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Eric\Documents\Github\sporteth\docs\"/>
    </mc:Choice>
  </mc:AlternateContent>
  <xr:revisionPtr revIDLastSave="0" documentId="13_ncr:1_{D5332139-D236-4FCE-9FA0-B43A74C16EFD}" xr6:coauthVersionLast="47" xr6:coauthVersionMax="47" xr10:uidLastSave="{00000000-0000-0000-0000-000000000000}"/>
  <bookViews>
    <workbookView xWindow="31125" yWindow="1635" windowWidth="21600" windowHeight="13680" activeTab="1" xr2:uid="{00000000-000D-0000-FFFF-FFFF00000000}"/>
  </bookViews>
  <sheets>
    <sheet name="Sheet2" sheetId="5" r:id="rId1"/>
    <sheet name="Data" sheetId="1" r:id="rId2"/>
  </sheets>
  <calcPr calcId="191029"/>
  <pivotCaches>
    <pivotCache cacheId="16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O2" i="1" l="1"/>
  <c r="AO3" i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AO1036" i="1"/>
  <c r="AO1037" i="1"/>
  <c r="AO1038" i="1"/>
  <c r="AO1039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1173" i="1"/>
  <c r="AO1174" i="1"/>
  <c r="AO1175" i="1"/>
  <c r="AO1176" i="1"/>
  <c r="AO1177" i="1"/>
  <c r="AO1178" i="1"/>
  <c r="AO1179" i="1"/>
  <c r="AO1180" i="1"/>
  <c r="AO1181" i="1"/>
  <c r="AO1182" i="1"/>
  <c r="AO1183" i="1"/>
  <c r="AO1184" i="1"/>
  <c r="AO1185" i="1"/>
  <c r="AO1186" i="1"/>
  <c r="AO1187" i="1"/>
  <c r="AO1188" i="1"/>
  <c r="AO1189" i="1"/>
  <c r="AO1190" i="1"/>
  <c r="AO1191" i="1"/>
  <c r="AO1192" i="1"/>
  <c r="AO1193" i="1"/>
  <c r="AO1194" i="1"/>
  <c r="AO1195" i="1"/>
  <c r="AO1196" i="1"/>
  <c r="AO1197" i="1"/>
  <c r="AO1198" i="1"/>
  <c r="AO1199" i="1"/>
  <c r="AO1200" i="1"/>
  <c r="AO1201" i="1"/>
  <c r="AO1202" i="1"/>
  <c r="AO1203" i="1"/>
  <c r="AO1204" i="1"/>
  <c r="AO1205" i="1"/>
  <c r="AO1206" i="1"/>
  <c r="AO1207" i="1"/>
  <c r="AO1208" i="1"/>
  <c r="AO1209" i="1"/>
  <c r="AO1210" i="1"/>
  <c r="AO1211" i="1"/>
  <c r="AO1212" i="1"/>
  <c r="AO1213" i="1"/>
  <c r="AO1214" i="1"/>
  <c r="AO1215" i="1"/>
  <c r="AO1216" i="1"/>
  <c r="AO1217" i="1"/>
  <c r="AO1218" i="1"/>
  <c r="AO1219" i="1"/>
  <c r="AO1220" i="1"/>
  <c r="AO1221" i="1"/>
  <c r="AO1222" i="1"/>
  <c r="AO1223" i="1"/>
  <c r="AO1224" i="1"/>
  <c r="AO1225" i="1"/>
  <c r="AO1226" i="1"/>
  <c r="AO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AO1239" i="1"/>
  <c r="AO1240" i="1"/>
  <c r="AO1241" i="1"/>
  <c r="AO1242" i="1"/>
  <c r="AO1243" i="1"/>
  <c r="AO1244" i="1"/>
  <c r="AO1245" i="1"/>
  <c r="AO1246" i="1"/>
  <c r="AO1247" i="1"/>
  <c r="AO1248" i="1"/>
  <c r="AO1249" i="1"/>
  <c r="AO1250" i="1"/>
  <c r="AO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AO1263" i="1"/>
  <c r="AO1264" i="1"/>
  <c r="AO1265" i="1"/>
  <c r="AO1266" i="1"/>
  <c r="AO1267" i="1"/>
  <c r="AO1268" i="1"/>
  <c r="AO1269" i="1"/>
  <c r="AO1270" i="1"/>
  <c r="AO1271" i="1"/>
  <c r="AO1272" i="1"/>
  <c r="AO1273" i="1"/>
  <c r="AO1274" i="1"/>
  <c r="AO1275" i="1"/>
  <c r="AO1276" i="1"/>
  <c r="AO1277" i="1"/>
  <c r="AO1278" i="1"/>
  <c r="AO1279" i="1"/>
  <c r="AO1280" i="1"/>
  <c r="AO1281" i="1"/>
  <c r="AO1282" i="1"/>
  <c r="AO1283" i="1"/>
  <c r="AO1284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297" i="1"/>
  <c r="AO1298" i="1"/>
  <c r="AO1299" i="1"/>
  <c r="AO1300" i="1"/>
  <c r="AO1301" i="1"/>
  <c r="AO1302" i="1"/>
  <c r="AO1303" i="1"/>
  <c r="AO1304" i="1"/>
  <c r="AO1305" i="1"/>
  <c r="AO1306" i="1"/>
  <c r="AO1307" i="1"/>
  <c r="AO1308" i="1"/>
  <c r="AO1309" i="1"/>
  <c r="AO1310" i="1"/>
  <c r="AO1311" i="1"/>
  <c r="AO1312" i="1"/>
  <c r="AO1313" i="1"/>
  <c r="AO1314" i="1"/>
  <c r="AO1315" i="1"/>
  <c r="AO1316" i="1"/>
  <c r="AO1317" i="1"/>
  <c r="AO1318" i="1"/>
  <c r="AO1319" i="1"/>
  <c r="AO1320" i="1"/>
  <c r="AO1321" i="1"/>
  <c r="AO1322" i="1"/>
  <c r="AO1323" i="1"/>
  <c r="AO1324" i="1"/>
  <c r="AO1325" i="1"/>
  <c r="AO1326" i="1"/>
  <c r="AO1327" i="1"/>
  <c r="AO1328" i="1"/>
  <c r="AO1329" i="1"/>
  <c r="AO1330" i="1"/>
  <c r="AO1331" i="1"/>
  <c r="AO1332" i="1"/>
  <c r="AO1333" i="1"/>
  <c r="AO1334" i="1"/>
  <c r="AO1335" i="1"/>
  <c r="AO1336" i="1"/>
  <c r="AO1337" i="1"/>
  <c r="AO1338" i="1"/>
  <c r="AO1339" i="1"/>
  <c r="AO1340" i="1"/>
  <c r="AO1341" i="1"/>
  <c r="AO1342" i="1"/>
  <c r="AO1343" i="1"/>
  <c r="AO1344" i="1"/>
  <c r="AO1345" i="1"/>
  <c r="AO1346" i="1"/>
  <c r="AO1347" i="1"/>
  <c r="AO1348" i="1"/>
  <c r="AO1349" i="1"/>
  <c r="AO1350" i="1"/>
  <c r="AO1351" i="1"/>
  <c r="AO1352" i="1"/>
  <c r="AO1353" i="1"/>
  <c r="AO1354" i="1"/>
  <c r="AO1355" i="1"/>
  <c r="AO1356" i="1"/>
  <c r="AO1357" i="1"/>
  <c r="AO1358" i="1"/>
  <c r="AO1359" i="1"/>
  <c r="AO1360" i="1"/>
  <c r="AO1361" i="1"/>
  <c r="AO1362" i="1"/>
  <c r="AO1363" i="1"/>
  <c r="AO1364" i="1"/>
  <c r="AO1365" i="1"/>
  <c r="AO1366" i="1"/>
  <c r="AO1367" i="1"/>
  <c r="AO1368" i="1"/>
  <c r="AO1369" i="1"/>
  <c r="AO1370" i="1"/>
  <c r="AO1371" i="1"/>
  <c r="AO1372" i="1"/>
  <c r="AO1373" i="1"/>
  <c r="AO1374" i="1"/>
  <c r="AO1375" i="1"/>
  <c r="AO1376" i="1"/>
  <c r="AO1377" i="1"/>
  <c r="AO1378" i="1"/>
  <c r="AO1379" i="1"/>
  <c r="AO1380" i="1"/>
  <c r="AO1381" i="1"/>
  <c r="AO1382" i="1"/>
  <c r="AO1383" i="1"/>
  <c r="AO1384" i="1"/>
  <c r="AO1385" i="1"/>
  <c r="AO1386" i="1"/>
  <c r="AO1387" i="1"/>
  <c r="AO1388" i="1"/>
  <c r="AO1389" i="1"/>
  <c r="AO1390" i="1"/>
  <c r="AO1391" i="1"/>
  <c r="AO1392" i="1"/>
  <c r="AO1393" i="1"/>
  <c r="AO1394" i="1"/>
  <c r="AO1395" i="1"/>
  <c r="AO1396" i="1"/>
  <c r="AO1397" i="1"/>
  <c r="AO1398" i="1"/>
  <c r="AO1399" i="1"/>
  <c r="AO1400" i="1"/>
  <c r="AO1401" i="1"/>
  <c r="AO1402" i="1"/>
  <c r="AO1403" i="1"/>
  <c r="AO1404" i="1"/>
  <c r="AO1405" i="1"/>
  <c r="AO1406" i="1"/>
  <c r="AO1407" i="1"/>
  <c r="AO1408" i="1"/>
  <c r="AO1409" i="1"/>
  <c r="AO1410" i="1"/>
  <c r="AO1411" i="1"/>
  <c r="AO1412" i="1"/>
  <c r="AO1413" i="1"/>
  <c r="AO1414" i="1"/>
  <c r="AO1415" i="1"/>
  <c r="AO1416" i="1"/>
  <c r="AO1417" i="1"/>
  <c r="AO1418" i="1"/>
  <c r="AO1419" i="1"/>
  <c r="AO1420" i="1"/>
  <c r="AO1421" i="1"/>
  <c r="AO1422" i="1"/>
  <c r="AO1423" i="1"/>
  <c r="AO1424" i="1"/>
  <c r="AO1425" i="1"/>
  <c r="AO1426" i="1"/>
  <c r="AO1427" i="1"/>
  <c r="AO1428" i="1"/>
  <c r="AO1429" i="1"/>
  <c r="AO1430" i="1"/>
  <c r="AO1431" i="1"/>
  <c r="AO1432" i="1"/>
  <c r="AO1433" i="1"/>
  <c r="AO1434" i="1"/>
  <c r="AO1435" i="1"/>
  <c r="AO1436" i="1"/>
  <c r="AO1437" i="1"/>
  <c r="AO1438" i="1"/>
  <c r="AO1439" i="1"/>
  <c r="AO1440" i="1"/>
  <c r="AO1441" i="1"/>
  <c r="AO1442" i="1"/>
  <c r="AO1443" i="1"/>
  <c r="AO1444" i="1"/>
  <c r="AO1445" i="1"/>
  <c r="AO1446" i="1"/>
  <c r="AO1447" i="1"/>
  <c r="AO1448" i="1"/>
  <c r="AO1449" i="1"/>
  <c r="AO1450" i="1"/>
  <c r="AO1451" i="1"/>
  <c r="AO1452" i="1"/>
  <c r="AO1453" i="1"/>
  <c r="AO1454" i="1"/>
  <c r="AO1455" i="1"/>
  <c r="AO1456" i="1"/>
  <c r="AO1457" i="1"/>
  <c r="AO1458" i="1"/>
  <c r="AO1459" i="1"/>
  <c r="AO1460" i="1"/>
  <c r="AO1461" i="1"/>
  <c r="AO1462" i="1"/>
  <c r="AO1463" i="1"/>
  <c r="AO1464" i="1"/>
  <c r="AO1465" i="1"/>
  <c r="AO1466" i="1"/>
  <c r="AO1467" i="1"/>
  <c r="AO1468" i="1"/>
  <c r="AO1469" i="1"/>
  <c r="AO1470" i="1"/>
  <c r="AO1471" i="1"/>
  <c r="AO1472" i="1"/>
  <c r="AO1473" i="1"/>
  <c r="AO1474" i="1"/>
  <c r="AO1475" i="1"/>
  <c r="AO1476" i="1"/>
  <c r="AO1477" i="1"/>
  <c r="AO1478" i="1"/>
  <c r="AO1479" i="1"/>
  <c r="AO1480" i="1"/>
  <c r="AO1481" i="1"/>
  <c r="AO1482" i="1"/>
  <c r="AO1483" i="1"/>
  <c r="AO1484" i="1"/>
  <c r="AO1485" i="1"/>
  <c r="AO1486" i="1"/>
  <c r="AO1487" i="1"/>
  <c r="AO1488" i="1"/>
  <c r="AO1489" i="1"/>
  <c r="AO1490" i="1"/>
  <c r="AO1491" i="1"/>
  <c r="AO1492" i="1"/>
  <c r="AO1493" i="1"/>
  <c r="AO1494" i="1"/>
  <c r="AO1495" i="1"/>
  <c r="AO1496" i="1"/>
  <c r="AO1497" i="1"/>
  <c r="AO1498" i="1"/>
  <c r="AO1499" i="1"/>
  <c r="AO1500" i="1"/>
  <c r="AO1501" i="1"/>
  <c r="AO1502" i="1"/>
  <c r="AO1503" i="1"/>
  <c r="AO1504" i="1"/>
  <c r="AO1505" i="1"/>
  <c r="AO1506" i="1"/>
  <c r="AO1507" i="1"/>
  <c r="AO1508" i="1"/>
  <c r="AO1509" i="1"/>
  <c r="AO1510" i="1"/>
  <c r="AO1511" i="1"/>
  <c r="AO1512" i="1"/>
  <c r="AO1513" i="1"/>
  <c r="AO1514" i="1"/>
  <c r="AO1515" i="1"/>
  <c r="AO1516" i="1"/>
  <c r="AO1517" i="1"/>
  <c r="AO1518" i="1"/>
  <c r="AO1519" i="1"/>
  <c r="AO1520" i="1"/>
  <c r="AO1521" i="1"/>
  <c r="AO1522" i="1"/>
  <c r="AO1523" i="1"/>
  <c r="AO1524" i="1"/>
  <c r="AO1525" i="1"/>
  <c r="AO1526" i="1"/>
  <c r="AO1527" i="1"/>
  <c r="AO1528" i="1"/>
  <c r="AO1529" i="1"/>
  <c r="AO1530" i="1"/>
  <c r="AO1531" i="1"/>
  <c r="AO1532" i="1"/>
  <c r="AO1533" i="1"/>
  <c r="AO1534" i="1"/>
  <c r="AO1535" i="1"/>
  <c r="AO1536" i="1"/>
  <c r="AO1537" i="1"/>
  <c r="AO1538" i="1"/>
  <c r="AO1539" i="1"/>
  <c r="AO1540" i="1"/>
  <c r="AO1541" i="1"/>
  <c r="AO1542" i="1"/>
  <c r="AO1543" i="1"/>
  <c r="AO1544" i="1"/>
  <c r="AO1545" i="1"/>
  <c r="AO1546" i="1"/>
  <c r="AO1547" i="1"/>
  <c r="AO1548" i="1"/>
  <c r="AO1549" i="1"/>
  <c r="AO1550" i="1"/>
  <c r="AO1551" i="1"/>
  <c r="AO1552" i="1"/>
  <c r="AO1553" i="1"/>
  <c r="AO1554" i="1"/>
  <c r="AO1555" i="1"/>
  <c r="AO1556" i="1"/>
  <c r="AO1557" i="1"/>
  <c r="AO1558" i="1"/>
  <c r="AO1559" i="1"/>
  <c r="AO1560" i="1"/>
  <c r="AO1561" i="1"/>
  <c r="AO1562" i="1"/>
  <c r="AO1563" i="1"/>
  <c r="AO1564" i="1"/>
  <c r="AO1565" i="1"/>
  <c r="AO1566" i="1"/>
  <c r="AO1567" i="1"/>
  <c r="AO1568" i="1"/>
  <c r="AO1569" i="1"/>
  <c r="AO1570" i="1"/>
  <c r="AO1571" i="1"/>
  <c r="AO1572" i="1"/>
  <c r="AO1573" i="1"/>
  <c r="AO1574" i="1"/>
  <c r="AO1575" i="1"/>
  <c r="AO1576" i="1"/>
  <c r="AO1577" i="1"/>
  <c r="AO1578" i="1"/>
  <c r="AO1579" i="1"/>
  <c r="AO1580" i="1"/>
  <c r="AO1581" i="1"/>
  <c r="AO1582" i="1"/>
  <c r="AO1583" i="1"/>
  <c r="AO1584" i="1"/>
  <c r="AO1585" i="1"/>
  <c r="AO1586" i="1"/>
  <c r="AO1587" i="1"/>
  <c r="AO1588" i="1"/>
  <c r="AO1589" i="1"/>
  <c r="AO1590" i="1"/>
  <c r="AO1591" i="1"/>
  <c r="AO1592" i="1"/>
  <c r="AO1593" i="1"/>
  <c r="AO1594" i="1"/>
  <c r="AO1595" i="1"/>
  <c r="AO1596" i="1"/>
  <c r="AO1597" i="1"/>
  <c r="AO1598" i="1"/>
  <c r="AO1599" i="1"/>
  <c r="AO1600" i="1"/>
  <c r="AO1601" i="1"/>
  <c r="AO1602" i="1"/>
  <c r="AO1603" i="1"/>
  <c r="AO1604" i="1"/>
  <c r="AO1605" i="1"/>
  <c r="AO1606" i="1"/>
  <c r="AO1607" i="1"/>
  <c r="AO1608" i="1"/>
  <c r="AO1609" i="1"/>
  <c r="AO1610" i="1"/>
  <c r="AO1611" i="1"/>
  <c r="AO1612" i="1"/>
  <c r="AO1613" i="1"/>
  <c r="AO1614" i="1"/>
  <c r="AO1615" i="1"/>
  <c r="AO1616" i="1"/>
  <c r="AO1617" i="1"/>
  <c r="AO1618" i="1"/>
  <c r="AO1619" i="1"/>
  <c r="AO1620" i="1"/>
  <c r="AO1621" i="1"/>
  <c r="AO1622" i="1"/>
  <c r="AO1623" i="1"/>
  <c r="AO1624" i="1"/>
  <c r="AO1625" i="1"/>
  <c r="AO1626" i="1"/>
  <c r="AO1627" i="1"/>
  <c r="AO1628" i="1"/>
  <c r="AO1629" i="1"/>
  <c r="AO1630" i="1"/>
  <c r="AO1631" i="1"/>
  <c r="AO1632" i="1"/>
  <c r="AO1633" i="1"/>
  <c r="AO1634" i="1"/>
  <c r="AO1635" i="1"/>
  <c r="AO1636" i="1"/>
  <c r="AO1637" i="1"/>
  <c r="AO1638" i="1"/>
  <c r="AO1639" i="1"/>
  <c r="AO1640" i="1"/>
  <c r="AO1641" i="1"/>
  <c r="AO1642" i="1"/>
  <c r="AO1643" i="1"/>
  <c r="AO1644" i="1"/>
  <c r="AO1645" i="1"/>
  <c r="AO1646" i="1"/>
  <c r="AO1647" i="1"/>
  <c r="AO1648" i="1"/>
  <c r="AO1649" i="1"/>
  <c r="AO1650" i="1"/>
  <c r="AO1651" i="1"/>
  <c r="AO1652" i="1"/>
  <c r="AO1653" i="1"/>
  <c r="AO1654" i="1"/>
  <c r="AO1655" i="1"/>
  <c r="AO1656" i="1"/>
  <c r="AO1657" i="1"/>
  <c r="AO1658" i="1"/>
  <c r="AO1659" i="1"/>
  <c r="AO1660" i="1"/>
  <c r="AO1661" i="1"/>
  <c r="AO1662" i="1"/>
  <c r="AO1663" i="1"/>
  <c r="AO1664" i="1"/>
  <c r="AO1665" i="1"/>
  <c r="AO1666" i="1"/>
  <c r="AO1667" i="1"/>
  <c r="AO1668" i="1"/>
  <c r="AO1669" i="1"/>
  <c r="AO1670" i="1"/>
  <c r="AO1671" i="1"/>
  <c r="AO1672" i="1"/>
  <c r="AO1673" i="1"/>
  <c r="AO1674" i="1"/>
  <c r="AO1675" i="1"/>
  <c r="AO1676" i="1"/>
  <c r="AO1677" i="1"/>
  <c r="AO1678" i="1"/>
  <c r="AO1679" i="1"/>
  <c r="AO1680" i="1"/>
  <c r="AO1681" i="1"/>
  <c r="AO1682" i="1"/>
  <c r="AO1683" i="1"/>
  <c r="AO1684" i="1"/>
  <c r="AO1685" i="1"/>
  <c r="AO1686" i="1"/>
  <c r="AO1687" i="1"/>
  <c r="AO1688" i="1"/>
  <c r="AO1689" i="1"/>
  <c r="AO1690" i="1"/>
  <c r="AO1691" i="1"/>
  <c r="AO1692" i="1"/>
  <c r="AO1693" i="1"/>
  <c r="AO1694" i="1"/>
  <c r="AO1695" i="1"/>
  <c r="AO1696" i="1"/>
  <c r="AO1697" i="1"/>
  <c r="AO1698" i="1"/>
  <c r="AO1699" i="1"/>
  <c r="AO1700" i="1"/>
  <c r="AO1701" i="1"/>
  <c r="AO1702" i="1"/>
  <c r="AO1703" i="1"/>
  <c r="AO1704" i="1"/>
  <c r="AO1705" i="1"/>
  <c r="AO1706" i="1"/>
  <c r="AO1707" i="1"/>
  <c r="AO1708" i="1"/>
  <c r="AO1709" i="1"/>
  <c r="AO1710" i="1"/>
  <c r="AO1711" i="1"/>
  <c r="AO1712" i="1"/>
  <c r="AO1713" i="1"/>
  <c r="AO1714" i="1"/>
  <c r="AO1715" i="1"/>
  <c r="AO1716" i="1"/>
  <c r="AO1717" i="1"/>
  <c r="AO1718" i="1"/>
  <c r="AO1719" i="1"/>
  <c r="AO1720" i="1"/>
  <c r="AO1721" i="1"/>
  <c r="AO1722" i="1"/>
  <c r="AO1723" i="1"/>
  <c r="AO1724" i="1"/>
  <c r="AO1725" i="1"/>
  <c r="AO1726" i="1"/>
  <c r="AO1727" i="1"/>
  <c r="AO1728" i="1"/>
  <c r="AO1729" i="1"/>
  <c r="AO1730" i="1"/>
  <c r="AO1731" i="1"/>
  <c r="AO1732" i="1"/>
  <c r="AO1733" i="1"/>
  <c r="AO1734" i="1"/>
  <c r="AO1735" i="1"/>
  <c r="AO1736" i="1"/>
  <c r="AO1737" i="1"/>
  <c r="AO1738" i="1"/>
  <c r="AO1739" i="1"/>
  <c r="AO1740" i="1"/>
  <c r="AO1741" i="1"/>
  <c r="AO1742" i="1"/>
  <c r="AO1743" i="1"/>
  <c r="AO1744" i="1"/>
  <c r="AO1745" i="1"/>
  <c r="AO1746" i="1"/>
  <c r="AO1747" i="1"/>
  <c r="AO1748" i="1"/>
  <c r="AO1749" i="1"/>
  <c r="AO1750" i="1"/>
  <c r="AO1751" i="1"/>
  <c r="AO1752" i="1"/>
  <c r="AO1753" i="1"/>
  <c r="AO1754" i="1"/>
  <c r="AO1755" i="1"/>
  <c r="AO1756" i="1"/>
  <c r="AO1757" i="1"/>
  <c r="AO1758" i="1"/>
  <c r="AO1759" i="1"/>
  <c r="AO1760" i="1"/>
  <c r="AO1761" i="1"/>
  <c r="AO1762" i="1"/>
  <c r="AO1763" i="1"/>
  <c r="AO1764" i="1"/>
  <c r="AO1765" i="1"/>
  <c r="AO1766" i="1"/>
  <c r="AO1767" i="1"/>
  <c r="AO1768" i="1"/>
  <c r="AO1769" i="1"/>
  <c r="AO1770" i="1"/>
  <c r="AO1771" i="1"/>
  <c r="AO1772" i="1"/>
  <c r="AO1773" i="1"/>
  <c r="AO1774" i="1"/>
  <c r="AO1775" i="1"/>
  <c r="AO1776" i="1"/>
  <c r="AO1777" i="1"/>
  <c r="AO1778" i="1"/>
  <c r="AO1779" i="1"/>
  <c r="AO1780" i="1"/>
  <c r="AO1781" i="1"/>
  <c r="AO1782" i="1"/>
  <c r="AO1783" i="1"/>
  <c r="AO1784" i="1"/>
  <c r="AO1785" i="1"/>
  <c r="AO1786" i="1"/>
  <c r="AO1787" i="1"/>
  <c r="AO1788" i="1"/>
  <c r="AO1789" i="1"/>
  <c r="AO1790" i="1"/>
  <c r="AO1791" i="1"/>
  <c r="AO1792" i="1"/>
  <c r="AO1793" i="1"/>
  <c r="AO1794" i="1"/>
  <c r="AO1795" i="1"/>
  <c r="AO1796" i="1"/>
  <c r="AO1797" i="1"/>
  <c r="AO1798" i="1"/>
  <c r="AO1799" i="1"/>
  <c r="AO1800" i="1"/>
  <c r="AO1801" i="1"/>
  <c r="AO1802" i="1"/>
  <c r="AO1803" i="1"/>
  <c r="AO1804" i="1"/>
  <c r="AO1805" i="1"/>
  <c r="AO1806" i="1"/>
  <c r="AO1807" i="1"/>
  <c r="AO1808" i="1"/>
  <c r="AO1809" i="1"/>
  <c r="AO1810" i="1"/>
  <c r="AO1811" i="1"/>
  <c r="AO1812" i="1"/>
  <c r="AO1813" i="1"/>
  <c r="AO1814" i="1"/>
  <c r="AO1815" i="1"/>
  <c r="AO1816" i="1"/>
  <c r="AO1817" i="1"/>
  <c r="AO1818" i="1"/>
  <c r="AO1819" i="1"/>
  <c r="AO1820" i="1"/>
  <c r="AO1821" i="1"/>
  <c r="AO1822" i="1"/>
  <c r="AO1823" i="1"/>
  <c r="AO1824" i="1"/>
  <c r="AO1825" i="1"/>
  <c r="AO1826" i="1"/>
  <c r="AO1827" i="1"/>
  <c r="AO1828" i="1"/>
  <c r="AO1829" i="1"/>
  <c r="AO1830" i="1"/>
  <c r="AO1831" i="1"/>
  <c r="AO1832" i="1"/>
  <c r="AO1833" i="1"/>
  <c r="AO1834" i="1"/>
  <c r="AO1835" i="1"/>
  <c r="AO1836" i="1"/>
  <c r="AO1837" i="1"/>
  <c r="AO1838" i="1"/>
  <c r="AO1839" i="1"/>
  <c r="AO1840" i="1"/>
  <c r="AO1841" i="1"/>
  <c r="AO1842" i="1"/>
  <c r="AO1843" i="1"/>
  <c r="AO1844" i="1"/>
  <c r="AO1845" i="1"/>
  <c r="AO1846" i="1"/>
  <c r="AO1847" i="1"/>
  <c r="AO1848" i="1"/>
  <c r="AO1849" i="1"/>
  <c r="AO1850" i="1"/>
  <c r="AO1851" i="1"/>
  <c r="AO1852" i="1"/>
  <c r="AO1853" i="1"/>
  <c r="AO1854" i="1"/>
  <c r="AO1855" i="1"/>
  <c r="AO1856" i="1"/>
  <c r="AO1857" i="1"/>
  <c r="AO1858" i="1"/>
  <c r="AO1859" i="1"/>
  <c r="AO1860" i="1"/>
  <c r="AO1861" i="1"/>
  <c r="AO1862" i="1"/>
  <c r="AO1863" i="1"/>
  <c r="AO1864" i="1"/>
  <c r="AO1865" i="1"/>
  <c r="AO1866" i="1"/>
  <c r="AO1867" i="1"/>
  <c r="AO1868" i="1"/>
  <c r="AO1869" i="1"/>
  <c r="AO1870" i="1"/>
  <c r="AO1871" i="1"/>
  <c r="AO1872" i="1"/>
  <c r="AO1873" i="1"/>
  <c r="AO1874" i="1"/>
  <c r="AO1875" i="1"/>
  <c r="AO1876" i="1"/>
  <c r="AO1877" i="1"/>
  <c r="AO1878" i="1"/>
  <c r="AO1879" i="1"/>
  <c r="AO1880" i="1"/>
  <c r="AO1881" i="1"/>
  <c r="AO1882" i="1"/>
  <c r="AO1883" i="1"/>
  <c r="AO1884" i="1"/>
  <c r="AO1885" i="1"/>
  <c r="AO1886" i="1"/>
  <c r="AO1887" i="1"/>
  <c r="AO1888" i="1"/>
  <c r="AO1889" i="1"/>
  <c r="AO1890" i="1"/>
  <c r="AO1891" i="1"/>
  <c r="AO1892" i="1"/>
  <c r="AO1893" i="1"/>
  <c r="AO1894" i="1"/>
  <c r="AO1895" i="1"/>
  <c r="AO1896" i="1"/>
  <c r="AO1897" i="1"/>
  <c r="AO1898" i="1"/>
  <c r="AO1899" i="1"/>
  <c r="AO1900" i="1"/>
  <c r="AO1901" i="1"/>
  <c r="AO1902" i="1"/>
  <c r="AO1903" i="1"/>
  <c r="AO1904" i="1"/>
  <c r="AO1905" i="1"/>
  <c r="AO1906" i="1"/>
  <c r="AO1907" i="1"/>
  <c r="AO1908" i="1"/>
  <c r="AO1909" i="1"/>
  <c r="AO1910" i="1"/>
  <c r="AO1911" i="1"/>
  <c r="AO1912" i="1"/>
  <c r="AO1913" i="1"/>
  <c r="AO1914" i="1"/>
  <c r="AO1915" i="1"/>
  <c r="AO1916" i="1"/>
  <c r="AO1917" i="1"/>
  <c r="AO1918" i="1"/>
  <c r="AO1919" i="1"/>
  <c r="AO1920" i="1"/>
  <c r="AO1921" i="1"/>
  <c r="AO1922" i="1"/>
  <c r="AO1923" i="1"/>
  <c r="AO1924" i="1"/>
  <c r="AO1925" i="1"/>
  <c r="AO1926" i="1"/>
  <c r="AO1927" i="1"/>
  <c r="AO1928" i="1"/>
  <c r="AO1929" i="1"/>
  <c r="AO1930" i="1"/>
  <c r="AO1931" i="1"/>
  <c r="AO1932" i="1"/>
  <c r="AO1933" i="1"/>
  <c r="AO1934" i="1"/>
  <c r="AO1935" i="1"/>
  <c r="AO1936" i="1"/>
  <c r="AO1937" i="1"/>
  <c r="AO1938" i="1"/>
  <c r="AO1939" i="1"/>
  <c r="AO1940" i="1"/>
  <c r="AO1941" i="1"/>
  <c r="AO1942" i="1"/>
  <c r="AO1943" i="1"/>
  <c r="AO1944" i="1"/>
  <c r="AO1945" i="1"/>
  <c r="AO1946" i="1"/>
  <c r="AO1947" i="1"/>
  <c r="AO1948" i="1"/>
  <c r="AO1949" i="1"/>
  <c r="AO1950" i="1"/>
  <c r="AO1951" i="1"/>
  <c r="AO1952" i="1"/>
  <c r="AO1953" i="1"/>
  <c r="AO1954" i="1"/>
  <c r="AO1955" i="1"/>
  <c r="AO1956" i="1"/>
  <c r="AO1957" i="1"/>
  <c r="AO1958" i="1"/>
  <c r="AO1959" i="1"/>
  <c r="AO1960" i="1"/>
  <c r="AO1961" i="1"/>
  <c r="AO1962" i="1"/>
  <c r="AO1963" i="1"/>
  <c r="AO1964" i="1"/>
  <c r="AO1965" i="1"/>
  <c r="AO1966" i="1"/>
  <c r="AO1967" i="1"/>
  <c r="AO1968" i="1"/>
  <c r="AO1969" i="1"/>
  <c r="AO1970" i="1"/>
  <c r="AO1971" i="1"/>
  <c r="AO1972" i="1"/>
  <c r="AO1973" i="1"/>
  <c r="AO1974" i="1"/>
  <c r="AO1975" i="1"/>
  <c r="AO1976" i="1"/>
  <c r="AO1977" i="1"/>
  <c r="AO1978" i="1"/>
  <c r="AO1979" i="1"/>
  <c r="AO1980" i="1"/>
  <c r="AO1981" i="1"/>
  <c r="AO1982" i="1"/>
  <c r="AO1983" i="1"/>
  <c r="AO1984" i="1"/>
  <c r="AO1985" i="1"/>
  <c r="AO1986" i="1"/>
  <c r="AO1987" i="1"/>
  <c r="AO1988" i="1"/>
  <c r="AO1989" i="1"/>
  <c r="AO1990" i="1"/>
  <c r="AO1991" i="1"/>
  <c r="AO1992" i="1"/>
  <c r="AO1993" i="1"/>
  <c r="AO1994" i="1"/>
  <c r="AO1995" i="1"/>
  <c r="AO1996" i="1"/>
  <c r="AO1997" i="1"/>
  <c r="AO1998" i="1"/>
  <c r="AO1999" i="1"/>
  <c r="AO2000" i="1"/>
  <c r="AO2001" i="1"/>
  <c r="AO2002" i="1"/>
  <c r="AO2003" i="1"/>
  <c r="AO2004" i="1"/>
  <c r="AO2005" i="1"/>
  <c r="AO2006" i="1"/>
  <c r="AO2007" i="1"/>
  <c r="AO2008" i="1"/>
  <c r="AO2009" i="1"/>
  <c r="AO2010" i="1"/>
  <c r="AO2011" i="1"/>
  <c r="AO2012" i="1"/>
  <c r="AO2013" i="1"/>
  <c r="AO2014" i="1"/>
  <c r="AO2015" i="1"/>
  <c r="AO2016" i="1"/>
  <c r="AO2017" i="1"/>
  <c r="AO2018" i="1"/>
  <c r="AO2019" i="1"/>
  <c r="AO2020" i="1"/>
  <c r="AO2021" i="1"/>
  <c r="AO2022" i="1"/>
  <c r="AO2023" i="1"/>
  <c r="AO2024" i="1"/>
  <c r="AO2025" i="1"/>
  <c r="AO2026" i="1"/>
  <c r="AO2027" i="1"/>
  <c r="AO2028" i="1"/>
  <c r="AO2029" i="1"/>
  <c r="AO2030" i="1"/>
  <c r="AO2031" i="1"/>
  <c r="AO2032" i="1"/>
  <c r="AO2033" i="1"/>
  <c r="AO2034" i="1"/>
  <c r="AO2035" i="1"/>
  <c r="AO2036" i="1"/>
  <c r="AO2037" i="1"/>
  <c r="AO2038" i="1"/>
  <c r="AO2039" i="1"/>
  <c r="AO2040" i="1"/>
  <c r="AO2041" i="1"/>
  <c r="AO2042" i="1"/>
  <c r="AO2043" i="1"/>
  <c r="AO2044" i="1"/>
  <c r="AO2045" i="1"/>
  <c r="AO2046" i="1"/>
  <c r="AO2047" i="1"/>
  <c r="AO2048" i="1"/>
  <c r="AO2049" i="1"/>
  <c r="AO2050" i="1"/>
  <c r="AO2051" i="1"/>
  <c r="AO2052" i="1"/>
  <c r="AO2053" i="1"/>
  <c r="AO2054" i="1"/>
  <c r="AO2055" i="1"/>
  <c r="AO2056" i="1"/>
  <c r="AO2057" i="1"/>
  <c r="AO2058" i="1"/>
  <c r="AO2059" i="1"/>
  <c r="AO2060" i="1"/>
  <c r="AO2061" i="1"/>
  <c r="AO2062" i="1"/>
  <c r="AO2063" i="1"/>
  <c r="AO2064" i="1"/>
  <c r="AO2065" i="1"/>
  <c r="AO2066" i="1"/>
  <c r="AO2067" i="1"/>
  <c r="AO2068" i="1"/>
  <c r="AO2069" i="1"/>
  <c r="AO2070" i="1"/>
  <c r="AO2071" i="1"/>
  <c r="AO2072" i="1"/>
  <c r="AO2073" i="1"/>
  <c r="AO2074" i="1"/>
  <c r="AO2075" i="1"/>
  <c r="AO2076" i="1"/>
  <c r="AO2077" i="1"/>
  <c r="AO2078" i="1"/>
  <c r="AO2079" i="1"/>
  <c r="AO2080" i="1"/>
  <c r="AO2081" i="1"/>
  <c r="AO2082" i="1"/>
  <c r="AO2083" i="1"/>
  <c r="AO2084" i="1"/>
  <c r="AO2085" i="1"/>
  <c r="AO2086" i="1"/>
  <c r="AO2087" i="1"/>
  <c r="AO2088" i="1"/>
  <c r="AO2089" i="1"/>
  <c r="AO2090" i="1"/>
  <c r="AO2091" i="1"/>
  <c r="AO2092" i="1"/>
  <c r="AO2093" i="1"/>
  <c r="AO2094" i="1"/>
  <c r="AO2095" i="1"/>
  <c r="AO2096" i="1"/>
  <c r="AO2097" i="1"/>
  <c r="AO2098" i="1"/>
  <c r="AO2099" i="1"/>
  <c r="AO2100" i="1"/>
  <c r="AO2101" i="1"/>
  <c r="AO2102" i="1"/>
  <c r="AO2103" i="1"/>
  <c r="AO2104" i="1"/>
  <c r="AO2105" i="1"/>
  <c r="AO2106" i="1"/>
  <c r="AO2107" i="1"/>
  <c r="AO2108" i="1"/>
  <c r="AO2109" i="1"/>
  <c r="AO2110" i="1"/>
  <c r="AO2111" i="1"/>
  <c r="AO2112" i="1"/>
  <c r="AO2113" i="1"/>
  <c r="AO2114" i="1"/>
  <c r="AO2115" i="1"/>
  <c r="AO2116" i="1"/>
  <c r="AO2117" i="1"/>
  <c r="AO2118" i="1"/>
  <c r="AO2119" i="1"/>
  <c r="AO2120" i="1"/>
  <c r="AO2121" i="1"/>
  <c r="AO2122" i="1"/>
  <c r="AO2123" i="1"/>
  <c r="AO2124" i="1"/>
  <c r="AO2125" i="1"/>
  <c r="AO2126" i="1"/>
  <c r="AO2127" i="1"/>
  <c r="AO2128" i="1"/>
  <c r="AO2129" i="1"/>
  <c r="AO2130" i="1"/>
  <c r="AO2131" i="1"/>
  <c r="AO2132" i="1"/>
  <c r="AO2133" i="1"/>
  <c r="AO2134" i="1"/>
  <c r="AO2135" i="1"/>
  <c r="AO2136" i="1"/>
  <c r="AO2137" i="1"/>
  <c r="AO2138" i="1"/>
  <c r="AO2139" i="1"/>
  <c r="AO2140" i="1"/>
  <c r="AO2141" i="1"/>
  <c r="AO2142" i="1"/>
  <c r="AO2143" i="1"/>
  <c r="AO2144" i="1"/>
  <c r="AO2145" i="1"/>
  <c r="AO2146" i="1"/>
  <c r="AO2147" i="1"/>
  <c r="AO2148" i="1"/>
  <c r="AO2149" i="1"/>
  <c r="AO2150" i="1"/>
  <c r="AO2151" i="1"/>
  <c r="AO2152" i="1"/>
  <c r="AO2153" i="1"/>
  <c r="AO2154" i="1"/>
  <c r="AO2155" i="1"/>
  <c r="AO2156" i="1"/>
  <c r="AO2157" i="1"/>
  <c r="AO2158" i="1"/>
  <c r="AO2159" i="1"/>
  <c r="AO2160" i="1"/>
  <c r="AO2161" i="1"/>
  <c r="AO2162" i="1"/>
  <c r="AO2163" i="1"/>
  <c r="AO2164" i="1"/>
  <c r="AO2165" i="1"/>
  <c r="AO2166" i="1"/>
  <c r="AO2167" i="1"/>
  <c r="AO2168" i="1"/>
  <c r="AO2169" i="1"/>
  <c r="AO2170" i="1"/>
  <c r="AO2171" i="1"/>
  <c r="AO2172" i="1"/>
  <c r="AO2173" i="1"/>
  <c r="AO2174" i="1"/>
  <c r="AO2175" i="1"/>
  <c r="AO2176" i="1"/>
  <c r="AO2177" i="1"/>
  <c r="AO2178" i="1"/>
  <c r="AO2179" i="1"/>
  <c r="AO2180" i="1"/>
  <c r="AO2181" i="1"/>
  <c r="AO2182" i="1"/>
  <c r="AO2183" i="1"/>
  <c r="AO2184" i="1"/>
  <c r="AO2185" i="1"/>
  <c r="AO2186" i="1"/>
  <c r="AO2187" i="1"/>
  <c r="AO2188" i="1"/>
  <c r="AO2189" i="1"/>
  <c r="AO2190" i="1"/>
  <c r="AO2191" i="1"/>
  <c r="AO2192" i="1"/>
  <c r="AO2193" i="1"/>
  <c r="AO2194" i="1"/>
  <c r="AO2195" i="1"/>
  <c r="AO2196" i="1"/>
  <c r="AO2197" i="1"/>
  <c r="AO2198" i="1"/>
  <c r="AO2199" i="1"/>
  <c r="AO2200" i="1"/>
  <c r="AO2201" i="1"/>
  <c r="AO2202" i="1"/>
  <c r="AO2203" i="1"/>
  <c r="AO2204" i="1"/>
  <c r="AO2205" i="1"/>
  <c r="AO2206" i="1"/>
  <c r="AO2207" i="1"/>
  <c r="AO2208" i="1"/>
  <c r="AO2209" i="1"/>
  <c r="AO2210" i="1"/>
  <c r="AO2211" i="1"/>
  <c r="AO2212" i="1"/>
  <c r="AO2213" i="1"/>
  <c r="AO2214" i="1"/>
  <c r="AO2215" i="1"/>
  <c r="AO2216" i="1"/>
  <c r="AO2217" i="1"/>
  <c r="AO2218" i="1"/>
  <c r="AO2219" i="1"/>
  <c r="AO2220" i="1"/>
  <c r="AO2221" i="1"/>
  <c r="AO2222" i="1"/>
  <c r="AO2223" i="1"/>
  <c r="AO2224" i="1"/>
  <c r="AO2225" i="1"/>
  <c r="AO2226" i="1"/>
  <c r="AO2227" i="1"/>
  <c r="AO2228" i="1"/>
  <c r="AO2229" i="1"/>
  <c r="AO2230" i="1"/>
  <c r="AO2231" i="1"/>
  <c r="AO2232" i="1"/>
  <c r="AO2233" i="1"/>
  <c r="AO2234" i="1"/>
  <c r="AO2235" i="1"/>
  <c r="AO2236" i="1"/>
  <c r="AO2237" i="1"/>
  <c r="AO2238" i="1"/>
  <c r="AO2239" i="1"/>
  <c r="AO2240" i="1"/>
  <c r="AO2241" i="1"/>
  <c r="AO2242" i="1"/>
  <c r="AO2243" i="1"/>
  <c r="AO2244" i="1"/>
  <c r="AO2245" i="1"/>
  <c r="AO2246" i="1"/>
  <c r="AO2247" i="1"/>
  <c r="AO2248" i="1"/>
  <c r="AO2249" i="1"/>
  <c r="AO2250" i="1"/>
  <c r="AO2251" i="1"/>
  <c r="AO2252" i="1"/>
  <c r="AO2253" i="1"/>
  <c r="AO2254" i="1"/>
  <c r="AO2255" i="1"/>
  <c r="AO2256" i="1"/>
  <c r="AO2257" i="1"/>
  <c r="AO2258" i="1"/>
  <c r="AO2259" i="1"/>
  <c r="AO2260" i="1"/>
  <c r="AO2261" i="1"/>
  <c r="AO2262" i="1"/>
  <c r="AO2263" i="1"/>
  <c r="AO2264" i="1"/>
  <c r="AO2265" i="1"/>
  <c r="AO2266" i="1"/>
  <c r="AO2267" i="1"/>
  <c r="AO2268" i="1"/>
  <c r="AO2269" i="1"/>
  <c r="AO2270" i="1"/>
  <c r="AO2271" i="1"/>
  <c r="AO2272" i="1"/>
  <c r="AO2273" i="1"/>
  <c r="AO2274" i="1"/>
  <c r="AO2275" i="1"/>
  <c r="AO2276" i="1"/>
  <c r="AO2277" i="1"/>
  <c r="AO2278" i="1"/>
  <c r="AO2279" i="1"/>
  <c r="AO2280" i="1"/>
  <c r="AO2281" i="1"/>
  <c r="AO2282" i="1"/>
  <c r="AO2283" i="1"/>
  <c r="AO2284" i="1"/>
  <c r="AO2285" i="1"/>
  <c r="AO2286" i="1"/>
  <c r="AO2287" i="1"/>
  <c r="AO2288" i="1"/>
  <c r="AO2289" i="1"/>
  <c r="AO2290" i="1"/>
  <c r="AO2291" i="1"/>
  <c r="AO2292" i="1"/>
  <c r="AO2293" i="1"/>
  <c r="AO2294" i="1"/>
  <c r="AO2295" i="1"/>
  <c r="AO2296" i="1"/>
  <c r="AO2297" i="1"/>
  <c r="AO2298" i="1"/>
  <c r="AO2299" i="1"/>
  <c r="AO2300" i="1"/>
  <c r="AO2301" i="1"/>
  <c r="AO2302" i="1"/>
  <c r="AO2303" i="1"/>
  <c r="AO2304" i="1"/>
  <c r="AO2305" i="1"/>
  <c r="AO2306" i="1"/>
  <c r="AO2307" i="1"/>
  <c r="AO2308" i="1"/>
  <c r="AO2309" i="1"/>
  <c r="AO2310" i="1"/>
  <c r="AO2311" i="1"/>
  <c r="AO2312" i="1"/>
  <c r="AO2313" i="1"/>
  <c r="AO2314" i="1"/>
  <c r="AO2315" i="1"/>
  <c r="AO2316" i="1"/>
  <c r="AO2317" i="1"/>
  <c r="AO2318" i="1"/>
  <c r="AO2319" i="1"/>
  <c r="AO2320" i="1"/>
  <c r="AO2321" i="1"/>
  <c r="AO2322" i="1"/>
  <c r="AO2323" i="1"/>
  <c r="AO2324" i="1"/>
  <c r="AO2325" i="1"/>
  <c r="AO2326" i="1"/>
  <c r="AO2327" i="1"/>
  <c r="AO2328" i="1"/>
  <c r="AO2329" i="1"/>
  <c r="AO2330" i="1"/>
  <c r="AO2331" i="1"/>
  <c r="AO2332" i="1"/>
  <c r="AO2333" i="1"/>
  <c r="AO2334" i="1"/>
  <c r="AO2335" i="1"/>
  <c r="AO2336" i="1"/>
  <c r="AO2337" i="1"/>
  <c r="AO2338" i="1"/>
  <c r="AO2339" i="1"/>
  <c r="AO2340" i="1"/>
  <c r="AO2341" i="1"/>
  <c r="AO2342" i="1"/>
  <c r="AO2343" i="1"/>
  <c r="AO2344" i="1"/>
  <c r="AO2345" i="1"/>
  <c r="AO2346" i="1"/>
  <c r="AO2347" i="1"/>
  <c r="AO2348" i="1"/>
  <c r="AO2349" i="1"/>
  <c r="AO2350" i="1"/>
  <c r="AO2351" i="1"/>
  <c r="AO2352" i="1"/>
  <c r="AO2353" i="1"/>
  <c r="AO2354" i="1"/>
  <c r="AO2355" i="1"/>
  <c r="AO2356" i="1"/>
  <c r="AO2357" i="1"/>
  <c r="AO2358" i="1"/>
  <c r="AO2359" i="1"/>
  <c r="AO2360" i="1"/>
  <c r="AO2361" i="1"/>
  <c r="AO2362" i="1"/>
  <c r="AO2363" i="1"/>
  <c r="AO2364" i="1"/>
  <c r="AO2365" i="1"/>
  <c r="AO2366" i="1"/>
  <c r="AO2367" i="1"/>
  <c r="AO2368" i="1"/>
  <c r="AO2369" i="1"/>
  <c r="AO2370" i="1"/>
  <c r="AO2371" i="1"/>
  <c r="AO2372" i="1"/>
  <c r="AO2373" i="1"/>
  <c r="AO2374" i="1"/>
  <c r="AO2375" i="1"/>
  <c r="AO2376" i="1"/>
  <c r="AO2377" i="1"/>
  <c r="AO2378" i="1"/>
  <c r="AO2379" i="1"/>
  <c r="AO2380" i="1"/>
  <c r="AO2381" i="1"/>
  <c r="AO2382" i="1"/>
  <c r="AO2383" i="1"/>
  <c r="AO2384" i="1"/>
  <c r="AO2385" i="1"/>
  <c r="AO2386" i="1"/>
  <c r="AO2387" i="1"/>
  <c r="AO2388" i="1"/>
  <c r="AO2389" i="1"/>
  <c r="AO2390" i="1"/>
  <c r="AO2391" i="1"/>
  <c r="AO2392" i="1"/>
  <c r="AO2393" i="1"/>
  <c r="AO2394" i="1"/>
  <c r="AO2395" i="1"/>
  <c r="AO2396" i="1"/>
  <c r="AO2397" i="1"/>
  <c r="AO2398" i="1"/>
  <c r="AO2399" i="1"/>
  <c r="AO2400" i="1"/>
  <c r="AO2401" i="1"/>
  <c r="AO2402" i="1"/>
  <c r="AO2403" i="1"/>
  <c r="AO2404" i="1"/>
  <c r="AO2405" i="1"/>
  <c r="AO2406" i="1"/>
  <c r="AO2407" i="1"/>
  <c r="AO2408" i="1"/>
  <c r="AO2409" i="1"/>
  <c r="AO2410" i="1"/>
  <c r="AO2411" i="1"/>
  <c r="AO2412" i="1"/>
  <c r="AO2413" i="1"/>
  <c r="AO2414" i="1"/>
  <c r="AO2415" i="1"/>
  <c r="AO2416" i="1"/>
  <c r="AO2417" i="1"/>
  <c r="AO2418" i="1"/>
  <c r="AO2419" i="1"/>
  <c r="AO2420" i="1"/>
  <c r="AO2421" i="1"/>
  <c r="AO2422" i="1"/>
  <c r="AO2423" i="1"/>
  <c r="AO2424" i="1"/>
  <c r="AO2425" i="1"/>
  <c r="AO2426" i="1"/>
  <c r="AO2427" i="1"/>
  <c r="AO2428" i="1"/>
  <c r="AO2429" i="1"/>
  <c r="AO2430" i="1"/>
  <c r="AO2431" i="1"/>
  <c r="AO2432" i="1"/>
  <c r="AO2433" i="1"/>
  <c r="AO2434" i="1"/>
  <c r="AO2435" i="1"/>
  <c r="AO2436" i="1"/>
  <c r="AO2437" i="1"/>
  <c r="AO2438" i="1"/>
  <c r="AO2439" i="1"/>
  <c r="AO2440" i="1"/>
  <c r="AO2441" i="1"/>
  <c r="AO2442" i="1"/>
  <c r="AO2443" i="1"/>
  <c r="AO2444" i="1"/>
  <c r="AO2445" i="1"/>
  <c r="AO2446" i="1"/>
  <c r="AO2447" i="1"/>
  <c r="AO2448" i="1"/>
  <c r="AO2449" i="1"/>
  <c r="AO2450" i="1"/>
  <c r="AO2451" i="1"/>
  <c r="AO2452" i="1"/>
  <c r="AO2453" i="1"/>
  <c r="AO2454" i="1"/>
  <c r="AO2455" i="1"/>
  <c r="AO2456" i="1"/>
  <c r="AO2457" i="1"/>
  <c r="AO2458" i="1"/>
  <c r="AO2459" i="1"/>
  <c r="AO2460" i="1"/>
  <c r="AO2461" i="1"/>
  <c r="AO2462" i="1"/>
  <c r="AO2463" i="1"/>
  <c r="AO2464" i="1"/>
  <c r="AO2465" i="1"/>
  <c r="AO2466" i="1"/>
  <c r="AO2467" i="1"/>
  <c r="AO2468" i="1"/>
  <c r="AO2469" i="1"/>
  <c r="AO2470" i="1"/>
  <c r="AO2471" i="1"/>
  <c r="AO2472" i="1"/>
  <c r="AO2473" i="1"/>
  <c r="AO2474" i="1"/>
  <c r="AO2475" i="1"/>
  <c r="AO2476" i="1"/>
  <c r="AO2477" i="1"/>
  <c r="AO2478" i="1"/>
  <c r="AO2479" i="1"/>
  <c r="AO2480" i="1"/>
  <c r="AO2481" i="1"/>
  <c r="AO2482" i="1"/>
  <c r="AO2483" i="1"/>
  <c r="AO2484" i="1"/>
  <c r="AO2485" i="1"/>
  <c r="AO2486" i="1"/>
  <c r="AO2487" i="1"/>
  <c r="AO2488" i="1"/>
  <c r="AO2489" i="1"/>
  <c r="AO2490" i="1"/>
  <c r="AO2491" i="1"/>
  <c r="AO2492" i="1"/>
  <c r="AO2493" i="1"/>
  <c r="AO2494" i="1"/>
  <c r="AO2495" i="1"/>
  <c r="AO2496" i="1"/>
  <c r="AO2497" i="1"/>
  <c r="AO2498" i="1"/>
  <c r="AO2499" i="1"/>
  <c r="AO2500" i="1"/>
  <c r="AO2501" i="1"/>
  <c r="AO2502" i="1"/>
  <c r="AO2503" i="1"/>
  <c r="AO2504" i="1"/>
  <c r="AO2505" i="1"/>
  <c r="AO2506" i="1"/>
  <c r="AO2507" i="1"/>
  <c r="AO2508" i="1"/>
  <c r="AO2509" i="1"/>
  <c r="AO2510" i="1"/>
  <c r="AO2511" i="1"/>
  <c r="AO2512" i="1"/>
  <c r="AO2513" i="1"/>
  <c r="AO2514" i="1"/>
  <c r="AO2515" i="1"/>
  <c r="AO2516" i="1"/>
  <c r="AO2517" i="1"/>
  <c r="AO2518" i="1"/>
  <c r="AO2519" i="1"/>
  <c r="AO2520" i="1"/>
  <c r="AO2521" i="1"/>
  <c r="AO2522" i="1"/>
  <c r="AO2523" i="1"/>
  <c r="AO2524" i="1"/>
  <c r="AO2525" i="1"/>
  <c r="AO2526" i="1"/>
  <c r="AO2527" i="1"/>
  <c r="AO2528" i="1"/>
  <c r="AO2529" i="1"/>
  <c r="AO2530" i="1"/>
  <c r="AO2531" i="1"/>
  <c r="AO2532" i="1"/>
  <c r="AO2533" i="1"/>
  <c r="AO2534" i="1"/>
  <c r="AO2535" i="1"/>
  <c r="AO2536" i="1"/>
  <c r="AO2537" i="1"/>
  <c r="AO2538" i="1"/>
  <c r="AO2539" i="1"/>
  <c r="AO2540" i="1"/>
  <c r="AO2541" i="1"/>
  <c r="AO2542" i="1"/>
  <c r="AO2543" i="1"/>
  <c r="AO2544" i="1"/>
  <c r="AO2545" i="1"/>
  <c r="AO2546" i="1"/>
  <c r="AO2547" i="1"/>
  <c r="AO2548" i="1"/>
  <c r="AO2549" i="1"/>
  <c r="AO2550" i="1"/>
  <c r="AO2551" i="1"/>
  <c r="AO2552" i="1"/>
  <c r="AO2553" i="1"/>
  <c r="AO2554" i="1"/>
  <c r="AO2555" i="1"/>
  <c r="AO2556" i="1"/>
  <c r="AO2557" i="1"/>
  <c r="AO2558" i="1"/>
  <c r="AO2559" i="1"/>
  <c r="AO2560" i="1"/>
  <c r="AO2561" i="1"/>
  <c r="AO2562" i="1"/>
  <c r="AO2563" i="1"/>
  <c r="AO2564" i="1"/>
  <c r="AO2565" i="1"/>
  <c r="AO2566" i="1"/>
  <c r="AO2567" i="1"/>
  <c r="AO2568" i="1"/>
  <c r="AO2569" i="1"/>
  <c r="AO2570" i="1"/>
  <c r="AO2571" i="1"/>
  <c r="AO2572" i="1"/>
  <c r="AO2573" i="1"/>
  <c r="AO2574" i="1"/>
  <c r="AO2575" i="1"/>
  <c r="AO2576" i="1"/>
  <c r="AO2577" i="1"/>
  <c r="AO2578" i="1"/>
  <c r="AO2579" i="1"/>
  <c r="AO2580" i="1"/>
  <c r="AO2581" i="1"/>
  <c r="AO2582" i="1"/>
  <c r="AO2583" i="1"/>
  <c r="AO2584" i="1"/>
  <c r="AO2585" i="1"/>
  <c r="AO2586" i="1"/>
  <c r="AO2587" i="1"/>
  <c r="AO2588" i="1"/>
  <c r="AO2589" i="1"/>
  <c r="AO2590" i="1"/>
  <c r="AO2591" i="1"/>
  <c r="AO2592" i="1"/>
  <c r="AO2593" i="1"/>
  <c r="AO2594" i="1"/>
  <c r="AO2595" i="1"/>
  <c r="AO2596" i="1"/>
  <c r="AO2597" i="1"/>
  <c r="AO2598" i="1"/>
  <c r="AO2599" i="1"/>
  <c r="AO2600" i="1"/>
  <c r="AO2601" i="1"/>
  <c r="AO2602" i="1"/>
  <c r="AO2603" i="1"/>
  <c r="AO2604" i="1"/>
  <c r="AO2605" i="1"/>
  <c r="AO2606" i="1"/>
  <c r="AO2607" i="1"/>
  <c r="AO2608" i="1"/>
  <c r="AO2609" i="1"/>
  <c r="AO2610" i="1"/>
  <c r="AO2611" i="1"/>
  <c r="AO2612" i="1"/>
  <c r="AO2613" i="1"/>
  <c r="AO2614" i="1"/>
  <c r="AO2615" i="1"/>
  <c r="AO2616" i="1"/>
  <c r="AO2617" i="1"/>
  <c r="AO2618" i="1"/>
  <c r="AO2619" i="1"/>
  <c r="AO2620" i="1"/>
  <c r="AO2621" i="1"/>
  <c r="AO2622" i="1"/>
  <c r="AO2623" i="1"/>
  <c r="AO2624" i="1"/>
  <c r="AO2625" i="1"/>
  <c r="AO2626" i="1"/>
  <c r="AO2627" i="1"/>
  <c r="AO2628" i="1"/>
  <c r="AO2629" i="1"/>
  <c r="AO2630" i="1"/>
  <c r="AO2631" i="1"/>
  <c r="AO2632" i="1"/>
  <c r="AO2633" i="1"/>
  <c r="AO2634" i="1"/>
  <c r="AO2635" i="1"/>
  <c r="AO2636" i="1"/>
  <c r="AO2637" i="1"/>
  <c r="AO2638" i="1"/>
  <c r="AO2639" i="1"/>
  <c r="AO2640" i="1"/>
  <c r="AO2641" i="1"/>
  <c r="AO2642" i="1"/>
  <c r="AO2643" i="1"/>
  <c r="AO2644" i="1"/>
  <c r="AO2645" i="1"/>
  <c r="AO2646" i="1"/>
  <c r="AO2647" i="1"/>
  <c r="AO2648" i="1"/>
  <c r="AO2649" i="1"/>
  <c r="AO2650" i="1"/>
  <c r="AO2651" i="1"/>
  <c r="AO2652" i="1"/>
  <c r="AO2653" i="1"/>
  <c r="AO2654" i="1"/>
  <c r="AO2655" i="1"/>
  <c r="AO2656" i="1"/>
  <c r="AO2657" i="1"/>
  <c r="AO2658" i="1"/>
  <c r="AO2659" i="1"/>
  <c r="AO2660" i="1"/>
  <c r="AO2661" i="1"/>
  <c r="AO2662" i="1"/>
  <c r="AO2663" i="1"/>
  <c r="AO2664" i="1"/>
  <c r="AO2665" i="1"/>
  <c r="AO2666" i="1"/>
  <c r="AO2667" i="1"/>
  <c r="AO2668" i="1"/>
  <c r="AO2669" i="1"/>
  <c r="AO2670" i="1"/>
  <c r="AO2671" i="1"/>
  <c r="AO2672" i="1"/>
  <c r="AO2673" i="1"/>
  <c r="AO2674" i="1"/>
  <c r="AO2675" i="1"/>
  <c r="AO2676" i="1"/>
  <c r="AO2677" i="1"/>
  <c r="AO2678" i="1"/>
  <c r="AO2679" i="1"/>
  <c r="AO2680" i="1"/>
  <c r="AO2681" i="1"/>
  <c r="AO2682" i="1"/>
  <c r="AO2683" i="1"/>
  <c r="AO2684" i="1"/>
  <c r="AO2685" i="1"/>
  <c r="AO2686" i="1"/>
  <c r="AO2687" i="1"/>
  <c r="AO2688" i="1"/>
  <c r="AO2689" i="1"/>
  <c r="AO2690" i="1"/>
  <c r="AO2691" i="1"/>
  <c r="AO2692" i="1"/>
  <c r="AO2693" i="1"/>
  <c r="AO2694" i="1"/>
  <c r="AO2695" i="1"/>
  <c r="AO2696" i="1"/>
  <c r="AO2697" i="1"/>
  <c r="AO2698" i="1"/>
  <c r="AO2699" i="1"/>
  <c r="AO2700" i="1"/>
  <c r="AO2701" i="1"/>
  <c r="AO2702" i="1"/>
  <c r="AO2703" i="1"/>
  <c r="AO2704" i="1"/>
  <c r="AO2705" i="1"/>
  <c r="AO2706" i="1"/>
  <c r="AO2707" i="1"/>
  <c r="AO2708" i="1"/>
  <c r="AO2709" i="1"/>
  <c r="AO2710" i="1"/>
  <c r="AO2711" i="1"/>
  <c r="AO2712" i="1"/>
  <c r="AO2713" i="1"/>
  <c r="AO2714" i="1"/>
  <c r="AO2715" i="1"/>
  <c r="AO2716" i="1"/>
  <c r="AO2717" i="1"/>
  <c r="AO2718" i="1"/>
  <c r="AO2719" i="1"/>
  <c r="AO2720" i="1"/>
  <c r="AO2721" i="1"/>
  <c r="AO2722" i="1"/>
  <c r="AO2723" i="1"/>
  <c r="AO2724" i="1"/>
  <c r="AO2725" i="1"/>
  <c r="AO2726" i="1"/>
  <c r="AO2727" i="1"/>
  <c r="AO2728" i="1"/>
  <c r="AO2729" i="1"/>
  <c r="AO2730" i="1"/>
  <c r="AO2731" i="1"/>
  <c r="AO2732" i="1"/>
  <c r="AO2733" i="1"/>
  <c r="AO2734" i="1"/>
  <c r="AO2735" i="1"/>
  <c r="AO2736" i="1"/>
  <c r="AO2737" i="1"/>
  <c r="AO2738" i="1"/>
  <c r="AO2739" i="1"/>
  <c r="AO2740" i="1"/>
  <c r="AO2741" i="1"/>
  <c r="AO2742" i="1"/>
  <c r="AO2743" i="1"/>
  <c r="AO2744" i="1"/>
  <c r="AO2745" i="1"/>
  <c r="AO2746" i="1"/>
  <c r="AO2747" i="1"/>
  <c r="AO2748" i="1"/>
  <c r="AO2749" i="1"/>
  <c r="AO2750" i="1"/>
  <c r="AO2751" i="1"/>
  <c r="AO2752" i="1"/>
  <c r="AO2753" i="1"/>
  <c r="AO2754" i="1"/>
  <c r="AO2755" i="1"/>
  <c r="AO2756" i="1"/>
  <c r="AO2757" i="1"/>
  <c r="AO2758" i="1"/>
  <c r="AO2759" i="1"/>
  <c r="AO2760" i="1"/>
  <c r="AO2761" i="1"/>
  <c r="AO2762" i="1"/>
  <c r="AO2763" i="1"/>
  <c r="AO2764" i="1"/>
  <c r="AO2765" i="1"/>
  <c r="AO2766" i="1"/>
  <c r="AO2767" i="1"/>
  <c r="AO2768" i="1"/>
  <c r="AO2769" i="1"/>
  <c r="AO2770" i="1"/>
  <c r="AO2771" i="1"/>
  <c r="AO2772" i="1"/>
  <c r="AO2773" i="1"/>
  <c r="AO2774" i="1"/>
  <c r="AO2775" i="1"/>
  <c r="AO2776" i="1"/>
  <c r="AO2777" i="1"/>
  <c r="AO2778" i="1"/>
  <c r="AO2779" i="1"/>
  <c r="AO2780" i="1"/>
  <c r="AO2781" i="1"/>
  <c r="AO2782" i="1"/>
  <c r="AO2783" i="1"/>
  <c r="AO2784" i="1"/>
  <c r="AO2785" i="1"/>
  <c r="AO2786" i="1"/>
  <c r="AO2787" i="1"/>
  <c r="AO2788" i="1"/>
  <c r="AO2789" i="1"/>
  <c r="AO2790" i="1"/>
  <c r="AO2791" i="1"/>
  <c r="AO2792" i="1"/>
  <c r="AO2793" i="1"/>
  <c r="AO2794" i="1"/>
  <c r="AO2795" i="1"/>
  <c r="AO2796" i="1"/>
  <c r="AO2797" i="1"/>
  <c r="AO2798" i="1"/>
  <c r="AO2799" i="1"/>
  <c r="AO2800" i="1"/>
  <c r="AO2801" i="1"/>
  <c r="AO2802" i="1"/>
  <c r="AO2803" i="1"/>
  <c r="AO2804" i="1"/>
  <c r="AO2805" i="1"/>
  <c r="AO2806" i="1"/>
  <c r="AO2807" i="1"/>
  <c r="AO2808" i="1"/>
  <c r="AO2809" i="1"/>
  <c r="AO2810" i="1"/>
  <c r="AO2811" i="1"/>
  <c r="AO2812" i="1"/>
  <c r="AO2813" i="1"/>
  <c r="AO2814" i="1"/>
  <c r="AO2815" i="1"/>
  <c r="AO2816" i="1"/>
  <c r="AO2817" i="1"/>
  <c r="AO2818" i="1"/>
  <c r="AO2819" i="1"/>
  <c r="AO2820" i="1"/>
  <c r="AO2821" i="1"/>
  <c r="AO2822" i="1"/>
  <c r="AO2823" i="1"/>
  <c r="AO2824" i="1"/>
  <c r="AO2825" i="1"/>
  <c r="AO2826" i="1"/>
  <c r="AO2827" i="1"/>
  <c r="AO2828" i="1"/>
  <c r="AO2829" i="1"/>
  <c r="AO2830" i="1"/>
  <c r="AO2831" i="1"/>
  <c r="AO2832" i="1"/>
  <c r="AO2833" i="1"/>
  <c r="AO2834" i="1"/>
  <c r="AO2835" i="1"/>
  <c r="AO2836" i="1"/>
  <c r="AO2837" i="1"/>
  <c r="AO2838" i="1"/>
  <c r="AO2839" i="1"/>
  <c r="AO2840" i="1"/>
  <c r="AO2841" i="1"/>
  <c r="AO2842" i="1"/>
  <c r="AO2843" i="1"/>
  <c r="AO2844" i="1"/>
  <c r="AO2845" i="1"/>
  <c r="AO2846" i="1"/>
  <c r="AO2847" i="1"/>
  <c r="AO2848" i="1"/>
  <c r="AO2849" i="1"/>
  <c r="AO2850" i="1"/>
  <c r="AO2851" i="1"/>
  <c r="AO2852" i="1"/>
  <c r="AO2853" i="1"/>
  <c r="AO2854" i="1"/>
  <c r="AO2855" i="1"/>
  <c r="AO2856" i="1"/>
  <c r="AO2857" i="1"/>
  <c r="AO2858" i="1"/>
  <c r="AO2859" i="1"/>
  <c r="AO2860" i="1"/>
  <c r="AO2861" i="1"/>
  <c r="AO2862" i="1"/>
  <c r="AO2863" i="1"/>
  <c r="AO2864" i="1"/>
  <c r="AO2865" i="1"/>
  <c r="AO2866" i="1"/>
  <c r="AO2867" i="1"/>
  <c r="AO2868" i="1"/>
  <c r="AO2869" i="1"/>
  <c r="AO2870" i="1"/>
  <c r="AO2871" i="1"/>
  <c r="AO2872" i="1"/>
  <c r="AO2873" i="1"/>
  <c r="AO2874" i="1"/>
  <c r="AO2875" i="1"/>
  <c r="AO2876" i="1"/>
  <c r="AO2877" i="1"/>
  <c r="AO2878" i="1"/>
  <c r="AO2879" i="1"/>
  <c r="AO2880" i="1"/>
  <c r="AO2881" i="1"/>
  <c r="AO2882" i="1"/>
  <c r="AO2883" i="1"/>
  <c r="AO2884" i="1"/>
  <c r="AO2885" i="1"/>
  <c r="AO2886" i="1"/>
  <c r="AO2887" i="1"/>
  <c r="AO2888" i="1"/>
  <c r="AO2889" i="1"/>
  <c r="AO2890" i="1"/>
  <c r="AO2891" i="1"/>
  <c r="AO2892" i="1"/>
  <c r="AO2893" i="1"/>
  <c r="AO2894" i="1"/>
  <c r="AO2895" i="1"/>
  <c r="AO2896" i="1"/>
  <c r="AO2897" i="1"/>
  <c r="AO2898" i="1"/>
  <c r="AO2899" i="1"/>
  <c r="AO2900" i="1"/>
  <c r="AO2901" i="1"/>
  <c r="AO2902" i="1"/>
  <c r="AO2903" i="1"/>
  <c r="AO2904" i="1"/>
  <c r="AO2905" i="1"/>
  <c r="AO2906" i="1"/>
  <c r="AO2907" i="1"/>
  <c r="AO2908" i="1"/>
  <c r="AO2909" i="1"/>
  <c r="AO2910" i="1"/>
  <c r="AO2911" i="1"/>
  <c r="AO2912" i="1"/>
  <c r="AO2913" i="1"/>
  <c r="AO2914" i="1"/>
  <c r="AO2915" i="1"/>
  <c r="AO2916" i="1"/>
  <c r="AO2917" i="1"/>
  <c r="AO2918" i="1"/>
  <c r="AO2919" i="1"/>
  <c r="AO2920" i="1"/>
  <c r="AO2921" i="1"/>
  <c r="AO2922" i="1"/>
  <c r="AO2923" i="1"/>
  <c r="AO2924" i="1"/>
  <c r="AO2925" i="1"/>
  <c r="AO2926" i="1"/>
  <c r="AO2927" i="1"/>
  <c r="AO2928" i="1"/>
  <c r="AO2929" i="1"/>
  <c r="AO2930" i="1"/>
  <c r="AO2931" i="1"/>
  <c r="AO2932" i="1"/>
  <c r="AO2933" i="1"/>
  <c r="AO2934" i="1"/>
  <c r="AO2935" i="1"/>
  <c r="AO2936" i="1"/>
  <c r="AO2937" i="1"/>
  <c r="AO2938" i="1"/>
  <c r="AO2939" i="1"/>
  <c r="AO2940" i="1"/>
  <c r="AO2941" i="1"/>
  <c r="AO2942" i="1"/>
  <c r="AO2943" i="1"/>
  <c r="AO2944" i="1"/>
  <c r="AO2945" i="1"/>
  <c r="AO2946" i="1"/>
  <c r="AO2947" i="1"/>
  <c r="AO2948" i="1"/>
  <c r="AO2949" i="1"/>
  <c r="AO2950" i="1"/>
  <c r="AO2951" i="1"/>
  <c r="AO2952" i="1"/>
  <c r="AO2953" i="1"/>
  <c r="AO2954" i="1"/>
  <c r="AO2955" i="1"/>
  <c r="AO2956" i="1"/>
  <c r="AO2957" i="1"/>
  <c r="AO2958" i="1"/>
  <c r="AO2959" i="1"/>
  <c r="AO2960" i="1"/>
  <c r="AO2961" i="1"/>
  <c r="AO2962" i="1"/>
  <c r="AO2963" i="1"/>
  <c r="AO2964" i="1"/>
  <c r="AO2965" i="1"/>
  <c r="AO2966" i="1"/>
  <c r="AO2967" i="1"/>
  <c r="AO2968" i="1"/>
  <c r="AO2969" i="1"/>
  <c r="AO2970" i="1"/>
  <c r="AO2971" i="1"/>
  <c r="AO2972" i="1"/>
  <c r="AO2973" i="1"/>
  <c r="AO2974" i="1"/>
  <c r="AO2975" i="1"/>
  <c r="AO2976" i="1"/>
  <c r="AO2977" i="1"/>
  <c r="AO2978" i="1"/>
  <c r="AO2979" i="1"/>
  <c r="AO2980" i="1"/>
  <c r="AO2981" i="1"/>
  <c r="AO2982" i="1"/>
  <c r="AO2983" i="1"/>
  <c r="AO2984" i="1"/>
  <c r="AO2985" i="1"/>
  <c r="AO2986" i="1"/>
  <c r="AO2987" i="1"/>
  <c r="AO2988" i="1"/>
  <c r="AO2989" i="1"/>
  <c r="AO2990" i="1"/>
  <c r="AO2991" i="1"/>
  <c r="AO2992" i="1"/>
  <c r="AO2993" i="1"/>
  <c r="AO2994" i="1"/>
  <c r="AO2995" i="1"/>
  <c r="AO2996" i="1"/>
  <c r="AO2997" i="1"/>
  <c r="AO2998" i="1"/>
  <c r="AO2999" i="1"/>
  <c r="AO3000" i="1"/>
  <c r="AO3001" i="1"/>
  <c r="AO3002" i="1"/>
  <c r="AO3003" i="1"/>
  <c r="AO3004" i="1"/>
  <c r="AO3005" i="1"/>
  <c r="AO3006" i="1"/>
  <c r="AO3007" i="1"/>
  <c r="AO3008" i="1"/>
  <c r="AO3009" i="1"/>
  <c r="AO3010" i="1"/>
  <c r="AO3011" i="1"/>
  <c r="AO3012" i="1"/>
  <c r="AO3013" i="1"/>
  <c r="AO3014" i="1"/>
  <c r="AO3015" i="1"/>
  <c r="AO3016" i="1"/>
  <c r="AO3017" i="1"/>
  <c r="AO3018" i="1"/>
  <c r="AO3019" i="1"/>
  <c r="AO3020" i="1"/>
  <c r="AO3021" i="1"/>
  <c r="AO3022" i="1"/>
  <c r="AO3023" i="1"/>
  <c r="AO3024" i="1"/>
  <c r="AO3025" i="1"/>
  <c r="AO3026" i="1"/>
  <c r="AO3027" i="1"/>
  <c r="AO3028" i="1"/>
  <c r="AO3029" i="1"/>
  <c r="AO3030" i="1"/>
  <c r="AO3031" i="1"/>
  <c r="AO3032" i="1"/>
  <c r="AO3033" i="1"/>
  <c r="AO3034" i="1"/>
  <c r="AO3035" i="1"/>
  <c r="AO3036" i="1"/>
  <c r="AO3037" i="1"/>
  <c r="AO3038" i="1"/>
  <c r="AO3039" i="1"/>
  <c r="AO3040" i="1"/>
  <c r="AO3041" i="1"/>
  <c r="AO3042" i="1"/>
  <c r="AO3043" i="1"/>
  <c r="AO3044" i="1"/>
  <c r="AO3045" i="1"/>
  <c r="AO3046" i="1"/>
  <c r="AO3047" i="1"/>
  <c r="AO3048" i="1"/>
  <c r="AO3049" i="1"/>
  <c r="AO3050" i="1"/>
  <c r="AO3051" i="1"/>
  <c r="AO3052" i="1"/>
  <c r="AO3053" i="1"/>
  <c r="AO3054" i="1"/>
  <c r="AO3055" i="1"/>
  <c r="AO3056" i="1"/>
  <c r="AO3057" i="1"/>
  <c r="AO3058" i="1"/>
  <c r="AO3059" i="1"/>
  <c r="AO3060" i="1"/>
  <c r="AO3061" i="1"/>
  <c r="AO3062" i="1"/>
  <c r="AO3063" i="1"/>
  <c r="AO3064" i="1"/>
  <c r="AO3065" i="1"/>
  <c r="AO3066" i="1"/>
  <c r="AO3067" i="1"/>
  <c r="AO3068" i="1"/>
  <c r="AO3069" i="1"/>
  <c r="AO3070" i="1"/>
  <c r="AO3071" i="1"/>
  <c r="AO3072" i="1"/>
  <c r="AO3073" i="1"/>
  <c r="AO3074" i="1"/>
  <c r="AO3075" i="1"/>
  <c r="AO3076" i="1"/>
  <c r="AO3077" i="1"/>
  <c r="AO3078" i="1"/>
  <c r="AO3079" i="1"/>
  <c r="AO3080" i="1"/>
  <c r="AO3081" i="1"/>
  <c r="AO3082" i="1"/>
  <c r="AO3083" i="1"/>
  <c r="AO3084" i="1"/>
  <c r="AO3085" i="1"/>
  <c r="AO3086" i="1"/>
  <c r="AO3087" i="1"/>
  <c r="AO3088" i="1"/>
  <c r="AO3089" i="1"/>
  <c r="AO3090" i="1"/>
  <c r="AO3091" i="1"/>
  <c r="AO3092" i="1"/>
  <c r="AO3093" i="1"/>
  <c r="AO3094" i="1"/>
  <c r="AO3095" i="1"/>
  <c r="AO3096" i="1"/>
  <c r="AO3097" i="1"/>
  <c r="AO3098" i="1"/>
  <c r="AO3099" i="1"/>
  <c r="AO3100" i="1"/>
  <c r="AO3101" i="1"/>
  <c r="AO3102" i="1"/>
  <c r="AO3103" i="1"/>
  <c r="AO3104" i="1"/>
  <c r="AO3105" i="1"/>
  <c r="AO3106" i="1"/>
  <c r="AO3107" i="1"/>
  <c r="AO3108" i="1"/>
  <c r="AO3109" i="1"/>
  <c r="AO3110" i="1"/>
  <c r="AO3111" i="1"/>
  <c r="AO3112" i="1"/>
  <c r="AO3113" i="1"/>
  <c r="AO3114" i="1"/>
  <c r="AO3115" i="1"/>
  <c r="AO3116" i="1"/>
  <c r="AO3117" i="1"/>
  <c r="AO3118" i="1"/>
  <c r="AO3119" i="1"/>
  <c r="AO3120" i="1"/>
  <c r="AO3121" i="1"/>
  <c r="AO3122" i="1"/>
  <c r="AO3123" i="1"/>
  <c r="AO3124" i="1"/>
  <c r="AO3125" i="1"/>
  <c r="AO3126" i="1"/>
  <c r="AO3127" i="1"/>
  <c r="AO3128" i="1"/>
  <c r="AO3129" i="1"/>
  <c r="AO3130" i="1"/>
  <c r="AO3131" i="1"/>
  <c r="AO3132" i="1"/>
  <c r="AO3133" i="1"/>
  <c r="AO3134" i="1"/>
  <c r="AO3135" i="1"/>
  <c r="AO3136" i="1"/>
  <c r="AO3137" i="1"/>
  <c r="AO3138" i="1"/>
  <c r="AO3139" i="1"/>
  <c r="AO3140" i="1"/>
  <c r="AO3141" i="1"/>
  <c r="AO3142" i="1"/>
  <c r="AO3143" i="1"/>
  <c r="AO3144" i="1"/>
  <c r="AO3145" i="1"/>
  <c r="AO3146" i="1"/>
  <c r="AO3147" i="1"/>
  <c r="AO3148" i="1"/>
  <c r="AO3149" i="1"/>
  <c r="AO3150" i="1"/>
  <c r="AO3151" i="1"/>
  <c r="AO3152" i="1"/>
  <c r="AO3153" i="1"/>
  <c r="AO3154" i="1"/>
  <c r="AO3155" i="1"/>
  <c r="AO3156" i="1"/>
  <c r="AO3157" i="1"/>
  <c r="AO3158" i="1"/>
  <c r="AO3159" i="1"/>
  <c r="AO3160" i="1"/>
  <c r="AO3161" i="1"/>
  <c r="AO3162" i="1"/>
  <c r="AO3163" i="1"/>
  <c r="AO3164" i="1"/>
  <c r="AO3165" i="1"/>
  <c r="AO3166" i="1"/>
  <c r="AO3167" i="1"/>
  <c r="AO3168" i="1"/>
  <c r="AO3169" i="1"/>
  <c r="AO3170" i="1"/>
  <c r="AO3171" i="1"/>
  <c r="AO3172" i="1"/>
  <c r="AO3173" i="1"/>
  <c r="AO3174" i="1"/>
  <c r="AO3175" i="1"/>
  <c r="AO3176" i="1"/>
  <c r="AO3177" i="1"/>
  <c r="AO3178" i="1"/>
  <c r="AO3179" i="1"/>
  <c r="AO3180" i="1"/>
  <c r="AO3181" i="1"/>
  <c r="AO3182" i="1"/>
  <c r="AO3183" i="1"/>
  <c r="AO3184" i="1"/>
  <c r="AO3185" i="1"/>
  <c r="AO3186" i="1"/>
  <c r="AO3187" i="1"/>
  <c r="AO3188" i="1"/>
  <c r="AO3189" i="1"/>
  <c r="AO3190" i="1"/>
  <c r="AO3191" i="1"/>
  <c r="AO3192" i="1"/>
  <c r="AO3193" i="1"/>
  <c r="AO3194" i="1"/>
  <c r="AO3195" i="1"/>
  <c r="AO3196" i="1"/>
  <c r="AO3197" i="1"/>
  <c r="AO3198" i="1"/>
  <c r="AO3199" i="1"/>
  <c r="AO3200" i="1"/>
  <c r="AO3201" i="1"/>
  <c r="AO3202" i="1"/>
  <c r="AO3203" i="1"/>
  <c r="AO3204" i="1"/>
  <c r="AO3205" i="1"/>
  <c r="AO3206" i="1"/>
  <c r="AO3207" i="1"/>
  <c r="AO3208" i="1"/>
  <c r="AO3209" i="1"/>
  <c r="AO3210" i="1"/>
  <c r="AO3211" i="1"/>
  <c r="AO3212" i="1"/>
  <c r="AO3213" i="1"/>
  <c r="AO3214" i="1"/>
  <c r="AO3215" i="1"/>
  <c r="AO3216" i="1"/>
  <c r="AO3217" i="1"/>
  <c r="AO3218" i="1"/>
  <c r="AO3219" i="1"/>
  <c r="AO3220" i="1"/>
  <c r="AO3221" i="1"/>
  <c r="AO3222" i="1"/>
  <c r="AO3223" i="1"/>
  <c r="AO3224" i="1"/>
  <c r="AO3225" i="1"/>
  <c r="AO3226" i="1"/>
  <c r="AO3227" i="1"/>
  <c r="AO3228" i="1"/>
  <c r="AO3229" i="1"/>
  <c r="AO3230" i="1"/>
  <c r="AO3231" i="1"/>
  <c r="AO3232" i="1"/>
  <c r="AO3233" i="1"/>
  <c r="AO3234" i="1"/>
  <c r="AO3235" i="1"/>
  <c r="AO3236" i="1"/>
  <c r="AO3237" i="1"/>
  <c r="AO3238" i="1"/>
  <c r="AO3239" i="1"/>
  <c r="AO3240" i="1"/>
  <c r="AO3241" i="1"/>
  <c r="AO3242" i="1"/>
  <c r="AO3243" i="1"/>
  <c r="AO3244" i="1"/>
  <c r="AO3245" i="1"/>
  <c r="AO3246" i="1"/>
  <c r="AO3247" i="1"/>
  <c r="AO3248" i="1"/>
  <c r="AO3249" i="1"/>
  <c r="AO3250" i="1"/>
  <c r="AO3251" i="1"/>
  <c r="AO3252" i="1"/>
  <c r="AO3253" i="1"/>
  <c r="AO3254" i="1"/>
  <c r="AO3255" i="1"/>
  <c r="AO3256" i="1"/>
  <c r="AO3257" i="1"/>
  <c r="AO3258" i="1"/>
  <c r="AO3259" i="1"/>
  <c r="AO3260" i="1"/>
  <c r="AO3261" i="1"/>
  <c r="AO3262" i="1"/>
  <c r="AO3263" i="1"/>
  <c r="AO3264" i="1"/>
  <c r="AO3265" i="1"/>
  <c r="AO3266" i="1"/>
  <c r="AO3267" i="1"/>
  <c r="AO3268" i="1"/>
  <c r="AO3269" i="1"/>
  <c r="AO3270" i="1"/>
  <c r="AO3271" i="1"/>
  <c r="AO3272" i="1"/>
  <c r="AO3273" i="1"/>
  <c r="AO3274" i="1"/>
  <c r="AO3275" i="1"/>
  <c r="AO3276" i="1"/>
  <c r="AO3277" i="1"/>
  <c r="AO3278" i="1"/>
  <c r="AO3279" i="1"/>
  <c r="AO3280" i="1"/>
  <c r="AO3281" i="1"/>
  <c r="AO3282" i="1"/>
  <c r="AO3283" i="1"/>
  <c r="AO3284" i="1"/>
  <c r="AO3285" i="1"/>
  <c r="AO3286" i="1"/>
  <c r="AO3287" i="1"/>
  <c r="AO3288" i="1"/>
  <c r="AO3289" i="1"/>
  <c r="AO3290" i="1"/>
  <c r="AO3291" i="1"/>
  <c r="AO3292" i="1"/>
  <c r="AO3293" i="1"/>
  <c r="AO3294" i="1"/>
  <c r="AO3295" i="1"/>
  <c r="AO3296" i="1"/>
  <c r="AO3297" i="1"/>
  <c r="AO3298" i="1"/>
  <c r="AO3299" i="1"/>
  <c r="AO3300" i="1"/>
  <c r="AO3301" i="1"/>
  <c r="AO3302" i="1"/>
  <c r="AO3303" i="1"/>
  <c r="AO3304" i="1"/>
  <c r="AO3305" i="1"/>
  <c r="AO3306" i="1"/>
  <c r="AO3307" i="1"/>
  <c r="AO3308" i="1"/>
  <c r="AO3309" i="1"/>
  <c r="AO3310" i="1"/>
  <c r="AO3311" i="1"/>
  <c r="AO3312" i="1"/>
  <c r="AO3313" i="1"/>
  <c r="AO3314" i="1"/>
  <c r="AO3315" i="1"/>
  <c r="AO3316" i="1"/>
  <c r="AO3317" i="1"/>
  <c r="AO3318" i="1"/>
  <c r="AO3319" i="1"/>
  <c r="AO3320" i="1"/>
  <c r="AO3321" i="1"/>
  <c r="AO3322" i="1"/>
  <c r="AO3323" i="1"/>
  <c r="AO3324" i="1"/>
  <c r="AO3325" i="1"/>
  <c r="AO3326" i="1"/>
  <c r="AO3327" i="1"/>
  <c r="AO3328" i="1"/>
  <c r="AO3329" i="1"/>
  <c r="AO3330" i="1"/>
  <c r="AO3331" i="1"/>
  <c r="AO3332" i="1"/>
  <c r="AO3333" i="1"/>
  <c r="AO3334" i="1"/>
  <c r="AO3335" i="1"/>
  <c r="AO3336" i="1"/>
  <c r="AO3337" i="1"/>
  <c r="AO3338" i="1"/>
  <c r="AO3339" i="1"/>
  <c r="AO3340" i="1"/>
  <c r="AO3341" i="1"/>
  <c r="AO3342" i="1"/>
  <c r="AO3343" i="1"/>
  <c r="AO3344" i="1"/>
  <c r="AO3345" i="1"/>
  <c r="AO3346" i="1"/>
  <c r="AO3347" i="1"/>
  <c r="AO3348" i="1"/>
  <c r="AO3349" i="1"/>
  <c r="AO3350" i="1"/>
  <c r="AO3351" i="1"/>
  <c r="AO3352" i="1"/>
  <c r="AO3353" i="1"/>
  <c r="AO3354" i="1"/>
  <c r="AO3355" i="1"/>
  <c r="AO3356" i="1"/>
  <c r="AO3357" i="1"/>
  <c r="AO3358" i="1"/>
  <c r="AO3359" i="1"/>
  <c r="AO3360" i="1"/>
  <c r="AO3361" i="1"/>
  <c r="AO3362" i="1"/>
  <c r="AO3363" i="1"/>
  <c r="AO3364" i="1"/>
  <c r="AO3365" i="1"/>
  <c r="AO3366" i="1"/>
  <c r="AO3367" i="1"/>
  <c r="AO3368" i="1"/>
  <c r="AO3369" i="1"/>
  <c r="AO3370" i="1"/>
  <c r="AO3371" i="1"/>
  <c r="AO3372" i="1"/>
  <c r="AO3373" i="1"/>
  <c r="AO3374" i="1"/>
  <c r="AO3375" i="1"/>
  <c r="AO3376" i="1"/>
  <c r="AO3377" i="1"/>
  <c r="AO3378" i="1"/>
  <c r="AO3379" i="1"/>
  <c r="AO3380" i="1"/>
  <c r="AO3381" i="1"/>
  <c r="AO3382" i="1"/>
  <c r="AO3383" i="1"/>
  <c r="AO3384" i="1"/>
  <c r="AO3385" i="1"/>
  <c r="AO3386" i="1"/>
  <c r="AO3387" i="1"/>
  <c r="AO3388" i="1"/>
  <c r="AO3389" i="1"/>
  <c r="AO3390" i="1"/>
  <c r="AO3391" i="1"/>
  <c r="AO3392" i="1"/>
  <c r="AO3393" i="1"/>
  <c r="AO3394" i="1"/>
  <c r="AO3395" i="1"/>
  <c r="AO3396" i="1"/>
  <c r="AO3397" i="1"/>
  <c r="AO3398" i="1"/>
  <c r="AO3399" i="1"/>
  <c r="AO3400" i="1"/>
  <c r="AO3401" i="1"/>
  <c r="AO3402" i="1"/>
  <c r="AO3403" i="1"/>
  <c r="AO3404" i="1"/>
  <c r="AO3405" i="1"/>
  <c r="AO3406" i="1"/>
  <c r="AO3407" i="1"/>
  <c r="AO3408" i="1"/>
  <c r="AO3409" i="1"/>
  <c r="AO3410" i="1"/>
  <c r="AO3411" i="1"/>
  <c r="AO3412" i="1"/>
  <c r="AO3413" i="1"/>
  <c r="AO3414" i="1"/>
  <c r="AO3415" i="1"/>
  <c r="AO3416" i="1"/>
  <c r="AO3417" i="1"/>
  <c r="AO3418" i="1"/>
  <c r="AO3419" i="1"/>
  <c r="AO3420" i="1"/>
  <c r="AO3421" i="1"/>
  <c r="AO3422" i="1"/>
  <c r="AO3423" i="1"/>
  <c r="AO3424" i="1"/>
  <c r="AO3425" i="1"/>
  <c r="AO3426" i="1"/>
  <c r="AO3427" i="1"/>
  <c r="AO3428" i="1"/>
  <c r="AO3429" i="1"/>
  <c r="AO3430" i="1"/>
  <c r="AO3431" i="1"/>
  <c r="AO3432" i="1"/>
  <c r="AO3433" i="1"/>
  <c r="AO3434" i="1"/>
  <c r="AO3435" i="1"/>
  <c r="AO3436" i="1"/>
  <c r="AO3437" i="1"/>
  <c r="AO3438" i="1"/>
  <c r="AO3439" i="1"/>
  <c r="AO3440" i="1"/>
  <c r="AO3441" i="1"/>
  <c r="AO3442" i="1"/>
  <c r="AO3443" i="1"/>
  <c r="AO3444" i="1"/>
  <c r="AO3445" i="1"/>
  <c r="AO3446" i="1"/>
  <c r="AO3447" i="1"/>
  <c r="AO3448" i="1"/>
  <c r="AO3449" i="1"/>
  <c r="AO3450" i="1"/>
  <c r="AO3451" i="1"/>
  <c r="AO3452" i="1"/>
  <c r="AO3453" i="1"/>
  <c r="AO3454" i="1"/>
  <c r="AO3455" i="1"/>
  <c r="AO3456" i="1"/>
  <c r="AO3457" i="1"/>
  <c r="AO3458" i="1"/>
  <c r="AO3459" i="1"/>
  <c r="AO3460" i="1"/>
  <c r="AO3461" i="1"/>
  <c r="AO3462" i="1"/>
  <c r="AO3463" i="1"/>
  <c r="AO3464" i="1"/>
  <c r="AO3465" i="1"/>
  <c r="AO3466" i="1"/>
  <c r="AO3467" i="1"/>
  <c r="AO3468" i="1"/>
  <c r="AO3469" i="1"/>
  <c r="AO3470" i="1"/>
  <c r="AO3471" i="1"/>
  <c r="AO3472" i="1"/>
  <c r="AO3473" i="1"/>
  <c r="AO3474" i="1"/>
  <c r="AO3475" i="1"/>
  <c r="AO3476" i="1"/>
  <c r="AO3477" i="1"/>
  <c r="AO3478" i="1"/>
  <c r="AO3479" i="1"/>
  <c r="AO3480" i="1"/>
  <c r="AO3481" i="1"/>
  <c r="AO3482" i="1"/>
  <c r="AO3483" i="1"/>
  <c r="AO3484" i="1"/>
  <c r="AO3485" i="1"/>
  <c r="AO3486" i="1"/>
  <c r="AO3487" i="1"/>
  <c r="AO3488" i="1"/>
  <c r="AO3489" i="1"/>
  <c r="AO3490" i="1"/>
  <c r="AO3491" i="1"/>
  <c r="AO3492" i="1"/>
  <c r="AO3493" i="1"/>
  <c r="AO3494" i="1"/>
  <c r="AO3495" i="1"/>
  <c r="AO3496" i="1"/>
  <c r="AO3497" i="1"/>
  <c r="AO3498" i="1"/>
  <c r="AO3499" i="1"/>
  <c r="AO3500" i="1"/>
  <c r="AO3501" i="1"/>
  <c r="AO3502" i="1"/>
  <c r="AO3503" i="1"/>
  <c r="AO3504" i="1"/>
  <c r="AO3505" i="1"/>
  <c r="AO3506" i="1"/>
  <c r="AO3507" i="1"/>
  <c r="AO3508" i="1"/>
  <c r="AO3509" i="1"/>
  <c r="AO3510" i="1"/>
  <c r="AO3511" i="1"/>
  <c r="AO3512" i="1"/>
  <c r="AO3513" i="1"/>
  <c r="AO3514" i="1"/>
  <c r="AO3515" i="1"/>
  <c r="AO3516" i="1"/>
  <c r="AO3517" i="1"/>
  <c r="AO3518" i="1"/>
  <c r="AO3519" i="1"/>
  <c r="AO3520" i="1"/>
  <c r="AO3521" i="1"/>
  <c r="AO3522" i="1"/>
  <c r="AO3523" i="1"/>
  <c r="AO3524" i="1"/>
  <c r="AO3525" i="1"/>
  <c r="AO3526" i="1"/>
  <c r="AO3527" i="1"/>
  <c r="AO3528" i="1"/>
  <c r="AO3529" i="1"/>
  <c r="AO3530" i="1"/>
  <c r="AO3531" i="1"/>
  <c r="AO3532" i="1"/>
  <c r="AO3533" i="1"/>
  <c r="AO3534" i="1"/>
  <c r="AO3535" i="1"/>
  <c r="AO3536" i="1"/>
  <c r="AO3537" i="1"/>
  <c r="AO3538" i="1"/>
  <c r="AO3539" i="1"/>
  <c r="AO3540" i="1"/>
  <c r="AO3541" i="1"/>
  <c r="AO3542" i="1"/>
  <c r="AO3543" i="1"/>
  <c r="AO3544" i="1"/>
  <c r="AO3545" i="1"/>
  <c r="AO3546" i="1"/>
  <c r="AO3547" i="1"/>
  <c r="AO3548" i="1"/>
  <c r="AO3549" i="1"/>
  <c r="AO3550" i="1"/>
  <c r="AO3551" i="1"/>
  <c r="AO3552" i="1"/>
  <c r="AO3553" i="1"/>
  <c r="AO3554" i="1"/>
  <c r="AO3555" i="1"/>
  <c r="AO3556" i="1"/>
  <c r="AO3557" i="1"/>
  <c r="AO3558" i="1"/>
  <c r="AO3559" i="1"/>
  <c r="AO3560" i="1"/>
  <c r="AO3561" i="1"/>
  <c r="AO3562" i="1"/>
  <c r="AO3563" i="1"/>
  <c r="AO3564" i="1"/>
  <c r="AO3565" i="1"/>
  <c r="AO3566" i="1"/>
  <c r="AO3567" i="1"/>
  <c r="AO3568" i="1"/>
  <c r="AO3569" i="1"/>
  <c r="AO3570" i="1"/>
  <c r="AO3571" i="1"/>
  <c r="AO3572" i="1"/>
  <c r="AO3573" i="1"/>
  <c r="AO3574" i="1"/>
  <c r="AO3575" i="1"/>
  <c r="AO3576" i="1"/>
  <c r="AO3577" i="1"/>
  <c r="AO3578" i="1"/>
  <c r="AO3579" i="1"/>
  <c r="AO3580" i="1"/>
  <c r="AO3581" i="1"/>
  <c r="AO3582" i="1"/>
  <c r="AO3583" i="1"/>
  <c r="AO3584" i="1"/>
  <c r="AO3585" i="1"/>
  <c r="AO3586" i="1"/>
  <c r="AO3587" i="1"/>
  <c r="AO3588" i="1"/>
  <c r="AO3589" i="1"/>
  <c r="AO3590" i="1"/>
  <c r="AO3591" i="1"/>
  <c r="AO3592" i="1"/>
  <c r="AO3593" i="1"/>
  <c r="AO3594" i="1"/>
  <c r="AO3595" i="1"/>
  <c r="AO3596" i="1"/>
  <c r="AO3597" i="1"/>
  <c r="AO3598" i="1"/>
  <c r="AO3599" i="1"/>
  <c r="AO3600" i="1"/>
  <c r="AO3601" i="1"/>
  <c r="AO3602" i="1"/>
  <c r="AO3603" i="1"/>
  <c r="AO3604" i="1"/>
  <c r="AO3605" i="1"/>
  <c r="AO3606" i="1"/>
  <c r="AO3607" i="1"/>
  <c r="AO3608" i="1"/>
  <c r="AO3609" i="1"/>
  <c r="AO3610" i="1"/>
  <c r="AO3611" i="1"/>
  <c r="AO3612" i="1"/>
  <c r="AO3613" i="1"/>
  <c r="AO3614" i="1"/>
  <c r="AO3615" i="1"/>
  <c r="AO3616" i="1"/>
  <c r="AO3617" i="1"/>
  <c r="AO3618" i="1"/>
  <c r="AO3619" i="1"/>
  <c r="AO3620" i="1"/>
  <c r="AO3621" i="1"/>
  <c r="AO3622" i="1"/>
  <c r="AO3623" i="1"/>
  <c r="AO3624" i="1"/>
  <c r="AO3625" i="1"/>
  <c r="AO3626" i="1"/>
  <c r="AO3627" i="1"/>
  <c r="AO3628" i="1"/>
  <c r="AO3629" i="1"/>
  <c r="AO3630" i="1"/>
  <c r="AO3631" i="1"/>
  <c r="AO3632" i="1"/>
  <c r="AO3633" i="1"/>
  <c r="AO3634" i="1"/>
  <c r="AO3635" i="1"/>
  <c r="AO3636" i="1"/>
  <c r="AO3637" i="1"/>
  <c r="AO3638" i="1"/>
  <c r="AO3639" i="1"/>
  <c r="AO3640" i="1"/>
  <c r="AO3641" i="1"/>
  <c r="AO3642" i="1"/>
  <c r="AO3643" i="1"/>
  <c r="AO3644" i="1"/>
  <c r="AO3645" i="1"/>
  <c r="AO3646" i="1"/>
  <c r="AO3647" i="1"/>
  <c r="AO3648" i="1"/>
  <c r="AO3649" i="1"/>
  <c r="AO3650" i="1"/>
  <c r="AO3651" i="1"/>
  <c r="AO3652" i="1"/>
  <c r="AO3653" i="1"/>
  <c r="AO3654" i="1"/>
  <c r="AO3655" i="1"/>
  <c r="AO3656" i="1"/>
  <c r="AO3657" i="1"/>
  <c r="AO3658" i="1"/>
  <c r="AO3659" i="1"/>
  <c r="AO3660" i="1"/>
  <c r="AO3661" i="1"/>
  <c r="AO3662" i="1"/>
  <c r="AO3663" i="1"/>
  <c r="AO3664" i="1"/>
  <c r="AO3665" i="1"/>
  <c r="AO3666" i="1"/>
  <c r="AO3667" i="1"/>
  <c r="AO3668" i="1"/>
  <c r="AO3669" i="1"/>
  <c r="AO3670" i="1"/>
  <c r="AO3671" i="1"/>
  <c r="AO3672" i="1"/>
  <c r="AO3673" i="1"/>
  <c r="AO3674" i="1"/>
  <c r="AO3675" i="1"/>
  <c r="AO3676" i="1"/>
  <c r="AO3677" i="1"/>
  <c r="AO3678" i="1"/>
  <c r="AO3679" i="1"/>
  <c r="AO3680" i="1"/>
  <c r="AO3681" i="1"/>
  <c r="AO3682" i="1"/>
  <c r="AO3683" i="1"/>
  <c r="AO3684" i="1"/>
  <c r="AO3685" i="1"/>
  <c r="AO3686" i="1"/>
  <c r="AO3687" i="1"/>
  <c r="AO3688" i="1"/>
  <c r="AO3689" i="1"/>
  <c r="AO3690" i="1"/>
  <c r="AO3691" i="1"/>
  <c r="AO3692" i="1"/>
  <c r="AO3693" i="1"/>
  <c r="AO3694" i="1"/>
  <c r="AO3695" i="1"/>
  <c r="AO3696" i="1"/>
  <c r="AO3697" i="1"/>
  <c r="AO3698" i="1"/>
  <c r="AO3699" i="1"/>
  <c r="AO3700" i="1"/>
  <c r="AO3701" i="1"/>
  <c r="AO3702" i="1"/>
  <c r="AO3703" i="1"/>
  <c r="AO3704" i="1"/>
  <c r="AO3705" i="1"/>
  <c r="AO3706" i="1"/>
  <c r="AO3707" i="1"/>
  <c r="AO3708" i="1"/>
  <c r="AO3709" i="1"/>
  <c r="AO3710" i="1"/>
  <c r="AO3711" i="1"/>
  <c r="AO3712" i="1"/>
  <c r="AO3713" i="1"/>
  <c r="AO3714" i="1"/>
  <c r="AO3715" i="1"/>
  <c r="AO3716" i="1"/>
  <c r="AO3717" i="1"/>
  <c r="AO3718" i="1"/>
  <c r="AO3719" i="1"/>
  <c r="AO3720" i="1"/>
  <c r="AO3721" i="1"/>
  <c r="AO3722" i="1"/>
  <c r="AO3723" i="1"/>
  <c r="AO3724" i="1"/>
  <c r="AO3725" i="1"/>
  <c r="AO3726" i="1"/>
  <c r="AO3727" i="1"/>
  <c r="AO3728" i="1"/>
  <c r="AO3729" i="1"/>
  <c r="AO3730" i="1"/>
  <c r="AO3731" i="1"/>
  <c r="AO3732" i="1"/>
  <c r="AO3733" i="1"/>
  <c r="AO3734" i="1"/>
  <c r="AO3735" i="1"/>
  <c r="AO3736" i="1"/>
  <c r="AO3737" i="1"/>
  <c r="AO3738" i="1"/>
  <c r="AO3739" i="1"/>
  <c r="AO3740" i="1"/>
  <c r="AO3741" i="1"/>
  <c r="AO3742" i="1"/>
  <c r="AO3743" i="1"/>
  <c r="AO3744" i="1"/>
  <c r="AO3745" i="1"/>
  <c r="AO3746" i="1"/>
  <c r="AO3747" i="1"/>
  <c r="AO3748" i="1"/>
  <c r="AO3749" i="1"/>
  <c r="AO3750" i="1"/>
  <c r="AO3751" i="1"/>
  <c r="AO3752" i="1"/>
  <c r="AO3753" i="1"/>
  <c r="AO3754" i="1"/>
  <c r="AO3755" i="1"/>
  <c r="AO3756" i="1"/>
  <c r="AO3757" i="1"/>
  <c r="AO3758" i="1"/>
  <c r="AO3759" i="1"/>
  <c r="AO3760" i="1"/>
  <c r="AO3761" i="1"/>
  <c r="AO3762" i="1"/>
  <c r="AO3763" i="1"/>
  <c r="AO3764" i="1"/>
  <c r="AO3765" i="1"/>
  <c r="AO3766" i="1"/>
  <c r="AO3767" i="1"/>
  <c r="AO3768" i="1"/>
  <c r="AO3769" i="1"/>
  <c r="AO3770" i="1"/>
  <c r="AO3771" i="1"/>
  <c r="AO3772" i="1"/>
  <c r="AO3773" i="1"/>
  <c r="AO3774" i="1"/>
  <c r="AO3775" i="1"/>
  <c r="AO3776" i="1"/>
  <c r="AO3777" i="1"/>
  <c r="AO3778" i="1"/>
  <c r="AO3779" i="1"/>
  <c r="AO3780" i="1"/>
  <c r="AO3781" i="1"/>
  <c r="AO3782" i="1"/>
  <c r="AO3783" i="1"/>
  <c r="AO3784" i="1"/>
  <c r="AO3785" i="1"/>
  <c r="AO3786" i="1"/>
  <c r="AO3787" i="1"/>
  <c r="AO3788" i="1"/>
  <c r="AO3789" i="1"/>
  <c r="AO3790" i="1"/>
  <c r="AO3791" i="1"/>
  <c r="AO3792" i="1"/>
  <c r="AO3793" i="1"/>
  <c r="AO3794" i="1"/>
  <c r="AO3795" i="1"/>
  <c r="AO3796" i="1"/>
  <c r="AO3797" i="1"/>
  <c r="AO3798" i="1"/>
  <c r="AO3799" i="1"/>
  <c r="AO3800" i="1"/>
  <c r="AO3801" i="1"/>
  <c r="AO3802" i="1"/>
  <c r="AO3803" i="1"/>
  <c r="AO3804" i="1"/>
  <c r="AO3805" i="1"/>
  <c r="AO3806" i="1"/>
  <c r="AO3807" i="1"/>
  <c r="AO3808" i="1"/>
  <c r="AO3809" i="1"/>
  <c r="AO3810" i="1"/>
  <c r="AO3811" i="1"/>
  <c r="AO3812" i="1"/>
  <c r="AO3813" i="1"/>
  <c r="AO3814" i="1"/>
  <c r="AO3815" i="1"/>
  <c r="AO3816" i="1"/>
  <c r="AO3817" i="1"/>
  <c r="AO3818" i="1"/>
  <c r="AO3819" i="1"/>
  <c r="AO3820" i="1"/>
  <c r="AO3821" i="1"/>
  <c r="AO3822" i="1"/>
  <c r="AO3823" i="1"/>
  <c r="AO3824" i="1"/>
  <c r="AO3825" i="1"/>
  <c r="AO3826" i="1"/>
  <c r="AO3827" i="1"/>
  <c r="AO3828" i="1"/>
  <c r="AO3829" i="1"/>
  <c r="AO3830" i="1"/>
  <c r="AO3831" i="1"/>
  <c r="AO3832" i="1"/>
  <c r="AO3833" i="1"/>
  <c r="AO3834" i="1"/>
  <c r="AO3835" i="1"/>
  <c r="AO3836" i="1"/>
  <c r="AO3837" i="1"/>
  <c r="AO3838" i="1"/>
  <c r="AO3839" i="1"/>
  <c r="AO3840" i="1"/>
  <c r="AO3841" i="1"/>
  <c r="AO3842" i="1"/>
  <c r="AO3843" i="1"/>
  <c r="AO3844" i="1"/>
  <c r="AO3845" i="1"/>
  <c r="AO3846" i="1"/>
  <c r="AO3847" i="1"/>
  <c r="AO3848" i="1"/>
  <c r="AO3849" i="1"/>
  <c r="AO3850" i="1"/>
  <c r="AO3851" i="1"/>
  <c r="AO3852" i="1"/>
  <c r="AO3853" i="1"/>
  <c r="AO3854" i="1"/>
  <c r="AO3855" i="1"/>
  <c r="AO3856" i="1"/>
  <c r="AO3857" i="1"/>
  <c r="AO3858" i="1"/>
  <c r="AO3859" i="1"/>
  <c r="AO3860" i="1"/>
  <c r="AO3861" i="1"/>
  <c r="AO3862" i="1"/>
  <c r="AO3863" i="1"/>
  <c r="AO3864" i="1"/>
  <c r="AO3865" i="1"/>
  <c r="AO3866" i="1"/>
  <c r="AO3867" i="1"/>
  <c r="AO3868" i="1"/>
  <c r="AO3869" i="1"/>
  <c r="AO3870" i="1"/>
  <c r="AO3871" i="1"/>
  <c r="AO3872" i="1"/>
  <c r="AO3873" i="1"/>
  <c r="AO3874" i="1"/>
  <c r="AO3875" i="1"/>
  <c r="AO3876" i="1"/>
  <c r="AO3877" i="1"/>
  <c r="AO3878" i="1"/>
  <c r="AO3879" i="1"/>
  <c r="AO3880" i="1"/>
  <c r="AO3881" i="1"/>
  <c r="AO3882" i="1"/>
  <c r="AO3883" i="1"/>
  <c r="AO3884" i="1"/>
  <c r="AO3885" i="1"/>
  <c r="AO3886" i="1"/>
  <c r="AO3887" i="1"/>
  <c r="AO3888" i="1"/>
  <c r="AO3889" i="1"/>
  <c r="AO3890" i="1"/>
  <c r="AO3891" i="1"/>
  <c r="AO3892" i="1"/>
  <c r="AO3893" i="1"/>
  <c r="AO3894" i="1"/>
  <c r="AO3895" i="1"/>
  <c r="AO3896" i="1"/>
  <c r="AO3897" i="1"/>
  <c r="AO3898" i="1"/>
  <c r="AO3899" i="1"/>
  <c r="AO3900" i="1"/>
  <c r="AO3901" i="1"/>
  <c r="AO3902" i="1"/>
  <c r="AO3903" i="1"/>
  <c r="AO3904" i="1"/>
  <c r="AO3905" i="1"/>
  <c r="AO3906" i="1"/>
  <c r="AO3907" i="1"/>
  <c r="AO3908" i="1"/>
  <c r="AO3909" i="1"/>
  <c r="AO3910" i="1"/>
  <c r="AO3911" i="1"/>
  <c r="AO3912" i="1"/>
  <c r="AO3913" i="1"/>
  <c r="AO3914" i="1"/>
  <c r="AO3915" i="1"/>
  <c r="AO3916" i="1"/>
  <c r="AO3917" i="1"/>
  <c r="AO3918" i="1"/>
  <c r="AO3919" i="1"/>
  <c r="AO3920" i="1"/>
  <c r="AO3921" i="1"/>
  <c r="AO3922" i="1"/>
  <c r="AO3923" i="1"/>
  <c r="AO3924" i="1"/>
  <c r="AO3925" i="1"/>
  <c r="AO3926" i="1"/>
  <c r="AO3927" i="1"/>
  <c r="AO3928" i="1"/>
  <c r="AO3929" i="1"/>
  <c r="AO3930" i="1"/>
  <c r="AO3931" i="1"/>
  <c r="AO3932" i="1"/>
  <c r="AO3933" i="1"/>
  <c r="AO3934" i="1"/>
  <c r="AO3935" i="1"/>
  <c r="AO3936" i="1"/>
  <c r="AO3937" i="1"/>
  <c r="AO3938" i="1"/>
  <c r="AO3939" i="1"/>
  <c r="AO3940" i="1"/>
  <c r="AO3941" i="1"/>
  <c r="AO3942" i="1"/>
  <c r="AO3943" i="1"/>
  <c r="AO3944" i="1"/>
  <c r="AO3945" i="1"/>
  <c r="AO3946" i="1"/>
  <c r="AO3947" i="1"/>
  <c r="AO3948" i="1"/>
  <c r="AO3949" i="1"/>
  <c r="AO3950" i="1"/>
  <c r="AO3951" i="1"/>
  <c r="AO3952" i="1"/>
  <c r="AO3953" i="1"/>
  <c r="AO3954" i="1"/>
  <c r="AO3955" i="1"/>
  <c r="AO3956" i="1"/>
  <c r="AO3957" i="1"/>
  <c r="AO3958" i="1"/>
  <c r="AO3959" i="1"/>
  <c r="AO3960" i="1"/>
  <c r="AO3961" i="1"/>
  <c r="AO3962" i="1"/>
  <c r="AO3963" i="1"/>
  <c r="AO3964" i="1"/>
  <c r="AO3965" i="1"/>
  <c r="AO3966" i="1"/>
  <c r="AO3967" i="1"/>
  <c r="AO3968" i="1"/>
  <c r="AO3969" i="1"/>
  <c r="AO3970" i="1"/>
  <c r="AO3971" i="1"/>
  <c r="AO3972" i="1"/>
  <c r="AO3973" i="1"/>
  <c r="AO3974" i="1"/>
  <c r="AO3975" i="1"/>
  <c r="AO3976" i="1"/>
  <c r="AO3977" i="1"/>
  <c r="AO3978" i="1"/>
  <c r="AO3979" i="1"/>
  <c r="AO3980" i="1"/>
  <c r="AO3981" i="1"/>
  <c r="AO3982" i="1"/>
  <c r="AO3983" i="1"/>
  <c r="AO3984" i="1"/>
  <c r="AO3985" i="1"/>
  <c r="AO3986" i="1"/>
  <c r="AO3987" i="1"/>
  <c r="AO3988" i="1"/>
  <c r="AO3989" i="1"/>
  <c r="AO3990" i="1"/>
  <c r="AO3991" i="1"/>
  <c r="AO3992" i="1"/>
  <c r="AO3993" i="1"/>
  <c r="AO3994" i="1"/>
  <c r="AO3995" i="1"/>
  <c r="AO3996" i="1"/>
  <c r="AO3997" i="1"/>
  <c r="AO3998" i="1"/>
  <c r="AO3999" i="1"/>
  <c r="AO4000" i="1"/>
  <c r="AO4001" i="1"/>
  <c r="AO4002" i="1"/>
  <c r="AO4003" i="1"/>
  <c r="AO4004" i="1"/>
  <c r="AO4005" i="1"/>
  <c r="AO4006" i="1"/>
  <c r="AO4007" i="1"/>
  <c r="AO4008" i="1"/>
  <c r="AO4009" i="1"/>
  <c r="AO4010" i="1"/>
  <c r="AO4011" i="1"/>
  <c r="AO4012" i="1"/>
  <c r="AO4013" i="1"/>
  <c r="AO4014" i="1"/>
  <c r="AO4015" i="1"/>
  <c r="AO4016" i="1"/>
  <c r="AO4017" i="1"/>
  <c r="AO4018" i="1"/>
  <c r="AO4019" i="1"/>
  <c r="AO4020" i="1"/>
  <c r="AO4021" i="1"/>
  <c r="AO4022" i="1"/>
  <c r="AO4023" i="1"/>
  <c r="AO4024" i="1"/>
  <c r="AO4025" i="1"/>
  <c r="AO4026" i="1"/>
  <c r="AO4027" i="1"/>
  <c r="AO4028" i="1"/>
  <c r="AO4029" i="1"/>
  <c r="AO4030" i="1"/>
  <c r="AO4031" i="1"/>
  <c r="AO4032" i="1"/>
  <c r="AO4033" i="1"/>
  <c r="AO4034" i="1"/>
  <c r="AO4035" i="1"/>
  <c r="AO4036" i="1"/>
  <c r="AO4037" i="1"/>
  <c r="AO4038" i="1"/>
  <c r="AO4039" i="1"/>
  <c r="AO4040" i="1"/>
  <c r="AO4041" i="1"/>
  <c r="AO4042" i="1"/>
  <c r="AO4043" i="1"/>
  <c r="AO4044" i="1"/>
  <c r="AO4045" i="1"/>
  <c r="AO4046" i="1"/>
  <c r="AO4047" i="1"/>
  <c r="AO4048" i="1"/>
  <c r="AO4049" i="1"/>
  <c r="AO4050" i="1"/>
  <c r="AO4051" i="1"/>
  <c r="AO4052" i="1"/>
  <c r="AO4053" i="1"/>
  <c r="AO4054" i="1"/>
  <c r="AO4055" i="1"/>
  <c r="AO4056" i="1"/>
  <c r="AO4057" i="1"/>
  <c r="AO4058" i="1"/>
  <c r="AO4059" i="1"/>
  <c r="AO4060" i="1"/>
  <c r="AO4061" i="1"/>
  <c r="AO4062" i="1"/>
  <c r="AO4063" i="1"/>
  <c r="AO4064" i="1"/>
  <c r="AO4065" i="1"/>
  <c r="AO4066" i="1"/>
  <c r="AO4067" i="1"/>
  <c r="AO4068" i="1"/>
  <c r="AO4069" i="1"/>
  <c r="AO4070" i="1"/>
  <c r="AO4071" i="1"/>
  <c r="AO4072" i="1"/>
  <c r="AO4073" i="1"/>
  <c r="AO4074" i="1"/>
  <c r="AO4075" i="1"/>
  <c r="AO4076" i="1"/>
  <c r="AO4077" i="1"/>
  <c r="AO4078" i="1"/>
  <c r="AO4079" i="1"/>
  <c r="AO4080" i="1"/>
  <c r="AO4081" i="1"/>
  <c r="AO4082" i="1"/>
  <c r="AO4083" i="1"/>
  <c r="AO4084" i="1"/>
  <c r="AO4085" i="1"/>
  <c r="AO4086" i="1"/>
  <c r="AO4087" i="1"/>
  <c r="AO4088" i="1"/>
  <c r="AO4089" i="1"/>
  <c r="AO4090" i="1"/>
  <c r="AO4091" i="1"/>
  <c r="AO4092" i="1"/>
  <c r="AO4093" i="1"/>
  <c r="AO4094" i="1"/>
  <c r="AO4095" i="1"/>
  <c r="AO4096" i="1"/>
  <c r="AO4097" i="1"/>
  <c r="AO4098" i="1"/>
  <c r="AO4099" i="1"/>
  <c r="AO4100" i="1"/>
  <c r="AO4101" i="1"/>
  <c r="AO4102" i="1"/>
  <c r="AO4103" i="1"/>
  <c r="AO4104" i="1"/>
  <c r="AO4105" i="1"/>
  <c r="AO4106" i="1"/>
  <c r="AO4107" i="1"/>
  <c r="AO4108" i="1"/>
  <c r="AO4109" i="1"/>
  <c r="AO4110" i="1"/>
  <c r="AO4111" i="1"/>
  <c r="AO4112" i="1"/>
  <c r="AO4113" i="1"/>
  <c r="AO4114" i="1"/>
  <c r="AO4115" i="1"/>
  <c r="AO4116" i="1"/>
  <c r="AO4117" i="1"/>
  <c r="AO4118" i="1"/>
  <c r="AO4119" i="1"/>
  <c r="AO4120" i="1"/>
  <c r="AO4121" i="1"/>
  <c r="AO4122" i="1"/>
  <c r="AO4123" i="1"/>
  <c r="AO4124" i="1"/>
  <c r="AO4125" i="1"/>
  <c r="AO4126" i="1"/>
  <c r="AO4127" i="1"/>
  <c r="AO4128" i="1"/>
  <c r="AO4129" i="1"/>
  <c r="AO4130" i="1"/>
  <c r="AO4131" i="1"/>
  <c r="AO4132" i="1"/>
  <c r="AO4133" i="1"/>
  <c r="AO4134" i="1"/>
  <c r="AO4135" i="1"/>
  <c r="AO4136" i="1"/>
  <c r="AO4137" i="1"/>
  <c r="AO4138" i="1"/>
  <c r="AO4139" i="1"/>
  <c r="AO4140" i="1"/>
  <c r="AO4141" i="1"/>
  <c r="AO4142" i="1"/>
  <c r="AO4143" i="1"/>
  <c r="AO4144" i="1"/>
  <c r="AO4145" i="1"/>
  <c r="AO4146" i="1"/>
  <c r="AO4147" i="1"/>
  <c r="AO4148" i="1"/>
  <c r="AO4149" i="1"/>
  <c r="AO4150" i="1"/>
  <c r="AO4151" i="1"/>
  <c r="AO4152" i="1"/>
  <c r="AO4153" i="1"/>
  <c r="AO4154" i="1"/>
  <c r="AO4155" i="1"/>
  <c r="AO4156" i="1"/>
  <c r="AO4157" i="1"/>
  <c r="AO4158" i="1"/>
  <c r="AO4159" i="1"/>
  <c r="AO4160" i="1"/>
  <c r="AO4161" i="1"/>
  <c r="AO4162" i="1"/>
  <c r="AO4163" i="1"/>
  <c r="AO4164" i="1"/>
  <c r="AO4165" i="1"/>
  <c r="AO4166" i="1"/>
  <c r="AO4167" i="1"/>
  <c r="AO4168" i="1"/>
  <c r="AO4169" i="1"/>
  <c r="AO4170" i="1"/>
  <c r="AO4171" i="1"/>
  <c r="AO4172" i="1"/>
  <c r="AO4173" i="1"/>
  <c r="AO4174" i="1"/>
  <c r="AO4175" i="1"/>
  <c r="AO4176" i="1"/>
  <c r="AO4177" i="1"/>
  <c r="AO4178" i="1"/>
  <c r="AO4179" i="1"/>
  <c r="AO4180" i="1"/>
  <c r="AO4181" i="1"/>
  <c r="AO4182" i="1"/>
  <c r="AO4183" i="1"/>
  <c r="AO4184" i="1"/>
  <c r="AO4185" i="1"/>
  <c r="AO4186" i="1"/>
  <c r="AO4187" i="1"/>
  <c r="AO4188" i="1"/>
  <c r="AO4189" i="1"/>
  <c r="AO4190" i="1"/>
  <c r="AO4191" i="1"/>
  <c r="AO4192" i="1"/>
  <c r="AO4193" i="1"/>
  <c r="AO4194" i="1"/>
  <c r="AO4195" i="1"/>
  <c r="AO4196" i="1"/>
  <c r="AO4197" i="1"/>
  <c r="AO4198" i="1"/>
  <c r="AO4199" i="1"/>
  <c r="AO4200" i="1"/>
  <c r="AO4201" i="1"/>
  <c r="AO4202" i="1"/>
  <c r="AO4203" i="1"/>
  <c r="AO4204" i="1"/>
  <c r="AO4205" i="1"/>
  <c r="AO4206" i="1"/>
  <c r="AO4207" i="1"/>
  <c r="AO4208" i="1"/>
  <c r="AO4209" i="1"/>
  <c r="AO4210" i="1"/>
  <c r="AO4211" i="1"/>
  <c r="AO4212" i="1"/>
  <c r="AO4213" i="1"/>
  <c r="AO4214" i="1"/>
  <c r="AO4215" i="1"/>
  <c r="AO4216" i="1"/>
  <c r="AO4217" i="1"/>
  <c r="AO4218" i="1"/>
  <c r="AO4219" i="1"/>
  <c r="AO4220" i="1"/>
  <c r="AO4221" i="1"/>
  <c r="AO4222" i="1"/>
  <c r="AO4223" i="1"/>
  <c r="AO4224" i="1"/>
  <c r="AO4225" i="1"/>
  <c r="AO4226" i="1"/>
  <c r="AO4227" i="1"/>
  <c r="AO4228" i="1"/>
  <c r="AO4229" i="1"/>
  <c r="AO4230" i="1"/>
  <c r="AO4231" i="1"/>
  <c r="AO4232" i="1"/>
  <c r="AO4233" i="1"/>
  <c r="AO4234" i="1"/>
  <c r="AO4235" i="1"/>
  <c r="AO4236" i="1"/>
  <c r="AO4237" i="1"/>
  <c r="AO4238" i="1"/>
  <c r="AO4239" i="1"/>
  <c r="AO4240" i="1"/>
  <c r="AO4241" i="1"/>
  <c r="AO4242" i="1"/>
  <c r="AO4243" i="1"/>
  <c r="AO4244" i="1"/>
  <c r="AO4245" i="1"/>
  <c r="AO4246" i="1"/>
  <c r="AO4247" i="1"/>
  <c r="AO4248" i="1"/>
  <c r="AO4249" i="1"/>
  <c r="AO4250" i="1"/>
  <c r="AO4251" i="1"/>
  <c r="AO4252" i="1"/>
  <c r="AO4253" i="1"/>
  <c r="AO4254" i="1"/>
  <c r="AO4255" i="1"/>
  <c r="AO4256" i="1"/>
  <c r="AO4257" i="1"/>
  <c r="AO4258" i="1"/>
  <c r="AO4259" i="1"/>
  <c r="AO4260" i="1"/>
  <c r="AO4261" i="1"/>
  <c r="AO4262" i="1"/>
  <c r="AO4263" i="1"/>
  <c r="AO4264" i="1"/>
  <c r="AO4265" i="1"/>
  <c r="AO4266" i="1"/>
  <c r="AO4267" i="1"/>
  <c r="AO4268" i="1"/>
  <c r="AO4269" i="1"/>
  <c r="AO4270" i="1"/>
  <c r="AO4271" i="1"/>
  <c r="AO4272" i="1"/>
  <c r="AO4273" i="1"/>
  <c r="AO4274" i="1"/>
  <c r="AO4275" i="1"/>
  <c r="AO4276" i="1"/>
  <c r="AO4277" i="1"/>
  <c r="AO4278" i="1"/>
  <c r="AO4279" i="1"/>
  <c r="AO4280" i="1"/>
  <c r="AO4281" i="1"/>
  <c r="AO4282" i="1"/>
  <c r="AO4283" i="1"/>
  <c r="AO4284" i="1"/>
  <c r="AO4285" i="1"/>
  <c r="AO4286" i="1"/>
  <c r="AO4287" i="1"/>
  <c r="AO4288" i="1"/>
  <c r="AO4289" i="1"/>
  <c r="AO4290" i="1"/>
  <c r="AO4291" i="1"/>
  <c r="AO4292" i="1"/>
  <c r="AO4293" i="1"/>
  <c r="AO4294" i="1"/>
  <c r="AO4295" i="1"/>
  <c r="AO4296" i="1"/>
  <c r="AO4297" i="1"/>
  <c r="AO4298" i="1"/>
  <c r="AO4299" i="1"/>
  <c r="AO4300" i="1"/>
  <c r="AO4301" i="1"/>
  <c r="AO4302" i="1"/>
  <c r="AO4303" i="1"/>
  <c r="AO4304" i="1"/>
  <c r="AO4305" i="1"/>
  <c r="AO4306" i="1"/>
  <c r="AO4307" i="1"/>
  <c r="AO4308" i="1"/>
  <c r="AO4309" i="1"/>
  <c r="AO4310" i="1"/>
  <c r="AO4311" i="1"/>
  <c r="AO4312" i="1"/>
  <c r="AO4313" i="1"/>
  <c r="AO4314" i="1"/>
  <c r="AO4315" i="1"/>
  <c r="AO4316" i="1"/>
  <c r="AO4317" i="1"/>
  <c r="AO4318" i="1"/>
  <c r="AO4319" i="1"/>
  <c r="AO4320" i="1"/>
  <c r="AO4321" i="1"/>
  <c r="AO4322" i="1"/>
  <c r="AO4323" i="1"/>
  <c r="AO4324" i="1"/>
  <c r="AO4325" i="1"/>
  <c r="AO4326" i="1"/>
  <c r="AO4327" i="1"/>
  <c r="AO4328" i="1"/>
  <c r="AO4329" i="1"/>
  <c r="AO4330" i="1"/>
  <c r="AO4331" i="1"/>
  <c r="AO4332" i="1"/>
  <c r="AO4333" i="1"/>
  <c r="AO4334" i="1"/>
  <c r="AO4335" i="1"/>
  <c r="AO4336" i="1"/>
  <c r="AO4337" i="1"/>
  <c r="AO4338" i="1"/>
  <c r="AO4339" i="1"/>
  <c r="AO4340" i="1"/>
  <c r="AO4341" i="1"/>
  <c r="AO4342" i="1"/>
  <c r="AO4343" i="1"/>
  <c r="AO4344" i="1"/>
  <c r="AO4345" i="1"/>
  <c r="AO4346" i="1"/>
  <c r="AO4347" i="1"/>
  <c r="AO4348" i="1"/>
  <c r="AO4349" i="1"/>
  <c r="AO4350" i="1"/>
  <c r="AO4351" i="1"/>
  <c r="AO4352" i="1"/>
  <c r="AO4353" i="1"/>
  <c r="AO4354" i="1"/>
  <c r="AO4355" i="1"/>
  <c r="AO4356" i="1"/>
  <c r="AO4357" i="1"/>
  <c r="AO4358" i="1"/>
  <c r="AO4359" i="1"/>
  <c r="AO4360" i="1"/>
  <c r="AO4361" i="1"/>
  <c r="AO4362" i="1"/>
  <c r="AO4363" i="1"/>
  <c r="AO4364" i="1"/>
  <c r="AO4365" i="1"/>
  <c r="AO4366" i="1"/>
  <c r="AO4367" i="1"/>
  <c r="AO4368" i="1"/>
  <c r="AO4369" i="1"/>
  <c r="AO4370" i="1"/>
  <c r="AO4371" i="1"/>
  <c r="AO4372" i="1"/>
  <c r="AO4373" i="1"/>
  <c r="AO4374" i="1"/>
  <c r="AO4375" i="1"/>
  <c r="AO4376" i="1"/>
  <c r="AO4377" i="1"/>
  <c r="AO4378" i="1"/>
  <c r="AO4379" i="1"/>
  <c r="AO4380" i="1"/>
  <c r="AO4381" i="1"/>
  <c r="AO4382" i="1"/>
  <c r="AO4383" i="1"/>
  <c r="AO4384" i="1"/>
  <c r="AO4385" i="1"/>
  <c r="AO4386" i="1"/>
  <c r="AO4387" i="1"/>
  <c r="AO4388" i="1"/>
  <c r="AO4389" i="1"/>
  <c r="AO4390" i="1"/>
  <c r="AO4391" i="1"/>
  <c r="AO4392" i="1"/>
  <c r="AO4393" i="1"/>
  <c r="AO4394" i="1"/>
  <c r="AO4395" i="1"/>
  <c r="AO4396" i="1"/>
  <c r="AO4397" i="1"/>
  <c r="AO4398" i="1"/>
  <c r="AO4399" i="1"/>
  <c r="AO4400" i="1"/>
  <c r="AO4401" i="1"/>
  <c r="AO4402" i="1"/>
  <c r="AO4403" i="1"/>
  <c r="AO4404" i="1"/>
  <c r="AO4405" i="1"/>
  <c r="AO4406" i="1"/>
  <c r="AO4407" i="1"/>
  <c r="AO4408" i="1"/>
  <c r="AO4409" i="1"/>
  <c r="AO4410" i="1"/>
  <c r="AO4411" i="1"/>
  <c r="AO4412" i="1"/>
  <c r="AO4413" i="1"/>
  <c r="AO4414" i="1"/>
  <c r="AO4415" i="1"/>
  <c r="AO4416" i="1"/>
  <c r="AO4417" i="1"/>
  <c r="AO4418" i="1"/>
  <c r="AO4419" i="1"/>
  <c r="AO4420" i="1"/>
  <c r="AO4421" i="1"/>
  <c r="AO4422" i="1"/>
  <c r="AO4423" i="1"/>
  <c r="AO4424" i="1"/>
  <c r="AO4425" i="1"/>
  <c r="AO4426" i="1"/>
  <c r="AO4427" i="1"/>
  <c r="AO4428" i="1"/>
  <c r="AO4429" i="1"/>
  <c r="AO4430" i="1"/>
  <c r="AO4431" i="1"/>
  <c r="AO4432" i="1"/>
  <c r="AO4433" i="1"/>
  <c r="AO4434" i="1"/>
  <c r="AO4435" i="1"/>
  <c r="AO4436" i="1"/>
  <c r="AO4437" i="1"/>
  <c r="AO4438" i="1"/>
  <c r="AO4439" i="1"/>
  <c r="AO4440" i="1"/>
  <c r="AO4441" i="1"/>
  <c r="AO4442" i="1"/>
  <c r="AO4443" i="1"/>
  <c r="AO4444" i="1"/>
  <c r="AO4445" i="1"/>
  <c r="AO4446" i="1"/>
  <c r="AO4447" i="1"/>
  <c r="AO4448" i="1"/>
  <c r="AO4449" i="1"/>
  <c r="AO4450" i="1"/>
  <c r="AO4451" i="1"/>
  <c r="AO4452" i="1"/>
  <c r="AO4453" i="1"/>
  <c r="AO4454" i="1"/>
  <c r="AO4455" i="1"/>
  <c r="AO4456" i="1"/>
  <c r="AO4457" i="1"/>
  <c r="AO4458" i="1"/>
  <c r="AO4459" i="1"/>
  <c r="AO4460" i="1"/>
  <c r="AO4461" i="1"/>
  <c r="AO4462" i="1"/>
  <c r="AO4463" i="1"/>
  <c r="AO4464" i="1"/>
  <c r="AO4465" i="1"/>
  <c r="AO4466" i="1"/>
  <c r="AO4467" i="1"/>
  <c r="AO4468" i="1"/>
  <c r="AO4469" i="1"/>
  <c r="AO4470" i="1"/>
  <c r="AO4471" i="1"/>
  <c r="AO4472" i="1"/>
  <c r="AO4473" i="1"/>
  <c r="AO4474" i="1"/>
  <c r="AO4475" i="1"/>
  <c r="AO4476" i="1"/>
  <c r="AO4477" i="1"/>
  <c r="AO4478" i="1"/>
  <c r="AO4479" i="1"/>
  <c r="AO4480" i="1"/>
  <c r="AO4481" i="1"/>
  <c r="AO4482" i="1"/>
  <c r="AO4483" i="1"/>
  <c r="AO4484" i="1"/>
  <c r="AO4485" i="1"/>
  <c r="AO4486" i="1"/>
  <c r="AO4487" i="1"/>
  <c r="AO4488" i="1"/>
  <c r="AO4489" i="1"/>
  <c r="AO4490" i="1"/>
  <c r="AO4491" i="1"/>
  <c r="AO4492" i="1"/>
  <c r="AO4493" i="1"/>
  <c r="AO4494" i="1"/>
  <c r="AO4495" i="1"/>
  <c r="AO4496" i="1"/>
  <c r="AO4497" i="1"/>
  <c r="AO4498" i="1"/>
  <c r="AO4499" i="1"/>
  <c r="AO4500" i="1"/>
  <c r="AO4501" i="1"/>
  <c r="AO4502" i="1"/>
  <c r="AO4503" i="1"/>
  <c r="AO4504" i="1"/>
  <c r="AO4505" i="1"/>
  <c r="AO4506" i="1"/>
  <c r="AO4507" i="1"/>
  <c r="AO4508" i="1"/>
  <c r="AO4509" i="1"/>
  <c r="AO4510" i="1"/>
  <c r="AO4511" i="1"/>
  <c r="AO4512" i="1"/>
  <c r="AO4513" i="1"/>
  <c r="AO4514" i="1"/>
  <c r="AO4515" i="1"/>
  <c r="AO4516" i="1"/>
  <c r="AO4517" i="1"/>
  <c r="AO4518" i="1"/>
  <c r="AO4519" i="1"/>
  <c r="AO4520" i="1"/>
  <c r="AO4521" i="1"/>
  <c r="AO4522" i="1"/>
  <c r="AO4523" i="1"/>
  <c r="AO4524" i="1"/>
  <c r="AO4525" i="1"/>
  <c r="AO4526" i="1"/>
  <c r="AO4527" i="1"/>
  <c r="AO4528" i="1"/>
  <c r="AO4529" i="1"/>
  <c r="AO4530" i="1"/>
  <c r="AO4531" i="1"/>
  <c r="AO4532" i="1"/>
  <c r="AO4533" i="1"/>
  <c r="AO4534" i="1"/>
  <c r="AO4535" i="1"/>
  <c r="AO4536" i="1"/>
  <c r="AO4537" i="1"/>
  <c r="AO4538" i="1"/>
  <c r="AO4539" i="1"/>
  <c r="AO4540" i="1"/>
  <c r="AO4541" i="1"/>
  <c r="AO4542" i="1"/>
  <c r="AO4543" i="1"/>
  <c r="AO4544" i="1"/>
  <c r="AO4545" i="1"/>
  <c r="AO4546" i="1"/>
  <c r="AO4547" i="1"/>
  <c r="AO4548" i="1"/>
  <c r="AO4549" i="1"/>
  <c r="AO4550" i="1"/>
  <c r="AO4551" i="1"/>
  <c r="AO4552" i="1"/>
  <c r="AO4553" i="1"/>
  <c r="AO4554" i="1"/>
  <c r="AO4555" i="1"/>
  <c r="AO4556" i="1"/>
  <c r="AO4557" i="1"/>
  <c r="AO4558" i="1"/>
  <c r="AO4559" i="1"/>
  <c r="AO4560" i="1"/>
  <c r="AO4561" i="1"/>
  <c r="AO4562" i="1"/>
  <c r="AO4563" i="1"/>
  <c r="AO4564" i="1"/>
  <c r="AO4565" i="1"/>
  <c r="AO4566" i="1"/>
  <c r="AO4567" i="1"/>
  <c r="AO4568" i="1"/>
  <c r="AO4569" i="1"/>
  <c r="AO4570" i="1"/>
  <c r="AO4571" i="1"/>
  <c r="AO4572" i="1"/>
  <c r="AO4573" i="1"/>
  <c r="AO4574" i="1"/>
  <c r="AO4575" i="1"/>
  <c r="AO4576" i="1"/>
  <c r="AO4577" i="1"/>
  <c r="AO1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F99" i="5" s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F93" i="5" s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F87" i="5" s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F81" i="5" s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AN1315" i="1"/>
  <c r="AN1316" i="1"/>
  <c r="AN1317" i="1"/>
  <c r="AN1318" i="1"/>
  <c r="AN1319" i="1"/>
  <c r="AN1320" i="1"/>
  <c r="AN1321" i="1"/>
  <c r="AN1322" i="1"/>
  <c r="AN1323" i="1"/>
  <c r="AN1324" i="1"/>
  <c r="AN1325" i="1"/>
  <c r="AN1326" i="1"/>
  <c r="AN1327" i="1"/>
  <c r="AN1328" i="1"/>
  <c r="AN1329" i="1"/>
  <c r="AN1330" i="1"/>
  <c r="AN1331" i="1"/>
  <c r="AN1332" i="1"/>
  <c r="AN1333" i="1"/>
  <c r="AN1334" i="1"/>
  <c r="AN1335" i="1"/>
  <c r="AN1336" i="1"/>
  <c r="AN1337" i="1"/>
  <c r="AN1338" i="1"/>
  <c r="AN1339" i="1"/>
  <c r="AN1340" i="1"/>
  <c r="AN1341" i="1"/>
  <c r="AN1342" i="1"/>
  <c r="AN1343" i="1"/>
  <c r="AN1344" i="1"/>
  <c r="AN1345" i="1"/>
  <c r="AN1346" i="1"/>
  <c r="AN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AN1359" i="1"/>
  <c r="AN1360" i="1"/>
  <c r="AN1361" i="1"/>
  <c r="AN1362" i="1"/>
  <c r="AN1363" i="1"/>
  <c r="AN1364" i="1"/>
  <c r="AN1365" i="1"/>
  <c r="AN1366" i="1"/>
  <c r="AN1367" i="1"/>
  <c r="AN1368" i="1"/>
  <c r="AN1369" i="1"/>
  <c r="AN1370" i="1"/>
  <c r="AN1371" i="1"/>
  <c r="AN1372" i="1"/>
  <c r="AN1373" i="1"/>
  <c r="AN1374" i="1"/>
  <c r="F75" i="5" s="1"/>
  <c r="AN1375" i="1"/>
  <c r="AN1376" i="1"/>
  <c r="AN1377" i="1"/>
  <c r="AN1378" i="1"/>
  <c r="AN1379" i="1"/>
  <c r="AN1380" i="1"/>
  <c r="AN1381" i="1"/>
  <c r="AN1382" i="1"/>
  <c r="AN1383" i="1"/>
  <c r="AN1384" i="1"/>
  <c r="AN1385" i="1"/>
  <c r="AN1386" i="1"/>
  <c r="AN1387" i="1"/>
  <c r="AN1388" i="1"/>
  <c r="AN1389" i="1"/>
  <c r="AN1390" i="1"/>
  <c r="AN1391" i="1"/>
  <c r="AN1392" i="1"/>
  <c r="AN1393" i="1"/>
  <c r="AN1394" i="1"/>
  <c r="AN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AN1407" i="1"/>
  <c r="AN1408" i="1"/>
  <c r="AN1409" i="1"/>
  <c r="AN1410" i="1"/>
  <c r="AN1411" i="1"/>
  <c r="AN1412" i="1"/>
  <c r="AN1413" i="1"/>
  <c r="AN1414" i="1"/>
  <c r="AN1415" i="1"/>
  <c r="AN1416" i="1"/>
  <c r="AN1417" i="1"/>
  <c r="AN1418" i="1"/>
  <c r="AN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AN1431" i="1"/>
  <c r="AN1432" i="1"/>
  <c r="AN1433" i="1"/>
  <c r="AN1434" i="1"/>
  <c r="AN1435" i="1"/>
  <c r="AN1436" i="1"/>
  <c r="AN1437" i="1"/>
  <c r="AN1438" i="1"/>
  <c r="AN1439" i="1"/>
  <c r="AN1440" i="1"/>
  <c r="AN1441" i="1"/>
  <c r="AN1442" i="1"/>
  <c r="AN1443" i="1"/>
  <c r="AN1444" i="1"/>
  <c r="AN1445" i="1"/>
  <c r="AN1446" i="1"/>
  <c r="AN1447" i="1"/>
  <c r="AN1448" i="1"/>
  <c r="AN1449" i="1"/>
  <c r="AN1450" i="1"/>
  <c r="AN1451" i="1"/>
  <c r="AN1452" i="1"/>
  <c r="AN1453" i="1"/>
  <c r="AN1454" i="1"/>
  <c r="AN1455" i="1"/>
  <c r="AN1456" i="1"/>
  <c r="AN1457" i="1"/>
  <c r="AN1458" i="1"/>
  <c r="AN1459" i="1"/>
  <c r="AN1460" i="1"/>
  <c r="AN1461" i="1"/>
  <c r="AN1462" i="1"/>
  <c r="AN1463" i="1"/>
  <c r="AN1464" i="1"/>
  <c r="AN1465" i="1"/>
  <c r="AN1466" i="1"/>
  <c r="AN1467" i="1"/>
  <c r="AN1468" i="1"/>
  <c r="AN1469" i="1"/>
  <c r="AN1470" i="1"/>
  <c r="AN1471" i="1"/>
  <c r="AN1472" i="1"/>
  <c r="AN1473" i="1"/>
  <c r="AN1474" i="1"/>
  <c r="AN1475" i="1"/>
  <c r="AN1476" i="1"/>
  <c r="AN1477" i="1"/>
  <c r="AN1478" i="1"/>
  <c r="AN1479" i="1"/>
  <c r="AN1480" i="1"/>
  <c r="AN1481" i="1"/>
  <c r="AN1482" i="1"/>
  <c r="AN1483" i="1"/>
  <c r="AN1484" i="1"/>
  <c r="AN1485" i="1"/>
  <c r="AN1486" i="1"/>
  <c r="AN1487" i="1"/>
  <c r="AN1488" i="1"/>
  <c r="AN1489" i="1"/>
  <c r="AN1490" i="1"/>
  <c r="AN1491" i="1"/>
  <c r="AN1492" i="1"/>
  <c r="AN1493" i="1"/>
  <c r="AN1494" i="1"/>
  <c r="AN1495" i="1"/>
  <c r="AN1496" i="1"/>
  <c r="AN1497" i="1"/>
  <c r="AN1498" i="1"/>
  <c r="AN1499" i="1"/>
  <c r="AN1500" i="1"/>
  <c r="AN1501" i="1"/>
  <c r="AN1502" i="1"/>
  <c r="AN1503" i="1"/>
  <c r="AN1504" i="1"/>
  <c r="AN1505" i="1"/>
  <c r="AN1506" i="1"/>
  <c r="AN1507" i="1"/>
  <c r="AN1508" i="1"/>
  <c r="AN1509" i="1"/>
  <c r="AN1510" i="1"/>
  <c r="AN1511" i="1"/>
  <c r="AN1512" i="1"/>
  <c r="AN1513" i="1"/>
  <c r="AN1514" i="1"/>
  <c r="AN1515" i="1"/>
  <c r="AN1516" i="1"/>
  <c r="AN1517" i="1"/>
  <c r="AN1518" i="1"/>
  <c r="AN1519" i="1"/>
  <c r="AN1520" i="1"/>
  <c r="AN1521" i="1"/>
  <c r="AN1522" i="1"/>
  <c r="AN1523" i="1"/>
  <c r="AN1524" i="1"/>
  <c r="AN1525" i="1"/>
  <c r="AN1526" i="1"/>
  <c r="AN1527" i="1"/>
  <c r="AN1528" i="1"/>
  <c r="AN1529" i="1"/>
  <c r="AN1530" i="1"/>
  <c r="AN1531" i="1"/>
  <c r="AN1532" i="1"/>
  <c r="AN1533" i="1"/>
  <c r="AN1534" i="1"/>
  <c r="AN1535" i="1"/>
  <c r="AN1536" i="1"/>
  <c r="AN1537" i="1"/>
  <c r="AN1538" i="1"/>
  <c r="AN1539" i="1"/>
  <c r="AN1540" i="1"/>
  <c r="AN1541" i="1"/>
  <c r="AN1542" i="1"/>
  <c r="AN1543" i="1"/>
  <c r="AN1544" i="1"/>
  <c r="AN1545" i="1"/>
  <c r="AN1546" i="1"/>
  <c r="AN1547" i="1"/>
  <c r="AN1548" i="1"/>
  <c r="AN1549" i="1"/>
  <c r="AN1550" i="1"/>
  <c r="AN1551" i="1"/>
  <c r="AN1552" i="1"/>
  <c r="AN1553" i="1"/>
  <c r="AN1554" i="1"/>
  <c r="AN1555" i="1"/>
  <c r="AN1556" i="1"/>
  <c r="AN1557" i="1"/>
  <c r="AN1558" i="1"/>
  <c r="AN1559" i="1"/>
  <c r="AN1560" i="1"/>
  <c r="AN1561" i="1"/>
  <c r="AN1562" i="1"/>
  <c r="AN1563" i="1"/>
  <c r="AN1564" i="1"/>
  <c r="AN1565" i="1"/>
  <c r="AN1566" i="1"/>
  <c r="AN1567" i="1"/>
  <c r="AN1568" i="1"/>
  <c r="AN1569" i="1"/>
  <c r="AN1570" i="1"/>
  <c r="AN1571" i="1"/>
  <c r="AN1572" i="1"/>
  <c r="AN1573" i="1"/>
  <c r="AN1574" i="1"/>
  <c r="AN1575" i="1"/>
  <c r="AN1576" i="1"/>
  <c r="AN1577" i="1"/>
  <c r="AN1578" i="1"/>
  <c r="AN1579" i="1"/>
  <c r="AN1580" i="1"/>
  <c r="AN1581" i="1"/>
  <c r="AN1582" i="1"/>
  <c r="AN1583" i="1"/>
  <c r="AN1584" i="1"/>
  <c r="AN1585" i="1"/>
  <c r="AN1586" i="1"/>
  <c r="AN1587" i="1"/>
  <c r="AN1588" i="1"/>
  <c r="AN1589" i="1"/>
  <c r="AN1590" i="1"/>
  <c r="AN1591" i="1"/>
  <c r="AN1592" i="1"/>
  <c r="AN1593" i="1"/>
  <c r="AN1594" i="1"/>
  <c r="AN1595" i="1"/>
  <c r="AN1596" i="1"/>
  <c r="AN1597" i="1"/>
  <c r="AN1598" i="1"/>
  <c r="AN1599" i="1"/>
  <c r="AN1600" i="1"/>
  <c r="AN1601" i="1"/>
  <c r="AN1602" i="1"/>
  <c r="AN1603" i="1"/>
  <c r="AN1604" i="1"/>
  <c r="AN1605" i="1"/>
  <c r="AN1606" i="1"/>
  <c r="AN1607" i="1"/>
  <c r="AN1608" i="1"/>
  <c r="AN1609" i="1"/>
  <c r="AN1610" i="1"/>
  <c r="AN1611" i="1"/>
  <c r="AN1612" i="1"/>
  <c r="AN1613" i="1"/>
  <c r="AN1614" i="1"/>
  <c r="AN1615" i="1"/>
  <c r="AN1616" i="1"/>
  <c r="AN1617" i="1"/>
  <c r="AN1618" i="1"/>
  <c r="AN1619" i="1"/>
  <c r="AN1620" i="1"/>
  <c r="AN1621" i="1"/>
  <c r="AN1622" i="1"/>
  <c r="AN1623" i="1"/>
  <c r="AN1624" i="1"/>
  <c r="AN1625" i="1"/>
  <c r="AN1626" i="1"/>
  <c r="AN1627" i="1"/>
  <c r="AN1628" i="1"/>
  <c r="AN1629" i="1"/>
  <c r="AN1630" i="1"/>
  <c r="AN1631" i="1"/>
  <c r="AN1632" i="1"/>
  <c r="AN1633" i="1"/>
  <c r="AN1634" i="1"/>
  <c r="AN1635" i="1"/>
  <c r="AN1636" i="1"/>
  <c r="AN1637" i="1"/>
  <c r="AN1638" i="1"/>
  <c r="AN1639" i="1"/>
  <c r="AN1640" i="1"/>
  <c r="AN1641" i="1"/>
  <c r="F69" i="5" s="1"/>
  <c r="AN1642" i="1"/>
  <c r="AN1643" i="1"/>
  <c r="AN1644" i="1"/>
  <c r="AN1645" i="1"/>
  <c r="AN1646" i="1"/>
  <c r="AN1647" i="1"/>
  <c r="AN1648" i="1"/>
  <c r="AN1649" i="1"/>
  <c r="AN1650" i="1"/>
  <c r="AN1651" i="1"/>
  <c r="AN1652" i="1"/>
  <c r="AN1653" i="1"/>
  <c r="AN1654" i="1"/>
  <c r="AN1655" i="1"/>
  <c r="AN1656" i="1"/>
  <c r="AN1657" i="1"/>
  <c r="AN1658" i="1"/>
  <c r="AN1659" i="1"/>
  <c r="AN1660" i="1"/>
  <c r="AN1661" i="1"/>
  <c r="AN1662" i="1"/>
  <c r="AN1663" i="1"/>
  <c r="AN1664" i="1"/>
  <c r="AN1665" i="1"/>
  <c r="AN1666" i="1"/>
  <c r="AN1667" i="1"/>
  <c r="AN1668" i="1"/>
  <c r="AN1669" i="1"/>
  <c r="AN1670" i="1"/>
  <c r="AN1671" i="1"/>
  <c r="AN1672" i="1"/>
  <c r="AN1673" i="1"/>
  <c r="AN1674" i="1"/>
  <c r="AN1675" i="1"/>
  <c r="AN1676" i="1"/>
  <c r="AN1677" i="1"/>
  <c r="AN1678" i="1"/>
  <c r="AN1679" i="1"/>
  <c r="AN1680" i="1"/>
  <c r="AN1681" i="1"/>
  <c r="AN1682" i="1"/>
  <c r="AN1683" i="1"/>
  <c r="AN1684" i="1"/>
  <c r="AN1685" i="1"/>
  <c r="AN1686" i="1"/>
  <c r="AN1687" i="1"/>
  <c r="AN1688" i="1"/>
  <c r="AN1689" i="1"/>
  <c r="AN1690" i="1"/>
  <c r="AN1691" i="1"/>
  <c r="AN1692" i="1"/>
  <c r="AN1693" i="1"/>
  <c r="AN1694" i="1"/>
  <c r="AN1695" i="1"/>
  <c r="AN1696" i="1"/>
  <c r="AN1697" i="1"/>
  <c r="AN1698" i="1"/>
  <c r="AN1699" i="1"/>
  <c r="AN1700" i="1"/>
  <c r="AN1701" i="1"/>
  <c r="AN1702" i="1"/>
  <c r="AN1703" i="1"/>
  <c r="AN1704" i="1"/>
  <c r="AN1705" i="1"/>
  <c r="AN1706" i="1"/>
  <c r="AN1707" i="1"/>
  <c r="AN1708" i="1"/>
  <c r="AN1709" i="1"/>
  <c r="AN1710" i="1"/>
  <c r="AN1711" i="1"/>
  <c r="AN1712" i="1"/>
  <c r="AN1713" i="1"/>
  <c r="AN1714" i="1"/>
  <c r="AN1715" i="1"/>
  <c r="AN1716" i="1"/>
  <c r="AN1717" i="1"/>
  <c r="AN1718" i="1"/>
  <c r="AN1719" i="1"/>
  <c r="AN1720" i="1"/>
  <c r="AN1721" i="1"/>
  <c r="AN1722" i="1"/>
  <c r="AN1723" i="1"/>
  <c r="AN1724" i="1"/>
  <c r="AN1725" i="1"/>
  <c r="AN1726" i="1"/>
  <c r="AN1727" i="1"/>
  <c r="AN1728" i="1"/>
  <c r="AN1729" i="1"/>
  <c r="AN1730" i="1"/>
  <c r="AN1731" i="1"/>
  <c r="AN1732" i="1"/>
  <c r="AN1733" i="1"/>
  <c r="AN1734" i="1"/>
  <c r="AN1735" i="1"/>
  <c r="AN1736" i="1"/>
  <c r="AN1737" i="1"/>
  <c r="AN1738" i="1"/>
  <c r="AN1739" i="1"/>
  <c r="AN1740" i="1"/>
  <c r="AN1741" i="1"/>
  <c r="AN1742" i="1"/>
  <c r="AN1743" i="1"/>
  <c r="AN1744" i="1"/>
  <c r="AN1745" i="1"/>
  <c r="AN1746" i="1"/>
  <c r="AN1747" i="1"/>
  <c r="AN1748" i="1"/>
  <c r="AN1749" i="1"/>
  <c r="AN1750" i="1"/>
  <c r="AN1751" i="1"/>
  <c r="AN1752" i="1"/>
  <c r="AN1753" i="1"/>
  <c r="AN1754" i="1"/>
  <c r="AN1755" i="1"/>
  <c r="AN1756" i="1"/>
  <c r="AN1757" i="1"/>
  <c r="AN1758" i="1"/>
  <c r="AN1759" i="1"/>
  <c r="AN1760" i="1"/>
  <c r="AN1761" i="1"/>
  <c r="AN1762" i="1"/>
  <c r="AN1763" i="1"/>
  <c r="AN1764" i="1"/>
  <c r="AN1765" i="1"/>
  <c r="AN1766" i="1"/>
  <c r="AN1767" i="1"/>
  <c r="AN1768" i="1"/>
  <c r="AN1769" i="1"/>
  <c r="AN1770" i="1"/>
  <c r="AN1771" i="1"/>
  <c r="AN1772" i="1"/>
  <c r="AN1773" i="1"/>
  <c r="AN1774" i="1"/>
  <c r="AN1775" i="1"/>
  <c r="AN1776" i="1"/>
  <c r="AN1777" i="1"/>
  <c r="AN1778" i="1"/>
  <c r="AN1779" i="1"/>
  <c r="AN1780" i="1"/>
  <c r="AN1781" i="1"/>
  <c r="AN1782" i="1"/>
  <c r="AN1783" i="1"/>
  <c r="AN1784" i="1"/>
  <c r="AN1785" i="1"/>
  <c r="AN1786" i="1"/>
  <c r="AN1787" i="1"/>
  <c r="AN1788" i="1"/>
  <c r="AN1789" i="1"/>
  <c r="AN1790" i="1"/>
  <c r="AN1791" i="1"/>
  <c r="AN1792" i="1"/>
  <c r="AN1793" i="1"/>
  <c r="AN1794" i="1"/>
  <c r="AN1795" i="1"/>
  <c r="AN1796" i="1"/>
  <c r="AN1797" i="1"/>
  <c r="AN1798" i="1"/>
  <c r="AN1799" i="1"/>
  <c r="AN1800" i="1"/>
  <c r="AN1801" i="1"/>
  <c r="AN1802" i="1"/>
  <c r="AN1803" i="1"/>
  <c r="AN1804" i="1"/>
  <c r="AN1805" i="1"/>
  <c r="AN1806" i="1"/>
  <c r="AN1807" i="1"/>
  <c r="AN1808" i="1"/>
  <c r="AN1809" i="1"/>
  <c r="AN1810" i="1"/>
  <c r="AN1811" i="1"/>
  <c r="AN1812" i="1"/>
  <c r="AN1813" i="1"/>
  <c r="AN1814" i="1"/>
  <c r="AN1815" i="1"/>
  <c r="AN1816" i="1"/>
  <c r="AN1817" i="1"/>
  <c r="AN1818" i="1"/>
  <c r="AN1819" i="1"/>
  <c r="AN1820" i="1"/>
  <c r="AN1821" i="1"/>
  <c r="AN1822" i="1"/>
  <c r="AN1823" i="1"/>
  <c r="AN1824" i="1"/>
  <c r="AN1825" i="1"/>
  <c r="AN1826" i="1"/>
  <c r="AN1827" i="1"/>
  <c r="AN1828" i="1"/>
  <c r="AN1829" i="1"/>
  <c r="AN1830" i="1"/>
  <c r="AN1831" i="1"/>
  <c r="AN1832" i="1"/>
  <c r="AN1833" i="1"/>
  <c r="AN1834" i="1"/>
  <c r="AN1835" i="1"/>
  <c r="AN1836" i="1"/>
  <c r="AN1837" i="1"/>
  <c r="AN1838" i="1"/>
  <c r="AN1839" i="1"/>
  <c r="AN1840" i="1"/>
  <c r="AN1841" i="1"/>
  <c r="AN1842" i="1"/>
  <c r="AN1843" i="1"/>
  <c r="AN1844" i="1"/>
  <c r="AN1845" i="1"/>
  <c r="AN1846" i="1"/>
  <c r="AN1847" i="1"/>
  <c r="AN1848" i="1"/>
  <c r="AN1849" i="1"/>
  <c r="AN1850" i="1"/>
  <c r="AN1851" i="1"/>
  <c r="AN1852" i="1"/>
  <c r="AN1853" i="1"/>
  <c r="AN1854" i="1"/>
  <c r="AN1855" i="1"/>
  <c r="AN1856" i="1"/>
  <c r="AN1857" i="1"/>
  <c r="AN1858" i="1"/>
  <c r="AN1859" i="1"/>
  <c r="AN1860" i="1"/>
  <c r="AN1861" i="1"/>
  <c r="AN1862" i="1"/>
  <c r="AN1863" i="1"/>
  <c r="AN1864" i="1"/>
  <c r="AN1865" i="1"/>
  <c r="AN1866" i="1"/>
  <c r="AN1867" i="1"/>
  <c r="AN1868" i="1"/>
  <c r="AN1869" i="1"/>
  <c r="AN1870" i="1"/>
  <c r="AN1871" i="1"/>
  <c r="AN1872" i="1"/>
  <c r="AN1873" i="1"/>
  <c r="AN1874" i="1"/>
  <c r="AN1875" i="1"/>
  <c r="AN1876" i="1"/>
  <c r="AN1877" i="1"/>
  <c r="AN1878" i="1"/>
  <c r="AN1879" i="1"/>
  <c r="AN1880" i="1"/>
  <c r="AN1881" i="1"/>
  <c r="AN1882" i="1"/>
  <c r="AN1883" i="1"/>
  <c r="AN1884" i="1"/>
  <c r="AN1885" i="1"/>
  <c r="AN1886" i="1"/>
  <c r="AN1887" i="1"/>
  <c r="AN1888" i="1"/>
  <c r="AN1889" i="1"/>
  <c r="AN1890" i="1"/>
  <c r="AN1891" i="1"/>
  <c r="AN1892" i="1"/>
  <c r="AN1893" i="1"/>
  <c r="AN1894" i="1"/>
  <c r="AN1895" i="1"/>
  <c r="AN1896" i="1"/>
  <c r="AN1897" i="1"/>
  <c r="AN1898" i="1"/>
  <c r="AN1899" i="1"/>
  <c r="AN1900" i="1"/>
  <c r="AN1901" i="1"/>
  <c r="AN1902" i="1"/>
  <c r="AN1903" i="1"/>
  <c r="AN1904" i="1"/>
  <c r="AN1905" i="1"/>
  <c r="AN1906" i="1"/>
  <c r="AN1907" i="1"/>
  <c r="AN1908" i="1"/>
  <c r="F63" i="5" s="1"/>
  <c r="AN1909" i="1"/>
  <c r="AN1910" i="1"/>
  <c r="AN1911" i="1"/>
  <c r="AN1912" i="1"/>
  <c r="AN1913" i="1"/>
  <c r="AN1914" i="1"/>
  <c r="AN1915" i="1"/>
  <c r="AN1916" i="1"/>
  <c r="AN1917" i="1"/>
  <c r="AN1918" i="1"/>
  <c r="AN1919" i="1"/>
  <c r="AN1920" i="1"/>
  <c r="AN1921" i="1"/>
  <c r="AN1922" i="1"/>
  <c r="AN1923" i="1"/>
  <c r="AN1924" i="1"/>
  <c r="AN1925" i="1"/>
  <c r="AN1926" i="1"/>
  <c r="AN1927" i="1"/>
  <c r="AN1928" i="1"/>
  <c r="AN1929" i="1"/>
  <c r="AN1930" i="1"/>
  <c r="AN1931" i="1"/>
  <c r="AN1932" i="1"/>
  <c r="AN1933" i="1"/>
  <c r="AN1934" i="1"/>
  <c r="AN1935" i="1"/>
  <c r="AN1936" i="1"/>
  <c r="AN1937" i="1"/>
  <c r="AN1938" i="1"/>
  <c r="AN1939" i="1"/>
  <c r="AN1940" i="1"/>
  <c r="AN1941" i="1"/>
  <c r="AN1942" i="1"/>
  <c r="AN1943" i="1"/>
  <c r="AN1944" i="1"/>
  <c r="AN1945" i="1"/>
  <c r="AN1946" i="1"/>
  <c r="AN1947" i="1"/>
  <c r="AN1948" i="1"/>
  <c r="AN1949" i="1"/>
  <c r="AN1950" i="1"/>
  <c r="AN1951" i="1"/>
  <c r="AN1952" i="1"/>
  <c r="AN1953" i="1"/>
  <c r="AN1954" i="1"/>
  <c r="AN1955" i="1"/>
  <c r="AN1956" i="1"/>
  <c r="AN1957" i="1"/>
  <c r="AN1958" i="1"/>
  <c r="AN1959" i="1"/>
  <c r="AN1960" i="1"/>
  <c r="AN1961" i="1"/>
  <c r="AN1962" i="1"/>
  <c r="AN1963" i="1"/>
  <c r="AN1964" i="1"/>
  <c r="AN1965" i="1"/>
  <c r="AN1966" i="1"/>
  <c r="AN1967" i="1"/>
  <c r="AN1968" i="1"/>
  <c r="AN1969" i="1"/>
  <c r="AN1970" i="1"/>
  <c r="AN1971" i="1"/>
  <c r="AN1972" i="1"/>
  <c r="AN1973" i="1"/>
  <c r="AN1974" i="1"/>
  <c r="AN1975" i="1"/>
  <c r="AN1976" i="1"/>
  <c r="AN1977" i="1"/>
  <c r="AN1978" i="1"/>
  <c r="AN1979" i="1"/>
  <c r="AN1980" i="1"/>
  <c r="AN1981" i="1"/>
  <c r="AN1982" i="1"/>
  <c r="AN1983" i="1"/>
  <c r="AN1984" i="1"/>
  <c r="AN1985" i="1"/>
  <c r="AN1986" i="1"/>
  <c r="AN1987" i="1"/>
  <c r="AN1988" i="1"/>
  <c r="AN1989" i="1"/>
  <c r="AN1990" i="1"/>
  <c r="AN1991" i="1"/>
  <c r="AN1992" i="1"/>
  <c r="AN1993" i="1"/>
  <c r="AN1994" i="1"/>
  <c r="AN1995" i="1"/>
  <c r="AN1996" i="1"/>
  <c r="AN1997" i="1"/>
  <c r="AN1998" i="1"/>
  <c r="AN1999" i="1"/>
  <c r="AN2000" i="1"/>
  <c r="AN2001" i="1"/>
  <c r="AN2002" i="1"/>
  <c r="AN2003" i="1"/>
  <c r="AN2004" i="1"/>
  <c r="AN2005" i="1"/>
  <c r="AN2006" i="1"/>
  <c r="AN2007" i="1"/>
  <c r="AN2008" i="1"/>
  <c r="AN2009" i="1"/>
  <c r="AN2010" i="1"/>
  <c r="AN2011" i="1"/>
  <c r="AN2012" i="1"/>
  <c r="AN2013" i="1"/>
  <c r="AN2014" i="1"/>
  <c r="AN2015" i="1"/>
  <c r="AN2016" i="1"/>
  <c r="AN2017" i="1"/>
  <c r="AN2018" i="1"/>
  <c r="AN2019" i="1"/>
  <c r="AN2020" i="1"/>
  <c r="AN2021" i="1"/>
  <c r="AN2022" i="1"/>
  <c r="AN2023" i="1"/>
  <c r="AN2024" i="1"/>
  <c r="AN2025" i="1"/>
  <c r="AN2026" i="1"/>
  <c r="AN2027" i="1"/>
  <c r="AN2028" i="1"/>
  <c r="AN2029" i="1"/>
  <c r="AN2030" i="1"/>
  <c r="AN2031" i="1"/>
  <c r="AN2032" i="1"/>
  <c r="AN2033" i="1"/>
  <c r="AN2034" i="1"/>
  <c r="AN2035" i="1"/>
  <c r="AN2036" i="1"/>
  <c r="AN2037" i="1"/>
  <c r="AN2038" i="1"/>
  <c r="AN2039" i="1"/>
  <c r="AN2040" i="1"/>
  <c r="AN2041" i="1"/>
  <c r="AN2042" i="1"/>
  <c r="AN2043" i="1"/>
  <c r="AN2044" i="1"/>
  <c r="AN2045" i="1"/>
  <c r="AN2046" i="1"/>
  <c r="AN2047" i="1"/>
  <c r="AN2048" i="1"/>
  <c r="AN2049" i="1"/>
  <c r="AN2050" i="1"/>
  <c r="AN2051" i="1"/>
  <c r="AN2052" i="1"/>
  <c r="AN2053" i="1"/>
  <c r="AN2054" i="1"/>
  <c r="AN2055" i="1"/>
  <c r="AN2056" i="1"/>
  <c r="AN2057" i="1"/>
  <c r="AN2058" i="1"/>
  <c r="AN2059" i="1"/>
  <c r="AN2060" i="1"/>
  <c r="AN2061" i="1"/>
  <c r="AN2062" i="1"/>
  <c r="AN2063" i="1"/>
  <c r="AN2064" i="1"/>
  <c r="AN2065" i="1"/>
  <c r="AN2066" i="1"/>
  <c r="AN2067" i="1"/>
  <c r="AN2068" i="1"/>
  <c r="AN2069" i="1"/>
  <c r="AN2070" i="1"/>
  <c r="AN2071" i="1"/>
  <c r="AN2072" i="1"/>
  <c r="AN2073" i="1"/>
  <c r="AN2074" i="1"/>
  <c r="AN2075" i="1"/>
  <c r="AN2076" i="1"/>
  <c r="AN2077" i="1"/>
  <c r="AN2078" i="1"/>
  <c r="AN2079" i="1"/>
  <c r="AN2080" i="1"/>
  <c r="AN2081" i="1"/>
  <c r="AN2082" i="1"/>
  <c r="AN2083" i="1"/>
  <c r="AN2084" i="1"/>
  <c r="AN2085" i="1"/>
  <c r="AN2086" i="1"/>
  <c r="AN2087" i="1"/>
  <c r="AN2088" i="1"/>
  <c r="AN2089" i="1"/>
  <c r="AN2090" i="1"/>
  <c r="AN2091" i="1"/>
  <c r="AN2092" i="1"/>
  <c r="AN2093" i="1"/>
  <c r="AN2094" i="1"/>
  <c r="AN2095" i="1"/>
  <c r="AN2096" i="1"/>
  <c r="AN2097" i="1"/>
  <c r="AN2098" i="1"/>
  <c r="AN2099" i="1"/>
  <c r="AN2100" i="1"/>
  <c r="AN2101" i="1"/>
  <c r="AN2102" i="1"/>
  <c r="AN2103" i="1"/>
  <c r="AN2104" i="1"/>
  <c r="AN2105" i="1"/>
  <c r="AN2106" i="1"/>
  <c r="AN2107" i="1"/>
  <c r="AN2108" i="1"/>
  <c r="AN2109" i="1"/>
  <c r="AN2110" i="1"/>
  <c r="AN2111" i="1"/>
  <c r="AN2112" i="1"/>
  <c r="AN2113" i="1"/>
  <c r="AN2114" i="1"/>
  <c r="AN2115" i="1"/>
  <c r="AN2116" i="1"/>
  <c r="AN2117" i="1"/>
  <c r="AN2118" i="1"/>
  <c r="AN2119" i="1"/>
  <c r="AN2120" i="1"/>
  <c r="AN2121" i="1"/>
  <c r="AN2122" i="1"/>
  <c r="AN2123" i="1"/>
  <c r="AN2124" i="1"/>
  <c r="AN2125" i="1"/>
  <c r="AN2126" i="1"/>
  <c r="AN2127" i="1"/>
  <c r="AN2128" i="1"/>
  <c r="AN2129" i="1"/>
  <c r="AN2130" i="1"/>
  <c r="AN2131" i="1"/>
  <c r="AN2132" i="1"/>
  <c r="AN2133" i="1"/>
  <c r="AN2134" i="1"/>
  <c r="AN2135" i="1"/>
  <c r="AN2136" i="1"/>
  <c r="AN2137" i="1"/>
  <c r="AN2138" i="1"/>
  <c r="AN2139" i="1"/>
  <c r="AN2140" i="1"/>
  <c r="AN2141" i="1"/>
  <c r="AN2142" i="1"/>
  <c r="AN2143" i="1"/>
  <c r="AN2144" i="1"/>
  <c r="AN2145" i="1"/>
  <c r="AN2146" i="1"/>
  <c r="AN2147" i="1"/>
  <c r="AN2148" i="1"/>
  <c r="AN2149" i="1"/>
  <c r="AN2150" i="1"/>
  <c r="AN2151" i="1"/>
  <c r="AN2152" i="1"/>
  <c r="AN2153" i="1"/>
  <c r="AN2154" i="1"/>
  <c r="AN2155" i="1"/>
  <c r="AN2156" i="1"/>
  <c r="AN2157" i="1"/>
  <c r="AN2158" i="1"/>
  <c r="AN2159" i="1"/>
  <c r="AN2160" i="1"/>
  <c r="AN2161" i="1"/>
  <c r="AN2162" i="1"/>
  <c r="AN2163" i="1"/>
  <c r="AN2164" i="1"/>
  <c r="AN2165" i="1"/>
  <c r="AN2166" i="1"/>
  <c r="AN2167" i="1"/>
  <c r="AN2168" i="1"/>
  <c r="AN2169" i="1"/>
  <c r="AN2170" i="1"/>
  <c r="AN2171" i="1"/>
  <c r="AN2172" i="1"/>
  <c r="AN2173" i="1"/>
  <c r="AN2174" i="1"/>
  <c r="AN2175" i="1"/>
  <c r="F57" i="5" s="1"/>
  <c r="AN2176" i="1"/>
  <c r="AN2177" i="1"/>
  <c r="AN2178" i="1"/>
  <c r="AN2179" i="1"/>
  <c r="AN2180" i="1"/>
  <c r="AN2181" i="1"/>
  <c r="AN2182" i="1"/>
  <c r="AN2183" i="1"/>
  <c r="AN2184" i="1"/>
  <c r="AN2185" i="1"/>
  <c r="AN2186" i="1"/>
  <c r="AN2187" i="1"/>
  <c r="AN2188" i="1"/>
  <c r="AN2189" i="1"/>
  <c r="AN2190" i="1"/>
  <c r="AN2191" i="1"/>
  <c r="AN2192" i="1"/>
  <c r="AN2193" i="1"/>
  <c r="AN2194" i="1"/>
  <c r="AN2195" i="1"/>
  <c r="AN2196" i="1"/>
  <c r="AN2197" i="1"/>
  <c r="AN2198" i="1"/>
  <c r="AN2199" i="1"/>
  <c r="AN2200" i="1"/>
  <c r="AN2201" i="1"/>
  <c r="AN2202" i="1"/>
  <c r="AN2203" i="1"/>
  <c r="AN2204" i="1"/>
  <c r="AN2205" i="1"/>
  <c r="AN2206" i="1"/>
  <c r="AN2207" i="1"/>
  <c r="AN2208" i="1"/>
  <c r="AN2209" i="1"/>
  <c r="AN2210" i="1"/>
  <c r="AN2211" i="1"/>
  <c r="AN2212" i="1"/>
  <c r="AN2213" i="1"/>
  <c r="AN2214" i="1"/>
  <c r="AN2215" i="1"/>
  <c r="AN2216" i="1"/>
  <c r="AN2217" i="1"/>
  <c r="AN2218" i="1"/>
  <c r="AN2219" i="1"/>
  <c r="AN2220" i="1"/>
  <c r="AN2221" i="1"/>
  <c r="AN2222" i="1"/>
  <c r="AN2223" i="1"/>
  <c r="AN2224" i="1"/>
  <c r="AN2225" i="1"/>
  <c r="AN2226" i="1"/>
  <c r="AN2227" i="1"/>
  <c r="AN2228" i="1"/>
  <c r="AN2229" i="1"/>
  <c r="AN2230" i="1"/>
  <c r="AN2231" i="1"/>
  <c r="AN2232" i="1"/>
  <c r="AN2233" i="1"/>
  <c r="AN2234" i="1"/>
  <c r="AN2235" i="1"/>
  <c r="AN2236" i="1"/>
  <c r="AN2237" i="1"/>
  <c r="AN2238" i="1"/>
  <c r="AN2239" i="1"/>
  <c r="AN2240" i="1"/>
  <c r="AN2241" i="1"/>
  <c r="AN2242" i="1"/>
  <c r="AN2243" i="1"/>
  <c r="AN2244" i="1"/>
  <c r="AN2245" i="1"/>
  <c r="AN2246" i="1"/>
  <c r="AN2247" i="1"/>
  <c r="AN2248" i="1"/>
  <c r="AN2249" i="1"/>
  <c r="AN2250" i="1"/>
  <c r="AN2251" i="1"/>
  <c r="AN2252" i="1"/>
  <c r="AN2253" i="1"/>
  <c r="AN2254" i="1"/>
  <c r="AN2255" i="1"/>
  <c r="AN2256" i="1"/>
  <c r="AN2257" i="1"/>
  <c r="AN2258" i="1"/>
  <c r="AN2259" i="1"/>
  <c r="AN2260" i="1"/>
  <c r="AN2261" i="1"/>
  <c r="AN2262" i="1"/>
  <c r="AN2263" i="1"/>
  <c r="AN2264" i="1"/>
  <c r="AN2265" i="1"/>
  <c r="AN2266" i="1"/>
  <c r="AN2267" i="1"/>
  <c r="AN2268" i="1"/>
  <c r="AN2269" i="1"/>
  <c r="AN2270" i="1"/>
  <c r="AN2271" i="1"/>
  <c r="AN2272" i="1"/>
  <c r="AN2273" i="1"/>
  <c r="AN2274" i="1"/>
  <c r="AN2275" i="1"/>
  <c r="AN2276" i="1"/>
  <c r="AN2277" i="1"/>
  <c r="AN2278" i="1"/>
  <c r="AN2279" i="1"/>
  <c r="AN2280" i="1"/>
  <c r="AN2281" i="1"/>
  <c r="AN2282" i="1"/>
  <c r="AN2283" i="1"/>
  <c r="AN2284" i="1"/>
  <c r="AN2285" i="1"/>
  <c r="AN2286" i="1"/>
  <c r="AN2287" i="1"/>
  <c r="AN2288" i="1"/>
  <c r="AN2289" i="1"/>
  <c r="AN2290" i="1"/>
  <c r="AN2291" i="1"/>
  <c r="AN2292" i="1"/>
  <c r="AN2293" i="1"/>
  <c r="AN2294" i="1"/>
  <c r="AN2295" i="1"/>
  <c r="AN2296" i="1"/>
  <c r="AN2297" i="1"/>
  <c r="AN2298" i="1"/>
  <c r="AN2299" i="1"/>
  <c r="AN2300" i="1"/>
  <c r="AN2301" i="1"/>
  <c r="AN2302" i="1"/>
  <c r="AN2303" i="1"/>
  <c r="AN2304" i="1"/>
  <c r="AN2305" i="1"/>
  <c r="AN2306" i="1"/>
  <c r="AN2307" i="1"/>
  <c r="AN2308" i="1"/>
  <c r="AN2309" i="1"/>
  <c r="AN2310" i="1"/>
  <c r="AN2311" i="1"/>
  <c r="AN2312" i="1"/>
  <c r="AN2313" i="1"/>
  <c r="AN2314" i="1"/>
  <c r="AN2315" i="1"/>
  <c r="AN2316" i="1"/>
  <c r="AN2317" i="1"/>
  <c r="AN2318" i="1"/>
  <c r="AN2319" i="1"/>
  <c r="AN2320" i="1"/>
  <c r="AN2321" i="1"/>
  <c r="AN2322" i="1"/>
  <c r="AN2323" i="1"/>
  <c r="AN2324" i="1"/>
  <c r="AN2325" i="1"/>
  <c r="AN2326" i="1"/>
  <c r="AN2327" i="1"/>
  <c r="AN2328" i="1"/>
  <c r="AN2329" i="1"/>
  <c r="AN2330" i="1"/>
  <c r="AN2331" i="1"/>
  <c r="AN2332" i="1"/>
  <c r="AN2333" i="1"/>
  <c r="AN2334" i="1"/>
  <c r="AN2335" i="1"/>
  <c r="AN2336" i="1"/>
  <c r="AN2337" i="1"/>
  <c r="AN2338" i="1"/>
  <c r="AN2339" i="1"/>
  <c r="AN2340" i="1"/>
  <c r="AN2341" i="1"/>
  <c r="AN2342" i="1"/>
  <c r="AN2343" i="1"/>
  <c r="AN2344" i="1"/>
  <c r="AN2345" i="1"/>
  <c r="AN2346" i="1"/>
  <c r="AN2347" i="1"/>
  <c r="AN2348" i="1"/>
  <c r="AN2349" i="1"/>
  <c r="AN2350" i="1"/>
  <c r="AN2351" i="1"/>
  <c r="AN2352" i="1"/>
  <c r="AN2353" i="1"/>
  <c r="AN2354" i="1"/>
  <c r="AN2355" i="1"/>
  <c r="AN2356" i="1"/>
  <c r="AN2357" i="1"/>
  <c r="AN2358" i="1"/>
  <c r="AN2359" i="1"/>
  <c r="AN2360" i="1"/>
  <c r="AN2361" i="1"/>
  <c r="AN2362" i="1"/>
  <c r="AN2363" i="1"/>
  <c r="AN2364" i="1"/>
  <c r="AN2365" i="1"/>
  <c r="AN2366" i="1"/>
  <c r="AN2367" i="1"/>
  <c r="AN2368" i="1"/>
  <c r="AN2369" i="1"/>
  <c r="AN2370" i="1"/>
  <c r="AN2371" i="1"/>
  <c r="AN2372" i="1"/>
  <c r="AN2373" i="1"/>
  <c r="AN2374" i="1"/>
  <c r="AN2375" i="1"/>
  <c r="AN2376" i="1"/>
  <c r="AN2377" i="1"/>
  <c r="AN2378" i="1"/>
  <c r="AN2379" i="1"/>
  <c r="AN2380" i="1"/>
  <c r="AN2381" i="1"/>
  <c r="AN2382" i="1"/>
  <c r="AN2383" i="1"/>
  <c r="AN2384" i="1"/>
  <c r="AN2385" i="1"/>
  <c r="AN2386" i="1"/>
  <c r="AN2387" i="1"/>
  <c r="AN2388" i="1"/>
  <c r="AN2389" i="1"/>
  <c r="AN2390" i="1"/>
  <c r="AN2391" i="1"/>
  <c r="AN2392" i="1"/>
  <c r="AN2393" i="1"/>
  <c r="AN2394" i="1"/>
  <c r="AN2395" i="1"/>
  <c r="AN2396" i="1"/>
  <c r="AN2397" i="1"/>
  <c r="AN2398" i="1"/>
  <c r="AN2399" i="1"/>
  <c r="AN2400" i="1"/>
  <c r="AN2401" i="1"/>
  <c r="AN2402" i="1"/>
  <c r="AN2403" i="1"/>
  <c r="AN2404" i="1"/>
  <c r="AN2405" i="1"/>
  <c r="AN2406" i="1"/>
  <c r="AN2407" i="1"/>
  <c r="AN2408" i="1"/>
  <c r="AN2409" i="1"/>
  <c r="AN2410" i="1"/>
  <c r="AN2411" i="1"/>
  <c r="AN2412" i="1"/>
  <c r="AN2413" i="1"/>
  <c r="AN2414" i="1"/>
  <c r="AN2415" i="1"/>
  <c r="AN2416" i="1"/>
  <c r="AN2417" i="1"/>
  <c r="AN2418" i="1"/>
  <c r="AN2419" i="1"/>
  <c r="AN2420" i="1"/>
  <c r="AN2421" i="1"/>
  <c r="AN2422" i="1"/>
  <c r="AN2423" i="1"/>
  <c r="AN2424" i="1"/>
  <c r="AN2425" i="1"/>
  <c r="AN2426" i="1"/>
  <c r="AN2427" i="1"/>
  <c r="AN2428" i="1"/>
  <c r="AN2429" i="1"/>
  <c r="AN2430" i="1"/>
  <c r="AN2431" i="1"/>
  <c r="AN2432" i="1"/>
  <c r="AN2433" i="1"/>
  <c r="AN2434" i="1"/>
  <c r="AN2435" i="1"/>
  <c r="AN2436" i="1"/>
  <c r="AN2437" i="1"/>
  <c r="AN2438" i="1"/>
  <c r="AN2439" i="1"/>
  <c r="AN2440" i="1"/>
  <c r="AN2441" i="1"/>
  <c r="AN2442" i="1"/>
  <c r="F51" i="5" s="1"/>
  <c r="AN2443" i="1"/>
  <c r="AN2444" i="1"/>
  <c r="AN2445" i="1"/>
  <c r="AN2446" i="1"/>
  <c r="AN2447" i="1"/>
  <c r="AN2448" i="1"/>
  <c r="AN2449" i="1"/>
  <c r="AN2450" i="1"/>
  <c r="AN2451" i="1"/>
  <c r="AN2452" i="1"/>
  <c r="AN2453" i="1"/>
  <c r="AN2454" i="1"/>
  <c r="AN2455" i="1"/>
  <c r="AN2456" i="1"/>
  <c r="AN2457" i="1"/>
  <c r="AN2458" i="1"/>
  <c r="AN2459" i="1"/>
  <c r="AN2460" i="1"/>
  <c r="AN2461" i="1"/>
  <c r="AN2462" i="1"/>
  <c r="AN2463" i="1"/>
  <c r="AN2464" i="1"/>
  <c r="AN2465" i="1"/>
  <c r="AN2466" i="1"/>
  <c r="AN2467" i="1"/>
  <c r="AN2468" i="1"/>
  <c r="AN2469" i="1"/>
  <c r="AN2470" i="1"/>
  <c r="AN2471" i="1"/>
  <c r="AN2472" i="1"/>
  <c r="AN2473" i="1"/>
  <c r="AN2474" i="1"/>
  <c r="AN2475" i="1"/>
  <c r="AN2476" i="1"/>
  <c r="AN2477" i="1"/>
  <c r="AN2478" i="1"/>
  <c r="AN2479" i="1"/>
  <c r="AN2480" i="1"/>
  <c r="AN2481" i="1"/>
  <c r="AN2482" i="1"/>
  <c r="AN2483" i="1"/>
  <c r="AN2484" i="1"/>
  <c r="AN2485" i="1"/>
  <c r="AN2486" i="1"/>
  <c r="AN2487" i="1"/>
  <c r="AN2488" i="1"/>
  <c r="AN2489" i="1"/>
  <c r="AN2490" i="1"/>
  <c r="AN2491" i="1"/>
  <c r="AN2492" i="1"/>
  <c r="AN2493" i="1"/>
  <c r="AN2494" i="1"/>
  <c r="AN2495" i="1"/>
  <c r="AN2496" i="1"/>
  <c r="AN2497" i="1"/>
  <c r="AN2498" i="1"/>
  <c r="AN2499" i="1"/>
  <c r="AN2500" i="1"/>
  <c r="AN2501" i="1"/>
  <c r="AN2502" i="1"/>
  <c r="AN2503" i="1"/>
  <c r="AN2504" i="1"/>
  <c r="AN2505" i="1"/>
  <c r="AN2506" i="1"/>
  <c r="AN2507" i="1"/>
  <c r="AN2508" i="1"/>
  <c r="AN2509" i="1"/>
  <c r="AN2510" i="1"/>
  <c r="AN2511" i="1"/>
  <c r="AN2512" i="1"/>
  <c r="AN2513" i="1"/>
  <c r="AN2514" i="1"/>
  <c r="AN2515" i="1"/>
  <c r="AN2516" i="1"/>
  <c r="AN2517" i="1"/>
  <c r="AN2518" i="1"/>
  <c r="AN2519" i="1"/>
  <c r="AN2520" i="1"/>
  <c r="AN2521" i="1"/>
  <c r="AN2522" i="1"/>
  <c r="AN2523" i="1"/>
  <c r="AN2524" i="1"/>
  <c r="AN2525" i="1"/>
  <c r="AN2526" i="1"/>
  <c r="AN2527" i="1"/>
  <c r="AN2528" i="1"/>
  <c r="AN2529" i="1"/>
  <c r="AN2530" i="1"/>
  <c r="AN2531" i="1"/>
  <c r="AN2532" i="1"/>
  <c r="AN2533" i="1"/>
  <c r="AN2534" i="1"/>
  <c r="AN2535" i="1"/>
  <c r="AN2536" i="1"/>
  <c r="AN2537" i="1"/>
  <c r="AN2538" i="1"/>
  <c r="AN2539" i="1"/>
  <c r="AN2540" i="1"/>
  <c r="AN2541" i="1"/>
  <c r="AN2542" i="1"/>
  <c r="AN2543" i="1"/>
  <c r="AN2544" i="1"/>
  <c r="AN2545" i="1"/>
  <c r="AN2546" i="1"/>
  <c r="AN2547" i="1"/>
  <c r="AN2548" i="1"/>
  <c r="AN2549" i="1"/>
  <c r="AN2550" i="1"/>
  <c r="AN2551" i="1"/>
  <c r="AN2552" i="1"/>
  <c r="AN2553" i="1"/>
  <c r="AN2554" i="1"/>
  <c r="AN2555" i="1"/>
  <c r="AN2556" i="1"/>
  <c r="AN2557" i="1"/>
  <c r="AN2558" i="1"/>
  <c r="AN2559" i="1"/>
  <c r="AN2560" i="1"/>
  <c r="AN2561" i="1"/>
  <c r="AN2562" i="1"/>
  <c r="AN2563" i="1"/>
  <c r="AN2564" i="1"/>
  <c r="AN2565" i="1"/>
  <c r="AN2566" i="1"/>
  <c r="AN2567" i="1"/>
  <c r="AN2568" i="1"/>
  <c r="AN2569" i="1"/>
  <c r="AN2570" i="1"/>
  <c r="AN2571" i="1"/>
  <c r="AN2572" i="1"/>
  <c r="AN2573" i="1"/>
  <c r="AN2574" i="1"/>
  <c r="AN2575" i="1"/>
  <c r="AN2576" i="1"/>
  <c r="AN2577" i="1"/>
  <c r="AN2578" i="1"/>
  <c r="AN2579" i="1"/>
  <c r="AN2580" i="1"/>
  <c r="AN2581" i="1"/>
  <c r="AN2582" i="1"/>
  <c r="AN2583" i="1"/>
  <c r="AN2584" i="1"/>
  <c r="AN2585" i="1"/>
  <c r="AN2586" i="1"/>
  <c r="AN2587" i="1"/>
  <c r="AN2588" i="1"/>
  <c r="AN2589" i="1"/>
  <c r="AN2590" i="1"/>
  <c r="AN2591" i="1"/>
  <c r="AN2592" i="1"/>
  <c r="AN2593" i="1"/>
  <c r="AN2594" i="1"/>
  <c r="AN2595" i="1"/>
  <c r="AN2596" i="1"/>
  <c r="AN2597" i="1"/>
  <c r="AN2598" i="1"/>
  <c r="AN2599" i="1"/>
  <c r="AN2600" i="1"/>
  <c r="AN2601" i="1"/>
  <c r="AN2602" i="1"/>
  <c r="AN2603" i="1"/>
  <c r="AN2604" i="1"/>
  <c r="AN2605" i="1"/>
  <c r="AN2606" i="1"/>
  <c r="AN2607" i="1"/>
  <c r="AN2608" i="1"/>
  <c r="AN2609" i="1"/>
  <c r="AN2610" i="1"/>
  <c r="AN2611" i="1"/>
  <c r="AN2612" i="1"/>
  <c r="AN2613" i="1"/>
  <c r="AN2614" i="1"/>
  <c r="AN2615" i="1"/>
  <c r="AN2616" i="1"/>
  <c r="AN2617" i="1"/>
  <c r="AN2618" i="1"/>
  <c r="AN2619" i="1"/>
  <c r="AN2620" i="1"/>
  <c r="AN2621" i="1"/>
  <c r="AN2622" i="1"/>
  <c r="AN2623" i="1"/>
  <c r="AN2624" i="1"/>
  <c r="AN2625" i="1"/>
  <c r="AN2626" i="1"/>
  <c r="AN2627" i="1"/>
  <c r="AN2628" i="1"/>
  <c r="AN2629" i="1"/>
  <c r="AN2630" i="1"/>
  <c r="AN2631" i="1"/>
  <c r="AN2632" i="1"/>
  <c r="AN2633" i="1"/>
  <c r="AN2634" i="1"/>
  <c r="AN2635" i="1"/>
  <c r="AN2636" i="1"/>
  <c r="AN2637" i="1"/>
  <c r="AN2638" i="1"/>
  <c r="AN2639" i="1"/>
  <c r="AN2640" i="1"/>
  <c r="AN2641" i="1"/>
  <c r="AN2642" i="1"/>
  <c r="AN2643" i="1"/>
  <c r="AN2644" i="1"/>
  <c r="AN2645" i="1"/>
  <c r="AN2646" i="1"/>
  <c r="AN2647" i="1"/>
  <c r="AN2648" i="1"/>
  <c r="AN2649" i="1"/>
  <c r="AN2650" i="1"/>
  <c r="AN2651" i="1"/>
  <c r="AN2652" i="1"/>
  <c r="AN2653" i="1"/>
  <c r="AN2654" i="1"/>
  <c r="AN2655" i="1"/>
  <c r="AN2656" i="1"/>
  <c r="AN2657" i="1"/>
  <c r="AN2658" i="1"/>
  <c r="AN2659" i="1"/>
  <c r="AN2660" i="1"/>
  <c r="AN2661" i="1"/>
  <c r="AN2662" i="1"/>
  <c r="AN2663" i="1"/>
  <c r="AN2664" i="1"/>
  <c r="AN2665" i="1"/>
  <c r="AN2666" i="1"/>
  <c r="AN2667" i="1"/>
  <c r="AN2668" i="1"/>
  <c r="AN2669" i="1"/>
  <c r="AN2670" i="1"/>
  <c r="AN2671" i="1"/>
  <c r="AN2672" i="1"/>
  <c r="AN2673" i="1"/>
  <c r="AN2674" i="1"/>
  <c r="AN2675" i="1"/>
  <c r="AN2676" i="1"/>
  <c r="AN2677" i="1"/>
  <c r="AN2678" i="1"/>
  <c r="AN2679" i="1"/>
  <c r="AN2680" i="1"/>
  <c r="AN2681" i="1"/>
  <c r="AN2682" i="1"/>
  <c r="AN2683" i="1"/>
  <c r="AN2684" i="1"/>
  <c r="AN2685" i="1"/>
  <c r="AN2686" i="1"/>
  <c r="AN2687" i="1"/>
  <c r="AN2688" i="1"/>
  <c r="AN2689" i="1"/>
  <c r="AN2690" i="1"/>
  <c r="AN2691" i="1"/>
  <c r="AN2692" i="1"/>
  <c r="AN2693" i="1"/>
  <c r="AN2694" i="1"/>
  <c r="AN2695" i="1"/>
  <c r="AN2696" i="1"/>
  <c r="AN2697" i="1"/>
  <c r="AN2698" i="1"/>
  <c r="AN2699" i="1"/>
  <c r="AN2700" i="1"/>
  <c r="AN2701" i="1"/>
  <c r="AN2702" i="1"/>
  <c r="AN2703" i="1"/>
  <c r="AN2704" i="1"/>
  <c r="AN2705" i="1"/>
  <c r="AN2706" i="1"/>
  <c r="AN2707" i="1"/>
  <c r="AN2708" i="1"/>
  <c r="AN2709" i="1"/>
  <c r="F45" i="5" s="1"/>
  <c r="AN2710" i="1"/>
  <c r="AN2711" i="1"/>
  <c r="AN2712" i="1"/>
  <c r="AN2713" i="1"/>
  <c r="AN2714" i="1"/>
  <c r="AN2715" i="1"/>
  <c r="AN2716" i="1"/>
  <c r="AN2717" i="1"/>
  <c r="AN2718" i="1"/>
  <c r="AN2719" i="1"/>
  <c r="AN2720" i="1"/>
  <c r="AN2721" i="1"/>
  <c r="AN2722" i="1"/>
  <c r="AN2723" i="1"/>
  <c r="AN2724" i="1"/>
  <c r="AN2725" i="1"/>
  <c r="AN2726" i="1"/>
  <c r="AN2727" i="1"/>
  <c r="AN2728" i="1"/>
  <c r="AN2729" i="1"/>
  <c r="AN2730" i="1"/>
  <c r="AN2731" i="1"/>
  <c r="AN2732" i="1"/>
  <c r="AN2733" i="1"/>
  <c r="AN2734" i="1"/>
  <c r="AN2735" i="1"/>
  <c r="AN2736" i="1"/>
  <c r="AN2737" i="1"/>
  <c r="AN2738" i="1"/>
  <c r="AN2739" i="1"/>
  <c r="AN2740" i="1"/>
  <c r="AN2741" i="1"/>
  <c r="AN2742" i="1"/>
  <c r="AN2743" i="1"/>
  <c r="AN2744" i="1"/>
  <c r="AN2745" i="1"/>
  <c r="AN2746" i="1"/>
  <c r="AN2747" i="1"/>
  <c r="AN2748" i="1"/>
  <c r="AN2749" i="1"/>
  <c r="AN2750" i="1"/>
  <c r="AN2751" i="1"/>
  <c r="AN2752" i="1"/>
  <c r="AN2753" i="1"/>
  <c r="AN2754" i="1"/>
  <c r="AN2755" i="1"/>
  <c r="AN2756" i="1"/>
  <c r="AN2757" i="1"/>
  <c r="AN2758" i="1"/>
  <c r="AN2759" i="1"/>
  <c r="AN2760" i="1"/>
  <c r="AN2761" i="1"/>
  <c r="AN2762" i="1"/>
  <c r="AN2763" i="1"/>
  <c r="AN2764" i="1"/>
  <c r="AN2765" i="1"/>
  <c r="AN2766" i="1"/>
  <c r="AN2767" i="1"/>
  <c r="AN2768" i="1"/>
  <c r="AN2769" i="1"/>
  <c r="AN2770" i="1"/>
  <c r="AN2771" i="1"/>
  <c r="AN2772" i="1"/>
  <c r="AN2773" i="1"/>
  <c r="AN2774" i="1"/>
  <c r="AN2775" i="1"/>
  <c r="AN2776" i="1"/>
  <c r="AN2777" i="1"/>
  <c r="AN2778" i="1"/>
  <c r="AN2779" i="1"/>
  <c r="AN2780" i="1"/>
  <c r="AN2781" i="1"/>
  <c r="AN2782" i="1"/>
  <c r="AN2783" i="1"/>
  <c r="AN2784" i="1"/>
  <c r="AN2785" i="1"/>
  <c r="AN2786" i="1"/>
  <c r="AN2787" i="1"/>
  <c r="AN2788" i="1"/>
  <c r="AN2789" i="1"/>
  <c r="AN2790" i="1"/>
  <c r="AN2791" i="1"/>
  <c r="AN2792" i="1"/>
  <c r="AN2793" i="1"/>
  <c r="AN2794" i="1"/>
  <c r="AN2795" i="1"/>
  <c r="AN2796" i="1"/>
  <c r="AN2797" i="1"/>
  <c r="AN2798" i="1"/>
  <c r="AN2799" i="1"/>
  <c r="AN2800" i="1"/>
  <c r="AN2801" i="1"/>
  <c r="AN2802" i="1"/>
  <c r="AN2803" i="1"/>
  <c r="AN2804" i="1"/>
  <c r="AN2805" i="1"/>
  <c r="AN2806" i="1"/>
  <c r="AN2807" i="1"/>
  <c r="AN2808" i="1"/>
  <c r="AN2809" i="1"/>
  <c r="AN2810" i="1"/>
  <c r="AN2811" i="1"/>
  <c r="AN2812" i="1"/>
  <c r="AN2813" i="1"/>
  <c r="AN2814" i="1"/>
  <c r="AN2815" i="1"/>
  <c r="AN2816" i="1"/>
  <c r="AN2817" i="1"/>
  <c r="AN2818" i="1"/>
  <c r="AN2819" i="1"/>
  <c r="AN2820" i="1"/>
  <c r="AN2821" i="1"/>
  <c r="AN2822" i="1"/>
  <c r="AN2823" i="1"/>
  <c r="AN2824" i="1"/>
  <c r="AN2825" i="1"/>
  <c r="AN2826" i="1"/>
  <c r="AN2827" i="1"/>
  <c r="AN2828" i="1"/>
  <c r="AN2829" i="1"/>
  <c r="AN2830" i="1"/>
  <c r="AN2831" i="1"/>
  <c r="AN2832" i="1"/>
  <c r="AN2833" i="1"/>
  <c r="AN2834" i="1"/>
  <c r="AN2835" i="1"/>
  <c r="AN2836" i="1"/>
  <c r="AN2837" i="1"/>
  <c r="AN2838" i="1"/>
  <c r="AN2839" i="1"/>
  <c r="AN2840" i="1"/>
  <c r="AN2841" i="1"/>
  <c r="AN2842" i="1"/>
  <c r="AN2843" i="1"/>
  <c r="AN2844" i="1"/>
  <c r="AN2845" i="1"/>
  <c r="AN2846" i="1"/>
  <c r="AN2847" i="1"/>
  <c r="AN2848" i="1"/>
  <c r="AN2849" i="1"/>
  <c r="AN2850" i="1"/>
  <c r="AN2851" i="1"/>
  <c r="AN2852" i="1"/>
  <c r="AN2853" i="1"/>
  <c r="AN2854" i="1"/>
  <c r="AN2855" i="1"/>
  <c r="AN2856" i="1"/>
  <c r="AN2857" i="1"/>
  <c r="AN2858" i="1"/>
  <c r="AN2859" i="1"/>
  <c r="AN2860" i="1"/>
  <c r="AN2861" i="1"/>
  <c r="AN2862" i="1"/>
  <c r="AN2863" i="1"/>
  <c r="AN2864" i="1"/>
  <c r="AN2865" i="1"/>
  <c r="AN2866" i="1"/>
  <c r="AN2867" i="1"/>
  <c r="AN2868" i="1"/>
  <c r="AN2869" i="1"/>
  <c r="AN2870" i="1"/>
  <c r="AN2871" i="1"/>
  <c r="AN2872" i="1"/>
  <c r="AN2873" i="1"/>
  <c r="AN2874" i="1"/>
  <c r="AN2875" i="1"/>
  <c r="AN2876" i="1"/>
  <c r="AN2877" i="1"/>
  <c r="AN2878" i="1"/>
  <c r="AN2879" i="1"/>
  <c r="AN2880" i="1"/>
  <c r="AN2881" i="1"/>
  <c r="AN2882" i="1"/>
  <c r="AN2883" i="1"/>
  <c r="AN2884" i="1"/>
  <c r="AN2885" i="1"/>
  <c r="AN2886" i="1"/>
  <c r="AN2887" i="1"/>
  <c r="AN2888" i="1"/>
  <c r="AN2889" i="1"/>
  <c r="AN2890" i="1"/>
  <c r="AN2891" i="1"/>
  <c r="AN2892" i="1"/>
  <c r="AN2893" i="1"/>
  <c r="AN2894" i="1"/>
  <c r="AN2895" i="1"/>
  <c r="AN2896" i="1"/>
  <c r="AN2897" i="1"/>
  <c r="AN2898" i="1"/>
  <c r="AN2899" i="1"/>
  <c r="AN2900" i="1"/>
  <c r="AN2901" i="1"/>
  <c r="AN2902" i="1"/>
  <c r="AN2903" i="1"/>
  <c r="AN2904" i="1"/>
  <c r="AN2905" i="1"/>
  <c r="AN2906" i="1"/>
  <c r="AN2907" i="1"/>
  <c r="AN2908" i="1"/>
  <c r="AN2909" i="1"/>
  <c r="AN2910" i="1"/>
  <c r="AN2911" i="1"/>
  <c r="AN2912" i="1"/>
  <c r="AN2913" i="1"/>
  <c r="AN2914" i="1"/>
  <c r="AN2915" i="1"/>
  <c r="AN2916" i="1"/>
  <c r="AN2917" i="1"/>
  <c r="AN2918" i="1"/>
  <c r="AN2919" i="1"/>
  <c r="AN2920" i="1"/>
  <c r="AN2921" i="1"/>
  <c r="AN2922" i="1"/>
  <c r="AN2923" i="1"/>
  <c r="AN2924" i="1"/>
  <c r="AN2925" i="1"/>
  <c r="AN2926" i="1"/>
  <c r="AN2927" i="1"/>
  <c r="AN2928" i="1"/>
  <c r="AN2929" i="1"/>
  <c r="AN2930" i="1"/>
  <c r="AN2931" i="1"/>
  <c r="AN2932" i="1"/>
  <c r="AN2933" i="1"/>
  <c r="AN2934" i="1"/>
  <c r="AN2935" i="1"/>
  <c r="AN2936" i="1"/>
  <c r="AN2937" i="1"/>
  <c r="AN2938" i="1"/>
  <c r="AN2939" i="1"/>
  <c r="AN2940" i="1"/>
  <c r="AN2941" i="1"/>
  <c r="AN2942" i="1"/>
  <c r="AN2943" i="1"/>
  <c r="AN2944" i="1"/>
  <c r="AN2945" i="1"/>
  <c r="AN2946" i="1"/>
  <c r="AN2947" i="1"/>
  <c r="AN2948" i="1"/>
  <c r="AN2949" i="1"/>
  <c r="AN2950" i="1"/>
  <c r="AN2951" i="1"/>
  <c r="AN2952" i="1"/>
  <c r="AN2953" i="1"/>
  <c r="AN2954" i="1"/>
  <c r="AN2955" i="1"/>
  <c r="AN2956" i="1"/>
  <c r="AN2957" i="1"/>
  <c r="AN2958" i="1"/>
  <c r="AN2959" i="1"/>
  <c r="AN2960" i="1"/>
  <c r="AN2961" i="1"/>
  <c r="AN2962" i="1"/>
  <c r="AN2963" i="1"/>
  <c r="AN2964" i="1"/>
  <c r="AN2965" i="1"/>
  <c r="AN2966" i="1"/>
  <c r="AN2967" i="1"/>
  <c r="AN2968" i="1"/>
  <c r="AN2969" i="1"/>
  <c r="AN2970" i="1"/>
  <c r="AN2971" i="1"/>
  <c r="AN2972" i="1"/>
  <c r="AN2973" i="1"/>
  <c r="AN2974" i="1"/>
  <c r="AN2975" i="1"/>
  <c r="AN2976" i="1"/>
  <c r="F39" i="5" s="1"/>
  <c r="AN2977" i="1"/>
  <c r="AN2978" i="1"/>
  <c r="AN2979" i="1"/>
  <c r="AN2980" i="1"/>
  <c r="AN2981" i="1"/>
  <c r="AN2982" i="1"/>
  <c r="AN2983" i="1"/>
  <c r="AN2984" i="1"/>
  <c r="AN2985" i="1"/>
  <c r="AN2986" i="1"/>
  <c r="AN2987" i="1"/>
  <c r="AN2988" i="1"/>
  <c r="AN2989" i="1"/>
  <c r="AN2990" i="1"/>
  <c r="AN2991" i="1"/>
  <c r="AN2992" i="1"/>
  <c r="AN2993" i="1"/>
  <c r="AN2994" i="1"/>
  <c r="AN2995" i="1"/>
  <c r="AN2996" i="1"/>
  <c r="AN2997" i="1"/>
  <c r="AN2998" i="1"/>
  <c r="AN2999" i="1"/>
  <c r="AN3000" i="1"/>
  <c r="AN3001" i="1"/>
  <c r="AN3002" i="1"/>
  <c r="AN3003" i="1"/>
  <c r="AN3004" i="1"/>
  <c r="AN3005" i="1"/>
  <c r="AN3006" i="1"/>
  <c r="AN3007" i="1"/>
  <c r="AN3008" i="1"/>
  <c r="AN3009" i="1"/>
  <c r="AN3010" i="1"/>
  <c r="AN3011" i="1"/>
  <c r="AN3012" i="1"/>
  <c r="AN3013" i="1"/>
  <c r="AN3014" i="1"/>
  <c r="AN3015" i="1"/>
  <c r="AN3016" i="1"/>
  <c r="AN3017" i="1"/>
  <c r="AN3018" i="1"/>
  <c r="AN3019" i="1"/>
  <c r="AN3020" i="1"/>
  <c r="AN3021" i="1"/>
  <c r="AN3022" i="1"/>
  <c r="AN3023" i="1"/>
  <c r="AN3024" i="1"/>
  <c r="AN3025" i="1"/>
  <c r="AN3026" i="1"/>
  <c r="AN3027" i="1"/>
  <c r="AN3028" i="1"/>
  <c r="AN3029" i="1"/>
  <c r="AN3030" i="1"/>
  <c r="AN3031" i="1"/>
  <c r="AN3032" i="1"/>
  <c r="AN3033" i="1"/>
  <c r="AN3034" i="1"/>
  <c r="AN3035" i="1"/>
  <c r="AN3036" i="1"/>
  <c r="AN3037" i="1"/>
  <c r="AN3038" i="1"/>
  <c r="AN3039" i="1"/>
  <c r="AN3040" i="1"/>
  <c r="AN3041" i="1"/>
  <c r="AN3042" i="1"/>
  <c r="AN3043" i="1"/>
  <c r="AN3044" i="1"/>
  <c r="AN3045" i="1"/>
  <c r="AN3046" i="1"/>
  <c r="AN3047" i="1"/>
  <c r="AN3048" i="1"/>
  <c r="AN3049" i="1"/>
  <c r="AN3050" i="1"/>
  <c r="AN3051" i="1"/>
  <c r="AN3052" i="1"/>
  <c r="AN3053" i="1"/>
  <c r="AN3054" i="1"/>
  <c r="AN3055" i="1"/>
  <c r="AN3056" i="1"/>
  <c r="AN3057" i="1"/>
  <c r="AN3058" i="1"/>
  <c r="AN3059" i="1"/>
  <c r="AN3060" i="1"/>
  <c r="AN3061" i="1"/>
  <c r="AN3062" i="1"/>
  <c r="AN3063" i="1"/>
  <c r="AN3064" i="1"/>
  <c r="AN3065" i="1"/>
  <c r="AN3066" i="1"/>
  <c r="AN3067" i="1"/>
  <c r="AN3068" i="1"/>
  <c r="AN3069" i="1"/>
  <c r="AN3070" i="1"/>
  <c r="AN3071" i="1"/>
  <c r="AN3072" i="1"/>
  <c r="AN3073" i="1"/>
  <c r="AN3074" i="1"/>
  <c r="AN3075" i="1"/>
  <c r="AN3076" i="1"/>
  <c r="AN3077" i="1"/>
  <c r="AN3078" i="1"/>
  <c r="AN3079" i="1"/>
  <c r="AN3080" i="1"/>
  <c r="AN3081" i="1"/>
  <c r="AN3082" i="1"/>
  <c r="AN3083" i="1"/>
  <c r="AN3084" i="1"/>
  <c r="AN3085" i="1"/>
  <c r="AN3086" i="1"/>
  <c r="AN3087" i="1"/>
  <c r="AN3088" i="1"/>
  <c r="AN3089" i="1"/>
  <c r="AN3090" i="1"/>
  <c r="AN3091" i="1"/>
  <c r="AN3092" i="1"/>
  <c r="AN3093" i="1"/>
  <c r="AN3094" i="1"/>
  <c r="AN3095" i="1"/>
  <c r="AN3096" i="1"/>
  <c r="AN3097" i="1"/>
  <c r="AN3098" i="1"/>
  <c r="AN3099" i="1"/>
  <c r="AN3100" i="1"/>
  <c r="AN3101" i="1"/>
  <c r="AN3102" i="1"/>
  <c r="AN3103" i="1"/>
  <c r="AN3104" i="1"/>
  <c r="AN3105" i="1"/>
  <c r="AN3106" i="1"/>
  <c r="AN3107" i="1"/>
  <c r="AN3108" i="1"/>
  <c r="AN3109" i="1"/>
  <c r="AN3110" i="1"/>
  <c r="AN3111" i="1"/>
  <c r="AN3112" i="1"/>
  <c r="AN3113" i="1"/>
  <c r="AN3114" i="1"/>
  <c r="AN3115" i="1"/>
  <c r="AN3116" i="1"/>
  <c r="AN3117" i="1"/>
  <c r="AN3118" i="1"/>
  <c r="AN3119" i="1"/>
  <c r="AN3120" i="1"/>
  <c r="AN3121" i="1"/>
  <c r="AN3122" i="1"/>
  <c r="AN3123" i="1"/>
  <c r="AN3124" i="1"/>
  <c r="AN3125" i="1"/>
  <c r="AN3126" i="1"/>
  <c r="AN3127" i="1"/>
  <c r="AN3128" i="1"/>
  <c r="AN3129" i="1"/>
  <c r="AN3130" i="1"/>
  <c r="AN3131" i="1"/>
  <c r="AN3132" i="1"/>
  <c r="AN3133" i="1"/>
  <c r="AN3134" i="1"/>
  <c r="AN3135" i="1"/>
  <c r="AN3136" i="1"/>
  <c r="AN3137" i="1"/>
  <c r="AN3138" i="1"/>
  <c r="AN3139" i="1"/>
  <c r="AN3140" i="1"/>
  <c r="AN3141" i="1"/>
  <c r="AN3142" i="1"/>
  <c r="AN3143" i="1"/>
  <c r="AN3144" i="1"/>
  <c r="AN3145" i="1"/>
  <c r="AN3146" i="1"/>
  <c r="AN3147" i="1"/>
  <c r="AN3148" i="1"/>
  <c r="AN3149" i="1"/>
  <c r="AN3150" i="1"/>
  <c r="AN3151" i="1"/>
  <c r="AN3152" i="1"/>
  <c r="AN3153" i="1"/>
  <c r="AN3154" i="1"/>
  <c r="AN3155" i="1"/>
  <c r="AN3156" i="1"/>
  <c r="AN3157" i="1"/>
  <c r="AN3158" i="1"/>
  <c r="AN3159" i="1"/>
  <c r="AN3160" i="1"/>
  <c r="AN3161" i="1"/>
  <c r="AN3162" i="1"/>
  <c r="AN3163" i="1"/>
  <c r="AN3164" i="1"/>
  <c r="AN3165" i="1"/>
  <c r="AN3166" i="1"/>
  <c r="AN3167" i="1"/>
  <c r="AN3168" i="1"/>
  <c r="AN3169" i="1"/>
  <c r="AN3170" i="1"/>
  <c r="AN3171" i="1"/>
  <c r="AN3172" i="1"/>
  <c r="AN3173" i="1"/>
  <c r="AN3174" i="1"/>
  <c r="AN3175" i="1"/>
  <c r="AN3176" i="1"/>
  <c r="AN3177" i="1"/>
  <c r="AN3178" i="1"/>
  <c r="AN3179" i="1"/>
  <c r="AN3180" i="1"/>
  <c r="AN3181" i="1"/>
  <c r="AN3182" i="1"/>
  <c r="AN3183" i="1"/>
  <c r="AN3184" i="1"/>
  <c r="AN3185" i="1"/>
  <c r="AN3186" i="1"/>
  <c r="AN3187" i="1"/>
  <c r="AN3188" i="1"/>
  <c r="AN3189" i="1"/>
  <c r="AN3190" i="1"/>
  <c r="AN3191" i="1"/>
  <c r="AN3192" i="1"/>
  <c r="AN3193" i="1"/>
  <c r="AN3194" i="1"/>
  <c r="AN3195" i="1"/>
  <c r="AN3196" i="1"/>
  <c r="AN3197" i="1"/>
  <c r="AN3198" i="1"/>
  <c r="AN3199" i="1"/>
  <c r="AN3200" i="1"/>
  <c r="AN3201" i="1"/>
  <c r="AN3202" i="1"/>
  <c r="AN3203" i="1"/>
  <c r="AN3204" i="1"/>
  <c r="AN3205" i="1"/>
  <c r="AN3206" i="1"/>
  <c r="AN3207" i="1"/>
  <c r="AN3208" i="1"/>
  <c r="AN3209" i="1"/>
  <c r="AN3210" i="1"/>
  <c r="AN3211" i="1"/>
  <c r="AN3212" i="1"/>
  <c r="AN3213" i="1"/>
  <c r="AN3214" i="1"/>
  <c r="AN3215" i="1"/>
  <c r="AN3216" i="1"/>
  <c r="AN3217" i="1"/>
  <c r="AN3218" i="1"/>
  <c r="AN3219" i="1"/>
  <c r="AN3220" i="1"/>
  <c r="AN3221" i="1"/>
  <c r="AN3222" i="1"/>
  <c r="AN3223" i="1"/>
  <c r="AN3224" i="1"/>
  <c r="AN3225" i="1"/>
  <c r="AN3226" i="1"/>
  <c r="AN3227" i="1"/>
  <c r="AN3228" i="1"/>
  <c r="AN3229" i="1"/>
  <c r="AN3230" i="1"/>
  <c r="AN3231" i="1"/>
  <c r="AN3232" i="1"/>
  <c r="AN3233" i="1"/>
  <c r="AN3234" i="1"/>
  <c r="AN3235" i="1"/>
  <c r="AN3236" i="1"/>
  <c r="AN3237" i="1"/>
  <c r="AN3238" i="1"/>
  <c r="AN3239" i="1"/>
  <c r="AN3240" i="1"/>
  <c r="AN3241" i="1"/>
  <c r="AN3242" i="1"/>
  <c r="AN3243" i="1"/>
  <c r="F33" i="5" s="1"/>
  <c r="AN3244" i="1"/>
  <c r="AN3245" i="1"/>
  <c r="AN3246" i="1"/>
  <c r="AN3247" i="1"/>
  <c r="AN3248" i="1"/>
  <c r="AN3249" i="1"/>
  <c r="AN3250" i="1"/>
  <c r="AN3251" i="1"/>
  <c r="AN3252" i="1"/>
  <c r="AN3253" i="1"/>
  <c r="AN3254" i="1"/>
  <c r="AN3255" i="1"/>
  <c r="AN3256" i="1"/>
  <c r="AN3257" i="1"/>
  <c r="AN3258" i="1"/>
  <c r="AN3259" i="1"/>
  <c r="AN3260" i="1"/>
  <c r="AN3261" i="1"/>
  <c r="AN3262" i="1"/>
  <c r="AN3263" i="1"/>
  <c r="AN3264" i="1"/>
  <c r="AN3265" i="1"/>
  <c r="AN3266" i="1"/>
  <c r="AN3267" i="1"/>
  <c r="AN3268" i="1"/>
  <c r="AN3269" i="1"/>
  <c r="AN3270" i="1"/>
  <c r="AN3271" i="1"/>
  <c r="AN3272" i="1"/>
  <c r="AN3273" i="1"/>
  <c r="AN3274" i="1"/>
  <c r="AN3275" i="1"/>
  <c r="AN3276" i="1"/>
  <c r="AN3277" i="1"/>
  <c r="AN3278" i="1"/>
  <c r="AN3279" i="1"/>
  <c r="AN3280" i="1"/>
  <c r="AN3281" i="1"/>
  <c r="AN3282" i="1"/>
  <c r="AN3283" i="1"/>
  <c r="AN3284" i="1"/>
  <c r="AN3285" i="1"/>
  <c r="AN3286" i="1"/>
  <c r="AN3287" i="1"/>
  <c r="AN3288" i="1"/>
  <c r="AN3289" i="1"/>
  <c r="AN3290" i="1"/>
  <c r="AN3291" i="1"/>
  <c r="AN3292" i="1"/>
  <c r="AN3293" i="1"/>
  <c r="AN3294" i="1"/>
  <c r="AN3295" i="1"/>
  <c r="AN3296" i="1"/>
  <c r="AN3297" i="1"/>
  <c r="AN3298" i="1"/>
  <c r="AN3299" i="1"/>
  <c r="AN3300" i="1"/>
  <c r="AN3301" i="1"/>
  <c r="AN3302" i="1"/>
  <c r="AN3303" i="1"/>
  <c r="AN3304" i="1"/>
  <c r="AN3305" i="1"/>
  <c r="AN3306" i="1"/>
  <c r="AN3307" i="1"/>
  <c r="AN3308" i="1"/>
  <c r="AN3309" i="1"/>
  <c r="AN3310" i="1"/>
  <c r="AN3311" i="1"/>
  <c r="AN3312" i="1"/>
  <c r="AN3313" i="1"/>
  <c r="AN3314" i="1"/>
  <c r="AN3315" i="1"/>
  <c r="AN3316" i="1"/>
  <c r="AN3317" i="1"/>
  <c r="AN3318" i="1"/>
  <c r="AN3319" i="1"/>
  <c r="AN3320" i="1"/>
  <c r="AN3321" i="1"/>
  <c r="AN3322" i="1"/>
  <c r="AN3323" i="1"/>
  <c r="AN3324" i="1"/>
  <c r="AN3325" i="1"/>
  <c r="AN3326" i="1"/>
  <c r="AN3327" i="1"/>
  <c r="AN3328" i="1"/>
  <c r="AN3329" i="1"/>
  <c r="AN3330" i="1"/>
  <c r="AN3331" i="1"/>
  <c r="AN3332" i="1"/>
  <c r="AN3333" i="1"/>
  <c r="AN3334" i="1"/>
  <c r="AN3335" i="1"/>
  <c r="AN3336" i="1"/>
  <c r="AN3337" i="1"/>
  <c r="AN3338" i="1"/>
  <c r="AN3339" i="1"/>
  <c r="AN3340" i="1"/>
  <c r="AN3341" i="1"/>
  <c r="AN3342" i="1"/>
  <c r="AN3343" i="1"/>
  <c r="AN3344" i="1"/>
  <c r="AN3345" i="1"/>
  <c r="AN3346" i="1"/>
  <c r="AN3347" i="1"/>
  <c r="AN3348" i="1"/>
  <c r="AN3349" i="1"/>
  <c r="AN3350" i="1"/>
  <c r="AN3351" i="1"/>
  <c r="AN3352" i="1"/>
  <c r="AN3353" i="1"/>
  <c r="AN3354" i="1"/>
  <c r="AN3355" i="1"/>
  <c r="AN3356" i="1"/>
  <c r="AN3357" i="1"/>
  <c r="AN3358" i="1"/>
  <c r="AN3359" i="1"/>
  <c r="AN3360" i="1"/>
  <c r="AN3361" i="1"/>
  <c r="AN3362" i="1"/>
  <c r="AN3363" i="1"/>
  <c r="AN3364" i="1"/>
  <c r="AN3365" i="1"/>
  <c r="AN3366" i="1"/>
  <c r="AN3367" i="1"/>
  <c r="AN3368" i="1"/>
  <c r="AN3369" i="1"/>
  <c r="AN3370" i="1"/>
  <c r="AN3371" i="1"/>
  <c r="AN3372" i="1"/>
  <c r="AN3373" i="1"/>
  <c r="AN3374" i="1"/>
  <c r="AN3375" i="1"/>
  <c r="AN3376" i="1"/>
  <c r="AN3377" i="1"/>
  <c r="AN3378" i="1"/>
  <c r="AN3379" i="1"/>
  <c r="AN3380" i="1"/>
  <c r="AN3381" i="1"/>
  <c r="AN3382" i="1"/>
  <c r="AN3383" i="1"/>
  <c r="AN3384" i="1"/>
  <c r="AN3385" i="1"/>
  <c r="AN3386" i="1"/>
  <c r="AN3387" i="1"/>
  <c r="AN3388" i="1"/>
  <c r="AN3389" i="1"/>
  <c r="AN3390" i="1"/>
  <c r="AN3391" i="1"/>
  <c r="AN3392" i="1"/>
  <c r="AN3393" i="1"/>
  <c r="AN3394" i="1"/>
  <c r="AN3395" i="1"/>
  <c r="AN3396" i="1"/>
  <c r="AN3397" i="1"/>
  <c r="AN3398" i="1"/>
  <c r="AN3399" i="1"/>
  <c r="AN3400" i="1"/>
  <c r="AN3401" i="1"/>
  <c r="AN3402" i="1"/>
  <c r="AN3403" i="1"/>
  <c r="AN3404" i="1"/>
  <c r="AN3405" i="1"/>
  <c r="AN3406" i="1"/>
  <c r="AN3407" i="1"/>
  <c r="AN3408" i="1"/>
  <c r="AN3409" i="1"/>
  <c r="AN3410" i="1"/>
  <c r="AN3411" i="1"/>
  <c r="AN3412" i="1"/>
  <c r="AN3413" i="1"/>
  <c r="AN3414" i="1"/>
  <c r="AN3415" i="1"/>
  <c r="AN3416" i="1"/>
  <c r="AN3417" i="1"/>
  <c r="AN3418" i="1"/>
  <c r="AN3419" i="1"/>
  <c r="AN3420" i="1"/>
  <c r="AN3421" i="1"/>
  <c r="AN3422" i="1"/>
  <c r="AN3423" i="1"/>
  <c r="AN3424" i="1"/>
  <c r="AN3425" i="1"/>
  <c r="AN3426" i="1"/>
  <c r="AN3427" i="1"/>
  <c r="AN3428" i="1"/>
  <c r="AN3429" i="1"/>
  <c r="AN3430" i="1"/>
  <c r="AN3431" i="1"/>
  <c r="AN3432" i="1"/>
  <c r="AN3433" i="1"/>
  <c r="AN3434" i="1"/>
  <c r="AN3435" i="1"/>
  <c r="AN3436" i="1"/>
  <c r="AN3437" i="1"/>
  <c r="AN3438" i="1"/>
  <c r="AN3439" i="1"/>
  <c r="AN3440" i="1"/>
  <c r="AN3441" i="1"/>
  <c r="AN3442" i="1"/>
  <c r="AN3443" i="1"/>
  <c r="AN3444" i="1"/>
  <c r="AN3445" i="1"/>
  <c r="AN3446" i="1"/>
  <c r="AN3447" i="1"/>
  <c r="AN3448" i="1"/>
  <c r="AN3449" i="1"/>
  <c r="AN3450" i="1"/>
  <c r="AN3451" i="1"/>
  <c r="AN3452" i="1"/>
  <c r="AN3453" i="1"/>
  <c r="AN3454" i="1"/>
  <c r="AN3455" i="1"/>
  <c r="AN3456" i="1"/>
  <c r="AN3457" i="1"/>
  <c r="AN3458" i="1"/>
  <c r="AN3459" i="1"/>
  <c r="AN3460" i="1"/>
  <c r="AN3461" i="1"/>
  <c r="AN3462" i="1"/>
  <c r="AN3463" i="1"/>
  <c r="AN3464" i="1"/>
  <c r="AN3465" i="1"/>
  <c r="AN3466" i="1"/>
  <c r="AN3467" i="1"/>
  <c r="AN3468" i="1"/>
  <c r="AN3469" i="1"/>
  <c r="AN3470" i="1"/>
  <c r="AN3471" i="1"/>
  <c r="AN3472" i="1"/>
  <c r="AN3473" i="1"/>
  <c r="AN3474" i="1"/>
  <c r="AN3475" i="1"/>
  <c r="AN3476" i="1"/>
  <c r="AN3477" i="1"/>
  <c r="AN3478" i="1"/>
  <c r="AN3479" i="1"/>
  <c r="AN3480" i="1"/>
  <c r="AN3481" i="1"/>
  <c r="AN3482" i="1"/>
  <c r="AN3483" i="1"/>
  <c r="AN3484" i="1"/>
  <c r="AN3485" i="1"/>
  <c r="AN3486" i="1"/>
  <c r="AN3487" i="1"/>
  <c r="AN3488" i="1"/>
  <c r="AN3489" i="1"/>
  <c r="AN3490" i="1"/>
  <c r="AN3491" i="1"/>
  <c r="AN3492" i="1"/>
  <c r="AN3493" i="1"/>
  <c r="AN3494" i="1"/>
  <c r="AN3495" i="1"/>
  <c r="AN3496" i="1"/>
  <c r="AN3497" i="1"/>
  <c r="AN3498" i="1"/>
  <c r="AN3499" i="1"/>
  <c r="AN3500" i="1"/>
  <c r="AN3501" i="1"/>
  <c r="AN3502" i="1"/>
  <c r="AN3503" i="1"/>
  <c r="AN3504" i="1"/>
  <c r="AN3505" i="1"/>
  <c r="AN3506" i="1"/>
  <c r="AN3507" i="1"/>
  <c r="AN3508" i="1"/>
  <c r="AN3509" i="1"/>
  <c r="AN3510" i="1"/>
  <c r="F27" i="5" s="1"/>
  <c r="AN3511" i="1"/>
  <c r="AN3512" i="1"/>
  <c r="AN3513" i="1"/>
  <c r="AN3514" i="1"/>
  <c r="AN3515" i="1"/>
  <c r="AN3516" i="1"/>
  <c r="AN3517" i="1"/>
  <c r="AN3518" i="1"/>
  <c r="AN3519" i="1"/>
  <c r="AN3520" i="1"/>
  <c r="AN3521" i="1"/>
  <c r="AN3522" i="1"/>
  <c r="AN3523" i="1"/>
  <c r="AN3524" i="1"/>
  <c r="AN3525" i="1"/>
  <c r="AN3526" i="1"/>
  <c r="AN3527" i="1"/>
  <c r="AN3528" i="1"/>
  <c r="AN3529" i="1"/>
  <c r="AN3530" i="1"/>
  <c r="AN3531" i="1"/>
  <c r="AN3532" i="1"/>
  <c r="AN3533" i="1"/>
  <c r="AN3534" i="1"/>
  <c r="AN3535" i="1"/>
  <c r="AN3536" i="1"/>
  <c r="AN3537" i="1"/>
  <c r="AN3538" i="1"/>
  <c r="AN3539" i="1"/>
  <c r="AN3540" i="1"/>
  <c r="AN3541" i="1"/>
  <c r="AN3542" i="1"/>
  <c r="AN3543" i="1"/>
  <c r="AN3544" i="1"/>
  <c r="AN3545" i="1"/>
  <c r="AN3546" i="1"/>
  <c r="AN3547" i="1"/>
  <c r="AN3548" i="1"/>
  <c r="AN3549" i="1"/>
  <c r="AN3550" i="1"/>
  <c r="AN3551" i="1"/>
  <c r="AN3552" i="1"/>
  <c r="AN3553" i="1"/>
  <c r="AN3554" i="1"/>
  <c r="AN3555" i="1"/>
  <c r="AN3556" i="1"/>
  <c r="AN3557" i="1"/>
  <c r="AN3558" i="1"/>
  <c r="AN3559" i="1"/>
  <c r="AN3560" i="1"/>
  <c r="AN3561" i="1"/>
  <c r="AN3562" i="1"/>
  <c r="AN3563" i="1"/>
  <c r="AN3564" i="1"/>
  <c r="AN3565" i="1"/>
  <c r="AN3566" i="1"/>
  <c r="AN3567" i="1"/>
  <c r="AN3568" i="1"/>
  <c r="AN3569" i="1"/>
  <c r="AN3570" i="1"/>
  <c r="AN3571" i="1"/>
  <c r="AN3572" i="1"/>
  <c r="AN3573" i="1"/>
  <c r="AN3574" i="1"/>
  <c r="AN3575" i="1"/>
  <c r="AN3576" i="1"/>
  <c r="AN3577" i="1"/>
  <c r="AN3578" i="1"/>
  <c r="AN3579" i="1"/>
  <c r="AN3580" i="1"/>
  <c r="AN3581" i="1"/>
  <c r="AN3582" i="1"/>
  <c r="AN3583" i="1"/>
  <c r="AN3584" i="1"/>
  <c r="AN3585" i="1"/>
  <c r="AN3586" i="1"/>
  <c r="AN3587" i="1"/>
  <c r="AN3588" i="1"/>
  <c r="AN3589" i="1"/>
  <c r="AN3590" i="1"/>
  <c r="AN3591" i="1"/>
  <c r="AN3592" i="1"/>
  <c r="AN3593" i="1"/>
  <c r="AN3594" i="1"/>
  <c r="AN3595" i="1"/>
  <c r="AN3596" i="1"/>
  <c r="AN3597" i="1"/>
  <c r="AN3598" i="1"/>
  <c r="AN3599" i="1"/>
  <c r="AN3600" i="1"/>
  <c r="AN3601" i="1"/>
  <c r="AN3602" i="1"/>
  <c r="AN3603" i="1"/>
  <c r="AN3604" i="1"/>
  <c r="AN3605" i="1"/>
  <c r="AN3606" i="1"/>
  <c r="AN3607" i="1"/>
  <c r="AN3608" i="1"/>
  <c r="AN3609" i="1"/>
  <c r="AN3610" i="1"/>
  <c r="AN3611" i="1"/>
  <c r="AN3612" i="1"/>
  <c r="AN3613" i="1"/>
  <c r="AN3614" i="1"/>
  <c r="AN3615" i="1"/>
  <c r="AN3616" i="1"/>
  <c r="AN3617" i="1"/>
  <c r="AN3618" i="1"/>
  <c r="AN3619" i="1"/>
  <c r="AN3620" i="1"/>
  <c r="AN3621" i="1"/>
  <c r="AN3622" i="1"/>
  <c r="AN3623" i="1"/>
  <c r="AN3624" i="1"/>
  <c r="AN3625" i="1"/>
  <c r="AN3626" i="1"/>
  <c r="AN3627" i="1"/>
  <c r="AN3628" i="1"/>
  <c r="AN3629" i="1"/>
  <c r="AN3630" i="1"/>
  <c r="AN3631" i="1"/>
  <c r="AN3632" i="1"/>
  <c r="AN3633" i="1"/>
  <c r="AN3634" i="1"/>
  <c r="AN3635" i="1"/>
  <c r="AN3636" i="1"/>
  <c r="AN3637" i="1"/>
  <c r="AN3638" i="1"/>
  <c r="AN3639" i="1"/>
  <c r="AN3640" i="1"/>
  <c r="AN3641" i="1"/>
  <c r="AN3642" i="1"/>
  <c r="AN3643" i="1"/>
  <c r="AN3644" i="1"/>
  <c r="AN3645" i="1"/>
  <c r="AN3646" i="1"/>
  <c r="AN3647" i="1"/>
  <c r="AN3648" i="1"/>
  <c r="AN3649" i="1"/>
  <c r="AN3650" i="1"/>
  <c r="AN3651" i="1"/>
  <c r="AN3652" i="1"/>
  <c r="AN3653" i="1"/>
  <c r="AN3654" i="1"/>
  <c r="AN3655" i="1"/>
  <c r="AN3656" i="1"/>
  <c r="AN3657" i="1"/>
  <c r="AN3658" i="1"/>
  <c r="AN3659" i="1"/>
  <c r="AN3660" i="1"/>
  <c r="AN3661" i="1"/>
  <c r="AN3662" i="1"/>
  <c r="AN3663" i="1"/>
  <c r="AN3664" i="1"/>
  <c r="AN3665" i="1"/>
  <c r="AN3666" i="1"/>
  <c r="AN3667" i="1"/>
  <c r="AN3668" i="1"/>
  <c r="AN3669" i="1"/>
  <c r="AN3670" i="1"/>
  <c r="AN3671" i="1"/>
  <c r="AN3672" i="1"/>
  <c r="AN3673" i="1"/>
  <c r="AN3674" i="1"/>
  <c r="AN3675" i="1"/>
  <c r="AN3676" i="1"/>
  <c r="AN3677" i="1"/>
  <c r="AN3678" i="1"/>
  <c r="AN3679" i="1"/>
  <c r="AN3680" i="1"/>
  <c r="AN3681" i="1"/>
  <c r="AN3682" i="1"/>
  <c r="AN3683" i="1"/>
  <c r="AN3684" i="1"/>
  <c r="AN3685" i="1"/>
  <c r="AN3686" i="1"/>
  <c r="AN3687" i="1"/>
  <c r="AN3688" i="1"/>
  <c r="AN3689" i="1"/>
  <c r="AN3690" i="1"/>
  <c r="AN3691" i="1"/>
  <c r="AN3692" i="1"/>
  <c r="AN3693" i="1"/>
  <c r="AN3694" i="1"/>
  <c r="AN3695" i="1"/>
  <c r="AN3696" i="1"/>
  <c r="AN3697" i="1"/>
  <c r="AN3698" i="1"/>
  <c r="AN3699" i="1"/>
  <c r="AN3700" i="1"/>
  <c r="AN3701" i="1"/>
  <c r="AN3702" i="1"/>
  <c r="AN3703" i="1"/>
  <c r="AN3704" i="1"/>
  <c r="AN3705" i="1"/>
  <c r="AN3706" i="1"/>
  <c r="AN3707" i="1"/>
  <c r="AN3708" i="1"/>
  <c r="AN3709" i="1"/>
  <c r="AN3710" i="1"/>
  <c r="AN3711" i="1"/>
  <c r="AN3712" i="1"/>
  <c r="AN3713" i="1"/>
  <c r="AN3714" i="1"/>
  <c r="AN3715" i="1"/>
  <c r="AN3716" i="1"/>
  <c r="AN3717" i="1"/>
  <c r="AN3718" i="1"/>
  <c r="AN3719" i="1"/>
  <c r="AN3720" i="1"/>
  <c r="AN3721" i="1"/>
  <c r="AN3722" i="1"/>
  <c r="AN3723" i="1"/>
  <c r="AN3724" i="1"/>
  <c r="AN3725" i="1"/>
  <c r="AN3726" i="1"/>
  <c r="AN3727" i="1"/>
  <c r="AN3728" i="1"/>
  <c r="AN3729" i="1"/>
  <c r="AN3730" i="1"/>
  <c r="AN3731" i="1"/>
  <c r="AN3732" i="1"/>
  <c r="AN3733" i="1"/>
  <c r="AN3734" i="1"/>
  <c r="AN3735" i="1"/>
  <c r="AN3736" i="1"/>
  <c r="AN3737" i="1"/>
  <c r="AN3738" i="1"/>
  <c r="AN3739" i="1"/>
  <c r="AN3740" i="1"/>
  <c r="AN3741" i="1"/>
  <c r="AN3742" i="1"/>
  <c r="AN3743" i="1"/>
  <c r="AN3744" i="1"/>
  <c r="AN3745" i="1"/>
  <c r="AN3746" i="1"/>
  <c r="AN3747" i="1"/>
  <c r="AN3748" i="1"/>
  <c r="AN3749" i="1"/>
  <c r="AN3750" i="1"/>
  <c r="AN3751" i="1"/>
  <c r="AN3752" i="1"/>
  <c r="AN3753" i="1"/>
  <c r="AN3754" i="1"/>
  <c r="AN3755" i="1"/>
  <c r="AN3756" i="1"/>
  <c r="AN3757" i="1"/>
  <c r="AN3758" i="1"/>
  <c r="AN3759" i="1"/>
  <c r="AN3760" i="1"/>
  <c r="AN3761" i="1"/>
  <c r="AN3762" i="1"/>
  <c r="AN3763" i="1"/>
  <c r="AN3764" i="1"/>
  <c r="AN3765" i="1"/>
  <c r="AN3766" i="1"/>
  <c r="AN3767" i="1"/>
  <c r="AN3768" i="1"/>
  <c r="AN3769" i="1"/>
  <c r="AN3770" i="1"/>
  <c r="AN3771" i="1"/>
  <c r="AN3772" i="1"/>
  <c r="AN3773" i="1"/>
  <c r="AN3774" i="1"/>
  <c r="AN3775" i="1"/>
  <c r="AN3776" i="1"/>
  <c r="AN3777" i="1"/>
  <c r="F21" i="5" s="1"/>
  <c r="AN3778" i="1"/>
  <c r="AN3779" i="1"/>
  <c r="AN3780" i="1"/>
  <c r="AN3781" i="1"/>
  <c r="AN3782" i="1"/>
  <c r="AN3783" i="1"/>
  <c r="AN3784" i="1"/>
  <c r="AN3785" i="1"/>
  <c r="AN3786" i="1"/>
  <c r="AN3787" i="1"/>
  <c r="AN3788" i="1"/>
  <c r="AN3789" i="1"/>
  <c r="AN3790" i="1"/>
  <c r="AN3791" i="1"/>
  <c r="AN3792" i="1"/>
  <c r="AN3793" i="1"/>
  <c r="AN3794" i="1"/>
  <c r="AN3795" i="1"/>
  <c r="AN3796" i="1"/>
  <c r="AN3797" i="1"/>
  <c r="AN3798" i="1"/>
  <c r="AN3799" i="1"/>
  <c r="AN3800" i="1"/>
  <c r="AN3801" i="1"/>
  <c r="AN3802" i="1"/>
  <c r="AN3803" i="1"/>
  <c r="AN3804" i="1"/>
  <c r="AN3805" i="1"/>
  <c r="AN3806" i="1"/>
  <c r="AN3807" i="1"/>
  <c r="AN3808" i="1"/>
  <c r="AN3809" i="1"/>
  <c r="AN3810" i="1"/>
  <c r="AN3811" i="1"/>
  <c r="AN3812" i="1"/>
  <c r="AN3813" i="1"/>
  <c r="AN3814" i="1"/>
  <c r="AN3815" i="1"/>
  <c r="AN3816" i="1"/>
  <c r="AN3817" i="1"/>
  <c r="AN3818" i="1"/>
  <c r="AN3819" i="1"/>
  <c r="AN3820" i="1"/>
  <c r="AN3821" i="1"/>
  <c r="AN3822" i="1"/>
  <c r="AN3823" i="1"/>
  <c r="AN3824" i="1"/>
  <c r="AN3825" i="1"/>
  <c r="AN3826" i="1"/>
  <c r="AN3827" i="1"/>
  <c r="AN3828" i="1"/>
  <c r="AN3829" i="1"/>
  <c r="AN3830" i="1"/>
  <c r="AN3831" i="1"/>
  <c r="AN3832" i="1"/>
  <c r="AN3833" i="1"/>
  <c r="AN3834" i="1"/>
  <c r="AN3835" i="1"/>
  <c r="AN3836" i="1"/>
  <c r="AN3837" i="1"/>
  <c r="AN3838" i="1"/>
  <c r="AN3839" i="1"/>
  <c r="AN3840" i="1"/>
  <c r="AN3841" i="1"/>
  <c r="AN3842" i="1"/>
  <c r="AN3843" i="1"/>
  <c r="AN3844" i="1"/>
  <c r="AN3845" i="1"/>
  <c r="AN3846" i="1"/>
  <c r="AN3847" i="1"/>
  <c r="AN3848" i="1"/>
  <c r="AN3849" i="1"/>
  <c r="AN3850" i="1"/>
  <c r="AN3851" i="1"/>
  <c r="AN3852" i="1"/>
  <c r="AN3853" i="1"/>
  <c r="AN3854" i="1"/>
  <c r="AN3855" i="1"/>
  <c r="AN3856" i="1"/>
  <c r="AN3857" i="1"/>
  <c r="AN3858" i="1"/>
  <c r="AN3859" i="1"/>
  <c r="AN3860" i="1"/>
  <c r="AN3861" i="1"/>
  <c r="AN3862" i="1"/>
  <c r="AN3863" i="1"/>
  <c r="AN3864" i="1"/>
  <c r="AN3865" i="1"/>
  <c r="AN3866" i="1"/>
  <c r="AN3867" i="1"/>
  <c r="AN3868" i="1"/>
  <c r="AN3869" i="1"/>
  <c r="AN3870" i="1"/>
  <c r="AN3871" i="1"/>
  <c r="AN3872" i="1"/>
  <c r="AN3873" i="1"/>
  <c r="AN3874" i="1"/>
  <c r="AN3875" i="1"/>
  <c r="AN3876" i="1"/>
  <c r="AN3877" i="1"/>
  <c r="AN3878" i="1"/>
  <c r="AN3879" i="1"/>
  <c r="AN3880" i="1"/>
  <c r="AN3881" i="1"/>
  <c r="AN3882" i="1"/>
  <c r="AN3883" i="1"/>
  <c r="AN3884" i="1"/>
  <c r="AN3885" i="1"/>
  <c r="AN3886" i="1"/>
  <c r="AN3887" i="1"/>
  <c r="AN3888" i="1"/>
  <c r="AN3889" i="1"/>
  <c r="AN3890" i="1"/>
  <c r="AN3891" i="1"/>
  <c r="AN3892" i="1"/>
  <c r="AN3893" i="1"/>
  <c r="AN3894" i="1"/>
  <c r="AN3895" i="1"/>
  <c r="AN3896" i="1"/>
  <c r="AN3897" i="1"/>
  <c r="AN3898" i="1"/>
  <c r="AN3899" i="1"/>
  <c r="AN3900" i="1"/>
  <c r="AN3901" i="1"/>
  <c r="AN3902" i="1"/>
  <c r="AN3903" i="1"/>
  <c r="AN3904" i="1"/>
  <c r="AN3905" i="1"/>
  <c r="AN3906" i="1"/>
  <c r="AN3907" i="1"/>
  <c r="AN3908" i="1"/>
  <c r="AN3909" i="1"/>
  <c r="AN3910" i="1"/>
  <c r="AN3911" i="1"/>
  <c r="AN3912" i="1"/>
  <c r="AN3913" i="1"/>
  <c r="AN3914" i="1"/>
  <c r="AN3915" i="1"/>
  <c r="AN3916" i="1"/>
  <c r="AN3917" i="1"/>
  <c r="AN3918" i="1"/>
  <c r="AN3919" i="1"/>
  <c r="AN3920" i="1"/>
  <c r="AN3921" i="1"/>
  <c r="AN3922" i="1"/>
  <c r="AN3923" i="1"/>
  <c r="AN3924" i="1"/>
  <c r="AN3925" i="1"/>
  <c r="AN3926" i="1"/>
  <c r="AN3927" i="1"/>
  <c r="AN3928" i="1"/>
  <c r="AN3929" i="1"/>
  <c r="AN3930" i="1"/>
  <c r="AN3931" i="1"/>
  <c r="AN3932" i="1"/>
  <c r="AN3933" i="1"/>
  <c r="AN3934" i="1"/>
  <c r="AN3935" i="1"/>
  <c r="AN3936" i="1"/>
  <c r="AN3937" i="1"/>
  <c r="AN3938" i="1"/>
  <c r="AN3939" i="1"/>
  <c r="AN3940" i="1"/>
  <c r="AN3941" i="1"/>
  <c r="AN3942" i="1"/>
  <c r="AN3943" i="1"/>
  <c r="AN3944" i="1"/>
  <c r="AN3945" i="1"/>
  <c r="AN3946" i="1"/>
  <c r="AN3947" i="1"/>
  <c r="AN3948" i="1"/>
  <c r="AN3949" i="1"/>
  <c r="AN3950" i="1"/>
  <c r="AN3951" i="1"/>
  <c r="AN3952" i="1"/>
  <c r="AN3953" i="1"/>
  <c r="AN3954" i="1"/>
  <c r="AN3955" i="1"/>
  <c r="AN3956" i="1"/>
  <c r="AN3957" i="1"/>
  <c r="AN3958" i="1"/>
  <c r="AN3959" i="1"/>
  <c r="AN3960" i="1"/>
  <c r="AN3961" i="1"/>
  <c r="AN3962" i="1"/>
  <c r="AN3963" i="1"/>
  <c r="AN3964" i="1"/>
  <c r="AN3965" i="1"/>
  <c r="AN3966" i="1"/>
  <c r="AN3967" i="1"/>
  <c r="AN3968" i="1"/>
  <c r="AN3969" i="1"/>
  <c r="AN3970" i="1"/>
  <c r="AN3971" i="1"/>
  <c r="AN3972" i="1"/>
  <c r="AN3973" i="1"/>
  <c r="AN3974" i="1"/>
  <c r="AN3975" i="1"/>
  <c r="AN3976" i="1"/>
  <c r="AN3977" i="1"/>
  <c r="AN3978" i="1"/>
  <c r="AN3979" i="1"/>
  <c r="AN3980" i="1"/>
  <c r="AN3981" i="1"/>
  <c r="AN3982" i="1"/>
  <c r="AN3983" i="1"/>
  <c r="AN3984" i="1"/>
  <c r="AN3985" i="1"/>
  <c r="AN3986" i="1"/>
  <c r="AN3987" i="1"/>
  <c r="AN3988" i="1"/>
  <c r="AN3989" i="1"/>
  <c r="AN3990" i="1"/>
  <c r="AN3991" i="1"/>
  <c r="AN3992" i="1"/>
  <c r="AN3993" i="1"/>
  <c r="AN3994" i="1"/>
  <c r="AN3995" i="1"/>
  <c r="AN3996" i="1"/>
  <c r="AN3997" i="1"/>
  <c r="AN3998" i="1"/>
  <c r="AN3999" i="1"/>
  <c r="AN4000" i="1"/>
  <c r="AN4001" i="1"/>
  <c r="AN4002" i="1"/>
  <c r="AN4003" i="1"/>
  <c r="AN4004" i="1"/>
  <c r="AN4005" i="1"/>
  <c r="AN4006" i="1"/>
  <c r="AN4007" i="1"/>
  <c r="AN4008" i="1"/>
  <c r="AN4009" i="1"/>
  <c r="AN4010" i="1"/>
  <c r="AN4011" i="1"/>
  <c r="AN4012" i="1"/>
  <c r="AN4013" i="1"/>
  <c r="AN4014" i="1"/>
  <c r="AN4015" i="1"/>
  <c r="AN4016" i="1"/>
  <c r="AN4017" i="1"/>
  <c r="AN4018" i="1"/>
  <c r="AN4019" i="1"/>
  <c r="AN4020" i="1"/>
  <c r="AN4021" i="1"/>
  <c r="AN4022" i="1"/>
  <c r="AN4023" i="1"/>
  <c r="AN4024" i="1"/>
  <c r="AN4025" i="1"/>
  <c r="AN4026" i="1"/>
  <c r="AN4027" i="1"/>
  <c r="AN4028" i="1"/>
  <c r="AN4029" i="1"/>
  <c r="AN4030" i="1"/>
  <c r="AN4031" i="1"/>
  <c r="AN4032" i="1"/>
  <c r="AN4033" i="1"/>
  <c r="AN4034" i="1"/>
  <c r="AN4035" i="1"/>
  <c r="AN4036" i="1"/>
  <c r="AN4037" i="1"/>
  <c r="AN4038" i="1"/>
  <c r="AN4039" i="1"/>
  <c r="AN4040" i="1"/>
  <c r="AN4041" i="1"/>
  <c r="AN4042" i="1"/>
  <c r="AN4043" i="1"/>
  <c r="AN4044" i="1"/>
  <c r="F15" i="5" s="1"/>
  <c r="AN4045" i="1"/>
  <c r="AN4046" i="1"/>
  <c r="AN4047" i="1"/>
  <c r="AN4048" i="1"/>
  <c r="AN4049" i="1"/>
  <c r="AN4050" i="1"/>
  <c r="AN4051" i="1"/>
  <c r="AN4052" i="1"/>
  <c r="AN4053" i="1"/>
  <c r="AN4054" i="1"/>
  <c r="AN4055" i="1"/>
  <c r="AN4056" i="1"/>
  <c r="AN4057" i="1"/>
  <c r="AN4058" i="1"/>
  <c r="AN4059" i="1"/>
  <c r="AN4060" i="1"/>
  <c r="AN4061" i="1"/>
  <c r="AN4062" i="1"/>
  <c r="AN4063" i="1"/>
  <c r="AN4064" i="1"/>
  <c r="AN4065" i="1"/>
  <c r="AN4066" i="1"/>
  <c r="AN4067" i="1"/>
  <c r="AN4068" i="1"/>
  <c r="AN4069" i="1"/>
  <c r="AN4070" i="1"/>
  <c r="AN4071" i="1"/>
  <c r="AN4072" i="1"/>
  <c r="AN4073" i="1"/>
  <c r="AN4074" i="1"/>
  <c r="AN4075" i="1"/>
  <c r="AN4076" i="1"/>
  <c r="AN4077" i="1"/>
  <c r="AN4078" i="1"/>
  <c r="AN4079" i="1"/>
  <c r="AN4080" i="1"/>
  <c r="AN4081" i="1"/>
  <c r="AN4082" i="1"/>
  <c r="AN4083" i="1"/>
  <c r="AN4084" i="1"/>
  <c r="AN4085" i="1"/>
  <c r="AN4086" i="1"/>
  <c r="AN4087" i="1"/>
  <c r="AN4088" i="1"/>
  <c r="AN4089" i="1"/>
  <c r="AN4090" i="1"/>
  <c r="AN4091" i="1"/>
  <c r="AN4092" i="1"/>
  <c r="AN4093" i="1"/>
  <c r="AN4094" i="1"/>
  <c r="AN4095" i="1"/>
  <c r="AN4096" i="1"/>
  <c r="AN4097" i="1"/>
  <c r="AN4098" i="1"/>
  <c r="AN4099" i="1"/>
  <c r="AN4100" i="1"/>
  <c r="AN4101" i="1"/>
  <c r="AN4102" i="1"/>
  <c r="AN4103" i="1"/>
  <c r="AN4104" i="1"/>
  <c r="AN4105" i="1"/>
  <c r="AN4106" i="1"/>
  <c r="AN4107" i="1"/>
  <c r="AN4108" i="1"/>
  <c r="AN4109" i="1"/>
  <c r="AN4110" i="1"/>
  <c r="AN4111" i="1"/>
  <c r="AN4112" i="1"/>
  <c r="AN4113" i="1"/>
  <c r="AN4114" i="1"/>
  <c r="AN4115" i="1"/>
  <c r="AN4116" i="1"/>
  <c r="AN4117" i="1"/>
  <c r="AN4118" i="1"/>
  <c r="AN4119" i="1"/>
  <c r="AN4120" i="1"/>
  <c r="AN4121" i="1"/>
  <c r="AN4122" i="1"/>
  <c r="AN4123" i="1"/>
  <c r="AN4124" i="1"/>
  <c r="AN4125" i="1"/>
  <c r="AN4126" i="1"/>
  <c r="AN4127" i="1"/>
  <c r="AN4128" i="1"/>
  <c r="AN4129" i="1"/>
  <c r="AN4130" i="1"/>
  <c r="AN4131" i="1"/>
  <c r="AN4132" i="1"/>
  <c r="AN4133" i="1"/>
  <c r="AN4134" i="1"/>
  <c r="AN4135" i="1"/>
  <c r="AN4136" i="1"/>
  <c r="AN4137" i="1"/>
  <c r="AN4138" i="1"/>
  <c r="AN4139" i="1"/>
  <c r="AN4140" i="1"/>
  <c r="AN4141" i="1"/>
  <c r="AN4142" i="1"/>
  <c r="AN4143" i="1"/>
  <c r="AN4144" i="1"/>
  <c r="AN4145" i="1"/>
  <c r="AN4146" i="1"/>
  <c r="AN4147" i="1"/>
  <c r="AN4148" i="1"/>
  <c r="AN4149" i="1"/>
  <c r="AN4150" i="1"/>
  <c r="AN4151" i="1"/>
  <c r="AN4152" i="1"/>
  <c r="AN4153" i="1"/>
  <c r="AN4154" i="1"/>
  <c r="AN4155" i="1"/>
  <c r="AN4156" i="1"/>
  <c r="AN4157" i="1"/>
  <c r="AN4158" i="1"/>
  <c r="AN4159" i="1"/>
  <c r="AN4160" i="1"/>
  <c r="AN4161" i="1"/>
  <c r="AN4162" i="1"/>
  <c r="AN4163" i="1"/>
  <c r="AN4164" i="1"/>
  <c r="AN4165" i="1"/>
  <c r="AN4166" i="1"/>
  <c r="AN4167" i="1"/>
  <c r="AN4168" i="1"/>
  <c r="AN4169" i="1"/>
  <c r="AN4170" i="1"/>
  <c r="AN4171" i="1"/>
  <c r="AN4172" i="1"/>
  <c r="AN4173" i="1"/>
  <c r="AN4174" i="1"/>
  <c r="AN4175" i="1"/>
  <c r="AN4176" i="1"/>
  <c r="AN4177" i="1"/>
  <c r="AN4178" i="1"/>
  <c r="AN4179" i="1"/>
  <c r="AN4180" i="1"/>
  <c r="AN4181" i="1"/>
  <c r="AN4182" i="1"/>
  <c r="AN4183" i="1"/>
  <c r="AN4184" i="1"/>
  <c r="AN4185" i="1"/>
  <c r="AN4186" i="1"/>
  <c r="AN4187" i="1"/>
  <c r="AN4188" i="1"/>
  <c r="AN4189" i="1"/>
  <c r="AN4190" i="1"/>
  <c r="AN4191" i="1"/>
  <c r="AN4192" i="1"/>
  <c r="AN4193" i="1"/>
  <c r="AN4194" i="1"/>
  <c r="AN4195" i="1"/>
  <c r="AN4196" i="1"/>
  <c r="AN4197" i="1"/>
  <c r="AN4198" i="1"/>
  <c r="AN4199" i="1"/>
  <c r="AN4200" i="1"/>
  <c r="AN4201" i="1"/>
  <c r="AN4202" i="1"/>
  <c r="AN4203" i="1"/>
  <c r="AN4204" i="1"/>
  <c r="AN4205" i="1"/>
  <c r="AN4206" i="1"/>
  <c r="AN4207" i="1"/>
  <c r="AN4208" i="1"/>
  <c r="AN4209" i="1"/>
  <c r="AN4210" i="1"/>
  <c r="AN4211" i="1"/>
  <c r="AN4212" i="1"/>
  <c r="AN4213" i="1"/>
  <c r="AN4214" i="1"/>
  <c r="AN4215" i="1"/>
  <c r="AN4216" i="1"/>
  <c r="AN4217" i="1"/>
  <c r="AN4218" i="1"/>
  <c r="AN4219" i="1"/>
  <c r="AN4220" i="1"/>
  <c r="AN4221" i="1"/>
  <c r="AN4222" i="1"/>
  <c r="AN4223" i="1"/>
  <c r="AN4224" i="1"/>
  <c r="AN4225" i="1"/>
  <c r="AN4226" i="1"/>
  <c r="AN4227" i="1"/>
  <c r="AN4228" i="1"/>
  <c r="AN4229" i="1"/>
  <c r="AN4230" i="1"/>
  <c r="AN4231" i="1"/>
  <c r="AN4232" i="1"/>
  <c r="AN4233" i="1"/>
  <c r="AN4234" i="1"/>
  <c r="AN4235" i="1"/>
  <c r="AN4236" i="1"/>
  <c r="AN4237" i="1"/>
  <c r="AN4238" i="1"/>
  <c r="AN4239" i="1"/>
  <c r="AN4240" i="1"/>
  <c r="AN4241" i="1"/>
  <c r="AN4242" i="1"/>
  <c r="AN4243" i="1"/>
  <c r="AN4244" i="1"/>
  <c r="AN4245" i="1"/>
  <c r="AN4246" i="1"/>
  <c r="AN4247" i="1"/>
  <c r="AN4248" i="1"/>
  <c r="AN4249" i="1"/>
  <c r="AN4250" i="1"/>
  <c r="AN4251" i="1"/>
  <c r="AN4252" i="1"/>
  <c r="AN4253" i="1"/>
  <c r="AN4254" i="1"/>
  <c r="AN4255" i="1"/>
  <c r="AN4256" i="1"/>
  <c r="AN4257" i="1"/>
  <c r="AN4258" i="1"/>
  <c r="AN4259" i="1"/>
  <c r="AN4260" i="1"/>
  <c r="AN4261" i="1"/>
  <c r="AN4262" i="1"/>
  <c r="AN4263" i="1"/>
  <c r="AN4264" i="1"/>
  <c r="AN4265" i="1"/>
  <c r="AN4266" i="1"/>
  <c r="AN4267" i="1"/>
  <c r="AN4268" i="1"/>
  <c r="AN4269" i="1"/>
  <c r="AN4270" i="1"/>
  <c r="AN4271" i="1"/>
  <c r="AN4272" i="1"/>
  <c r="AN4273" i="1"/>
  <c r="AN4274" i="1"/>
  <c r="AN4275" i="1"/>
  <c r="AN4276" i="1"/>
  <c r="AN4277" i="1"/>
  <c r="AN4278" i="1"/>
  <c r="AN4279" i="1"/>
  <c r="AN4280" i="1"/>
  <c r="AN4281" i="1"/>
  <c r="AN4282" i="1"/>
  <c r="AN4283" i="1"/>
  <c r="AN4284" i="1"/>
  <c r="AN4285" i="1"/>
  <c r="AN4286" i="1"/>
  <c r="AN4287" i="1"/>
  <c r="AN4288" i="1"/>
  <c r="AN4289" i="1"/>
  <c r="AN4290" i="1"/>
  <c r="AN4291" i="1"/>
  <c r="AN4292" i="1"/>
  <c r="AN4293" i="1"/>
  <c r="AN4294" i="1"/>
  <c r="AN4295" i="1"/>
  <c r="AN4296" i="1"/>
  <c r="AN4297" i="1"/>
  <c r="AN4298" i="1"/>
  <c r="AN4299" i="1"/>
  <c r="AN4300" i="1"/>
  <c r="AN4301" i="1"/>
  <c r="AN4302" i="1"/>
  <c r="AN4303" i="1"/>
  <c r="AN4304" i="1"/>
  <c r="AN4305" i="1"/>
  <c r="AN4306" i="1"/>
  <c r="AN4307" i="1"/>
  <c r="AN4308" i="1"/>
  <c r="AN4309" i="1"/>
  <c r="AN4310" i="1"/>
  <c r="AN4311" i="1"/>
  <c r="F9" i="5" s="1"/>
  <c r="AN4312" i="1"/>
  <c r="AN4313" i="1"/>
  <c r="AN4314" i="1"/>
  <c r="AN4315" i="1"/>
  <c r="AN4316" i="1"/>
  <c r="AN4317" i="1"/>
  <c r="AN4318" i="1"/>
  <c r="AN4319" i="1"/>
  <c r="AN4320" i="1"/>
  <c r="AN4321" i="1"/>
  <c r="AN4322" i="1"/>
  <c r="AN4323" i="1"/>
  <c r="AN4324" i="1"/>
  <c r="AN4325" i="1"/>
  <c r="AN4326" i="1"/>
  <c r="AN4327" i="1"/>
  <c r="AN4328" i="1"/>
  <c r="AN4329" i="1"/>
  <c r="AN4330" i="1"/>
  <c r="AN4331" i="1"/>
  <c r="AN4332" i="1"/>
  <c r="AN4333" i="1"/>
  <c r="AN4334" i="1"/>
  <c r="AN4335" i="1"/>
  <c r="AN4336" i="1"/>
  <c r="AN4337" i="1"/>
  <c r="AN4338" i="1"/>
  <c r="AN4339" i="1"/>
  <c r="AN4340" i="1"/>
  <c r="AN4341" i="1"/>
  <c r="AN4342" i="1"/>
  <c r="AN4343" i="1"/>
  <c r="AN4344" i="1"/>
  <c r="AN4345" i="1"/>
  <c r="AN4346" i="1"/>
  <c r="AN4347" i="1"/>
  <c r="AN4348" i="1"/>
  <c r="AN4349" i="1"/>
  <c r="AN4350" i="1"/>
  <c r="AN4351" i="1"/>
  <c r="AN4352" i="1"/>
  <c r="AN4353" i="1"/>
  <c r="AN4354" i="1"/>
  <c r="AN4355" i="1"/>
  <c r="AN4356" i="1"/>
  <c r="AN4357" i="1"/>
  <c r="AN4358" i="1"/>
  <c r="AN4359" i="1"/>
  <c r="AN4360" i="1"/>
  <c r="AN4361" i="1"/>
  <c r="AN4362" i="1"/>
  <c r="AN4363" i="1"/>
  <c r="AN4364" i="1"/>
  <c r="AN4365" i="1"/>
  <c r="AN4366" i="1"/>
  <c r="AN4367" i="1"/>
  <c r="AN4368" i="1"/>
  <c r="AN4369" i="1"/>
  <c r="AN4370" i="1"/>
  <c r="AN4371" i="1"/>
  <c r="AN4372" i="1"/>
  <c r="AN4373" i="1"/>
  <c r="AN4374" i="1"/>
  <c r="AN4375" i="1"/>
  <c r="AN4376" i="1"/>
  <c r="AN4377" i="1"/>
  <c r="AN4378" i="1"/>
  <c r="AN4379" i="1"/>
  <c r="AN4380" i="1"/>
  <c r="AN4381" i="1"/>
  <c r="AN4382" i="1"/>
  <c r="AN4383" i="1"/>
  <c r="AN4384" i="1"/>
  <c r="AN4385" i="1"/>
  <c r="AN4386" i="1"/>
  <c r="AN4387" i="1"/>
  <c r="AN4388" i="1"/>
  <c r="AN4389" i="1"/>
  <c r="AN4390" i="1"/>
  <c r="AN4391" i="1"/>
  <c r="AN4392" i="1"/>
  <c r="AN4393" i="1"/>
  <c r="AN4394" i="1"/>
  <c r="AN4395" i="1"/>
  <c r="AN4396" i="1"/>
  <c r="AN4397" i="1"/>
  <c r="AN4398" i="1"/>
  <c r="AN4399" i="1"/>
  <c r="AN4400" i="1"/>
  <c r="AN4401" i="1"/>
  <c r="AN4402" i="1"/>
  <c r="AN4403" i="1"/>
  <c r="AN4404" i="1"/>
  <c r="AN4405" i="1"/>
  <c r="AN4406" i="1"/>
  <c r="AN4407" i="1"/>
  <c r="AN4408" i="1"/>
  <c r="AN4409" i="1"/>
  <c r="AN4410" i="1"/>
  <c r="AN4411" i="1"/>
  <c r="AN4412" i="1"/>
  <c r="AN4413" i="1"/>
  <c r="AN4414" i="1"/>
  <c r="AN4415" i="1"/>
  <c r="AN4416" i="1"/>
  <c r="AN4417" i="1"/>
  <c r="AN4418" i="1"/>
  <c r="AN4419" i="1"/>
  <c r="AN4420" i="1"/>
  <c r="AN4421" i="1"/>
  <c r="AN4422" i="1"/>
  <c r="AN4423" i="1"/>
  <c r="AN4424" i="1"/>
  <c r="AN4425" i="1"/>
  <c r="AN4426" i="1"/>
  <c r="AN4427" i="1"/>
  <c r="AN4428" i="1"/>
  <c r="AN4429" i="1"/>
  <c r="AN4430" i="1"/>
  <c r="AN4431" i="1"/>
  <c r="AN4432" i="1"/>
  <c r="AN4433" i="1"/>
  <c r="AN4434" i="1"/>
  <c r="AN4435" i="1"/>
  <c r="AN4436" i="1"/>
  <c r="AN4437" i="1"/>
  <c r="AN4438" i="1"/>
  <c r="AN4439" i="1"/>
  <c r="AN4440" i="1"/>
  <c r="AN4441" i="1"/>
  <c r="AN4442" i="1"/>
  <c r="AN4443" i="1"/>
  <c r="AN4444" i="1"/>
  <c r="AN4445" i="1"/>
  <c r="AN4446" i="1"/>
  <c r="AN4447" i="1"/>
  <c r="AN4448" i="1"/>
  <c r="AN4449" i="1"/>
  <c r="AN4450" i="1"/>
  <c r="AN4451" i="1"/>
  <c r="AN4452" i="1"/>
  <c r="AN4453" i="1"/>
  <c r="AN4454" i="1"/>
  <c r="AN4455" i="1"/>
  <c r="AN4456" i="1"/>
  <c r="AN4457" i="1"/>
  <c r="AN4458" i="1"/>
  <c r="AN4459" i="1"/>
  <c r="AN4460" i="1"/>
  <c r="AN4461" i="1"/>
  <c r="AN4462" i="1"/>
  <c r="AN4463" i="1"/>
  <c r="AN4464" i="1"/>
  <c r="AN4465" i="1"/>
  <c r="AN4466" i="1"/>
  <c r="AN4467" i="1"/>
  <c r="AN4468" i="1"/>
  <c r="AN4469" i="1"/>
  <c r="AN4470" i="1"/>
  <c r="AN4471" i="1"/>
  <c r="AN4472" i="1"/>
  <c r="AN4473" i="1"/>
  <c r="AN4474" i="1"/>
  <c r="AN4475" i="1"/>
  <c r="AN4476" i="1"/>
  <c r="AN4477" i="1"/>
  <c r="AN4478" i="1"/>
  <c r="AN4479" i="1"/>
  <c r="AN4480" i="1"/>
  <c r="AN4481" i="1"/>
  <c r="AN4482" i="1"/>
  <c r="AN4483" i="1"/>
  <c r="AN4484" i="1"/>
  <c r="AN4485" i="1"/>
  <c r="AN4486" i="1"/>
  <c r="AN4487" i="1"/>
  <c r="AN4488" i="1"/>
  <c r="AN4489" i="1"/>
  <c r="AN4490" i="1"/>
  <c r="AN4491" i="1"/>
  <c r="AN4492" i="1"/>
  <c r="AN4493" i="1"/>
  <c r="AN4494" i="1"/>
  <c r="AN4495" i="1"/>
  <c r="AN4496" i="1"/>
  <c r="AN4497" i="1"/>
  <c r="AN4498" i="1"/>
  <c r="AN4499" i="1"/>
  <c r="AN4500" i="1"/>
  <c r="AN4501" i="1"/>
  <c r="AN4502" i="1"/>
  <c r="AN4503" i="1"/>
  <c r="AN4504" i="1"/>
  <c r="AN4505" i="1"/>
  <c r="AN4506" i="1"/>
  <c r="AN4507" i="1"/>
  <c r="AN4508" i="1"/>
  <c r="AN4509" i="1"/>
  <c r="AN4510" i="1"/>
  <c r="AN4511" i="1"/>
  <c r="AN4512" i="1"/>
  <c r="AN4513" i="1"/>
  <c r="AN4514" i="1"/>
  <c r="AN4515" i="1"/>
  <c r="AN4516" i="1"/>
  <c r="AN4517" i="1"/>
  <c r="AN4518" i="1"/>
  <c r="AN4519" i="1"/>
  <c r="AN4520" i="1"/>
  <c r="AN4521" i="1"/>
  <c r="AN4522" i="1"/>
  <c r="AN4523" i="1"/>
  <c r="AN4524" i="1"/>
  <c r="AN4525" i="1"/>
  <c r="AN4526" i="1"/>
  <c r="AN4527" i="1"/>
  <c r="AN4528" i="1"/>
  <c r="AN4529" i="1"/>
  <c r="AN4530" i="1"/>
  <c r="AN4531" i="1"/>
  <c r="AN4532" i="1"/>
  <c r="AN4533" i="1"/>
  <c r="AN4534" i="1"/>
  <c r="AN4535" i="1"/>
  <c r="AN4536" i="1"/>
  <c r="AN4537" i="1"/>
  <c r="AN4538" i="1"/>
  <c r="AN4539" i="1"/>
  <c r="AN4540" i="1"/>
  <c r="AN4541" i="1"/>
  <c r="AN4542" i="1"/>
  <c r="AN4543" i="1"/>
  <c r="AN4544" i="1"/>
  <c r="AN4545" i="1"/>
  <c r="AN4546" i="1"/>
  <c r="AN4547" i="1"/>
  <c r="AN4548" i="1"/>
  <c r="AN4549" i="1"/>
  <c r="AN4550" i="1"/>
  <c r="AN4551" i="1"/>
  <c r="AN4552" i="1"/>
  <c r="AN4553" i="1"/>
  <c r="AN4554" i="1"/>
  <c r="AN4555" i="1"/>
  <c r="AN4556" i="1"/>
  <c r="AN4557" i="1"/>
  <c r="AN4558" i="1"/>
  <c r="AN4559" i="1"/>
  <c r="AN4560" i="1"/>
  <c r="AN4561" i="1"/>
  <c r="AN4562" i="1"/>
  <c r="AN4563" i="1"/>
  <c r="AN4564" i="1"/>
  <c r="AN4565" i="1"/>
  <c r="AN4566" i="1"/>
  <c r="AN4567" i="1"/>
  <c r="AN4568" i="1"/>
  <c r="AN4569" i="1"/>
  <c r="AN4570" i="1"/>
  <c r="AN4571" i="1"/>
  <c r="AN4572" i="1"/>
  <c r="AN4573" i="1"/>
  <c r="AN4574" i="1"/>
  <c r="AN4575" i="1"/>
  <c r="AN4576" i="1"/>
  <c r="AN4577" i="1"/>
  <c r="AN2" i="1"/>
  <c r="AM11" i="1"/>
  <c r="AM3" i="1"/>
  <c r="AM4" i="1"/>
  <c r="AM5" i="1"/>
  <c r="AM6" i="1"/>
  <c r="AM7" i="1"/>
  <c r="AM8" i="1"/>
  <c r="AM9" i="1"/>
  <c r="AM10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M1028" i="1"/>
  <c r="AM1029" i="1"/>
  <c r="AM1030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M1075" i="1"/>
  <c r="AM1076" i="1"/>
  <c r="AM1077" i="1"/>
  <c r="AM1078" i="1"/>
  <c r="AM1079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M1105" i="1"/>
  <c r="AM1106" i="1"/>
  <c r="AM1107" i="1"/>
  <c r="AM1108" i="1"/>
  <c r="AM1109" i="1"/>
  <c r="AM1110" i="1"/>
  <c r="AM1111" i="1"/>
  <c r="AM1112" i="1"/>
  <c r="AM1113" i="1"/>
  <c r="AM1114" i="1"/>
  <c r="AM1115" i="1"/>
  <c r="AM1116" i="1"/>
  <c r="AM1117" i="1"/>
  <c r="AM1118" i="1"/>
  <c r="AM1119" i="1"/>
  <c r="AM1120" i="1"/>
  <c r="AM1121" i="1"/>
  <c r="AM1122" i="1"/>
  <c r="AM1123" i="1"/>
  <c r="AM1124" i="1"/>
  <c r="AM1125" i="1"/>
  <c r="AM1126" i="1"/>
  <c r="AM1127" i="1"/>
  <c r="AM1128" i="1"/>
  <c r="AM1129" i="1"/>
  <c r="AM1130" i="1"/>
  <c r="AM1131" i="1"/>
  <c r="AM1132" i="1"/>
  <c r="AM1133" i="1"/>
  <c r="AM1134" i="1"/>
  <c r="AM1135" i="1"/>
  <c r="AM1136" i="1"/>
  <c r="AM1137" i="1"/>
  <c r="AM1138" i="1"/>
  <c r="AM1139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76" i="1"/>
  <c r="AM1577" i="1"/>
  <c r="AM1578" i="1"/>
  <c r="AM1579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M1605" i="1"/>
  <c r="AM1606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1633" i="1"/>
  <c r="AM1634" i="1"/>
  <c r="AM1635" i="1"/>
  <c r="AM1636" i="1"/>
  <c r="AM1637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M1667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0" i="1"/>
  <c r="AM1691" i="1"/>
  <c r="AM1692" i="1"/>
  <c r="AM1693" i="1"/>
  <c r="AM1694" i="1"/>
  <c r="AM1695" i="1"/>
  <c r="AM1696" i="1"/>
  <c r="AM1697" i="1"/>
  <c r="AM1698" i="1"/>
  <c r="AM1699" i="1"/>
  <c r="AM1700" i="1"/>
  <c r="AM1701" i="1"/>
  <c r="AM1702" i="1"/>
  <c r="AM1703" i="1"/>
  <c r="AM1704" i="1"/>
  <c r="AM1705" i="1"/>
  <c r="AM1706" i="1"/>
  <c r="AM1707" i="1"/>
  <c r="AM1708" i="1"/>
  <c r="AM1709" i="1"/>
  <c r="AM1710" i="1"/>
  <c r="AM1711" i="1"/>
  <c r="AM1712" i="1"/>
  <c r="AM1713" i="1"/>
  <c r="AM1714" i="1"/>
  <c r="AM1715" i="1"/>
  <c r="AM1716" i="1"/>
  <c r="AM1717" i="1"/>
  <c r="AM1718" i="1"/>
  <c r="AM1719" i="1"/>
  <c r="AM1720" i="1"/>
  <c r="AM1721" i="1"/>
  <c r="AM1722" i="1"/>
  <c r="AM1723" i="1"/>
  <c r="AM1724" i="1"/>
  <c r="AM1725" i="1"/>
  <c r="AM1726" i="1"/>
  <c r="AM1727" i="1"/>
  <c r="AM1728" i="1"/>
  <c r="AM1729" i="1"/>
  <c r="AM1730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8" i="1"/>
  <c r="AM1749" i="1"/>
  <c r="AM1750" i="1"/>
  <c r="AM1751" i="1"/>
  <c r="AM1752" i="1"/>
  <c r="AM1753" i="1"/>
  <c r="AM1754" i="1"/>
  <c r="AM1755" i="1"/>
  <c r="AM1756" i="1"/>
  <c r="AM1757" i="1"/>
  <c r="AM1758" i="1"/>
  <c r="AM1759" i="1"/>
  <c r="AM1760" i="1"/>
  <c r="AM1761" i="1"/>
  <c r="AM1762" i="1"/>
  <c r="AM1763" i="1"/>
  <c r="AM1764" i="1"/>
  <c r="AM1765" i="1"/>
  <c r="AM1766" i="1"/>
  <c r="AM1767" i="1"/>
  <c r="AM1768" i="1"/>
  <c r="AM1769" i="1"/>
  <c r="AM1770" i="1"/>
  <c r="AM1771" i="1"/>
  <c r="AM1772" i="1"/>
  <c r="AM1773" i="1"/>
  <c r="AM1774" i="1"/>
  <c r="AM1775" i="1"/>
  <c r="AM1776" i="1"/>
  <c r="AM1777" i="1"/>
  <c r="AM1778" i="1"/>
  <c r="AM1779" i="1"/>
  <c r="AM1780" i="1"/>
  <c r="AM1781" i="1"/>
  <c r="AM1782" i="1"/>
  <c r="AM1783" i="1"/>
  <c r="AM1784" i="1"/>
  <c r="AM1785" i="1"/>
  <c r="AM1786" i="1"/>
  <c r="AM1787" i="1"/>
  <c r="AM1788" i="1"/>
  <c r="AM1789" i="1"/>
  <c r="AM1790" i="1"/>
  <c r="AM1791" i="1"/>
  <c r="AM1792" i="1"/>
  <c r="AM1793" i="1"/>
  <c r="AM1794" i="1"/>
  <c r="AM1795" i="1"/>
  <c r="AM1796" i="1"/>
  <c r="AM1797" i="1"/>
  <c r="AM1798" i="1"/>
  <c r="AM1799" i="1"/>
  <c r="AM1800" i="1"/>
  <c r="AM1801" i="1"/>
  <c r="AM1802" i="1"/>
  <c r="AM1803" i="1"/>
  <c r="AM1804" i="1"/>
  <c r="AM1805" i="1"/>
  <c r="AM1806" i="1"/>
  <c r="AM1807" i="1"/>
  <c r="AM1808" i="1"/>
  <c r="AM1809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M1822" i="1"/>
  <c r="AM1823" i="1"/>
  <c r="AM1824" i="1"/>
  <c r="AM1825" i="1"/>
  <c r="AM1826" i="1"/>
  <c r="AM1827" i="1"/>
  <c r="AM1828" i="1"/>
  <c r="AM1829" i="1"/>
  <c r="AM1830" i="1"/>
  <c r="AM1831" i="1"/>
  <c r="AM1832" i="1"/>
  <c r="AM1833" i="1"/>
  <c r="AM1834" i="1"/>
  <c r="AM1835" i="1"/>
  <c r="AM1836" i="1"/>
  <c r="AM1837" i="1"/>
  <c r="AM1838" i="1"/>
  <c r="AM1839" i="1"/>
  <c r="AM1840" i="1"/>
  <c r="AM1841" i="1"/>
  <c r="AM1842" i="1"/>
  <c r="AM1843" i="1"/>
  <c r="AM1844" i="1"/>
  <c r="AM1845" i="1"/>
  <c r="AM1846" i="1"/>
  <c r="AM1847" i="1"/>
  <c r="AM1848" i="1"/>
  <c r="AM1849" i="1"/>
  <c r="AM1850" i="1"/>
  <c r="AM1851" i="1"/>
  <c r="AM1852" i="1"/>
  <c r="AM1853" i="1"/>
  <c r="AM1854" i="1"/>
  <c r="AM1855" i="1"/>
  <c r="AM1856" i="1"/>
  <c r="AM1857" i="1"/>
  <c r="AM1858" i="1"/>
  <c r="AM1859" i="1"/>
  <c r="AM1860" i="1"/>
  <c r="AM1861" i="1"/>
  <c r="AM1862" i="1"/>
  <c r="AM1863" i="1"/>
  <c r="AM1864" i="1"/>
  <c r="AM1865" i="1"/>
  <c r="AM1866" i="1"/>
  <c r="AM1867" i="1"/>
  <c r="AM1868" i="1"/>
  <c r="AM1869" i="1"/>
  <c r="AM1870" i="1"/>
  <c r="AM1871" i="1"/>
  <c r="AM1872" i="1"/>
  <c r="AM1873" i="1"/>
  <c r="AM1874" i="1"/>
  <c r="AM1875" i="1"/>
  <c r="AM1876" i="1"/>
  <c r="AM1877" i="1"/>
  <c r="AM1878" i="1"/>
  <c r="AM1879" i="1"/>
  <c r="AM1880" i="1"/>
  <c r="AM1881" i="1"/>
  <c r="AM1882" i="1"/>
  <c r="AM1883" i="1"/>
  <c r="AM1884" i="1"/>
  <c r="AM1885" i="1"/>
  <c r="AM1886" i="1"/>
  <c r="AM1887" i="1"/>
  <c r="AM1888" i="1"/>
  <c r="AM1889" i="1"/>
  <c r="AM1890" i="1"/>
  <c r="AM1891" i="1"/>
  <c r="AM1892" i="1"/>
  <c r="AM1893" i="1"/>
  <c r="AM1894" i="1"/>
  <c r="AM1895" i="1"/>
  <c r="AM1896" i="1"/>
  <c r="AM1897" i="1"/>
  <c r="AM1898" i="1"/>
  <c r="AM1899" i="1"/>
  <c r="AM1900" i="1"/>
  <c r="AM1901" i="1"/>
  <c r="AM1902" i="1"/>
  <c r="AM1903" i="1"/>
  <c r="AM1904" i="1"/>
  <c r="AM1905" i="1"/>
  <c r="AM1906" i="1"/>
  <c r="AM1907" i="1"/>
  <c r="AM1908" i="1"/>
  <c r="AM1909" i="1"/>
  <c r="AM1910" i="1"/>
  <c r="AM1911" i="1"/>
  <c r="AM1912" i="1"/>
  <c r="AM1913" i="1"/>
  <c r="AM1914" i="1"/>
  <c r="AM1915" i="1"/>
  <c r="AM1916" i="1"/>
  <c r="AM1917" i="1"/>
  <c r="AM1918" i="1"/>
  <c r="AM1919" i="1"/>
  <c r="AM1920" i="1"/>
  <c r="AM1921" i="1"/>
  <c r="AM1922" i="1"/>
  <c r="AM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AM1935" i="1"/>
  <c r="AM1936" i="1"/>
  <c r="AM1937" i="1"/>
  <c r="AM1938" i="1"/>
  <c r="AM1939" i="1"/>
  <c r="AM1940" i="1"/>
  <c r="AM1941" i="1"/>
  <c r="AM1942" i="1"/>
  <c r="AM1943" i="1"/>
  <c r="AM1944" i="1"/>
  <c r="AM1945" i="1"/>
  <c r="AM1946" i="1"/>
  <c r="AM1947" i="1"/>
  <c r="AM1948" i="1"/>
  <c r="AM1949" i="1"/>
  <c r="AM1950" i="1"/>
  <c r="AM1951" i="1"/>
  <c r="AM1952" i="1"/>
  <c r="AM1953" i="1"/>
  <c r="AM1954" i="1"/>
  <c r="AM1955" i="1"/>
  <c r="AM1956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M1968" i="1"/>
  <c r="AM1969" i="1"/>
  <c r="AM1970" i="1"/>
  <c r="AM1971" i="1"/>
  <c r="AM1972" i="1"/>
  <c r="AM1973" i="1"/>
  <c r="AM1974" i="1"/>
  <c r="AM1975" i="1"/>
  <c r="AM1976" i="1"/>
  <c r="AM1977" i="1"/>
  <c r="AM1978" i="1"/>
  <c r="AM1979" i="1"/>
  <c r="AM1980" i="1"/>
  <c r="AM1981" i="1"/>
  <c r="AM1982" i="1"/>
  <c r="AM1983" i="1"/>
  <c r="AM1984" i="1"/>
  <c r="AM1985" i="1"/>
  <c r="AM1986" i="1"/>
  <c r="AM1987" i="1"/>
  <c r="AM1988" i="1"/>
  <c r="AM1989" i="1"/>
  <c r="AM1990" i="1"/>
  <c r="AM1991" i="1"/>
  <c r="AM1992" i="1"/>
  <c r="AM1993" i="1"/>
  <c r="AM1994" i="1"/>
  <c r="AM1995" i="1"/>
  <c r="AM1996" i="1"/>
  <c r="AM1997" i="1"/>
  <c r="AM1998" i="1"/>
  <c r="AM1999" i="1"/>
  <c r="AM2000" i="1"/>
  <c r="AM2001" i="1"/>
  <c r="AM2002" i="1"/>
  <c r="AM2003" i="1"/>
  <c r="AM2004" i="1"/>
  <c r="AM2005" i="1"/>
  <c r="AM2006" i="1"/>
  <c r="AM2007" i="1"/>
  <c r="AM2008" i="1"/>
  <c r="AM2009" i="1"/>
  <c r="AM2010" i="1"/>
  <c r="AM2011" i="1"/>
  <c r="AM2012" i="1"/>
  <c r="AM2013" i="1"/>
  <c r="AM2014" i="1"/>
  <c r="AM2015" i="1"/>
  <c r="AM2016" i="1"/>
  <c r="AM2017" i="1"/>
  <c r="AM2018" i="1"/>
  <c r="AM2019" i="1"/>
  <c r="AM2020" i="1"/>
  <c r="AM2021" i="1"/>
  <c r="AM2022" i="1"/>
  <c r="AM2023" i="1"/>
  <c r="AM2024" i="1"/>
  <c r="AM2025" i="1"/>
  <c r="AM2026" i="1"/>
  <c r="AM2027" i="1"/>
  <c r="AM2028" i="1"/>
  <c r="AM2029" i="1"/>
  <c r="AM2030" i="1"/>
  <c r="AM2031" i="1"/>
  <c r="AM2032" i="1"/>
  <c r="AM2033" i="1"/>
  <c r="AM2034" i="1"/>
  <c r="AM2035" i="1"/>
  <c r="AM2036" i="1"/>
  <c r="AM2037" i="1"/>
  <c r="AM2038" i="1"/>
  <c r="AM2039" i="1"/>
  <c r="AM2040" i="1"/>
  <c r="AM2041" i="1"/>
  <c r="AM2042" i="1"/>
  <c r="AM2043" i="1"/>
  <c r="AM2044" i="1"/>
  <c r="AM2045" i="1"/>
  <c r="AM2046" i="1"/>
  <c r="AM2047" i="1"/>
  <c r="AM2048" i="1"/>
  <c r="AM2049" i="1"/>
  <c r="AM2050" i="1"/>
  <c r="AM2051" i="1"/>
  <c r="AM2052" i="1"/>
  <c r="AM2053" i="1"/>
  <c r="AM2054" i="1"/>
  <c r="AM2055" i="1"/>
  <c r="AM2056" i="1"/>
  <c r="AM2057" i="1"/>
  <c r="AM2058" i="1"/>
  <c r="AM2059" i="1"/>
  <c r="AM2060" i="1"/>
  <c r="AM2061" i="1"/>
  <c r="AM2062" i="1"/>
  <c r="AM2063" i="1"/>
  <c r="AM2064" i="1"/>
  <c r="AM2065" i="1"/>
  <c r="AM2066" i="1"/>
  <c r="AM2067" i="1"/>
  <c r="AM2068" i="1"/>
  <c r="AM2069" i="1"/>
  <c r="AM2070" i="1"/>
  <c r="AM2071" i="1"/>
  <c r="AM2072" i="1"/>
  <c r="AM2073" i="1"/>
  <c r="AM2074" i="1"/>
  <c r="AM2075" i="1"/>
  <c r="AM2076" i="1"/>
  <c r="AM2077" i="1"/>
  <c r="AM2078" i="1"/>
  <c r="AM2079" i="1"/>
  <c r="AM2080" i="1"/>
  <c r="AM2081" i="1"/>
  <c r="AM2082" i="1"/>
  <c r="AM2083" i="1"/>
  <c r="AM2084" i="1"/>
  <c r="AM2085" i="1"/>
  <c r="AM2086" i="1"/>
  <c r="AM2087" i="1"/>
  <c r="AM2088" i="1"/>
  <c r="AM2089" i="1"/>
  <c r="AM2090" i="1"/>
  <c r="AM2091" i="1"/>
  <c r="AM2092" i="1"/>
  <c r="AM2093" i="1"/>
  <c r="AM2094" i="1"/>
  <c r="AM2095" i="1"/>
  <c r="AM2096" i="1"/>
  <c r="AM2097" i="1"/>
  <c r="AM2098" i="1"/>
  <c r="AM2099" i="1"/>
  <c r="AM2100" i="1"/>
  <c r="AM2101" i="1"/>
  <c r="AM2102" i="1"/>
  <c r="AM2103" i="1"/>
  <c r="AM2104" i="1"/>
  <c r="AM2105" i="1"/>
  <c r="AM2106" i="1"/>
  <c r="AM2107" i="1"/>
  <c r="AM2108" i="1"/>
  <c r="AM2109" i="1"/>
  <c r="AM2110" i="1"/>
  <c r="AM2111" i="1"/>
  <c r="AM2112" i="1"/>
  <c r="AM2113" i="1"/>
  <c r="AM2114" i="1"/>
  <c r="AM2115" i="1"/>
  <c r="AM2116" i="1"/>
  <c r="AM2117" i="1"/>
  <c r="AM2118" i="1"/>
  <c r="AM2119" i="1"/>
  <c r="AM2120" i="1"/>
  <c r="AM2121" i="1"/>
  <c r="AM2122" i="1"/>
  <c r="AM2123" i="1"/>
  <c r="AM2124" i="1"/>
  <c r="AM2125" i="1"/>
  <c r="AM2126" i="1"/>
  <c r="AM2127" i="1"/>
  <c r="AM2128" i="1"/>
  <c r="AM2129" i="1"/>
  <c r="AM2130" i="1"/>
  <c r="AM2131" i="1"/>
  <c r="AM2132" i="1"/>
  <c r="AM2133" i="1"/>
  <c r="AM2134" i="1"/>
  <c r="AM2135" i="1"/>
  <c r="AM2136" i="1"/>
  <c r="AM2137" i="1"/>
  <c r="AM2138" i="1"/>
  <c r="AM2139" i="1"/>
  <c r="AM2140" i="1"/>
  <c r="AM2141" i="1"/>
  <c r="AM2142" i="1"/>
  <c r="AM2143" i="1"/>
  <c r="AM2144" i="1"/>
  <c r="AM2145" i="1"/>
  <c r="AM2146" i="1"/>
  <c r="AM2147" i="1"/>
  <c r="AM2148" i="1"/>
  <c r="AM2149" i="1"/>
  <c r="AM2150" i="1"/>
  <c r="AM2151" i="1"/>
  <c r="AM2152" i="1"/>
  <c r="AM2153" i="1"/>
  <c r="AM2154" i="1"/>
  <c r="AM2155" i="1"/>
  <c r="AM2156" i="1"/>
  <c r="AM2157" i="1"/>
  <c r="AM2158" i="1"/>
  <c r="AM2159" i="1"/>
  <c r="AM2160" i="1"/>
  <c r="AM2161" i="1"/>
  <c r="AM2162" i="1"/>
  <c r="AM2163" i="1"/>
  <c r="AM2164" i="1"/>
  <c r="AM2165" i="1"/>
  <c r="AM2166" i="1"/>
  <c r="AM2167" i="1"/>
  <c r="AM2168" i="1"/>
  <c r="AM2169" i="1"/>
  <c r="AM2170" i="1"/>
  <c r="AM2171" i="1"/>
  <c r="AM2172" i="1"/>
  <c r="AM2173" i="1"/>
  <c r="AM2174" i="1"/>
  <c r="AM2175" i="1"/>
  <c r="AM2176" i="1"/>
  <c r="AM2177" i="1"/>
  <c r="AM2178" i="1"/>
  <c r="AM2179" i="1"/>
  <c r="AM2180" i="1"/>
  <c r="AM2181" i="1"/>
  <c r="AM2182" i="1"/>
  <c r="AM2183" i="1"/>
  <c r="AM2184" i="1"/>
  <c r="AM2185" i="1"/>
  <c r="AM2186" i="1"/>
  <c r="AM2187" i="1"/>
  <c r="AM2188" i="1"/>
  <c r="AM2189" i="1"/>
  <c r="AM2190" i="1"/>
  <c r="AM2191" i="1"/>
  <c r="AM2192" i="1"/>
  <c r="AM2193" i="1"/>
  <c r="AM2194" i="1"/>
  <c r="AM2195" i="1"/>
  <c r="AM2196" i="1"/>
  <c r="AM2197" i="1"/>
  <c r="AM2198" i="1"/>
  <c r="AM2199" i="1"/>
  <c r="AM2200" i="1"/>
  <c r="AM2201" i="1"/>
  <c r="AM2202" i="1"/>
  <c r="AM2203" i="1"/>
  <c r="AM2204" i="1"/>
  <c r="AM2205" i="1"/>
  <c r="AM2206" i="1"/>
  <c r="AM2207" i="1"/>
  <c r="AM2208" i="1"/>
  <c r="AM2209" i="1"/>
  <c r="AM2210" i="1"/>
  <c r="AM2211" i="1"/>
  <c r="AM2212" i="1"/>
  <c r="AM2213" i="1"/>
  <c r="AM2214" i="1"/>
  <c r="AM2215" i="1"/>
  <c r="AM2216" i="1"/>
  <c r="AM2217" i="1"/>
  <c r="AM2218" i="1"/>
  <c r="AM2219" i="1"/>
  <c r="AM2220" i="1"/>
  <c r="AM2221" i="1"/>
  <c r="AM2222" i="1"/>
  <c r="AM2223" i="1"/>
  <c r="AM2224" i="1"/>
  <c r="AM2225" i="1"/>
  <c r="AM2226" i="1"/>
  <c r="AM2227" i="1"/>
  <c r="AM2228" i="1"/>
  <c r="AM2229" i="1"/>
  <c r="AM2230" i="1"/>
  <c r="AM2231" i="1"/>
  <c r="AM2232" i="1"/>
  <c r="AM2233" i="1"/>
  <c r="AM2234" i="1"/>
  <c r="AM2235" i="1"/>
  <c r="AM2236" i="1"/>
  <c r="AM2237" i="1"/>
  <c r="AM2238" i="1"/>
  <c r="AM2239" i="1"/>
  <c r="AM2240" i="1"/>
  <c r="AM2241" i="1"/>
  <c r="AM2242" i="1"/>
  <c r="AM2243" i="1"/>
  <c r="AM2244" i="1"/>
  <c r="AM2245" i="1"/>
  <c r="AM2246" i="1"/>
  <c r="AM2247" i="1"/>
  <c r="AM2248" i="1"/>
  <c r="AM2249" i="1"/>
  <c r="AM2250" i="1"/>
  <c r="AM2251" i="1"/>
  <c r="AM2252" i="1"/>
  <c r="AM2253" i="1"/>
  <c r="AM2254" i="1"/>
  <c r="AM2255" i="1"/>
  <c r="AM2256" i="1"/>
  <c r="AM2257" i="1"/>
  <c r="AM2258" i="1"/>
  <c r="AM2259" i="1"/>
  <c r="AM2260" i="1"/>
  <c r="AM2261" i="1"/>
  <c r="AM2262" i="1"/>
  <c r="AM2263" i="1"/>
  <c r="AM2264" i="1"/>
  <c r="AM2265" i="1"/>
  <c r="AM2266" i="1"/>
  <c r="AM2267" i="1"/>
  <c r="AM2268" i="1"/>
  <c r="AM2269" i="1"/>
  <c r="AM2270" i="1"/>
  <c r="AM2271" i="1"/>
  <c r="AM2272" i="1"/>
  <c r="AM2273" i="1"/>
  <c r="AM2274" i="1"/>
  <c r="AM2275" i="1"/>
  <c r="AM2276" i="1"/>
  <c r="AM2277" i="1"/>
  <c r="AM2278" i="1"/>
  <c r="AM2279" i="1"/>
  <c r="AM2280" i="1"/>
  <c r="AM2281" i="1"/>
  <c r="AM2282" i="1"/>
  <c r="AM2283" i="1"/>
  <c r="AM2284" i="1"/>
  <c r="AM2285" i="1"/>
  <c r="AM2286" i="1"/>
  <c r="AM2287" i="1"/>
  <c r="AM2288" i="1"/>
  <c r="AM2289" i="1"/>
  <c r="AM2290" i="1"/>
  <c r="AM2291" i="1"/>
  <c r="AM2292" i="1"/>
  <c r="AM2293" i="1"/>
  <c r="AM2294" i="1"/>
  <c r="AM2295" i="1"/>
  <c r="AM2296" i="1"/>
  <c r="AM2297" i="1"/>
  <c r="AM2298" i="1"/>
  <c r="AM2299" i="1"/>
  <c r="AM2300" i="1"/>
  <c r="AM2301" i="1"/>
  <c r="AM2302" i="1"/>
  <c r="AM2303" i="1"/>
  <c r="AM2304" i="1"/>
  <c r="AM2305" i="1"/>
  <c r="AM2306" i="1"/>
  <c r="AM2307" i="1"/>
  <c r="AM2308" i="1"/>
  <c r="AM2309" i="1"/>
  <c r="AM2310" i="1"/>
  <c r="AM2311" i="1"/>
  <c r="AM2312" i="1"/>
  <c r="AM2313" i="1"/>
  <c r="AM2314" i="1"/>
  <c r="AM2315" i="1"/>
  <c r="AM2316" i="1"/>
  <c r="AM2317" i="1"/>
  <c r="AM2318" i="1"/>
  <c r="AM2319" i="1"/>
  <c r="AM2320" i="1"/>
  <c r="AM2321" i="1"/>
  <c r="AM2322" i="1"/>
  <c r="AM2323" i="1"/>
  <c r="AM2324" i="1"/>
  <c r="AM2325" i="1"/>
  <c r="AM2326" i="1"/>
  <c r="AM2327" i="1"/>
  <c r="AM2328" i="1"/>
  <c r="AM2329" i="1"/>
  <c r="AM2330" i="1"/>
  <c r="AM2331" i="1"/>
  <c r="AM2332" i="1"/>
  <c r="AM2333" i="1"/>
  <c r="AM2334" i="1"/>
  <c r="AM2335" i="1"/>
  <c r="AM2336" i="1"/>
  <c r="AM2337" i="1"/>
  <c r="AM2338" i="1"/>
  <c r="AM2339" i="1"/>
  <c r="AM2340" i="1"/>
  <c r="AM2341" i="1"/>
  <c r="AM2342" i="1"/>
  <c r="AM2343" i="1"/>
  <c r="AM2344" i="1"/>
  <c r="AM2345" i="1"/>
  <c r="AM2346" i="1"/>
  <c r="AM2347" i="1"/>
  <c r="AM2348" i="1"/>
  <c r="AM2349" i="1"/>
  <c r="AM2350" i="1"/>
  <c r="AM2351" i="1"/>
  <c r="AM2352" i="1"/>
  <c r="AM2353" i="1"/>
  <c r="AM2354" i="1"/>
  <c r="AM2355" i="1"/>
  <c r="AM2356" i="1"/>
  <c r="AM2357" i="1"/>
  <c r="AM2358" i="1"/>
  <c r="AM2359" i="1"/>
  <c r="AM2360" i="1"/>
  <c r="AM2361" i="1"/>
  <c r="AM2362" i="1"/>
  <c r="AM2363" i="1"/>
  <c r="AM2364" i="1"/>
  <c r="AM2365" i="1"/>
  <c r="AM2366" i="1"/>
  <c r="AM2367" i="1"/>
  <c r="AM2368" i="1"/>
  <c r="AM2369" i="1"/>
  <c r="AM2370" i="1"/>
  <c r="AM2371" i="1"/>
  <c r="AM2372" i="1"/>
  <c r="AM2373" i="1"/>
  <c r="AM2374" i="1"/>
  <c r="AM2375" i="1"/>
  <c r="AM2376" i="1"/>
  <c r="AM2377" i="1"/>
  <c r="AM2378" i="1"/>
  <c r="AM2379" i="1"/>
  <c r="AM2380" i="1"/>
  <c r="AM2381" i="1"/>
  <c r="AM2382" i="1"/>
  <c r="AM2383" i="1"/>
  <c r="AM2384" i="1"/>
  <c r="AM2385" i="1"/>
  <c r="AM2386" i="1"/>
  <c r="AM2387" i="1"/>
  <c r="AM2388" i="1"/>
  <c r="AM2389" i="1"/>
  <c r="AM2390" i="1"/>
  <c r="AM2391" i="1"/>
  <c r="AM2392" i="1"/>
  <c r="AM2393" i="1"/>
  <c r="AM2394" i="1"/>
  <c r="AM2395" i="1"/>
  <c r="AM2396" i="1"/>
  <c r="AM2397" i="1"/>
  <c r="AM2398" i="1"/>
  <c r="AM2399" i="1"/>
  <c r="AM2400" i="1"/>
  <c r="AM2401" i="1"/>
  <c r="AM2402" i="1"/>
  <c r="AM2403" i="1"/>
  <c r="AM2404" i="1"/>
  <c r="AM2405" i="1"/>
  <c r="AM2406" i="1"/>
  <c r="AM2407" i="1"/>
  <c r="AM2408" i="1"/>
  <c r="AM2409" i="1"/>
  <c r="AM2410" i="1"/>
  <c r="AM2411" i="1"/>
  <c r="AM2412" i="1"/>
  <c r="AM2413" i="1"/>
  <c r="AM2414" i="1"/>
  <c r="AM2415" i="1"/>
  <c r="AM2416" i="1"/>
  <c r="AM2417" i="1"/>
  <c r="AM2418" i="1"/>
  <c r="AM2419" i="1"/>
  <c r="AM2420" i="1"/>
  <c r="AM2421" i="1"/>
  <c r="AM2422" i="1"/>
  <c r="AM2423" i="1"/>
  <c r="AM2424" i="1"/>
  <c r="AM2425" i="1"/>
  <c r="AM2426" i="1"/>
  <c r="AM2427" i="1"/>
  <c r="AM2428" i="1"/>
  <c r="AM2429" i="1"/>
  <c r="AM2430" i="1"/>
  <c r="AM2431" i="1"/>
  <c r="AM2432" i="1"/>
  <c r="AM2433" i="1"/>
  <c r="AM2434" i="1"/>
  <c r="AM2435" i="1"/>
  <c r="AM2436" i="1"/>
  <c r="AM2437" i="1"/>
  <c r="AM2438" i="1"/>
  <c r="AM2439" i="1"/>
  <c r="AM2440" i="1"/>
  <c r="AM2441" i="1"/>
  <c r="AM2442" i="1"/>
  <c r="AM2443" i="1"/>
  <c r="AM2444" i="1"/>
  <c r="AM2445" i="1"/>
  <c r="AM2446" i="1"/>
  <c r="AM2447" i="1"/>
  <c r="AM2448" i="1"/>
  <c r="AM2449" i="1"/>
  <c r="AM2450" i="1"/>
  <c r="AM2451" i="1"/>
  <c r="AM2452" i="1"/>
  <c r="AM2453" i="1"/>
  <c r="AM2454" i="1"/>
  <c r="AM2455" i="1"/>
  <c r="AM2456" i="1"/>
  <c r="AM2457" i="1"/>
  <c r="AM2458" i="1"/>
  <c r="AM2459" i="1"/>
  <c r="AM2460" i="1"/>
  <c r="AM2461" i="1"/>
  <c r="AM2462" i="1"/>
  <c r="AM2463" i="1"/>
  <c r="AM2464" i="1"/>
  <c r="AM2465" i="1"/>
  <c r="AM2466" i="1"/>
  <c r="AM2467" i="1"/>
  <c r="AM2468" i="1"/>
  <c r="AM2469" i="1"/>
  <c r="AM2470" i="1"/>
  <c r="AM2471" i="1"/>
  <c r="AM2472" i="1"/>
  <c r="AM2473" i="1"/>
  <c r="AM2474" i="1"/>
  <c r="AM2475" i="1"/>
  <c r="AM2476" i="1"/>
  <c r="AM2477" i="1"/>
  <c r="AM2478" i="1"/>
  <c r="AM2479" i="1"/>
  <c r="AM2480" i="1"/>
  <c r="AM2481" i="1"/>
  <c r="AM2482" i="1"/>
  <c r="AM2483" i="1"/>
  <c r="AM2484" i="1"/>
  <c r="AM2485" i="1"/>
  <c r="AM2486" i="1"/>
  <c r="AM2487" i="1"/>
  <c r="AM2488" i="1"/>
  <c r="AM2489" i="1"/>
  <c r="AM2490" i="1"/>
  <c r="AM2491" i="1"/>
  <c r="AM2492" i="1"/>
  <c r="AM2493" i="1"/>
  <c r="AM2494" i="1"/>
  <c r="AM2495" i="1"/>
  <c r="AM2496" i="1"/>
  <c r="AM2497" i="1"/>
  <c r="AM2498" i="1"/>
  <c r="AM2499" i="1"/>
  <c r="AM2500" i="1"/>
  <c r="AM2501" i="1"/>
  <c r="AM2502" i="1"/>
  <c r="AM2503" i="1"/>
  <c r="AM2504" i="1"/>
  <c r="AM2505" i="1"/>
  <c r="AM2506" i="1"/>
  <c r="AM2507" i="1"/>
  <c r="AM2508" i="1"/>
  <c r="AM2509" i="1"/>
  <c r="AM2510" i="1"/>
  <c r="AM2511" i="1"/>
  <c r="AM2512" i="1"/>
  <c r="AM2513" i="1"/>
  <c r="AM2514" i="1"/>
  <c r="AM2515" i="1"/>
  <c r="AM2516" i="1"/>
  <c r="AM2517" i="1"/>
  <c r="AM2518" i="1"/>
  <c r="AM2519" i="1"/>
  <c r="AM2520" i="1"/>
  <c r="AM2521" i="1"/>
  <c r="AM2522" i="1"/>
  <c r="AM2523" i="1"/>
  <c r="AM2524" i="1"/>
  <c r="AM2525" i="1"/>
  <c r="AM2526" i="1"/>
  <c r="AM2527" i="1"/>
  <c r="AM2528" i="1"/>
  <c r="AM2529" i="1"/>
  <c r="AM2530" i="1"/>
  <c r="AM2531" i="1"/>
  <c r="AM2532" i="1"/>
  <c r="AM2533" i="1"/>
  <c r="AM2534" i="1"/>
  <c r="AM2535" i="1"/>
  <c r="AM2536" i="1"/>
  <c r="AM2537" i="1"/>
  <c r="AM2538" i="1"/>
  <c r="AM2539" i="1"/>
  <c r="AM2540" i="1"/>
  <c r="AM2541" i="1"/>
  <c r="AM2542" i="1"/>
  <c r="AM2543" i="1"/>
  <c r="AM2544" i="1"/>
  <c r="AM2545" i="1"/>
  <c r="AM2546" i="1"/>
  <c r="AM2547" i="1"/>
  <c r="AM2548" i="1"/>
  <c r="AM2549" i="1"/>
  <c r="AM2550" i="1"/>
  <c r="AM2551" i="1"/>
  <c r="AM2552" i="1"/>
  <c r="AM2553" i="1"/>
  <c r="AM2554" i="1"/>
  <c r="AM2555" i="1"/>
  <c r="AM2556" i="1"/>
  <c r="AM2557" i="1"/>
  <c r="AM2558" i="1"/>
  <c r="AM2559" i="1"/>
  <c r="AM2560" i="1"/>
  <c r="AM2561" i="1"/>
  <c r="AM2562" i="1"/>
  <c r="AM2563" i="1"/>
  <c r="AM2564" i="1"/>
  <c r="AM2565" i="1"/>
  <c r="AM2566" i="1"/>
  <c r="AM2567" i="1"/>
  <c r="AM2568" i="1"/>
  <c r="AM2569" i="1"/>
  <c r="AM2570" i="1"/>
  <c r="AM2571" i="1"/>
  <c r="AM2572" i="1"/>
  <c r="AM2573" i="1"/>
  <c r="AM2574" i="1"/>
  <c r="AM2575" i="1"/>
  <c r="AM2576" i="1"/>
  <c r="AM2577" i="1"/>
  <c r="AM2578" i="1"/>
  <c r="AM2579" i="1"/>
  <c r="AM2580" i="1"/>
  <c r="AM2581" i="1"/>
  <c r="AM2582" i="1"/>
  <c r="AM2583" i="1"/>
  <c r="AM2584" i="1"/>
  <c r="AM2585" i="1"/>
  <c r="AM2586" i="1"/>
  <c r="AM2587" i="1"/>
  <c r="AM2588" i="1"/>
  <c r="AM2589" i="1"/>
  <c r="AM2590" i="1"/>
  <c r="AM2591" i="1"/>
  <c r="AM2592" i="1"/>
  <c r="AM2593" i="1"/>
  <c r="AM2594" i="1"/>
  <c r="AM2595" i="1"/>
  <c r="AM2596" i="1"/>
  <c r="AM2597" i="1"/>
  <c r="AM2598" i="1"/>
  <c r="AM2599" i="1"/>
  <c r="AM2600" i="1"/>
  <c r="AM2601" i="1"/>
  <c r="AM2602" i="1"/>
  <c r="AM2603" i="1"/>
  <c r="AM2604" i="1"/>
  <c r="AM2605" i="1"/>
  <c r="AM2606" i="1"/>
  <c r="AM2607" i="1"/>
  <c r="AM2608" i="1"/>
  <c r="AM2609" i="1"/>
  <c r="AM2610" i="1"/>
  <c r="AM2611" i="1"/>
  <c r="AM2612" i="1"/>
  <c r="AM2613" i="1"/>
  <c r="AM2614" i="1"/>
  <c r="AM2615" i="1"/>
  <c r="AM2616" i="1"/>
  <c r="AM2617" i="1"/>
  <c r="AM2618" i="1"/>
  <c r="AM2619" i="1"/>
  <c r="AM2620" i="1"/>
  <c r="AM2621" i="1"/>
  <c r="AM2622" i="1"/>
  <c r="AM2623" i="1"/>
  <c r="AM2624" i="1"/>
  <c r="AM2625" i="1"/>
  <c r="AM2626" i="1"/>
  <c r="AM2627" i="1"/>
  <c r="AM2628" i="1"/>
  <c r="AM2629" i="1"/>
  <c r="AM2630" i="1"/>
  <c r="AM2631" i="1"/>
  <c r="AM2632" i="1"/>
  <c r="AM2633" i="1"/>
  <c r="AM2634" i="1"/>
  <c r="AM2635" i="1"/>
  <c r="AM2636" i="1"/>
  <c r="AM2637" i="1"/>
  <c r="AM2638" i="1"/>
  <c r="AM2639" i="1"/>
  <c r="AM2640" i="1"/>
  <c r="AM2641" i="1"/>
  <c r="AM2642" i="1"/>
  <c r="AM2643" i="1"/>
  <c r="AM2644" i="1"/>
  <c r="AM2645" i="1"/>
  <c r="AM2646" i="1"/>
  <c r="AM2647" i="1"/>
  <c r="AM2648" i="1"/>
  <c r="AM2649" i="1"/>
  <c r="AM2650" i="1"/>
  <c r="AM2651" i="1"/>
  <c r="AM2652" i="1"/>
  <c r="AM2653" i="1"/>
  <c r="AM2654" i="1"/>
  <c r="AM2655" i="1"/>
  <c r="AM2656" i="1"/>
  <c r="AM2657" i="1"/>
  <c r="AM2658" i="1"/>
  <c r="AM2659" i="1"/>
  <c r="AM2660" i="1"/>
  <c r="AM2661" i="1"/>
  <c r="AM2662" i="1"/>
  <c r="AM2663" i="1"/>
  <c r="AM2664" i="1"/>
  <c r="AM2665" i="1"/>
  <c r="AM2666" i="1"/>
  <c r="AM2667" i="1"/>
  <c r="AM2668" i="1"/>
  <c r="AM2669" i="1"/>
  <c r="AM2670" i="1"/>
  <c r="AM2671" i="1"/>
  <c r="AM2672" i="1"/>
  <c r="AM2673" i="1"/>
  <c r="AM2674" i="1"/>
  <c r="AM2675" i="1"/>
  <c r="AM2676" i="1"/>
  <c r="AM2677" i="1"/>
  <c r="AM2678" i="1"/>
  <c r="AM2679" i="1"/>
  <c r="AM2680" i="1"/>
  <c r="AM2681" i="1"/>
  <c r="AM2682" i="1"/>
  <c r="AM2683" i="1"/>
  <c r="AM2684" i="1"/>
  <c r="AM2685" i="1"/>
  <c r="AM2686" i="1"/>
  <c r="AM2687" i="1"/>
  <c r="AM2688" i="1"/>
  <c r="AM2689" i="1"/>
  <c r="AM2690" i="1"/>
  <c r="AM2691" i="1"/>
  <c r="AM2692" i="1"/>
  <c r="AM2693" i="1"/>
  <c r="AM2694" i="1"/>
  <c r="AM2695" i="1"/>
  <c r="AM2696" i="1"/>
  <c r="AM2697" i="1"/>
  <c r="AM2698" i="1"/>
  <c r="AM2699" i="1"/>
  <c r="AM2700" i="1"/>
  <c r="AM2701" i="1"/>
  <c r="AM2702" i="1"/>
  <c r="AM2703" i="1"/>
  <c r="AM2704" i="1"/>
  <c r="AM2705" i="1"/>
  <c r="AM2706" i="1"/>
  <c r="AM2707" i="1"/>
  <c r="AM2708" i="1"/>
  <c r="AM2709" i="1"/>
  <c r="AM2710" i="1"/>
  <c r="AM2711" i="1"/>
  <c r="AM2712" i="1"/>
  <c r="AM2713" i="1"/>
  <c r="AM2714" i="1"/>
  <c r="AM2715" i="1"/>
  <c r="AM2716" i="1"/>
  <c r="AM2717" i="1"/>
  <c r="AM2718" i="1"/>
  <c r="AM2719" i="1"/>
  <c r="AM2720" i="1"/>
  <c r="AM2721" i="1"/>
  <c r="AM2722" i="1"/>
  <c r="AM2723" i="1"/>
  <c r="AM2724" i="1"/>
  <c r="AM2725" i="1"/>
  <c r="AM2726" i="1"/>
  <c r="AM2727" i="1"/>
  <c r="AM2728" i="1"/>
  <c r="AM2729" i="1"/>
  <c r="AM2730" i="1"/>
  <c r="AM2731" i="1"/>
  <c r="AM2732" i="1"/>
  <c r="AM2733" i="1"/>
  <c r="AM2734" i="1"/>
  <c r="AM2735" i="1"/>
  <c r="AM2736" i="1"/>
  <c r="AM2737" i="1"/>
  <c r="AM2738" i="1"/>
  <c r="AM2739" i="1"/>
  <c r="AM2740" i="1"/>
  <c r="AM2741" i="1"/>
  <c r="AM2742" i="1"/>
  <c r="AM2743" i="1"/>
  <c r="AM2744" i="1"/>
  <c r="AM2745" i="1"/>
  <c r="AM2746" i="1"/>
  <c r="AM2747" i="1"/>
  <c r="AM2748" i="1"/>
  <c r="AM2749" i="1"/>
  <c r="AM2750" i="1"/>
  <c r="AM2751" i="1"/>
  <c r="AM2752" i="1"/>
  <c r="AM2753" i="1"/>
  <c r="AM2754" i="1"/>
  <c r="AM2755" i="1"/>
  <c r="AM2756" i="1"/>
  <c r="AM2757" i="1"/>
  <c r="AM2758" i="1"/>
  <c r="AM2759" i="1"/>
  <c r="AM2760" i="1"/>
  <c r="AM2761" i="1"/>
  <c r="AM2762" i="1"/>
  <c r="AM2763" i="1"/>
  <c r="AM2764" i="1"/>
  <c r="AM2765" i="1"/>
  <c r="AM2766" i="1"/>
  <c r="AM2767" i="1"/>
  <c r="AM2768" i="1"/>
  <c r="AM2769" i="1"/>
  <c r="AM2770" i="1"/>
  <c r="AM2771" i="1"/>
  <c r="AM2772" i="1"/>
  <c r="AM2773" i="1"/>
  <c r="AM2774" i="1"/>
  <c r="AM2775" i="1"/>
  <c r="AM2776" i="1"/>
  <c r="AM2777" i="1"/>
  <c r="AM2778" i="1"/>
  <c r="AM2779" i="1"/>
  <c r="AM2780" i="1"/>
  <c r="AM2781" i="1"/>
  <c r="AM2782" i="1"/>
  <c r="AM2783" i="1"/>
  <c r="AM2784" i="1"/>
  <c r="AM2785" i="1"/>
  <c r="AM2786" i="1"/>
  <c r="AM2787" i="1"/>
  <c r="AM2788" i="1"/>
  <c r="AM2789" i="1"/>
  <c r="AM2790" i="1"/>
  <c r="AM2791" i="1"/>
  <c r="AM2792" i="1"/>
  <c r="AM2793" i="1"/>
  <c r="AM2794" i="1"/>
  <c r="AM2795" i="1"/>
  <c r="AM2796" i="1"/>
  <c r="AM2797" i="1"/>
  <c r="AM2798" i="1"/>
  <c r="AM2799" i="1"/>
  <c r="AM2800" i="1"/>
  <c r="AM2801" i="1"/>
  <c r="AM2802" i="1"/>
  <c r="AM2803" i="1"/>
  <c r="AM2804" i="1"/>
  <c r="AM2805" i="1"/>
  <c r="AM2806" i="1"/>
  <c r="AM2807" i="1"/>
  <c r="AM2808" i="1"/>
  <c r="AM2809" i="1"/>
  <c r="AM2810" i="1"/>
  <c r="AM2811" i="1"/>
  <c r="AM2812" i="1"/>
  <c r="AM2813" i="1"/>
  <c r="AM2814" i="1"/>
  <c r="AM2815" i="1"/>
  <c r="AM2816" i="1"/>
  <c r="AM2817" i="1"/>
  <c r="AM2818" i="1"/>
  <c r="AM2819" i="1"/>
  <c r="AM2820" i="1"/>
  <c r="AM2821" i="1"/>
  <c r="AM2822" i="1"/>
  <c r="AM2823" i="1"/>
  <c r="AM2824" i="1"/>
  <c r="AM2825" i="1"/>
  <c r="AM2826" i="1"/>
  <c r="AM2827" i="1"/>
  <c r="AM2828" i="1"/>
  <c r="AM2829" i="1"/>
  <c r="AM2830" i="1"/>
  <c r="AM2831" i="1"/>
  <c r="AM2832" i="1"/>
  <c r="AM2833" i="1"/>
  <c r="AM2834" i="1"/>
  <c r="AM2835" i="1"/>
  <c r="AM2836" i="1"/>
  <c r="AM2837" i="1"/>
  <c r="AM2838" i="1"/>
  <c r="AM2839" i="1"/>
  <c r="AM2840" i="1"/>
  <c r="AM2841" i="1"/>
  <c r="AM2842" i="1"/>
  <c r="AM2843" i="1"/>
  <c r="AM2844" i="1"/>
  <c r="AM2845" i="1"/>
  <c r="AM2846" i="1"/>
  <c r="AM2847" i="1"/>
  <c r="AM2848" i="1"/>
  <c r="AM2849" i="1"/>
  <c r="AM2850" i="1"/>
  <c r="AM2851" i="1"/>
  <c r="AM2852" i="1"/>
  <c r="AM2853" i="1"/>
  <c r="AM2854" i="1"/>
  <c r="AM2855" i="1"/>
  <c r="AM2856" i="1"/>
  <c r="AM2857" i="1"/>
  <c r="AM2858" i="1"/>
  <c r="AM2859" i="1"/>
  <c r="AM2860" i="1"/>
  <c r="AM2861" i="1"/>
  <c r="AM2862" i="1"/>
  <c r="AM2863" i="1"/>
  <c r="AM2864" i="1"/>
  <c r="AM2865" i="1"/>
  <c r="AM2866" i="1"/>
  <c r="AM2867" i="1"/>
  <c r="AM2868" i="1"/>
  <c r="AM2869" i="1"/>
  <c r="AM2870" i="1"/>
  <c r="AM2871" i="1"/>
  <c r="AM2872" i="1"/>
  <c r="AM2873" i="1"/>
  <c r="AM2874" i="1"/>
  <c r="AM2875" i="1"/>
  <c r="AM2876" i="1"/>
  <c r="AM2877" i="1"/>
  <c r="AM2878" i="1"/>
  <c r="AM2879" i="1"/>
  <c r="AM2880" i="1"/>
  <c r="AM2881" i="1"/>
  <c r="AM2882" i="1"/>
  <c r="AM2883" i="1"/>
  <c r="AM2884" i="1"/>
  <c r="AM2885" i="1"/>
  <c r="AM2886" i="1"/>
  <c r="AM2887" i="1"/>
  <c r="AM2888" i="1"/>
  <c r="AM2889" i="1"/>
  <c r="AM2890" i="1"/>
  <c r="AM2891" i="1"/>
  <c r="AM2892" i="1"/>
  <c r="AM2893" i="1"/>
  <c r="AM2894" i="1"/>
  <c r="AM2895" i="1"/>
  <c r="AM2896" i="1"/>
  <c r="AM2897" i="1"/>
  <c r="AM2898" i="1"/>
  <c r="AM2899" i="1"/>
  <c r="AM2900" i="1"/>
  <c r="AM2901" i="1"/>
  <c r="AM2902" i="1"/>
  <c r="AM2903" i="1"/>
  <c r="AM2904" i="1"/>
  <c r="AM2905" i="1"/>
  <c r="AM2906" i="1"/>
  <c r="AM2907" i="1"/>
  <c r="AM2908" i="1"/>
  <c r="AM2909" i="1"/>
  <c r="AM2910" i="1"/>
  <c r="AM2911" i="1"/>
  <c r="AM2912" i="1"/>
  <c r="AM2913" i="1"/>
  <c r="AM2914" i="1"/>
  <c r="AM2915" i="1"/>
  <c r="AM2916" i="1"/>
  <c r="AM2917" i="1"/>
  <c r="AM2918" i="1"/>
  <c r="AM2919" i="1"/>
  <c r="AM2920" i="1"/>
  <c r="AM2921" i="1"/>
  <c r="AM2922" i="1"/>
  <c r="AM2923" i="1"/>
  <c r="AM2924" i="1"/>
  <c r="AM2925" i="1"/>
  <c r="AM2926" i="1"/>
  <c r="AM2927" i="1"/>
  <c r="AM2928" i="1"/>
  <c r="AM2929" i="1"/>
  <c r="AM2930" i="1"/>
  <c r="AM2931" i="1"/>
  <c r="AM2932" i="1"/>
  <c r="AM2933" i="1"/>
  <c r="AM2934" i="1"/>
  <c r="AM2935" i="1"/>
  <c r="AM2936" i="1"/>
  <c r="AM2937" i="1"/>
  <c r="AM2938" i="1"/>
  <c r="AM2939" i="1"/>
  <c r="AM2940" i="1"/>
  <c r="AM2941" i="1"/>
  <c r="AM2942" i="1"/>
  <c r="AM2943" i="1"/>
  <c r="AM2944" i="1"/>
  <c r="AM2945" i="1"/>
  <c r="AM2946" i="1"/>
  <c r="AM2947" i="1"/>
  <c r="AM2948" i="1"/>
  <c r="AM2949" i="1"/>
  <c r="AM2950" i="1"/>
  <c r="AM2951" i="1"/>
  <c r="AM2952" i="1"/>
  <c r="AM2953" i="1"/>
  <c r="AM2954" i="1"/>
  <c r="AM2955" i="1"/>
  <c r="AM2956" i="1"/>
  <c r="AM2957" i="1"/>
  <c r="AM2958" i="1"/>
  <c r="AM2959" i="1"/>
  <c r="AM2960" i="1"/>
  <c r="AM2961" i="1"/>
  <c r="AM2962" i="1"/>
  <c r="AM2963" i="1"/>
  <c r="AM2964" i="1"/>
  <c r="AM2965" i="1"/>
  <c r="AM2966" i="1"/>
  <c r="AM2967" i="1"/>
  <c r="AM2968" i="1"/>
  <c r="AM2969" i="1"/>
  <c r="AM2970" i="1"/>
  <c r="AM2971" i="1"/>
  <c r="AM2972" i="1"/>
  <c r="AM2973" i="1"/>
  <c r="AM2974" i="1"/>
  <c r="AM2975" i="1"/>
  <c r="AM2976" i="1"/>
  <c r="AM2977" i="1"/>
  <c r="AM2978" i="1"/>
  <c r="AM2979" i="1"/>
  <c r="AM2980" i="1"/>
  <c r="AM2981" i="1"/>
  <c r="AM2982" i="1"/>
  <c r="AM2983" i="1"/>
  <c r="AM2984" i="1"/>
  <c r="AM2985" i="1"/>
  <c r="AM2986" i="1"/>
  <c r="AM2987" i="1"/>
  <c r="AM2988" i="1"/>
  <c r="AM2989" i="1"/>
  <c r="AM2990" i="1"/>
  <c r="AM2991" i="1"/>
  <c r="AM2992" i="1"/>
  <c r="AM2993" i="1"/>
  <c r="AM2994" i="1"/>
  <c r="AM2995" i="1"/>
  <c r="AM2996" i="1"/>
  <c r="AM2997" i="1"/>
  <c r="AM2998" i="1"/>
  <c r="AM2999" i="1"/>
  <c r="AM3000" i="1"/>
  <c r="AM3001" i="1"/>
  <c r="AM3002" i="1"/>
  <c r="AM3003" i="1"/>
  <c r="AM3004" i="1"/>
  <c r="AM3005" i="1"/>
  <c r="AM3006" i="1"/>
  <c r="AM3007" i="1"/>
  <c r="AM3008" i="1"/>
  <c r="AM3009" i="1"/>
  <c r="AM3010" i="1"/>
  <c r="AM3011" i="1"/>
  <c r="AM3012" i="1"/>
  <c r="AM3013" i="1"/>
  <c r="AM3014" i="1"/>
  <c r="AM3015" i="1"/>
  <c r="AM3016" i="1"/>
  <c r="AM3017" i="1"/>
  <c r="AM3018" i="1"/>
  <c r="AM3019" i="1"/>
  <c r="AM3020" i="1"/>
  <c r="AM3021" i="1"/>
  <c r="AM3022" i="1"/>
  <c r="AM3023" i="1"/>
  <c r="AM3024" i="1"/>
  <c r="AM3025" i="1"/>
  <c r="AM3026" i="1"/>
  <c r="AM3027" i="1"/>
  <c r="AM3028" i="1"/>
  <c r="AM3029" i="1"/>
  <c r="AM3030" i="1"/>
  <c r="AM3031" i="1"/>
  <c r="AM3032" i="1"/>
  <c r="AM3033" i="1"/>
  <c r="AM3034" i="1"/>
  <c r="AM3035" i="1"/>
  <c r="AM3036" i="1"/>
  <c r="AM3037" i="1"/>
  <c r="AM3038" i="1"/>
  <c r="AM3039" i="1"/>
  <c r="AM3040" i="1"/>
  <c r="AM3041" i="1"/>
  <c r="AM3042" i="1"/>
  <c r="AM3043" i="1"/>
  <c r="AM3044" i="1"/>
  <c r="AM3045" i="1"/>
  <c r="AM3046" i="1"/>
  <c r="AM3047" i="1"/>
  <c r="AM3048" i="1"/>
  <c r="AM3049" i="1"/>
  <c r="AM3050" i="1"/>
  <c r="AM3051" i="1"/>
  <c r="AM3052" i="1"/>
  <c r="AM3053" i="1"/>
  <c r="AM3054" i="1"/>
  <c r="AM3055" i="1"/>
  <c r="AM3056" i="1"/>
  <c r="AM3057" i="1"/>
  <c r="AM3058" i="1"/>
  <c r="AM3059" i="1"/>
  <c r="AM3060" i="1"/>
  <c r="AM3061" i="1"/>
  <c r="AM3062" i="1"/>
  <c r="AM3063" i="1"/>
  <c r="AM3064" i="1"/>
  <c r="AM3065" i="1"/>
  <c r="AM3066" i="1"/>
  <c r="AM3067" i="1"/>
  <c r="AM3068" i="1"/>
  <c r="AM3069" i="1"/>
  <c r="AM3070" i="1"/>
  <c r="AM3071" i="1"/>
  <c r="AM3072" i="1"/>
  <c r="AM3073" i="1"/>
  <c r="AM3074" i="1"/>
  <c r="AM3075" i="1"/>
  <c r="AM3076" i="1"/>
  <c r="AM3077" i="1"/>
  <c r="AM3078" i="1"/>
  <c r="AM3079" i="1"/>
  <c r="AM3080" i="1"/>
  <c r="AM3081" i="1"/>
  <c r="AM3082" i="1"/>
  <c r="AM3083" i="1"/>
  <c r="AM3084" i="1"/>
  <c r="AM3085" i="1"/>
  <c r="AM3086" i="1"/>
  <c r="AM3087" i="1"/>
  <c r="AM3088" i="1"/>
  <c r="AM3089" i="1"/>
  <c r="AM3090" i="1"/>
  <c r="AM3091" i="1"/>
  <c r="AM3092" i="1"/>
  <c r="AM3093" i="1"/>
  <c r="AM3094" i="1"/>
  <c r="AM3095" i="1"/>
  <c r="AM3096" i="1"/>
  <c r="AM3097" i="1"/>
  <c r="AM3098" i="1"/>
  <c r="AM3099" i="1"/>
  <c r="AM3100" i="1"/>
  <c r="AM3101" i="1"/>
  <c r="AM3102" i="1"/>
  <c r="AM3103" i="1"/>
  <c r="AM3104" i="1"/>
  <c r="AM3105" i="1"/>
  <c r="AM3106" i="1"/>
  <c r="AM3107" i="1"/>
  <c r="AM3108" i="1"/>
  <c r="AM3109" i="1"/>
  <c r="AM3110" i="1"/>
  <c r="AM3111" i="1"/>
  <c r="AM3112" i="1"/>
  <c r="AM3113" i="1"/>
  <c r="AM3114" i="1"/>
  <c r="AM3115" i="1"/>
  <c r="AM3116" i="1"/>
  <c r="AM3117" i="1"/>
  <c r="AM3118" i="1"/>
  <c r="AM3119" i="1"/>
  <c r="AM3120" i="1"/>
  <c r="AM3121" i="1"/>
  <c r="AM3122" i="1"/>
  <c r="AM3123" i="1"/>
  <c r="AM3124" i="1"/>
  <c r="AM3125" i="1"/>
  <c r="AM3126" i="1"/>
  <c r="AM3127" i="1"/>
  <c r="AM3128" i="1"/>
  <c r="AM3129" i="1"/>
  <c r="AM3130" i="1"/>
  <c r="AM3131" i="1"/>
  <c r="AM3132" i="1"/>
  <c r="AM3133" i="1"/>
  <c r="AM3134" i="1"/>
  <c r="AM3135" i="1"/>
  <c r="AM3136" i="1"/>
  <c r="AM3137" i="1"/>
  <c r="AM3138" i="1"/>
  <c r="AM3139" i="1"/>
  <c r="AM3140" i="1"/>
  <c r="AM3141" i="1"/>
  <c r="AM3142" i="1"/>
  <c r="AM3143" i="1"/>
  <c r="AM3144" i="1"/>
  <c r="AM3145" i="1"/>
  <c r="AM3146" i="1"/>
  <c r="AM3147" i="1"/>
  <c r="AM3148" i="1"/>
  <c r="AM3149" i="1"/>
  <c r="AM3150" i="1"/>
  <c r="AM3151" i="1"/>
  <c r="AM3152" i="1"/>
  <c r="AM3153" i="1"/>
  <c r="AM3154" i="1"/>
  <c r="AM3155" i="1"/>
  <c r="AM3156" i="1"/>
  <c r="AM3157" i="1"/>
  <c r="AM3158" i="1"/>
  <c r="AM3159" i="1"/>
  <c r="AM3160" i="1"/>
  <c r="AM3161" i="1"/>
  <c r="AM3162" i="1"/>
  <c r="AM3163" i="1"/>
  <c r="AM3164" i="1"/>
  <c r="AM3165" i="1"/>
  <c r="AM3166" i="1"/>
  <c r="AM3167" i="1"/>
  <c r="AM3168" i="1"/>
  <c r="AM3169" i="1"/>
  <c r="AM3170" i="1"/>
  <c r="AM3171" i="1"/>
  <c r="AM3172" i="1"/>
  <c r="AM3173" i="1"/>
  <c r="AM3174" i="1"/>
  <c r="AM3175" i="1"/>
  <c r="AM3176" i="1"/>
  <c r="AM3177" i="1"/>
  <c r="AM3178" i="1"/>
  <c r="AM3179" i="1"/>
  <c r="AM3180" i="1"/>
  <c r="AM3181" i="1"/>
  <c r="AM3182" i="1"/>
  <c r="AM3183" i="1"/>
  <c r="AM3184" i="1"/>
  <c r="AM3185" i="1"/>
  <c r="AM3186" i="1"/>
  <c r="AM3187" i="1"/>
  <c r="AM3188" i="1"/>
  <c r="AM3189" i="1"/>
  <c r="AM3190" i="1"/>
  <c r="AM3191" i="1"/>
  <c r="AM3192" i="1"/>
  <c r="AM3193" i="1"/>
  <c r="AM3194" i="1"/>
  <c r="AM3195" i="1"/>
  <c r="AM3196" i="1"/>
  <c r="AM3197" i="1"/>
  <c r="AM3198" i="1"/>
  <c r="AM3199" i="1"/>
  <c r="AM3200" i="1"/>
  <c r="AM3201" i="1"/>
  <c r="AM3202" i="1"/>
  <c r="AM3203" i="1"/>
  <c r="AM3204" i="1"/>
  <c r="AM3205" i="1"/>
  <c r="AM3206" i="1"/>
  <c r="AM3207" i="1"/>
  <c r="AM3208" i="1"/>
  <c r="AM3209" i="1"/>
  <c r="AM3210" i="1"/>
  <c r="AM3211" i="1"/>
  <c r="AM3212" i="1"/>
  <c r="AM3213" i="1"/>
  <c r="AM3214" i="1"/>
  <c r="AM3215" i="1"/>
  <c r="AM3216" i="1"/>
  <c r="AM3217" i="1"/>
  <c r="AM3218" i="1"/>
  <c r="AM3219" i="1"/>
  <c r="AM3220" i="1"/>
  <c r="AM3221" i="1"/>
  <c r="AM3222" i="1"/>
  <c r="AM3223" i="1"/>
  <c r="AM3224" i="1"/>
  <c r="AM3225" i="1"/>
  <c r="AM3226" i="1"/>
  <c r="AM3227" i="1"/>
  <c r="AM3228" i="1"/>
  <c r="AM3229" i="1"/>
  <c r="AM3230" i="1"/>
  <c r="AM3231" i="1"/>
  <c r="AM3232" i="1"/>
  <c r="AM3233" i="1"/>
  <c r="AM3234" i="1"/>
  <c r="AM3235" i="1"/>
  <c r="AM3236" i="1"/>
  <c r="AM3237" i="1"/>
  <c r="AM3238" i="1"/>
  <c r="AM3239" i="1"/>
  <c r="AM3240" i="1"/>
  <c r="AM3241" i="1"/>
  <c r="AM3242" i="1"/>
  <c r="AM3243" i="1"/>
  <c r="AM3244" i="1"/>
  <c r="AM3245" i="1"/>
  <c r="AM3246" i="1"/>
  <c r="AM3247" i="1"/>
  <c r="AM3248" i="1"/>
  <c r="AM3249" i="1"/>
  <c r="AM3250" i="1"/>
  <c r="AM3251" i="1"/>
  <c r="AM3252" i="1"/>
  <c r="AM3253" i="1"/>
  <c r="AM3254" i="1"/>
  <c r="AM3255" i="1"/>
  <c r="AM3256" i="1"/>
  <c r="AM3257" i="1"/>
  <c r="AM3258" i="1"/>
  <c r="AM3259" i="1"/>
  <c r="AM3260" i="1"/>
  <c r="AM3261" i="1"/>
  <c r="AM3262" i="1"/>
  <c r="AM3263" i="1"/>
  <c r="AM3264" i="1"/>
  <c r="AM3265" i="1"/>
  <c r="AM3266" i="1"/>
  <c r="AM3267" i="1"/>
  <c r="AM3268" i="1"/>
  <c r="AM3269" i="1"/>
  <c r="AM3270" i="1"/>
  <c r="AM3271" i="1"/>
  <c r="AM3272" i="1"/>
  <c r="AM3273" i="1"/>
  <c r="AM3274" i="1"/>
  <c r="AM3275" i="1"/>
  <c r="AM3276" i="1"/>
  <c r="AM3277" i="1"/>
  <c r="AM3278" i="1"/>
  <c r="AM3279" i="1"/>
  <c r="AM3280" i="1"/>
  <c r="AM3281" i="1"/>
  <c r="AM3282" i="1"/>
  <c r="AM3283" i="1"/>
  <c r="AM3284" i="1"/>
  <c r="AM3285" i="1"/>
  <c r="AM3286" i="1"/>
  <c r="AM3287" i="1"/>
  <c r="AM3288" i="1"/>
  <c r="AM3289" i="1"/>
  <c r="AM3290" i="1"/>
  <c r="AM3291" i="1"/>
  <c r="AM3292" i="1"/>
  <c r="AM3293" i="1"/>
  <c r="AM3294" i="1"/>
  <c r="AM3295" i="1"/>
  <c r="AM3296" i="1"/>
  <c r="AM3297" i="1"/>
  <c r="AM3298" i="1"/>
  <c r="AM3299" i="1"/>
  <c r="AM3300" i="1"/>
  <c r="AM3301" i="1"/>
  <c r="AM3302" i="1"/>
  <c r="AM3303" i="1"/>
  <c r="AM3304" i="1"/>
  <c r="AM3305" i="1"/>
  <c r="AM3306" i="1"/>
  <c r="AM3307" i="1"/>
  <c r="AM3308" i="1"/>
  <c r="AM3309" i="1"/>
  <c r="AM3310" i="1"/>
  <c r="AM3311" i="1"/>
  <c r="AM3312" i="1"/>
  <c r="AM3313" i="1"/>
  <c r="AM3314" i="1"/>
  <c r="AM3315" i="1"/>
  <c r="AM3316" i="1"/>
  <c r="AM3317" i="1"/>
  <c r="AM3318" i="1"/>
  <c r="AM3319" i="1"/>
  <c r="AM3320" i="1"/>
  <c r="AM3321" i="1"/>
  <c r="AM3322" i="1"/>
  <c r="AM3323" i="1"/>
  <c r="AM3324" i="1"/>
  <c r="AM3325" i="1"/>
  <c r="AM3326" i="1"/>
  <c r="AM3327" i="1"/>
  <c r="AM3328" i="1"/>
  <c r="AM3329" i="1"/>
  <c r="AM3330" i="1"/>
  <c r="AM3331" i="1"/>
  <c r="AM3332" i="1"/>
  <c r="AM3333" i="1"/>
  <c r="AM3334" i="1"/>
  <c r="AM3335" i="1"/>
  <c r="AM3336" i="1"/>
  <c r="AM3337" i="1"/>
  <c r="AM3338" i="1"/>
  <c r="AM3339" i="1"/>
  <c r="AM3340" i="1"/>
  <c r="AM3341" i="1"/>
  <c r="AM3342" i="1"/>
  <c r="AM3343" i="1"/>
  <c r="AM3344" i="1"/>
  <c r="AM3345" i="1"/>
  <c r="AM3346" i="1"/>
  <c r="AM3347" i="1"/>
  <c r="AM3348" i="1"/>
  <c r="AM3349" i="1"/>
  <c r="AM3350" i="1"/>
  <c r="AM3351" i="1"/>
  <c r="AM3352" i="1"/>
  <c r="AM3353" i="1"/>
  <c r="AM3354" i="1"/>
  <c r="AM3355" i="1"/>
  <c r="AM3356" i="1"/>
  <c r="AM3357" i="1"/>
  <c r="AM3358" i="1"/>
  <c r="AM3359" i="1"/>
  <c r="AM3360" i="1"/>
  <c r="AM3361" i="1"/>
  <c r="AM3362" i="1"/>
  <c r="AM3363" i="1"/>
  <c r="AM3364" i="1"/>
  <c r="AM3365" i="1"/>
  <c r="AM3366" i="1"/>
  <c r="AM3367" i="1"/>
  <c r="AM3368" i="1"/>
  <c r="AM3369" i="1"/>
  <c r="AM3370" i="1"/>
  <c r="AM3371" i="1"/>
  <c r="AM3372" i="1"/>
  <c r="AM3373" i="1"/>
  <c r="AM3374" i="1"/>
  <c r="AM3375" i="1"/>
  <c r="AM3376" i="1"/>
  <c r="AM3377" i="1"/>
  <c r="AM3378" i="1"/>
  <c r="AM3379" i="1"/>
  <c r="AM3380" i="1"/>
  <c r="AM3381" i="1"/>
  <c r="AM3382" i="1"/>
  <c r="AM3383" i="1"/>
  <c r="AM3384" i="1"/>
  <c r="AM3385" i="1"/>
  <c r="AM3386" i="1"/>
  <c r="AM3387" i="1"/>
  <c r="AM3388" i="1"/>
  <c r="AM3389" i="1"/>
  <c r="AM3390" i="1"/>
  <c r="AM3391" i="1"/>
  <c r="AM3392" i="1"/>
  <c r="AM3393" i="1"/>
  <c r="AM3394" i="1"/>
  <c r="AM3395" i="1"/>
  <c r="AM3396" i="1"/>
  <c r="AM3397" i="1"/>
  <c r="AM3398" i="1"/>
  <c r="AM3399" i="1"/>
  <c r="AM3400" i="1"/>
  <c r="AM3401" i="1"/>
  <c r="AM3402" i="1"/>
  <c r="AM3403" i="1"/>
  <c r="AM3404" i="1"/>
  <c r="AM3405" i="1"/>
  <c r="AM3406" i="1"/>
  <c r="AM3407" i="1"/>
  <c r="AM3408" i="1"/>
  <c r="AM3409" i="1"/>
  <c r="AM3410" i="1"/>
  <c r="AM3411" i="1"/>
  <c r="AM3412" i="1"/>
  <c r="AM3413" i="1"/>
  <c r="AM3414" i="1"/>
  <c r="AM3415" i="1"/>
  <c r="AM3416" i="1"/>
  <c r="AM3417" i="1"/>
  <c r="AM3418" i="1"/>
  <c r="AM3419" i="1"/>
  <c r="AM3420" i="1"/>
  <c r="AM3421" i="1"/>
  <c r="AM3422" i="1"/>
  <c r="AM3423" i="1"/>
  <c r="AM3424" i="1"/>
  <c r="AM3425" i="1"/>
  <c r="AM3426" i="1"/>
  <c r="AM3427" i="1"/>
  <c r="AM3428" i="1"/>
  <c r="AM3429" i="1"/>
  <c r="AM3430" i="1"/>
  <c r="AM3431" i="1"/>
  <c r="AM3432" i="1"/>
  <c r="AM3433" i="1"/>
  <c r="AM3434" i="1"/>
  <c r="AM3435" i="1"/>
  <c r="AM3436" i="1"/>
  <c r="AM3437" i="1"/>
  <c r="AM3438" i="1"/>
  <c r="AM3439" i="1"/>
  <c r="AM3440" i="1"/>
  <c r="AM3441" i="1"/>
  <c r="AM3442" i="1"/>
  <c r="AM3443" i="1"/>
  <c r="AM3444" i="1"/>
  <c r="AM3445" i="1"/>
  <c r="AM3446" i="1"/>
  <c r="AM3447" i="1"/>
  <c r="AM3448" i="1"/>
  <c r="AM3449" i="1"/>
  <c r="AM3450" i="1"/>
  <c r="AM3451" i="1"/>
  <c r="AM3452" i="1"/>
  <c r="AM3453" i="1"/>
  <c r="AM3454" i="1"/>
  <c r="AM3455" i="1"/>
  <c r="AM3456" i="1"/>
  <c r="AM3457" i="1"/>
  <c r="AM3458" i="1"/>
  <c r="AM3459" i="1"/>
  <c r="AM3460" i="1"/>
  <c r="AM3461" i="1"/>
  <c r="AM3462" i="1"/>
  <c r="AM3463" i="1"/>
  <c r="AM3464" i="1"/>
  <c r="AM3465" i="1"/>
  <c r="AM3466" i="1"/>
  <c r="AM3467" i="1"/>
  <c r="AM3468" i="1"/>
  <c r="AM3469" i="1"/>
  <c r="AM3470" i="1"/>
  <c r="AM3471" i="1"/>
  <c r="AM3472" i="1"/>
  <c r="AM3473" i="1"/>
  <c r="AM3474" i="1"/>
  <c r="AM3475" i="1"/>
  <c r="AM3476" i="1"/>
  <c r="AM3477" i="1"/>
  <c r="AM3478" i="1"/>
  <c r="AM3479" i="1"/>
  <c r="AM3480" i="1"/>
  <c r="AM3481" i="1"/>
  <c r="AM3482" i="1"/>
  <c r="AM3483" i="1"/>
  <c r="AM3484" i="1"/>
  <c r="AM3485" i="1"/>
  <c r="AM3486" i="1"/>
  <c r="AM3487" i="1"/>
  <c r="AM3488" i="1"/>
  <c r="AM3489" i="1"/>
  <c r="AM3490" i="1"/>
  <c r="AM3491" i="1"/>
  <c r="AM3492" i="1"/>
  <c r="AM3493" i="1"/>
  <c r="AM3494" i="1"/>
  <c r="AM3495" i="1"/>
  <c r="AM3496" i="1"/>
  <c r="AM3497" i="1"/>
  <c r="AM3498" i="1"/>
  <c r="AM3499" i="1"/>
  <c r="AM3500" i="1"/>
  <c r="AM3501" i="1"/>
  <c r="AM3502" i="1"/>
  <c r="AM3503" i="1"/>
  <c r="AM3504" i="1"/>
  <c r="AM3505" i="1"/>
  <c r="AM3506" i="1"/>
  <c r="AM3507" i="1"/>
  <c r="AM3508" i="1"/>
  <c r="AM3509" i="1"/>
  <c r="AM3510" i="1"/>
  <c r="AM3511" i="1"/>
  <c r="AM3512" i="1"/>
  <c r="AM3513" i="1"/>
  <c r="AM3514" i="1"/>
  <c r="AM3515" i="1"/>
  <c r="AM3516" i="1"/>
  <c r="AM3517" i="1"/>
  <c r="AM3518" i="1"/>
  <c r="AM3519" i="1"/>
  <c r="AM3520" i="1"/>
  <c r="AM3521" i="1"/>
  <c r="AM3522" i="1"/>
  <c r="AM3523" i="1"/>
  <c r="AM3524" i="1"/>
  <c r="AM3525" i="1"/>
  <c r="AM3526" i="1"/>
  <c r="AM3527" i="1"/>
  <c r="AM3528" i="1"/>
  <c r="AM3529" i="1"/>
  <c r="AM3530" i="1"/>
  <c r="AM3531" i="1"/>
  <c r="AM3532" i="1"/>
  <c r="AM3533" i="1"/>
  <c r="AM3534" i="1"/>
  <c r="AM3535" i="1"/>
  <c r="AM3536" i="1"/>
  <c r="AM3537" i="1"/>
  <c r="AM3538" i="1"/>
  <c r="AM3539" i="1"/>
  <c r="AM3540" i="1"/>
  <c r="AM3541" i="1"/>
  <c r="AM3542" i="1"/>
  <c r="AM3543" i="1"/>
  <c r="AM3544" i="1"/>
  <c r="AM3545" i="1"/>
  <c r="AM3546" i="1"/>
  <c r="AM3547" i="1"/>
  <c r="AM3548" i="1"/>
  <c r="AM3549" i="1"/>
  <c r="AM3550" i="1"/>
  <c r="AM3551" i="1"/>
  <c r="AM3552" i="1"/>
  <c r="AM3553" i="1"/>
  <c r="AM3554" i="1"/>
  <c r="AM3555" i="1"/>
  <c r="AM3556" i="1"/>
  <c r="AM3557" i="1"/>
  <c r="AM3558" i="1"/>
  <c r="AM3559" i="1"/>
  <c r="AM3560" i="1"/>
  <c r="AM3561" i="1"/>
  <c r="AM3562" i="1"/>
  <c r="AM3563" i="1"/>
  <c r="AM3564" i="1"/>
  <c r="AM3565" i="1"/>
  <c r="AM3566" i="1"/>
  <c r="AM3567" i="1"/>
  <c r="AM3568" i="1"/>
  <c r="AM3569" i="1"/>
  <c r="AM3570" i="1"/>
  <c r="AM3571" i="1"/>
  <c r="AM3572" i="1"/>
  <c r="AM3573" i="1"/>
  <c r="AM3574" i="1"/>
  <c r="AM3575" i="1"/>
  <c r="AM3576" i="1"/>
  <c r="AM3577" i="1"/>
  <c r="AM3578" i="1"/>
  <c r="AM3579" i="1"/>
  <c r="AM3580" i="1"/>
  <c r="AM3581" i="1"/>
  <c r="AM3582" i="1"/>
  <c r="AM3583" i="1"/>
  <c r="AM3584" i="1"/>
  <c r="AM3585" i="1"/>
  <c r="AM3586" i="1"/>
  <c r="AM3587" i="1"/>
  <c r="AM3588" i="1"/>
  <c r="AM3589" i="1"/>
  <c r="AM3590" i="1"/>
  <c r="AM3591" i="1"/>
  <c r="AM3592" i="1"/>
  <c r="AM3593" i="1"/>
  <c r="AM3594" i="1"/>
  <c r="AM3595" i="1"/>
  <c r="AM3596" i="1"/>
  <c r="AM3597" i="1"/>
  <c r="AM3598" i="1"/>
  <c r="AM3599" i="1"/>
  <c r="AM3600" i="1"/>
  <c r="AM3601" i="1"/>
  <c r="AM3602" i="1"/>
  <c r="AM3603" i="1"/>
  <c r="AM3604" i="1"/>
  <c r="AM3605" i="1"/>
  <c r="AM3606" i="1"/>
  <c r="AM3607" i="1"/>
  <c r="AM3608" i="1"/>
  <c r="AM3609" i="1"/>
  <c r="AM3610" i="1"/>
  <c r="AM3611" i="1"/>
  <c r="AM3612" i="1"/>
  <c r="AM3613" i="1"/>
  <c r="AM3614" i="1"/>
  <c r="AM3615" i="1"/>
  <c r="AM3616" i="1"/>
  <c r="AM3617" i="1"/>
  <c r="AM3618" i="1"/>
  <c r="AM3619" i="1"/>
  <c r="AM3620" i="1"/>
  <c r="AM3621" i="1"/>
  <c r="AM3622" i="1"/>
  <c r="AM3623" i="1"/>
  <c r="AM3624" i="1"/>
  <c r="AM3625" i="1"/>
  <c r="AM3626" i="1"/>
  <c r="AM3627" i="1"/>
  <c r="AM3628" i="1"/>
  <c r="AM3629" i="1"/>
  <c r="AM3630" i="1"/>
  <c r="AM3631" i="1"/>
  <c r="AM3632" i="1"/>
  <c r="AM3633" i="1"/>
  <c r="AM3634" i="1"/>
  <c r="AM3635" i="1"/>
  <c r="AM3636" i="1"/>
  <c r="AM3637" i="1"/>
  <c r="AM3638" i="1"/>
  <c r="AM3639" i="1"/>
  <c r="AM3640" i="1"/>
  <c r="AM3641" i="1"/>
  <c r="AM3642" i="1"/>
  <c r="AM3643" i="1"/>
  <c r="AM3644" i="1"/>
  <c r="AM3645" i="1"/>
  <c r="AM3646" i="1"/>
  <c r="AM3647" i="1"/>
  <c r="AM3648" i="1"/>
  <c r="AM3649" i="1"/>
  <c r="AM3650" i="1"/>
  <c r="AM3651" i="1"/>
  <c r="AM3652" i="1"/>
  <c r="AM3653" i="1"/>
  <c r="AM3654" i="1"/>
  <c r="AM3655" i="1"/>
  <c r="AM3656" i="1"/>
  <c r="AM3657" i="1"/>
  <c r="AM3658" i="1"/>
  <c r="AM3659" i="1"/>
  <c r="AM3660" i="1"/>
  <c r="AM3661" i="1"/>
  <c r="AM3662" i="1"/>
  <c r="AM3663" i="1"/>
  <c r="AM3664" i="1"/>
  <c r="AM3665" i="1"/>
  <c r="AM3666" i="1"/>
  <c r="AM3667" i="1"/>
  <c r="AM3668" i="1"/>
  <c r="AM3669" i="1"/>
  <c r="AM3670" i="1"/>
  <c r="AM3671" i="1"/>
  <c r="AM3672" i="1"/>
  <c r="AM3673" i="1"/>
  <c r="AM3674" i="1"/>
  <c r="AM3675" i="1"/>
  <c r="AM3676" i="1"/>
  <c r="AM3677" i="1"/>
  <c r="AM3678" i="1"/>
  <c r="AM3679" i="1"/>
  <c r="AM3680" i="1"/>
  <c r="AM3681" i="1"/>
  <c r="AM3682" i="1"/>
  <c r="AM3683" i="1"/>
  <c r="AM3684" i="1"/>
  <c r="AM3685" i="1"/>
  <c r="AM3686" i="1"/>
  <c r="AM3687" i="1"/>
  <c r="AM3688" i="1"/>
  <c r="AM3689" i="1"/>
  <c r="AM3690" i="1"/>
  <c r="AM3691" i="1"/>
  <c r="AM3692" i="1"/>
  <c r="AM3693" i="1"/>
  <c r="AM3694" i="1"/>
  <c r="AM3695" i="1"/>
  <c r="AM3696" i="1"/>
  <c r="AM3697" i="1"/>
  <c r="AM3698" i="1"/>
  <c r="AM3699" i="1"/>
  <c r="AM3700" i="1"/>
  <c r="AM3701" i="1"/>
  <c r="AM3702" i="1"/>
  <c r="AM3703" i="1"/>
  <c r="AM3704" i="1"/>
  <c r="AM3705" i="1"/>
  <c r="AM3706" i="1"/>
  <c r="AM3707" i="1"/>
  <c r="AM3708" i="1"/>
  <c r="AM3709" i="1"/>
  <c r="AM3710" i="1"/>
  <c r="AM3711" i="1"/>
  <c r="AM3712" i="1"/>
  <c r="AM3713" i="1"/>
  <c r="AM3714" i="1"/>
  <c r="AM3715" i="1"/>
  <c r="AM3716" i="1"/>
  <c r="AM3717" i="1"/>
  <c r="AM3718" i="1"/>
  <c r="AM3719" i="1"/>
  <c r="AM3720" i="1"/>
  <c r="AM3721" i="1"/>
  <c r="AM3722" i="1"/>
  <c r="AM3723" i="1"/>
  <c r="AM3724" i="1"/>
  <c r="AM3725" i="1"/>
  <c r="AM3726" i="1"/>
  <c r="AM3727" i="1"/>
  <c r="AM3728" i="1"/>
  <c r="AM3729" i="1"/>
  <c r="AM3730" i="1"/>
  <c r="AM3731" i="1"/>
  <c r="AM3732" i="1"/>
  <c r="AM3733" i="1"/>
  <c r="AM3734" i="1"/>
  <c r="AM3735" i="1"/>
  <c r="AM3736" i="1"/>
  <c r="AM3737" i="1"/>
  <c r="AM3738" i="1"/>
  <c r="AM3739" i="1"/>
  <c r="AM3740" i="1"/>
  <c r="AM3741" i="1"/>
  <c r="AM3742" i="1"/>
  <c r="AM3743" i="1"/>
  <c r="AM3744" i="1"/>
  <c r="AM3745" i="1"/>
  <c r="AM3746" i="1"/>
  <c r="AM3747" i="1"/>
  <c r="AM3748" i="1"/>
  <c r="AM3749" i="1"/>
  <c r="AM3750" i="1"/>
  <c r="AM3751" i="1"/>
  <c r="AM3752" i="1"/>
  <c r="AM3753" i="1"/>
  <c r="AM3754" i="1"/>
  <c r="AM3755" i="1"/>
  <c r="AM3756" i="1"/>
  <c r="AM3757" i="1"/>
  <c r="AM3758" i="1"/>
  <c r="AM3759" i="1"/>
  <c r="AM3760" i="1"/>
  <c r="AM3761" i="1"/>
  <c r="AM3762" i="1"/>
  <c r="AM3763" i="1"/>
  <c r="AM3764" i="1"/>
  <c r="AM3765" i="1"/>
  <c r="AM3766" i="1"/>
  <c r="AM3767" i="1"/>
  <c r="AM3768" i="1"/>
  <c r="AM3769" i="1"/>
  <c r="AM3770" i="1"/>
  <c r="AM3771" i="1"/>
  <c r="AM3772" i="1"/>
  <c r="AM3773" i="1"/>
  <c r="AM3774" i="1"/>
  <c r="AM3775" i="1"/>
  <c r="AM3776" i="1"/>
  <c r="AM3777" i="1"/>
  <c r="AM3778" i="1"/>
  <c r="AM3779" i="1"/>
  <c r="AM3780" i="1"/>
  <c r="AM3781" i="1"/>
  <c r="AM3782" i="1"/>
  <c r="AM3783" i="1"/>
  <c r="AM3784" i="1"/>
  <c r="AM3785" i="1"/>
  <c r="AM3786" i="1"/>
  <c r="AM3787" i="1"/>
  <c r="AM3788" i="1"/>
  <c r="AM3789" i="1"/>
  <c r="AM3790" i="1"/>
  <c r="AM3791" i="1"/>
  <c r="AM3792" i="1"/>
  <c r="AM3793" i="1"/>
  <c r="AM3794" i="1"/>
  <c r="AM3795" i="1"/>
  <c r="AM3796" i="1"/>
  <c r="AM3797" i="1"/>
  <c r="AM3798" i="1"/>
  <c r="AM3799" i="1"/>
  <c r="AM3800" i="1"/>
  <c r="AM3801" i="1"/>
  <c r="AM3802" i="1"/>
  <c r="AM3803" i="1"/>
  <c r="AM3804" i="1"/>
  <c r="AM3805" i="1"/>
  <c r="AM3806" i="1"/>
  <c r="AM3807" i="1"/>
  <c r="AM3808" i="1"/>
  <c r="AM3809" i="1"/>
  <c r="AM3810" i="1"/>
  <c r="AM3811" i="1"/>
  <c r="AM3812" i="1"/>
  <c r="AM3813" i="1"/>
  <c r="AM3814" i="1"/>
  <c r="AM3815" i="1"/>
  <c r="AM3816" i="1"/>
  <c r="AM3817" i="1"/>
  <c r="AM3818" i="1"/>
  <c r="AM3819" i="1"/>
  <c r="AM3820" i="1"/>
  <c r="AM3821" i="1"/>
  <c r="AM3822" i="1"/>
  <c r="AM3823" i="1"/>
  <c r="AM3824" i="1"/>
  <c r="AM3825" i="1"/>
  <c r="AM3826" i="1"/>
  <c r="AM3827" i="1"/>
  <c r="AM3828" i="1"/>
  <c r="AM3829" i="1"/>
  <c r="AM3830" i="1"/>
  <c r="AM3831" i="1"/>
  <c r="AM3832" i="1"/>
  <c r="AM3833" i="1"/>
  <c r="AM3834" i="1"/>
  <c r="AM3835" i="1"/>
  <c r="AM3836" i="1"/>
  <c r="AM3837" i="1"/>
  <c r="AM3838" i="1"/>
  <c r="AM3839" i="1"/>
  <c r="AM3840" i="1"/>
  <c r="AM3841" i="1"/>
  <c r="AM3842" i="1"/>
  <c r="AM3843" i="1"/>
  <c r="AM3844" i="1"/>
  <c r="AM3845" i="1"/>
  <c r="AM3846" i="1"/>
  <c r="AM3847" i="1"/>
  <c r="AM3848" i="1"/>
  <c r="AM3849" i="1"/>
  <c r="AM3850" i="1"/>
  <c r="AM3851" i="1"/>
  <c r="AM3852" i="1"/>
  <c r="AM3853" i="1"/>
  <c r="AM3854" i="1"/>
  <c r="AM3855" i="1"/>
  <c r="AM3856" i="1"/>
  <c r="AM3857" i="1"/>
  <c r="AM3858" i="1"/>
  <c r="AM3859" i="1"/>
  <c r="AM3860" i="1"/>
  <c r="AM3861" i="1"/>
  <c r="AM3862" i="1"/>
  <c r="AM3863" i="1"/>
  <c r="AM3864" i="1"/>
  <c r="AM3865" i="1"/>
  <c r="AM3866" i="1"/>
  <c r="AM3867" i="1"/>
  <c r="AM3868" i="1"/>
  <c r="AM3869" i="1"/>
  <c r="AM3870" i="1"/>
  <c r="AM3871" i="1"/>
  <c r="AM3872" i="1"/>
  <c r="AM3873" i="1"/>
  <c r="AM3874" i="1"/>
  <c r="AM3875" i="1"/>
  <c r="AM3876" i="1"/>
  <c r="AM3877" i="1"/>
  <c r="AM3878" i="1"/>
  <c r="AM3879" i="1"/>
  <c r="AM3880" i="1"/>
  <c r="AM3881" i="1"/>
  <c r="AM3882" i="1"/>
  <c r="AM3883" i="1"/>
  <c r="AM3884" i="1"/>
  <c r="AM3885" i="1"/>
  <c r="AM3886" i="1"/>
  <c r="AM3887" i="1"/>
  <c r="AM3888" i="1"/>
  <c r="AM3889" i="1"/>
  <c r="AM3890" i="1"/>
  <c r="AM3891" i="1"/>
  <c r="AM3892" i="1"/>
  <c r="AM3893" i="1"/>
  <c r="AM3894" i="1"/>
  <c r="AM3895" i="1"/>
  <c r="AM3896" i="1"/>
  <c r="AM3897" i="1"/>
  <c r="AM3898" i="1"/>
  <c r="AM3899" i="1"/>
  <c r="AM3900" i="1"/>
  <c r="AM3901" i="1"/>
  <c r="AM3902" i="1"/>
  <c r="AM3903" i="1"/>
  <c r="AM3904" i="1"/>
  <c r="AM3905" i="1"/>
  <c r="AM3906" i="1"/>
  <c r="AM3907" i="1"/>
  <c r="AM3908" i="1"/>
  <c r="AM3909" i="1"/>
  <c r="AM3910" i="1"/>
  <c r="AM3911" i="1"/>
  <c r="AM3912" i="1"/>
  <c r="AM3913" i="1"/>
  <c r="AM3914" i="1"/>
  <c r="AM3915" i="1"/>
  <c r="AM3916" i="1"/>
  <c r="AM3917" i="1"/>
  <c r="AM3918" i="1"/>
  <c r="AM3919" i="1"/>
  <c r="AM3920" i="1"/>
  <c r="AM3921" i="1"/>
  <c r="AM3922" i="1"/>
  <c r="AM3923" i="1"/>
  <c r="AM3924" i="1"/>
  <c r="AM3925" i="1"/>
  <c r="AM3926" i="1"/>
  <c r="AM3927" i="1"/>
  <c r="AM3928" i="1"/>
  <c r="AM3929" i="1"/>
  <c r="AM3930" i="1"/>
  <c r="AM3931" i="1"/>
  <c r="AM3932" i="1"/>
  <c r="AM3933" i="1"/>
  <c r="AM3934" i="1"/>
  <c r="AM3935" i="1"/>
  <c r="AM3936" i="1"/>
  <c r="AM3937" i="1"/>
  <c r="AM3938" i="1"/>
  <c r="AM3939" i="1"/>
  <c r="AM3940" i="1"/>
  <c r="AM3941" i="1"/>
  <c r="AM3942" i="1"/>
  <c r="AM3943" i="1"/>
  <c r="AM3944" i="1"/>
  <c r="AM3945" i="1"/>
  <c r="AM3946" i="1"/>
  <c r="AM3947" i="1"/>
  <c r="AM3948" i="1"/>
  <c r="AM3949" i="1"/>
  <c r="AM3950" i="1"/>
  <c r="AM3951" i="1"/>
  <c r="AM3952" i="1"/>
  <c r="AM3953" i="1"/>
  <c r="AM3954" i="1"/>
  <c r="AM3955" i="1"/>
  <c r="AM3956" i="1"/>
  <c r="AM3957" i="1"/>
  <c r="AM3958" i="1"/>
  <c r="AM3959" i="1"/>
  <c r="AM3960" i="1"/>
  <c r="AM3961" i="1"/>
  <c r="AM3962" i="1"/>
  <c r="AM3963" i="1"/>
  <c r="AM3964" i="1"/>
  <c r="AM3965" i="1"/>
  <c r="AM3966" i="1"/>
  <c r="AM3967" i="1"/>
  <c r="AM3968" i="1"/>
  <c r="AM3969" i="1"/>
  <c r="AM3970" i="1"/>
  <c r="AM3971" i="1"/>
  <c r="AM3972" i="1"/>
  <c r="AM3973" i="1"/>
  <c r="AM3974" i="1"/>
  <c r="AM3975" i="1"/>
  <c r="AM3976" i="1"/>
  <c r="AM3977" i="1"/>
  <c r="AM3978" i="1"/>
  <c r="AM3979" i="1"/>
  <c r="AM3980" i="1"/>
  <c r="AM3981" i="1"/>
  <c r="AM3982" i="1"/>
  <c r="AM3983" i="1"/>
  <c r="AM3984" i="1"/>
  <c r="AM3985" i="1"/>
  <c r="AM3986" i="1"/>
  <c r="AM3987" i="1"/>
  <c r="AM3988" i="1"/>
  <c r="AM3989" i="1"/>
  <c r="AM3990" i="1"/>
  <c r="AM3991" i="1"/>
  <c r="AM3992" i="1"/>
  <c r="AM3993" i="1"/>
  <c r="AM3994" i="1"/>
  <c r="AM3995" i="1"/>
  <c r="AM3996" i="1"/>
  <c r="AM3997" i="1"/>
  <c r="AM3998" i="1"/>
  <c r="AM3999" i="1"/>
  <c r="AM4000" i="1"/>
  <c r="AM4001" i="1"/>
  <c r="AM4002" i="1"/>
  <c r="AM4003" i="1"/>
  <c r="AM4004" i="1"/>
  <c r="AM4005" i="1"/>
  <c r="AM4006" i="1"/>
  <c r="AM4007" i="1"/>
  <c r="AM4008" i="1"/>
  <c r="AM4009" i="1"/>
  <c r="AM4010" i="1"/>
  <c r="AM4011" i="1"/>
  <c r="AM4012" i="1"/>
  <c r="AM4013" i="1"/>
  <c r="AM4014" i="1"/>
  <c r="AM4015" i="1"/>
  <c r="AM4016" i="1"/>
  <c r="AM4017" i="1"/>
  <c r="AM4018" i="1"/>
  <c r="AM4019" i="1"/>
  <c r="AM4020" i="1"/>
  <c r="AM4021" i="1"/>
  <c r="AM4022" i="1"/>
  <c r="AM4023" i="1"/>
  <c r="AM4024" i="1"/>
  <c r="AM4025" i="1"/>
  <c r="AM4026" i="1"/>
  <c r="AM4027" i="1"/>
  <c r="AM4028" i="1"/>
  <c r="AM4029" i="1"/>
  <c r="AM4030" i="1"/>
  <c r="AM4031" i="1"/>
  <c r="AM4032" i="1"/>
  <c r="AM4033" i="1"/>
  <c r="AM4034" i="1"/>
  <c r="AM4035" i="1"/>
  <c r="AM4036" i="1"/>
  <c r="AM4037" i="1"/>
  <c r="AM4038" i="1"/>
  <c r="AM4039" i="1"/>
  <c r="AM4040" i="1"/>
  <c r="AM4041" i="1"/>
  <c r="AM4042" i="1"/>
  <c r="AM4043" i="1"/>
  <c r="AM4044" i="1"/>
  <c r="AM4045" i="1"/>
  <c r="AM4046" i="1"/>
  <c r="AM4047" i="1"/>
  <c r="AM4048" i="1"/>
  <c r="AM4049" i="1"/>
  <c r="AM4050" i="1"/>
  <c r="AM4051" i="1"/>
  <c r="AM4052" i="1"/>
  <c r="AM4053" i="1"/>
  <c r="AM4054" i="1"/>
  <c r="AM4055" i="1"/>
  <c r="AM4056" i="1"/>
  <c r="AM4057" i="1"/>
  <c r="AM4058" i="1"/>
  <c r="AM4059" i="1"/>
  <c r="AM4060" i="1"/>
  <c r="AM4061" i="1"/>
  <c r="AM4062" i="1"/>
  <c r="AM4063" i="1"/>
  <c r="AM4064" i="1"/>
  <c r="AM4065" i="1"/>
  <c r="AM4066" i="1"/>
  <c r="AM4067" i="1"/>
  <c r="AM4068" i="1"/>
  <c r="AM4069" i="1"/>
  <c r="AM4070" i="1"/>
  <c r="AM4071" i="1"/>
  <c r="AM4072" i="1"/>
  <c r="AM4073" i="1"/>
  <c r="AM4074" i="1"/>
  <c r="AM4075" i="1"/>
  <c r="AM4076" i="1"/>
  <c r="AM4077" i="1"/>
  <c r="AM4078" i="1"/>
  <c r="AM4079" i="1"/>
  <c r="AM4080" i="1"/>
  <c r="AM4081" i="1"/>
  <c r="AM4082" i="1"/>
  <c r="AM4083" i="1"/>
  <c r="AM4084" i="1"/>
  <c r="AM4085" i="1"/>
  <c r="AM4086" i="1"/>
  <c r="AM4087" i="1"/>
  <c r="AM4088" i="1"/>
  <c r="AM4089" i="1"/>
  <c r="AM4090" i="1"/>
  <c r="AM4091" i="1"/>
  <c r="AM4092" i="1"/>
  <c r="AM4093" i="1"/>
  <c r="AM4094" i="1"/>
  <c r="AM4095" i="1"/>
  <c r="AM4096" i="1"/>
  <c r="AM4097" i="1"/>
  <c r="AM4098" i="1"/>
  <c r="AM4099" i="1"/>
  <c r="AM4100" i="1"/>
  <c r="AM4101" i="1"/>
  <c r="AM4102" i="1"/>
  <c r="AM4103" i="1"/>
  <c r="AM4104" i="1"/>
  <c r="AM4105" i="1"/>
  <c r="AM4106" i="1"/>
  <c r="AM4107" i="1"/>
  <c r="AM4108" i="1"/>
  <c r="AM4109" i="1"/>
  <c r="AM4110" i="1"/>
  <c r="AM4111" i="1"/>
  <c r="AM4112" i="1"/>
  <c r="AM4113" i="1"/>
  <c r="AM4114" i="1"/>
  <c r="AM4115" i="1"/>
  <c r="AM4116" i="1"/>
  <c r="AM4117" i="1"/>
  <c r="AM4118" i="1"/>
  <c r="AM4119" i="1"/>
  <c r="AM4120" i="1"/>
  <c r="AM4121" i="1"/>
  <c r="AM4122" i="1"/>
  <c r="AM4123" i="1"/>
  <c r="AM4124" i="1"/>
  <c r="AM4125" i="1"/>
  <c r="AM4126" i="1"/>
  <c r="AM4127" i="1"/>
  <c r="AM4128" i="1"/>
  <c r="AM4129" i="1"/>
  <c r="AM4130" i="1"/>
  <c r="AM4131" i="1"/>
  <c r="AM4132" i="1"/>
  <c r="AM4133" i="1"/>
  <c r="AM4134" i="1"/>
  <c r="AM4135" i="1"/>
  <c r="AM4136" i="1"/>
  <c r="AM4137" i="1"/>
  <c r="AM4138" i="1"/>
  <c r="AM4139" i="1"/>
  <c r="AM4140" i="1"/>
  <c r="AM4141" i="1"/>
  <c r="AM4142" i="1"/>
  <c r="AM4143" i="1"/>
  <c r="AM4144" i="1"/>
  <c r="AM4145" i="1"/>
  <c r="AM4146" i="1"/>
  <c r="AM4147" i="1"/>
  <c r="AM4148" i="1"/>
  <c r="AM4149" i="1"/>
  <c r="AM4150" i="1"/>
  <c r="AM4151" i="1"/>
  <c r="AM4152" i="1"/>
  <c r="AM4153" i="1"/>
  <c r="AM4154" i="1"/>
  <c r="AM4155" i="1"/>
  <c r="AM4156" i="1"/>
  <c r="AM4157" i="1"/>
  <c r="AM4158" i="1"/>
  <c r="AM4159" i="1"/>
  <c r="AM4160" i="1"/>
  <c r="AM4161" i="1"/>
  <c r="AM4162" i="1"/>
  <c r="AM4163" i="1"/>
  <c r="AM4164" i="1"/>
  <c r="AM4165" i="1"/>
  <c r="AM4166" i="1"/>
  <c r="AM4167" i="1"/>
  <c r="AM4168" i="1"/>
  <c r="AM4169" i="1"/>
  <c r="AM4170" i="1"/>
  <c r="AM4171" i="1"/>
  <c r="AM4172" i="1"/>
  <c r="AM4173" i="1"/>
  <c r="AM4174" i="1"/>
  <c r="AM4175" i="1"/>
  <c r="AM4176" i="1"/>
  <c r="AM4177" i="1"/>
  <c r="AM4178" i="1"/>
  <c r="AM4179" i="1"/>
  <c r="AM4180" i="1"/>
  <c r="AM4181" i="1"/>
  <c r="AM4182" i="1"/>
  <c r="AM4183" i="1"/>
  <c r="AM4184" i="1"/>
  <c r="AM4185" i="1"/>
  <c r="AM4186" i="1"/>
  <c r="AM4187" i="1"/>
  <c r="AM4188" i="1"/>
  <c r="AM4189" i="1"/>
  <c r="AM4190" i="1"/>
  <c r="AM4191" i="1"/>
  <c r="AM4192" i="1"/>
  <c r="AM4193" i="1"/>
  <c r="AM4194" i="1"/>
  <c r="AM4195" i="1"/>
  <c r="AM4196" i="1"/>
  <c r="AM4197" i="1"/>
  <c r="AM4198" i="1"/>
  <c r="AM4199" i="1"/>
  <c r="AM4200" i="1"/>
  <c r="AM4201" i="1"/>
  <c r="AM4202" i="1"/>
  <c r="AM4203" i="1"/>
  <c r="AM4204" i="1"/>
  <c r="AM4205" i="1"/>
  <c r="AM4206" i="1"/>
  <c r="AM4207" i="1"/>
  <c r="AM4208" i="1"/>
  <c r="AM4209" i="1"/>
  <c r="AM4210" i="1"/>
  <c r="AM4211" i="1"/>
  <c r="AM4212" i="1"/>
  <c r="AM4213" i="1"/>
  <c r="AM4214" i="1"/>
  <c r="AM4215" i="1"/>
  <c r="AM4216" i="1"/>
  <c r="AM4217" i="1"/>
  <c r="AM4218" i="1"/>
  <c r="AM4219" i="1"/>
  <c r="AM4220" i="1"/>
  <c r="AM4221" i="1"/>
  <c r="AM4222" i="1"/>
  <c r="AM4223" i="1"/>
  <c r="AM4224" i="1"/>
  <c r="AM4225" i="1"/>
  <c r="AM4226" i="1"/>
  <c r="AM4227" i="1"/>
  <c r="AM4228" i="1"/>
  <c r="AM4229" i="1"/>
  <c r="AM4230" i="1"/>
  <c r="AM4231" i="1"/>
  <c r="AM4232" i="1"/>
  <c r="AM4233" i="1"/>
  <c r="AM4234" i="1"/>
  <c r="AM4235" i="1"/>
  <c r="AM4236" i="1"/>
  <c r="AM4237" i="1"/>
  <c r="AM4238" i="1"/>
  <c r="AM4239" i="1"/>
  <c r="AM4240" i="1"/>
  <c r="AM4241" i="1"/>
  <c r="AM4242" i="1"/>
  <c r="AM4243" i="1"/>
  <c r="AM4244" i="1"/>
  <c r="AM4245" i="1"/>
  <c r="AM4246" i="1"/>
  <c r="AM4247" i="1"/>
  <c r="AM4248" i="1"/>
  <c r="AM4249" i="1"/>
  <c r="AM4250" i="1"/>
  <c r="AM4251" i="1"/>
  <c r="AM4252" i="1"/>
  <c r="AM4253" i="1"/>
  <c r="AM4254" i="1"/>
  <c r="AM4255" i="1"/>
  <c r="AM4256" i="1"/>
  <c r="AM4257" i="1"/>
  <c r="AM4258" i="1"/>
  <c r="AM4259" i="1"/>
  <c r="AM4260" i="1"/>
  <c r="AM4261" i="1"/>
  <c r="AM4262" i="1"/>
  <c r="AM4263" i="1"/>
  <c r="AM4264" i="1"/>
  <c r="AM4265" i="1"/>
  <c r="AM4266" i="1"/>
  <c r="AM4267" i="1"/>
  <c r="AM4268" i="1"/>
  <c r="AM4269" i="1"/>
  <c r="AM4270" i="1"/>
  <c r="AM4271" i="1"/>
  <c r="AM4272" i="1"/>
  <c r="AM4273" i="1"/>
  <c r="AM4274" i="1"/>
  <c r="AM4275" i="1"/>
  <c r="AM4276" i="1"/>
  <c r="AM4277" i="1"/>
  <c r="AM4278" i="1"/>
  <c r="AM4279" i="1"/>
  <c r="AM4280" i="1"/>
  <c r="AM4281" i="1"/>
  <c r="AM4282" i="1"/>
  <c r="AM4283" i="1"/>
  <c r="AM4284" i="1"/>
  <c r="AM4285" i="1"/>
  <c r="AM4286" i="1"/>
  <c r="AM4287" i="1"/>
  <c r="AM4288" i="1"/>
  <c r="AM4289" i="1"/>
  <c r="AM4290" i="1"/>
  <c r="AM4291" i="1"/>
  <c r="AM4292" i="1"/>
  <c r="AM4293" i="1"/>
  <c r="AM4294" i="1"/>
  <c r="AM4295" i="1"/>
  <c r="AM4296" i="1"/>
  <c r="AM4297" i="1"/>
  <c r="AM4298" i="1"/>
  <c r="AM4299" i="1"/>
  <c r="AM4300" i="1"/>
  <c r="AM4301" i="1"/>
  <c r="AM4302" i="1"/>
  <c r="AM4303" i="1"/>
  <c r="AM4304" i="1"/>
  <c r="AM4305" i="1"/>
  <c r="AM4306" i="1"/>
  <c r="AM4307" i="1"/>
  <c r="AM4308" i="1"/>
  <c r="AM4309" i="1"/>
  <c r="AM4310" i="1"/>
  <c r="AM4311" i="1"/>
  <c r="AM4312" i="1"/>
  <c r="AM4313" i="1"/>
  <c r="AM4314" i="1"/>
  <c r="AM4315" i="1"/>
  <c r="AM4316" i="1"/>
  <c r="AM4317" i="1"/>
  <c r="AM4318" i="1"/>
  <c r="AM4319" i="1"/>
  <c r="AM4320" i="1"/>
  <c r="AM4321" i="1"/>
  <c r="AM4322" i="1"/>
  <c r="AM4323" i="1"/>
  <c r="AM4324" i="1"/>
  <c r="AM4325" i="1"/>
  <c r="AM4326" i="1"/>
  <c r="AM4327" i="1"/>
  <c r="AM4328" i="1"/>
  <c r="AM4329" i="1"/>
  <c r="AM4330" i="1"/>
  <c r="AM4331" i="1"/>
  <c r="AM4332" i="1"/>
  <c r="AM4333" i="1"/>
  <c r="AM4334" i="1"/>
  <c r="AM4335" i="1"/>
  <c r="AM4336" i="1"/>
  <c r="AM4337" i="1"/>
  <c r="AM4338" i="1"/>
  <c r="AM4339" i="1"/>
  <c r="AM4340" i="1"/>
  <c r="AM4341" i="1"/>
  <c r="AM4342" i="1"/>
  <c r="AM4343" i="1"/>
  <c r="AM4344" i="1"/>
  <c r="AM4345" i="1"/>
  <c r="AM4346" i="1"/>
  <c r="AM4347" i="1"/>
  <c r="AM4348" i="1"/>
  <c r="AM4349" i="1"/>
  <c r="AM4350" i="1"/>
  <c r="AM4351" i="1"/>
  <c r="AM4352" i="1"/>
  <c r="AM4353" i="1"/>
  <c r="AM4354" i="1"/>
  <c r="AM4355" i="1"/>
  <c r="AM4356" i="1"/>
  <c r="AM4357" i="1"/>
  <c r="AM4358" i="1"/>
  <c r="AM4359" i="1"/>
  <c r="AM4360" i="1"/>
  <c r="AM4361" i="1"/>
  <c r="AM4362" i="1"/>
  <c r="AM4363" i="1"/>
  <c r="AM4364" i="1"/>
  <c r="AM4365" i="1"/>
  <c r="AM4366" i="1"/>
  <c r="AM4367" i="1"/>
  <c r="AM4368" i="1"/>
  <c r="AM4369" i="1"/>
  <c r="AM4370" i="1"/>
  <c r="AM4371" i="1"/>
  <c r="AM4372" i="1"/>
  <c r="AM4373" i="1"/>
  <c r="AM4374" i="1"/>
  <c r="AM4375" i="1"/>
  <c r="AM4376" i="1"/>
  <c r="AM4377" i="1"/>
  <c r="AM4378" i="1"/>
  <c r="AM4379" i="1"/>
  <c r="AM4380" i="1"/>
  <c r="AM4381" i="1"/>
  <c r="AM4382" i="1"/>
  <c r="AM4383" i="1"/>
  <c r="AM4384" i="1"/>
  <c r="AM4385" i="1"/>
  <c r="AM4386" i="1"/>
  <c r="AM4387" i="1"/>
  <c r="AM4388" i="1"/>
  <c r="AM4389" i="1"/>
  <c r="AM4390" i="1"/>
  <c r="AM4391" i="1"/>
  <c r="AM4392" i="1"/>
  <c r="AM4393" i="1"/>
  <c r="AM4394" i="1"/>
  <c r="AM4395" i="1"/>
  <c r="AM4396" i="1"/>
  <c r="AM4397" i="1"/>
  <c r="AM4398" i="1"/>
  <c r="AM4399" i="1"/>
  <c r="AM4400" i="1"/>
  <c r="AM4401" i="1"/>
  <c r="AM4402" i="1"/>
  <c r="AM4403" i="1"/>
  <c r="AM4404" i="1"/>
  <c r="AM4405" i="1"/>
  <c r="AM4406" i="1"/>
  <c r="AM4407" i="1"/>
  <c r="AM4408" i="1"/>
  <c r="AM4409" i="1"/>
  <c r="AM4410" i="1"/>
  <c r="AM4411" i="1"/>
  <c r="AM4412" i="1"/>
  <c r="AM4413" i="1"/>
  <c r="AM4414" i="1"/>
  <c r="AM4415" i="1"/>
  <c r="AM4416" i="1"/>
  <c r="AM4417" i="1"/>
  <c r="AM4418" i="1"/>
  <c r="AM4419" i="1"/>
  <c r="AM4420" i="1"/>
  <c r="AM4421" i="1"/>
  <c r="AM4422" i="1"/>
  <c r="AM4423" i="1"/>
  <c r="AM4424" i="1"/>
  <c r="AM4425" i="1"/>
  <c r="AM4426" i="1"/>
  <c r="AM4427" i="1"/>
  <c r="AM4428" i="1"/>
  <c r="AM4429" i="1"/>
  <c r="AM4430" i="1"/>
  <c r="AM4431" i="1"/>
  <c r="AM4432" i="1"/>
  <c r="AM4433" i="1"/>
  <c r="AM4434" i="1"/>
  <c r="AM4435" i="1"/>
  <c r="AM4436" i="1"/>
  <c r="AM4437" i="1"/>
  <c r="AM4438" i="1"/>
  <c r="AM4439" i="1"/>
  <c r="AM4440" i="1"/>
  <c r="AM4441" i="1"/>
  <c r="AM4442" i="1"/>
  <c r="AM4443" i="1"/>
  <c r="AM4444" i="1"/>
  <c r="AM4445" i="1"/>
  <c r="AM4446" i="1"/>
  <c r="AM4447" i="1"/>
  <c r="AM4448" i="1"/>
  <c r="AM4449" i="1"/>
  <c r="AM4450" i="1"/>
  <c r="AM4451" i="1"/>
  <c r="AM4452" i="1"/>
  <c r="AM4453" i="1"/>
  <c r="AM4454" i="1"/>
  <c r="AM4455" i="1"/>
  <c r="AM4456" i="1"/>
  <c r="AM4457" i="1"/>
  <c r="AM4458" i="1"/>
  <c r="AM4459" i="1"/>
  <c r="AM4460" i="1"/>
  <c r="AM4461" i="1"/>
  <c r="AM4462" i="1"/>
  <c r="AM4463" i="1"/>
  <c r="AM4464" i="1"/>
  <c r="AM4465" i="1"/>
  <c r="AM4466" i="1"/>
  <c r="AM4467" i="1"/>
  <c r="AM4468" i="1"/>
  <c r="AM4469" i="1"/>
  <c r="AM4470" i="1"/>
  <c r="AM4471" i="1"/>
  <c r="AM4472" i="1"/>
  <c r="AM4473" i="1"/>
  <c r="AM4474" i="1"/>
  <c r="AM4475" i="1"/>
  <c r="AM4476" i="1"/>
  <c r="AM4477" i="1"/>
  <c r="AM4478" i="1"/>
  <c r="AM4479" i="1"/>
  <c r="AM4480" i="1"/>
  <c r="AM4481" i="1"/>
  <c r="AM4482" i="1"/>
  <c r="AM4483" i="1"/>
  <c r="AM4484" i="1"/>
  <c r="AM4485" i="1"/>
  <c r="AM4486" i="1"/>
  <c r="AM4487" i="1"/>
  <c r="AM4488" i="1"/>
  <c r="AM4489" i="1"/>
  <c r="AM4490" i="1"/>
  <c r="AM4491" i="1"/>
  <c r="AM4492" i="1"/>
  <c r="AM4493" i="1"/>
  <c r="AM4494" i="1"/>
  <c r="AM4495" i="1"/>
  <c r="AM4496" i="1"/>
  <c r="AM4497" i="1"/>
  <c r="AM4498" i="1"/>
  <c r="AM4499" i="1"/>
  <c r="AM4500" i="1"/>
  <c r="AM4501" i="1"/>
  <c r="AM4502" i="1"/>
  <c r="AM4503" i="1"/>
  <c r="AM4504" i="1"/>
  <c r="AM4505" i="1"/>
  <c r="AM4506" i="1"/>
  <c r="AM4507" i="1"/>
  <c r="AM4508" i="1"/>
  <c r="AM4509" i="1"/>
  <c r="AM4510" i="1"/>
  <c r="AM4511" i="1"/>
  <c r="AM4512" i="1"/>
  <c r="AM4513" i="1"/>
  <c r="AM4514" i="1"/>
  <c r="AM4515" i="1"/>
  <c r="AM4516" i="1"/>
  <c r="AM4517" i="1"/>
  <c r="AM4518" i="1"/>
  <c r="AM4519" i="1"/>
  <c r="AM4520" i="1"/>
  <c r="AM4521" i="1"/>
  <c r="AM4522" i="1"/>
  <c r="AM4523" i="1"/>
  <c r="AM4524" i="1"/>
  <c r="AM4525" i="1"/>
  <c r="AM4526" i="1"/>
  <c r="AM4527" i="1"/>
  <c r="AM4528" i="1"/>
  <c r="AM4529" i="1"/>
  <c r="AM4530" i="1"/>
  <c r="AM4531" i="1"/>
  <c r="AM4532" i="1"/>
  <c r="AM4533" i="1"/>
  <c r="AM4534" i="1"/>
  <c r="AM4535" i="1"/>
  <c r="AM4536" i="1"/>
  <c r="AM4537" i="1"/>
  <c r="AM4538" i="1"/>
  <c r="AM4539" i="1"/>
  <c r="AM4540" i="1"/>
  <c r="AM4541" i="1"/>
  <c r="AM4542" i="1"/>
  <c r="AM4543" i="1"/>
  <c r="AM4544" i="1"/>
  <c r="AM4545" i="1"/>
  <c r="AM4546" i="1"/>
  <c r="AM4547" i="1"/>
  <c r="AM4548" i="1"/>
  <c r="AM4549" i="1"/>
  <c r="AM4550" i="1"/>
  <c r="AM4551" i="1"/>
  <c r="AM4552" i="1"/>
  <c r="AM4553" i="1"/>
  <c r="AM4554" i="1"/>
  <c r="AM4555" i="1"/>
  <c r="AM4556" i="1"/>
  <c r="AM4557" i="1"/>
  <c r="AM4558" i="1"/>
  <c r="AM4559" i="1"/>
  <c r="AM4560" i="1"/>
  <c r="AM4561" i="1"/>
  <c r="AM4562" i="1"/>
  <c r="AM4563" i="1"/>
  <c r="AM4564" i="1"/>
  <c r="AM4565" i="1"/>
  <c r="AM4566" i="1"/>
  <c r="AM4567" i="1"/>
  <c r="AM4568" i="1"/>
  <c r="AM4569" i="1"/>
  <c r="AM4570" i="1"/>
  <c r="AM4571" i="1"/>
  <c r="AM4572" i="1"/>
  <c r="AM4573" i="1"/>
  <c r="AM4574" i="1"/>
  <c r="AM4575" i="1"/>
  <c r="AM4576" i="1"/>
  <c r="AM4577" i="1"/>
  <c r="L3" i="1"/>
  <c r="M3" i="1"/>
  <c r="L4" i="1"/>
  <c r="M4" i="1"/>
  <c r="L5" i="1"/>
  <c r="M5" i="1"/>
  <c r="L6" i="1"/>
  <c r="M6" i="1"/>
  <c r="L7" i="1"/>
  <c r="M7" i="1"/>
  <c r="L8" i="1"/>
  <c r="M8" i="1"/>
  <c r="L9" i="1"/>
  <c r="M9" i="1"/>
  <c r="L10" i="1"/>
  <c r="M10" i="1"/>
  <c r="L11" i="1"/>
  <c r="M11" i="1"/>
  <c r="L12" i="1"/>
  <c r="M12" i="1"/>
  <c r="L13" i="1"/>
  <c r="M13" i="1"/>
  <c r="L14" i="1"/>
  <c r="M14" i="1"/>
  <c r="L15" i="1"/>
  <c r="M15" i="1"/>
  <c r="L16" i="1"/>
  <c r="M16" i="1"/>
  <c r="L17" i="1"/>
  <c r="M17" i="1"/>
  <c r="L18" i="1"/>
  <c r="M18" i="1"/>
  <c r="L19" i="1"/>
  <c r="M19" i="1"/>
  <c r="L20" i="1"/>
  <c r="M20" i="1"/>
  <c r="L21" i="1"/>
  <c r="M21" i="1"/>
  <c r="L22" i="1"/>
  <c r="M22" i="1"/>
  <c r="L23" i="1"/>
  <c r="M23" i="1"/>
  <c r="L24" i="1"/>
  <c r="M24" i="1"/>
  <c r="L25" i="1"/>
  <c r="M25" i="1"/>
  <c r="L26" i="1"/>
  <c r="M26" i="1"/>
  <c r="L27" i="1"/>
  <c r="M27" i="1"/>
  <c r="L28" i="1"/>
  <c r="M28" i="1"/>
  <c r="L29" i="1"/>
  <c r="M29" i="1"/>
  <c r="L30" i="1"/>
  <c r="M30" i="1"/>
  <c r="L31" i="1"/>
  <c r="M31" i="1"/>
  <c r="L32" i="1"/>
  <c r="M32" i="1"/>
  <c r="L33" i="1"/>
  <c r="M33" i="1"/>
  <c r="L34" i="1"/>
  <c r="M34" i="1"/>
  <c r="L35" i="1"/>
  <c r="M35" i="1"/>
  <c r="L36" i="1"/>
  <c r="M36" i="1"/>
  <c r="L37" i="1"/>
  <c r="M37" i="1"/>
  <c r="L38" i="1"/>
  <c r="M38" i="1"/>
  <c r="L39" i="1"/>
  <c r="M39" i="1"/>
  <c r="L40" i="1"/>
  <c r="M40" i="1"/>
  <c r="L41" i="1"/>
  <c r="M41" i="1"/>
  <c r="L42" i="1"/>
  <c r="M42" i="1"/>
  <c r="L43" i="1"/>
  <c r="M43" i="1"/>
  <c r="L44" i="1"/>
  <c r="M44" i="1"/>
  <c r="L45" i="1"/>
  <c r="M45" i="1"/>
  <c r="L46" i="1"/>
  <c r="M46" i="1"/>
  <c r="L47" i="1"/>
  <c r="M47" i="1"/>
  <c r="L48" i="1"/>
  <c r="M48" i="1"/>
  <c r="L49" i="1"/>
  <c r="M49" i="1"/>
  <c r="L50" i="1"/>
  <c r="M50" i="1"/>
  <c r="L51" i="1"/>
  <c r="M51" i="1"/>
  <c r="L52" i="1"/>
  <c r="M52" i="1"/>
  <c r="L53" i="1"/>
  <c r="M53" i="1"/>
  <c r="L54" i="1"/>
  <c r="M54" i="1"/>
  <c r="L55" i="1"/>
  <c r="M55" i="1"/>
  <c r="L56" i="1"/>
  <c r="M56" i="1"/>
  <c r="L57" i="1"/>
  <c r="M57" i="1"/>
  <c r="L58" i="1"/>
  <c r="M58" i="1"/>
  <c r="L59" i="1"/>
  <c r="M59" i="1"/>
  <c r="L60" i="1"/>
  <c r="M60" i="1"/>
  <c r="L61" i="1"/>
  <c r="M61" i="1"/>
  <c r="L62" i="1"/>
  <c r="M62" i="1"/>
  <c r="L63" i="1"/>
  <c r="M63" i="1"/>
  <c r="L64" i="1"/>
  <c r="M64" i="1"/>
  <c r="L65" i="1"/>
  <c r="M65" i="1"/>
  <c r="L66" i="1"/>
  <c r="M66" i="1"/>
  <c r="L67" i="1"/>
  <c r="M67" i="1"/>
  <c r="L68" i="1"/>
  <c r="M68" i="1"/>
  <c r="L69" i="1"/>
  <c r="M69" i="1"/>
  <c r="L70" i="1"/>
  <c r="M70" i="1"/>
  <c r="L71" i="1"/>
  <c r="M71" i="1"/>
  <c r="L72" i="1"/>
  <c r="M72" i="1"/>
  <c r="L73" i="1"/>
  <c r="M73" i="1"/>
  <c r="L74" i="1"/>
  <c r="M74" i="1"/>
  <c r="L75" i="1"/>
  <c r="M75" i="1"/>
  <c r="L76" i="1"/>
  <c r="M76" i="1"/>
  <c r="L77" i="1"/>
  <c r="M77" i="1"/>
  <c r="L78" i="1"/>
  <c r="M78" i="1"/>
  <c r="L79" i="1"/>
  <c r="M79" i="1"/>
  <c r="L80" i="1"/>
  <c r="M80" i="1"/>
  <c r="L81" i="1"/>
  <c r="M81" i="1"/>
  <c r="L82" i="1"/>
  <c r="M82" i="1"/>
  <c r="L83" i="1"/>
  <c r="M83" i="1"/>
  <c r="L84" i="1"/>
  <c r="M84" i="1"/>
  <c r="L85" i="1"/>
  <c r="M85" i="1"/>
  <c r="L86" i="1"/>
  <c r="M86" i="1"/>
  <c r="L87" i="1"/>
  <c r="M87" i="1"/>
  <c r="L88" i="1"/>
  <c r="M88" i="1"/>
  <c r="L89" i="1"/>
  <c r="M89" i="1"/>
  <c r="L90" i="1"/>
  <c r="M90" i="1"/>
  <c r="L91" i="1"/>
  <c r="M91" i="1"/>
  <c r="L92" i="1"/>
  <c r="M92" i="1"/>
  <c r="L93" i="1"/>
  <c r="M93" i="1"/>
  <c r="L94" i="1"/>
  <c r="M94" i="1"/>
  <c r="L95" i="1"/>
  <c r="M95" i="1"/>
  <c r="L96" i="1"/>
  <c r="M96" i="1"/>
  <c r="L97" i="1"/>
  <c r="M97" i="1"/>
  <c r="L98" i="1"/>
  <c r="M98" i="1"/>
  <c r="L99" i="1"/>
  <c r="M99" i="1"/>
  <c r="L100" i="1"/>
  <c r="M100" i="1"/>
  <c r="L101" i="1"/>
  <c r="M101" i="1"/>
  <c r="L102" i="1"/>
  <c r="M102" i="1"/>
  <c r="L103" i="1"/>
  <c r="M103" i="1"/>
  <c r="L104" i="1"/>
  <c r="M104" i="1"/>
  <c r="L105" i="1"/>
  <c r="M105" i="1"/>
  <c r="L106" i="1"/>
  <c r="M106" i="1"/>
  <c r="L107" i="1"/>
  <c r="M107" i="1"/>
  <c r="L108" i="1"/>
  <c r="M108" i="1"/>
  <c r="L109" i="1"/>
  <c r="M109" i="1"/>
  <c r="L110" i="1"/>
  <c r="M110" i="1"/>
  <c r="L111" i="1"/>
  <c r="M111" i="1"/>
  <c r="L112" i="1"/>
  <c r="M112" i="1"/>
  <c r="L113" i="1"/>
  <c r="M113" i="1"/>
  <c r="L114" i="1"/>
  <c r="M114" i="1"/>
  <c r="L115" i="1"/>
  <c r="M115" i="1"/>
  <c r="L116" i="1"/>
  <c r="M116" i="1"/>
  <c r="L117" i="1"/>
  <c r="M117" i="1"/>
  <c r="L118" i="1"/>
  <c r="M118" i="1"/>
  <c r="L119" i="1"/>
  <c r="M119" i="1"/>
  <c r="L120" i="1"/>
  <c r="M120" i="1"/>
  <c r="L121" i="1"/>
  <c r="M121" i="1"/>
  <c r="L122" i="1"/>
  <c r="M122" i="1"/>
  <c r="L123" i="1"/>
  <c r="M123" i="1"/>
  <c r="L124" i="1"/>
  <c r="M124" i="1"/>
  <c r="L125" i="1"/>
  <c r="M125" i="1"/>
  <c r="L126" i="1"/>
  <c r="M126" i="1"/>
  <c r="L127" i="1"/>
  <c r="M127" i="1"/>
  <c r="L128" i="1"/>
  <c r="M128" i="1"/>
  <c r="L129" i="1"/>
  <c r="M129" i="1"/>
  <c r="L130" i="1"/>
  <c r="M130" i="1"/>
  <c r="L131" i="1"/>
  <c r="M131" i="1"/>
  <c r="L132" i="1"/>
  <c r="M132" i="1"/>
  <c r="L133" i="1"/>
  <c r="M133" i="1"/>
  <c r="L134" i="1"/>
  <c r="M134" i="1"/>
  <c r="L135" i="1"/>
  <c r="M135" i="1"/>
  <c r="L136" i="1"/>
  <c r="M136" i="1"/>
  <c r="L137" i="1"/>
  <c r="M137" i="1"/>
  <c r="L138" i="1"/>
  <c r="M138" i="1"/>
  <c r="L139" i="1"/>
  <c r="M139" i="1"/>
  <c r="L140" i="1"/>
  <c r="M140" i="1"/>
  <c r="L141" i="1"/>
  <c r="M141" i="1"/>
  <c r="L142" i="1"/>
  <c r="M142" i="1"/>
  <c r="L143" i="1"/>
  <c r="M143" i="1"/>
  <c r="L144" i="1"/>
  <c r="M144" i="1"/>
  <c r="L145" i="1"/>
  <c r="M145" i="1"/>
  <c r="L146" i="1"/>
  <c r="M146" i="1"/>
  <c r="L147" i="1"/>
  <c r="M147" i="1"/>
  <c r="L148" i="1"/>
  <c r="M148" i="1"/>
  <c r="L149" i="1"/>
  <c r="M149" i="1"/>
  <c r="L150" i="1"/>
  <c r="M150" i="1"/>
  <c r="L151" i="1"/>
  <c r="M151" i="1"/>
  <c r="L152" i="1"/>
  <c r="M152" i="1"/>
  <c r="L153" i="1"/>
  <c r="M153" i="1"/>
  <c r="L154" i="1"/>
  <c r="M154" i="1"/>
  <c r="L155" i="1"/>
  <c r="M155" i="1"/>
  <c r="L156" i="1"/>
  <c r="M156" i="1"/>
  <c r="L157" i="1"/>
  <c r="M157" i="1"/>
  <c r="L158" i="1"/>
  <c r="M158" i="1"/>
  <c r="L159" i="1"/>
  <c r="M159" i="1"/>
  <c r="L160" i="1"/>
  <c r="M160" i="1"/>
  <c r="L161" i="1"/>
  <c r="M161" i="1"/>
  <c r="L162" i="1"/>
  <c r="M162" i="1"/>
  <c r="L163" i="1"/>
  <c r="M163" i="1"/>
  <c r="L164" i="1"/>
  <c r="M164" i="1"/>
  <c r="L165" i="1"/>
  <c r="M165" i="1"/>
  <c r="L166" i="1"/>
  <c r="M166" i="1"/>
  <c r="L167" i="1"/>
  <c r="M167" i="1"/>
  <c r="L168" i="1"/>
  <c r="M168" i="1"/>
  <c r="L169" i="1"/>
  <c r="M169" i="1"/>
  <c r="L170" i="1"/>
  <c r="M170" i="1"/>
  <c r="L171" i="1"/>
  <c r="M171" i="1"/>
  <c r="L172" i="1"/>
  <c r="M172" i="1"/>
  <c r="L173" i="1"/>
  <c r="M173" i="1"/>
  <c r="L174" i="1"/>
  <c r="M174" i="1"/>
  <c r="L175" i="1"/>
  <c r="M175" i="1"/>
  <c r="L176" i="1"/>
  <c r="M176" i="1"/>
  <c r="L177" i="1"/>
  <c r="M177" i="1"/>
  <c r="L178" i="1"/>
  <c r="M178" i="1"/>
  <c r="L179" i="1"/>
  <c r="M179" i="1"/>
  <c r="L180" i="1"/>
  <c r="M180" i="1"/>
  <c r="L181" i="1"/>
  <c r="M181" i="1"/>
  <c r="L182" i="1"/>
  <c r="M182" i="1"/>
  <c r="L183" i="1"/>
  <c r="M183" i="1"/>
  <c r="L184" i="1"/>
  <c r="M184" i="1"/>
  <c r="L185" i="1"/>
  <c r="M185" i="1"/>
  <c r="L186" i="1"/>
  <c r="M186" i="1"/>
  <c r="L187" i="1"/>
  <c r="M187" i="1"/>
  <c r="L188" i="1"/>
  <c r="M188" i="1"/>
  <c r="L189" i="1"/>
  <c r="M189" i="1"/>
  <c r="L190" i="1"/>
  <c r="M190" i="1"/>
  <c r="L191" i="1"/>
  <c r="M191" i="1"/>
  <c r="L192" i="1"/>
  <c r="M192" i="1"/>
  <c r="L193" i="1"/>
  <c r="M193" i="1"/>
  <c r="L194" i="1"/>
  <c r="M194" i="1"/>
  <c r="L195" i="1"/>
  <c r="M195" i="1"/>
  <c r="L196" i="1"/>
  <c r="M196" i="1"/>
  <c r="L197" i="1"/>
  <c r="M197" i="1"/>
  <c r="L198" i="1"/>
  <c r="M198" i="1"/>
  <c r="L199" i="1"/>
  <c r="M199" i="1"/>
  <c r="L200" i="1"/>
  <c r="M200" i="1"/>
  <c r="L201" i="1"/>
  <c r="M201" i="1"/>
  <c r="L202" i="1"/>
  <c r="M202" i="1"/>
  <c r="L203" i="1"/>
  <c r="M203" i="1"/>
  <c r="L204" i="1"/>
  <c r="M204" i="1"/>
  <c r="L205" i="1"/>
  <c r="M205" i="1"/>
  <c r="L206" i="1"/>
  <c r="M206" i="1"/>
  <c r="L207" i="1"/>
  <c r="M207" i="1"/>
  <c r="L208" i="1"/>
  <c r="M208" i="1"/>
  <c r="L209" i="1"/>
  <c r="M209" i="1"/>
  <c r="L210" i="1"/>
  <c r="M210" i="1"/>
  <c r="L211" i="1"/>
  <c r="M211" i="1"/>
  <c r="L212" i="1"/>
  <c r="M212" i="1"/>
  <c r="L213" i="1"/>
  <c r="M213" i="1"/>
  <c r="L214" i="1"/>
  <c r="M214" i="1"/>
  <c r="L215" i="1"/>
  <c r="M215" i="1"/>
  <c r="L216" i="1"/>
  <c r="M216" i="1"/>
  <c r="L217" i="1"/>
  <c r="M217" i="1"/>
  <c r="L218" i="1"/>
  <c r="M218" i="1"/>
  <c r="L219" i="1"/>
  <c r="M219" i="1"/>
  <c r="L220" i="1"/>
  <c r="M220" i="1"/>
  <c r="L221" i="1"/>
  <c r="M221" i="1"/>
  <c r="L222" i="1"/>
  <c r="M222" i="1"/>
  <c r="L223" i="1"/>
  <c r="M223" i="1"/>
  <c r="L224" i="1"/>
  <c r="M224" i="1"/>
  <c r="L225" i="1"/>
  <c r="M225" i="1"/>
  <c r="L226" i="1"/>
  <c r="M226" i="1"/>
  <c r="L227" i="1"/>
  <c r="M227" i="1"/>
  <c r="L228" i="1"/>
  <c r="M228" i="1"/>
  <c r="L229" i="1"/>
  <c r="M229" i="1"/>
  <c r="L230" i="1"/>
  <c r="M230" i="1"/>
  <c r="L231" i="1"/>
  <c r="M231" i="1"/>
  <c r="L232" i="1"/>
  <c r="M232" i="1"/>
  <c r="L233" i="1"/>
  <c r="M233" i="1"/>
  <c r="L234" i="1"/>
  <c r="M234" i="1"/>
  <c r="L235" i="1"/>
  <c r="M235" i="1"/>
  <c r="L236" i="1"/>
  <c r="M236" i="1"/>
  <c r="L237" i="1"/>
  <c r="M237" i="1"/>
  <c r="L238" i="1"/>
  <c r="M238" i="1"/>
  <c r="L239" i="1"/>
  <c r="M239" i="1"/>
  <c r="L240" i="1"/>
  <c r="M240" i="1"/>
  <c r="L241" i="1"/>
  <c r="M241" i="1"/>
  <c r="L242" i="1"/>
  <c r="M242" i="1"/>
  <c r="L243" i="1"/>
  <c r="M243" i="1"/>
  <c r="L244" i="1"/>
  <c r="M244" i="1"/>
  <c r="L245" i="1"/>
  <c r="M245" i="1"/>
  <c r="L246" i="1"/>
  <c r="M246" i="1"/>
  <c r="L247" i="1"/>
  <c r="M247" i="1"/>
  <c r="L248" i="1"/>
  <c r="M248" i="1"/>
  <c r="L249" i="1"/>
  <c r="M249" i="1"/>
  <c r="L250" i="1"/>
  <c r="M250" i="1"/>
  <c r="L251" i="1"/>
  <c r="M251" i="1"/>
  <c r="L252" i="1"/>
  <c r="M252" i="1"/>
  <c r="L253" i="1"/>
  <c r="M253" i="1"/>
  <c r="L254" i="1"/>
  <c r="M254" i="1"/>
  <c r="L255" i="1"/>
  <c r="M255" i="1"/>
  <c r="L256" i="1"/>
  <c r="M256" i="1"/>
  <c r="L257" i="1"/>
  <c r="M257" i="1"/>
  <c r="L258" i="1"/>
  <c r="M258" i="1"/>
  <c r="L259" i="1"/>
  <c r="M259" i="1"/>
  <c r="L260" i="1"/>
  <c r="M260" i="1"/>
  <c r="L261" i="1"/>
  <c r="M261" i="1"/>
  <c r="L262" i="1"/>
  <c r="M262" i="1"/>
  <c r="L263" i="1"/>
  <c r="M263" i="1"/>
  <c r="L264" i="1"/>
  <c r="M264" i="1"/>
  <c r="L265" i="1"/>
  <c r="M265" i="1"/>
  <c r="L266" i="1"/>
  <c r="M266" i="1"/>
  <c r="L267" i="1"/>
  <c r="M267" i="1"/>
  <c r="L268" i="1"/>
  <c r="M268" i="1"/>
  <c r="L269" i="1"/>
  <c r="M269" i="1"/>
  <c r="L270" i="1"/>
  <c r="M270" i="1"/>
  <c r="L271" i="1"/>
  <c r="M271" i="1"/>
  <c r="L272" i="1"/>
  <c r="M272" i="1"/>
  <c r="L273" i="1"/>
  <c r="M273" i="1"/>
  <c r="L274" i="1"/>
  <c r="M274" i="1"/>
  <c r="L275" i="1"/>
  <c r="M275" i="1"/>
  <c r="L276" i="1"/>
  <c r="M276" i="1"/>
  <c r="L277" i="1"/>
  <c r="M277" i="1"/>
  <c r="L278" i="1"/>
  <c r="M278" i="1"/>
  <c r="L279" i="1"/>
  <c r="M279" i="1"/>
  <c r="L280" i="1"/>
  <c r="M280" i="1"/>
  <c r="L281" i="1"/>
  <c r="M281" i="1"/>
  <c r="L282" i="1"/>
  <c r="M282" i="1"/>
  <c r="L283" i="1"/>
  <c r="M283" i="1"/>
  <c r="L284" i="1"/>
  <c r="M284" i="1"/>
  <c r="L285" i="1"/>
  <c r="M285" i="1"/>
  <c r="L286" i="1"/>
  <c r="M286" i="1"/>
  <c r="L287" i="1"/>
  <c r="M287" i="1"/>
  <c r="L288" i="1"/>
  <c r="M288" i="1"/>
  <c r="L289" i="1"/>
  <c r="M289" i="1"/>
  <c r="L290" i="1"/>
  <c r="M290" i="1"/>
  <c r="L291" i="1"/>
  <c r="M291" i="1"/>
  <c r="L292" i="1"/>
  <c r="M292" i="1"/>
  <c r="L293" i="1"/>
  <c r="M293" i="1"/>
  <c r="L294" i="1"/>
  <c r="M294" i="1"/>
  <c r="L295" i="1"/>
  <c r="M295" i="1"/>
  <c r="L296" i="1"/>
  <c r="M296" i="1"/>
  <c r="L297" i="1"/>
  <c r="M297" i="1"/>
  <c r="L298" i="1"/>
  <c r="M298" i="1"/>
  <c r="L299" i="1"/>
  <c r="M299" i="1"/>
  <c r="L300" i="1"/>
  <c r="M300" i="1"/>
  <c r="L301" i="1"/>
  <c r="M301" i="1"/>
  <c r="L302" i="1"/>
  <c r="M302" i="1"/>
  <c r="L303" i="1"/>
  <c r="M303" i="1"/>
  <c r="L304" i="1"/>
  <c r="M304" i="1"/>
  <c r="L305" i="1"/>
  <c r="M305" i="1"/>
  <c r="L306" i="1"/>
  <c r="M306" i="1"/>
  <c r="L307" i="1"/>
  <c r="M307" i="1"/>
  <c r="L308" i="1"/>
  <c r="M308" i="1"/>
  <c r="L309" i="1"/>
  <c r="M309" i="1"/>
  <c r="L310" i="1"/>
  <c r="M310" i="1"/>
  <c r="L311" i="1"/>
  <c r="M311" i="1"/>
  <c r="L312" i="1"/>
  <c r="M312" i="1"/>
  <c r="L313" i="1"/>
  <c r="M313" i="1"/>
  <c r="L314" i="1"/>
  <c r="M314" i="1"/>
  <c r="L315" i="1"/>
  <c r="M315" i="1"/>
  <c r="L316" i="1"/>
  <c r="M316" i="1"/>
  <c r="L317" i="1"/>
  <c r="M317" i="1"/>
  <c r="L318" i="1"/>
  <c r="M318" i="1"/>
  <c r="L319" i="1"/>
  <c r="M319" i="1"/>
  <c r="L320" i="1"/>
  <c r="M320" i="1"/>
  <c r="L321" i="1"/>
  <c r="M321" i="1"/>
  <c r="L322" i="1"/>
  <c r="M322" i="1"/>
  <c r="L323" i="1"/>
  <c r="M323" i="1"/>
  <c r="L324" i="1"/>
  <c r="M324" i="1"/>
  <c r="L325" i="1"/>
  <c r="M325" i="1"/>
  <c r="L326" i="1"/>
  <c r="M326" i="1"/>
  <c r="L327" i="1"/>
  <c r="M327" i="1"/>
  <c r="L328" i="1"/>
  <c r="M328" i="1"/>
  <c r="L329" i="1"/>
  <c r="M329" i="1"/>
  <c r="L330" i="1"/>
  <c r="M330" i="1"/>
  <c r="L331" i="1"/>
  <c r="M331" i="1"/>
  <c r="L332" i="1"/>
  <c r="M332" i="1"/>
  <c r="L333" i="1"/>
  <c r="M333" i="1"/>
  <c r="L334" i="1"/>
  <c r="M334" i="1"/>
  <c r="L335" i="1"/>
  <c r="M335" i="1"/>
  <c r="L336" i="1"/>
  <c r="M336" i="1"/>
  <c r="L337" i="1"/>
  <c r="M337" i="1"/>
  <c r="L338" i="1"/>
  <c r="M338" i="1"/>
  <c r="L339" i="1"/>
  <c r="M339" i="1"/>
  <c r="L340" i="1"/>
  <c r="M340" i="1"/>
  <c r="L341" i="1"/>
  <c r="M341" i="1"/>
  <c r="L342" i="1"/>
  <c r="M342" i="1"/>
  <c r="L343" i="1"/>
  <c r="M343" i="1"/>
  <c r="L344" i="1"/>
  <c r="M344" i="1"/>
  <c r="L345" i="1"/>
  <c r="M345" i="1"/>
  <c r="L346" i="1"/>
  <c r="M346" i="1"/>
  <c r="L347" i="1"/>
  <c r="M347" i="1"/>
  <c r="L348" i="1"/>
  <c r="M348" i="1"/>
  <c r="L349" i="1"/>
  <c r="M349" i="1"/>
  <c r="L350" i="1"/>
  <c r="M350" i="1"/>
  <c r="L351" i="1"/>
  <c r="M351" i="1"/>
  <c r="L352" i="1"/>
  <c r="M352" i="1"/>
  <c r="L353" i="1"/>
  <c r="M353" i="1"/>
  <c r="L354" i="1"/>
  <c r="M354" i="1"/>
  <c r="L355" i="1"/>
  <c r="M355" i="1"/>
  <c r="L356" i="1"/>
  <c r="M356" i="1"/>
  <c r="L357" i="1"/>
  <c r="M357" i="1"/>
  <c r="L358" i="1"/>
  <c r="M358" i="1"/>
  <c r="L359" i="1"/>
  <c r="M359" i="1"/>
  <c r="L360" i="1"/>
  <c r="M360" i="1"/>
  <c r="L361" i="1"/>
  <c r="M361" i="1"/>
  <c r="L362" i="1"/>
  <c r="M362" i="1"/>
  <c r="L363" i="1"/>
  <c r="M363" i="1"/>
  <c r="L364" i="1"/>
  <c r="M364" i="1"/>
  <c r="L365" i="1"/>
  <c r="M365" i="1"/>
  <c r="L366" i="1"/>
  <c r="M366" i="1"/>
  <c r="L367" i="1"/>
  <c r="M367" i="1"/>
  <c r="L368" i="1"/>
  <c r="M368" i="1"/>
  <c r="L369" i="1"/>
  <c r="M369" i="1"/>
  <c r="L370" i="1"/>
  <c r="M370" i="1"/>
  <c r="L371" i="1"/>
  <c r="M371" i="1"/>
  <c r="L372" i="1"/>
  <c r="M372" i="1"/>
  <c r="L373" i="1"/>
  <c r="M373" i="1"/>
  <c r="L374" i="1"/>
  <c r="M374" i="1"/>
  <c r="L375" i="1"/>
  <c r="M375" i="1"/>
  <c r="L376" i="1"/>
  <c r="M376" i="1"/>
  <c r="L377" i="1"/>
  <c r="M377" i="1"/>
  <c r="L378" i="1"/>
  <c r="M378" i="1"/>
  <c r="L379" i="1"/>
  <c r="M379" i="1"/>
  <c r="L380" i="1"/>
  <c r="M380" i="1"/>
  <c r="L381" i="1"/>
  <c r="M381" i="1"/>
  <c r="L382" i="1"/>
  <c r="M382" i="1"/>
  <c r="L383" i="1"/>
  <c r="M383" i="1"/>
  <c r="L384" i="1"/>
  <c r="M384" i="1"/>
  <c r="L385" i="1"/>
  <c r="M385" i="1"/>
  <c r="L386" i="1"/>
  <c r="M386" i="1"/>
  <c r="L387" i="1"/>
  <c r="M387" i="1"/>
  <c r="L388" i="1"/>
  <c r="M388" i="1"/>
  <c r="L389" i="1"/>
  <c r="M389" i="1"/>
  <c r="L390" i="1"/>
  <c r="M390" i="1"/>
  <c r="L391" i="1"/>
  <c r="M391" i="1"/>
  <c r="L392" i="1"/>
  <c r="M392" i="1"/>
  <c r="L393" i="1"/>
  <c r="M393" i="1"/>
  <c r="L394" i="1"/>
  <c r="M394" i="1"/>
  <c r="L395" i="1"/>
  <c r="M395" i="1"/>
  <c r="L396" i="1"/>
  <c r="M396" i="1"/>
  <c r="L397" i="1"/>
  <c r="M397" i="1"/>
  <c r="L398" i="1"/>
  <c r="M398" i="1"/>
  <c r="L399" i="1"/>
  <c r="M399" i="1"/>
  <c r="L400" i="1"/>
  <c r="M400" i="1"/>
  <c r="L401" i="1"/>
  <c r="M401" i="1"/>
  <c r="L402" i="1"/>
  <c r="M402" i="1"/>
  <c r="L403" i="1"/>
  <c r="M403" i="1"/>
  <c r="L404" i="1"/>
  <c r="M404" i="1"/>
  <c r="L405" i="1"/>
  <c r="M405" i="1"/>
  <c r="L406" i="1"/>
  <c r="M406" i="1"/>
  <c r="L407" i="1"/>
  <c r="M407" i="1"/>
  <c r="L408" i="1"/>
  <c r="M408" i="1"/>
  <c r="L409" i="1"/>
  <c r="M409" i="1"/>
  <c r="L410" i="1"/>
  <c r="M410" i="1"/>
  <c r="L411" i="1"/>
  <c r="M411" i="1"/>
  <c r="L412" i="1"/>
  <c r="M412" i="1"/>
  <c r="L413" i="1"/>
  <c r="M413" i="1"/>
  <c r="L414" i="1"/>
  <c r="M414" i="1"/>
  <c r="L415" i="1"/>
  <c r="M415" i="1"/>
  <c r="L416" i="1"/>
  <c r="M416" i="1"/>
  <c r="L417" i="1"/>
  <c r="M417" i="1"/>
  <c r="L418" i="1"/>
  <c r="M418" i="1"/>
  <c r="L419" i="1"/>
  <c r="M419" i="1"/>
  <c r="L420" i="1"/>
  <c r="M420" i="1"/>
  <c r="L421" i="1"/>
  <c r="M421" i="1"/>
  <c r="L422" i="1"/>
  <c r="M422" i="1"/>
  <c r="L423" i="1"/>
  <c r="M423" i="1"/>
  <c r="L424" i="1"/>
  <c r="M424" i="1"/>
  <c r="L425" i="1"/>
  <c r="M425" i="1"/>
  <c r="L426" i="1"/>
  <c r="M426" i="1"/>
  <c r="L427" i="1"/>
  <c r="M427" i="1"/>
  <c r="L428" i="1"/>
  <c r="M428" i="1"/>
  <c r="L429" i="1"/>
  <c r="M429" i="1"/>
  <c r="L430" i="1"/>
  <c r="M430" i="1"/>
  <c r="L431" i="1"/>
  <c r="M431" i="1"/>
  <c r="L432" i="1"/>
  <c r="M432" i="1"/>
  <c r="L433" i="1"/>
  <c r="M433" i="1"/>
  <c r="L434" i="1"/>
  <c r="M434" i="1"/>
  <c r="L435" i="1"/>
  <c r="M435" i="1"/>
  <c r="L436" i="1"/>
  <c r="M436" i="1"/>
  <c r="L437" i="1"/>
  <c r="M437" i="1"/>
  <c r="L438" i="1"/>
  <c r="M438" i="1"/>
  <c r="L439" i="1"/>
  <c r="M439" i="1"/>
  <c r="L440" i="1"/>
  <c r="M440" i="1"/>
  <c r="L441" i="1"/>
  <c r="M441" i="1"/>
  <c r="L442" i="1"/>
  <c r="M442" i="1"/>
  <c r="L443" i="1"/>
  <c r="M443" i="1"/>
  <c r="L444" i="1"/>
  <c r="M444" i="1"/>
  <c r="L445" i="1"/>
  <c r="M445" i="1"/>
  <c r="L446" i="1"/>
  <c r="M446" i="1"/>
  <c r="L447" i="1"/>
  <c r="M447" i="1"/>
  <c r="L448" i="1"/>
  <c r="M448" i="1"/>
  <c r="L449" i="1"/>
  <c r="M449" i="1"/>
  <c r="L450" i="1"/>
  <c r="M450" i="1"/>
  <c r="L451" i="1"/>
  <c r="M451" i="1"/>
  <c r="L452" i="1"/>
  <c r="M452" i="1"/>
  <c r="L453" i="1"/>
  <c r="M453" i="1"/>
  <c r="L454" i="1"/>
  <c r="M454" i="1"/>
  <c r="L455" i="1"/>
  <c r="M455" i="1"/>
  <c r="L456" i="1"/>
  <c r="M456" i="1"/>
  <c r="L457" i="1"/>
  <c r="M457" i="1"/>
  <c r="L458" i="1"/>
  <c r="M458" i="1"/>
  <c r="L459" i="1"/>
  <c r="M459" i="1"/>
  <c r="L460" i="1"/>
  <c r="M460" i="1"/>
  <c r="L461" i="1"/>
  <c r="M461" i="1"/>
  <c r="L462" i="1"/>
  <c r="M462" i="1"/>
  <c r="L463" i="1"/>
  <c r="M463" i="1"/>
  <c r="L464" i="1"/>
  <c r="M464" i="1"/>
  <c r="L465" i="1"/>
  <c r="M465" i="1"/>
  <c r="L466" i="1"/>
  <c r="M466" i="1"/>
  <c r="L467" i="1"/>
  <c r="M467" i="1"/>
  <c r="L468" i="1"/>
  <c r="M468" i="1"/>
  <c r="L469" i="1"/>
  <c r="M469" i="1"/>
  <c r="L470" i="1"/>
  <c r="M470" i="1"/>
  <c r="L471" i="1"/>
  <c r="M471" i="1"/>
  <c r="L472" i="1"/>
  <c r="M472" i="1"/>
  <c r="L473" i="1"/>
  <c r="M473" i="1"/>
  <c r="L474" i="1"/>
  <c r="M474" i="1"/>
  <c r="L475" i="1"/>
  <c r="M475" i="1"/>
  <c r="L476" i="1"/>
  <c r="M476" i="1"/>
  <c r="L477" i="1"/>
  <c r="M477" i="1"/>
  <c r="L478" i="1"/>
  <c r="M478" i="1"/>
  <c r="L479" i="1"/>
  <c r="M479" i="1"/>
  <c r="L480" i="1"/>
  <c r="M480" i="1"/>
  <c r="L481" i="1"/>
  <c r="M481" i="1"/>
  <c r="L482" i="1"/>
  <c r="M482" i="1"/>
  <c r="L483" i="1"/>
  <c r="M483" i="1"/>
  <c r="L484" i="1"/>
  <c r="M484" i="1"/>
  <c r="L485" i="1"/>
  <c r="M485" i="1"/>
  <c r="L486" i="1"/>
  <c r="M486" i="1"/>
  <c r="L487" i="1"/>
  <c r="M487" i="1"/>
  <c r="L488" i="1"/>
  <c r="M488" i="1"/>
  <c r="L489" i="1"/>
  <c r="M489" i="1"/>
  <c r="L490" i="1"/>
  <c r="M490" i="1"/>
  <c r="L491" i="1"/>
  <c r="M491" i="1"/>
  <c r="L492" i="1"/>
  <c r="M492" i="1"/>
  <c r="L493" i="1"/>
  <c r="M493" i="1"/>
  <c r="L494" i="1"/>
  <c r="M494" i="1"/>
  <c r="L495" i="1"/>
  <c r="M495" i="1"/>
  <c r="L496" i="1"/>
  <c r="M496" i="1"/>
  <c r="L497" i="1"/>
  <c r="M497" i="1"/>
  <c r="L498" i="1"/>
  <c r="M498" i="1"/>
  <c r="L499" i="1"/>
  <c r="M499" i="1"/>
  <c r="L500" i="1"/>
  <c r="M500" i="1"/>
  <c r="L501" i="1"/>
  <c r="M501" i="1"/>
  <c r="L502" i="1"/>
  <c r="M502" i="1"/>
  <c r="L503" i="1"/>
  <c r="M503" i="1"/>
  <c r="L504" i="1"/>
  <c r="M504" i="1"/>
  <c r="L505" i="1"/>
  <c r="M505" i="1"/>
  <c r="L506" i="1"/>
  <c r="M506" i="1"/>
  <c r="L507" i="1"/>
  <c r="M507" i="1"/>
  <c r="L508" i="1"/>
  <c r="M508" i="1"/>
  <c r="L509" i="1"/>
  <c r="M509" i="1"/>
  <c r="L510" i="1"/>
  <c r="M510" i="1"/>
  <c r="L511" i="1"/>
  <c r="M511" i="1"/>
  <c r="L512" i="1"/>
  <c r="M512" i="1"/>
  <c r="L513" i="1"/>
  <c r="M513" i="1"/>
  <c r="L514" i="1"/>
  <c r="M514" i="1"/>
  <c r="L515" i="1"/>
  <c r="M515" i="1"/>
  <c r="L516" i="1"/>
  <c r="M516" i="1"/>
  <c r="L517" i="1"/>
  <c r="M517" i="1"/>
  <c r="L518" i="1"/>
  <c r="M518" i="1"/>
  <c r="L519" i="1"/>
  <c r="M519" i="1"/>
  <c r="L520" i="1"/>
  <c r="M520" i="1"/>
  <c r="L521" i="1"/>
  <c r="M521" i="1"/>
  <c r="L522" i="1"/>
  <c r="M522" i="1"/>
  <c r="L523" i="1"/>
  <c r="M523" i="1"/>
  <c r="L524" i="1"/>
  <c r="M524" i="1"/>
  <c r="L525" i="1"/>
  <c r="M525" i="1"/>
  <c r="L526" i="1"/>
  <c r="M526" i="1"/>
  <c r="L527" i="1"/>
  <c r="M527" i="1"/>
  <c r="L528" i="1"/>
  <c r="M528" i="1"/>
  <c r="L529" i="1"/>
  <c r="M529" i="1"/>
  <c r="L530" i="1"/>
  <c r="M530" i="1"/>
  <c r="L531" i="1"/>
  <c r="M531" i="1"/>
  <c r="L532" i="1"/>
  <c r="M532" i="1"/>
  <c r="L533" i="1"/>
  <c r="M533" i="1"/>
  <c r="L534" i="1"/>
  <c r="M534" i="1"/>
  <c r="L535" i="1"/>
  <c r="M535" i="1"/>
  <c r="L536" i="1"/>
  <c r="M536" i="1"/>
  <c r="L537" i="1"/>
  <c r="M537" i="1"/>
  <c r="L538" i="1"/>
  <c r="M538" i="1"/>
  <c r="L539" i="1"/>
  <c r="M539" i="1"/>
  <c r="L540" i="1"/>
  <c r="M540" i="1"/>
  <c r="L541" i="1"/>
  <c r="M541" i="1"/>
  <c r="L542" i="1"/>
  <c r="M542" i="1"/>
  <c r="L543" i="1"/>
  <c r="M543" i="1"/>
  <c r="L544" i="1"/>
  <c r="M544" i="1"/>
  <c r="L545" i="1"/>
  <c r="M545" i="1"/>
  <c r="L546" i="1"/>
  <c r="M546" i="1"/>
  <c r="L547" i="1"/>
  <c r="M547" i="1"/>
  <c r="L548" i="1"/>
  <c r="M548" i="1"/>
  <c r="L549" i="1"/>
  <c r="M549" i="1"/>
  <c r="L550" i="1"/>
  <c r="M550" i="1"/>
  <c r="L551" i="1"/>
  <c r="M551" i="1"/>
  <c r="L552" i="1"/>
  <c r="M552" i="1"/>
  <c r="L553" i="1"/>
  <c r="M553" i="1"/>
  <c r="L554" i="1"/>
  <c r="M554" i="1"/>
  <c r="L555" i="1"/>
  <c r="M555" i="1"/>
  <c r="L556" i="1"/>
  <c r="M556" i="1"/>
  <c r="L557" i="1"/>
  <c r="M557" i="1"/>
  <c r="L558" i="1"/>
  <c r="M558" i="1"/>
  <c r="L559" i="1"/>
  <c r="M559" i="1"/>
  <c r="L560" i="1"/>
  <c r="M560" i="1"/>
  <c r="L561" i="1"/>
  <c r="M561" i="1"/>
  <c r="L562" i="1"/>
  <c r="M562" i="1"/>
  <c r="L563" i="1"/>
  <c r="M563" i="1"/>
  <c r="L564" i="1"/>
  <c r="M564" i="1"/>
  <c r="L565" i="1"/>
  <c r="M565" i="1"/>
  <c r="L566" i="1"/>
  <c r="M566" i="1"/>
  <c r="L567" i="1"/>
  <c r="M567" i="1"/>
  <c r="L568" i="1"/>
  <c r="M568" i="1"/>
  <c r="L569" i="1"/>
  <c r="M569" i="1"/>
  <c r="L570" i="1"/>
  <c r="M570" i="1"/>
  <c r="L571" i="1"/>
  <c r="M571" i="1"/>
  <c r="L572" i="1"/>
  <c r="M572" i="1"/>
  <c r="L573" i="1"/>
  <c r="M573" i="1"/>
  <c r="L574" i="1"/>
  <c r="M574" i="1"/>
  <c r="L575" i="1"/>
  <c r="M575" i="1"/>
  <c r="L576" i="1"/>
  <c r="M576" i="1"/>
  <c r="L577" i="1"/>
  <c r="M577" i="1"/>
  <c r="L578" i="1"/>
  <c r="M578" i="1"/>
  <c r="L579" i="1"/>
  <c r="M579" i="1"/>
  <c r="L580" i="1"/>
  <c r="M580" i="1"/>
  <c r="L581" i="1"/>
  <c r="M581" i="1"/>
  <c r="L582" i="1"/>
  <c r="M582" i="1"/>
  <c r="L583" i="1"/>
  <c r="M583" i="1"/>
  <c r="L584" i="1"/>
  <c r="M584" i="1"/>
  <c r="L585" i="1"/>
  <c r="M585" i="1"/>
  <c r="L586" i="1"/>
  <c r="M586" i="1"/>
  <c r="L587" i="1"/>
  <c r="M587" i="1"/>
  <c r="L588" i="1"/>
  <c r="M588" i="1"/>
  <c r="L589" i="1"/>
  <c r="M589" i="1"/>
  <c r="L590" i="1"/>
  <c r="M590" i="1"/>
  <c r="L591" i="1"/>
  <c r="M591" i="1"/>
  <c r="L592" i="1"/>
  <c r="M592" i="1"/>
  <c r="L593" i="1"/>
  <c r="M593" i="1"/>
  <c r="L594" i="1"/>
  <c r="M594" i="1"/>
  <c r="L595" i="1"/>
  <c r="M595" i="1"/>
  <c r="L596" i="1"/>
  <c r="M596" i="1"/>
  <c r="L597" i="1"/>
  <c r="M597" i="1"/>
  <c r="L598" i="1"/>
  <c r="M598" i="1"/>
  <c r="L599" i="1"/>
  <c r="M599" i="1"/>
  <c r="L600" i="1"/>
  <c r="M600" i="1"/>
  <c r="L601" i="1"/>
  <c r="M601" i="1"/>
  <c r="L602" i="1"/>
  <c r="M602" i="1"/>
  <c r="L603" i="1"/>
  <c r="M603" i="1"/>
  <c r="L604" i="1"/>
  <c r="M604" i="1"/>
  <c r="L605" i="1"/>
  <c r="M605" i="1"/>
  <c r="L606" i="1"/>
  <c r="M606" i="1"/>
  <c r="L607" i="1"/>
  <c r="M607" i="1"/>
  <c r="L608" i="1"/>
  <c r="M608" i="1"/>
  <c r="L609" i="1"/>
  <c r="M609" i="1"/>
  <c r="L610" i="1"/>
  <c r="M610" i="1"/>
  <c r="L611" i="1"/>
  <c r="M611" i="1"/>
  <c r="L612" i="1"/>
  <c r="M612" i="1"/>
  <c r="L613" i="1"/>
  <c r="M613" i="1"/>
  <c r="L614" i="1"/>
  <c r="M614" i="1"/>
  <c r="L615" i="1"/>
  <c r="M615" i="1"/>
  <c r="L616" i="1"/>
  <c r="M616" i="1"/>
  <c r="L617" i="1"/>
  <c r="M617" i="1"/>
  <c r="L618" i="1"/>
  <c r="M618" i="1"/>
  <c r="L619" i="1"/>
  <c r="M619" i="1"/>
  <c r="L620" i="1"/>
  <c r="M620" i="1"/>
  <c r="L621" i="1"/>
  <c r="M621" i="1"/>
  <c r="L622" i="1"/>
  <c r="M622" i="1"/>
  <c r="L623" i="1"/>
  <c r="M623" i="1"/>
  <c r="L624" i="1"/>
  <c r="M624" i="1"/>
  <c r="L625" i="1"/>
  <c r="M625" i="1"/>
  <c r="L626" i="1"/>
  <c r="M626" i="1"/>
  <c r="L627" i="1"/>
  <c r="M627" i="1"/>
  <c r="L628" i="1"/>
  <c r="M628" i="1"/>
  <c r="L629" i="1"/>
  <c r="M629" i="1"/>
  <c r="L630" i="1"/>
  <c r="M630" i="1"/>
  <c r="L631" i="1"/>
  <c r="M631" i="1"/>
  <c r="L632" i="1"/>
  <c r="M632" i="1"/>
  <c r="L633" i="1"/>
  <c r="M633" i="1"/>
  <c r="L634" i="1"/>
  <c r="M634" i="1"/>
  <c r="L635" i="1"/>
  <c r="M635" i="1"/>
  <c r="L636" i="1"/>
  <c r="M636" i="1"/>
  <c r="L637" i="1"/>
  <c r="M637" i="1"/>
  <c r="L638" i="1"/>
  <c r="M638" i="1"/>
  <c r="L639" i="1"/>
  <c r="M639" i="1"/>
  <c r="L640" i="1"/>
  <c r="M640" i="1"/>
  <c r="L641" i="1"/>
  <c r="M641" i="1"/>
  <c r="L642" i="1"/>
  <c r="M642" i="1"/>
  <c r="L643" i="1"/>
  <c r="M643" i="1"/>
  <c r="L644" i="1"/>
  <c r="M644" i="1"/>
  <c r="L645" i="1"/>
  <c r="M645" i="1"/>
  <c r="L646" i="1"/>
  <c r="M646" i="1"/>
  <c r="L647" i="1"/>
  <c r="M647" i="1"/>
  <c r="L648" i="1"/>
  <c r="M648" i="1"/>
  <c r="L649" i="1"/>
  <c r="M649" i="1"/>
  <c r="L650" i="1"/>
  <c r="M650" i="1"/>
  <c r="L651" i="1"/>
  <c r="M651" i="1"/>
  <c r="L652" i="1"/>
  <c r="M652" i="1"/>
  <c r="L653" i="1"/>
  <c r="M653" i="1"/>
  <c r="L654" i="1"/>
  <c r="M654" i="1"/>
  <c r="L655" i="1"/>
  <c r="M655" i="1"/>
  <c r="L656" i="1"/>
  <c r="M656" i="1"/>
  <c r="L657" i="1"/>
  <c r="M657" i="1"/>
  <c r="L658" i="1"/>
  <c r="M658" i="1"/>
  <c r="L659" i="1"/>
  <c r="M659" i="1"/>
  <c r="L660" i="1"/>
  <c r="M660" i="1"/>
  <c r="L661" i="1"/>
  <c r="M661" i="1"/>
  <c r="L662" i="1"/>
  <c r="M662" i="1"/>
  <c r="L663" i="1"/>
  <c r="M663" i="1"/>
  <c r="L664" i="1"/>
  <c r="M664" i="1"/>
  <c r="L665" i="1"/>
  <c r="M665" i="1"/>
  <c r="L666" i="1"/>
  <c r="M666" i="1"/>
  <c r="L667" i="1"/>
  <c r="M667" i="1"/>
  <c r="L668" i="1"/>
  <c r="M668" i="1"/>
  <c r="L669" i="1"/>
  <c r="M669" i="1"/>
  <c r="L670" i="1"/>
  <c r="M670" i="1"/>
  <c r="L671" i="1"/>
  <c r="M671" i="1"/>
  <c r="L672" i="1"/>
  <c r="M672" i="1"/>
  <c r="L673" i="1"/>
  <c r="M673" i="1"/>
  <c r="L674" i="1"/>
  <c r="M674" i="1"/>
  <c r="L675" i="1"/>
  <c r="M675" i="1"/>
  <c r="L676" i="1"/>
  <c r="M676" i="1"/>
  <c r="L677" i="1"/>
  <c r="M677" i="1"/>
  <c r="L678" i="1"/>
  <c r="M678" i="1"/>
  <c r="L679" i="1"/>
  <c r="M679" i="1"/>
  <c r="L680" i="1"/>
  <c r="M680" i="1"/>
  <c r="L681" i="1"/>
  <c r="M681" i="1"/>
  <c r="L682" i="1"/>
  <c r="M682" i="1"/>
  <c r="L683" i="1"/>
  <c r="M683" i="1"/>
  <c r="L684" i="1"/>
  <c r="M684" i="1"/>
  <c r="L685" i="1"/>
  <c r="M685" i="1"/>
  <c r="L686" i="1"/>
  <c r="M686" i="1"/>
  <c r="L687" i="1"/>
  <c r="M687" i="1"/>
  <c r="L688" i="1"/>
  <c r="M688" i="1"/>
  <c r="L689" i="1"/>
  <c r="M689" i="1"/>
  <c r="L690" i="1"/>
  <c r="M690" i="1"/>
  <c r="L691" i="1"/>
  <c r="M691" i="1"/>
  <c r="L692" i="1"/>
  <c r="M692" i="1"/>
  <c r="L693" i="1"/>
  <c r="M693" i="1"/>
  <c r="L694" i="1"/>
  <c r="M694" i="1"/>
  <c r="L695" i="1"/>
  <c r="M695" i="1"/>
  <c r="L696" i="1"/>
  <c r="M696" i="1"/>
  <c r="L697" i="1"/>
  <c r="M697" i="1"/>
  <c r="L698" i="1"/>
  <c r="M698" i="1"/>
  <c r="L699" i="1"/>
  <c r="M699" i="1"/>
  <c r="L700" i="1"/>
  <c r="M700" i="1"/>
  <c r="L701" i="1"/>
  <c r="M701" i="1"/>
  <c r="L702" i="1"/>
  <c r="M702" i="1"/>
  <c r="L703" i="1"/>
  <c r="M703" i="1"/>
  <c r="L704" i="1"/>
  <c r="M704" i="1"/>
  <c r="L705" i="1"/>
  <c r="M705" i="1"/>
  <c r="L706" i="1"/>
  <c r="M706" i="1"/>
  <c r="L707" i="1"/>
  <c r="M707" i="1"/>
  <c r="L708" i="1"/>
  <c r="M708" i="1"/>
  <c r="L709" i="1"/>
  <c r="M709" i="1"/>
  <c r="L710" i="1"/>
  <c r="M710" i="1"/>
  <c r="L711" i="1"/>
  <c r="M711" i="1"/>
  <c r="L712" i="1"/>
  <c r="M712" i="1"/>
  <c r="L713" i="1"/>
  <c r="M713" i="1"/>
  <c r="L714" i="1"/>
  <c r="M714" i="1"/>
  <c r="L715" i="1"/>
  <c r="M715" i="1"/>
  <c r="L716" i="1"/>
  <c r="M716" i="1"/>
  <c r="L717" i="1"/>
  <c r="M717" i="1"/>
  <c r="L718" i="1"/>
  <c r="M718" i="1"/>
  <c r="L719" i="1"/>
  <c r="M719" i="1"/>
  <c r="L720" i="1"/>
  <c r="M720" i="1"/>
  <c r="L721" i="1"/>
  <c r="M721" i="1"/>
  <c r="L722" i="1"/>
  <c r="M722" i="1"/>
  <c r="L723" i="1"/>
  <c r="M723" i="1"/>
  <c r="L724" i="1"/>
  <c r="M724" i="1"/>
  <c r="L725" i="1"/>
  <c r="M725" i="1"/>
  <c r="L726" i="1"/>
  <c r="M726" i="1"/>
  <c r="L727" i="1"/>
  <c r="M727" i="1"/>
  <c r="L728" i="1"/>
  <c r="M728" i="1"/>
  <c r="L729" i="1"/>
  <c r="M729" i="1"/>
  <c r="L730" i="1"/>
  <c r="M730" i="1"/>
  <c r="L731" i="1"/>
  <c r="M731" i="1"/>
  <c r="L732" i="1"/>
  <c r="M732" i="1"/>
  <c r="L733" i="1"/>
  <c r="M733" i="1"/>
  <c r="L734" i="1"/>
  <c r="M734" i="1"/>
  <c r="L735" i="1"/>
  <c r="M735" i="1"/>
  <c r="L736" i="1"/>
  <c r="M736" i="1"/>
  <c r="L737" i="1"/>
  <c r="M737" i="1"/>
  <c r="L738" i="1"/>
  <c r="M738" i="1"/>
  <c r="L739" i="1"/>
  <c r="M739" i="1"/>
  <c r="L740" i="1"/>
  <c r="M740" i="1"/>
  <c r="L741" i="1"/>
  <c r="M741" i="1"/>
  <c r="L742" i="1"/>
  <c r="M742" i="1"/>
  <c r="L743" i="1"/>
  <c r="M743" i="1"/>
  <c r="L744" i="1"/>
  <c r="M744" i="1"/>
  <c r="L745" i="1"/>
  <c r="M745" i="1"/>
  <c r="L746" i="1"/>
  <c r="M746" i="1"/>
  <c r="L747" i="1"/>
  <c r="M747" i="1"/>
  <c r="L748" i="1"/>
  <c r="M748" i="1"/>
  <c r="L749" i="1"/>
  <c r="M749" i="1"/>
  <c r="L750" i="1"/>
  <c r="M750" i="1"/>
  <c r="L751" i="1"/>
  <c r="M751" i="1"/>
  <c r="L752" i="1"/>
  <c r="M752" i="1"/>
  <c r="L753" i="1"/>
  <c r="M753" i="1"/>
  <c r="L754" i="1"/>
  <c r="M754" i="1"/>
  <c r="L755" i="1"/>
  <c r="M755" i="1"/>
  <c r="L756" i="1"/>
  <c r="M756" i="1"/>
  <c r="L757" i="1"/>
  <c r="M757" i="1"/>
  <c r="L758" i="1"/>
  <c r="M758" i="1"/>
  <c r="L759" i="1"/>
  <c r="M759" i="1"/>
  <c r="L760" i="1"/>
  <c r="M760" i="1"/>
  <c r="L761" i="1"/>
  <c r="M761" i="1"/>
  <c r="L762" i="1"/>
  <c r="M762" i="1"/>
  <c r="L763" i="1"/>
  <c r="M763" i="1"/>
  <c r="L764" i="1"/>
  <c r="M764" i="1"/>
  <c r="L765" i="1"/>
  <c r="M765" i="1"/>
  <c r="L766" i="1"/>
  <c r="M766" i="1"/>
  <c r="L767" i="1"/>
  <c r="M767" i="1"/>
  <c r="L768" i="1"/>
  <c r="M768" i="1"/>
  <c r="L769" i="1"/>
  <c r="M769" i="1"/>
  <c r="L770" i="1"/>
  <c r="M770" i="1"/>
  <c r="L771" i="1"/>
  <c r="M771" i="1"/>
  <c r="L772" i="1"/>
  <c r="M772" i="1"/>
  <c r="L773" i="1"/>
  <c r="M773" i="1"/>
  <c r="L774" i="1"/>
  <c r="M774" i="1"/>
  <c r="L775" i="1"/>
  <c r="M775" i="1"/>
  <c r="L776" i="1"/>
  <c r="M776" i="1"/>
  <c r="L777" i="1"/>
  <c r="M777" i="1"/>
  <c r="L778" i="1"/>
  <c r="M778" i="1"/>
  <c r="L779" i="1"/>
  <c r="M779" i="1"/>
  <c r="L780" i="1"/>
  <c r="M780" i="1"/>
  <c r="L781" i="1"/>
  <c r="M781" i="1"/>
  <c r="L782" i="1"/>
  <c r="M782" i="1"/>
  <c r="L783" i="1"/>
  <c r="M783" i="1"/>
  <c r="L784" i="1"/>
  <c r="M784" i="1"/>
  <c r="L785" i="1"/>
  <c r="M785" i="1"/>
  <c r="L786" i="1"/>
  <c r="M786" i="1"/>
  <c r="L787" i="1"/>
  <c r="M787" i="1"/>
  <c r="L788" i="1"/>
  <c r="M788" i="1"/>
  <c r="L789" i="1"/>
  <c r="M789" i="1"/>
  <c r="L790" i="1"/>
  <c r="M790" i="1"/>
  <c r="L791" i="1"/>
  <c r="M791" i="1"/>
  <c r="L792" i="1"/>
  <c r="M792" i="1"/>
  <c r="L793" i="1"/>
  <c r="M793" i="1"/>
  <c r="L794" i="1"/>
  <c r="M794" i="1"/>
  <c r="L795" i="1"/>
  <c r="M795" i="1"/>
  <c r="L796" i="1"/>
  <c r="M796" i="1"/>
  <c r="L797" i="1"/>
  <c r="M797" i="1"/>
  <c r="L798" i="1"/>
  <c r="M798" i="1"/>
  <c r="L799" i="1"/>
  <c r="M799" i="1"/>
  <c r="L800" i="1"/>
  <c r="M800" i="1"/>
  <c r="L801" i="1"/>
  <c r="M801" i="1"/>
  <c r="L802" i="1"/>
  <c r="M802" i="1"/>
  <c r="L803" i="1"/>
  <c r="M803" i="1"/>
  <c r="L804" i="1"/>
  <c r="M804" i="1"/>
  <c r="L805" i="1"/>
  <c r="M805" i="1"/>
  <c r="L806" i="1"/>
  <c r="M806" i="1"/>
  <c r="L807" i="1"/>
  <c r="M807" i="1"/>
  <c r="L808" i="1"/>
  <c r="M808" i="1"/>
  <c r="L809" i="1"/>
  <c r="M809" i="1"/>
  <c r="L810" i="1"/>
  <c r="M810" i="1"/>
  <c r="L811" i="1"/>
  <c r="M811" i="1"/>
  <c r="L812" i="1"/>
  <c r="M812" i="1"/>
  <c r="L813" i="1"/>
  <c r="M813" i="1"/>
  <c r="L814" i="1"/>
  <c r="M814" i="1"/>
  <c r="L815" i="1"/>
  <c r="M815" i="1"/>
  <c r="L816" i="1"/>
  <c r="M816" i="1"/>
  <c r="L817" i="1"/>
  <c r="M817" i="1"/>
  <c r="L818" i="1"/>
  <c r="M818" i="1"/>
  <c r="L819" i="1"/>
  <c r="M819" i="1"/>
  <c r="L820" i="1"/>
  <c r="M820" i="1"/>
  <c r="L821" i="1"/>
  <c r="M821" i="1"/>
  <c r="L822" i="1"/>
  <c r="M822" i="1"/>
  <c r="L823" i="1"/>
  <c r="M823" i="1"/>
  <c r="L824" i="1"/>
  <c r="M824" i="1"/>
  <c r="L825" i="1"/>
  <c r="M825" i="1"/>
  <c r="L826" i="1"/>
  <c r="M826" i="1"/>
  <c r="L827" i="1"/>
  <c r="M827" i="1"/>
  <c r="L828" i="1"/>
  <c r="M828" i="1"/>
  <c r="L829" i="1"/>
  <c r="M829" i="1"/>
  <c r="L830" i="1"/>
  <c r="M830" i="1"/>
  <c r="L831" i="1"/>
  <c r="M831" i="1"/>
  <c r="L832" i="1"/>
  <c r="M832" i="1"/>
  <c r="L833" i="1"/>
  <c r="M833" i="1"/>
  <c r="L834" i="1"/>
  <c r="M834" i="1"/>
  <c r="L835" i="1"/>
  <c r="M835" i="1"/>
  <c r="L836" i="1"/>
  <c r="M836" i="1"/>
  <c r="L837" i="1"/>
  <c r="M837" i="1"/>
  <c r="L838" i="1"/>
  <c r="M838" i="1"/>
  <c r="L839" i="1"/>
  <c r="M839" i="1"/>
  <c r="L840" i="1"/>
  <c r="M840" i="1"/>
  <c r="L841" i="1"/>
  <c r="M841" i="1"/>
  <c r="L842" i="1"/>
  <c r="M842" i="1"/>
  <c r="L843" i="1"/>
  <c r="M843" i="1"/>
  <c r="L844" i="1"/>
  <c r="M844" i="1"/>
  <c r="L845" i="1"/>
  <c r="M845" i="1"/>
  <c r="L846" i="1"/>
  <c r="M846" i="1"/>
  <c r="L847" i="1"/>
  <c r="M847" i="1"/>
  <c r="L848" i="1"/>
  <c r="M848" i="1"/>
  <c r="L849" i="1"/>
  <c r="M849" i="1"/>
  <c r="L850" i="1"/>
  <c r="M850" i="1"/>
  <c r="L851" i="1"/>
  <c r="M851" i="1"/>
  <c r="L852" i="1"/>
  <c r="M852" i="1"/>
  <c r="L853" i="1"/>
  <c r="M853" i="1"/>
  <c r="L854" i="1"/>
  <c r="M854" i="1"/>
  <c r="L855" i="1"/>
  <c r="M855" i="1"/>
  <c r="L856" i="1"/>
  <c r="M856" i="1"/>
  <c r="L857" i="1"/>
  <c r="M857" i="1"/>
  <c r="L858" i="1"/>
  <c r="M858" i="1"/>
  <c r="L859" i="1"/>
  <c r="M859" i="1"/>
  <c r="L860" i="1"/>
  <c r="M860" i="1"/>
  <c r="L861" i="1"/>
  <c r="M861" i="1"/>
  <c r="L862" i="1"/>
  <c r="M862" i="1"/>
  <c r="L863" i="1"/>
  <c r="M863" i="1"/>
  <c r="L864" i="1"/>
  <c r="M864" i="1"/>
  <c r="L865" i="1"/>
  <c r="M865" i="1"/>
  <c r="L866" i="1"/>
  <c r="M866" i="1"/>
  <c r="L867" i="1"/>
  <c r="M867" i="1"/>
  <c r="L868" i="1"/>
  <c r="M868" i="1"/>
  <c r="L869" i="1"/>
  <c r="M869" i="1"/>
  <c r="L870" i="1"/>
  <c r="M870" i="1"/>
  <c r="L871" i="1"/>
  <c r="M871" i="1"/>
  <c r="L872" i="1"/>
  <c r="M872" i="1"/>
  <c r="L873" i="1"/>
  <c r="M873" i="1"/>
  <c r="L874" i="1"/>
  <c r="M874" i="1"/>
  <c r="L875" i="1"/>
  <c r="M875" i="1"/>
  <c r="L876" i="1"/>
  <c r="M876" i="1"/>
  <c r="L877" i="1"/>
  <c r="M877" i="1"/>
  <c r="L878" i="1"/>
  <c r="M878" i="1"/>
  <c r="L879" i="1"/>
  <c r="M879" i="1"/>
  <c r="L880" i="1"/>
  <c r="M880" i="1"/>
  <c r="L881" i="1"/>
  <c r="M881" i="1"/>
  <c r="L882" i="1"/>
  <c r="M882" i="1"/>
  <c r="L883" i="1"/>
  <c r="M883" i="1"/>
  <c r="L884" i="1"/>
  <c r="M884" i="1"/>
  <c r="L885" i="1"/>
  <c r="M885" i="1"/>
  <c r="L886" i="1"/>
  <c r="M886" i="1"/>
  <c r="L887" i="1"/>
  <c r="M887" i="1"/>
  <c r="L888" i="1"/>
  <c r="M888" i="1"/>
  <c r="L889" i="1"/>
  <c r="M889" i="1"/>
  <c r="L890" i="1"/>
  <c r="M890" i="1"/>
  <c r="L891" i="1"/>
  <c r="M891" i="1"/>
  <c r="L892" i="1"/>
  <c r="M892" i="1"/>
  <c r="L893" i="1"/>
  <c r="M893" i="1"/>
  <c r="L894" i="1"/>
  <c r="M894" i="1"/>
  <c r="L895" i="1"/>
  <c r="M895" i="1"/>
  <c r="L896" i="1"/>
  <c r="M896" i="1"/>
  <c r="L897" i="1"/>
  <c r="M897" i="1"/>
  <c r="L898" i="1"/>
  <c r="M898" i="1"/>
  <c r="L899" i="1"/>
  <c r="M899" i="1"/>
  <c r="L900" i="1"/>
  <c r="M900" i="1"/>
  <c r="L901" i="1"/>
  <c r="M901" i="1"/>
  <c r="L902" i="1"/>
  <c r="M902" i="1"/>
  <c r="L903" i="1"/>
  <c r="M903" i="1"/>
  <c r="L904" i="1"/>
  <c r="M904" i="1"/>
  <c r="L905" i="1"/>
  <c r="M905" i="1"/>
  <c r="L906" i="1"/>
  <c r="M906" i="1"/>
  <c r="L907" i="1"/>
  <c r="M907" i="1"/>
  <c r="L908" i="1"/>
  <c r="M908" i="1"/>
  <c r="L909" i="1"/>
  <c r="M909" i="1"/>
  <c r="L910" i="1"/>
  <c r="M910" i="1"/>
  <c r="L911" i="1"/>
  <c r="M911" i="1"/>
  <c r="L912" i="1"/>
  <c r="M912" i="1"/>
  <c r="L913" i="1"/>
  <c r="M913" i="1"/>
  <c r="L914" i="1"/>
  <c r="M914" i="1"/>
  <c r="L915" i="1"/>
  <c r="M915" i="1"/>
  <c r="L916" i="1"/>
  <c r="M916" i="1"/>
  <c r="L917" i="1"/>
  <c r="M917" i="1"/>
  <c r="L918" i="1"/>
  <c r="M918" i="1"/>
  <c r="L919" i="1"/>
  <c r="M919" i="1"/>
  <c r="L920" i="1"/>
  <c r="M920" i="1"/>
  <c r="L921" i="1"/>
  <c r="M921" i="1"/>
  <c r="L922" i="1"/>
  <c r="M922" i="1"/>
  <c r="L923" i="1"/>
  <c r="M923" i="1"/>
  <c r="L924" i="1"/>
  <c r="M924" i="1"/>
  <c r="L925" i="1"/>
  <c r="M925" i="1"/>
  <c r="L926" i="1"/>
  <c r="M926" i="1"/>
  <c r="L927" i="1"/>
  <c r="M927" i="1"/>
  <c r="L928" i="1"/>
  <c r="M928" i="1"/>
  <c r="L929" i="1"/>
  <c r="M929" i="1"/>
  <c r="L930" i="1"/>
  <c r="M930" i="1"/>
  <c r="L931" i="1"/>
  <c r="M931" i="1"/>
  <c r="L932" i="1"/>
  <c r="M932" i="1"/>
  <c r="L933" i="1"/>
  <c r="M933" i="1"/>
  <c r="L934" i="1"/>
  <c r="M934" i="1"/>
  <c r="L935" i="1"/>
  <c r="M935" i="1"/>
  <c r="L936" i="1"/>
  <c r="M936" i="1"/>
  <c r="L937" i="1"/>
  <c r="M937" i="1"/>
  <c r="L938" i="1"/>
  <c r="M938" i="1"/>
  <c r="L939" i="1"/>
  <c r="M939" i="1"/>
  <c r="L940" i="1"/>
  <c r="M940" i="1"/>
  <c r="L941" i="1"/>
  <c r="M941" i="1"/>
  <c r="L942" i="1"/>
  <c r="M942" i="1"/>
  <c r="L943" i="1"/>
  <c r="M943" i="1"/>
  <c r="L944" i="1"/>
  <c r="M944" i="1"/>
  <c r="L945" i="1"/>
  <c r="M945" i="1"/>
  <c r="L946" i="1"/>
  <c r="M946" i="1"/>
  <c r="L947" i="1"/>
  <c r="M947" i="1"/>
  <c r="L948" i="1"/>
  <c r="M948" i="1"/>
  <c r="L949" i="1"/>
  <c r="M949" i="1"/>
  <c r="L950" i="1"/>
  <c r="M950" i="1"/>
  <c r="L951" i="1"/>
  <c r="M951" i="1"/>
  <c r="L952" i="1"/>
  <c r="M952" i="1"/>
  <c r="L953" i="1"/>
  <c r="M953" i="1"/>
  <c r="L954" i="1"/>
  <c r="M954" i="1"/>
  <c r="L955" i="1"/>
  <c r="M955" i="1"/>
  <c r="L956" i="1"/>
  <c r="M956" i="1"/>
  <c r="L957" i="1"/>
  <c r="M957" i="1"/>
  <c r="L958" i="1"/>
  <c r="M958" i="1"/>
  <c r="L959" i="1"/>
  <c r="M959" i="1"/>
  <c r="L960" i="1"/>
  <c r="M960" i="1"/>
  <c r="L961" i="1"/>
  <c r="M961" i="1"/>
  <c r="L962" i="1"/>
  <c r="M962" i="1"/>
  <c r="L963" i="1"/>
  <c r="M963" i="1"/>
  <c r="L964" i="1"/>
  <c r="M964" i="1"/>
  <c r="L965" i="1"/>
  <c r="M965" i="1"/>
  <c r="L966" i="1"/>
  <c r="M966" i="1"/>
  <c r="L967" i="1"/>
  <c r="M967" i="1"/>
  <c r="L968" i="1"/>
  <c r="M968" i="1"/>
  <c r="L969" i="1"/>
  <c r="M969" i="1"/>
  <c r="L970" i="1"/>
  <c r="M970" i="1"/>
  <c r="L971" i="1"/>
  <c r="M971" i="1"/>
  <c r="L972" i="1"/>
  <c r="M972" i="1"/>
  <c r="L973" i="1"/>
  <c r="M973" i="1"/>
  <c r="L974" i="1"/>
  <c r="M974" i="1"/>
  <c r="L975" i="1"/>
  <c r="M975" i="1"/>
  <c r="L976" i="1"/>
  <c r="M976" i="1"/>
  <c r="L977" i="1"/>
  <c r="M977" i="1"/>
  <c r="L978" i="1"/>
  <c r="M978" i="1"/>
  <c r="L979" i="1"/>
  <c r="M979" i="1"/>
  <c r="L980" i="1"/>
  <c r="M980" i="1"/>
  <c r="L981" i="1"/>
  <c r="M981" i="1"/>
  <c r="L982" i="1"/>
  <c r="M982" i="1"/>
  <c r="L983" i="1"/>
  <c r="M983" i="1"/>
  <c r="L984" i="1"/>
  <c r="M984" i="1"/>
  <c r="L985" i="1"/>
  <c r="M985" i="1"/>
  <c r="L986" i="1"/>
  <c r="M986" i="1"/>
  <c r="L987" i="1"/>
  <c r="M987" i="1"/>
  <c r="L988" i="1"/>
  <c r="M988" i="1"/>
  <c r="L989" i="1"/>
  <c r="M989" i="1"/>
  <c r="L990" i="1"/>
  <c r="M990" i="1"/>
  <c r="L991" i="1"/>
  <c r="M991" i="1"/>
  <c r="L992" i="1"/>
  <c r="M992" i="1"/>
  <c r="L993" i="1"/>
  <c r="M993" i="1"/>
  <c r="L994" i="1"/>
  <c r="M994" i="1"/>
  <c r="L995" i="1"/>
  <c r="M995" i="1"/>
  <c r="L996" i="1"/>
  <c r="M996" i="1"/>
  <c r="L997" i="1"/>
  <c r="M997" i="1"/>
  <c r="L998" i="1"/>
  <c r="M998" i="1"/>
  <c r="L999" i="1"/>
  <c r="M999" i="1"/>
  <c r="L1000" i="1"/>
  <c r="M1000" i="1"/>
  <c r="L1001" i="1"/>
  <c r="M1001" i="1"/>
  <c r="L1002" i="1"/>
  <c r="M1002" i="1"/>
  <c r="L1003" i="1"/>
  <c r="M1003" i="1"/>
  <c r="L1004" i="1"/>
  <c r="M1004" i="1"/>
  <c r="L1005" i="1"/>
  <c r="M1005" i="1"/>
  <c r="L1006" i="1"/>
  <c r="M1006" i="1"/>
  <c r="L1007" i="1"/>
  <c r="M1007" i="1"/>
  <c r="L1008" i="1"/>
  <c r="M1008" i="1"/>
  <c r="L1009" i="1"/>
  <c r="M1009" i="1"/>
  <c r="L1010" i="1"/>
  <c r="M1010" i="1"/>
  <c r="L1011" i="1"/>
  <c r="M1011" i="1"/>
  <c r="L1012" i="1"/>
  <c r="M1012" i="1"/>
  <c r="L1013" i="1"/>
  <c r="M1013" i="1"/>
  <c r="L1014" i="1"/>
  <c r="M1014" i="1"/>
  <c r="L1015" i="1"/>
  <c r="M1015" i="1"/>
  <c r="L1016" i="1"/>
  <c r="M1016" i="1"/>
  <c r="L1017" i="1"/>
  <c r="M1017" i="1"/>
  <c r="L1018" i="1"/>
  <c r="M1018" i="1"/>
  <c r="L1019" i="1"/>
  <c r="M1019" i="1"/>
  <c r="L1020" i="1"/>
  <c r="M1020" i="1"/>
  <c r="L1021" i="1"/>
  <c r="M1021" i="1"/>
  <c r="L1022" i="1"/>
  <c r="M1022" i="1"/>
  <c r="L1023" i="1"/>
  <c r="M1023" i="1"/>
  <c r="L1024" i="1"/>
  <c r="M1024" i="1"/>
  <c r="L1025" i="1"/>
  <c r="M1025" i="1"/>
  <c r="L1026" i="1"/>
  <c r="M1026" i="1"/>
  <c r="L1027" i="1"/>
  <c r="M1027" i="1"/>
  <c r="L1028" i="1"/>
  <c r="M1028" i="1"/>
  <c r="L1029" i="1"/>
  <c r="M1029" i="1"/>
  <c r="L1030" i="1"/>
  <c r="M1030" i="1"/>
  <c r="L1031" i="1"/>
  <c r="M1031" i="1"/>
  <c r="L1032" i="1"/>
  <c r="M1032" i="1"/>
  <c r="L1033" i="1"/>
  <c r="M1033" i="1"/>
  <c r="L1034" i="1"/>
  <c r="M1034" i="1"/>
  <c r="L1035" i="1"/>
  <c r="M1035" i="1"/>
  <c r="L1036" i="1"/>
  <c r="M1036" i="1"/>
  <c r="L1037" i="1"/>
  <c r="M1037" i="1"/>
  <c r="L1038" i="1"/>
  <c r="M1038" i="1"/>
  <c r="L1039" i="1"/>
  <c r="M1039" i="1"/>
  <c r="L1040" i="1"/>
  <c r="M1040" i="1"/>
  <c r="L1041" i="1"/>
  <c r="M1041" i="1"/>
  <c r="L1042" i="1"/>
  <c r="M1042" i="1"/>
  <c r="L1043" i="1"/>
  <c r="M1043" i="1"/>
  <c r="L1044" i="1"/>
  <c r="M1044" i="1"/>
  <c r="L1045" i="1"/>
  <c r="M1045" i="1"/>
  <c r="L1046" i="1"/>
  <c r="M1046" i="1"/>
  <c r="L1047" i="1"/>
  <c r="M1047" i="1"/>
  <c r="L1048" i="1"/>
  <c r="M1048" i="1"/>
  <c r="L1049" i="1"/>
  <c r="M1049" i="1"/>
  <c r="L1050" i="1"/>
  <c r="M1050" i="1"/>
  <c r="L1051" i="1"/>
  <c r="M1051" i="1"/>
  <c r="L1052" i="1"/>
  <c r="M1052" i="1"/>
  <c r="L1053" i="1"/>
  <c r="M1053" i="1"/>
  <c r="L1054" i="1"/>
  <c r="M1054" i="1"/>
  <c r="L1055" i="1"/>
  <c r="M1055" i="1"/>
  <c r="L1056" i="1"/>
  <c r="M1056" i="1"/>
  <c r="L1057" i="1"/>
  <c r="M1057" i="1"/>
  <c r="L1058" i="1"/>
  <c r="M1058" i="1"/>
  <c r="L1059" i="1"/>
  <c r="M1059" i="1"/>
  <c r="L1060" i="1"/>
  <c r="M1060" i="1"/>
  <c r="L1061" i="1"/>
  <c r="M1061" i="1"/>
  <c r="L1062" i="1"/>
  <c r="M1062" i="1"/>
  <c r="L1063" i="1"/>
  <c r="M1063" i="1"/>
  <c r="L1064" i="1"/>
  <c r="M1064" i="1"/>
  <c r="L1065" i="1"/>
  <c r="M1065" i="1"/>
  <c r="L1066" i="1"/>
  <c r="M1066" i="1"/>
  <c r="L1067" i="1"/>
  <c r="M1067" i="1"/>
  <c r="L1068" i="1"/>
  <c r="M1068" i="1"/>
  <c r="L1069" i="1"/>
  <c r="M1069" i="1"/>
  <c r="L1070" i="1"/>
  <c r="M1070" i="1"/>
  <c r="L1071" i="1"/>
  <c r="M1071" i="1"/>
  <c r="L1072" i="1"/>
  <c r="M1072" i="1"/>
  <c r="L1073" i="1"/>
  <c r="M1073" i="1"/>
  <c r="L1074" i="1"/>
  <c r="M1074" i="1"/>
  <c r="L1075" i="1"/>
  <c r="M1075" i="1"/>
  <c r="L1076" i="1"/>
  <c r="M1076" i="1"/>
  <c r="L1077" i="1"/>
  <c r="M1077" i="1"/>
  <c r="L1078" i="1"/>
  <c r="M1078" i="1"/>
  <c r="L1079" i="1"/>
  <c r="M1079" i="1"/>
  <c r="L1080" i="1"/>
  <c r="M1080" i="1"/>
  <c r="L1081" i="1"/>
  <c r="M1081" i="1"/>
  <c r="L1082" i="1"/>
  <c r="M1082" i="1"/>
  <c r="L1083" i="1"/>
  <c r="M1083" i="1"/>
  <c r="L1084" i="1"/>
  <c r="M1084" i="1"/>
  <c r="L1085" i="1"/>
  <c r="M1085" i="1"/>
  <c r="L1086" i="1"/>
  <c r="M1086" i="1"/>
  <c r="L1087" i="1"/>
  <c r="M1087" i="1"/>
  <c r="L1088" i="1"/>
  <c r="M1088" i="1"/>
  <c r="L1089" i="1"/>
  <c r="M1089" i="1"/>
  <c r="L1090" i="1"/>
  <c r="M1090" i="1"/>
  <c r="L1091" i="1"/>
  <c r="M1091" i="1"/>
  <c r="L1092" i="1"/>
  <c r="M1092" i="1"/>
  <c r="L1093" i="1"/>
  <c r="M1093" i="1"/>
  <c r="L1094" i="1"/>
  <c r="M1094" i="1"/>
  <c r="L1095" i="1"/>
  <c r="M1095" i="1"/>
  <c r="L1096" i="1"/>
  <c r="M1096" i="1"/>
  <c r="L1097" i="1"/>
  <c r="M1097" i="1"/>
  <c r="L1098" i="1"/>
  <c r="M1098" i="1"/>
  <c r="L1099" i="1"/>
  <c r="M1099" i="1"/>
  <c r="L1100" i="1"/>
  <c r="M1100" i="1"/>
  <c r="L1101" i="1"/>
  <c r="M1101" i="1"/>
  <c r="L1102" i="1"/>
  <c r="M1102" i="1"/>
  <c r="L1103" i="1"/>
  <c r="M1103" i="1"/>
  <c r="L1104" i="1"/>
  <c r="M1104" i="1"/>
  <c r="L1105" i="1"/>
  <c r="M1105" i="1"/>
  <c r="L1106" i="1"/>
  <c r="M1106" i="1"/>
  <c r="L1107" i="1"/>
  <c r="M1107" i="1"/>
  <c r="L1108" i="1"/>
  <c r="M1108" i="1"/>
  <c r="L1109" i="1"/>
  <c r="M1109" i="1"/>
  <c r="L1110" i="1"/>
  <c r="M1110" i="1"/>
  <c r="L1111" i="1"/>
  <c r="M1111" i="1"/>
  <c r="L1112" i="1"/>
  <c r="M1112" i="1"/>
  <c r="L1113" i="1"/>
  <c r="M1113" i="1"/>
  <c r="L1114" i="1"/>
  <c r="M1114" i="1"/>
  <c r="L1115" i="1"/>
  <c r="M1115" i="1"/>
  <c r="L1116" i="1"/>
  <c r="M1116" i="1"/>
  <c r="L1117" i="1"/>
  <c r="M1117" i="1"/>
  <c r="L1118" i="1"/>
  <c r="M1118" i="1"/>
  <c r="L1119" i="1"/>
  <c r="M1119" i="1"/>
  <c r="L1120" i="1"/>
  <c r="M1120" i="1"/>
  <c r="L1121" i="1"/>
  <c r="M1121" i="1"/>
  <c r="L1122" i="1"/>
  <c r="M1122" i="1"/>
  <c r="L1123" i="1"/>
  <c r="M1123" i="1"/>
  <c r="L1124" i="1"/>
  <c r="M1124" i="1"/>
  <c r="L1125" i="1"/>
  <c r="M1125" i="1"/>
  <c r="L1126" i="1"/>
  <c r="M1126" i="1"/>
  <c r="L1127" i="1"/>
  <c r="M1127" i="1"/>
  <c r="L1128" i="1"/>
  <c r="M1128" i="1"/>
  <c r="L1129" i="1"/>
  <c r="M1129" i="1"/>
  <c r="L1130" i="1"/>
  <c r="M1130" i="1"/>
  <c r="L1131" i="1"/>
  <c r="M1131" i="1"/>
  <c r="L1132" i="1"/>
  <c r="M1132" i="1"/>
  <c r="L1133" i="1"/>
  <c r="M1133" i="1"/>
  <c r="L1134" i="1"/>
  <c r="M1134" i="1"/>
  <c r="L1135" i="1"/>
  <c r="M1135" i="1"/>
  <c r="L1136" i="1"/>
  <c r="M1136" i="1"/>
  <c r="L1137" i="1"/>
  <c r="M1137" i="1"/>
  <c r="L1138" i="1"/>
  <c r="M1138" i="1"/>
  <c r="L1139" i="1"/>
  <c r="M1139" i="1"/>
  <c r="L1140" i="1"/>
  <c r="M1140" i="1"/>
  <c r="L1141" i="1"/>
  <c r="M1141" i="1"/>
  <c r="L1142" i="1"/>
  <c r="M1142" i="1"/>
  <c r="L1143" i="1"/>
  <c r="M1143" i="1"/>
  <c r="L1144" i="1"/>
  <c r="M1144" i="1"/>
  <c r="L1145" i="1"/>
  <c r="M1145" i="1"/>
  <c r="L1146" i="1"/>
  <c r="M1146" i="1"/>
  <c r="L1147" i="1"/>
  <c r="M1147" i="1"/>
  <c r="L1148" i="1"/>
  <c r="M1148" i="1"/>
  <c r="L1149" i="1"/>
  <c r="M1149" i="1"/>
  <c r="L1150" i="1"/>
  <c r="M1150" i="1"/>
  <c r="L1151" i="1"/>
  <c r="M1151" i="1"/>
  <c r="L1152" i="1"/>
  <c r="M1152" i="1"/>
  <c r="L1153" i="1"/>
  <c r="M1153" i="1"/>
  <c r="L1154" i="1"/>
  <c r="M1154" i="1"/>
  <c r="L1155" i="1"/>
  <c r="M1155" i="1"/>
  <c r="L1156" i="1"/>
  <c r="M1156" i="1"/>
  <c r="L1157" i="1"/>
  <c r="M1157" i="1"/>
  <c r="L1158" i="1"/>
  <c r="M1158" i="1"/>
  <c r="L1159" i="1"/>
  <c r="M1159" i="1"/>
  <c r="L1160" i="1"/>
  <c r="M1160" i="1"/>
  <c r="L1161" i="1"/>
  <c r="M1161" i="1"/>
  <c r="L1162" i="1"/>
  <c r="M1162" i="1"/>
  <c r="L1163" i="1"/>
  <c r="M1163" i="1"/>
  <c r="L1164" i="1"/>
  <c r="M1164" i="1"/>
  <c r="L1165" i="1"/>
  <c r="M1165" i="1"/>
  <c r="L1166" i="1"/>
  <c r="M1166" i="1"/>
  <c r="L1167" i="1"/>
  <c r="M1167" i="1"/>
  <c r="L1168" i="1"/>
  <c r="M1168" i="1"/>
  <c r="L1169" i="1"/>
  <c r="M1169" i="1"/>
  <c r="L1170" i="1"/>
  <c r="M1170" i="1"/>
  <c r="L1171" i="1"/>
  <c r="M1171" i="1"/>
  <c r="L1172" i="1"/>
  <c r="M1172" i="1"/>
  <c r="L1173" i="1"/>
  <c r="M1173" i="1"/>
  <c r="L1174" i="1"/>
  <c r="M1174" i="1"/>
  <c r="L1175" i="1"/>
  <c r="M1175" i="1"/>
  <c r="L1176" i="1"/>
  <c r="M1176" i="1"/>
  <c r="L1177" i="1"/>
  <c r="M1177" i="1"/>
  <c r="L1178" i="1"/>
  <c r="M1178" i="1"/>
  <c r="L1179" i="1"/>
  <c r="M1179" i="1"/>
  <c r="L1180" i="1"/>
  <c r="M1180" i="1"/>
  <c r="L1181" i="1"/>
  <c r="M1181" i="1"/>
  <c r="L1182" i="1"/>
  <c r="M1182" i="1"/>
  <c r="L1183" i="1"/>
  <c r="M1183" i="1"/>
  <c r="L1184" i="1"/>
  <c r="M1184" i="1"/>
  <c r="L1185" i="1"/>
  <c r="M1185" i="1"/>
  <c r="L1186" i="1"/>
  <c r="M1186" i="1"/>
  <c r="L1187" i="1"/>
  <c r="M1187" i="1"/>
  <c r="L1188" i="1"/>
  <c r="M1188" i="1"/>
  <c r="L1189" i="1"/>
  <c r="M1189" i="1"/>
  <c r="L1190" i="1"/>
  <c r="M1190" i="1"/>
  <c r="L1191" i="1"/>
  <c r="M1191" i="1"/>
  <c r="L1192" i="1"/>
  <c r="M1192" i="1"/>
  <c r="L1193" i="1"/>
  <c r="M1193" i="1"/>
  <c r="L1194" i="1"/>
  <c r="M1194" i="1"/>
  <c r="L1195" i="1"/>
  <c r="M1195" i="1"/>
  <c r="L1196" i="1"/>
  <c r="M1196" i="1"/>
  <c r="L1197" i="1"/>
  <c r="M1197" i="1"/>
  <c r="L1198" i="1"/>
  <c r="M1198" i="1"/>
  <c r="L1199" i="1"/>
  <c r="M1199" i="1"/>
  <c r="L1200" i="1"/>
  <c r="M1200" i="1"/>
  <c r="L1201" i="1"/>
  <c r="M1201" i="1"/>
  <c r="L1202" i="1"/>
  <c r="M1202" i="1"/>
  <c r="L1203" i="1"/>
  <c r="M1203" i="1"/>
  <c r="L1204" i="1"/>
  <c r="M1204" i="1"/>
  <c r="L1205" i="1"/>
  <c r="M1205" i="1"/>
  <c r="L1206" i="1"/>
  <c r="M1206" i="1"/>
  <c r="L1207" i="1"/>
  <c r="M1207" i="1"/>
  <c r="L1208" i="1"/>
  <c r="M1208" i="1"/>
  <c r="L1209" i="1"/>
  <c r="M1209" i="1"/>
  <c r="L1210" i="1"/>
  <c r="M1210" i="1"/>
  <c r="L1211" i="1"/>
  <c r="M1211" i="1"/>
  <c r="L1212" i="1"/>
  <c r="M1212" i="1"/>
  <c r="L1213" i="1"/>
  <c r="M1213" i="1"/>
  <c r="L1214" i="1"/>
  <c r="M1214" i="1"/>
  <c r="L1215" i="1"/>
  <c r="M1215" i="1"/>
  <c r="L1216" i="1"/>
  <c r="M1216" i="1"/>
  <c r="L1217" i="1"/>
  <c r="M1217" i="1"/>
  <c r="L1218" i="1"/>
  <c r="M1218" i="1"/>
  <c r="L1219" i="1"/>
  <c r="M1219" i="1"/>
  <c r="L1220" i="1"/>
  <c r="M1220" i="1"/>
  <c r="L1221" i="1"/>
  <c r="M1221" i="1"/>
  <c r="L1222" i="1"/>
  <c r="M1222" i="1"/>
  <c r="L1223" i="1"/>
  <c r="M1223" i="1"/>
  <c r="L1224" i="1"/>
  <c r="M1224" i="1"/>
  <c r="L1225" i="1"/>
  <c r="M1225" i="1"/>
  <c r="L1226" i="1"/>
  <c r="M1226" i="1"/>
  <c r="L1227" i="1"/>
  <c r="M1227" i="1"/>
  <c r="L1228" i="1"/>
  <c r="M1228" i="1"/>
  <c r="L1229" i="1"/>
  <c r="M1229" i="1"/>
  <c r="L1230" i="1"/>
  <c r="M1230" i="1"/>
  <c r="L1231" i="1"/>
  <c r="M1231" i="1"/>
  <c r="L1232" i="1"/>
  <c r="M1232" i="1"/>
  <c r="L1233" i="1"/>
  <c r="M1233" i="1"/>
  <c r="L1234" i="1"/>
  <c r="M1234" i="1"/>
  <c r="L1235" i="1"/>
  <c r="M1235" i="1"/>
  <c r="L1236" i="1"/>
  <c r="M1236" i="1"/>
  <c r="L1237" i="1"/>
  <c r="M1237" i="1"/>
  <c r="L1238" i="1"/>
  <c r="M1238" i="1"/>
  <c r="L1239" i="1"/>
  <c r="M1239" i="1"/>
  <c r="L1240" i="1"/>
  <c r="M1240" i="1"/>
  <c r="L1241" i="1"/>
  <c r="M1241" i="1"/>
  <c r="L1242" i="1"/>
  <c r="M1242" i="1"/>
  <c r="L1243" i="1"/>
  <c r="M1243" i="1"/>
  <c r="L1244" i="1"/>
  <c r="M1244" i="1"/>
  <c r="L1245" i="1"/>
  <c r="M1245" i="1"/>
  <c r="L1246" i="1"/>
  <c r="M1246" i="1"/>
  <c r="L1247" i="1"/>
  <c r="M1247" i="1"/>
  <c r="L1248" i="1"/>
  <c r="M1248" i="1"/>
  <c r="L1249" i="1"/>
  <c r="M1249" i="1"/>
  <c r="L1250" i="1"/>
  <c r="M1250" i="1"/>
  <c r="L1251" i="1"/>
  <c r="M1251" i="1"/>
  <c r="L1252" i="1"/>
  <c r="M1252" i="1"/>
  <c r="L1253" i="1"/>
  <c r="M1253" i="1"/>
  <c r="L1254" i="1"/>
  <c r="M1254" i="1"/>
  <c r="L1255" i="1"/>
  <c r="M1255" i="1"/>
  <c r="L1256" i="1"/>
  <c r="M1256" i="1"/>
  <c r="L1257" i="1"/>
  <c r="M1257" i="1"/>
  <c r="L1258" i="1"/>
  <c r="M1258" i="1"/>
  <c r="L1259" i="1"/>
  <c r="M1259" i="1"/>
  <c r="L1260" i="1"/>
  <c r="M1260" i="1"/>
  <c r="L1261" i="1"/>
  <c r="M1261" i="1"/>
  <c r="L1262" i="1"/>
  <c r="M1262" i="1"/>
  <c r="L1263" i="1"/>
  <c r="M1263" i="1"/>
  <c r="L1264" i="1"/>
  <c r="M1264" i="1"/>
  <c r="L1265" i="1"/>
  <c r="M1265" i="1"/>
  <c r="L1266" i="1"/>
  <c r="M1266" i="1"/>
  <c r="L1267" i="1"/>
  <c r="M1267" i="1"/>
  <c r="L1268" i="1"/>
  <c r="M1268" i="1"/>
  <c r="L1269" i="1"/>
  <c r="M1269" i="1"/>
  <c r="L1270" i="1"/>
  <c r="M1270" i="1"/>
  <c r="L1271" i="1"/>
  <c r="M1271" i="1"/>
  <c r="L1272" i="1"/>
  <c r="M1272" i="1"/>
  <c r="L1273" i="1"/>
  <c r="M1273" i="1"/>
  <c r="L1274" i="1"/>
  <c r="M1274" i="1"/>
  <c r="L1275" i="1"/>
  <c r="M1275" i="1"/>
  <c r="L1276" i="1"/>
  <c r="M1276" i="1"/>
  <c r="L1277" i="1"/>
  <c r="M1277" i="1"/>
  <c r="L1278" i="1"/>
  <c r="M1278" i="1"/>
  <c r="L1279" i="1"/>
  <c r="M1279" i="1"/>
  <c r="L1280" i="1"/>
  <c r="M1280" i="1"/>
  <c r="L1281" i="1"/>
  <c r="M1281" i="1"/>
  <c r="L1282" i="1"/>
  <c r="M1282" i="1"/>
  <c r="L1283" i="1"/>
  <c r="M1283" i="1"/>
  <c r="L1284" i="1"/>
  <c r="M1284" i="1"/>
  <c r="L1285" i="1"/>
  <c r="M1285" i="1"/>
  <c r="L1286" i="1"/>
  <c r="M1286" i="1"/>
  <c r="L1287" i="1"/>
  <c r="M1287" i="1"/>
  <c r="L1288" i="1"/>
  <c r="M1288" i="1"/>
  <c r="L1289" i="1"/>
  <c r="M1289" i="1"/>
  <c r="L1290" i="1"/>
  <c r="M1290" i="1"/>
  <c r="L1291" i="1"/>
  <c r="M1291" i="1"/>
  <c r="L1292" i="1"/>
  <c r="M1292" i="1"/>
  <c r="L1293" i="1"/>
  <c r="M1293" i="1"/>
  <c r="L1294" i="1"/>
  <c r="M1294" i="1"/>
  <c r="L1295" i="1"/>
  <c r="M1295" i="1"/>
  <c r="L1296" i="1"/>
  <c r="M1296" i="1"/>
  <c r="L1297" i="1"/>
  <c r="M1297" i="1"/>
  <c r="L1298" i="1"/>
  <c r="M1298" i="1"/>
  <c r="L1299" i="1"/>
  <c r="M1299" i="1"/>
  <c r="L1300" i="1"/>
  <c r="M1300" i="1"/>
  <c r="L1301" i="1"/>
  <c r="M1301" i="1"/>
  <c r="L1302" i="1"/>
  <c r="M1302" i="1"/>
  <c r="L1303" i="1"/>
  <c r="M1303" i="1"/>
  <c r="L1304" i="1"/>
  <c r="M1304" i="1"/>
  <c r="L1305" i="1"/>
  <c r="M1305" i="1"/>
  <c r="L1306" i="1"/>
  <c r="M1306" i="1"/>
  <c r="L1307" i="1"/>
  <c r="M1307" i="1"/>
  <c r="L1308" i="1"/>
  <c r="M1308" i="1"/>
  <c r="L1309" i="1"/>
  <c r="M1309" i="1"/>
  <c r="L1310" i="1"/>
  <c r="M1310" i="1"/>
  <c r="L1311" i="1"/>
  <c r="M1311" i="1"/>
  <c r="L1312" i="1"/>
  <c r="M1312" i="1"/>
  <c r="L1313" i="1"/>
  <c r="M1313" i="1"/>
  <c r="L1314" i="1"/>
  <c r="M1314" i="1"/>
  <c r="L1315" i="1"/>
  <c r="M1315" i="1"/>
  <c r="L1316" i="1"/>
  <c r="M1316" i="1"/>
  <c r="L1317" i="1"/>
  <c r="M1317" i="1"/>
  <c r="L1318" i="1"/>
  <c r="M1318" i="1"/>
  <c r="L1319" i="1"/>
  <c r="M1319" i="1"/>
  <c r="L1320" i="1"/>
  <c r="M1320" i="1"/>
  <c r="L1321" i="1"/>
  <c r="M1321" i="1"/>
  <c r="L1322" i="1"/>
  <c r="M1322" i="1"/>
  <c r="L1323" i="1"/>
  <c r="M1323" i="1"/>
  <c r="L1324" i="1"/>
  <c r="M1324" i="1"/>
  <c r="L1325" i="1"/>
  <c r="M1325" i="1"/>
  <c r="L1326" i="1"/>
  <c r="M1326" i="1"/>
  <c r="L1327" i="1"/>
  <c r="M1327" i="1"/>
  <c r="L1328" i="1"/>
  <c r="M1328" i="1"/>
  <c r="L1329" i="1"/>
  <c r="M1329" i="1"/>
  <c r="L1330" i="1"/>
  <c r="M1330" i="1"/>
  <c r="L1331" i="1"/>
  <c r="M1331" i="1"/>
  <c r="L1332" i="1"/>
  <c r="M1332" i="1"/>
  <c r="L1333" i="1"/>
  <c r="M1333" i="1"/>
  <c r="L1334" i="1"/>
  <c r="M1334" i="1"/>
  <c r="L1335" i="1"/>
  <c r="M1335" i="1"/>
  <c r="L1336" i="1"/>
  <c r="M1336" i="1"/>
  <c r="L1337" i="1"/>
  <c r="M1337" i="1"/>
  <c r="L1338" i="1"/>
  <c r="M1338" i="1"/>
  <c r="L1339" i="1"/>
  <c r="M1339" i="1"/>
  <c r="L1340" i="1"/>
  <c r="M1340" i="1"/>
  <c r="L1341" i="1"/>
  <c r="M1341" i="1"/>
  <c r="L1342" i="1"/>
  <c r="M1342" i="1"/>
  <c r="L1343" i="1"/>
  <c r="M1343" i="1"/>
  <c r="L1344" i="1"/>
  <c r="M1344" i="1"/>
  <c r="L1345" i="1"/>
  <c r="M1345" i="1"/>
  <c r="L1346" i="1"/>
  <c r="M1346" i="1"/>
  <c r="L1347" i="1"/>
  <c r="M1347" i="1"/>
  <c r="L1348" i="1"/>
  <c r="M1348" i="1"/>
  <c r="L1349" i="1"/>
  <c r="M1349" i="1"/>
  <c r="L1350" i="1"/>
  <c r="M1350" i="1"/>
  <c r="L1351" i="1"/>
  <c r="M1351" i="1"/>
  <c r="L1352" i="1"/>
  <c r="M1352" i="1"/>
  <c r="L1353" i="1"/>
  <c r="M1353" i="1"/>
  <c r="L1354" i="1"/>
  <c r="M1354" i="1"/>
  <c r="L1355" i="1"/>
  <c r="M1355" i="1"/>
  <c r="L1356" i="1"/>
  <c r="M1356" i="1"/>
  <c r="L1357" i="1"/>
  <c r="M1357" i="1"/>
  <c r="L1358" i="1"/>
  <c r="M1358" i="1"/>
  <c r="L1359" i="1"/>
  <c r="M1359" i="1"/>
  <c r="L1360" i="1"/>
  <c r="M1360" i="1"/>
  <c r="L1361" i="1"/>
  <c r="M1361" i="1"/>
  <c r="L1362" i="1"/>
  <c r="M1362" i="1"/>
  <c r="L1363" i="1"/>
  <c r="M1363" i="1"/>
  <c r="L1364" i="1"/>
  <c r="M1364" i="1"/>
  <c r="L1365" i="1"/>
  <c r="M1365" i="1"/>
  <c r="L1366" i="1"/>
  <c r="M1366" i="1"/>
  <c r="L1367" i="1"/>
  <c r="M1367" i="1"/>
  <c r="L1368" i="1"/>
  <c r="M1368" i="1"/>
  <c r="L1369" i="1"/>
  <c r="M1369" i="1"/>
  <c r="L1370" i="1"/>
  <c r="M1370" i="1"/>
  <c r="L1371" i="1"/>
  <c r="M1371" i="1"/>
  <c r="L1372" i="1"/>
  <c r="M1372" i="1"/>
  <c r="L1373" i="1"/>
  <c r="M1373" i="1"/>
  <c r="L1374" i="1"/>
  <c r="M1374" i="1"/>
  <c r="L1375" i="1"/>
  <c r="M1375" i="1"/>
  <c r="L1376" i="1"/>
  <c r="M1376" i="1"/>
  <c r="L1377" i="1"/>
  <c r="M1377" i="1"/>
  <c r="L1378" i="1"/>
  <c r="M1378" i="1"/>
  <c r="L1379" i="1"/>
  <c r="M1379" i="1"/>
  <c r="L1380" i="1"/>
  <c r="M1380" i="1"/>
  <c r="L1381" i="1"/>
  <c r="M1381" i="1"/>
  <c r="L1382" i="1"/>
  <c r="M1382" i="1"/>
  <c r="L1383" i="1"/>
  <c r="M1383" i="1"/>
  <c r="L1384" i="1"/>
  <c r="M1384" i="1"/>
  <c r="L1385" i="1"/>
  <c r="M1385" i="1"/>
  <c r="L1386" i="1"/>
  <c r="M1386" i="1"/>
  <c r="L1387" i="1"/>
  <c r="M1387" i="1"/>
  <c r="L1388" i="1"/>
  <c r="M1388" i="1"/>
  <c r="L1389" i="1"/>
  <c r="M1389" i="1"/>
  <c r="L1390" i="1"/>
  <c r="M1390" i="1"/>
  <c r="L1391" i="1"/>
  <c r="M1391" i="1"/>
  <c r="L1392" i="1"/>
  <c r="M1392" i="1"/>
  <c r="L1393" i="1"/>
  <c r="M1393" i="1"/>
  <c r="L1394" i="1"/>
  <c r="M1394" i="1"/>
  <c r="L1395" i="1"/>
  <c r="M1395" i="1"/>
  <c r="L1396" i="1"/>
  <c r="M1396" i="1"/>
  <c r="L1397" i="1"/>
  <c r="M1397" i="1"/>
  <c r="L1398" i="1"/>
  <c r="M1398" i="1"/>
  <c r="L1399" i="1"/>
  <c r="M1399" i="1"/>
  <c r="L1400" i="1"/>
  <c r="M1400" i="1"/>
  <c r="L1401" i="1"/>
  <c r="M1401" i="1"/>
  <c r="L1402" i="1"/>
  <c r="M1402" i="1"/>
  <c r="L1403" i="1"/>
  <c r="M1403" i="1"/>
  <c r="L1404" i="1"/>
  <c r="M1404" i="1"/>
  <c r="L1405" i="1"/>
  <c r="M1405" i="1"/>
  <c r="L1406" i="1"/>
  <c r="M1406" i="1"/>
  <c r="L1407" i="1"/>
  <c r="M1407" i="1"/>
  <c r="L1408" i="1"/>
  <c r="M1408" i="1"/>
  <c r="L1409" i="1"/>
  <c r="M1409" i="1"/>
  <c r="L1410" i="1"/>
  <c r="M1410" i="1"/>
  <c r="L1411" i="1"/>
  <c r="M1411" i="1"/>
  <c r="L1412" i="1"/>
  <c r="M1412" i="1"/>
  <c r="L1413" i="1"/>
  <c r="M1413" i="1"/>
  <c r="L1414" i="1"/>
  <c r="M1414" i="1"/>
  <c r="L1415" i="1"/>
  <c r="M1415" i="1"/>
  <c r="L1416" i="1"/>
  <c r="M1416" i="1"/>
  <c r="L1417" i="1"/>
  <c r="M1417" i="1"/>
  <c r="L1418" i="1"/>
  <c r="M1418" i="1"/>
  <c r="L1419" i="1"/>
  <c r="M1419" i="1"/>
  <c r="L1420" i="1"/>
  <c r="M1420" i="1"/>
  <c r="L1421" i="1"/>
  <c r="M1421" i="1"/>
  <c r="L1422" i="1"/>
  <c r="M1422" i="1"/>
  <c r="L1423" i="1"/>
  <c r="M1423" i="1"/>
  <c r="L1424" i="1"/>
  <c r="M1424" i="1"/>
  <c r="L1425" i="1"/>
  <c r="M1425" i="1"/>
  <c r="L1426" i="1"/>
  <c r="M1426" i="1"/>
  <c r="L1427" i="1"/>
  <c r="M1427" i="1"/>
  <c r="L1428" i="1"/>
  <c r="M1428" i="1"/>
  <c r="L1429" i="1"/>
  <c r="M1429" i="1"/>
  <c r="L1430" i="1"/>
  <c r="M1430" i="1"/>
  <c r="L1431" i="1"/>
  <c r="M1431" i="1"/>
  <c r="L1432" i="1"/>
  <c r="M1432" i="1"/>
  <c r="L1433" i="1"/>
  <c r="M1433" i="1"/>
  <c r="L1434" i="1"/>
  <c r="M1434" i="1"/>
  <c r="L1435" i="1"/>
  <c r="M1435" i="1"/>
  <c r="L1436" i="1"/>
  <c r="M1436" i="1"/>
  <c r="L1437" i="1"/>
  <c r="M1437" i="1"/>
  <c r="L1438" i="1"/>
  <c r="M1438" i="1"/>
  <c r="L1439" i="1"/>
  <c r="M1439" i="1"/>
  <c r="L1440" i="1"/>
  <c r="M1440" i="1"/>
  <c r="L1441" i="1"/>
  <c r="M1441" i="1"/>
  <c r="L1442" i="1"/>
  <c r="M1442" i="1"/>
  <c r="L1443" i="1"/>
  <c r="M1443" i="1"/>
  <c r="L1444" i="1"/>
  <c r="M1444" i="1"/>
  <c r="L1445" i="1"/>
  <c r="M1445" i="1"/>
  <c r="L1446" i="1"/>
  <c r="M1446" i="1"/>
  <c r="L1447" i="1"/>
  <c r="M1447" i="1"/>
  <c r="L1448" i="1"/>
  <c r="M1448" i="1"/>
  <c r="L1449" i="1"/>
  <c r="M1449" i="1"/>
  <c r="L1450" i="1"/>
  <c r="M1450" i="1"/>
  <c r="L1451" i="1"/>
  <c r="M1451" i="1"/>
  <c r="L1452" i="1"/>
  <c r="M1452" i="1"/>
  <c r="L1453" i="1"/>
  <c r="M1453" i="1"/>
  <c r="L1454" i="1"/>
  <c r="M1454" i="1"/>
  <c r="L1455" i="1"/>
  <c r="M1455" i="1"/>
  <c r="L1456" i="1"/>
  <c r="M1456" i="1"/>
  <c r="L1457" i="1"/>
  <c r="M1457" i="1"/>
  <c r="L1458" i="1"/>
  <c r="M1458" i="1"/>
  <c r="L1459" i="1"/>
  <c r="M1459" i="1"/>
  <c r="L1460" i="1"/>
  <c r="M1460" i="1"/>
  <c r="L1461" i="1"/>
  <c r="M1461" i="1"/>
  <c r="L1462" i="1"/>
  <c r="M1462" i="1"/>
  <c r="L1463" i="1"/>
  <c r="M1463" i="1"/>
  <c r="L1464" i="1"/>
  <c r="M1464" i="1"/>
  <c r="L1465" i="1"/>
  <c r="M1465" i="1"/>
  <c r="L1466" i="1"/>
  <c r="M1466" i="1"/>
  <c r="L1467" i="1"/>
  <c r="M1467" i="1"/>
  <c r="L1468" i="1"/>
  <c r="M1468" i="1"/>
  <c r="L1469" i="1"/>
  <c r="M1469" i="1"/>
  <c r="L1470" i="1"/>
  <c r="M1470" i="1"/>
  <c r="L1471" i="1"/>
  <c r="M1471" i="1"/>
  <c r="L1472" i="1"/>
  <c r="M1472" i="1"/>
  <c r="L1473" i="1"/>
  <c r="M1473" i="1"/>
  <c r="L1474" i="1"/>
  <c r="M1474" i="1"/>
  <c r="L1475" i="1"/>
  <c r="M1475" i="1"/>
  <c r="L1476" i="1"/>
  <c r="M1476" i="1"/>
  <c r="L1477" i="1"/>
  <c r="M1477" i="1"/>
  <c r="L1478" i="1"/>
  <c r="M1478" i="1"/>
  <c r="L1479" i="1"/>
  <c r="M1479" i="1"/>
  <c r="L1480" i="1"/>
  <c r="M1480" i="1"/>
  <c r="L1481" i="1"/>
  <c r="M1481" i="1"/>
  <c r="L1482" i="1"/>
  <c r="M1482" i="1"/>
  <c r="L1483" i="1"/>
  <c r="M1483" i="1"/>
  <c r="L1484" i="1"/>
  <c r="M1484" i="1"/>
  <c r="L1485" i="1"/>
  <c r="M1485" i="1"/>
  <c r="L1486" i="1"/>
  <c r="M1486" i="1"/>
  <c r="L1487" i="1"/>
  <c r="M1487" i="1"/>
  <c r="L1488" i="1"/>
  <c r="M1488" i="1"/>
  <c r="L1489" i="1"/>
  <c r="M1489" i="1"/>
  <c r="L1490" i="1"/>
  <c r="M1490" i="1"/>
  <c r="L1491" i="1"/>
  <c r="M1491" i="1"/>
  <c r="L1492" i="1"/>
  <c r="M1492" i="1"/>
  <c r="L1493" i="1"/>
  <c r="M1493" i="1"/>
  <c r="L1494" i="1"/>
  <c r="M1494" i="1"/>
  <c r="L1495" i="1"/>
  <c r="M1495" i="1"/>
  <c r="L1496" i="1"/>
  <c r="M1496" i="1"/>
  <c r="L1497" i="1"/>
  <c r="M1497" i="1"/>
  <c r="L1498" i="1"/>
  <c r="M1498" i="1"/>
  <c r="L1499" i="1"/>
  <c r="M1499" i="1"/>
  <c r="L1500" i="1"/>
  <c r="M1500" i="1"/>
  <c r="L1501" i="1"/>
  <c r="M1501" i="1"/>
  <c r="L1502" i="1"/>
  <c r="M1502" i="1"/>
  <c r="L1503" i="1"/>
  <c r="M1503" i="1"/>
  <c r="L1504" i="1"/>
  <c r="M1504" i="1"/>
  <c r="L1505" i="1"/>
  <c r="M1505" i="1"/>
  <c r="L1506" i="1"/>
  <c r="M1506" i="1"/>
  <c r="L1507" i="1"/>
  <c r="M1507" i="1"/>
  <c r="L1508" i="1"/>
  <c r="M1508" i="1"/>
  <c r="L1509" i="1"/>
  <c r="M1509" i="1"/>
  <c r="L1510" i="1"/>
  <c r="M1510" i="1"/>
  <c r="L1511" i="1"/>
  <c r="M1511" i="1"/>
  <c r="L1512" i="1"/>
  <c r="M1512" i="1"/>
  <c r="L1513" i="1"/>
  <c r="M1513" i="1"/>
  <c r="L1514" i="1"/>
  <c r="M1514" i="1"/>
  <c r="L1515" i="1"/>
  <c r="M1515" i="1"/>
  <c r="L1516" i="1"/>
  <c r="M1516" i="1"/>
  <c r="L1517" i="1"/>
  <c r="M1517" i="1"/>
  <c r="L1518" i="1"/>
  <c r="M1518" i="1"/>
  <c r="L1519" i="1"/>
  <c r="M1519" i="1"/>
  <c r="L1520" i="1"/>
  <c r="M1520" i="1"/>
  <c r="L1521" i="1"/>
  <c r="M1521" i="1"/>
  <c r="L1522" i="1"/>
  <c r="M1522" i="1"/>
  <c r="L1523" i="1"/>
  <c r="M1523" i="1"/>
  <c r="L1524" i="1"/>
  <c r="M1524" i="1"/>
  <c r="L1525" i="1"/>
  <c r="M1525" i="1"/>
  <c r="L1526" i="1"/>
  <c r="M1526" i="1"/>
  <c r="L1527" i="1"/>
  <c r="M1527" i="1"/>
  <c r="L1528" i="1"/>
  <c r="M1528" i="1"/>
  <c r="L1529" i="1"/>
  <c r="M1529" i="1"/>
  <c r="L1530" i="1"/>
  <c r="M1530" i="1"/>
  <c r="L1531" i="1"/>
  <c r="M1531" i="1"/>
  <c r="L1532" i="1"/>
  <c r="M1532" i="1"/>
  <c r="L1533" i="1"/>
  <c r="M1533" i="1"/>
  <c r="L1534" i="1"/>
  <c r="M1534" i="1"/>
  <c r="L1535" i="1"/>
  <c r="M1535" i="1"/>
  <c r="L1536" i="1"/>
  <c r="M1536" i="1"/>
  <c r="L1537" i="1"/>
  <c r="M1537" i="1"/>
  <c r="L1538" i="1"/>
  <c r="M1538" i="1"/>
  <c r="L1539" i="1"/>
  <c r="M1539" i="1"/>
  <c r="L1540" i="1"/>
  <c r="M1540" i="1"/>
  <c r="L1541" i="1"/>
  <c r="M1541" i="1"/>
  <c r="L1542" i="1"/>
  <c r="M1542" i="1"/>
  <c r="L1543" i="1"/>
  <c r="M1543" i="1"/>
  <c r="L1544" i="1"/>
  <c r="M1544" i="1"/>
  <c r="L1545" i="1"/>
  <c r="M1545" i="1"/>
  <c r="L1546" i="1"/>
  <c r="M1546" i="1"/>
  <c r="L1547" i="1"/>
  <c r="M1547" i="1"/>
  <c r="L1548" i="1"/>
  <c r="M1548" i="1"/>
  <c r="L1549" i="1"/>
  <c r="M1549" i="1"/>
  <c r="L1550" i="1"/>
  <c r="M1550" i="1"/>
  <c r="L1551" i="1"/>
  <c r="M1551" i="1"/>
  <c r="L1552" i="1"/>
  <c r="M1552" i="1"/>
  <c r="L1553" i="1"/>
  <c r="M1553" i="1"/>
  <c r="L1554" i="1"/>
  <c r="M1554" i="1"/>
  <c r="L1555" i="1"/>
  <c r="M1555" i="1"/>
  <c r="L1556" i="1"/>
  <c r="M1556" i="1"/>
  <c r="L1557" i="1"/>
  <c r="M1557" i="1"/>
  <c r="L1558" i="1"/>
  <c r="M1558" i="1"/>
  <c r="L1559" i="1"/>
  <c r="M1559" i="1"/>
  <c r="L1560" i="1"/>
  <c r="M1560" i="1"/>
  <c r="L1561" i="1"/>
  <c r="M1561" i="1"/>
  <c r="L1562" i="1"/>
  <c r="M1562" i="1"/>
  <c r="L1563" i="1"/>
  <c r="M1563" i="1"/>
  <c r="L1564" i="1"/>
  <c r="M1564" i="1"/>
  <c r="L1565" i="1"/>
  <c r="M1565" i="1"/>
  <c r="L1566" i="1"/>
  <c r="M1566" i="1"/>
  <c r="L1567" i="1"/>
  <c r="M1567" i="1"/>
  <c r="L1568" i="1"/>
  <c r="M1568" i="1"/>
  <c r="L1569" i="1"/>
  <c r="M1569" i="1"/>
  <c r="L1570" i="1"/>
  <c r="M1570" i="1"/>
  <c r="L1571" i="1"/>
  <c r="M1571" i="1"/>
  <c r="L1572" i="1"/>
  <c r="M1572" i="1"/>
  <c r="L1573" i="1"/>
  <c r="M1573" i="1"/>
  <c r="L1574" i="1"/>
  <c r="M1574" i="1"/>
  <c r="L1575" i="1"/>
  <c r="M1575" i="1"/>
  <c r="L1576" i="1"/>
  <c r="M1576" i="1"/>
  <c r="L1577" i="1"/>
  <c r="M1577" i="1"/>
  <c r="L1578" i="1"/>
  <c r="M1578" i="1"/>
  <c r="L1579" i="1"/>
  <c r="M1579" i="1"/>
  <c r="L1580" i="1"/>
  <c r="M1580" i="1"/>
  <c r="L1581" i="1"/>
  <c r="M1581" i="1"/>
  <c r="L1582" i="1"/>
  <c r="M1582" i="1"/>
  <c r="L1583" i="1"/>
  <c r="M1583" i="1"/>
  <c r="L1584" i="1"/>
  <c r="M1584" i="1"/>
  <c r="L1585" i="1"/>
  <c r="M1585" i="1"/>
  <c r="L1586" i="1"/>
  <c r="M1586" i="1"/>
  <c r="L1587" i="1"/>
  <c r="M1587" i="1"/>
  <c r="L1588" i="1"/>
  <c r="M1588" i="1"/>
  <c r="L1589" i="1"/>
  <c r="M1589" i="1"/>
  <c r="L1590" i="1"/>
  <c r="M1590" i="1"/>
  <c r="L1591" i="1"/>
  <c r="M1591" i="1"/>
  <c r="L1592" i="1"/>
  <c r="M1592" i="1"/>
  <c r="L1593" i="1"/>
  <c r="M1593" i="1"/>
  <c r="L1594" i="1"/>
  <c r="M1594" i="1"/>
  <c r="L1595" i="1"/>
  <c r="M1595" i="1"/>
  <c r="L1596" i="1"/>
  <c r="M1596" i="1"/>
  <c r="L1597" i="1"/>
  <c r="M1597" i="1"/>
  <c r="L1598" i="1"/>
  <c r="M1598" i="1"/>
  <c r="L1599" i="1"/>
  <c r="M1599" i="1"/>
  <c r="L1600" i="1"/>
  <c r="M1600" i="1"/>
  <c r="L1601" i="1"/>
  <c r="M1601" i="1"/>
  <c r="L1602" i="1"/>
  <c r="M1602" i="1"/>
  <c r="L1603" i="1"/>
  <c r="M1603" i="1"/>
  <c r="L1604" i="1"/>
  <c r="M1604" i="1"/>
  <c r="L1605" i="1"/>
  <c r="M1605" i="1"/>
  <c r="L1606" i="1"/>
  <c r="M1606" i="1"/>
  <c r="L1607" i="1"/>
  <c r="M1607" i="1"/>
  <c r="L1608" i="1"/>
  <c r="M1608" i="1"/>
  <c r="L1609" i="1"/>
  <c r="M1609" i="1"/>
  <c r="L1610" i="1"/>
  <c r="M1610" i="1"/>
  <c r="L1611" i="1"/>
  <c r="M1611" i="1"/>
  <c r="L1612" i="1"/>
  <c r="M1612" i="1"/>
  <c r="L1613" i="1"/>
  <c r="M1613" i="1"/>
  <c r="L1614" i="1"/>
  <c r="M1614" i="1"/>
  <c r="L1615" i="1"/>
  <c r="M1615" i="1"/>
  <c r="L1616" i="1"/>
  <c r="M1616" i="1"/>
  <c r="L1617" i="1"/>
  <c r="M1617" i="1"/>
  <c r="L1618" i="1"/>
  <c r="M1618" i="1"/>
  <c r="L1619" i="1"/>
  <c r="M1619" i="1"/>
  <c r="L1620" i="1"/>
  <c r="M1620" i="1"/>
  <c r="L1621" i="1"/>
  <c r="M1621" i="1"/>
  <c r="L1622" i="1"/>
  <c r="M1622" i="1"/>
  <c r="L1623" i="1"/>
  <c r="M1623" i="1"/>
  <c r="L1624" i="1"/>
  <c r="M1624" i="1"/>
  <c r="L1625" i="1"/>
  <c r="M1625" i="1"/>
  <c r="L1626" i="1"/>
  <c r="M1626" i="1"/>
  <c r="L1627" i="1"/>
  <c r="M1627" i="1"/>
  <c r="L1628" i="1"/>
  <c r="M1628" i="1"/>
  <c r="L1629" i="1"/>
  <c r="M1629" i="1"/>
  <c r="L1630" i="1"/>
  <c r="M1630" i="1"/>
  <c r="L1631" i="1"/>
  <c r="M1631" i="1"/>
  <c r="L1632" i="1"/>
  <c r="M1632" i="1"/>
  <c r="L1633" i="1"/>
  <c r="M1633" i="1"/>
  <c r="L1634" i="1"/>
  <c r="M1634" i="1"/>
  <c r="L1635" i="1"/>
  <c r="M1635" i="1"/>
  <c r="L1636" i="1"/>
  <c r="M1636" i="1"/>
  <c r="L1637" i="1"/>
  <c r="M1637" i="1"/>
  <c r="L1638" i="1"/>
  <c r="M1638" i="1"/>
  <c r="L1639" i="1"/>
  <c r="M1639" i="1"/>
  <c r="L1640" i="1"/>
  <c r="M1640" i="1"/>
  <c r="L1641" i="1"/>
  <c r="M1641" i="1"/>
  <c r="L1642" i="1"/>
  <c r="M1642" i="1"/>
  <c r="L1643" i="1"/>
  <c r="M1643" i="1"/>
  <c r="L1644" i="1"/>
  <c r="M1644" i="1"/>
  <c r="L1645" i="1"/>
  <c r="M1645" i="1"/>
  <c r="L1646" i="1"/>
  <c r="M1646" i="1"/>
  <c r="L1647" i="1"/>
  <c r="M1647" i="1"/>
  <c r="L1648" i="1"/>
  <c r="M1648" i="1"/>
  <c r="L1649" i="1"/>
  <c r="M1649" i="1"/>
  <c r="L1650" i="1"/>
  <c r="M1650" i="1"/>
  <c r="L1651" i="1"/>
  <c r="M1651" i="1"/>
  <c r="L1652" i="1"/>
  <c r="M1652" i="1"/>
  <c r="L1653" i="1"/>
  <c r="M1653" i="1"/>
  <c r="L1654" i="1"/>
  <c r="M1654" i="1"/>
  <c r="L1655" i="1"/>
  <c r="M1655" i="1"/>
  <c r="L1656" i="1"/>
  <c r="M1656" i="1"/>
  <c r="L1657" i="1"/>
  <c r="M1657" i="1"/>
  <c r="L1658" i="1"/>
  <c r="M1658" i="1"/>
  <c r="L1659" i="1"/>
  <c r="M1659" i="1"/>
  <c r="L1660" i="1"/>
  <c r="M1660" i="1"/>
  <c r="L1661" i="1"/>
  <c r="M1661" i="1"/>
  <c r="L1662" i="1"/>
  <c r="M1662" i="1"/>
  <c r="L1663" i="1"/>
  <c r="M1663" i="1"/>
  <c r="L1664" i="1"/>
  <c r="M1664" i="1"/>
  <c r="L1665" i="1"/>
  <c r="M1665" i="1"/>
  <c r="L1666" i="1"/>
  <c r="M1666" i="1"/>
  <c r="L1667" i="1"/>
  <c r="M1667" i="1"/>
  <c r="L1668" i="1"/>
  <c r="M1668" i="1"/>
  <c r="L1669" i="1"/>
  <c r="M1669" i="1"/>
  <c r="L1670" i="1"/>
  <c r="M1670" i="1"/>
  <c r="L1671" i="1"/>
  <c r="M1671" i="1"/>
  <c r="L1672" i="1"/>
  <c r="M1672" i="1"/>
  <c r="L1673" i="1"/>
  <c r="M1673" i="1"/>
  <c r="L1674" i="1"/>
  <c r="M1674" i="1"/>
  <c r="L1675" i="1"/>
  <c r="M1675" i="1"/>
  <c r="L1676" i="1"/>
  <c r="M1676" i="1"/>
  <c r="L1677" i="1"/>
  <c r="M1677" i="1"/>
  <c r="L1678" i="1"/>
  <c r="M1678" i="1"/>
  <c r="L1679" i="1"/>
  <c r="M1679" i="1"/>
  <c r="L1680" i="1"/>
  <c r="M1680" i="1"/>
  <c r="L1681" i="1"/>
  <c r="M1681" i="1"/>
  <c r="L1682" i="1"/>
  <c r="M1682" i="1"/>
  <c r="L1683" i="1"/>
  <c r="M1683" i="1"/>
  <c r="L1684" i="1"/>
  <c r="M1684" i="1"/>
  <c r="L1685" i="1"/>
  <c r="M1685" i="1"/>
  <c r="L1686" i="1"/>
  <c r="M1686" i="1"/>
  <c r="L1687" i="1"/>
  <c r="M1687" i="1"/>
  <c r="L1688" i="1"/>
  <c r="M1688" i="1"/>
  <c r="L1689" i="1"/>
  <c r="M1689" i="1"/>
  <c r="L1690" i="1"/>
  <c r="M1690" i="1"/>
  <c r="L1691" i="1"/>
  <c r="M1691" i="1"/>
  <c r="L1692" i="1"/>
  <c r="M1692" i="1"/>
  <c r="L1693" i="1"/>
  <c r="M1693" i="1"/>
  <c r="L1694" i="1"/>
  <c r="M1694" i="1"/>
  <c r="L1695" i="1"/>
  <c r="M1695" i="1"/>
  <c r="L1696" i="1"/>
  <c r="M1696" i="1"/>
  <c r="L1697" i="1"/>
  <c r="M1697" i="1"/>
  <c r="L1698" i="1"/>
  <c r="M1698" i="1"/>
  <c r="L1699" i="1"/>
  <c r="M1699" i="1"/>
  <c r="L1700" i="1"/>
  <c r="M1700" i="1"/>
  <c r="L1701" i="1"/>
  <c r="M1701" i="1"/>
  <c r="L1702" i="1"/>
  <c r="M1702" i="1"/>
  <c r="L1703" i="1"/>
  <c r="M1703" i="1"/>
  <c r="L1704" i="1"/>
  <c r="M1704" i="1"/>
  <c r="L1705" i="1"/>
  <c r="M1705" i="1"/>
  <c r="L1706" i="1"/>
  <c r="M1706" i="1"/>
  <c r="L1707" i="1"/>
  <c r="M1707" i="1"/>
  <c r="L1708" i="1"/>
  <c r="M1708" i="1"/>
  <c r="L1709" i="1"/>
  <c r="M1709" i="1"/>
  <c r="L1710" i="1"/>
  <c r="M1710" i="1"/>
  <c r="L1711" i="1"/>
  <c r="M1711" i="1"/>
  <c r="L1712" i="1"/>
  <c r="M1712" i="1"/>
  <c r="L1713" i="1"/>
  <c r="M1713" i="1"/>
  <c r="L1714" i="1"/>
  <c r="M1714" i="1"/>
  <c r="L1715" i="1"/>
  <c r="M1715" i="1"/>
  <c r="L1716" i="1"/>
  <c r="M1716" i="1"/>
  <c r="L1717" i="1"/>
  <c r="M1717" i="1"/>
  <c r="L1718" i="1"/>
  <c r="M1718" i="1"/>
  <c r="L1719" i="1"/>
  <c r="M1719" i="1"/>
  <c r="L1720" i="1"/>
  <c r="M1720" i="1"/>
  <c r="L1721" i="1"/>
  <c r="M1721" i="1"/>
  <c r="L1722" i="1"/>
  <c r="M1722" i="1"/>
  <c r="L1723" i="1"/>
  <c r="M1723" i="1"/>
  <c r="L1724" i="1"/>
  <c r="M1724" i="1"/>
  <c r="L1725" i="1"/>
  <c r="M1725" i="1"/>
  <c r="L1726" i="1"/>
  <c r="M1726" i="1"/>
  <c r="L1727" i="1"/>
  <c r="M1727" i="1"/>
  <c r="L1728" i="1"/>
  <c r="M1728" i="1"/>
  <c r="L1729" i="1"/>
  <c r="M1729" i="1"/>
  <c r="L1730" i="1"/>
  <c r="M1730" i="1"/>
  <c r="L1731" i="1"/>
  <c r="M1731" i="1"/>
  <c r="L1732" i="1"/>
  <c r="M1732" i="1"/>
  <c r="L1733" i="1"/>
  <c r="M1733" i="1"/>
  <c r="L1734" i="1"/>
  <c r="M1734" i="1"/>
  <c r="L1735" i="1"/>
  <c r="M1735" i="1"/>
  <c r="L1736" i="1"/>
  <c r="M1736" i="1"/>
  <c r="L1737" i="1"/>
  <c r="M1737" i="1"/>
  <c r="L1738" i="1"/>
  <c r="M1738" i="1"/>
  <c r="L1739" i="1"/>
  <c r="M1739" i="1"/>
  <c r="L1740" i="1"/>
  <c r="M1740" i="1"/>
  <c r="L1741" i="1"/>
  <c r="M1741" i="1"/>
  <c r="L1742" i="1"/>
  <c r="M1742" i="1"/>
  <c r="L1743" i="1"/>
  <c r="M1743" i="1"/>
  <c r="L1744" i="1"/>
  <c r="M1744" i="1"/>
  <c r="L1745" i="1"/>
  <c r="M1745" i="1"/>
  <c r="L1746" i="1"/>
  <c r="M1746" i="1"/>
  <c r="L1747" i="1"/>
  <c r="M1747" i="1"/>
  <c r="L1748" i="1"/>
  <c r="M1748" i="1"/>
  <c r="L1749" i="1"/>
  <c r="M1749" i="1"/>
  <c r="L1750" i="1"/>
  <c r="M1750" i="1"/>
  <c r="L1751" i="1"/>
  <c r="M1751" i="1"/>
  <c r="L1752" i="1"/>
  <c r="M1752" i="1"/>
  <c r="L1753" i="1"/>
  <c r="M1753" i="1"/>
  <c r="L1754" i="1"/>
  <c r="M1754" i="1"/>
  <c r="L1755" i="1"/>
  <c r="M1755" i="1"/>
  <c r="L1756" i="1"/>
  <c r="M1756" i="1"/>
  <c r="L1757" i="1"/>
  <c r="M1757" i="1"/>
  <c r="L1758" i="1"/>
  <c r="M1758" i="1"/>
  <c r="L1759" i="1"/>
  <c r="M1759" i="1"/>
  <c r="L1760" i="1"/>
  <c r="M1760" i="1"/>
  <c r="L1761" i="1"/>
  <c r="M1761" i="1"/>
  <c r="L1762" i="1"/>
  <c r="M1762" i="1"/>
  <c r="L1763" i="1"/>
  <c r="M1763" i="1"/>
  <c r="L1764" i="1"/>
  <c r="M1764" i="1"/>
  <c r="L1765" i="1"/>
  <c r="M1765" i="1"/>
  <c r="L1766" i="1"/>
  <c r="M1766" i="1"/>
  <c r="L1767" i="1"/>
  <c r="M1767" i="1"/>
  <c r="L1768" i="1"/>
  <c r="M1768" i="1"/>
  <c r="L1769" i="1"/>
  <c r="M1769" i="1"/>
  <c r="L1770" i="1"/>
  <c r="M1770" i="1"/>
  <c r="L1771" i="1"/>
  <c r="M1771" i="1"/>
  <c r="L1772" i="1"/>
  <c r="M1772" i="1"/>
  <c r="L1773" i="1"/>
  <c r="M1773" i="1"/>
  <c r="L1774" i="1"/>
  <c r="M1774" i="1"/>
  <c r="L1775" i="1"/>
  <c r="M1775" i="1"/>
  <c r="L1776" i="1"/>
  <c r="M1776" i="1"/>
  <c r="L1777" i="1"/>
  <c r="M1777" i="1"/>
  <c r="L1778" i="1"/>
  <c r="M1778" i="1"/>
  <c r="L1779" i="1"/>
  <c r="M1779" i="1"/>
  <c r="L1780" i="1"/>
  <c r="M1780" i="1"/>
  <c r="L1781" i="1"/>
  <c r="M1781" i="1"/>
  <c r="L1782" i="1"/>
  <c r="M1782" i="1"/>
  <c r="L1783" i="1"/>
  <c r="M1783" i="1"/>
  <c r="L1784" i="1"/>
  <c r="M1784" i="1"/>
  <c r="L1785" i="1"/>
  <c r="M1785" i="1"/>
  <c r="L1786" i="1"/>
  <c r="M1786" i="1"/>
  <c r="L1787" i="1"/>
  <c r="M1787" i="1"/>
  <c r="L1788" i="1"/>
  <c r="M1788" i="1"/>
  <c r="L1789" i="1"/>
  <c r="M1789" i="1"/>
  <c r="L1790" i="1"/>
  <c r="M1790" i="1"/>
  <c r="L1791" i="1"/>
  <c r="M1791" i="1"/>
  <c r="L1792" i="1"/>
  <c r="M1792" i="1"/>
  <c r="L1793" i="1"/>
  <c r="M1793" i="1"/>
  <c r="L1794" i="1"/>
  <c r="M1794" i="1"/>
  <c r="L1795" i="1"/>
  <c r="M1795" i="1"/>
  <c r="L1796" i="1"/>
  <c r="M1796" i="1"/>
  <c r="L1797" i="1"/>
  <c r="M1797" i="1"/>
  <c r="L1798" i="1"/>
  <c r="M1798" i="1"/>
  <c r="L1799" i="1"/>
  <c r="M1799" i="1"/>
  <c r="L1800" i="1"/>
  <c r="M1800" i="1"/>
  <c r="L1801" i="1"/>
  <c r="M1801" i="1"/>
  <c r="L1802" i="1"/>
  <c r="M1802" i="1"/>
  <c r="L1803" i="1"/>
  <c r="M1803" i="1"/>
  <c r="L1804" i="1"/>
  <c r="M1804" i="1"/>
  <c r="L1805" i="1"/>
  <c r="M1805" i="1"/>
  <c r="L1806" i="1"/>
  <c r="M1806" i="1"/>
  <c r="L1807" i="1"/>
  <c r="M1807" i="1"/>
  <c r="L1808" i="1"/>
  <c r="M1808" i="1"/>
  <c r="L1809" i="1"/>
  <c r="M1809" i="1"/>
  <c r="L1810" i="1"/>
  <c r="M1810" i="1"/>
  <c r="L1811" i="1"/>
  <c r="M1811" i="1"/>
  <c r="L1812" i="1"/>
  <c r="M1812" i="1"/>
  <c r="L1813" i="1"/>
  <c r="M1813" i="1"/>
  <c r="L1814" i="1"/>
  <c r="M1814" i="1"/>
  <c r="L1815" i="1"/>
  <c r="M1815" i="1"/>
  <c r="L1816" i="1"/>
  <c r="M1816" i="1"/>
  <c r="L1817" i="1"/>
  <c r="M1817" i="1"/>
  <c r="L1818" i="1"/>
  <c r="M1818" i="1"/>
  <c r="L1819" i="1"/>
  <c r="M1819" i="1"/>
  <c r="L1820" i="1"/>
  <c r="M1820" i="1"/>
  <c r="L1821" i="1"/>
  <c r="M1821" i="1"/>
  <c r="L1822" i="1"/>
  <c r="M1822" i="1"/>
  <c r="L1823" i="1"/>
  <c r="M1823" i="1"/>
  <c r="L1824" i="1"/>
  <c r="M1824" i="1"/>
  <c r="L1825" i="1"/>
  <c r="M1825" i="1"/>
  <c r="L1826" i="1"/>
  <c r="M1826" i="1"/>
  <c r="L1827" i="1"/>
  <c r="M1827" i="1"/>
  <c r="L1828" i="1"/>
  <c r="M1828" i="1"/>
  <c r="L1829" i="1"/>
  <c r="M1829" i="1"/>
  <c r="L1830" i="1"/>
  <c r="M1830" i="1"/>
  <c r="L1831" i="1"/>
  <c r="M1831" i="1"/>
  <c r="L1832" i="1"/>
  <c r="M1832" i="1"/>
  <c r="L1833" i="1"/>
  <c r="M1833" i="1"/>
  <c r="L1834" i="1"/>
  <c r="M1834" i="1"/>
  <c r="L1835" i="1"/>
  <c r="M1835" i="1"/>
  <c r="L1836" i="1"/>
  <c r="M1836" i="1"/>
  <c r="L1837" i="1"/>
  <c r="M1837" i="1"/>
  <c r="L1838" i="1"/>
  <c r="M1838" i="1"/>
  <c r="L1839" i="1"/>
  <c r="M1839" i="1"/>
  <c r="L1840" i="1"/>
  <c r="M1840" i="1"/>
  <c r="L1841" i="1"/>
  <c r="M1841" i="1"/>
  <c r="L1842" i="1"/>
  <c r="M1842" i="1"/>
  <c r="L1843" i="1"/>
  <c r="M1843" i="1"/>
  <c r="L1844" i="1"/>
  <c r="M1844" i="1"/>
  <c r="L1845" i="1"/>
  <c r="M1845" i="1"/>
  <c r="L1846" i="1"/>
  <c r="M1846" i="1"/>
  <c r="L1847" i="1"/>
  <c r="M1847" i="1"/>
  <c r="L1848" i="1"/>
  <c r="M1848" i="1"/>
  <c r="L1849" i="1"/>
  <c r="M1849" i="1"/>
  <c r="L1850" i="1"/>
  <c r="M1850" i="1"/>
  <c r="L1851" i="1"/>
  <c r="M1851" i="1"/>
  <c r="L1852" i="1"/>
  <c r="M1852" i="1"/>
  <c r="L1853" i="1"/>
  <c r="M1853" i="1"/>
  <c r="L1854" i="1"/>
  <c r="M1854" i="1"/>
  <c r="L1855" i="1"/>
  <c r="M1855" i="1"/>
  <c r="L1856" i="1"/>
  <c r="M1856" i="1"/>
  <c r="L1857" i="1"/>
  <c r="M1857" i="1"/>
  <c r="L1858" i="1"/>
  <c r="M1858" i="1"/>
  <c r="L1859" i="1"/>
  <c r="M1859" i="1"/>
  <c r="L1860" i="1"/>
  <c r="M1860" i="1"/>
  <c r="L1861" i="1"/>
  <c r="M1861" i="1"/>
  <c r="L1862" i="1"/>
  <c r="M1862" i="1"/>
  <c r="L1863" i="1"/>
  <c r="M1863" i="1"/>
  <c r="L1864" i="1"/>
  <c r="M1864" i="1"/>
  <c r="L1865" i="1"/>
  <c r="M1865" i="1"/>
  <c r="L1866" i="1"/>
  <c r="M1866" i="1"/>
  <c r="L1867" i="1"/>
  <c r="M1867" i="1"/>
  <c r="L1868" i="1"/>
  <c r="M1868" i="1"/>
  <c r="L1869" i="1"/>
  <c r="M1869" i="1"/>
  <c r="L1870" i="1"/>
  <c r="M1870" i="1"/>
  <c r="L1871" i="1"/>
  <c r="M1871" i="1"/>
  <c r="L1872" i="1"/>
  <c r="M1872" i="1"/>
  <c r="L1873" i="1"/>
  <c r="M1873" i="1"/>
  <c r="L1874" i="1"/>
  <c r="M1874" i="1"/>
  <c r="L1875" i="1"/>
  <c r="M1875" i="1"/>
  <c r="L1876" i="1"/>
  <c r="M1876" i="1"/>
  <c r="L1877" i="1"/>
  <c r="M1877" i="1"/>
  <c r="L1878" i="1"/>
  <c r="M1878" i="1"/>
  <c r="L1879" i="1"/>
  <c r="M1879" i="1"/>
  <c r="L1880" i="1"/>
  <c r="M1880" i="1"/>
  <c r="L1881" i="1"/>
  <c r="M1881" i="1"/>
  <c r="L1882" i="1"/>
  <c r="M1882" i="1"/>
  <c r="L1883" i="1"/>
  <c r="M1883" i="1"/>
  <c r="L1884" i="1"/>
  <c r="M1884" i="1"/>
  <c r="L1885" i="1"/>
  <c r="M1885" i="1"/>
  <c r="L1886" i="1"/>
  <c r="M1886" i="1"/>
  <c r="L1887" i="1"/>
  <c r="M1887" i="1"/>
  <c r="L1888" i="1"/>
  <c r="M1888" i="1"/>
  <c r="L1889" i="1"/>
  <c r="M1889" i="1"/>
  <c r="L1890" i="1"/>
  <c r="M1890" i="1"/>
  <c r="L1891" i="1"/>
  <c r="M1891" i="1"/>
  <c r="L1892" i="1"/>
  <c r="M1892" i="1"/>
  <c r="L1893" i="1"/>
  <c r="M1893" i="1"/>
  <c r="L1894" i="1"/>
  <c r="M1894" i="1"/>
  <c r="L1895" i="1"/>
  <c r="M1895" i="1"/>
  <c r="L1896" i="1"/>
  <c r="M1896" i="1"/>
  <c r="L1897" i="1"/>
  <c r="M1897" i="1"/>
  <c r="L1898" i="1"/>
  <c r="M1898" i="1"/>
  <c r="L1899" i="1"/>
  <c r="M1899" i="1"/>
  <c r="L1900" i="1"/>
  <c r="M1900" i="1"/>
  <c r="L1901" i="1"/>
  <c r="M1901" i="1"/>
  <c r="L1902" i="1"/>
  <c r="M1902" i="1"/>
  <c r="L1903" i="1"/>
  <c r="M1903" i="1"/>
  <c r="L1904" i="1"/>
  <c r="M1904" i="1"/>
  <c r="L1905" i="1"/>
  <c r="M1905" i="1"/>
  <c r="L1906" i="1"/>
  <c r="M1906" i="1"/>
  <c r="L1907" i="1"/>
  <c r="M1907" i="1"/>
  <c r="L1908" i="1"/>
  <c r="M1908" i="1"/>
  <c r="L1909" i="1"/>
  <c r="M1909" i="1"/>
  <c r="L1910" i="1"/>
  <c r="M1910" i="1"/>
  <c r="L1911" i="1"/>
  <c r="M1911" i="1"/>
  <c r="L1912" i="1"/>
  <c r="M1912" i="1"/>
  <c r="L1913" i="1"/>
  <c r="M1913" i="1"/>
  <c r="L1914" i="1"/>
  <c r="M1914" i="1"/>
  <c r="L1915" i="1"/>
  <c r="M1915" i="1"/>
  <c r="L1916" i="1"/>
  <c r="M1916" i="1"/>
  <c r="L1917" i="1"/>
  <c r="M1917" i="1"/>
  <c r="L1918" i="1"/>
  <c r="M1918" i="1"/>
  <c r="L1919" i="1"/>
  <c r="M1919" i="1"/>
  <c r="L1920" i="1"/>
  <c r="M1920" i="1"/>
  <c r="L1921" i="1"/>
  <c r="M1921" i="1"/>
  <c r="L1922" i="1"/>
  <c r="M1922" i="1"/>
  <c r="L1923" i="1"/>
  <c r="M1923" i="1"/>
  <c r="L1924" i="1"/>
  <c r="M1924" i="1"/>
  <c r="L1925" i="1"/>
  <c r="M1925" i="1"/>
  <c r="L1926" i="1"/>
  <c r="M1926" i="1"/>
  <c r="L1927" i="1"/>
  <c r="M1927" i="1"/>
  <c r="L1928" i="1"/>
  <c r="M1928" i="1"/>
  <c r="L1929" i="1"/>
  <c r="M1929" i="1"/>
  <c r="L1930" i="1"/>
  <c r="M1930" i="1"/>
  <c r="L1931" i="1"/>
  <c r="M1931" i="1"/>
  <c r="L1932" i="1"/>
  <c r="M1932" i="1"/>
  <c r="L1933" i="1"/>
  <c r="M1933" i="1"/>
  <c r="L1934" i="1"/>
  <c r="M1934" i="1"/>
  <c r="L1935" i="1"/>
  <c r="M1935" i="1"/>
  <c r="L1936" i="1"/>
  <c r="M1936" i="1"/>
  <c r="L1937" i="1"/>
  <c r="M1937" i="1"/>
  <c r="L1938" i="1"/>
  <c r="M1938" i="1"/>
  <c r="L1939" i="1"/>
  <c r="M1939" i="1"/>
  <c r="L1940" i="1"/>
  <c r="M1940" i="1"/>
  <c r="L1941" i="1"/>
  <c r="M1941" i="1"/>
  <c r="L1942" i="1"/>
  <c r="M1942" i="1"/>
  <c r="L1943" i="1"/>
  <c r="M1943" i="1"/>
  <c r="L1944" i="1"/>
  <c r="M1944" i="1"/>
  <c r="L1945" i="1"/>
  <c r="M1945" i="1"/>
  <c r="L1946" i="1"/>
  <c r="M1946" i="1"/>
  <c r="L1947" i="1"/>
  <c r="M1947" i="1"/>
  <c r="L1948" i="1"/>
  <c r="M1948" i="1"/>
  <c r="L1949" i="1"/>
  <c r="M1949" i="1"/>
  <c r="L1950" i="1"/>
  <c r="M1950" i="1"/>
  <c r="L1951" i="1"/>
  <c r="M1951" i="1"/>
  <c r="L1952" i="1"/>
  <c r="M1952" i="1"/>
  <c r="L1953" i="1"/>
  <c r="M1953" i="1"/>
  <c r="L1954" i="1"/>
  <c r="M1954" i="1"/>
  <c r="L1955" i="1"/>
  <c r="M1955" i="1"/>
  <c r="L1956" i="1"/>
  <c r="M1956" i="1"/>
  <c r="L1957" i="1"/>
  <c r="M1957" i="1"/>
  <c r="L1958" i="1"/>
  <c r="M1958" i="1"/>
  <c r="L1959" i="1"/>
  <c r="M1959" i="1"/>
  <c r="L1960" i="1"/>
  <c r="M1960" i="1"/>
  <c r="L1961" i="1"/>
  <c r="M1961" i="1"/>
  <c r="L1962" i="1"/>
  <c r="M1962" i="1"/>
  <c r="L1963" i="1"/>
  <c r="M1963" i="1"/>
  <c r="L1964" i="1"/>
  <c r="M1964" i="1"/>
  <c r="L1965" i="1"/>
  <c r="M1965" i="1"/>
  <c r="L1966" i="1"/>
  <c r="M1966" i="1"/>
  <c r="L1967" i="1"/>
  <c r="M1967" i="1"/>
  <c r="L1968" i="1"/>
  <c r="M1968" i="1"/>
  <c r="L1969" i="1"/>
  <c r="M1969" i="1"/>
  <c r="L1970" i="1"/>
  <c r="M1970" i="1"/>
  <c r="L1971" i="1"/>
  <c r="M1971" i="1"/>
  <c r="L1972" i="1"/>
  <c r="M1972" i="1"/>
  <c r="L1973" i="1"/>
  <c r="M1973" i="1"/>
  <c r="L1974" i="1"/>
  <c r="M1974" i="1"/>
  <c r="L1975" i="1"/>
  <c r="M1975" i="1"/>
  <c r="L1976" i="1"/>
  <c r="M1976" i="1"/>
  <c r="L1977" i="1"/>
  <c r="M1977" i="1"/>
  <c r="L1978" i="1"/>
  <c r="M1978" i="1"/>
  <c r="L1979" i="1"/>
  <c r="M1979" i="1"/>
  <c r="L1980" i="1"/>
  <c r="M1980" i="1"/>
  <c r="L1981" i="1"/>
  <c r="M1981" i="1"/>
  <c r="L1982" i="1"/>
  <c r="M1982" i="1"/>
  <c r="L1983" i="1"/>
  <c r="M1983" i="1"/>
  <c r="L1984" i="1"/>
  <c r="M1984" i="1"/>
  <c r="L1985" i="1"/>
  <c r="M1985" i="1"/>
  <c r="L1986" i="1"/>
  <c r="M1986" i="1"/>
  <c r="L1987" i="1"/>
  <c r="M1987" i="1"/>
  <c r="L1988" i="1"/>
  <c r="M1988" i="1"/>
  <c r="L1989" i="1"/>
  <c r="M1989" i="1"/>
  <c r="L1990" i="1"/>
  <c r="M1990" i="1"/>
  <c r="L1991" i="1"/>
  <c r="M1991" i="1"/>
  <c r="L1992" i="1"/>
  <c r="M1992" i="1"/>
  <c r="L1993" i="1"/>
  <c r="M1993" i="1"/>
  <c r="L1994" i="1"/>
  <c r="M1994" i="1"/>
  <c r="L1995" i="1"/>
  <c r="M1995" i="1"/>
  <c r="L1996" i="1"/>
  <c r="M1996" i="1"/>
  <c r="L1997" i="1"/>
  <c r="M1997" i="1"/>
  <c r="L1998" i="1"/>
  <c r="M1998" i="1"/>
  <c r="L1999" i="1"/>
  <c r="M1999" i="1"/>
  <c r="L2000" i="1"/>
  <c r="M2000" i="1"/>
  <c r="L2001" i="1"/>
  <c r="M2001" i="1"/>
  <c r="L2002" i="1"/>
  <c r="M2002" i="1"/>
  <c r="L2003" i="1"/>
  <c r="M2003" i="1"/>
  <c r="L2004" i="1"/>
  <c r="M2004" i="1"/>
  <c r="L2005" i="1"/>
  <c r="M2005" i="1"/>
  <c r="L2006" i="1"/>
  <c r="M2006" i="1"/>
  <c r="L2007" i="1"/>
  <c r="M2007" i="1"/>
  <c r="L2008" i="1"/>
  <c r="M2008" i="1"/>
  <c r="L2009" i="1"/>
  <c r="M2009" i="1"/>
  <c r="L2010" i="1"/>
  <c r="M2010" i="1"/>
  <c r="L2011" i="1"/>
  <c r="M2011" i="1"/>
  <c r="L2012" i="1"/>
  <c r="M2012" i="1"/>
  <c r="L2013" i="1"/>
  <c r="M2013" i="1"/>
  <c r="L2014" i="1"/>
  <c r="M2014" i="1"/>
  <c r="L2015" i="1"/>
  <c r="M2015" i="1"/>
  <c r="L2016" i="1"/>
  <c r="M2016" i="1"/>
  <c r="L2017" i="1"/>
  <c r="M2017" i="1"/>
  <c r="L2018" i="1"/>
  <c r="M2018" i="1"/>
  <c r="L2019" i="1"/>
  <c r="M2019" i="1"/>
  <c r="L2020" i="1"/>
  <c r="M2020" i="1"/>
  <c r="L2021" i="1"/>
  <c r="M2021" i="1"/>
  <c r="L2022" i="1"/>
  <c r="M2022" i="1"/>
  <c r="L2023" i="1"/>
  <c r="M2023" i="1"/>
  <c r="L2024" i="1"/>
  <c r="M2024" i="1"/>
  <c r="L2025" i="1"/>
  <c r="M2025" i="1"/>
  <c r="L2026" i="1"/>
  <c r="M2026" i="1"/>
  <c r="L2027" i="1"/>
  <c r="M2027" i="1"/>
  <c r="L2028" i="1"/>
  <c r="M2028" i="1"/>
  <c r="L2029" i="1"/>
  <c r="M2029" i="1"/>
  <c r="L2030" i="1"/>
  <c r="M2030" i="1"/>
  <c r="L2031" i="1"/>
  <c r="M2031" i="1"/>
  <c r="L2032" i="1"/>
  <c r="M2032" i="1"/>
  <c r="L2033" i="1"/>
  <c r="M2033" i="1"/>
  <c r="L2034" i="1"/>
  <c r="M2034" i="1"/>
  <c r="L2035" i="1"/>
  <c r="M2035" i="1"/>
  <c r="L2036" i="1"/>
  <c r="M2036" i="1"/>
  <c r="L2037" i="1"/>
  <c r="M2037" i="1"/>
  <c r="L2038" i="1"/>
  <c r="M2038" i="1"/>
  <c r="L2039" i="1"/>
  <c r="M2039" i="1"/>
  <c r="L2040" i="1"/>
  <c r="M2040" i="1"/>
  <c r="L2041" i="1"/>
  <c r="M2041" i="1"/>
  <c r="L2042" i="1"/>
  <c r="M2042" i="1"/>
  <c r="L2043" i="1"/>
  <c r="M2043" i="1"/>
  <c r="L2044" i="1"/>
  <c r="M2044" i="1"/>
  <c r="L2045" i="1"/>
  <c r="M2045" i="1"/>
  <c r="L2046" i="1"/>
  <c r="M2046" i="1"/>
  <c r="L2047" i="1"/>
  <c r="M2047" i="1"/>
  <c r="L2048" i="1"/>
  <c r="M2048" i="1"/>
  <c r="L2049" i="1"/>
  <c r="M2049" i="1"/>
  <c r="L2050" i="1"/>
  <c r="M2050" i="1"/>
  <c r="L2051" i="1"/>
  <c r="M2051" i="1"/>
  <c r="L2052" i="1"/>
  <c r="M2052" i="1"/>
  <c r="L2053" i="1"/>
  <c r="M2053" i="1"/>
  <c r="L2054" i="1"/>
  <c r="M2054" i="1"/>
  <c r="L2055" i="1"/>
  <c r="M2055" i="1"/>
  <c r="L2056" i="1"/>
  <c r="M2056" i="1"/>
  <c r="L2057" i="1"/>
  <c r="M2057" i="1"/>
  <c r="L2058" i="1"/>
  <c r="M2058" i="1"/>
  <c r="L2059" i="1"/>
  <c r="M2059" i="1"/>
  <c r="L2060" i="1"/>
  <c r="M2060" i="1"/>
  <c r="L2061" i="1"/>
  <c r="M2061" i="1"/>
  <c r="L2062" i="1"/>
  <c r="M2062" i="1"/>
  <c r="L2063" i="1"/>
  <c r="M2063" i="1"/>
  <c r="L2064" i="1"/>
  <c r="M2064" i="1"/>
  <c r="L2065" i="1"/>
  <c r="M2065" i="1"/>
  <c r="L2066" i="1"/>
  <c r="M2066" i="1"/>
  <c r="L2067" i="1"/>
  <c r="M2067" i="1"/>
  <c r="L2068" i="1"/>
  <c r="M2068" i="1"/>
  <c r="L2069" i="1"/>
  <c r="M2069" i="1"/>
  <c r="L2070" i="1"/>
  <c r="M2070" i="1"/>
  <c r="L2071" i="1"/>
  <c r="M2071" i="1"/>
  <c r="L2072" i="1"/>
  <c r="M2072" i="1"/>
  <c r="L2073" i="1"/>
  <c r="M2073" i="1"/>
  <c r="L2074" i="1"/>
  <c r="M2074" i="1"/>
  <c r="L2075" i="1"/>
  <c r="M2075" i="1"/>
  <c r="L2076" i="1"/>
  <c r="M2076" i="1"/>
  <c r="L2077" i="1"/>
  <c r="M2077" i="1"/>
  <c r="L2078" i="1"/>
  <c r="M2078" i="1"/>
  <c r="L2079" i="1"/>
  <c r="M2079" i="1"/>
  <c r="L2080" i="1"/>
  <c r="M2080" i="1"/>
  <c r="L2081" i="1"/>
  <c r="M2081" i="1"/>
  <c r="L2082" i="1"/>
  <c r="M2082" i="1"/>
  <c r="L2083" i="1"/>
  <c r="M2083" i="1"/>
  <c r="L2084" i="1"/>
  <c r="M2084" i="1"/>
  <c r="L2085" i="1"/>
  <c r="M2085" i="1"/>
  <c r="L2086" i="1"/>
  <c r="M2086" i="1"/>
  <c r="L2087" i="1"/>
  <c r="M2087" i="1"/>
  <c r="L2088" i="1"/>
  <c r="M2088" i="1"/>
  <c r="L2089" i="1"/>
  <c r="M2089" i="1"/>
  <c r="L2090" i="1"/>
  <c r="M2090" i="1"/>
  <c r="L2091" i="1"/>
  <c r="M2091" i="1"/>
  <c r="L2092" i="1"/>
  <c r="M2092" i="1"/>
  <c r="L2093" i="1"/>
  <c r="M2093" i="1"/>
  <c r="L2094" i="1"/>
  <c r="M2094" i="1"/>
  <c r="L2095" i="1"/>
  <c r="M2095" i="1"/>
  <c r="L2096" i="1"/>
  <c r="M2096" i="1"/>
  <c r="L2097" i="1"/>
  <c r="M2097" i="1"/>
  <c r="L2098" i="1"/>
  <c r="M2098" i="1"/>
  <c r="L2099" i="1"/>
  <c r="M2099" i="1"/>
  <c r="L2100" i="1"/>
  <c r="M2100" i="1"/>
  <c r="L2101" i="1"/>
  <c r="M2101" i="1"/>
  <c r="L2102" i="1"/>
  <c r="M2102" i="1"/>
  <c r="L2103" i="1"/>
  <c r="M2103" i="1"/>
  <c r="L2104" i="1"/>
  <c r="M2104" i="1"/>
  <c r="L2105" i="1"/>
  <c r="M2105" i="1"/>
  <c r="L2106" i="1"/>
  <c r="M2106" i="1"/>
  <c r="L2107" i="1"/>
  <c r="M2107" i="1"/>
  <c r="L2108" i="1"/>
  <c r="M2108" i="1"/>
  <c r="L2109" i="1"/>
  <c r="M2109" i="1"/>
  <c r="L2110" i="1"/>
  <c r="M2110" i="1"/>
  <c r="L2111" i="1"/>
  <c r="M2111" i="1"/>
  <c r="L2112" i="1"/>
  <c r="M2112" i="1"/>
  <c r="L2113" i="1"/>
  <c r="M2113" i="1"/>
  <c r="L2114" i="1"/>
  <c r="M2114" i="1"/>
  <c r="L2115" i="1"/>
  <c r="M2115" i="1"/>
  <c r="L2116" i="1"/>
  <c r="M2116" i="1"/>
  <c r="L2117" i="1"/>
  <c r="M2117" i="1"/>
  <c r="L2118" i="1"/>
  <c r="M2118" i="1"/>
  <c r="L2119" i="1"/>
  <c r="M2119" i="1"/>
  <c r="L2120" i="1"/>
  <c r="M2120" i="1"/>
  <c r="L2121" i="1"/>
  <c r="M2121" i="1"/>
  <c r="L2122" i="1"/>
  <c r="M2122" i="1"/>
  <c r="L2123" i="1"/>
  <c r="M2123" i="1"/>
  <c r="L2124" i="1"/>
  <c r="M2124" i="1"/>
  <c r="L2125" i="1"/>
  <c r="M2125" i="1"/>
  <c r="L2126" i="1"/>
  <c r="M2126" i="1"/>
  <c r="L2127" i="1"/>
  <c r="M2127" i="1"/>
  <c r="L2128" i="1"/>
  <c r="M2128" i="1"/>
  <c r="L2129" i="1"/>
  <c r="M2129" i="1"/>
  <c r="L2130" i="1"/>
  <c r="M2130" i="1"/>
  <c r="L2131" i="1"/>
  <c r="M2131" i="1"/>
  <c r="L2132" i="1"/>
  <c r="M2132" i="1"/>
  <c r="L2133" i="1"/>
  <c r="M2133" i="1"/>
  <c r="L2134" i="1"/>
  <c r="M2134" i="1"/>
  <c r="L2135" i="1"/>
  <c r="M2135" i="1"/>
  <c r="L2136" i="1"/>
  <c r="M2136" i="1"/>
  <c r="L2137" i="1"/>
  <c r="M2137" i="1"/>
  <c r="L2138" i="1"/>
  <c r="M2138" i="1"/>
  <c r="L2139" i="1"/>
  <c r="M2139" i="1"/>
  <c r="L2140" i="1"/>
  <c r="M2140" i="1"/>
  <c r="L2141" i="1"/>
  <c r="M2141" i="1"/>
  <c r="L2142" i="1"/>
  <c r="M2142" i="1"/>
  <c r="L2143" i="1"/>
  <c r="M2143" i="1"/>
  <c r="L2144" i="1"/>
  <c r="M2144" i="1"/>
  <c r="L2145" i="1"/>
  <c r="M2145" i="1"/>
  <c r="L2146" i="1"/>
  <c r="M2146" i="1"/>
  <c r="L2147" i="1"/>
  <c r="M2147" i="1"/>
  <c r="L2148" i="1"/>
  <c r="M2148" i="1"/>
  <c r="L2149" i="1"/>
  <c r="M2149" i="1"/>
  <c r="L2150" i="1"/>
  <c r="M2150" i="1"/>
  <c r="L2151" i="1"/>
  <c r="M2151" i="1"/>
  <c r="L2152" i="1"/>
  <c r="M2152" i="1"/>
  <c r="L2153" i="1"/>
  <c r="M2153" i="1"/>
  <c r="L2154" i="1"/>
  <c r="M2154" i="1"/>
  <c r="L2155" i="1"/>
  <c r="M2155" i="1"/>
  <c r="L2156" i="1"/>
  <c r="M2156" i="1"/>
  <c r="L2157" i="1"/>
  <c r="M2157" i="1"/>
  <c r="L2158" i="1"/>
  <c r="M2158" i="1"/>
  <c r="L2159" i="1"/>
  <c r="M2159" i="1"/>
  <c r="L2160" i="1"/>
  <c r="M2160" i="1"/>
  <c r="L2161" i="1"/>
  <c r="M2161" i="1"/>
  <c r="L2162" i="1"/>
  <c r="M2162" i="1"/>
  <c r="L2163" i="1"/>
  <c r="M2163" i="1"/>
  <c r="L2164" i="1"/>
  <c r="M2164" i="1"/>
  <c r="L2165" i="1"/>
  <c r="M2165" i="1"/>
  <c r="L2166" i="1"/>
  <c r="M2166" i="1"/>
  <c r="L2167" i="1"/>
  <c r="M2167" i="1"/>
  <c r="L2168" i="1"/>
  <c r="M2168" i="1"/>
  <c r="L2169" i="1"/>
  <c r="M2169" i="1"/>
  <c r="L2170" i="1"/>
  <c r="M2170" i="1"/>
  <c r="L2171" i="1"/>
  <c r="M2171" i="1"/>
  <c r="L2172" i="1"/>
  <c r="M2172" i="1"/>
  <c r="L2173" i="1"/>
  <c r="M2173" i="1"/>
  <c r="L2174" i="1"/>
  <c r="M2174" i="1"/>
  <c r="L2175" i="1"/>
  <c r="M2175" i="1"/>
  <c r="L2176" i="1"/>
  <c r="M2176" i="1"/>
  <c r="L2177" i="1"/>
  <c r="M2177" i="1"/>
  <c r="L2178" i="1"/>
  <c r="M2178" i="1"/>
  <c r="L2179" i="1"/>
  <c r="M2179" i="1"/>
  <c r="L2180" i="1"/>
  <c r="M2180" i="1"/>
  <c r="L2181" i="1"/>
  <c r="M2181" i="1"/>
  <c r="L2182" i="1"/>
  <c r="M2182" i="1"/>
  <c r="L2183" i="1"/>
  <c r="M2183" i="1"/>
  <c r="L2184" i="1"/>
  <c r="M2184" i="1"/>
  <c r="L2185" i="1"/>
  <c r="M2185" i="1"/>
  <c r="L2186" i="1"/>
  <c r="M2186" i="1"/>
  <c r="L2187" i="1"/>
  <c r="M2187" i="1"/>
  <c r="L2188" i="1"/>
  <c r="M2188" i="1"/>
  <c r="L2189" i="1"/>
  <c r="M2189" i="1"/>
  <c r="L2190" i="1"/>
  <c r="M2190" i="1"/>
  <c r="L2191" i="1"/>
  <c r="M2191" i="1"/>
  <c r="L2192" i="1"/>
  <c r="M2192" i="1"/>
  <c r="L2193" i="1"/>
  <c r="M2193" i="1"/>
  <c r="L2194" i="1"/>
  <c r="M2194" i="1"/>
  <c r="L2195" i="1"/>
  <c r="M2195" i="1"/>
  <c r="L2196" i="1"/>
  <c r="M2196" i="1"/>
  <c r="L2197" i="1"/>
  <c r="M2197" i="1"/>
  <c r="L2198" i="1"/>
  <c r="M2198" i="1"/>
  <c r="L2199" i="1"/>
  <c r="M2199" i="1"/>
  <c r="L2200" i="1"/>
  <c r="M2200" i="1"/>
  <c r="L2201" i="1"/>
  <c r="M2201" i="1"/>
  <c r="L2202" i="1"/>
  <c r="M2202" i="1"/>
  <c r="L2203" i="1"/>
  <c r="M2203" i="1"/>
  <c r="L2204" i="1"/>
  <c r="M2204" i="1"/>
  <c r="L2205" i="1"/>
  <c r="M2205" i="1"/>
  <c r="L2206" i="1"/>
  <c r="M2206" i="1"/>
  <c r="L2207" i="1"/>
  <c r="M2207" i="1"/>
  <c r="L2208" i="1"/>
  <c r="M2208" i="1"/>
  <c r="L2209" i="1"/>
  <c r="M2209" i="1"/>
  <c r="L2210" i="1"/>
  <c r="M2210" i="1"/>
  <c r="L2211" i="1"/>
  <c r="M2211" i="1"/>
  <c r="L2212" i="1"/>
  <c r="M2212" i="1"/>
  <c r="L2213" i="1"/>
  <c r="M2213" i="1"/>
  <c r="L2214" i="1"/>
  <c r="M2214" i="1"/>
  <c r="L2215" i="1"/>
  <c r="M2215" i="1"/>
  <c r="L2216" i="1"/>
  <c r="M2216" i="1"/>
  <c r="L2217" i="1"/>
  <c r="M2217" i="1"/>
  <c r="L2218" i="1"/>
  <c r="M2218" i="1"/>
  <c r="L2219" i="1"/>
  <c r="M2219" i="1"/>
  <c r="L2220" i="1"/>
  <c r="M2220" i="1"/>
  <c r="L2221" i="1"/>
  <c r="M2221" i="1"/>
  <c r="L2222" i="1"/>
  <c r="M2222" i="1"/>
  <c r="L2223" i="1"/>
  <c r="M2223" i="1"/>
  <c r="L2224" i="1"/>
  <c r="M2224" i="1"/>
  <c r="L2225" i="1"/>
  <c r="M2225" i="1"/>
  <c r="L2226" i="1"/>
  <c r="M2226" i="1"/>
  <c r="L2227" i="1"/>
  <c r="M2227" i="1"/>
  <c r="L2228" i="1"/>
  <c r="M2228" i="1"/>
  <c r="L2229" i="1"/>
  <c r="M2229" i="1"/>
  <c r="L2230" i="1"/>
  <c r="M2230" i="1"/>
  <c r="L2231" i="1"/>
  <c r="M2231" i="1"/>
  <c r="L2232" i="1"/>
  <c r="M2232" i="1"/>
  <c r="L2233" i="1"/>
  <c r="M2233" i="1"/>
  <c r="L2234" i="1"/>
  <c r="M2234" i="1"/>
  <c r="L2235" i="1"/>
  <c r="M2235" i="1"/>
  <c r="L2236" i="1"/>
  <c r="M2236" i="1"/>
  <c r="L2237" i="1"/>
  <c r="M2237" i="1"/>
  <c r="L2238" i="1"/>
  <c r="M2238" i="1"/>
  <c r="L2239" i="1"/>
  <c r="M2239" i="1"/>
  <c r="L2240" i="1"/>
  <c r="M2240" i="1"/>
  <c r="L2241" i="1"/>
  <c r="M2241" i="1"/>
  <c r="L2242" i="1"/>
  <c r="M2242" i="1"/>
  <c r="L2243" i="1"/>
  <c r="M2243" i="1"/>
  <c r="L2244" i="1"/>
  <c r="M2244" i="1"/>
  <c r="L2245" i="1"/>
  <c r="M2245" i="1"/>
  <c r="L2246" i="1"/>
  <c r="M2246" i="1"/>
  <c r="L2247" i="1"/>
  <c r="M2247" i="1"/>
  <c r="L2248" i="1"/>
  <c r="M2248" i="1"/>
  <c r="L2249" i="1"/>
  <c r="M2249" i="1"/>
  <c r="L2250" i="1"/>
  <c r="M2250" i="1"/>
  <c r="L2251" i="1"/>
  <c r="M2251" i="1"/>
  <c r="L2252" i="1"/>
  <c r="M2252" i="1"/>
  <c r="L2253" i="1"/>
  <c r="M2253" i="1"/>
  <c r="L2254" i="1"/>
  <c r="M2254" i="1"/>
  <c r="L2255" i="1"/>
  <c r="M2255" i="1"/>
  <c r="L2256" i="1"/>
  <c r="M2256" i="1"/>
  <c r="L2257" i="1"/>
  <c r="M2257" i="1"/>
  <c r="L2258" i="1"/>
  <c r="M2258" i="1"/>
  <c r="L2259" i="1"/>
  <c r="M2259" i="1"/>
  <c r="L2260" i="1"/>
  <c r="M2260" i="1"/>
  <c r="L2261" i="1"/>
  <c r="M2261" i="1"/>
  <c r="L2262" i="1"/>
  <c r="M2262" i="1"/>
  <c r="L2263" i="1"/>
  <c r="M2263" i="1"/>
  <c r="L2264" i="1"/>
  <c r="M2264" i="1"/>
  <c r="L2265" i="1"/>
  <c r="M2265" i="1"/>
  <c r="L2266" i="1"/>
  <c r="M2266" i="1"/>
  <c r="L2267" i="1"/>
  <c r="M2267" i="1"/>
  <c r="L2268" i="1"/>
  <c r="M2268" i="1"/>
  <c r="L2269" i="1"/>
  <c r="M2269" i="1"/>
  <c r="L2270" i="1"/>
  <c r="M2270" i="1"/>
  <c r="L2271" i="1"/>
  <c r="M2271" i="1"/>
  <c r="L2272" i="1"/>
  <c r="M2272" i="1"/>
  <c r="L2273" i="1"/>
  <c r="M2273" i="1"/>
  <c r="L2274" i="1"/>
  <c r="M2274" i="1"/>
  <c r="L2275" i="1"/>
  <c r="M2275" i="1"/>
  <c r="L2276" i="1"/>
  <c r="M2276" i="1"/>
  <c r="L2277" i="1"/>
  <c r="M2277" i="1"/>
  <c r="L2278" i="1"/>
  <c r="M2278" i="1"/>
  <c r="L2279" i="1"/>
  <c r="M2279" i="1"/>
  <c r="L2280" i="1"/>
  <c r="M2280" i="1"/>
  <c r="L2281" i="1"/>
  <c r="M2281" i="1"/>
  <c r="L2282" i="1"/>
  <c r="M2282" i="1"/>
  <c r="L2283" i="1"/>
  <c r="M2283" i="1"/>
  <c r="L2284" i="1"/>
  <c r="M2284" i="1"/>
  <c r="L2285" i="1"/>
  <c r="M2285" i="1"/>
  <c r="L2286" i="1"/>
  <c r="M2286" i="1"/>
  <c r="L2287" i="1"/>
  <c r="M2287" i="1"/>
  <c r="L2288" i="1"/>
  <c r="M2288" i="1"/>
  <c r="L2289" i="1"/>
  <c r="M2289" i="1"/>
  <c r="L2290" i="1"/>
  <c r="M2290" i="1"/>
  <c r="L2291" i="1"/>
  <c r="M2291" i="1"/>
  <c r="L2292" i="1"/>
  <c r="M2292" i="1"/>
  <c r="L2293" i="1"/>
  <c r="M2293" i="1"/>
  <c r="L2294" i="1"/>
  <c r="M2294" i="1"/>
  <c r="L2295" i="1"/>
  <c r="M2295" i="1"/>
  <c r="L2296" i="1"/>
  <c r="M2296" i="1"/>
  <c r="L2297" i="1"/>
  <c r="M2297" i="1"/>
  <c r="L2298" i="1"/>
  <c r="M2298" i="1"/>
  <c r="L2299" i="1"/>
  <c r="M2299" i="1"/>
  <c r="L2300" i="1"/>
  <c r="M2300" i="1"/>
  <c r="L2301" i="1"/>
  <c r="M2301" i="1"/>
  <c r="L2302" i="1"/>
  <c r="M2302" i="1"/>
  <c r="L2303" i="1"/>
  <c r="M2303" i="1"/>
  <c r="L2304" i="1"/>
  <c r="M2304" i="1"/>
  <c r="L2305" i="1"/>
  <c r="M2305" i="1"/>
  <c r="L2306" i="1"/>
  <c r="M2306" i="1"/>
  <c r="L2307" i="1"/>
  <c r="M2307" i="1"/>
  <c r="L2308" i="1"/>
  <c r="M2308" i="1"/>
  <c r="L2309" i="1"/>
  <c r="M2309" i="1"/>
  <c r="L2310" i="1"/>
  <c r="M2310" i="1"/>
  <c r="L2311" i="1"/>
  <c r="M2311" i="1"/>
  <c r="L2312" i="1"/>
  <c r="M2312" i="1"/>
  <c r="L2313" i="1"/>
  <c r="M2313" i="1"/>
  <c r="L2314" i="1"/>
  <c r="M2314" i="1"/>
  <c r="L2315" i="1"/>
  <c r="M2315" i="1"/>
  <c r="L2316" i="1"/>
  <c r="M2316" i="1"/>
  <c r="L2317" i="1"/>
  <c r="M2317" i="1"/>
  <c r="L2318" i="1"/>
  <c r="M2318" i="1"/>
  <c r="L2319" i="1"/>
  <c r="M2319" i="1"/>
  <c r="L2320" i="1"/>
  <c r="M2320" i="1"/>
  <c r="L2321" i="1"/>
  <c r="M2321" i="1"/>
  <c r="L2322" i="1"/>
  <c r="M2322" i="1"/>
  <c r="L2323" i="1"/>
  <c r="M2323" i="1"/>
  <c r="L2324" i="1"/>
  <c r="M2324" i="1"/>
  <c r="L2325" i="1"/>
  <c r="M2325" i="1"/>
  <c r="L2326" i="1"/>
  <c r="M2326" i="1"/>
  <c r="L2327" i="1"/>
  <c r="M2327" i="1"/>
  <c r="L2328" i="1"/>
  <c r="M2328" i="1"/>
  <c r="L2329" i="1"/>
  <c r="M2329" i="1"/>
  <c r="L2330" i="1"/>
  <c r="M2330" i="1"/>
  <c r="L2331" i="1"/>
  <c r="M2331" i="1"/>
  <c r="L2332" i="1"/>
  <c r="M2332" i="1"/>
  <c r="L2333" i="1"/>
  <c r="M2333" i="1"/>
  <c r="L2334" i="1"/>
  <c r="M2334" i="1"/>
  <c r="L2335" i="1"/>
  <c r="M2335" i="1"/>
  <c r="L2336" i="1"/>
  <c r="M2336" i="1"/>
  <c r="L2337" i="1"/>
  <c r="M2337" i="1"/>
  <c r="L2338" i="1"/>
  <c r="M2338" i="1"/>
  <c r="L2339" i="1"/>
  <c r="M2339" i="1"/>
  <c r="L2340" i="1"/>
  <c r="M2340" i="1"/>
  <c r="L2341" i="1"/>
  <c r="M2341" i="1"/>
  <c r="L2342" i="1"/>
  <c r="M2342" i="1"/>
  <c r="L2343" i="1"/>
  <c r="M2343" i="1"/>
  <c r="L2344" i="1"/>
  <c r="M2344" i="1"/>
  <c r="L2345" i="1"/>
  <c r="M2345" i="1"/>
  <c r="L2346" i="1"/>
  <c r="M2346" i="1"/>
  <c r="L2347" i="1"/>
  <c r="M2347" i="1"/>
  <c r="L2348" i="1"/>
  <c r="M2348" i="1"/>
  <c r="L2349" i="1"/>
  <c r="M2349" i="1"/>
  <c r="L2350" i="1"/>
  <c r="M2350" i="1"/>
  <c r="L2351" i="1"/>
  <c r="M2351" i="1"/>
  <c r="L2352" i="1"/>
  <c r="M2352" i="1"/>
  <c r="L2353" i="1"/>
  <c r="M2353" i="1"/>
  <c r="L2354" i="1"/>
  <c r="M2354" i="1"/>
  <c r="L2355" i="1"/>
  <c r="M2355" i="1"/>
  <c r="L2356" i="1"/>
  <c r="M2356" i="1"/>
  <c r="L2357" i="1"/>
  <c r="M2357" i="1"/>
  <c r="L2358" i="1"/>
  <c r="M2358" i="1"/>
  <c r="L2359" i="1"/>
  <c r="M2359" i="1"/>
  <c r="L2360" i="1"/>
  <c r="M2360" i="1"/>
  <c r="L2361" i="1"/>
  <c r="M2361" i="1"/>
  <c r="L2362" i="1"/>
  <c r="M2362" i="1"/>
  <c r="L2363" i="1"/>
  <c r="M2363" i="1"/>
  <c r="L2364" i="1"/>
  <c r="M2364" i="1"/>
  <c r="L2365" i="1"/>
  <c r="M2365" i="1"/>
  <c r="L2366" i="1"/>
  <c r="M2366" i="1"/>
  <c r="L2367" i="1"/>
  <c r="M2367" i="1"/>
  <c r="L2368" i="1"/>
  <c r="M2368" i="1"/>
  <c r="L2369" i="1"/>
  <c r="M2369" i="1"/>
  <c r="L2370" i="1"/>
  <c r="M2370" i="1"/>
  <c r="L2371" i="1"/>
  <c r="M2371" i="1"/>
  <c r="L2372" i="1"/>
  <c r="M2372" i="1"/>
  <c r="L2373" i="1"/>
  <c r="M2373" i="1"/>
  <c r="L2374" i="1"/>
  <c r="M2374" i="1"/>
  <c r="L2375" i="1"/>
  <c r="M2375" i="1"/>
  <c r="L2376" i="1"/>
  <c r="M2376" i="1"/>
  <c r="L2377" i="1"/>
  <c r="M2377" i="1"/>
  <c r="L2378" i="1"/>
  <c r="M2378" i="1"/>
  <c r="L2379" i="1"/>
  <c r="M2379" i="1"/>
  <c r="L2380" i="1"/>
  <c r="M2380" i="1"/>
  <c r="L2381" i="1"/>
  <c r="M2381" i="1"/>
  <c r="L2382" i="1"/>
  <c r="M2382" i="1"/>
  <c r="L2383" i="1"/>
  <c r="M2383" i="1"/>
  <c r="L2384" i="1"/>
  <c r="M2384" i="1"/>
  <c r="L2385" i="1"/>
  <c r="M2385" i="1"/>
  <c r="L2386" i="1"/>
  <c r="M2386" i="1"/>
  <c r="L2387" i="1"/>
  <c r="M2387" i="1"/>
  <c r="L2388" i="1"/>
  <c r="M2388" i="1"/>
  <c r="L2389" i="1"/>
  <c r="M2389" i="1"/>
  <c r="L2390" i="1"/>
  <c r="M2390" i="1"/>
  <c r="L2391" i="1"/>
  <c r="M2391" i="1"/>
  <c r="L2392" i="1"/>
  <c r="M2392" i="1"/>
  <c r="L2393" i="1"/>
  <c r="M2393" i="1"/>
  <c r="L2394" i="1"/>
  <c r="M2394" i="1"/>
  <c r="L2395" i="1"/>
  <c r="M2395" i="1"/>
  <c r="L2396" i="1"/>
  <c r="M2396" i="1"/>
  <c r="L2397" i="1"/>
  <c r="M2397" i="1"/>
  <c r="L2398" i="1"/>
  <c r="M2398" i="1"/>
  <c r="L2399" i="1"/>
  <c r="M2399" i="1"/>
  <c r="L2400" i="1"/>
  <c r="M2400" i="1"/>
  <c r="L2401" i="1"/>
  <c r="M2401" i="1"/>
  <c r="L2402" i="1"/>
  <c r="M2402" i="1"/>
  <c r="L2403" i="1"/>
  <c r="M2403" i="1"/>
  <c r="L2404" i="1"/>
  <c r="M2404" i="1"/>
  <c r="L2405" i="1"/>
  <c r="M2405" i="1"/>
  <c r="L2406" i="1"/>
  <c r="M2406" i="1"/>
  <c r="L2407" i="1"/>
  <c r="M2407" i="1"/>
  <c r="L2408" i="1"/>
  <c r="M2408" i="1"/>
  <c r="L2409" i="1"/>
  <c r="M2409" i="1"/>
  <c r="L2410" i="1"/>
  <c r="M2410" i="1"/>
  <c r="L2411" i="1"/>
  <c r="M2411" i="1"/>
  <c r="L2412" i="1"/>
  <c r="M2412" i="1"/>
  <c r="L2413" i="1"/>
  <c r="M2413" i="1"/>
  <c r="L2414" i="1"/>
  <c r="M2414" i="1"/>
  <c r="L2415" i="1"/>
  <c r="M2415" i="1"/>
  <c r="L2416" i="1"/>
  <c r="M2416" i="1"/>
  <c r="L2417" i="1"/>
  <c r="M2417" i="1"/>
  <c r="L2418" i="1"/>
  <c r="M2418" i="1"/>
  <c r="L2419" i="1"/>
  <c r="M2419" i="1"/>
  <c r="L2420" i="1"/>
  <c r="M2420" i="1"/>
  <c r="L2421" i="1"/>
  <c r="M2421" i="1"/>
  <c r="L2422" i="1"/>
  <c r="M2422" i="1"/>
  <c r="L2423" i="1"/>
  <c r="M2423" i="1"/>
  <c r="L2424" i="1"/>
  <c r="M2424" i="1"/>
  <c r="L2425" i="1"/>
  <c r="M2425" i="1"/>
  <c r="L2426" i="1"/>
  <c r="M2426" i="1"/>
  <c r="L2427" i="1"/>
  <c r="M2427" i="1"/>
  <c r="L2428" i="1"/>
  <c r="M2428" i="1"/>
  <c r="L2429" i="1"/>
  <c r="M2429" i="1"/>
  <c r="L2430" i="1"/>
  <c r="M2430" i="1"/>
  <c r="L2431" i="1"/>
  <c r="M2431" i="1"/>
  <c r="L2432" i="1"/>
  <c r="M2432" i="1"/>
  <c r="L2433" i="1"/>
  <c r="M2433" i="1"/>
  <c r="L2434" i="1"/>
  <c r="M2434" i="1"/>
  <c r="L2435" i="1"/>
  <c r="M2435" i="1"/>
  <c r="L2436" i="1"/>
  <c r="M2436" i="1"/>
  <c r="L2437" i="1"/>
  <c r="M2437" i="1"/>
  <c r="L2438" i="1"/>
  <c r="M2438" i="1"/>
  <c r="L2439" i="1"/>
  <c r="M2439" i="1"/>
  <c r="L2440" i="1"/>
  <c r="M2440" i="1"/>
  <c r="L2441" i="1"/>
  <c r="M2441" i="1"/>
  <c r="L2442" i="1"/>
  <c r="M2442" i="1"/>
  <c r="L2443" i="1"/>
  <c r="M2443" i="1"/>
  <c r="L2444" i="1"/>
  <c r="M2444" i="1"/>
  <c r="L2445" i="1"/>
  <c r="M2445" i="1"/>
  <c r="L2446" i="1"/>
  <c r="M2446" i="1"/>
  <c r="L2447" i="1"/>
  <c r="M2447" i="1"/>
  <c r="L2448" i="1"/>
  <c r="M2448" i="1"/>
  <c r="L2449" i="1"/>
  <c r="M2449" i="1"/>
  <c r="L2450" i="1"/>
  <c r="M2450" i="1"/>
  <c r="L2451" i="1"/>
  <c r="M2451" i="1"/>
  <c r="L2452" i="1"/>
  <c r="M2452" i="1"/>
  <c r="L2453" i="1"/>
  <c r="M2453" i="1"/>
  <c r="L2454" i="1"/>
  <c r="M2454" i="1"/>
  <c r="L2455" i="1"/>
  <c r="M2455" i="1"/>
  <c r="L2456" i="1"/>
  <c r="M2456" i="1"/>
  <c r="L2457" i="1"/>
  <c r="M2457" i="1"/>
  <c r="L2458" i="1"/>
  <c r="M2458" i="1"/>
  <c r="L2459" i="1"/>
  <c r="M2459" i="1"/>
  <c r="L2460" i="1"/>
  <c r="M2460" i="1"/>
  <c r="L2461" i="1"/>
  <c r="M2461" i="1"/>
  <c r="L2462" i="1"/>
  <c r="M2462" i="1"/>
  <c r="L2463" i="1"/>
  <c r="M2463" i="1"/>
  <c r="L2464" i="1"/>
  <c r="M2464" i="1"/>
  <c r="L2465" i="1"/>
  <c r="M2465" i="1"/>
  <c r="L2466" i="1"/>
  <c r="M2466" i="1"/>
  <c r="L2467" i="1"/>
  <c r="M2467" i="1"/>
  <c r="L2468" i="1"/>
  <c r="M2468" i="1"/>
  <c r="L2469" i="1"/>
  <c r="M2469" i="1"/>
  <c r="L2470" i="1"/>
  <c r="M2470" i="1"/>
  <c r="L2471" i="1"/>
  <c r="M2471" i="1"/>
  <c r="L2472" i="1"/>
  <c r="M2472" i="1"/>
  <c r="L2473" i="1"/>
  <c r="M2473" i="1"/>
  <c r="L2474" i="1"/>
  <c r="M2474" i="1"/>
  <c r="L2475" i="1"/>
  <c r="M2475" i="1"/>
  <c r="L2476" i="1"/>
  <c r="M2476" i="1"/>
  <c r="L2477" i="1"/>
  <c r="M2477" i="1"/>
  <c r="L2478" i="1"/>
  <c r="M2478" i="1"/>
  <c r="L2479" i="1"/>
  <c r="M2479" i="1"/>
  <c r="L2480" i="1"/>
  <c r="M2480" i="1"/>
  <c r="L2481" i="1"/>
  <c r="M2481" i="1"/>
  <c r="L2482" i="1"/>
  <c r="M2482" i="1"/>
  <c r="L2483" i="1"/>
  <c r="M2483" i="1"/>
  <c r="L2484" i="1"/>
  <c r="M2484" i="1"/>
  <c r="L2485" i="1"/>
  <c r="M2485" i="1"/>
  <c r="L2486" i="1"/>
  <c r="M2486" i="1"/>
  <c r="L2487" i="1"/>
  <c r="M2487" i="1"/>
  <c r="L2488" i="1"/>
  <c r="M2488" i="1"/>
  <c r="L2489" i="1"/>
  <c r="M2489" i="1"/>
  <c r="L2490" i="1"/>
  <c r="M2490" i="1"/>
  <c r="L2491" i="1"/>
  <c r="M2491" i="1"/>
  <c r="L2492" i="1"/>
  <c r="M2492" i="1"/>
  <c r="L2493" i="1"/>
  <c r="M2493" i="1"/>
  <c r="L2494" i="1"/>
  <c r="M2494" i="1"/>
  <c r="L2495" i="1"/>
  <c r="M2495" i="1"/>
  <c r="L2496" i="1"/>
  <c r="M2496" i="1"/>
  <c r="L2497" i="1"/>
  <c r="M2497" i="1"/>
  <c r="L2498" i="1"/>
  <c r="M2498" i="1"/>
  <c r="L2499" i="1"/>
  <c r="M2499" i="1"/>
  <c r="L2500" i="1"/>
  <c r="M2500" i="1"/>
  <c r="L2501" i="1"/>
  <c r="M2501" i="1"/>
  <c r="L2502" i="1"/>
  <c r="M2502" i="1"/>
  <c r="L2503" i="1"/>
  <c r="M2503" i="1"/>
  <c r="L2504" i="1"/>
  <c r="M2504" i="1"/>
  <c r="L2505" i="1"/>
  <c r="M2505" i="1"/>
  <c r="L2506" i="1"/>
  <c r="M2506" i="1"/>
  <c r="L2507" i="1"/>
  <c r="M2507" i="1"/>
  <c r="L2508" i="1"/>
  <c r="M2508" i="1"/>
  <c r="L2509" i="1"/>
  <c r="M2509" i="1"/>
  <c r="L2510" i="1"/>
  <c r="M2510" i="1"/>
  <c r="L2511" i="1"/>
  <c r="M2511" i="1"/>
  <c r="L2512" i="1"/>
  <c r="M2512" i="1"/>
  <c r="L2513" i="1"/>
  <c r="M2513" i="1"/>
  <c r="L2514" i="1"/>
  <c r="M2514" i="1"/>
  <c r="L2515" i="1"/>
  <c r="M2515" i="1"/>
  <c r="L2516" i="1"/>
  <c r="M2516" i="1"/>
  <c r="L2517" i="1"/>
  <c r="M2517" i="1"/>
  <c r="L2518" i="1"/>
  <c r="M2518" i="1"/>
  <c r="L2519" i="1"/>
  <c r="M2519" i="1"/>
  <c r="L2520" i="1"/>
  <c r="M2520" i="1"/>
  <c r="L2521" i="1"/>
  <c r="M2521" i="1"/>
  <c r="L2522" i="1"/>
  <c r="M2522" i="1"/>
  <c r="L2523" i="1"/>
  <c r="M2523" i="1"/>
  <c r="L2524" i="1"/>
  <c r="M2524" i="1"/>
  <c r="L2525" i="1"/>
  <c r="M2525" i="1"/>
  <c r="L2526" i="1"/>
  <c r="M2526" i="1"/>
  <c r="L2527" i="1"/>
  <c r="M2527" i="1"/>
  <c r="L2528" i="1"/>
  <c r="M2528" i="1"/>
  <c r="L2529" i="1"/>
  <c r="M2529" i="1"/>
  <c r="L2530" i="1"/>
  <c r="M2530" i="1"/>
  <c r="L2531" i="1"/>
  <c r="M2531" i="1"/>
  <c r="L2532" i="1"/>
  <c r="M2532" i="1"/>
  <c r="L2533" i="1"/>
  <c r="M2533" i="1"/>
  <c r="L2534" i="1"/>
  <c r="M2534" i="1"/>
  <c r="L2535" i="1"/>
  <c r="M2535" i="1"/>
  <c r="L2536" i="1"/>
  <c r="M2536" i="1"/>
  <c r="L2537" i="1"/>
  <c r="M2537" i="1"/>
  <c r="L2538" i="1"/>
  <c r="M2538" i="1"/>
  <c r="L2539" i="1"/>
  <c r="M2539" i="1"/>
  <c r="L2540" i="1"/>
  <c r="M2540" i="1"/>
  <c r="L2541" i="1"/>
  <c r="M2541" i="1"/>
  <c r="L2542" i="1"/>
  <c r="M2542" i="1"/>
  <c r="L2543" i="1"/>
  <c r="M2543" i="1"/>
  <c r="L2544" i="1"/>
  <c r="M2544" i="1"/>
  <c r="L2545" i="1"/>
  <c r="M2545" i="1"/>
  <c r="L2546" i="1"/>
  <c r="M2546" i="1"/>
  <c r="L2547" i="1"/>
  <c r="M2547" i="1"/>
  <c r="L2548" i="1"/>
  <c r="M2548" i="1"/>
  <c r="L2549" i="1"/>
  <c r="M2549" i="1"/>
  <c r="L2550" i="1"/>
  <c r="M2550" i="1"/>
  <c r="L2551" i="1"/>
  <c r="M2551" i="1"/>
  <c r="L2552" i="1"/>
  <c r="M2552" i="1"/>
  <c r="L2553" i="1"/>
  <c r="M2553" i="1"/>
  <c r="L2554" i="1"/>
  <c r="M2554" i="1"/>
  <c r="L2555" i="1"/>
  <c r="M2555" i="1"/>
  <c r="L2556" i="1"/>
  <c r="M2556" i="1"/>
  <c r="L2557" i="1"/>
  <c r="M2557" i="1"/>
  <c r="L2558" i="1"/>
  <c r="M2558" i="1"/>
  <c r="L2559" i="1"/>
  <c r="M2559" i="1"/>
  <c r="L2560" i="1"/>
  <c r="M2560" i="1"/>
  <c r="L2561" i="1"/>
  <c r="M2561" i="1"/>
  <c r="L2562" i="1"/>
  <c r="M2562" i="1"/>
  <c r="L2563" i="1"/>
  <c r="M2563" i="1"/>
  <c r="L2564" i="1"/>
  <c r="M2564" i="1"/>
  <c r="L2565" i="1"/>
  <c r="M2565" i="1"/>
  <c r="L2566" i="1"/>
  <c r="M2566" i="1"/>
  <c r="L2567" i="1"/>
  <c r="M2567" i="1"/>
  <c r="L2568" i="1"/>
  <c r="M2568" i="1"/>
  <c r="L2569" i="1"/>
  <c r="M2569" i="1"/>
  <c r="L2570" i="1"/>
  <c r="M2570" i="1"/>
  <c r="L2571" i="1"/>
  <c r="M2571" i="1"/>
  <c r="L2572" i="1"/>
  <c r="M2572" i="1"/>
  <c r="L2573" i="1"/>
  <c r="M2573" i="1"/>
  <c r="L2574" i="1"/>
  <c r="M2574" i="1"/>
  <c r="L2575" i="1"/>
  <c r="M2575" i="1"/>
  <c r="L2576" i="1"/>
  <c r="M2576" i="1"/>
  <c r="L2577" i="1"/>
  <c r="M2577" i="1"/>
  <c r="L2578" i="1"/>
  <c r="M2578" i="1"/>
  <c r="L2579" i="1"/>
  <c r="M2579" i="1"/>
  <c r="L2580" i="1"/>
  <c r="M2580" i="1"/>
  <c r="L2581" i="1"/>
  <c r="M2581" i="1"/>
  <c r="L2582" i="1"/>
  <c r="M2582" i="1"/>
  <c r="L2583" i="1"/>
  <c r="M2583" i="1"/>
  <c r="L2584" i="1"/>
  <c r="M2584" i="1"/>
  <c r="L2585" i="1"/>
  <c r="M2585" i="1"/>
  <c r="L2586" i="1"/>
  <c r="M2586" i="1"/>
  <c r="L2587" i="1"/>
  <c r="M2587" i="1"/>
  <c r="L2588" i="1"/>
  <c r="M2588" i="1"/>
  <c r="L2589" i="1"/>
  <c r="M2589" i="1"/>
  <c r="L2590" i="1"/>
  <c r="M2590" i="1"/>
  <c r="L2591" i="1"/>
  <c r="M2591" i="1"/>
  <c r="L2592" i="1"/>
  <c r="M2592" i="1"/>
  <c r="L2593" i="1"/>
  <c r="M2593" i="1"/>
  <c r="L2594" i="1"/>
  <c r="M2594" i="1"/>
  <c r="L2595" i="1"/>
  <c r="M2595" i="1"/>
  <c r="L2596" i="1"/>
  <c r="M2596" i="1"/>
  <c r="L2597" i="1"/>
  <c r="M2597" i="1"/>
  <c r="L2598" i="1"/>
  <c r="M2598" i="1"/>
  <c r="L2599" i="1"/>
  <c r="M2599" i="1"/>
  <c r="L2600" i="1"/>
  <c r="M2600" i="1"/>
  <c r="L2601" i="1"/>
  <c r="M2601" i="1"/>
  <c r="L2602" i="1"/>
  <c r="M2602" i="1"/>
  <c r="L2603" i="1"/>
  <c r="M2603" i="1"/>
  <c r="L2604" i="1"/>
  <c r="M2604" i="1"/>
  <c r="L2605" i="1"/>
  <c r="M2605" i="1"/>
  <c r="L2606" i="1"/>
  <c r="M2606" i="1"/>
  <c r="L2607" i="1"/>
  <c r="M2607" i="1"/>
  <c r="L2608" i="1"/>
  <c r="M2608" i="1"/>
  <c r="L2609" i="1"/>
  <c r="M2609" i="1"/>
  <c r="L2610" i="1"/>
  <c r="M2610" i="1"/>
  <c r="L2611" i="1"/>
  <c r="M2611" i="1"/>
  <c r="L2612" i="1"/>
  <c r="M2612" i="1"/>
  <c r="L2613" i="1"/>
  <c r="M2613" i="1"/>
  <c r="L2614" i="1"/>
  <c r="M2614" i="1"/>
  <c r="L2615" i="1"/>
  <c r="M2615" i="1"/>
  <c r="L2616" i="1"/>
  <c r="M2616" i="1"/>
  <c r="L2617" i="1"/>
  <c r="M2617" i="1"/>
  <c r="L2618" i="1"/>
  <c r="M2618" i="1"/>
  <c r="L2619" i="1"/>
  <c r="M2619" i="1"/>
  <c r="L2620" i="1"/>
  <c r="M2620" i="1"/>
  <c r="L2621" i="1"/>
  <c r="M2621" i="1"/>
  <c r="L2622" i="1"/>
  <c r="M2622" i="1"/>
  <c r="L2623" i="1"/>
  <c r="M2623" i="1"/>
  <c r="L2624" i="1"/>
  <c r="M2624" i="1"/>
  <c r="L2625" i="1"/>
  <c r="M2625" i="1"/>
  <c r="L2626" i="1"/>
  <c r="M2626" i="1"/>
  <c r="L2627" i="1"/>
  <c r="M2627" i="1"/>
  <c r="L2628" i="1"/>
  <c r="M2628" i="1"/>
  <c r="L2629" i="1"/>
  <c r="M2629" i="1"/>
  <c r="L2630" i="1"/>
  <c r="M2630" i="1"/>
  <c r="L2631" i="1"/>
  <c r="M2631" i="1"/>
  <c r="L2632" i="1"/>
  <c r="M2632" i="1"/>
  <c r="L2633" i="1"/>
  <c r="M2633" i="1"/>
  <c r="L2634" i="1"/>
  <c r="M2634" i="1"/>
  <c r="L2635" i="1"/>
  <c r="M2635" i="1"/>
  <c r="L2636" i="1"/>
  <c r="M2636" i="1"/>
  <c r="L2637" i="1"/>
  <c r="M2637" i="1"/>
  <c r="L2638" i="1"/>
  <c r="M2638" i="1"/>
  <c r="L2639" i="1"/>
  <c r="M2639" i="1"/>
  <c r="L2640" i="1"/>
  <c r="M2640" i="1"/>
  <c r="L2641" i="1"/>
  <c r="M2641" i="1"/>
  <c r="L2642" i="1"/>
  <c r="M2642" i="1"/>
  <c r="L2643" i="1"/>
  <c r="M2643" i="1"/>
  <c r="L2644" i="1"/>
  <c r="M2644" i="1"/>
  <c r="L2645" i="1"/>
  <c r="M2645" i="1"/>
  <c r="L2646" i="1"/>
  <c r="M2646" i="1"/>
  <c r="L2647" i="1"/>
  <c r="M2647" i="1"/>
  <c r="L2648" i="1"/>
  <c r="M2648" i="1"/>
  <c r="L2649" i="1"/>
  <c r="M2649" i="1"/>
  <c r="L2650" i="1"/>
  <c r="M2650" i="1"/>
  <c r="L2651" i="1"/>
  <c r="M2651" i="1"/>
  <c r="L2652" i="1"/>
  <c r="M2652" i="1"/>
  <c r="L2653" i="1"/>
  <c r="M2653" i="1"/>
  <c r="L2654" i="1"/>
  <c r="M2654" i="1"/>
  <c r="L2655" i="1"/>
  <c r="M2655" i="1"/>
  <c r="L2656" i="1"/>
  <c r="M2656" i="1"/>
  <c r="L2657" i="1"/>
  <c r="M2657" i="1"/>
  <c r="L2658" i="1"/>
  <c r="M2658" i="1"/>
  <c r="L2659" i="1"/>
  <c r="M2659" i="1"/>
  <c r="L2660" i="1"/>
  <c r="M2660" i="1"/>
  <c r="L2661" i="1"/>
  <c r="M2661" i="1"/>
  <c r="L2662" i="1"/>
  <c r="M2662" i="1"/>
  <c r="L2663" i="1"/>
  <c r="M2663" i="1"/>
  <c r="L2664" i="1"/>
  <c r="M2664" i="1"/>
  <c r="L2665" i="1"/>
  <c r="M2665" i="1"/>
  <c r="L2666" i="1"/>
  <c r="M2666" i="1"/>
  <c r="L2667" i="1"/>
  <c r="M2667" i="1"/>
  <c r="L2668" i="1"/>
  <c r="M2668" i="1"/>
  <c r="L2669" i="1"/>
  <c r="M2669" i="1"/>
  <c r="L2670" i="1"/>
  <c r="M2670" i="1"/>
  <c r="L2671" i="1"/>
  <c r="M2671" i="1"/>
  <c r="L2672" i="1"/>
  <c r="M2672" i="1"/>
  <c r="L2673" i="1"/>
  <c r="M2673" i="1"/>
  <c r="L2674" i="1"/>
  <c r="M2674" i="1"/>
  <c r="L2675" i="1"/>
  <c r="M2675" i="1"/>
  <c r="L2676" i="1"/>
  <c r="M2676" i="1"/>
  <c r="L2677" i="1"/>
  <c r="M2677" i="1"/>
  <c r="L2678" i="1"/>
  <c r="M2678" i="1"/>
  <c r="L2679" i="1"/>
  <c r="M2679" i="1"/>
  <c r="L2680" i="1"/>
  <c r="M2680" i="1"/>
  <c r="L2681" i="1"/>
  <c r="M2681" i="1"/>
  <c r="L2682" i="1"/>
  <c r="M2682" i="1"/>
  <c r="L2683" i="1"/>
  <c r="M2683" i="1"/>
  <c r="L2684" i="1"/>
  <c r="M2684" i="1"/>
  <c r="L2685" i="1"/>
  <c r="M2685" i="1"/>
  <c r="L2686" i="1"/>
  <c r="M2686" i="1"/>
  <c r="L2687" i="1"/>
  <c r="M2687" i="1"/>
  <c r="L2688" i="1"/>
  <c r="M2688" i="1"/>
  <c r="L2689" i="1"/>
  <c r="M2689" i="1"/>
  <c r="L2690" i="1"/>
  <c r="M2690" i="1"/>
  <c r="L2691" i="1"/>
  <c r="M2691" i="1"/>
  <c r="L2692" i="1"/>
  <c r="M2692" i="1"/>
  <c r="L2693" i="1"/>
  <c r="M2693" i="1"/>
  <c r="L2694" i="1"/>
  <c r="M2694" i="1"/>
  <c r="L2695" i="1"/>
  <c r="M2695" i="1"/>
  <c r="L2696" i="1"/>
  <c r="M2696" i="1"/>
  <c r="L2697" i="1"/>
  <c r="M2697" i="1"/>
  <c r="L2698" i="1"/>
  <c r="M2698" i="1"/>
  <c r="L2699" i="1"/>
  <c r="M2699" i="1"/>
  <c r="L2700" i="1"/>
  <c r="M2700" i="1"/>
  <c r="L2701" i="1"/>
  <c r="M2701" i="1"/>
  <c r="L2702" i="1"/>
  <c r="M2702" i="1"/>
  <c r="L2703" i="1"/>
  <c r="M2703" i="1"/>
  <c r="L2704" i="1"/>
  <c r="M2704" i="1"/>
  <c r="L2705" i="1"/>
  <c r="M2705" i="1"/>
  <c r="L2706" i="1"/>
  <c r="M2706" i="1"/>
  <c r="L2707" i="1"/>
  <c r="M2707" i="1"/>
  <c r="L2708" i="1"/>
  <c r="M2708" i="1"/>
  <c r="L2709" i="1"/>
  <c r="M2709" i="1"/>
  <c r="L2710" i="1"/>
  <c r="M2710" i="1"/>
  <c r="L2711" i="1"/>
  <c r="M2711" i="1"/>
  <c r="L2712" i="1"/>
  <c r="M2712" i="1"/>
  <c r="L2713" i="1"/>
  <c r="M2713" i="1"/>
  <c r="L2714" i="1"/>
  <c r="M2714" i="1"/>
  <c r="L2715" i="1"/>
  <c r="M2715" i="1"/>
  <c r="L2716" i="1"/>
  <c r="M2716" i="1"/>
  <c r="L2717" i="1"/>
  <c r="M2717" i="1"/>
  <c r="L2718" i="1"/>
  <c r="M2718" i="1"/>
  <c r="L2719" i="1"/>
  <c r="M2719" i="1"/>
  <c r="L2720" i="1"/>
  <c r="M2720" i="1"/>
  <c r="L2721" i="1"/>
  <c r="M2721" i="1"/>
  <c r="L2722" i="1"/>
  <c r="M2722" i="1"/>
  <c r="L2723" i="1"/>
  <c r="M2723" i="1"/>
  <c r="L2724" i="1"/>
  <c r="M2724" i="1"/>
  <c r="L2725" i="1"/>
  <c r="M2725" i="1"/>
  <c r="L2726" i="1"/>
  <c r="M2726" i="1"/>
  <c r="L2727" i="1"/>
  <c r="M2727" i="1"/>
  <c r="L2728" i="1"/>
  <c r="M2728" i="1"/>
  <c r="L2729" i="1"/>
  <c r="M2729" i="1"/>
  <c r="L2730" i="1"/>
  <c r="M2730" i="1"/>
  <c r="L2731" i="1"/>
  <c r="M2731" i="1"/>
  <c r="L2732" i="1"/>
  <c r="M2732" i="1"/>
  <c r="L2733" i="1"/>
  <c r="M2733" i="1"/>
  <c r="L2734" i="1"/>
  <c r="M2734" i="1"/>
  <c r="L2735" i="1"/>
  <c r="M2735" i="1"/>
  <c r="L2736" i="1"/>
  <c r="M2736" i="1"/>
  <c r="L2737" i="1"/>
  <c r="M2737" i="1"/>
  <c r="L2738" i="1"/>
  <c r="M2738" i="1"/>
  <c r="L2739" i="1"/>
  <c r="M2739" i="1"/>
  <c r="L2740" i="1"/>
  <c r="M2740" i="1"/>
  <c r="L2741" i="1"/>
  <c r="M2741" i="1"/>
  <c r="L2742" i="1"/>
  <c r="M2742" i="1"/>
  <c r="L2743" i="1"/>
  <c r="M2743" i="1"/>
  <c r="L2744" i="1"/>
  <c r="M2744" i="1"/>
  <c r="L2745" i="1"/>
  <c r="M2745" i="1"/>
  <c r="L2746" i="1"/>
  <c r="M2746" i="1"/>
  <c r="L2747" i="1"/>
  <c r="M2747" i="1"/>
  <c r="L2748" i="1"/>
  <c r="M2748" i="1"/>
  <c r="L2749" i="1"/>
  <c r="M2749" i="1"/>
  <c r="L2750" i="1"/>
  <c r="M2750" i="1"/>
  <c r="L2751" i="1"/>
  <c r="M2751" i="1"/>
  <c r="L2752" i="1"/>
  <c r="M2752" i="1"/>
  <c r="L2753" i="1"/>
  <c r="M2753" i="1"/>
  <c r="L2754" i="1"/>
  <c r="M2754" i="1"/>
  <c r="L2755" i="1"/>
  <c r="M2755" i="1"/>
  <c r="L2756" i="1"/>
  <c r="M2756" i="1"/>
  <c r="L2757" i="1"/>
  <c r="M2757" i="1"/>
  <c r="L2758" i="1"/>
  <c r="M2758" i="1"/>
  <c r="L2759" i="1"/>
  <c r="M2759" i="1"/>
  <c r="L2760" i="1"/>
  <c r="M2760" i="1"/>
  <c r="L2761" i="1"/>
  <c r="M2761" i="1"/>
  <c r="L2762" i="1"/>
  <c r="M2762" i="1"/>
  <c r="L2763" i="1"/>
  <c r="M2763" i="1"/>
  <c r="L2764" i="1"/>
  <c r="M2764" i="1"/>
  <c r="L2765" i="1"/>
  <c r="M2765" i="1"/>
  <c r="L2766" i="1"/>
  <c r="M2766" i="1"/>
  <c r="L2767" i="1"/>
  <c r="M2767" i="1"/>
  <c r="L2768" i="1"/>
  <c r="M2768" i="1"/>
  <c r="L2769" i="1"/>
  <c r="M2769" i="1"/>
  <c r="L2770" i="1"/>
  <c r="M2770" i="1"/>
  <c r="L2771" i="1"/>
  <c r="M2771" i="1"/>
  <c r="L2772" i="1"/>
  <c r="M2772" i="1"/>
  <c r="L2773" i="1"/>
  <c r="M2773" i="1"/>
  <c r="L2774" i="1"/>
  <c r="M2774" i="1"/>
  <c r="L2775" i="1"/>
  <c r="M2775" i="1"/>
  <c r="L2776" i="1"/>
  <c r="M2776" i="1"/>
  <c r="L2777" i="1"/>
  <c r="M2777" i="1"/>
  <c r="L2778" i="1"/>
  <c r="M2778" i="1"/>
  <c r="L2779" i="1"/>
  <c r="M2779" i="1"/>
  <c r="L2780" i="1"/>
  <c r="M2780" i="1"/>
  <c r="L2781" i="1"/>
  <c r="M2781" i="1"/>
  <c r="L2782" i="1"/>
  <c r="M2782" i="1"/>
  <c r="L2783" i="1"/>
  <c r="M2783" i="1"/>
  <c r="L2784" i="1"/>
  <c r="M2784" i="1"/>
  <c r="L2785" i="1"/>
  <c r="M2785" i="1"/>
  <c r="L2786" i="1"/>
  <c r="M2786" i="1"/>
  <c r="L2787" i="1"/>
  <c r="M2787" i="1"/>
  <c r="L2788" i="1"/>
  <c r="M2788" i="1"/>
  <c r="L2789" i="1"/>
  <c r="M2789" i="1"/>
  <c r="L2790" i="1"/>
  <c r="M2790" i="1"/>
  <c r="L2791" i="1"/>
  <c r="M2791" i="1"/>
  <c r="L2792" i="1"/>
  <c r="M2792" i="1"/>
  <c r="L2793" i="1"/>
  <c r="M2793" i="1"/>
  <c r="L2794" i="1"/>
  <c r="M2794" i="1"/>
  <c r="L2795" i="1"/>
  <c r="M2795" i="1"/>
  <c r="L2796" i="1"/>
  <c r="M2796" i="1"/>
  <c r="L2797" i="1"/>
  <c r="M2797" i="1"/>
  <c r="L2798" i="1"/>
  <c r="M2798" i="1"/>
  <c r="L2799" i="1"/>
  <c r="M2799" i="1"/>
  <c r="L2800" i="1"/>
  <c r="M2800" i="1"/>
  <c r="L2801" i="1"/>
  <c r="M2801" i="1"/>
  <c r="L2802" i="1"/>
  <c r="M2802" i="1"/>
  <c r="L2803" i="1"/>
  <c r="M2803" i="1"/>
  <c r="L2804" i="1"/>
  <c r="M2804" i="1"/>
  <c r="L2805" i="1"/>
  <c r="M2805" i="1"/>
  <c r="L2806" i="1"/>
  <c r="M2806" i="1"/>
  <c r="L2807" i="1"/>
  <c r="M2807" i="1"/>
  <c r="L2808" i="1"/>
  <c r="M2808" i="1"/>
  <c r="L2809" i="1"/>
  <c r="M2809" i="1"/>
  <c r="L2810" i="1"/>
  <c r="M2810" i="1"/>
  <c r="L2811" i="1"/>
  <c r="M2811" i="1"/>
  <c r="L2812" i="1"/>
  <c r="M2812" i="1"/>
  <c r="L2813" i="1"/>
  <c r="M2813" i="1"/>
  <c r="L2814" i="1"/>
  <c r="M2814" i="1"/>
  <c r="L2815" i="1"/>
  <c r="M2815" i="1"/>
  <c r="L2816" i="1"/>
  <c r="M2816" i="1"/>
  <c r="L2817" i="1"/>
  <c r="M2817" i="1"/>
  <c r="L2818" i="1"/>
  <c r="M2818" i="1"/>
  <c r="L2819" i="1"/>
  <c r="M2819" i="1"/>
  <c r="L2820" i="1"/>
  <c r="M2820" i="1"/>
  <c r="L2821" i="1"/>
  <c r="M2821" i="1"/>
  <c r="L2822" i="1"/>
  <c r="M2822" i="1"/>
  <c r="L2823" i="1"/>
  <c r="M2823" i="1"/>
  <c r="L2824" i="1"/>
  <c r="M2824" i="1"/>
  <c r="L2825" i="1"/>
  <c r="M2825" i="1"/>
  <c r="L2826" i="1"/>
  <c r="M2826" i="1"/>
  <c r="L2827" i="1"/>
  <c r="M2827" i="1"/>
  <c r="L2828" i="1"/>
  <c r="M2828" i="1"/>
  <c r="L2829" i="1"/>
  <c r="M2829" i="1"/>
  <c r="L2830" i="1"/>
  <c r="M2830" i="1"/>
  <c r="L2831" i="1"/>
  <c r="M2831" i="1"/>
  <c r="L2832" i="1"/>
  <c r="M2832" i="1"/>
  <c r="L2833" i="1"/>
  <c r="M2833" i="1"/>
  <c r="L2834" i="1"/>
  <c r="M2834" i="1"/>
  <c r="L2835" i="1"/>
  <c r="M2835" i="1"/>
  <c r="L2836" i="1"/>
  <c r="M2836" i="1"/>
  <c r="L2837" i="1"/>
  <c r="M2837" i="1"/>
  <c r="L2838" i="1"/>
  <c r="M2838" i="1"/>
  <c r="L2839" i="1"/>
  <c r="M2839" i="1"/>
  <c r="L2840" i="1"/>
  <c r="M2840" i="1"/>
  <c r="L2841" i="1"/>
  <c r="M2841" i="1"/>
  <c r="L2842" i="1"/>
  <c r="M2842" i="1"/>
  <c r="L2843" i="1"/>
  <c r="M2843" i="1"/>
  <c r="L2844" i="1"/>
  <c r="M2844" i="1"/>
  <c r="L2845" i="1"/>
  <c r="M2845" i="1"/>
  <c r="L2846" i="1"/>
  <c r="M2846" i="1"/>
  <c r="L2847" i="1"/>
  <c r="M2847" i="1"/>
  <c r="L2848" i="1"/>
  <c r="M2848" i="1"/>
  <c r="L2849" i="1"/>
  <c r="M2849" i="1"/>
  <c r="L2850" i="1"/>
  <c r="M2850" i="1"/>
  <c r="L2851" i="1"/>
  <c r="M2851" i="1"/>
  <c r="L2852" i="1"/>
  <c r="M2852" i="1"/>
  <c r="L2853" i="1"/>
  <c r="M2853" i="1"/>
  <c r="L2854" i="1"/>
  <c r="M2854" i="1"/>
  <c r="L2855" i="1"/>
  <c r="M2855" i="1"/>
  <c r="L2856" i="1"/>
  <c r="M2856" i="1"/>
  <c r="L2857" i="1"/>
  <c r="M2857" i="1"/>
  <c r="L2858" i="1"/>
  <c r="M2858" i="1"/>
  <c r="L2859" i="1"/>
  <c r="M2859" i="1"/>
  <c r="L2860" i="1"/>
  <c r="M2860" i="1"/>
  <c r="L2861" i="1"/>
  <c r="M2861" i="1"/>
  <c r="L2862" i="1"/>
  <c r="M2862" i="1"/>
  <c r="L2863" i="1"/>
  <c r="M2863" i="1"/>
  <c r="L2864" i="1"/>
  <c r="M2864" i="1"/>
  <c r="L2865" i="1"/>
  <c r="M2865" i="1"/>
  <c r="L2866" i="1"/>
  <c r="M2866" i="1"/>
  <c r="L2867" i="1"/>
  <c r="M2867" i="1"/>
  <c r="L2868" i="1"/>
  <c r="M2868" i="1"/>
  <c r="L2869" i="1"/>
  <c r="M2869" i="1"/>
  <c r="L2870" i="1"/>
  <c r="M2870" i="1"/>
  <c r="L2871" i="1"/>
  <c r="M2871" i="1"/>
  <c r="L2872" i="1"/>
  <c r="M2872" i="1"/>
  <c r="L2873" i="1"/>
  <c r="M2873" i="1"/>
  <c r="L2874" i="1"/>
  <c r="M2874" i="1"/>
  <c r="L2875" i="1"/>
  <c r="M2875" i="1"/>
  <c r="L2876" i="1"/>
  <c r="M2876" i="1"/>
  <c r="L2877" i="1"/>
  <c r="M2877" i="1"/>
  <c r="L2878" i="1"/>
  <c r="M2878" i="1"/>
  <c r="L2879" i="1"/>
  <c r="M2879" i="1"/>
  <c r="L2880" i="1"/>
  <c r="M2880" i="1"/>
  <c r="L2881" i="1"/>
  <c r="M2881" i="1"/>
  <c r="L2882" i="1"/>
  <c r="M2882" i="1"/>
  <c r="L2883" i="1"/>
  <c r="M2883" i="1"/>
  <c r="L2884" i="1"/>
  <c r="M2884" i="1"/>
  <c r="L2885" i="1"/>
  <c r="M2885" i="1"/>
  <c r="L2886" i="1"/>
  <c r="M2886" i="1"/>
  <c r="L2887" i="1"/>
  <c r="M2887" i="1"/>
  <c r="L2888" i="1"/>
  <c r="M2888" i="1"/>
  <c r="L2889" i="1"/>
  <c r="M2889" i="1"/>
  <c r="L2890" i="1"/>
  <c r="M2890" i="1"/>
  <c r="L2891" i="1"/>
  <c r="M2891" i="1"/>
  <c r="L2892" i="1"/>
  <c r="M2892" i="1"/>
  <c r="L2893" i="1"/>
  <c r="M2893" i="1"/>
  <c r="L2894" i="1"/>
  <c r="M2894" i="1"/>
  <c r="L2895" i="1"/>
  <c r="M2895" i="1"/>
  <c r="L2896" i="1"/>
  <c r="M2896" i="1"/>
  <c r="L2897" i="1"/>
  <c r="M2897" i="1"/>
  <c r="L2898" i="1"/>
  <c r="M2898" i="1"/>
  <c r="L2899" i="1"/>
  <c r="M2899" i="1"/>
  <c r="L2900" i="1"/>
  <c r="M2900" i="1"/>
  <c r="L2901" i="1"/>
  <c r="M2901" i="1"/>
  <c r="L2902" i="1"/>
  <c r="M2902" i="1"/>
  <c r="L2903" i="1"/>
  <c r="M2903" i="1"/>
  <c r="L2904" i="1"/>
  <c r="M2904" i="1"/>
  <c r="L2905" i="1"/>
  <c r="M2905" i="1"/>
  <c r="L2906" i="1"/>
  <c r="M2906" i="1"/>
  <c r="L2907" i="1"/>
  <c r="M2907" i="1"/>
  <c r="L2908" i="1"/>
  <c r="M2908" i="1"/>
  <c r="L2909" i="1"/>
  <c r="M2909" i="1"/>
  <c r="L2910" i="1"/>
  <c r="M2910" i="1"/>
  <c r="L2911" i="1"/>
  <c r="M2911" i="1"/>
  <c r="L2912" i="1"/>
  <c r="M2912" i="1"/>
  <c r="L2913" i="1"/>
  <c r="M2913" i="1"/>
  <c r="L2914" i="1"/>
  <c r="M2914" i="1"/>
  <c r="L2915" i="1"/>
  <c r="M2915" i="1"/>
  <c r="L2916" i="1"/>
  <c r="M2916" i="1"/>
  <c r="L2917" i="1"/>
  <c r="M2917" i="1"/>
  <c r="L2918" i="1"/>
  <c r="M2918" i="1"/>
  <c r="L2919" i="1"/>
  <c r="M2919" i="1"/>
  <c r="L2920" i="1"/>
  <c r="M2920" i="1"/>
  <c r="L2921" i="1"/>
  <c r="M2921" i="1"/>
  <c r="L2922" i="1"/>
  <c r="M2922" i="1"/>
  <c r="L2923" i="1"/>
  <c r="M2923" i="1"/>
  <c r="L2924" i="1"/>
  <c r="M2924" i="1"/>
  <c r="L2925" i="1"/>
  <c r="M2925" i="1"/>
  <c r="L2926" i="1"/>
  <c r="M2926" i="1"/>
  <c r="L2927" i="1"/>
  <c r="M2927" i="1"/>
  <c r="L2928" i="1"/>
  <c r="M2928" i="1"/>
  <c r="L2929" i="1"/>
  <c r="M2929" i="1"/>
  <c r="L2930" i="1"/>
  <c r="M2930" i="1"/>
  <c r="L2931" i="1"/>
  <c r="M2931" i="1"/>
  <c r="L2932" i="1"/>
  <c r="M2932" i="1"/>
  <c r="L2933" i="1"/>
  <c r="M2933" i="1"/>
  <c r="L2934" i="1"/>
  <c r="M2934" i="1"/>
  <c r="L2935" i="1"/>
  <c r="M2935" i="1"/>
  <c r="L2936" i="1"/>
  <c r="M2936" i="1"/>
  <c r="L2937" i="1"/>
  <c r="M2937" i="1"/>
  <c r="L2938" i="1"/>
  <c r="M2938" i="1"/>
  <c r="L2939" i="1"/>
  <c r="M2939" i="1"/>
  <c r="L2940" i="1"/>
  <c r="M2940" i="1"/>
  <c r="L2941" i="1"/>
  <c r="M2941" i="1"/>
  <c r="L2942" i="1"/>
  <c r="M2942" i="1"/>
  <c r="L2943" i="1"/>
  <c r="M2943" i="1"/>
  <c r="L2944" i="1"/>
  <c r="M2944" i="1"/>
  <c r="L2945" i="1"/>
  <c r="M2945" i="1"/>
  <c r="L2946" i="1"/>
  <c r="M2946" i="1"/>
  <c r="L2947" i="1"/>
  <c r="M2947" i="1"/>
  <c r="L2948" i="1"/>
  <c r="M2948" i="1"/>
  <c r="L2949" i="1"/>
  <c r="M2949" i="1"/>
  <c r="L2950" i="1"/>
  <c r="M2950" i="1"/>
  <c r="L2951" i="1"/>
  <c r="M2951" i="1"/>
  <c r="L2952" i="1"/>
  <c r="M2952" i="1"/>
  <c r="L2953" i="1"/>
  <c r="M2953" i="1"/>
  <c r="L2954" i="1"/>
  <c r="M2954" i="1"/>
  <c r="L2955" i="1"/>
  <c r="M2955" i="1"/>
  <c r="L2956" i="1"/>
  <c r="M2956" i="1"/>
  <c r="L2957" i="1"/>
  <c r="M2957" i="1"/>
  <c r="L2958" i="1"/>
  <c r="M2958" i="1"/>
  <c r="L2959" i="1"/>
  <c r="M2959" i="1"/>
  <c r="L2960" i="1"/>
  <c r="M2960" i="1"/>
  <c r="L2961" i="1"/>
  <c r="M2961" i="1"/>
  <c r="L2962" i="1"/>
  <c r="M2962" i="1"/>
  <c r="L2963" i="1"/>
  <c r="M2963" i="1"/>
  <c r="L2964" i="1"/>
  <c r="M2964" i="1"/>
  <c r="L2965" i="1"/>
  <c r="M2965" i="1"/>
  <c r="L2966" i="1"/>
  <c r="M2966" i="1"/>
  <c r="L2967" i="1"/>
  <c r="M2967" i="1"/>
  <c r="L2968" i="1"/>
  <c r="M2968" i="1"/>
  <c r="L2969" i="1"/>
  <c r="M2969" i="1"/>
  <c r="L2970" i="1"/>
  <c r="M2970" i="1"/>
  <c r="L2971" i="1"/>
  <c r="M2971" i="1"/>
  <c r="L2972" i="1"/>
  <c r="M2972" i="1"/>
  <c r="L2973" i="1"/>
  <c r="M2973" i="1"/>
  <c r="L2974" i="1"/>
  <c r="M2974" i="1"/>
  <c r="L2975" i="1"/>
  <c r="M2975" i="1"/>
  <c r="L2976" i="1"/>
  <c r="M2976" i="1"/>
  <c r="L2977" i="1"/>
  <c r="M2977" i="1"/>
  <c r="L2978" i="1"/>
  <c r="M2978" i="1"/>
  <c r="L2979" i="1"/>
  <c r="M2979" i="1"/>
  <c r="L2980" i="1"/>
  <c r="M2980" i="1"/>
  <c r="L2981" i="1"/>
  <c r="M2981" i="1"/>
  <c r="L2982" i="1"/>
  <c r="M2982" i="1"/>
  <c r="L2983" i="1"/>
  <c r="M2983" i="1"/>
  <c r="L2984" i="1"/>
  <c r="M2984" i="1"/>
  <c r="L2985" i="1"/>
  <c r="M2985" i="1"/>
  <c r="L2986" i="1"/>
  <c r="M2986" i="1"/>
  <c r="L2987" i="1"/>
  <c r="M2987" i="1"/>
  <c r="L2988" i="1"/>
  <c r="M2988" i="1"/>
  <c r="L2989" i="1"/>
  <c r="M2989" i="1"/>
  <c r="L2990" i="1"/>
  <c r="M2990" i="1"/>
  <c r="L2991" i="1"/>
  <c r="M2991" i="1"/>
  <c r="L2992" i="1"/>
  <c r="M2992" i="1"/>
  <c r="L2993" i="1"/>
  <c r="M2993" i="1"/>
  <c r="L2994" i="1"/>
  <c r="M2994" i="1"/>
  <c r="L2995" i="1"/>
  <c r="M2995" i="1"/>
  <c r="L2996" i="1"/>
  <c r="M2996" i="1"/>
  <c r="L2997" i="1"/>
  <c r="M2997" i="1"/>
  <c r="L2998" i="1"/>
  <c r="M2998" i="1"/>
  <c r="L2999" i="1"/>
  <c r="M2999" i="1"/>
  <c r="L3000" i="1"/>
  <c r="M3000" i="1"/>
  <c r="L3001" i="1"/>
  <c r="M3001" i="1"/>
  <c r="L3002" i="1"/>
  <c r="M3002" i="1"/>
  <c r="L3003" i="1"/>
  <c r="M3003" i="1"/>
  <c r="L3004" i="1"/>
  <c r="M3004" i="1"/>
  <c r="L3005" i="1"/>
  <c r="M3005" i="1"/>
  <c r="L3006" i="1"/>
  <c r="M3006" i="1"/>
  <c r="L3007" i="1"/>
  <c r="M3007" i="1"/>
  <c r="L3008" i="1"/>
  <c r="M3008" i="1"/>
  <c r="L3009" i="1"/>
  <c r="M3009" i="1"/>
  <c r="L3010" i="1"/>
  <c r="M3010" i="1"/>
  <c r="L3011" i="1"/>
  <c r="M3011" i="1"/>
  <c r="L3012" i="1"/>
  <c r="M3012" i="1"/>
  <c r="L3013" i="1"/>
  <c r="M3013" i="1"/>
  <c r="L3014" i="1"/>
  <c r="M3014" i="1"/>
  <c r="L3015" i="1"/>
  <c r="M3015" i="1"/>
  <c r="L3016" i="1"/>
  <c r="M3016" i="1"/>
  <c r="L3017" i="1"/>
  <c r="M3017" i="1"/>
  <c r="L3018" i="1"/>
  <c r="M3018" i="1"/>
  <c r="L3019" i="1"/>
  <c r="M3019" i="1"/>
  <c r="L3020" i="1"/>
  <c r="M3020" i="1"/>
  <c r="L3021" i="1"/>
  <c r="M3021" i="1"/>
  <c r="L3022" i="1"/>
  <c r="M3022" i="1"/>
  <c r="L3023" i="1"/>
  <c r="M3023" i="1"/>
  <c r="L3024" i="1"/>
  <c r="M3024" i="1"/>
  <c r="L3025" i="1"/>
  <c r="M3025" i="1"/>
  <c r="L3026" i="1"/>
  <c r="M3026" i="1"/>
  <c r="L3027" i="1"/>
  <c r="M3027" i="1"/>
  <c r="L3028" i="1"/>
  <c r="M3028" i="1"/>
  <c r="L3029" i="1"/>
  <c r="M3029" i="1"/>
  <c r="L3030" i="1"/>
  <c r="M3030" i="1"/>
  <c r="L3031" i="1"/>
  <c r="M3031" i="1"/>
  <c r="L3032" i="1"/>
  <c r="M3032" i="1"/>
  <c r="L3033" i="1"/>
  <c r="M3033" i="1"/>
  <c r="L3034" i="1"/>
  <c r="M3034" i="1"/>
  <c r="L3035" i="1"/>
  <c r="M3035" i="1"/>
  <c r="L3036" i="1"/>
  <c r="M3036" i="1"/>
  <c r="L3037" i="1"/>
  <c r="M3037" i="1"/>
  <c r="L3038" i="1"/>
  <c r="M3038" i="1"/>
  <c r="L3039" i="1"/>
  <c r="M3039" i="1"/>
  <c r="L3040" i="1"/>
  <c r="M3040" i="1"/>
  <c r="L3041" i="1"/>
  <c r="M3041" i="1"/>
  <c r="L3042" i="1"/>
  <c r="M3042" i="1"/>
  <c r="L3043" i="1"/>
  <c r="M3043" i="1"/>
  <c r="L3044" i="1"/>
  <c r="M3044" i="1"/>
  <c r="L3045" i="1"/>
  <c r="M3045" i="1"/>
  <c r="L3046" i="1"/>
  <c r="M3046" i="1"/>
  <c r="L3047" i="1"/>
  <c r="M3047" i="1"/>
  <c r="L3048" i="1"/>
  <c r="M3048" i="1"/>
  <c r="L3049" i="1"/>
  <c r="M3049" i="1"/>
  <c r="L3050" i="1"/>
  <c r="M3050" i="1"/>
  <c r="L3051" i="1"/>
  <c r="M3051" i="1"/>
  <c r="L3052" i="1"/>
  <c r="M3052" i="1"/>
  <c r="L3053" i="1"/>
  <c r="M3053" i="1"/>
  <c r="L3054" i="1"/>
  <c r="M3054" i="1"/>
  <c r="L3055" i="1"/>
  <c r="M3055" i="1"/>
  <c r="L3056" i="1"/>
  <c r="M3056" i="1"/>
  <c r="L3057" i="1"/>
  <c r="M3057" i="1"/>
  <c r="L3058" i="1"/>
  <c r="M3058" i="1"/>
  <c r="L3059" i="1"/>
  <c r="M3059" i="1"/>
  <c r="L3060" i="1"/>
  <c r="M3060" i="1"/>
  <c r="L3061" i="1"/>
  <c r="M3061" i="1"/>
  <c r="L3062" i="1"/>
  <c r="M3062" i="1"/>
  <c r="L3063" i="1"/>
  <c r="M3063" i="1"/>
  <c r="L3064" i="1"/>
  <c r="M3064" i="1"/>
  <c r="L3065" i="1"/>
  <c r="M3065" i="1"/>
  <c r="L3066" i="1"/>
  <c r="M3066" i="1"/>
  <c r="L3067" i="1"/>
  <c r="M3067" i="1"/>
  <c r="L3068" i="1"/>
  <c r="M3068" i="1"/>
  <c r="L3069" i="1"/>
  <c r="M3069" i="1"/>
  <c r="L3070" i="1"/>
  <c r="M3070" i="1"/>
  <c r="L3071" i="1"/>
  <c r="M3071" i="1"/>
  <c r="L3072" i="1"/>
  <c r="M3072" i="1"/>
  <c r="L3073" i="1"/>
  <c r="M3073" i="1"/>
  <c r="L3074" i="1"/>
  <c r="M3074" i="1"/>
  <c r="L3075" i="1"/>
  <c r="M3075" i="1"/>
  <c r="L3076" i="1"/>
  <c r="M3076" i="1"/>
  <c r="L3077" i="1"/>
  <c r="M3077" i="1"/>
  <c r="L3078" i="1"/>
  <c r="M3078" i="1"/>
  <c r="L3079" i="1"/>
  <c r="M3079" i="1"/>
  <c r="L3080" i="1"/>
  <c r="M3080" i="1"/>
  <c r="L3081" i="1"/>
  <c r="M3081" i="1"/>
  <c r="L3082" i="1"/>
  <c r="M3082" i="1"/>
  <c r="L3083" i="1"/>
  <c r="M3083" i="1"/>
  <c r="L3084" i="1"/>
  <c r="M3084" i="1"/>
  <c r="L3085" i="1"/>
  <c r="M3085" i="1"/>
  <c r="L3086" i="1"/>
  <c r="M3086" i="1"/>
  <c r="L3087" i="1"/>
  <c r="M3087" i="1"/>
  <c r="L3088" i="1"/>
  <c r="M3088" i="1"/>
  <c r="L3089" i="1"/>
  <c r="M3089" i="1"/>
  <c r="L3090" i="1"/>
  <c r="M3090" i="1"/>
  <c r="L3091" i="1"/>
  <c r="M3091" i="1"/>
  <c r="L3092" i="1"/>
  <c r="M3092" i="1"/>
  <c r="L3093" i="1"/>
  <c r="M3093" i="1"/>
  <c r="L3094" i="1"/>
  <c r="M3094" i="1"/>
  <c r="L3095" i="1"/>
  <c r="M3095" i="1"/>
  <c r="L3096" i="1"/>
  <c r="M3096" i="1"/>
  <c r="L3097" i="1"/>
  <c r="M3097" i="1"/>
  <c r="L3098" i="1"/>
  <c r="M3098" i="1"/>
  <c r="L3099" i="1"/>
  <c r="M3099" i="1"/>
  <c r="L3100" i="1"/>
  <c r="M3100" i="1"/>
  <c r="L3101" i="1"/>
  <c r="M3101" i="1"/>
  <c r="L3102" i="1"/>
  <c r="M3102" i="1"/>
  <c r="L3103" i="1"/>
  <c r="M3103" i="1"/>
  <c r="L3104" i="1"/>
  <c r="M3104" i="1"/>
  <c r="L3105" i="1"/>
  <c r="M3105" i="1"/>
  <c r="L3106" i="1"/>
  <c r="M3106" i="1"/>
  <c r="L3107" i="1"/>
  <c r="M3107" i="1"/>
  <c r="L3108" i="1"/>
  <c r="M3108" i="1"/>
  <c r="L3109" i="1"/>
  <c r="M3109" i="1"/>
  <c r="L3110" i="1"/>
  <c r="M3110" i="1"/>
  <c r="L3111" i="1"/>
  <c r="M3111" i="1"/>
  <c r="L3112" i="1"/>
  <c r="M3112" i="1"/>
  <c r="L3113" i="1"/>
  <c r="M3113" i="1"/>
  <c r="L3114" i="1"/>
  <c r="M3114" i="1"/>
  <c r="L3115" i="1"/>
  <c r="M3115" i="1"/>
  <c r="L3116" i="1"/>
  <c r="M3116" i="1"/>
  <c r="L3117" i="1"/>
  <c r="M3117" i="1"/>
  <c r="L3118" i="1"/>
  <c r="M3118" i="1"/>
  <c r="L3119" i="1"/>
  <c r="M3119" i="1"/>
  <c r="L3120" i="1"/>
  <c r="M3120" i="1"/>
  <c r="L3121" i="1"/>
  <c r="M3121" i="1"/>
  <c r="L3122" i="1"/>
  <c r="M3122" i="1"/>
  <c r="L3123" i="1"/>
  <c r="M3123" i="1"/>
  <c r="L3124" i="1"/>
  <c r="M3124" i="1"/>
  <c r="L3125" i="1"/>
  <c r="M3125" i="1"/>
  <c r="L3126" i="1"/>
  <c r="M3126" i="1"/>
  <c r="L3127" i="1"/>
  <c r="M3127" i="1"/>
  <c r="L3128" i="1"/>
  <c r="M3128" i="1"/>
  <c r="L3129" i="1"/>
  <c r="M3129" i="1"/>
  <c r="L3130" i="1"/>
  <c r="M3130" i="1"/>
  <c r="L3131" i="1"/>
  <c r="M3131" i="1"/>
  <c r="L3132" i="1"/>
  <c r="M3132" i="1"/>
  <c r="L3133" i="1"/>
  <c r="M3133" i="1"/>
  <c r="L3134" i="1"/>
  <c r="M3134" i="1"/>
  <c r="L3135" i="1"/>
  <c r="M3135" i="1"/>
  <c r="L3136" i="1"/>
  <c r="M3136" i="1"/>
  <c r="L3137" i="1"/>
  <c r="M3137" i="1"/>
  <c r="L3138" i="1"/>
  <c r="M3138" i="1"/>
  <c r="L3139" i="1"/>
  <c r="M3139" i="1"/>
  <c r="L3140" i="1"/>
  <c r="M3140" i="1"/>
  <c r="L3141" i="1"/>
  <c r="M3141" i="1"/>
  <c r="L3142" i="1"/>
  <c r="M3142" i="1"/>
  <c r="L3143" i="1"/>
  <c r="M3143" i="1"/>
  <c r="L3144" i="1"/>
  <c r="M3144" i="1"/>
  <c r="L3145" i="1"/>
  <c r="M3145" i="1"/>
  <c r="L3146" i="1"/>
  <c r="M3146" i="1"/>
  <c r="L3147" i="1"/>
  <c r="M3147" i="1"/>
  <c r="L3148" i="1"/>
  <c r="M3148" i="1"/>
  <c r="L3149" i="1"/>
  <c r="M3149" i="1"/>
  <c r="L3150" i="1"/>
  <c r="M3150" i="1"/>
  <c r="L3151" i="1"/>
  <c r="M3151" i="1"/>
  <c r="L3152" i="1"/>
  <c r="M3152" i="1"/>
  <c r="L3153" i="1"/>
  <c r="M3153" i="1"/>
  <c r="L3154" i="1"/>
  <c r="M3154" i="1"/>
  <c r="L3155" i="1"/>
  <c r="M3155" i="1"/>
  <c r="L3156" i="1"/>
  <c r="M3156" i="1"/>
  <c r="L3157" i="1"/>
  <c r="M3157" i="1"/>
  <c r="L3158" i="1"/>
  <c r="M3158" i="1"/>
  <c r="L3159" i="1"/>
  <c r="M3159" i="1"/>
  <c r="L3160" i="1"/>
  <c r="M3160" i="1"/>
  <c r="L3161" i="1"/>
  <c r="M3161" i="1"/>
  <c r="L3162" i="1"/>
  <c r="M3162" i="1"/>
  <c r="L3163" i="1"/>
  <c r="M3163" i="1"/>
  <c r="L3164" i="1"/>
  <c r="M3164" i="1"/>
  <c r="L3165" i="1"/>
  <c r="M3165" i="1"/>
  <c r="L3166" i="1"/>
  <c r="M3166" i="1"/>
  <c r="L3167" i="1"/>
  <c r="M3167" i="1"/>
  <c r="L3168" i="1"/>
  <c r="M3168" i="1"/>
  <c r="L3169" i="1"/>
  <c r="M3169" i="1"/>
  <c r="L3170" i="1"/>
  <c r="M3170" i="1"/>
  <c r="L3171" i="1"/>
  <c r="M3171" i="1"/>
  <c r="L3172" i="1"/>
  <c r="M3172" i="1"/>
  <c r="L3173" i="1"/>
  <c r="M3173" i="1"/>
  <c r="L3174" i="1"/>
  <c r="M3174" i="1"/>
  <c r="L3175" i="1"/>
  <c r="M3175" i="1"/>
  <c r="L3176" i="1"/>
  <c r="M3176" i="1"/>
  <c r="L3177" i="1"/>
  <c r="M3177" i="1"/>
  <c r="L3178" i="1"/>
  <c r="M3178" i="1"/>
  <c r="L3179" i="1"/>
  <c r="M3179" i="1"/>
  <c r="L3180" i="1"/>
  <c r="M3180" i="1"/>
  <c r="L3181" i="1"/>
  <c r="M3181" i="1"/>
  <c r="L3182" i="1"/>
  <c r="M3182" i="1"/>
  <c r="L3183" i="1"/>
  <c r="M3183" i="1"/>
  <c r="L3184" i="1"/>
  <c r="M3184" i="1"/>
  <c r="L3185" i="1"/>
  <c r="M3185" i="1"/>
  <c r="L3186" i="1"/>
  <c r="M3186" i="1"/>
  <c r="L3187" i="1"/>
  <c r="M3187" i="1"/>
  <c r="L3188" i="1"/>
  <c r="M3188" i="1"/>
  <c r="L3189" i="1"/>
  <c r="M3189" i="1"/>
  <c r="L3190" i="1"/>
  <c r="M3190" i="1"/>
  <c r="L3191" i="1"/>
  <c r="M3191" i="1"/>
  <c r="L3192" i="1"/>
  <c r="M3192" i="1"/>
  <c r="L3193" i="1"/>
  <c r="M3193" i="1"/>
  <c r="L3194" i="1"/>
  <c r="M3194" i="1"/>
  <c r="L3195" i="1"/>
  <c r="M3195" i="1"/>
  <c r="L3196" i="1"/>
  <c r="M3196" i="1"/>
  <c r="L3197" i="1"/>
  <c r="M3197" i="1"/>
  <c r="L3198" i="1"/>
  <c r="M3198" i="1"/>
  <c r="L3199" i="1"/>
  <c r="M3199" i="1"/>
  <c r="L3200" i="1"/>
  <c r="M3200" i="1"/>
  <c r="L3201" i="1"/>
  <c r="M3201" i="1"/>
  <c r="L3202" i="1"/>
  <c r="M3202" i="1"/>
  <c r="L3203" i="1"/>
  <c r="M3203" i="1"/>
  <c r="L3204" i="1"/>
  <c r="M3204" i="1"/>
  <c r="L3205" i="1"/>
  <c r="M3205" i="1"/>
  <c r="L3206" i="1"/>
  <c r="M3206" i="1"/>
  <c r="L3207" i="1"/>
  <c r="M3207" i="1"/>
  <c r="L3208" i="1"/>
  <c r="M3208" i="1"/>
  <c r="L3209" i="1"/>
  <c r="M3209" i="1"/>
  <c r="L3210" i="1"/>
  <c r="M3210" i="1"/>
  <c r="L3211" i="1"/>
  <c r="M3211" i="1"/>
  <c r="L3212" i="1"/>
  <c r="M3212" i="1"/>
  <c r="L3213" i="1"/>
  <c r="M3213" i="1"/>
  <c r="L3214" i="1"/>
  <c r="M3214" i="1"/>
  <c r="L3215" i="1"/>
  <c r="M3215" i="1"/>
  <c r="L3216" i="1"/>
  <c r="M3216" i="1"/>
  <c r="L3217" i="1"/>
  <c r="M3217" i="1"/>
  <c r="L3218" i="1"/>
  <c r="M3218" i="1"/>
  <c r="L3219" i="1"/>
  <c r="M3219" i="1"/>
  <c r="L3220" i="1"/>
  <c r="M3220" i="1"/>
  <c r="L3221" i="1"/>
  <c r="M3221" i="1"/>
  <c r="L3222" i="1"/>
  <c r="M3222" i="1"/>
  <c r="L3223" i="1"/>
  <c r="M3223" i="1"/>
  <c r="L3224" i="1"/>
  <c r="M3224" i="1"/>
  <c r="L3225" i="1"/>
  <c r="M3225" i="1"/>
  <c r="L3226" i="1"/>
  <c r="M3226" i="1"/>
  <c r="L3227" i="1"/>
  <c r="M3227" i="1"/>
  <c r="L3228" i="1"/>
  <c r="M3228" i="1"/>
  <c r="L3229" i="1"/>
  <c r="M3229" i="1"/>
  <c r="L3230" i="1"/>
  <c r="M3230" i="1"/>
  <c r="L3231" i="1"/>
  <c r="M3231" i="1"/>
  <c r="L3232" i="1"/>
  <c r="M3232" i="1"/>
  <c r="L3233" i="1"/>
  <c r="M3233" i="1"/>
  <c r="L3234" i="1"/>
  <c r="M3234" i="1"/>
  <c r="L3235" i="1"/>
  <c r="M3235" i="1"/>
  <c r="L3236" i="1"/>
  <c r="M3236" i="1"/>
  <c r="L3237" i="1"/>
  <c r="M3237" i="1"/>
  <c r="L3238" i="1"/>
  <c r="M3238" i="1"/>
  <c r="L3239" i="1"/>
  <c r="M3239" i="1"/>
  <c r="L3240" i="1"/>
  <c r="M3240" i="1"/>
  <c r="L3241" i="1"/>
  <c r="M3241" i="1"/>
  <c r="L3242" i="1"/>
  <c r="M3242" i="1"/>
  <c r="L3243" i="1"/>
  <c r="M3243" i="1"/>
  <c r="L3244" i="1"/>
  <c r="M3244" i="1"/>
  <c r="L3245" i="1"/>
  <c r="M3245" i="1"/>
  <c r="L3246" i="1"/>
  <c r="M3246" i="1"/>
  <c r="L3247" i="1"/>
  <c r="M3247" i="1"/>
  <c r="L3248" i="1"/>
  <c r="M3248" i="1"/>
  <c r="L3249" i="1"/>
  <c r="M3249" i="1"/>
  <c r="L3250" i="1"/>
  <c r="M3250" i="1"/>
  <c r="L3251" i="1"/>
  <c r="M3251" i="1"/>
  <c r="L3252" i="1"/>
  <c r="M3252" i="1"/>
  <c r="L3253" i="1"/>
  <c r="M3253" i="1"/>
  <c r="L3254" i="1"/>
  <c r="M3254" i="1"/>
  <c r="L3255" i="1"/>
  <c r="M3255" i="1"/>
  <c r="L3256" i="1"/>
  <c r="M3256" i="1"/>
  <c r="L3257" i="1"/>
  <c r="M3257" i="1"/>
  <c r="L3258" i="1"/>
  <c r="M3258" i="1"/>
  <c r="L3259" i="1"/>
  <c r="M3259" i="1"/>
  <c r="L3260" i="1"/>
  <c r="M3260" i="1"/>
  <c r="L3261" i="1"/>
  <c r="M3261" i="1"/>
  <c r="L3262" i="1"/>
  <c r="M3262" i="1"/>
  <c r="L3263" i="1"/>
  <c r="M3263" i="1"/>
  <c r="L3264" i="1"/>
  <c r="M3264" i="1"/>
  <c r="L3265" i="1"/>
  <c r="M3265" i="1"/>
  <c r="L3266" i="1"/>
  <c r="M3266" i="1"/>
  <c r="L3267" i="1"/>
  <c r="M3267" i="1"/>
  <c r="L3268" i="1"/>
  <c r="M3268" i="1"/>
  <c r="L3269" i="1"/>
  <c r="M3269" i="1"/>
  <c r="L3270" i="1"/>
  <c r="M3270" i="1"/>
  <c r="L3271" i="1"/>
  <c r="M3271" i="1"/>
  <c r="L3272" i="1"/>
  <c r="M3272" i="1"/>
  <c r="L3273" i="1"/>
  <c r="M3273" i="1"/>
  <c r="L3274" i="1"/>
  <c r="M3274" i="1"/>
  <c r="L3275" i="1"/>
  <c r="M3275" i="1"/>
  <c r="L3276" i="1"/>
  <c r="M3276" i="1"/>
  <c r="L3277" i="1"/>
  <c r="M3277" i="1"/>
  <c r="L3278" i="1"/>
  <c r="M3278" i="1"/>
  <c r="L3279" i="1"/>
  <c r="M3279" i="1"/>
  <c r="L3280" i="1"/>
  <c r="M3280" i="1"/>
  <c r="L3281" i="1"/>
  <c r="M3281" i="1"/>
  <c r="L3282" i="1"/>
  <c r="M3282" i="1"/>
  <c r="L3283" i="1"/>
  <c r="M3283" i="1"/>
  <c r="L3284" i="1"/>
  <c r="M3284" i="1"/>
  <c r="L3285" i="1"/>
  <c r="M3285" i="1"/>
  <c r="L3286" i="1"/>
  <c r="M3286" i="1"/>
  <c r="L3287" i="1"/>
  <c r="M3287" i="1"/>
  <c r="L3288" i="1"/>
  <c r="M3288" i="1"/>
  <c r="L3289" i="1"/>
  <c r="M3289" i="1"/>
  <c r="L3290" i="1"/>
  <c r="M3290" i="1"/>
  <c r="L3291" i="1"/>
  <c r="M3291" i="1"/>
  <c r="L3292" i="1"/>
  <c r="M3292" i="1"/>
  <c r="L3293" i="1"/>
  <c r="M3293" i="1"/>
  <c r="L3294" i="1"/>
  <c r="M3294" i="1"/>
  <c r="L3295" i="1"/>
  <c r="M3295" i="1"/>
  <c r="L3296" i="1"/>
  <c r="M3296" i="1"/>
  <c r="L3297" i="1"/>
  <c r="M3297" i="1"/>
  <c r="L3298" i="1"/>
  <c r="M3298" i="1"/>
  <c r="L3299" i="1"/>
  <c r="M3299" i="1"/>
  <c r="L3300" i="1"/>
  <c r="M3300" i="1"/>
  <c r="L3301" i="1"/>
  <c r="M3301" i="1"/>
  <c r="L3302" i="1"/>
  <c r="M3302" i="1"/>
  <c r="L3303" i="1"/>
  <c r="M3303" i="1"/>
  <c r="L3304" i="1"/>
  <c r="M3304" i="1"/>
  <c r="L3305" i="1"/>
  <c r="M3305" i="1"/>
  <c r="L3306" i="1"/>
  <c r="M3306" i="1"/>
  <c r="L3307" i="1"/>
  <c r="M3307" i="1"/>
  <c r="L3308" i="1"/>
  <c r="M3308" i="1"/>
  <c r="L3309" i="1"/>
  <c r="M3309" i="1"/>
  <c r="L3310" i="1"/>
  <c r="M3310" i="1"/>
  <c r="L3311" i="1"/>
  <c r="M3311" i="1"/>
  <c r="L3312" i="1"/>
  <c r="M3312" i="1"/>
  <c r="L3313" i="1"/>
  <c r="M3313" i="1"/>
  <c r="L3314" i="1"/>
  <c r="M3314" i="1"/>
  <c r="L3315" i="1"/>
  <c r="M3315" i="1"/>
  <c r="L3316" i="1"/>
  <c r="M3316" i="1"/>
  <c r="L3317" i="1"/>
  <c r="M3317" i="1"/>
  <c r="L3318" i="1"/>
  <c r="M3318" i="1"/>
  <c r="L3319" i="1"/>
  <c r="M3319" i="1"/>
  <c r="L3320" i="1"/>
  <c r="M3320" i="1"/>
  <c r="L3321" i="1"/>
  <c r="M3321" i="1"/>
  <c r="L3322" i="1"/>
  <c r="M3322" i="1"/>
  <c r="L3323" i="1"/>
  <c r="M3323" i="1"/>
  <c r="L3324" i="1"/>
  <c r="M3324" i="1"/>
  <c r="L3325" i="1"/>
  <c r="M3325" i="1"/>
  <c r="L3326" i="1"/>
  <c r="M3326" i="1"/>
  <c r="L3327" i="1"/>
  <c r="M3327" i="1"/>
  <c r="L3328" i="1"/>
  <c r="M3328" i="1"/>
  <c r="L3329" i="1"/>
  <c r="M3329" i="1"/>
  <c r="L3330" i="1"/>
  <c r="M3330" i="1"/>
  <c r="L3331" i="1"/>
  <c r="M3331" i="1"/>
  <c r="L3332" i="1"/>
  <c r="M3332" i="1"/>
  <c r="L3333" i="1"/>
  <c r="M3333" i="1"/>
  <c r="L3334" i="1"/>
  <c r="M3334" i="1"/>
  <c r="L3335" i="1"/>
  <c r="M3335" i="1"/>
  <c r="L3336" i="1"/>
  <c r="M3336" i="1"/>
  <c r="L3337" i="1"/>
  <c r="M3337" i="1"/>
  <c r="L3338" i="1"/>
  <c r="M3338" i="1"/>
  <c r="L3339" i="1"/>
  <c r="M3339" i="1"/>
  <c r="L3340" i="1"/>
  <c r="M3340" i="1"/>
  <c r="L3341" i="1"/>
  <c r="M3341" i="1"/>
  <c r="L3342" i="1"/>
  <c r="M3342" i="1"/>
  <c r="L3343" i="1"/>
  <c r="M3343" i="1"/>
  <c r="L3344" i="1"/>
  <c r="M3344" i="1"/>
  <c r="L3345" i="1"/>
  <c r="M3345" i="1"/>
  <c r="L3346" i="1"/>
  <c r="M3346" i="1"/>
  <c r="L3347" i="1"/>
  <c r="M3347" i="1"/>
  <c r="L3348" i="1"/>
  <c r="M3348" i="1"/>
  <c r="L3349" i="1"/>
  <c r="M3349" i="1"/>
  <c r="L3350" i="1"/>
  <c r="M3350" i="1"/>
  <c r="L3351" i="1"/>
  <c r="M3351" i="1"/>
  <c r="L3352" i="1"/>
  <c r="M3352" i="1"/>
  <c r="L3353" i="1"/>
  <c r="M3353" i="1"/>
  <c r="L3354" i="1"/>
  <c r="M3354" i="1"/>
  <c r="L3355" i="1"/>
  <c r="M3355" i="1"/>
  <c r="L3356" i="1"/>
  <c r="M3356" i="1"/>
  <c r="L3357" i="1"/>
  <c r="M3357" i="1"/>
  <c r="L3358" i="1"/>
  <c r="M3358" i="1"/>
  <c r="L3359" i="1"/>
  <c r="M3359" i="1"/>
  <c r="L3360" i="1"/>
  <c r="M3360" i="1"/>
  <c r="L3361" i="1"/>
  <c r="M3361" i="1"/>
  <c r="L3362" i="1"/>
  <c r="M3362" i="1"/>
  <c r="L3363" i="1"/>
  <c r="M3363" i="1"/>
  <c r="L3364" i="1"/>
  <c r="M3364" i="1"/>
  <c r="L3365" i="1"/>
  <c r="M3365" i="1"/>
  <c r="L3366" i="1"/>
  <c r="M3366" i="1"/>
  <c r="L3367" i="1"/>
  <c r="M3367" i="1"/>
  <c r="L3368" i="1"/>
  <c r="M3368" i="1"/>
  <c r="L3369" i="1"/>
  <c r="M3369" i="1"/>
  <c r="L3370" i="1"/>
  <c r="M3370" i="1"/>
  <c r="L3371" i="1"/>
  <c r="M3371" i="1"/>
  <c r="L3372" i="1"/>
  <c r="M3372" i="1"/>
  <c r="L3373" i="1"/>
  <c r="M3373" i="1"/>
  <c r="L3374" i="1"/>
  <c r="M3374" i="1"/>
  <c r="L3375" i="1"/>
  <c r="M3375" i="1"/>
  <c r="L3376" i="1"/>
  <c r="M3376" i="1"/>
  <c r="L3377" i="1"/>
  <c r="M3377" i="1"/>
  <c r="L3378" i="1"/>
  <c r="M3378" i="1"/>
  <c r="L3379" i="1"/>
  <c r="M3379" i="1"/>
  <c r="L3380" i="1"/>
  <c r="M3380" i="1"/>
  <c r="L3381" i="1"/>
  <c r="M3381" i="1"/>
  <c r="L3382" i="1"/>
  <c r="M3382" i="1"/>
  <c r="L3383" i="1"/>
  <c r="M3383" i="1"/>
  <c r="L3384" i="1"/>
  <c r="M3384" i="1"/>
  <c r="L3385" i="1"/>
  <c r="M3385" i="1"/>
  <c r="L3386" i="1"/>
  <c r="M3386" i="1"/>
  <c r="L3387" i="1"/>
  <c r="M3387" i="1"/>
  <c r="L3388" i="1"/>
  <c r="M3388" i="1"/>
  <c r="L3389" i="1"/>
  <c r="M3389" i="1"/>
  <c r="L3390" i="1"/>
  <c r="M3390" i="1"/>
  <c r="L3391" i="1"/>
  <c r="M3391" i="1"/>
  <c r="L3392" i="1"/>
  <c r="M3392" i="1"/>
  <c r="L3393" i="1"/>
  <c r="M3393" i="1"/>
  <c r="L3394" i="1"/>
  <c r="M3394" i="1"/>
  <c r="L3395" i="1"/>
  <c r="M3395" i="1"/>
  <c r="L3396" i="1"/>
  <c r="M3396" i="1"/>
  <c r="L3397" i="1"/>
  <c r="M3397" i="1"/>
  <c r="L3398" i="1"/>
  <c r="M3398" i="1"/>
  <c r="L3399" i="1"/>
  <c r="M3399" i="1"/>
  <c r="L3400" i="1"/>
  <c r="M3400" i="1"/>
  <c r="L3401" i="1"/>
  <c r="M3401" i="1"/>
  <c r="L3402" i="1"/>
  <c r="M3402" i="1"/>
  <c r="L3403" i="1"/>
  <c r="M3403" i="1"/>
  <c r="L3404" i="1"/>
  <c r="M3404" i="1"/>
  <c r="L3405" i="1"/>
  <c r="M3405" i="1"/>
  <c r="L3406" i="1"/>
  <c r="M3406" i="1"/>
  <c r="L3407" i="1"/>
  <c r="M3407" i="1"/>
  <c r="L3408" i="1"/>
  <c r="M3408" i="1"/>
  <c r="L3409" i="1"/>
  <c r="M3409" i="1"/>
  <c r="L3410" i="1"/>
  <c r="M3410" i="1"/>
  <c r="L3411" i="1"/>
  <c r="M3411" i="1"/>
  <c r="L3412" i="1"/>
  <c r="M3412" i="1"/>
  <c r="L3413" i="1"/>
  <c r="M3413" i="1"/>
  <c r="L3414" i="1"/>
  <c r="M3414" i="1"/>
  <c r="L3415" i="1"/>
  <c r="M3415" i="1"/>
  <c r="L3416" i="1"/>
  <c r="M3416" i="1"/>
  <c r="L3417" i="1"/>
  <c r="M3417" i="1"/>
  <c r="L3418" i="1"/>
  <c r="M3418" i="1"/>
  <c r="L3419" i="1"/>
  <c r="M3419" i="1"/>
  <c r="L3420" i="1"/>
  <c r="M3420" i="1"/>
  <c r="L3421" i="1"/>
  <c r="M3421" i="1"/>
  <c r="L3422" i="1"/>
  <c r="M3422" i="1"/>
  <c r="L3423" i="1"/>
  <c r="M3423" i="1"/>
  <c r="L3424" i="1"/>
  <c r="M3424" i="1"/>
  <c r="L3425" i="1"/>
  <c r="M3425" i="1"/>
  <c r="L3426" i="1"/>
  <c r="M3426" i="1"/>
  <c r="L3427" i="1"/>
  <c r="M3427" i="1"/>
  <c r="L3428" i="1"/>
  <c r="M3428" i="1"/>
  <c r="L3429" i="1"/>
  <c r="M3429" i="1"/>
  <c r="L3430" i="1"/>
  <c r="M3430" i="1"/>
  <c r="L3431" i="1"/>
  <c r="M3431" i="1"/>
  <c r="L3432" i="1"/>
  <c r="M3432" i="1"/>
  <c r="L3433" i="1"/>
  <c r="M3433" i="1"/>
  <c r="L3434" i="1"/>
  <c r="M3434" i="1"/>
  <c r="L3435" i="1"/>
  <c r="M3435" i="1"/>
  <c r="L3436" i="1"/>
  <c r="M3436" i="1"/>
  <c r="L3437" i="1"/>
  <c r="M3437" i="1"/>
  <c r="L3438" i="1"/>
  <c r="M3438" i="1"/>
  <c r="L3439" i="1"/>
  <c r="M3439" i="1"/>
  <c r="L3440" i="1"/>
  <c r="M3440" i="1"/>
  <c r="L3441" i="1"/>
  <c r="M3441" i="1"/>
  <c r="L3442" i="1"/>
  <c r="M3442" i="1"/>
  <c r="L3443" i="1"/>
  <c r="M3443" i="1"/>
  <c r="L3444" i="1"/>
  <c r="M3444" i="1"/>
  <c r="L3445" i="1"/>
  <c r="M3445" i="1"/>
  <c r="L3446" i="1"/>
  <c r="M3446" i="1"/>
  <c r="L3447" i="1"/>
  <c r="M3447" i="1"/>
  <c r="L3448" i="1"/>
  <c r="M3448" i="1"/>
  <c r="L3449" i="1"/>
  <c r="M3449" i="1"/>
  <c r="L3450" i="1"/>
  <c r="M3450" i="1"/>
  <c r="L3451" i="1"/>
  <c r="M3451" i="1"/>
  <c r="L3452" i="1"/>
  <c r="M3452" i="1"/>
  <c r="L3453" i="1"/>
  <c r="M3453" i="1"/>
  <c r="L3454" i="1"/>
  <c r="M3454" i="1"/>
  <c r="L3455" i="1"/>
  <c r="M3455" i="1"/>
  <c r="L3456" i="1"/>
  <c r="M3456" i="1"/>
  <c r="L3457" i="1"/>
  <c r="M3457" i="1"/>
  <c r="L3458" i="1"/>
  <c r="M3458" i="1"/>
  <c r="L3459" i="1"/>
  <c r="M3459" i="1"/>
  <c r="L3460" i="1"/>
  <c r="M3460" i="1"/>
  <c r="L3461" i="1"/>
  <c r="M3461" i="1"/>
  <c r="L3462" i="1"/>
  <c r="M3462" i="1"/>
  <c r="L3463" i="1"/>
  <c r="M3463" i="1"/>
  <c r="L3464" i="1"/>
  <c r="M3464" i="1"/>
  <c r="L3465" i="1"/>
  <c r="M3465" i="1"/>
  <c r="L3466" i="1"/>
  <c r="M3466" i="1"/>
  <c r="L3467" i="1"/>
  <c r="M3467" i="1"/>
  <c r="L3468" i="1"/>
  <c r="M3468" i="1"/>
  <c r="L3469" i="1"/>
  <c r="M3469" i="1"/>
  <c r="L3470" i="1"/>
  <c r="M3470" i="1"/>
  <c r="L3471" i="1"/>
  <c r="M3471" i="1"/>
  <c r="L3472" i="1"/>
  <c r="M3472" i="1"/>
  <c r="L3473" i="1"/>
  <c r="M3473" i="1"/>
  <c r="L3474" i="1"/>
  <c r="M3474" i="1"/>
  <c r="L3475" i="1"/>
  <c r="M3475" i="1"/>
  <c r="L3476" i="1"/>
  <c r="M3476" i="1"/>
  <c r="L3477" i="1"/>
  <c r="M3477" i="1"/>
  <c r="L3478" i="1"/>
  <c r="M3478" i="1"/>
  <c r="L3479" i="1"/>
  <c r="M3479" i="1"/>
  <c r="L3480" i="1"/>
  <c r="M3480" i="1"/>
  <c r="L3481" i="1"/>
  <c r="M3481" i="1"/>
  <c r="L3482" i="1"/>
  <c r="M3482" i="1"/>
  <c r="L3483" i="1"/>
  <c r="M3483" i="1"/>
  <c r="L3484" i="1"/>
  <c r="M3484" i="1"/>
  <c r="L3485" i="1"/>
  <c r="M3485" i="1"/>
  <c r="L3486" i="1"/>
  <c r="M3486" i="1"/>
  <c r="L3487" i="1"/>
  <c r="M3487" i="1"/>
  <c r="L3488" i="1"/>
  <c r="M3488" i="1"/>
  <c r="L3489" i="1"/>
  <c r="M3489" i="1"/>
  <c r="L3490" i="1"/>
  <c r="M3490" i="1"/>
  <c r="L3491" i="1"/>
  <c r="M3491" i="1"/>
  <c r="L3492" i="1"/>
  <c r="M3492" i="1"/>
  <c r="L3493" i="1"/>
  <c r="M3493" i="1"/>
  <c r="L3494" i="1"/>
  <c r="M3494" i="1"/>
  <c r="L3495" i="1"/>
  <c r="M3495" i="1"/>
  <c r="L3496" i="1"/>
  <c r="M3496" i="1"/>
  <c r="L3497" i="1"/>
  <c r="M3497" i="1"/>
  <c r="L3498" i="1"/>
  <c r="M3498" i="1"/>
  <c r="L3499" i="1"/>
  <c r="M3499" i="1"/>
  <c r="L3500" i="1"/>
  <c r="M3500" i="1"/>
  <c r="L3501" i="1"/>
  <c r="M3501" i="1"/>
  <c r="L3502" i="1"/>
  <c r="M3502" i="1"/>
  <c r="L3503" i="1"/>
  <c r="M3503" i="1"/>
  <c r="L3504" i="1"/>
  <c r="M3504" i="1"/>
  <c r="L3505" i="1"/>
  <c r="M3505" i="1"/>
  <c r="L3506" i="1"/>
  <c r="M3506" i="1"/>
  <c r="L3507" i="1"/>
  <c r="M3507" i="1"/>
  <c r="L3508" i="1"/>
  <c r="M3508" i="1"/>
  <c r="L3509" i="1"/>
  <c r="M3509" i="1"/>
  <c r="L3510" i="1"/>
  <c r="M3510" i="1"/>
  <c r="L3511" i="1"/>
  <c r="M3511" i="1"/>
  <c r="L3512" i="1"/>
  <c r="M3512" i="1"/>
  <c r="L3513" i="1"/>
  <c r="M3513" i="1"/>
  <c r="L3514" i="1"/>
  <c r="M3514" i="1"/>
  <c r="L3515" i="1"/>
  <c r="M3515" i="1"/>
  <c r="L3516" i="1"/>
  <c r="M3516" i="1"/>
  <c r="L3517" i="1"/>
  <c r="M3517" i="1"/>
  <c r="L3518" i="1"/>
  <c r="M3518" i="1"/>
  <c r="L3519" i="1"/>
  <c r="M3519" i="1"/>
  <c r="L3520" i="1"/>
  <c r="M3520" i="1"/>
  <c r="L3521" i="1"/>
  <c r="M3521" i="1"/>
  <c r="L3522" i="1"/>
  <c r="M3522" i="1"/>
  <c r="L3523" i="1"/>
  <c r="M3523" i="1"/>
  <c r="L3524" i="1"/>
  <c r="M3524" i="1"/>
  <c r="L3525" i="1"/>
  <c r="M3525" i="1"/>
  <c r="L3526" i="1"/>
  <c r="M3526" i="1"/>
  <c r="L3527" i="1"/>
  <c r="M3527" i="1"/>
  <c r="L3528" i="1"/>
  <c r="M3528" i="1"/>
  <c r="L3529" i="1"/>
  <c r="M3529" i="1"/>
  <c r="L3530" i="1"/>
  <c r="M3530" i="1"/>
  <c r="L3531" i="1"/>
  <c r="M3531" i="1"/>
  <c r="L3532" i="1"/>
  <c r="M3532" i="1"/>
  <c r="L3533" i="1"/>
  <c r="M3533" i="1"/>
  <c r="L3534" i="1"/>
  <c r="M3534" i="1"/>
  <c r="L3535" i="1"/>
  <c r="M3535" i="1"/>
  <c r="L3536" i="1"/>
  <c r="M3536" i="1"/>
  <c r="L3537" i="1"/>
  <c r="M3537" i="1"/>
  <c r="L3538" i="1"/>
  <c r="M3538" i="1"/>
  <c r="L3539" i="1"/>
  <c r="M3539" i="1"/>
  <c r="L3540" i="1"/>
  <c r="M3540" i="1"/>
  <c r="L3541" i="1"/>
  <c r="M3541" i="1"/>
  <c r="L3542" i="1"/>
  <c r="M3542" i="1"/>
  <c r="L3543" i="1"/>
  <c r="M3543" i="1"/>
  <c r="L3544" i="1"/>
  <c r="M3544" i="1"/>
  <c r="L3545" i="1"/>
  <c r="M3545" i="1"/>
  <c r="L3546" i="1"/>
  <c r="M3546" i="1"/>
  <c r="L3547" i="1"/>
  <c r="M3547" i="1"/>
  <c r="L3548" i="1"/>
  <c r="M3548" i="1"/>
  <c r="L3549" i="1"/>
  <c r="M3549" i="1"/>
  <c r="L3550" i="1"/>
  <c r="M3550" i="1"/>
  <c r="L3551" i="1"/>
  <c r="M3551" i="1"/>
  <c r="L3552" i="1"/>
  <c r="M3552" i="1"/>
  <c r="L3553" i="1"/>
  <c r="M3553" i="1"/>
  <c r="L3554" i="1"/>
  <c r="M3554" i="1"/>
  <c r="L3555" i="1"/>
  <c r="M3555" i="1"/>
  <c r="L3556" i="1"/>
  <c r="M3556" i="1"/>
  <c r="L3557" i="1"/>
  <c r="M3557" i="1"/>
  <c r="L3558" i="1"/>
  <c r="M3558" i="1"/>
  <c r="L3559" i="1"/>
  <c r="M3559" i="1"/>
  <c r="L3560" i="1"/>
  <c r="M3560" i="1"/>
  <c r="L3561" i="1"/>
  <c r="M3561" i="1"/>
  <c r="L3562" i="1"/>
  <c r="M3562" i="1"/>
  <c r="L3563" i="1"/>
  <c r="M3563" i="1"/>
  <c r="L3564" i="1"/>
  <c r="M3564" i="1"/>
  <c r="L3565" i="1"/>
  <c r="M3565" i="1"/>
  <c r="L3566" i="1"/>
  <c r="M3566" i="1"/>
  <c r="L3567" i="1"/>
  <c r="M3567" i="1"/>
  <c r="L3568" i="1"/>
  <c r="M3568" i="1"/>
  <c r="L3569" i="1"/>
  <c r="M3569" i="1"/>
  <c r="L3570" i="1"/>
  <c r="M3570" i="1"/>
  <c r="L3571" i="1"/>
  <c r="M3571" i="1"/>
  <c r="L3572" i="1"/>
  <c r="M3572" i="1"/>
  <c r="L3573" i="1"/>
  <c r="M3573" i="1"/>
  <c r="L3574" i="1"/>
  <c r="M3574" i="1"/>
  <c r="L3575" i="1"/>
  <c r="M3575" i="1"/>
  <c r="L3576" i="1"/>
  <c r="M3576" i="1"/>
  <c r="L3577" i="1"/>
  <c r="M3577" i="1"/>
  <c r="L3578" i="1"/>
  <c r="M3578" i="1"/>
  <c r="L3579" i="1"/>
  <c r="M3579" i="1"/>
  <c r="L3580" i="1"/>
  <c r="M3580" i="1"/>
  <c r="L3581" i="1"/>
  <c r="M3581" i="1"/>
  <c r="L3582" i="1"/>
  <c r="M3582" i="1"/>
  <c r="L3583" i="1"/>
  <c r="M3583" i="1"/>
  <c r="L3584" i="1"/>
  <c r="M3584" i="1"/>
  <c r="L3585" i="1"/>
  <c r="M3585" i="1"/>
  <c r="L3586" i="1"/>
  <c r="M3586" i="1"/>
  <c r="L3587" i="1"/>
  <c r="M3587" i="1"/>
  <c r="L3588" i="1"/>
  <c r="M3588" i="1"/>
  <c r="L3589" i="1"/>
  <c r="M3589" i="1"/>
  <c r="L3590" i="1"/>
  <c r="M3590" i="1"/>
  <c r="L3591" i="1"/>
  <c r="M3591" i="1"/>
  <c r="L3592" i="1"/>
  <c r="M3592" i="1"/>
  <c r="L3593" i="1"/>
  <c r="M3593" i="1"/>
  <c r="L3594" i="1"/>
  <c r="M3594" i="1"/>
  <c r="L3595" i="1"/>
  <c r="M3595" i="1"/>
  <c r="L3596" i="1"/>
  <c r="M3596" i="1"/>
  <c r="L3597" i="1"/>
  <c r="M3597" i="1"/>
  <c r="L3598" i="1"/>
  <c r="M3598" i="1"/>
  <c r="L3599" i="1"/>
  <c r="M3599" i="1"/>
  <c r="L3600" i="1"/>
  <c r="M3600" i="1"/>
  <c r="L3601" i="1"/>
  <c r="M3601" i="1"/>
  <c r="L3602" i="1"/>
  <c r="M3602" i="1"/>
  <c r="L3603" i="1"/>
  <c r="M3603" i="1"/>
  <c r="L3604" i="1"/>
  <c r="M3604" i="1"/>
  <c r="L3605" i="1"/>
  <c r="M3605" i="1"/>
  <c r="L3606" i="1"/>
  <c r="M3606" i="1"/>
  <c r="L3607" i="1"/>
  <c r="M3607" i="1"/>
  <c r="L3608" i="1"/>
  <c r="M3608" i="1"/>
  <c r="L3609" i="1"/>
  <c r="M3609" i="1"/>
  <c r="L3610" i="1"/>
  <c r="M3610" i="1"/>
  <c r="L3611" i="1"/>
  <c r="M3611" i="1"/>
  <c r="L3612" i="1"/>
  <c r="M3612" i="1"/>
  <c r="L3613" i="1"/>
  <c r="M3613" i="1"/>
  <c r="L3614" i="1"/>
  <c r="M3614" i="1"/>
  <c r="L3615" i="1"/>
  <c r="M3615" i="1"/>
  <c r="L3616" i="1"/>
  <c r="M3616" i="1"/>
  <c r="L3617" i="1"/>
  <c r="M3617" i="1"/>
  <c r="L3618" i="1"/>
  <c r="M3618" i="1"/>
  <c r="L3619" i="1"/>
  <c r="M3619" i="1"/>
  <c r="L3620" i="1"/>
  <c r="M3620" i="1"/>
  <c r="L3621" i="1"/>
  <c r="M3621" i="1"/>
  <c r="L3622" i="1"/>
  <c r="M3622" i="1"/>
  <c r="L3623" i="1"/>
  <c r="M3623" i="1"/>
  <c r="L3624" i="1"/>
  <c r="M3624" i="1"/>
  <c r="L3625" i="1"/>
  <c r="M3625" i="1"/>
  <c r="L3626" i="1"/>
  <c r="M3626" i="1"/>
  <c r="L3627" i="1"/>
  <c r="M3627" i="1"/>
  <c r="L3628" i="1"/>
  <c r="M3628" i="1"/>
  <c r="L3629" i="1"/>
  <c r="M3629" i="1"/>
  <c r="L3630" i="1"/>
  <c r="M3630" i="1"/>
  <c r="L3631" i="1"/>
  <c r="M3631" i="1"/>
  <c r="L3632" i="1"/>
  <c r="M3632" i="1"/>
  <c r="L3633" i="1"/>
  <c r="M3633" i="1"/>
  <c r="L3634" i="1"/>
  <c r="M3634" i="1"/>
  <c r="L3635" i="1"/>
  <c r="M3635" i="1"/>
  <c r="L3636" i="1"/>
  <c r="M3636" i="1"/>
  <c r="L3637" i="1"/>
  <c r="M3637" i="1"/>
  <c r="L3638" i="1"/>
  <c r="M3638" i="1"/>
  <c r="L3639" i="1"/>
  <c r="M3639" i="1"/>
  <c r="L3640" i="1"/>
  <c r="M3640" i="1"/>
  <c r="L3641" i="1"/>
  <c r="M3641" i="1"/>
  <c r="L3642" i="1"/>
  <c r="M3642" i="1"/>
  <c r="L3643" i="1"/>
  <c r="M3643" i="1"/>
  <c r="L3644" i="1"/>
  <c r="M3644" i="1"/>
  <c r="L3645" i="1"/>
  <c r="M3645" i="1"/>
  <c r="L3646" i="1"/>
  <c r="M3646" i="1"/>
  <c r="L3647" i="1"/>
  <c r="M3647" i="1"/>
  <c r="L3648" i="1"/>
  <c r="M3648" i="1"/>
  <c r="L3649" i="1"/>
  <c r="M3649" i="1"/>
  <c r="L3650" i="1"/>
  <c r="M3650" i="1"/>
  <c r="L3651" i="1"/>
  <c r="M3651" i="1"/>
  <c r="L3652" i="1"/>
  <c r="M3652" i="1"/>
  <c r="L3653" i="1"/>
  <c r="M3653" i="1"/>
  <c r="L3654" i="1"/>
  <c r="M3654" i="1"/>
  <c r="L3655" i="1"/>
  <c r="M3655" i="1"/>
  <c r="L3656" i="1"/>
  <c r="M3656" i="1"/>
  <c r="L3657" i="1"/>
  <c r="M3657" i="1"/>
  <c r="L3658" i="1"/>
  <c r="M3658" i="1"/>
  <c r="L3659" i="1"/>
  <c r="M3659" i="1"/>
  <c r="L3660" i="1"/>
  <c r="M3660" i="1"/>
  <c r="L3661" i="1"/>
  <c r="M3661" i="1"/>
  <c r="L3662" i="1"/>
  <c r="M3662" i="1"/>
  <c r="L3663" i="1"/>
  <c r="M3663" i="1"/>
  <c r="L3664" i="1"/>
  <c r="M3664" i="1"/>
  <c r="L3665" i="1"/>
  <c r="M3665" i="1"/>
  <c r="L3666" i="1"/>
  <c r="M3666" i="1"/>
  <c r="L3667" i="1"/>
  <c r="M3667" i="1"/>
  <c r="L3668" i="1"/>
  <c r="M3668" i="1"/>
  <c r="L3669" i="1"/>
  <c r="M3669" i="1"/>
  <c r="L3670" i="1"/>
  <c r="M3670" i="1"/>
  <c r="L3671" i="1"/>
  <c r="M3671" i="1"/>
  <c r="L3672" i="1"/>
  <c r="M3672" i="1"/>
  <c r="L3673" i="1"/>
  <c r="M3673" i="1"/>
  <c r="L3674" i="1"/>
  <c r="M3674" i="1"/>
  <c r="L3675" i="1"/>
  <c r="M3675" i="1"/>
  <c r="L3676" i="1"/>
  <c r="M3676" i="1"/>
  <c r="L3677" i="1"/>
  <c r="M3677" i="1"/>
  <c r="L3678" i="1"/>
  <c r="M3678" i="1"/>
  <c r="L3679" i="1"/>
  <c r="M3679" i="1"/>
  <c r="L3680" i="1"/>
  <c r="M3680" i="1"/>
  <c r="L3681" i="1"/>
  <c r="M3681" i="1"/>
  <c r="L3682" i="1"/>
  <c r="M3682" i="1"/>
  <c r="L3683" i="1"/>
  <c r="M3683" i="1"/>
  <c r="L3684" i="1"/>
  <c r="M3684" i="1"/>
  <c r="L3685" i="1"/>
  <c r="M3685" i="1"/>
  <c r="L3686" i="1"/>
  <c r="M3686" i="1"/>
  <c r="L3687" i="1"/>
  <c r="M3687" i="1"/>
  <c r="L3688" i="1"/>
  <c r="M3688" i="1"/>
  <c r="L3689" i="1"/>
  <c r="M3689" i="1"/>
  <c r="L3690" i="1"/>
  <c r="M3690" i="1"/>
  <c r="L3691" i="1"/>
  <c r="M3691" i="1"/>
  <c r="L3692" i="1"/>
  <c r="M3692" i="1"/>
  <c r="L3693" i="1"/>
  <c r="M3693" i="1"/>
  <c r="L3694" i="1"/>
  <c r="M3694" i="1"/>
  <c r="L3695" i="1"/>
  <c r="M3695" i="1"/>
  <c r="L3696" i="1"/>
  <c r="M3696" i="1"/>
  <c r="L3697" i="1"/>
  <c r="M3697" i="1"/>
  <c r="L3698" i="1"/>
  <c r="M3698" i="1"/>
  <c r="L3699" i="1"/>
  <c r="M3699" i="1"/>
  <c r="L3700" i="1"/>
  <c r="M3700" i="1"/>
  <c r="L3701" i="1"/>
  <c r="M3701" i="1"/>
  <c r="L3702" i="1"/>
  <c r="M3702" i="1"/>
  <c r="L3703" i="1"/>
  <c r="M3703" i="1"/>
  <c r="L3704" i="1"/>
  <c r="M3704" i="1"/>
  <c r="L3705" i="1"/>
  <c r="M3705" i="1"/>
  <c r="L3706" i="1"/>
  <c r="M3706" i="1"/>
  <c r="L3707" i="1"/>
  <c r="M3707" i="1"/>
  <c r="L3708" i="1"/>
  <c r="M3708" i="1"/>
  <c r="L3709" i="1"/>
  <c r="M3709" i="1"/>
  <c r="L3710" i="1"/>
  <c r="M3710" i="1"/>
  <c r="L3711" i="1"/>
  <c r="M3711" i="1"/>
  <c r="L3712" i="1"/>
  <c r="M3712" i="1"/>
  <c r="L3713" i="1"/>
  <c r="M3713" i="1"/>
  <c r="L3714" i="1"/>
  <c r="M3714" i="1"/>
  <c r="L3715" i="1"/>
  <c r="M3715" i="1"/>
  <c r="L3716" i="1"/>
  <c r="M3716" i="1"/>
  <c r="L3717" i="1"/>
  <c r="M3717" i="1"/>
  <c r="L3718" i="1"/>
  <c r="M3718" i="1"/>
  <c r="L3719" i="1"/>
  <c r="M3719" i="1"/>
  <c r="L3720" i="1"/>
  <c r="M3720" i="1"/>
  <c r="L3721" i="1"/>
  <c r="M3721" i="1"/>
  <c r="L3722" i="1"/>
  <c r="M3722" i="1"/>
  <c r="L3723" i="1"/>
  <c r="M3723" i="1"/>
  <c r="L3724" i="1"/>
  <c r="M3724" i="1"/>
  <c r="L3725" i="1"/>
  <c r="M3725" i="1"/>
  <c r="L3726" i="1"/>
  <c r="M3726" i="1"/>
  <c r="L3727" i="1"/>
  <c r="M3727" i="1"/>
  <c r="L3728" i="1"/>
  <c r="M3728" i="1"/>
  <c r="L3729" i="1"/>
  <c r="M3729" i="1"/>
  <c r="L3730" i="1"/>
  <c r="M3730" i="1"/>
  <c r="L3731" i="1"/>
  <c r="M3731" i="1"/>
  <c r="L3732" i="1"/>
  <c r="M3732" i="1"/>
  <c r="L3733" i="1"/>
  <c r="M3733" i="1"/>
  <c r="L3734" i="1"/>
  <c r="M3734" i="1"/>
  <c r="L3735" i="1"/>
  <c r="M3735" i="1"/>
  <c r="L3736" i="1"/>
  <c r="M3736" i="1"/>
  <c r="L3737" i="1"/>
  <c r="M3737" i="1"/>
  <c r="L3738" i="1"/>
  <c r="M3738" i="1"/>
  <c r="L3739" i="1"/>
  <c r="M3739" i="1"/>
  <c r="L3740" i="1"/>
  <c r="M3740" i="1"/>
  <c r="L3741" i="1"/>
  <c r="M3741" i="1"/>
  <c r="L3742" i="1"/>
  <c r="M3742" i="1"/>
  <c r="L3743" i="1"/>
  <c r="M3743" i="1"/>
  <c r="L3744" i="1"/>
  <c r="M3744" i="1"/>
  <c r="L3745" i="1"/>
  <c r="M3745" i="1"/>
  <c r="L3746" i="1"/>
  <c r="M3746" i="1"/>
  <c r="L3747" i="1"/>
  <c r="M3747" i="1"/>
  <c r="L3748" i="1"/>
  <c r="M3748" i="1"/>
  <c r="L3749" i="1"/>
  <c r="M3749" i="1"/>
  <c r="L3750" i="1"/>
  <c r="M3750" i="1"/>
  <c r="L3751" i="1"/>
  <c r="M3751" i="1"/>
  <c r="L3752" i="1"/>
  <c r="M3752" i="1"/>
  <c r="L3753" i="1"/>
  <c r="M3753" i="1"/>
  <c r="L3754" i="1"/>
  <c r="M3754" i="1"/>
  <c r="L3755" i="1"/>
  <c r="M3755" i="1"/>
  <c r="L3756" i="1"/>
  <c r="M3756" i="1"/>
  <c r="L3757" i="1"/>
  <c r="M3757" i="1"/>
  <c r="L3758" i="1"/>
  <c r="M3758" i="1"/>
  <c r="L3759" i="1"/>
  <c r="M3759" i="1"/>
  <c r="L3760" i="1"/>
  <c r="M3760" i="1"/>
  <c r="L3761" i="1"/>
  <c r="M3761" i="1"/>
  <c r="L3762" i="1"/>
  <c r="M3762" i="1"/>
  <c r="L3763" i="1"/>
  <c r="M3763" i="1"/>
  <c r="L3764" i="1"/>
  <c r="M3764" i="1"/>
  <c r="L3765" i="1"/>
  <c r="M3765" i="1"/>
  <c r="L3766" i="1"/>
  <c r="M3766" i="1"/>
  <c r="L3767" i="1"/>
  <c r="M3767" i="1"/>
  <c r="L3768" i="1"/>
  <c r="M3768" i="1"/>
  <c r="L3769" i="1"/>
  <c r="M3769" i="1"/>
  <c r="L3770" i="1"/>
  <c r="M3770" i="1"/>
  <c r="L3771" i="1"/>
  <c r="M3771" i="1"/>
  <c r="L3772" i="1"/>
  <c r="M3772" i="1"/>
  <c r="L3773" i="1"/>
  <c r="M3773" i="1"/>
  <c r="L3774" i="1"/>
  <c r="M3774" i="1"/>
  <c r="L3775" i="1"/>
  <c r="M3775" i="1"/>
  <c r="L3776" i="1"/>
  <c r="M3776" i="1"/>
  <c r="L3777" i="1"/>
  <c r="M3777" i="1"/>
  <c r="L3778" i="1"/>
  <c r="M3778" i="1"/>
  <c r="L3779" i="1"/>
  <c r="M3779" i="1"/>
  <c r="L3780" i="1"/>
  <c r="M3780" i="1"/>
  <c r="L3781" i="1"/>
  <c r="M3781" i="1"/>
  <c r="L3782" i="1"/>
  <c r="M3782" i="1"/>
  <c r="L3783" i="1"/>
  <c r="M3783" i="1"/>
  <c r="L3784" i="1"/>
  <c r="M3784" i="1"/>
  <c r="L3785" i="1"/>
  <c r="M3785" i="1"/>
  <c r="L3786" i="1"/>
  <c r="M3786" i="1"/>
  <c r="L3787" i="1"/>
  <c r="M3787" i="1"/>
  <c r="L3788" i="1"/>
  <c r="M3788" i="1"/>
  <c r="L3789" i="1"/>
  <c r="M3789" i="1"/>
  <c r="L3790" i="1"/>
  <c r="M3790" i="1"/>
  <c r="L3791" i="1"/>
  <c r="M3791" i="1"/>
  <c r="L3792" i="1"/>
  <c r="M3792" i="1"/>
  <c r="L3793" i="1"/>
  <c r="M3793" i="1"/>
  <c r="L3794" i="1"/>
  <c r="M3794" i="1"/>
  <c r="L3795" i="1"/>
  <c r="M3795" i="1"/>
  <c r="L3796" i="1"/>
  <c r="M3796" i="1"/>
  <c r="L3797" i="1"/>
  <c r="M3797" i="1"/>
  <c r="L3798" i="1"/>
  <c r="M3798" i="1"/>
  <c r="L3799" i="1"/>
  <c r="M3799" i="1"/>
  <c r="L3800" i="1"/>
  <c r="M3800" i="1"/>
  <c r="L3801" i="1"/>
  <c r="M3801" i="1"/>
  <c r="L3802" i="1"/>
  <c r="M3802" i="1"/>
  <c r="L3803" i="1"/>
  <c r="M3803" i="1"/>
  <c r="L3804" i="1"/>
  <c r="M3804" i="1"/>
  <c r="L3805" i="1"/>
  <c r="M3805" i="1"/>
  <c r="L3806" i="1"/>
  <c r="M3806" i="1"/>
  <c r="L3807" i="1"/>
  <c r="M3807" i="1"/>
  <c r="L3808" i="1"/>
  <c r="M3808" i="1"/>
  <c r="L3809" i="1"/>
  <c r="M3809" i="1"/>
  <c r="L3810" i="1"/>
  <c r="M3810" i="1"/>
  <c r="L3811" i="1"/>
  <c r="M3811" i="1"/>
  <c r="L3812" i="1"/>
  <c r="M3812" i="1"/>
  <c r="L3813" i="1"/>
  <c r="M3813" i="1"/>
  <c r="L3814" i="1"/>
  <c r="M3814" i="1"/>
  <c r="L3815" i="1"/>
  <c r="M3815" i="1"/>
  <c r="L3816" i="1"/>
  <c r="M3816" i="1"/>
  <c r="L3817" i="1"/>
  <c r="M3817" i="1"/>
  <c r="L3818" i="1"/>
  <c r="M3818" i="1"/>
  <c r="L3819" i="1"/>
  <c r="M3819" i="1"/>
  <c r="L3820" i="1"/>
  <c r="M3820" i="1"/>
  <c r="L3821" i="1"/>
  <c r="M3821" i="1"/>
  <c r="L3822" i="1"/>
  <c r="M3822" i="1"/>
  <c r="L3823" i="1"/>
  <c r="M3823" i="1"/>
  <c r="L3824" i="1"/>
  <c r="M3824" i="1"/>
  <c r="L3825" i="1"/>
  <c r="M3825" i="1"/>
  <c r="L3826" i="1"/>
  <c r="M3826" i="1"/>
  <c r="L3827" i="1"/>
  <c r="M3827" i="1"/>
  <c r="L3828" i="1"/>
  <c r="M3828" i="1"/>
  <c r="L3829" i="1"/>
  <c r="M3829" i="1"/>
  <c r="L3830" i="1"/>
  <c r="M3830" i="1"/>
  <c r="L3831" i="1"/>
  <c r="M3831" i="1"/>
  <c r="L3832" i="1"/>
  <c r="M3832" i="1"/>
  <c r="L3833" i="1"/>
  <c r="M3833" i="1"/>
  <c r="L3834" i="1"/>
  <c r="M3834" i="1"/>
  <c r="L3835" i="1"/>
  <c r="M3835" i="1"/>
  <c r="L3836" i="1"/>
  <c r="M3836" i="1"/>
  <c r="L3837" i="1"/>
  <c r="M3837" i="1"/>
  <c r="L3838" i="1"/>
  <c r="M3838" i="1"/>
  <c r="L3839" i="1"/>
  <c r="M3839" i="1"/>
  <c r="L3840" i="1"/>
  <c r="M3840" i="1"/>
  <c r="L3841" i="1"/>
  <c r="M3841" i="1"/>
  <c r="L3842" i="1"/>
  <c r="M3842" i="1"/>
  <c r="L3843" i="1"/>
  <c r="M3843" i="1"/>
  <c r="L3844" i="1"/>
  <c r="M3844" i="1"/>
  <c r="L3845" i="1"/>
  <c r="M3845" i="1"/>
  <c r="L3846" i="1"/>
  <c r="M3846" i="1"/>
  <c r="L3847" i="1"/>
  <c r="M3847" i="1"/>
  <c r="L3848" i="1"/>
  <c r="M3848" i="1"/>
  <c r="L3849" i="1"/>
  <c r="M3849" i="1"/>
  <c r="L3850" i="1"/>
  <c r="M3850" i="1"/>
  <c r="L3851" i="1"/>
  <c r="M3851" i="1"/>
  <c r="L3852" i="1"/>
  <c r="M3852" i="1"/>
  <c r="L3853" i="1"/>
  <c r="M3853" i="1"/>
  <c r="L3854" i="1"/>
  <c r="M3854" i="1"/>
  <c r="L3855" i="1"/>
  <c r="M3855" i="1"/>
  <c r="L3856" i="1"/>
  <c r="M3856" i="1"/>
  <c r="L3857" i="1"/>
  <c r="M3857" i="1"/>
  <c r="L3858" i="1"/>
  <c r="M3858" i="1"/>
  <c r="L3859" i="1"/>
  <c r="M3859" i="1"/>
  <c r="L3860" i="1"/>
  <c r="M3860" i="1"/>
  <c r="L3861" i="1"/>
  <c r="M3861" i="1"/>
  <c r="L3862" i="1"/>
  <c r="M3862" i="1"/>
  <c r="L3863" i="1"/>
  <c r="M3863" i="1"/>
  <c r="L3864" i="1"/>
  <c r="M3864" i="1"/>
  <c r="L3865" i="1"/>
  <c r="M3865" i="1"/>
  <c r="L3866" i="1"/>
  <c r="M3866" i="1"/>
  <c r="L3867" i="1"/>
  <c r="M3867" i="1"/>
  <c r="L3868" i="1"/>
  <c r="M3868" i="1"/>
  <c r="L3869" i="1"/>
  <c r="M3869" i="1"/>
  <c r="L3870" i="1"/>
  <c r="M3870" i="1"/>
  <c r="L3871" i="1"/>
  <c r="M3871" i="1"/>
  <c r="L3872" i="1"/>
  <c r="M3872" i="1"/>
  <c r="L3873" i="1"/>
  <c r="M3873" i="1"/>
  <c r="L3874" i="1"/>
  <c r="M3874" i="1"/>
  <c r="L3875" i="1"/>
  <c r="M3875" i="1"/>
  <c r="L3876" i="1"/>
  <c r="M3876" i="1"/>
  <c r="L3877" i="1"/>
  <c r="M3877" i="1"/>
  <c r="L3878" i="1"/>
  <c r="M3878" i="1"/>
  <c r="L3879" i="1"/>
  <c r="M3879" i="1"/>
  <c r="L3880" i="1"/>
  <c r="M3880" i="1"/>
  <c r="L3881" i="1"/>
  <c r="M3881" i="1"/>
  <c r="L3882" i="1"/>
  <c r="M3882" i="1"/>
  <c r="L3883" i="1"/>
  <c r="M3883" i="1"/>
  <c r="L3884" i="1"/>
  <c r="M3884" i="1"/>
  <c r="L3885" i="1"/>
  <c r="M3885" i="1"/>
  <c r="L3886" i="1"/>
  <c r="M3886" i="1"/>
  <c r="L3887" i="1"/>
  <c r="M3887" i="1"/>
  <c r="L3888" i="1"/>
  <c r="M3888" i="1"/>
  <c r="L3889" i="1"/>
  <c r="M3889" i="1"/>
  <c r="L3890" i="1"/>
  <c r="M3890" i="1"/>
  <c r="L3891" i="1"/>
  <c r="M3891" i="1"/>
  <c r="L3892" i="1"/>
  <c r="M3892" i="1"/>
  <c r="L3893" i="1"/>
  <c r="M3893" i="1"/>
  <c r="L3894" i="1"/>
  <c r="M3894" i="1"/>
  <c r="L3895" i="1"/>
  <c r="M3895" i="1"/>
  <c r="L3896" i="1"/>
  <c r="M3896" i="1"/>
  <c r="L3897" i="1"/>
  <c r="M3897" i="1"/>
  <c r="L3898" i="1"/>
  <c r="M3898" i="1"/>
  <c r="L3899" i="1"/>
  <c r="M3899" i="1"/>
  <c r="L3900" i="1"/>
  <c r="M3900" i="1"/>
  <c r="L3901" i="1"/>
  <c r="M3901" i="1"/>
  <c r="L3902" i="1"/>
  <c r="M3902" i="1"/>
  <c r="L3903" i="1"/>
  <c r="M3903" i="1"/>
  <c r="L3904" i="1"/>
  <c r="M3904" i="1"/>
  <c r="L3905" i="1"/>
  <c r="M3905" i="1"/>
  <c r="L3906" i="1"/>
  <c r="M3906" i="1"/>
  <c r="L3907" i="1"/>
  <c r="M3907" i="1"/>
  <c r="L3908" i="1"/>
  <c r="M3908" i="1"/>
  <c r="L3909" i="1"/>
  <c r="M3909" i="1"/>
  <c r="L3910" i="1"/>
  <c r="M3910" i="1"/>
  <c r="L3911" i="1"/>
  <c r="M3911" i="1"/>
  <c r="L3912" i="1"/>
  <c r="M3912" i="1"/>
  <c r="L3913" i="1"/>
  <c r="M3913" i="1"/>
  <c r="L3914" i="1"/>
  <c r="M3914" i="1"/>
  <c r="L3915" i="1"/>
  <c r="M3915" i="1"/>
  <c r="L3916" i="1"/>
  <c r="M3916" i="1"/>
  <c r="L3917" i="1"/>
  <c r="M3917" i="1"/>
  <c r="L3918" i="1"/>
  <c r="M3918" i="1"/>
  <c r="L3919" i="1"/>
  <c r="M3919" i="1"/>
  <c r="L3920" i="1"/>
  <c r="M3920" i="1"/>
  <c r="L3921" i="1"/>
  <c r="M3921" i="1"/>
  <c r="L3922" i="1"/>
  <c r="M3922" i="1"/>
  <c r="L3923" i="1"/>
  <c r="M3923" i="1"/>
  <c r="L3924" i="1"/>
  <c r="M3924" i="1"/>
  <c r="L3925" i="1"/>
  <c r="M3925" i="1"/>
  <c r="L3926" i="1"/>
  <c r="M3926" i="1"/>
  <c r="L3927" i="1"/>
  <c r="M3927" i="1"/>
  <c r="L3928" i="1"/>
  <c r="M3928" i="1"/>
  <c r="L3929" i="1"/>
  <c r="M3929" i="1"/>
  <c r="L3930" i="1"/>
  <c r="M3930" i="1"/>
  <c r="L3931" i="1"/>
  <c r="M3931" i="1"/>
  <c r="L3932" i="1"/>
  <c r="M3932" i="1"/>
  <c r="L3933" i="1"/>
  <c r="M3933" i="1"/>
  <c r="L3934" i="1"/>
  <c r="M3934" i="1"/>
  <c r="L3935" i="1"/>
  <c r="M3935" i="1"/>
  <c r="L3936" i="1"/>
  <c r="M3936" i="1"/>
  <c r="L3937" i="1"/>
  <c r="M3937" i="1"/>
  <c r="L3938" i="1"/>
  <c r="M3938" i="1"/>
  <c r="L3939" i="1"/>
  <c r="M3939" i="1"/>
  <c r="L3940" i="1"/>
  <c r="M3940" i="1"/>
  <c r="L3941" i="1"/>
  <c r="M3941" i="1"/>
  <c r="L3942" i="1"/>
  <c r="M3942" i="1"/>
  <c r="L3943" i="1"/>
  <c r="M3943" i="1"/>
  <c r="L3944" i="1"/>
  <c r="M3944" i="1"/>
  <c r="L3945" i="1"/>
  <c r="M3945" i="1"/>
  <c r="L3946" i="1"/>
  <c r="M3946" i="1"/>
  <c r="L3947" i="1"/>
  <c r="M3947" i="1"/>
  <c r="L3948" i="1"/>
  <c r="M3948" i="1"/>
  <c r="L3949" i="1"/>
  <c r="M3949" i="1"/>
  <c r="L3950" i="1"/>
  <c r="M3950" i="1"/>
  <c r="L3951" i="1"/>
  <c r="M3951" i="1"/>
  <c r="L3952" i="1"/>
  <c r="M3952" i="1"/>
  <c r="L3953" i="1"/>
  <c r="M3953" i="1"/>
  <c r="L3954" i="1"/>
  <c r="M3954" i="1"/>
  <c r="L3955" i="1"/>
  <c r="M3955" i="1"/>
  <c r="L3956" i="1"/>
  <c r="M3956" i="1"/>
  <c r="L3957" i="1"/>
  <c r="M3957" i="1"/>
  <c r="L3958" i="1"/>
  <c r="M3958" i="1"/>
  <c r="L3959" i="1"/>
  <c r="M3959" i="1"/>
  <c r="L3960" i="1"/>
  <c r="M3960" i="1"/>
  <c r="L3961" i="1"/>
  <c r="M3961" i="1"/>
  <c r="L3962" i="1"/>
  <c r="M3962" i="1"/>
  <c r="L3963" i="1"/>
  <c r="M3963" i="1"/>
  <c r="L3964" i="1"/>
  <c r="M3964" i="1"/>
  <c r="L3965" i="1"/>
  <c r="M3965" i="1"/>
  <c r="L3966" i="1"/>
  <c r="M3966" i="1"/>
  <c r="L3967" i="1"/>
  <c r="M3967" i="1"/>
  <c r="L3968" i="1"/>
  <c r="M3968" i="1"/>
  <c r="L3969" i="1"/>
  <c r="M3969" i="1"/>
  <c r="L3970" i="1"/>
  <c r="M3970" i="1"/>
  <c r="L3971" i="1"/>
  <c r="M3971" i="1"/>
  <c r="L3972" i="1"/>
  <c r="M3972" i="1"/>
  <c r="L3973" i="1"/>
  <c r="M3973" i="1"/>
  <c r="L3974" i="1"/>
  <c r="M3974" i="1"/>
  <c r="L3975" i="1"/>
  <c r="M3975" i="1"/>
  <c r="L3976" i="1"/>
  <c r="M3976" i="1"/>
  <c r="L3977" i="1"/>
  <c r="M3977" i="1"/>
  <c r="L3978" i="1"/>
  <c r="M3978" i="1"/>
  <c r="L3979" i="1"/>
  <c r="M3979" i="1"/>
  <c r="L3980" i="1"/>
  <c r="M3980" i="1"/>
  <c r="L3981" i="1"/>
  <c r="M3981" i="1"/>
  <c r="L3982" i="1"/>
  <c r="M3982" i="1"/>
  <c r="L3983" i="1"/>
  <c r="M3983" i="1"/>
  <c r="L3984" i="1"/>
  <c r="M3984" i="1"/>
  <c r="L3985" i="1"/>
  <c r="M3985" i="1"/>
  <c r="L3986" i="1"/>
  <c r="M3986" i="1"/>
  <c r="L3987" i="1"/>
  <c r="M3987" i="1"/>
  <c r="L3988" i="1"/>
  <c r="M3988" i="1"/>
  <c r="L3989" i="1"/>
  <c r="M3989" i="1"/>
  <c r="L3990" i="1"/>
  <c r="M3990" i="1"/>
  <c r="L3991" i="1"/>
  <c r="M3991" i="1"/>
  <c r="L3992" i="1"/>
  <c r="M3992" i="1"/>
  <c r="L3993" i="1"/>
  <c r="M3993" i="1"/>
  <c r="L3994" i="1"/>
  <c r="M3994" i="1"/>
  <c r="L3995" i="1"/>
  <c r="M3995" i="1"/>
  <c r="L3996" i="1"/>
  <c r="M3996" i="1"/>
  <c r="L3997" i="1"/>
  <c r="M3997" i="1"/>
  <c r="L3998" i="1"/>
  <c r="M3998" i="1"/>
  <c r="L3999" i="1"/>
  <c r="M3999" i="1"/>
  <c r="L4000" i="1"/>
  <c r="M4000" i="1"/>
  <c r="L4001" i="1"/>
  <c r="M4001" i="1"/>
  <c r="L4002" i="1"/>
  <c r="M4002" i="1"/>
  <c r="L4003" i="1"/>
  <c r="M4003" i="1"/>
  <c r="L4004" i="1"/>
  <c r="M4004" i="1"/>
  <c r="L4005" i="1"/>
  <c r="M4005" i="1"/>
  <c r="L4006" i="1"/>
  <c r="M4006" i="1"/>
  <c r="L4007" i="1"/>
  <c r="M4007" i="1"/>
  <c r="L4008" i="1"/>
  <c r="M4008" i="1"/>
  <c r="L4009" i="1"/>
  <c r="M4009" i="1"/>
  <c r="L4010" i="1"/>
  <c r="M4010" i="1"/>
  <c r="L4011" i="1"/>
  <c r="M4011" i="1"/>
  <c r="L4012" i="1"/>
  <c r="M4012" i="1"/>
  <c r="L4013" i="1"/>
  <c r="M4013" i="1"/>
  <c r="L4014" i="1"/>
  <c r="M4014" i="1"/>
  <c r="L4015" i="1"/>
  <c r="M4015" i="1"/>
  <c r="L4016" i="1"/>
  <c r="M4016" i="1"/>
  <c r="L4017" i="1"/>
  <c r="M4017" i="1"/>
  <c r="L4018" i="1"/>
  <c r="M4018" i="1"/>
  <c r="L4019" i="1"/>
  <c r="M4019" i="1"/>
  <c r="L4020" i="1"/>
  <c r="M4020" i="1"/>
  <c r="L4021" i="1"/>
  <c r="M4021" i="1"/>
  <c r="L4022" i="1"/>
  <c r="M4022" i="1"/>
  <c r="L4023" i="1"/>
  <c r="M4023" i="1"/>
  <c r="L4024" i="1"/>
  <c r="M4024" i="1"/>
  <c r="L4025" i="1"/>
  <c r="M4025" i="1"/>
  <c r="L4026" i="1"/>
  <c r="M4026" i="1"/>
  <c r="L4027" i="1"/>
  <c r="M4027" i="1"/>
  <c r="L4028" i="1"/>
  <c r="M4028" i="1"/>
  <c r="L4029" i="1"/>
  <c r="M4029" i="1"/>
  <c r="L4030" i="1"/>
  <c r="M4030" i="1"/>
  <c r="L4031" i="1"/>
  <c r="M4031" i="1"/>
  <c r="L4032" i="1"/>
  <c r="M4032" i="1"/>
  <c r="L4033" i="1"/>
  <c r="M4033" i="1"/>
  <c r="L4034" i="1"/>
  <c r="M4034" i="1"/>
  <c r="L4035" i="1"/>
  <c r="M4035" i="1"/>
  <c r="L4036" i="1"/>
  <c r="M4036" i="1"/>
  <c r="L4037" i="1"/>
  <c r="M4037" i="1"/>
  <c r="L4038" i="1"/>
  <c r="M4038" i="1"/>
  <c r="L4039" i="1"/>
  <c r="M4039" i="1"/>
  <c r="L4040" i="1"/>
  <c r="M4040" i="1"/>
  <c r="L4041" i="1"/>
  <c r="M4041" i="1"/>
  <c r="L4042" i="1"/>
  <c r="M4042" i="1"/>
  <c r="L4043" i="1"/>
  <c r="M4043" i="1"/>
  <c r="L4044" i="1"/>
  <c r="M4044" i="1"/>
  <c r="L4045" i="1"/>
  <c r="M4045" i="1"/>
  <c r="L4046" i="1"/>
  <c r="M4046" i="1"/>
  <c r="L4047" i="1"/>
  <c r="M4047" i="1"/>
  <c r="L4048" i="1"/>
  <c r="M4048" i="1"/>
  <c r="L4049" i="1"/>
  <c r="M4049" i="1"/>
  <c r="L4050" i="1"/>
  <c r="M4050" i="1"/>
  <c r="L4051" i="1"/>
  <c r="M4051" i="1"/>
  <c r="L4052" i="1"/>
  <c r="M4052" i="1"/>
  <c r="L4053" i="1"/>
  <c r="M4053" i="1"/>
  <c r="L4054" i="1"/>
  <c r="M4054" i="1"/>
  <c r="L4055" i="1"/>
  <c r="M4055" i="1"/>
  <c r="L4056" i="1"/>
  <c r="M4056" i="1"/>
  <c r="L4057" i="1"/>
  <c r="M4057" i="1"/>
  <c r="L4058" i="1"/>
  <c r="M4058" i="1"/>
  <c r="L4059" i="1"/>
  <c r="M4059" i="1"/>
  <c r="L4060" i="1"/>
  <c r="M4060" i="1"/>
  <c r="L4061" i="1"/>
  <c r="M4061" i="1"/>
  <c r="L4062" i="1"/>
  <c r="M4062" i="1"/>
  <c r="L4063" i="1"/>
  <c r="M4063" i="1"/>
  <c r="L4064" i="1"/>
  <c r="M4064" i="1"/>
  <c r="L4065" i="1"/>
  <c r="M4065" i="1"/>
  <c r="L4066" i="1"/>
  <c r="M4066" i="1"/>
  <c r="L4067" i="1"/>
  <c r="M4067" i="1"/>
  <c r="L4068" i="1"/>
  <c r="M4068" i="1"/>
  <c r="L4069" i="1"/>
  <c r="M4069" i="1"/>
  <c r="L4070" i="1"/>
  <c r="M4070" i="1"/>
  <c r="L4071" i="1"/>
  <c r="M4071" i="1"/>
  <c r="L4072" i="1"/>
  <c r="M4072" i="1"/>
  <c r="L4073" i="1"/>
  <c r="M4073" i="1"/>
  <c r="L4074" i="1"/>
  <c r="M4074" i="1"/>
  <c r="L4075" i="1"/>
  <c r="M4075" i="1"/>
  <c r="L4076" i="1"/>
  <c r="M4076" i="1"/>
  <c r="L4077" i="1"/>
  <c r="M4077" i="1"/>
  <c r="L4078" i="1"/>
  <c r="M4078" i="1"/>
  <c r="L4079" i="1"/>
  <c r="M4079" i="1"/>
  <c r="L4080" i="1"/>
  <c r="M4080" i="1"/>
  <c r="L4081" i="1"/>
  <c r="M4081" i="1"/>
  <c r="L4082" i="1"/>
  <c r="M4082" i="1"/>
  <c r="L4083" i="1"/>
  <c r="M4083" i="1"/>
  <c r="L4084" i="1"/>
  <c r="M4084" i="1"/>
  <c r="L4085" i="1"/>
  <c r="M4085" i="1"/>
  <c r="L4086" i="1"/>
  <c r="M4086" i="1"/>
  <c r="L4087" i="1"/>
  <c r="M4087" i="1"/>
  <c r="L4088" i="1"/>
  <c r="M4088" i="1"/>
  <c r="L4089" i="1"/>
  <c r="M4089" i="1"/>
  <c r="L4090" i="1"/>
  <c r="M4090" i="1"/>
  <c r="L4091" i="1"/>
  <c r="M4091" i="1"/>
  <c r="L4092" i="1"/>
  <c r="M4092" i="1"/>
  <c r="L4093" i="1"/>
  <c r="M4093" i="1"/>
  <c r="L4094" i="1"/>
  <c r="M4094" i="1"/>
  <c r="L4095" i="1"/>
  <c r="M4095" i="1"/>
  <c r="L4096" i="1"/>
  <c r="M4096" i="1"/>
  <c r="L4097" i="1"/>
  <c r="M4097" i="1"/>
  <c r="L4098" i="1"/>
  <c r="M4098" i="1"/>
  <c r="L4099" i="1"/>
  <c r="M4099" i="1"/>
  <c r="L4100" i="1"/>
  <c r="M4100" i="1"/>
  <c r="L4101" i="1"/>
  <c r="M4101" i="1"/>
  <c r="L4102" i="1"/>
  <c r="M4102" i="1"/>
  <c r="L4103" i="1"/>
  <c r="M4103" i="1"/>
  <c r="L4104" i="1"/>
  <c r="M4104" i="1"/>
  <c r="L4105" i="1"/>
  <c r="M4105" i="1"/>
  <c r="L4106" i="1"/>
  <c r="M4106" i="1"/>
  <c r="L4107" i="1"/>
  <c r="M4107" i="1"/>
  <c r="L4108" i="1"/>
  <c r="M4108" i="1"/>
  <c r="L4109" i="1"/>
  <c r="M4109" i="1"/>
  <c r="L4110" i="1"/>
  <c r="M4110" i="1"/>
  <c r="L4111" i="1"/>
  <c r="M4111" i="1"/>
  <c r="L4112" i="1"/>
  <c r="M4112" i="1"/>
  <c r="L4113" i="1"/>
  <c r="M4113" i="1"/>
  <c r="L4114" i="1"/>
  <c r="M4114" i="1"/>
  <c r="L4115" i="1"/>
  <c r="M4115" i="1"/>
  <c r="L4116" i="1"/>
  <c r="M4116" i="1"/>
  <c r="L4117" i="1"/>
  <c r="M4117" i="1"/>
  <c r="L4118" i="1"/>
  <c r="M4118" i="1"/>
  <c r="L4119" i="1"/>
  <c r="M4119" i="1"/>
  <c r="L4120" i="1"/>
  <c r="M4120" i="1"/>
  <c r="L4121" i="1"/>
  <c r="M4121" i="1"/>
  <c r="L4122" i="1"/>
  <c r="M4122" i="1"/>
  <c r="L4123" i="1"/>
  <c r="M4123" i="1"/>
  <c r="L4124" i="1"/>
  <c r="M4124" i="1"/>
  <c r="L4125" i="1"/>
  <c r="M4125" i="1"/>
  <c r="L4126" i="1"/>
  <c r="M4126" i="1"/>
  <c r="L4127" i="1"/>
  <c r="M4127" i="1"/>
  <c r="L4128" i="1"/>
  <c r="M4128" i="1"/>
  <c r="L4129" i="1"/>
  <c r="M4129" i="1"/>
  <c r="L4130" i="1"/>
  <c r="M4130" i="1"/>
  <c r="L4131" i="1"/>
  <c r="M4131" i="1"/>
  <c r="L4132" i="1"/>
  <c r="M4132" i="1"/>
  <c r="L4133" i="1"/>
  <c r="M4133" i="1"/>
  <c r="L4134" i="1"/>
  <c r="M4134" i="1"/>
  <c r="L4135" i="1"/>
  <c r="M4135" i="1"/>
  <c r="L4136" i="1"/>
  <c r="M4136" i="1"/>
  <c r="L4137" i="1"/>
  <c r="M4137" i="1"/>
  <c r="L4138" i="1"/>
  <c r="M4138" i="1"/>
  <c r="L4139" i="1"/>
  <c r="M4139" i="1"/>
  <c r="L4140" i="1"/>
  <c r="M4140" i="1"/>
  <c r="L4141" i="1"/>
  <c r="M4141" i="1"/>
  <c r="L4142" i="1"/>
  <c r="M4142" i="1"/>
  <c r="L4143" i="1"/>
  <c r="M4143" i="1"/>
  <c r="L4144" i="1"/>
  <c r="M4144" i="1"/>
  <c r="L4145" i="1"/>
  <c r="M4145" i="1"/>
  <c r="L4146" i="1"/>
  <c r="M4146" i="1"/>
  <c r="L4147" i="1"/>
  <c r="M4147" i="1"/>
  <c r="L4148" i="1"/>
  <c r="M4148" i="1"/>
  <c r="L4149" i="1"/>
  <c r="M4149" i="1"/>
  <c r="L4150" i="1"/>
  <c r="M4150" i="1"/>
  <c r="L4151" i="1"/>
  <c r="M4151" i="1"/>
  <c r="L4152" i="1"/>
  <c r="M4152" i="1"/>
  <c r="L4153" i="1"/>
  <c r="M4153" i="1"/>
  <c r="L4154" i="1"/>
  <c r="M4154" i="1"/>
  <c r="L4155" i="1"/>
  <c r="M4155" i="1"/>
  <c r="L4156" i="1"/>
  <c r="M4156" i="1"/>
  <c r="L4157" i="1"/>
  <c r="M4157" i="1"/>
  <c r="L4158" i="1"/>
  <c r="M4158" i="1"/>
  <c r="L4159" i="1"/>
  <c r="M4159" i="1"/>
  <c r="L4160" i="1"/>
  <c r="M4160" i="1"/>
  <c r="L4161" i="1"/>
  <c r="M4161" i="1"/>
  <c r="L4162" i="1"/>
  <c r="M4162" i="1"/>
  <c r="L4163" i="1"/>
  <c r="M4163" i="1"/>
  <c r="L4164" i="1"/>
  <c r="M4164" i="1"/>
  <c r="L4165" i="1"/>
  <c r="M4165" i="1"/>
  <c r="L4166" i="1"/>
  <c r="M4166" i="1"/>
  <c r="L4167" i="1"/>
  <c r="M4167" i="1"/>
  <c r="L4168" i="1"/>
  <c r="M4168" i="1"/>
  <c r="L4169" i="1"/>
  <c r="M4169" i="1"/>
  <c r="L4170" i="1"/>
  <c r="M4170" i="1"/>
  <c r="L4171" i="1"/>
  <c r="M4171" i="1"/>
  <c r="L4172" i="1"/>
  <c r="M4172" i="1"/>
  <c r="L4173" i="1"/>
  <c r="M4173" i="1"/>
  <c r="L4174" i="1"/>
  <c r="M4174" i="1"/>
  <c r="L4175" i="1"/>
  <c r="M4175" i="1"/>
  <c r="L4176" i="1"/>
  <c r="M4176" i="1"/>
  <c r="L4177" i="1"/>
  <c r="M4177" i="1"/>
  <c r="L4178" i="1"/>
  <c r="M4178" i="1"/>
  <c r="L4179" i="1"/>
  <c r="M4179" i="1"/>
  <c r="L4180" i="1"/>
  <c r="M4180" i="1"/>
  <c r="L4181" i="1"/>
  <c r="M4181" i="1"/>
  <c r="L4182" i="1"/>
  <c r="M4182" i="1"/>
  <c r="L4183" i="1"/>
  <c r="M4183" i="1"/>
  <c r="L4184" i="1"/>
  <c r="M4184" i="1"/>
  <c r="L4185" i="1"/>
  <c r="M4185" i="1"/>
  <c r="L4186" i="1"/>
  <c r="M4186" i="1"/>
  <c r="L4187" i="1"/>
  <c r="M4187" i="1"/>
  <c r="L4188" i="1"/>
  <c r="M4188" i="1"/>
  <c r="L4189" i="1"/>
  <c r="M4189" i="1"/>
  <c r="L4190" i="1"/>
  <c r="M4190" i="1"/>
  <c r="L4191" i="1"/>
  <c r="M4191" i="1"/>
  <c r="L4192" i="1"/>
  <c r="M4192" i="1"/>
  <c r="L4193" i="1"/>
  <c r="M4193" i="1"/>
  <c r="L4194" i="1"/>
  <c r="M4194" i="1"/>
  <c r="L4195" i="1"/>
  <c r="M4195" i="1"/>
  <c r="L4196" i="1"/>
  <c r="M4196" i="1"/>
  <c r="L4197" i="1"/>
  <c r="M4197" i="1"/>
  <c r="L4198" i="1"/>
  <c r="M4198" i="1"/>
  <c r="L4199" i="1"/>
  <c r="M4199" i="1"/>
  <c r="L4200" i="1"/>
  <c r="M4200" i="1"/>
  <c r="L4201" i="1"/>
  <c r="M4201" i="1"/>
  <c r="L4202" i="1"/>
  <c r="M4202" i="1"/>
  <c r="L4203" i="1"/>
  <c r="M4203" i="1"/>
  <c r="L4204" i="1"/>
  <c r="M4204" i="1"/>
  <c r="L4205" i="1"/>
  <c r="M4205" i="1"/>
  <c r="L4206" i="1"/>
  <c r="M4206" i="1"/>
  <c r="L4207" i="1"/>
  <c r="M4207" i="1"/>
  <c r="L4208" i="1"/>
  <c r="M4208" i="1"/>
  <c r="L4209" i="1"/>
  <c r="M4209" i="1"/>
  <c r="L4210" i="1"/>
  <c r="M4210" i="1"/>
  <c r="L4211" i="1"/>
  <c r="M4211" i="1"/>
  <c r="L4212" i="1"/>
  <c r="M4212" i="1"/>
  <c r="L4213" i="1"/>
  <c r="M4213" i="1"/>
  <c r="L4214" i="1"/>
  <c r="M4214" i="1"/>
  <c r="L4215" i="1"/>
  <c r="M4215" i="1"/>
  <c r="L4216" i="1"/>
  <c r="M4216" i="1"/>
  <c r="L4217" i="1"/>
  <c r="M4217" i="1"/>
  <c r="L4218" i="1"/>
  <c r="M4218" i="1"/>
  <c r="L4219" i="1"/>
  <c r="M4219" i="1"/>
  <c r="L4220" i="1"/>
  <c r="M4220" i="1"/>
  <c r="L4221" i="1"/>
  <c r="M4221" i="1"/>
  <c r="L4222" i="1"/>
  <c r="M4222" i="1"/>
  <c r="L4223" i="1"/>
  <c r="M4223" i="1"/>
  <c r="L4224" i="1"/>
  <c r="M4224" i="1"/>
  <c r="L4225" i="1"/>
  <c r="M4225" i="1"/>
  <c r="L4226" i="1"/>
  <c r="M4226" i="1"/>
  <c r="L4227" i="1"/>
  <c r="M4227" i="1"/>
  <c r="L4228" i="1"/>
  <c r="M4228" i="1"/>
  <c r="L4229" i="1"/>
  <c r="M4229" i="1"/>
  <c r="L4230" i="1"/>
  <c r="M4230" i="1"/>
  <c r="L4231" i="1"/>
  <c r="M4231" i="1"/>
  <c r="L4232" i="1"/>
  <c r="M4232" i="1"/>
  <c r="L4233" i="1"/>
  <c r="M4233" i="1"/>
  <c r="L4234" i="1"/>
  <c r="M4234" i="1"/>
  <c r="L4235" i="1"/>
  <c r="M4235" i="1"/>
  <c r="L4236" i="1"/>
  <c r="M4236" i="1"/>
  <c r="L4237" i="1"/>
  <c r="M4237" i="1"/>
  <c r="L4238" i="1"/>
  <c r="M4238" i="1"/>
  <c r="L4239" i="1"/>
  <c r="M4239" i="1"/>
  <c r="L4240" i="1"/>
  <c r="M4240" i="1"/>
  <c r="L4241" i="1"/>
  <c r="M4241" i="1"/>
  <c r="L4242" i="1"/>
  <c r="M4242" i="1"/>
  <c r="L4243" i="1"/>
  <c r="M4243" i="1"/>
  <c r="L4244" i="1"/>
  <c r="M4244" i="1"/>
  <c r="L4245" i="1"/>
  <c r="M4245" i="1"/>
  <c r="L4246" i="1"/>
  <c r="M4246" i="1"/>
  <c r="L4247" i="1"/>
  <c r="M4247" i="1"/>
  <c r="L4248" i="1"/>
  <c r="M4248" i="1"/>
  <c r="L4249" i="1"/>
  <c r="M4249" i="1"/>
  <c r="L4250" i="1"/>
  <c r="M4250" i="1"/>
  <c r="L4251" i="1"/>
  <c r="M4251" i="1"/>
  <c r="L4252" i="1"/>
  <c r="M4252" i="1"/>
  <c r="L4253" i="1"/>
  <c r="M4253" i="1"/>
  <c r="L4254" i="1"/>
  <c r="M4254" i="1"/>
  <c r="L4255" i="1"/>
  <c r="M4255" i="1"/>
  <c r="L4256" i="1"/>
  <c r="M4256" i="1"/>
  <c r="L4257" i="1"/>
  <c r="M4257" i="1"/>
  <c r="L4258" i="1"/>
  <c r="M4258" i="1"/>
  <c r="L4259" i="1"/>
  <c r="M4259" i="1"/>
  <c r="L4260" i="1"/>
  <c r="M4260" i="1"/>
  <c r="L4261" i="1"/>
  <c r="M4261" i="1"/>
  <c r="L4262" i="1"/>
  <c r="M4262" i="1"/>
  <c r="L4263" i="1"/>
  <c r="M4263" i="1"/>
  <c r="L4264" i="1"/>
  <c r="M4264" i="1"/>
  <c r="L4265" i="1"/>
  <c r="M4265" i="1"/>
  <c r="L4266" i="1"/>
  <c r="M4266" i="1"/>
  <c r="L4267" i="1"/>
  <c r="M4267" i="1"/>
  <c r="L4268" i="1"/>
  <c r="M4268" i="1"/>
  <c r="L4269" i="1"/>
  <c r="M4269" i="1"/>
  <c r="L4270" i="1"/>
  <c r="M4270" i="1"/>
  <c r="L4271" i="1"/>
  <c r="M4271" i="1"/>
  <c r="L4272" i="1"/>
  <c r="M4272" i="1"/>
  <c r="L4273" i="1"/>
  <c r="M4273" i="1"/>
  <c r="L4274" i="1"/>
  <c r="M4274" i="1"/>
  <c r="L4275" i="1"/>
  <c r="M4275" i="1"/>
  <c r="L4276" i="1"/>
  <c r="M4276" i="1"/>
  <c r="L4277" i="1"/>
  <c r="M4277" i="1"/>
  <c r="L4278" i="1"/>
  <c r="M4278" i="1"/>
  <c r="L4279" i="1"/>
  <c r="M4279" i="1"/>
  <c r="L4280" i="1"/>
  <c r="M4280" i="1"/>
  <c r="L4281" i="1"/>
  <c r="M4281" i="1"/>
  <c r="L4282" i="1"/>
  <c r="M4282" i="1"/>
  <c r="L4283" i="1"/>
  <c r="M4283" i="1"/>
  <c r="L4284" i="1"/>
  <c r="M4284" i="1"/>
  <c r="L4285" i="1"/>
  <c r="M4285" i="1"/>
  <c r="L4286" i="1"/>
  <c r="M4286" i="1"/>
  <c r="L4287" i="1"/>
  <c r="M4287" i="1"/>
  <c r="L4288" i="1"/>
  <c r="M4288" i="1"/>
  <c r="L4289" i="1"/>
  <c r="M4289" i="1"/>
  <c r="L4290" i="1"/>
  <c r="M4290" i="1"/>
  <c r="L4291" i="1"/>
  <c r="M4291" i="1"/>
  <c r="L4292" i="1"/>
  <c r="M4292" i="1"/>
  <c r="L4293" i="1"/>
  <c r="M4293" i="1"/>
  <c r="L4294" i="1"/>
  <c r="M4294" i="1"/>
  <c r="L4295" i="1"/>
  <c r="M4295" i="1"/>
  <c r="L4296" i="1"/>
  <c r="M4296" i="1"/>
  <c r="L4297" i="1"/>
  <c r="M4297" i="1"/>
  <c r="L4298" i="1"/>
  <c r="M4298" i="1"/>
  <c r="L4299" i="1"/>
  <c r="M4299" i="1"/>
  <c r="L4300" i="1"/>
  <c r="M4300" i="1"/>
  <c r="L4301" i="1"/>
  <c r="M4301" i="1"/>
  <c r="L4302" i="1"/>
  <c r="M4302" i="1"/>
  <c r="L4303" i="1"/>
  <c r="M4303" i="1"/>
  <c r="L4304" i="1"/>
  <c r="M4304" i="1"/>
  <c r="L4305" i="1"/>
  <c r="M4305" i="1"/>
  <c r="L4306" i="1"/>
  <c r="M4306" i="1"/>
  <c r="L4307" i="1"/>
  <c r="M4307" i="1"/>
  <c r="L4308" i="1"/>
  <c r="M4308" i="1"/>
  <c r="L4309" i="1"/>
  <c r="M4309" i="1"/>
  <c r="L4310" i="1"/>
  <c r="M4310" i="1"/>
  <c r="L4311" i="1"/>
  <c r="M4311" i="1"/>
  <c r="L4312" i="1"/>
  <c r="M4312" i="1"/>
  <c r="L4313" i="1"/>
  <c r="M4313" i="1"/>
  <c r="L4314" i="1"/>
  <c r="M4314" i="1"/>
  <c r="L4315" i="1"/>
  <c r="M4315" i="1"/>
  <c r="L4316" i="1"/>
  <c r="M4316" i="1"/>
  <c r="L4317" i="1"/>
  <c r="M4317" i="1"/>
  <c r="L4318" i="1"/>
  <c r="M4318" i="1"/>
  <c r="L4319" i="1"/>
  <c r="M4319" i="1"/>
  <c r="L4320" i="1"/>
  <c r="M4320" i="1"/>
  <c r="L4321" i="1"/>
  <c r="M4321" i="1"/>
  <c r="L4322" i="1"/>
  <c r="M4322" i="1"/>
  <c r="L4323" i="1"/>
  <c r="M4323" i="1"/>
  <c r="L4324" i="1"/>
  <c r="M4324" i="1"/>
  <c r="L4325" i="1"/>
  <c r="M4325" i="1"/>
  <c r="L4326" i="1"/>
  <c r="M4326" i="1"/>
  <c r="L4327" i="1"/>
  <c r="M4327" i="1"/>
  <c r="L4328" i="1"/>
  <c r="M4328" i="1"/>
  <c r="L4329" i="1"/>
  <c r="M4329" i="1"/>
  <c r="L4330" i="1"/>
  <c r="M4330" i="1"/>
  <c r="L4331" i="1"/>
  <c r="M4331" i="1"/>
  <c r="L4332" i="1"/>
  <c r="M4332" i="1"/>
  <c r="L4333" i="1"/>
  <c r="M4333" i="1"/>
  <c r="L4334" i="1"/>
  <c r="M4334" i="1"/>
  <c r="L4335" i="1"/>
  <c r="M4335" i="1"/>
  <c r="L4336" i="1"/>
  <c r="M4336" i="1"/>
  <c r="L4337" i="1"/>
  <c r="M4337" i="1"/>
  <c r="L4338" i="1"/>
  <c r="M4338" i="1"/>
  <c r="L4339" i="1"/>
  <c r="M4339" i="1"/>
  <c r="L4340" i="1"/>
  <c r="M4340" i="1"/>
  <c r="L4341" i="1"/>
  <c r="M4341" i="1"/>
  <c r="L4342" i="1"/>
  <c r="M4342" i="1"/>
  <c r="L4343" i="1"/>
  <c r="M4343" i="1"/>
  <c r="L4344" i="1"/>
  <c r="M4344" i="1"/>
  <c r="L4345" i="1"/>
  <c r="M4345" i="1"/>
  <c r="L4346" i="1"/>
  <c r="M4346" i="1"/>
  <c r="L4347" i="1"/>
  <c r="M4347" i="1"/>
  <c r="L4348" i="1"/>
  <c r="M4348" i="1"/>
  <c r="L4349" i="1"/>
  <c r="M4349" i="1"/>
  <c r="L4350" i="1"/>
  <c r="M4350" i="1"/>
  <c r="L4351" i="1"/>
  <c r="M4351" i="1"/>
  <c r="L4352" i="1"/>
  <c r="M4352" i="1"/>
  <c r="L4353" i="1"/>
  <c r="M4353" i="1"/>
  <c r="L4354" i="1"/>
  <c r="M4354" i="1"/>
  <c r="L4355" i="1"/>
  <c r="M4355" i="1"/>
  <c r="L4356" i="1"/>
  <c r="M4356" i="1"/>
  <c r="L4357" i="1"/>
  <c r="M4357" i="1"/>
  <c r="L4358" i="1"/>
  <c r="M4358" i="1"/>
  <c r="L4359" i="1"/>
  <c r="M4359" i="1"/>
  <c r="L4360" i="1"/>
  <c r="M4360" i="1"/>
  <c r="L4361" i="1"/>
  <c r="M4361" i="1"/>
  <c r="L4362" i="1"/>
  <c r="M4362" i="1"/>
  <c r="L4363" i="1"/>
  <c r="M4363" i="1"/>
  <c r="L4364" i="1"/>
  <c r="M4364" i="1"/>
  <c r="L4365" i="1"/>
  <c r="M4365" i="1"/>
  <c r="L4366" i="1"/>
  <c r="M4366" i="1"/>
  <c r="L4367" i="1"/>
  <c r="M4367" i="1"/>
  <c r="L4368" i="1"/>
  <c r="M4368" i="1"/>
  <c r="L4369" i="1"/>
  <c r="M4369" i="1"/>
  <c r="L4370" i="1"/>
  <c r="M4370" i="1"/>
  <c r="L4371" i="1"/>
  <c r="M4371" i="1"/>
  <c r="L4372" i="1"/>
  <c r="M4372" i="1"/>
  <c r="L4373" i="1"/>
  <c r="M4373" i="1"/>
  <c r="L4374" i="1"/>
  <c r="M4374" i="1"/>
  <c r="L4375" i="1"/>
  <c r="M4375" i="1"/>
  <c r="L4376" i="1"/>
  <c r="M4376" i="1"/>
  <c r="L4377" i="1"/>
  <c r="M4377" i="1"/>
  <c r="L4378" i="1"/>
  <c r="M4378" i="1"/>
  <c r="L4379" i="1"/>
  <c r="M4379" i="1"/>
  <c r="L4380" i="1"/>
  <c r="M4380" i="1"/>
  <c r="L4381" i="1"/>
  <c r="M4381" i="1"/>
  <c r="L4382" i="1"/>
  <c r="M4382" i="1"/>
  <c r="L4383" i="1"/>
  <c r="M4383" i="1"/>
  <c r="L4384" i="1"/>
  <c r="M4384" i="1"/>
  <c r="L4385" i="1"/>
  <c r="M4385" i="1"/>
  <c r="L4386" i="1"/>
  <c r="M4386" i="1"/>
  <c r="L4387" i="1"/>
  <c r="M4387" i="1"/>
  <c r="L4388" i="1"/>
  <c r="M4388" i="1"/>
  <c r="L4389" i="1"/>
  <c r="M4389" i="1"/>
  <c r="L4390" i="1"/>
  <c r="M4390" i="1"/>
  <c r="L4391" i="1"/>
  <c r="M4391" i="1"/>
  <c r="L4392" i="1"/>
  <c r="M4392" i="1"/>
  <c r="L4393" i="1"/>
  <c r="M4393" i="1"/>
  <c r="L4394" i="1"/>
  <c r="M4394" i="1"/>
  <c r="L4395" i="1"/>
  <c r="M4395" i="1"/>
  <c r="L4396" i="1"/>
  <c r="M4396" i="1"/>
  <c r="L4397" i="1"/>
  <c r="M4397" i="1"/>
  <c r="L4398" i="1"/>
  <c r="M4398" i="1"/>
  <c r="L4399" i="1"/>
  <c r="M4399" i="1"/>
  <c r="L4400" i="1"/>
  <c r="M4400" i="1"/>
  <c r="L4401" i="1"/>
  <c r="M4401" i="1"/>
  <c r="L4402" i="1"/>
  <c r="M4402" i="1"/>
  <c r="L4403" i="1"/>
  <c r="M4403" i="1"/>
  <c r="L4404" i="1"/>
  <c r="M4404" i="1"/>
  <c r="L4405" i="1"/>
  <c r="M4405" i="1"/>
  <c r="L4406" i="1"/>
  <c r="M4406" i="1"/>
  <c r="L4407" i="1"/>
  <c r="M4407" i="1"/>
  <c r="L4408" i="1"/>
  <c r="M4408" i="1"/>
  <c r="L4409" i="1"/>
  <c r="M4409" i="1"/>
  <c r="L4410" i="1"/>
  <c r="M4410" i="1"/>
  <c r="L4411" i="1"/>
  <c r="M4411" i="1"/>
  <c r="L4412" i="1"/>
  <c r="M4412" i="1"/>
  <c r="L4413" i="1"/>
  <c r="M4413" i="1"/>
  <c r="L4414" i="1"/>
  <c r="M4414" i="1"/>
  <c r="L4415" i="1"/>
  <c r="M4415" i="1"/>
  <c r="L4416" i="1"/>
  <c r="M4416" i="1"/>
  <c r="L4417" i="1"/>
  <c r="M4417" i="1"/>
  <c r="L4418" i="1"/>
  <c r="M4418" i="1"/>
  <c r="L4419" i="1"/>
  <c r="M4419" i="1"/>
  <c r="L4420" i="1"/>
  <c r="M4420" i="1"/>
  <c r="L4421" i="1"/>
  <c r="M4421" i="1"/>
  <c r="L4422" i="1"/>
  <c r="M4422" i="1"/>
  <c r="L4423" i="1"/>
  <c r="M4423" i="1"/>
  <c r="L4424" i="1"/>
  <c r="M4424" i="1"/>
  <c r="L4425" i="1"/>
  <c r="M4425" i="1"/>
  <c r="L4426" i="1"/>
  <c r="M4426" i="1"/>
  <c r="L4427" i="1"/>
  <c r="M4427" i="1"/>
  <c r="L4428" i="1"/>
  <c r="M4428" i="1"/>
  <c r="L4429" i="1"/>
  <c r="M4429" i="1"/>
  <c r="L4430" i="1"/>
  <c r="M4430" i="1"/>
  <c r="L4431" i="1"/>
  <c r="M4431" i="1"/>
  <c r="L4432" i="1"/>
  <c r="M4432" i="1"/>
  <c r="L4433" i="1"/>
  <c r="M4433" i="1"/>
  <c r="L4434" i="1"/>
  <c r="M4434" i="1"/>
  <c r="L4435" i="1"/>
  <c r="M4435" i="1"/>
  <c r="L4436" i="1"/>
  <c r="M4436" i="1"/>
  <c r="L4437" i="1"/>
  <c r="M4437" i="1"/>
  <c r="L4438" i="1"/>
  <c r="M4438" i="1"/>
  <c r="L4439" i="1"/>
  <c r="M4439" i="1"/>
  <c r="L4440" i="1"/>
  <c r="M4440" i="1"/>
  <c r="L4441" i="1"/>
  <c r="M4441" i="1"/>
  <c r="L4442" i="1"/>
  <c r="M4442" i="1"/>
  <c r="L4443" i="1"/>
  <c r="M4443" i="1"/>
  <c r="L4444" i="1"/>
  <c r="M4444" i="1"/>
  <c r="L4445" i="1"/>
  <c r="M4445" i="1"/>
  <c r="L4446" i="1"/>
  <c r="M4446" i="1"/>
  <c r="L4447" i="1"/>
  <c r="M4447" i="1"/>
  <c r="L4448" i="1"/>
  <c r="M4448" i="1"/>
  <c r="L4449" i="1"/>
  <c r="M4449" i="1"/>
  <c r="L4450" i="1"/>
  <c r="M4450" i="1"/>
  <c r="L4451" i="1"/>
  <c r="M4451" i="1"/>
  <c r="L4452" i="1"/>
  <c r="M4452" i="1"/>
  <c r="L4453" i="1"/>
  <c r="M4453" i="1"/>
  <c r="L4454" i="1"/>
  <c r="M4454" i="1"/>
  <c r="L4455" i="1"/>
  <c r="M4455" i="1"/>
  <c r="L4456" i="1"/>
  <c r="M4456" i="1"/>
  <c r="L4457" i="1"/>
  <c r="M4457" i="1"/>
  <c r="L4458" i="1"/>
  <c r="M4458" i="1"/>
  <c r="L4459" i="1"/>
  <c r="M4459" i="1"/>
  <c r="L4460" i="1"/>
  <c r="M4460" i="1"/>
  <c r="L4461" i="1"/>
  <c r="M4461" i="1"/>
  <c r="L4462" i="1"/>
  <c r="M4462" i="1"/>
  <c r="L4463" i="1"/>
  <c r="M4463" i="1"/>
  <c r="L4464" i="1"/>
  <c r="M4464" i="1"/>
  <c r="L4465" i="1"/>
  <c r="M4465" i="1"/>
  <c r="L4466" i="1"/>
  <c r="M4466" i="1"/>
  <c r="L4467" i="1"/>
  <c r="M4467" i="1"/>
  <c r="L4468" i="1"/>
  <c r="M4468" i="1"/>
  <c r="L4469" i="1"/>
  <c r="M4469" i="1"/>
  <c r="L4470" i="1"/>
  <c r="M4470" i="1"/>
  <c r="L4471" i="1"/>
  <c r="M4471" i="1"/>
  <c r="L4472" i="1"/>
  <c r="M4472" i="1"/>
  <c r="L4473" i="1"/>
  <c r="M4473" i="1"/>
  <c r="L4474" i="1"/>
  <c r="M4474" i="1"/>
  <c r="L4475" i="1"/>
  <c r="M4475" i="1"/>
  <c r="L4476" i="1"/>
  <c r="M4476" i="1"/>
  <c r="L4477" i="1"/>
  <c r="M4477" i="1"/>
  <c r="L4478" i="1"/>
  <c r="M4478" i="1"/>
  <c r="L4479" i="1"/>
  <c r="M4479" i="1"/>
  <c r="L4480" i="1"/>
  <c r="M4480" i="1"/>
  <c r="L4481" i="1"/>
  <c r="M4481" i="1"/>
  <c r="L4482" i="1"/>
  <c r="M4482" i="1"/>
  <c r="L4483" i="1"/>
  <c r="M4483" i="1"/>
  <c r="L4484" i="1"/>
  <c r="M4484" i="1"/>
  <c r="L4485" i="1"/>
  <c r="M4485" i="1"/>
  <c r="L4486" i="1"/>
  <c r="M4486" i="1"/>
  <c r="L4487" i="1"/>
  <c r="M4487" i="1"/>
  <c r="L4488" i="1"/>
  <c r="M4488" i="1"/>
  <c r="L4489" i="1"/>
  <c r="M4489" i="1"/>
  <c r="L4490" i="1"/>
  <c r="M4490" i="1"/>
  <c r="L4491" i="1"/>
  <c r="M4491" i="1"/>
  <c r="L4492" i="1"/>
  <c r="M4492" i="1"/>
  <c r="L4493" i="1"/>
  <c r="M4493" i="1"/>
  <c r="L4494" i="1"/>
  <c r="M4494" i="1"/>
  <c r="L4495" i="1"/>
  <c r="M4495" i="1"/>
  <c r="L4496" i="1"/>
  <c r="M4496" i="1"/>
  <c r="L4497" i="1"/>
  <c r="M4497" i="1"/>
  <c r="L4498" i="1"/>
  <c r="M4498" i="1"/>
  <c r="L4499" i="1"/>
  <c r="M4499" i="1"/>
  <c r="L4500" i="1"/>
  <c r="M4500" i="1"/>
  <c r="L4501" i="1"/>
  <c r="M4501" i="1"/>
  <c r="L4502" i="1"/>
  <c r="M4502" i="1"/>
  <c r="L4503" i="1"/>
  <c r="M4503" i="1"/>
  <c r="L4504" i="1"/>
  <c r="M4504" i="1"/>
  <c r="L4505" i="1"/>
  <c r="M4505" i="1"/>
  <c r="L4506" i="1"/>
  <c r="M4506" i="1"/>
  <c r="L4507" i="1"/>
  <c r="M4507" i="1"/>
  <c r="L4508" i="1"/>
  <c r="M4508" i="1"/>
  <c r="L4509" i="1"/>
  <c r="M4509" i="1"/>
  <c r="L4510" i="1"/>
  <c r="M4510" i="1"/>
  <c r="L4511" i="1"/>
  <c r="M4511" i="1"/>
  <c r="L4512" i="1"/>
  <c r="M4512" i="1"/>
  <c r="L4513" i="1"/>
  <c r="M4513" i="1"/>
  <c r="L4514" i="1"/>
  <c r="M4514" i="1"/>
  <c r="L4515" i="1"/>
  <c r="M4515" i="1"/>
  <c r="L4516" i="1"/>
  <c r="M4516" i="1"/>
  <c r="L4517" i="1"/>
  <c r="M4517" i="1"/>
  <c r="L4518" i="1"/>
  <c r="M4518" i="1"/>
  <c r="L4519" i="1"/>
  <c r="M4519" i="1"/>
  <c r="L4520" i="1"/>
  <c r="M4520" i="1"/>
  <c r="L4521" i="1"/>
  <c r="M4521" i="1"/>
  <c r="L4522" i="1"/>
  <c r="M4522" i="1"/>
  <c r="L4523" i="1"/>
  <c r="M4523" i="1"/>
  <c r="L4524" i="1"/>
  <c r="M4524" i="1"/>
  <c r="L4525" i="1"/>
  <c r="M4525" i="1"/>
  <c r="L4526" i="1"/>
  <c r="M4526" i="1"/>
  <c r="L4527" i="1"/>
  <c r="M4527" i="1"/>
  <c r="L4528" i="1"/>
  <c r="M4528" i="1"/>
  <c r="L4529" i="1"/>
  <c r="M4529" i="1"/>
  <c r="L4530" i="1"/>
  <c r="M4530" i="1"/>
  <c r="L4531" i="1"/>
  <c r="M4531" i="1"/>
  <c r="L4532" i="1"/>
  <c r="M4532" i="1"/>
  <c r="L4533" i="1"/>
  <c r="M4533" i="1"/>
  <c r="L4534" i="1"/>
  <c r="M4534" i="1"/>
  <c r="L4535" i="1"/>
  <c r="M4535" i="1"/>
  <c r="L4536" i="1"/>
  <c r="M4536" i="1"/>
  <c r="L4537" i="1"/>
  <c r="M4537" i="1"/>
  <c r="L4538" i="1"/>
  <c r="M4538" i="1"/>
  <c r="L4539" i="1"/>
  <c r="M4539" i="1"/>
  <c r="L4540" i="1"/>
  <c r="M4540" i="1"/>
  <c r="L4541" i="1"/>
  <c r="M4541" i="1"/>
  <c r="L4542" i="1"/>
  <c r="M4542" i="1"/>
  <c r="L4543" i="1"/>
  <c r="M4543" i="1"/>
  <c r="L4544" i="1"/>
  <c r="M4544" i="1"/>
  <c r="L4545" i="1"/>
  <c r="M4545" i="1"/>
  <c r="L4546" i="1"/>
  <c r="M4546" i="1"/>
  <c r="L4547" i="1"/>
  <c r="M4547" i="1"/>
  <c r="L4548" i="1"/>
  <c r="M4548" i="1"/>
  <c r="L4549" i="1"/>
  <c r="M4549" i="1"/>
  <c r="L4550" i="1"/>
  <c r="M4550" i="1"/>
  <c r="L4551" i="1"/>
  <c r="M4551" i="1"/>
  <c r="L4552" i="1"/>
  <c r="M4552" i="1"/>
  <c r="L4553" i="1"/>
  <c r="M4553" i="1"/>
  <c r="L4554" i="1"/>
  <c r="M4554" i="1"/>
  <c r="L4555" i="1"/>
  <c r="M4555" i="1"/>
  <c r="L4556" i="1"/>
  <c r="M4556" i="1"/>
  <c r="L4557" i="1"/>
  <c r="M4557" i="1"/>
  <c r="L4558" i="1"/>
  <c r="M4558" i="1"/>
  <c r="L4559" i="1"/>
  <c r="M4559" i="1"/>
  <c r="L4560" i="1"/>
  <c r="M4560" i="1"/>
  <c r="L4561" i="1"/>
  <c r="M4561" i="1"/>
  <c r="L4562" i="1"/>
  <c r="M4562" i="1"/>
  <c r="L4563" i="1"/>
  <c r="M4563" i="1"/>
  <c r="L4564" i="1"/>
  <c r="M4564" i="1"/>
  <c r="L4565" i="1"/>
  <c r="M4565" i="1"/>
  <c r="L4566" i="1"/>
  <c r="M4566" i="1"/>
  <c r="L4567" i="1"/>
  <c r="M4567" i="1"/>
  <c r="L4568" i="1"/>
  <c r="M4568" i="1"/>
  <c r="L4569" i="1"/>
  <c r="M4569" i="1"/>
  <c r="L4570" i="1"/>
  <c r="M4570" i="1"/>
  <c r="L4571" i="1"/>
  <c r="M4571" i="1"/>
  <c r="L4572" i="1"/>
  <c r="M4572" i="1"/>
  <c r="L4573" i="1"/>
  <c r="M4573" i="1"/>
  <c r="L4574" i="1"/>
  <c r="M4574" i="1"/>
  <c r="L4575" i="1"/>
  <c r="M4575" i="1"/>
  <c r="L4576" i="1"/>
  <c r="M4576" i="1"/>
  <c r="L4577" i="1"/>
  <c r="M4577" i="1"/>
  <c r="L4578" i="1"/>
  <c r="M4578" i="1"/>
  <c r="AL5" i="1"/>
  <c r="AL2" i="1"/>
  <c r="AJ2" i="1"/>
  <c r="J3" i="1"/>
  <c r="K3" i="1"/>
  <c r="J4" i="1"/>
  <c r="K4" i="1"/>
  <c r="J5" i="1"/>
  <c r="K5" i="1"/>
  <c r="J6" i="1"/>
  <c r="K6" i="1"/>
  <c r="J7" i="1"/>
  <c r="K7" i="1"/>
  <c r="J8" i="1"/>
  <c r="K8" i="1"/>
  <c r="J9" i="1"/>
  <c r="K9" i="1"/>
  <c r="J10" i="1"/>
  <c r="K10" i="1"/>
  <c r="J11" i="1"/>
  <c r="K11" i="1"/>
  <c r="J12" i="1"/>
  <c r="K12" i="1"/>
  <c r="J13" i="1"/>
  <c r="K13" i="1"/>
  <c r="J14" i="1"/>
  <c r="K14" i="1"/>
  <c r="J15" i="1"/>
  <c r="K15" i="1"/>
  <c r="J16" i="1"/>
  <c r="K16" i="1"/>
  <c r="J17" i="1"/>
  <c r="K17" i="1"/>
  <c r="J18" i="1"/>
  <c r="K18" i="1"/>
  <c r="J19" i="1"/>
  <c r="K19" i="1"/>
  <c r="J20" i="1"/>
  <c r="K20" i="1"/>
  <c r="J21" i="1"/>
  <c r="K21" i="1"/>
  <c r="J22" i="1"/>
  <c r="K22" i="1"/>
  <c r="J23" i="1"/>
  <c r="K23" i="1"/>
  <c r="J24" i="1"/>
  <c r="K24" i="1"/>
  <c r="J25" i="1"/>
  <c r="K25" i="1"/>
  <c r="J26" i="1"/>
  <c r="K26" i="1"/>
  <c r="J27" i="1"/>
  <c r="K27" i="1"/>
  <c r="J28" i="1"/>
  <c r="K28" i="1"/>
  <c r="J29" i="1"/>
  <c r="K29" i="1"/>
  <c r="J30" i="1"/>
  <c r="K30" i="1"/>
  <c r="J31" i="1"/>
  <c r="K31" i="1"/>
  <c r="J32" i="1"/>
  <c r="K32" i="1"/>
  <c r="J33" i="1"/>
  <c r="K33" i="1"/>
  <c r="J34" i="1"/>
  <c r="K34" i="1"/>
  <c r="J35" i="1"/>
  <c r="K35" i="1"/>
  <c r="J36" i="1"/>
  <c r="K36" i="1"/>
  <c r="J37" i="1"/>
  <c r="K37" i="1"/>
  <c r="J38" i="1"/>
  <c r="K38" i="1"/>
  <c r="J39" i="1"/>
  <c r="K39" i="1"/>
  <c r="J40" i="1"/>
  <c r="K40" i="1"/>
  <c r="J41" i="1"/>
  <c r="K41" i="1"/>
  <c r="J42" i="1"/>
  <c r="K42" i="1"/>
  <c r="J43" i="1"/>
  <c r="K43" i="1"/>
  <c r="J44" i="1"/>
  <c r="K44" i="1"/>
  <c r="J45" i="1"/>
  <c r="K45" i="1"/>
  <c r="J46" i="1"/>
  <c r="K46" i="1"/>
  <c r="J47" i="1"/>
  <c r="K47" i="1"/>
  <c r="J48" i="1"/>
  <c r="K48" i="1"/>
  <c r="J49" i="1"/>
  <c r="K49" i="1"/>
  <c r="J50" i="1"/>
  <c r="K50" i="1"/>
  <c r="J51" i="1"/>
  <c r="K51" i="1"/>
  <c r="J52" i="1"/>
  <c r="K52" i="1"/>
  <c r="J53" i="1"/>
  <c r="K53" i="1"/>
  <c r="J54" i="1"/>
  <c r="K54" i="1"/>
  <c r="J55" i="1"/>
  <c r="K55" i="1"/>
  <c r="J56" i="1"/>
  <c r="K56" i="1"/>
  <c r="J57" i="1"/>
  <c r="K57" i="1"/>
  <c r="J58" i="1"/>
  <c r="K58" i="1"/>
  <c r="J59" i="1"/>
  <c r="K59" i="1"/>
  <c r="J60" i="1"/>
  <c r="K60" i="1"/>
  <c r="J61" i="1"/>
  <c r="K61" i="1"/>
  <c r="J62" i="1"/>
  <c r="K62" i="1"/>
  <c r="J63" i="1"/>
  <c r="K63" i="1"/>
  <c r="J64" i="1"/>
  <c r="K64" i="1"/>
  <c r="J65" i="1"/>
  <c r="K65" i="1"/>
  <c r="J66" i="1"/>
  <c r="K66" i="1"/>
  <c r="J67" i="1"/>
  <c r="K67" i="1"/>
  <c r="J68" i="1"/>
  <c r="K68" i="1"/>
  <c r="J69" i="1"/>
  <c r="K69" i="1"/>
  <c r="J70" i="1"/>
  <c r="K70" i="1"/>
  <c r="J71" i="1"/>
  <c r="K71" i="1"/>
  <c r="J72" i="1"/>
  <c r="K72" i="1"/>
  <c r="J73" i="1"/>
  <c r="K73" i="1"/>
  <c r="J74" i="1"/>
  <c r="K74" i="1"/>
  <c r="J75" i="1"/>
  <c r="K75" i="1"/>
  <c r="J76" i="1"/>
  <c r="K76" i="1"/>
  <c r="J77" i="1"/>
  <c r="K77" i="1"/>
  <c r="J78" i="1"/>
  <c r="K78" i="1"/>
  <c r="J79" i="1"/>
  <c r="K79" i="1"/>
  <c r="J80" i="1"/>
  <c r="K80" i="1"/>
  <c r="J81" i="1"/>
  <c r="K81" i="1"/>
  <c r="J82" i="1"/>
  <c r="K82" i="1"/>
  <c r="J83" i="1"/>
  <c r="K83" i="1"/>
  <c r="J84" i="1"/>
  <c r="K84" i="1"/>
  <c r="J85" i="1"/>
  <c r="K85" i="1"/>
  <c r="J86" i="1"/>
  <c r="K86" i="1"/>
  <c r="J87" i="1"/>
  <c r="K87" i="1"/>
  <c r="J88" i="1"/>
  <c r="K88" i="1"/>
  <c r="J89" i="1"/>
  <c r="K89" i="1"/>
  <c r="J90" i="1"/>
  <c r="K90" i="1"/>
  <c r="J91" i="1"/>
  <c r="K91" i="1"/>
  <c r="J92" i="1"/>
  <c r="K92" i="1"/>
  <c r="J93" i="1"/>
  <c r="K93" i="1"/>
  <c r="J94" i="1"/>
  <c r="K94" i="1"/>
  <c r="J95" i="1"/>
  <c r="K95" i="1"/>
  <c r="J96" i="1"/>
  <c r="K96" i="1"/>
  <c r="J97" i="1"/>
  <c r="K97" i="1"/>
  <c r="J98" i="1"/>
  <c r="K98" i="1"/>
  <c r="J99" i="1"/>
  <c r="K99" i="1"/>
  <c r="J100" i="1"/>
  <c r="K100" i="1"/>
  <c r="J101" i="1"/>
  <c r="K101" i="1"/>
  <c r="J102" i="1"/>
  <c r="K102" i="1"/>
  <c r="J103" i="1"/>
  <c r="K103" i="1"/>
  <c r="J104" i="1"/>
  <c r="K104" i="1"/>
  <c r="J105" i="1"/>
  <c r="K105" i="1"/>
  <c r="J106" i="1"/>
  <c r="K106" i="1"/>
  <c r="J107" i="1"/>
  <c r="K107" i="1"/>
  <c r="J108" i="1"/>
  <c r="K108" i="1"/>
  <c r="J109" i="1"/>
  <c r="K109" i="1"/>
  <c r="J110" i="1"/>
  <c r="K110" i="1"/>
  <c r="J111" i="1"/>
  <c r="K111" i="1"/>
  <c r="J112" i="1"/>
  <c r="K112" i="1"/>
  <c r="J113" i="1"/>
  <c r="K113" i="1"/>
  <c r="J114" i="1"/>
  <c r="K114" i="1"/>
  <c r="J115" i="1"/>
  <c r="K115" i="1"/>
  <c r="J116" i="1"/>
  <c r="K116" i="1"/>
  <c r="J117" i="1"/>
  <c r="K117" i="1"/>
  <c r="J118" i="1"/>
  <c r="K118" i="1"/>
  <c r="J119" i="1"/>
  <c r="K119" i="1"/>
  <c r="J120" i="1"/>
  <c r="K120" i="1"/>
  <c r="J121" i="1"/>
  <c r="K121" i="1"/>
  <c r="J122" i="1"/>
  <c r="K122" i="1"/>
  <c r="J123" i="1"/>
  <c r="K123" i="1"/>
  <c r="J124" i="1"/>
  <c r="K124" i="1"/>
  <c r="J125" i="1"/>
  <c r="K125" i="1"/>
  <c r="J126" i="1"/>
  <c r="K126" i="1"/>
  <c r="J127" i="1"/>
  <c r="K127" i="1"/>
  <c r="J128" i="1"/>
  <c r="K128" i="1"/>
  <c r="J129" i="1"/>
  <c r="K129" i="1"/>
  <c r="J130" i="1"/>
  <c r="K130" i="1"/>
  <c r="J131" i="1"/>
  <c r="K131" i="1"/>
  <c r="J132" i="1"/>
  <c r="K132" i="1"/>
  <c r="J133" i="1"/>
  <c r="K133" i="1"/>
  <c r="J134" i="1"/>
  <c r="K134" i="1"/>
  <c r="J135" i="1"/>
  <c r="K135" i="1"/>
  <c r="J136" i="1"/>
  <c r="K136" i="1"/>
  <c r="J137" i="1"/>
  <c r="K137" i="1"/>
  <c r="J138" i="1"/>
  <c r="K138" i="1"/>
  <c r="J139" i="1"/>
  <c r="K139" i="1"/>
  <c r="J140" i="1"/>
  <c r="K140" i="1"/>
  <c r="J141" i="1"/>
  <c r="K141" i="1"/>
  <c r="J142" i="1"/>
  <c r="K142" i="1"/>
  <c r="J143" i="1"/>
  <c r="K143" i="1"/>
  <c r="J144" i="1"/>
  <c r="K144" i="1"/>
  <c r="J145" i="1"/>
  <c r="K145" i="1"/>
  <c r="J146" i="1"/>
  <c r="K146" i="1"/>
  <c r="J147" i="1"/>
  <c r="K147" i="1"/>
  <c r="J148" i="1"/>
  <c r="K148" i="1"/>
  <c r="J149" i="1"/>
  <c r="K149" i="1"/>
  <c r="J150" i="1"/>
  <c r="K150" i="1"/>
  <c r="J151" i="1"/>
  <c r="K151" i="1"/>
  <c r="J152" i="1"/>
  <c r="K152" i="1"/>
  <c r="J153" i="1"/>
  <c r="K153" i="1"/>
  <c r="J154" i="1"/>
  <c r="K154" i="1"/>
  <c r="J155" i="1"/>
  <c r="K155" i="1"/>
  <c r="J156" i="1"/>
  <c r="K156" i="1"/>
  <c r="J157" i="1"/>
  <c r="K157" i="1"/>
  <c r="J158" i="1"/>
  <c r="K158" i="1"/>
  <c r="J159" i="1"/>
  <c r="K159" i="1"/>
  <c r="J160" i="1"/>
  <c r="K160" i="1"/>
  <c r="J161" i="1"/>
  <c r="K161" i="1"/>
  <c r="J162" i="1"/>
  <c r="K162" i="1"/>
  <c r="J163" i="1"/>
  <c r="K163" i="1"/>
  <c r="J164" i="1"/>
  <c r="K164" i="1"/>
  <c r="J165" i="1"/>
  <c r="K165" i="1"/>
  <c r="J166" i="1"/>
  <c r="K166" i="1"/>
  <c r="J167" i="1"/>
  <c r="K167" i="1"/>
  <c r="J168" i="1"/>
  <c r="K168" i="1"/>
  <c r="J169" i="1"/>
  <c r="K169" i="1"/>
  <c r="J170" i="1"/>
  <c r="K170" i="1"/>
  <c r="J171" i="1"/>
  <c r="K171" i="1"/>
  <c r="J172" i="1"/>
  <c r="K172" i="1"/>
  <c r="J173" i="1"/>
  <c r="K173" i="1"/>
  <c r="J174" i="1"/>
  <c r="K174" i="1"/>
  <c r="J175" i="1"/>
  <c r="K175" i="1"/>
  <c r="J176" i="1"/>
  <c r="K176" i="1"/>
  <c r="J177" i="1"/>
  <c r="K177" i="1"/>
  <c r="J178" i="1"/>
  <c r="K178" i="1"/>
  <c r="J179" i="1"/>
  <c r="K179" i="1"/>
  <c r="J180" i="1"/>
  <c r="K180" i="1"/>
  <c r="J181" i="1"/>
  <c r="K181" i="1"/>
  <c r="J182" i="1"/>
  <c r="K182" i="1"/>
  <c r="J183" i="1"/>
  <c r="K183" i="1"/>
  <c r="J184" i="1"/>
  <c r="K184" i="1"/>
  <c r="J185" i="1"/>
  <c r="K185" i="1"/>
  <c r="J186" i="1"/>
  <c r="K186" i="1"/>
  <c r="J187" i="1"/>
  <c r="K187" i="1"/>
  <c r="J188" i="1"/>
  <c r="K188" i="1"/>
  <c r="J189" i="1"/>
  <c r="K189" i="1"/>
  <c r="J190" i="1"/>
  <c r="K190" i="1"/>
  <c r="J191" i="1"/>
  <c r="K191" i="1"/>
  <c r="J192" i="1"/>
  <c r="K192" i="1"/>
  <c r="J193" i="1"/>
  <c r="K193" i="1"/>
  <c r="J194" i="1"/>
  <c r="K194" i="1"/>
  <c r="J195" i="1"/>
  <c r="K195" i="1"/>
  <c r="J196" i="1"/>
  <c r="K196" i="1"/>
  <c r="J197" i="1"/>
  <c r="K197" i="1"/>
  <c r="J198" i="1"/>
  <c r="K198" i="1"/>
  <c r="J199" i="1"/>
  <c r="K199" i="1"/>
  <c r="J200" i="1"/>
  <c r="K200" i="1"/>
  <c r="J201" i="1"/>
  <c r="K201" i="1"/>
  <c r="J202" i="1"/>
  <c r="K202" i="1"/>
  <c r="J203" i="1"/>
  <c r="K203" i="1"/>
  <c r="J204" i="1"/>
  <c r="K204" i="1"/>
  <c r="J205" i="1"/>
  <c r="K205" i="1"/>
  <c r="J206" i="1"/>
  <c r="K206" i="1"/>
  <c r="J207" i="1"/>
  <c r="K207" i="1"/>
  <c r="J208" i="1"/>
  <c r="K208" i="1"/>
  <c r="J209" i="1"/>
  <c r="K209" i="1"/>
  <c r="J210" i="1"/>
  <c r="K210" i="1"/>
  <c r="J211" i="1"/>
  <c r="K211" i="1"/>
  <c r="J212" i="1"/>
  <c r="K212" i="1"/>
  <c r="J213" i="1"/>
  <c r="K213" i="1"/>
  <c r="J214" i="1"/>
  <c r="K214" i="1"/>
  <c r="J215" i="1"/>
  <c r="K215" i="1"/>
  <c r="J216" i="1"/>
  <c r="K216" i="1"/>
  <c r="J217" i="1"/>
  <c r="K217" i="1"/>
  <c r="J218" i="1"/>
  <c r="K218" i="1"/>
  <c r="J219" i="1"/>
  <c r="K219" i="1"/>
  <c r="J220" i="1"/>
  <c r="K220" i="1"/>
  <c r="J221" i="1"/>
  <c r="K221" i="1"/>
  <c r="J222" i="1"/>
  <c r="K222" i="1"/>
  <c r="J223" i="1"/>
  <c r="K223" i="1"/>
  <c r="J224" i="1"/>
  <c r="K224" i="1"/>
  <c r="J225" i="1"/>
  <c r="K225" i="1"/>
  <c r="J226" i="1"/>
  <c r="K226" i="1"/>
  <c r="J227" i="1"/>
  <c r="K227" i="1"/>
  <c r="J228" i="1"/>
  <c r="K228" i="1"/>
  <c r="J229" i="1"/>
  <c r="K229" i="1"/>
  <c r="J230" i="1"/>
  <c r="K230" i="1"/>
  <c r="J231" i="1"/>
  <c r="K231" i="1"/>
  <c r="J232" i="1"/>
  <c r="K232" i="1"/>
  <c r="J233" i="1"/>
  <c r="K233" i="1"/>
  <c r="J234" i="1"/>
  <c r="K234" i="1"/>
  <c r="J235" i="1"/>
  <c r="K235" i="1"/>
  <c r="J236" i="1"/>
  <c r="K236" i="1"/>
  <c r="J237" i="1"/>
  <c r="K237" i="1"/>
  <c r="J238" i="1"/>
  <c r="K238" i="1"/>
  <c r="J239" i="1"/>
  <c r="K239" i="1"/>
  <c r="J240" i="1"/>
  <c r="K240" i="1"/>
  <c r="J241" i="1"/>
  <c r="K241" i="1"/>
  <c r="J242" i="1"/>
  <c r="K242" i="1"/>
  <c r="J243" i="1"/>
  <c r="K243" i="1"/>
  <c r="J244" i="1"/>
  <c r="K244" i="1"/>
  <c r="J245" i="1"/>
  <c r="K245" i="1"/>
  <c r="J246" i="1"/>
  <c r="K246" i="1"/>
  <c r="J247" i="1"/>
  <c r="K247" i="1"/>
  <c r="J248" i="1"/>
  <c r="K248" i="1"/>
  <c r="J249" i="1"/>
  <c r="K249" i="1"/>
  <c r="J250" i="1"/>
  <c r="K250" i="1"/>
  <c r="J251" i="1"/>
  <c r="K251" i="1"/>
  <c r="J252" i="1"/>
  <c r="K252" i="1"/>
  <c r="J253" i="1"/>
  <c r="K253" i="1"/>
  <c r="J254" i="1"/>
  <c r="K254" i="1"/>
  <c r="J255" i="1"/>
  <c r="K255" i="1"/>
  <c r="J256" i="1"/>
  <c r="K256" i="1"/>
  <c r="J257" i="1"/>
  <c r="K257" i="1"/>
  <c r="J258" i="1"/>
  <c r="K258" i="1"/>
  <c r="J259" i="1"/>
  <c r="K259" i="1"/>
  <c r="J260" i="1"/>
  <c r="K260" i="1"/>
  <c r="J261" i="1"/>
  <c r="K261" i="1"/>
  <c r="J262" i="1"/>
  <c r="K262" i="1"/>
  <c r="J263" i="1"/>
  <c r="K263" i="1"/>
  <c r="J264" i="1"/>
  <c r="K264" i="1"/>
  <c r="J265" i="1"/>
  <c r="K265" i="1"/>
  <c r="J266" i="1"/>
  <c r="K266" i="1"/>
  <c r="J267" i="1"/>
  <c r="K267" i="1"/>
  <c r="J268" i="1"/>
  <c r="K268" i="1"/>
  <c r="J269" i="1"/>
  <c r="K269" i="1"/>
  <c r="J270" i="1"/>
  <c r="K270" i="1"/>
  <c r="J271" i="1"/>
  <c r="K271" i="1"/>
  <c r="J272" i="1"/>
  <c r="K272" i="1"/>
  <c r="J273" i="1"/>
  <c r="K273" i="1"/>
  <c r="J274" i="1"/>
  <c r="K274" i="1"/>
  <c r="J275" i="1"/>
  <c r="K275" i="1"/>
  <c r="J276" i="1"/>
  <c r="K276" i="1"/>
  <c r="J277" i="1"/>
  <c r="K277" i="1"/>
  <c r="J278" i="1"/>
  <c r="K278" i="1"/>
  <c r="J279" i="1"/>
  <c r="K279" i="1"/>
  <c r="J280" i="1"/>
  <c r="K280" i="1"/>
  <c r="J281" i="1"/>
  <c r="K281" i="1"/>
  <c r="J282" i="1"/>
  <c r="K282" i="1"/>
  <c r="J283" i="1"/>
  <c r="K283" i="1"/>
  <c r="J284" i="1"/>
  <c r="K284" i="1"/>
  <c r="J285" i="1"/>
  <c r="K285" i="1"/>
  <c r="J286" i="1"/>
  <c r="K286" i="1"/>
  <c r="J287" i="1"/>
  <c r="K287" i="1"/>
  <c r="J288" i="1"/>
  <c r="K288" i="1"/>
  <c r="J289" i="1"/>
  <c r="K289" i="1"/>
  <c r="J290" i="1"/>
  <c r="K290" i="1"/>
  <c r="J291" i="1"/>
  <c r="K291" i="1"/>
  <c r="J292" i="1"/>
  <c r="K292" i="1"/>
  <c r="J293" i="1"/>
  <c r="K293" i="1"/>
  <c r="J294" i="1"/>
  <c r="K294" i="1"/>
  <c r="J295" i="1"/>
  <c r="K295" i="1"/>
  <c r="J296" i="1"/>
  <c r="K296" i="1"/>
  <c r="J297" i="1"/>
  <c r="K297" i="1"/>
  <c r="J298" i="1"/>
  <c r="K298" i="1"/>
  <c r="J299" i="1"/>
  <c r="K299" i="1"/>
  <c r="J300" i="1"/>
  <c r="K300" i="1"/>
  <c r="J301" i="1"/>
  <c r="K301" i="1"/>
  <c r="J302" i="1"/>
  <c r="K302" i="1"/>
  <c r="J303" i="1"/>
  <c r="K303" i="1"/>
  <c r="J304" i="1"/>
  <c r="K304" i="1"/>
  <c r="J305" i="1"/>
  <c r="K305" i="1"/>
  <c r="J306" i="1"/>
  <c r="K306" i="1"/>
  <c r="J307" i="1"/>
  <c r="K307" i="1"/>
  <c r="J308" i="1"/>
  <c r="K308" i="1"/>
  <c r="J309" i="1"/>
  <c r="K309" i="1"/>
  <c r="J310" i="1"/>
  <c r="K310" i="1"/>
  <c r="J311" i="1"/>
  <c r="K311" i="1"/>
  <c r="J312" i="1"/>
  <c r="K312" i="1"/>
  <c r="J313" i="1"/>
  <c r="K313" i="1"/>
  <c r="J314" i="1"/>
  <c r="K314" i="1"/>
  <c r="J315" i="1"/>
  <c r="K315" i="1"/>
  <c r="J316" i="1"/>
  <c r="K316" i="1"/>
  <c r="J317" i="1"/>
  <c r="K317" i="1"/>
  <c r="J318" i="1"/>
  <c r="K318" i="1"/>
  <c r="J319" i="1"/>
  <c r="K319" i="1"/>
  <c r="J320" i="1"/>
  <c r="K320" i="1"/>
  <c r="J321" i="1"/>
  <c r="K321" i="1"/>
  <c r="J322" i="1"/>
  <c r="K322" i="1"/>
  <c r="J323" i="1"/>
  <c r="K323" i="1"/>
  <c r="J324" i="1"/>
  <c r="K324" i="1"/>
  <c r="J325" i="1"/>
  <c r="K325" i="1"/>
  <c r="J326" i="1"/>
  <c r="K326" i="1"/>
  <c r="J327" i="1"/>
  <c r="K327" i="1"/>
  <c r="J328" i="1"/>
  <c r="K328" i="1"/>
  <c r="J329" i="1"/>
  <c r="K329" i="1"/>
  <c r="J330" i="1"/>
  <c r="K330" i="1"/>
  <c r="J331" i="1"/>
  <c r="K331" i="1"/>
  <c r="J332" i="1"/>
  <c r="K332" i="1"/>
  <c r="J333" i="1"/>
  <c r="K333" i="1"/>
  <c r="J334" i="1"/>
  <c r="K334" i="1"/>
  <c r="J335" i="1"/>
  <c r="K335" i="1"/>
  <c r="J336" i="1"/>
  <c r="K336" i="1"/>
  <c r="J337" i="1"/>
  <c r="K337" i="1"/>
  <c r="J338" i="1"/>
  <c r="K338" i="1"/>
  <c r="J339" i="1"/>
  <c r="K339" i="1"/>
  <c r="J340" i="1"/>
  <c r="K340" i="1"/>
  <c r="J341" i="1"/>
  <c r="K341" i="1"/>
  <c r="J342" i="1"/>
  <c r="K342" i="1"/>
  <c r="J343" i="1"/>
  <c r="K343" i="1"/>
  <c r="J344" i="1"/>
  <c r="K344" i="1"/>
  <c r="J345" i="1"/>
  <c r="K345" i="1"/>
  <c r="J346" i="1"/>
  <c r="K346" i="1"/>
  <c r="J347" i="1"/>
  <c r="K347" i="1"/>
  <c r="J348" i="1"/>
  <c r="K348" i="1"/>
  <c r="J349" i="1"/>
  <c r="K349" i="1"/>
  <c r="J350" i="1"/>
  <c r="K350" i="1"/>
  <c r="J351" i="1"/>
  <c r="K351" i="1"/>
  <c r="J352" i="1"/>
  <c r="K352" i="1"/>
  <c r="J353" i="1"/>
  <c r="K353" i="1"/>
  <c r="J354" i="1"/>
  <c r="K354" i="1"/>
  <c r="J355" i="1"/>
  <c r="K355" i="1"/>
  <c r="J356" i="1"/>
  <c r="K356" i="1"/>
  <c r="J357" i="1"/>
  <c r="K357" i="1"/>
  <c r="J358" i="1"/>
  <c r="K358" i="1"/>
  <c r="J359" i="1"/>
  <c r="K359" i="1"/>
  <c r="J360" i="1"/>
  <c r="K360" i="1"/>
  <c r="J361" i="1"/>
  <c r="K361" i="1"/>
  <c r="J362" i="1"/>
  <c r="K362" i="1"/>
  <c r="J363" i="1"/>
  <c r="K363" i="1"/>
  <c r="J364" i="1"/>
  <c r="K364" i="1"/>
  <c r="J365" i="1"/>
  <c r="K365" i="1"/>
  <c r="J366" i="1"/>
  <c r="K366" i="1"/>
  <c r="J367" i="1"/>
  <c r="K367" i="1"/>
  <c r="J368" i="1"/>
  <c r="K368" i="1"/>
  <c r="J369" i="1"/>
  <c r="K369" i="1"/>
  <c r="J370" i="1"/>
  <c r="K370" i="1"/>
  <c r="J371" i="1"/>
  <c r="K371" i="1"/>
  <c r="J372" i="1"/>
  <c r="K372" i="1"/>
  <c r="J373" i="1"/>
  <c r="K373" i="1"/>
  <c r="J374" i="1"/>
  <c r="K374" i="1"/>
  <c r="J375" i="1"/>
  <c r="K375" i="1"/>
  <c r="J376" i="1"/>
  <c r="K376" i="1"/>
  <c r="J377" i="1"/>
  <c r="K377" i="1"/>
  <c r="J378" i="1"/>
  <c r="K378" i="1"/>
  <c r="J379" i="1"/>
  <c r="K379" i="1"/>
  <c r="J380" i="1"/>
  <c r="K380" i="1"/>
  <c r="J381" i="1"/>
  <c r="K381" i="1"/>
  <c r="J382" i="1"/>
  <c r="K382" i="1"/>
  <c r="J383" i="1"/>
  <c r="K383" i="1"/>
  <c r="J384" i="1"/>
  <c r="K384" i="1"/>
  <c r="J385" i="1"/>
  <c r="K385" i="1"/>
  <c r="J386" i="1"/>
  <c r="K386" i="1"/>
  <c r="J387" i="1"/>
  <c r="K387" i="1"/>
  <c r="J388" i="1"/>
  <c r="K388" i="1"/>
  <c r="J389" i="1"/>
  <c r="K389" i="1"/>
  <c r="J390" i="1"/>
  <c r="K390" i="1"/>
  <c r="J391" i="1"/>
  <c r="K391" i="1"/>
  <c r="J392" i="1"/>
  <c r="K392" i="1"/>
  <c r="J393" i="1"/>
  <c r="K393" i="1"/>
  <c r="J394" i="1"/>
  <c r="K394" i="1"/>
  <c r="J395" i="1"/>
  <c r="K395" i="1"/>
  <c r="J396" i="1"/>
  <c r="K396" i="1"/>
  <c r="J397" i="1"/>
  <c r="K397" i="1"/>
  <c r="J398" i="1"/>
  <c r="K398" i="1"/>
  <c r="J399" i="1"/>
  <c r="K399" i="1"/>
  <c r="J400" i="1"/>
  <c r="K400" i="1"/>
  <c r="J401" i="1"/>
  <c r="K401" i="1"/>
  <c r="J402" i="1"/>
  <c r="K402" i="1"/>
  <c r="J403" i="1"/>
  <c r="K403" i="1"/>
  <c r="J404" i="1"/>
  <c r="K404" i="1"/>
  <c r="J405" i="1"/>
  <c r="K405" i="1"/>
  <c r="J406" i="1"/>
  <c r="K406" i="1"/>
  <c r="J407" i="1"/>
  <c r="K407" i="1"/>
  <c r="J408" i="1"/>
  <c r="K408" i="1"/>
  <c r="J409" i="1"/>
  <c r="K409" i="1"/>
  <c r="J410" i="1"/>
  <c r="K410" i="1"/>
  <c r="J411" i="1"/>
  <c r="K411" i="1"/>
  <c r="J412" i="1"/>
  <c r="K412" i="1"/>
  <c r="J413" i="1"/>
  <c r="K413" i="1"/>
  <c r="J414" i="1"/>
  <c r="K414" i="1"/>
  <c r="J415" i="1"/>
  <c r="K415" i="1"/>
  <c r="J416" i="1"/>
  <c r="K416" i="1"/>
  <c r="J417" i="1"/>
  <c r="K417" i="1"/>
  <c r="J418" i="1"/>
  <c r="K418" i="1"/>
  <c r="J419" i="1"/>
  <c r="K419" i="1"/>
  <c r="J420" i="1"/>
  <c r="K420" i="1"/>
  <c r="J421" i="1"/>
  <c r="K421" i="1"/>
  <c r="J422" i="1"/>
  <c r="K422" i="1"/>
  <c r="J423" i="1"/>
  <c r="K423" i="1"/>
  <c r="J424" i="1"/>
  <c r="K424" i="1"/>
  <c r="J425" i="1"/>
  <c r="K425" i="1"/>
  <c r="J426" i="1"/>
  <c r="K426" i="1"/>
  <c r="J427" i="1"/>
  <c r="K427" i="1"/>
  <c r="J428" i="1"/>
  <c r="K428" i="1"/>
  <c r="J429" i="1"/>
  <c r="K429" i="1"/>
  <c r="J430" i="1"/>
  <c r="K430" i="1"/>
  <c r="J431" i="1"/>
  <c r="K431" i="1"/>
  <c r="J432" i="1"/>
  <c r="K432" i="1"/>
  <c r="J433" i="1"/>
  <c r="K433" i="1"/>
  <c r="J434" i="1"/>
  <c r="K434" i="1"/>
  <c r="J435" i="1"/>
  <c r="K435" i="1"/>
  <c r="J436" i="1"/>
  <c r="K436" i="1"/>
  <c r="J437" i="1"/>
  <c r="K437" i="1"/>
  <c r="J438" i="1"/>
  <c r="K438" i="1"/>
  <c r="J439" i="1"/>
  <c r="K439" i="1"/>
  <c r="J440" i="1"/>
  <c r="K440" i="1"/>
  <c r="J441" i="1"/>
  <c r="K441" i="1"/>
  <c r="J442" i="1"/>
  <c r="K442" i="1"/>
  <c r="J443" i="1"/>
  <c r="K443" i="1"/>
  <c r="J444" i="1"/>
  <c r="K444" i="1"/>
  <c r="J445" i="1"/>
  <c r="K445" i="1"/>
  <c r="J446" i="1"/>
  <c r="K446" i="1"/>
  <c r="J447" i="1"/>
  <c r="K447" i="1"/>
  <c r="J448" i="1"/>
  <c r="K448" i="1"/>
  <c r="J449" i="1"/>
  <c r="K449" i="1"/>
  <c r="J450" i="1"/>
  <c r="K450" i="1"/>
  <c r="J451" i="1"/>
  <c r="K451" i="1"/>
  <c r="J452" i="1"/>
  <c r="K452" i="1"/>
  <c r="J453" i="1"/>
  <c r="K453" i="1"/>
  <c r="J454" i="1"/>
  <c r="K454" i="1"/>
  <c r="J455" i="1"/>
  <c r="K455" i="1"/>
  <c r="J456" i="1"/>
  <c r="K456" i="1"/>
  <c r="J457" i="1"/>
  <c r="K457" i="1"/>
  <c r="J458" i="1"/>
  <c r="K458" i="1"/>
  <c r="J459" i="1"/>
  <c r="K459" i="1"/>
  <c r="J460" i="1"/>
  <c r="K460" i="1"/>
  <c r="J461" i="1"/>
  <c r="K461" i="1"/>
  <c r="J462" i="1"/>
  <c r="K462" i="1"/>
  <c r="J463" i="1"/>
  <c r="K463" i="1"/>
  <c r="J464" i="1"/>
  <c r="K464" i="1"/>
  <c r="J465" i="1"/>
  <c r="K465" i="1"/>
  <c r="J466" i="1"/>
  <c r="K466" i="1"/>
  <c r="J467" i="1"/>
  <c r="K467" i="1"/>
  <c r="J468" i="1"/>
  <c r="K468" i="1"/>
  <c r="J469" i="1"/>
  <c r="K469" i="1"/>
  <c r="J470" i="1"/>
  <c r="K470" i="1"/>
  <c r="J471" i="1"/>
  <c r="K471" i="1"/>
  <c r="J472" i="1"/>
  <c r="K472" i="1"/>
  <c r="J473" i="1"/>
  <c r="K473" i="1"/>
  <c r="J474" i="1"/>
  <c r="K474" i="1"/>
  <c r="J475" i="1"/>
  <c r="K475" i="1"/>
  <c r="J476" i="1"/>
  <c r="K476" i="1"/>
  <c r="J477" i="1"/>
  <c r="K477" i="1"/>
  <c r="J478" i="1"/>
  <c r="K478" i="1"/>
  <c r="J479" i="1"/>
  <c r="K479" i="1"/>
  <c r="J480" i="1"/>
  <c r="K480" i="1"/>
  <c r="J481" i="1"/>
  <c r="K481" i="1"/>
  <c r="J482" i="1"/>
  <c r="K482" i="1"/>
  <c r="J483" i="1"/>
  <c r="K483" i="1"/>
  <c r="J484" i="1"/>
  <c r="K484" i="1"/>
  <c r="J485" i="1"/>
  <c r="K485" i="1"/>
  <c r="J486" i="1"/>
  <c r="K486" i="1"/>
  <c r="J487" i="1"/>
  <c r="K487" i="1"/>
  <c r="J488" i="1"/>
  <c r="K488" i="1"/>
  <c r="J489" i="1"/>
  <c r="K489" i="1"/>
  <c r="J490" i="1"/>
  <c r="K490" i="1"/>
  <c r="J491" i="1"/>
  <c r="K491" i="1"/>
  <c r="J492" i="1"/>
  <c r="K492" i="1"/>
  <c r="J493" i="1"/>
  <c r="K493" i="1"/>
  <c r="J494" i="1"/>
  <c r="K494" i="1"/>
  <c r="J495" i="1"/>
  <c r="K495" i="1"/>
  <c r="J496" i="1"/>
  <c r="K496" i="1"/>
  <c r="J497" i="1"/>
  <c r="K497" i="1"/>
  <c r="J498" i="1"/>
  <c r="K498" i="1"/>
  <c r="J499" i="1"/>
  <c r="K499" i="1"/>
  <c r="J500" i="1"/>
  <c r="K500" i="1"/>
  <c r="J501" i="1"/>
  <c r="K501" i="1"/>
  <c r="J502" i="1"/>
  <c r="K502" i="1"/>
  <c r="J503" i="1"/>
  <c r="K503" i="1"/>
  <c r="J504" i="1"/>
  <c r="K504" i="1"/>
  <c r="J505" i="1"/>
  <c r="K505" i="1"/>
  <c r="J506" i="1"/>
  <c r="K506" i="1"/>
  <c r="J507" i="1"/>
  <c r="K507" i="1"/>
  <c r="J508" i="1"/>
  <c r="K508" i="1"/>
  <c r="J509" i="1"/>
  <c r="K509" i="1"/>
  <c r="J510" i="1"/>
  <c r="K510" i="1"/>
  <c r="J511" i="1"/>
  <c r="K511" i="1"/>
  <c r="J512" i="1"/>
  <c r="K512" i="1"/>
  <c r="J513" i="1"/>
  <c r="K513" i="1"/>
  <c r="J514" i="1"/>
  <c r="K514" i="1"/>
  <c r="J515" i="1"/>
  <c r="K515" i="1"/>
  <c r="J516" i="1"/>
  <c r="K516" i="1"/>
  <c r="J517" i="1"/>
  <c r="K517" i="1"/>
  <c r="J518" i="1"/>
  <c r="K518" i="1"/>
  <c r="J519" i="1"/>
  <c r="K519" i="1"/>
  <c r="J520" i="1"/>
  <c r="K520" i="1"/>
  <c r="J521" i="1"/>
  <c r="K521" i="1"/>
  <c r="J522" i="1"/>
  <c r="K522" i="1"/>
  <c r="J523" i="1"/>
  <c r="K523" i="1"/>
  <c r="J524" i="1"/>
  <c r="K524" i="1"/>
  <c r="J525" i="1"/>
  <c r="K525" i="1"/>
  <c r="J526" i="1"/>
  <c r="K526" i="1"/>
  <c r="J527" i="1"/>
  <c r="K527" i="1"/>
  <c r="J528" i="1"/>
  <c r="K528" i="1"/>
  <c r="J529" i="1"/>
  <c r="K529" i="1"/>
  <c r="J530" i="1"/>
  <c r="K530" i="1"/>
  <c r="J531" i="1"/>
  <c r="K531" i="1"/>
  <c r="J532" i="1"/>
  <c r="K532" i="1"/>
  <c r="J533" i="1"/>
  <c r="K533" i="1"/>
  <c r="J534" i="1"/>
  <c r="K534" i="1"/>
  <c r="J535" i="1"/>
  <c r="K535" i="1"/>
  <c r="J536" i="1"/>
  <c r="K536" i="1"/>
  <c r="J537" i="1"/>
  <c r="K537" i="1"/>
  <c r="J538" i="1"/>
  <c r="K538" i="1"/>
  <c r="J539" i="1"/>
  <c r="K539" i="1"/>
  <c r="J540" i="1"/>
  <c r="K540" i="1"/>
  <c r="J541" i="1"/>
  <c r="K541" i="1"/>
  <c r="J542" i="1"/>
  <c r="K542" i="1"/>
  <c r="J543" i="1"/>
  <c r="K543" i="1"/>
  <c r="J544" i="1"/>
  <c r="K544" i="1"/>
  <c r="J545" i="1"/>
  <c r="K545" i="1"/>
  <c r="J546" i="1"/>
  <c r="K546" i="1"/>
  <c r="J547" i="1"/>
  <c r="K547" i="1"/>
  <c r="J548" i="1"/>
  <c r="K548" i="1"/>
  <c r="J549" i="1"/>
  <c r="K549" i="1"/>
  <c r="J550" i="1"/>
  <c r="K550" i="1"/>
  <c r="J551" i="1"/>
  <c r="K551" i="1"/>
  <c r="J552" i="1"/>
  <c r="K552" i="1"/>
  <c r="J553" i="1"/>
  <c r="K553" i="1"/>
  <c r="J554" i="1"/>
  <c r="K554" i="1"/>
  <c r="J555" i="1"/>
  <c r="K555" i="1"/>
  <c r="J556" i="1"/>
  <c r="K556" i="1"/>
  <c r="J557" i="1"/>
  <c r="K557" i="1"/>
  <c r="J558" i="1"/>
  <c r="K558" i="1"/>
  <c r="J559" i="1"/>
  <c r="K559" i="1"/>
  <c r="J560" i="1"/>
  <c r="K560" i="1"/>
  <c r="J561" i="1"/>
  <c r="K561" i="1"/>
  <c r="J562" i="1"/>
  <c r="K562" i="1"/>
  <c r="J563" i="1"/>
  <c r="K563" i="1"/>
  <c r="J564" i="1"/>
  <c r="K564" i="1"/>
  <c r="J565" i="1"/>
  <c r="K565" i="1"/>
  <c r="J566" i="1"/>
  <c r="K566" i="1"/>
  <c r="J567" i="1"/>
  <c r="K567" i="1"/>
  <c r="J568" i="1"/>
  <c r="K568" i="1"/>
  <c r="J569" i="1"/>
  <c r="K569" i="1"/>
  <c r="J570" i="1"/>
  <c r="K570" i="1"/>
  <c r="J571" i="1"/>
  <c r="K571" i="1"/>
  <c r="J572" i="1"/>
  <c r="K572" i="1"/>
  <c r="J573" i="1"/>
  <c r="K573" i="1"/>
  <c r="J574" i="1"/>
  <c r="K574" i="1"/>
  <c r="J575" i="1"/>
  <c r="K575" i="1"/>
  <c r="J576" i="1"/>
  <c r="K576" i="1"/>
  <c r="J577" i="1"/>
  <c r="K577" i="1"/>
  <c r="J578" i="1"/>
  <c r="K578" i="1"/>
  <c r="J579" i="1"/>
  <c r="K579" i="1"/>
  <c r="J580" i="1"/>
  <c r="K580" i="1"/>
  <c r="J581" i="1"/>
  <c r="K581" i="1"/>
  <c r="J582" i="1"/>
  <c r="K582" i="1"/>
  <c r="J583" i="1"/>
  <c r="K583" i="1"/>
  <c r="J584" i="1"/>
  <c r="K584" i="1"/>
  <c r="J585" i="1"/>
  <c r="K585" i="1"/>
  <c r="J586" i="1"/>
  <c r="K586" i="1"/>
  <c r="J587" i="1"/>
  <c r="K587" i="1"/>
  <c r="J588" i="1"/>
  <c r="K588" i="1"/>
  <c r="J589" i="1"/>
  <c r="K589" i="1"/>
  <c r="J590" i="1"/>
  <c r="K590" i="1"/>
  <c r="J591" i="1"/>
  <c r="K591" i="1"/>
  <c r="J592" i="1"/>
  <c r="K592" i="1"/>
  <c r="J593" i="1"/>
  <c r="K593" i="1"/>
  <c r="J594" i="1"/>
  <c r="K594" i="1"/>
  <c r="J595" i="1"/>
  <c r="K595" i="1"/>
  <c r="J596" i="1"/>
  <c r="K596" i="1"/>
  <c r="J597" i="1"/>
  <c r="K597" i="1"/>
  <c r="J598" i="1"/>
  <c r="K598" i="1"/>
  <c r="J599" i="1"/>
  <c r="K599" i="1"/>
  <c r="J600" i="1"/>
  <c r="K600" i="1"/>
  <c r="J601" i="1"/>
  <c r="K601" i="1"/>
  <c r="J602" i="1"/>
  <c r="K602" i="1"/>
  <c r="J603" i="1"/>
  <c r="K603" i="1"/>
  <c r="J604" i="1"/>
  <c r="K604" i="1"/>
  <c r="J605" i="1"/>
  <c r="K605" i="1"/>
  <c r="J606" i="1"/>
  <c r="K606" i="1"/>
  <c r="J607" i="1"/>
  <c r="K607" i="1"/>
  <c r="J608" i="1"/>
  <c r="K608" i="1"/>
  <c r="J609" i="1"/>
  <c r="K609" i="1"/>
  <c r="J610" i="1"/>
  <c r="K610" i="1"/>
  <c r="J611" i="1"/>
  <c r="K611" i="1"/>
  <c r="J612" i="1"/>
  <c r="K612" i="1"/>
  <c r="J613" i="1"/>
  <c r="K613" i="1"/>
  <c r="J614" i="1"/>
  <c r="K614" i="1"/>
  <c r="J615" i="1"/>
  <c r="K615" i="1"/>
  <c r="J616" i="1"/>
  <c r="K616" i="1"/>
  <c r="J617" i="1"/>
  <c r="K617" i="1"/>
  <c r="J618" i="1"/>
  <c r="K618" i="1"/>
  <c r="J619" i="1"/>
  <c r="K619" i="1"/>
  <c r="J620" i="1"/>
  <c r="K620" i="1"/>
  <c r="J621" i="1"/>
  <c r="K621" i="1"/>
  <c r="J622" i="1"/>
  <c r="K622" i="1"/>
  <c r="J623" i="1"/>
  <c r="K623" i="1"/>
  <c r="J624" i="1"/>
  <c r="K624" i="1"/>
  <c r="J625" i="1"/>
  <c r="K625" i="1"/>
  <c r="J626" i="1"/>
  <c r="K626" i="1"/>
  <c r="J627" i="1"/>
  <c r="K627" i="1"/>
  <c r="J628" i="1"/>
  <c r="K628" i="1"/>
  <c r="J629" i="1"/>
  <c r="K629" i="1"/>
  <c r="J630" i="1"/>
  <c r="K630" i="1"/>
  <c r="J631" i="1"/>
  <c r="K631" i="1"/>
  <c r="J632" i="1"/>
  <c r="K632" i="1"/>
  <c r="J633" i="1"/>
  <c r="K633" i="1"/>
  <c r="J634" i="1"/>
  <c r="K634" i="1"/>
  <c r="J635" i="1"/>
  <c r="K635" i="1"/>
  <c r="J636" i="1"/>
  <c r="K636" i="1"/>
  <c r="J637" i="1"/>
  <c r="K637" i="1"/>
  <c r="J638" i="1"/>
  <c r="K638" i="1"/>
  <c r="J639" i="1"/>
  <c r="K639" i="1"/>
  <c r="J640" i="1"/>
  <c r="K640" i="1"/>
  <c r="J641" i="1"/>
  <c r="K641" i="1"/>
  <c r="J642" i="1"/>
  <c r="K642" i="1"/>
  <c r="J643" i="1"/>
  <c r="K643" i="1"/>
  <c r="J644" i="1"/>
  <c r="K644" i="1"/>
  <c r="J645" i="1"/>
  <c r="K645" i="1"/>
  <c r="J646" i="1"/>
  <c r="K646" i="1"/>
  <c r="J647" i="1"/>
  <c r="K647" i="1"/>
  <c r="J648" i="1"/>
  <c r="K648" i="1"/>
  <c r="J649" i="1"/>
  <c r="K649" i="1"/>
  <c r="J650" i="1"/>
  <c r="K650" i="1"/>
  <c r="J651" i="1"/>
  <c r="K651" i="1"/>
  <c r="J652" i="1"/>
  <c r="K652" i="1"/>
  <c r="J653" i="1"/>
  <c r="K653" i="1"/>
  <c r="J654" i="1"/>
  <c r="K654" i="1"/>
  <c r="J655" i="1"/>
  <c r="K655" i="1"/>
  <c r="J656" i="1"/>
  <c r="K656" i="1"/>
  <c r="J657" i="1"/>
  <c r="K657" i="1"/>
  <c r="J658" i="1"/>
  <c r="K658" i="1"/>
  <c r="J659" i="1"/>
  <c r="K659" i="1"/>
  <c r="J660" i="1"/>
  <c r="K660" i="1"/>
  <c r="J661" i="1"/>
  <c r="K661" i="1"/>
  <c r="J662" i="1"/>
  <c r="K662" i="1"/>
  <c r="J663" i="1"/>
  <c r="K663" i="1"/>
  <c r="J664" i="1"/>
  <c r="K664" i="1"/>
  <c r="J665" i="1"/>
  <c r="K665" i="1"/>
  <c r="J666" i="1"/>
  <c r="K666" i="1"/>
  <c r="J667" i="1"/>
  <c r="K667" i="1"/>
  <c r="J668" i="1"/>
  <c r="K668" i="1"/>
  <c r="J669" i="1"/>
  <c r="K669" i="1"/>
  <c r="J670" i="1"/>
  <c r="K670" i="1"/>
  <c r="J671" i="1"/>
  <c r="K671" i="1"/>
  <c r="J672" i="1"/>
  <c r="K672" i="1"/>
  <c r="J673" i="1"/>
  <c r="K673" i="1"/>
  <c r="J674" i="1"/>
  <c r="K674" i="1"/>
  <c r="J675" i="1"/>
  <c r="K675" i="1"/>
  <c r="J676" i="1"/>
  <c r="K676" i="1"/>
  <c r="J677" i="1"/>
  <c r="K677" i="1"/>
  <c r="J678" i="1"/>
  <c r="K678" i="1"/>
  <c r="J679" i="1"/>
  <c r="K679" i="1"/>
  <c r="J680" i="1"/>
  <c r="K680" i="1"/>
  <c r="J681" i="1"/>
  <c r="K681" i="1"/>
  <c r="J682" i="1"/>
  <c r="K682" i="1"/>
  <c r="J683" i="1"/>
  <c r="K683" i="1"/>
  <c r="J684" i="1"/>
  <c r="K684" i="1"/>
  <c r="J685" i="1"/>
  <c r="K685" i="1"/>
  <c r="J686" i="1"/>
  <c r="K686" i="1"/>
  <c r="J687" i="1"/>
  <c r="K687" i="1"/>
  <c r="J688" i="1"/>
  <c r="K688" i="1"/>
  <c r="J689" i="1"/>
  <c r="K689" i="1"/>
  <c r="J690" i="1"/>
  <c r="K690" i="1"/>
  <c r="J691" i="1"/>
  <c r="K691" i="1"/>
  <c r="J692" i="1"/>
  <c r="K692" i="1"/>
  <c r="J693" i="1"/>
  <c r="K693" i="1"/>
  <c r="J694" i="1"/>
  <c r="K694" i="1"/>
  <c r="J695" i="1"/>
  <c r="K695" i="1"/>
  <c r="J696" i="1"/>
  <c r="K696" i="1"/>
  <c r="J697" i="1"/>
  <c r="K697" i="1"/>
  <c r="J698" i="1"/>
  <c r="K698" i="1"/>
  <c r="J699" i="1"/>
  <c r="K699" i="1"/>
  <c r="J700" i="1"/>
  <c r="K700" i="1"/>
  <c r="J701" i="1"/>
  <c r="K701" i="1"/>
  <c r="J702" i="1"/>
  <c r="K702" i="1"/>
  <c r="J703" i="1"/>
  <c r="K703" i="1"/>
  <c r="J704" i="1"/>
  <c r="K704" i="1"/>
  <c r="J705" i="1"/>
  <c r="K705" i="1"/>
  <c r="J706" i="1"/>
  <c r="K706" i="1"/>
  <c r="J707" i="1"/>
  <c r="K707" i="1"/>
  <c r="J708" i="1"/>
  <c r="K708" i="1"/>
  <c r="J709" i="1"/>
  <c r="K709" i="1"/>
  <c r="J710" i="1"/>
  <c r="K710" i="1"/>
  <c r="J711" i="1"/>
  <c r="K711" i="1"/>
  <c r="J712" i="1"/>
  <c r="K712" i="1"/>
  <c r="J713" i="1"/>
  <c r="K713" i="1"/>
  <c r="J714" i="1"/>
  <c r="K714" i="1"/>
  <c r="J715" i="1"/>
  <c r="K715" i="1"/>
  <c r="J716" i="1"/>
  <c r="K716" i="1"/>
  <c r="J717" i="1"/>
  <c r="K717" i="1"/>
  <c r="J718" i="1"/>
  <c r="K718" i="1"/>
  <c r="J719" i="1"/>
  <c r="K719" i="1"/>
  <c r="J720" i="1"/>
  <c r="K720" i="1"/>
  <c r="J721" i="1"/>
  <c r="K721" i="1"/>
  <c r="J722" i="1"/>
  <c r="K722" i="1"/>
  <c r="J723" i="1"/>
  <c r="K723" i="1"/>
  <c r="J724" i="1"/>
  <c r="K724" i="1"/>
  <c r="J725" i="1"/>
  <c r="K725" i="1"/>
  <c r="J726" i="1"/>
  <c r="K726" i="1"/>
  <c r="J727" i="1"/>
  <c r="K727" i="1"/>
  <c r="J728" i="1"/>
  <c r="K728" i="1"/>
  <c r="J729" i="1"/>
  <c r="K729" i="1"/>
  <c r="J730" i="1"/>
  <c r="K730" i="1"/>
  <c r="J731" i="1"/>
  <c r="K731" i="1"/>
  <c r="J732" i="1"/>
  <c r="K732" i="1"/>
  <c r="J733" i="1"/>
  <c r="K733" i="1"/>
  <c r="J734" i="1"/>
  <c r="K734" i="1"/>
  <c r="J735" i="1"/>
  <c r="K735" i="1"/>
  <c r="J736" i="1"/>
  <c r="K736" i="1"/>
  <c r="J737" i="1"/>
  <c r="K737" i="1"/>
  <c r="J738" i="1"/>
  <c r="K738" i="1"/>
  <c r="J739" i="1"/>
  <c r="K739" i="1"/>
  <c r="J740" i="1"/>
  <c r="K740" i="1"/>
  <c r="J741" i="1"/>
  <c r="K741" i="1"/>
  <c r="J742" i="1"/>
  <c r="K742" i="1"/>
  <c r="J743" i="1"/>
  <c r="K743" i="1"/>
  <c r="J744" i="1"/>
  <c r="K744" i="1"/>
  <c r="J745" i="1"/>
  <c r="K745" i="1"/>
  <c r="J746" i="1"/>
  <c r="K746" i="1"/>
  <c r="J747" i="1"/>
  <c r="K747" i="1"/>
  <c r="J748" i="1"/>
  <c r="K748" i="1"/>
  <c r="J749" i="1"/>
  <c r="K749" i="1"/>
  <c r="J750" i="1"/>
  <c r="K750" i="1"/>
  <c r="J751" i="1"/>
  <c r="K751" i="1"/>
  <c r="J752" i="1"/>
  <c r="K752" i="1"/>
  <c r="J753" i="1"/>
  <c r="K753" i="1"/>
  <c r="J754" i="1"/>
  <c r="K754" i="1"/>
  <c r="J755" i="1"/>
  <c r="K755" i="1"/>
  <c r="J756" i="1"/>
  <c r="K756" i="1"/>
  <c r="J757" i="1"/>
  <c r="K757" i="1"/>
  <c r="J758" i="1"/>
  <c r="K758" i="1"/>
  <c r="J759" i="1"/>
  <c r="K759" i="1"/>
  <c r="J760" i="1"/>
  <c r="K760" i="1"/>
  <c r="J761" i="1"/>
  <c r="K761" i="1"/>
  <c r="J762" i="1"/>
  <c r="K762" i="1"/>
  <c r="J763" i="1"/>
  <c r="K763" i="1"/>
  <c r="J764" i="1"/>
  <c r="K764" i="1"/>
  <c r="J765" i="1"/>
  <c r="K765" i="1"/>
  <c r="J766" i="1"/>
  <c r="K766" i="1"/>
  <c r="J767" i="1"/>
  <c r="K767" i="1"/>
  <c r="J768" i="1"/>
  <c r="K768" i="1"/>
  <c r="J769" i="1"/>
  <c r="K769" i="1"/>
  <c r="J770" i="1"/>
  <c r="K770" i="1"/>
  <c r="J771" i="1"/>
  <c r="K771" i="1"/>
  <c r="J772" i="1"/>
  <c r="K772" i="1"/>
  <c r="J773" i="1"/>
  <c r="K773" i="1"/>
  <c r="J774" i="1"/>
  <c r="K774" i="1"/>
  <c r="J775" i="1"/>
  <c r="K775" i="1"/>
  <c r="J776" i="1"/>
  <c r="K776" i="1"/>
  <c r="J777" i="1"/>
  <c r="K777" i="1"/>
  <c r="J778" i="1"/>
  <c r="K778" i="1"/>
  <c r="J779" i="1"/>
  <c r="K779" i="1"/>
  <c r="J780" i="1"/>
  <c r="K780" i="1"/>
  <c r="J781" i="1"/>
  <c r="K781" i="1"/>
  <c r="J782" i="1"/>
  <c r="K782" i="1"/>
  <c r="J783" i="1"/>
  <c r="K783" i="1"/>
  <c r="J784" i="1"/>
  <c r="K784" i="1"/>
  <c r="J785" i="1"/>
  <c r="K785" i="1"/>
  <c r="J786" i="1"/>
  <c r="K786" i="1"/>
  <c r="J787" i="1"/>
  <c r="K787" i="1"/>
  <c r="J788" i="1"/>
  <c r="K788" i="1"/>
  <c r="J789" i="1"/>
  <c r="K789" i="1"/>
  <c r="J790" i="1"/>
  <c r="K790" i="1"/>
  <c r="J791" i="1"/>
  <c r="K791" i="1"/>
  <c r="J792" i="1"/>
  <c r="K792" i="1"/>
  <c r="J793" i="1"/>
  <c r="K793" i="1"/>
  <c r="J794" i="1"/>
  <c r="K794" i="1"/>
  <c r="J795" i="1"/>
  <c r="K795" i="1"/>
  <c r="J796" i="1"/>
  <c r="K796" i="1"/>
  <c r="J797" i="1"/>
  <c r="K797" i="1"/>
  <c r="J798" i="1"/>
  <c r="K798" i="1"/>
  <c r="J799" i="1"/>
  <c r="K799" i="1"/>
  <c r="J800" i="1"/>
  <c r="K800" i="1"/>
  <c r="J801" i="1"/>
  <c r="K801" i="1"/>
  <c r="J802" i="1"/>
  <c r="K802" i="1"/>
  <c r="J803" i="1"/>
  <c r="K803" i="1"/>
  <c r="J804" i="1"/>
  <c r="K804" i="1"/>
  <c r="J805" i="1"/>
  <c r="K805" i="1"/>
  <c r="J806" i="1"/>
  <c r="K806" i="1"/>
  <c r="J807" i="1"/>
  <c r="K807" i="1"/>
  <c r="J808" i="1"/>
  <c r="K808" i="1"/>
  <c r="J809" i="1"/>
  <c r="K809" i="1"/>
  <c r="J810" i="1"/>
  <c r="K810" i="1"/>
  <c r="J811" i="1"/>
  <c r="K811" i="1"/>
  <c r="J812" i="1"/>
  <c r="K812" i="1"/>
  <c r="J813" i="1"/>
  <c r="K813" i="1"/>
  <c r="J814" i="1"/>
  <c r="K814" i="1"/>
  <c r="J815" i="1"/>
  <c r="K815" i="1"/>
  <c r="J816" i="1"/>
  <c r="K816" i="1"/>
  <c r="J817" i="1"/>
  <c r="K817" i="1"/>
  <c r="J818" i="1"/>
  <c r="K818" i="1"/>
  <c r="J819" i="1"/>
  <c r="K819" i="1"/>
  <c r="J820" i="1"/>
  <c r="K820" i="1"/>
  <c r="J821" i="1"/>
  <c r="K821" i="1"/>
  <c r="J822" i="1"/>
  <c r="K822" i="1"/>
  <c r="J823" i="1"/>
  <c r="K823" i="1"/>
  <c r="J824" i="1"/>
  <c r="K824" i="1"/>
  <c r="J825" i="1"/>
  <c r="K825" i="1"/>
  <c r="J826" i="1"/>
  <c r="K826" i="1"/>
  <c r="J827" i="1"/>
  <c r="K827" i="1"/>
  <c r="J828" i="1"/>
  <c r="K828" i="1"/>
  <c r="J829" i="1"/>
  <c r="K829" i="1"/>
  <c r="J830" i="1"/>
  <c r="K830" i="1"/>
  <c r="J831" i="1"/>
  <c r="K831" i="1"/>
  <c r="J832" i="1"/>
  <c r="K832" i="1"/>
  <c r="J833" i="1"/>
  <c r="K833" i="1"/>
  <c r="J834" i="1"/>
  <c r="K834" i="1"/>
  <c r="J835" i="1"/>
  <c r="K835" i="1"/>
  <c r="J836" i="1"/>
  <c r="K836" i="1"/>
  <c r="J837" i="1"/>
  <c r="K837" i="1"/>
  <c r="J838" i="1"/>
  <c r="K838" i="1"/>
  <c r="J839" i="1"/>
  <c r="K839" i="1"/>
  <c r="J840" i="1"/>
  <c r="K840" i="1"/>
  <c r="J841" i="1"/>
  <c r="K841" i="1"/>
  <c r="J842" i="1"/>
  <c r="K842" i="1"/>
  <c r="J843" i="1"/>
  <c r="K843" i="1"/>
  <c r="J844" i="1"/>
  <c r="K844" i="1"/>
  <c r="J845" i="1"/>
  <c r="K845" i="1"/>
  <c r="J846" i="1"/>
  <c r="K846" i="1"/>
  <c r="J847" i="1"/>
  <c r="K847" i="1"/>
  <c r="J848" i="1"/>
  <c r="K848" i="1"/>
  <c r="J849" i="1"/>
  <c r="K849" i="1"/>
  <c r="J850" i="1"/>
  <c r="K850" i="1"/>
  <c r="J851" i="1"/>
  <c r="K851" i="1"/>
  <c r="J852" i="1"/>
  <c r="K852" i="1"/>
  <c r="J853" i="1"/>
  <c r="K853" i="1"/>
  <c r="J854" i="1"/>
  <c r="K854" i="1"/>
  <c r="J855" i="1"/>
  <c r="K855" i="1"/>
  <c r="J856" i="1"/>
  <c r="K856" i="1"/>
  <c r="J857" i="1"/>
  <c r="K857" i="1"/>
  <c r="J858" i="1"/>
  <c r="K858" i="1"/>
  <c r="J859" i="1"/>
  <c r="K859" i="1"/>
  <c r="J860" i="1"/>
  <c r="K860" i="1"/>
  <c r="J861" i="1"/>
  <c r="K861" i="1"/>
  <c r="J862" i="1"/>
  <c r="K862" i="1"/>
  <c r="J863" i="1"/>
  <c r="K863" i="1"/>
  <c r="J864" i="1"/>
  <c r="K864" i="1"/>
  <c r="J865" i="1"/>
  <c r="K865" i="1"/>
  <c r="J866" i="1"/>
  <c r="K866" i="1"/>
  <c r="J867" i="1"/>
  <c r="K867" i="1"/>
  <c r="J868" i="1"/>
  <c r="K868" i="1"/>
  <c r="J869" i="1"/>
  <c r="K869" i="1"/>
  <c r="J870" i="1"/>
  <c r="K870" i="1"/>
  <c r="J871" i="1"/>
  <c r="K871" i="1"/>
  <c r="J872" i="1"/>
  <c r="K872" i="1"/>
  <c r="J873" i="1"/>
  <c r="K873" i="1"/>
  <c r="J874" i="1"/>
  <c r="K874" i="1"/>
  <c r="J875" i="1"/>
  <c r="K875" i="1"/>
  <c r="J876" i="1"/>
  <c r="K876" i="1"/>
  <c r="J877" i="1"/>
  <c r="K877" i="1"/>
  <c r="J878" i="1"/>
  <c r="K878" i="1"/>
  <c r="J879" i="1"/>
  <c r="K879" i="1"/>
  <c r="J880" i="1"/>
  <c r="K880" i="1"/>
  <c r="J881" i="1"/>
  <c r="K881" i="1"/>
  <c r="J882" i="1"/>
  <c r="K882" i="1"/>
  <c r="J883" i="1"/>
  <c r="K883" i="1"/>
  <c r="J884" i="1"/>
  <c r="K884" i="1"/>
  <c r="J885" i="1"/>
  <c r="K885" i="1"/>
  <c r="J886" i="1"/>
  <c r="K886" i="1"/>
  <c r="J887" i="1"/>
  <c r="K887" i="1"/>
  <c r="J888" i="1"/>
  <c r="K888" i="1"/>
  <c r="J889" i="1"/>
  <c r="K889" i="1"/>
  <c r="J890" i="1"/>
  <c r="K890" i="1"/>
  <c r="J891" i="1"/>
  <c r="K891" i="1"/>
  <c r="J892" i="1"/>
  <c r="K892" i="1"/>
  <c r="J893" i="1"/>
  <c r="K893" i="1"/>
  <c r="J894" i="1"/>
  <c r="K894" i="1"/>
  <c r="J895" i="1"/>
  <c r="K895" i="1"/>
  <c r="J896" i="1"/>
  <c r="K896" i="1"/>
  <c r="J897" i="1"/>
  <c r="K897" i="1"/>
  <c r="J898" i="1"/>
  <c r="K898" i="1"/>
  <c r="J899" i="1"/>
  <c r="K899" i="1"/>
  <c r="J900" i="1"/>
  <c r="K900" i="1"/>
  <c r="J901" i="1"/>
  <c r="K901" i="1"/>
  <c r="J902" i="1"/>
  <c r="K902" i="1"/>
  <c r="J903" i="1"/>
  <c r="K903" i="1"/>
  <c r="J904" i="1"/>
  <c r="K904" i="1"/>
  <c r="J905" i="1"/>
  <c r="K905" i="1"/>
  <c r="J906" i="1"/>
  <c r="K906" i="1"/>
  <c r="J907" i="1"/>
  <c r="K907" i="1"/>
  <c r="J908" i="1"/>
  <c r="K908" i="1"/>
  <c r="J909" i="1"/>
  <c r="K909" i="1"/>
  <c r="J910" i="1"/>
  <c r="K910" i="1"/>
  <c r="J911" i="1"/>
  <c r="K911" i="1"/>
  <c r="J912" i="1"/>
  <c r="K912" i="1"/>
  <c r="J913" i="1"/>
  <c r="K913" i="1"/>
  <c r="J914" i="1"/>
  <c r="K914" i="1"/>
  <c r="J915" i="1"/>
  <c r="K915" i="1"/>
  <c r="J916" i="1"/>
  <c r="K916" i="1"/>
  <c r="J917" i="1"/>
  <c r="K917" i="1"/>
  <c r="J918" i="1"/>
  <c r="K918" i="1"/>
  <c r="J919" i="1"/>
  <c r="K919" i="1"/>
  <c r="J920" i="1"/>
  <c r="K920" i="1"/>
  <c r="J921" i="1"/>
  <c r="K921" i="1"/>
  <c r="J922" i="1"/>
  <c r="K922" i="1"/>
  <c r="J923" i="1"/>
  <c r="K923" i="1"/>
  <c r="J924" i="1"/>
  <c r="K924" i="1"/>
  <c r="J925" i="1"/>
  <c r="K925" i="1"/>
  <c r="J926" i="1"/>
  <c r="K926" i="1"/>
  <c r="J927" i="1"/>
  <c r="K927" i="1"/>
  <c r="J928" i="1"/>
  <c r="K928" i="1"/>
  <c r="J929" i="1"/>
  <c r="K929" i="1"/>
  <c r="J930" i="1"/>
  <c r="K930" i="1"/>
  <c r="J931" i="1"/>
  <c r="K931" i="1"/>
  <c r="J932" i="1"/>
  <c r="K932" i="1"/>
  <c r="J933" i="1"/>
  <c r="K933" i="1"/>
  <c r="J934" i="1"/>
  <c r="K934" i="1"/>
  <c r="J935" i="1"/>
  <c r="K935" i="1"/>
  <c r="J936" i="1"/>
  <c r="K936" i="1"/>
  <c r="J937" i="1"/>
  <c r="K937" i="1"/>
  <c r="J938" i="1"/>
  <c r="K938" i="1"/>
  <c r="J939" i="1"/>
  <c r="K939" i="1"/>
  <c r="J940" i="1"/>
  <c r="K940" i="1"/>
  <c r="J941" i="1"/>
  <c r="K941" i="1"/>
  <c r="J942" i="1"/>
  <c r="K942" i="1"/>
  <c r="J943" i="1"/>
  <c r="K943" i="1"/>
  <c r="J944" i="1"/>
  <c r="K944" i="1"/>
  <c r="J945" i="1"/>
  <c r="K945" i="1"/>
  <c r="J946" i="1"/>
  <c r="K946" i="1"/>
  <c r="J947" i="1"/>
  <c r="K947" i="1"/>
  <c r="J948" i="1"/>
  <c r="K948" i="1"/>
  <c r="J949" i="1"/>
  <c r="K949" i="1"/>
  <c r="J950" i="1"/>
  <c r="K950" i="1"/>
  <c r="J951" i="1"/>
  <c r="K951" i="1"/>
  <c r="J952" i="1"/>
  <c r="K952" i="1"/>
  <c r="J953" i="1"/>
  <c r="K953" i="1"/>
  <c r="J954" i="1"/>
  <c r="K954" i="1"/>
  <c r="J955" i="1"/>
  <c r="K955" i="1"/>
  <c r="J956" i="1"/>
  <c r="K956" i="1"/>
  <c r="J957" i="1"/>
  <c r="K957" i="1"/>
  <c r="J958" i="1"/>
  <c r="K958" i="1"/>
  <c r="J959" i="1"/>
  <c r="K959" i="1"/>
  <c r="J960" i="1"/>
  <c r="K960" i="1"/>
  <c r="J961" i="1"/>
  <c r="K961" i="1"/>
  <c r="J962" i="1"/>
  <c r="K962" i="1"/>
  <c r="J963" i="1"/>
  <c r="K963" i="1"/>
  <c r="J964" i="1"/>
  <c r="K964" i="1"/>
  <c r="J965" i="1"/>
  <c r="K965" i="1"/>
  <c r="J966" i="1"/>
  <c r="K966" i="1"/>
  <c r="J967" i="1"/>
  <c r="K967" i="1"/>
  <c r="J968" i="1"/>
  <c r="K968" i="1"/>
  <c r="J969" i="1"/>
  <c r="K969" i="1"/>
  <c r="J970" i="1"/>
  <c r="K970" i="1"/>
  <c r="J971" i="1"/>
  <c r="K971" i="1"/>
  <c r="J972" i="1"/>
  <c r="K972" i="1"/>
  <c r="J973" i="1"/>
  <c r="K973" i="1"/>
  <c r="J974" i="1"/>
  <c r="K974" i="1"/>
  <c r="J975" i="1"/>
  <c r="K975" i="1"/>
  <c r="J976" i="1"/>
  <c r="K976" i="1"/>
  <c r="J977" i="1"/>
  <c r="K977" i="1"/>
  <c r="J978" i="1"/>
  <c r="K978" i="1"/>
  <c r="J979" i="1"/>
  <c r="K979" i="1"/>
  <c r="J980" i="1"/>
  <c r="K980" i="1"/>
  <c r="J981" i="1"/>
  <c r="K981" i="1"/>
  <c r="J982" i="1"/>
  <c r="K982" i="1"/>
  <c r="J983" i="1"/>
  <c r="K983" i="1"/>
  <c r="J984" i="1"/>
  <c r="K984" i="1"/>
  <c r="J985" i="1"/>
  <c r="K985" i="1"/>
  <c r="J986" i="1"/>
  <c r="K986" i="1"/>
  <c r="J987" i="1"/>
  <c r="K987" i="1"/>
  <c r="J988" i="1"/>
  <c r="K988" i="1"/>
  <c r="J989" i="1"/>
  <c r="K989" i="1"/>
  <c r="J990" i="1"/>
  <c r="K990" i="1"/>
  <c r="J991" i="1"/>
  <c r="K991" i="1"/>
  <c r="J992" i="1"/>
  <c r="K992" i="1"/>
  <c r="J993" i="1"/>
  <c r="K993" i="1"/>
  <c r="J994" i="1"/>
  <c r="K994" i="1"/>
  <c r="J995" i="1"/>
  <c r="K995" i="1"/>
  <c r="J996" i="1"/>
  <c r="K996" i="1"/>
  <c r="J997" i="1"/>
  <c r="K997" i="1"/>
  <c r="J998" i="1"/>
  <c r="K998" i="1"/>
  <c r="J999" i="1"/>
  <c r="K999" i="1"/>
  <c r="J1000" i="1"/>
  <c r="K1000" i="1"/>
  <c r="J1001" i="1"/>
  <c r="K1001" i="1"/>
  <c r="J1002" i="1"/>
  <c r="K1002" i="1"/>
  <c r="J1003" i="1"/>
  <c r="K1003" i="1"/>
  <c r="J1004" i="1"/>
  <c r="K1004" i="1"/>
  <c r="J1005" i="1"/>
  <c r="K1005" i="1"/>
  <c r="J1006" i="1"/>
  <c r="K1006" i="1"/>
  <c r="J1007" i="1"/>
  <c r="K1007" i="1"/>
  <c r="J1008" i="1"/>
  <c r="K1008" i="1"/>
  <c r="J1009" i="1"/>
  <c r="K1009" i="1"/>
  <c r="J1010" i="1"/>
  <c r="K1010" i="1"/>
  <c r="J1011" i="1"/>
  <c r="K1011" i="1"/>
  <c r="J1012" i="1"/>
  <c r="K1012" i="1"/>
  <c r="J1013" i="1"/>
  <c r="K1013" i="1"/>
  <c r="J1014" i="1"/>
  <c r="K1014" i="1"/>
  <c r="J1015" i="1"/>
  <c r="K1015" i="1"/>
  <c r="J1016" i="1"/>
  <c r="K1016" i="1"/>
  <c r="J1017" i="1"/>
  <c r="K1017" i="1"/>
  <c r="J1018" i="1"/>
  <c r="K1018" i="1"/>
  <c r="J1019" i="1"/>
  <c r="K1019" i="1"/>
  <c r="J1020" i="1"/>
  <c r="K1020" i="1"/>
  <c r="J1021" i="1"/>
  <c r="K1021" i="1"/>
  <c r="J1022" i="1"/>
  <c r="K1022" i="1"/>
  <c r="J1023" i="1"/>
  <c r="K1023" i="1"/>
  <c r="J1024" i="1"/>
  <c r="K1024" i="1"/>
  <c r="J1025" i="1"/>
  <c r="K1025" i="1"/>
  <c r="J1026" i="1"/>
  <c r="K1026" i="1"/>
  <c r="J1027" i="1"/>
  <c r="K1027" i="1"/>
  <c r="J1028" i="1"/>
  <c r="K1028" i="1"/>
  <c r="J1029" i="1"/>
  <c r="K1029" i="1"/>
  <c r="J1030" i="1"/>
  <c r="K1030" i="1"/>
  <c r="J1031" i="1"/>
  <c r="K1031" i="1"/>
  <c r="J1032" i="1"/>
  <c r="K1032" i="1"/>
  <c r="J1033" i="1"/>
  <c r="K1033" i="1"/>
  <c r="J1034" i="1"/>
  <c r="K1034" i="1"/>
  <c r="J1035" i="1"/>
  <c r="K1035" i="1"/>
  <c r="J1036" i="1"/>
  <c r="K1036" i="1"/>
  <c r="J1037" i="1"/>
  <c r="K1037" i="1"/>
  <c r="J1038" i="1"/>
  <c r="K1038" i="1"/>
  <c r="J1039" i="1"/>
  <c r="K1039" i="1"/>
  <c r="J1040" i="1"/>
  <c r="K1040" i="1"/>
  <c r="J1041" i="1"/>
  <c r="K1041" i="1"/>
  <c r="J1042" i="1"/>
  <c r="K1042" i="1"/>
  <c r="J1043" i="1"/>
  <c r="K1043" i="1"/>
  <c r="J1044" i="1"/>
  <c r="K1044" i="1"/>
  <c r="J1045" i="1"/>
  <c r="K1045" i="1"/>
  <c r="J1046" i="1"/>
  <c r="K1046" i="1"/>
  <c r="J1047" i="1"/>
  <c r="K1047" i="1"/>
  <c r="J1048" i="1"/>
  <c r="K1048" i="1"/>
  <c r="J1049" i="1"/>
  <c r="K1049" i="1"/>
  <c r="J1050" i="1"/>
  <c r="K1050" i="1"/>
  <c r="J1051" i="1"/>
  <c r="K1051" i="1"/>
  <c r="J1052" i="1"/>
  <c r="K1052" i="1"/>
  <c r="J1053" i="1"/>
  <c r="K1053" i="1"/>
  <c r="J1054" i="1"/>
  <c r="K1054" i="1"/>
  <c r="J1055" i="1"/>
  <c r="K1055" i="1"/>
  <c r="J1056" i="1"/>
  <c r="K1056" i="1"/>
  <c r="J1057" i="1"/>
  <c r="K1057" i="1"/>
  <c r="J1058" i="1"/>
  <c r="K1058" i="1"/>
  <c r="J1059" i="1"/>
  <c r="K1059" i="1"/>
  <c r="J1060" i="1"/>
  <c r="K1060" i="1"/>
  <c r="J1061" i="1"/>
  <c r="K1061" i="1"/>
  <c r="J1062" i="1"/>
  <c r="K1062" i="1"/>
  <c r="J1063" i="1"/>
  <c r="K1063" i="1"/>
  <c r="J1064" i="1"/>
  <c r="K1064" i="1"/>
  <c r="J1065" i="1"/>
  <c r="K1065" i="1"/>
  <c r="J1066" i="1"/>
  <c r="K1066" i="1"/>
  <c r="J1067" i="1"/>
  <c r="K1067" i="1"/>
  <c r="J1068" i="1"/>
  <c r="K1068" i="1"/>
  <c r="J1069" i="1"/>
  <c r="K1069" i="1"/>
  <c r="J1070" i="1"/>
  <c r="K1070" i="1"/>
  <c r="J1071" i="1"/>
  <c r="K1071" i="1"/>
  <c r="J1072" i="1"/>
  <c r="K1072" i="1"/>
  <c r="J1073" i="1"/>
  <c r="K1073" i="1"/>
  <c r="J1074" i="1"/>
  <c r="K1074" i="1"/>
  <c r="J1075" i="1"/>
  <c r="K1075" i="1"/>
  <c r="J1076" i="1"/>
  <c r="K1076" i="1"/>
  <c r="J1077" i="1"/>
  <c r="K1077" i="1"/>
  <c r="J1078" i="1"/>
  <c r="K1078" i="1"/>
  <c r="J1079" i="1"/>
  <c r="K1079" i="1"/>
  <c r="J1080" i="1"/>
  <c r="K1080" i="1"/>
  <c r="J1081" i="1"/>
  <c r="K1081" i="1"/>
  <c r="J1082" i="1"/>
  <c r="K1082" i="1"/>
  <c r="J1083" i="1"/>
  <c r="K1083" i="1"/>
  <c r="J1084" i="1"/>
  <c r="K1084" i="1"/>
  <c r="J1085" i="1"/>
  <c r="K1085" i="1"/>
  <c r="J1086" i="1"/>
  <c r="K1086" i="1"/>
  <c r="J1087" i="1"/>
  <c r="K1087" i="1"/>
  <c r="J1088" i="1"/>
  <c r="K1088" i="1"/>
  <c r="J1089" i="1"/>
  <c r="K1089" i="1"/>
  <c r="J1090" i="1"/>
  <c r="K1090" i="1"/>
  <c r="J1091" i="1"/>
  <c r="K1091" i="1"/>
  <c r="J1092" i="1"/>
  <c r="K1092" i="1"/>
  <c r="J1093" i="1"/>
  <c r="K1093" i="1"/>
  <c r="J1094" i="1"/>
  <c r="K1094" i="1"/>
  <c r="J1095" i="1"/>
  <c r="K1095" i="1"/>
  <c r="J1096" i="1"/>
  <c r="K1096" i="1"/>
  <c r="J1097" i="1"/>
  <c r="K1097" i="1"/>
  <c r="J1098" i="1"/>
  <c r="K1098" i="1"/>
  <c r="J1099" i="1"/>
  <c r="K1099" i="1"/>
  <c r="J1100" i="1"/>
  <c r="K1100" i="1"/>
  <c r="J1101" i="1"/>
  <c r="K1101" i="1"/>
  <c r="J1102" i="1"/>
  <c r="K1102" i="1"/>
  <c r="J1103" i="1"/>
  <c r="K1103" i="1"/>
  <c r="J1104" i="1"/>
  <c r="K1104" i="1"/>
  <c r="J1105" i="1"/>
  <c r="K1105" i="1"/>
  <c r="J1106" i="1"/>
  <c r="K1106" i="1"/>
  <c r="J1107" i="1"/>
  <c r="K1107" i="1"/>
  <c r="J1108" i="1"/>
  <c r="K1108" i="1"/>
  <c r="J1109" i="1"/>
  <c r="K1109" i="1"/>
  <c r="J1110" i="1"/>
  <c r="K1110" i="1"/>
  <c r="J1111" i="1"/>
  <c r="K1111" i="1"/>
  <c r="J1112" i="1"/>
  <c r="K1112" i="1"/>
  <c r="J1113" i="1"/>
  <c r="K1113" i="1"/>
  <c r="J1114" i="1"/>
  <c r="K1114" i="1"/>
  <c r="J1115" i="1"/>
  <c r="K1115" i="1"/>
  <c r="J1116" i="1"/>
  <c r="K1116" i="1"/>
  <c r="J1117" i="1"/>
  <c r="K1117" i="1"/>
  <c r="J1118" i="1"/>
  <c r="K1118" i="1"/>
  <c r="J1119" i="1"/>
  <c r="K1119" i="1"/>
  <c r="J1120" i="1"/>
  <c r="K1120" i="1"/>
  <c r="J1121" i="1"/>
  <c r="K1121" i="1"/>
  <c r="J1122" i="1"/>
  <c r="K1122" i="1"/>
  <c r="J1123" i="1"/>
  <c r="K1123" i="1"/>
  <c r="J1124" i="1"/>
  <c r="K1124" i="1"/>
  <c r="J1125" i="1"/>
  <c r="K1125" i="1"/>
  <c r="J1126" i="1"/>
  <c r="K1126" i="1"/>
  <c r="J1127" i="1"/>
  <c r="K1127" i="1"/>
  <c r="J1128" i="1"/>
  <c r="K1128" i="1"/>
  <c r="J1129" i="1"/>
  <c r="K1129" i="1"/>
  <c r="J1130" i="1"/>
  <c r="K1130" i="1"/>
  <c r="J1131" i="1"/>
  <c r="K1131" i="1"/>
  <c r="J1132" i="1"/>
  <c r="K1132" i="1"/>
  <c r="J1133" i="1"/>
  <c r="K1133" i="1"/>
  <c r="J1134" i="1"/>
  <c r="K1134" i="1"/>
  <c r="J1135" i="1"/>
  <c r="K1135" i="1"/>
  <c r="J1136" i="1"/>
  <c r="K1136" i="1"/>
  <c r="J1137" i="1"/>
  <c r="K1137" i="1"/>
  <c r="J1138" i="1"/>
  <c r="K1138" i="1"/>
  <c r="J1139" i="1"/>
  <c r="K1139" i="1"/>
  <c r="J1140" i="1"/>
  <c r="K1140" i="1"/>
  <c r="J1141" i="1"/>
  <c r="K1141" i="1"/>
  <c r="J1142" i="1"/>
  <c r="K1142" i="1"/>
  <c r="J1143" i="1"/>
  <c r="K1143" i="1"/>
  <c r="J1144" i="1"/>
  <c r="K1144" i="1"/>
  <c r="J1145" i="1"/>
  <c r="K1145" i="1"/>
  <c r="J1146" i="1"/>
  <c r="K1146" i="1"/>
  <c r="J1147" i="1"/>
  <c r="K1147" i="1"/>
  <c r="J1148" i="1"/>
  <c r="K1148" i="1"/>
  <c r="J1149" i="1"/>
  <c r="K1149" i="1"/>
  <c r="J1150" i="1"/>
  <c r="K1150" i="1"/>
  <c r="J1151" i="1"/>
  <c r="K1151" i="1"/>
  <c r="J1152" i="1"/>
  <c r="K1152" i="1"/>
  <c r="J1153" i="1"/>
  <c r="K1153" i="1"/>
  <c r="J1154" i="1"/>
  <c r="K1154" i="1"/>
  <c r="J1155" i="1"/>
  <c r="K1155" i="1"/>
  <c r="J1156" i="1"/>
  <c r="K1156" i="1"/>
  <c r="J1157" i="1"/>
  <c r="K1157" i="1"/>
  <c r="J1158" i="1"/>
  <c r="K1158" i="1"/>
  <c r="J1159" i="1"/>
  <c r="K1159" i="1"/>
  <c r="J1160" i="1"/>
  <c r="K1160" i="1"/>
  <c r="J1161" i="1"/>
  <c r="K1161" i="1"/>
  <c r="J1162" i="1"/>
  <c r="K1162" i="1"/>
  <c r="J1163" i="1"/>
  <c r="K1163" i="1"/>
  <c r="J1164" i="1"/>
  <c r="K1164" i="1"/>
  <c r="J1165" i="1"/>
  <c r="K1165" i="1"/>
  <c r="J1166" i="1"/>
  <c r="K1166" i="1"/>
  <c r="J1167" i="1"/>
  <c r="K1167" i="1"/>
  <c r="J1168" i="1"/>
  <c r="K1168" i="1"/>
  <c r="J1169" i="1"/>
  <c r="K1169" i="1"/>
  <c r="J1170" i="1"/>
  <c r="K1170" i="1"/>
  <c r="J1171" i="1"/>
  <c r="K1171" i="1"/>
  <c r="J1172" i="1"/>
  <c r="K1172" i="1"/>
  <c r="J1173" i="1"/>
  <c r="K1173" i="1"/>
  <c r="J1174" i="1"/>
  <c r="K1174" i="1"/>
  <c r="J1175" i="1"/>
  <c r="K1175" i="1"/>
  <c r="J1176" i="1"/>
  <c r="K1176" i="1"/>
  <c r="J1177" i="1"/>
  <c r="K1177" i="1"/>
  <c r="J1178" i="1"/>
  <c r="K1178" i="1"/>
  <c r="J1179" i="1"/>
  <c r="K1179" i="1"/>
  <c r="J1180" i="1"/>
  <c r="K1180" i="1"/>
  <c r="J1181" i="1"/>
  <c r="K1181" i="1"/>
  <c r="J1182" i="1"/>
  <c r="K1182" i="1"/>
  <c r="J1183" i="1"/>
  <c r="K1183" i="1"/>
  <c r="J1184" i="1"/>
  <c r="K1184" i="1"/>
  <c r="J1185" i="1"/>
  <c r="K1185" i="1"/>
  <c r="J1186" i="1"/>
  <c r="K1186" i="1"/>
  <c r="J1187" i="1"/>
  <c r="K1187" i="1"/>
  <c r="J1188" i="1"/>
  <c r="K1188" i="1"/>
  <c r="J1189" i="1"/>
  <c r="K1189" i="1"/>
  <c r="J1190" i="1"/>
  <c r="K1190" i="1"/>
  <c r="J1191" i="1"/>
  <c r="K1191" i="1"/>
  <c r="J1192" i="1"/>
  <c r="K1192" i="1"/>
  <c r="J1193" i="1"/>
  <c r="K1193" i="1"/>
  <c r="J1194" i="1"/>
  <c r="K1194" i="1"/>
  <c r="J1195" i="1"/>
  <c r="K1195" i="1"/>
  <c r="J1196" i="1"/>
  <c r="K1196" i="1"/>
  <c r="J1197" i="1"/>
  <c r="K1197" i="1"/>
  <c r="J1198" i="1"/>
  <c r="K1198" i="1"/>
  <c r="J1199" i="1"/>
  <c r="K1199" i="1"/>
  <c r="J1200" i="1"/>
  <c r="K1200" i="1"/>
  <c r="J1201" i="1"/>
  <c r="K1201" i="1"/>
  <c r="J1202" i="1"/>
  <c r="K1202" i="1"/>
  <c r="J1203" i="1"/>
  <c r="K1203" i="1"/>
  <c r="J1204" i="1"/>
  <c r="K1204" i="1"/>
  <c r="J1205" i="1"/>
  <c r="K1205" i="1"/>
  <c r="J1206" i="1"/>
  <c r="K1206" i="1"/>
  <c r="J1207" i="1"/>
  <c r="K1207" i="1"/>
  <c r="J1208" i="1"/>
  <c r="K1208" i="1"/>
  <c r="J1209" i="1"/>
  <c r="K1209" i="1"/>
  <c r="J1210" i="1"/>
  <c r="K1210" i="1"/>
  <c r="J1211" i="1"/>
  <c r="K1211" i="1"/>
  <c r="J1212" i="1"/>
  <c r="K1212" i="1"/>
  <c r="J1213" i="1"/>
  <c r="K1213" i="1"/>
  <c r="J1214" i="1"/>
  <c r="K1214" i="1"/>
  <c r="J1215" i="1"/>
  <c r="K1215" i="1"/>
  <c r="J1216" i="1"/>
  <c r="K1216" i="1"/>
  <c r="J1217" i="1"/>
  <c r="K1217" i="1"/>
  <c r="J1218" i="1"/>
  <c r="K1218" i="1"/>
  <c r="J1219" i="1"/>
  <c r="K1219" i="1"/>
  <c r="J1220" i="1"/>
  <c r="K1220" i="1"/>
  <c r="J1221" i="1"/>
  <c r="K1221" i="1"/>
  <c r="J1222" i="1"/>
  <c r="K1222" i="1"/>
  <c r="J1223" i="1"/>
  <c r="K1223" i="1"/>
  <c r="J1224" i="1"/>
  <c r="K1224" i="1"/>
  <c r="J1225" i="1"/>
  <c r="K1225" i="1"/>
  <c r="J1226" i="1"/>
  <c r="K1226" i="1"/>
  <c r="J1227" i="1"/>
  <c r="K1227" i="1"/>
  <c r="J1228" i="1"/>
  <c r="K1228" i="1"/>
  <c r="J1229" i="1"/>
  <c r="K1229" i="1"/>
  <c r="J1230" i="1"/>
  <c r="K1230" i="1"/>
  <c r="J1231" i="1"/>
  <c r="K1231" i="1"/>
  <c r="J1232" i="1"/>
  <c r="K1232" i="1"/>
  <c r="J1233" i="1"/>
  <c r="K1233" i="1"/>
  <c r="J1234" i="1"/>
  <c r="K1234" i="1"/>
  <c r="J1235" i="1"/>
  <c r="K1235" i="1"/>
  <c r="J1236" i="1"/>
  <c r="K1236" i="1"/>
  <c r="J1237" i="1"/>
  <c r="K1237" i="1"/>
  <c r="J1238" i="1"/>
  <c r="K1238" i="1"/>
  <c r="J1239" i="1"/>
  <c r="K1239" i="1"/>
  <c r="J1240" i="1"/>
  <c r="K1240" i="1"/>
  <c r="J1241" i="1"/>
  <c r="K1241" i="1"/>
  <c r="J1242" i="1"/>
  <c r="K1242" i="1"/>
  <c r="J1243" i="1"/>
  <c r="K1243" i="1"/>
  <c r="J1244" i="1"/>
  <c r="K1244" i="1"/>
  <c r="J1245" i="1"/>
  <c r="K1245" i="1"/>
  <c r="J1246" i="1"/>
  <c r="K1246" i="1"/>
  <c r="J1247" i="1"/>
  <c r="K1247" i="1"/>
  <c r="J1248" i="1"/>
  <c r="K1248" i="1"/>
  <c r="J1249" i="1"/>
  <c r="K1249" i="1"/>
  <c r="J1250" i="1"/>
  <c r="K1250" i="1"/>
  <c r="J1251" i="1"/>
  <c r="K1251" i="1"/>
  <c r="J1252" i="1"/>
  <c r="K1252" i="1"/>
  <c r="J1253" i="1"/>
  <c r="K1253" i="1"/>
  <c r="J1254" i="1"/>
  <c r="K1254" i="1"/>
  <c r="J1255" i="1"/>
  <c r="K1255" i="1"/>
  <c r="J1256" i="1"/>
  <c r="K1256" i="1"/>
  <c r="J1257" i="1"/>
  <c r="K1257" i="1"/>
  <c r="J1258" i="1"/>
  <c r="K1258" i="1"/>
  <c r="J1259" i="1"/>
  <c r="K1259" i="1"/>
  <c r="J1260" i="1"/>
  <c r="K1260" i="1"/>
  <c r="J1261" i="1"/>
  <c r="K1261" i="1"/>
  <c r="J1262" i="1"/>
  <c r="K1262" i="1"/>
  <c r="J1263" i="1"/>
  <c r="K1263" i="1"/>
  <c r="J1264" i="1"/>
  <c r="K1264" i="1"/>
  <c r="J1265" i="1"/>
  <c r="K1265" i="1"/>
  <c r="J1266" i="1"/>
  <c r="K1266" i="1"/>
  <c r="J1267" i="1"/>
  <c r="K1267" i="1"/>
  <c r="J1268" i="1"/>
  <c r="K1268" i="1"/>
  <c r="J1269" i="1"/>
  <c r="K1269" i="1"/>
  <c r="J1270" i="1"/>
  <c r="K1270" i="1"/>
  <c r="J1271" i="1"/>
  <c r="K1271" i="1"/>
  <c r="J1272" i="1"/>
  <c r="K1272" i="1"/>
  <c r="J1273" i="1"/>
  <c r="K1273" i="1"/>
  <c r="J1274" i="1"/>
  <c r="K1274" i="1"/>
  <c r="J1275" i="1"/>
  <c r="K1275" i="1"/>
  <c r="J1276" i="1"/>
  <c r="K1276" i="1"/>
  <c r="J1277" i="1"/>
  <c r="K1277" i="1"/>
  <c r="J1278" i="1"/>
  <c r="K1278" i="1"/>
  <c r="J1279" i="1"/>
  <c r="K1279" i="1"/>
  <c r="J1280" i="1"/>
  <c r="K1280" i="1"/>
  <c r="J1281" i="1"/>
  <c r="K1281" i="1"/>
  <c r="J1282" i="1"/>
  <c r="K1282" i="1"/>
  <c r="J1283" i="1"/>
  <c r="K1283" i="1"/>
  <c r="J1284" i="1"/>
  <c r="K1284" i="1"/>
  <c r="J1285" i="1"/>
  <c r="K1285" i="1"/>
  <c r="J1286" i="1"/>
  <c r="K1286" i="1"/>
  <c r="J1287" i="1"/>
  <c r="K1287" i="1"/>
  <c r="J1288" i="1"/>
  <c r="K1288" i="1"/>
  <c r="J1289" i="1"/>
  <c r="K1289" i="1"/>
  <c r="J1290" i="1"/>
  <c r="K1290" i="1"/>
  <c r="J1291" i="1"/>
  <c r="K1291" i="1"/>
  <c r="J1292" i="1"/>
  <c r="K1292" i="1"/>
  <c r="J1293" i="1"/>
  <c r="K1293" i="1"/>
  <c r="J1294" i="1"/>
  <c r="K1294" i="1"/>
  <c r="J1295" i="1"/>
  <c r="K1295" i="1"/>
  <c r="J1296" i="1"/>
  <c r="K1296" i="1"/>
  <c r="J1297" i="1"/>
  <c r="K1297" i="1"/>
  <c r="J1298" i="1"/>
  <c r="K1298" i="1"/>
  <c r="J1299" i="1"/>
  <c r="K1299" i="1"/>
  <c r="J1300" i="1"/>
  <c r="K1300" i="1"/>
  <c r="J1301" i="1"/>
  <c r="K1301" i="1"/>
  <c r="J1302" i="1"/>
  <c r="K1302" i="1"/>
  <c r="J1303" i="1"/>
  <c r="K1303" i="1"/>
  <c r="J1304" i="1"/>
  <c r="K1304" i="1"/>
  <c r="J1305" i="1"/>
  <c r="K1305" i="1"/>
  <c r="J1306" i="1"/>
  <c r="K1306" i="1"/>
  <c r="J1307" i="1"/>
  <c r="K1307" i="1"/>
  <c r="J1308" i="1"/>
  <c r="K1308" i="1"/>
  <c r="J1309" i="1"/>
  <c r="K1309" i="1"/>
  <c r="J1310" i="1"/>
  <c r="K1310" i="1"/>
  <c r="J1311" i="1"/>
  <c r="K1311" i="1"/>
  <c r="J1312" i="1"/>
  <c r="K1312" i="1"/>
  <c r="J1313" i="1"/>
  <c r="K1313" i="1"/>
  <c r="J1314" i="1"/>
  <c r="K1314" i="1"/>
  <c r="J1315" i="1"/>
  <c r="K1315" i="1"/>
  <c r="J1316" i="1"/>
  <c r="K1316" i="1"/>
  <c r="J1317" i="1"/>
  <c r="K1317" i="1"/>
  <c r="J1318" i="1"/>
  <c r="K1318" i="1"/>
  <c r="J1319" i="1"/>
  <c r="K1319" i="1"/>
  <c r="J1320" i="1"/>
  <c r="K1320" i="1"/>
  <c r="J1321" i="1"/>
  <c r="K1321" i="1"/>
  <c r="J1322" i="1"/>
  <c r="K1322" i="1"/>
  <c r="J1323" i="1"/>
  <c r="K1323" i="1"/>
  <c r="J1324" i="1"/>
  <c r="K1324" i="1"/>
  <c r="J1325" i="1"/>
  <c r="K1325" i="1"/>
  <c r="J1326" i="1"/>
  <c r="K1326" i="1"/>
  <c r="J1327" i="1"/>
  <c r="K1327" i="1"/>
  <c r="J1328" i="1"/>
  <c r="K1328" i="1"/>
  <c r="J1329" i="1"/>
  <c r="K1329" i="1"/>
  <c r="J1330" i="1"/>
  <c r="K1330" i="1"/>
  <c r="J1331" i="1"/>
  <c r="K1331" i="1"/>
  <c r="J1332" i="1"/>
  <c r="K1332" i="1"/>
  <c r="J1333" i="1"/>
  <c r="K1333" i="1"/>
  <c r="J1334" i="1"/>
  <c r="K1334" i="1"/>
  <c r="J1335" i="1"/>
  <c r="K1335" i="1"/>
  <c r="J1336" i="1"/>
  <c r="K1336" i="1"/>
  <c r="J1337" i="1"/>
  <c r="K1337" i="1"/>
  <c r="J1338" i="1"/>
  <c r="K1338" i="1"/>
  <c r="J1339" i="1"/>
  <c r="K1339" i="1"/>
  <c r="J1340" i="1"/>
  <c r="K1340" i="1"/>
  <c r="J1341" i="1"/>
  <c r="K1341" i="1"/>
  <c r="J1342" i="1"/>
  <c r="K1342" i="1"/>
  <c r="J1343" i="1"/>
  <c r="K1343" i="1"/>
  <c r="J1344" i="1"/>
  <c r="K1344" i="1"/>
  <c r="J1345" i="1"/>
  <c r="K1345" i="1"/>
  <c r="J1346" i="1"/>
  <c r="K1346" i="1"/>
  <c r="J1347" i="1"/>
  <c r="K1347" i="1"/>
  <c r="J1348" i="1"/>
  <c r="K1348" i="1"/>
  <c r="J1349" i="1"/>
  <c r="K1349" i="1"/>
  <c r="J1350" i="1"/>
  <c r="K1350" i="1"/>
  <c r="J1351" i="1"/>
  <c r="K1351" i="1"/>
  <c r="J1352" i="1"/>
  <c r="K1352" i="1"/>
  <c r="J1353" i="1"/>
  <c r="K1353" i="1"/>
  <c r="J1354" i="1"/>
  <c r="K1354" i="1"/>
  <c r="J1355" i="1"/>
  <c r="K1355" i="1"/>
  <c r="J1356" i="1"/>
  <c r="K1356" i="1"/>
  <c r="J1357" i="1"/>
  <c r="K1357" i="1"/>
  <c r="J1358" i="1"/>
  <c r="K1358" i="1"/>
  <c r="J1359" i="1"/>
  <c r="K1359" i="1"/>
  <c r="J1360" i="1"/>
  <c r="K1360" i="1"/>
  <c r="J1361" i="1"/>
  <c r="K1361" i="1"/>
  <c r="J1362" i="1"/>
  <c r="K1362" i="1"/>
  <c r="J1363" i="1"/>
  <c r="K1363" i="1"/>
  <c r="J1364" i="1"/>
  <c r="K1364" i="1"/>
  <c r="J1365" i="1"/>
  <c r="K1365" i="1"/>
  <c r="J1366" i="1"/>
  <c r="K1366" i="1"/>
  <c r="J1367" i="1"/>
  <c r="K1367" i="1"/>
  <c r="J1368" i="1"/>
  <c r="K1368" i="1"/>
  <c r="J1369" i="1"/>
  <c r="K1369" i="1"/>
  <c r="J1370" i="1"/>
  <c r="K1370" i="1"/>
  <c r="J1371" i="1"/>
  <c r="K1371" i="1"/>
  <c r="J1372" i="1"/>
  <c r="K1372" i="1"/>
  <c r="J1373" i="1"/>
  <c r="K1373" i="1"/>
  <c r="J1374" i="1"/>
  <c r="K1374" i="1"/>
  <c r="J1375" i="1"/>
  <c r="K1375" i="1"/>
  <c r="J1376" i="1"/>
  <c r="K1376" i="1"/>
  <c r="J1377" i="1"/>
  <c r="K1377" i="1"/>
  <c r="J1378" i="1"/>
  <c r="K1378" i="1"/>
  <c r="J1379" i="1"/>
  <c r="K1379" i="1"/>
  <c r="J1380" i="1"/>
  <c r="K1380" i="1"/>
  <c r="J1381" i="1"/>
  <c r="K1381" i="1"/>
  <c r="J1382" i="1"/>
  <c r="K1382" i="1"/>
  <c r="J1383" i="1"/>
  <c r="K1383" i="1"/>
  <c r="J1384" i="1"/>
  <c r="K1384" i="1"/>
  <c r="J1385" i="1"/>
  <c r="K1385" i="1"/>
  <c r="J1386" i="1"/>
  <c r="K1386" i="1"/>
  <c r="J1387" i="1"/>
  <c r="K1387" i="1"/>
  <c r="J1388" i="1"/>
  <c r="K1388" i="1"/>
  <c r="J1389" i="1"/>
  <c r="K1389" i="1"/>
  <c r="J1390" i="1"/>
  <c r="K1390" i="1"/>
  <c r="J1391" i="1"/>
  <c r="K1391" i="1"/>
  <c r="J1392" i="1"/>
  <c r="K1392" i="1"/>
  <c r="J1393" i="1"/>
  <c r="K1393" i="1"/>
  <c r="J1394" i="1"/>
  <c r="K1394" i="1"/>
  <c r="J1395" i="1"/>
  <c r="K1395" i="1"/>
  <c r="J1396" i="1"/>
  <c r="K1396" i="1"/>
  <c r="J1397" i="1"/>
  <c r="K1397" i="1"/>
  <c r="J1398" i="1"/>
  <c r="K1398" i="1"/>
  <c r="J1399" i="1"/>
  <c r="K1399" i="1"/>
  <c r="J1400" i="1"/>
  <c r="K1400" i="1"/>
  <c r="J1401" i="1"/>
  <c r="K1401" i="1"/>
  <c r="J1402" i="1"/>
  <c r="K1402" i="1"/>
  <c r="J1403" i="1"/>
  <c r="K1403" i="1"/>
  <c r="J1404" i="1"/>
  <c r="K1404" i="1"/>
  <c r="J1405" i="1"/>
  <c r="K1405" i="1"/>
  <c r="J1406" i="1"/>
  <c r="K1406" i="1"/>
  <c r="J1407" i="1"/>
  <c r="K1407" i="1"/>
  <c r="J1408" i="1"/>
  <c r="K1408" i="1"/>
  <c r="J1409" i="1"/>
  <c r="K1409" i="1"/>
  <c r="J1410" i="1"/>
  <c r="K1410" i="1"/>
  <c r="J1411" i="1"/>
  <c r="K1411" i="1"/>
  <c r="J1412" i="1"/>
  <c r="K1412" i="1"/>
  <c r="J1413" i="1"/>
  <c r="K1413" i="1"/>
  <c r="J1414" i="1"/>
  <c r="K1414" i="1"/>
  <c r="J1415" i="1"/>
  <c r="K1415" i="1"/>
  <c r="J1416" i="1"/>
  <c r="K1416" i="1"/>
  <c r="J1417" i="1"/>
  <c r="K1417" i="1"/>
  <c r="J1418" i="1"/>
  <c r="K1418" i="1"/>
  <c r="J1419" i="1"/>
  <c r="K1419" i="1"/>
  <c r="J1420" i="1"/>
  <c r="K1420" i="1"/>
  <c r="J1421" i="1"/>
  <c r="K1421" i="1"/>
  <c r="J1422" i="1"/>
  <c r="K1422" i="1"/>
  <c r="J1423" i="1"/>
  <c r="K1423" i="1"/>
  <c r="J1424" i="1"/>
  <c r="K1424" i="1"/>
  <c r="J1425" i="1"/>
  <c r="K1425" i="1"/>
  <c r="J1426" i="1"/>
  <c r="K1426" i="1"/>
  <c r="J1427" i="1"/>
  <c r="K1427" i="1"/>
  <c r="J1428" i="1"/>
  <c r="K1428" i="1"/>
  <c r="J1429" i="1"/>
  <c r="K1429" i="1"/>
  <c r="J1430" i="1"/>
  <c r="K1430" i="1"/>
  <c r="J1431" i="1"/>
  <c r="K1431" i="1"/>
  <c r="J1432" i="1"/>
  <c r="K1432" i="1"/>
  <c r="J1433" i="1"/>
  <c r="K1433" i="1"/>
  <c r="J1434" i="1"/>
  <c r="K1434" i="1"/>
  <c r="J1435" i="1"/>
  <c r="K1435" i="1"/>
  <c r="J1436" i="1"/>
  <c r="K1436" i="1"/>
  <c r="J1437" i="1"/>
  <c r="K1437" i="1"/>
  <c r="J1438" i="1"/>
  <c r="K1438" i="1"/>
  <c r="J1439" i="1"/>
  <c r="K1439" i="1"/>
  <c r="J1440" i="1"/>
  <c r="K1440" i="1"/>
  <c r="J1441" i="1"/>
  <c r="K1441" i="1"/>
  <c r="J1442" i="1"/>
  <c r="K1442" i="1"/>
  <c r="J1443" i="1"/>
  <c r="K1443" i="1"/>
  <c r="J1444" i="1"/>
  <c r="K1444" i="1"/>
  <c r="J1445" i="1"/>
  <c r="K1445" i="1"/>
  <c r="J1446" i="1"/>
  <c r="K1446" i="1"/>
  <c r="J1447" i="1"/>
  <c r="K1447" i="1"/>
  <c r="J1448" i="1"/>
  <c r="K1448" i="1"/>
  <c r="J1449" i="1"/>
  <c r="K1449" i="1"/>
  <c r="J1450" i="1"/>
  <c r="K1450" i="1"/>
  <c r="J1451" i="1"/>
  <c r="K1451" i="1"/>
  <c r="J1452" i="1"/>
  <c r="K1452" i="1"/>
  <c r="J1453" i="1"/>
  <c r="K1453" i="1"/>
  <c r="J1454" i="1"/>
  <c r="K1454" i="1"/>
  <c r="J1455" i="1"/>
  <c r="K1455" i="1"/>
  <c r="J1456" i="1"/>
  <c r="K1456" i="1"/>
  <c r="J1457" i="1"/>
  <c r="K1457" i="1"/>
  <c r="J1458" i="1"/>
  <c r="K1458" i="1"/>
  <c r="J1459" i="1"/>
  <c r="K1459" i="1"/>
  <c r="J1460" i="1"/>
  <c r="K1460" i="1"/>
  <c r="J1461" i="1"/>
  <c r="K1461" i="1"/>
  <c r="J1462" i="1"/>
  <c r="K1462" i="1"/>
  <c r="J1463" i="1"/>
  <c r="K1463" i="1"/>
  <c r="J1464" i="1"/>
  <c r="K1464" i="1"/>
  <c r="J1465" i="1"/>
  <c r="K1465" i="1"/>
  <c r="J1466" i="1"/>
  <c r="K1466" i="1"/>
  <c r="J1467" i="1"/>
  <c r="K1467" i="1"/>
  <c r="J1468" i="1"/>
  <c r="K1468" i="1"/>
  <c r="J1469" i="1"/>
  <c r="K1469" i="1"/>
  <c r="J1470" i="1"/>
  <c r="K1470" i="1"/>
  <c r="J1471" i="1"/>
  <c r="K1471" i="1"/>
  <c r="J1472" i="1"/>
  <c r="K1472" i="1"/>
  <c r="J1473" i="1"/>
  <c r="K1473" i="1"/>
  <c r="J1474" i="1"/>
  <c r="K1474" i="1"/>
  <c r="J1475" i="1"/>
  <c r="K1475" i="1"/>
  <c r="J1476" i="1"/>
  <c r="K1476" i="1"/>
  <c r="J1477" i="1"/>
  <c r="K1477" i="1"/>
  <c r="J1478" i="1"/>
  <c r="K1478" i="1"/>
  <c r="J1479" i="1"/>
  <c r="K1479" i="1"/>
  <c r="J1480" i="1"/>
  <c r="K1480" i="1"/>
  <c r="J1481" i="1"/>
  <c r="K1481" i="1"/>
  <c r="J1482" i="1"/>
  <c r="K1482" i="1"/>
  <c r="J1483" i="1"/>
  <c r="K1483" i="1"/>
  <c r="J1484" i="1"/>
  <c r="K1484" i="1"/>
  <c r="J1485" i="1"/>
  <c r="K1485" i="1"/>
  <c r="J1486" i="1"/>
  <c r="K1486" i="1"/>
  <c r="J1487" i="1"/>
  <c r="K1487" i="1"/>
  <c r="J1488" i="1"/>
  <c r="K1488" i="1"/>
  <c r="J1489" i="1"/>
  <c r="K1489" i="1"/>
  <c r="J1490" i="1"/>
  <c r="K1490" i="1"/>
  <c r="J1491" i="1"/>
  <c r="K1491" i="1"/>
  <c r="J1492" i="1"/>
  <c r="K1492" i="1"/>
  <c r="J1493" i="1"/>
  <c r="K1493" i="1"/>
  <c r="J1494" i="1"/>
  <c r="K1494" i="1"/>
  <c r="J1495" i="1"/>
  <c r="K1495" i="1"/>
  <c r="J1496" i="1"/>
  <c r="K1496" i="1"/>
  <c r="J1497" i="1"/>
  <c r="K1497" i="1"/>
  <c r="J1498" i="1"/>
  <c r="K1498" i="1"/>
  <c r="J1499" i="1"/>
  <c r="K1499" i="1"/>
  <c r="J1500" i="1"/>
  <c r="K1500" i="1"/>
  <c r="J1501" i="1"/>
  <c r="K1501" i="1"/>
  <c r="J1502" i="1"/>
  <c r="K1502" i="1"/>
  <c r="J1503" i="1"/>
  <c r="K1503" i="1"/>
  <c r="J1504" i="1"/>
  <c r="K1504" i="1"/>
  <c r="J1505" i="1"/>
  <c r="K1505" i="1"/>
  <c r="J1506" i="1"/>
  <c r="K1506" i="1"/>
  <c r="J1507" i="1"/>
  <c r="K1507" i="1"/>
  <c r="J1508" i="1"/>
  <c r="K1508" i="1"/>
  <c r="J1509" i="1"/>
  <c r="K1509" i="1"/>
  <c r="J1510" i="1"/>
  <c r="K1510" i="1"/>
  <c r="J1511" i="1"/>
  <c r="K1511" i="1"/>
  <c r="J1512" i="1"/>
  <c r="K1512" i="1"/>
  <c r="J1513" i="1"/>
  <c r="K1513" i="1"/>
  <c r="J1514" i="1"/>
  <c r="K1514" i="1"/>
  <c r="J1515" i="1"/>
  <c r="K1515" i="1"/>
  <c r="J1516" i="1"/>
  <c r="K1516" i="1"/>
  <c r="J1517" i="1"/>
  <c r="K1517" i="1"/>
  <c r="J1518" i="1"/>
  <c r="K1518" i="1"/>
  <c r="J1519" i="1"/>
  <c r="K1519" i="1"/>
  <c r="J1520" i="1"/>
  <c r="K1520" i="1"/>
  <c r="J1521" i="1"/>
  <c r="K1521" i="1"/>
  <c r="J1522" i="1"/>
  <c r="K1522" i="1"/>
  <c r="J1523" i="1"/>
  <c r="K1523" i="1"/>
  <c r="J1524" i="1"/>
  <c r="K1524" i="1"/>
  <c r="J1525" i="1"/>
  <c r="K1525" i="1"/>
  <c r="J1526" i="1"/>
  <c r="K1526" i="1"/>
  <c r="J1527" i="1"/>
  <c r="K1527" i="1"/>
  <c r="J1528" i="1"/>
  <c r="K1528" i="1"/>
  <c r="J1529" i="1"/>
  <c r="K1529" i="1"/>
  <c r="J1530" i="1"/>
  <c r="K1530" i="1"/>
  <c r="J1531" i="1"/>
  <c r="K1531" i="1"/>
  <c r="J1532" i="1"/>
  <c r="K1532" i="1"/>
  <c r="J1533" i="1"/>
  <c r="K1533" i="1"/>
  <c r="J1534" i="1"/>
  <c r="K1534" i="1"/>
  <c r="J1535" i="1"/>
  <c r="K1535" i="1"/>
  <c r="J1536" i="1"/>
  <c r="K1536" i="1"/>
  <c r="J1537" i="1"/>
  <c r="K1537" i="1"/>
  <c r="J1538" i="1"/>
  <c r="K1538" i="1"/>
  <c r="J1539" i="1"/>
  <c r="K1539" i="1"/>
  <c r="J1540" i="1"/>
  <c r="K1540" i="1"/>
  <c r="J1541" i="1"/>
  <c r="K1541" i="1"/>
  <c r="J1542" i="1"/>
  <c r="K1542" i="1"/>
  <c r="J1543" i="1"/>
  <c r="K1543" i="1"/>
  <c r="J1544" i="1"/>
  <c r="K1544" i="1"/>
  <c r="J1545" i="1"/>
  <c r="K1545" i="1"/>
  <c r="J1546" i="1"/>
  <c r="K1546" i="1"/>
  <c r="J1547" i="1"/>
  <c r="K1547" i="1"/>
  <c r="J1548" i="1"/>
  <c r="K1548" i="1"/>
  <c r="J1549" i="1"/>
  <c r="K1549" i="1"/>
  <c r="J1550" i="1"/>
  <c r="K1550" i="1"/>
  <c r="J1551" i="1"/>
  <c r="K1551" i="1"/>
  <c r="J1552" i="1"/>
  <c r="K1552" i="1"/>
  <c r="J1553" i="1"/>
  <c r="K1553" i="1"/>
  <c r="J1554" i="1"/>
  <c r="K1554" i="1"/>
  <c r="J1555" i="1"/>
  <c r="K1555" i="1"/>
  <c r="J1556" i="1"/>
  <c r="K1556" i="1"/>
  <c r="J1557" i="1"/>
  <c r="K1557" i="1"/>
  <c r="J1558" i="1"/>
  <c r="K1558" i="1"/>
  <c r="J1559" i="1"/>
  <c r="K1559" i="1"/>
  <c r="J1560" i="1"/>
  <c r="K1560" i="1"/>
  <c r="J1561" i="1"/>
  <c r="K1561" i="1"/>
  <c r="J1562" i="1"/>
  <c r="K1562" i="1"/>
  <c r="J1563" i="1"/>
  <c r="K1563" i="1"/>
  <c r="J1564" i="1"/>
  <c r="K1564" i="1"/>
  <c r="J1565" i="1"/>
  <c r="K1565" i="1"/>
  <c r="J1566" i="1"/>
  <c r="K1566" i="1"/>
  <c r="J1567" i="1"/>
  <c r="K1567" i="1"/>
  <c r="J1568" i="1"/>
  <c r="K1568" i="1"/>
  <c r="J1569" i="1"/>
  <c r="K1569" i="1"/>
  <c r="J1570" i="1"/>
  <c r="K1570" i="1"/>
  <c r="J1571" i="1"/>
  <c r="K1571" i="1"/>
  <c r="J1572" i="1"/>
  <c r="K1572" i="1"/>
  <c r="J1573" i="1"/>
  <c r="K1573" i="1"/>
  <c r="J1574" i="1"/>
  <c r="K1574" i="1"/>
  <c r="J1575" i="1"/>
  <c r="K1575" i="1"/>
  <c r="J1576" i="1"/>
  <c r="K1576" i="1"/>
  <c r="J1577" i="1"/>
  <c r="K1577" i="1"/>
  <c r="J1578" i="1"/>
  <c r="K1578" i="1"/>
  <c r="J1579" i="1"/>
  <c r="K1579" i="1"/>
  <c r="J1580" i="1"/>
  <c r="K1580" i="1"/>
  <c r="J1581" i="1"/>
  <c r="K1581" i="1"/>
  <c r="J1582" i="1"/>
  <c r="K1582" i="1"/>
  <c r="J1583" i="1"/>
  <c r="K1583" i="1"/>
  <c r="J1584" i="1"/>
  <c r="K1584" i="1"/>
  <c r="J1585" i="1"/>
  <c r="K1585" i="1"/>
  <c r="J1586" i="1"/>
  <c r="K1586" i="1"/>
  <c r="J1587" i="1"/>
  <c r="K1587" i="1"/>
  <c r="J1588" i="1"/>
  <c r="K1588" i="1"/>
  <c r="J1589" i="1"/>
  <c r="K1589" i="1"/>
  <c r="J1590" i="1"/>
  <c r="K1590" i="1"/>
  <c r="J1591" i="1"/>
  <c r="K1591" i="1"/>
  <c r="J1592" i="1"/>
  <c r="K1592" i="1"/>
  <c r="J1593" i="1"/>
  <c r="K1593" i="1"/>
  <c r="J1594" i="1"/>
  <c r="K1594" i="1"/>
  <c r="J1595" i="1"/>
  <c r="K1595" i="1"/>
  <c r="J1596" i="1"/>
  <c r="K1596" i="1"/>
  <c r="J1597" i="1"/>
  <c r="K1597" i="1"/>
  <c r="J1598" i="1"/>
  <c r="K1598" i="1"/>
  <c r="J1599" i="1"/>
  <c r="K1599" i="1"/>
  <c r="J1600" i="1"/>
  <c r="K1600" i="1"/>
  <c r="J1601" i="1"/>
  <c r="K1601" i="1"/>
  <c r="J1602" i="1"/>
  <c r="K1602" i="1"/>
  <c r="J1603" i="1"/>
  <c r="K1603" i="1"/>
  <c r="J1604" i="1"/>
  <c r="K1604" i="1"/>
  <c r="J1605" i="1"/>
  <c r="K1605" i="1"/>
  <c r="J1606" i="1"/>
  <c r="K1606" i="1"/>
  <c r="J1607" i="1"/>
  <c r="K1607" i="1"/>
  <c r="J1608" i="1"/>
  <c r="K1608" i="1"/>
  <c r="J1609" i="1"/>
  <c r="K1609" i="1"/>
  <c r="J1610" i="1"/>
  <c r="K1610" i="1"/>
  <c r="J1611" i="1"/>
  <c r="K1611" i="1"/>
  <c r="J1612" i="1"/>
  <c r="K1612" i="1"/>
  <c r="J1613" i="1"/>
  <c r="K1613" i="1"/>
  <c r="J1614" i="1"/>
  <c r="K1614" i="1"/>
  <c r="J1615" i="1"/>
  <c r="K1615" i="1"/>
  <c r="J1616" i="1"/>
  <c r="K1616" i="1"/>
  <c r="J1617" i="1"/>
  <c r="K1617" i="1"/>
  <c r="J1618" i="1"/>
  <c r="K1618" i="1"/>
  <c r="J1619" i="1"/>
  <c r="K1619" i="1"/>
  <c r="J1620" i="1"/>
  <c r="K1620" i="1"/>
  <c r="J1621" i="1"/>
  <c r="K1621" i="1"/>
  <c r="J1622" i="1"/>
  <c r="K1622" i="1"/>
  <c r="J1623" i="1"/>
  <c r="K1623" i="1"/>
  <c r="J1624" i="1"/>
  <c r="K1624" i="1"/>
  <c r="J1625" i="1"/>
  <c r="K1625" i="1"/>
  <c r="J1626" i="1"/>
  <c r="K1626" i="1"/>
  <c r="J1627" i="1"/>
  <c r="K1627" i="1"/>
  <c r="J1628" i="1"/>
  <c r="K1628" i="1"/>
  <c r="J1629" i="1"/>
  <c r="K1629" i="1"/>
  <c r="J1630" i="1"/>
  <c r="K1630" i="1"/>
  <c r="J1631" i="1"/>
  <c r="K1631" i="1"/>
  <c r="J1632" i="1"/>
  <c r="K1632" i="1"/>
  <c r="J1633" i="1"/>
  <c r="K1633" i="1"/>
  <c r="J1634" i="1"/>
  <c r="K1634" i="1"/>
  <c r="J1635" i="1"/>
  <c r="K1635" i="1"/>
  <c r="J1636" i="1"/>
  <c r="K1636" i="1"/>
  <c r="J1637" i="1"/>
  <c r="K1637" i="1"/>
  <c r="J1638" i="1"/>
  <c r="K1638" i="1"/>
  <c r="J1639" i="1"/>
  <c r="K1639" i="1"/>
  <c r="J1640" i="1"/>
  <c r="K1640" i="1"/>
  <c r="J1641" i="1"/>
  <c r="K1641" i="1"/>
  <c r="J1642" i="1"/>
  <c r="K1642" i="1"/>
  <c r="J1643" i="1"/>
  <c r="K1643" i="1"/>
  <c r="J1644" i="1"/>
  <c r="K1644" i="1"/>
  <c r="J1645" i="1"/>
  <c r="K1645" i="1"/>
  <c r="J1646" i="1"/>
  <c r="K1646" i="1"/>
  <c r="J1647" i="1"/>
  <c r="K1647" i="1"/>
  <c r="J1648" i="1"/>
  <c r="K1648" i="1"/>
  <c r="J1649" i="1"/>
  <c r="K1649" i="1"/>
  <c r="J1650" i="1"/>
  <c r="K1650" i="1"/>
  <c r="J1651" i="1"/>
  <c r="K1651" i="1"/>
  <c r="J1652" i="1"/>
  <c r="K1652" i="1"/>
  <c r="J1653" i="1"/>
  <c r="K1653" i="1"/>
  <c r="J1654" i="1"/>
  <c r="K1654" i="1"/>
  <c r="J1655" i="1"/>
  <c r="K1655" i="1"/>
  <c r="J1656" i="1"/>
  <c r="K1656" i="1"/>
  <c r="J1657" i="1"/>
  <c r="K1657" i="1"/>
  <c r="J1658" i="1"/>
  <c r="K1658" i="1"/>
  <c r="J1659" i="1"/>
  <c r="K1659" i="1"/>
  <c r="J1660" i="1"/>
  <c r="K1660" i="1"/>
  <c r="J1661" i="1"/>
  <c r="K1661" i="1"/>
  <c r="J1662" i="1"/>
  <c r="K1662" i="1"/>
  <c r="J1663" i="1"/>
  <c r="K1663" i="1"/>
  <c r="J1664" i="1"/>
  <c r="K1664" i="1"/>
  <c r="J1665" i="1"/>
  <c r="K1665" i="1"/>
  <c r="J1666" i="1"/>
  <c r="K1666" i="1"/>
  <c r="J1667" i="1"/>
  <c r="K1667" i="1"/>
  <c r="J1668" i="1"/>
  <c r="K1668" i="1"/>
  <c r="J1669" i="1"/>
  <c r="K1669" i="1"/>
  <c r="J1670" i="1"/>
  <c r="K1670" i="1"/>
  <c r="J1671" i="1"/>
  <c r="K1671" i="1"/>
  <c r="J1672" i="1"/>
  <c r="K1672" i="1"/>
  <c r="J1673" i="1"/>
  <c r="K1673" i="1"/>
  <c r="J1674" i="1"/>
  <c r="K1674" i="1"/>
  <c r="J1675" i="1"/>
  <c r="K1675" i="1"/>
  <c r="J1676" i="1"/>
  <c r="K1676" i="1"/>
  <c r="J1677" i="1"/>
  <c r="K1677" i="1"/>
  <c r="J1678" i="1"/>
  <c r="K1678" i="1"/>
  <c r="J1679" i="1"/>
  <c r="K1679" i="1"/>
  <c r="J1680" i="1"/>
  <c r="K1680" i="1"/>
  <c r="J1681" i="1"/>
  <c r="K1681" i="1"/>
  <c r="J1682" i="1"/>
  <c r="K1682" i="1"/>
  <c r="J1683" i="1"/>
  <c r="K1683" i="1"/>
  <c r="J1684" i="1"/>
  <c r="K1684" i="1"/>
  <c r="J1685" i="1"/>
  <c r="K1685" i="1"/>
  <c r="J1686" i="1"/>
  <c r="K1686" i="1"/>
  <c r="J1687" i="1"/>
  <c r="K1687" i="1"/>
  <c r="J1688" i="1"/>
  <c r="K1688" i="1"/>
  <c r="J1689" i="1"/>
  <c r="K1689" i="1"/>
  <c r="J1690" i="1"/>
  <c r="K1690" i="1"/>
  <c r="J1691" i="1"/>
  <c r="K1691" i="1"/>
  <c r="J1692" i="1"/>
  <c r="K1692" i="1"/>
  <c r="J1693" i="1"/>
  <c r="K1693" i="1"/>
  <c r="J1694" i="1"/>
  <c r="K1694" i="1"/>
  <c r="J1695" i="1"/>
  <c r="K1695" i="1"/>
  <c r="J1696" i="1"/>
  <c r="K1696" i="1"/>
  <c r="J1697" i="1"/>
  <c r="K1697" i="1"/>
  <c r="J1698" i="1"/>
  <c r="K1698" i="1"/>
  <c r="J1699" i="1"/>
  <c r="K1699" i="1"/>
  <c r="J1700" i="1"/>
  <c r="K1700" i="1"/>
  <c r="J1701" i="1"/>
  <c r="K1701" i="1"/>
  <c r="J1702" i="1"/>
  <c r="K1702" i="1"/>
  <c r="J1703" i="1"/>
  <c r="K1703" i="1"/>
  <c r="J1704" i="1"/>
  <c r="K1704" i="1"/>
  <c r="J1705" i="1"/>
  <c r="K1705" i="1"/>
  <c r="J1706" i="1"/>
  <c r="K1706" i="1"/>
  <c r="J1707" i="1"/>
  <c r="K1707" i="1"/>
  <c r="J1708" i="1"/>
  <c r="K1708" i="1"/>
  <c r="J1709" i="1"/>
  <c r="K1709" i="1"/>
  <c r="J1710" i="1"/>
  <c r="K1710" i="1"/>
  <c r="J1711" i="1"/>
  <c r="K1711" i="1"/>
  <c r="J1712" i="1"/>
  <c r="K1712" i="1"/>
  <c r="J1713" i="1"/>
  <c r="K1713" i="1"/>
  <c r="J1714" i="1"/>
  <c r="K1714" i="1"/>
  <c r="J1715" i="1"/>
  <c r="K1715" i="1"/>
  <c r="J1716" i="1"/>
  <c r="K1716" i="1"/>
  <c r="J1717" i="1"/>
  <c r="K1717" i="1"/>
  <c r="J1718" i="1"/>
  <c r="K1718" i="1"/>
  <c r="J1719" i="1"/>
  <c r="K1719" i="1"/>
  <c r="J1720" i="1"/>
  <c r="K1720" i="1"/>
  <c r="J1721" i="1"/>
  <c r="K1721" i="1"/>
  <c r="J1722" i="1"/>
  <c r="K1722" i="1"/>
  <c r="J1723" i="1"/>
  <c r="K1723" i="1"/>
  <c r="J1724" i="1"/>
  <c r="K1724" i="1"/>
  <c r="J1725" i="1"/>
  <c r="K1725" i="1"/>
  <c r="J1726" i="1"/>
  <c r="K1726" i="1"/>
  <c r="J1727" i="1"/>
  <c r="K1727" i="1"/>
  <c r="J1728" i="1"/>
  <c r="K1728" i="1"/>
  <c r="J1729" i="1"/>
  <c r="K1729" i="1"/>
  <c r="J1730" i="1"/>
  <c r="K1730" i="1"/>
  <c r="J1731" i="1"/>
  <c r="K1731" i="1"/>
  <c r="J1732" i="1"/>
  <c r="K1732" i="1"/>
  <c r="J1733" i="1"/>
  <c r="K1733" i="1"/>
  <c r="J1734" i="1"/>
  <c r="K1734" i="1"/>
  <c r="J1735" i="1"/>
  <c r="K1735" i="1"/>
  <c r="J1736" i="1"/>
  <c r="K1736" i="1"/>
  <c r="J1737" i="1"/>
  <c r="K1737" i="1"/>
  <c r="J1738" i="1"/>
  <c r="K1738" i="1"/>
  <c r="J1739" i="1"/>
  <c r="K1739" i="1"/>
  <c r="J1740" i="1"/>
  <c r="K1740" i="1"/>
  <c r="J1741" i="1"/>
  <c r="K1741" i="1"/>
  <c r="J1742" i="1"/>
  <c r="K1742" i="1"/>
  <c r="J1743" i="1"/>
  <c r="K1743" i="1"/>
  <c r="J1744" i="1"/>
  <c r="K1744" i="1"/>
  <c r="J1745" i="1"/>
  <c r="K1745" i="1"/>
  <c r="J1746" i="1"/>
  <c r="K1746" i="1"/>
  <c r="J1747" i="1"/>
  <c r="K1747" i="1"/>
  <c r="J1748" i="1"/>
  <c r="K1748" i="1"/>
  <c r="J1749" i="1"/>
  <c r="K1749" i="1"/>
  <c r="J1750" i="1"/>
  <c r="K1750" i="1"/>
  <c r="J1751" i="1"/>
  <c r="K1751" i="1"/>
  <c r="J1752" i="1"/>
  <c r="K1752" i="1"/>
  <c r="J1753" i="1"/>
  <c r="K1753" i="1"/>
  <c r="J1754" i="1"/>
  <c r="K1754" i="1"/>
  <c r="J1755" i="1"/>
  <c r="K1755" i="1"/>
  <c r="J1756" i="1"/>
  <c r="K1756" i="1"/>
  <c r="J1757" i="1"/>
  <c r="K1757" i="1"/>
  <c r="J1758" i="1"/>
  <c r="K1758" i="1"/>
  <c r="J1759" i="1"/>
  <c r="K1759" i="1"/>
  <c r="J1760" i="1"/>
  <c r="K1760" i="1"/>
  <c r="J1761" i="1"/>
  <c r="K1761" i="1"/>
  <c r="J1762" i="1"/>
  <c r="K1762" i="1"/>
  <c r="J1763" i="1"/>
  <c r="K1763" i="1"/>
  <c r="J1764" i="1"/>
  <c r="K1764" i="1"/>
  <c r="J1765" i="1"/>
  <c r="K1765" i="1"/>
  <c r="J1766" i="1"/>
  <c r="K1766" i="1"/>
  <c r="J1767" i="1"/>
  <c r="K1767" i="1"/>
  <c r="J1768" i="1"/>
  <c r="K1768" i="1"/>
  <c r="J1769" i="1"/>
  <c r="K1769" i="1"/>
  <c r="J1770" i="1"/>
  <c r="K1770" i="1"/>
  <c r="J1771" i="1"/>
  <c r="K1771" i="1"/>
  <c r="J1772" i="1"/>
  <c r="K1772" i="1"/>
  <c r="J1773" i="1"/>
  <c r="K1773" i="1"/>
  <c r="J1774" i="1"/>
  <c r="K1774" i="1"/>
  <c r="J1775" i="1"/>
  <c r="K1775" i="1"/>
  <c r="J1776" i="1"/>
  <c r="K1776" i="1"/>
  <c r="J1777" i="1"/>
  <c r="K1777" i="1"/>
  <c r="J1778" i="1"/>
  <c r="K1778" i="1"/>
  <c r="J1779" i="1"/>
  <c r="K1779" i="1"/>
  <c r="J1780" i="1"/>
  <c r="K1780" i="1"/>
  <c r="J1781" i="1"/>
  <c r="K1781" i="1"/>
  <c r="J1782" i="1"/>
  <c r="K1782" i="1"/>
  <c r="J1783" i="1"/>
  <c r="K1783" i="1"/>
  <c r="J1784" i="1"/>
  <c r="K1784" i="1"/>
  <c r="J1785" i="1"/>
  <c r="K1785" i="1"/>
  <c r="J1786" i="1"/>
  <c r="K1786" i="1"/>
  <c r="J1787" i="1"/>
  <c r="K1787" i="1"/>
  <c r="J1788" i="1"/>
  <c r="K1788" i="1"/>
  <c r="J1789" i="1"/>
  <c r="K1789" i="1"/>
  <c r="J1790" i="1"/>
  <c r="K1790" i="1"/>
  <c r="J1791" i="1"/>
  <c r="K1791" i="1"/>
  <c r="J1792" i="1"/>
  <c r="K1792" i="1"/>
  <c r="J1793" i="1"/>
  <c r="K1793" i="1"/>
  <c r="J1794" i="1"/>
  <c r="K1794" i="1"/>
  <c r="J1795" i="1"/>
  <c r="K1795" i="1"/>
  <c r="J1796" i="1"/>
  <c r="K1796" i="1"/>
  <c r="J1797" i="1"/>
  <c r="K1797" i="1"/>
  <c r="J1798" i="1"/>
  <c r="K1798" i="1"/>
  <c r="J1799" i="1"/>
  <c r="K1799" i="1"/>
  <c r="J1800" i="1"/>
  <c r="K1800" i="1"/>
  <c r="J1801" i="1"/>
  <c r="K1801" i="1"/>
  <c r="J1802" i="1"/>
  <c r="K1802" i="1"/>
  <c r="J1803" i="1"/>
  <c r="K1803" i="1"/>
  <c r="J1804" i="1"/>
  <c r="K1804" i="1"/>
  <c r="J1805" i="1"/>
  <c r="K1805" i="1"/>
  <c r="J1806" i="1"/>
  <c r="K1806" i="1"/>
  <c r="J1807" i="1"/>
  <c r="K1807" i="1"/>
  <c r="J1808" i="1"/>
  <c r="K1808" i="1"/>
  <c r="J1809" i="1"/>
  <c r="K1809" i="1"/>
  <c r="J1810" i="1"/>
  <c r="K1810" i="1"/>
  <c r="J1811" i="1"/>
  <c r="K1811" i="1"/>
  <c r="J1812" i="1"/>
  <c r="K1812" i="1"/>
  <c r="J1813" i="1"/>
  <c r="K1813" i="1"/>
  <c r="J1814" i="1"/>
  <c r="K1814" i="1"/>
  <c r="J1815" i="1"/>
  <c r="K1815" i="1"/>
  <c r="J1816" i="1"/>
  <c r="K1816" i="1"/>
  <c r="J1817" i="1"/>
  <c r="K1817" i="1"/>
  <c r="J1818" i="1"/>
  <c r="K1818" i="1"/>
  <c r="J1819" i="1"/>
  <c r="K1819" i="1"/>
  <c r="J1820" i="1"/>
  <c r="K1820" i="1"/>
  <c r="J1821" i="1"/>
  <c r="K1821" i="1"/>
  <c r="J1822" i="1"/>
  <c r="K1822" i="1"/>
  <c r="J1823" i="1"/>
  <c r="K1823" i="1"/>
  <c r="J1824" i="1"/>
  <c r="K1824" i="1"/>
  <c r="J1825" i="1"/>
  <c r="K1825" i="1"/>
  <c r="J1826" i="1"/>
  <c r="K1826" i="1"/>
  <c r="J1827" i="1"/>
  <c r="K1827" i="1"/>
  <c r="J1828" i="1"/>
  <c r="K1828" i="1"/>
  <c r="J1829" i="1"/>
  <c r="K1829" i="1"/>
  <c r="J1830" i="1"/>
  <c r="K1830" i="1"/>
  <c r="J1831" i="1"/>
  <c r="K1831" i="1"/>
  <c r="J1832" i="1"/>
  <c r="K1832" i="1"/>
  <c r="J1833" i="1"/>
  <c r="K1833" i="1"/>
  <c r="J1834" i="1"/>
  <c r="K1834" i="1"/>
  <c r="J1835" i="1"/>
  <c r="K1835" i="1"/>
  <c r="J1836" i="1"/>
  <c r="K1836" i="1"/>
  <c r="J1837" i="1"/>
  <c r="K1837" i="1"/>
  <c r="J1838" i="1"/>
  <c r="K1838" i="1"/>
  <c r="J1839" i="1"/>
  <c r="K1839" i="1"/>
  <c r="J1840" i="1"/>
  <c r="K1840" i="1"/>
  <c r="J1841" i="1"/>
  <c r="K1841" i="1"/>
  <c r="J1842" i="1"/>
  <c r="K1842" i="1"/>
  <c r="J1843" i="1"/>
  <c r="K1843" i="1"/>
  <c r="J1844" i="1"/>
  <c r="K1844" i="1"/>
  <c r="J1845" i="1"/>
  <c r="K1845" i="1"/>
  <c r="J1846" i="1"/>
  <c r="K1846" i="1"/>
  <c r="J1847" i="1"/>
  <c r="K1847" i="1"/>
  <c r="J1848" i="1"/>
  <c r="K1848" i="1"/>
  <c r="J1849" i="1"/>
  <c r="K1849" i="1"/>
  <c r="J1850" i="1"/>
  <c r="K1850" i="1"/>
  <c r="J1851" i="1"/>
  <c r="K1851" i="1"/>
  <c r="J1852" i="1"/>
  <c r="K1852" i="1"/>
  <c r="J1853" i="1"/>
  <c r="K1853" i="1"/>
  <c r="J1854" i="1"/>
  <c r="K1854" i="1"/>
  <c r="J1855" i="1"/>
  <c r="K1855" i="1"/>
  <c r="J1856" i="1"/>
  <c r="K1856" i="1"/>
  <c r="J1857" i="1"/>
  <c r="K1857" i="1"/>
  <c r="J1858" i="1"/>
  <c r="K1858" i="1"/>
  <c r="J1859" i="1"/>
  <c r="K1859" i="1"/>
  <c r="J1860" i="1"/>
  <c r="K1860" i="1"/>
  <c r="J1861" i="1"/>
  <c r="K1861" i="1"/>
  <c r="J1862" i="1"/>
  <c r="K1862" i="1"/>
  <c r="J1863" i="1"/>
  <c r="K1863" i="1"/>
  <c r="J1864" i="1"/>
  <c r="K1864" i="1"/>
  <c r="J1865" i="1"/>
  <c r="K1865" i="1"/>
  <c r="J1866" i="1"/>
  <c r="K1866" i="1"/>
  <c r="J1867" i="1"/>
  <c r="K1867" i="1"/>
  <c r="J1868" i="1"/>
  <c r="K1868" i="1"/>
  <c r="J1869" i="1"/>
  <c r="K1869" i="1"/>
  <c r="J1870" i="1"/>
  <c r="K1870" i="1"/>
  <c r="J1871" i="1"/>
  <c r="K1871" i="1"/>
  <c r="J1872" i="1"/>
  <c r="K1872" i="1"/>
  <c r="J1873" i="1"/>
  <c r="K1873" i="1"/>
  <c r="J1874" i="1"/>
  <c r="K1874" i="1"/>
  <c r="J1875" i="1"/>
  <c r="K1875" i="1"/>
  <c r="J1876" i="1"/>
  <c r="K1876" i="1"/>
  <c r="J1877" i="1"/>
  <c r="K1877" i="1"/>
  <c r="J1878" i="1"/>
  <c r="K1878" i="1"/>
  <c r="J1879" i="1"/>
  <c r="K1879" i="1"/>
  <c r="J1880" i="1"/>
  <c r="K1880" i="1"/>
  <c r="J1881" i="1"/>
  <c r="K1881" i="1"/>
  <c r="J1882" i="1"/>
  <c r="K1882" i="1"/>
  <c r="J1883" i="1"/>
  <c r="K1883" i="1"/>
  <c r="J1884" i="1"/>
  <c r="K1884" i="1"/>
  <c r="J1885" i="1"/>
  <c r="K1885" i="1"/>
  <c r="J1886" i="1"/>
  <c r="K1886" i="1"/>
  <c r="J1887" i="1"/>
  <c r="K1887" i="1"/>
  <c r="J1888" i="1"/>
  <c r="K1888" i="1"/>
  <c r="J1889" i="1"/>
  <c r="K1889" i="1"/>
  <c r="J1890" i="1"/>
  <c r="K1890" i="1"/>
  <c r="J1891" i="1"/>
  <c r="K1891" i="1"/>
  <c r="J1892" i="1"/>
  <c r="K1892" i="1"/>
  <c r="J1893" i="1"/>
  <c r="K1893" i="1"/>
  <c r="J1894" i="1"/>
  <c r="K1894" i="1"/>
  <c r="J1895" i="1"/>
  <c r="K1895" i="1"/>
  <c r="J1896" i="1"/>
  <c r="K1896" i="1"/>
  <c r="J1897" i="1"/>
  <c r="K1897" i="1"/>
  <c r="J1898" i="1"/>
  <c r="K1898" i="1"/>
  <c r="J1899" i="1"/>
  <c r="K1899" i="1"/>
  <c r="J1900" i="1"/>
  <c r="K1900" i="1"/>
  <c r="J1901" i="1"/>
  <c r="K1901" i="1"/>
  <c r="J1902" i="1"/>
  <c r="K1902" i="1"/>
  <c r="J1903" i="1"/>
  <c r="K1903" i="1"/>
  <c r="J1904" i="1"/>
  <c r="K1904" i="1"/>
  <c r="J1905" i="1"/>
  <c r="K1905" i="1"/>
  <c r="J1906" i="1"/>
  <c r="K1906" i="1"/>
  <c r="J1907" i="1"/>
  <c r="K1907" i="1"/>
  <c r="J1908" i="1"/>
  <c r="K1908" i="1"/>
  <c r="J1909" i="1"/>
  <c r="K1909" i="1"/>
  <c r="J1910" i="1"/>
  <c r="K1910" i="1"/>
  <c r="J1911" i="1"/>
  <c r="K1911" i="1"/>
  <c r="J1912" i="1"/>
  <c r="K1912" i="1"/>
  <c r="J1913" i="1"/>
  <c r="K1913" i="1"/>
  <c r="J1914" i="1"/>
  <c r="K1914" i="1"/>
  <c r="J1915" i="1"/>
  <c r="K1915" i="1"/>
  <c r="J1916" i="1"/>
  <c r="K1916" i="1"/>
  <c r="J1917" i="1"/>
  <c r="K1917" i="1"/>
  <c r="J1918" i="1"/>
  <c r="K1918" i="1"/>
  <c r="J1919" i="1"/>
  <c r="K1919" i="1"/>
  <c r="J1920" i="1"/>
  <c r="K1920" i="1"/>
  <c r="J1921" i="1"/>
  <c r="K1921" i="1"/>
  <c r="J1922" i="1"/>
  <c r="K1922" i="1"/>
  <c r="J1923" i="1"/>
  <c r="K1923" i="1"/>
  <c r="J1924" i="1"/>
  <c r="K1924" i="1"/>
  <c r="J1925" i="1"/>
  <c r="K1925" i="1"/>
  <c r="J1926" i="1"/>
  <c r="K1926" i="1"/>
  <c r="J1927" i="1"/>
  <c r="K1927" i="1"/>
  <c r="J1928" i="1"/>
  <c r="K1928" i="1"/>
  <c r="J1929" i="1"/>
  <c r="K1929" i="1"/>
  <c r="J1930" i="1"/>
  <c r="K1930" i="1"/>
  <c r="J1931" i="1"/>
  <c r="K1931" i="1"/>
  <c r="J1932" i="1"/>
  <c r="K1932" i="1"/>
  <c r="J1933" i="1"/>
  <c r="K1933" i="1"/>
  <c r="J1934" i="1"/>
  <c r="K1934" i="1"/>
  <c r="J1935" i="1"/>
  <c r="K1935" i="1"/>
  <c r="J1936" i="1"/>
  <c r="K1936" i="1"/>
  <c r="J1937" i="1"/>
  <c r="K1937" i="1"/>
  <c r="J1938" i="1"/>
  <c r="K1938" i="1"/>
  <c r="J1939" i="1"/>
  <c r="K1939" i="1"/>
  <c r="J1940" i="1"/>
  <c r="K1940" i="1"/>
  <c r="J1941" i="1"/>
  <c r="K1941" i="1"/>
  <c r="J1942" i="1"/>
  <c r="K1942" i="1"/>
  <c r="J1943" i="1"/>
  <c r="K1943" i="1"/>
  <c r="J1944" i="1"/>
  <c r="K1944" i="1"/>
  <c r="J1945" i="1"/>
  <c r="K1945" i="1"/>
  <c r="J1946" i="1"/>
  <c r="K1946" i="1"/>
  <c r="J1947" i="1"/>
  <c r="K1947" i="1"/>
  <c r="J1948" i="1"/>
  <c r="K1948" i="1"/>
  <c r="J1949" i="1"/>
  <c r="K1949" i="1"/>
  <c r="J1950" i="1"/>
  <c r="K1950" i="1"/>
  <c r="J1951" i="1"/>
  <c r="K1951" i="1"/>
  <c r="J1952" i="1"/>
  <c r="K1952" i="1"/>
  <c r="J1953" i="1"/>
  <c r="K1953" i="1"/>
  <c r="J1954" i="1"/>
  <c r="K1954" i="1"/>
  <c r="J1955" i="1"/>
  <c r="K1955" i="1"/>
  <c r="J1956" i="1"/>
  <c r="K1956" i="1"/>
  <c r="J1957" i="1"/>
  <c r="K1957" i="1"/>
  <c r="J1958" i="1"/>
  <c r="K1958" i="1"/>
  <c r="J1959" i="1"/>
  <c r="K1959" i="1"/>
  <c r="J1960" i="1"/>
  <c r="K1960" i="1"/>
  <c r="J1961" i="1"/>
  <c r="K1961" i="1"/>
  <c r="J1962" i="1"/>
  <c r="K1962" i="1"/>
  <c r="J1963" i="1"/>
  <c r="K1963" i="1"/>
  <c r="J1964" i="1"/>
  <c r="K1964" i="1"/>
  <c r="J1965" i="1"/>
  <c r="K1965" i="1"/>
  <c r="J1966" i="1"/>
  <c r="K1966" i="1"/>
  <c r="J1967" i="1"/>
  <c r="K1967" i="1"/>
  <c r="J1968" i="1"/>
  <c r="K1968" i="1"/>
  <c r="J1969" i="1"/>
  <c r="K1969" i="1"/>
  <c r="J1970" i="1"/>
  <c r="K1970" i="1"/>
  <c r="J1971" i="1"/>
  <c r="K1971" i="1"/>
  <c r="J1972" i="1"/>
  <c r="K1972" i="1"/>
  <c r="J1973" i="1"/>
  <c r="K1973" i="1"/>
  <c r="J1974" i="1"/>
  <c r="K1974" i="1"/>
  <c r="J1975" i="1"/>
  <c r="K1975" i="1"/>
  <c r="J1976" i="1"/>
  <c r="K1976" i="1"/>
  <c r="J1977" i="1"/>
  <c r="K1977" i="1"/>
  <c r="J1978" i="1"/>
  <c r="K1978" i="1"/>
  <c r="J1979" i="1"/>
  <c r="K1979" i="1"/>
  <c r="J1980" i="1"/>
  <c r="K1980" i="1"/>
  <c r="J1981" i="1"/>
  <c r="K1981" i="1"/>
  <c r="J1982" i="1"/>
  <c r="K1982" i="1"/>
  <c r="J1983" i="1"/>
  <c r="K1983" i="1"/>
  <c r="J1984" i="1"/>
  <c r="K1984" i="1"/>
  <c r="J1985" i="1"/>
  <c r="K1985" i="1"/>
  <c r="J1986" i="1"/>
  <c r="K1986" i="1"/>
  <c r="J1987" i="1"/>
  <c r="K1987" i="1"/>
  <c r="J1988" i="1"/>
  <c r="K1988" i="1"/>
  <c r="J1989" i="1"/>
  <c r="K1989" i="1"/>
  <c r="J1990" i="1"/>
  <c r="K1990" i="1"/>
  <c r="J1991" i="1"/>
  <c r="K1991" i="1"/>
  <c r="J1992" i="1"/>
  <c r="K1992" i="1"/>
  <c r="J1993" i="1"/>
  <c r="K1993" i="1"/>
  <c r="J1994" i="1"/>
  <c r="K1994" i="1"/>
  <c r="J1995" i="1"/>
  <c r="K1995" i="1"/>
  <c r="J1996" i="1"/>
  <c r="K1996" i="1"/>
  <c r="J1997" i="1"/>
  <c r="K1997" i="1"/>
  <c r="J1998" i="1"/>
  <c r="K1998" i="1"/>
  <c r="J1999" i="1"/>
  <c r="K1999" i="1"/>
  <c r="J2000" i="1"/>
  <c r="K2000" i="1"/>
  <c r="J2001" i="1"/>
  <c r="K2001" i="1"/>
  <c r="J2002" i="1"/>
  <c r="K2002" i="1"/>
  <c r="J2003" i="1"/>
  <c r="K2003" i="1"/>
  <c r="J2004" i="1"/>
  <c r="K2004" i="1"/>
  <c r="J2005" i="1"/>
  <c r="K2005" i="1"/>
  <c r="J2006" i="1"/>
  <c r="K2006" i="1"/>
  <c r="J2007" i="1"/>
  <c r="K2007" i="1"/>
  <c r="J2008" i="1"/>
  <c r="K2008" i="1"/>
  <c r="J2009" i="1"/>
  <c r="K2009" i="1"/>
  <c r="J2010" i="1"/>
  <c r="K2010" i="1"/>
  <c r="J2011" i="1"/>
  <c r="K2011" i="1"/>
  <c r="J2012" i="1"/>
  <c r="K2012" i="1"/>
  <c r="J2013" i="1"/>
  <c r="K2013" i="1"/>
  <c r="J2014" i="1"/>
  <c r="K2014" i="1"/>
  <c r="J2015" i="1"/>
  <c r="K2015" i="1"/>
  <c r="J2016" i="1"/>
  <c r="K2016" i="1"/>
  <c r="J2017" i="1"/>
  <c r="K2017" i="1"/>
  <c r="J2018" i="1"/>
  <c r="K2018" i="1"/>
  <c r="J2019" i="1"/>
  <c r="K2019" i="1"/>
  <c r="J2020" i="1"/>
  <c r="K2020" i="1"/>
  <c r="J2021" i="1"/>
  <c r="K2021" i="1"/>
  <c r="J2022" i="1"/>
  <c r="K2022" i="1"/>
  <c r="J2023" i="1"/>
  <c r="K2023" i="1"/>
  <c r="J2024" i="1"/>
  <c r="K2024" i="1"/>
  <c r="J2025" i="1"/>
  <c r="K2025" i="1"/>
  <c r="J2026" i="1"/>
  <c r="K2026" i="1"/>
  <c r="J2027" i="1"/>
  <c r="K2027" i="1"/>
  <c r="J2028" i="1"/>
  <c r="K2028" i="1"/>
  <c r="J2029" i="1"/>
  <c r="K2029" i="1"/>
  <c r="J2030" i="1"/>
  <c r="K2030" i="1"/>
  <c r="J2031" i="1"/>
  <c r="K2031" i="1"/>
  <c r="J2032" i="1"/>
  <c r="K2032" i="1"/>
  <c r="J2033" i="1"/>
  <c r="K2033" i="1"/>
  <c r="J2034" i="1"/>
  <c r="K2034" i="1"/>
  <c r="J2035" i="1"/>
  <c r="K2035" i="1"/>
  <c r="J2036" i="1"/>
  <c r="K2036" i="1"/>
  <c r="J2037" i="1"/>
  <c r="K2037" i="1"/>
  <c r="J2038" i="1"/>
  <c r="K2038" i="1"/>
  <c r="J2039" i="1"/>
  <c r="K2039" i="1"/>
  <c r="J2040" i="1"/>
  <c r="K2040" i="1"/>
  <c r="J2041" i="1"/>
  <c r="K2041" i="1"/>
  <c r="J2042" i="1"/>
  <c r="K2042" i="1"/>
  <c r="J2043" i="1"/>
  <c r="K2043" i="1"/>
  <c r="J2044" i="1"/>
  <c r="K2044" i="1"/>
  <c r="J2045" i="1"/>
  <c r="K2045" i="1"/>
  <c r="J2046" i="1"/>
  <c r="K2046" i="1"/>
  <c r="J2047" i="1"/>
  <c r="K2047" i="1"/>
  <c r="J2048" i="1"/>
  <c r="K2048" i="1"/>
  <c r="J2049" i="1"/>
  <c r="K2049" i="1"/>
  <c r="J2050" i="1"/>
  <c r="K2050" i="1"/>
  <c r="J2051" i="1"/>
  <c r="K2051" i="1"/>
  <c r="J2052" i="1"/>
  <c r="K2052" i="1"/>
  <c r="J2053" i="1"/>
  <c r="K2053" i="1"/>
  <c r="J2054" i="1"/>
  <c r="K2054" i="1"/>
  <c r="J2055" i="1"/>
  <c r="K2055" i="1"/>
  <c r="J2056" i="1"/>
  <c r="K2056" i="1"/>
  <c r="J2057" i="1"/>
  <c r="K2057" i="1"/>
  <c r="J2058" i="1"/>
  <c r="K2058" i="1"/>
  <c r="J2059" i="1"/>
  <c r="K2059" i="1"/>
  <c r="J2060" i="1"/>
  <c r="K2060" i="1"/>
  <c r="J2061" i="1"/>
  <c r="K2061" i="1"/>
  <c r="J2062" i="1"/>
  <c r="K2062" i="1"/>
  <c r="J2063" i="1"/>
  <c r="K2063" i="1"/>
  <c r="J2064" i="1"/>
  <c r="K2064" i="1"/>
  <c r="J2065" i="1"/>
  <c r="K2065" i="1"/>
  <c r="J2066" i="1"/>
  <c r="K2066" i="1"/>
  <c r="J2067" i="1"/>
  <c r="K2067" i="1"/>
  <c r="J2068" i="1"/>
  <c r="K2068" i="1"/>
  <c r="J2069" i="1"/>
  <c r="K2069" i="1"/>
  <c r="J2070" i="1"/>
  <c r="K2070" i="1"/>
  <c r="J2071" i="1"/>
  <c r="K2071" i="1"/>
  <c r="J2072" i="1"/>
  <c r="K2072" i="1"/>
  <c r="J2073" i="1"/>
  <c r="K2073" i="1"/>
  <c r="J2074" i="1"/>
  <c r="K2074" i="1"/>
  <c r="J2075" i="1"/>
  <c r="K2075" i="1"/>
  <c r="J2076" i="1"/>
  <c r="K2076" i="1"/>
  <c r="J2077" i="1"/>
  <c r="K2077" i="1"/>
  <c r="J2078" i="1"/>
  <c r="K2078" i="1"/>
  <c r="J2079" i="1"/>
  <c r="K2079" i="1"/>
  <c r="J2080" i="1"/>
  <c r="K2080" i="1"/>
  <c r="J2081" i="1"/>
  <c r="K2081" i="1"/>
  <c r="J2082" i="1"/>
  <c r="K2082" i="1"/>
  <c r="J2083" i="1"/>
  <c r="K2083" i="1"/>
  <c r="J2084" i="1"/>
  <c r="K2084" i="1"/>
  <c r="J2085" i="1"/>
  <c r="K2085" i="1"/>
  <c r="J2086" i="1"/>
  <c r="K2086" i="1"/>
  <c r="J2087" i="1"/>
  <c r="K2087" i="1"/>
  <c r="J2088" i="1"/>
  <c r="K2088" i="1"/>
  <c r="J2089" i="1"/>
  <c r="K2089" i="1"/>
  <c r="J2090" i="1"/>
  <c r="K2090" i="1"/>
  <c r="J2091" i="1"/>
  <c r="K2091" i="1"/>
  <c r="J2092" i="1"/>
  <c r="K2092" i="1"/>
  <c r="J2093" i="1"/>
  <c r="K2093" i="1"/>
  <c r="J2094" i="1"/>
  <c r="K2094" i="1"/>
  <c r="J2095" i="1"/>
  <c r="K2095" i="1"/>
  <c r="J2096" i="1"/>
  <c r="K2096" i="1"/>
  <c r="J2097" i="1"/>
  <c r="K2097" i="1"/>
  <c r="J2098" i="1"/>
  <c r="K2098" i="1"/>
  <c r="J2099" i="1"/>
  <c r="K2099" i="1"/>
  <c r="J2100" i="1"/>
  <c r="K2100" i="1"/>
  <c r="J2101" i="1"/>
  <c r="K2101" i="1"/>
  <c r="J2102" i="1"/>
  <c r="K2102" i="1"/>
  <c r="J2103" i="1"/>
  <c r="K2103" i="1"/>
  <c r="J2104" i="1"/>
  <c r="K2104" i="1"/>
  <c r="J2105" i="1"/>
  <c r="K2105" i="1"/>
  <c r="J2106" i="1"/>
  <c r="K2106" i="1"/>
  <c r="J2107" i="1"/>
  <c r="K2107" i="1"/>
  <c r="J2108" i="1"/>
  <c r="K2108" i="1"/>
  <c r="J2109" i="1"/>
  <c r="K2109" i="1"/>
  <c r="J2110" i="1"/>
  <c r="K2110" i="1"/>
  <c r="J2111" i="1"/>
  <c r="K2111" i="1"/>
  <c r="J2112" i="1"/>
  <c r="K2112" i="1"/>
  <c r="J2113" i="1"/>
  <c r="K2113" i="1"/>
  <c r="J2114" i="1"/>
  <c r="K2114" i="1"/>
  <c r="J2115" i="1"/>
  <c r="K2115" i="1"/>
  <c r="J2116" i="1"/>
  <c r="K2116" i="1"/>
  <c r="J2117" i="1"/>
  <c r="K2117" i="1"/>
  <c r="J2118" i="1"/>
  <c r="K2118" i="1"/>
  <c r="J2119" i="1"/>
  <c r="K2119" i="1"/>
  <c r="J2120" i="1"/>
  <c r="K2120" i="1"/>
  <c r="J2121" i="1"/>
  <c r="K2121" i="1"/>
  <c r="J2122" i="1"/>
  <c r="K2122" i="1"/>
  <c r="J2123" i="1"/>
  <c r="K2123" i="1"/>
  <c r="J2124" i="1"/>
  <c r="K2124" i="1"/>
  <c r="J2125" i="1"/>
  <c r="K2125" i="1"/>
  <c r="J2126" i="1"/>
  <c r="K2126" i="1"/>
  <c r="J2127" i="1"/>
  <c r="K2127" i="1"/>
  <c r="J2128" i="1"/>
  <c r="K2128" i="1"/>
  <c r="J2129" i="1"/>
  <c r="K2129" i="1"/>
  <c r="J2130" i="1"/>
  <c r="K2130" i="1"/>
  <c r="J2131" i="1"/>
  <c r="K2131" i="1"/>
  <c r="J2132" i="1"/>
  <c r="K2132" i="1"/>
  <c r="J2133" i="1"/>
  <c r="K2133" i="1"/>
  <c r="J2134" i="1"/>
  <c r="K2134" i="1"/>
  <c r="J2135" i="1"/>
  <c r="K2135" i="1"/>
  <c r="J2136" i="1"/>
  <c r="K2136" i="1"/>
  <c r="J2137" i="1"/>
  <c r="K2137" i="1"/>
  <c r="J2138" i="1"/>
  <c r="K2138" i="1"/>
  <c r="J2139" i="1"/>
  <c r="K2139" i="1"/>
  <c r="J2140" i="1"/>
  <c r="K2140" i="1"/>
  <c r="J2141" i="1"/>
  <c r="K2141" i="1"/>
  <c r="J2142" i="1"/>
  <c r="K2142" i="1"/>
  <c r="J2143" i="1"/>
  <c r="K2143" i="1"/>
  <c r="J2144" i="1"/>
  <c r="K2144" i="1"/>
  <c r="J2145" i="1"/>
  <c r="K2145" i="1"/>
  <c r="J2146" i="1"/>
  <c r="K2146" i="1"/>
  <c r="J2147" i="1"/>
  <c r="K2147" i="1"/>
  <c r="J2148" i="1"/>
  <c r="K2148" i="1"/>
  <c r="J2149" i="1"/>
  <c r="K2149" i="1"/>
  <c r="J2150" i="1"/>
  <c r="K2150" i="1"/>
  <c r="J2151" i="1"/>
  <c r="K2151" i="1"/>
  <c r="J2152" i="1"/>
  <c r="K2152" i="1"/>
  <c r="J2153" i="1"/>
  <c r="K2153" i="1"/>
  <c r="J2154" i="1"/>
  <c r="K2154" i="1"/>
  <c r="J2155" i="1"/>
  <c r="K2155" i="1"/>
  <c r="J2156" i="1"/>
  <c r="K2156" i="1"/>
  <c r="J2157" i="1"/>
  <c r="K2157" i="1"/>
  <c r="J2158" i="1"/>
  <c r="K2158" i="1"/>
  <c r="J2159" i="1"/>
  <c r="K2159" i="1"/>
  <c r="J2160" i="1"/>
  <c r="K2160" i="1"/>
  <c r="J2161" i="1"/>
  <c r="K2161" i="1"/>
  <c r="J2162" i="1"/>
  <c r="K2162" i="1"/>
  <c r="J2163" i="1"/>
  <c r="K2163" i="1"/>
  <c r="J2164" i="1"/>
  <c r="K2164" i="1"/>
  <c r="J2165" i="1"/>
  <c r="K2165" i="1"/>
  <c r="J2166" i="1"/>
  <c r="K2166" i="1"/>
  <c r="J2167" i="1"/>
  <c r="K2167" i="1"/>
  <c r="J2168" i="1"/>
  <c r="K2168" i="1"/>
  <c r="J2169" i="1"/>
  <c r="K2169" i="1"/>
  <c r="J2170" i="1"/>
  <c r="K2170" i="1"/>
  <c r="J2171" i="1"/>
  <c r="K2171" i="1"/>
  <c r="J2172" i="1"/>
  <c r="K2172" i="1"/>
  <c r="J2173" i="1"/>
  <c r="K2173" i="1"/>
  <c r="J2174" i="1"/>
  <c r="K2174" i="1"/>
  <c r="J2175" i="1"/>
  <c r="K2175" i="1"/>
  <c r="J2176" i="1"/>
  <c r="K2176" i="1"/>
  <c r="J2177" i="1"/>
  <c r="K2177" i="1"/>
  <c r="J2178" i="1"/>
  <c r="K2178" i="1"/>
  <c r="J2179" i="1"/>
  <c r="K2179" i="1"/>
  <c r="J2180" i="1"/>
  <c r="K2180" i="1"/>
  <c r="J2181" i="1"/>
  <c r="K2181" i="1"/>
  <c r="J2182" i="1"/>
  <c r="K2182" i="1"/>
  <c r="J2183" i="1"/>
  <c r="K2183" i="1"/>
  <c r="J2184" i="1"/>
  <c r="K2184" i="1"/>
  <c r="J2185" i="1"/>
  <c r="K2185" i="1"/>
  <c r="J2186" i="1"/>
  <c r="K2186" i="1"/>
  <c r="J2187" i="1"/>
  <c r="K2187" i="1"/>
  <c r="J2188" i="1"/>
  <c r="K2188" i="1"/>
  <c r="J2189" i="1"/>
  <c r="K2189" i="1"/>
  <c r="J2190" i="1"/>
  <c r="K2190" i="1"/>
  <c r="J2191" i="1"/>
  <c r="K2191" i="1"/>
  <c r="J2192" i="1"/>
  <c r="K2192" i="1"/>
  <c r="J2193" i="1"/>
  <c r="K2193" i="1"/>
  <c r="J2194" i="1"/>
  <c r="K2194" i="1"/>
  <c r="J2195" i="1"/>
  <c r="K2195" i="1"/>
  <c r="J2196" i="1"/>
  <c r="K2196" i="1"/>
  <c r="J2197" i="1"/>
  <c r="K2197" i="1"/>
  <c r="J2198" i="1"/>
  <c r="K2198" i="1"/>
  <c r="J2199" i="1"/>
  <c r="K2199" i="1"/>
  <c r="J2200" i="1"/>
  <c r="K2200" i="1"/>
  <c r="J2201" i="1"/>
  <c r="K2201" i="1"/>
  <c r="J2202" i="1"/>
  <c r="K2202" i="1"/>
  <c r="J2203" i="1"/>
  <c r="K2203" i="1"/>
  <c r="J2204" i="1"/>
  <c r="K2204" i="1"/>
  <c r="J2205" i="1"/>
  <c r="K2205" i="1"/>
  <c r="J2206" i="1"/>
  <c r="K2206" i="1"/>
  <c r="J2207" i="1"/>
  <c r="K2207" i="1"/>
  <c r="J2208" i="1"/>
  <c r="K2208" i="1"/>
  <c r="J2209" i="1"/>
  <c r="K2209" i="1"/>
  <c r="J2210" i="1"/>
  <c r="K2210" i="1"/>
  <c r="J2211" i="1"/>
  <c r="K2211" i="1"/>
  <c r="J2212" i="1"/>
  <c r="K2212" i="1"/>
  <c r="J2213" i="1"/>
  <c r="K2213" i="1"/>
  <c r="J2214" i="1"/>
  <c r="K2214" i="1"/>
  <c r="J2215" i="1"/>
  <c r="K2215" i="1"/>
  <c r="J2216" i="1"/>
  <c r="K2216" i="1"/>
  <c r="J2217" i="1"/>
  <c r="K2217" i="1"/>
  <c r="J2218" i="1"/>
  <c r="K2218" i="1"/>
  <c r="J2219" i="1"/>
  <c r="K2219" i="1"/>
  <c r="J2220" i="1"/>
  <c r="K2220" i="1"/>
  <c r="J2221" i="1"/>
  <c r="K2221" i="1"/>
  <c r="J2222" i="1"/>
  <c r="K2222" i="1"/>
  <c r="J2223" i="1"/>
  <c r="K2223" i="1"/>
  <c r="J2224" i="1"/>
  <c r="K2224" i="1"/>
  <c r="J2225" i="1"/>
  <c r="K2225" i="1"/>
  <c r="J2226" i="1"/>
  <c r="K2226" i="1"/>
  <c r="J2227" i="1"/>
  <c r="K2227" i="1"/>
  <c r="J2228" i="1"/>
  <c r="K2228" i="1"/>
  <c r="J2229" i="1"/>
  <c r="K2229" i="1"/>
  <c r="J2230" i="1"/>
  <c r="K2230" i="1"/>
  <c r="J2231" i="1"/>
  <c r="K2231" i="1"/>
  <c r="J2232" i="1"/>
  <c r="K2232" i="1"/>
  <c r="J2233" i="1"/>
  <c r="K2233" i="1"/>
  <c r="J2234" i="1"/>
  <c r="K2234" i="1"/>
  <c r="J2235" i="1"/>
  <c r="K2235" i="1"/>
  <c r="J2236" i="1"/>
  <c r="K2236" i="1"/>
  <c r="J2237" i="1"/>
  <c r="K2237" i="1"/>
  <c r="J2238" i="1"/>
  <c r="K2238" i="1"/>
  <c r="J2239" i="1"/>
  <c r="K2239" i="1"/>
  <c r="J2240" i="1"/>
  <c r="K2240" i="1"/>
  <c r="J2241" i="1"/>
  <c r="K2241" i="1"/>
  <c r="J2242" i="1"/>
  <c r="K2242" i="1"/>
  <c r="J2243" i="1"/>
  <c r="K2243" i="1"/>
  <c r="J2244" i="1"/>
  <c r="K2244" i="1"/>
  <c r="J2245" i="1"/>
  <c r="K2245" i="1"/>
  <c r="J2246" i="1"/>
  <c r="K2246" i="1"/>
  <c r="J2247" i="1"/>
  <c r="K2247" i="1"/>
  <c r="J2248" i="1"/>
  <c r="K2248" i="1"/>
  <c r="J2249" i="1"/>
  <c r="K2249" i="1"/>
  <c r="J2250" i="1"/>
  <c r="K2250" i="1"/>
  <c r="J2251" i="1"/>
  <c r="K2251" i="1"/>
  <c r="J2252" i="1"/>
  <c r="K2252" i="1"/>
  <c r="J2253" i="1"/>
  <c r="K2253" i="1"/>
  <c r="J2254" i="1"/>
  <c r="K2254" i="1"/>
  <c r="J2255" i="1"/>
  <c r="K2255" i="1"/>
  <c r="J2256" i="1"/>
  <c r="K2256" i="1"/>
  <c r="J2257" i="1"/>
  <c r="K2257" i="1"/>
  <c r="J2258" i="1"/>
  <c r="K2258" i="1"/>
  <c r="J2259" i="1"/>
  <c r="K2259" i="1"/>
  <c r="J2260" i="1"/>
  <c r="K2260" i="1"/>
  <c r="J2261" i="1"/>
  <c r="K2261" i="1"/>
  <c r="J2262" i="1"/>
  <c r="K2262" i="1"/>
  <c r="J2263" i="1"/>
  <c r="K2263" i="1"/>
  <c r="J2264" i="1"/>
  <c r="K2264" i="1"/>
  <c r="J2265" i="1"/>
  <c r="K2265" i="1"/>
  <c r="J2266" i="1"/>
  <c r="K2266" i="1"/>
  <c r="J2267" i="1"/>
  <c r="K2267" i="1"/>
  <c r="J2268" i="1"/>
  <c r="K2268" i="1"/>
  <c r="J2269" i="1"/>
  <c r="K2269" i="1"/>
  <c r="J2270" i="1"/>
  <c r="K2270" i="1"/>
  <c r="J2271" i="1"/>
  <c r="K2271" i="1"/>
  <c r="J2272" i="1"/>
  <c r="K2272" i="1"/>
  <c r="J2273" i="1"/>
  <c r="K2273" i="1"/>
  <c r="J2274" i="1"/>
  <c r="K2274" i="1"/>
  <c r="J2275" i="1"/>
  <c r="K2275" i="1"/>
  <c r="J2276" i="1"/>
  <c r="K2276" i="1"/>
  <c r="J2277" i="1"/>
  <c r="K2277" i="1"/>
  <c r="J2278" i="1"/>
  <c r="K2278" i="1"/>
  <c r="J2279" i="1"/>
  <c r="K2279" i="1"/>
  <c r="J2280" i="1"/>
  <c r="K2280" i="1"/>
  <c r="J2281" i="1"/>
  <c r="K2281" i="1"/>
  <c r="J2282" i="1"/>
  <c r="K2282" i="1"/>
  <c r="J2283" i="1"/>
  <c r="K2283" i="1"/>
  <c r="J2284" i="1"/>
  <c r="K2284" i="1"/>
  <c r="J2285" i="1"/>
  <c r="K2285" i="1"/>
  <c r="J2286" i="1"/>
  <c r="K2286" i="1"/>
  <c r="J2287" i="1"/>
  <c r="K2287" i="1"/>
  <c r="J2288" i="1"/>
  <c r="K2288" i="1"/>
  <c r="J2289" i="1"/>
  <c r="K2289" i="1"/>
  <c r="J2290" i="1"/>
  <c r="K2290" i="1"/>
  <c r="J2291" i="1"/>
  <c r="K2291" i="1"/>
  <c r="J2292" i="1"/>
  <c r="K2292" i="1"/>
  <c r="J2293" i="1"/>
  <c r="K2293" i="1"/>
  <c r="J2294" i="1"/>
  <c r="K2294" i="1"/>
  <c r="J2295" i="1"/>
  <c r="K2295" i="1"/>
  <c r="J2296" i="1"/>
  <c r="K2296" i="1"/>
  <c r="J2297" i="1"/>
  <c r="K2297" i="1"/>
  <c r="J2298" i="1"/>
  <c r="K2298" i="1"/>
  <c r="J2299" i="1"/>
  <c r="K2299" i="1"/>
  <c r="J2300" i="1"/>
  <c r="K2300" i="1"/>
  <c r="J2301" i="1"/>
  <c r="K2301" i="1"/>
  <c r="J2302" i="1"/>
  <c r="K2302" i="1"/>
  <c r="J2303" i="1"/>
  <c r="K2303" i="1"/>
  <c r="J2304" i="1"/>
  <c r="K2304" i="1"/>
  <c r="J2305" i="1"/>
  <c r="K2305" i="1"/>
  <c r="J2306" i="1"/>
  <c r="K2306" i="1"/>
  <c r="J2307" i="1"/>
  <c r="K2307" i="1"/>
  <c r="J2308" i="1"/>
  <c r="K2308" i="1"/>
  <c r="J2309" i="1"/>
  <c r="K2309" i="1"/>
  <c r="J2310" i="1"/>
  <c r="K2310" i="1"/>
  <c r="J2311" i="1"/>
  <c r="K2311" i="1"/>
  <c r="J2312" i="1"/>
  <c r="K2312" i="1"/>
  <c r="J2313" i="1"/>
  <c r="K2313" i="1"/>
  <c r="J2314" i="1"/>
  <c r="K2314" i="1"/>
  <c r="J2315" i="1"/>
  <c r="K2315" i="1"/>
  <c r="J2316" i="1"/>
  <c r="K2316" i="1"/>
  <c r="J2317" i="1"/>
  <c r="K2317" i="1"/>
  <c r="J2318" i="1"/>
  <c r="K2318" i="1"/>
  <c r="J2319" i="1"/>
  <c r="K2319" i="1"/>
  <c r="J2320" i="1"/>
  <c r="K2320" i="1"/>
  <c r="J2321" i="1"/>
  <c r="K2321" i="1"/>
  <c r="J2322" i="1"/>
  <c r="K2322" i="1"/>
  <c r="J2323" i="1"/>
  <c r="K2323" i="1"/>
  <c r="J2324" i="1"/>
  <c r="K2324" i="1"/>
  <c r="J2325" i="1"/>
  <c r="K2325" i="1"/>
  <c r="J2326" i="1"/>
  <c r="K2326" i="1"/>
  <c r="J2327" i="1"/>
  <c r="K2327" i="1"/>
  <c r="J2328" i="1"/>
  <c r="K2328" i="1"/>
  <c r="J2329" i="1"/>
  <c r="K2329" i="1"/>
  <c r="J2330" i="1"/>
  <c r="K2330" i="1"/>
  <c r="J2331" i="1"/>
  <c r="K2331" i="1"/>
  <c r="J2332" i="1"/>
  <c r="K2332" i="1"/>
  <c r="J2333" i="1"/>
  <c r="K2333" i="1"/>
  <c r="J2334" i="1"/>
  <c r="K2334" i="1"/>
  <c r="J2335" i="1"/>
  <c r="K2335" i="1"/>
  <c r="J2336" i="1"/>
  <c r="K2336" i="1"/>
  <c r="J2337" i="1"/>
  <c r="K2337" i="1"/>
  <c r="J2338" i="1"/>
  <c r="K2338" i="1"/>
  <c r="J2339" i="1"/>
  <c r="K2339" i="1"/>
  <c r="J2340" i="1"/>
  <c r="K2340" i="1"/>
  <c r="J2341" i="1"/>
  <c r="K2341" i="1"/>
  <c r="J2342" i="1"/>
  <c r="K2342" i="1"/>
  <c r="J2343" i="1"/>
  <c r="K2343" i="1"/>
  <c r="J2344" i="1"/>
  <c r="K2344" i="1"/>
  <c r="J2345" i="1"/>
  <c r="K2345" i="1"/>
  <c r="J2346" i="1"/>
  <c r="K2346" i="1"/>
  <c r="J2347" i="1"/>
  <c r="K2347" i="1"/>
  <c r="J2348" i="1"/>
  <c r="K2348" i="1"/>
  <c r="J2349" i="1"/>
  <c r="K2349" i="1"/>
  <c r="J2350" i="1"/>
  <c r="K2350" i="1"/>
  <c r="J2351" i="1"/>
  <c r="K2351" i="1"/>
  <c r="J2352" i="1"/>
  <c r="K2352" i="1"/>
  <c r="J2353" i="1"/>
  <c r="K2353" i="1"/>
  <c r="J2354" i="1"/>
  <c r="K2354" i="1"/>
  <c r="J2355" i="1"/>
  <c r="K2355" i="1"/>
  <c r="J2356" i="1"/>
  <c r="K2356" i="1"/>
  <c r="J2357" i="1"/>
  <c r="K2357" i="1"/>
  <c r="J2358" i="1"/>
  <c r="K2358" i="1"/>
  <c r="J2359" i="1"/>
  <c r="K2359" i="1"/>
  <c r="J2360" i="1"/>
  <c r="K2360" i="1"/>
  <c r="J2361" i="1"/>
  <c r="K2361" i="1"/>
  <c r="J2362" i="1"/>
  <c r="K2362" i="1"/>
  <c r="J2363" i="1"/>
  <c r="K2363" i="1"/>
  <c r="J2364" i="1"/>
  <c r="K2364" i="1"/>
  <c r="J2365" i="1"/>
  <c r="K2365" i="1"/>
  <c r="J2366" i="1"/>
  <c r="K2366" i="1"/>
  <c r="J2367" i="1"/>
  <c r="K2367" i="1"/>
  <c r="J2368" i="1"/>
  <c r="K2368" i="1"/>
  <c r="J2369" i="1"/>
  <c r="K2369" i="1"/>
  <c r="J2370" i="1"/>
  <c r="K2370" i="1"/>
  <c r="J2371" i="1"/>
  <c r="K2371" i="1"/>
  <c r="J2372" i="1"/>
  <c r="K2372" i="1"/>
  <c r="J2373" i="1"/>
  <c r="K2373" i="1"/>
  <c r="J2374" i="1"/>
  <c r="K2374" i="1"/>
  <c r="J2375" i="1"/>
  <c r="K2375" i="1"/>
  <c r="J2376" i="1"/>
  <c r="K2376" i="1"/>
  <c r="J2377" i="1"/>
  <c r="K2377" i="1"/>
  <c r="J2378" i="1"/>
  <c r="K2378" i="1"/>
  <c r="J2379" i="1"/>
  <c r="K2379" i="1"/>
  <c r="J2380" i="1"/>
  <c r="K2380" i="1"/>
  <c r="J2381" i="1"/>
  <c r="K2381" i="1"/>
  <c r="J2382" i="1"/>
  <c r="K2382" i="1"/>
  <c r="J2383" i="1"/>
  <c r="K2383" i="1"/>
  <c r="J2384" i="1"/>
  <c r="K2384" i="1"/>
  <c r="J2385" i="1"/>
  <c r="K2385" i="1"/>
  <c r="J2386" i="1"/>
  <c r="K2386" i="1"/>
  <c r="J2387" i="1"/>
  <c r="K2387" i="1"/>
  <c r="J2388" i="1"/>
  <c r="K2388" i="1"/>
  <c r="J2389" i="1"/>
  <c r="K2389" i="1"/>
  <c r="J2390" i="1"/>
  <c r="K2390" i="1"/>
  <c r="J2391" i="1"/>
  <c r="K2391" i="1"/>
  <c r="J2392" i="1"/>
  <c r="K2392" i="1"/>
  <c r="J2393" i="1"/>
  <c r="K2393" i="1"/>
  <c r="J2394" i="1"/>
  <c r="K2394" i="1"/>
  <c r="J2395" i="1"/>
  <c r="K2395" i="1"/>
  <c r="J2396" i="1"/>
  <c r="K2396" i="1"/>
  <c r="J2397" i="1"/>
  <c r="K2397" i="1"/>
  <c r="J2398" i="1"/>
  <c r="K2398" i="1"/>
  <c r="J2399" i="1"/>
  <c r="K2399" i="1"/>
  <c r="J2400" i="1"/>
  <c r="K2400" i="1"/>
  <c r="J2401" i="1"/>
  <c r="K2401" i="1"/>
  <c r="J2402" i="1"/>
  <c r="K2402" i="1"/>
  <c r="J2403" i="1"/>
  <c r="K2403" i="1"/>
  <c r="J2404" i="1"/>
  <c r="K2404" i="1"/>
  <c r="J2405" i="1"/>
  <c r="K2405" i="1"/>
  <c r="J2406" i="1"/>
  <c r="K2406" i="1"/>
  <c r="J2407" i="1"/>
  <c r="K2407" i="1"/>
  <c r="J2408" i="1"/>
  <c r="K2408" i="1"/>
  <c r="J2409" i="1"/>
  <c r="K2409" i="1"/>
  <c r="J2410" i="1"/>
  <c r="K2410" i="1"/>
  <c r="J2411" i="1"/>
  <c r="K2411" i="1"/>
  <c r="J2412" i="1"/>
  <c r="K2412" i="1"/>
  <c r="J2413" i="1"/>
  <c r="K2413" i="1"/>
  <c r="J2414" i="1"/>
  <c r="K2414" i="1"/>
  <c r="J2415" i="1"/>
  <c r="K2415" i="1"/>
  <c r="J2416" i="1"/>
  <c r="K2416" i="1"/>
  <c r="J2417" i="1"/>
  <c r="K2417" i="1"/>
  <c r="J2418" i="1"/>
  <c r="K2418" i="1"/>
  <c r="J2419" i="1"/>
  <c r="K2419" i="1"/>
  <c r="J2420" i="1"/>
  <c r="K2420" i="1"/>
  <c r="J2421" i="1"/>
  <c r="K2421" i="1"/>
  <c r="J2422" i="1"/>
  <c r="K2422" i="1"/>
  <c r="J2423" i="1"/>
  <c r="K2423" i="1"/>
  <c r="J2424" i="1"/>
  <c r="K2424" i="1"/>
  <c r="J2425" i="1"/>
  <c r="K2425" i="1"/>
  <c r="J2426" i="1"/>
  <c r="K2426" i="1"/>
  <c r="J2427" i="1"/>
  <c r="K2427" i="1"/>
  <c r="J2428" i="1"/>
  <c r="K2428" i="1"/>
  <c r="J2429" i="1"/>
  <c r="K2429" i="1"/>
  <c r="J2430" i="1"/>
  <c r="K2430" i="1"/>
  <c r="J2431" i="1"/>
  <c r="K2431" i="1"/>
  <c r="J2432" i="1"/>
  <c r="K2432" i="1"/>
  <c r="J2433" i="1"/>
  <c r="K2433" i="1"/>
  <c r="J2434" i="1"/>
  <c r="K2434" i="1"/>
  <c r="J2435" i="1"/>
  <c r="K2435" i="1"/>
  <c r="J2436" i="1"/>
  <c r="K2436" i="1"/>
  <c r="J2437" i="1"/>
  <c r="K2437" i="1"/>
  <c r="J2438" i="1"/>
  <c r="K2438" i="1"/>
  <c r="J2439" i="1"/>
  <c r="K2439" i="1"/>
  <c r="J2440" i="1"/>
  <c r="K2440" i="1"/>
  <c r="J2441" i="1"/>
  <c r="K2441" i="1"/>
  <c r="J2442" i="1"/>
  <c r="K2442" i="1"/>
  <c r="J2443" i="1"/>
  <c r="K2443" i="1"/>
  <c r="J2444" i="1"/>
  <c r="K2444" i="1"/>
  <c r="J2445" i="1"/>
  <c r="K2445" i="1"/>
  <c r="J2446" i="1"/>
  <c r="K2446" i="1"/>
  <c r="J2447" i="1"/>
  <c r="K2447" i="1"/>
  <c r="J2448" i="1"/>
  <c r="K2448" i="1"/>
  <c r="J2449" i="1"/>
  <c r="K2449" i="1"/>
  <c r="J2450" i="1"/>
  <c r="K2450" i="1"/>
  <c r="J2451" i="1"/>
  <c r="K2451" i="1"/>
  <c r="J2452" i="1"/>
  <c r="K2452" i="1"/>
  <c r="J2453" i="1"/>
  <c r="K2453" i="1"/>
  <c r="J2454" i="1"/>
  <c r="K2454" i="1"/>
  <c r="J2455" i="1"/>
  <c r="K2455" i="1"/>
  <c r="J2456" i="1"/>
  <c r="K2456" i="1"/>
  <c r="J2457" i="1"/>
  <c r="K2457" i="1"/>
  <c r="J2458" i="1"/>
  <c r="K2458" i="1"/>
  <c r="J2459" i="1"/>
  <c r="K2459" i="1"/>
  <c r="J2460" i="1"/>
  <c r="K2460" i="1"/>
  <c r="J2461" i="1"/>
  <c r="K2461" i="1"/>
  <c r="J2462" i="1"/>
  <c r="K2462" i="1"/>
  <c r="J2463" i="1"/>
  <c r="K2463" i="1"/>
  <c r="J2464" i="1"/>
  <c r="K2464" i="1"/>
  <c r="J2465" i="1"/>
  <c r="K2465" i="1"/>
  <c r="J2466" i="1"/>
  <c r="K2466" i="1"/>
  <c r="J2467" i="1"/>
  <c r="K2467" i="1"/>
  <c r="J2468" i="1"/>
  <c r="K2468" i="1"/>
  <c r="J2469" i="1"/>
  <c r="K2469" i="1"/>
  <c r="J2470" i="1"/>
  <c r="K2470" i="1"/>
  <c r="J2471" i="1"/>
  <c r="K2471" i="1"/>
  <c r="J2472" i="1"/>
  <c r="K2472" i="1"/>
  <c r="J2473" i="1"/>
  <c r="K2473" i="1"/>
  <c r="J2474" i="1"/>
  <c r="K2474" i="1"/>
  <c r="J2475" i="1"/>
  <c r="K2475" i="1"/>
  <c r="J2476" i="1"/>
  <c r="K2476" i="1"/>
  <c r="J2477" i="1"/>
  <c r="K2477" i="1"/>
  <c r="J2478" i="1"/>
  <c r="K2478" i="1"/>
  <c r="J2479" i="1"/>
  <c r="K2479" i="1"/>
  <c r="J2480" i="1"/>
  <c r="K2480" i="1"/>
  <c r="J2481" i="1"/>
  <c r="K2481" i="1"/>
  <c r="J2482" i="1"/>
  <c r="K2482" i="1"/>
  <c r="J2483" i="1"/>
  <c r="K2483" i="1"/>
  <c r="J2484" i="1"/>
  <c r="K2484" i="1"/>
  <c r="J2485" i="1"/>
  <c r="K2485" i="1"/>
  <c r="J2486" i="1"/>
  <c r="K2486" i="1"/>
  <c r="J2487" i="1"/>
  <c r="K2487" i="1"/>
  <c r="J2488" i="1"/>
  <c r="K2488" i="1"/>
  <c r="J2489" i="1"/>
  <c r="K2489" i="1"/>
  <c r="J2490" i="1"/>
  <c r="K2490" i="1"/>
  <c r="J2491" i="1"/>
  <c r="K2491" i="1"/>
  <c r="J2492" i="1"/>
  <c r="K2492" i="1"/>
  <c r="J2493" i="1"/>
  <c r="K2493" i="1"/>
  <c r="J2494" i="1"/>
  <c r="K2494" i="1"/>
  <c r="J2495" i="1"/>
  <c r="K2495" i="1"/>
  <c r="J2496" i="1"/>
  <c r="K2496" i="1"/>
  <c r="J2497" i="1"/>
  <c r="K2497" i="1"/>
  <c r="J2498" i="1"/>
  <c r="K2498" i="1"/>
  <c r="J2499" i="1"/>
  <c r="K2499" i="1"/>
  <c r="J2500" i="1"/>
  <c r="K2500" i="1"/>
  <c r="J2501" i="1"/>
  <c r="K2501" i="1"/>
  <c r="J2502" i="1"/>
  <c r="K2502" i="1"/>
  <c r="J2503" i="1"/>
  <c r="K2503" i="1"/>
  <c r="J2504" i="1"/>
  <c r="K2504" i="1"/>
  <c r="J2505" i="1"/>
  <c r="K2505" i="1"/>
  <c r="J2506" i="1"/>
  <c r="K2506" i="1"/>
  <c r="J2507" i="1"/>
  <c r="K2507" i="1"/>
  <c r="J2508" i="1"/>
  <c r="K2508" i="1"/>
  <c r="J2509" i="1"/>
  <c r="K2509" i="1"/>
  <c r="J2510" i="1"/>
  <c r="K2510" i="1"/>
  <c r="J2511" i="1"/>
  <c r="K2511" i="1"/>
  <c r="J2512" i="1"/>
  <c r="K2512" i="1"/>
  <c r="J2513" i="1"/>
  <c r="K2513" i="1"/>
  <c r="J2514" i="1"/>
  <c r="K2514" i="1"/>
  <c r="J2515" i="1"/>
  <c r="K2515" i="1"/>
  <c r="J2516" i="1"/>
  <c r="K2516" i="1"/>
  <c r="J2517" i="1"/>
  <c r="K2517" i="1"/>
  <c r="J2518" i="1"/>
  <c r="K2518" i="1"/>
  <c r="J2519" i="1"/>
  <c r="K2519" i="1"/>
  <c r="J2520" i="1"/>
  <c r="K2520" i="1"/>
  <c r="J2521" i="1"/>
  <c r="K2521" i="1"/>
  <c r="J2522" i="1"/>
  <c r="K2522" i="1"/>
  <c r="J2523" i="1"/>
  <c r="K2523" i="1"/>
  <c r="J2524" i="1"/>
  <c r="K2524" i="1"/>
  <c r="J2525" i="1"/>
  <c r="K2525" i="1"/>
  <c r="J2526" i="1"/>
  <c r="K2526" i="1"/>
  <c r="J2527" i="1"/>
  <c r="K2527" i="1"/>
  <c r="J2528" i="1"/>
  <c r="K2528" i="1"/>
  <c r="J2529" i="1"/>
  <c r="K2529" i="1"/>
  <c r="J2530" i="1"/>
  <c r="K2530" i="1"/>
  <c r="J2531" i="1"/>
  <c r="K2531" i="1"/>
  <c r="J2532" i="1"/>
  <c r="K2532" i="1"/>
  <c r="J2533" i="1"/>
  <c r="K2533" i="1"/>
  <c r="J2534" i="1"/>
  <c r="K2534" i="1"/>
  <c r="J2535" i="1"/>
  <c r="K2535" i="1"/>
  <c r="J2536" i="1"/>
  <c r="K2536" i="1"/>
  <c r="J2537" i="1"/>
  <c r="K2537" i="1"/>
  <c r="J2538" i="1"/>
  <c r="K2538" i="1"/>
  <c r="J2539" i="1"/>
  <c r="K2539" i="1"/>
  <c r="J2540" i="1"/>
  <c r="K2540" i="1"/>
  <c r="J2541" i="1"/>
  <c r="K2541" i="1"/>
  <c r="J2542" i="1"/>
  <c r="K2542" i="1"/>
  <c r="J2543" i="1"/>
  <c r="K2543" i="1"/>
  <c r="J2544" i="1"/>
  <c r="K2544" i="1"/>
  <c r="J2545" i="1"/>
  <c r="K2545" i="1"/>
  <c r="J2546" i="1"/>
  <c r="K2546" i="1"/>
  <c r="J2547" i="1"/>
  <c r="K2547" i="1"/>
  <c r="J2548" i="1"/>
  <c r="K2548" i="1"/>
  <c r="J2549" i="1"/>
  <c r="K2549" i="1"/>
  <c r="J2550" i="1"/>
  <c r="K2550" i="1"/>
  <c r="J2551" i="1"/>
  <c r="K2551" i="1"/>
  <c r="J2552" i="1"/>
  <c r="K2552" i="1"/>
  <c r="J2553" i="1"/>
  <c r="K2553" i="1"/>
  <c r="J2554" i="1"/>
  <c r="K2554" i="1"/>
  <c r="J2555" i="1"/>
  <c r="K2555" i="1"/>
  <c r="J2556" i="1"/>
  <c r="K2556" i="1"/>
  <c r="J2557" i="1"/>
  <c r="K2557" i="1"/>
  <c r="J2558" i="1"/>
  <c r="K2558" i="1"/>
  <c r="J2559" i="1"/>
  <c r="K2559" i="1"/>
  <c r="J2560" i="1"/>
  <c r="K2560" i="1"/>
  <c r="J2561" i="1"/>
  <c r="K2561" i="1"/>
  <c r="J2562" i="1"/>
  <c r="K2562" i="1"/>
  <c r="J2563" i="1"/>
  <c r="K2563" i="1"/>
  <c r="J2564" i="1"/>
  <c r="K2564" i="1"/>
  <c r="J2565" i="1"/>
  <c r="K2565" i="1"/>
  <c r="J2566" i="1"/>
  <c r="K2566" i="1"/>
  <c r="J2567" i="1"/>
  <c r="K2567" i="1"/>
  <c r="J2568" i="1"/>
  <c r="K2568" i="1"/>
  <c r="J2569" i="1"/>
  <c r="K2569" i="1"/>
  <c r="J2570" i="1"/>
  <c r="K2570" i="1"/>
  <c r="J2571" i="1"/>
  <c r="K2571" i="1"/>
  <c r="J2572" i="1"/>
  <c r="K2572" i="1"/>
  <c r="J2573" i="1"/>
  <c r="K2573" i="1"/>
  <c r="J2574" i="1"/>
  <c r="K2574" i="1"/>
  <c r="J2575" i="1"/>
  <c r="K2575" i="1"/>
  <c r="J2576" i="1"/>
  <c r="K2576" i="1"/>
  <c r="J2577" i="1"/>
  <c r="K2577" i="1"/>
  <c r="J2578" i="1"/>
  <c r="K2578" i="1"/>
  <c r="J2579" i="1"/>
  <c r="K2579" i="1"/>
  <c r="J2580" i="1"/>
  <c r="K2580" i="1"/>
  <c r="J2581" i="1"/>
  <c r="K2581" i="1"/>
  <c r="J2582" i="1"/>
  <c r="K2582" i="1"/>
  <c r="J2583" i="1"/>
  <c r="K2583" i="1"/>
  <c r="J2584" i="1"/>
  <c r="K2584" i="1"/>
  <c r="J2585" i="1"/>
  <c r="K2585" i="1"/>
  <c r="J2586" i="1"/>
  <c r="K2586" i="1"/>
  <c r="J2587" i="1"/>
  <c r="K2587" i="1"/>
  <c r="J2588" i="1"/>
  <c r="K2588" i="1"/>
  <c r="J2589" i="1"/>
  <c r="K2589" i="1"/>
  <c r="J2590" i="1"/>
  <c r="K2590" i="1"/>
  <c r="J2591" i="1"/>
  <c r="K2591" i="1"/>
  <c r="J2592" i="1"/>
  <c r="K2592" i="1"/>
  <c r="J2593" i="1"/>
  <c r="K2593" i="1"/>
  <c r="J2594" i="1"/>
  <c r="K2594" i="1"/>
  <c r="J2595" i="1"/>
  <c r="K2595" i="1"/>
  <c r="J2596" i="1"/>
  <c r="K2596" i="1"/>
  <c r="J2597" i="1"/>
  <c r="K2597" i="1"/>
  <c r="J2598" i="1"/>
  <c r="K2598" i="1"/>
  <c r="J2599" i="1"/>
  <c r="K2599" i="1"/>
  <c r="J2600" i="1"/>
  <c r="K2600" i="1"/>
  <c r="J2601" i="1"/>
  <c r="K2601" i="1"/>
  <c r="J2602" i="1"/>
  <c r="K2602" i="1"/>
  <c r="J2603" i="1"/>
  <c r="K2603" i="1"/>
  <c r="J2604" i="1"/>
  <c r="K2604" i="1"/>
  <c r="J2605" i="1"/>
  <c r="K2605" i="1"/>
  <c r="J2606" i="1"/>
  <c r="K2606" i="1"/>
  <c r="J2607" i="1"/>
  <c r="K2607" i="1"/>
  <c r="J2608" i="1"/>
  <c r="K2608" i="1"/>
  <c r="J2609" i="1"/>
  <c r="K2609" i="1"/>
  <c r="J2610" i="1"/>
  <c r="K2610" i="1"/>
  <c r="J2611" i="1"/>
  <c r="K2611" i="1"/>
  <c r="J2612" i="1"/>
  <c r="K2612" i="1"/>
  <c r="J2613" i="1"/>
  <c r="K2613" i="1"/>
  <c r="J2614" i="1"/>
  <c r="K2614" i="1"/>
  <c r="J2615" i="1"/>
  <c r="K2615" i="1"/>
  <c r="J2616" i="1"/>
  <c r="K2616" i="1"/>
  <c r="J2617" i="1"/>
  <c r="K2617" i="1"/>
  <c r="J2618" i="1"/>
  <c r="K2618" i="1"/>
  <c r="J2619" i="1"/>
  <c r="K2619" i="1"/>
  <c r="J2620" i="1"/>
  <c r="K2620" i="1"/>
  <c r="J2621" i="1"/>
  <c r="K2621" i="1"/>
  <c r="J2622" i="1"/>
  <c r="K2622" i="1"/>
  <c r="J2623" i="1"/>
  <c r="K2623" i="1"/>
  <c r="J2624" i="1"/>
  <c r="K2624" i="1"/>
  <c r="J2625" i="1"/>
  <c r="K2625" i="1"/>
  <c r="J2626" i="1"/>
  <c r="K2626" i="1"/>
  <c r="J2627" i="1"/>
  <c r="K2627" i="1"/>
  <c r="J2628" i="1"/>
  <c r="K2628" i="1"/>
  <c r="J2629" i="1"/>
  <c r="K2629" i="1"/>
  <c r="J2630" i="1"/>
  <c r="K2630" i="1"/>
  <c r="J2631" i="1"/>
  <c r="K2631" i="1"/>
  <c r="J2632" i="1"/>
  <c r="K2632" i="1"/>
  <c r="J2633" i="1"/>
  <c r="K2633" i="1"/>
  <c r="J2634" i="1"/>
  <c r="K2634" i="1"/>
  <c r="J2635" i="1"/>
  <c r="K2635" i="1"/>
  <c r="J2636" i="1"/>
  <c r="K2636" i="1"/>
  <c r="J2637" i="1"/>
  <c r="K2637" i="1"/>
  <c r="J2638" i="1"/>
  <c r="K2638" i="1"/>
  <c r="J2639" i="1"/>
  <c r="K2639" i="1"/>
  <c r="J2640" i="1"/>
  <c r="K2640" i="1"/>
  <c r="J2641" i="1"/>
  <c r="K2641" i="1"/>
  <c r="J2642" i="1"/>
  <c r="K2642" i="1"/>
  <c r="J2643" i="1"/>
  <c r="K2643" i="1"/>
  <c r="J2644" i="1"/>
  <c r="K2644" i="1"/>
  <c r="J2645" i="1"/>
  <c r="K2645" i="1"/>
  <c r="J2646" i="1"/>
  <c r="K2646" i="1"/>
  <c r="J2647" i="1"/>
  <c r="K2647" i="1"/>
  <c r="J2648" i="1"/>
  <c r="K2648" i="1"/>
  <c r="J2649" i="1"/>
  <c r="K2649" i="1"/>
  <c r="J2650" i="1"/>
  <c r="K2650" i="1"/>
  <c r="J2651" i="1"/>
  <c r="K2651" i="1"/>
  <c r="J2652" i="1"/>
  <c r="K2652" i="1"/>
  <c r="J2653" i="1"/>
  <c r="K2653" i="1"/>
  <c r="J2654" i="1"/>
  <c r="K2654" i="1"/>
  <c r="J2655" i="1"/>
  <c r="K2655" i="1"/>
  <c r="J2656" i="1"/>
  <c r="K2656" i="1"/>
  <c r="J2657" i="1"/>
  <c r="K2657" i="1"/>
  <c r="J2658" i="1"/>
  <c r="K2658" i="1"/>
  <c r="J2659" i="1"/>
  <c r="K2659" i="1"/>
  <c r="J2660" i="1"/>
  <c r="K2660" i="1"/>
  <c r="J2661" i="1"/>
  <c r="K2661" i="1"/>
  <c r="J2662" i="1"/>
  <c r="K2662" i="1"/>
  <c r="J2663" i="1"/>
  <c r="K2663" i="1"/>
  <c r="J2664" i="1"/>
  <c r="K2664" i="1"/>
  <c r="J2665" i="1"/>
  <c r="K2665" i="1"/>
  <c r="J2666" i="1"/>
  <c r="K2666" i="1"/>
  <c r="J2667" i="1"/>
  <c r="K2667" i="1"/>
  <c r="J2668" i="1"/>
  <c r="K2668" i="1"/>
  <c r="J2669" i="1"/>
  <c r="K2669" i="1"/>
  <c r="J2670" i="1"/>
  <c r="K2670" i="1"/>
  <c r="J2671" i="1"/>
  <c r="K2671" i="1"/>
  <c r="J2672" i="1"/>
  <c r="K2672" i="1"/>
  <c r="J2673" i="1"/>
  <c r="K2673" i="1"/>
  <c r="J2674" i="1"/>
  <c r="K2674" i="1"/>
  <c r="J2675" i="1"/>
  <c r="K2675" i="1"/>
  <c r="J2676" i="1"/>
  <c r="K2676" i="1"/>
  <c r="J2677" i="1"/>
  <c r="K2677" i="1"/>
  <c r="J2678" i="1"/>
  <c r="K2678" i="1"/>
  <c r="J2679" i="1"/>
  <c r="K2679" i="1"/>
  <c r="J2680" i="1"/>
  <c r="K2680" i="1"/>
  <c r="J2681" i="1"/>
  <c r="K2681" i="1"/>
  <c r="J2682" i="1"/>
  <c r="K2682" i="1"/>
  <c r="J2683" i="1"/>
  <c r="K2683" i="1"/>
  <c r="J2684" i="1"/>
  <c r="K2684" i="1"/>
  <c r="J2685" i="1"/>
  <c r="K2685" i="1"/>
  <c r="J2686" i="1"/>
  <c r="K2686" i="1"/>
  <c r="J2687" i="1"/>
  <c r="K2687" i="1"/>
  <c r="J2688" i="1"/>
  <c r="K2688" i="1"/>
  <c r="J2689" i="1"/>
  <c r="K2689" i="1"/>
  <c r="J2690" i="1"/>
  <c r="K2690" i="1"/>
  <c r="J2691" i="1"/>
  <c r="K2691" i="1"/>
  <c r="J2692" i="1"/>
  <c r="K2692" i="1"/>
  <c r="J2693" i="1"/>
  <c r="K2693" i="1"/>
  <c r="J2694" i="1"/>
  <c r="K2694" i="1"/>
  <c r="J2695" i="1"/>
  <c r="K2695" i="1"/>
  <c r="J2696" i="1"/>
  <c r="K2696" i="1"/>
  <c r="J2697" i="1"/>
  <c r="K2697" i="1"/>
  <c r="J2698" i="1"/>
  <c r="K2698" i="1"/>
  <c r="J2699" i="1"/>
  <c r="K2699" i="1"/>
  <c r="J2700" i="1"/>
  <c r="K2700" i="1"/>
  <c r="J2701" i="1"/>
  <c r="K2701" i="1"/>
  <c r="J2702" i="1"/>
  <c r="K2702" i="1"/>
  <c r="J2703" i="1"/>
  <c r="K2703" i="1"/>
  <c r="J2704" i="1"/>
  <c r="K2704" i="1"/>
  <c r="J2705" i="1"/>
  <c r="K2705" i="1"/>
  <c r="J2706" i="1"/>
  <c r="K2706" i="1"/>
  <c r="J2707" i="1"/>
  <c r="K2707" i="1"/>
  <c r="J2708" i="1"/>
  <c r="K2708" i="1"/>
  <c r="J2709" i="1"/>
  <c r="K2709" i="1"/>
  <c r="J2710" i="1"/>
  <c r="K2710" i="1"/>
  <c r="J2711" i="1"/>
  <c r="K2711" i="1"/>
  <c r="J2712" i="1"/>
  <c r="K2712" i="1"/>
  <c r="J2713" i="1"/>
  <c r="K2713" i="1"/>
  <c r="J2714" i="1"/>
  <c r="K2714" i="1"/>
  <c r="J2715" i="1"/>
  <c r="K2715" i="1"/>
  <c r="J2716" i="1"/>
  <c r="K2716" i="1"/>
  <c r="J2717" i="1"/>
  <c r="K2717" i="1"/>
  <c r="J2718" i="1"/>
  <c r="K2718" i="1"/>
  <c r="J2719" i="1"/>
  <c r="K2719" i="1"/>
  <c r="J2720" i="1"/>
  <c r="K2720" i="1"/>
  <c r="J2721" i="1"/>
  <c r="K2721" i="1"/>
  <c r="J2722" i="1"/>
  <c r="K2722" i="1"/>
  <c r="J2723" i="1"/>
  <c r="K2723" i="1"/>
  <c r="J2724" i="1"/>
  <c r="K2724" i="1"/>
  <c r="J2725" i="1"/>
  <c r="K2725" i="1"/>
  <c r="J2726" i="1"/>
  <c r="K2726" i="1"/>
  <c r="J2727" i="1"/>
  <c r="K2727" i="1"/>
  <c r="J2728" i="1"/>
  <c r="K2728" i="1"/>
  <c r="J2729" i="1"/>
  <c r="K2729" i="1"/>
  <c r="J2730" i="1"/>
  <c r="K2730" i="1"/>
  <c r="J2731" i="1"/>
  <c r="K2731" i="1"/>
  <c r="J2732" i="1"/>
  <c r="K2732" i="1"/>
  <c r="J2733" i="1"/>
  <c r="K2733" i="1"/>
  <c r="J2734" i="1"/>
  <c r="K2734" i="1"/>
  <c r="J2735" i="1"/>
  <c r="K2735" i="1"/>
  <c r="J2736" i="1"/>
  <c r="K2736" i="1"/>
  <c r="J2737" i="1"/>
  <c r="K2737" i="1"/>
  <c r="J2738" i="1"/>
  <c r="K2738" i="1"/>
  <c r="J2739" i="1"/>
  <c r="K2739" i="1"/>
  <c r="J2740" i="1"/>
  <c r="K2740" i="1"/>
  <c r="J2741" i="1"/>
  <c r="K2741" i="1"/>
  <c r="J2742" i="1"/>
  <c r="K2742" i="1"/>
  <c r="J2743" i="1"/>
  <c r="K2743" i="1"/>
  <c r="J2744" i="1"/>
  <c r="K2744" i="1"/>
  <c r="J2745" i="1"/>
  <c r="K2745" i="1"/>
  <c r="J2746" i="1"/>
  <c r="K2746" i="1"/>
  <c r="J2747" i="1"/>
  <c r="K2747" i="1"/>
  <c r="J2748" i="1"/>
  <c r="K2748" i="1"/>
  <c r="J2749" i="1"/>
  <c r="K2749" i="1"/>
  <c r="J2750" i="1"/>
  <c r="K2750" i="1"/>
  <c r="J2751" i="1"/>
  <c r="K2751" i="1"/>
  <c r="J2752" i="1"/>
  <c r="K2752" i="1"/>
  <c r="J2753" i="1"/>
  <c r="K2753" i="1"/>
  <c r="J2754" i="1"/>
  <c r="K2754" i="1"/>
  <c r="J2755" i="1"/>
  <c r="K2755" i="1"/>
  <c r="J2756" i="1"/>
  <c r="K2756" i="1"/>
  <c r="J2757" i="1"/>
  <c r="K2757" i="1"/>
  <c r="J2758" i="1"/>
  <c r="K2758" i="1"/>
  <c r="J2759" i="1"/>
  <c r="K2759" i="1"/>
  <c r="J2760" i="1"/>
  <c r="K2760" i="1"/>
  <c r="J2761" i="1"/>
  <c r="K2761" i="1"/>
  <c r="J2762" i="1"/>
  <c r="K2762" i="1"/>
  <c r="J2763" i="1"/>
  <c r="K2763" i="1"/>
  <c r="J2764" i="1"/>
  <c r="K2764" i="1"/>
  <c r="J2765" i="1"/>
  <c r="K2765" i="1"/>
  <c r="J2766" i="1"/>
  <c r="K2766" i="1"/>
  <c r="J2767" i="1"/>
  <c r="K2767" i="1"/>
  <c r="J2768" i="1"/>
  <c r="K2768" i="1"/>
  <c r="J2769" i="1"/>
  <c r="K2769" i="1"/>
  <c r="J2770" i="1"/>
  <c r="K2770" i="1"/>
  <c r="J2771" i="1"/>
  <c r="K2771" i="1"/>
  <c r="J2772" i="1"/>
  <c r="K2772" i="1"/>
  <c r="J2773" i="1"/>
  <c r="K2773" i="1"/>
  <c r="J2774" i="1"/>
  <c r="K2774" i="1"/>
  <c r="J2775" i="1"/>
  <c r="K2775" i="1"/>
  <c r="J2776" i="1"/>
  <c r="K2776" i="1"/>
  <c r="J2777" i="1"/>
  <c r="K2777" i="1"/>
  <c r="J2778" i="1"/>
  <c r="K2778" i="1"/>
  <c r="J2779" i="1"/>
  <c r="K2779" i="1"/>
  <c r="J2780" i="1"/>
  <c r="K2780" i="1"/>
  <c r="J2781" i="1"/>
  <c r="K2781" i="1"/>
  <c r="J2782" i="1"/>
  <c r="K2782" i="1"/>
  <c r="J2783" i="1"/>
  <c r="K2783" i="1"/>
  <c r="J2784" i="1"/>
  <c r="K2784" i="1"/>
  <c r="J2785" i="1"/>
  <c r="K2785" i="1"/>
  <c r="J2786" i="1"/>
  <c r="K2786" i="1"/>
  <c r="J2787" i="1"/>
  <c r="K2787" i="1"/>
  <c r="J2788" i="1"/>
  <c r="K2788" i="1"/>
  <c r="J2789" i="1"/>
  <c r="K2789" i="1"/>
  <c r="J2790" i="1"/>
  <c r="K2790" i="1"/>
  <c r="J2791" i="1"/>
  <c r="K2791" i="1"/>
  <c r="J2792" i="1"/>
  <c r="K2792" i="1"/>
  <c r="J2793" i="1"/>
  <c r="K2793" i="1"/>
  <c r="J2794" i="1"/>
  <c r="K2794" i="1"/>
  <c r="J2795" i="1"/>
  <c r="K2795" i="1"/>
  <c r="J2796" i="1"/>
  <c r="K2796" i="1"/>
  <c r="J2797" i="1"/>
  <c r="K2797" i="1"/>
  <c r="J2798" i="1"/>
  <c r="K2798" i="1"/>
  <c r="J2799" i="1"/>
  <c r="K2799" i="1"/>
  <c r="J2800" i="1"/>
  <c r="K2800" i="1"/>
  <c r="J2801" i="1"/>
  <c r="K2801" i="1"/>
  <c r="J2802" i="1"/>
  <c r="K2802" i="1"/>
  <c r="J2803" i="1"/>
  <c r="K2803" i="1"/>
  <c r="J2804" i="1"/>
  <c r="K2804" i="1"/>
  <c r="J2805" i="1"/>
  <c r="K2805" i="1"/>
  <c r="J2806" i="1"/>
  <c r="K2806" i="1"/>
  <c r="J2807" i="1"/>
  <c r="K2807" i="1"/>
  <c r="J2808" i="1"/>
  <c r="K2808" i="1"/>
  <c r="J2809" i="1"/>
  <c r="K2809" i="1"/>
  <c r="J2810" i="1"/>
  <c r="K2810" i="1"/>
  <c r="J2811" i="1"/>
  <c r="K2811" i="1"/>
  <c r="J2812" i="1"/>
  <c r="K2812" i="1"/>
  <c r="J2813" i="1"/>
  <c r="K2813" i="1"/>
  <c r="J2814" i="1"/>
  <c r="K2814" i="1"/>
  <c r="J2815" i="1"/>
  <c r="K2815" i="1"/>
  <c r="J2816" i="1"/>
  <c r="K2816" i="1"/>
  <c r="J2817" i="1"/>
  <c r="K2817" i="1"/>
  <c r="J2818" i="1"/>
  <c r="K2818" i="1"/>
  <c r="J2819" i="1"/>
  <c r="K2819" i="1"/>
  <c r="J2820" i="1"/>
  <c r="K2820" i="1"/>
  <c r="J2821" i="1"/>
  <c r="K2821" i="1"/>
  <c r="J2822" i="1"/>
  <c r="K2822" i="1"/>
  <c r="J2823" i="1"/>
  <c r="K2823" i="1"/>
  <c r="J2824" i="1"/>
  <c r="K2824" i="1"/>
  <c r="J2825" i="1"/>
  <c r="K2825" i="1"/>
  <c r="J2826" i="1"/>
  <c r="K2826" i="1"/>
  <c r="J2827" i="1"/>
  <c r="K2827" i="1"/>
  <c r="J2828" i="1"/>
  <c r="K2828" i="1"/>
  <c r="J2829" i="1"/>
  <c r="K2829" i="1"/>
  <c r="J2830" i="1"/>
  <c r="K2830" i="1"/>
  <c r="J2831" i="1"/>
  <c r="K2831" i="1"/>
  <c r="J2832" i="1"/>
  <c r="K2832" i="1"/>
  <c r="J2833" i="1"/>
  <c r="K2833" i="1"/>
  <c r="J2834" i="1"/>
  <c r="K2834" i="1"/>
  <c r="J2835" i="1"/>
  <c r="K2835" i="1"/>
  <c r="J2836" i="1"/>
  <c r="K2836" i="1"/>
  <c r="J2837" i="1"/>
  <c r="K2837" i="1"/>
  <c r="J2838" i="1"/>
  <c r="K2838" i="1"/>
  <c r="J2839" i="1"/>
  <c r="K2839" i="1"/>
  <c r="J2840" i="1"/>
  <c r="K2840" i="1"/>
  <c r="J2841" i="1"/>
  <c r="K2841" i="1"/>
  <c r="J2842" i="1"/>
  <c r="K2842" i="1"/>
  <c r="J2843" i="1"/>
  <c r="K2843" i="1"/>
  <c r="J2844" i="1"/>
  <c r="K2844" i="1"/>
  <c r="J2845" i="1"/>
  <c r="K2845" i="1"/>
  <c r="J2846" i="1"/>
  <c r="K2846" i="1"/>
  <c r="J2847" i="1"/>
  <c r="K2847" i="1"/>
  <c r="J2848" i="1"/>
  <c r="K2848" i="1"/>
  <c r="J2849" i="1"/>
  <c r="K2849" i="1"/>
  <c r="J2850" i="1"/>
  <c r="K2850" i="1"/>
  <c r="J2851" i="1"/>
  <c r="K2851" i="1"/>
  <c r="J2852" i="1"/>
  <c r="K2852" i="1"/>
  <c r="J2853" i="1"/>
  <c r="K2853" i="1"/>
  <c r="J2854" i="1"/>
  <c r="K2854" i="1"/>
  <c r="J2855" i="1"/>
  <c r="K2855" i="1"/>
  <c r="J2856" i="1"/>
  <c r="K2856" i="1"/>
  <c r="J2857" i="1"/>
  <c r="K2857" i="1"/>
  <c r="J2858" i="1"/>
  <c r="K2858" i="1"/>
  <c r="J2859" i="1"/>
  <c r="K2859" i="1"/>
  <c r="J2860" i="1"/>
  <c r="K2860" i="1"/>
  <c r="J2861" i="1"/>
  <c r="K2861" i="1"/>
  <c r="J2862" i="1"/>
  <c r="K2862" i="1"/>
  <c r="J2863" i="1"/>
  <c r="K2863" i="1"/>
  <c r="J2864" i="1"/>
  <c r="K2864" i="1"/>
  <c r="J2865" i="1"/>
  <c r="K2865" i="1"/>
  <c r="J2866" i="1"/>
  <c r="K2866" i="1"/>
  <c r="J2867" i="1"/>
  <c r="K2867" i="1"/>
  <c r="J2868" i="1"/>
  <c r="K2868" i="1"/>
  <c r="J2869" i="1"/>
  <c r="K2869" i="1"/>
  <c r="J2870" i="1"/>
  <c r="K2870" i="1"/>
  <c r="J2871" i="1"/>
  <c r="K2871" i="1"/>
  <c r="J2872" i="1"/>
  <c r="K2872" i="1"/>
  <c r="J2873" i="1"/>
  <c r="K2873" i="1"/>
  <c r="J2874" i="1"/>
  <c r="K2874" i="1"/>
  <c r="J2875" i="1"/>
  <c r="K2875" i="1"/>
  <c r="J2876" i="1"/>
  <c r="K2876" i="1"/>
  <c r="J2877" i="1"/>
  <c r="K2877" i="1"/>
  <c r="J2878" i="1"/>
  <c r="K2878" i="1"/>
  <c r="J2879" i="1"/>
  <c r="K2879" i="1"/>
  <c r="J2880" i="1"/>
  <c r="K2880" i="1"/>
  <c r="J2881" i="1"/>
  <c r="K2881" i="1"/>
  <c r="J2882" i="1"/>
  <c r="K2882" i="1"/>
  <c r="J2883" i="1"/>
  <c r="K2883" i="1"/>
  <c r="J2884" i="1"/>
  <c r="K2884" i="1"/>
  <c r="J2885" i="1"/>
  <c r="K2885" i="1"/>
  <c r="J2886" i="1"/>
  <c r="K2886" i="1"/>
  <c r="J2887" i="1"/>
  <c r="K2887" i="1"/>
  <c r="J2888" i="1"/>
  <c r="K2888" i="1"/>
  <c r="J2889" i="1"/>
  <c r="K2889" i="1"/>
  <c r="J2890" i="1"/>
  <c r="K2890" i="1"/>
  <c r="J2891" i="1"/>
  <c r="K2891" i="1"/>
  <c r="J2892" i="1"/>
  <c r="K2892" i="1"/>
  <c r="J2893" i="1"/>
  <c r="K2893" i="1"/>
  <c r="J2894" i="1"/>
  <c r="K2894" i="1"/>
  <c r="J2895" i="1"/>
  <c r="K2895" i="1"/>
  <c r="J2896" i="1"/>
  <c r="K2896" i="1"/>
  <c r="J2897" i="1"/>
  <c r="K2897" i="1"/>
  <c r="J2898" i="1"/>
  <c r="K2898" i="1"/>
  <c r="J2899" i="1"/>
  <c r="K2899" i="1"/>
  <c r="J2900" i="1"/>
  <c r="K2900" i="1"/>
  <c r="J2901" i="1"/>
  <c r="K2901" i="1"/>
  <c r="J2902" i="1"/>
  <c r="K2902" i="1"/>
  <c r="J2903" i="1"/>
  <c r="K2903" i="1"/>
  <c r="J2904" i="1"/>
  <c r="K2904" i="1"/>
  <c r="J2905" i="1"/>
  <c r="K2905" i="1"/>
  <c r="J2906" i="1"/>
  <c r="K2906" i="1"/>
  <c r="J2907" i="1"/>
  <c r="K2907" i="1"/>
  <c r="J2908" i="1"/>
  <c r="K2908" i="1"/>
  <c r="J2909" i="1"/>
  <c r="K2909" i="1"/>
  <c r="J2910" i="1"/>
  <c r="K2910" i="1"/>
  <c r="J2911" i="1"/>
  <c r="K2911" i="1"/>
  <c r="J2912" i="1"/>
  <c r="K2912" i="1"/>
  <c r="J2913" i="1"/>
  <c r="K2913" i="1"/>
  <c r="J2914" i="1"/>
  <c r="K2914" i="1"/>
  <c r="J2915" i="1"/>
  <c r="K2915" i="1"/>
  <c r="J2916" i="1"/>
  <c r="K2916" i="1"/>
  <c r="J2917" i="1"/>
  <c r="K2917" i="1"/>
  <c r="J2918" i="1"/>
  <c r="K2918" i="1"/>
  <c r="J2919" i="1"/>
  <c r="K2919" i="1"/>
  <c r="J2920" i="1"/>
  <c r="K2920" i="1"/>
  <c r="J2921" i="1"/>
  <c r="K2921" i="1"/>
  <c r="J2922" i="1"/>
  <c r="K2922" i="1"/>
  <c r="J2923" i="1"/>
  <c r="K2923" i="1"/>
  <c r="J2924" i="1"/>
  <c r="K2924" i="1"/>
  <c r="J2925" i="1"/>
  <c r="K2925" i="1"/>
  <c r="J2926" i="1"/>
  <c r="K2926" i="1"/>
  <c r="J2927" i="1"/>
  <c r="K2927" i="1"/>
  <c r="J2928" i="1"/>
  <c r="K2928" i="1"/>
  <c r="J2929" i="1"/>
  <c r="K2929" i="1"/>
  <c r="J2930" i="1"/>
  <c r="K2930" i="1"/>
  <c r="J2931" i="1"/>
  <c r="K2931" i="1"/>
  <c r="J2932" i="1"/>
  <c r="K2932" i="1"/>
  <c r="J2933" i="1"/>
  <c r="K2933" i="1"/>
  <c r="J2934" i="1"/>
  <c r="K2934" i="1"/>
  <c r="J2935" i="1"/>
  <c r="K2935" i="1"/>
  <c r="J2936" i="1"/>
  <c r="K2936" i="1"/>
  <c r="J2937" i="1"/>
  <c r="K2937" i="1"/>
  <c r="J2938" i="1"/>
  <c r="K2938" i="1"/>
  <c r="J2939" i="1"/>
  <c r="K2939" i="1"/>
  <c r="J2940" i="1"/>
  <c r="K2940" i="1"/>
  <c r="J2941" i="1"/>
  <c r="K2941" i="1"/>
  <c r="J2942" i="1"/>
  <c r="K2942" i="1"/>
  <c r="J2943" i="1"/>
  <c r="K2943" i="1"/>
  <c r="J2944" i="1"/>
  <c r="K2944" i="1"/>
  <c r="J2945" i="1"/>
  <c r="K2945" i="1"/>
  <c r="J2946" i="1"/>
  <c r="K2946" i="1"/>
  <c r="J2947" i="1"/>
  <c r="K2947" i="1"/>
  <c r="J2948" i="1"/>
  <c r="K2948" i="1"/>
  <c r="J2949" i="1"/>
  <c r="K2949" i="1"/>
  <c r="J2950" i="1"/>
  <c r="K2950" i="1"/>
  <c r="J2951" i="1"/>
  <c r="K2951" i="1"/>
  <c r="J2952" i="1"/>
  <c r="K2952" i="1"/>
  <c r="J2953" i="1"/>
  <c r="K2953" i="1"/>
  <c r="J2954" i="1"/>
  <c r="K2954" i="1"/>
  <c r="J2955" i="1"/>
  <c r="K2955" i="1"/>
  <c r="J2956" i="1"/>
  <c r="K2956" i="1"/>
  <c r="J2957" i="1"/>
  <c r="K2957" i="1"/>
  <c r="J2958" i="1"/>
  <c r="K2958" i="1"/>
  <c r="J2959" i="1"/>
  <c r="K2959" i="1"/>
  <c r="J2960" i="1"/>
  <c r="K2960" i="1"/>
  <c r="J2961" i="1"/>
  <c r="K2961" i="1"/>
  <c r="J2962" i="1"/>
  <c r="K2962" i="1"/>
  <c r="J2963" i="1"/>
  <c r="K2963" i="1"/>
  <c r="J2964" i="1"/>
  <c r="K2964" i="1"/>
  <c r="J2965" i="1"/>
  <c r="K2965" i="1"/>
  <c r="J2966" i="1"/>
  <c r="K2966" i="1"/>
  <c r="J2967" i="1"/>
  <c r="K2967" i="1"/>
  <c r="J2968" i="1"/>
  <c r="K2968" i="1"/>
  <c r="J2969" i="1"/>
  <c r="K2969" i="1"/>
  <c r="J2970" i="1"/>
  <c r="K2970" i="1"/>
  <c r="J2971" i="1"/>
  <c r="K2971" i="1"/>
  <c r="J2972" i="1"/>
  <c r="K2972" i="1"/>
  <c r="J2973" i="1"/>
  <c r="K2973" i="1"/>
  <c r="J2974" i="1"/>
  <c r="K2974" i="1"/>
  <c r="J2975" i="1"/>
  <c r="K2975" i="1"/>
  <c r="J2976" i="1"/>
  <c r="K2976" i="1"/>
  <c r="J2977" i="1"/>
  <c r="K2977" i="1"/>
  <c r="J2978" i="1"/>
  <c r="K2978" i="1"/>
  <c r="J2979" i="1"/>
  <c r="K2979" i="1"/>
  <c r="J2980" i="1"/>
  <c r="K2980" i="1"/>
  <c r="J2981" i="1"/>
  <c r="K2981" i="1"/>
  <c r="J2982" i="1"/>
  <c r="K2982" i="1"/>
  <c r="J2983" i="1"/>
  <c r="K2983" i="1"/>
  <c r="J2984" i="1"/>
  <c r="K2984" i="1"/>
  <c r="J2985" i="1"/>
  <c r="K2985" i="1"/>
  <c r="J2986" i="1"/>
  <c r="K2986" i="1"/>
  <c r="J2987" i="1"/>
  <c r="K2987" i="1"/>
  <c r="J2988" i="1"/>
  <c r="K2988" i="1"/>
  <c r="J2989" i="1"/>
  <c r="K2989" i="1"/>
  <c r="J2990" i="1"/>
  <c r="K2990" i="1"/>
  <c r="J2991" i="1"/>
  <c r="K2991" i="1"/>
  <c r="J2992" i="1"/>
  <c r="K2992" i="1"/>
  <c r="J2993" i="1"/>
  <c r="K2993" i="1"/>
  <c r="J2994" i="1"/>
  <c r="K2994" i="1"/>
  <c r="J2995" i="1"/>
  <c r="K2995" i="1"/>
  <c r="J2996" i="1"/>
  <c r="K2996" i="1"/>
  <c r="J2997" i="1"/>
  <c r="K2997" i="1"/>
  <c r="J2998" i="1"/>
  <c r="K2998" i="1"/>
  <c r="J2999" i="1"/>
  <c r="K2999" i="1"/>
  <c r="J3000" i="1"/>
  <c r="K3000" i="1"/>
  <c r="J3001" i="1"/>
  <c r="K3001" i="1"/>
  <c r="J3002" i="1"/>
  <c r="K3002" i="1"/>
  <c r="J3003" i="1"/>
  <c r="K3003" i="1"/>
  <c r="J3004" i="1"/>
  <c r="K3004" i="1"/>
  <c r="J3005" i="1"/>
  <c r="K3005" i="1"/>
  <c r="J3006" i="1"/>
  <c r="K3006" i="1"/>
  <c r="J3007" i="1"/>
  <c r="K3007" i="1"/>
  <c r="J3008" i="1"/>
  <c r="K3008" i="1"/>
  <c r="J3009" i="1"/>
  <c r="K3009" i="1"/>
  <c r="J3010" i="1"/>
  <c r="K3010" i="1"/>
  <c r="J3011" i="1"/>
  <c r="K3011" i="1"/>
  <c r="J3012" i="1"/>
  <c r="K3012" i="1"/>
  <c r="J3013" i="1"/>
  <c r="K3013" i="1"/>
  <c r="J3014" i="1"/>
  <c r="K3014" i="1"/>
  <c r="J3015" i="1"/>
  <c r="K3015" i="1"/>
  <c r="J3016" i="1"/>
  <c r="K3016" i="1"/>
  <c r="J3017" i="1"/>
  <c r="K3017" i="1"/>
  <c r="J3018" i="1"/>
  <c r="K3018" i="1"/>
  <c r="J3019" i="1"/>
  <c r="K3019" i="1"/>
  <c r="J3020" i="1"/>
  <c r="K3020" i="1"/>
  <c r="J3021" i="1"/>
  <c r="K3021" i="1"/>
  <c r="J3022" i="1"/>
  <c r="K3022" i="1"/>
  <c r="J3023" i="1"/>
  <c r="K3023" i="1"/>
  <c r="J3024" i="1"/>
  <c r="K3024" i="1"/>
  <c r="J3025" i="1"/>
  <c r="K3025" i="1"/>
  <c r="J3026" i="1"/>
  <c r="K3026" i="1"/>
  <c r="J3027" i="1"/>
  <c r="K3027" i="1"/>
  <c r="J3028" i="1"/>
  <c r="K3028" i="1"/>
  <c r="J3029" i="1"/>
  <c r="K3029" i="1"/>
  <c r="J3030" i="1"/>
  <c r="K3030" i="1"/>
  <c r="J3031" i="1"/>
  <c r="K3031" i="1"/>
  <c r="J3032" i="1"/>
  <c r="K3032" i="1"/>
  <c r="J3033" i="1"/>
  <c r="K3033" i="1"/>
  <c r="J3034" i="1"/>
  <c r="K3034" i="1"/>
  <c r="J3035" i="1"/>
  <c r="K3035" i="1"/>
  <c r="J3036" i="1"/>
  <c r="K3036" i="1"/>
  <c r="J3037" i="1"/>
  <c r="K3037" i="1"/>
  <c r="J3038" i="1"/>
  <c r="K3038" i="1"/>
  <c r="J3039" i="1"/>
  <c r="K3039" i="1"/>
  <c r="J3040" i="1"/>
  <c r="K3040" i="1"/>
  <c r="J3041" i="1"/>
  <c r="K3041" i="1"/>
  <c r="J3042" i="1"/>
  <c r="K3042" i="1"/>
  <c r="J3043" i="1"/>
  <c r="K3043" i="1"/>
  <c r="J3044" i="1"/>
  <c r="K3044" i="1"/>
  <c r="J3045" i="1"/>
  <c r="K3045" i="1"/>
  <c r="J3046" i="1"/>
  <c r="K3046" i="1"/>
  <c r="J3047" i="1"/>
  <c r="K3047" i="1"/>
  <c r="J3048" i="1"/>
  <c r="K3048" i="1"/>
  <c r="J3049" i="1"/>
  <c r="K3049" i="1"/>
  <c r="J3050" i="1"/>
  <c r="K3050" i="1"/>
  <c r="J3051" i="1"/>
  <c r="K3051" i="1"/>
  <c r="J3052" i="1"/>
  <c r="K3052" i="1"/>
  <c r="J3053" i="1"/>
  <c r="K3053" i="1"/>
  <c r="J3054" i="1"/>
  <c r="K3054" i="1"/>
  <c r="J3055" i="1"/>
  <c r="K3055" i="1"/>
  <c r="J3056" i="1"/>
  <c r="K3056" i="1"/>
  <c r="J3057" i="1"/>
  <c r="K3057" i="1"/>
  <c r="J3058" i="1"/>
  <c r="K3058" i="1"/>
  <c r="J3059" i="1"/>
  <c r="K3059" i="1"/>
  <c r="J3060" i="1"/>
  <c r="K3060" i="1"/>
  <c r="J3061" i="1"/>
  <c r="K3061" i="1"/>
  <c r="J3062" i="1"/>
  <c r="K3062" i="1"/>
  <c r="J3063" i="1"/>
  <c r="K3063" i="1"/>
  <c r="J3064" i="1"/>
  <c r="K3064" i="1"/>
  <c r="J3065" i="1"/>
  <c r="K3065" i="1"/>
  <c r="J3066" i="1"/>
  <c r="K3066" i="1"/>
  <c r="J3067" i="1"/>
  <c r="K3067" i="1"/>
  <c r="J3068" i="1"/>
  <c r="K3068" i="1"/>
  <c r="J3069" i="1"/>
  <c r="K3069" i="1"/>
  <c r="J3070" i="1"/>
  <c r="K3070" i="1"/>
  <c r="J3071" i="1"/>
  <c r="K3071" i="1"/>
  <c r="J3072" i="1"/>
  <c r="K3072" i="1"/>
  <c r="J3073" i="1"/>
  <c r="K3073" i="1"/>
  <c r="J3074" i="1"/>
  <c r="K3074" i="1"/>
  <c r="J3075" i="1"/>
  <c r="K3075" i="1"/>
  <c r="J3076" i="1"/>
  <c r="K3076" i="1"/>
  <c r="J3077" i="1"/>
  <c r="K3077" i="1"/>
  <c r="J3078" i="1"/>
  <c r="K3078" i="1"/>
  <c r="J3079" i="1"/>
  <c r="K3079" i="1"/>
  <c r="J3080" i="1"/>
  <c r="K3080" i="1"/>
  <c r="J3081" i="1"/>
  <c r="K3081" i="1"/>
  <c r="J3082" i="1"/>
  <c r="K3082" i="1"/>
  <c r="J3083" i="1"/>
  <c r="K3083" i="1"/>
  <c r="J3084" i="1"/>
  <c r="K3084" i="1"/>
  <c r="J3085" i="1"/>
  <c r="K3085" i="1"/>
  <c r="J3086" i="1"/>
  <c r="K3086" i="1"/>
  <c r="J3087" i="1"/>
  <c r="K3087" i="1"/>
  <c r="J3088" i="1"/>
  <c r="K3088" i="1"/>
  <c r="J3089" i="1"/>
  <c r="K3089" i="1"/>
  <c r="J3090" i="1"/>
  <c r="K3090" i="1"/>
  <c r="J3091" i="1"/>
  <c r="K3091" i="1"/>
  <c r="J3092" i="1"/>
  <c r="K3092" i="1"/>
  <c r="J3093" i="1"/>
  <c r="K3093" i="1"/>
  <c r="J3094" i="1"/>
  <c r="K3094" i="1"/>
  <c r="J3095" i="1"/>
  <c r="K3095" i="1"/>
  <c r="J3096" i="1"/>
  <c r="K3096" i="1"/>
  <c r="J3097" i="1"/>
  <c r="K3097" i="1"/>
  <c r="J3098" i="1"/>
  <c r="K3098" i="1"/>
  <c r="J3099" i="1"/>
  <c r="K3099" i="1"/>
  <c r="J3100" i="1"/>
  <c r="K3100" i="1"/>
  <c r="J3101" i="1"/>
  <c r="K3101" i="1"/>
  <c r="J3102" i="1"/>
  <c r="K3102" i="1"/>
  <c r="J3103" i="1"/>
  <c r="K3103" i="1"/>
  <c r="J3104" i="1"/>
  <c r="K3104" i="1"/>
  <c r="J3105" i="1"/>
  <c r="K3105" i="1"/>
  <c r="J3106" i="1"/>
  <c r="K3106" i="1"/>
  <c r="J3107" i="1"/>
  <c r="K3107" i="1"/>
  <c r="J3108" i="1"/>
  <c r="K3108" i="1"/>
  <c r="J3109" i="1"/>
  <c r="K3109" i="1"/>
  <c r="J3110" i="1"/>
  <c r="K3110" i="1"/>
  <c r="J3111" i="1"/>
  <c r="K3111" i="1"/>
  <c r="J3112" i="1"/>
  <c r="K3112" i="1"/>
  <c r="J3113" i="1"/>
  <c r="K3113" i="1"/>
  <c r="J3114" i="1"/>
  <c r="K3114" i="1"/>
  <c r="J3115" i="1"/>
  <c r="K3115" i="1"/>
  <c r="J3116" i="1"/>
  <c r="K3116" i="1"/>
  <c r="J3117" i="1"/>
  <c r="K3117" i="1"/>
  <c r="J3118" i="1"/>
  <c r="K3118" i="1"/>
  <c r="J3119" i="1"/>
  <c r="K3119" i="1"/>
  <c r="J3120" i="1"/>
  <c r="K3120" i="1"/>
  <c r="J3121" i="1"/>
  <c r="K3121" i="1"/>
  <c r="J3122" i="1"/>
  <c r="K3122" i="1"/>
  <c r="J3123" i="1"/>
  <c r="K3123" i="1"/>
  <c r="J3124" i="1"/>
  <c r="K3124" i="1"/>
  <c r="J3125" i="1"/>
  <c r="K3125" i="1"/>
  <c r="J3126" i="1"/>
  <c r="K3126" i="1"/>
  <c r="J3127" i="1"/>
  <c r="K3127" i="1"/>
  <c r="J3128" i="1"/>
  <c r="K3128" i="1"/>
  <c r="J3129" i="1"/>
  <c r="K3129" i="1"/>
  <c r="J3130" i="1"/>
  <c r="K3130" i="1"/>
  <c r="J3131" i="1"/>
  <c r="K3131" i="1"/>
  <c r="J3132" i="1"/>
  <c r="K3132" i="1"/>
  <c r="J3133" i="1"/>
  <c r="K3133" i="1"/>
  <c r="J3134" i="1"/>
  <c r="K3134" i="1"/>
  <c r="J3135" i="1"/>
  <c r="K3135" i="1"/>
  <c r="J3136" i="1"/>
  <c r="K3136" i="1"/>
  <c r="J3137" i="1"/>
  <c r="K3137" i="1"/>
  <c r="J3138" i="1"/>
  <c r="K3138" i="1"/>
  <c r="J3139" i="1"/>
  <c r="K3139" i="1"/>
  <c r="J3140" i="1"/>
  <c r="K3140" i="1"/>
  <c r="J3141" i="1"/>
  <c r="K3141" i="1"/>
  <c r="J3142" i="1"/>
  <c r="K3142" i="1"/>
  <c r="J3143" i="1"/>
  <c r="K3143" i="1"/>
  <c r="J3144" i="1"/>
  <c r="K3144" i="1"/>
  <c r="J3145" i="1"/>
  <c r="K3145" i="1"/>
  <c r="J3146" i="1"/>
  <c r="K3146" i="1"/>
  <c r="J3147" i="1"/>
  <c r="K3147" i="1"/>
  <c r="J3148" i="1"/>
  <c r="K3148" i="1"/>
  <c r="J3149" i="1"/>
  <c r="K3149" i="1"/>
  <c r="J3150" i="1"/>
  <c r="K3150" i="1"/>
  <c r="J3151" i="1"/>
  <c r="K3151" i="1"/>
  <c r="J3152" i="1"/>
  <c r="K3152" i="1"/>
  <c r="J3153" i="1"/>
  <c r="K3153" i="1"/>
  <c r="J3154" i="1"/>
  <c r="K3154" i="1"/>
  <c r="J3155" i="1"/>
  <c r="K3155" i="1"/>
  <c r="J3156" i="1"/>
  <c r="K3156" i="1"/>
  <c r="J3157" i="1"/>
  <c r="K3157" i="1"/>
  <c r="J3158" i="1"/>
  <c r="K3158" i="1"/>
  <c r="J3159" i="1"/>
  <c r="K3159" i="1"/>
  <c r="J3160" i="1"/>
  <c r="K3160" i="1"/>
  <c r="J3161" i="1"/>
  <c r="K3161" i="1"/>
  <c r="J3162" i="1"/>
  <c r="K3162" i="1"/>
  <c r="J3163" i="1"/>
  <c r="K3163" i="1"/>
  <c r="J3164" i="1"/>
  <c r="K3164" i="1"/>
  <c r="J3165" i="1"/>
  <c r="K3165" i="1"/>
  <c r="J3166" i="1"/>
  <c r="K3166" i="1"/>
  <c r="J3167" i="1"/>
  <c r="K3167" i="1"/>
  <c r="J3168" i="1"/>
  <c r="K3168" i="1"/>
  <c r="J3169" i="1"/>
  <c r="K3169" i="1"/>
  <c r="J3170" i="1"/>
  <c r="K3170" i="1"/>
  <c r="J3171" i="1"/>
  <c r="K3171" i="1"/>
  <c r="J3172" i="1"/>
  <c r="K3172" i="1"/>
  <c r="J3173" i="1"/>
  <c r="K3173" i="1"/>
  <c r="J3174" i="1"/>
  <c r="K3174" i="1"/>
  <c r="J3175" i="1"/>
  <c r="K3175" i="1"/>
  <c r="J3176" i="1"/>
  <c r="K3176" i="1"/>
  <c r="J3177" i="1"/>
  <c r="K3177" i="1"/>
  <c r="J3178" i="1"/>
  <c r="K3178" i="1"/>
  <c r="J3179" i="1"/>
  <c r="K3179" i="1"/>
  <c r="J3180" i="1"/>
  <c r="K3180" i="1"/>
  <c r="J3181" i="1"/>
  <c r="K3181" i="1"/>
  <c r="J3182" i="1"/>
  <c r="K3182" i="1"/>
  <c r="J3183" i="1"/>
  <c r="K3183" i="1"/>
  <c r="J3184" i="1"/>
  <c r="K3184" i="1"/>
  <c r="J3185" i="1"/>
  <c r="K3185" i="1"/>
  <c r="J3186" i="1"/>
  <c r="K3186" i="1"/>
  <c r="J3187" i="1"/>
  <c r="K3187" i="1"/>
  <c r="J3188" i="1"/>
  <c r="K3188" i="1"/>
  <c r="J3189" i="1"/>
  <c r="K3189" i="1"/>
  <c r="J3190" i="1"/>
  <c r="K3190" i="1"/>
  <c r="J3191" i="1"/>
  <c r="K3191" i="1"/>
  <c r="J3192" i="1"/>
  <c r="K3192" i="1"/>
  <c r="J3193" i="1"/>
  <c r="K3193" i="1"/>
  <c r="J3194" i="1"/>
  <c r="K3194" i="1"/>
  <c r="J3195" i="1"/>
  <c r="K3195" i="1"/>
  <c r="J3196" i="1"/>
  <c r="K3196" i="1"/>
  <c r="J3197" i="1"/>
  <c r="K3197" i="1"/>
  <c r="J3198" i="1"/>
  <c r="K3198" i="1"/>
  <c r="J3199" i="1"/>
  <c r="K3199" i="1"/>
  <c r="J3200" i="1"/>
  <c r="K3200" i="1"/>
  <c r="J3201" i="1"/>
  <c r="K3201" i="1"/>
  <c r="J3202" i="1"/>
  <c r="K3202" i="1"/>
  <c r="J3203" i="1"/>
  <c r="K3203" i="1"/>
  <c r="J3204" i="1"/>
  <c r="K3204" i="1"/>
  <c r="J3205" i="1"/>
  <c r="K3205" i="1"/>
  <c r="J3206" i="1"/>
  <c r="K3206" i="1"/>
  <c r="J3207" i="1"/>
  <c r="K3207" i="1"/>
  <c r="J3208" i="1"/>
  <c r="K3208" i="1"/>
  <c r="J3209" i="1"/>
  <c r="K3209" i="1"/>
  <c r="J3210" i="1"/>
  <c r="K3210" i="1"/>
  <c r="J3211" i="1"/>
  <c r="K3211" i="1"/>
  <c r="J3212" i="1"/>
  <c r="K3212" i="1"/>
  <c r="J3213" i="1"/>
  <c r="K3213" i="1"/>
  <c r="J3214" i="1"/>
  <c r="K3214" i="1"/>
  <c r="J3215" i="1"/>
  <c r="K3215" i="1"/>
  <c r="J3216" i="1"/>
  <c r="K3216" i="1"/>
  <c r="J3217" i="1"/>
  <c r="K3217" i="1"/>
  <c r="J3218" i="1"/>
  <c r="K3218" i="1"/>
  <c r="J3219" i="1"/>
  <c r="K3219" i="1"/>
  <c r="J3220" i="1"/>
  <c r="K3220" i="1"/>
  <c r="J3221" i="1"/>
  <c r="K3221" i="1"/>
  <c r="J3222" i="1"/>
  <c r="K3222" i="1"/>
  <c r="J3223" i="1"/>
  <c r="K3223" i="1"/>
  <c r="J3224" i="1"/>
  <c r="K3224" i="1"/>
  <c r="J3225" i="1"/>
  <c r="K3225" i="1"/>
  <c r="J3226" i="1"/>
  <c r="K3226" i="1"/>
  <c r="J3227" i="1"/>
  <c r="K3227" i="1"/>
  <c r="J3228" i="1"/>
  <c r="K3228" i="1"/>
  <c r="J3229" i="1"/>
  <c r="K3229" i="1"/>
  <c r="J3230" i="1"/>
  <c r="K3230" i="1"/>
  <c r="J3231" i="1"/>
  <c r="K3231" i="1"/>
  <c r="J3232" i="1"/>
  <c r="K3232" i="1"/>
  <c r="J3233" i="1"/>
  <c r="K3233" i="1"/>
  <c r="J3234" i="1"/>
  <c r="K3234" i="1"/>
  <c r="J3235" i="1"/>
  <c r="K3235" i="1"/>
  <c r="J3236" i="1"/>
  <c r="K3236" i="1"/>
  <c r="J3237" i="1"/>
  <c r="K3237" i="1"/>
  <c r="J3238" i="1"/>
  <c r="K3238" i="1"/>
  <c r="J3239" i="1"/>
  <c r="K3239" i="1"/>
  <c r="J3240" i="1"/>
  <c r="K3240" i="1"/>
  <c r="J3241" i="1"/>
  <c r="K3241" i="1"/>
  <c r="J3242" i="1"/>
  <c r="K3242" i="1"/>
  <c r="J3243" i="1"/>
  <c r="K3243" i="1"/>
  <c r="J3244" i="1"/>
  <c r="K3244" i="1"/>
  <c r="J3245" i="1"/>
  <c r="K3245" i="1"/>
  <c r="J3246" i="1"/>
  <c r="K3246" i="1"/>
  <c r="J3247" i="1"/>
  <c r="K3247" i="1"/>
  <c r="J3248" i="1"/>
  <c r="K3248" i="1"/>
  <c r="J3249" i="1"/>
  <c r="K3249" i="1"/>
  <c r="J3250" i="1"/>
  <c r="K3250" i="1"/>
  <c r="J3251" i="1"/>
  <c r="K3251" i="1"/>
  <c r="J3252" i="1"/>
  <c r="K3252" i="1"/>
  <c r="J3253" i="1"/>
  <c r="K3253" i="1"/>
  <c r="J3254" i="1"/>
  <c r="K3254" i="1"/>
  <c r="J3255" i="1"/>
  <c r="K3255" i="1"/>
  <c r="J3256" i="1"/>
  <c r="K3256" i="1"/>
  <c r="J3257" i="1"/>
  <c r="K3257" i="1"/>
  <c r="J3258" i="1"/>
  <c r="K3258" i="1"/>
  <c r="J3259" i="1"/>
  <c r="K3259" i="1"/>
  <c r="J3260" i="1"/>
  <c r="K3260" i="1"/>
  <c r="J3261" i="1"/>
  <c r="K3261" i="1"/>
  <c r="J3262" i="1"/>
  <c r="K3262" i="1"/>
  <c r="J3263" i="1"/>
  <c r="K3263" i="1"/>
  <c r="J3264" i="1"/>
  <c r="K3264" i="1"/>
  <c r="J3265" i="1"/>
  <c r="K3265" i="1"/>
  <c r="J3266" i="1"/>
  <c r="K3266" i="1"/>
  <c r="J3267" i="1"/>
  <c r="K3267" i="1"/>
  <c r="J3268" i="1"/>
  <c r="K3268" i="1"/>
  <c r="J3269" i="1"/>
  <c r="K3269" i="1"/>
  <c r="J3270" i="1"/>
  <c r="K3270" i="1"/>
  <c r="J3271" i="1"/>
  <c r="K3271" i="1"/>
  <c r="J3272" i="1"/>
  <c r="K3272" i="1"/>
  <c r="J3273" i="1"/>
  <c r="K3273" i="1"/>
  <c r="J3274" i="1"/>
  <c r="K3274" i="1"/>
  <c r="J3275" i="1"/>
  <c r="K3275" i="1"/>
  <c r="J3276" i="1"/>
  <c r="K3276" i="1"/>
  <c r="J3277" i="1"/>
  <c r="K3277" i="1"/>
  <c r="J3278" i="1"/>
  <c r="K3278" i="1"/>
  <c r="J3279" i="1"/>
  <c r="K3279" i="1"/>
  <c r="J3280" i="1"/>
  <c r="K3280" i="1"/>
  <c r="J3281" i="1"/>
  <c r="K3281" i="1"/>
  <c r="J3282" i="1"/>
  <c r="K3282" i="1"/>
  <c r="J3283" i="1"/>
  <c r="K3283" i="1"/>
  <c r="J3284" i="1"/>
  <c r="K3284" i="1"/>
  <c r="J3285" i="1"/>
  <c r="K3285" i="1"/>
  <c r="J3286" i="1"/>
  <c r="K3286" i="1"/>
  <c r="J3287" i="1"/>
  <c r="K3287" i="1"/>
  <c r="J3288" i="1"/>
  <c r="K3288" i="1"/>
  <c r="J3289" i="1"/>
  <c r="K3289" i="1"/>
  <c r="J3290" i="1"/>
  <c r="K3290" i="1"/>
  <c r="J3291" i="1"/>
  <c r="K3291" i="1"/>
  <c r="J3292" i="1"/>
  <c r="K3292" i="1"/>
  <c r="J3293" i="1"/>
  <c r="K3293" i="1"/>
  <c r="J3294" i="1"/>
  <c r="K3294" i="1"/>
  <c r="J3295" i="1"/>
  <c r="K3295" i="1"/>
  <c r="J3296" i="1"/>
  <c r="K3296" i="1"/>
  <c r="J3297" i="1"/>
  <c r="K3297" i="1"/>
  <c r="J3298" i="1"/>
  <c r="K3298" i="1"/>
  <c r="J3299" i="1"/>
  <c r="K3299" i="1"/>
  <c r="J3300" i="1"/>
  <c r="K3300" i="1"/>
  <c r="J3301" i="1"/>
  <c r="K3301" i="1"/>
  <c r="J3302" i="1"/>
  <c r="K3302" i="1"/>
  <c r="J3303" i="1"/>
  <c r="K3303" i="1"/>
  <c r="J3304" i="1"/>
  <c r="K3304" i="1"/>
  <c r="J3305" i="1"/>
  <c r="K3305" i="1"/>
  <c r="J3306" i="1"/>
  <c r="K3306" i="1"/>
  <c r="J3307" i="1"/>
  <c r="K3307" i="1"/>
  <c r="J3308" i="1"/>
  <c r="K3308" i="1"/>
  <c r="J3309" i="1"/>
  <c r="K3309" i="1"/>
  <c r="J3310" i="1"/>
  <c r="K3310" i="1"/>
  <c r="J3311" i="1"/>
  <c r="K3311" i="1"/>
  <c r="J3312" i="1"/>
  <c r="K3312" i="1"/>
  <c r="J3313" i="1"/>
  <c r="K3313" i="1"/>
  <c r="J3314" i="1"/>
  <c r="K3314" i="1"/>
  <c r="J3315" i="1"/>
  <c r="K3315" i="1"/>
  <c r="J3316" i="1"/>
  <c r="K3316" i="1"/>
  <c r="J3317" i="1"/>
  <c r="K3317" i="1"/>
  <c r="J3318" i="1"/>
  <c r="K3318" i="1"/>
  <c r="J3319" i="1"/>
  <c r="K3319" i="1"/>
  <c r="J3320" i="1"/>
  <c r="K3320" i="1"/>
  <c r="J3321" i="1"/>
  <c r="K3321" i="1"/>
  <c r="J3322" i="1"/>
  <c r="K3322" i="1"/>
  <c r="J3323" i="1"/>
  <c r="K3323" i="1"/>
  <c r="J3324" i="1"/>
  <c r="K3324" i="1"/>
  <c r="J3325" i="1"/>
  <c r="K3325" i="1"/>
  <c r="J3326" i="1"/>
  <c r="K3326" i="1"/>
  <c r="J3327" i="1"/>
  <c r="K3327" i="1"/>
  <c r="J3328" i="1"/>
  <c r="K3328" i="1"/>
  <c r="J3329" i="1"/>
  <c r="K3329" i="1"/>
  <c r="J3330" i="1"/>
  <c r="K3330" i="1"/>
  <c r="J3331" i="1"/>
  <c r="K3331" i="1"/>
  <c r="J3332" i="1"/>
  <c r="K3332" i="1"/>
  <c r="J3333" i="1"/>
  <c r="K3333" i="1"/>
  <c r="J3334" i="1"/>
  <c r="K3334" i="1"/>
  <c r="J3335" i="1"/>
  <c r="K3335" i="1"/>
  <c r="J3336" i="1"/>
  <c r="K3336" i="1"/>
  <c r="J3337" i="1"/>
  <c r="K3337" i="1"/>
  <c r="J3338" i="1"/>
  <c r="K3338" i="1"/>
  <c r="J3339" i="1"/>
  <c r="K3339" i="1"/>
  <c r="J3340" i="1"/>
  <c r="K3340" i="1"/>
  <c r="J3341" i="1"/>
  <c r="K3341" i="1"/>
  <c r="J3342" i="1"/>
  <c r="K3342" i="1"/>
  <c r="J3343" i="1"/>
  <c r="K3343" i="1"/>
  <c r="J3344" i="1"/>
  <c r="K3344" i="1"/>
  <c r="J3345" i="1"/>
  <c r="K3345" i="1"/>
  <c r="J3346" i="1"/>
  <c r="K3346" i="1"/>
  <c r="J3347" i="1"/>
  <c r="K3347" i="1"/>
  <c r="J3348" i="1"/>
  <c r="K3348" i="1"/>
  <c r="J3349" i="1"/>
  <c r="K3349" i="1"/>
  <c r="J3350" i="1"/>
  <c r="K3350" i="1"/>
  <c r="J3351" i="1"/>
  <c r="K3351" i="1"/>
  <c r="J3352" i="1"/>
  <c r="K3352" i="1"/>
  <c r="J3353" i="1"/>
  <c r="K3353" i="1"/>
  <c r="J3354" i="1"/>
  <c r="K3354" i="1"/>
  <c r="J3355" i="1"/>
  <c r="K3355" i="1"/>
  <c r="J3356" i="1"/>
  <c r="K3356" i="1"/>
  <c r="J3357" i="1"/>
  <c r="K3357" i="1"/>
  <c r="J3358" i="1"/>
  <c r="K3358" i="1"/>
  <c r="J3359" i="1"/>
  <c r="K3359" i="1"/>
  <c r="J3360" i="1"/>
  <c r="K3360" i="1"/>
  <c r="J3361" i="1"/>
  <c r="K3361" i="1"/>
  <c r="J3362" i="1"/>
  <c r="K3362" i="1"/>
  <c r="J3363" i="1"/>
  <c r="K3363" i="1"/>
  <c r="J3364" i="1"/>
  <c r="K3364" i="1"/>
  <c r="J3365" i="1"/>
  <c r="K3365" i="1"/>
  <c r="J3366" i="1"/>
  <c r="K3366" i="1"/>
  <c r="J3367" i="1"/>
  <c r="K3367" i="1"/>
  <c r="J3368" i="1"/>
  <c r="K3368" i="1"/>
  <c r="J3369" i="1"/>
  <c r="K3369" i="1"/>
  <c r="J3370" i="1"/>
  <c r="K3370" i="1"/>
  <c r="J3371" i="1"/>
  <c r="K3371" i="1"/>
  <c r="J3372" i="1"/>
  <c r="K3372" i="1"/>
  <c r="J3373" i="1"/>
  <c r="K3373" i="1"/>
  <c r="J3374" i="1"/>
  <c r="K3374" i="1"/>
  <c r="J3375" i="1"/>
  <c r="K3375" i="1"/>
  <c r="J3376" i="1"/>
  <c r="K3376" i="1"/>
  <c r="J3377" i="1"/>
  <c r="K3377" i="1"/>
  <c r="J3378" i="1"/>
  <c r="K3378" i="1"/>
  <c r="J3379" i="1"/>
  <c r="K3379" i="1"/>
  <c r="J3380" i="1"/>
  <c r="K3380" i="1"/>
  <c r="J3381" i="1"/>
  <c r="K3381" i="1"/>
  <c r="J3382" i="1"/>
  <c r="K3382" i="1"/>
  <c r="J3383" i="1"/>
  <c r="K3383" i="1"/>
  <c r="J3384" i="1"/>
  <c r="K3384" i="1"/>
  <c r="J3385" i="1"/>
  <c r="K3385" i="1"/>
  <c r="J3386" i="1"/>
  <c r="K3386" i="1"/>
  <c r="J3387" i="1"/>
  <c r="K3387" i="1"/>
  <c r="J3388" i="1"/>
  <c r="K3388" i="1"/>
  <c r="J3389" i="1"/>
  <c r="K3389" i="1"/>
  <c r="J3390" i="1"/>
  <c r="K3390" i="1"/>
  <c r="J3391" i="1"/>
  <c r="K3391" i="1"/>
  <c r="J3392" i="1"/>
  <c r="K3392" i="1"/>
  <c r="J3393" i="1"/>
  <c r="K3393" i="1"/>
  <c r="J3394" i="1"/>
  <c r="K3394" i="1"/>
  <c r="J3395" i="1"/>
  <c r="K3395" i="1"/>
  <c r="J3396" i="1"/>
  <c r="K3396" i="1"/>
  <c r="J3397" i="1"/>
  <c r="K3397" i="1"/>
  <c r="J3398" i="1"/>
  <c r="K3398" i="1"/>
  <c r="J3399" i="1"/>
  <c r="K3399" i="1"/>
  <c r="J3400" i="1"/>
  <c r="K3400" i="1"/>
  <c r="J3401" i="1"/>
  <c r="K3401" i="1"/>
  <c r="J3402" i="1"/>
  <c r="K3402" i="1"/>
  <c r="J3403" i="1"/>
  <c r="K3403" i="1"/>
  <c r="J3404" i="1"/>
  <c r="K3404" i="1"/>
  <c r="J3405" i="1"/>
  <c r="K3405" i="1"/>
  <c r="J3406" i="1"/>
  <c r="K3406" i="1"/>
  <c r="J3407" i="1"/>
  <c r="K3407" i="1"/>
  <c r="J3408" i="1"/>
  <c r="K3408" i="1"/>
  <c r="J3409" i="1"/>
  <c r="K3409" i="1"/>
  <c r="J3410" i="1"/>
  <c r="K3410" i="1"/>
  <c r="J3411" i="1"/>
  <c r="K3411" i="1"/>
  <c r="J3412" i="1"/>
  <c r="K3412" i="1"/>
  <c r="J3413" i="1"/>
  <c r="K3413" i="1"/>
  <c r="J3414" i="1"/>
  <c r="K3414" i="1"/>
  <c r="J3415" i="1"/>
  <c r="K3415" i="1"/>
  <c r="J3416" i="1"/>
  <c r="K3416" i="1"/>
  <c r="J3417" i="1"/>
  <c r="K3417" i="1"/>
  <c r="J3418" i="1"/>
  <c r="K3418" i="1"/>
  <c r="J3419" i="1"/>
  <c r="K3419" i="1"/>
  <c r="J3420" i="1"/>
  <c r="K3420" i="1"/>
  <c r="J3421" i="1"/>
  <c r="K3421" i="1"/>
  <c r="J3422" i="1"/>
  <c r="K3422" i="1"/>
  <c r="J3423" i="1"/>
  <c r="K3423" i="1"/>
  <c r="J3424" i="1"/>
  <c r="K3424" i="1"/>
  <c r="J3425" i="1"/>
  <c r="K3425" i="1"/>
  <c r="J3426" i="1"/>
  <c r="K3426" i="1"/>
  <c r="J3427" i="1"/>
  <c r="K3427" i="1"/>
  <c r="J3428" i="1"/>
  <c r="K3428" i="1"/>
  <c r="J3429" i="1"/>
  <c r="K3429" i="1"/>
  <c r="J3430" i="1"/>
  <c r="K3430" i="1"/>
  <c r="J3431" i="1"/>
  <c r="K3431" i="1"/>
  <c r="J3432" i="1"/>
  <c r="K3432" i="1"/>
  <c r="J3433" i="1"/>
  <c r="K3433" i="1"/>
  <c r="J3434" i="1"/>
  <c r="K3434" i="1"/>
  <c r="J3435" i="1"/>
  <c r="K3435" i="1"/>
  <c r="J3436" i="1"/>
  <c r="K3436" i="1"/>
  <c r="J3437" i="1"/>
  <c r="K3437" i="1"/>
  <c r="J3438" i="1"/>
  <c r="K3438" i="1"/>
  <c r="J3439" i="1"/>
  <c r="K3439" i="1"/>
  <c r="J3440" i="1"/>
  <c r="K3440" i="1"/>
  <c r="J3441" i="1"/>
  <c r="K3441" i="1"/>
  <c r="J3442" i="1"/>
  <c r="K3442" i="1"/>
  <c r="J3443" i="1"/>
  <c r="K3443" i="1"/>
  <c r="J3444" i="1"/>
  <c r="K3444" i="1"/>
  <c r="J3445" i="1"/>
  <c r="K3445" i="1"/>
  <c r="J3446" i="1"/>
  <c r="K3446" i="1"/>
  <c r="J3447" i="1"/>
  <c r="K3447" i="1"/>
  <c r="J3448" i="1"/>
  <c r="K3448" i="1"/>
  <c r="J3449" i="1"/>
  <c r="K3449" i="1"/>
  <c r="J3450" i="1"/>
  <c r="K3450" i="1"/>
  <c r="J3451" i="1"/>
  <c r="K3451" i="1"/>
  <c r="J3452" i="1"/>
  <c r="K3452" i="1"/>
  <c r="J3453" i="1"/>
  <c r="K3453" i="1"/>
  <c r="J3454" i="1"/>
  <c r="K3454" i="1"/>
  <c r="J3455" i="1"/>
  <c r="K3455" i="1"/>
  <c r="J3456" i="1"/>
  <c r="K3456" i="1"/>
  <c r="J3457" i="1"/>
  <c r="K3457" i="1"/>
  <c r="J3458" i="1"/>
  <c r="K3458" i="1"/>
  <c r="J3459" i="1"/>
  <c r="K3459" i="1"/>
  <c r="J3460" i="1"/>
  <c r="K3460" i="1"/>
  <c r="J3461" i="1"/>
  <c r="K3461" i="1"/>
  <c r="J3462" i="1"/>
  <c r="K3462" i="1"/>
  <c r="J3463" i="1"/>
  <c r="K3463" i="1"/>
  <c r="J3464" i="1"/>
  <c r="K3464" i="1"/>
  <c r="J3465" i="1"/>
  <c r="K3465" i="1"/>
  <c r="J3466" i="1"/>
  <c r="K3466" i="1"/>
  <c r="J3467" i="1"/>
  <c r="K3467" i="1"/>
  <c r="J3468" i="1"/>
  <c r="K3468" i="1"/>
  <c r="J3469" i="1"/>
  <c r="K3469" i="1"/>
  <c r="J3470" i="1"/>
  <c r="K3470" i="1"/>
  <c r="J3471" i="1"/>
  <c r="K3471" i="1"/>
  <c r="J3472" i="1"/>
  <c r="K3472" i="1"/>
  <c r="J3473" i="1"/>
  <c r="K3473" i="1"/>
  <c r="J3474" i="1"/>
  <c r="K3474" i="1"/>
  <c r="J3475" i="1"/>
  <c r="K3475" i="1"/>
  <c r="J3476" i="1"/>
  <c r="K3476" i="1"/>
  <c r="J3477" i="1"/>
  <c r="K3477" i="1"/>
  <c r="J3478" i="1"/>
  <c r="K3478" i="1"/>
  <c r="J3479" i="1"/>
  <c r="K3479" i="1"/>
  <c r="J3480" i="1"/>
  <c r="K3480" i="1"/>
  <c r="J3481" i="1"/>
  <c r="K3481" i="1"/>
  <c r="J3482" i="1"/>
  <c r="K3482" i="1"/>
  <c r="J3483" i="1"/>
  <c r="K3483" i="1"/>
  <c r="J3484" i="1"/>
  <c r="K3484" i="1"/>
  <c r="J3485" i="1"/>
  <c r="K3485" i="1"/>
  <c r="J3486" i="1"/>
  <c r="K3486" i="1"/>
  <c r="J3487" i="1"/>
  <c r="K3487" i="1"/>
  <c r="J3488" i="1"/>
  <c r="K3488" i="1"/>
  <c r="J3489" i="1"/>
  <c r="K3489" i="1"/>
  <c r="J3490" i="1"/>
  <c r="K3490" i="1"/>
  <c r="J3491" i="1"/>
  <c r="K3491" i="1"/>
  <c r="J3492" i="1"/>
  <c r="K3492" i="1"/>
  <c r="J3493" i="1"/>
  <c r="K3493" i="1"/>
  <c r="J3494" i="1"/>
  <c r="K3494" i="1"/>
  <c r="J3495" i="1"/>
  <c r="K3495" i="1"/>
  <c r="J3496" i="1"/>
  <c r="K3496" i="1"/>
  <c r="J3497" i="1"/>
  <c r="K3497" i="1"/>
  <c r="J3498" i="1"/>
  <c r="K3498" i="1"/>
  <c r="J3499" i="1"/>
  <c r="K3499" i="1"/>
  <c r="J3500" i="1"/>
  <c r="K3500" i="1"/>
  <c r="J3501" i="1"/>
  <c r="K3501" i="1"/>
  <c r="J3502" i="1"/>
  <c r="K3502" i="1"/>
  <c r="J3503" i="1"/>
  <c r="K3503" i="1"/>
  <c r="J3504" i="1"/>
  <c r="K3504" i="1"/>
  <c r="J3505" i="1"/>
  <c r="K3505" i="1"/>
  <c r="J3506" i="1"/>
  <c r="K3506" i="1"/>
  <c r="J3507" i="1"/>
  <c r="K3507" i="1"/>
  <c r="J3508" i="1"/>
  <c r="K3508" i="1"/>
  <c r="J3509" i="1"/>
  <c r="K3509" i="1"/>
  <c r="J3510" i="1"/>
  <c r="K3510" i="1"/>
  <c r="J3511" i="1"/>
  <c r="K3511" i="1"/>
  <c r="J3512" i="1"/>
  <c r="K3512" i="1"/>
  <c r="J3513" i="1"/>
  <c r="K3513" i="1"/>
  <c r="J3514" i="1"/>
  <c r="K3514" i="1"/>
  <c r="J3515" i="1"/>
  <c r="K3515" i="1"/>
  <c r="J3516" i="1"/>
  <c r="K3516" i="1"/>
  <c r="J3517" i="1"/>
  <c r="K3517" i="1"/>
  <c r="J3518" i="1"/>
  <c r="K3518" i="1"/>
  <c r="J3519" i="1"/>
  <c r="K3519" i="1"/>
  <c r="J3520" i="1"/>
  <c r="K3520" i="1"/>
  <c r="J3521" i="1"/>
  <c r="K3521" i="1"/>
  <c r="J3522" i="1"/>
  <c r="K3522" i="1"/>
  <c r="J3523" i="1"/>
  <c r="K3523" i="1"/>
  <c r="J3524" i="1"/>
  <c r="K3524" i="1"/>
  <c r="J3525" i="1"/>
  <c r="K3525" i="1"/>
  <c r="J3526" i="1"/>
  <c r="K3526" i="1"/>
  <c r="J3527" i="1"/>
  <c r="K3527" i="1"/>
  <c r="J3528" i="1"/>
  <c r="K3528" i="1"/>
  <c r="J3529" i="1"/>
  <c r="K3529" i="1"/>
  <c r="J3530" i="1"/>
  <c r="K3530" i="1"/>
  <c r="J3531" i="1"/>
  <c r="K3531" i="1"/>
  <c r="J3532" i="1"/>
  <c r="K3532" i="1"/>
  <c r="J3533" i="1"/>
  <c r="K3533" i="1"/>
  <c r="J3534" i="1"/>
  <c r="K3534" i="1"/>
  <c r="J3535" i="1"/>
  <c r="K3535" i="1"/>
  <c r="J3536" i="1"/>
  <c r="K3536" i="1"/>
  <c r="J3537" i="1"/>
  <c r="K3537" i="1"/>
  <c r="J3538" i="1"/>
  <c r="K3538" i="1"/>
  <c r="J3539" i="1"/>
  <c r="K3539" i="1"/>
  <c r="J3540" i="1"/>
  <c r="K3540" i="1"/>
  <c r="J3541" i="1"/>
  <c r="K3541" i="1"/>
  <c r="J3542" i="1"/>
  <c r="K3542" i="1"/>
  <c r="J3543" i="1"/>
  <c r="K3543" i="1"/>
  <c r="J3544" i="1"/>
  <c r="K3544" i="1"/>
  <c r="J3545" i="1"/>
  <c r="K3545" i="1"/>
  <c r="J3546" i="1"/>
  <c r="K3546" i="1"/>
  <c r="J3547" i="1"/>
  <c r="K3547" i="1"/>
  <c r="J3548" i="1"/>
  <c r="K3548" i="1"/>
  <c r="J3549" i="1"/>
  <c r="K3549" i="1"/>
  <c r="J3550" i="1"/>
  <c r="K3550" i="1"/>
  <c r="J3551" i="1"/>
  <c r="K3551" i="1"/>
  <c r="J3552" i="1"/>
  <c r="K3552" i="1"/>
  <c r="J3553" i="1"/>
  <c r="K3553" i="1"/>
  <c r="J3554" i="1"/>
  <c r="K3554" i="1"/>
  <c r="J3555" i="1"/>
  <c r="K3555" i="1"/>
  <c r="J3556" i="1"/>
  <c r="K3556" i="1"/>
  <c r="J3557" i="1"/>
  <c r="K3557" i="1"/>
  <c r="J3558" i="1"/>
  <c r="K3558" i="1"/>
  <c r="J3559" i="1"/>
  <c r="K3559" i="1"/>
  <c r="J3560" i="1"/>
  <c r="K3560" i="1"/>
  <c r="J3561" i="1"/>
  <c r="K3561" i="1"/>
  <c r="J3562" i="1"/>
  <c r="K3562" i="1"/>
  <c r="J3563" i="1"/>
  <c r="K3563" i="1"/>
  <c r="J3564" i="1"/>
  <c r="K3564" i="1"/>
  <c r="J3565" i="1"/>
  <c r="K3565" i="1"/>
  <c r="J3566" i="1"/>
  <c r="K3566" i="1"/>
  <c r="J3567" i="1"/>
  <c r="K3567" i="1"/>
  <c r="J3568" i="1"/>
  <c r="K3568" i="1"/>
  <c r="J3569" i="1"/>
  <c r="K3569" i="1"/>
  <c r="J3570" i="1"/>
  <c r="K3570" i="1"/>
  <c r="J3571" i="1"/>
  <c r="K3571" i="1"/>
  <c r="J3572" i="1"/>
  <c r="K3572" i="1"/>
  <c r="J3573" i="1"/>
  <c r="K3573" i="1"/>
  <c r="J3574" i="1"/>
  <c r="K3574" i="1"/>
  <c r="J3575" i="1"/>
  <c r="K3575" i="1"/>
  <c r="J3576" i="1"/>
  <c r="K3576" i="1"/>
  <c r="J3577" i="1"/>
  <c r="K3577" i="1"/>
  <c r="J3578" i="1"/>
  <c r="K3578" i="1"/>
  <c r="J3579" i="1"/>
  <c r="K3579" i="1"/>
  <c r="J3580" i="1"/>
  <c r="K3580" i="1"/>
  <c r="J3581" i="1"/>
  <c r="K3581" i="1"/>
  <c r="J3582" i="1"/>
  <c r="K3582" i="1"/>
  <c r="J3583" i="1"/>
  <c r="K3583" i="1"/>
  <c r="J3584" i="1"/>
  <c r="K3584" i="1"/>
  <c r="J3585" i="1"/>
  <c r="K3585" i="1"/>
  <c r="J3586" i="1"/>
  <c r="K3586" i="1"/>
  <c r="J3587" i="1"/>
  <c r="K3587" i="1"/>
  <c r="J3588" i="1"/>
  <c r="K3588" i="1"/>
  <c r="J3589" i="1"/>
  <c r="K3589" i="1"/>
  <c r="J3590" i="1"/>
  <c r="K3590" i="1"/>
  <c r="J3591" i="1"/>
  <c r="K3591" i="1"/>
  <c r="J3592" i="1"/>
  <c r="K3592" i="1"/>
  <c r="J3593" i="1"/>
  <c r="K3593" i="1"/>
  <c r="J3594" i="1"/>
  <c r="K3594" i="1"/>
  <c r="J3595" i="1"/>
  <c r="K3595" i="1"/>
  <c r="J3596" i="1"/>
  <c r="K3596" i="1"/>
  <c r="J3597" i="1"/>
  <c r="K3597" i="1"/>
  <c r="J3598" i="1"/>
  <c r="K3598" i="1"/>
  <c r="J3599" i="1"/>
  <c r="K3599" i="1"/>
  <c r="J3600" i="1"/>
  <c r="K3600" i="1"/>
  <c r="J3601" i="1"/>
  <c r="K3601" i="1"/>
  <c r="J3602" i="1"/>
  <c r="K3602" i="1"/>
  <c r="J3603" i="1"/>
  <c r="K3603" i="1"/>
  <c r="J3604" i="1"/>
  <c r="K3604" i="1"/>
  <c r="J3605" i="1"/>
  <c r="K3605" i="1"/>
  <c r="J3606" i="1"/>
  <c r="K3606" i="1"/>
  <c r="J3607" i="1"/>
  <c r="K3607" i="1"/>
  <c r="J3608" i="1"/>
  <c r="K3608" i="1"/>
  <c r="J3609" i="1"/>
  <c r="K3609" i="1"/>
  <c r="J3610" i="1"/>
  <c r="K3610" i="1"/>
  <c r="J3611" i="1"/>
  <c r="K3611" i="1"/>
  <c r="J3612" i="1"/>
  <c r="K3612" i="1"/>
  <c r="J3613" i="1"/>
  <c r="K3613" i="1"/>
  <c r="J3614" i="1"/>
  <c r="K3614" i="1"/>
  <c r="J3615" i="1"/>
  <c r="K3615" i="1"/>
  <c r="J3616" i="1"/>
  <c r="K3616" i="1"/>
  <c r="J3617" i="1"/>
  <c r="K3617" i="1"/>
  <c r="J3618" i="1"/>
  <c r="K3618" i="1"/>
  <c r="J3619" i="1"/>
  <c r="K3619" i="1"/>
  <c r="J3620" i="1"/>
  <c r="K3620" i="1"/>
  <c r="J3621" i="1"/>
  <c r="K3621" i="1"/>
  <c r="J3622" i="1"/>
  <c r="K3622" i="1"/>
  <c r="J3623" i="1"/>
  <c r="K3623" i="1"/>
  <c r="J3624" i="1"/>
  <c r="K3624" i="1"/>
  <c r="J3625" i="1"/>
  <c r="K3625" i="1"/>
  <c r="J3626" i="1"/>
  <c r="K3626" i="1"/>
  <c r="J3627" i="1"/>
  <c r="K3627" i="1"/>
  <c r="J3628" i="1"/>
  <c r="K3628" i="1"/>
  <c r="J3629" i="1"/>
  <c r="K3629" i="1"/>
  <c r="J3630" i="1"/>
  <c r="K3630" i="1"/>
  <c r="J3631" i="1"/>
  <c r="K3631" i="1"/>
  <c r="J3632" i="1"/>
  <c r="K3632" i="1"/>
  <c r="J3633" i="1"/>
  <c r="K3633" i="1"/>
  <c r="J3634" i="1"/>
  <c r="K3634" i="1"/>
  <c r="J3635" i="1"/>
  <c r="K3635" i="1"/>
  <c r="J3636" i="1"/>
  <c r="K3636" i="1"/>
  <c r="J3637" i="1"/>
  <c r="K3637" i="1"/>
  <c r="J3638" i="1"/>
  <c r="K3638" i="1"/>
  <c r="J3639" i="1"/>
  <c r="K3639" i="1"/>
  <c r="J3640" i="1"/>
  <c r="K3640" i="1"/>
  <c r="J3641" i="1"/>
  <c r="K3641" i="1"/>
  <c r="J3642" i="1"/>
  <c r="K3642" i="1"/>
  <c r="J3643" i="1"/>
  <c r="K3643" i="1"/>
  <c r="J3644" i="1"/>
  <c r="K3644" i="1"/>
  <c r="J3645" i="1"/>
  <c r="K3645" i="1"/>
  <c r="J3646" i="1"/>
  <c r="K3646" i="1"/>
  <c r="J3647" i="1"/>
  <c r="K3647" i="1"/>
  <c r="J3648" i="1"/>
  <c r="K3648" i="1"/>
  <c r="J3649" i="1"/>
  <c r="K3649" i="1"/>
  <c r="J3650" i="1"/>
  <c r="K3650" i="1"/>
  <c r="J3651" i="1"/>
  <c r="K3651" i="1"/>
  <c r="J3652" i="1"/>
  <c r="K3652" i="1"/>
  <c r="J3653" i="1"/>
  <c r="K3653" i="1"/>
  <c r="J3654" i="1"/>
  <c r="K3654" i="1"/>
  <c r="J3655" i="1"/>
  <c r="K3655" i="1"/>
  <c r="J3656" i="1"/>
  <c r="K3656" i="1"/>
  <c r="J3657" i="1"/>
  <c r="K3657" i="1"/>
  <c r="J3658" i="1"/>
  <c r="K3658" i="1"/>
  <c r="J3659" i="1"/>
  <c r="K3659" i="1"/>
  <c r="J3660" i="1"/>
  <c r="K3660" i="1"/>
  <c r="J3661" i="1"/>
  <c r="K3661" i="1"/>
  <c r="J3662" i="1"/>
  <c r="K3662" i="1"/>
  <c r="J3663" i="1"/>
  <c r="K3663" i="1"/>
  <c r="J3664" i="1"/>
  <c r="K3664" i="1"/>
  <c r="J3665" i="1"/>
  <c r="K3665" i="1"/>
  <c r="J3666" i="1"/>
  <c r="K3666" i="1"/>
  <c r="J3667" i="1"/>
  <c r="K3667" i="1"/>
  <c r="J3668" i="1"/>
  <c r="K3668" i="1"/>
  <c r="J3669" i="1"/>
  <c r="K3669" i="1"/>
  <c r="J3670" i="1"/>
  <c r="K3670" i="1"/>
  <c r="J3671" i="1"/>
  <c r="K3671" i="1"/>
  <c r="J3672" i="1"/>
  <c r="K3672" i="1"/>
  <c r="J3673" i="1"/>
  <c r="K3673" i="1"/>
  <c r="J3674" i="1"/>
  <c r="K3674" i="1"/>
  <c r="J3675" i="1"/>
  <c r="K3675" i="1"/>
  <c r="J3676" i="1"/>
  <c r="K3676" i="1"/>
  <c r="J3677" i="1"/>
  <c r="K3677" i="1"/>
  <c r="J3678" i="1"/>
  <c r="K3678" i="1"/>
  <c r="J3679" i="1"/>
  <c r="K3679" i="1"/>
  <c r="J3680" i="1"/>
  <c r="K3680" i="1"/>
  <c r="J3681" i="1"/>
  <c r="K3681" i="1"/>
  <c r="J3682" i="1"/>
  <c r="K3682" i="1"/>
  <c r="J3683" i="1"/>
  <c r="K3683" i="1"/>
  <c r="J3684" i="1"/>
  <c r="K3684" i="1"/>
  <c r="J3685" i="1"/>
  <c r="K3685" i="1"/>
  <c r="J3686" i="1"/>
  <c r="K3686" i="1"/>
  <c r="J3687" i="1"/>
  <c r="K3687" i="1"/>
  <c r="J3688" i="1"/>
  <c r="K3688" i="1"/>
  <c r="J3689" i="1"/>
  <c r="K3689" i="1"/>
  <c r="J3690" i="1"/>
  <c r="K3690" i="1"/>
  <c r="J3691" i="1"/>
  <c r="K3691" i="1"/>
  <c r="J3692" i="1"/>
  <c r="K3692" i="1"/>
  <c r="J3693" i="1"/>
  <c r="K3693" i="1"/>
  <c r="J3694" i="1"/>
  <c r="K3694" i="1"/>
  <c r="J3695" i="1"/>
  <c r="K3695" i="1"/>
  <c r="J3696" i="1"/>
  <c r="K3696" i="1"/>
  <c r="J3697" i="1"/>
  <c r="K3697" i="1"/>
  <c r="J3698" i="1"/>
  <c r="K3698" i="1"/>
  <c r="J3699" i="1"/>
  <c r="K3699" i="1"/>
  <c r="J3700" i="1"/>
  <c r="K3700" i="1"/>
  <c r="J3701" i="1"/>
  <c r="K3701" i="1"/>
  <c r="J3702" i="1"/>
  <c r="K3702" i="1"/>
  <c r="J3703" i="1"/>
  <c r="K3703" i="1"/>
  <c r="J3704" i="1"/>
  <c r="K3704" i="1"/>
  <c r="J3705" i="1"/>
  <c r="K3705" i="1"/>
  <c r="J3706" i="1"/>
  <c r="K3706" i="1"/>
  <c r="J3707" i="1"/>
  <c r="K3707" i="1"/>
  <c r="J3708" i="1"/>
  <c r="K3708" i="1"/>
  <c r="J3709" i="1"/>
  <c r="K3709" i="1"/>
  <c r="J3710" i="1"/>
  <c r="K3710" i="1"/>
  <c r="J3711" i="1"/>
  <c r="K3711" i="1"/>
  <c r="J3712" i="1"/>
  <c r="K3712" i="1"/>
  <c r="J3713" i="1"/>
  <c r="K3713" i="1"/>
  <c r="J3714" i="1"/>
  <c r="K3714" i="1"/>
  <c r="J3715" i="1"/>
  <c r="K3715" i="1"/>
  <c r="J3716" i="1"/>
  <c r="K3716" i="1"/>
  <c r="J3717" i="1"/>
  <c r="K3717" i="1"/>
  <c r="J3718" i="1"/>
  <c r="K3718" i="1"/>
  <c r="J3719" i="1"/>
  <c r="K3719" i="1"/>
  <c r="J3720" i="1"/>
  <c r="K3720" i="1"/>
  <c r="J3721" i="1"/>
  <c r="K3721" i="1"/>
  <c r="J3722" i="1"/>
  <c r="K3722" i="1"/>
  <c r="J3723" i="1"/>
  <c r="K3723" i="1"/>
  <c r="J3724" i="1"/>
  <c r="K3724" i="1"/>
  <c r="J3725" i="1"/>
  <c r="K3725" i="1"/>
  <c r="J3726" i="1"/>
  <c r="K3726" i="1"/>
  <c r="J3727" i="1"/>
  <c r="K3727" i="1"/>
  <c r="J3728" i="1"/>
  <c r="K3728" i="1"/>
  <c r="J3729" i="1"/>
  <c r="K3729" i="1"/>
  <c r="J3730" i="1"/>
  <c r="K3730" i="1"/>
  <c r="J3731" i="1"/>
  <c r="K3731" i="1"/>
  <c r="J3732" i="1"/>
  <c r="K3732" i="1"/>
  <c r="J3733" i="1"/>
  <c r="K3733" i="1"/>
  <c r="J3734" i="1"/>
  <c r="K3734" i="1"/>
  <c r="J3735" i="1"/>
  <c r="K3735" i="1"/>
  <c r="J3736" i="1"/>
  <c r="K3736" i="1"/>
  <c r="J3737" i="1"/>
  <c r="K3737" i="1"/>
  <c r="J3738" i="1"/>
  <c r="K3738" i="1"/>
  <c r="J3739" i="1"/>
  <c r="K3739" i="1"/>
  <c r="J3740" i="1"/>
  <c r="K3740" i="1"/>
  <c r="J3741" i="1"/>
  <c r="K3741" i="1"/>
  <c r="J3742" i="1"/>
  <c r="K3742" i="1"/>
  <c r="J3743" i="1"/>
  <c r="K3743" i="1"/>
  <c r="J3744" i="1"/>
  <c r="K3744" i="1"/>
  <c r="J3745" i="1"/>
  <c r="K3745" i="1"/>
  <c r="J3746" i="1"/>
  <c r="K3746" i="1"/>
  <c r="J3747" i="1"/>
  <c r="K3747" i="1"/>
  <c r="J3748" i="1"/>
  <c r="K3748" i="1"/>
  <c r="J3749" i="1"/>
  <c r="K3749" i="1"/>
  <c r="J3750" i="1"/>
  <c r="K3750" i="1"/>
  <c r="J3751" i="1"/>
  <c r="K3751" i="1"/>
  <c r="J3752" i="1"/>
  <c r="K3752" i="1"/>
  <c r="J3753" i="1"/>
  <c r="K3753" i="1"/>
  <c r="J3754" i="1"/>
  <c r="K3754" i="1"/>
  <c r="J3755" i="1"/>
  <c r="K3755" i="1"/>
  <c r="J3756" i="1"/>
  <c r="K3756" i="1"/>
  <c r="J3757" i="1"/>
  <c r="K3757" i="1"/>
  <c r="J3758" i="1"/>
  <c r="K3758" i="1"/>
  <c r="J3759" i="1"/>
  <c r="K3759" i="1"/>
  <c r="J3760" i="1"/>
  <c r="K3760" i="1"/>
  <c r="J3761" i="1"/>
  <c r="K3761" i="1"/>
  <c r="J3762" i="1"/>
  <c r="K3762" i="1"/>
  <c r="J3763" i="1"/>
  <c r="K3763" i="1"/>
  <c r="J3764" i="1"/>
  <c r="K3764" i="1"/>
  <c r="J3765" i="1"/>
  <c r="K3765" i="1"/>
  <c r="J3766" i="1"/>
  <c r="K3766" i="1"/>
  <c r="J3767" i="1"/>
  <c r="K3767" i="1"/>
  <c r="J3768" i="1"/>
  <c r="K3768" i="1"/>
  <c r="J3769" i="1"/>
  <c r="K3769" i="1"/>
  <c r="J3770" i="1"/>
  <c r="K3770" i="1"/>
  <c r="J3771" i="1"/>
  <c r="K3771" i="1"/>
  <c r="J3772" i="1"/>
  <c r="K3772" i="1"/>
  <c r="J3773" i="1"/>
  <c r="K3773" i="1"/>
  <c r="J3774" i="1"/>
  <c r="K3774" i="1"/>
  <c r="J3775" i="1"/>
  <c r="K3775" i="1"/>
  <c r="J3776" i="1"/>
  <c r="K3776" i="1"/>
  <c r="J3777" i="1"/>
  <c r="K3777" i="1"/>
  <c r="J3778" i="1"/>
  <c r="K3778" i="1"/>
  <c r="J3779" i="1"/>
  <c r="K3779" i="1"/>
  <c r="J3780" i="1"/>
  <c r="K3780" i="1"/>
  <c r="J3781" i="1"/>
  <c r="K3781" i="1"/>
  <c r="J3782" i="1"/>
  <c r="K3782" i="1"/>
  <c r="J3783" i="1"/>
  <c r="K3783" i="1"/>
  <c r="J3784" i="1"/>
  <c r="K3784" i="1"/>
  <c r="J3785" i="1"/>
  <c r="K3785" i="1"/>
  <c r="J3786" i="1"/>
  <c r="K3786" i="1"/>
  <c r="J3787" i="1"/>
  <c r="K3787" i="1"/>
  <c r="J3788" i="1"/>
  <c r="K3788" i="1"/>
  <c r="J3789" i="1"/>
  <c r="K3789" i="1"/>
  <c r="J3790" i="1"/>
  <c r="K3790" i="1"/>
  <c r="J3791" i="1"/>
  <c r="K3791" i="1"/>
  <c r="J3792" i="1"/>
  <c r="K3792" i="1"/>
  <c r="J3793" i="1"/>
  <c r="K3793" i="1"/>
  <c r="J3794" i="1"/>
  <c r="K3794" i="1"/>
  <c r="J3795" i="1"/>
  <c r="K3795" i="1"/>
  <c r="J3796" i="1"/>
  <c r="K3796" i="1"/>
  <c r="J3797" i="1"/>
  <c r="K3797" i="1"/>
  <c r="J3798" i="1"/>
  <c r="K3798" i="1"/>
  <c r="J3799" i="1"/>
  <c r="K3799" i="1"/>
  <c r="J3800" i="1"/>
  <c r="K3800" i="1"/>
  <c r="J3801" i="1"/>
  <c r="K3801" i="1"/>
  <c r="J3802" i="1"/>
  <c r="K3802" i="1"/>
  <c r="J3803" i="1"/>
  <c r="K3803" i="1"/>
  <c r="J3804" i="1"/>
  <c r="K3804" i="1"/>
  <c r="J3805" i="1"/>
  <c r="K3805" i="1"/>
  <c r="J3806" i="1"/>
  <c r="K3806" i="1"/>
  <c r="J3807" i="1"/>
  <c r="K3807" i="1"/>
  <c r="J3808" i="1"/>
  <c r="K3808" i="1"/>
  <c r="J3809" i="1"/>
  <c r="K3809" i="1"/>
  <c r="J3810" i="1"/>
  <c r="K3810" i="1"/>
  <c r="J3811" i="1"/>
  <c r="K3811" i="1"/>
  <c r="J3812" i="1"/>
  <c r="K3812" i="1"/>
  <c r="J3813" i="1"/>
  <c r="K3813" i="1"/>
  <c r="J3814" i="1"/>
  <c r="K3814" i="1"/>
  <c r="J3815" i="1"/>
  <c r="K3815" i="1"/>
  <c r="J3816" i="1"/>
  <c r="K3816" i="1"/>
  <c r="J3817" i="1"/>
  <c r="K3817" i="1"/>
  <c r="J3818" i="1"/>
  <c r="K3818" i="1"/>
  <c r="J3819" i="1"/>
  <c r="K3819" i="1"/>
  <c r="J3820" i="1"/>
  <c r="K3820" i="1"/>
  <c r="J3821" i="1"/>
  <c r="K3821" i="1"/>
  <c r="J3822" i="1"/>
  <c r="K3822" i="1"/>
  <c r="J3823" i="1"/>
  <c r="K3823" i="1"/>
  <c r="J3824" i="1"/>
  <c r="K3824" i="1"/>
  <c r="J3825" i="1"/>
  <c r="K3825" i="1"/>
  <c r="J3826" i="1"/>
  <c r="K3826" i="1"/>
  <c r="J3827" i="1"/>
  <c r="K3827" i="1"/>
  <c r="J3828" i="1"/>
  <c r="K3828" i="1"/>
  <c r="J3829" i="1"/>
  <c r="K3829" i="1"/>
  <c r="J3830" i="1"/>
  <c r="K3830" i="1"/>
  <c r="J3831" i="1"/>
  <c r="K3831" i="1"/>
  <c r="J3832" i="1"/>
  <c r="K3832" i="1"/>
  <c r="J3833" i="1"/>
  <c r="K3833" i="1"/>
  <c r="J3834" i="1"/>
  <c r="K3834" i="1"/>
  <c r="J3835" i="1"/>
  <c r="K3835" i="1"/>
  <c r="J3836" i="1"/>
  <c r="K3836" i="1"/>
  <c r="J3837" i="1"/>
  <c r="K3837" i="1"/>
  <c r="J3838" i="1"/>
  <c r="K3838" i="1"/>
  <c r="J3839" i="1"/>
  <c r="K3839" i="1"/>
  <c r="J3840" i="1"/>
  <c r="K3840" i="1"/>
  <c r="J3841" i="1"/>
  <c r="K3841" i="1"/>
  <c r="J3842" i="1"/>
  <c r="K3842" i="1"/>
  <c r="J3843" i="1"/>
  <c r="K3843" i="1"/>
  <c r="J3844" i="1"/>
  <c r="K3844" i="1"/>
  <c r="J3845" i="1"/>
  <c r="K3845" i="1"/>
  <c r="J3846" i="1"/>
  <c r="K3846" i="1"/>
  <c r="J3847" i="1"/>
  <c r="K3847" i="1"/>
  <c r="J3848" i="1"/>
  <c r="K3848" i="1"/>
  <c r="J3849" i="1"/>
  <c r="K3849" i="1"/>
  <c r="J3850" i="1"/>
  <c r="K3850" i="1"/>
  <c r="J3851" i="1"/>
  <c r="K3851" i="1"/>
  <c r="J3852" i="1"/>
  <c r="K3852" i="1"/>
  <c r="J3853" i="1"/>
  <c r="K3853" i="1"/>
  <c r="J3854" i="1"/>
  <c r="K3854" i="1"/>
  <c r="J3855" i="1"/>
  <c r="K3855" i="1"/>
  <c r="J3856" i="1"/>
  <c r="K3856" i="1"/>
  <c r="J3857" i="1"/>
  <c r="K3857" i="1"/>
  <c r="J3858" i="1"/>
  <c r="K3858" i="1"/>
  <c r="J3859" i="1"/>
  <c r="K3859" i="1"/>
  <c r="J3860" i="1"/>
  <c r="K3860" i="1"/>
  <c r="J3861" i="1"/>
  <c r="K3861" i="1"/>
  <c r="J3862" i="1"/>
  <c r="K3862" i="1"/>
  <c r="J3863" i="1"/>
  <c r="K3863" i="1"/>
  <c r="J3864" i="1"/>
  <c r="K3864" i="1"/>
  <c r="J3865" i="1"/>
  <c r="K3865" i="1"/>
  <c r="J3866" i="1"/>
  <c r="K3866" i="1"/>
  <c r="J3867" i="1"/>
  <c r="K3867" i="1"/>
  <c r="J3868" i="1"/>
  <c r="K3868" i="1"/>
  <c r="J3869" i="1"/>
  <c r="K3869" i="1"/>
  <c r="J3870" i="1"/>
  <c r="K3870" i="1"/>
  <c r="J3871" i="1"/>
  <c r="K3871" i="1"/>
  <c r="J3872" i="1"/>
  <c r="K3872" i="1"/>
  <c r="J3873" i="1"/>
  <c r="K3873" i="1"/>
  <c r="J3874" i="1"/>
  <c r="K3874" i="1"/>
  <c r="J3875" i="1"/>
  <c r="K3875" i="1"/>
  <c r="J3876" i="1"/>
  <c r="K3876" i="1"/>
  <c r="J3877" i="1"/>
  <c r="K3877" i="1"/>
  <c r="J3878" i="1"/>
  <c r="K3878" i="1"/>
  <c r="J3879" i="1"/>
  <c r="K3879" i="1"/>
  <c r="J3880" i="1"/>
  <c r="K3880" i="1"/>
  <c r="J3881" i="1"/>
  <c r="K3881" i="1"/>
  <c r="J3882" i="1"/>
  <c r="K3882" i="1"/>
  <c r="J3883" i="1"/>
  <c r="K3883" i="1"/>
  <c r="J3884" i="1"/>
  <c r="K3884" i="1"/>
  <c r="J3885" i="1"/>
  <c r="K3885" i="1"/>
  <c r="J3886" i="1"/>
  <c r="K3886" i="1"/>
  <c r="J3887" i="1"/>
  <c r="K3887" i="1"/>
  <c r="J3888" i="1"/>
  <c r="K3888" i="1"/>
  <c r="J3889" i="1"/>
  <c r="K3889" i="1"/>
  <c r="J3890" i="1"/>
  <c r="K3890" i="1"/>
  <c r="J3891" i="1"/>
  <c r="K3891" i="1"/>
  <c r="J3892" i="1"/>
  <c r="K3892" i="1"/>
  <c r="J3893" i="1"/>
  <c r="K3893" i="1"/>
  <c r="J3894" i="1"/>
  <c r="K3894" i="1"/>
  <c r="J3895" i="1"/>
  <c r="K3895" i="1"/>
  <c r="J3896" i="1"/>
  <c r="K3896" i="1"/>
  <c r="J3897" i="1"/>
  <c r="K3897" i="1"/>
  <c r="J3898" i="1"/>
  <c r="K3898" i="1"/>
  <c r="J3899" i="1"/>
  <c r="K3899" i="1"/>
  <c r="J3900" i="1"/>
  <c r="K3900" i="1"/>
  <c r="J3901" i="1"/>
  <c r="K3901" i="1"/>
  <c r="J3902" i="1"/>
  <c r="K3902" i="1"/>
  <c r="J3903" i="1"/>
  <c r="K3903" i="1"/>
  <c r="J3904" i="1"/>
  <c r="K3904" i="1"/>
  <c r="J3905" i="1"/>
  <c r="K3905" i="1"/>
  <c r="J3906" i="1"/>
  <c r="K3906" i="1"/>
  <c r="J3907" i="1"/>
  <c r="K3907" i="1"/>
  <c r="J3908" i="1"/>
  <c r="K3908" i="1"/>
  <c r="J3909" i="1"/>
  <c r="K3909" i="1"/>
  <c r="J3910" i="1"/>
  <c r="K3910" i="1"/>
  <c r="J3911" i="1"/>
  <c r="K3911" i="1"/>
  <c r="J3912" i="1"/>
  <c r="K3912" i="1"/>
  <c r="J3913" i="1"/>
  <c r="K3913" i="1"/>
  <c r="J3914" i="1"/>
  <c r="K3914" i="1"/>
  <c r="J3915" i="1"/>
  <c r="K3915" i="1"/>
  <c r="J3916" i="1"/>
  <c r="K3916" i="1"/>
  <c r="J3917" i="1"/>
  <c r="K3917" i="1"/>
  <c r="J3918" i="1"/>
  <c r="K3918" i="1"/>
  <c r="J3919" i="1"/>
  <c r="K3919" i="1"/>
  <c r="J3920" i="1"/>
  <c r="K3920" i="1"/>
  <c r="J3921" i="1"/>
  <c r="K3921" i="1"/>
  <c r="J3922" i="1"/>
  <c r="K3922" i="1"/>
  <c r="J3923" i="1"/>
  <c r="K3923" i="1"/>
  <c r="J3924" i="1"/>
  <c r="K3924" i="1"/>
  <c r="J3925" i="1"/>
  <c r="K3925" i="1"/>
  <c r="J3926" i="1"/>
  <c r="K3926" i="1"/>
  <c r="J3927" i="1"/>
  <c r="K3927" i="1"/>
  <c r="J3928" i="1"/>
  <c r="K3928" i="1"/>
  <c r="J3929" i="1"/>
  <c r="K3929" i="1"/>
  <c r="J3930" i="1"/>
  <c r="K3930" i="1"/>
  <c r="J3931" i="1"/>
  <c r="K3931" i="1"/>
  <c r="J3932" i="1"/>
  <c r="K3932" i="1"/>
  <c r="J3933" i="1"/>
  <c r="K3933" i="1"/>
  <c r="J3934" i="1"/>
  <c r="K3934" i="1"/>
  <c r="J3935" i="1"/>
  <c r="K3935" i="1"/>
  <c r="J3936" i="1"/>
  <c r="K3936" i="1"/>
  <c r="J3937" i="1"/>
  <c r="K3937" i="1"/>
  <c r="J3938" i="1"/>
  <c r="K3938" i="1"/>
  <c r="J3939" i="1"/>
  <c r="K3939" i="1"/>
  <c r="J3940" i="1"/>
  <c r="K3940" i="1"/>
  <c r="J3941" i="1"/>
  <c r="K3941" i="1"/>
  <c r="J3942" i="1"/>
  <c r="K3942" i="1"/>
  <c r="J3943" i="1"/>
  <c r="K3943" i="1"/>
  <c r="J3944" i="1"/>
  <c r="K3944" i="1"/>
  <c r="J3945" i="1"/>
  <c r="K3945" i="1"/>
  <c r="J3946" i="1"/>
  <c r="K3946" i="1"/>
  <c r="J3947" i="1"/>
  <c r="K3947" i="1"/>
  <c r="J3948" i="1"/>
  <c r="K3948" i="1"/>
  <c r="J3949" i="1"/>
  <c r="K3949" i="1"/>
  <c r="J3950" i="1"/>
  <c r="K3950" i="1"/>
  <c r="J3951" i="1"/>
  <c r="K3951" i="1"/>
  <c r="J3952" i="1"/>
  <c r="K3952" i="1"/>
  <c r="J3953" i="1"/>
  <c r="K3953" i="1"/>
  <c r="J3954" i="1"/>
  <c r="K3954" i="1"/>
  <c r="J3955" i="1"/>
  <c r="K3955" i="1"/>
  <c r="J3956" i="1"/>
  <c r="K3956" i="1"/>
  <c r="J3957" i="1"/>
  <c r="K3957" i="1"/>
  <c r="J3958" i="1"/>
  <c r="K3958" i="1"/>
  <c r="J3959" i="1"/>
  <c r="K3959" i="1"/>
  <c r="J3960" i="1"/>
  <c r="K3960" i="1"/>
  <c r="J3961" i="1"/>
  <c r="K3961" i="1"/>
  <c r="J3962" i="1"/>
  <c r="K3962" i="1"/>
  <c r="J3963" i="1"/>
  <c r="K3963" i="1"/>
  <c r="J3964" i="1"/>
  <c r="K3964" i="1"/>
  <c r="J3965" i="1"/>
  <c r="K3965" i="1"/>
  <c r="J3966" i="1"/>
  <c r="K3966" i="1"/>
  <c r="J3967" i="1"/>
  <c r="K3967" i="1"/>
  <c r="J3968" i="1"/>
  <c r="K3968" i="1"/>
  <c r="J3969" i="1"/>
  <c r="K3969" i="1"/>
  <c r="J3970" i="1"/>
  <c r="K3970" i="1"/>
  <c r="J3971" i="1"/>
  <c r="K3971" i="1"/>
  <c r="J3972" i="1"/>
  <c r="K3972" i="1"/>
  <c r="J3973" i="1"/>
  <c r="K3973" i="1"/>
  <c r="J3974" i="1"/>
  <c r="K3974" i="1"/>
  <c r="J3975" i="1"/>
  <c r="K3975" i="1"/>
  <c r="J3976" i="1"/>
  <c r="K3976" i="1"/>
  <c r="J3977" i="1"/>
  <c r="K3977" i="1"/>
  <c r="J3978" i="1"/>
  <c r="K3978" i="1"/>
  <c r="J3979" i="1"/>
  <c r="K3979" i="1"/>
  <c r="J3980" i="1"/>
  <c r="K3980" i="1"/>
  <c r="J3981" i="1"/>
  <c r="K3981" i="1"/>
  <c r="J3982" i="1"/>
  <c r="K3982" i="1"/>
  <c r="J3983" i="1"/>
  <c r="K3983" i="1"/>
  <c r="J3984" i="1"/>
  <c r="K3984" i="1"/>
  <c r="J3985" i="1"/>
  <c r="K3985" i="1"/>
  <c r="J3986" i="1"/>
  <c r="K3986" i="1"/>
  <c r="J3987" i="1"/>
  <c r="K3987" i="1"/>
  <c r="J3988" i="1"/>
  <c r="K3988" i="1"/>
  <c r="J3989" i="1"/>
  <c r="K3989" i="1"/>
  <c r="J3990" i="1"/>
  <c r="K3990" i="1"/>
  <c r="J3991" i="1"/>
  <c r="K3991" i="1"/>
  <c r="J3992" i="1"/>
  <c r="K3992" i="1"/>
  <c r="J3993" i="1"/>
  <c r="K3993" i="1"/>
  <c r="J3994" i="1"/>
  <c r="K3994" i="1"/>
  <c r="J3995" i="1"/>
  <c r="K3995" i="1"/>
  <c r="J3996" i="1"/>
  <c r="K3996" i="1"/>
  <c r="J3997" i="1"/>
  <c r="K3997" i="1"/>
  <c r="J3998" i="1"/>
  <c r="K3998" i="1"/>
  <c r="J3999" i="1"/>
  <c r="K3999" i="1"/>
  <c r="J4000" i="1"/>
  <c r="K4000" i="1"/>
  <c r="J4001" i="1"/>
  <c r="K4001" i="1"/>
  <c r="J4002" i="1"/>
  <c r="K4002" i="1"/>
  <c r="J4003" i="1"/>
  <c r="K4003" i="1"/>
  <c r="J4004" i="1"/>
  <c r="K4004" i="1"/>
  <c r="J4005" i="1"/>
  <c r="K4005" i="1"/>
  <c r="J4006" i="1"/>
  <c r="K4006" i="1"/>
  <c r="J4007" i="1"/>
  <c r="K4007" i="1"/>
  <c r="J4008" i="1"/>
  <c r="K4008" i="1"/>
  <c r="J4009" i="1"/>
  <c r="K4009" i="1"/>
  <c r="J4010" i="1"/>
  <c r="K4010" i="1"/>
  <c r="J4011" i="1"/>
  <c r="K4011" i="1"/>
  <c r="J4012" i="1"/>
  <c r="K4012" i="1"/>
  <c r="J4013" i="1"/>
  <c r="K4013" i="1"/>
  <c r="J4014" i="1"/>
  <c r="K4014" i="1"/>
  <c r="J4015" i="1"/>
  <c r="K4015" i="1"/>
  <c r="J4016" i="1"/>
  <c r="K4016" i="1"/>
  <c r="J4017" i="1"/>
  <c r="K4017" i="1"/>
  <c r="J4018" i="1"/>
  <c r="K4018" i="1"/>
  <c r="J4019" i="1"/>
  <c r="K4019" i="1"/>
  <c r="J4020" i="1"/>
  <c r="K4020" i="1"/>
  <c r="J4021" i="1"/>
  <c r="K4021" i="1"/>
  <c r="J4022" i="1"/>
  <c r="K4022" i="1"/>
  <c r="J4023" i="1"/>
  <c r="K4023" i="1"/>
  <c r="J4024" i="1"/>
  <c r="K4024" i="1"/>
  <c r="J4025" i="1"/>
  <c r="K4025" i="1"/>
  <c r="J4026" i="1"/>
  <c r="K4026" i="1"/>
  <c r="J4027" i="1"/>
  <c r="K4027" i="1"/>
  <c r="J4028" i="1"/>
  <c r="K4028" i="1"/>
  <c r="J4029" i="1"/>
  <c r="K4029" i="1"/>
  <c r="J4030" i="1"/>
  <c r="K4030" i="1"/>
  <c r="J4031" i="1"/>
  <c r="K4031" i="1"/>
  <c r="J4032" i="1"/>
  <c r="K4032" i="1"/>
  <c r="J4033" i="1"/>
  <c r="K4033" i="1"/>
  <c r="J4034" i="1"/>
  <c r="K4034" i="1"/>
  <c r="J4035" i="1"/>
  <c r="K4035" i="1"/>
  <c r="J4036" i="1"/>
  <c r="K4036" i="1"/>
  <c r="J4037" i="1"/>
  <c r="K4037" i="1"/>
  <c r="J4038" i="1"/>
  <c r="K4038" i="1"/>
  <c r="J4039" i="1"/>
  <c r="K4039" i="1"/>
  <c r="J4040" i="1"/>
  <c r="K4040" i="1"/>
  <c r="J4041" i="1"/>
  <c r="K4041" i="1"/>
  <c r="J4042" i="1"/>
  <c r="K4042" i="1"/>
  <c r="J4043" i="1"/>
  <c r="K4043" i="1"/>
  <c r="J4044" i="1"/>
  <c r="K4044" i="1"/>
  <c r="J4045" i="1"/>
  <c r="K4045" i="1"/>
  <c r="J4046" i="1"/>
  <c r="K4046" i="1"/>
  <c r="J4047" i="1"/>
  <c r="K4047" i="1"/>
  <c r="J4048" i="1"/>
  <c r="K4048" i="1"/>
  <c r="J4049" i="1"/>
  <c r="K4049" i="1"/>
  <c r="J4050" i="1"/>
  <c r="K4050" i="1"/>
  <c r="J4051" i="1"/>
  <c r="K4051" i="1"/>
  <c r="J4052" i="1"/>
  <c r="K4052" i="1"/>
  <c r="J4053" i="1"/>
  <c r="K4053" i="1"/>
  <c r="J4054" i="1"/>
  <c r="K4054" i="1"/>
  <c r="J4055" i="1"/>
  <c r="K4055" i="1"/>
  <c r="J4056" i="1"/>
  <c r="K4056" i="1"/>
  <c r="J4057" i="1"/>
  <c r="K4057" i="1"/>
  <c r="J4058" i="1"/>
  <c r="K4058" i="1"/>
  <c r="J4059" i="1"/>
  <c r="K4059" i="1"/>
  <c r="J4060" i="1"/>
  <c r="K4060" i="1"/>
  <c r="J4061" i="1"/>
  <c r="K4061" i="1"/>
  <c r="J4062" i="1"/>
  <c r="K4062" i="1"/>
  <c r="J4063" i="1"/>
  <c r="K4063" i="1"/>
  <c r="J4064" i="1"/>
  <c r="K4064" i="1"/>
  <c r="J4065" i="1"/>
  <c r="K4065" i="1"/>
  <c r="J4066" i="1"/>
  <c r="K4066" i="1"/>
  <c r="J4067" i="1"/>
  <c r="K4067" i="1"/>
  <c r="J4068" i="1"/>
  <c r="K4068" i="1"/>
  <c r="J4069" i="1"/>
  <c r="K4069" i="1"/>
  <c r="J4070" i="1"/>
  <c r="K4070" i="1"/>
  <c r="J4071" i="1"/>
  <c r="K4071" i="1"/>
  <c r="J4072" i="1"/>
  <c r="K4072" i="1"/>
  <c r="J4073" i="1"/>
  <c r="K4073" i="1"/>
  <c r="J4074" i="1"/>
  <c r="K4074" i="1"/>
  <c r="J4075" i="1"/>
  <c r="K4075" i="1"/>
  <c r="J4076" i="1"/>
  <c r="K4076" i="1"/>
  <c r="J4077" i="1"/>
  <c r="K4077" i="1"/>
  <c r="J4078" i="1"/>
  <c r="K4078" i="1"/>
  <c r="J4079" i="1"/>
  <c r="K4079" i="1"/>
  <c r="J4080" i="1"/>
  <c r="K4080" i="1"/>
  <c r="J4081" i="1"/>
  <c r="K4081" i="1"/>
  <c r="J4082" i="1"/>
  <c r="K4082" i="1"/>
  <c r="J4083" i="1"/>
  <c r="K4083" i="1"/>
  <c r="J4084" i="1"/>
  <c r="K4084" i="1"/>
  <c r="J4085" i="1"/>
  <c r="K4085" i="1"/>
  <c r="J4086" i="1"/>
  <c r="K4086" i="1"/>
  <c r="J4087" i="1"/>
  <c r="K4087" i="1"/>
  <c r="J4088" i="1"/>
  <c r="K4088" i="1"/>
  <c r="J4089" i="1"/>
  <c r="K4089" i="1"/>
  <c r="J4090" i="1"/>
  <c r="K4090" i="1"/>
  <c r="J4091" i="1"/>
  <c r="K4091" i="1"/>
  <c r="J4092" i="1"/>
  <c r="K4092" i="1"/>
  <c r="J4093" i="1"/>
  <c r="K4093" i="1"/>
  <c r="J4094" i="1"/>
  <c r="K4094" i="1"/>
  <c r="J4095" i="1"/>
  <c r="K4095" i="1"/>
  <c r="J4096" i="1"/>
  <c r="K4096" i="1"/>
  <c r="J4097" i="1"/>
  <c r="K4097" i="1"/>
  <c r="J4098" i="1"/>
  <c r="K4098" i="1"/>
  <c r="J4099" i="1"/>
  <c r="K4099" i="1"/>
  <c r="J4100" i="1"/>
  <c r="K4100" i="1"/>
  <c r="J4101" i="1"/>
  <c r="K4101" i="1"/>
  <c r="J4102" i="1"/>
  <c r="K4102" i="1"/>
  <c r="J4103" i="1"/>
  <c r="K4103" i="1"/>
  <c r="J4104" i="1"/>
  <c r="K4104" i="1"/>
  <c r="J4105" i="1"/>
  <c r="K4105" i="1"/>
  <c r="J4106" i="1"/>
  <c r="K4106" i="1"/>
  <c r="J4107" i="1"/>
  <c r="K4107" i="1"/>
  <c r="J4108" i="1"/>
  <c r="K4108" i="1"/>
  <c r="J4109" i="1"/>
  <c r="K4109" i="1"/>
  <c r="J4110" i="1"/>
  <c r="K4110" i="1"/>
  <c r="J4111" i="1"/>
  <c r="K4111" i="1"/>
  <c r="J4112" i="1"/>
  <c r="K4112" i="1"/>
  <c r="J4113" i="1"/>
  <c r="K4113" i="1"/>
  <c r="J4114" i="1"/>
  <c r="K4114" i="1"/>
  <c r="J4115" i="1"/>
  <c r="K4115" i="1"/>
  <c r="J4116" i="1"/>
  <c r="K4116" i="1"/>
  <c r="J4117" i="1"/>
  <c r="K4117" i="1"/>
  <c r="J4118" i="1"/>
  <c r="K4118" i="1"/>
  <c r="J4119" i="1"/>
  <c r="K4119" i="1"/>
  <c r="J4120" i="1"/>
  <c r="K4120" i="1"/>
  <c r="J4121" i="1"/>
  <c r="K4121" i="1"/>
  <c r="J4122" i="1"/>
  <c r="K4122" i="1"/>
  <c r="J4123" i="1"/>
  <c r="K4123" i="1"/>
  <c r="J4124" i="1"/>
  <c r="K4124" i="1"/>
  <c r="J4125" i="1"/>
  <c r="K4125" i="1"/>
  <c r="J4126" i="1"/>
  <c r="K4126" i="1"/>
  <c r="J4127" i="1"/>
  <c r="K4127" i="1"/>
  <c r="J4128" i="1"/>
  <c r="K4128" i="1"/>
  <c r="J4129" i="1"/>
  <c r="K4129" i="1"/>
  <c r="J4130" i="1"/>
  <c r="K4130" i="1"/>
  <c r="J4131" i="1"/>
  <c r="K4131" i="1"/>
  <c r="J4132" i="1"/>
  <c r="K4132" i="1"/>
  <c r="J4133" i="1"/>
  <c r="K4133" i="1"/>
  <c r="J4134" i="1"/>
  <c r="K4134" i="1"/>
  <c r="J4135" i="1"/>
  <c r="K4135" i="1"/>
  <c r="J4136" i="1"/>
  <c r="K4136" i="1"/>
  <c r="J4137" i="1"/>
  <c r="K4137" i="1"/>
  <c r="J4138" i="1"/>
  <c r="K4138" i="1"/>
  <c r="J4139" i="1"/>
  <c r="K4139" i="1"/>
  <c r="J4140" i="1"/>
  <c r="K4140" i="1"/>
  <c r="J4141" i="1"/>
  <c r="K4141" i="1"/>
  <c r="J4142" i="1"/>
  <c r="K4142" i="1"/>
  <c r="J4143" i="1"/>
  <c r="K4143" i="1"/>
  <c r="J4144" i="1"/>
  <c r="K4144" i="1"/>
  <c r="J4145" i="1"/>
  <c r="K4145" i="1"/>
  <c r="J4146" i="1"/>
  <c r="K4146" i="1"/>
  <c r="J4147" i="1"/>
  <c r="K4147" i="1"/>
  <c r="J4148" i="1"/>
  <c r="K4148" i="1"/>
  <c r="J4149" i="1"/>
  <c r="K4149" i="1"/>
  <c r="J4150" i="1"/>
  <c r="K4150" i="1"/>
  <c r="J4151" i="1"/>
  <c r="K4151" i="1"/>
  <c r="J4152" i="1"/>
  <c r="K4152" i="1"/>
  <c r="J4153" i="1"/>
  <c r="K4153" i="1"/>
  <c r="J4154" i="1"/>
  <c r="K4154" i="1"/>
  <c r="J4155" i="1"/>
  <c r="K4155" i="1"/>
  <c r="J4156" i="1"/>
  <c r="K4156" i="1"/>
  <c r="J4157" i="1"/>
  <c r="K4157" i="1"/>
  <c r="J4158" i="1"/>
  <c r="K4158" i="1"/>
  <c r="J4159" i="1"/>
  <c r="K4159" i="1"/>
  <c r="J4160" i="1"/>
  <c r="K4160" i="1"/>
  <c r="J4161" i="1"/>
  <c r="K4161" i="1"/>
  <c r="J4162" i="1"/>
  <c r="K4162" i="1"/>
  <c r="J4163" i="1"/>
  <c r="K4163" i="1"/>
  <c r="J4164" i="1"/>
  <c r="K4164" i="1"/>
  <c r="J4165" i="1"/>
  <c r="K4165" i="1"/>
  <c r="J4166" i="1"/>
  <c r="K4166" i="1"/>
  <c r="J4167" i="1"/>
  <c r="K4167" i="1"/>
  <c r="J4168" i="1"/>
  <c r="K4168" i="1"/>
  <c r="J4169" i="1"/>
  <c r="K4169" i="1"/>
  <c r="J4170" i="1"/>
  <c r="K4170" i="1"/>
  <c r="J4171" i="1"/>
  <c r="K4171" i="1"/>
  <c r="J4172" i="1"/>
  <c r="K4172" i="1"/>
  <c r="J4173" i="1"/>
  <c r="K4173" i="1"/>
  <c r="J4174" i="1"/>
  <c r="K4174" i="1"/>
  <c r="J4175" i="1"/>
  <c r="K4175" i="1"/>
  <c r="J4176" i="1"/>
  <c r="K4176" i="1"/>
  <c r="J4177" i="1"/>
  <c r="K4177" i="1"/>
  <c r="J4178" i="1"/>
  <c r="K4178" i="1"/>
  <c r="J4179" i="1"/>
  <c r="K4179" i="1"/>
  <c r="J4180" i="1"/>
  <c r="K4180" i="1"/>
  <c r="J4181" i="1"/>
  <c r="K4181" i="1"/>
  <c r="J4182" i="1"/>
  <c r="K4182" i="1"/>
  <c r="J4183" i="1"/>
  <c r="K4183" i="1"/>
  <c r="J4184" i="1"/>
  <c r="K4184" i="1"/>
  <c r="J4185" i="1"/>
  <c r="K4185" i="1"/>
  <c r="J4186" i="1"/>
  <c r="K4186" i="1"/>
  <c r="J4187" i="1"/>
  <c r="K4187" i="1"/>
  <c r="J4188" i="1"/>
  <c r="K4188" i="1"/>
  <c r="J4189" i="1"/>
  <c r="K4189" i="1"/>
  <c r="J4190" i="1"/>
  <c r="K4190" i="1"/>
  <c r="J4191" i="1"/>
  <c r="K4191" i="1"/>
  <c r="J4192" i="1"/>
  <c r="K4192" i="1"/>
  <c r="J4193" i="1"/>
  <c r="K4193" i="1"/>
  <c r="J4194" i="1"/>
  <c r="K4194" i="1"/>
  <c r="J4195" i="1"/>
  <c r="K4195" i="1"/>
  <c r="J4196" i="1"/>
  <c r="K4196" i="1"/>
  <c r="J4197" i="1"/>
  <c r="K4197" i="1"/>
  <c r="J4198" i="1"/>
  <c r="K4198" i="1"/>
  <c r="J4199" i="1"/>
  <c r="K4199" i="1"/>
  <c r="J4200" i="1"/>
  <c r="K4200" i="1"/>
  <c r="J4201" i="1"/>
  <c r="K4201" i="1"/>
  <c r="J4202" i="1"/>
  <c r="K4202" i="1"/>
  <c r="J4203" i="1"/>
  <c r="K4203" i="1"/>
  <c r="J4204" i="1"/>
  <c r="K4204" i="1"/>
  <c r="J4205" i="1"/>
  <c r="K4205" i="1"/>
  <c r="J4206" i="1"/>
  <c r="K4206" i="1"/>
  <c r="J4207" i="1"/>
  <c r="K4207" i="1"/>
  <c r="J4208" i="1"/>
  <c r="K4208" i="1"/>
  <c r="J4209" i="1"/>
  <c r="K4209" i="1"/>
  <c r="J4210" i="1"/>
  <c r="K4210" i="1"/>
  <c r="J4211" i="1"/>
  <c r="K4211" i="1"/>
  <c r="J4212" i="1"/>
  <c r="K4212" i="1"/>
  <c r="J4213" i="1"/>
  <c r="K4213" i="1"/>
  <c r="J4214" i="1"/>
  <c r="K4214" i="1"/>
  <c r="J4215" i="1"/>
  <c r="K4215" i="1"/>
  <c r="J4216" i="1"/>
  <c r="K4216" i="1"/>
  <c r="J4217" i="1"/>
  <c r="K4217" i="1"/>
  <c r="J4218" i="1"/>
  <c r="K4218" i="1"/>
  <c r="J4219" i="1"/>
  <c r="K4219" i="1"/>
  <c r="J4220" i="1"/>
  <c r="K4220" i="1"/>
  <c r="J4221" i="1"/>
  <c r="K4221" i="1"/>
  <c r="J4222" i="1"/>
  <c r="K4222" i="1"/>
  <c r="J4223" i="1"/>
  <c r="K4223" i="1"/>
  <c r="J4224" i="1"/>
  <c r="K4224" i="1"/>
  <c r="J4225" i="1"/>
  <c r="K4225" i="1"/>
  <c r="J4226" i="1"/>
  <c r="K4226" i="1"/>
  <c r="J4227" i="1"/>
  <c r="K4227" i="1"/>
  <c r="J4228" i="1"/>
  <c r="K4228" i="1"/>
  <c r="J4229" i="1"/>
  <c r="K4229" i="1"/>
  <c r="J4230" i="1"/>
  <c r="K4230" i="1"/>
  <c r="J4231" i="1"/>
  <c r="K4231" i="1"/>
  <c r="J4232" i="1"/>
  <c r="K4232" i="1"/>
  <c r="J4233" i="1"/>
  <c r="K4233" i="1"/>
  <c r="J4234" i="1"/>
  <c r="K4234" i="1"/>
  <c r="J4235" i="1"/>
  <c r="K4235" i="1"/>
  <c r="J4236" i="1"/>
  <c r="K4236" i="1"/>
  <c r="J4237" i="1"/>
  <c r="K4237" i="1"/>
  <c r="J4238" i="1"/>
  <c r="K4238" i="1"/>
  <c r="J4239" i="1"/>
  <c r="K4239" i="1"/>
  <c r="J4240" i="1"/>
  <c r="K4240" i="1"/>
  <c r="J4241" i="1"/>
  <c r="K4241" i="1"/>
  <c r="J4242" i="1"/>
  <c r="K4242" i="1"/>
  <c r="J4243" i="1"/>
  <c r="K4243" i="1"/>
  <c r="J4244" i="1"/>
  <c r="K4244" i="1"/>
  <c r="J4245" i="1"/>
  <c r="K4245" i="1"/>
  <c r="J4246" i="1"/>
  <c r="K4246" i="1"/>
  <c r="J4247" i="1"/>
  <c r="K4247" i="1"/>
  <c r="J4248" i="1"/>
  <c r="K4248" i="1"/>
  <c r="J4249" i="1"/>
  <c r="K4249" i="1"/>
  <c r="J4250" i="1"/>
  <c r="K4250" i="1"/>
  <c r="J4251" i="1"/>
  <c r="K4251" i="1"/>
  <c r="J4252" i="1"/>
  <c r="K4252" i="1"/>
  <c r="J4253" i="1"/>
  <c r="K4253" i="1"/>
  <c r="J4254" i="1"/>
  <c r="K4254" i="1"/>
  <c r="J4255" i="1"/>
  <c r="K4255" i="1"/>
  <c r="J4256" i="1"/>
  <c r="K4256" i="1"/>
  <c r="J4257" i="1"/>
  <c r="K4257" i="1"/>
  <c r="J4258" i="1"/>
  <c r="K4258" i="1"/>
  <c r="J4259" i="1"/>
  <c r="K4259" i="1"/>
  <c r="J4260" i="1"/>
  <c r="K4260" i="1"/>
  <c r="J4261" i="1"/>
  <c r="K4261" i="1"/>
  <c r="J4262" i="1"/>
  <c r="K4262" i="1"/>
  <c r="J4263" i="1"/>
  <c r="K4263" i="1"/>
  <c r="J4264" i="1"/>
  <c r="K4264" i="1"/>
  <c r="J4265" i="1"/>
  <c r="K4265" i="1"/>
  <c r="J4266" i="1"/>
  <c r="K4266" i="1"/>
  <c r="J4267" i="1"/>
  <c r="K4267" i="1"/>
  <c r="J4268" i="1"/>
  <c r="K4268" i="1"/>
  <c r="J4269" i="1"/>
  <c r="K4269" i="1"/>
  <c r="J4270" i="1"/>
  <c r="K4270" i="1"/>
  <c r="J4271" i="1"/>
  <c r="K4271" i="1"/>
  <c r="J4272" i="1"/>
  <c r="K4272" i="1"/>
  <c r="J4273" i="1"/>
  <c r="K4273" i="1"/>
  <c r="J4274" i="1"/>
  <c r="K4274" i="1"/>
  <c r="J4275" i="1"/>
  <c r="K4275" i="1"/>
  <c r="J4276" i="1"/>
  <c r="K4276" i="1"/>
  <c r="J4277" i="1"/>
  <c r="K4277" i="1"/>
  <c r="J4278" i="1"/>
  <c r="K4278" i="1"/>
  <c r="J4279" i="1"/>
  <c r="K4279" i="1"/>
  <c r="J4280" i="1"/>
  <c r="K4280" i="1"/>
  <c r="J4281" i="1"/>
  <c r="K4281" i="1"/>
  <c r="J4282" i="1"/>
  <c r="K4282" i="1"/>
  <c r="J4283" i="1"/>
  <c r="K4283" i="1"/>
  <c r="J4284" i="1"/>
  <c r="K4284" i="1"/>
  <c r="J4285" i="1"/>
  <c r="K4285" i="1"/>
  <c r="J4286" i="1"/>
  <c r="K4286" i="1"/>
  <c r="J4287" i="1"/>
  <c r="K4287" i="1"/>
  <c r="J4288" i="1"/>
  <c r="K4288" i="1"/>
  <c r="J4289" i="1"/>
  <c r="K4289" i="1"/>
  <c r="J4290" i="1"/>
  <c r="K4290" i="1"/>
  <c r="J4291" i="1"/>
  <c r="K4291" i="1"/>
  <c r="J4292" i="1"/>
  <c r="K4292" i="1"/>
  <c r="J4293" i="1"/>
  <c r="K4293" i="1"/>
  <c r="J4294" i="1"/>
  <c r="K4294" i="1"/>
  <c r="J4295" i="1"/>
  <c r="K4295" i="1"/>
  <c r="J4296" i="1"/>
  <c r="K4296" i="1"/>
  <c r="J4297" i="1"/>
  <c r="K4297" i="1"/>
  <c r="J4298" i="1"/>
  <c r="K4298" i="1"/>
  <c r="J4299" i="1"/>
  <c r="K4299" i="1"/>
  <c r="J4300" i="1"/>
  <c r="K4300" i="1"/>
  <c r="J4301" i="1"/>
  <c r="K4301" i="1"/>
  <c r="J4302" i="1"/>
  <c r="K4302" i="1"/>
  <c r="J4303" i="1"/>
  <c r="K4303" i="1"/>
  <c r="J4304" i="1"/>
  <c r="K4304" i="1"/>
  <c r="J4305" i="1"/>
  <c r="K4305" i="1"/>
  <c r="J4306" i="1"/>
  <c r="K4306" i="1"/>
  <c r="J4307" i="1"/>
  <c r="K4307" i="1"/>
  <c r="J4308" i="1"/>
  <c r="K4308" i="1"/>
  <c r="J4309" i="1"/>
  <c r="K4309" i="1"/>
  <c r="J4310" i="1"/>
  <c r="K4310" i="1"/>
  <c r="J4311" i="1"/>
  <c r="K4311" i="1"/>
  <c r="J4312" i="1"/>
  <c r="K4312" i="1"/>
  <c r="J4313" i="1"/>
  <c r="K4313" i="1"/>
  <c r="J4314" i="1"/>
  <c r="K4314" i="1"/>
  <c r="J4315" i="1"/>
  <c r="K4315" i="1"/>
  <c r="J4316" i="1"/>
  <c r="K4316" i="1"/>
  <c r="J4317" i="1"/>
  <c r="K4317" i="1"/>
  <c r="J4318" i="1"/>
  <c r="K4318" i="1"/>
  <c r="J4319" i="1"/>
  <c r="K4319" i="1"/>
  <c r="J4320" i="1"/>
  <c r="K4320" i="1"/>
  <c r="J4321" i="1"/>
  <c r="K4321" i="1"/>
  <c r="J4322" i="1"/>
  <c r="K4322" i="1"/>
  <c r="J4323" i="1"/>
  <c r="K4323" i="1"/>
  <c r="J4324" i="1"/>
  <c r="K4324" i="1"/>
  <c r="J4325" i="1"/>
  <c r="K4325" i="1"/>
  <c r="J4326" i="1"/>
  <c r="K4326" i="1"/>
  <c r="J4327" i="1"/>
  <c r="K4327" i="1"/>
  <c r="J4328" i="1"/>
  <c r="K4328" i="1"/>
  <c r="J4329" i="1"/>
  <c r="K4329" i="1"/>
  <c r="J4330" i="1"/>
  <c r="K4330" i="1"/>
  <c r="J4331" i="1"/>
  <c r="K4331" i="1"/>
  <c r="J4332" i="1"/>
  <c r="K4332" i="1"/>
  <c r="J4333" i="1"/>
  <c r="K4333" i="1"/>
  <c r="J4334" i="1"/>
  <c r="K4334" i="1"/>
  <c r="J4335" i="1"/>
  <c r="K4335" i="1"/>
  <c r="J4336" i="1"/>
  <c r="K4336" i="1"/>
  <c r="J4337" i="1"/>
  <c r="K4337" i="1"/>
  <c r="J4338" i="1"/>
  <c r="K4338" i="1"/>
  <c r="J4339" i="1"/>
  <c r="K4339" i="1"/>
  <c r="J4340" i="1"/>
  <c r="K4340" i="1"/>
  <c r="J4341" i="1"/>
  <c r="K4341" i="1"/>
  <c r="J4342" i="1"/>
  <c r="K4342" i="1"/>
  <c r="J4343" i="1"/>
  <c r="K4343" i="1"/>
  <c r="J4344" i="1"/>
  <c r="K4344" i="1"/>
  <c r="J4345" i="1"/>
  <c r="K4345" i="1"/>
  <c r="J4346" i="1"/>
  <c r="K4346" i="1"/>
  <c r="J4347" i="1"/>
  <c r="K4347" i="1"/>
  <c r="J4348" i="1"/>
  <c r="K4348" i="1"/>
  <c r="J4349" i="1"/>
  <c r="K4349" i="1"/>
  <c r="J4350" i="1"/>
  <c r="K4350" i="1"/>
  <c r="J4351" i="1"/>
  <c r="K4351" i="1"/>
  <c r="J4352" i="1"/>
  <c r="K4352" i="1"/>
  <c r="J4353" i="1"/>
  <c r="K4353" i="1"/>
  <c r="J4354" i="1"/>
  <c r="K4354" i="1"/>
  <c r="J4355" i="1"/>
  <c r="K4355" i="1"/>
  <c r="J4356" i="1"/>
  <c r="K4356" i="1"/>
  <c r="J4357" i="1"/>
  <c r="K4357" i="1"/>
  <c r="J4358" i="1"/>
  <c r="K4358" i="1"/>
  <c r="J4359" i="1"/>
  <c r="K4359" i="1"/>
  <c r="J4360" i="1"/>
  <c r="K4360" i="1"/>
  <c r="J4361" i="1"/>
  <c r="K4361" i="1"/>
  <c r="J4362" i="1"/>
  <c r="K4362" i="1"/>
  <c r="J4363" i="1"/>
  <c r="K4363" i="1"/>
  <c r="J4364" i="1"/>
  <c r="K4364" i="1"/>
  <c r="J4365" i="1"/>
  <c r="K4365" i="1"/>
  <c r="J4366" i="1"/>
  <c r="K4366" i="1"/>
  <c r="J4367" i="1"/>
  <c r="K4367" i="1"/>
  <c r="J4368" i="1"/>
  <c r="K4368" i="1"/>
  <c r="J4369" i="1"/>
  <c r="K4369" i="1"/>
  <c r="J4370" i="1"/>
  <c r="K4370" i="1"/>
  <c r="J4371" i="1"/>
  <c r="K4371" i="1"/>
  <c r="J4372" i="1"/>
  <c r="K4372" i="1"/>
  <c r="J4373" i="1"/>
  <c r="K4373" i="1"/>
  <c r="J4374" i="1"/>
  <c r="K4374" i="1"/>
  <c r="J4375" i="1"/>
  <c r="K4375" i="1"/>
  <c r="J4376" i="1"/>
  <c r="K4376" i="1"/>
  <c r="J4377" i="1"/>
  <c r="K4377" i="1"/>
  <c r="J4378" i="1"/>
  <c r="K4378" i="1"/>
  <c r="J4379" i="1"/>
  <c r="K4379" i="1"/>
  <c r="J4380" i="1"/>
  <c r="K4380" i="1"/>
  <c r="J4381" i="1"/>
  <c r="K4381" i="1"/>
  <c r="J4382" i="1"/>
  <c r="K4382" i="1"/>
  <c r="J4383" i="1"/>
  <c r="K4383" i="1"/>
  <c r="J4384" i="1"/>
  <c r="K4384" i="1"/>
  <c r="J4385" i="1"/>
  <c r="K4385" i="1"/>
  <c r="J4386" i="1"/>
  <c r="K4386" i="1"/>
  <c r="J4387" i="1"/>
  <c r="K4387" i="1"/>
  <c r="J4388" i="1"/>
  <c r="K4388" i="1"/>
  <c r="J4389" i="1"/>
  <c r="K4389" i="1"/>
  <c r="J4390" i="1"/>
  <c r="K4390" i="1"/>
  <c r="J4391" i="1"/>
  <c r="K4391" i="1"/>
  <c r="J4392" i="1"/>
  <c r="K4392" i="1"/>
  <c r="J4393" i="1"/>
  <c r="K4393" i="1"/>
  <c r="J4394" i="1"/>
  <c r="K4394" i="1"/>
  <c r="J4395" i="1"/>
  <c r="K4395" i="1"/>
  <c r="J4396" i="1"/>
  <c r="K4396" i="1"/>
  <c r="J4397" i="1"/>
  <c r="K4397" i="1"/>
  <c r="J4398" i="1"/>
  <c r="K4398" i="1"/>
  <c r="J4399" i="1"/>
  <c r="K4399" i="1"/>
  <c r="J4400" i="1"/>
  <c r="K4400" i="1"/>
  <c r="J4401" i="1"/>
  <c r="K4401" i="1"/>
  <c r="J4402" i="1"/>
  <c r="K4402" i="1"/>
  <c r="J4403" i="1"/>
  <c r="K4403" i="1"/>
  <c r="J4404" i="1"/>
  <c r="K4404" i="1"/>
  <c r="J4405" i="1"/>
  <c r="K4405" i="1"/>
  <c r="J4406" i="1"/>
  <c r="K4406" i="1"/>
  <c r="J4407" i="1"/>
  <c r="K4407" i="1"/>
  <c r="J4408" i="1"/>
  <c r="K4408" i="1"/>
  <c r="J4409" i="1"/>
  <c r="K4409" i="1"/>
  <c r="J4410" i="1"/>
  <c r="K4410" i="1"/>
  <c r="J4411" i="1"/>
  <c r="K4411" i="1"/>
  <c r="J4412" i="1"/>
  <c r="K4412" i="1"/>
  <c r="J4413" i="1"/>
  <c r="K4413" i="1"/>
  <c r="J4414" i="1"/>
  <c r="K4414" i="1"/>
  <c r="J4415" i="1"/>
  <c r="K4415" i="1"/>
  <c r="J4416" i="1"/>
  <c r="K4416" i="1"/>
  <c r="J4417" i="1"/>
  <c r="K4417" i="1"/>
  <c r="J4418" i="1"/>
  <c r="K4418" i="1"/>
  <c r="J4419" i="1"/>
  <c r="K4419" i="1"/>
  <c r="J4420" i="1"/>
  <c r="K4420" i="1"/>
  <c r="J4421" i="1"/>
  <c r="K4421" i="1"/>
  <c r="J4422" i="1"/>
  <c r="K4422" i="1"/>
  <c r="J4423" i="1"/>
  <c r="K4423" i="1"/>
  <c r="J4424" i="1"/>
  <c r="K4424" i="1"/>
  <c r="J4425" i="1"/>
  <c r="K4425" i="1"/>
  <c r="J4426" i="1"/>
  <c r="K4426" i="1"/>
  <c r="J4427" i="1"/>
  <c r="K4427" i="1"/>
  <c r="J4428" i="1"/>
  <c r="K4428" i="1"/>
  <c r="J4429" i="1"/>
  <c r="K4429" i="1"/>
  <c r="J4430" i="1"/>
  <c r="K4430" i="1"/>
  <c r="J4431" i="1"/>
  <c r="K4431" i="1"/>
  <c r="J4432" i="1"/>
  <c r="K4432" i="1"/>
  <c r="J4433" i="1"/>
  <c r="K4433" i="1"/>
  <c r="J4434" i="1"/>
  <c r="K4434" i="1"/>
  <c r="J4435" i="1"/>
  <c r="K4435" i="1"/>
  <c r="J4436" i="1"/>
  <c r="K4436" i="1"/>
  <c r="J4437" i="1"/>
  <c r="K4437" i="1"/>
  <c r="J4438" i="1"/>
  <c r="K4438" i="1"/>
  <c r="J4439" i="1"/>
  <c r="K4439" i="1"/>
  <c r="J4440" i="1"/>
  <c r="K4440" i="1"/>
  <c r="J4441" i="1"/>
  <c r="K4441" i="1"/>
  <c r="J4442" i="1"/>
  <c r="K4442" i="1"/>
  <c r="J4443" i="1"/>
  <c r="K4443" i="1"/>
  <c r="J4444" i="1"/>
  <c r="K4444" i="1"/>
  <c r="J4445" i="1"/>
  <c r="K4445" i="1"/>
  <c r="J4446" i="1"/>
  <c r="K4446" i="1"/>
  <c r="J4447" i="1"/>
  <c r="K4447" i="1"/>
  <c r="J4448" i="1"/>
  <c r="K4448" i="1"/>
  <c r="J4449" i="1"/>
  <c r="K4449" i="1"/>
  <c r="J4450" i="1"/>
  <c r="K4450" i="1"/>
  <c r="J4451" i="1"/>
  <c r="K4451" i="1"/>
  <c r="J4452" i="1"/>
  <c r="K4452" i="1"/>
  <c r="J4453" i="1"/>
  <c r="K4453" i="1"/>
  <c r="J4454" i="1"/>
  <c r="K4454" i="1"/>
  <c r="J4455" i="1"/>
  <c r="K4455" i="1"/>
  <c r="J4456" i="1"/>
  <c r="K4456" i="1"/>
  <c r="J4457" i="1"/>
  <c r="K4457" i="1"/>
  <c r="J4458" i="1"/>
  <c r="K4458" i="1"/>
  <c r="J4459" i="1"/>
  <c r="K4459" i="1"/>
  <c r="J4460" i="1"/>
  <c r="K4460" i="1"/>
  <c r="J4461" i="1"/>
  <c r="K4461" i="1"/>
  <c r="J4462" i="1"/>
  <c r="K4462" i="1"/>
  <c r="J4463" i="1"/>
  <c r="K4463" i="1"/>
  <c r="J4464" i="1"/>
  <c r="K4464" i="1"/>
  <c r="J4465" i="1"/>
  <c r="K4465" i="1"/>
  <c r="J4466" i="1"/>
  <c r="K4466" i="1"/>
  <c r="J4467" i="1"/>
  <c r="K4467" i="1"/>
  <c r="J4468" i="1"/>
  <c r="K4468" i="1"/>
  <c r="J4469" i="1"/>
  <c r="K4469" i="1"/>
  <c r="J4470" i="1"/>
  <c r="K4470" i="1"/>
  <c r="J4471" i="1"/>
  <c r="K4471" i="1"/>
  <c r="J4472" i="1"/>
  <c r="K4472" i="1"/>
  <c r="J4473" i="1"/>
  <c r="K4473" i="1"/>
  <c r="J4474" i="1"/>
  <c r="K4474" i="1"/>
  <c r="J4475" i="1"/>
  <c r="K4475" i="1"/>
  <c r="J4476" i="1"/>
  <c r="K4476" i="1"/>
  <c r="J4477" i="1"/>
  <c r="K4477" i="1"/>
  <c r="J4478" i="1"/>
  <c r="K4478" i="1"/>
  <c r="J4479" i="1"/>
  <c r="K4479" i="1"/>
  <c r="J4480" i="1"/>
  <c r="K4480" i="1"/>
  <c r="J4481" i="1"/>
  <c r="K4481" i="1"/>
  <c r="J4482" i="1"/>
  <c r="K4482" i="1"/>
  <c r="J4483" i="1"/>
  <c r="K4483" i="1"/>
  <c r="J4484" i="1"/>
  <c r="K4484" i="1"/>
  <c r="J4485" i="1"/>
  <c r="K4485" i="1"/>
  <c r="J4486" i="1"/>
  <c r="K4486" i="1"/>
  <c r="J4487" i="1"/>
  <c r="K4487" i="1"/>
  <c r="J4488" i="1"/>
  <c r="K4488" i="1"/>
  <c r="J4489" i="1"/>
  <c r="K4489" i="1"/>
  <c r="J4490" i="1"/>
  <c r="K4490" i="1"/>
  <c r="J4491" i="1"/>
  <c r="K4491" i="1"/>
  <c r="J4492" i="1"/>
  <c r="K4492" i="1"/>
  <c r="J4493" i="1"/>
  <c r="K4493" i="1"/>
  <c r="J4494" i="1"/>
  <c r="K4494" i="1"/>
  <c r="J4495" i="1"/>
  <c r="K4495" i="1"/>
  <c r="J4496" i="1"/>
  <c r="K4496" i="1"/>
  <c r="J4497" i="1"/>
  <c r="K4497" i="1"/>
  <c r="J4498" i="1"/>
  <c r="K4498" i="1"/>
  <c r="J4499" i="1"/>
  <c r="K4499" i="1"/>
  <c r="J4500" i="1"/>
  <c r="K4500" i="1"/>
  <c r="J4501" i="1"/>
  <c r="K4501" i="1"/>
  <c r="J4502" i="1"/>
  <c r="K4502" i="1"/>
  <c r="J4503" i="1"/>
  <c r="K4503" i="1"/>
  <c r="J4504" i="1"/>
  <c r="K4504" i="1"/>
  <c r="J4505" i="1"/>
  <c r="K4505" i="1"/>
  <c r="J4506" i="1"/>
  <c r="K4506" i="1"/>
  <c r="J4507" i="1"/>
  <c r="K4507" i="1"/>
  <c r="J4508" i="1"/>
  <c r="K4508" i="1"/>
  <c r="J4509" i="1"/>
  <c r="K4509" i="1"/>
  <c r="J4510" i="1"/>
  <c r="K4510" i="1"/>
  <c r="J4511" i="1"/>
  <c r="K4511" i="1"/>
  <c r="J4512" i="1"/>
  <c r="K4512" i="1"/>
  <c r="J4513" i="1"/>
  <c r="K4513" i="1"/>
  <c r="J4514" i="1"/>
  <c r="K4514" i="1"/>
  <c r="J4515" i="1"/>
  <c r="K4515" i="1"/>
  <c r="J4516" i="1"/>
  <c r="K4516" i="1"/>
  <c r="J4517" i="1"/>
  <c r="K4517" i="1"/>
  <c r="J4518" i="1"/>
  <c r="K4518" i="1"/>
  <c r="J4519" i="1"/>
  <c r="K4519" i="1"/>
  <c r="J4520" i="1"/>
  <c r="K4520" i="1"/>
  <c r="J4521" i="1"/>
  <c r="K4521" i="1"/>
  <c r="J4522" i="1"/>
  <c r="K4522" i="1"/>
  <c r="J4523" i="1"/>
  <c r="K4523" i="1"/>
  <c r="J4524" i="1"/>
  <c r="K4524" i="1"/>
  <c r="J4525" i="1"/>
  <c r="K4525" i="1"/>
  <c r="J4526" i="1"/>
  <c r="K4526" i="1"/>
  <c r="J4527" i="1"/>
  <c r="K4527" i="1"/>
  <c r="J4528" i="1"/>
  <c r="K4528" i="1"/>
  <c r="J4529" i="1"/>
  <c r="K4529" i="1"/>
  <c r="J4530" i="1"/>
  <c r="K4530" i="1"/>
  <c r="J4531" i="1"/>
  <c r="K4531" i="1"/>
  <c r="J4532" i="1"/>
  <c r="K4532" i="1"/>
  <c r="J4533" i="1"/>
  <c r="K4533" i="1"/>
  <c r="J4534" i="1"/>
  <c r="K4534" i="1"/>
  <c r="J4535" i="1"/>
  <c r="K4535" i="1"/>
  <c r="J4536" i="1"/>
  <c r="K4536" i="1"/>
  <c r="J4537" i="1"/>
  <c r="K4537" i="1"/>
  <c r="J4538" i="1"/>
  <c r="K4538" i="1"/>
  <c r="J4539" i="1"/>
  <c r="K4539" i="1"/>
  <c r="J4540" i="1"/>
  <c r="K4540" i="1"/>
  <c r="J4541" i="1"/>
  <c r="K4541" i="1"/>
  <c r="J4542" i="1"/>
  <c r="K4542" i="1"/>
  <c r="J4543" i="1"/>
  <c r="K4543" i="1"/>
  <c r="J4544" i="1"/>
  <c r="K4544" i="1"/>
  <c r="J4545" i="1"/>
  <c r="K4545" i="1"/>
  <c r="J4546" i="1"/>
  <c r="K4546" i="1"/>
  <c r="J4547" i="1"/>
  <c r="K4547" i="1"/>
  <c r="J4548" i="1"/>
  <c r="K4548" i="1"/>
  <c r="J4549" i="1"/>
  <c r="K4549" i="1"/>
  <c r="J4550" i="1"/>
  <c r="K4550" i="1"/>
  <c r="J4551" i="1"/>
  <c r="K4551" i="1"/>
  <c r="J4552" i="1"/>
  <c r="K4552" i="1"/>
  <c r="J4553" i="1"/>
  <c r="K4553" i="1"/>
  <c r="J4554" i="1"/>
  <c r="K4554" i="1"/>
  <c r="J4555" i="1"/>
  <c r="K4555" i="1"/>
  <c r="J4556" i="1"/>
  <c r="K4556" i="1"/>
  <c r="J4557" i="1"/>
  <c r="K4557" i="1"/>
  <c r="J4558" i="1"/>
  <c r="K4558" i="1"/>
  <c r="J4559" i="1"/>
  <c r="K4559" i="1"/>
  <c r="J4560" i="1"/>
  <c r="K4560" i="1"/>
  <c r="J4561" i="1"/>
  <c r="K4561" i="1"/>
  <c r="J4562" i="1"/>
  <c r="K4562" i="1"/>
  <c r="J4563" i="1"/>
  <c r="K4563" i="1"/>
  <c r="J4564" i="1"/>
  <c r="K4564" i="1"/>
  <c r="J4565" i="1"/>
  <c r="K4565" i="1"/>
  <c r="J4566" i="1"/>
  <c r="K4566" i="1"/>
  <c r="J4567" i="1"/>
  <c r="K4567" i="1"/>
  <c r="J4568" i="1"/>
  <c r="K4568" i="1"/>
  <c r="J4569" i="1"/>
  <c r="K4569" i="1"/>
  <c r="J4570" i="1"/>
  <c r="K4570" i="1"/>
  <c r="J4571" i="1"/>
  <c r="K4571" i="1"/>
  <c r="J4572" i="1"/>
  <c r="K4572" i="1"/>
  <c r="J4573" i="1"/>
  <c r="K4573" i="1"/>
  <c r="J4574" i="1"/>
  <c r="K4574" i="1"/>
  <c r="J4575" i="1"/>
  <c r="K4575" i="1"/>
  <c r="J4576" i="1"/>
  <c r="K4576" i="1"/>
  <c r="J4577" i="1"/>
  <c r="K4577" i="1"/>
  <c r="J4578" i="1"/>
  <c r="K4578" i="1"/>
  <c r="J4579" i="1"/>
  <c r="K4579" i="1"/>
  <c r="K2" i="1"/>
  <c r="M2" i="1" s="1"/>
  <c r="J2" i="1"/>
  <c r="AL4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916" i="1"/>
  <c r="AL1917" i="1"/>
  <c r="AL1918" i="1"/>
  <c r="AL1919" i="1"/>
  <c r="AL1920" i="1"/>
  <c r="AL1921" i="1"/>
  <c r="AL1922" i="1"/>
  <c r="AL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AL1935" i="1"/>
  <c r="AL1936" i="1"/>
  <c r="AL1937" i="1"/>
  <c r="AL1938" i="1"/>
  <c r="AL1939" i="1"/>
  <c r="AL1940" i="1"/>
  <c r="AL1941" i="1"/>
  <c r="AL1942" i="1"/>
  <c r="AL1943" i="1"/>
  <c r="AL1944" i="1"/>
  <c r="AL1945" i="1"/>
  <c r="AL1946" i="1"/>
  <c r="AL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AL1959" i="1"/>
  <c r="AL1960" i="1"/>
  <c r="AL1961" i="1"/>
  <c r="AL1962" i="1"/>
  <c r="AL1963" i="1"/>
  <c r="AL1964" i="1"/>
  <c r="AL1965" i="1"/>
  <c r="AL1966" i="1"/>
  <c r="AL1967" i="1"/>
  <c r="AL1968" i="1"/>
  <c r="AL1969" i="1"/>
  <c r="AL1970" i="1"/>
  <c r="AL1971" i="1"/>
  <c r="AL1972" i="1"/>
  <c r="AL1973" i="1"/>
  <c r="AL1974" i="1"/>
  <c r="AL1975" i="1"/>
  <c r="AL1976" i="1"/>
  <c r="AL1977" i="1"/>
  <c r="AL1978" i="1"/>
  <c r="AL1979" i="1"/>
  <c r="AL1980" i="1"/>
  <c r="AL1981" i="1"/>
  <c r="AL1982" i="1"/>
  <c r="AL1983" i="1"/>
  <c r="AL1984" i="1"/>
  <c r="AL1985" i="1"/>
  <c r="AL1986" i="1"/>
  <c r="AL1987" i="1"/>
  <c r="AL1988" i="1"/>
  <c r="AL1989" i="1"/>
  <c r="AL1990" i="1"/>
  <c r="AL1991" i="1"/>
  <c r="AL1992" i="1"/>
  <c r="AL1993" i="1"/>
  <c r="AL1994" i="1"/>
  <c r="AL1995" i="1"/>
  <c r="AL1996" i="1"/>
  <c r="AL1997" i="1"/>
  <c r="AL1998" i="1"/>
  <c r="AL1999" i="1"/>
  <c r="AL2000" i="1"/>
  <c r="AL2001" i="1"/>
  <c r="AL2002" i="1"/>
  <c r="AL2003" i="1"/>
  <c r="AL2004" i="1"/>
  <c r="AL2005" i="1"/>
  <c r="AL2006" i="1"/>
  <c r="AL2007" i="1"/>
  <c r="AL2008" i="1"/>
  <c r="AL2009" i="1"/>
  <c r="AL2010" i="1"/>
  <c r="AL2011" i="1"/>
  <c r="AL2012" i="1"/>
  <c r="AL2013" i="1"/>
  <c r="AL2014" i="1"/>
  <c r="AL2015" i="1"/>
  <c r="AL2016" i="1"/>
  <c r="AL2017" i="1"/>
  <c r="AL2018" i="1"/>
  <c r="AL2019" i="1"/>
  <c r="AL2020" i="1"/>
  <c r="AL2021" i="1"/>
  <c r="AL2022" i="1"/>
  <c r="AL2023" i="1"/>
  <c r="AL2024" i="1"/>
  <c r="AL2025" i="1"/>
  <c r="AL2026" i="1"/>
  <c r="AL2027" i="1"/>
  <c r="AL2028" i="1"/>
  <c r="AL2029" i="1"/>
  <c r="AL2030" i="1"/>
  <c r="AL2031" i="1"/>
  <c r="AL2032" i="1"/>
  <c r="AL2033" i="1"/>
  <c r="AL2034" i="1"/>
  <c r="AL2035" i="1"/>
  <c r="AL2036" i="1"/>
  <c r="AL2037" i="1"/>
  <c r="AL2038" i="1"/>
  <c r="AL2039" i="1"/>
  <c r="AL2040" i="1"/>
  <c r="AL2041" i="1"/>
  <c r="AL2042" i="1"/>
  <c r="AL2043" i="1"/>
  <c r="AL2044" i="1"/>
  <c r="AL2045" i="1"/>
  <c r="AL2046" i="1"/>
  <c r="AL2047" i="1"/>
  <c r="AL2048" i="1"/>
  <c r="AL2049" i="1"/>
  <c r="AL2050" i="1"/>
  <c r="AL2051" i="1"/>
  <c r="AL2052" i="1"/>
  <c r="AL2053" i="1"/>
  <c r="AL2054" i="1"/>
  <c r="AL2055" i="1"/>
  <c r="AL2056" i="1"/>
  <c r="AL2057" i="1"/>
  <c r="AL2058" i="1"/>
  <c r="AL2059" i="1"/>
  <c r="AL2060" i="1"/>
  <c r="AL2061" i="1"/>
  <c r="AL2062" i="1"/>
  <c r="AL2063" i="1"/>
  <c r="AL2064" i="1"/>
  <c r="AL2065" i="1"/>
  <c r="AL2066" i="1"/>
  <c r="AL2067" i="1"/>
  <c r="AL2068" i="1"/>
  <c r="AL2069" i="1"/>
  <c r="AL2070" i="1"/>
  <c r="AL2071" i="1"/>
  <c r="AL2072" i="1"/>
  <c r="AL2073" i="1"/>
  <c r="AL2074" i="1"/>
  <c r="AL2075" i="1"/>
  <c r="AL2076" i="1"/>
  <c r="AL2077" i="1"/>
  <c r="AL2078" i="1"/>
  <c r="AL2079" i="1"/>
  <c r="AL2080" i="1"/>
  <c r="AL2081" i="1"/>
  <c r="AL2082" i="1"/>
  <c r="AL2083" i="1"/>
  <c r="AL2084" i="1"/>
  <c r="AL2085" i="1"/>
  <c r="AL2086" i="1"/>
  <c r="AL2087" i="1"/>
  <c r="AL2088" i="1"/>
  <c r="AL2089" i="1"/>
  <c r="AL2090" i="1"/>
  <c r="AL2091" i="1"/>
  <c r="AL2092" i="1"/>
  <c r="AL2093" i="1"/>
  <c r="AL2094" i="1"/>
  <c r="AL2095" i="1"/>
  <c r="AL2096" i="1"/>
  <c r="AL2097" i="1"/>
  <c r="AL2098" i="1"/>
  <c r="AL2099" i="1"/>
  <c r="AL2100" i="1"/>
  <c r="AL2101" i="1"/>
  <c r="AL2102" i="1"/>
  <c r="AL2103" i="1"/>
  <c r="AL2104" i="1"/>
  <c r="AL2105" i="1"/>
  <c r="AL2106" i="1"/>
  <c r="AL2107" i="1"/>
  <c r="AL2108" i="1"/>
  <c r="AL2109" i="1"/>
  <c r="AL2110" i="1"/>
  <c r="AL2111" i="1"/>
  <c r="AL2112" i="1"/>
  <c r="AL2113" i="1"/>
  <c r="AL2114" i="1"/>
  <c r="AL2115" i="1"/>
  <c r="AL2116" i="1"/>
  <c r="AL2117" i="1"/>
  <c r="AL2118" i="1"/>
  <c r="AL2119" i="1"/>
  <c r="AL2120" i="1"/>
  <c r="AL2121" i="1"/>
  <c r="AL2122" i="1"/>
  <c r="AL2123" i="1"/>
  <c r="AL2124" i="1"/>
  <c r="AL2125" i="1"/>
  <c r="AL2126" i="1"/>
  <c r="AL2127" i="1"/>
  <c r="AL2128" i="1"/>
  <c r="AL2129" i="1"/>
  <c r="AL2130" i="1"/>
  <c r="AL2131" i="1"/>
  <c r="AL2132" i="1"/>
  <c r="AL2133" i="1"/>
  <c r="AL2134" i="1"/>
  <c r="AL2135" i="1"/>
  <c r="AL2136" i="1"/>
  <c r="AL2137" i="1"/>
  <c r="AL2138" i="1"/>
  <c r="AL2139" i="1"/>
  <c r="AL2140" i="1"/>
  <c r="AL2141" i="1"/>
  <c r="AL2142" i="1"/>
  <c r="AL2143" i="1"/>
  <c r="AL2144" i="1"/>
  <c r="AL2145" i="1"/>
  <c r="AL2146" i="1"/>
  <c r="AL2147" i="1"/>
  <c r="AL2148" i="1"/>
  <c r="AL2149" i="1"/>
  <c r="AL2150" i="1"/>
  <c r="AL2151" i="1"/>
  <c r="AL2152" i="1"/>
  <c r="AL2153" i="1"/>
  <c r="AL2154" i="1"/>
  <c r="AL2155" i="1"/>
  <c r="AL2156" i="1"/>
  <c r="AL2157" i="1"/>
  <c r="AL2158" i="1"/>
  <c r="AL2159" i="1"/>
  <c r="AL2160" i="1"/>
  <c r="AL2161" i="1"/>
  <c r="AL2162" i="1"/>
  <c r="AL2163" i="1"/>
  <c r="AL2164" i="1"/>
  <c r="AL2165" i="1"/>
  <c r="AL2166" i="1"/>
  <c r="AL2167" i="1"/>
  <c r="AL2168" i="1"/>
  <c r="AL2169" i="1"/>
  <c r="AL2170" i="1"/>
  <c r="AL2171" i="1"/>
  <c r="AL2172" i="1"/>
  <c r="AL2173" i="1"/>
  <c r="AL2174" i="1"/>
  <c r="AL2175" i="1"/>
  <c r="AL2176" i="1"/>
  <c r="AL2177" i="1"/>
  <c r="AL2178" i="1"/>
  <c r="AL2179" i="1"/>
  <c r="AL2180" i="1"/>
  <c r="AL2181" i="1"/>
  <c r="AL2182" i="1"/>
  <c r="AL2183" i="1"/>
  <c r="AL2184" i="1"/>
  <c r="AL2185" i="1"/>
  <c r="AL2186" i="1"/>
  <c r="AL2187" i="1"/>
  <c r="AL2188" i="1"/>
  <c r="AL2189" i="1"/>
  <c r="AL2190" i="1"/>
  <c r="AL2191" i="1"/>
  <c r="AL2192" i="1"/>
  <c r="AL2193" i="1"/>
  <c r="AL2194" i="1"/>
  <c r="AL2195" i="1"/>
  <c r="AL2196" i="1"/>
  <c r="AL2197" i="1"/>
  <c r="AL2198" i="1"/>
  <c r="AL2199" i="1"/>
  <c r="AL2200" i="1"/>
  <c r="AL2201" i="1"/>
  <c r="AL2202" i="1"/>
  <c r="AL2203" i="1"/>
  <c r="AL2204" i="1"/>
  <c r="AL2205" i="1"/>
  <c r="AL2206" i="1"/>
  <c r="AL2207" i="1"/>
  <c r="AL2208" i="1"/>
  <c r="AL2209" i="1"/>
  <c r="AL2210" i="1"/>
  <c r="AL2211" i="1"/>
  <c r="AL2212" i="1"/>
  <c r="AL2213" i="1"/>
  <c r="AL2214" i="1"/>
  <c r="AL2215" i="1"/>
  <c r="AL2216" i="1"/>
  <c r="AL2217" i="1"/>
  <c r="AL2218" i="1"/>
  <c r="AL2219" i="1"/>
  <c r="AL2220" i="1"/>
  <c r="AL2221" i="1"/>
  <c r="AL2222" i="1"/>
  <c r="AL2223" i="1"/>
  <c r="AL2224" i="1"/>
  <c r="AL2225" i="1"/>
  <c r="AL2226" i="1"/>
  <c r="AL2227" i="1"/>
  <c r="AL2228" i="1"/>
  <c r="AL2229" i="1"/>
  <c r="AL2230" i="1"/>
  <c r="AL2231" i="1"/>
  <c r="AL2232" i="1"/>
  <c r="AL2233" i="1"/>
  <c r="AL2234" i="1"/>
  <c r="AL2235" i="1"/>
  <c r="AL2236" i="1"/>
  <c r="AL2237" i="1"/>
  <c r="AL2238" i="1"/>
  <c r="AL2239" i="1"/>
  <c r="AL2240" i="1"/>
  <c r="AL2241" i="1"/>
  <c r="AL2242" i="1"/>
  <c r="AL2243" i="1"/>
  <c r="AL2244" i="1"/>
  <c r="AL2245" i="1"/>
  <c r="AL2246" i="1"/>
  <c r="AL2247" i="1"/>
  <c r="AL2248" i="1"/>
  <c r="AL2249" i="1"/>
  <c r="AL2250" i="1"/>
  <c r="AL2251" i="1"/>
  <c r="AL2252" i="1"/>
  <c r="AL2253" i="1"/>
  <c r="AL2254" i="1"/>
  <c r="AL2255" i="1"/>
  <c r="AL2256" i="1"/>
  <c r="AL2257" i="1"/>
  <c r="AL2258" i="1"/>
  <c r="AL2259" i="1"/>
  <c r="AL2260" i="1"/>
  <c r="AL2261" i="1"/>
  <c r="AL2262" i="1"/>
  <c r="AL2263" i="1"/>
  <c r="AL2264" i="1"/>
  <c r="AL2265" i="1"/>
  <c r="AL2266" i="1"/>
  <c r="AL2267" i="1"/>
  <c r="AL2268" i="1"/>
  <c r="AL2269" i="1"/>
  <c r="AL2270" i="1"/>
  <c r="AL2271" i="1"/>
  <c r="AL2272" i="1"/>
  <c r="AL2273" i="1"/>
  <c r="AL2274" i="1"/>
  <c r="AL2275" i="1"/>
  <c r="AL2276" i="1"/>
  <c r="AL2277" i="1"/>
  <c r="AL2278" i="1"/>
  <c r="AL2279" i="1"/>
  <c r="AL2280" i="1"/>
  <c r="AL2281" i="1"/>
  <c r="AL2282" i="1"/>
  <c r="AL2283" i="1"/>
  <c r="AL2284" i="1"/>
  <c r="AL2285" i="1"/>
  <c r="AL2286" i="1"/>
  <c r="AL2287" i="1"/>
  <c r="AL2288" i="1"/>
  <c r="AL2289" i="1"/>
  <c r="AL2290" i="1"/>
  <c r="AL2291" i="1"/>
  <c r="AL2292" i="1"/>
  <c r="AL2293" i="1"/>
  <c r="AL2294" i="1"/>
  <c r="AL2295" i="1"/>
  <c r="AL2296" i="1"/>
  <c r="AL2297" i="1"/>
  <c r="AL2298" i="1"/>
  <c r="AL2299" i="1"/>
  <c r="AL2300" i="1"/>
  <c r="AL2301" i="1"/>
  <c r="AL2302" i="1"/>
  <c r="AL2303" i="1"/>
  <c r="AL2304" i="1"/>
  <c r="AL2305" i="1"/>
  <c r="AL2306" i="1"/>
  <c r="AL2307" i="1"/>
  <c r="AL2308" i="1"/>
  <c r="AL2309" i="1"/>
  <c r="AL2310" i="1"/>
  <c r="AL2311" i="1"/>
  <c r="AL2312" i="1"/>
  <c r="AL2313" i="1"/>
  <c r="AL2314" i="1"/>
  <c r="AL2315" i="1"/>
  <c r="AL2316" i="1"/>
  <c r="AL2317" i="1"/>
  <c r="AL2318" i="1"/>
  <c r="AL2319" i="1"/>
  <c r="AL2320" i="1"/>
  <c r="AL2321" i="1"/>
  <c r="AL2322" i="1"/>
  <c r="AL2323" i="1"/>
  <c r="AL2324" i="1"/>
  <c r="AL2325" i="1"/>
  <c r="AL2326" i="1"/>
  <c r="AL2327" i="1"/>
  <c r="AL2328" i="1"/>
  <c r="AL2329" i="1"/>
  <c r="AL2330" i="1"/>
  <c r="AL2331" i="1"/>
  <c r="AL2332" i="1"/>
  <c r="AL2333" i="1"/>
  <c r="AL2334" i="1"/>
  <c r="AL2335" i="1"/>
  <c r="AL2336" i="1"/>
  <c r="AL2337" i="1"/>
  <c r="AL2338" i="1"/>
  <c r="AL2339" i="1"/>
  <c r="AL2340" i="1"/>
  <c r="AL2341" i="1"/>
  <c r="AL2342" i="1"/>
  <c r="AL2343" i="1"/>
  <c r="AL2344" i="1"/>
  <c r="AL2345" i="1"/>
  <c r="AL2346" i="1"/>
  <c r="AL2347" i="1"/>
  <c r="AL2348" i="1"/>
  <c r="AL2349" i="1"/>
  <c r="AL2350" i="1"/>
  <c r="AL2351" i="1"/>
  <c r="AL2352" i="1"/>
  <c r="AL2353" i="1"/>
  <c r="AL2354" i="1"/>
  <c r="AL2355" i="1"/>
  <c r="AL2356" i="1"/>
  <c r="AL2357" i="1"/>
  <c r="AL2358" i="1"/>
  <c r="AL2359" i="1"/>
  <c r="AL2360" i="1"/>
  <c r="AL2361" i="1"/>
  <c r="AL2362" i="1"/>
  <c r="AL2363" i="1"/>
  <c r="AL2364" i="1"/>
  <c r="AL2365" i="1"/>
  <c r="AL2366" i="1"/>
  <c r="AL2367" i="1"/>
  <c r="AL2368" i="1"/>
  <c r="AL2369" i="1"/>
  <c r="AL2370" i="1"/>
  <c r="AL2371" i="1"/>
  <c r="AL2372" i="1"/>
  <c r="AL2373" i="1"/>
  <c r="AL2374" i="1"/>
  <c r="AL2375" i="1"/>
  <c r="AL2376" i="1"/>
  <c r="AL2377" i="1"/>
  <c r="AL2378" i="1"/>
  <c r="AL2379" i="1"/>
  <c r="AL2380" i="1"/>
  <c r="AL2381" i="1"/>
  <c r="AL2382" i="1"/>
  <c r="AL2383" i="1"/>
  <c r="AL2384" i="1"/>
  <c r="AL2385" i="1"/>
  <c r="AL2386" i="1"/>
  <c r="AL2387" i="1"/>
  <c r="AL2388" i="1"/>
  <c r="AL2389" i="1"/>
  <c r="AL2390" i="1"/>
  <c r="AL2391" i="1"/>
  <c r="AL2392" i="1"/>
  <c r="AL2393" i="1"/>
  <c r="AL2394" i="1"/>
  <c r="AL2395" i="1"/>
  <c r="AL2396" i="1"/>
  <c r="AL2397" i="1"/>
  <c r="AL2398" i="1"/>
  <c r="AL2399" i="1"/>
  <c r="AL2400" i="1"/>
  <c r="AL2401" i="1"/>
  <c r="AL2402" i="1"/>
  <c r="AL2403" i="1"/>
  <c r="AL2404" i="1"/>
  <c r="AL2405" i="1"/>
  <c r="AL2406" i="1"/>
  <c r="AL2407" i="1"/>
  <c r="AL2408" i="1"/>
  <c r="AL2409" i="1"/>
  <c r="AL2410" i="1"/>
  <c r="AL2411" i="1"/>
  <c r="AL2412" i="1"/>
  <c r="AL2413" i="1"/>
  <c r="AL2414" i="1"/>
  <c r="AL2415" i="1"/>
  <c r="AL2416" i="1"/>
  <c r="AL2417" i="1"/>
  <c r="AL2418" i="1"/>
  <c r="AL2419" i="1"/>
  <c r="AL2420" i="1"/>
  <c r="AL2421" i="1"/>
  <c r="AL2422" i="1"/>
  <c r="AL2423" i="1"/>
  <c r="AL2424" i="1"/>
  <c r="AL2425" i="1"/>
  <c r="AL2426" i="1"/>
  <c r="AL2427" i="1"/>
  <c r="AL2428" i="1"/>
  <c r="AL2429" i="1"/>
  <c r="AL2430" i="1"/>
  <c r="AL2431" i="1"/>
  <c r="AL2432" i="1"/>
  <c r="AL2433" i="1"/>
  <c r="AL2434" i="1"/>
  <c r="AL2435" i="1"/>
  <c r="AL2436" i="1"/>
  <c r="AL2437" i="1"/>
  <c r="AL2438" i="1"/>
  <c r="AL2439" i="1"/>
  <c r="AL2440" i="1"/>
  <c r="AL2441" i="1"/>
  <c r="AL2442" i="1"/>
  <c r="AL2443" i="1"/>
  <c r="AL2444" i="1"/>
  <c r="AL2445" i="1"/>
  <c r="AL2446" i="1"/>
  <c r="AL2447" i="1"/>
  <c r="AL2448" i="1"/>
  <c r="AL2449" i="1"/>
  <c r="AL2450" i="1"/>
  <c r="AL2451" i="1"/>
  <c r="AL2452" i="1"/>
  <c r="AL2453" i="1"/>
  <c r="AL2454" i="1"/>
  <c r="AL2455" i="1"/>
  <c r="AL2456" i="1"/>
  <c r="AL2457" i="1"/>
  <c r="AL2458" i="1"/>
  <c r="AL2459" i="1"/>
  <c r="AL2460" i="1"/>
  <c r="AL2461" i="1"/>
  <c r="AL2462" i="1"/>
  <c r="AL2463" i="1"/>
  <c r="AL2464" i="1"/>
  <c r="AL2465" i="1"/>
  <c r="AL2466" i="1"/>
  <c r="AL2467" i="1"/>
  <c r="AL2468" i="1"/>
  <c r="AL2469" i="1"/>
  <c r="AL2470" i="1"/>
  <c r="AL2471" i="1"/>
  <c r="AL2472" i="1"/>
  <c r="AL2473" i="1"/>
  <c r="AL2474" i="1"/>
  <c r="AL2475" i="1"/>
  <c r="AL2476" i="1"/>
  <c r="AL2477" i="1"/>
  <c r="AL2478" i="1"/>
  <c r="AL2479" i="1"/>
  <c r="AL2480" i="1"/>
  <c r="AL2481" i="1"/>
  <c r="AL2482" i="1"/>
  <c r="AL2483" i="1"/>
  <c r="AL2484" i="1"/>
  <c r="AL2485" i="1"/>
  <c r="AL2486" i="1"/>
  <c r="AL2487" i="1"/>
  <c r="AL2488" i="1"/>
  <c r="AL2489" i="1"/>
  <c r="AL2490" i="1"/>
  <c r="AL2491" i="1"/>
  <c r="AL2492" i="1"/>
  <c r="AL2493" i="1"/>
  <c r="AL2494" i="1"/>
  <c r="AL2495" i="1"/>
  <c r="AL2496" i="1"/>
  <c r="AL2497" i="1"/>
  <c r="AL2498" i="1"/>
  <c r="AL2499" i="1"/>
  <c r="AL2500" i="1"/>
  <c r="AL2501" i="1"/>
  <c r="AL2502" i="1"/>
  <c r="AL2503" i="1"/>
  <c r="AL2504" i="1"/>
  <c r="AL2505" i="1"/>
  <c r="AL2506" i="1"/>
  <c r="AL2507" i="1"/>
  <c r="AL2508" i="1"/>
  <c r="AL2509" i="1"/>
  <c r="AL2510" i="1"/>
  <c r="AL2511" i="1"/>
  <c r="AL2512" i="1"/>
  <c r="AL2513" i="1"/>
  <c r="AL2514" i="1"/>
  <c r="AL2515" i="1"/>
  <c r="AL2516" i="1"/>
  <c r="AL2517" i="1"/>
  <c r="AL2518" i="1"/>
  <c r="AL2519" i="1"/>
  <c r="AL2520" i="1"/>
  <c r="AL2521" i="1"/>
  <c r="AL2522" i="1"/>
  <c r="AL2523" i="1"/>
  <c r="AL2524" i="1"/>
  <c r="AL2525" i="1"/>
  <c r="AL2526" i="1"/>
  <c r="AL2527" i="1"/>
  <c r="AL2528" i="1"/>
  <c r="AL2529" i="1"/>
  <c r="AL2530" i="1"/>
  <c r="AL2531" i="1"/>
  <c r="AL2532" i="1"/>
  <c r="AL2533" i="1"/>
  <c r="AL2534" i="1"/>
  <c r="AL2535" i="1"/>
  <c r="AL2536" i="1"/>
  <c r="AL2537" i="1"/>
  <c r="AL2538" i="1"/>
  <c r="AL2539" i="1"/>
  <c r="AL2540" i="1"/>
  <c r="AL2541" i="1"/>
  <c r="AL2542" i="1"/>
  <c r="AL2543" i="1"/>
  <c r="AL2544" i="1"/>
  <c r="AL2545" i="1"/>
  <c r="AL2546" i="1"/>
  <c r="AL2547" i="1"/>
  <c r="AL2548" i="1"/>
  <c r="AL2549" i="1"/>
  <c r="AL2550" i="1"/>
  <c r="AL2551" i="1"/>
  <c r="AL2552" i="1"/>
  <c r="AL2553" i="1"/>
  <c r="AL2554" i="1"/>
  <c r="AL2555" i="1"/>
  <c r="AL2556" i="1"/>
  <c r="AL2557" i="1"/>
  <c r="AL2558" i="1"/>
  <c r="AL2559" i="1"/>
  <c r="AL2560" i="1"/>
  <c r="AL2561" i="1"/>
  <c r="AL2562" i="1"/>
  <c r="AL2563" i="1"/>
  <c r="AL2564" i="1"/>
  <c r="AL2565" i="1"/>
  <c r="AL2566" i="1"/>
  <c r="AL2567" i="1"/>
  <c r="AL2568" i="1"/>
  <c r="AL2569" i="1"/>
  <c r="AL2570" i="1"/>
  <c r="AL2571" i="1"/>
  <c r="AL2572" i="1"/>
  <c r="AL2573" i="1"/>
  <c r="AL2574" i="1"/>
  <c r="AL2575" i="1"/>
  <c r="AL2576" i="1"/>
  <c r="AL2577" i="1"/>
  <c r="AL2578" i="1"/>
  <c r="AL2579" i="1"/>
  <c r="AL2580" i="1"/>
  <c r="AL2581" i="1"/>
  <c r="AL2582" i="1"/>
  <c r="AL2583" i="1"/>
  <c r="AL2584" i="1"/>
  <c r="AL2585" i="1"/>
  <c r="AL2586" i="1"/>
  <c r="AL2587" i="1"/>
  <c r="AL2588" i="1"/>
  <c r="AL2589" i="1"/>
  <c r="AL2590" i="1"/>
  <c r="AL2591" i="1"/>
  <c r="AL2592" i="1"/>
  <c r="AL2593" i="1"/>
  <c r="AL2594" i="1"/>
  <c r="AL2595" i="1"/>
  <c r="AL2596" i="1"/>
  <c r="AL2597" i="1"/>
  <c r="AL2598" i="1"/>
  <c r="AL2599" i="1"/>
  <c r="AL2600" i="1"/>
  <c r="AL2601" i="1"/>
  <c r="AL2602" i="1"/>
  <c r="AL2603" i="1"/>
  <c r="AL2604" i="1"/>
  <c r="AL2605" i="1"/>
  <c r="AL2606" i="1"/>
  <c r="AL2607" i="1"/>
  <c r="AL2608" i="1"/>
  <c r="AL2609" i="1"/>
  <c r="AL2610" i="1"/>
  <c r="AL2611" i="1"/>
  <c r="AL2612" i="1"/>
  <c r="AL2613" i="1"/>
  <c r="AL2614" i="1"/>
  <c r="AL2615" i="1"/>
  <c r="AL2616" i="1"/>
  <c r="AL2617" i="1"/>
  <c r="AL2618" i="1"/>
  <c r="AL2619" i="1"/>
  <c r="AL2620" i="1"/>
  <c r="AL2621" i="1"/>
  <c r="AL2622" i="1"/>
  <c r="AL2623" i="1"/>
  <c r="AL2624" i="1"/>
  <c r="AL2625" i="1"/>
  <c r="AL2626" i="1"/>
  <c r="AL2627" i="1"/>
  <c r="AL2628" i="1"/>
  <c r="AL2629" i="1"/>
  <c r="AL2630" i="1"/>
  <c r="AL2631" i="1"/>
  <c r="AL2632" i="1"/>
  <c r="AL2633" i="1"/>
  <c r="AL2634" i="1"/>
  <c r="AL2635" i="1"/>
  <c r="AL2636" i="1"/>
  <c r="AL2637" i="1"/>
  <c r="AL2638" i="1"/>
  <c r="AL2639" i="1"/>
  <c r="AL2640" i="1"/>
  <c r="AL2641" i="1"/>
  <c r="AL2642" i="1"/>
  <c r="AL2643" i="1"/>
  <c r="AL2644" i="1"/>
  <c r="AL2645" i="1"/>
  <c r="AL2646" i="1"/>
  <c r="AL2647" i="1"/>
  <c r="AL2648" i="1"/>
  <c r="AL2649" i="1"/>
  <c r="AL2650" i="1"/>
  <c r="AL2651" i="1"/>
  <c r="AL2652" i="1"/>
  <c r="AL2653" i="1"/>
  <c r="AL2654" i="1"/>
  <c r="AL2655" i="1"/>
  <c r="AL2656" i="1"/>
  <c r="AL2657" i="1"/>
  <c r="AL2658" i="1"/>
  <c r="AL2659" i="1"/>
  <c r="AL2660" i="1"/>
  <c r="AL2661" i="1"/>
  <c r="AL2662" i="1"/>
  <c r="AL2663" i="1"/>
  <c r="AL2664" i="1"/>
  <c r="AL2665" i="1"/>
  <c r="AL2666" i="1"/>
  <c r="AL2667" i="1"/>
  <c r="AL2668" i="1"/>
  <c r="AL2669" i="1"/>
  <c r="AL2670" i="1"/>
  <c r="AL2671" i="1"/>
  <c r="AL2672" i="1"/>
  <c r="AL2673" i="1"/>
  <c r="AL2674" i="1"/>
  <c r="AL2675" i="1"/>
  <c r="AL2676" i="1"/>
  <c r="AL2677" i="1"/>
  <c r="AL2678" i="1"/>
  <c r="AL2679" i="1"/>
  <c r="AL2680" i="1"/>
  <c r="AL2681" i="1"/>
  <c r="AL2682" i="1"/>
  <c r="AL2683" i="1"/>
  <c r="AL2684" i="1"/>
  <c r="AL2685" i="1"/>
  <c r="AL2686" i="1"/>
  <c r="AL2687" i="1"/>
  <c r="AL2688" i="1"/>
  <c r="AL2689" i="1"/>
  <c r="AL2690" i="1"/>
  <c r="AL2691" i="1"/>
  <c r="AL2692" i="1"/>
  <c r="AL2693" i="1"/>
  <c r="AL2694" i="1"/>
  <c r="AL2695" i="1"/>
  <c r="AL2696" i="1"/>
  <c r="AL2697" i="1"/>
  <c r="AL2698" i="1"/>
  <c r="AL2699" i="1"/>
  <c r="AL2700" i="1"/>
  <c r="AL2701" i="1"/>
  <c r="AL2702" i="1"/>
  <c r="AL2703" i="1"/>
  <c r="AL2704" i="1"/>
  <c r="AL2705" i="1"/>
  <c r="AL2706" i="1"/>
  <c r="AL2707" i="1"/>
  <c r="AL2708" i="1"/>
  <c r="AL2709" i="1"/>
  <c r="AL2710" i="1"/>
  <c r="AL2711" i="1"/>
  <c r="AL2712" i="1"/>
  <c r="AL2713" i="1"/>
  <c r="AL2714" i="1"/>
  <c r="AL2715" i="1"/>
  <c r="AL2716" i="1"/>
  <c r="AL2717" i="1"/>
  <c r="AL2718" i="1"/>
  <c r="AL2719" i="1"/>
  <c r="AL2720" i="1"/>
  <c r="AL2721" i="1"/>
  <c r="AL2722" i="1"/>
  <c r="AL2723" i="1"/>
  <c r="AL2724" i="1"/>
  <c r="AL2725" i="1"/>
  <c r="AL2726" i="1"/>
  <c r="AL2727" i="1"/>
  <c r="AL2728" i="1"/>
  <c r="AL2729" i="1"/>
  <c r="AL2730" i="1"/>
  <c r="AL2731" i="1"/>
  <c r="AL2732" i="1"/>
  <c r="AL2733" i="1"/>
  <c r="AL2734" i="1"/>
  <c r="AL2735" i="1"/>
  <c r="AL2736" i="1"/>
  <c r="AL2737" i="1"/>
  <c r="AL2738" i="1"/>
  <c r="AL2739" i="1"/>
  <c r="AL2740" i="1"/>
  <c r="AL2741" i="1"/>
  <c r="AL2742" i="1"/>
  <c r="AL2743" i="1"/>
  <c r="AL2744" i="1"/>
  <c r="AL2745" i="1"/>
  <c r="AL2746" i="1"/>
  <c r="AL2747" i="1"/>
  <c r="AL2748" i="1"/>
  <c r="AL2749" i="1"/>
  <c r="AL2750" i="1"/>
  <c r="AL2751" i="1"/>
  <c r="AL2752" i="1"/>
  <c r="AL2753" i="1"/>
  <c r="AL2754" i="1"/>
  <c r="AL2755" i="1"/>
  <c r="AL2756" i="1"/>
  <c r="AL2757" i="1"/>
  <c r="AL2758" i="1"/>
  <c r="AL2759" i="1"/>
  <c r="AL2760" i="1"/>
  <c r="AL2761" i="1"/>
  <c r="AL2762" i="1"/>
  <c r="AL2763" i="1"/>
  <c r="AL2764" i="1"/>
  <c r="AL2765" i="1"/>
  <c r="AL2766" i="1"/>
  <c r="AL2767" i="1"/>
  <c r="AL2768" i="1"/>
  <c r="AL2769" i="1"/>
  <c r="AL2770" i="1"/>
  <c r="AL2771" i="1"/>
  <c r="AL2772" i="1"/>
  <c r="AL2773" i="1"/>
  <c r="AL2774" i="1"/>
  <c r="AL2775" i="1"/>
  <c r="AL2776" i="1"/>
  <c r="AL2777" i="1"/>
  <c r="AL2778" i="1"/>
  <c r="AL2779" i="1"/>
  <c r="AL2780" i="1"/>
  <c r="AL2781" i="1"/>
  <c r="AL2782" i="1"/>
  <c r="AL2783" i="1"/>
  <c r="AL2784" i="1"/>
  <c r="AL2785" i="1"/>
  <c r="AL2786" i="1"/>
  <c r="AL2787" i="1"/>
  <c r="AL2788" i="1"/>
  <c r="AL2789" i="1"/>
  <c r="AL2790" i="1"/>
  <c r="AL2791" i="1"/>
  <c r="AL2792" i="1"/>
  <c r="AL2793" i="1"/>
  <c r="AL2794" i="1"/>
  <c r="AL2795" i="1"/>
  <c r="AL2796" i="1"/>
  <c r="AL2797" i="1"/>
  <c r="AL2798" i="1"/>
  <c r="AL2799" i="1"/>
  <c r="AL2800" i="1"/>
  <c r="AL2801" i="1"/>
  <c r="AL2802" i="1"/>
  <c r="AL2803" i="1"/>
  <c r="AL2804" i="1"/>
  <c r="AL2805" i="1"/>
  <c r="AL2806" i="1"/>
  <c r="AL2807" i="1"/>
  <c r="AL2808" i="1"/>
  <c r="AL2809" i="1"/>
  <c r="AL2810" i="1"/>
  <c r="AL2811" i="1"/>
  <c r="AL2812" i="1"/>
  <c r="AL2813" i="1"/>
  <c r="AL2814" i="1"/>
  <c r="AL2815" i="1"/>
  <c r="AL2816" i="1"/>
  <c r="AL2817" i="1"/>
  <c r="AL2818" i="1"/>
  <c r="AL2819" i="1"/>
  <c r="AL2820" i="1"/>
  <c r="AL2821" i="1"/>
  <c r="AL2822" i="1"/>
  <c r="AL2823" i="1"/>
  <c r="AL2824" i="1"/>
  <c r="AL2825" i="1"/>
  <c r="AL2826" i="1"/>
  <c r="AL2827" i="1"/>
  <c r="AL2828" i="1"/>
  <c r="AL2829" i="1"/>
  <c r="AL2830" i="1"/>
  <c r="AL2831" i="1"/>
  <c r="AL2832" i="1"/>
  <c r="AL2833" i="1"/>
  <c r="AL2834" i="1"/>
  <c r="AL2835" i="1"/>
  <c r="AL2836" i="1"/>
  <c r="AL2837" i="1"/>
  <c r="AL2838" i="1"/>
  <c r="AL2839" i="1"/>
  <c r="AL2840" i="1"/>
  <c r="AL2841" i="1"/>
  <c r="AL2842" i="1"/>
  <c r="AL2843" i="1"/>
  <c r="AL2844" i="1"/>
  <c r="AL2845" i="1"/>
  <c r="AL2846" i="1"/>
  <c r="AL2847" i="1"/>
  <c r="AL2848" i="1"/>
  <c r="AL2849" i="1"/>
  <c r="AL2850" i="1"/>
  <c r="AL2851" i="1"/>
  <c r="AL2852" i="1"/>
  <c r="AL2853" i="1"/>
  <c r="AL2854" i="1"/>
  <c r="AL2855" i="1"/>
  <c r="AL2856" i="1"/>
  <c r="AL2857" i="1"/>
  <c r="AL2858" i="1"/>
  <c r="AL2859" i="1"/>
  <c r="AL2860" i="1"/>
  <c r="AL2861" i="1"/>
  <c r="AL2862" i="1"/>
  <c r="AL2863" i="1"/>
  <c r="AL2864" i="1"/>
  <c r="AL2865" i="1"/>
  <c r="AL2866" i="1"/>
  <c r="AL2867" i="1"/>
  <c r="AL2868" i="1"/>
  <c r="AL2869" i="1"/>
  <c r="AL2870" i="1"/>
  <c r="AL2871" i="1"/>
  <c r="AL2872" i="1"/>
  <c r="AL2873" i="1"/>
  <c r="AL2874" i="1"/>
  <c r="AL2875" i="1"/>
  <c r="AL2876" i="1"/>
  <c r="AL2877" i="1"/>
  <c r="AL2878" i="1"/>
  <c r="AL2879" i="1"/>
  <c r="AL2880" i="1"/>
  <c r="AL2881" i="1"/>
  <c r="AL2882" i="1"/>
  <c r="AL2883" i="1"/>
  <c r="AL2884" i="1"/>
  <c r="AL2885" i="1"/>
  <c r="AL2886" i="1"/>
  <c r="AL2887" i="1"/>
  <c r="AL2888" i="1"/>
  <c r="AL2889" i="1"/>
  <c r="AL2890" i="1"/>
  <c r="AL2891" i="1"/>
  <c r="AL2892" i="1"/>
  <c r="AL2893" i="1"/>
  <c r="AL2894" i="1"/>
  <c r="AL2895" i="1"/>
  <c r="AL2896" i="1"/>
  <c r="AL2897" i="1"/>
  <c r="AL2898" i="1"/>
  <c r="AL2899" i="1"/>
  <c r="AL2900" i="1"/>
  <c r="AL2901" i="1"/>
  <c r="AL2902" i="1"/>
  <c r="AL2903" i="1"/>
  <c r="AL2904" i="1"/>
  <c r="AL2905" i="1"/>
  <c r="AL2906" i="1"/>
  <c r="AL2907" i="1"/>
  <c r="AL2908" i="1"/>
  <c r="AL2909" i="1"/>
  <c r="AL2910" i="1"/>
  <c r="AL2911" i="1"/>
  <c r="AL2912" i="1"/>
  <c r="AL2913" i="1"/>
  <c r="AL2914" i="1"/>
  <c r="AL2915" i="1"/>
  <c r="AL2916" i="1"/>
  <c r="AL2917" i="1"/>
  <c r="AL2918" i="1"/>
  <c r="AL2919" i="1"/>
  <c r="AL2920" i="1"/>
  <c r="AL2921" i="1"/>
  <c r="AL2922" i="1"/>
  <c r="AL2923" i="1"/>
  <c r="AL2924" i="1"/>
  <c r="AL2925" i="1"/>
  <c r="AL2926" i="1"/>
  <c r="AL2927" i="1"/>
  <c r="AL2928" i="1"/>
  <c r="AL2929" i="1"/>
  <c r="AL2930" i="1"/>
  <c r="AL2931" i="1"/>
  <c r="AL2932" i="1"/>
  <c r="AL2933" i="1"/>
  <c r="AL2934" i="1"/>
  <c r="AL2935" i="1"/>
  <c r="AL2936" i="1"/>
  <c r="AL2937" i="1"/>
  <c r="AL2938" i="1"/>
  <c r="AL2939" i="1"/>
  <c r="AL2940" i="1"/>
  <c r="AL2941" i="1"/>
  <c r="AL2942" i="1"/>
  <c r="AL2943" i="1"/>
  <c r="AL2944" i="1"/>
  <c r="AL2945" i="1"/>
  <c r="AL2946" i="1"/>
  <c r="AL2947" i="1"/>
  <c r="AL2948" i="1"/>
  <c r="AL2949" i="1"/>
  <c r="AL2950" i="1"/>
  <c r="AL2951" i="1"/>
  <c r="AL2952" i="1"/>
  <c r="AL2953" i="1"/>
  <c r="AL2954" i="1"/>
  <c r="AL2955" i="1"/>
  <c r="AL2956" i="1"/>
  <c r="AL2957" i="1"/>
  <c r="AL2958" i="1"/>
  <c r="AL2959" i="1"/>
  <c r="AL2960" i="1"/>
  <c r="AL2961" i="1"/>
  <c r="AL2962" i="1"/>
  <c r="AL2963" i="1"/>
  <c r="AL2964" i="1"/>
  <c r="AL2965" i="1"/>
  <c r="AL2966" i="1"/>
  <c r="AL2967" i="1"/>
  <c r="AL2968" i="1"/>
  <c r="AL2969" i="1"/>
  <c r="AL2970" i="1"/>
  <c r="AL2971" i="1"/>
  <c r="AL2972" i="1"/>
  <c r="AL2973" i="1"/>
  <c r="AL2974" i="1"/>
  <c r="AL2975" i="1"/>
  <c r="AL2976" i="1"/>
  <c r="AL2977" i="1"/>
  <c r="AL2978" i="1"/>
  <c r="AL2979" i="1"/>
  <c r="AL2980" i="1"/>
  <c r="AL2981" i="1"/>
  <c r="AL2982" i="1"/>
  <c r="AL2983" i="1"/>
  <c r="AL2984" i="1"/>
  <c r="AL2985" i="1"/>
  <c r="AL2986" i="1"/>
  <c r="AL2987" i="1"/>
  <c r="AL2988" i="1"/>
  <c r="AL2989" i="1"/>
  <c r="AL2990" i="1"/>
  <c r="AL2991" i="1"/>
  <c r="AL2992" i="1"/>
  <c r="AL2993" i="1"/>
  <c r="AL2994" i="1"/>
  <c r="AL2995" i="1"/>
  <c r="AL2996" i="1"/>
  <c r="AL2997" i="1"/>
  <c r="AL2998" i="1"/>
  <c r="AL2999" i="1"/>
  <c r="AL3000" i="1"/>
  <c r="AL3001" i="1"/>
  <c r="AL3002" i="1"/>
  <c r="AL3003" i="1"/>
  <c r="AL3004" i="1"/>
  <c r="AL3005" i="1"/>
  <c r="AL3006" i="1"/>
  <c r="AL3007" i="1"/>
  <c r="AL3008" i="1"/>
  <c r="AL3009" i="1"/>
  <c r="AL3010" i="1"/>
  <c r="AL3011" i="1"/>
  <c r="AL3012" i="1"/>
  <c r="AL3013" i="1"/>
  <c r="AL3014" i="1"/>
  <c r="AL3015" i="1"/>
  <c r="AL3016" i="1"/>
  <c r="AL3017" i="1"/>
  <c r="AL3018" i="1"/>
  <c r="AL3019" i="1"/>
  <c r="AL3020" i="1"/>
  <c r="AL3021" i="1"/>
  <c r="AL3022" i="1"/>
  <c r="AL3023" i="1"/>
  <c r="AL3024" i="1"/>
  <c r="AL3025" i="1"/>
  <c r="AL3026" i="1"/>
  <c r="AL3027" i="1"/>
  <c r="AL3028" i="1"/>
  <c r="AL3029" i="1"/>
  <c r="AL3030" i="1"/>
  <c r="AL3031" i="1"/>
  <c r="AL3032" i="1"/>
  <c r="AL3033" i="1"/>
  <c r="AL3034" i="1"/>
  <c r="AL3035" i="1"/>
  <c r="AL3036" i="1"/>
  <c r="AL3037" i="1"/>
  <c r="AL3038" i="1"/>
  <c r="AL3039" i="1"/>
  <c r="AL3040" i="1"/>
  <c r="AL3041" i="1"/>
  <c r="AL3042" i="1"/>
  <c r="AL3043" i="1"/>
  <c r="AL3044" i="1"/>
  <c r="AL3045" i="1"/>
  <c r="AL3046" i="1"/>
  <c r="AL3047" i="1"/>
  <c r="AL3048" i="1"/>
  <c r="AL3049" i="1"/>
  <c r="AL3050" i="1"/>
  <c r="AL3051" i="1"/>
  <c r="AL3052" i="1"/>
  <c r="AL3053" i="1"/>
  <c r="AL3054" i="1"/>
  <c r="AL3055" i="1"/>
  <c r="AL3056" i="1"/>
  <c r="AL3057" i="1"/>
  <c r="AL3058" i="1"/>
  <c r="AL3059" i="1"/>
  <c r="AL3060" i="1"/>
  <c r="AL3061" i="1"/>
  <c r="AL3062" i="1"/>
  <c r="AL3063" i="1"/>
  <c r="AL3064" i="1"/>
  <c r="AL3065" i="1"/>
  <c r="AL3066" i="1"/>
  <c r="AL3067" i="1"/>
  <c r="AL3068" i="1"/>
  <c r="AL3069" i="1"/>
  <c r="AL3070" i="1"/>
  <c r="AL3071" i="1"/>
  <c r="AL3072" i="1"/>
  <c r="AL3073" i="1"/>
  <c r="AL3074" i="1"/>
  <c r="AL3075" i="1"/>
  <c r="AL3076" i="1"/>
  <c r="AL3077" i="1"/>
  <c r="AL3078" i="1"/>
  <c r="AL3079" i="1"/>
  <c r="AL3080" i="1"/>
  <c r="AL3081" i="1"/>
  <c r="AL3082" i="1"/>
  <c r="AL3083" i="1"/>
  <c r="AL3084" i="1"/>
  <c r="AL3085" i="1"/>
  <c r="AL3086" i="1"/>
  <c r="AL3087" i="1"/>
  <c r="AL3088" i="1"/>
  <c r="AL3089" i="1"/>
  <c r="AL3090" i="1"/>
  <c r="AL3091" i="1"/>
  <c r="AL3092" i="1"/>
  <c r="AL3093" i="1"/>
  <c r="AL3094" i="1"/>
  <c r="AL3095" i="1"/>
  <c r="AL3096" i="1"/>
  <c r="AL3097" i="1"/>
  <c r="AL3098" i="1"/>
  <c r="AL3099" i="1"/>
  <c r="AL3100" i="1"/>
  <c r="AL3101" i="1"/>
  <c r="AL3102" i="1"/>
  <c r="AL3103" i="1"/>
  <c r="AL3104" i="1"/>
  <c r="AL3105" i="1"/>
  <c r="AL3106" i="1"/>
  <c r="AL3107" i="1"/>
  <c r="AL3108" i="1"/>
  <c r="AL3109" i="1"/>
  <c r="AL3110" i="1"/>
  <c r="AL3111" i="1"/>
  <c r="AL3112" i="1"/>
  <c r="AL3113" i="1"/>
  <c r="AL3114" i="1"/>
  <c r="AL3115" i="1"/>
  <c r="AL3116" i="1"/>
  <c r="AL3117" i="1"/>
  <c r="AL3118" i="1"/>
  <c r="AL3119" i="1"/>
  <c r="AL3120" i="1"/>
  <c r="AL3121" i="1"/>
  <c r="AL3122" i="1"/>
  <c r="AL3123" i="1"/>
  <c r="AL3124" i="1"/>
  <c r="AL3125" i="1"/>
  <c r="AL3126" i="1"/>
  <c r="AL3127" i="1"/>
  <c r="AL3128" i="1"/>
  <c r="AL3129" i="1"/>
  <c r="AL3130" i="1"/>
  <c r="AL3131" i="1"/>
  <c r="AL3132" i="1"/>
  <c r="AL3133" i="1"/>
  <c r="AL3134" i="1"/>
  <c r="AL3135" i="1"/>
  <c r="AL3136" i="1"/>
  <c r="AL3137" i="1"/>
  <c r="AL3138" i="1"/>
  <c r="AL3139" i="1"/>
  <c r="AL3140" i="1"/>
  <c r="AL3141" i="1"/>
  <c r="AL3142" i="1"/>
  <c r="AL3143" i="1"/>
  <c r="AL3144" i="1"/>
  <c r="AL3145" i="1"/>
  <c r="AL3146" i="1"/>
  <c r="AL3147" i="1"/>
  <c r="AL3148" i="1"/>
  <c r="AL3149" i="1"/>
  <c r="AL3150" i="1"/>
  <c r="AL3151" i="1"/>
  <c r="AL3152" i="1"/>
  <c r="AL3153" i="1"/>
  <c r="AL3154" i="1"/>
  <c r="AL3155" i="1"/>
  <c r="AL3156" i="1"/>
  <c r="AL3157" i="1"/>
  <c r="AL3158" i="1"/>
  <c r="AL3159" i="1"/>
  <c r="AL3160" i="1"/>
  <c r="AL3161" i="1"/>
  <c r="AL3162" i="1"/>
  <c r="AL3163" i="1"/>
  <c r="AL3164" i="1"/>
  <c r="AL3165" i="1"/>
  <c r="AL3166" i="1"/>
  <c r="AL3167" i="1"/>
  <c r="AL3168" i="1"/>
  <c r="AL3169" i="1"/>
  <c r="AL3170" i="1"/>
  <c r="AL3171" i="1"/>
  <c r="AL3172" i="1"/>
  <c r="AL3173" i="1"/>
  <c r="AL3174" i="1"/>
  <c r="AL3175" i="1"/>
  <c r="AL3176" i="1"/>
  <c r="AL3177" i="1"/>
  <c r="AL3178" i="1"/>
  <c r="AL3179" i="1"/>
  <c r="AL3180" i="1"/>
  <c r="AL3181" i="1"/>
  <c r="AL3182" i="1"/>
  <c r="AL3183" i="1"/>
  <c r="AL3184" i="1"/>
  <c r="AL3185" i="1"/>
  <c r="AL3186" i="1"/>
  <c r="AL3187" i="1"/>
  <c r="AL3188" i="1"/>
  <c r="AL3189" i="1"/>
  <c r="AL3190" i="1"/>
  <c r="AL3191" i="1"/>
  <c r="AL3192" i="1"/>
  <c r="AL3193" i="1"/>
  <c r="AL3194" i="1"/>
  <c r="AL3195" i="1"/>
  <c r="AL3196" i="1"/>
  <c r="AL3197" i="1"/>
  <c r="AL3198" i="1"/>
  <c r="AL3199" i="1"/>
  <c r="AL3200" i="1"/>
  <c r="AL3201" i="1"/>
  <c r="AL3202" i="1"/>
  <c r="AL3203" i="1"/>
  <c r="AL3204" i="1"/>
  <c r="AL3205" i="1"/>
  <c r="AL3206" i="1"/>
  <c r="AL3207" i="1"/>
  <c r="AL3208" i="1"/>
  <c r="AL3209" i="1"/>
  <c r="AL3210" i="1"/>
  <c r="AL3211" i="1"/>
  <c r="AL3212" i="1"/>
  <c r="AL3213" i="1"/>
  <c r="AL3214" i="1"/>
  <c r="AL3215" i="1"/>
  <c r="AL3216" i="1"/>
  <c r="AL3217" i="1"/>
  <c r="AL3218" i="1"/>
  <c r="AL3219" i="1"/>
  <c r="AL3220" i="1"/>
  <c r="AL3221" i="1"/>
  <c r="AL3222" i="1"/>
  <c r="AL3223" i="1"/>
  <c r="AL3224" i="1"/>
  <c r="AL3225" i="1"/>
  <c r="AL3226" i="1"/>
  <c r="AL3227" i="1"/>
  <c r="AL3228" i="1"/>
  <c r="AL3229" i="1"/>
  <c r="AL3230" i="1"/>
  <c r="AL3231" i="1"/>
  <c r="AL3232" i="1"/>
  <c r="AL3233" i="1"/>
  <c r="AL3234" i="1"/>
  <c r="AL3235" i="1"/>
  <c r="AL3236" i="1"/>
  <c r="AL3237" i="1"/>
  <c r="AL3238" i="1"/>
  <c r="AL3239" i="1"/>
  <c r="AL3240" i="1"/>
  <c r="AL3241" i="1"/>
  <c r="AL3242" i="1"/>
  <c r="AL3243" i="1"/>
  <c r="AL3244" i="1"/>
  <c r="AL3245" i="1"/>
  <c r="AL3246" i="1"/>
  <c r="AL3247" i="1"/>
  <c r="AL3248" i="1"/>
  <c r="AL3249" i="1"/>
  <c r="AL3250" i="1"/>
  <c r="AL3251" i="1"/>
  <c r="AL3252" i="1"/>
  <c r="AL3253" i="1"/>
  <c r="AL3254" i="1"/>
  <c r="AL3255" i="1"/>
  <c r="AL3256" i="1"/>
  <c r="AL3257" i="1"/>
  <c r="AL3258" i="1"/>
  <c r="AL3259" i="1"/>
  <c r="AL3260" i="1"/>
  <c r="AL3261" i="1"/>
  <c r="AL3262" i="1"/>
  <c r="AL3263" i="1"/>
  <c r="AL3264" i="1"/>
  <c r="AL3265" i="1"/>
  <c r="AL3266" i="1"/>
  <c r="AL3267" i="1"/>
  <c r="AL3268" i="1"/>
  <c r="AL3269" i="1"/>
  <c r="AL3270" i="1"/>
  <c r="AL3271" i="1"/>
  <c r="AL3272" i="1"/>
  <c r="AL3273" i="1"/>
  <c r="AL3274" i="1"/>
  <c r="AL3275" i="1"/>
  <c r="AL3276" i="1"/>
  <c r="AL3277" i="1"/>
  <c r="AL3278" i="1"/>
  <c r="AL3279" i="1"/>
  <c r="AL3280" i="1"/>
  <c r="AL3281" i="1"/>
  <c r="AL3282" i="1"/>
  <c r="AL3283" i="1"/>
  <c r="AL3284" i="1"/>
  <c r="AL3285" i="1"/>
  <c r="AL3286" i="1"/>
  <c r="AL3287" i="1"/>
  <c r="AL3288" i="1"/>
  <c r="AL3289" i="1"/>
  <c r="AL3290" i="1"/>
  <c r="AL3291" i="1"/>
  <c r="AL3292" i="1"/>
  <c r="AL3293" i="1"/>
  <c r="AL3294" i="1"/>
  <c r="AL3295" i="1"/>
  <c r="AL3296" i="1"/>
  <c r="AL3297" i="1"/>
  <c r="AL3298" i="1"/>
  <c r="AL3299" i="1"/>
  <c r="AL3300" i="1"/>
  <c r="AL3301" i="1"/>
  <c r="AL3302" i="1"/>
  <c r="AL3303" i="1"/>
  <c r="AL3304" i="1"/>
  <c r="AL3305" i="1"/>
  <c r="AL3306" i="1"/>
  <c r="AL3307" i="1"/>
  <c r="AL3308" i="1"/>
  <c r="AL3309" i="1"/>
  <c r="AL3310" i="1"/>
  <c r="AL3311" i="1"/>
  <c r="AL3312" i="1"/>
  <c r="AL3313" i="1"/>
  <c r="AL3314" i="1"/>
  <c r="AL3315" i="1"/>
  <c r="AL3316" i="1"/>
  <c r="AL3317" i="1"/>
  <c r="AL3318" i="1"/>
  <c r="AL3319" i="1"/>
  <c r="AL3320" i="1"/>
  <c r="AL3321" i="1"/>
  <c r="AL3322" i="1"/>
  <c r="AL3323" i="1"/>
  <c r="AL3324" i="1"/>
  <c r="AL3325" i="1"/>
  <c r="AL3326" i="1"/>
  <c r="AL3327" i="1"/>
  <c r="AL3328" i="1"/>
  <c r="AL3329" i="1"/>
  <c r="AL3330" i="1"/>
  <c r="AL3331" i="1"/>
  <c r="AL3332" i="1"/>
  <c r="AL3333" i="1"/>
  <c r="AL3334" i="1"/>
  <c r="AL3335" i="1"/>
  <c r="AL3336" i="1"/>
  <c r="AL3337" i="1"/>
  <c r="AL3338" i="1"/>
  <c r="AL3339" i="1"/>
  <c r="AL3340" i="1"/>
  <c r="AL3341" i="1"/>
  <c r="AL3342" i="1"/>
  <c r="AL3343" i="1"/>
  <c r="AL3344" i="1"/>
  <c r="AL3345" i="1"/>
  <c r="AL3346" i="1"/>
  <c r="AL3347" i="1"/>
  <c r="AL3348" i="1"/>
  <c r="AL3349" i="1"/>
  <c r="AL3350" i="1"/>
  <c r="AL3351" i="1"/>
  <c r="AL3352" i="1"/>
  <c r="AL3353" i="1"/>
  <c r="AL3354" i="1"/>
  <c r="AL3355" i="1"/>
  <c r="AL3356" i="1"/>
  <c r="AL3357" i="1"/>
  <c r="AL3358" i="1"/>
  <c r="AL3359" i="1"/>
  <c r="AL3360" i="1"/>
  <c r="AL3361" i="1"/>
  <c r="AL3362" i="1"/>
  <c r="AL3363" i="1"/>
  <c r="AL3364" i="1"/>
  <c r="AL3365" i="1"/>
  <c r="AL3366" i="1"/>
  <c r="AL3367" i="1"/>
  <c r="AL3368" i="1"/>
  <c r="AL3369" i="1"/>
  <c r="AL3370" i="1"/>
  <c r="AL3371" i="1"/>
  <c r="AL3372" i="1"/>
  <c r="AL3373" i="1"/>
  <c r="AL3374" i="1"/>
  <c r="AL3375" i="1"/>
  <c r="AL3376" i="1"/>
  <c r="AL3377" i="1"/>
  <c r="AL3378" i="1"/>
  <c r="AL3379" i="1"/>
  <c r="AL3380" i="1"/>
  <c r="AL3381" i="1"/>
  <c r="AL3382" i="1"/>
  <c r="AL3383" i="1"/>
  <c r="AL3384" i="1"/>
  <c r="AL3385" i="1"/>
  <c r="AL3386" i="1"/>
  <c r="AL3387" i="1"/>
  <c r="AL3388" i="1"/>
  <c r="AL3389" i="1"/>
  <c r="AL3390" i="1"/>
  <c r="AL3391" i="1"/>
  <c r="AL3392" i="1"/>
  <c r="AL3393" i="1"/>
  <c r="AL3394" i="1"/>
  <c r="AL3395" i="1"/>
  <c r="AL3396" i="1"/>
  <c r="AL3397" i="1"/>
  <c r="AL3398" i="1"/>
  <c r="AL3399" i="1"/>
  <c r="AL3400" i="1"/>
  <c r="AL3401" i="1"/>
  <c r="AL3402" i="1"/>
  <c r="AL3403" i="1"/>
  <c r="AL3404" i="1"/>
  <c r="AL3405" i="1"/>
  <c r="AL3406" i="1"/>
  <c r="AL3407" i="1"/>
  <c r="AL3408" i="1"/>
  <c r="AL3409" i="1"/>
  <c r="AL3410" i="1"/>
  <c r="AL3411" i="1"/>
  <c r="AL3412" i="1"/>
  <c r="AL3413" i="1"/>
  <c r="AL3414" i="1"/>
  <c r="AL3415" i="1"/>
  <c r="AL3416" i="1"/>
  <c r="AL3417" i="1"/>
  <c r="AL3418" i="1"/>
  <c r="AL3419" i="1"/>
  <c r="AL3420" i="1"/>
  <c r="AL3421" i="1"/>
  <c r="AL3422" i="1"/>
  <c r="AL3423" i="1"/>
  <c r="AL3424" i="1"/>
  <c r="AL3425" i="1"/>
  <c r="AL3426" i="1"/>
  <c r="AL3427" i="1"/>
  <c r="AL3428" i="1"/>
  <c r="AL3429" i="1"/>
  <c r="AL3430" i="1"/>
  <c r="AL3431" i="1"/>
  <c r="AL3432" i="1"/>
  <c r="AL3433" i="1"/>
  <c r="AL3434" i="1"/>
  <c r="AL3435" i="1"/>
  <c r="AL3436" i="1"/>
  <c r="AL3437" i="1"/>
  <c r="AL3438" i="1"/>
  <c r="AL3439" i="1"/>
  <c r="AL3440" i="1"/>
  <c r="AL3441" i="1"/>
  <c r="AL3442" i="1"/>
  <c r="AL3443" i="1"/>
  <c r="AL3444" i="1"/>
  <c r="AL3445" i="1"/>
  <c r="AL3446" i="1"/>
  <c r="AL3447" i="1"/>
  <c r="AL3448" i="1"/>
  <c r="AL3449" i="1"/>
  <c r="AL3450" i="1"/>
  <c r="AL3451" i="1"/>
  <c r="AL3452" i="1"/>
  <c r="AL3453" i="1"/>
  <c r="AL3454" i="1"/>
  <c r="AL3455" i="1"/>
  <c r="AL3456" i="1"/>
  <c r="AL3457" i="1"/>
  <c r="AL3458" i="1"/>
  <c r="AL3459" i="1"/>
  <c r="AL3460" i="1"/>
  <c r="AL3461" i="1"/>
  <c r="AL3462" i="1"/>
  <c r="AL3463" i="1"/>
  <c r="AL3464" i="1"/>
  <c r="AL3465" i="1"/>
  <c r="AL3466" i="1"/>
  <c r="AL3467" i="1"/>
  <c r="AL3468" i="1"/>
  <c r="AL3469" i="1"/>
  <c r="AL3470" i="1"/>
  <c r="AL3471" i="1"/>
  <c r="AL3472" i="1"/>
  <c r="AL3473" i="1"/>
  <c r="AL3474" i="1"/>
  <c r="AL3475" i="1"/>
  <c r="AL3476" i="1"/>
  <c r="AL3477" i="1"/>
  <c r="AL3478" i="1"/>
  <c r="AL3479" i="1"/>
  <c r="AL3480" i="1"/>
  <c r="AL3481" i="1"/>
  <c r="AL3482" i="1"/>
  <c r="AL3483" i="1"/>
  <c r="AL3484" i="1"/>
  <c r="AL3485" i="1"/>
  <c r="AL3486" i="1"/>
  <c r="AL3487" i="1"/>
  <c r="AL3488" i="1"/>
  <c r="AL3489" i="1"/>
  <c r="AL3490" i="1"/>
  <c r="AL3491" i="1"/>
  <c r="AL3492" i="1"/>
  <c r="AL3493" i="1"/>
  <c r="AL3494" i="1"/>
  <c r="AL3495" i="1"/>
  <c r="AL3496" i="1"/>
  <c r="AL3497" i="1"/>
  <c r="AL3498" i="1"/>
  <c r="AL3499" i="1"/>
  <c r="AL3500" i="1"/>
  <c r="AL3501" i="1"/>
  <c r="AL3502" i="1"/>
  <c r="AL3503" i="1"/>
  <c r="AL3504" i="1"/>
  <c r="AL3505" i="1"/>
  <c r="AL3506" i="1"/>
  <c r="AL3507" i="1"/>
  <c r="AL3508" i="1"/>
  <c r="AL3509" i="1"/>
  <c r="AL3510" i="1"/>
  <c r="AL3511" i="1"/>
  <c r="AL3512" i="1"/>
  <c r="AL3513" i="1"/>
  <c r="AL3514" i="1"/>
  <c r="AL3515" i="1"/>
  <c r="AL3516" i="1"/>
  <c r="AL3517" i="1"/>
  <c r="AL3518" i="1"/>
  <c r="AL3519" i="1"/>
  <c r="AL3520" i="1"/>
  <c r="AL3521" i="1"/>
  <c r="AL3522" i="1"/>
  <c r="AL3523" i="1"/>
  <c r="AL3524" i="1"/>
  <c r="AL3525" i="1"/>
  <c r="AL3526" i="1"/>
  <c r="AL3527" i="1"/>
  <c r="AL3528" i="1"/>
  <c r="AL3529" i="1"/>
  <c r="AL3530" i="1"/>
  <c r="AL3531" i="1"/>
  <c r="AL3532" i="1"/>
  <c r="AL3533" i="1"/>
  <c r="AL3534" i="1"/>
  <c r="AL3535" i="1"/>
  <c r="AL3536" i="1"/>
  <c r="AL3537" i="1"/>
  <c r="AL3538" i="1"/>
  <c r="AL3539" i="1"/>
  <c r="AL3540" i="1"/>
  <c r="AL3541" i="1"/>
  <c r="AL3542" i="1"/>
  <c r="AL3543" i="1"/>
  <c r="AL3544" i="1"/>
  <c r="AL3545" i="1"/>
  <c r="AL3546" i="1"/>
  <c r="AL3547" i="1"/>
  <c r="AL3548" i="1"/>
  <c r="AL3549" i="1"/>
  <c r="AL3550" i="1"/>
  <c r="AL3551" i="1"/>
  <c r="AL3552" i="1"/>
  <c r="AL3553" i="1"/>
  <c r="AL3554" i="1"/>
  <c r="AL3555" i="1"/>
  <c r="AL3556" i="1"/>
  <c r="AL3557" i="1"/>
  <c r="AL3558" i="1"/>
  <c r="AL3559" i="1"/>
  <c r="AL3560" i="1"/>
  <c r="AL3561" i="1"/>
  <c r="AL3562" i="1"/>
  <c r="AL3563" i="1"/>
  <c r="AL3564" i="1"/>
  <c r="AL3565" i="1"/>
  <c r="AL3566" i="1"/>
  <c r="AL3567" i="1"/>
  <c r="AL3568" i="1"/>
  <c r="AL3569" i="1"/>
  <c r="AL3570" i="1"/>
  <c r="AL3571" i="1"/>
  <c r="AL3572" i="1"/>
  <c r="AL3573" i="1"/>
  <c r="AL3574" i="1"/>
  <c r="AL3575" i="1"/>
  <c r="AL3576" i="1"/>
  <c r="AL3577" i="1"/>
  <c r="AL3578" i="1"/>
  <c r="AL3579" i="1"/>
  <c r="AL3580" i="1"/>
  <c r="AL3581" i="1"/>
  <c r="AL3582" i="1"/>
  <c r="AL3583" i="1"/>
  <c r="AL3584" i="1"/>
  <c r="AL3585" i="1"/>
  <c r="AL3586" i="1"/>
  <c r="AL3587" i="1"/>
  <c r="AL3588" i="1"/>
  <c r="AL3589" i="1"/>
  <c r="AL3590" i="1"/>
  <c r="AL3591" i="1"/>
  <c r="AL3592" i="1"/>
  <c r="AL3593" i="1"/>
  <c r="AL3594" i="1"/>
  <c r="AL3595" i="1"/>
  <c r="AL3596" i="1"/>
  <c r="AL3597" i="1"/>
  <c r="AL3598" i="1"/>
  <c r="AL3599" i="1"/>
  <c r="AL3600" i="1"/>
  <c r="AL3601" i="1"/>
  <c r="AL3602" i="1"/>
  <c r="AL3603" i="1"/>
  <c r="AL3604" i="1"/>
  <c r="AL3605" i="1"/>
  <c r="AL3606" i="1"/>
  <c r="AL3607" i="1"/>
  <c r="AL3608" i="1"/>
  <c r="AL3609" i="1"/>
  <c r="AL3610" i="1"/>
  <c r="AL3611" i="1"/>
  <c r="AL3612" i="1"/>
  <c r="AL3613" i="1"/>
  <c r="AL3614" i="1"/>
  <c r="AL3615" i="1"/>
  <c r="AL3616" i="1"/>
  <c r="AL3617" i="1"/>
  <c r="AL3618" i="1"/>
  <c r="AL3619" i="1"/>
  <c r="AL3620" i="1"/>
  <c r="AL3621" i="1"/>
  <c r="AL3622" i="1"/>
  <c r="AL3623" i="1"/>
  <c r="AL3624" i="1"/>
  <c r="AL3625" i="1"/>
  <c r="AL3626" i="1"/>
  <c r="AL3627" i="1"/>
  <c r="AL3628" i="1"/>
  <c r="AL3629" i="1"/>
  <c r="AL3630" i="1"/>
  <c r="AL3631" i="1"/>
  <c r="AL3632" i="1"/>
  <c r="AL3633" i="1"/>
  <c r="AL3634" i="1"/>
  <c r="AL3635" i="1"/>
  <c r="AL3636" i="1"/>
  <c r="AL3637" i="1"/>
  <c r="AL3638" i="1"/>
  <c r="AL3639" i="1"/>
  <c r="AL3640" i="1"/>
  <c r="AL3641" i="1"/>
  <c r="AL3642" i="1"/>
  <c r="AL3643" i="1"/>
  <c r="AL3644" i="1"/>
  <c r="AL3645" i="1"/>
  <c r="AL3646" i="1"/>
  <c r="AL3647" i="1"/>
  <c r="AL3648" i="1"/>
  <c r="AL3649" i="1"/>
  <c r="AL3650" i="1"/>
  <c r="AL3651" i="1"/>
  <c r="AL3652" i="1"/>
  <c r="AL3653" i="1"/>
  <c r="AL3654" i="1"/>
  <c r="AL3655" i="1"/>
  <c r="AL3656" i="1"/>
  <c r="AL3657" i="1"/>
  <c r="AL3658" i="1"/>
  <c r="AL3659" i="1"/>
  <c r="AL3660" i="1"/>
  <c r="AL3661" i="1"/>
  <c r="AL3662" i="1"/>
  <c r="AL3663" i="1"/>
  <c r="AL3664" i="1"/>
  <c r="AL3665" i="1"/>
  <c r="AL3666" i="1"/>
  <c r="AL3667" i="1"/>
  <c r="AL3668" i="1"/>
  <c r="AL3669" i="1"/>
  <c r="AL3670" i="1"/>
  <c r="AL3671" i="1"/>
  <c r="AL3672" i="1"/>
  <c r="AL3673" i="1"/>
  <c r="AL3674" i="1"/>
  <c r="AL3675" i="1"/>
  <c r="AL3676" i="1"/>
  <c r="AL3677" i="1"/>
  <c r="AL3678" i="1"/>
  <c r="AL3679" i="1"/>
  <c r="AL3680" i="1"/>
  <c r="AL3681" i="1"/>
  <c r="AL3682" i="1"/>
  <c r="AL3683" i="1"/>
  <c r="AL3684" i="1"/>
  <c r="AL3685" i="1"/>
  <c r="AL3686" i="1"/>
  <c r="AL3687" i="1"/>
  <c r="AL3688" i="1"/>
  <c r="AL3689" i="1"/>
  <c r="AL3690" i="1"/>
  <c r="AL3691" i="1"/>
  <c r="AL3692" i="1"/>
  <c r="AL3693" i="1"/>
  <c r="AL3694" i="1"/>
  <c r="AL3695" i="1"/>
  <c r="AL3696" i="1"/>
  <c r="AL3697" i="1"/>
  <c r="AL3698" i="1"/>
  <c r="AL3699" i="1"/>
  <c r="AL3700" i="1"/>
  <c r="AL3701" i="1"/>
  <c r="AL3702" i="1"/>
  <c r="AL3703" i="1"/>
  <c r="AL3704" i="1"/>
  <c r="AL3705" i="1"/>
  <c r="AL3706" i="1"/>
  <c r="AL3707" i="1"/>
  <c r="AL3708" i="1"/>
  <c r="AL3709" i="1"/>
  <c r="AL3710" i="1"/>
  <c r="AL3711" i="1"/>
  <c r="AL3712" i="1"/>
  <c r="AL3713" i="1"/>
  <c r="AL3714" i="1"/>
  <c r="AL3715" i="1"/>
  <c r="AL3716" i="1"/>
  <c r="AL3717" i="1"/>
  <c r="AL3718" i="1"/>
  <c r="AL3719" i="1"/>
  <c r="AL3720" i="1"/>
  <c r="AL3721" i="1"/>
  <c r="AL3722" i="1"/>
  <c r="AL3723" i="1"/>
  <c r="AL3724" i="1"/>
  <c r="AL3725" i="1"/>
  <c r="AL3726" i="1"/>
  <c r="AL3727" i="1"/>
  <c r="AL3728" i="1"/>
  <c r="AL3729" i="1"/>
  <c r="AL3730" i="1"/>
  <c r="AL3731" i="1"/>
  <c r="AL3732" i="1"/>
  <c r="AL3733" i="1"/>
  <c r="AL3734" i="1"/>
  <c r="AL3735" i="1"/>
  <c r="AL3736" i="1"/>
  <c r="AL3737" i="1"/>
  <c r="AL3738" i="1"/>
  <c r="AL3739" i="1"/>
  <c r="AL3740" i="1"/>
  <c r="AL3741" i="1"/>
  <c r="AL3742" i="1"/>
  <c r="AL3743" i="1"/>
  <c r="AL3744" i="1"/>
  <c r="AL3745" i="1"/>
  <c r="AL3746" i="1"/>
  <c r="AL3747" i="1"/>
  <c r="AL3748" i="1"/>
  <c r="AL3749" i="1"/>
  <c r="AL3750" i="1"/>
  <c r="AL3751" i="1"/>
  <c r="AL3752" i="1"/>
  <c r="AL3753" i="1"/>
  <c r="AL3754" i="1"/>
  <c r="AL3755" i="1"/>
  <c r="AL3756" i="1"/>
  <c r="AL3757" i="1"/>
  <c r="AL3758" i="1"/>
  <c r="AL3759" i="1"/>
  <c r="AL3760" i="1"/>
  <c r="AL3761" i="1"/>
  <c r="AL3762" i="1"/>
  <c r="AL3763" i="1"/>
  <c r="AL3764" i="1"/>
  <c r="AL3765" i="1"/>
  <c r="AL3766" i="1"/>
  <c r="AL3767" i="1"/>
  <c r="AL3768" i="1"/>
  <c r="AL3769" i="1"/>
  <c r="AL3770" i="1"/>
  <c r="AL3771" i="1"/>
  <c r="AL3772" i="1"/>
  <c r="AL3773" i="1"/>
  <c r="AL3774" i="1"/>
  <c r="AL3775" i="1"/>
  <c r="AL3776" i="1"/>
  <c r="AL3777" i="1"/>
  <c r="AL3778" i="1"/>
  <c r="AL3779" i="1"/>
  <c r="AL3780" i="1"/>
  <c r="AL3781" i="1"/>
  <c r="AL3782" i="1"/>
  <c r="AL3783" i="1"/>
  <c r="AL3784" i="1"/>
  <c r="AL3785" i="1"/>
  <c r="AL3786" i="1"/>
  <c r="AL3787" i="1"/>
  <c r="AL3788" i="1"/>
  <c r="AL3789" i="1"/>
  <c r="AL3790" i="1"/>
  <c r="AL3791" i="1"/>
  <c r="AL3792" i="1"/>
  <c r="AL3793" i="1"/>
  <c r="AL3794" i="1"/>
  <c r="AL3795" i="1"/>
  <c r="AL3796" i="1"/>
  <c r="AL3797" i="1"/>
  <c r="AL3798" i="1"/>
  <c r="AL3799" i="1"/>
  <c r="AL3800" i="1"/>
  <c r="AL3801" i="1"/>
  <c r="AL3802" i="1"/>
  <c r="AL3803" i="1"/>
  <c r="AL3804" i="1"/>
  <c r="AL3805" i="1"/>
  <c r="AL3806" i="1"/>
  <c r="AL3807" i="1"/>
  <c r="AL3808" i="1"/>
  <c r="AL3809" i="1"/>
  <c r="AL3810" i="1"/>
  <c r="AL3811" i="1"/>
  <c r="AL3812" i="1"/>
  <c r="AL3813" i="1"/>
  <c r="AL3814" i="1"/>
  <c r="AL3815" i="1"/>
  <c r="AL3816" i="1"/>
  <c r="AL3817" i="1"/>
  <c r="AL3818" i="1"/>
  <c r="AL3819" i="1"/>
  <c r="AL3820" i="1"/>
  <c r="AL3821" i="1"/>
  <c r="AL3822" i="1"/>
  <c r="AL3823" i="1"/>
  <c r="AL3824" i="1"/>
  <c r="AL3825" i="1"/>
  <c r="AL3826" i="1"/>
  <c r="AL3827" i="1"/>
  <c r="AL3828" i="1"/>
  <c r="AL3829" i="1"/>
  <c r="AL3830" i="1"/>
  <c r="AL3831" i="1"/>
  <c r="AL3832" i="1"/>
  <c r="AL3833" i="1"/>
  <c r="AL3834" i="1"/>
  <c r="AL3835" i="1"/>
  <c r="AL3836" i="1"/>
  <c r="AL3837" i="1"/>
  <c r="AL3838" i="1"/>
  <c r="AL3839" i="1"/>
  <c r="AL3840" i="1"/>
  <c r="AL3841" i="1"/>
  <c r="AL3842" i="1"/>
  <c r="AL3843" i="1"/>
  <c r="AL3844" i="1"/>
  <c r="AL3845" i="1"/>
  <c r="AL3846" i="1"/>
  <c r="AL3847" i="1"/>
  <c r="AL3848" i="1"/>
  <c r="AL3849" i="1"/>
  <c r="AL3850" i="1"/>
  <c r="AL3851" i="1"/>
  <c r="AL3852" i="1"/>
  <c r="AL3853" i="1"/>
  <c r="AL3854" i="1"/>
  <c r="AL3855" i="1"/>
  <c r="AL3856" i="1"/>
  <c r="AL3857" i="1"/>
  <c r="AL3858" i="1"/>
  <c r="AL3859" i="1"/>
  <c r="AL3860" i="1"/>
  <c r="AL3861" i="1"/>
  <c r="AL3862" i="1"/>
  <c r="AL3863" i="1"/>
  <c r="AL3864" i="1"/>
  <c r="AL3865" i="1"/>
  <c r="AL3866" i="1"/>
  <c r="AL3867" i="1"/>
  <c r="AL3868" i="1"/>
  <c r="AL3869" i="1"/>
  <c r="AL3870" i="1"/>
  <c r="AL3871" i="1"/>
  <c r="AL3872" i="1"/>
  <c r="AL3873" i="1"/>
  <c r="AL3874" i="1"/>
  <c r="AL3875" i="1"/>
  <c r="AL3876" i="1"/>
  <c r="AL3877" i="1"/>
  <c r="AL3878" i="1"/>
  <c r="AL3879" i="1"/>
  <c r="AL3880" i="1"/>
  <c r="AL3881" i="1"/>
  <c r="AL3882" i="1"/>
  <c r="AL3883" i="1"/>
  <c r="AL3884" i="1"/>
  <c r="AL3885" i="1"/>
  <c r="AL3886" i="1"/>
  <c r="AL3887" i="1"/>
  <c r="AL3888" i="1"/>
  <c r="AL3889" i="1"/>
  <c r="AL3890" i="1"/>
  <c r="AL3891" i="1"/>
  <c r="AL3892" i="1"/>
  <c r="AL3893" i="1"/>
  <c r="AL3894" i="1"/>
  <c r="AL3895" i="1"/>
  <c r="AL3896" i="1"/>
  <c r="AL3897" i="1"/>
  <c r="AL3898" i="1"/>
  <c r="AL3899" i="1"/>
  <c r="AL3900" i="1"/>
  <c r="AL3901" i="1"/>
  <c r="AL3902" i="1"/>
  <c r="AL3903" i="1"/>
  <c r="AL3904" i="1"/>
  <c r="AL3905" i="1"/>
  <c r="AL3906" i="1"/>
  <c r="AL3907" i="1"/>
  <c r="AL3908" i="1"/>
  <c r="AL3909" i="1"/>
  <c r="AL3910" i="1"/>
  <c r="AL3911" i="1"/>
  <c r="AL3912" i="1"/>
  <c r="AL3913" i="1"/>
  <c r="AL3914" i="1"/>
  <c r="AL3915" i="1"/>
  <c r="AL3916" i="1"/>
  <c r="AL3917" i="1"/>
  <c r="AL3918" i="1"/>
  <c r="AL3919" i="1"/>
  <c r="AL3920" i="1"/>
  <c r="AL3921" i="1"/>
  <c r="AL3922" i="1"/>
  <c r="AL3923" i="1"/>
  <c r="AL3924" i="1"/>
  <c r="AL3925" i="1"/>
  <c r="AL3926" i="1"/>
  <c r="AL3927" i="1"/>
  <c r="AL3928" i="1"/>
  <c r="AL3929" i="1"/>
  <c r="AL3930" i="1"/>
  <c r="AL3931" i="1"/>
  <c r="AL3932" i="1"/>
  <c r="AL3933" i="1"/>
  <c r="AL3934" i="1"/>
  <c r="AL3935" i="1"/>
  <c r="AL3936" i="1"/>
  <c r="AL3937" i="1"/>
  <c r="AL3938" i="1"/>
  <c r="AL3939" i="1"/>
  <c r="AL3940" i="1"/>
  <c r="AL3941" i="1"/>
  <c r="AL3942" i="1"/>
  <c r="AL3943" i="1"/>
  <c r="AL3944" i="1"/>
  <c r="AL3945" i="1"/>
  <c r="AL3946" i="1"/>
  <c r="AL3947" i="1"/>
  <c r="AL3948" i="1"/>
  <c r="AL3949" i="1"/>
  <c r="AL3950" i="1"/>
  <c r="AL3951" i="1"/>
  <c r="AL3952" i="1"/>
  <c r="AL3953" i="1"/>
  <c r="AL3954" i="1"/>
  <c r="AL3955" i="1"/>
  <c r="AL3956" i="1"/>
  <c r="AL3957" i="1"/>
  <c r="AL3958" i="1"/>
  <c r="AL3959" i="1"/>
  <c r="AL3960" i="1"/>
  <c r="AL3961" i="1"/>
  <c r="AL3962" i="1"/>
  <c r="AL3963" i="1"/>
  <c r="AL3964" i="1"/>
  <c r="AL3965" i="1"/>
  <c r="AL3966" i="1"/>
  <c r="AL3967" i="1"/>
  <c r="AL3968" i="1"/>
  <c r="AL3969" i="1"/>
  <c r="AL3970" i="1"/>
  <c r="AL3971" i="1"/>
  <c r="AL3972" i="1"/>
  <c r="AL3973" i="1"/>
  <c r="AL3974" i="1"/>
  <c r="AL3975" i="1"/>
  <c r="AL3976" i="1"/>
  <c r="AL3977" i="1"/>
  <c r="AL3978" i="1"/>
  <c r="AL3979" i="1"/>
  <c r="AL3980" i="1"/>
  <c r="AL3981" i="1"/>
  <c r="AL3982" i="1"/>
  <c r="AL3983" i="1"/>
  <c r="AL3984" i="1"/>
  <c r="AL3985" i="1"/>
  <c r="AL3986" i="1"/>
  <c r="AL3987" i="1"/>
  <c r="AL3988" i="1"/>
  <c r="AL3989" i="1"/>
  <c r="AL3990" i="1"/>
  <c r="AL3991" i="1"/>
  <c r="AL3992" i="1"/>
  <c r="AL3993" i="1"/>
  <c r="AL3994" i="1"/>
  <c r="AL3995" i="1"/>
  <c r="AL3996" i="1"/>
  <c r="AL3997" i="1"/>
  <c r="AL3998" i="1"/>
  <c r="AL3999" i="1"/>
  <c r="AL4000" i="1"/>
  <c r="AL4001" i="1"/>
  <c r="AL4002" i="1"/>
  <c r="AL4003" i="1"/>
  <c r="AL4004" i="1"/>
  <c r="AL4005" i="1"/>
  <c r="AL4006" i="1"/>
  <c r="AL4007" i="1"/>
  <c r="AL4008" i="1"/>
  <c r="AL4009" i="1"/>
  <c r="AL4010" i="1"/>
  <c r="AL4011" i="1"/>
  <c r="AL4012" i="1"/>
  <c r="AL4013" i="1"/>
  <c r="AL4014" i="1"/>
  <c r="AL4015" i="1"/>
  <c r="AL4016" i="1"/>
  <c r="AL4017" i="1"/>
  <c r="AL4018" i="1"/>
  <c r="AL4019" i="1"/>
  <c r="AL4020" i="1"/>
  <c r="AL4021" i="1"/>
  <c r="AL4022" i="1"/>
  <c r="AL4023" i="1"/>
  <c r="AL4024" i="1"/>
  <c r="AL4025" i="1"/>
  <c r="AL4026" i="1"/>
  <c r="AL4027" i="1"/>
  <c r="AL4028" i="1"/>
  <c r="AL4029" i="1"/>
  <c r="AL4030" i="1"/>
  <c r="AL4031" i="1"/>
  <c r="AL4032" i="1"/>
  <c r="AL4033" i="1"/>
  <c r="AL4034" i="1"/>
  <c r="AL4035" i="1"/>
  <c r="AL4036" i="1"/>
  <c r="AL4037" i="1"/>
  <c r="AL4038" i="1"/>
  <c r="AL4039" i="1"/>
  <c r="AL4040" i="1"/>
  <c r="AL4041" i="1"/>
  <c r="AL4042" i="1"/>
  <c r="AL4043" i="1"/>
  <c r="AL4044" i="1"/>
  <c r="AL4045" i="1"/>
  <c r="AL4046" i="1"/>
  <c r="AL4047" i="1"/>
  <c r="AL4048" i="1"/>
  <c r="AL4049" i="1"/>
  <c r="AL4050" i="1"/>
  <c r="AL4051" i="1"/>
  <c r="AL4052" i="1"/>
  <c r="AL4053" i="1"/>
  <c r="AL4054" i="1"/>
  <c r="AL4055" i="1"/>
  <c r="AL4056" i="1"/>
  <c r="AL4057" i="1"/>
  <c r="AL4058" i="1"/>
  <c r="AL4059" i="1"/>
  <c r="AL4060" i="1"/>
  <c r="AL4061" i="1"/>
  <c r="AL4062" i="1"/>
  <c r="AL4063" i="1"/>
  <c r="AL4064" i="1"/>
  <c r="AL4065" i="1"/>
  <c r="AL4066" i="1"/>
  <c r="AL4067" i="1"/>
  <c r="AL4068" i="1"/>
  <c r="AL4069" i="1"/>
  <c r="AL4070" i="1"/>
  <c r="AL4071" i="1"/>
  <c r="AL4072" i="1"/>
  <c r="AL4073" i="1"/>
  <c r="AL4074" i="1"/>
  <c r="AL4075" i="1"/>
  <c r="AL4076" i="1"/>
  <c r="AL4077" i="1"/>
  <c r="AL4078" i="1"/>
  <c r="AL4079" i="1"/>
  <c r="AL4080" i="1"/>
  <c r="AL4081" i="1"/>
  <c r="AL4082" i="1"/>
  <c r="AL4083" i="1"/>
  <c r="AL4084" i="1"/>
  <c r="AL4085" i="1"/>
  <c r="AL4086" i="1"/>
  <c r="AL4087" i="1"/>
  <c r="AL4088" i="1"/>
  <c r="AL4089" i="1"/>
  <c r="AL4090" i="1"/>
  <c r="AL4091" i="1"/>
  <c r="AL4092" i="1"/>
  <c r="AL4093" i="1"/>
  <c r="AL4094" i="1"/>
  <c r="AL4095" i="1"/>
  <c r="AL4096" i="1"/>
  <c r="AL4097" i="1"/>
  <c r="AL4098" i="1"/>
  <c r="AL4099" i="1"/>
  <c r="AL4100" i="1"/>
  <c r="AL4101" i="1"/>
  <c r="AL4102" i="1"/>
  <c r="AL4103" i="1"/>
  <c r="AL4104" i="1"/>
  <c r="AL4105" i="1"/>
  <c r="AL4106" i="1"/>
  <c r="AL4107" i="1"/>
  <c r="AL4108" i="1"/>
  <c r="AL4109" i="1"/>
  <c r="AL4110" i="1"/>
  <c r="AL4111" i="1"/>
  <c r="AL4112" i="1"/>
  <c r="AL4113" i="1"/>
  <c r="AL4114" i="1"/>
  <c r="AL4115" i="1"/>
  <c r="AL4116" i="1"/>
  <c r="AL4117" i="1"/>
  <c r="AL4118" i="1"/>
  <c r="AL4119" i="1"/>
  <c r="AL4120" i="1"/>
  <c r="AL4121" i="1"/>
  <c r="AL4122" i="1"/>
  <c r="AL4123" i="1"/>
  <c r="AL4124" i="1"/>
  <c r="AL4125" i="1"/>
  <c r="AL4126" i="1"/>
  <c r="AL4127" i="1"/>
  <c r="AL4128" i="1"/>
  <c r="AL4129" i="1"/>
  <c r="AL4130" i="1"/>
  <c r="AL4131" i="1"/>
  <c r="AL4132" i="1"/>
  <c r="AL4133" i="1"/>
  <c r="AL4134" i="1"/>
  <c r="AL4135" i="1"/>
  <c r="AL4136" i="1"/>
  <c r="AL4137" i="1"/>
  <c r="AL4138" i="1"/>
  <c r="AL4139" i="1"/>
  <c r="AL4140" i="1"/>
  <c r="AL4141" i="1"/>
  <c r="AL4142" i="1"/>
  <c r="AL4143" i="1"/>
  <c r="AL4144" i="1"/>
  <c r="AL4145" i="1"/>
  <c r="AL4146" i="1"/>
  <c r="AL4147" i="1"/>
  <c r="AL4148" i="1"/>
  <c r="AL4149" i="1"/>
  <c r="AL4150" i="1"/>
  <c r="AL4151" i="1"/>
  <c r="AL4152" i="1"/>
  <c r="AL4153" i="1"/>
  <c r="AL4154" i="1"/>
  <c r="AL4155" i="1"/>
  <c r="AL4156" i="1"/>
  <c r="AL4157" i="1"/>
  <c r="AL4158" i="1"/>
  <c r="AL4159" i="1"/>
  <c r="AL4160" i="1"/>
  <c r="AL4161" i="1"/>
  <c r="AL4162" i="1"/>
  <c r="AL4163" i="1"/>
  <c r="AL4164" i="1"/>
  <c r="AL4165" i="1"/>
  <c r="AL4166" i="1"/>
  <c r="AL4167" i="1"/>
  <c r="AL4168" i="1"/>
  <c r="AL4169" i="1"/>
  <c r="AL4170" i="1"/>
  <c r="AL4171" i="1"/>
  <c r="AL4172" i="1"/>
  <c r="AL4173" i="1"/>
  <c r="AL4174" i="1"/>
  <c r="AL4175" i="1"/>
  <c r="AL4176" i="1"/>
  <c r="AL4177" i="1"/>
  <c r="AL4178" i="1"/>
  <c r="AL4179" i="1"/>
  <c r="AL4180" i="1"/>
  <c r="AL4181" i="1"/>
  <c r="AL4182" i="1"/>
  <c r="AL4183" i="1"/>
  <c r="AL4184" i="1"/>
  <c r="AL4185" i="1"/>
  <c r="AL4186" i="1"/>
  <c r="AL4187" i="1"/>
  <c r="AL4188" i="1"/>
  <c r="AL4189" i="1"/>
  <c r="AL4190" i="1"/>
  <c r="AL4191" i="1"/>
  <c r="AL4192" i="1"/>
  <c r="AL4193" i="1"/>
  <c r="AL4194" i="1"/>
  <c r="AL4195" i="1"/>
  <c r="AL4196" i="1"/>
  <c r="AL4197" i="1"/>
  <c r="AL4198" i="1"/>
  <c r="AL4199" i="1"/>
  <c r="AL4200" i="1"/>
  <c r="AL4201" i="1"/>
  <c r="AL4202" i="1"/>
  <c r="AL4203" i="1"/>
  <c r="AL4204" i="1"/>
  <c r="AL4205" i="1"/>
  <c r="AL4206" i="1"/>
  <c r="AL4207" i="1"/>
  <c r="AL4208" i="1"/>
  <c r="AL4209" i="1"/>
  <c r="AL4210" i="1"/>
  <c r="AL4211" i="1"/>
  <c r="AL4212" i="1"/>
  <c r="AL4213" i="1"/>
  <c r="AL4214" i="1"/>
  <c r="AL4215" i="1"/>
  <c r="AL4216" i="1"/>
  <c r="AL4217" i="1"/>
  <c r="AL4218" i="1"/>
  <c r="AL4219" i="1"/>
  <c r="AL4220" i="1"/>
  <c r="AL4221" i="1"/>
  <c r="AL4222" i="1"/>
  <c r="AL4223" i="1"/>
  <c r="AL4224" i="1"/>
  <c r="AL4225" i="1"/>
  <c r="AL4226" i="1"/>
  <c r="AL4227" i="1"/>
  <c r="AL4228" i="1"/>
  <c r="AL4229" i="1"/>
  <c r="AL4230" i="1"/>
  <c r="AL4231" i="1"/>
  <c r="AL4232" i="1"/>
  <c r="AL4233" i="1"/>
  <c r="AL4234" i="1"/>
  <c r="AL4235" i="1"/>
  <c r="AL4236" i="1"/>
  <c r="AL4237" i="1"/>
  <c r="AL4238" i="1"/>
  <c r="AL4239" i="1"/>
  <c r="AL4240" i="1"/>
  <c r="AL4241" i="1"/>
  <c r="AL4242" i="1"/>
  <c r="AL4243" i="1"/>
  <c r="AL4244" i="1"/>
  <c r="AL4245" i="1"/>
  <c r="AL4246" i="1"/>
  <c r="AL4247" i="1"/>
  <c r="AL4248" i="1"/>
  <c r="AL4249" i="1"/>
  <c r="AL4250" i="1"/>
  <c r="AL4251" i="1"/>
  <c r="AL4252" i="1"/>
  <c r="AL4253" i="1"/>
  <c r="AL4254" i="1"/>
  <c r="AL4255" i="1"/>
  <c r="AL4256" i="1"/>
  <c r="AL4257" i="1"/>
  <c r="AL4258" i="1"/>
  <c r="AL4259" i="1"/>
  <c r="AL4260" i="1"/>
  <c r="AL4261" i="1"/>
  <c r="AL4262" i="1"/>
  <c r="AL4263" i="1"/>
  <c r="AL4264" i="1"/>
  <c r="AL4265" i="1"/>
  <c r="AL4266" i="1"/>
  <c r="AL4267" i="1"/>
  <c r="AL4268" i="1"/>
  <c r="AL4269" i="1"/>
  <c r="AL4270" i="1"/>
  <c r="AL4271" i="1"/>
  <c r="AL4272" i="1"/>
  <c r="AL4273" i="1"/>
  <c r="AL4274" i="1"/>
  <c r="AL4275" i="1"/>
  <c r="AL4276" i="1"/>
  <c r="AL4277" i="1"/>
  <c r="AL4278" i="1"/>
  <c r="AL4279" i="1"/>
  <c r="AL4280" i="1"/>
  <c r="AL4281" i="1"/>
  <c r="AL4282" i="1"/>
  <c r="AL4283" i="1"/>
  <c r="AL4284" i="1"/>
  <c r="AL4285" i="1"/>
  <c r="AL4286" i="1"/>
  <c r="AL4287" i="1"/>
  <c r="AL4288" i="1"/>
  <c r="AL4289" i="1"/>
  <c r="AL4290" i="1"/>
  <c r="AL4291" i="1"/>
  <c r="AL4292" i="1"/>
  <c r="AL4293" i="1"/>
  <c r="AL4294" i="1"/>
  <c r="AL4295" i="1"/>
  <c r="AL4296" i="1"/>
  <c r="AL4297" i="1"/>
  <c r="AL4298" i="1"/>
  <c r="AL4299" i="1"/>
  <c r="AL4300" i="1"/>
  <c r="AL4301" i="1"/>
  <c r="AL4302" i="1"/>
  <c r="AL4303" i="1"/>
  <c r="AL4304" i="1"/>
  <c r="AL4305" i="1"/>
  <c r="AL4306" i="1"/>
  <c r="AL4307" i="1"/>
  <c r="AL4308" i="1"/>
  <c r="AL4309" i="1"/>
  <c r="AL4310" i="1"/>
  <c r="AL4311" i="1"/>
  <c r="AL4312" i="1"/>
  <c r="AL4313" i="1"/>
  <c r="AL4314" i="1"/>
  <c r="AL4315" i="1"/>
  <c r="AL4316" i="1"/>
  <c r="AL4317" i="1"/>
  <c r="AL4318" i="1"/>
  <c r="AL4319" i="1"/>
  <c r="AL4320" i="1"/>
  <c r="AL4321" i="1"/>
  <c r="AL4322" i="1"/>
  <c r="AL4323" i="1"/>
  <c r="AL4324" i="1"/>
  <c r="AL4325" i="1"/>
  <c r="AL4326" i="1"/>
  <c r="AL4327" i="1"/>
  <c r="AL4328" i="1"/>
  <c r="AL4329" i="1"/>
  <c r="AL4330" i="1"/>
  <c r="AL4331" i="1"/>
  <c r="AL4332" i="1"/>
  <c r="AL4333" i="1"/>
  <c r="AL4334" i="1"/>
  <c r="AL4335" i="1"/>
  <c r="AL4336" i="1"/>
  <c r="AL4337" i="1"/>
  <c r="AL4338" i="1"/>
  <c r="AL4339" i="1"/>
  <c r="AL4340" i="1"/>
  <c r="AL4341" i="1"/>
  <c r="AL4342" i="1"/>
  <c r="AL4343" i="1"/>
  <c r="AL4344" i="1"/>
  <c r="AL4345" i="1"/>
  <c r="AL4346" i="1"/>
  <c r="AL4347" i="1"/>
  <c r="AL4348" i="1"/>
  <c r="AL4349" i="1"/>
  <c r="AL4350" i="1"/>
  <c r="AL4351" i="1"/>
  <c r="AL4352" i="1"/>
  <c r="AL4353" i="1"/>
  <c r="AL4354" i="1"/>
  <c r="AL4355" i="1"/>
  <c r="AL4356" i="1"/>
  <c r="AL4357" i="1"/>
  <c r="AL4358" i="1"/>
  <c r="AL4359" i="1"/>
  <c r="AL4360" i="1"/>
  <c r="AL4361" i="1"/>
  <c r="AL4362" i="1"/>
  <c r="AL4363" i="1"/>
  <c r="AL4364" i="1"/>
  <c r="AL4365" i="1"/>
  <c r="AL4366" i="1"/>
  <c r="AL4367" i="1"/>
  <c r="AL4368" i="1"/>
  <c r="AL4369" i="1"/>
  <c r="AL4370" i="1"/>
  <c r="AL4371" i="1"/>
  <c r="AL4372" i="1"/>
  <c r="AL4373" i="1"/>
  <c r="AL4374" i="1"/>
  <c r="AL4375" i="1"/>
  <c r="AL4376" i="1"/>
  <c r="AL4377" i="1"/>
  <c r="AL4378" i="1"/>
  <c r="AL4379" i="1"/>
  <c r="AL4380" i="1"/>
  <c r="AL4381" i="1"/>
  <c r="AL4382" i="1"/>
  <c r="AL4383" i="1"/>
  <c r="AL4384" i="1"/>
  <c r="AL4385" i="1"/>
  <c r="AL4386" i="1"/>
  <c r="AL4387" i="1"/>
  <c r="AL4388" i="1"/>
  <c r="AL4389" i="1"/>
  <c r="AL4390" i="1"/>
  <c r="AL4391" i="1"/>
  <c r="AL4392" i="1"/>
  <c r="AL4393" i="1"/>
  <c r="AL4394" i="1"/>
  <c r="AL4395" i="1"/>
  <c r="AL4396" i="1"/>
  <c r="AL4397" i="1"/>
  <c r="AL4398" i="1"/>
  <c r="AL4399" i="1"/>
  <c r="AL4400" i="1"/>
  <c r="AL4401" i="1"/>
  <c r="AL4402" i="1"/>
  <c r="AL4403" i="1"/>
  <c r="AL4404" i="1"/>
  <c r="AL4405" i="1"/>
  <c r="AL4406" i="1"/>
  <c r="AL4407" i="1"/>
  <c r="AL4408" i="1"/>
  <c r="AL4409" i="1"/>
  <c r="AL4410" i="1"/>
  <c r="AL4411" i="1"/>
  <c r="AL4412" i="1"/>
  <c r="AL4413" i="1"/>
  <c r="AL4414" i="1"/>
  <c r="AL4415" i="1"/>
  <c r="AL4416" i="1"/>
  <c r="AL4417" i="1"/>
  <c r="AL4418" i="1"/>
  <c r="AL4419" i="1"/>
  <c r="AL4420" i="1"/>
  <c r="AL4421" i="1"/>
  <c r="AL4422" i="1"/>
  <c r="AL4423" i="1"/>
  <c r="AL4424" i="1"/>
  <c r="AL4425" i="1"/>
  <c r="AL4426" i="1"/>
  <c r="AL4427" i="1"/>
  <c r="AL4428" i="1"/>
  <c r="AL4429" i="1"/>
  <c r="AL4430" i="1"/>
  <c r="AL4431" i="1"/>
  <c r="AL4432" i="1"/>
  <c r="AL4433" i="1"/>
  <c r="AL4434" i="1"/>
  <c r="AL4435" i="1"/>
  <c r="AL4436" i="1"/>
  <c r="AL4437" i="1"/>
  <c r="AL4438" i="1"/>
  <c r="AL4439" i="1"/>
  <c r="AL4440" i="1"/>
  <c r="AL4441" i="1"/>
  <c r="AL4442" i="1"/>
  <c r="AL4443" i="1"/>
  <c r="AL4444" i="1"/>
  <c r="AL4445" i="1"/>
  <c r="AL4446" i="1"/>
  <c r="AL4447" i="1"/>
  <c r="AL4448" i="1"/>
  <c r="AL4449" i="1"/>
  <c r="AL4450" i="1"/>
  <c r="AL4451" i="1"/>
  <c r="AL4452" i="1"/>
  <c r="AL4453" i="1"/>
  <c r="AL4454" i="1"/>
  <c r="AL4455" i="1"/>
  <c r="AL4456" i="1"/>
  <c r="AL4457" i="1"/>
  <c r="AL4458" i="1"/>
  <c r="AL4459" i="1"/>
  <c r="AL4460" i="1"/>
  <c r="AL4461" i="1"/>
  <c r="AL4462" i="1"/>
  <c r="AL4463" i="1"/>
  <c r="AL4464" i="1"/>
  <c r="AL4465" i="1"/>
  <c r="AL4466" i="1"/>
  <c r="AL4467" i="1"/>
  <c r="AL4468" i="1"/>
  <c r="AL4469" i="1"/>
  <c r="AL4470" i="1"/>
  <c r="AL4471" i="1"/>
  <c r="AL4472" i="1"/>
  <c r="AL4473" i="1"/>
  <c r="AL4474" i="1"/>
  <c r="AL4475" i="1"/>
  <c r="AL4476" i="1"/>
  <c r="AL4477" i="1"/>
  <c r="AL4478" i="1"/>
  <c r="AL4479" i="1"/>
  <c r="AL4480" i="1"/>
  <c r="AL4481" i="1"/>
  <c r="AL4482" i="1"/>
  <c r="AL4483" i="1"/>
  <c r="AL4484" i="1"/>
  <c r="AL4485" i="1"/>
  <c r="AL4486" i="1"/>
  <c r="AL4487" i="1"/>
  <c r="AL4488" i="1"/>
  <c r="AL4489" i="1"/>
  <c r="AL4490" i="1"/>
  <c r="AL4491" i="1"/>
  <c r="AL4492" i="1"/>
  <c r="AL4493" i="1"/>
  <c r="AL4494" i="1"/>
  <c r="AL4495" i="1"/>
  <c r="AL4496" i="1"/>
  <c r="AL4497" i="1"/>
  <c r="AL4498" i="1"/>
  <c r="AL4499" i="1"/>
  <c r="AL4500" i="1"/>
  <c r="AL4501" i="1"/>
  <c r="AL4502" i="1"/>
  <c r="AL4503" i="1"/>
  <c r="AL4504" i="1"/>
  <c r="AL4505" i="1"/>
  <c r="AL4506" i="1"/>
  <c r="AL4507" i="1"/>
  <c r="AL4508" i="1"/>
  <c r="AL4509" i="1"/>
  <c r="AL4510" i="1"/>
  <c r="AL4511" i="1"/>
  <c r="AL4512" i="1"/>
  <c r="AL4513" i="1"/>
  <c r="AL4514" i="1"/>
  <c r="AL4515" i="1"/>
  <c r="AL4516" i="1"/>
  <c r="AL4517" i="1"/>
  <c r="AL4518" i="1"/>
  <c r="AL4519" i="1"/>
  <c r="AL4520" i="1"/>
  <c r="AL4521" i="1"/>
  <c r="AL4522" i="1"/>
  <c r="AL4523" i="1"/>
  <c r="AL4524" i="1"/>
  <c r="AL4525" i="1"/>
  <c r="AL4526" i="1"/>
  <c r="AL4527" i="1"/>
  <c r="AL4528" i="1"/>
  <c r="AL4529" i="1"/>
  <c r="AL4530" i="1"/>
  <c r="AL4531" i="1"/>
  <c r="AL4532" i="1"/>
  <c r="AL4533" i="1"/>
  <c r="AL4534" i="1"/>
  <c r="AL4535" i="1"/>
  <c r="AL4536" i="1"/>
  <c r="AL4537" i="1"/>
  <c r="AL4538" i="1"/>
  <c r="AL4539" i="1"/>
  <c r="AL4540" i="1"/>
  <c r="AL4541" i="1"/>
  <c r="AL4542" i="1"/>
  <c r="AL4543" i="1"/>
  <c r="AL4544" i="1"/>
  <c r="AL4545" i="1"/>
  <c r="AL4546" i="1"/>
  <c r="AL4547" i="1"/>
  <c r="AL4548" i="1"/>
  <c r="AL4549" i="1"/>
  <c r="AL4550" i="1"/>
  <c r="AL4551" i="1"/>
  <c r="AL4552" i="1"/>
  <c r="AL4553" i="1"/>
  <c r="AL4554" i="1"/>
  <c r="AL4555" i="1"/>
  <c r="AL4556" i="1"/>
  <c r="AL4557" i="1"/>
  <c r="AL4558" i="1"/>
  <c r="AL4559" i="1"/>
  <c r="AL4560" i="1"/>
  <c r="AL4561" i="1"/>
  <c r="AL4562" i="1"/>
  <c r="AL4563" i="1"/>
  <c r="AL4564" i="1"/>
  <c r="AL4565" i="1"/>
  <c r="AL4566" i="1"/>
  <c r="AL4567" i="1"/>
  <c r="AL4568" i="1"/>
  <c r="AL4569" i="1"/>
  <c r="AL4570" i="1"/>
  <c r="AL4571" i="1"/>
  <c r="AL4572" i="1"/>
  <c r="AL4573" i="1"/>
  <c r="AL4574" i="1"/>
  <c r="AL4575" i="1"/>
  <c r="AL4576" i="1"/>
  <c r="AL4577" i="1"/>
  <c r="AL3" i="1"/>
  <c r="AR2" i="1"/>
  <c r="F11" i="5" l="1"/>
  <c r="F26" i="5"/>
  <c r="F35" i="5"/>
  <c r="F36" i="5"/>
  <c r="F50" i="5"/>
  <c r="F100" i="5"/>
  <c r="F54" i="5"/>
  <c r="F60" i="5"/>
  <c r="F74" i="5"/>
  <c r="F96" i="5"/>
  <c r="F88" i="5"/>
  <c r="F6" i="5"/>
  <c r="F22" i="5"/>
  <c r="F25" i="5"/>
  <c r="F70" i="5"/>
  <c r="F78" i="5"/>
  <c r="F103" i="5"/>
  <c r="F19" i="5"/>
  <c r="F43" i="5"/>
  <c r="F47" i="5"/>
  <c r="F92" i="5"/>
  <c r="F97" i="5"/>
  <c r="F101" i="5"/>
  <c r="F31" i="5"/>
  <c r="F46" i="5"/>
  <c r="F52" i="5"/>
  <c r="F64" i="5"/>
  <c r="F76" i="5"/>
  <c r="F94" i="5"/>
  <c r="F95" i="5"/>
  <c r="F16" i="5"/>
  <c r="F28" i="5"/>
  <c r="F40" i="5"/>
  <c r="F49" i="5"/>
  <c r="F59" i="5"/>
  <c r="F73" i="5"/>
  <c r="F77" i="5"/>
  <c r="F89" i="5"/>
  <c r="F90" i="5"/>
  <c r="F8" i="5"/>
  <c r="F17" i="5"/>
  <c r="F32" i="5"/>
  <c r="F53" i="5"/>
  <c r="F56" i="5"/>
  <c r="F80" i="5"/>
  <c r="F84" i="5"/>
  <c r="F34" i="5"/>
  <c r="F37" i="5"/>
  <c r="F42" i="5"/>
  <c r="F58" i="5"/>
  <c r="F61" i="5"/>
  <c r="F66" i="5"/>
  <c r="F7" i="5"/>
  <c r="F10" i="5"/>
  <c r="F23" i="5"/>
  <c r="F41" i="5"/>
  <c r="F55" i="5"/>
  <c r="F79" i="5"/>
  <c r="F14" i="5"/>
  <c r="F18" i="5"/>
  <c r="F24" i="5"/>
  <c r="F38" i="5"/>
  <c r="F62" i="5"/>
  <c r="F83" i="5"/>
  <c r="F86" i="5"/>
  <c r="F12" i="5"/>
  <c r="F65" i="5"/>
  <c r="F67" i="5"/>
  <c r="F72" i="5"/>
  <c r="F82" i="5"/>
  <c r="F91" i="5"/>
  <c r="F5" i="5"/>
  <c r="F13" i="5"/>
  <c r="F85" i="5"/>
  <c r="F98" i="5"/>
  <c r="F102" i="5"/>
  <c r="F20" i="5"/>
  <c r="F29" i="5"/>
  <c r="F30" i="5"/>
  <c r="F44" i="5"/>
  <c r="F48" i="5"/>
  <c r="F68" i="5"/>
  <c r="F71" i="5"/>
  <c r="F4" i="5"/>
  <c r="G4" i="5" s="1"/>
  <c r="L2" i="1"/>
  <c r="AM2" i="1"/>
  <c r="AM4579" i="1" s="1"/>
  <c r="AL4579" i="1"/>
  <c r="G5" i="5" l="1"/>
  <c r="G6" i="5" s="1"/>
  <c r="G7" i="5" s="1"/>
  <c r="G8" i="5" s="1"/>
  <c r="G9" i="5" s="1"/>
  <c r="G10" i="5" s="1"/>
  <c r="G11" i="5" s="1"/>
  <c r="G12" i="5" s="1"/>
  <c r="G13" i="5" s="1"/>
  <c r="G14" i="5" s="1"/>
  <c r="G15" i="5" s="1"/>
  <c r="G16" i="5" s="1"/>
  <c r="G17" i="5" s="1"/>
  <c r="G18" i="5" s="1"/>
  <c r="G19" i="5" s="1"/>
  <c r="G20" i="5" s="1"/>
  <c r="G21" i="5" s="1"/>
  <c r="G22" i="5" s="1"/>
  <c r="G23" i="5" s="1"/>
  <c r="G24" i="5" s="1"/>
  <c r="G25" i="5" s="1"/>
  <c r="G26" i="5" s="1"/>
  <c r="G27" i="5" s="1"/>
  <c r="G28" i="5" s="1"/>
  <c r="G29" i="5" s="1"/>
  <c r="G30" i="5" s="1"/>
  <c r="G31" i="5" s="1"/>
  <c r="G32" i="5" s="1"/>
  <c r="G33" i="5" s="1"/>
  <c r="G34" i="5" s="1"/>
  <c r="G35" i="5" s="1"/>
  <c r="G36" i="5" s="1"/>
  <c r="G37" i="5" s="1"/>
  <c r="G38" i="5" s="1"/>
  <c r="G39" i="5" s="1"/>
  <c r="G40" i="5" s="1"/>
  <c r="G41" i="5" s="1"/>
  <c r="G42" i="5" s="1"/>
  <c r="G43" i="5" s="1"/>
  <c r="G44" i="5" s="1"/>
  <c r="G45" i="5" s="1"/>
  <c r="G46" i="5" s="1"/>
  <c r="G47" i="5" s="1"/>
  <c r="G48" i="5" s="1"/>
  <c r="G49" i="5" s="1"/>
  <c r="G50" i="5" s="1"/>
  <c r="G51" i="5" s="1"/>
  <c r="G52" i="5" s="1"/>
  <c r="G53" i="5" s="1"/>
  <c r="G54" i="5" s="1"/>
  <c r="G55" i="5" s="1"/>
  <c r="G56" i="5" s="1"/>
  <c r="G57" i="5" s="1"/>
  <c r="G58" i="5" s="1"/>
  <c r="G59" i="5" s="1"/>
  <c r="G60" i="5" s="1"/>
  <c r="G61" i="5" s="1"/>
  <c r="G62" i="5" s="1"/>
  <c r="G63" i="5" s="1"/>
  <c r="G64" i="5" s="1"/>
  <c r="G65" i="5" s="1"/>
  <c r="G66" i="5" s="1"/>
  <c r="G67" i="5" s="1"/>
  <c r="G68" i="5" s="1"/>
  <c r="G69" i="5" s="1"/>
  <c r="G70" i="5" s="1"/>
  <c r="G71" i="5" s="1"/>
  <c r="G72" i="5" s="1"/>
  <c r="G73" i="5" s="1"/>
  <c r="G74" i="5" s="1"/>
  <c r="G75" i="5" s="1"/>
  <c r="G76" i="5" s="1"/>
  <c r="G77" i="5" s="1"/>
  <c r="G78" i="5" s="1"/>
  <c r="G79" i="5" s="1"/>
  <c r="G80" i="5" s="1"/>
  <c r="G81" i="5" s="1"/>
  <c r="G82" i="5" s="1"/>
  <c r="G83" i="5" s="1"/>
  <c r="G84" i="5" s="1"/>
  <c r="G85" i="5" s="1"/>
  <c r="G86" i="5" s="1"/>
  <c r="G87" i="5" s="1"/>
  <c r="G88" i="5" s="1"/>
  <c r="G89" i="5" s="1"/>
  <c r="G90" i="5" s="1"/>
  <c r="G91" i="5" s="1"/>
  <c r="G92" i="5" s="1"/>
  <c r="G93" i="5" s="1"/>
  <c r="G94" i="5" s="1"/>
  <c r="G95" i="5" s="1"/>
  <c r="G96" i="5" s="1"/>
  <c r="G97" i="5" s="1"/>
  <c r="G98" i="5" s="1"/>
  <c r="G99" i="5" s="1"/>
  <c r="G100" i="5" s="1"/>
  <c r="G101" i="5" s="1"/>
  <c r="G102" i="5" s="1"/>
  <c r="G103" i="5" s="1"/>
  <c r="F109" i="5"/>
  <c r="F108" i="5"/>
  <c r="F110" i="5" l="1"/>
  <c r="AJ3" i="1" l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002" i="1"/>
  <c r="AJ2003" i="1"/>
  <c r="AJ2004" i="1"/>
  <c r="AJ2005" i="1"/>
  <c r="AJ2006" i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2018" i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J2031" i="1"/>
  <c r="AJ2032" i="1"/>
  <c r="AJ2033" i="1"/>
  <c r="AJ2034" i="1"/>
  <c r="AJ2035" i="1"/>
  <c r="AJ2036" i="1"/>
  <c r="AJ2037" i="1"/>
  <c r="AJ2038" i="1"/>
  <c r="AJ2039" i="1"/>
  <c r="AJ2040" i="1"/>
  <c r="AJ2041" i="1"/>
  <c r="AJ2042" i="1"/>
  <c r="AJ2043" i="1"/>
  <c r="AJ2044" i="1"/>
  <c r="AJ2045" i="1"/>
  <c r="AJ2046" i="1"/>
  <c r="AJ2047" i="1"/>
  <c r="AJ2048" i="1"/>
  <c r="AJ2049" i="1"/>
  <c r="AJ2050" i="1"/>
  <c r="AJ2051" i="1"/>
  <c r="AJ2052" i="1"/>
  <c r="AJ2053" i="1"/>
  <c r="AJ2054" i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J2067" i="1"/>
  <c r="AJ2068" i="1"/>
  <c r="AJ2069" i="1"/>
  <c r="AJ2070" i="1"/>
  <c r="AJ2071" i="1"/>
  <c r="AJ2072" i="1"/>
  <c r="AJ2073" i="1"/>
  <c r="AJ2074" i="1"/>
  <c r="AJ2075" i="1"/>
  <c r="AJ2076" i="1"/>
  <c r="AJ2077" i="1"/>
  <c r="AJ2078" i="1"/>
  <c r="AJ2079" i="1"/>
  <c r="AJ2080" i="1"/>
  <c r="AJ2081" i="1"/>
  <c r="AJ2082" i="1"/>
  <c r="AJ2083" i="1"/>
  <c r="AJ2084" i="1"/>
  <c r="AJ2085" i="1"/>
  <c r="AJ2086" i="1"/>
  <c r="AJ2087" i="1"/>
  <c r="AJ2088" i="1"/>
  <c r="AJ2089" i="1"/>
  <c r="AJ2090" i="1"/>
  <c r="AJ2091" i="1"/>
  <c r="AJ2092" i="1"/>
  <c r="AJ2093" i="1"/>
  <c r="AJ2094" i="1"/>
  <c r="AJ2095" i="1"/>
  <c r="AJ2096" i="1"/>
  <c r="AJ2097" i="1"/>
  <c r="AJ2098" i="1"/>
  <c r="AJ2099" i="1"/>
  <c r="AJ2100" i="1"/>
  <c r="AJ2101" i="1"/>
  <c r="AJ2102" i="1"/>
  <c r="AJ2103" i="1"/>
  <c r="AJ2104" i="1"/>
  <c r="AJ2105" i="1"/>
  <c r="AJ2106" i="1"/>
  <c r="AJ2107" i="1"/>
  <c r="AJ2108" i="1"/>
  <c r="AJ2109" i="1"/>
  <c r="AJ2110" i="1"/>
  <c r="AJ2111" i="1"/>
  <c r="AJ2112" i="1"/>
  <c r="AJ2113" i="1"/>
  <c r="AJ2114" i="1"/>
  <c r="AJ2115" i="1"/>
  <c r="AJ2116" i="1"/>
  <c r="AJ2117" i="1"/>
  <c r="AJ2118" i="1"/>
  <c r="AJ2119" i="1"/>
  <c r="AJ2120" i="1"/>
  <c r="AJ2121" i="1"/>
  <c r="AJ2122" i="1"/>
  <c r="AJ2123" i="1"/>
  <c r="AJ2124" i="1"/>
  <c r="AJ2125" i="1"/>
  <c r="AJ2126" i="1"/>
  <c r="AJ2127" i="1"/>
  <c r="AJ2128" i="1"/>
  <c r="AJ2129" i="1"/>
  <c r="AJ2130" i="1"/>
  <c r="AJ2131" i="1"/>
  <c r="AJ2132" i="1"/>
  <c r="AJ2133" i="1"/>
  <c r="AJ2134" i="1"/>
  <c r="AJ2135" i="1"/>
  <c r="AJ2136" i="1"/>
  <c r="AJ2137" i="1"/>
  <c r="AJ2138" i="1"/>
  <c r="AJ2139" i="1"/>
  <c r="AJ2140" i="1"/>
  <c r="AJ2141" i="1"/>
  <c r="AJ2142" i="1"/>
  <c r="AJ2143" i="1"/>
  <c r="AJ2144" i="1"/>
  <c r="AJ2145" i="1"/>
  <c r="AJ2146" i="1"/>
  <c r="AJ2147" i="1"/>
  <c r="AJ2148" i="1"/>
  <c r="AJ2149" i="1"/>
  <c r="AJ2150" i="1"/>
  <c r="AJ2151" i="1"/>
  <c r="AJ2152" i="1"/>
  <c r="AJ2153" i="1"/>
  <c r="AJ2154" i="1"/>
  <c r="AJ2155" i="1"/>
  <c r="AJ2156" i="1"/>
  <c r="AJ2157" i="1"/>
  <c r="AJ2158" i="1"/>
  <c r="AJ2159" i="1"/>
  <c r="AJ2160" i="1"/>
  <c r="AJ2161" i="1"/>
  <c r="AJ2162" i="1"/>
  <c r="AJ2163" i="1"/>
  <c r="AJ2164" i="1"/>
  <c r="AJ2165" i="1"/>
  <c r="AJ2166" i="1"/>
  <c r="AJ2167" i="1"/>
  <c r="AJ2168" i="1"/>
  <c r="AJ2169" i="1"/>
  <c r="AJ2170" i="1"/>
  <c r="AJ2171" i="1"/>
  <c r="AJ2172" i="1"/>
  <c r="AJ2173" i="1"/>
  <c r="AJ2174" i="1"/>
  <c r="AJ2175" i="1"/>
  <c r="AJ2176" i="1"/>
  <c r="AJ2177" i="1"/>
  <c r="AJ2178" i="1"/>
  <c r="AJ2179" i="1"/>
  <c r="AJ2180" i="1"/>
  <c r="AJ2181" i="1"/>
  <c r="AJ2182" i="1"/>
  <c r="AJ2183" i="1"/>
  <c r="AJ2184" i="1"/>
  <c r="AJ2185" i="1"/>
  <c r="AJ2186" i="1"/>
  <c r="AJ2187" i="1"/>
  <c r="AJ2188" i="1"/>
  <c r="AJ2189" i="1"/>
  <c r="AJ2190" i="1"/>
  <c r="AJ2191" i="1"/>
  <c r="AJ2192" i="1"/>
  <c r="AJ2193" i="1"/>
  <c r="AJ2194" i="1"/>
  <c r="AJ2195" i="1"/>
  <c r="AJ2196" i="1"/>
  <c r="AJ2197" i="1"/>
  <c r="AJ2198" i="1"/>
  <c r="AJ2199" i="1"/>
  <c r="AJ2200" i="1"/>
  <c r="AJ2201" i="1"/>
  <c r="AJ2202" i="1"/>
  <c r="AJ2203" i="1"/>
  <c r="AJ2204" i="1"/>
  <c r="AJ2205" i="1"/>
  <c r="AJ2206" i="1"/>
  <c r="AJ2207" i="1"/>
  <c r="AJ2208" i="1"/>
  <c r="AJ2209" i="1"/>
  <c r="AJ2210" i="1"/>
  <c r="AJ2211" i="1"/>
  <c r="AJ2212" i="1"/>
  <c r="AJ2213" i="1"/>
  <c r="AJ2214" i="1"/>
  <c r="AJ2215" i="1"/>
  <c r="AJ2216" i="1"/>
  <c r="AJ2217" i="1"/>
  <c r="AJ2218" i="1"/>
  <c r="AJ2219" i="1"/>
  <c r="AJ2220" i="1"/>
  <c r="AJ2221" i="1"/>
  <c r="AJ2222" i="1"/>
  <c r="AJ2223" i="1"/>
  <c r="AJ2224" i="1"/>
  <c r="AJ2225" i="1"/>
  <c r="AJ2226" i="1"/>
  <c r="AJ2227" i="1"/>
  <c r="AJ2228" i="1"/>
  <c r="AJ2229" i="1"/>
  <c r="AJ2230" i="1"/>
  <c r="AJ2231" i="1"/>
  <c r="AJ2232" i="1"/>
  <c r="AJ2233" i="1"/>
  <c r="AJ2234" i="1"/>
  <c r="AJ2235" i="1"/>
  <c r="AJ2236" i="1"/>
  <c r="AJ2237" i="1"/>
  <c r="AJ2238" i="1"/>
  <c r="AJ2239" i="1"/>
  <c r="AJ2240" i="1"/>
  <c r="AJ2241" i="1"/>
  <c r="AJ2242" i="1"/>
  <c r="AJ2243" i="1"/>
  <c r="AJ2244" i="1"/>
  <c r="AJ2245" i="1"/>
  <c r="AJ2246" i="1"/>
  <c r="AJ2247" i="1"/>
  <c r="AJ2248" i="1"/>
  <c r="AJ2249" i="1"/>
  <c r="AJ2250" i="1"/>
  <c r="AJ2251" i="1"/>
  <c r="AJ2252" i="1"/>
  <c r="AJ2253" i="1"/>
  <c r="AJ2254" i="1"/>
  <c r="AJ2255" i="1"/>
  <c r="AJ2256" i="1"/>
  <c r="AJ2257" i="1"/>
  <c r="AJ2258" i="1"/>
  <c r="AJ2259" i="1"/>
  <c r="AJ2260" i="1"/>
  <c r="AJ2261" i="1"/>
  <c r="AJ2262" i="1"/>
  <c r="AJ2263" i="1"/>
  <c r="AJ2264" i="1"/>
  <c r="AJ2265" i="1"/>
  <c r="AJ2266" i="1"/>
  <c r="AJ2267" i="1"/>
  <c r="AJ2268" i="1"/>
  <c r="AJ2269" i="1"/>
  <c r="AJ2270" i="1"/>
  <c r="AJ2271" i="1"/>
  <c r="AJ2272" i="1"/>
  <c r="AJ2273" i="1"/>
  <c r="AJ2274" i="1"/>
  <c r="AJ2275" i="1"/>
  <c r="AJ2276" i="1"/>
  <c r="AJ2277" i="1"/>
  <c r="AJ2278" i="1"/>
  <c r="AJ2279" i="1"/>
  <c r="AJ2280" i="1"/>
  <c r="AJ2281" i="1"/>
  <c r="AJ2282" i="1"/>
  <c r="AJ2283" i="1"/>
  <c r="AJ2284" i="1"/>
  <c r="AJ2285" i="1"/>
  <c r="AJ2286" i="1"/>
  <c r="AJ2287" i="1"/>
  <c r="AJ2288" i="1"/>
  <c r="AJ2289" i="1"/>
  <c r="AJ2290" i="1"/>
  <c r="AJ2291" i="1"/>
  <c r="AJ2292" i="1"/>
  <c r="AJ2293" i="1"/>
  <c r="AJ2294" i="1"/>
  <c r="AJ2295" i="1"/>
  <c r="AJ2296" i="1"/>
  <c r="AJ2297" i="1"/>
  <c r="AJ2298" i="1"/>
  <c r="AJ2299" i="1"/>
  <c r="AJ2300" i="1"/>
  <c r="AJ2301" i="1"/>
  <c r="AJ2302" i="1"/>
  <c r="AJ2303" i="1"/>
  <c r="AJ2304" i="1"/>
  <c r="AJ2305" i="1"/>
  <c r="AJ2306" i="1"/>
  <c r="AJ2307" i="1"/>
  <c r="AJ2308" i="1"/>
  <c r="AJ2309" i="1"/>
  <c r="AJ2310" i="1"/>
  <c r="AJ2311" i="1"/>
  <c r="AJ2312" i="1"/>
  <c r="AJ2313" i="1"/>
  <c r="AJ2314" i="1"/>
  <c r="AJ2315" i="1"/>
  <c r="AJ2316" i="1"/>
  <c r="AJ2317" i="1"/>
  <c r="AJ2318" i="1"/>
  <c r="AJ2319" i="1"/>
  <c r="AJ2320" i="1"/>
  <c r="AJ2321" i="1"/>
  <c r="AJ2322" i="1"/>
  <c r="AJ2323" i="1"/>
  <c r="AJ2324" i="1"/>
  <c r="AJ2325" i="1"/>
  <c r="AJ2326" i="1"/>
  <c r="AJ2327" i="1"/>
  <c r="AJ2328" i="1"/>
  <c r="AJ2329" i="1"/>
  <c r="AJ2330" i="1"/>
  <c r="AJ2331" i="1"/>
  <c r="AJ2332" i="1"/>
  <c r="AJ2333" i="1"/>
  <c r="AJ2334" i="1"/>
  <c r="AJ2335" i="1"/>
  <c r="AJ2336" i="1"/>
  <c r="AJ2337" i="1"/>
  <c r="AJ2338" i="1"/>
  <c r="AJ2339" i="1"/>
  <c r="AJ2340" i="1"/>
  <c r="AJ2341" i="1"/>
  <c r="AJ2342" i="1"/>
  <c r="AJ2343" i="1"/>
  <c r="AJ2344" i="1"/>
  <c r="AJ2345" i="1"/>
  <c r="AJ2346" i="1"/>
  <c r="AJ2347" i="1"/>
  <c r="AJ2348" i="1"/>
  <c r="AJ2349" i="1"/>
  <c r="AJ2350" i="1"/>
  <c r="AJ2351" i="1"/>
  <c r="AJ2352" i="1"/>
  <c r="AJ2353" i="1"/>
  <c r="AJ2354" i="1"/>
  <c r="AJ2355" i="1"/>
  <c r="AJ2356" i="1"/>
  <c r="AJ2357" i="1"/>
  <c r="AJ2358" i="1"/>
  <c r="AJ2359" i="1"/>
  <c r="AJ2360" i="1"/>
  <c r="AJ2361" i="1"/>
  <c r="AJ2362" i="1"/>
  <c r="AJ2363" i="1"/>
  <c r="AJ2364" i="1"/>
  <c r="AJ2365" i="1"/>
  <c r="AJ2366" i="1"/>
  <c r="AJ2367" i="1"/>
  <c r="AJ2368" i="1"/>
  <c r="AJ2369" i="1"/>
  <c r="AJ2370" i="1"/>
  <c r="AJ2371" i="1"/>
  <c r="AJ2372" i="1"/>
  <c r="AJ2373" i="1"/>
  <c r="AJ2374" i="1"/>
  <c r="AJ2375" i="1"/>
  <c r="AJ2376" i="1"/>
  <c r="AJ2377" i="1"/>
  <c r="AJ2378" i="1"/>
  <c r="AJ2379" i="1"/>
  <c r="AJ2380" i="1"/>
  <c r="AJ2381" i="1"/>
  <c r="AJ2382" i="1"/>
  <c r="AJ2383" i="1"/>
  <c r="AJ2384" i="1"/>
  <c r="AJ2385" i="1"/>
  <c r="AJ2386" i="1"/>
  <c r="AJ2387" i="1"/>
  <c r="AJ2388" i="1"/>
  <c r="AJ2389" i="1"/>
  <c r="AJ2390" i="1"/>
  <c r="AJ2391" i="1"/>
  <c r="AJ2392" i="1"/>
  <c r="AJ2393" i="1"/>
  <c r="AJ2394" i="1"/>
  <c r="AJ2395" i="1"/>
  <c r="AJ2396" i="1"/>
  <c r="AJ2397" i="1"/>
  <c r="AJ2398" i="1"/>
  <c r="AJ2399" i="1"/>
  <c r="AJ2400" i="1"/>
  <c r="AJ2401" i="1"/>
  <c r="AJ2402" i="1"/>
  <c r="AJ2403" i="1"/>
  <c r="AJ2404" i="1"/>
  <c r="AJ2405" i="1"/>
  <c r="AJ2406" i="1"/>
  <c r="AJ2407" i="1"/>
  <c r="AJ2408" i="1"/>
  <c r="AJ2409" i="1"/>
  <c r="AJ2410" i="1"/>
  <c r="AJ2411" i="1"/>
  <c r="AJ2412" i="1"/>
  <c r="AJ2413" i="1"/>
  <c r="AJ2414" i="1"/>
  <c r="AJ2415" i="1"/>
  <c r="AJ2416" i="1"/>
  <c r="AJ2417" i="1"/>
  <c r="AJ2418" i="1"/>
  <c r="AJ2419" i="1"/>
  <c r="AJ2420" i="1"/>
  <c r="AJ2421" i="1"/>
  <c r="AJ2422" i="1"/>
  <c r="AJ2423" i="1"/>
  <c r="AJ2424" i="1"/>
  <c r="AJ2425" i="1"/>
  <c r="AJ2426" i="1"/>
  <c r="AJ2427" i="1"/>
  <c r="AJ2428" i="1"/>
  <c r="AJ2429" i="1"/>
  <c r="AJ2430" i="1"/>
  <c r="AJ2431" i="1"/>
  <c r="AJ2432" i="1"/>
  <c r="AJ2433" i="1"/>
  <c r="AJ2434" i="1"/>
  <c r="AJ2435" i="1"/>
  <c r="AJ2436" i="1"/>
  <c r="AJ2437" i="1"/>
  <c r="AJ2438" i="1"/>
  <c r="AJ2439" i="1"/>
  <c r="AJ2440" i="1"/>
  <c r="AJ2441" i="1"/>
  <c r="AJ2442" i="1"/>
  <c r="AJ2443" i="1"/>
  <c r="AJ2444" i="1"/>
  <c r="AJ2445" i="1"/>
  <c r="AJ2446" i="1"/>
  <c r="AJ2447" i="1"/>
  <c r="AJ2448" i="1"/>
  <c r="AJ2449" i="1"/>
  <c r="AJ2450" i="1"/>
  <c r="AJ2451" i="1"/>
  <c r="AJ2452" i="1"/>
  <c r="AJ2453" i="1"/>
  <c r="AJ2454" i="1"/>
  <c r="AJ2455" i="1"/>
  <c r="AJ2456" i="1"/>
  <c r="AJ2457" i="1"/>
  <c r="AJ2458" i="1"/>
  <c r="AJ2459" i="1"/>
  <c r="AJ2460" i="1"/>
  <c r="AJ2461" i="1"/>
  <c r="AJ2462" i="1"/>
  <c r="AJ2463" i="1"/>
  <c r="AJ2464" i="1"/>
  <c r="AJ2465" i="1"/>
  <c r="AJ2466" i="1"/>
  <c r="AJ2467" i="1"/>
  <c r="AJ2468" i="1"/>
  <c r="AJ2469" i="1"/>
  <c r="AJ2470" i="1"/>
  <c r="AJ2471" i="1"/>
  <c r="AJ2472" i="1"/>
  <c r="AJ2473" i="1"/>
  <c r="AJ2474" i="1"/>
  <c r="AJ2475" i="1"/>
  <c r="AJ2476" i="1"/>
  <c r="AJ2477" i="1"/>
  <c r="AJ2478" i="1"/>
  <c r="AJ2479" i="1"/>
  <c r="AJ2480" i="1"/>
  <c r="AJ2481" i="1"/>
  <c r="AJ2482" i="1"/>
  <c r="AJ2483" i="1"/>
  <c r="AJ2484" i="1"/>
  <c r="AJ2485" i="1"/>
  <c r="AJ2486" i="1"/>
  <c r="AJ2487" i="1"/>
  <c r="AJ2488" i="1"/>
  <c r="AJ2489" i="1"/>
  <c r="AJ2490" i="1"/>
  <c r="AJ2491" i="1"/>
  <c r="AJ2492" i="1"/>
  <c r="AJ2493" i="1"/>
  <c r="AJ2494" i="1"/>
  <c r="AJ2495" i="1"/>
  <c r="AJ2496" i="1"/>
  <c r="AJ2497" i="1"/>
  <c r="AJ2498" i="1"/>
  <c r="AJ2499" i="1"/>
  <c r="AJ2500" i="1"/>
  <c r="AJ2501" i="1"/>
  <c r="AJ2502" i="1"/>
  <c r="AJ2503" i="1"/>
  <c r="AJ2504" i="1"/>
  <c r="AJ2505" i="1"/>
  <c r="AJ2506" i="1"/>
  <c r="AJ2507" i="1"/>
  <c r="AJ2508" i="1"/>
  <c r="AJ2509" i="1"/>
  <c r="AJ2510" i="1"/>
  <c r="AJ2511" i="1"/>
  <c r="AJ2512" i="1"/>
  <c r="AJ2513" i="1"/>
  <c r="AJ2514" i="1"/>
  <c r="AJ2515" i="1"/>
  <c r="AJ2516" i="1"/>
  <c r="AJ2517" i="1"/>
  <c r="AJ2518" i="1"/>
  <c r="AJ2519" i="1"/>
  <c r="AJ2520" i="1"/>
  <c r="AJ2521" i="1"/>
  <c r="AJ2522" i="1"/>
  <c r="AJ2523" i="1"/>
  <c r="AJ2524" i="1"/>
  <c r="AJ2525" i="1"/>
  <c r="AJ2526" i="1"/>
  <c r="AJ2527" i="1"/>
  <c r="AJ2528" i="1"/>
  <c r="AJ2529" i="1"/>
  <c r="AJ2530" i="1"/>
  <c r="AJ2531" i="1"/>
  <c r="AJ2532" i="1"/>
  <c r="AJ2533" i="1"/>
  <c r="AJ2534" i="1"/>
  <c r="AJ2535" i="1"/>
  <c r="AJ2536" i="1"/>
  <c r="AJ2537" i="1"/>
  <c r="AJ2538" i="1"/>
  <c r="AJ2539" i="1"/>
  <c r="AJ2540" i="1"/>
  <c r="AJ2541" i="1"/>
  <c r="AJ2542" i="1"/>
  <c r="AJ2543" i="1"/>
  <c r="AJ2544" i="1"/>
  <c r="AJ2545" i="1"/>
  <c r="AJ2546" i="1"/>
  <c r="AJ2547" i="1"/>
  <c r="AJ2548" i="1"/>
  <c r="AJ2549" i="1"/>
  <c r="AJ2550" i="1"/>
  <c r="AJ2551" i="1"/>
  <c r="AJ2552" i="1"/>
  <c r="AJ2553" i="1"/>
  <c r="AJ2554" i="1"/>
  <c r="AJ2555" i="1"/>
  <c r="AJ2556" i="1"/>
  <c r="AJ2557" i="1"/>
  <c r="AJ2558" i="1"/>
  <c r="AJ2559" i="1"/>
  <c r="AJ2560" i="1"/>
  <c r="AJ2561" i="1"/>
  <c r="AJ2562" i="1"/>
  <c r="AJ2563" i="1"/>
  <c r="AJ2564" i="1"/>
  <c r="AJ2565" i="1"/>
  <c r="AJ2566" i="1"/>
  <c r="AJ2567" i="1"/>
  <c r="AJ2568" i="1"/>
  <c r="AJ2569" i="1"/>
  <c r="AJ2570" i="1"/>
  <c r="AJ2571" i="1"/>
  <c r="AJ2572" i="1"/>
  <c r="AJ2573" i="1"/>
  <c r="AJ2574" i="1"/>
  <c r="AJ2575" i="1"/>
  <c r="AJ2576" i="1"/>
  <c r="AJ2577" i="1"/>
  <c r="AJ2578" i="1"/>
  <c r="AJ2579" i="1"/>
  <c r="AJ2580" i="1"/>
  <c r="AJ2581" i="1"/>
  <c r="AJ2582" i="1"/>
  <c r="AJ2583" i="1"/>
  <c r="AJ2584" i="1"/>
  <c r="AJ2585" i="1"/>
  <c r="AJ2586" i="1"/>
  <c r="AJ2587" i="1"/>
  <c r="AJ2588" i="1"/>
  <c r="AJ2589" i="1"/>
  <c r="AJ2590" i="1"/>
  <c r="AJ2591" i="1"/>
  <c r="AJ2592" i="1"/>
  <c r="AJ2593" i="1"/>
  <c r="AJ2594" i="1"/>
  <c r="AJ2595" i="1"/>
  <c r="AJ2596" i="1"/>
  <c r="AJ2597" i="1"/>
  <c r="AJ2598" i="1"/>
  <c r="AJ2599" i="1"/>
  <c r="AJ2600" i="1"/>
  <c r="AJ2601" i="1"/>
  <c r="AJ2602" i="1"/>
  <c r="AJ2603" i="1"/>
  <c r="AJ2604" i="1"/>
  <c r="AJ2605" i="1"/>
  <c r="AJ2606" i="1"/>
  <c r="AJ2607" i="1"/>
  <c r="AJ2608" i="1"/>
  <c r="AJ2609" i="1"/>
  <c r="AJ2610" i="1"/>
  <c r="AJ2611" i="1"/>
  <c r="AJ2612" i="1"/>
  <c r="AJ2613" i="1"/>
  <c r="AJ2614" i="1"/>
  <c r="AJ2615" i="1"/>
  <c r="AJ2616" i="1"/>
  <c r="AJ2617" i="1"/>
  <c r="AJ2618" i="1"/>
  <c r="AJ2619" i="1"/>
  <c r="AJ2620" i="1"/>
  <c r="AJ2621" i="1"/>
  <c r="AJ2622" i="1"/>
  <c r="AJ2623" i="1"/>
  <c r="AJ2624" i="1"/>
  <c r="AJ2625" i="1"/>
  <c r="AJ2626" i="1"/>
  <c r="AJ2627" i="1"/>
  <c r="AJ2628" i="1"/>
  <c r="AJ2629" i="1"/>
  <c r="AJ2630" i="1"/>
  <c r="AJ2631" i="1"/>
  <c r="AJ2632" i="1"/>
  <c r="AJ2633" i="1"/>
  <c r="AJ2634" i="1"/>
  <c r="AJ2635" i="1"/>
  <c r="AJ2636" i="1"/>
  <c r="AJ2637" i="1"/>
  <c r="AJ2638" i="1"/>
  <c r="AJ2639" i="1"/>
  <c r="AJ2640" i="1"/>
  <c r="AJ2641" i="1"/>
  <c r="AJ2642" i="1"/>
  <c r="AJ2643" i="1"/>
  <c r="AJ2644" i="1"/>
  <c r="AJ2645" i="1"/>
  <c r="AJ2646" i="1"/>
  <c r="AJ2647" i="1"/>
  <c r="AJ2648" i="1"/>
  <c r="AJ2649" i="1"/>
  <c r="AJ2650" i="1"/>
  <c r="AJ2651" i="1"/>
  <c r="AJ2652" i="1"/>
  <c r="AJ2653" i="1"/>
  <c r="AJ2654" i="1"/>
  <c r="AJ2655" i="1"/>
  <c r="AJ2656" i="1"/>
  <c r="AJ2657" i="1"/>
  <c r="AJ2658" i="1"/>
  <c r="AJ2659" i="1"/>
  <c r="AJ2660" i="1"/>
  <c r="AJ2661" i="1"/>
  <c r="AJ2662" i="1"/>
  <c r="AJ2663" i="1"/>
  <c r="AJ2664" i="1"/>
  <c r="AJ2665" i="1"/>
  <c r="AJ2666" i="1"/>
  <c r="AJ2667" i="1"/>
  <c r="AJ2668" i="1"/>
  <c r="AJ2669" i="1"/>
  <c r="AJ2670" i="1"/>
  <c r="AJ2671" i="1"/>
  <c r="AJ2672" i="1"/>
  <c r="AJ2673" i="1"/>
  <c r="AJ2674" i="1"/>
  <c r="AJ2675" i="1"/>
  <c r="AJ2676" i="1"/>
  <c r="AJ2677" i="1"/>
  <c r="AJ2678" i="1"/>
  <c r="AJ2679" i="1"/>
  <c r="AJ2680" i="1"/>
  <c r="AJ2681" i="1"/>
  <c r="AJ2682" i="1"/>
  <c r="AJ2683" i="1"/>
  <c r="AJ2684" i="1"/>
  <c r="AJ2685" i="1"/>
  <c r="AJ2686" i="1"/>
  <c r="AJ2687" i="1"/>
  <c r="AJ2688" i="1"/>
  <c r="AJ2689" i="1"/>
  <c r="AJ2690" i="1"/>
  <c r="AJ2691" i="1"/>
  <c r="AJ2692" i="1"/>
  <c r="AJ2693" i="1"/>
  <c r="AJ2694" i="1"/>
  <c r="AJ2695" i="1"/>
  <c r="AJ2696" i="1"/>
  <c r="AJ2697" i="1"/>
  <c r="AJ2698" i="1"/>
  <c r="AJ2699" i="1"/>
  <c r="AJ2700" i="1"/>
  <c r="AJ2701" i="1"/>
  <c r="AJ2702" i="1"/>
  <c r="AJ2703" i="1"/>
  <c r="AJ2704" i="1"/>
  <c r="AJ2705" i="1"/>
  <c r="AJ2706" i="1"/>
  <c r="AJ2707" i="1"/>
  <c r="AJ2708" i="1"/>
  <c r="AJ2709" i="1"/>
  <c r="AJ2710" i="1"/>
  <c r="AJ2711" i="1"/>
  <c r="AJ2712" i="1"/>
  <c r="AJ2713" i="1"/>
  <c r="AJ2714" i="1"/>
  <c r="AJ2715" i="1"/>
  <c r="AJ2716" i="1"/>
  <c r="AJ2717" i="1"/>
  <c r="AJ2718" i="1"/>
  <c r="AJ2719" i="1"/>
  <c r="AJ2720" i="1"/>
  <c r="AJ2721" i="1"/>
  <c r="AJ2722" i="1"/>
  <c r="AJ2723" i="1"/>
  <c r="AJ2724" i="1"/>
  <c r="AJ2725" i="1"/>
  <c r="AJ2726" i="1"/>
  <c r="AJ2727" i="1"/>
  <c r="AJ2728" i="1"/>
  <c r="AJ2729" i="1"/>
  <c r="AJ2730" i="1"/>
  <c r="AJ2731" i="1"/>
  <c r="AJ2732" i="1"/>
  <c r="AJ2733" i="1"/>
  <c r="AJ2734" i="1"/>
  <c r="AJ2735" i="1"/>
  <c r="AJ2736" i="1"/>
  <c r="AJ2737" i="1"/>
  <c r="AJ2738" i="1"/>
  <c r="AJ2739" i="1"/>
  <c r="AJ2740" i="1"/>
  <c r="AJ2741" i="1"/>
  <c r="AJ2742" i="1"/>
  <c r="AJ2743" i="1"/>
  <c r="AJ2744" i="1"/>
  <c r="AJ2745" i="1"/>
  <c r="AJ2746" i="1"/>
  <c r="AJ2747" i="1"/>
  <c r="AJ2748" i="1"/>
  <c r="AJ2749" i="1"/>
  <c r="AJ2750" i="1"/>
  <c r="AJ2751" i="1"/>
  <c r="AJ2752" i="1"/>
  <c r="AJ2753" i="1"/>
  <c r="AJ2754" i="1"/>
  <c r="AJ2755" i="1"/>
  <c r="AJ2756" i="1"/>
  <c r="AJ2757" i="1"/>
  <c r="AJ2758" i="1"/>
  <c r="AJ2759" i="1"/>
  <c r="AJ2760" i="1"/>
  <c r="AJ2761" i="1"/>
  <c r="AJ2762" i="1"/>
  <c r="AJ2763" i="1"/>
  <c r="AJ2764" i="1"/>
  <c r="AJ2765" i="1"/>
  <c r="AJ2766" i="1"/>
  <c r="AJ2767" i="1"/>
  <c r="AJ2768" i="1"/>
  <c r="AJ2769" i="1"/>
  <c r="AJ2770" i="1"/>
  <c r="AJ2771" i="1"/>
  <c r="AJ2772" i="1"/>
  <c r="AJ2773" i="1"/>
  <c r="AJ2774" i="1"/>
  <c r="AJ2775" i="1"/>
  <c r="AJ2776" i="1"/>
  <c r="AJ2777" i="1"/>
  <c r="AJ2778" i="1"/>
  <c r="AJ2779" i="1"/>
  <c r="AJ2780" i="1"/>
  <c r="AJ2781" i="1"/>
  <c r="AJ2782" i="1"/>
  <c r="AJ2783" i="1"/>
  <c r="AJ2784" i="1"/>
  <c r="AJ2785" i="1"/>
  <c r="AJ2786" i="1"/>
  <c r="AJ2787" i="1"/>
  <c r="AJ2788" i="1"/>
  <c r="AJ2789" i="1"/>
  <c r="AJ2790" i="1"/>
  <c r="AJ2791" i="1"/>
  <c r="AJ2792" i="1"/>
  <c r="AJ2793" i="1"/>
  <c r="AJ2794" i="1"/>
  <c r="AJ2795" i="1"/>
  <c r="AJ2796" i="1"/>
  <c r="AJ2797" i="1"/>
  <c r="AJ2798" i="1"/>
  <c r="AJ2799" i="1"/>
  <c r="AJ2800" i="1"/>
  <c r="AJ2801" i="1"/>
  <c r="AJ2802" i="1"/>
  <c r="AJ2803" i="1"/>
  <c r="AJ2804" i="1"/>
  <c r="AJ2805" i="1"/>
  <c r="AJ2806" i="1"/>
  <c r="AJ2807" i="1"/>
  <c r="AJ2808" i="1"/>
  <c r="AJ2809" i="1"/>
  <c r="AJ2810" i="1"/>
  <c r="AJ2811" i="1"/>
  <c r="AJ2812" i="1"/>
  <c r="AJ2813" i="1"/>
  <c r="AJ2814" i="1"/>
  <c r="AJ2815" i="1"/>
  <c r="AJ2816" i="1"/>
  <c r="AJ2817" i="1"/>
  <c r="AJ2818" i="1"/>
  <c r="AJ2819" i="1"/>
  <c r="AJ2820" i="1"/>
  <c r="AJ2821" i="1"/>
  <c r="AJ2822" i="1"/>
  <c r="AJ2823" i="1"/>
  <c r="AJ2824" i="1"/>
  <c r="AJ2825" i="1"/>
  <c r="AJ2826" i="1"/>
  <c r="AJ2827" i="1"/>
  <c r="AJ2828" i="1"/>
  <c r="AJ2829" i="1"/>
  <c r="AJ2830" i="1"/>
  <c r="AJ2831" i="1"/>
  <c r="AJ2832" i="1"/>
  <c r="AJ2833" i="1"/>
  <c r="AJ2834" i="1"/>
  <c r="AJ2835" i="1"/>
  <c r="AJ2836" i="1"/>
  <c r="AJ2837" i="1"/>
  <c r="AJ2838" i="1"/>
  <c r="AJ2839" i="1"/>
  <c r="AJ2840" i="1"/>
  <c r="AJ2841" i="1"/>
  <c r="AJ2842" i="1"/>
  <c r="AJ2843" i="1"/>
  <c r="AJ2844" i="1"/>
  <c r="AJ2845" i="1"/>
  <c r="AJ2846" i="1"/>
  <c r="AJ2847" i="1"/>
  <c r="AJ2848" i="1"/>
  <c r="AJ2849" i="1"/>
  <c r="AJ2850" i="1"/>
  <c r="AJ2851" i="1"/>
  <c r="AJ2852" i="1"/>
  <c r="AJ2853" i="1"/>
  <c r="AJ2854" i="1"/>
  <c r="AJ2855" i="1"/>
  <c r="AJ2856" i="1"/>
  <c r="AJ2857" i="1"/>
  <c r="AJ2858" i="1"/>
  <c r="AJ2859" i="1"/>
  <c r="AJ2860" i="1"/>
  <c r="AJ2861" i="1"/>
  <c r="AJ2862" i="1"/>
  <c r="AJ2863" i="1"/>
  <c r="AJ2864" i="1"/>
  <c r="AJ2865" i="1"/>
  <c r="AJ2866" i="1"/>
  <c r="AJ2867" i="1"/>
  <c r="AJ2868" i="1"/>
  <c r="AJ2869" i="1"/>
  <c r="AJ2870" i="1"/>
  <c r="AJ2871" i="1"/>
  <c r="AJ2872" i="1"/>
  <c r="AJ2873" i="1"/>
  <c r="AJ2874" i="1"/>
  <c r="AJ2875" i="1"/>
  <c r="AJ2876" i="1"/>
  <c r="AJ2877" i="1"/>
  <c r="AJ2878" i="1"/>
  <c r="AJ2879" i="1"/>
  <c r="AJ2880" i="1"/>
  <c r="AJ2881" i="1"/>
  <c r="AJ2882" i="1"/>
  <c r="AJ2883" i="1"/>
  <c r="AJ2884" i="1"/>
  <c r="AJ2885" i="1"/>
  <c r="AJ2886" i="1"/>
  <c r="AJ2887" i="1"/>
  <c r="AJ2888" i="1"/>
  <c r="AJ2889" i="1"/>
  <c r="AJ2890" i="1"/>
  <c r="AJ2891" i="1"/>
  <c r="AJ2892" i="1"/>
  <c r="AJ2893" i="1"/>
  <c r="AJ2894" i="1"/>
  <c r="AJ2895" i="1"/>
  <c r="AJ2896" i="1"/>
  <c r="AJ2897" i="1"/>
  <c r="AJ2898" i="1"/>
  <c r="AJ2899" i="1"/>
  <c r="AJ2900" i="1"/>
  <c r="AJ2901" i="1"/>
  <c r="AJ2902" i="1"/>
  <c r="AJ2903" i="1"/>
  <c r="AJ2904" i="1"/>
  <c r="AJ2905" i="1"/>
  <c r="AJ2906" i="1"/>
  <c r="AJ2907" i="1"/>
  <c r="AJ2908" i="1"/>
  <c r="AJ2909" i="1"/>
  <c r="AJ2910" i="1"/>
  <c r="AJ2911" i="1"/>
  <c r="AJ2912" i="1"/>
  <c r="AJ2913" i="1"/>
  <c r="AJ2914" i="1"/>
  <c r="AJ2915" i="1"/>
  <c r="AJ2916" i="1"/>
  <c r="AJ2917" i="1"/>
  <c r="AJ2918" i="1"/>
  <c r="AJ2919" i="1"/>
  <c r="AJ2920" i="1"/>
  <c r="AJ2921" i="1"/>
  <c r="AJ2922" i="1"/>
  <c r="AJ2923" i="1"/>
  <c r="AJ2924" i="1"/>
  <c r="AJ2925" i="1"/>
  <c r="AJ2926" i="1"/>
  <c r="AJ2927" i="1"/>
  <c r="AJ2928" i="1"/>
  <c r="AJ2929" i="1"/>
  <c r="AJ2930" i="1"/>
  <c r="AJ2931" i="1"/>
  <c r="AJ2932" i="1"/>
  <c r="AJ2933" i="1"/>
  <c r="AJ2934" i="1"/>
  <c r="AJ2935" i="1"/>
  <c r="AJ2936" i="1"/>
  <c r="AJ2937" i="1"/>
  <c r="AJ2938" i="1"/>
  <c r="AJ2939" i="1"/>
  <c r="AJ2940" i="1"/>
  <c r="AJ2941" i="1"/>
  <c r="AJ2942" i="1"/>
  <c r="AJ2943" i="1"/>
  <c r="AJ2944" i="1"/>
  <c r="AJ2945" i="1"/>
  <c r="AJ2946" i="1"/>
  <c r="AJ2947" i="1"/>
  <c r="AJ2948" i="1"/>
  <c r="AJ2949" i="1"/>
  <c r="AJ2950" i="1"/>
  <c r="AJ2951" i="1"/>
  <c r="AJ2952" i="1"/>
  <c r="AJ2953" i="1"/>
  <c r="AJ2954" i="1"/>
  <c r="AJ2955" i="1"/>
  <c r="AJ2956" i="1"/>
  <c r="AJ2957" i="1"/>
  <c r="AJ2958" i="1"/>
  <c r="AJ2959" i="1"/>
  <c r="AJ2960" i="1"/>
  <c r="AJ2961" i="1"/>
  <c r="AJ2962" i="1"/>
  <c r="AJ2963" i="1"/>
  <c r="AJ2964" i="1"/>
  <c r="AJ2965" i="1"/>
  <c r="AJ2966" i="1"/>
  <c r="AJ2967" i="1"/>
  <c r="AJ2968" i="1"/>
  <c r="AJ2969" i="1"/>
  <c r="AJ2970" i="1"/>
  <c r="AJ2971" i="1"/>
  <c r="AJ2972" i="1"/>
  <c r="AJ2973" i="1"/>
  <c r="AJ2974" i="1"/>
  <c r="AJ2975" i="1"/>
  <c r="AJ2976" i="1"/>
  <c r="AJ2977" i="1"/>
  <c r="AJ2978" i="1"/>
  <c r="AJ2979" i="1"/>
  <c r="AJ2980" i="1"/>
  <c r="AJ2981" i="1"/>
  <c r="AJ2982" i="1"/>
  <c r="AJ2983" i="1"/>
  <c r="AJ2984" i="1"/>
  <c r="AJ2985" i="1"/>
  <c r="AJ2986" i="1"/>
  <c r="AJ2987" i="1"/>
  <c r="AJ2988" i="1"/>
  <c r="AJ2989" i="1"/>
  <c r="AJ2990" i="1"/>
  <c r="AJ2991" i="1"/>
  <c r="AJ2992" i="1"/>
  <c r="AJ2993" i="1"/>
  <c r="AJ2994" i="1"/>
  <c r="AJ2995" i="1"/>
  <c r="AJ2996" i="1"/>
  <c r="AJ2997" i="1"/>
  <c r="AJ2998" i="1"/>
  <c r="AJ2999" i="1"/>
  <c r="AJ3000" i="1"/>
  <c r="AJ3001" i="1"/>
  <c r="AJ3002" i="1"/>
  <c r="AJ3003" i="1"/>
  <c r="AJ3004" i="1"/>
  <c r="AJ3005" i="1"/>
  <c r="AJ3006" i="1"/>
  <c r="AJ3007" i="1"/>
  <c r="AJ3008" i="1"/>
  <c r="AJ3009" i="1"/>
  <c r="AJ3010" i="1"/>
  <c r="AJ3011" i="1"/>
  <c r="AJ3012" i="1"/>
  <c r="AJ3013" i="1"/>
  <c r="AJ3014" i="1"/>
  <c r="AJ3015" i="1"/>
  <c r="AJ3016" i="1"/>
  <c r="AJ3017" i="1"/>
  <c r="AJ3018" i="1"/>
  <c r="AJ3019" i="1"/>
  <c r="AJ3020" i="1"/>
  <c r="AJ3021" i="1"/>
  <c r="AJ3022" i="1"/>
  <c r="AJ3023" i="1"/>
  <c r="AJ3024" i="1"/>
  <c r="AJ3025" i="1"/>
  <c r="AJ3026" i="1"/>
  <c r="AJ3027" i="1"/>
  <c r="AJ3028" i="1"/>
  <c r="AJ3029" i="1"/>
  <c r="AJ3030" i="1"/>
  <c r="AJ3031" i="1"/>
  <c r="AJ3032" i="1"/>
  <c r="AJ3033" i="1"/>
  <c r="AJ3034" i="1"/>
  <c r="AJ3035" i="1"/>
  <c r="AJ3036" i="1"/>
  <c r="AJ3037" i="1"/>
  <c r="AJ3038" i="1"/>
  <c r="AJ3039" i="1"/>
  <c r="AJ3040" i="1"/>
  <c r="AJ3041" i="1"/>
  <c r="AJ3042" i="1"/>
  <c r="AJ3043" i="1"/>
  <c r="AJ3044" i="1"/>
  <c r="AJ3045" i="1"/>
  <c r="AJ3046" i="1"/>
  <c r="AJ3047" i="1"/>
  <c r="AJ3048" i="1"/>
  <c r="AJ3049" i="1"/>
  <c r="AJ3050" i="1"/>
  <c r="AJ3051" i="1"/>
  <c r="AJ3052" i="1"/>
  <c r="AJ3053" i="1"/>
  <c r="AJ3054" i="1"/>
  <c r="AJ3055" i="1"/>
  <c r="AJ3056" i="1"/>
  <c r="AJ3057" i="1"/>
  <c r="AJ3058" i="1"/>
  <c r="AJ3059" i="1"/>
  <c r="AJ3060" i="1"/>
  <c r="AJ3061" i="1"/>
  <c r="AJ3062" i="1"/>
  <c r="AJ3063" i="1"/>
  <c r="AJ3064" i="1"/>
  <c r="AJ3065" i="1"/>
  <c r="AJ3066" i="1"/>
  <c r="AJ3067" i="1"/>
  <c r="AJ3068" i="1"/>
  <c r="AJ3069" i="1"/>
  <c r="AJ3070" i="1"/>
  <c r="AJ3071" i="1"/>
  <c r="AJ3072" i="1"/>
  <c r="AJ3073" i="1"/>
  <c r="AJ3074" i="1"/>
  <c r="AJ3075" i="1"/>
  <c r="AJ3076" i="1"/>
  <c r="AJ3077" i="1"/>
  <c r="AJ3078" i="1"/>
  <c r="AJ3079" i="1"/>
  <c r="AJ3080" i="1"/>
  <c r="AJ3081" i="1"/>
  <c r="AJ3082" i="1"/>
  <c r="AJ3083" i="1"/>
  <c r="AJ3084" i="1"/>
  <c r="AJ3085" i="1"/>
  <c r="AJ3086" i="1"/>
  <c r="AJ3087" i="1"/>
  <c r="AJ3088" i="1"/>
  <c r="AJ3089" i="1"/>
  <c r="AJ3090" i="1"/>
  <c r="AJ3091" i="1"/>
  <c r="AJ3092" i="1"/>
  <c r="AJ3093" i="1"/>
  <c r="AJ3094" i="1"/>
  <c r="AJ3095" i="1"/>
  <c r="AJ3096" i="1"/>
  <c r="AJ3097" i="1"/>
  <c r="AJ3098" i="1"/>
  <c r="AJ3099" i="1"/>
  <c r="AJ3100" i="1"/>
  <c r="AJ3101" i="1"/>
  <c r="AJ3102" i="1"/>
  <c r="AJ3103" i="1"/>
  <c r="AJ3104" i="1"/>
  <c r="AJ3105" i="1"/>
  <c r="AJ3106" i="1"/>
  <c r="AJ3107" i="1"/>
  <c r="AJ3108" i="1"/>
  <c r="AJ3109" i="1"/>
  <c r="AJ3110" i="1"/>
  <c r="AJ3111" i="1"/>
  <c r="AJ3112" i="1"/>
  <c r="AJ3113" i="1"/>
  <c r="AJ3114" i="1"/>
  <c r="AJ3115" i="1"/>
  <c r="AJ3116" i="1"/>
  <c r="AJ3117" i="1"/>
  <c r="AJ3118" i="1"/>
  <c r="AJ3119" i="1"/>
  <c r="AJ3120" i="1"/>
  <c r="AJ3121" i="1"/>
  <c r="AJ3122" i="1"/>
  <c r="AJ3123" i="1"/>
  <c r="AJ3124" i="1"/>
  <c r="AJ3125" i="1"/>
  <c r="AJ3126" i="1"/>
  <c r="AJ3127" i="1"/>
  <c r="AJ3128" i="1"/>
  <c r="AJ3129" i="1"/>
  <c r="AJ3130" i="1"/>
  <c r="AJ3131" i="1"/>
  <c r="AJ3132" i="1"/>
  <c r="AJ3133" i="1"/>
  <c r="AJ3134" i="1"/>
  <c r="AJ3135" i="1"/>
  <c r="AJ3136" i="1"/>
  <c r="AJ3137" i="1"/>
  <c r="AJ3138" i="1"/>
  <c r="AJ3139" i="1"/>
  <c r="AJ3140" i="1"/>
  <c r="AJ3141" i="1"/>
  <c r="AJ3142" i="1"/>
  <c r="AJ3143" i="1"/>
  <c r="AJ3144" i="1"/>
  <c r="AJ3145" i="1"/>
  <c r="AJ3146" i="1"/>
  <c r="AJ3147" i="1"/>
  <c r="AJ3148" i="1"/>
  <c r="AJ3149" i="1"/>
  <c r="AJ3150" i="1"/>
  <c r="AJ3151" i="1"/>
  <c r="AJ3152" i="1"/>
  <c r="AJ3153" i="1"/>
  <c r="AJ3154" i="1"/>
  <c r="AJ3155" i="1"/>
  <c r="AJ3156" i="1"/>
  <c r="AJ3157" i="1"/>
  <c r="AJ3158" i="1"/>
  <c r="AJ3159" i="1"/>
  <c r="AJ3160" i="1"/>
  <c r="AJ3161" i="1"/>
  <c r="AJ3162" i="1"/>
  <c r="AJ3163" i="1"/>
  <c r="AJ3164" i="1"/>
  <c r="AJ3165" i="1"/>
  <c r="AJ3166" i="1"/>
  <c r="AJ3167" i="1"/>
  <c r="AJ3168" i="1"/>
  <c r="AJ3169" i="1"/>
  <c r="AJ3170" i="1"/>
  <c r="AJ3171" i="1"/>
  <c r="AJ3172" i="1"/>
  <c r="AJ3173" i="1"/>
  <c r="AJ3174" i="1"/>
  <c r="AJ3175" i="1"/>
  <c r="AJ3176" i="1"/>
  <c r="AJ3177" i="1"/>
  <c r="AJ3178" i="1"/>
  <c r="AJ3179" i="1"/>
  <c r="AJ3180" i="1"/>
  <c r="AJ3181" i="1"/>
  <c r="AJ3182" i="1"/>
  <c r="AJ3183" i="1"/>
  <c r="AJ3184" i="1"/>
  <c r="AJ3185" i="1"/>
  <c r="AJ3186" i="1"/>
  <c r="AJ3187" i="1"/>
  <c r="AJ3188" i="1"/>
  <c r="AJ3189" i="1"/>
  <c r="AJ3190" i="1"/>
  <c r="AJ3191" i="1"/>
  <c r="AJ3192" i="1"/>
  <c r="AJ3193" i="1"/>
  <c r="AJ3194" i="1"/>
  <c r="AJ3195" i="1"/>
  <c r="AJ3196" i="1"/>
  <c r="AJ3197" i="1"/>
  <c r="AJ3198" i="1"/>
  <c r="AJ3199" i="1"/>
  <c r="AJ3200" i="1"/>
  <c r="AJ3201" i="1"/>
  <c r="AJ3202" i="1"/>
  <c r="AJ3203" i="1"/>
  <c r="AJ3204" i="1"/>
  <c r="AJ3205" i="1"/>
  <c r="AJ3206" i="1"/>
  <c r="AJ3207" i="1"/>
  <c r="AJ3208" i="1"/>
  <c r="AJ3209" i="1"/>
  <c r="AJ3210" i="1"/>
  <c r="AJ3211" i="1"/>
  <c r="AJ3212" i="1"/>
  <c r="AJ3213" i="1"/>
  <c r="AJ3214" i="1"/>
  <c r="AJ3215" i="1"/>
  <c r="AJ3216" i="1"/>
  <c r="AJ3217" i="1"/>
  <c r="AJ3218" i="1"/>
  <c r="AJ3219" i="1"/>
  <c r="AJ3220" i="1"/>
  <c r="AJ3221" i="1"/>
  <c r="AJ3222" i="1"/>
  <c r="AJ3223" i="1"/>
  <c r="AJ3224" i="1"/>
  <c r="AJ3225" i="1"/>
  <c r="AJ3226" i="1"/>
  <c r="AJ3227" i="1"/>
  <c r="AJ3228" i="1"/>
  <c r="AJ3229" i="1"/>
  <c r="AJ3230" i="1"/>
  <c r="AJ3231" i="1"/>
  <c r="AJ3232" i="1"/>
  <c r="AJ3233" i="1"/>
  <c r="AJ3234" i="1"/>
  <c r="AJ3235" i="1"/>
  <c r="AJ3236" i="1"/>
  <c r="AJ3237" i="1"/>
  <c r="AJ3238" i="1"/>
  <c r="AJ3239" i="1"/>
  <c r="AJ3240" i="1"/>
  <c r="AJ3241" i="1"/>
  <c r="AJ3242" i="1"/>
  <c r="AJ3243" i="1"/>
  <c r="AJ3244" i="1"/>
  <c r="AJ3245" i="1"/>
  <c r="AJ3246" i="1"/>
  <c r="AJ3247" i="1"/>
  <c r="AJ3248" i="1"/>
  <c r="AJ3249" i="1"/>
  <c r="AJ3250" i="1"/>
  <c r="AJ3251" i="1"/>
  <c r="AJ3252" i="1"/>
  <c r="AJ3253" i="1"/>
  <c r="AJ3254" i="1"/>
  <c r="AJ3255" i="1"/>
  <c r="AJ3256" i="1"/>
  <c r="AJ3257" i="1"/>
  <c r="AJ3258" i="1"/>
  <c r="AJ3259" i="1"/>
  <c r="AJ3260" i="1"/>
  <c r="AJ3261" i="1"/>
  <c r="AJ3262" i="1"/>
  <c r="AJ3263" i="1"/>
  <c r="AJ3264" i="1"/>
  <c r="AJ3265" i="1"/>
  <c r="AJ3266" i="1"/>
  <c r="AJ3267" i="1"/>
  <c r="AJ3268" i="1"/>
  <c r="AJ3269" i="1"/>
  <c r="AJ3270" i="1"/>
  <c r="AJ3271" i="1"/>
  <c r="AJ3272" i="1"/>
  <c r="AJ3273" i="1"/>
  <c r="AJ3274" i="1"/>
  <c r="AJ3275" i="1"/>
  <c r="AJ3276" i="1"/>
  <c r="AJ3277" i="1"/>
  <c r="AJ3278" i="1"/>
  <c r="AJ3279" i="1"/>
  <c r="AJ3280" i="1"/>
  <c r="AJ3281" i="1"/>
  <c r="AJ3282" i="1"/>
  <c r="AJ3283" i="1"/>
  <c r="AJ3284" i="1"/>
  <c r="AJ3285" i="1"/>
  <c r="AJ3286" i="1"/>
  <c r="AJ3287" i="1"/>
  <c r="AJ3288" i="1"/>
  <c r="AJ3289" i="1"/>
  <c r="AJ3290" i="1"/>
  <c r="AJ3291" i="1"/>
  <c r="AJ3292" i="1"/>
  <c r="AJ3293" i="1"/>
  <c r="AJ3294" i="1"/>
  <c r="AJ3295" i="1"/>
  <c r="AJ3296" i="1"/>
  <c r="AJ3297" i="1"/>
  <c r="AJ3298" i="1"/>
  <c r="AJ3299" i="1"/>
  <c r="AJ3300" i="1"/>
  <c r="AJ3301" i="1"/>
  <c r="AJ3302" i="1"/>
  <c r="AJ3303" i="1"/>
  <c r="AJ3304" i="1"/>
  <c r="AJ3305" i="1"/>
  <c r="AJ3306" i="1"/>
  <c r="AJ3307" i="1"/>
  <c r="AJ3308" i="1"/>
  <c r="AJ3309" i="1"/>
  <c r="AJ3310" i="1"/>
  <c r="AJ3311" i="1"/>
  <c r="AJ3312" i="1"/>
  <c r="AJ3313" i="1"/>
  <c r="AJ3314" i="1"/>
  <c r="AJ3315" i="1"/>
  <c r="AJ3316" i="1"/>
  <c r="AJ3317" i="1"/>
  <c r="AJ3318" i="1"/>
  <c r="AJ3319" i="1"/>
  <c r="AJ3320" i="1"/>
  <c r="AJ3321" i="1"/>
  <c r="AJ3322" i="1"/>
  <c r="AJ3323" i="1"/>
  <c r="AJ3324" i="1"/>
  <c r="AJ3325" i="1"/>
  <c r="AJ3326" i="1"/>
  <c r="AJ3327" i="1"/>
  <c r="AJ3328" i="1"/>
  <c r="AJ3329" i="1"/>
  <c r="AJ3330" i="1"/>
  <c r="AJ3331" i="1"/>
  <c r="AJ3332" i="1"/>
  <c r="AJ3333" i="1"/>
  <c r="AJ3334" i="1"/>
  <c r="AJ3335" i="1"/>
  <c r="AJ3336" i="1"/>
  <c r="AJ3337" i="1"/>
  <c r="AJ3338" i="1"/>
  <c r="AJ3339" i="1"/>
  <c r="AJ3340" i="1"/>
  <c r="AJ3341" i="1"/>
  <c r="AJ3342" i="1"/>
  <c r="AJ3343" i="1"/>
  <c r="AJ3344" i="1"/>
  <c r="AJ3345" i="1"/>
  <c r="AJ3346" i="1"/>
  <c r="AJ3347" i="1"/>
  <c r="AJ3348" i="1"/>
  <c r="AJ3349" i="1"/>
  <c r="AJ3350" i="1"/>
  <c r="AJ3351" i="1"/>
  <c r="AJ3352" i="1"/>
  <c r="AJ3353" i="1"/>
  <c r="AJ3354" i="1"/>
  <c r="AJ3355" i="1"/>
  <c r="AJ3356" i="1"/>
  <c r="AJ3357" i="1"/>
  <c r="AJ3358" i="1"/>
  <c r="AJ3359" i="1"/>
  <c r="AJ3360" i="1"/>
  <c r="AJ3361" i="1"/>
  <c r="AJ3362" i="1"/>
  <c r="AJ3363" i="1"/>
  <c r="AJ3364" i="1"/>
  <c r="AJ3365" i="1"/>
  <c r="AJ3366" i="1"/>
  <c r="AJ3367" i="1"/>
  <c r="AJ3368" i="1"/>
  <c r="AJ3369" i="1"/>
  <c r="AJ3370" i="1"/>
  <c r="AJ3371" i="1"/>
  <c r="AJ3372" i="1"/>
  <c r="AJ3373" i="1"/>
  <c r="AJ3374" i="1"/>
  <c r="AJ3375" i="1"/>
  <c r="AJ3376" i="1"/>
  <c r="AJ3377" i="1"/>
  <c r="AJ3378" i="1"/>
  <c r="AJ3379" i="1"/>
  <c r="AJ3380" i="1"/>
  <c r="AJ3381" i="1"/>
  <c r="AJ3382" i="1"/>
  <c r="AJ3383" i="1"/>
  <c r="AJ3384" i="1"/>
  <c r="AJ3385" i="1"/>
  <c r="AJ3386" i="1"/>
  <c r="AJ3387" i="1"/>
  <c r="AJ3388" i="1"/>
  <c r="AJ3389" i="1"/>
  <c r="AJ3390" i="1"/>
  <c r="AJ3391" i="1"/>
  <c r="AJ3392" i="1"/>
  <c r="AJ3393" i="1"/>
  <c r="AJ3394" i="1"/>
  <c r="AJ3395" i="1"/>
  <c r="AJ3396" i="1"/>
  <c r="AJ3397" i="1"/>
  <c r="AJ3398" i="1"/>
  <c r="AJ3399" i="1"/>
  <c r="AJ3400" i="1"/>
  <c r="AJ3401" i="1"/>
  <c r="AJ3402" i="1"/>
  <c r="AJ3403" i="1"/>
  <c r="AJ3404" i="1"/>
  <c r="AJ3405" i="1"/>
  <c r="AJ3406" i="1"/>
  <c r="AJ3407" i="1"/>
  <c r="AJ3408" i="1"/>
  <c r="AJ3409" i="1"/>
  <c r="AJ3410" i="1"/>
  <c r="AJ3411" i="1"/>
  <c r="AJ3412" i="1"/>
  <c r="AJ3413" i="1"/>
  <c r="AJ3414" i="1"/>
  <c r="AJ3415" i="1"/>
  <c r="AJ3416" i="1"/>
  <c r="AJ3417" i="1"/>
  <c r="AJ3418" i="1"/>
  <c r="AJ3419" i="1"/>
  <c r="AJ3420" i="1"/>
  <c r="AJ3421" i="1"/>
  <c r="AJ3422" i="1"/>
  <c r="AJ3423" i="1"/>
  <c r="AJ3424" i="1"/>
  <c r="AJ3425" i="1"/>
  <c r="AJ3426" i="1"/>
  <c r="AJ3427" i="1"/>
  <c r="AJ3428" i="1"/>
  <c r="AJ3429" i="1"/>
  <c r="AJ3430" i="1"/>
  <c r="AJ3431" i="1"/>
  <c r="AJ3432" i="1"/>
  <c r="AJ3433" i="1"/>
  <c r="AJ3434" i="1"/>
  <c r="AJ3435" i="1"/>
  <c r="AJ3436" i="1"/>
  <c r="AJ3437" i="1"/>
  <c r="AJ3438" i="1"/>
  <c r="AJ3439" i="1"/>
  <c r="AJ3440" i="1"/>
  <c r="AJ3441" i="1"/>
  <c r="AJ3442" i="1"/>
  <c r="AJ3443" i="1"/>
  <c r="AJ3444" i="1"/>
  <c r="AJ3445" i="1"/>
  <c r="AJ3446" i="1"/>
  <c r="AJ3447" i="1"/>
  <c r="AJ3448" i="1"/>
  <c r="AJ3449" i="1"/>
  <c r="AJ3450" i="1"/>
  <c r="AJ3451" i="1"/>
  <c r="AJ3452" i="1"/>
  <c r="AJ3453" i="1"/>
  <c r="AJ3454" i="1"/>
  <c r="AJ3455" i="1"/>
  <c r="AJ3456" i="1"/>
  <c r="AJ3457" i="1"/>
  <c r="AJ3458" i="1"/>
  <c r="AJ3459" i="1"/>
  <c r="AJ3460" i="1"/>
  <c r="AJ3461" i="1"/>
  <c r="AJ3462" i="1"/>
  <c r="AJ3463" i="1"/>
  <c r="AJ3464" i="1"/>
  <c r="AJ3465" i="1"/>
  <c r="AJ3466" i="1"/>
  <c r="AJ3467" i="1"/>
  <c r="AJ3468" i="1"/>
  <c r="AJ3469" i="1"/>
  <c r="AJ3470" i="1"/>
  <c r="AJ3471" i="1"/>
  <c r="AJ3472" i="1"/>
  <c r="AJ3473" i="1"/>
  <c r="AJ3474" i="1"/>
  <c r="AJ3475" i="1"/>
  <c r="AJ3476" i="1"/>
  <c r="AJ3477" i="1"/>
  <c r="AJ3478" i="1"/>
  <c r="AJ3479" i="1"/>
  <c r="AJ3480" i="1"/>
  <c r="AJ3481" i="1"/>
  <c r="AJ3482" i="1"/>
  <c r="AJ3483" i="1"/>
  <c r="AJ3484" i="1"/>
  <c r="AJ3485" i="1"/>
  <c r="AJ3486" i="1"/>
  <c r="AJ3487" i="1"/>
  <c r="AJ3488" i="1"/>
  <c r="AJ3489" i="1"/>
  <c r="AJ3490" i="1"/>
  <c r="AJ3491" i="1"/>
  <c r="AJ3492" i="1"/>
  <c r="AJ3493" i="1"/>
  <c r="AJ3494" i="1"/>
  <c r="AJ3495" i="1"/>
  <c r="AJ3496" i="1"/>
  <c r="AJ3497" i="1"/>
  <c r="AJ3498" i="1"/>
  <c r="AJ3499" i="1"/>
  <c r="AJ3500" i="1"/>
  <c r="AJ3501" i="1"/>
  <c r="AJ3502" i="1"/>
  <c r="AJ3503" i="1"/>
  <c r="AJ3504" i="1"/>
  <c r="AJ3505" i="1"/>
  <c r="AJ3506" i="1"/>
  <c r="AJ3507" i="1"/>
  <c r="AJ3508" i="1"/>
  <c r="AJ3509" i="1"/>
  <c r="AJ3510" i="1"/>
  <c r="AJ3511" i="1"/>
  <c r="AJ3512" i="1"/>
  <c r="AJ3513" i="1"/>
  <c r="AJ3514" i="1"/>
  <c r="AJ3515" i="1"/>
  <c r="AJ3516" i="1"/>
  <c r="AJ3517" i="1"/>
  <c r="AJ3518" i="1"/>
  <c r="AJ3519" i="1"/>
  <c r="AJ3520" i="1"/>
  <c r="AJ3521" i="1"/>
  <c r="AJ3522" i="1"/>
  <c r="AJ3523" i="1"/>
  <c r="AJ3524" i="1"/>
  <c r="AJ3525" i="1"/>
  <c r="AJ3526" i="1"/>
  <c r="AJ3527" i="1"/>
  <c r="AJ3528" i="1"/>
  <c r="AJ3529" i="1"/>
  <c r="AJ3530" i="1"/>
  <c r="AJ3531" i="1"/>
  <c r="AJ3532" i="1"/>
  <c r="AJ3533" i="1"/>
  <c r="AJ3534" i="1"/>
  <c r="AJ3535" i="1"/>
  <c r="AJ3536" i="1"/>
  <c r="AJ3537" i="1"/>
  <c r="AJ3538" i="1"/>
  <c r="AJ3539" i="1"/>
  <c r="AJ3540" i="1"/>
  <c r="AJ3541" i="1"/>
  <c r="AJ3542" i="1"/>
  <c r="AJ3543" i="1"/>
  <c r="AJ3544" i="1"/>
  <c r="AJ3545" i="1"/>
  <c r="AJ3546" i="1"/>
  <c r="AJ3547" i="1"/>
  <c r="AJ3548" i="1"/>
  <c r="AJ3549" i="1"/>
  <c r="AJ3550" i="1"/>
  <c r="AJ3551" i="1"/>
  <c r="AJ3552" i="1"/>
  <c r="AJ3553" i="1"/>
  <c r="AJ3554" i="1"/>
  <c r="AJ3555" i="1"/>
  <c r="AJ3556" i="1"/>
  <c r="AJ3557" i="1"/>
  <c r="AJ3558" i="1"/>
  <c r="AJ3559" i="1"/>
  <c r="AJ3560" i="1"/>
  <c r="AJ3561" i="1"/>
  <c r="AJ3562" i="1"/>
  <c r="AJ3563" i="1"/>
  <c r="AJ3564" i="1"/>
  <c r="AJ3565" i="1"/>
  <c r="AJ3566" i="1"/>
  <c r="AJ3567" i="1"/>
  <c r="AJ3568" i="1"/>
  <c r="AJ3569" i="1"/>
  <c r="AJ3570" i="1"/>
  <c r="AJ3571" i="1"/>
  <c r="AJ3572" i="1"/>
  <c r="AJ3573" i="1"/>
  <c r="AJ3574" i="1"/>
  <c r="AJ3575" i="1"/>
  <c r="AJ3576" i="1"/>
  <c r="AJ3577" i="1"/>
  <c r="AJ3578" i="1"/>
  <c r="AJ3579" i="1"/>
  <c r="AJ3580" i="1"/>
  <c r="AJ3581" i="1"/>
  <c r="AJ3582" i="1"/>
  <c r="AJ3583" i="1"/>
  <c r="AJ3584" i="1"/>
  <c r="AJ3585" i="1"/>
  <c r="AJ3586" i="1"/>
  <c r="AJ3587" i="1"/>
  <c r="AJ3588" i="1"/>
  <c r="AJ3589" i="1"/>
  <c r="AJ3590" i="1"/>
  <c r="AJ3591" i="1"/>
  <c r="AJ3592" i="1"/>
  <c r="AJ3593" i="1"/>
  <c r="AJ3594" i="1"/>
  <c r="AJ3595" i="1"/>
  <c r="AJ3596" i="1"/>
  <c r="AJ3597" i="1"/>
  <c r="AJ3598" i="1"/>
  <c r="AJ3599" i="1"/>
  <c r="AJ3600" i="1"/>
  <c r="AJ3601" i="1"/>
  <c r="AJ3602" i="1"/>
  <c r="AJ3603" i="1"/>
  <c r="AJ3604" i="1"/>
  <c r="AJ3605" i="1"/>
  <c r="AJ3606" i="1"/>
  <c r="AJ3607" i="1"/>
  <c r="AJ3608" i="1"/>
  <c r="AJ3609" i="1"/>
  <c r="AJ3610" i="1"/>
  <c r="AJ3611" i="1"/>
  <c r="AJ3612" i="1"/>
  <c r="AJ3613" i="1"/>
  <c r="AJ3614" i="1"/>
  <c r="AJ3615" i="1"/>
  <c r="AJ3616" i="1"/>
  <c r="AJ3617" i="1"/>
  <c r="AJ3618" i="1"/>
  <c r="AJ3619" i="1"/>
  <c r="AJ3620" i="1"/>
  <c r="AJ3621" i="1"/>
  <c r="AJ3622" i="1"/>
  <c r="AJ3623" i="1"/>
  <c r="AJ3624" i="1"/>
  <c r="AJ3625" i="1"/>
  <c r="AJ3626" i="1"/>
  <c r="AJ3627" i="1"/>
  <c r="AJ3628" i="1"/>
  <c r="AJ3629" i="1"/>
  <c r="AJ3630" i="1"/>
  <c r="AJ3631" i="1"/>
  <c r="AJ3632" i="1"/>
  <c r="AJ3633" i="1"/>
  <c r="AJ3634" i="1"/>
  <c r="AJ3635" i="1"/>
  <c r="AJ3636" i="1"/>
  <c r="AJ3637" i="1"/>
  <c r="AJ3638" i="1"/>
  <c r="AJ3639" i="1"/>
  <c r="AJ3640" i="1"/>
  <c r="AJ3641" i="1"/>
  <c r="AJ3642" i="1"/>
  <c r="AJ3643" i="1"/>
  <c r="AJ3644" i="1"/>
  <c r="AJ3645" i="1"/>
  <c r="AJ3646" i="1"/>
  <c r="AJ3647" i="1"/>
  <c r="AJ3648" i="1"/>
  <c r="AJ3649" i="1"/>
  <c r="AJ3650" i="1"/>
  <c r="AJ3651" i="1"/>
  <c r="AJ3652" i="1"/>
  <c r="AJ3653" i="1"/>
  <c r="AJ3654" i="1"/>
  <c r="AJ3655" i="1"/>
  <c r="AJ3656" i="1"/>
  <c r="AJ3657" i="1"/>
  <c r="AJ3658" i="1"/>
  <c r="AJ3659" i="1"/>
  <c r="AJ3660" i="1"/>
  <c r="AJ3661" i="1"/>
  <c r="AJ3662" i="1"/>
  <c r="AJ3663" i="1"/>
  <c r="AJ3664" i="1"/>
  <c r="AJ3665" i="1"/>
  <c r="AJ3666" i="1"/>
  <c r="AJ3667" i="1"/>
  <c r="AJ3668" i="1"/>
  <c r="AJ3669" i="1"/>
  <c r="AJ3670" i="1"/>
  <c r="AJ3671" i="1"/>
  <c r="AJ3672" i="1"/>
  <c r="AJ3673" i="1"/>
  <c r="AJ3674" i="1"/>
  <c r="AJ3675" i="1"/>
  <c r="AJ3676" i="1"/>
  <c r="AJ3677" i="1"/>
  <c r="AJ3678" i="1"/>
  <c r="AJ3679" i="1"/>
  <c r="AJ3680" i="1"/>
  <c r="AJ3681" i="1"/>
  <c r="AJ3682" i="1"/>
  <c r="AJ3683" i="1"/>
  <c r="AJ3684" i="1"/>
  <c r="AJ3685" i="1"/>
  <c r="AJ3686" i="1"/>
  <c r="AJ3687" i="1"/>
  <c r="AJ3688" i="1"/>
  <c r="AJ3689" i="1"/>
  <c r="AJ3690" i="1"/>
  <c r="AJ3691" i="1"/>
  <c r="AJ3692" i="1"/>
  <c r="AJ3693" i="1"/>
  <c r="AJ3694" i="1"/>
  <c r="AJ3695" i="1"/>
  <c r="AJ3696" i="1"/>
  <c r="AJ3697" i="1"/>
  <c r="AJ3698" i="1"/>
  <c r="AJ3699" i="1"/>
  <c r="AJ3700" i="1"/>
  <c r="AJ3701" i="1"/>
  <c r="AJ3702" i="1"/>
  <c r="AJ3703" i="1"/>
  <c r="AJ3704" i="1"/>
  <c r="AJ3705" i="1"/>
  <c r="AJ3706" i="1"/>
  <c r="AJ3707" i="1"/>
  <c r="AJ3708" i="1"/>
  <c r="AJ3709" i="1"/>
  <c r="AJ3710" i="1"/>
  <c r="AJ3711" i="1"/>
  <c r="AJ3712" i="1"/>
  <c r="AJ3713" i="1"/>
  <c r="AJ3714" i="1"/>
  <c r="AJ3715" i="1"/>
  <c r="AJ3716" i="1"/>
  <c r="AJ3717" i="1"/>
  <c r="AJ3718" i="1"/>
  <c r="AJ3719" i="1"/>
  <c r="AJ3720" i="1"/>
  <c r="AJ3721" i="1"/>
  <c r="AJ3722" i="1"/>
  <c r="AJ3723" i="1"/>
  <c r="AJ3724" i="1"/>
  <c r="AJ3725" i="1"/>
  <c r="AJ3726" i="1"/>
  <c r="AJ3727" i="1"/>
  <c r="AJ3728" i="1"/>
  <c r="AJ3729" i="1"/>
  <c r="AJ3730" i="1"/>
  <c r="AJ3731" i="1"/>
  <c r="AJ3732" i="1"/>
  <c r="AJ3733" i="1"/>
  <c r="AJ3734" i="1"/>
  <c r="AJ3735" i="1"/>
  <c r="AJ3736" i="1"/>
  <c r="AJ3737" i="1"/>
  <c r="AJ3738" i="1"/>
  <c r="AJ3739" i="1"/>
  <c r="AJ3740" i="1"/>
  <c r="AJ3741" i="1"/>
  <c r="AJ3742" i="1"/>
  <c r="AJ3743" i="1"/>
  <c r="AJ3744" i="1"/>
  <c r="AJ3745" i="1"/>
  <c r="AJ3746" i="1"/>
  <c r="AJ3747" i="1"/>
  <c r="AJ3748" i="1"/>
  <c r="AJ3749" i="1"/>
  <c r="AJ3750" i="1"/>
  <c r="AJ3751" i="1"/>
  <c r="AJ3752" i="1"/>
  <c r="AJ3753" i="1"/>
  <c r="AJ3754" i="1"/>
  <c r="AJ3755" i="1"/>
  <c r="AJ3756" i="1"/>
  <c r="AJ3757" i="1"/>
  <c r="AJ3758" i="1"/>
  <c r="AJ3759" i="1"/>
  <c r="AJ3760" i="1"/>
  <c r="AJ3761" i="1"/>
  <c r="AJ3762" i="1"/>
  <c r="AJ3763" i="1"/>
  <c r="AJ3764" i="1"/>
  <c r="AJ3765" i="1"/>
  <c r="AJ3766" i="1"/>
  <c r="AJ3767" i="1"/>
  <c r="AJ3768" i="1"/>
  <c r="AJ3769" i="1"/>
  <c r="AJ3770" i="1"/>
  <c r="AJ3771" i="1"/>
  <c r="AJ3772" i="1"/>
  <c r="AJ3773" i="1"/>
  <c r="AJ3774" i="1"/>
  <c r="AJ3775" i="1"/>
  <c r="AJ3776" i="1"/>
  <c r="AJ3777" i="1"/>
  <c r="AJ3778" i="1"/>
  <c r="AJ3779" i="1"/>
  <c r="AJ3780" i="1"/>
  <c r="AJ3781" i="1"/>
  <c r="AJ3782" i="1"/>
  <c r="AJ3783" i="1"/>
  <c r="AJ3784" i="1"/>
  <c r="AJ3785" i="1"/>
  <c r="AJ3786" i="1"/>
  <c r="AJ3787" i="1"/>
  <c r="AJ3788" i="1"/>
  <c r="AJ3789" i="1"/>
  <c r="AJ3790" i="1"/>
  <c r="AJ3791" i="1"/>
  <c r="AJ3792" i="1"/>
  <c r="AJ3793" i="1"/>
  <c r="AJ3794" i="1"/>
  <c r="AJ3795" i="1"/>
  <c r="AJ3796" i="1"/>
  <c r="AJ3797" i="1"/>
  <c r="AJ3798" i="1"/>
  <c r="AJ3799" i="1"/>
  <c r="AJ3800" i="1"/>
  <c r="AJ3801" i="1"/>
  <c r="AJ3802" i="1"/>
  <c r="AJ3803" i="1"/>
  <c r="AJ3804" i="1"/>
  <c r="AJ3805" i="1"/>
  <c r="AJ3806" i="1"/>
  <c r="AJ3807" i="1"/>
  <c r="AJ3808" i="1"/>
  <c r="AJ3809" i="1"/>
  <c r="AJ3810" i="1"/>
  <c r="AJ3811" i="1"/>
  <c r="AJ3812" i="1"/>
  <c r="AJ3813" i="1"/>
  <c r="AJ3814" i="1"/>
  <c r="AJ3815" i="1"/>
  <c r="AJ3816" i="1"/>
  <c r="AJ3817" i="1"/>
  <c r="AJ3818" i="1"/>
  <c r="AJ3819" i="1"/>
  <c r="AJ3820" i="1"/>
  <c r="AJ3821" i="1"/>
  <c r="AJ3822" i="1"/>
  <c r="AJ3823" i="1"/>
  <c r="AJ3824" i="1"/>
  <c r="AJ3825" i="1"/>
  <c r="AJ3826" i="1"/>
  <c r="AJ3827" i="1"/>
  <c r="AJ3828" i="1"/>
  <c r="AJ3829" i="1"/>
  <c r="AJ3830" i="1"/>
  <c r="AJ3831" i="1"/>
  <c r="AJ3832" i="1"/>
  <c r="AJ3833" i="1"/>
  <c r="AJ3834" i="1"/>
  <c r="AJ3835" i="1"/>
  <c r="AJ3836" i="1"/>
  <c r="AJ3837" i="1"/>
  <c r="AJ3838" i="1"/>
  <c r="AJ3839" i="1"/>
  <c r="AJ3840" i="1"/>
  <c r="AJ3841" i="1"/>
  <c r="AJ3842" i="1"/>
  <c r="AJ3843" i="1"/>
  <c r="AJ3844" i="1"/>
  <c r="AJ3845" i="1"/>
  <c r="AJ3846" i="1"/>
  <c r="AJ3847" i="1"/>
  <c r="AJ3848" i="1"/>
  <c r="AJ3849" i="1"/>
  <c r="AJ3850" i="1"/>
  <c r="AJ3851" i="1"/>
  <c r="AJ3852" i="1"/>
  <c r="AJ3853" i="1"/>
  <c r="AJ3854" i="1"/>
  <c r="AJ3855" i="1"/>
  <c r="AJ3856" i="1"/>
  <c r="AJ3857" i="1"/>
  <c r="AJ3858" i="1"/>
  <c r="AJ3859" i="1"/>
  <c r="AJ3860" i="1"/>
  <c r="AJ3861" i="1"/>
  <c r="AJ3862" i="1"/>
  <c r="AJ3863" i="1"/>
  <c r="AJ3864" i="1"/>
  <c r="AJ3865" i="1"/>
  <c r="AJ3866" i="1"/>
  <c r="AJ3867" i="1"/>
  <c r="AJ3868" i="1"/>
  <c r="AJ3869" i="1"/>
  <c r="AJ3870" i="1"/>
  <c r="AJ3871" i="1"/>
  <c r="AJ3872" i="1"/>
  <c r="AJ3873" i="1"/>
  <c r="AJ3874" i="1"/>
  <c r="AJ3875" i="1"/>
  <c r="AJ3876" i="1"/>
  <c r="AJ3877" i="1"/>
  <c r="AJ3878" i="1"/>
  <c r="AJ3879" i="1"/>
  <c r="AJ3880" i="1"/>
  <c r="AJ3881" i="1"/>
  <c r="AJ3882" i="1"/>
  <c r="AJ3883" i="1"/>
  <c r="AJ3884" i="1"/>
  <c r="AJ3885" i="1"/>
  <c r="AJ3886" i="1"/>
  <c r="AJ3887" i="1"/>
  <c r="AJ3888" i="1"/>
  <c r="AJ3889" i="1"/>
  <c r="AJ3890" i="1"/>
  <c r="AJ3891" i="1"/>
  <c r="AJ3892" i="1"/>
  <c r="AJ3893" i="1"/>
  <c r="AJ3894" i="1"/>
  <c r="AJ3895" i="1"/>
  <c r="AJ3896" i="1"/>
  <c r="AJ3897" i="1"/>
  <c r="AJ3898" i="1"/>
  <c r="AJ3899" i="1"/>
  <c r="AJ3900" i="1"/>
  <c r="AJ3901" i="1"/>
  <c r="AJ3902" i="1"/>
  <c r="AJ3903" i="1"/>
  <c r="AJ3904" i="1"/>
  <c r="AJ3905" i="1"/>
  <c r="AJ3906" i="1"/>
  <c r="AJ3907" i="1"/>
  <c r="AJ3908" i="1"/>
  <c r="AJ3909" i="1"/>
  <c r="AJ3910" i="1"/>
  <c r="AJ3911" i="1"/>
  <c r="AJ3912" i="1"/>
  <c r="AJ3913" i="1"/>
  <c r="AJ3914" i="1"/>
  <c r="AJ3915" i="1"/>
  <c r="AJ3916" i="1"/>
  <c r="AJ3917" i="1"/>
  <c r="AJ3918" i="1"/>
  <c r="AJ3919" i="1"/>
  <c r="AJ3920" i="1"/>
  <c r="AJ3921" i="1"/>
  <c r="AJ3922" i="1"/>
  <c r="AJ3923" i="1"/>
  <c r="AJ3924" i="1"/>
  <c r="AJ3925" i="1"/>
  <c r="AJ3926" i="1"/>
  <c r="AJ3927" i="1"/>
  <c r="AJ3928" i="1"/>
  <c r="AJ3929" i="1"/>
  <c r="AJ3930" i="1"/>
  <c r="AJ3931" i="1"/>
  <c r="AJ3932" i="1"/>
  <c r="AJ3933" i="1"/>
  <c r="AJ3934" i="1"/>
  <c r="AJ3935" i="1"/>
  <c r="AJ3936" i="1"/>
  <c r="AJ3937" i="1"/>
  <c r="AJ3938" i="1"/>
  <c r="AJ3939" i="1"/>
  <c r="AJ3940" i="1"/>
  <c r="AJ3941" i="1"/>
  <c r="AJ3942" i="1"/>
  <c r="AJ3943" i="1"/>
  <c r="AJ3944" i="1"/>
  <c r="AJ3945" i="1"/>
  <c r="AJ3946" i="1"/>
  <c r="AJ3947" i="1"/>
  <c r="AJ3948" i="1"/>
  <c r="AJ3949" i="1"/>
  <c r="AJ3950" i="1"/>
  <c r="AJ3951" i="1"/>
  <c r="AJ3952" i="1"/>
  <c r="AJ3953" i="1"/>
  <c r="AJ3954" i="1"/>
  <c r="AJ3955" i="1"/>
  <c r="AJ3956" i="1"/>
  <c r="AJ3957" i="1"/>
  <c r="AJ3958" i="1"/>
  <c r="AJ3959" i="1"/>
  <c r="AJ3960" i="1"/>
  <c r="AJ3961" i="1"/>
  <c r="AJ3962" i="1"/>
  <c r="AJ3963" i="1"/>
  <c r="AJ3964" i="1"/>
  <c r="AJ3965" i="1"/>
  <c r="AJ3966" i="1"/>
  <c r="AJ3967" i="1"/>
  <c r="AJ3968" i="1"/>
  <c r="AJ3969" i="1"/>
  <c r="AJ3970" i="1"/>
  <c r="AJ3971" i="1"/>
  <c r="AJ3972" i="1"/>
  <c r="AJ3973" i="1"/>
  <c r="AJ3974" i="1"/>
  <c r="AJ3975" i="1"/>
  <c r="AJ3976" i="1"/>
  <c r="AJ3977" i="1"/>
  <c r="AJ3978" i="1"/>
  <c r="AJ3979" i="1"/>
  <c r="AJ3980" i="1"/>
  <c r="AJ3981" i="1"/>
  <c r="AJ3982" i="1"/>
  <c r="AJ3983" i="1"/>
  <c r="AJ3984" i="1"/>
  <c r="AJ3985" i="1"/>
  <c r="AJ3986" i="1"/>
  <c r="AJ3987" i="1"/>
  <c r="AJ3988" i="1"/>
  <c r="AJ3989" i="1"/>
  <c r="AJ3990" i="1"/>
  <c r="AJ3991" i="1"/>
  <c r="AJ3992" i="1"/>
  <c r="AJ3993" i="1"/>
  <c r="AJ3994" i="1"/>
  <c r="AJ3995" i="1"/>
  <c r="AJ3996" i="1"/>
  <c r="AJ3997" i="1"/>
  <c r="AJ3998" i="1"/>
  <c r="AJ3999" i="1"/>
  <c r="AJ4000" i="1"/>
  <c r="AJ4001" i="1"/>
  <c r="AJ4002" i="1"/>
  <c r="AJ4003" i="1"/>
  <c r="AJ4004" i="1"/>
  <c r="AJ4005" i="1"/>
  <c r="AJ4006" i="1"/>
  <c r="AJ4007" i="1"/>
  <c r="AJ4008" i="1"/>
  <c r="AJ4009" i="1"/>
  <c r="AJ4010" i="1"/>
  <c r="AJ4011" i="1"/>
  <c r="AJ4012" i="1"/>
  <c r="AJ4013" i="1"/>
  <c r="AJ4014" i="1"/>
  <c r="AJ4015" i="1"/>
  <c r="AJ4016" i="1"/>
  <c r="AJ4017" i="1"/>
  <c r="AJ4018" i="1"/>
  <c r="AJ4019" i="1"/>
  <c r="AJ4020" i="1"/>
  <c r="AJ4021" i="1"/>
  <c r="AJ4022" i="1"/>
  <c r="AJ4023" i="1"/>
  <c r="AJ4024" i="1"/>
  <c r="AJ4025" i="1"/>
  <c r="AJ4026" i="1"/>
  <c r="AJ4027" i="1"/>
  <c r="AJ4028" i="1"/>
  <c r="AJ4029" i="1"/>
  <c r="AJ4030" i="1"/>
  <c r="AJ4031" i="1"/>
  <c r="AJ4032" i="1"/>
  <c r="AJ4033" i="1"/>
  <c r="AJ4034" i="1"/>
  <c r="AJ4035" i="1"/>
  <c r="AJ4036" i="1"/>
  <c r="AJ4037" i="1"/>
  <c r="AJ4038" i="1"/>
  <c r="AJ4039" i="1"/>
  <c r="AJ4040" i="1"/>
  <c r="AJ4041" i="1"/>
  <c r="AJ4042" i="1"/>
  <c r="AJ4043" i="1"/>
  <c r="AJ4044" i="1"/>
  <c r="AJ4045" i="1"/>
  <c r="AJ4046" i="1"/>
  <c r="AJ4047" i="1"/>
  <c r="AJ4048" i="1"/>
  <c r="AJ4049" i="1"/>
  <c r="AJ4050" i="1"/>
  <c r="AJ4051" i="1"/>
  <c r="AJ4052" i="1"/>
  <c r="AJ4053" i="1"/>
  <c r="AJ4054" i="1"/>
  <c r="AJ4055" i="1"/>
  <c r="AJ4056" i="1"/>
  <c r="AJ4057" i="1"/>
  <c r="AJ4058" i="1"/>
  <c r="AJ4059" i="1"/>
  <c r="AJ4060" i="1"/>
  <c r="AJ4061" i="1"/>
  <c r="AJ4062" i="1"/>
  <c r="AJ4063" i="1"/>
  <c r="AJ4064" i="1"/>
  <c r="AJ4065" i="1"/>
  <c r="AJ4066" i="1"/>
  <c r="AJ4067" i="1"/>
  <c r="AJ4068" i="1"/>
  <c r="AJ4069" i="1"/>
  <c r="AJ4070" i="1"/>
  <c r="AJ4071" i="1"/>
  <c r="AJ4072" i="1"/>
  <c r="AJ4073" i="1"/>
  <c r="AJ4074" i="1"/>
  <c r="AJ4075" i="1"/>
  <c r="AJ4076" i="1"/>
  <c r="AJ4077" i="1"/>
  <c r="AJ4078" i="1"/>
  <c r="AJ4079" i="1"/>
  <c r="AJ4080" i="1"/>
  <c r="AJ4081" i="1"/>
  <c r="AJ4082" i="1"/>
  <c r="AJ4083" i="1"/>
  <c r="AJ4084" i="1"/>
  <c r="AJ4085" i="1"/>
  <c r="AJ4086" i="1"/>
  <c r="AJ4087" i="1"/>
  <c r="AJ4088" i="1"/>
  <c r="AJ4089" i="1"/>
  <c r="AJ4090" i="1"/>
  <c r="AJ4091" i="1"/>
  <c r="AJ4092" i="1"/>
  <c r="AJ4093" i="1"/>
  <c r="AJ4094" i="1"/>
  <c r="AJ4095" i="1"/>
  <c r="AJ4096" i="1"/>
  <c r="AJ4097" i="1"/>
  <c r="AJ4098" i="1"/>
  <c r="AJ4099" i="1"/>
  <c r="AJ4100" i="1"/>
  <c r="AJ4101" i="1"/>
  <c r="AJ4102" i="1"/>
  <c r="AJ4103" i="1"/>
  <c r="AJ4104" i="1"/>
  <c r="AJ4105" i="1"/>
  <c r="AJ4106" i="1"/>
  <c r="AJ4107" i="1"/>
  <c r="AJ4108" i="1"/>
  <c r="AJ4109" i="1"/>
  <c r="AJ4110" i="1"/>
  <c r="AJ4111" i="1"/>
  <c r="AJ4112" i="1"/>
  <c r="AJ4113" i="1"/>
  <c r="AJ4114" i="1"/>
  <c r="AJ4115" i="1"/>
  <c r="AJ4116" i="1"/>
  <c r="AJ4117" i="1"/>
  <c r="AJ4118" i="1"/>
  <c r="AJ4119" i="1"/>
  <c r="AJ4120" i="1"/>
  <c r="AJ4121" i="1"/>
  <c r="AJ4122" i="1"/>
  <c r="AJ4123" i="1"/>
  <c r="AJ4124" i="1"/>
  <c r="AJ4125" i="1"/>
  <c r="AJ4126" i="1"/>
  <c r="AJ4127" i="1"/>
  <c r="AJ4128" i="1"/>
  <c r="AJ4129" i="1"/>
  <c r="AJ4130" i="1"/>
  <c r="AJ4131" i="1"/>
  <c r="AJ4132" i="1"/>
  <c r="AJ4133" i="1"/>
  <c r="AJ4134" i="1"/>
  <c r="AJ4135" i="1"/>
  <c r="AJ4136" i="1"/>
  <c r="AJ4137" i="1"/>
  <c r="AJ4138" i="1"/>
  <c r="AJ4139" i="1"/>
  <c r="AJ4140" i="1"/>
  <c r="AJ4141" i="1"/>
  <c r="AJ4142" i="1"/>
  <c r="AJ4143" i="1"/>
  <c r="AJ4144" i="1"/>
  <c r="AJ4145" i="1"/>
  <c r="AJ4146" i="1"/>
  <c r="AJ4147" i="1"/>
  <c r="AJ4148" i="1"/>
  <c r="AJ4149" i="1"/>
  <c r="AJ4150" i="1"/>
  <c r="AJ4151" i="1"/>
  <c r="AJ4152" i="1"/>
  <c r="AJ4153" i="1"/>
  <c r="AJ4154" i="1"/>
  <c r="AJ4155" i="1"/>
  <c r="AJ4156" i="1"/>
  <c r="AJ4157" i="1"/>
  <c r="AJ4158" i="1"/>
  <c r="AJ4159" i="1"/>
  <c r="AJ4160" i="1"/>
  <c r="AJ4161" i="1"/>
  <c r="AJ4162" i="1"/>
  <c r="AJ4163" i="1"/>
  <c r="AJ4164" i="1"/>
  <c r="AJ4165" i="1"/>
  <c r="AJ4166" i="1"/>
  <c r="AJ4167" i="1"/>
  <c r="AJ4168" i="1"/>
  <c r="AJ4169" i="1"/>
  <c r="AJ4170" i="1"/>
  <c r="AJ4171" i="1"/>
  <c r="AJ4172" i="1"/>
  <c r="AJ4173" i="1"/>
  <c r="AJ4174" i="1"/>
  <c r="AJ4175" i="1"/>
  <c r="AJ4176" i="1"/>
  <c r="AJ4177" i="1"/>
  <c r="AJ4178" i="1"/>
  <c r="AJ4179" i="1"/>
  <c r="AJ4180" i="1"/>
  <c r="AJ4181" i="1"/>
  <c r="AJ4182" i="1"/>
  <c r="AJ4183" i="1"/>
  <c r="AJ4184" i="1"/>
  <c r="AJ4185" i="1"/>
  <c r="AJ4186" i="1"/>
  <c r="AJ4187" i="1"/>
  <c r="AJ4188" i="1"/>
  <c r="AJ4189" i="1"/>
  <c r="AJ4190" i="1"/>
  <c r="AJ4191" i="1"/>
  <c r="AJ4192" i="1"/>
  <c r="AJ4193" i="1"/>
  <c r="AJ4194" i="1"/>
  <c r="AJ4195" i="1"/>
  <c r="AJ4196" i="1"/>
  <c r="AJ4197" i="1"/>
  <c r="AJ4198" i="1"/>
  <c r="AJ4199" i="1"/>
  <c r="AJ4200" i="1"/>
  <c r="AJ4201" i="1"/>
  <c r="AJ4202" i="1"/>
  <c r="AJ4203" i="1"/>
  <c r="AJ4204" i="1"/>
  <c r="AJ4205" i="1"/>
  <c r="AJ4206" i="1"/>
  <c r="AJ4207" i="1"/>
  <c r="AJ4208" i="1"/>
  <c r="AJ4209" i="1"/>
  <c r="AJ4210" i="1"/>
  <c r="AJ4211" i="1"/>
  <c r="AJ4212" i="1"/>
  <c r="AJ4213" i="1"/>
  <c r="AJ4214" i="1"/>
  <c r="AJ4215" i="1"/>
  <c r="AJ4216" i="1"/>
  <c r="AJ4217" i="1"/>
  <c r="AJ4218" i="1"/>
  <c r="AJ4219" i="1"/>
  <c r="AJ4220" i="1"/>
  <c r="AJ4221" i="1"/>
  <c r="AJ4222" i="1"/>
  <c r="AJ4223" i="1"/>
  <c r="AJ4224" i="1"/>
  <c r="AJ4225" i="1"/>
  <c r="AJ4226" i="1"/>
  <c r="AJ4227" i="1"/>
  <c r="AJ4228" i="1"/>
  <c r="AJ4229" i="1"/>
  <c r="AJ4230" i="1"/>
  <c r="AJ4231" i="1"/>
  <c r="AJ4232" i="1"/>
  <c r="AJ4233" i="1"/>
  <c r="AJ4234" i="1"/>
  <c r="AJ4235" i="1"/>
  <c r="AJ4236" i="1"/>
  <c r="AJ4237" i="1"/>
  <c r="AJ4238" i="1"/>
  <c r="AJ4239" i="1"/>
  <c r="AJ4240" i="1"/>
  <c r="AJ4241" i="1"/>
  <c r="AJ4242" i="1"/>
  <c r="AJ4243" i="1"/>
  <c r="AJ4244" i="1"/>
  <c r="AJ4245" i="1"/>
  <c r="AJ4246" i="1"/>
  <c r="AJ4247" i="1"/>
  <c r="AJ4248" i="1"/>
  <c r="AJ4249" i="1"/>
  <c r="AJ4250" i="1"/>
  <c r="AJ4251" i="1"/>
  <c r="AJ4252" i="1"/>
  <c r="AJ4253" i="1"/>
  <c r="AJ4254" i="1"/>
  <c r="AJ4255" i="1"/>
  <c r="AJ4256" i="1"/>
  <c r="AJ4257" i="1"/>
  <c r="AJ4258" i="1"/>
  <c r="AJ4259" i="1"/>
  <c r="AJ4260" i="1"/>
  <c r="AJ4261" i="1"/>
  <c r="AJ4262" i="1"/>
  <c r="AJ4263" i="1"/>
  <c r="AJ4264" i="1"/>
  <c r="AJ4265" i="1"/>
  <c r="AJ4266" i="1"/>
  <c r="AJ4267" i="1"/>
  <c r="AJ4268" i="1"/>
  <c r="AJ4269" i="1"/>
  <c r="AJ4270" i="1"/>
  <c r="AJ4271" i="1"/>
  <c r="AJ4272" i="1"/>
  <c r="AJ4273" i="1"/>
  <c r="AJ4274" i="1"/>
  <c r="AJ4275" i="1"/>
  <c r="AJ4276" i="1"/>
  <c r="AJ4277" i="1"/>
  <c r="AJ4278" i="1"/>
  <c r="AJ4279" i="1"/>
  <c r="AJ4280" i="1"/>
  <c r="AJ4281" i="1"/>
  <c r="AJ4282" i="1"/>
  <c r="AJ4283" i="1"/>
  <c r="AJ4284" i="1"/>
  <c r="AJ4285" i="1"/>
  <c r="AJ4286" i="1"/>
  <c r="AJ4287" i="1"/>
  <c r="AJ4288" i="1"/>
  <c r="AJ4289" i="1"/>
  <c r="AJ4290" i="1"/>
  <c r="AJ4291" i="1"/>
  <c r="AJ4292" i="1"/>
  <c r="AJ4293" i="1"/>
  <c r="AJ4294" i="1"/>
  <c r="AJ4295" i="1"/>
  <c r="AJ4296" i="1"/>
  <c r="AJ4297" i="1"/>
  <c r="AJ4298" i="1"/>
  <c r="AJ4299" i="1"/>
  <c r="AJ4300" i="1"/>
  <c r="AJ4301" i="1"/>
  <c r="AJ4302" i="1"/>
  <c r="AJ4303" i="1"/>
  <c r="AJ4304" i="1"/>
  <c r="AJ4305" i="1"/>
  <c r="AJ4306" i="1"/>
  <c r="AJ4307" i="1"/>
  <c r="AJ4308" i="1"/>
  <c r="AJ4309" i="1"/>
  <c r="AJ4310" i="1"/>
  <c r="AJ4311" i="1"/>
  <c r="AJ4312" i="1"/>
  <c r="AJ4313" i="1"/>
  <c r="AJ4314" i="1"/>
  <c r="AJ4315" i="1"/>
  <c r="AJ4316" i="1"/>
  <c r="AJ4317" i="1"/>
  <c r="AJ4318" i="1"/>
  <c r="AJ4319" i="1"/>
  <c r="AJ4320" i="1"/>
  <c r="AJ4321" i="1"/>
  <c r="AJ4322" i="1"/>
  <c r="AJ4323" i="1"/>
  <c r="AJ4324" i="1"/>
  <c r="AJ4325" i="1"/>
  <c r="AJ4326" i="1"/>
  <c r="AJ4327" i="1"/>
  <c r="AJ4328" i="1"/>
  <c r="AJ4329" i="1"/>
  <c r="AJ4330" i="1"/>
  <c r="AJ4331" i="1"/>
  <c r="AJ4332" i="1"/>
  <c r="AJ4333" i="1"/>
  <c r="AJ4334" i="1"/>
  <c r="AJ4335" i="1"/>
  <c r="AJ4336" i="1"/>
  <c r="AJ4337" i="1"/>
  <c r="AJ4338" i="1"/>
  <c r="AJ4339" i="1"/>
  <c r="AJ4340" i="1"/>
  <c r="AJ4341" i="1"/>
  <c r="AJ4342" i="1"/>
  <c r="AJ4343" i="1"/>
  <c r="AJ4344" i="1"/>
  <c r="AJ4345" i="1"/>
  <c r="AJ4346" i="1"/>
  <c r="AJ4347" i="1"/>
  <c r="AJ4348" i="1"/>
  <c r="AJ4349" i="1"/>
  <c r="AJ4350" i="1"/>
  <c r="AJ4351" i="1"/>
  <c r="AJ4352" i="1"/>
  <c r="AJ4353" i="1"/>
  <c r="AJ4354" i="1"/>
  <c r="AJ4355" i="1"/>
  <c r="AJ4356" i="1"/>
  <c r="AJ4357" i="1"/>
  <c r="AJ4358" i="1"/>
  <c r="AJ4359" i="1"/>
  <c r="AJ4360" i="1"/>
  <c r="AJ4361" i="1"/>
  <c r="AJ4362" i="1"/>
  <c r="AJ4363" i="1"/>
  <c r="AJ4364" i="1"/>
  <c r="AJ4365" i="1"/>
  <c r="AJ4366" i="1"/>
  <c r="AJ4367" i="1"/>
  <c r="AJ4368" i="1"/>
  <c r="AJ4369" i="1"/>
  <c r="AJ4370" i="1"/>
  <c r="AJ4371" i="1"/>
  <c r="AJ4372" i="1"/>
  <c r="AJ4373" i="1"/>
  <c r="AJ4374" i="1"/>
  <c r="AJ4375" i="1"/>
  <c r="AJ4376" i="1"/>
  <c r="AJ4377" i="1"/>
  <c r="AJ4378" i="1"/>
  <c r="AJ4379" i="1"/>
  <c r="AJ4380" i="1"/>
  <c r="AJ4381" i="1"/>
  <c r="AJ4382" i="1"/>
  <c r="AJ4383" i="1"/>
  <c r="AJ4384" i="1"/>
  <c r="AJ4385" i="1"/>
  <c r="AJ4386" i="1"/>
  <c r="AJ4387" i="1"/>
  <c r="AJ4388" i="1"/>
  <c r="AJ4389" i="1"/>
  <c r="AJ4390" i="1"/>
  <c r="AJ4391" i="1"/>
  <c r="AJ4392" i="1"/>
  <c r="AJ4393" i="1"/>
  <c r="AJ4394" i="1"/>
  <c r="AJ4395" i="1"/>
  <c r="AJ4396" i="1"/>
  <c r="AJ4397" i="1"/>
  <c r="AJ4398" i="1"/>
  <c r="AJ4399" i="1"/>
  <c r="AJ4400" i="1"/>
  <c r="AJ4401" i="1"/>
  <c r="AJ4402" i="1"/>
  <c r="AJ4403" i="1"/>
  <c r="AJ4404" i="1"/>
  <c r="AJ4405" i="1"/>
  <c r="AJ4406" i="1"/>
  <c r="AJ4407" i="1"/>
  <c r="AJ4408" i="1"/>
  <c r="AJ4409" i="1"/>
  <c r="AJ4410" i="1"/>
  <c r="AJ4411" i="1"/>
  <c r="AJ4412" i="1"/>
  <c r="AJ4413" i="1"/>
  <c r="AJ4414" i="1"/>
  <c r="AJ4415" i="1"/>
  <c r="AJ4416" i="1"/>
  <c r="AJ4417" i="1"/>
  <c r="AJ4418" i="1"/>
  <c r="AJ4419" i="1"/>
  <c r="AJ4420" i="1"/>
  <c r="AJ4421" i="1"/>
  <c r="AJ4422" i="1"/>
  <c r="AJ4423" i="1"/>
  <c r="AJ4424" i="1"/>
  <c r="AJ4425" i="1"/>
  <c r="AJ4426" i="1"/>
  <c r="AJ4427" i="1"/>
  <c r="AJ4428" i="1"/>
  <c r="AJ4429" i="1"/>
  <c r="AJ4430" i="1"/>
  <c r="AJ4431" i="1"/>
  <c r="AJ4432" i="1"/>
  <c r="AJ4433" i="1"/>
  <c r="AJ4434" i="1"/>
  <c r="AJ4435" i="1"/>
  <c r="AJ4436" i="1"/>
  <c r="AJ4437" i="1"/>
  <c r="AJ4438" i="1"/>
  <c r="AJ4439" i="1"/>
  <c r="AJ4440" i="1"/>
  <c r="AJ4441" i="1"/>
  <c r="AJ4442" i="1"/>
  <c r="AJ4443" i="1"/>
  <c r="AJ4444" i="1"/>
  <c r="AJ4445" i="1"/>
  <c r="AJ4446" i="1"/>
  <c r="AJ4447" i="1"/>
  <c r="AJ4448" i="1"/>
  <c r="AJ4449" i="1"/>
  <c r="AJ4450" i="1"/>
  <c r="AJ4451" i="1"/>
  <c r="AJ4452" i="1"/>
  <c r="AJ4453" i="1"/>
  <c r="AJ4454" i="1"/>
  <c r="AJ4455" i="1"/>
  <c r="AJ4456" i="1"/>
  <c r="AJ4457" i="1"/>
  <c r="AJ4458" i="1"/>
  <c r="AJ4459" i="1"/>
  <c r="AJ4460" i="1"/>
  <c r="AJ4461" i="1"/>
  <c r="AJ4462" i="1"/>
  <c r="AJ4463" i="1"/>
  <c r="AJ4464" i="1"/>
  <c r="AJ4465" i="1"/>
  <c r="AJ4466" i="1"/>
  <c r="AJ4467" i="1"/>
  <c r="AJ4468" i="1"/>
  <c r="AJ4469" i="1"/>
  <c r="AJ4470" i="1"/>
  <c r="AJ4471" i="1"/>
  <c r="AJ4472" i="1"/>
  <c r="AJ4473" i="1"/>
  <c r="AJ4474" i="1"/>
  <c r="AJ4475" i="1"/>
  <c r="AJ4476" i="1"/>
  <c r="AJ4477" i="1"/>
  <c r="AJ4478" i="1"/>
  <c r="AJ4479" i="1"/>
  <c r="AJ4480" i="1"/>
  <c r="AJ4481" i="1"/>
  <c r="AJ4482" i="1"/>
  <c r="AJ4483" i="1"/>
  <c r="AJ4484" i="1"/>
  <c r="AJ4485" i="1"/>
  <c r="AJ4486" i="1"/>
  <c r="AJ4487" i="1"/>
  <c r="AJ4488" i="1"/>
  <c r="AJ4489" i="1"/>
  <c r="AJ4490" i="1"/>
  <c r="AJ4491" i="1"/>
  <c r="AJ4492" i="1"/>
  <c r="AJ4493" i="1"/>
  <c r="AJ4494" i="1"/>
  <c r="AJ4495" i="1"/>
  <c r="AJ4496" i="1"/>
  <c r="AJ4497" i="1"/>
  <c r="AJ4498" i="1"/>
  <c r="AJ4499" i="1"/>
  <c r="AJ4500" i="1"/>
  <c r="AJ4501" i="1"/>
  <c r="AJ4502" i="1"/>
  <c r="AJ4503" i="1"/>
  <c r="AJ4504" i="1"/>
  <c r="AJ4505" i="1"/>
  <c r="AJ4506" i="1"/>
  <c r="AJ4507" i="1"/>
  <c r="AJ4508" i="1"/>
  <c r="AJ4509" i="1"/>
  <c r="AJ4510" i="1"/>
  <c r="AJ4511" i="1"/>
  <c r="AJ4512" i="1"/>
  <c r="AJ4513" i="1"/>
  <c r="AJ4514" i="1"/>
  <c r="AJ4515" i="1"/>
  <c r="AJ4516" i="1"/>
  <c r="AJ4517" i="1"/>
  <c r="AJ4518" i="1"/>
  <c r="AJ4519" i="1"/>
  <c r="AJ4520" i="1"/>
  <c r="AJ4521" i="1"/>
  <c r="AJ4522" i="1"/>
  <c r="AJ4523" i="1"/>
  <c r="AJ4524" i="1"/>
  <c r="AJ4525" i="1"/>
  <c r="AJ4526" i="1"/>
  <c r="AJ4527" i="1"/>
  <c r="AJ4528" i="1"/>
  <c r="AJ4529" i="1"/>
  <c r="AJ4530" i="1"/>
  <c r="AJ4531" i="1"/>
  <c r="AJ4532" i="1"/>
  <c r="AJ4533" i="1"/>
  <c r="AJ4534" i="1"/>
  <c r="AJ4535" i="1"/>
  <c r="AJ4536" i="1"/>
  <c r="AJ4537" i="1"/>
  <c r="AJ4538" i="1"/>
  <c r="AJ4539" i="1"/>
  <c r="AJ4540" i="1"/>
  <c r="AJ4541" i="1"/>
  <c r="AJ4542" i="1"/>
  <c r="AJ4543" i="1"/>
  <c r="AJ4544" i="1"/>
  <c r="AJ4545" i="1"/>
  <c r="AJ4546" i="1"/>
  <c r="AJ4547" i="1"/>
  <c r="AJ4548" i="1"/>
  <c r="AJ4549" i="1"/>
  <c r="AJ4550" i="1"/>
  <c r="AJ4551" i="1"/>
  <c r="AJ4552" i="1"/>
  <c r="AJ4553" i="1"/>
  <c r="AJ4554" i="1"/>
  <c r="AJ4555" i="1"/>
  <c r="AJ4556" i="1"/>
  <c r="AJ4557" i="1"/>
  <c r="AJ4558" i="1"/>
  <c r="AJ4559" i="1"/>
  <c r="AJ4560" i="1"/>
  <c r="AJ4561" i="1"/>
  <c r="AJ4562" i="1"/>
  <c r="AJ4563" i="1"/>
  <c r="AJ4564" i="1"/>
  <c r="AJ4565" i="1"/>
  <c r="AJ4566" i="1"/>
  <c r="AJ4567" i="1"/>
  <c r="AJ4568" i="1"/>
  <c r="AJ4569" i="1"/>
  <c r="AJ4570" i="1"/>
  <c r="AJ4571" i="1"/>
  <c r="AJ4572" i="1"/>
  <c r="AJ4573" i="1"/>
  <c r="AJ4574" i="1"/>
  <c r="AJ4575" i="1"/>
  <c r="AJ4576" i="1"/>
  <c r="AJ4577" i="1"/>
  <c r="K4584" i="1"/>
  <c r="M4584" i="1" s="1"/>
  <c r="K4585" i="1"/>
  <c r="M4585" i="1" s="1"/>
  <c r="K4586" i="1"/>
  <c r="M4586" i="1" s="1"/>
  <c r="K4587" i="1"/>
  <c r="M4587" i="1" s="1"/>
  <c r="K4588" i="1"/>
  <c r="M4588" i="1" s="1"/>
  <c r="K4589" i="1"/>
  <c r="M4589" i="1" s="1"/>
  <c r="K4590" i="1"/>
  <c r="M4590" i="1" s="1"/>
  <c r="K4591" i="1"/>
  <c r="M4591" i="1" s="1"/>
  <c r="K4583" i="1"/>
  <c r="M4583" i="1" s="1"/>
  <c r="J4583" i="1"/>
  <c r="L4583" i="1" s="1"/>
  <c r="J4584" i="1"/>
  <c r="L4584" i="1" s="1"/>
  <c r="J4585" i="1"/>
  <c r="L4585" i="1" s="1"/>
  <c r="J4586" i="1"/>
  <c r="L4586" i="1" s="1"/>
  <c r="J4587" i="1"/>
  <c r="L4587" i="1" s="1"/>
  <c r="J4588" i="1"/>
  <c r="L4588" i="1" s="1"/>
  <c r="J4589" i="1"/>
  <c r="L4589" i="1" s="1"/>
  <c r="J4590" i="1"/>
  <c r="L4590" i="1" s="1"/>
  <c r="J4591" i="1"/>
  <c r="L4591" i="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2" i="1"/>
  <c r="AI3" i="1"/>
  <c r="AI4" i="1"/>
  <c r="AI5" i="1"/>
  <c r="AI6" i="1"/>
  <c r="AI7" i="1"/>
  <c r="AI8" i="1"/>
  <c r="AI9" i="1"/>
  <c r="AI10" i="1"/>
  <c r="AI11" i="1"/>
  <c r="AI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28" i="1"/>
  <c r="AI29" i="1"/>
  <c r="AI30" i="1"/>
  <c r="AI31" i="1"/>
  <c r="AI32" i="1"/>
  <c r="AI33" i="1"/>
  <c r="AI34" i="1"/>
  <c r="AI35" i="1"/>
  <c r="AI36" i="1"/>
  <c r="AI37" i="1"/>
  <c r="AI38" i="1"/>
  <c r="AI39" i="1"/>
  <c r="AI40" i="1"/>
  <c r="AI41" i="1"/>
  <c r="AI42" i="1"/>
  <c r="AI43" i="1"/>
  <c r="AI44" i="1"/>
  <c r="AI45" i="1"/>
  <c r="AI46" i="1"/>
  <c r="AI47" i="1"/>
  <c r="AI48" i="1"/>
  <c r="AI49" i="1"/>
  <c r="AI50" i="1"/>
  <c r="AI51" i="1"/>
  <c r="AI52" i="1"/>
  <c r="AI53" i="1"/>
  <c r="AI54" i="1"/>
  <c r="AI55" i="1"/>
  <c r="AI56" i="1"/>
  <c r="AI57" i="1"/>
  <c r="AI58" i="1"/>
  <c r="AI59" i="1"/>
  <c r="AI60" i="1"/>
  <c r="AI61" i="1"/>
  <c r="AI62" i="1"/>
  <c r="AI63" i="1"/>
  <c r="AI64" i="1"/>
  <c r="AI65" i="1"/>
  <c r="AI66" i="1"/>
  <c r="AI67" i="1"/>
  <c r="AI68" i="1"/>
  <c r="AI69" i="1"/>
  <c r="AI70" i="1"/>
  <c r="AI71" i="1"/>
  <c r="AI72" i="1"/>
  <c r="AI73" i="1"/>
  <c r="AI74" i="1"/>
  <c r="AI75" i="1"/>
  <c r="AI76" i="1"/>
  <c r="AI77" i="1"/>
  <c r="AI78" i="1"/>
  <c r="AI79" i="1"/>
  <c r="AI80" i="1"/>
  <c r="AI81" i="1"/>
  <c r="AI82" i="1"/>
  <c r="AI83" i="1"/>
  <c r="AI84" i="1"/>
  <c r="AI85" i="1"/>
  <c r="AI86" i="1"/>
  <c r="AI87" i="1"/>
  <c r="AI88" i="1"/>
  <c r="AI89" i="1"/>
  <c r="AI90" i="1"/>
  <c r="AI91" i="1"/>
  <c r="AI92" i="1"/>
  <c r="AI93" i="1"/>
  <c r="AI94" i="1"/>
  <c r="AI95" i="1"/>
  <c r="AI96" i="1"/>
  <c r="AI97" i="1"/>
  <c r="AI98" i="1"/>
  <c r="AI99" i="1"/>
  <c r="AI100" i="1"/>
  <c r="AI101" i="1"/>
  <c r="AI102" i="1"/>
  <c r="AI103" i="1"/>
  <c r="AI104" i="1"/>
  <c r="AI105" i="1"/>
  <c r="AI106" i="1"/>
  <c r="AI107" i="1"/>
  <c r="AI108" i="1"/>
  <c r="AI109" i="1"/>
  <c r="AI110" i="1"/>
  <c r="AI111" i="1"/>
  <c r="AI112" i="1"/>
  <c r="AI113" i="1"/>
  <c r="AI114" i="1"/>
  <c r="AI115" i="1"/>
  <c r="AI116" i="1"/>
  <c r="AI117" i="1"/>
  <c r="AI118" i="1"/>
  <c r="AI119" i="1"/>
  <c r="AI120" i="1"/>
  <c r="AI121" i="1"/>
  <c r="AI122" i="1"/>
  <c r="AI123" i="1"/>
  <c r="AI124" i="1"/>
  <c r="AI125" i="1"/>
  <c r="AI126" i="1"/>
  <c r="AI127" i="1"/>
  <c r="AI128" i="1"/>
  <c r="AI129" i="1"/>
  <c r="AI130" i="1"/>
  <c r="AI131" i="1"/>
  <c r="AI132" i="1"/>
  <c r="AI133" i="1"/>
  <c r="AI134" i="1"/>
  <c r="AI135" i="1"/>
  <c r="AI136" i="1"/>
  <c r="AI137" i="1"/>
  <c r="AI138" i="1"/>
  <c r="AI139" i="1"/>
  <c r="AI140" i="1"/>
  <c r="AI141" i="1"/>
  <c r="AI142" i="1"/>
  <c r="AI143" i="1"/>
  <c r="AI144" i="1"/>
  <c r="AI145" i="1"/>
  <c r="AI146" i="1"/>
  <c r="AI147" i="1"/>
  <c r="AI148" i="1"/>
  <c r="AI149" i="1"/>
  <c r="AI150" i="1"/>
  <c r="AI151" i="1"/>
  <c r="AI152" i="1"/>
  <c r="AI153" i="1"/>
  <c r="AI154" i="1"/>
  <c r="AI155" i="1"/>
  <c r="AI156" i="1"/>
  <c r="AI157" i="1"/>
  <c r="AI158" i="1"/>
  <c r="AI159" i="1"/>
  <c r="AI160" i="1"/>
  <c r="AI161" i="1"/>
  <c r="AI162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734" i="1"/>
  <c r="AI735" i="1"/>
  <c r="AI736" i="1"/>
  <c r="AI737" i="1"/>
  <c r="AI738" i="1"/>
  <c r="AI739" i="1"/>
  <c r="AI740" i="1"/>
  <c r="AI741" i="1"/>
  <c r="AI742" i="1"/>
  <c r="AI743" i="1"/>
  <c r="AI744" i="1"/>
  <c r="AI745" i="1"/>
  <c r="AI746" i="1"/>
  <c r="AI747" i="1"/>
  <c r="AI748" i="1"/>
  <c r="AI749" i="1"/>
  <c r="AI750" i="1"/>
  <c r="AI751" i="1"/>
  <c r="AI752" i="1"/>
  <c r="AI753" i="1"/>
  <c r="AI754" i="1"/>
  <c r="AI755" i="1"/>
  <c r="AI756" i="1"/>
  <c r="AI757" i="1"/>
  <c r="AI758" i="1"/>
  <c r="AI759" i="1"/>
  <c r="AI760" i="1"/>
  <c r="AI761" i="1"/>
  <c r="AI762" i="1"/>
  <c r="AI763" i="1"/>
  <c r="AI764" i="1"/>
  <c r="AI765" i="1"/>
  <c r="AI766" i="1"/>
  <c r="AI767" i="1"/>
  <c r="AI768" i="1"/>
  <c r="AI769" i="1"/>
  <c r="AI770" i="1"/>
  <c r="AI771" i="1"/>
  <c r="AI772" i="1"/>
  <c r="AI773" i="1"/>
  <c r="AI774" i="1"/>
  <c r="AI775" i="1"/>
  <c r="AI776" i="1"/>
  <c r="AI777" i="1"/>
  <c r="AI778" i="1"/>
  <c r="AI779" i="1"/>
  <c r="AI780" i="1"/>
  <c r="AI781" i="1"/>
  <c r="AI782" i="1"/>
  <c r="AI783" i="1"/>
  <c r="AI784" i="1"/>
  <c r="AI785" i="1"/>
  <c r="AI786" i="1"/>
  <c r="AI787" i="1"/>
  <c r="AI788" i="1"/>
  <c r="AI789" i="1"/>
  <c r="AI790" i="1"/>
  <c r="AI791" i="1"/>
  <c r="AI792" i="1"/>
  <c r="AI793" i="1"/>
  <c r="AI794" i="1"/>
  <c r="AI795" i="1"/>
  <c r="AI796" i="1"/>
  <c r="AI797" i="1"/>
  <c r="AI798" i="1"/>
  <c r="AI799" i="1"/>
  <c r="AI800" i="1"/>
  <c r="AI801" i="1"/>
  <c r="AI802" i="1"/>
  <c r="AI803" i="1"/>
  <c r="AI804" i="1"/>
  <c r="AI805" i="1"/>
  <c r="AI806" i="1"/>
  <c r="AI807" i="1"/>
  <c r="AI808" i="1"/>
  <c r="AI809" i="1"/>
  <c r="AI810" i="1"/>
  <c r="AI811" i="1"/>
  <c r="AI812" i="1"/>
  <c r="AI813" i="1"/>
  <c r="AI814" i="1"/>
  <c r="AI815" i="1"/>
  <c r="AI816" i="1"/>
  <c r="AI817" i="1"/>
  <c r="AI818" i="1"/>
  <c r="AI819" i="1"/>
  <c r="AI820" i="1"/>
  <c r="AI821" i="1"/>
  <c r="AI822" i="1"/>
  <c r="AI823" i="1"/>
  <c r="AI824" i="1"/>
  <c r="AI825" i="1"/>
  <c r="AI826" i="1"/>
  <c r="AI827" i="1"/>
  <c r="AI828" i="1"/>
  <c r="AI829" i="1"/>
  <c r="AI830" i="1"/>
  <c r="AI831" i="1"/>
  <c r="AI832" i="1"/>
  <c r="AI833" i="1"/>
  <c r="AI834" i="1"/>
  <c r="AI835" i="1"/>
  <c r="AI836" i="1"/>
  <c r="AI837" i="1"/>
  <c r="AI838" i="1"/>
  <c r="AI839" i="1"/>
  <c r="AI840" i="1"/>
  <c r="AI841" i="1"/>
  <c r="AI842" i="1"/>
  <c r="AI843" i="1"/>
  <c r="AI844" i="1"/>
  <c r="AI845" i="1"/>
  <c r="AI846" i="1"/>
  <c r="AI847" i="1"/>
  <c r="AI848" i="1"/>
  <c r="AI849" i="1"/>
  <c r="AI850" i="1"/>
  <c r="AI851" i="1"/>
  <c r="AI852" i="1"/>
  <c r="AI853" i="1"/>
  <c r="AI854" i="1"/>
  <c r="AI855" i="1"/>
  <c r="AI856" i="1"/>
  <c r="AI857" i="1"/>
  <c r="AI858" i="1"/>
  <c r="AI859" i="1"/>
  <c r="AI860" i="1"/>
  <c r="AI861" i="1"/>
  <c r="AI862" i="1"/>
  <c r="AI863" i="1"/>
  <c r="AI864" i="1"/>
  <c r="AI865" i="1"/>
  <c r="AI866" i="1"/>
  <c r="AI867" i="1"/>
  <c r="AI868" i="1"/>
  <c r="AI869" i="1"/>
  <c r="AI870" i="1"/>
  <c r="AI871" i="1"/>
  <c r="AI872" i="1"/>
  <c r="AI873" i="1"/>
  <c r="AI874" i="1"/>
  <c r="AI875" i="1"/>
  <c r="AI876" i="1"/>
  <c r="AI877" i="1"/>
  <c r="AI878" i="1"/>
  <c r="AI879" i="1"/>
  <c r="AI880" i="1"/>
  <c r="AI881" i="1"/>
  <c r="AI882" i="1"/>
  <c r="AI883" i="1"/>
  <c r="AI884" i="1"/>
  <c r="AI885" i="1"/>
  <c r="AI886" i="1"/>
  <c r="AI887" i="1"/>
  <c r="AI888" i="1"/>
  <c r="AI889" i="1"/>
  <c r="AI890" i="1"/>
  <c r="AI891" i="1"/>
  <c r="AI892" i="1"/>
  <c r="AI893" i="1"/>
  <c r="AI894" i="1"/>
  <c r="AI895" i="1"/>
  <c r="AI896" i="1"/>
  <c r="AI897" i="1"/>
  <c r="AI898" i="1"/>
  <c r="AI899" i="1"/>
  <c r="AI900" i="1"/>
  <c r="AI901" i="1"/>
  <c r="AI902" i="1"/>
  <c r="AI903" i="1"/>
  <c r="AI904" i="1"/>
  <c r="AI905" i="1"/>
  <c r="AI906" i="1"/>
  <c r="AI907" i="1"/>
  <c r="AI908" i="1"/>
  <c r="AI909" i="1"/>
  <c r="AI910" i="1"/>
  <c r="AI911" i="1"/>
  <c r="AI912" i="1"/>
  <c r="AI913" i="1"/>
  <c r="AI914" i="1"/>
  <c r="AI915" i="1"/>
  <c r="AI916" i="1"/>
  <c r="AI917" i="1"/>
  <c r="AI918" i="1"/>
  <c r="AI919" i="1"/>
  <c r="AI920" i="1"/>
  <c r="AI921" i="1"/>
  <c r="AI922" i="1"/>
  <c r="AI923" i="1"/>
  <c r="AI924" i="1"/>
  <c r="AI925" i="1"/>
  <c r="AI926" i="1"/>
  <c r="AI927" i="1"/>
  <c r="AI928" i="1"/>
  <c r="AI929" i="1"/>
  <c r="AI930" i="1"/>
  <c r="AI931" i="1"/>
  <c r="AI932" i="1"/>
  <c r="AI933" i="1"/>
  <c r="AI934" i="1"/>
  <c r="AI935" i="1"/>
  <c r="AI936" i="1"/>
  <c r="AI937" i="1"/>
  <c r="AI938" i="1"/>
  <c r="AI939" i="1"/>
  <c r="AI940" i="1"/>
  <c r="AI941" i="1"/>
  <c r="AI942" i="1"/>
  <c r="AI943" i="1"/>
  <c r="AI944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958" i="1"/>
  <c r="AI959" i="1"/>
  <c r="AI960" i="1"/>
  <c r="AI961" i="1"/>
  <c r="AI962" i="1"/>
  <c r="AI963" i="1"/>
  <c r="AI964" i="1"/>
  <c r="AI965" i="1"/>
  <c r="AI966" i="1"/>
  <c r="AI967" i="1"/>
  <c r="AI968" i="1"/>
  <c r="AI969" i="1"/>
  <c r="AI970" i="1"/>
  <c r="AI971" i="1"/>
  <c r="AI972" i="1"/>
  <c r="AI973" i="1"/>
  <c r="AI974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988" i="1"/>
  <c r="AI989" i="1"/>
  <c r="AI990" i="1"/>
  <c r="AI991" i="1"/>
  <c r="AI992" i="1"/>
  <c r="AI993" i="1"/>
  <c r="AI994" i="1"/>
  <c r="AI995" i="1"/>
  <c r="AI996" i="1"/>
  <c r="AI997" i="1"/>
  <c r="AI998" i="1"/>
  <c r="AI999" i="1"/>
  <c r="AI1000" i="1"/>
  <c r="AI1001" i="1"/>
  <c r="AI1002" i="1"/>
  <c r="AI1003" i="1"/>
  <c r="AI1004" i="1"/>
  <c r="AI1005" i="1"/>
  <c r="AI1006" i="1"/>
  <c r="AI1007" i="1"/>
  <c r="AI1008" i="1"/>
  <c r="AI1009" i="1"/>
  <c r="AI1010" i="1"/>
  <c r="AI1011" i="1"/>
  <c r="AI1012" i="1"/>
  <c r="AI1013" i="1"/>
  <c r="AI1014" i="1"/>
  <c r="AI1015" i="1"/>
  <c r="AI1016" i="1"/>
  <c r="AI1017" i="1"/>
  <c r="AI1018" i="1"/>
  <c r="AI1019" i="1"/>
  <c r="AI1020" i="1"/>
  <c r="AI1021" i="1"/>
  <c r="AI1022" i="1"/>
  <c r="AI1023" i="1"/>
  <c r="AI1024" i="1"/>
  <c r="AI1025" i="1"/>
  <c r="AI1026" i="1"/>
  <c r="AI1027" i="1"/>
  <c r="AI1028" i="1"/>
  <c r="AI1029" i="1"/>
  <c r="AI1030" i="1"/>
  <c r="AI1031" i="1"/>
  <c r="AI1032" i="1"/>
  <c r="AI1033" i="1"/>
  <c r="AI1034" i="1"/>
  <c r="AI1035" i="1"/>
  <c r="AI1036" i="1"/>
  <c r="AI1037" i="1"/>
  <c r="AI1038" i="1"/>
  <c r="AI1039" i="1"/>
  <c r="AI1040" i="1"/>
  <c r="AI1041" i="1"/>
  <c r="AI1042" i="1"/>
  <c r="AI1043" i="1"/>
  <c r="AI1044" i="1"/>
  <c r="AI1045" i="1"/>
  <c r="AI1046" i="1"/>
  <c r="AI1047" i="1"/>
  <c r="AI1048" i="1"/>
  <c r="AI1049" i="1"/>
  <c r="AI1050" i="1"/>
  <c r="AI1051" i="1"/>
  <c r="AI1052" i="1"/>
  <c r="AI1053" i="1"/>
  <c r="AI1054" i="1"/>
  <c r="AI1055" i="1"/>
  <c r="AI1056" i="1"/>
  <c r="AI1057" i="1"/>
  <c r="AI1058" i="1"/>
  <c r="AI1059" i="1"/>
  <c r="AI1060" i="1"/>
  <c r="AI1061" i="1"/>
  <c r="AI1062" i="1"/>
  <c r="AI1063" i="1"/>
  <c r="AI1064" i="1"/>
  <c r="AI1065" i="1"/>
  <c r="AI1066" i="1"/>
  <c r="AI1067" i="1"/>
  <c r="AI1068" i="1"/>
  <c r="AI1069" i="1"/>
  <c r="AI1070" i="1"/>
  <c r="AI1071" i="1"/>
  <c r="AI1072" i="1"/>
  <c r="AI1073" i="1"/>
  <c r="AI1074" i="1"/>
  <c r="AI1075" i="1"/>
  <c r="AI1076" i="1"/>
  <c r="AI1077" i="1"/>
  <c r="AI1078" i="1"/>
  <c r="AI1079" i="1"/>
  <c r="AI1080" i="1"/>
  <c r="AI1081" i="1"/>
  <c r="AI1082" i="1"/>
  <c r="AI1083" i="1"/>
  <c r="AI1084" i="1"/>
  <c r="AI1085" i="1"/>
  <c r="AI1086" i="1"/>
  <c r="AI1087" i="1"/>
  <c r="AI1088" i="1"/>
  <c r="AI1089" i="1"/>
  <c r="AI1090" i="1"/>
  <c r="AI1091" i="1"/>
  <c r="AI1092" i="1"/>
  <c r="AI1093" i="1"/>
  <c r="AI1094" i="1"/>
  <c r="AI1095" i="1"/>
  <c r="AI1096" i="1"/>
  <c r="AI1097" i="1"/>
  <c r="AI1098" i="1"/>
  <c r="AI1099" i="1"/>
  <c r="AI1100" i="1"/>
  <c r="AI1101" i="1"/>
  <c r="AI1102" i="1"/>
  <c r="AI1103" i="1"/>
  <c r="AI1104" i="1"/>
  <c r="AI1105" i="1"/>
  <c r="AI1106" i="1"/>
  <c r="AI1107" i="1"/>
  <c r="AI1108" i="1"/>
  <c r="AI1109" i="1"/>
  <c r="AI1110" i="1"/>
  <c r="AI1111" i="1"/>
  <c r="AI1112" i="1"/>
  <c r="AI1113" i="1"/>
  <c r="AI1114" i="1"/>
  <c r="AI1115" i="1"/>
  <c r="AI1116" i="1"/>
  <c r="AI1117" i="1"/>
  <c r="AI1118" i="1"/>
  <c r="AI1119" i="1"/>
  <c r="AI1120" i="1"/>
  <c r="AI1121" i="1"/>
  <c r="AI1122" i="1"/>
  <c r="AI1123" i="1"/>
  <c r="AI1124" i="1"/>
  <c r="AI1125" i="1"/>
  <c r="AI1126" i="1"/>
  <c r="AI1127" i="1"/>
  <c r="AI1128" i="1"/>
  <c r="AI1129" i="1"/>
  <c r="AI1130" i="1"/>
  <c r="AI1131" i="1"/>
  <c r="AI1132" i="1"/>
  <c r="AI1133" i="1"/>
  <c r="AI1134" i="1"/>
  <c r="AI1135" i="1"/>
  <c r="AI1136" i="1"/>
  <c r="AI1137" i="1"/>
  <c r="AI1138" i="1"/>
  <c r="AI1139" i="1"/>
  <c r="AI1140" i="1"/>
  <c r="AI1141" i="1"/>
  <c r="AI1142" i="1"/>
  <c r="AI1143" i="1"/>
  <c r="AI1144" i="1"/>
  <c r="AI1145" i="1"/>
  <c r="AI1146" i="1"/>
  <c r="AI1147" i="1"/>
  <c r="AI1148" i="1"/>
  <c r="AI1149" i="1"/>
  <c r="AI1150" i="1"/>
  <c r="AI1151" i="1"/>
  <c r="AI1152" i="1"/>
  <c r="AI1153" i="1"/>
  <c r="AI1154" i="1"/>
  <c r="AI1155" i="1"/>
  <c r="AI1156" i="1"/>
  <c r="AI1157" i="1"/>
  <c r="AI1158" i="1"/>
  <c r="AI1159" i="1"/>
  <c r="AI1160" i="1"/>
  <c r="AI1161" i="1"/>
  <c r="AI1162" i="1"/>
  <c r="AI1163" i="1"/>
  <c r="AI1164" i="1"/>
  <c r="AI1165" i="1"/>
  <c r="AI1166" i="1"/>
  <c r="AI1167" i="1"/>
  <c r="AI1168" i="1"/>
  <c r="AI1169" i="1"/>
  <c r="AI1170" i="1"/>
  <c r="AI1171" i="1"/>
  <c r="AI1172" i="1"/>
  <c r="AI1173" i="1"/>
  <c r="AI1174" i="1"/>
  <c r="AI1175" i="1"/>
  <c r="AI1176" i="1"/>
  <c r="AI1177" i="1"/>
  <c r="AI1178" i="1"/>
  <c r="AI1179" i="1"/>
  <c r="AI1180" i="1"/>
  <c r="AI1181" i="1"/>
  <c r="AI1182" i="1"/>
  <c r="AI1183" i="1"/>
  <c r="AI1184" i="1"/>
  <c r="AI1185" i="1"/>
  <c r="AI1186" i="1"/>
  <c r="AI1187" i="1"/>
  <c r="AI1188" i="1"/>
  <c r="AI1189" i="1"/>
  <c r="AI1190" i="1"/>
  <c r="AI1191" i="1"/>
  <c r="AI1192" i="1"/>
  <c r="AI1193" i="1"/>
  <c r="AI1194" i="1"/>
  <c r="AI1195" i="1"/>
  <c r="AI1196" i="1"/>
  <c r="AI1197" i="1"/>
  <c r="AI1198" i="1"/>
  <c r="AI1199" i="1"/>
  <c r="AI1200" i="1"/>
  <c r="AI1201" i="1"/>
  <c r="AI1202" i="1"/>
  <c r="AI1203" i="1"/>
  <c r="AI1204" i="1"/>
  <c r="AI1205" i="1"/>
  <c r="AI1206" i="1"/>
  <c r="AI1207" i="1"/>
  <c r="AI1208" i="1"/>
  <c r="AI1209" i="1"/>
  <c r="AI1210" i="1"/>
  <c r="AI1211" i="1"/>
  <c r="AI1212" i="1"/>
  <c r="AI1213" i="1"/>
  <c r="AI1214" i="1"/>
  <c r="AI1215" i="1"/>
  <c r="AI1216" i="1"/>
  <c r="AI1217" i="1"/>
  <c r="AI1218" i="1"/>
  <c r="AI1219" i="1"/>
  <c r="AI1220" i="1"/>
  <c r="AI1221" i="1"/>
  <c r="AI1222" i="1"/>
  <c r="AI1223" i="1"/>
  <c r="AI1224" i="1"/>
  <c r="AI1225" i="1"/>
  <c r="AI1226" i="1"/>
  <c r="AI1227" i="1"/>
  <c r="AI1228" i="1"/>
  <c r="AI1229" i="1"/>
  <c r="AI1230" i="1"/>
  <c r="AI1231" i="1"/>
  <c r="AI1232" i="1"/>
  <c r="AI1233" i="1"/>
  <c r="AI1234" i="1"/>
  <c r="AI1235" i="1"/>
  <c r="AI1236" i="1"/>
  <c r="AI1237" i="1"/>
  <c r="AI1238" i="1"/>
  <c r="AI1239" i="1"/>
  <c r="AI1240" i="1"/>
  <c r="AI1241" i="1"/>
  <c r="AI1242" i="1"/>
  <c r="AI1243" i="1"/>
  <c r="AI1244" i="1"/>
  <c r="AI1245" i="1"/>
  <c r="AI1246" i="1"/>
  <c r="AI1247" i="1"/>
  <c r="AI1248" i="1"/>
  <c r="AI1249" i="1"/>
  <c r="AI1250" i="1"/>
  <c r="AI1251" i="1"/>
  <c r="AI1252" i="1"/>
  <c r="AI1253" i="1"/>
  <c r="AI1254" i="1"/>
  <c r="AI1255" i="1"/>
  <c r="AI1256" i="1"/>
  <c r="AI1257" i="1"/>
  <c r="AI1258" i="1"/>
  <c r="AI1259" i="1"/>
  <c r="AI1260" i="1"/>
  <c r="AI1261" i="1"/>
  <c r="AI1262" i="1"/>
  <c r="AI1263" i="1"/>
  <c r="AI1264" i="1"/>
  <c r="AI1265" i="1"/>
  <c r="AI1266" i="1"/>
  <c r="AI1267" i="1"/>
  <c r="AI1268" i="1"/>
  <c r="AI1269" i="1"/>
  <c r="AI1270" i="1"/>
  <c r="AI1271" i="1"/>
  <c r="AI1272" i="1"/>
  <c r="AI1273" i="1"/>
  <c r="AI1274" i="1"/>
  <c r="AI1275" i="1"/>
  <c r="AI1276" i="1"/>
  <c r="AI1277" i="1"/>
  <c r="AI1278" i="1"/>
  <c r="AI1279" i="1"/>
  <c r="AI1280" i="1"/>
  <c r="AI1281" i="1"/>
  <c r="AI1282" i="1"/>
  <c r="AI1283" i="1"/>
  <c r="AI1284" i="1"/>
  <c r="AI1285" i="1"/>
  <c r="AI1286" i="1"/>
  <c r="AI1287" i="1"/>
  <c r="AI1288" i="1"/>
  <c r="AI1289" i="1"/>
  <c r="AI1290" i="1"/>
  <c r="AI1291" i="1"/>
  <c r="AI1292" i="1"/>
  <c r="AI1293" i="1"/>
  <c r="AI1294" i="1"/>
  <c r="AI1295" i="1"/>
  <c r="AI1296" i="1"/>
  <c r="AI1297" i="1"/>
  <c r="AI1298" i="1"/>
  <c r="AI1299" i="1"/>
  <c r="AI1300" i="1"/>
  <c r="AI1301" i="1"/>
  <c r="AI1302" i="1"/>
  <c r="AI1303" i="1"/>
  <c r="AI1304" i="1"/>
  <c r="AI1305" i="1"/>
  <c r="AI1306" i="1"/>
  <c r="AI1307" i="1"/>
  <c r="AI1308" i="1"/>
  <c r="AI1309" i="1"/>
  <c r="AI1310" i="1"/>
  <c r="AI1311" i="1"/>
  <c r="AI1312" i="1"/>
  <c r="AI1313" i="1"/>
  <c r="AI1314" i="1"/>
  <c r="AI1315" i="1"/>
  <c r="AI1316" i="1"/>
  <c r="AI1317" i="1"/>
  <c r="AI1318" i="1"/>
  <c r="AI1319" i="1"/>
  <c r="AI1320" i="1"/>
  <c r="AI1321" i="1"/>
  <c r="AI1322" i="1"/>
  <c r="AI1323" i="1"/>
  <c r="AI1324" i="1"/>
  <c r="AI1325" i="1"/>
  <c r="AI1326" i="1"/>
  <c r="AI1327" i="1"/>
  <c r="AI1328" i="1"/>
  <c r="AI1329" i="1"/>
  <c r="AI1330" i="1"/>
  <c r="AI1331" i="1"/>
  <c r="AI1332" i="1"/>
  <c r="AI1333" i="1"/>
  <c r="AI1334" i="1"/>
  <c r="AI1335" i="1"/>
  <c r="AI1336" i="1"/>
  <c r="AI1337" i="1"/>
  <c r="AI1338" i="1"/>
  <c r="AI1339" i="1"/>
  <c r="AI1340" i="1"/>
  <c r="AI1341" i="1"/>
  <c r="AI1342" i="1"/>
  <c r="AI1343" i="1"/>
  <c r="AI1344" i="1"/>
  <c r="AI1345" i="1"/>
  <c r="AI1346" i="1"/>
  <c r="AI1347" i="1"/>
  <c r="AI1348" i="1"/>
  <c r="AI1349" i="1"/>
  <c r="AI1350" i="1"/>
  <c r="AI1351" i="1"/>
  <c r="AI1352" i="1"/>
  <c r="AI1353" i="1"/>
  <c r="AI1354" i="1"/>
  <c r="AI1355" i="1"/>
  <c r="AI1356" i="1"/>
  <c r="AI1357" i="1"/>
  <c r="AI1358" i="1"/>
  <c r="AI1359" i="1"/>
  <c r="AI1360" i="1"/>
  <c r="AI1361" i="1"/>
  <c r="AI1362" i="1"/>
  <c r="AI1363" i="1"/>
  <c r="AI1364" i="1"/>
  <c r="AI1365" i="1"/>
  <c r="AI1366" i="1"/>
  <c r="AI1367" i="1"/>
  <c r="AI1368" i="1"/>
  <c r="AI1369" i="1"/>
  <c r="AI1370" i="1"/>
  <c r="AI1371" i="1"/>
  <c r="AI1372" i="1"/>
  <c r="AI1373" i="1"/>
  <c r="AI1374" i="1"/>
  <c r="AI1375" i="1"/>
  <c r="AI1376" i="1"/>
  <c r="AI1377" i="1"/>
  <c r="AI1378" i="1"/>
  <c r="AI1379" i="1"/>
  <c r="AI1380" i="1"/>
  <c r="AI1381" i="1"/>
  <c r="AI1382" i="1"/>
  <c r="AI1383" i="1"/>
  <c r="AI1384" i="1"/>
  <c r="AI1385" i="1"/>
  <c r="AI1386" i="1"/>
  <c r="AI1387" i="1"/>
  <c r="AI1388" i="1"/>
  <c r="AI1389" i="1"/>
  <c r="AI1390" i="1"/>
  <c r="AI1391" i="1"/>
  <c r="AI1392" i="1"/>
  <c r="AI1393" i="1"/>
  <c r="AI1394" i="1"/>
  <c r="AI1395" i="1"/>
  <c r="AI1396" i="1"/>
  <c r="AI1397" i="1"/>
  <c r="AI1398" i="1"/>
  <c r="AI1399" i="1"/>
  <c r="AI1400" i="1"/>
  <c r="AI1401" i="1"/>
  <c r="AI1402" i="1"/>
  <c r="AI1403" i="1"/>
  <c r="AI1404" i="1"/>
  <c r="AI1405" i="1"/>
  <c r="AI1406" i="1"/>
  <c r="AI1407" i="1"/>
  <c r="AI1408" i="1"/>
  <c r="AI1409" i="1"/>
  <c r="AI1410" i="1"/>
  <c r="AI1411" i="1"/>
  <c r="AI1412" i="1"/>
  <c r="AI1413" i="1"/>
  <c r="AI1414" i="1"/>
  <c r="AI1415" i="1"/>
  <c r="AI1416" i="1"/>
  <c r="AI1417" i="1"/>
  <c r="AI1418" i="1"/>
  <c r="AI1419" i="1"/>
  <c r="AI1420" i="1"/>
  <c r="AI1421" i="1"/>
  <c r="AI1422" i="1"/>
  <c r="AI1423" i="1"/>
  <c r="AI1424" i="1"/>
  <c r="AI1425" i="1"/>
  <c r="AI1426" i="1"/>
  <c r="AI1427" i="1"/>
  <c r="AI1428" i="1"/>
  <c r="AI1429" i="1"/>
  <c r="AI1430" i="1"/>
  <c r="AI1431" i="1"/>
  <c r="AI1432" i="1"/>
  <c r="AI1433" i="1"/>
  <c r="AI1434" i="1"/>
  <c r="AI1435" i="1"/>
  <c r="AI1436" i="1"/>
  <c r="AI1437" i="1"/>
  <c r="AI1438" i="1"/>
  <c r="AI1439" i="1"/>
  <c r="AI1440" i="1"/>
  <c r="AI1441" i="1"/>
  <c r="AI1442" i="1"/>
  <c r="AI1443" i="1"/>
  <c r="AI1444" i="1"/>
  <c r="AI1445" i="1"/>
  <c r="AI1446" i="1"/>
  <c r="AI1447" i="1"/>
  <c r="AI1448" i="1"/>
  <c r="AI1449" i="1"/>
  <c r="AI1450" i="1"/>
  <c r="AI1451" i="1"/>
  <c r="AI1452" i="1"/>
  <c r="AI1453" i="1"/>
  <c r="AI1454" i="1"/>
  <c r="AI1455" i="1"/>
  <c r="AI1456" i="1"/>
  <c r="AI1457" i="1"/>
  <c r="AI1458" i="1"/>
  <c r="AI1459" i="1"/>
  <c r="AI1460" i="1"/>
  <c r="AI1461" i="1"/>
  <c r="AI1462" i="1"/>
  <c r="AI1463" i="1"/>
  <c r="AI1464" i="1"/>
  <c r="AI1465" i="1"/>
  <c r="AI1466" i="1"/>
  <c r="AI1467" i="1"/>
  <c r="AI1468" i="1"/>
  <c r="AI1469" i="1"/>
  <c r="AI1470" i="1"/>
  <c r="AI1471" i="1"/>
  <c r="AI1472" i="1"/>
  <c r="AI1473" i="1"/>
  <c r="AI1474" i="1"/>
  <c r="AI1475" i="1"/>
  <c r="AI1476" i="1"/>
  <c r="AI1477" i="1"/>
  <c r="AI1478" i="1"/>
  <c r="AI1479" i="1"/>
  <c r="AI1480" i="1"/>
  <c r="AI1481" i="1"/>
  <c r="AI1482" i="1"/>
  <c r="AI1483" i="1"/>
  <c r="AI1484" i="1"/>
  <c r="AI1485" i="1"/>
  <c r="AI1486" i="1"/>
  <c r="AI1487" i="1"/>
  <c r="AI1488" i="1"/>
  <c r="AI1489" i="1"/>
  <c r="AI1490" i="1"/>
  <c r="AI1491" i="1"/>
  <c r="AI1492" i="1"/>
  <c r="AI1493" i="1"/>
  <c r="AI1494" i="1"/>
  <c r="AI1495" i="1"/>
  <c r="AI1496" i="1"/>
  <c r="AI1497" i="1"/>
  <c r="AI1498" i="1"/>
  <c r="AI1499" i="1"/>
  <c r="AI1500" i="1"/>
  <c r="AI1501" i="1"/>
  <c r="AI1502" i="1"/>
  <c r="AI1503" i="1"/>
  <c r="AI1504" i="1"/>
  <c r="AI1505" i="1"/>
  <c r="AI1506" i="1"/>
  <c r="AI1507" i="1"/>
  <c r="AI1508" i="1"/>
  <c r="AI1509" i="1"/>
  <c r="AI1510" i="1"/>
  <c r="AI1511" i="1"/>
  <c r="AI1512" i="1"/>
  <c r="AI1513" i="1"/>
  <c r="AI1514" i="1"/>
  <c r="AI1515" i="1"/>
  <c r="AI1516" i="1"/>
  <c r="AI1517" i="1"/>
  <c r="AI1518" i="1"/>
  <c r="AI1519" i="1"/>
  <c r="AI1520" i="1"/>
  <c r="AI1521" i="1"/>
  <c r="AI1522" i="1"/>
  <c r="AI1523" i="1"/>
  <c r="AI1524" i="1"/>
  <c r="AI1525" i="1"/>
  <c r="AI1526" i="1"/>
  <c r="AI1527" i="1"/>
  <c r="AI1528" i="1"/>
  <c r="AI1529" i="1"/>
  <c r="AI1530" i="1"/>
  <c r="AI1531" i="1"/>
  <c r="AI1532" i="1"/>
  <c r="AI1533" i="1"/>
  <c r="AI1534" i="1"/>
  <c r="AI1535" i="1"/>
  <c r="AI1536" i="1"/>
  <c r="AI1537" i="1"/>
  <c r="AI1538" i="1"/>
  <c r="AI1539" i="1"/>
  <c r="AI1540" i="1"/>
  <c r="AI1541" i="1"/>
  <c r="AI1542" i="1"/>
  <c r="AI1543" i="1"/>
  <c r="AI1544" i="1"/>
  <c r="AI1545" i="1"/>
  <c r="AI1546" i="1"/>
  <c r="AI1547" i="1"/>
  <c r="AI1548" i="1"/>
  <c r="AI1549" i="1"/>
  <c r="AI1550" i="1"/>
  <c r="AI1551" i="1"/>
  <c r="AI1552" i="1"/>
  <c r="AI1553" i="1"/>
  <c r="AI1554" i="1"/>
  <c r="AI1555" i="1"/>
  <c r="AI1556" i="1"/>
  <c r="AI1557" i="1"/>
  <c r="AI1558" i="1"/>
  <c r="AI1559" i="1"/>
  <c r="AI1560" i="1"/>
  <c r="AI1561" i="1"/>
  <c r="AI1562" i="1"/>
  <c r="AI1563" i="1"/>
  <c r="AI1564" i="1"/>
  <c r="AI1565" i="1"/>
  <c r="AI1566" i="1"/>
  <c r="AI1567" i="1"/>
  <c r="AI1568" i="1"/>
  <c r="AI1569" i="1"/>
  <c r="AI1570" i="1"/>
  <c r="AI1571" i="1"/>
  <c r="AI1572" i="1"/>
  <c r="AI1573" i="1"/>
  <c r="AI1574" i="1"/>
  <c r="AI1575" i="1"/>
  <c r="AI1576" i="1"/>
  <c r="AI1577" i="1"/>
  <c r="AI1578" i="1"/>
  <c r="AI1579" i="1"/>
  <c r="AI1580" i="1"/>
  <c r="AI1581" i="1"/>
  <c r="AI1582" i="1"/>
  <c r="AI1583" i="1"/>
  <c r="AI1584" i="1"/>
  <c r="AI1585" i="1"/>
  <c r="AI1586" i="1"/>
  <c r="AI1587" i="1"/>
  <c r="AI1588" i="1"/>
  <c r="AI1589" i="1"/>
  <c r="AI1590" i="1"/>
  <c r="AI1591" i="1"/>
  <c r="AI1592" i="1"/>
  <c r="AI1593" i="1"/>
  <c r="AI1594" i="1"/>
  <c r="AI1595" i="1"/>
  <c r="AI1596" i="1"/>
  <c r="AI1597" i="1"/>
  <c r="AI1598" i="1"/>
  <c r="AI1599" i="1"/>
  <c r="AI1600" i="1"/>
  <c r="AI1601" i="1"/>
  <c r="AI1602" i="1"/>
  <c r="AI1603" i="1"/>
  <c r="AI1604" i="1"/>
  <c r="AI1605" i="1"/>
  <c r="AI1606" i="1"/>
  <c r="AI1607" i="1"/>
  <c r="AI1608" i="1"/>
  <c r="AI1609" i="1"/>
  <c r="AI1610" i="1"/>
  <c r="AI1611" i="1"/>
  <c r="AI1612" i="1"/>
  <c r="AI1613" i="1"/>
  <c r="AI1614" i="1"/>
  <c r="AI1615" i="1"/>
  <c r="AI1616" i="1"/>
  <c r="AI1617" i="1"/>
  <c r="AI1618" i="1"/>
  <c r="AI1619" i="1"/>
  <c r="AI1620" i="1"/>
  <c r="AI1621" i="1"/>
  <c r="AI1622" i="1"/>
  <c r="AI1623" i="1"/>
  <c r="AI1624" i="1"/>
  <c r="AI1625" i="1"/>
  <c r="AI1626" i="1"/>
  <c r="AI1627" i="1"/>
  <c r="AI1628" i="1"/>
  <c r="AI1629" i="1"/>
  <c r="AI1630" i="1"/>
  <c r="AI1631" i="1"/>
  <c r="AI1632" i="1"/>
  <c r="AI1633" i="1"/>
  <c r="AI1634" i="1"/>
  <c r="AI1635" i="1"/>
  <c r="AI1636" i="1"/>
  <c r="AI1637" i="1"/>
  <c r="AI1638" i="1"/>
  <c r="AI1639" i="1"/>
  <c r="AI1640" i="1"/>
  <c r="AI1641" i="1"/>
  <c r="AI1642" i="1"/>
  <c r="AI1643" i="1"/>
  <c r="AI1644" i="1"/>
  <c r="AI1645" i="1"/>
  <c r="AI1646" i="1"/>
  <c r="AI1647" i="1"/>
  <c r="AI1648" i="1"/>
  <c r="AI1649" i="1"/>
  <c r="AI1650" i="1"/>
  <c r="AI1651" i="1"/>
  <c r="AI1652" i="1"/>
  <c r="AI1653" i="1"/>
  <c r="AI1654" i="1"/>
  <c r="AI1655" i="1"/>
  <c r="AI1656" i="1"/>
  <c r="AI1657" i="1"/>
  <c r="AI1658" i="1"/>
  <c r="AI1659" i="1"/>
  <c r="AI1660" i="1"/>
  <c r="AI1661" i="1"/>
  <c r="AI1662" i="1"/>
  <c r="AI1663" i="1"/>
  <c r="AI1664" i="1"/>
  <c r="AI1665" i="1"/>
  <c r="AI1666" i="1"/>
  <c r="AI1667" i="1"/>
  <c r="AI1668" i="1"/>
  <c r="AI1669" i="1"/>
  <c r="AI1670" i="1"/>
  <c r="AI1671" i="1"/>
  <c r="AI1672" i="1"/>
  <c r="AI1673" i="1"/>
  <c r="AI1674" i="1"/>
  <c r="AI1675" i="1"/>
  <c r="AI1676" i="1"/>
  <c r="AI1677" i="1"/>
  <c r="AI1678" i="1"/>
  <c r="AI1679" i="1"/>
  <c r="AI1680" i="1"/>
  <c r="AI1681" i="1"/>
  <c r="AI1682" i="1"/>
  <c r="AI1683" i="1"/>
  <c r="AI1684" i="1"/>
  <c r="AI1685" i="1"/>
  <c r="AI1686" i="1"/>
  <c r="AI1687" i="1"/>
  <c r="AI1688" i="1"/>
  <c r="AI1689" i="1"/>
  <c r="AI1690" i="1"/>
  <c r="AI1691" i="1"/>
  <c r="AI1692" i="1"/>
  <c r="AI1693" i="1"/>
  <c r="AI1694" i="1"/>
  <c r="AI1695" i="1"/>
  <c r="AI1696" i="1"/>
  <c r="AI1697" i="1"/>
  <c r="AI1698" i="1"/>
  <c r="AI1699" i="1"/>
  <c r="AI1700" i="1"/>
  <c r="AI1701" i="1"/>
  <c r="AI1702" i="1"/>
  <c r="AI1703" i="1"/>
  <c r="AI1704" i="1"/>
  <c r="AI1705" i="1"/>
  <c r="AI1706" i="1"/>
  <c r="AI1707" i="1"/>
  <c r="AI1708" i="1"/>
  <c r="AI1709" i="1"/>
  <c r="AI1710" i="1"/>
  <c r="AI1711" i="1"/>
  <c r="AI1712" i="1"/>
  <c r="AI1713" i="1"/>
  <c r="AI1714" i="1"/>
  <c r="AI1715" i="1"/>
  <c r="AI1716" i="1"/>
  <c r="AI1717" i="1"/>
  <c r="AI1718" i="1"/>
  <c r="AI1719" i="1"/>
  <c r="AI1720" i="1"/>
  <c r="AI1721" i="1"/>
  <c r="AI1722" i="1"/>
  <c r="AI1723" i="1"/>
  <c r="AI1724" i="1"/>
  <c r="AI1725" i="1"/>
  <c r="AI1726" i="1"/>
  <c r="AI1727" i="1"/>
  <c r="AI1728" i="1"/>
  <c r="AI1729" i="1"/>
  <c r="AI1730" i="1"/>
  <c r="AI1731" i="1"/>
  <c r="AI1732" i="1"/>
  <c r="AI1733" i="1"/>
  <c r="AI1734" i="1"/>
  <c r="AI1735" i="1"/>
  <c r="AI1736" i="1"/>
  <c r="AI1737" i="1"/>
  <c r="AI1738" i="1"/>
  <c r="AI1739" i="1"/>
  <c r="AI1740" i="1"/>
  <c r="AI1741" i="1"/>
  <c r="AI1742" i="1"/>
  <c r="AI1743" i="1"/>
  <c r="AI1744" i="1"/>
  <c r="AI1745" i="1"/>
  <c r="AI1746" i="1"/>
  <c r="AI1747" i="1"/>
  <c r="AI1748" i="1"/>
  <c r="AI1749" i="1"/>
  <c r="AI1750" i="1"/>
  <c r="AI1751" i="1"/>
  <c r="AI1752" i="1"/>
  <c r="AI1753" i="1"/>
  <c r="AI1754" i="1"/>
  <c r="AI1755" i="1"/>
  <c r="AI1756" i="1"/>
  <c r="AI1757" i="1"/>
  <c r="AI1758" i="1"/>
  <c r="AI1759" i="1"/>
  <c r="AI1760" i="1"/>
  <c r="AI1761" i="1"/>
  <c r="AI1762" i="1"/>
  <c r="AI1763" i="1"/>
  <c r="AI1764" i="1"/>
  <c r="AI1765" i="1"/>
  <c r="AI1766" i="1"/>
  <c r="AI1767" i="1"/>
  <c r="AI1768" i="1"/>
  <c r="AI1769" i="1"/>
  <c r="AI1770" i="1"/>
  <c r="AI1771" i="1"/>
  <c r="AI1772" i="1"/>
  <c r="AI1773" i="1"/>
  <c r="AI1774" i="1"/>
  <c r="AI1775" i="1"/>
  <c r="AI1776" i="1"/>
  <c r="AI1777" i="1"/>
  <c r="AI1778" i="1"/>
  <c r="AI1779" i="1"/>
  <c r="AI1780" i="1"/>
  <c r="AI1781" i="1"/>
  <c r="AI1782" i="1"/>
  <c r="AI1783" i="1"/>
  <c r="AI1784" i="1"/>
  <c r="AI1785" i="1"/>
  <c r="AI1786" i="1"/>
  <c r="AI1787" i="1"/>
  <c r="AI1788" i="1"/>
  <c r="AI1789" i="1"/>
  <c r="AI1790" i="1"/>
  <c r="AI1791" i="1"/>
  <c r="AI1792" i="1"/>
  <c r="AI1793" i="1"/>
  <c r="AI1794" i="1"/>
  <c r="AI1795" i="1"/>
  <c r="AI1796" i="1"/>
  <c r="AI1797" i="1"/>
  <c r="AI1798" i="1"/>
  <c r="AI1799" i="1"/>
  <c r="AI1800" i="1"/>
  <c r="AI1801" i="1"/>
  <c r="AI1802" i="1"/>
  <c r="AI1803" i="1"/>
  <c r="AI1804" i="1"/>
  <c r="AI1805" i="1"/>
  <c r="AI1806" i="1"/>
  <c r="AI1807" i="1"/>
  <c r="AI1808" i="1"/>
  <c r="AI1809" i="1"/>
  <c r="AI1810" i="1"/>
  <c r="AI1811" i="1"/>
  <c r="AI1812" i="1"/>
  <c r="AI1813" i="1"/>
  <c r="AI1814" i="1"/>
  <c r="AI1815" i="1"/>
  <c r="AI1816" i="1"/>
  <c r="AI1817" i="1"/>
  <c r="AI1818" i="1"/>
  <c r="AI1819" i="1"/>
  <c r="AI1820" i="1"/>
  <c r="AI1821" i="1"/>
  <c r="AI1822" i="1"/>
  <c r="AI1823" i="1"/>
  <c r="AI1824" i="1"/>
  <c r="AI1825" i="1"/>
  <c r="AI1826" i="1"/>
  <c r="AI1827" i="1"/>
  <c r="AI1828" i="1"/>
  <c r="AI1829" i="1"/>
  <c r="AI1830" i="1"/>
  <c r="AI1831" i="1"/>
  <c r="AI1832" i="1"/>
  <c r="AI1833" i="1"/>
  <c r="AI1834" i="1"/>
  <c r="AI1835" i="1"/>
  <c r="AI1836" i="1"/>
  <c r="AI1837" i="1"/>
  <c r="AI1838" i="1"/>
  <c r="AI1839" i="1"/>
  <c r="AI1840" i="1"/>
  <c r="AI1841" i="1"/>
  <c r="AI1842" i="1"/>
  <c r="AI1843" i="1"/>
  <c r="AI1844" i="1"/>
  <c r="AI1845" i="1"/>
  <c r="AI1846" i="1"/>
  <c r="AI1847" i="1"/>
  <c r="AI1848" i="1"/>
  <c r="AI1849" i="1"/>
  <c r="AI1850" i="1"/>
  <c r="AI1851" i="1"/>
  <c r="AI1852" i="1"/>
  <c r="AI1853" i="1"/>
  <c r="AI1854" i="1"/>
  <c r="AI1855" i="1"/>
  <c r="AI1856" i="1"/>
  <c r="AI1857" i="1"/>
  <c r="AI1858" i="1"/>
  <c r="AI1859" i="1"/>
  <c r="AI1860" i="1"/>
  <c r="AI1861" i="1"/>
  <c r="AI1862" i="1"/>
  <c r="AI1863" i="1"/>
  <c r="AI1864" i="1"/>
  <c r="AI1865" i="1"/>
  <c r="AI1866" i="1"/>
  <c r="AI1867" i="1"/>
  <c r="AI1868" i="1"/>
  <c r="AI1869" i="1"/>
  <c r="AI1870" i="1"/>
  <c r="AI1871" i="1"/>
  <c r="AI1872" i="1"/>
  <c r="AI1873" i="1"/>
  <c r="AI1874" i="1"/>
  <c r="AI1875" i="1"/>
  <c r="AI1876" i="1"/>
  <c r="AI1877" i="1"/>
  <c r="AI1878" i="1"/>
  <c r="AI1879" i="1"/>
  <c r="AI1880" i="1"/>
  <c r="AI1881" i="1"/>
  <c r="AI1882" i="1"/>
  <c r="AI1883" i="1"/>
  <c r="AI1884" i="1"/>
  <c r="AI1885" i="1"/>
  <c r="AI1886" i="1"/>
  <c r="AI1887" i="1"/>
  <c r="AI1888" i="1"/>
  <c r="AI1889" i="1"/>
  <c r="AI1890" i="1"/>
  <c r="AI1891" i="1"/>
  <c r="AI1892" i="1"/>
  <c r="AI1893" i="1"/>
  <c r="AI1894" i="1"/>
  <c r="AI1895" i="1"/>
  <c r="AI1896" i="1"/>
  <c r="AI1897" i="1"/>
  <c r="AI1898" i="1"/>
  <c r="AI1899" i="1"/>
  <c r="AI1900" i="1"/>
  <c r="AI1901" i="1"/>
  <c r="AI1902" i="1"/>
  <c r="AI1903" i="1"/>
  <c r="AI1904" i="1"/>
  <c r="AI1905" i="1"/>
  <c r="AI1906" i="1"/>
  <c r="AI1907" i="1"/>
  <c r="AI1908" i="1"/>
  <c r="AI1909" i="1"/>
  <c r="AI1910" i="1"/>
  <c r="AI1911" i="1"/>
  <c r="AI1912" i="1"/>
  <c r="AI1913" i="1"/>
  <c r="AI1914" i="1"/>
  <c r="AI1915" i="1"/>
  <c r="AI1916" i="1"/>
  <c r="AI1917" i="1"/>
  <c r="AI1918" i="1"/>
  <c r="AI1919" i="1"/>
  <c r="AI1920" i="1"/>
  <c r="AI1921" i="1"/>
  <c r="AI1922" i="1"/>
  <c r="AI1923" i="1"/>
  <c r="AI1924" i="1"/>
  <c r="AI1925" i="1"/>
  <c r="AI1926" i="1"/>
  <c r="AI1927" i="1"/>
  <c r="AI1928" i="1"/>
  <c r="AI1929" i="1"/>
  <c r="AI1930" i="1"/>
  <c r="AI1931" i="1"/>
  <c r="AI1932" i="1"/>
  <c r="AI1933" i="1"/>
  <c r="AI1934" i="1"/>
  <c r="AI1935" i="1"/>
  <c r="AI1936" i="1"/>
  <c r="AI1937" i="1"/>
  <c r="AI1938" i="1"/>
  <c r="AI1939" i="1"/>
  <c r="AI1940" i="1"/>
  <c r="AI1941" i="1"/>
  <c r="AI1942" i="1"/>
  <c r="AI1943" i="1"/>
  <c r="AI1944" i="1"/>
  <c r="AI1945" i="1"/>
  <c r="AI1946" i="1"/>
  <c r="AI1947" i="1"/>
  <c r="AI1948" i="1"/>
  <c r="AI1949" i="1"/>
  <c r="AI1950" i="1"/>
  <c r="AI1951" i="1"/>
  <c r="AI1952" i="1"/>
  <c r="AI1953" i="1"/>
  <c r="AI1954" i="1"/>
  <c r="AI1955" i="1"/>
  <c r="AI1956" i="1"/>
  <c r="AI1957" i="1"/>
  <c r="AI1958" i="1"/>
  <c r="AI1959" i="1"/>
  <c r="AI1960" i="1"/>
  <c r="AI1961" i="1"/>
  <c r="AI1962" i="1"/>
  <c r="AI1963" i="1"/>
  <c r="AI1964" i="1"/>
  <c r="AI1965" i="1"/>
  <c r="AI1966" i="1"/>
  <c r="AI1967" i="1"/>
  <c r="AI1968" i="1"/>
  <c r="AI1969" i="1"/>
  <c r="AI1970" i="1"/>
  <c r="AI1971" i="1"/>
  <c r="AI1972" i="1"/>
  <c r="AI1973" i="1"/>
  <c r="AI1974" i="1"/>
  <c r="AI1975" i="1"/>
  <c r="AI1976" i="1"/>
  <c r="AI1977" i="1"/>
  <c r="AI1978" i="1"/>
  <c r="AI1979" i="1"/>
  <c r="AI1980" i="1"/>
  <c r="AI1981" i="1"/>
  <c r="AI1982" i="1"/>
  <c r="AI1983" i="1"/>
  <c r="AI1984" i="1"/>
  <c r="AI1985" i="1"/>
  <c r="AI1986" i="1"/>
  <c r="AI1987" i="1"/>
  <c r="AI1988" i="1"/>
  <c r="AI1989" i="1"/>
  <c r="AI1990" i="1"/>
  <c r="AI1991" i="1"/>
  <c r="AI1992" i="1"/>
  <c r="AI1993" i="1"/>
  <c r="AI1994" i="1"/>
  <c r="AI1995" i="1"/>
  <c r="AI1996" i="1"/>
  <c r="AI1997" i="1"/>
  <c r="AI1998" i="1"/>
  <c r="AI1999" i="1"/>
  <c r="AI2000" i="1"/>
  <c r="AI2001" i="1"/>
  <c r="AI2002" i="1"/>
  <c r="AI2003" i="1"/>
  <c r="AI2004" i="1"/>
  <c r="AI2005" i="1"/>
  <c r="AI2006" i="1"/>
  <c r="AI2007" i="1"/>
  <c r="AI2008" i="1"/>
  <c r="AI2009" i="1"/>
  <c r="AI2010" i="1"/>
  <c r="AI2011" i="1"/>
  <c r="AI2012" i="1"/>
  <c r="AI2013" i="1"/>
  <c r="AI2014" i="1"/>
  <c r="AI2015" i="1"/>
  <c r="AI2016" i="1"/>
  <c r="AI2017" i="1"/>
  <c r="AI2018" i="1"/>
  <c r="AI2019" i="1"/>
  <c r="AI2020" i="1"/>
  <c r="AI2021" i="1"/>
  <c r="AI2022" i="1"/>
  <c r="AI2023" i="1"/>
  <c r="AI2024" i="1"/>
  <c r="AI2025" i="1"/>
  <c r="AI2026" i="1"/>
  <c r="AI2027" i="1"/>
  <c r="AI2028" i="1"/>
  <c r="AI2029" i="1"/>
  <c r="AI2030" i="1"/>
  <c r="AI2031" i="1"/>
  <c r="AI2032" i="1"/>
  <c r="AI2033" i="1"/>
  <c r="AI2034" i="1"/>
  <c r="AI2035" i="1"/>
  <c r="AI2036" i="1"/>
  <c r="AI2037" i="1"/>
  <c r="AI2038" i="1"/>
  <c r="AI2039" i="1"/>
  <c r="AI2040" i="1"/>
  <c r="AI2041" i="1"/>
  <c r="AI2042" i="1"/>
  <c r="AI2043" i="1"/>
  <c r="AI2044" i="1"/>
  <c r="AI2045" i="1"/>
  <c r="AI2046" i="1"/>
  <c r="AI2047" i="1"/>
  <c r="AI2048" i="1"/>
  <c r="AI2049" i="1"/>
  <c r="AI2050" i="1"/>
  <c r="AI2051" i="1"/>
  <c r="AI2052" i="1"/>
  <c r="AI2053" i="1"/>
  <c r="AI2054" i="1"/>
  <c r="AI2055" i="1"/>
  <c r="AI2056" i="1"/>
  <c r="AI2057" i="1"/>
  <c r="AI2058" i="1"/>
  <c r="AI2059" i="1"/>
  <c r="AI2060" i="1"/>
  <c r="AI2061" i="1"/>
  <c r="AI2062" i="1"/>
  <c r="AI2063" i="1"/>
  <c r="AI2064" i="1"/>
  <c r="AI2065" i="1"/>
  <c r="AI2066" i="1"/>
  <c r="AI2067" i="1"/>
  <c r="AI2068" i="1"/>
  <c r="AI2069" i="1"/>
  <c r="AI2070" i="1"/>
  <c r="AI2071" i="1"/>
  <c r="AI2072" i="1"/>
  <c r="AI2073" i="1"/>
  <c r="AI2074" i="1"/>
  <c r="AI2075" i="1"/>
  <c r="AI2076" i="1"/>
  <c r="AI2077" i="1"/>
  <c r="AI2078" i="1"/>
  <c r="AI2079" i="1"/>
  <c r="AI2080" i="1"/>
  <c r="AI2081" i="1"/>
  <c r="AI2082" i="1"/>
  <c r="AI2083" i="1"/>
  <c r="AI2084" i="1"/>
  <c r="AI2085" i="1"/>
  <c r="AI2086" i="1"/>
  <c r="AI2087" i="1"/>
  <c r="AI2088" i="1"/>
  <c r="AI2089" i="1"/>
  <c r="AI2090" i="1"/>
  <c r="AI2091" i="1"/>
  <c r="AI2092" i="1"/>
  <c r="AI2093" i="1"/>
  <c r="AI2094" i="1"/>
  <c r="AI2095" i="1"/>
  <c r="AI2096" i="1"/>
  <c r="AI2097" i="1"/>
  <c r="AI2098" i="1"/>
  <c r="AI2099" i="1"/>
  <c r="AI2100" i="1"/>
  <c r="AI2101" i="1"/>
  <c r="AI2102" i="1"/>
  <c r="AI2103" i="1"/>
  <c r="AI2104" i="1"/>
  <c r="AI2105" i="1"/>
  <c r="AI2106" i="1"/>
  <c r="AI2107" i="1"/>
  <c r="AI2108" i="1"/>
  <c r="AI2109" i="1"/>
  <c r="AI2110" i="1"/>
  <c r="AI2111" i="1"/>
  <c r="AI2112" i="1"/>
  <c r="AI2113" i="1"/>
  <c r="AI2114" i="1"/>
  <c r="AI2115" i="1"/>
  <c r="AI2116" i="1"/>
  <c r="AI2117" i="1"/>
  <c r="AI2118" i="1"/>
  <c r="AI2119" i="1"/>
  <c r="AI2120" i="1"/>
  <c r="AI2121" i="1"/>
  <c r="AI2122" i="1"/>
  <c r="AI2123" i="1"/>
  <c r="AI2124" i="1"/>
  <c r="AI2125" i="1"/>
  <c r="AI2126" i="1"/>
  <c r="AI2127" i="1"/>
  <c r="AI2128" i="1"/>
  <c r="AI2129" i="1"/>
  <c r="AI2130" i="1"/>
  <c r="AI2131" i="1"/>
  <c r="AI2132" i="1"/>
  <c r="AI2133" i="1"/>
  <c r="AI2134" i="1"/>
  <c r="AI2135" i="1"/>
  <c r="AI2136" i="1"/>
  <c r="AI2137" i="1"/>
  <c r="AI2138" i="1"/>
  <c r="AI2139" i="1"/>
  <c r="AI2140" i="1"/>
  <c r="AI2141" i="1"/>
  <c r="AI2142" i="1"/>
  <c r="AI2143" i="1"/>
  <c r="AI2144" i="1"/>
  <c r="AI2145" i="1"/>
  <c r="AI2146" i="1"/>
  <c r="AI2147" i="1"/>
  <c r="AI2148" i="1"/>
  <c r="AI2149" i="1"/>
  <c r="AI2150" i="1"/>
  <c r="AI2151" i="1"/>
  <c r="AI2152" i="1"/>
  <c r="AI2153" i="1"/>
  <c r="AI2154" i="1"/>
  <c r="AI2155" i="1"/>
  <c r="AI2156" i="1"/>
  <c r="AI2157" i="1"/>
  <c r="AI2158" i="1"/>
  <c r="AI2159" i="1"/>
  <c r="AI2160" i="1"/>
  <c r="AI2161" i="1"/>
  <c r="AI2162" i="1"/>
  <c r="AI2163" i="1"/>
  <c r="AI2164" i="1"/>
  <c r="AI2165" i="1"/>
  <c r="AI2166" i="1"/>
  <c r="AI2167" i="1"/>
  <c r="AI2168" i="1"/>
  <c r="AI2169" i="1"/>
  <c r="AI2170" i="1"/>
  <c r="AI2171" i="1"/>
  <c r="AI2172" i="1"/>
  <c r="AI2173" i="1"/>
  <c r="AI2174" i="1"/>
  <c r="AI2175" i="1"/>
  <c r="AI2176" i="1"/>
  <c r="AI2177" i="1"/>
  <c r="AI2178" i="1"/>
  <c r="AI2179" i="1"/>
  <c r="AI2180" i="1"/>
  <c r="AI2181" i="1"/>
  <c r="AI2182" i="1"/>
  <c r="AI2183" i="1"/>
  <c r="AI2184" i="1"/>
  <c r="AI2185" i="1"/>
  <c r="AI2186" i="1"/>
  <c r="AI2187" i="1"/>
  <c r="AI2188" i="1"/>
  <c r="AI2189" i="1"/>
  <c r="AI2190" i="1"/>
  <c r="AI2191" i="1"/>
  <c r="AI2192" i="1"/>
  <c r="AI2193" i="1"/>
  <c r="AI2194" i="1"/>
  <c r="AI2195" i="1"/>
  <c r="AI2196" i="1"/>
  <c r="AI2197" i="1"/>
  <c r="AI2198" i="1"/>
  <c r="AI2199" i="1"/>
  <c r="AI2200" i="1"/>
  <c r="AI2201" i="1"/>
  <c r="AI2202" i="1"/>
  <c r="AI2203" i="1"/>
  <c r="AI2204" i="1"/>
  <c r="AI2205" i="1"/>
  <c r="AI2206" i="1"/>
  <c r="AI2207" i="1"/>
  <c r="AI2208" i="1"/>
  <c r="AI2209" i="1"/>
  <c r="AI2210" i="1"/>
  <c r="AI2211" i="1"/>
  <c r="AI2212" i="1"/>
  <c r="AI2213" i="1"/>
  <c r="AI2214" i="1"/>
  <c r="AI2215" i="1"/>
  <c r="AI2216" i="1"/>
  <c r="AI2217" i="1"/>
  <c r="AI2218" i="1"/>
  <c r="AI2219" i="1"/>
  <c r="AI2220" i="1"/>
  <c r="AI2221" i="1"/>
  <c r="AI2222" i="1"/>
  <c r="AI2223" i="1"/>
  <c r="AI2224" i="1"/>
  <c r="AI2225" i="1"/>
  <c r="AI2226" i="1"/>
  <c r="AI2227" i="1"/>
  <c r="AI2228" i="1"/>
  <c r="AI2229" i="1"/>
  <c r="AI2230" i="1"/>
  <c r="AI2231" i="1"/>
  <c r="AI2232" i="1"/>
  <c r="AI2233" i="1"/>
  <c r="AI2234" i="1"/>
  <c r="AI2235" i="1"/>
  <c r="AI2236" i="1"/>
  <c r="AI2237" i="1"/>
  <c r="AI2238" i="1"/>
  <c r="AI2239" i="1"/>
  <c r="AI2240" i="1"/>
  <c r="AI2241" i="1"/>
  <c r="AI2242" i="1"/>
  <c r="AI2243" i="1"/>
  <c r="AI2244" i="1"/>
  <c r="AI2245" i="1"/>
  <c r="AI2246" i="1"/>
  <c r="AI2247" i="1"/>
  <c r="AI2248" i="1"/>
  <c r="AI2249" i="1"/>
  <c r="AI2250" i="1"/>
  <c r="AI2251" i="1"/>
  <c r="AI2252" i="1"/>
  <c r="AI2253" i="1"/>
  <c r="AI2254" i="1"/>
  <c r="AI2255" i="1"/>
  <c r="AI2256" i="1"/>
  <c r="AI2257" i="1"/>
  <c r="AI2258" i="1"/>
  <c r="AI2259" i="1"/>
  <c r="AI2260" i="1"/>
  <c r="AI2261" i="1"/>
  <c r="AI2262" i="1"/>
  <c r="AI2263" i="1"/>
  <c r="AI2264" i="1"/>
  <c r="AI2265" i="1"/>
  <c r="AI2266" i="1"/>
  <c r="AI2267" i="1"/>
  <c r="AI2268" i="1"/>
  <c r="AI2269" i="1"/>
  <c r="AI2270" i="1"/>
  <c r="AI2271" i="1"/>
  <c r="AI2272" i="1"/>
  <c r="AI2273" i="1"/>
  <c r="AI2274" i="1"/>
  <c r="AI2275" i="1"/>
  <c r="AI2276" i="1"/>
  <c r="AI2277" i="1"/>
  <c r="AI2278" i="1"/>
  <c r="AI2279" i="1"/>
  <c r="AI2280" i="1"/>
  <c r="AI2281" i="1"/>
  <c r="AI2282" i="1"/>
  <c r="AI2283" i="1"/>
  <c r="AI2284" i="1"/>
  <c r="AI2285" i="1"/>
  <c r="AI2286" i="1"/>
  <c r="AI2287" i="1"/>
  <c r="AI2288" i="1"/>
  <c r="AI2289" i="1"/>
  <c r="AI2290" i="1"/>
  <c r="AI2291" i="1"/>
  <c r="AI2292" i="1"/>
  <c r="AI2293" i="1"/>
  <c r="AI2294" i="1"/>
  <c r="AI2295" i="1"/>
  <c r="AI2296" i="1"/>
  <c r="AI2297" i="1"/>
  <c r="AI2298" i="1"/>
  <c r="AI2299" i="1"/>
  <c r="AI2300" i="1"/>
  <c r="AI2301" i="1"/>
  <c r="AI2302" i="1"/>
  <c r="AI2303" i="1"/>
  <c r="AI2304" i="1"/>
  <c r="AI2305" i="1"/>
  <c r="AI2306" i="1"/>
  <c r="AI2307" i="1"/>
  <c r="AI2308" i="1"/>
  <c r="AI2309" i="1"/>
  <c r="AI2310" i="1"/>
  <c r="AI2311" i="1"/>
  <c r="AI2312" i="1"/>
  <c r="AI2313" i="1"/>
  <c r="AI2314" i="1"/>
  <c r="AI2315" i="1"/>
  <c r="AI2316" i="1"/>
  <c r="AI2317" i="1"/>
  <c r="AI2318" i="1"/>
  <c r="AI2319" i="1"/>
  <c r="AI2320" i="1"/>
  <c r="AI2321" i="1"/>
  <c r="AI2322" i="1"/>
  <c r="AI2323" i="1"/>
  <c r="AI2324" i="1"/>
  <c r="AI2325" i="1"/>
  <c r="AI2326" i="1"/>
  <c r="AI2327" i="1"/>
  <c r="AI2328" i="1"/>
  <c r="AI2329" i="1"/>
  <c r="AI2330" i="1"/>
  <c r="AI2331" i="1"/>
  <c r="AI2332" i="1"/>
  <c r="AI2333" i="1"/>
  <c r="AI2334" i="1"/>
  <c r="AI2335" i="1"/>
  <c r="AI2336" i="1"/>
  <c r="AI2337" i="1"/>
  <c r="AI2338" i="1"/>
  <c r="AI2339" i="1"/>
  <c r="AI2340" i="1"/>
  <c r="AI2341" i="1"/>
  <c r="AI2342" i="1"/>
  <c r="AI2343" i="1"/>
  <c r="AI2344" i="1"/>
  <c r="AI2345" i="1"/>
  <c r="AI2346" i="1"/>
  <c r="AI2347" i="1"/>
  <c r="AI2348" i="1"/>
  <c r="AI2349" i="1"/>
  <c r="AI2350" i="1"/>
  <c r="AI2351" i="1"/>
  <c r="AI2352" i="1"/>
  <c r="AI2353" i="1"/>
  <c r="AI2354" i="1"/>
  <c r="AI2355" i="1"/>
  <c r="AI2356" i="1"/>
  <c r="AI2357" i="1"/>
  <c r="AI2358" i="1"/>
  <c r="AI2359" i="1"/>
  <c r="AI2360" i="1"/>
  <c r="AI2361" i="1"/>
  <c r="AI2362" i="1"/>
  <c r="AI2363" i="1"/>
  <c r="AI2364" i="1"/>
  <c r="AI2365" i="1"/>
  <c r="AI2366" i="1"/>
  <c r="AI2367" i="1"/>
  <c r="AI2368" i="1"/>
  <c r="AI2369" i="1"/>
  <c r="AI2370" i="1"/>
  <c r="AI2371" i="1"/>
  <c r="AI2372" i="1"/>
  <c r="AI2373" i="1"/>
  <c r="AI2374" i="1"/>
  <c r="AI2375" i="1"/>
  <c r="AI2376" i="1"/>
  <c r="AI2377" i="1"/>
  <c r="AI2378" i="1"/>
  <c r="AI2379" i="1"/>
  <c r="AI2380" i="1"/>
  <c r="AI2381" i="1"/>
  <c r="AI2382" i="1"/>
  <c r="AI2383" i="1"/>
  <c r="AI2384" i="1"/>
  <c r="AI2385" i="1"/>
  <c r="AI2386" i="1"/>
  <c r="AI2387" i="1"/>
  <c r="AI2388" i="1"/>
  <c r="AI2389" i="1"/>
  <c r="AI2390" i="1"/>
  <c r="AI2391" i="1"/>
  <c r="AI2392" i="1"/>
  <c r="AI2393" i="1"/>
  <c r="AI2394" i="1"/>
  <c r="AI2395" i="1"/>
  <c r="AI2396" i="1"/>
  <c r="AI2397" i="1"/>
  <c r="AI2398" i="1"/>
  <c r="AI2399" i="1"/>
  <c r="AI2400" i="1"/>
  <c r="AI2401" i="1"/>
  <c r="AI2402" i="1"/>
  <c r="AI2403" i="1"/>
  <c r="AI2404" i="1"/>
  <c r="AI2405" i="1"/>
  <c r="AI2406" i="1"/>
  <c r="AI2407" i="1"/>
  <c r="AI2408" i="1"/>
  <c r="AI2409" i="1"/>
  <c r="AI2410" i="1"/>
  <c r="AI2411" i="1"/>
  <c r="AI2412" i="1"/>
  <c r="AI2413" i="1"/>
  <c r="AI2414" i="1"/>
  <c r="AI2415" i="1"/>
  <c r="AI2416" i="1"/>
  <c r="AI2417" i="1"/>
  <c r="AI2418" i="1"/>
  <c r="AI2419" i="1"/>
  <c r="AI2420" i="1"/>
  <c r="AI2421" i="1"/>
  <c r="AI2422" i="1"/>
  <c r="AI2423" i="1"/>
  <c r="AI2424" i="1"/>
  <c r="AI2425" i="1"/>
  <c r="AI2426" i="1"/>
  <c r="AI2427" i="1"/>
  <c r="AI2428" i="1"/>
  <c r="AI2429" i="1"/>
  <c r="AI2430" i="1"/>
  <c r="AI2431" i="1"/>
  <c r="AI2432" i="1"/>
  <c r="AI2433" i="1"/>
  <c r="AI2434" i="1"/>
  <c r="AI2435" i="1"/>
  <c r="AI2436" i="1"/>
  <c r="AI2437" i="1"/>
  <c r="AI2438" i="1"/>
  <c r="AI2439" i="1"/>
  <c r="AI2440" i="1"/>
  <c r="AI2441" i="1"/>
  <c r="AI2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Z2453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2" i="1"/>
  <c r="AJ4579" i="1" l="1"/>
  <c r="AE4580" i="1"/>
  <c r="AE4581" i="1"/>
  <c r="AE4579" i="1"/>
  <c r="V2" i="1"/>
  <c r="M4580" i="1" l="1"/>
  <c r="R4580" i="1"/>
  <c r="T4580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2" i="1"/>
  <c r="R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2" i="1"/>
  <c r="L4579" i="1"/>
  <c r="M4579" i="1"/>
  <c r="F4579" i="1"/>
  <c r="Q4579" i="1" s="1"/>
  <c r="S4579" i="1" s="1"/>
  <c r="G4579" i="1"/>
  <c r="F4578" i="1"/>
  <c r="N4578" i="1" s="1"/>
  <c r="G4578" i="1"/>
  <c r="O4578" i="1" s="1"/>
  <c r="Q4578" i="1" l="1"/>
  <c r="S4578" i="1" s="1"/>
  <c r="F3" i="1" l="1"/>
  <c r="G3" i="1"/>
  <c r="F4" i="1"/>
  <c r="G4" i="1"/>
  <c r="F5" i="1"/>
  <c r="G5" i="1"/>
  <c r="F6" i="1"/>
  <c r="G6" i="1"/>
  <c r="F7" i="1"/>
  <c r="G7" i="1"/>
  <c r="F8" i="1"/>
  <c r="G8" i="1"/>
  <c r="F9" i="1"/>
  <c r="G9" i="1"/>
  <c r="F10" i="1"/>
  <c r="G10" i="1"/>
  <c r="F11" i="1"/>
  <c r="G11" i="1"/>
  <c r="F12" i="1"/>
  <c r="G12" i="1"/>
  <c r="F13" i="1"/>
  <c r="G13" i="1"/>
  <c r="F14" i="1"/>
  <c r="G14" i="1"/>
  <c r="F15" i="1"/>
  <c r="G15" i="1"/>
  <c r="F16" i="1"/>
  <c r="G16" i="1"/>
  <c r="F17" i="1"/>
  <c r="G17" i="1"/>
  <c r="F18" i="1"/>
  <c r="G18" i="1"/>
  <c r="F19" i="1"/>
  <c r="G19" i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  <c r="F60" i="1"/>
  <c r="G60" i="1"/>
  <c r="F61" i="1"/>
  <c r="G61" i="1"/>
  <c r="F62" i="1"/>
  <c r="G62" i="1"/>
  <c r="F63" i="1"/>
  <c r="G63" i="1"/>
  <c r="F64" i="1"/>
  <c r="G64" i="1"/>
  <c r="F65" i="1"/>
  <c r="G65" i="1"/>
  <c r="F66" i="1"/>
  <c r="G66" i="1"/>
  <c r="F67" i="1"/>
  <c r="G67" i="1"/>
  <c r="F68" i="1"/>
  <c r="G68" i="1"/>
  <c r="F69" i="1"/>
  <c r="G69" i="1"/>
  <c r="F70" i="1"/>
  <c r="G70" i="1"/>
  <c r="F71" i="1"/>
  <c r="G71" i="1"/>
  <c r="F72" i="1"/>
  <c r="G72" i="1"/>
  <c r="F73" i="1"/>
  <c r="G73" i="1"/>
  <c r="F74" i="1"/>
  <c r="G74" i="1"/>
  <c r="F75" i="1"/>
  <c r="G75" i="1"/>
  <c r="F76" i="1"/>
  <c r="G76" i="1"/>
  <c r="F77" i="1"/>
  <c r="G77" i="1"/>
  <c r="F78" i="1"/>
  <c r="G78" i="1"/>
  <c r="F79" i="1"/>
  <c r="G79" i="1"/>
  <c r="F80" i="1"/>
  <c r="G80" i="1"/>
  <c r="F81" i="1"/>
  <c r="G81" i="1"/>
  <c r="F82" i="1"/>
  <c r="G82" i="1"/>
  <c r="F83" i="1"/>
  <c r="G83" i="1"/>
  <c r="F84" i="1"/>
  <c r="G84" i="1"/>
  <c r="F85" i="1"/>
  <c r="G85" i="1"/>
  <c r="F86" i="1"/>
  <c r="G86" i="1"/>
  <c r="F87" i="1"/>
  <c r="G87" i="1"/>
  <c r="F88" i="1"/>
  <c r="G88" i="1"/>
  <c r="F89" i="1"/>
  <c r="G89" i="1"/>
  <c r="F90" i="1"/>
  <c r="G90" i="1"/>
  <c r="F91" i="1"/>
  <c r="G91" i="1"/>
  <c r="F92" i="1"/>
  <c r="G92" i="1"/>
  <c r="F93" i="1"/>
  <c r="G93" i="1"/>
  <c r="F94" i="1"/>
  <c r="G94" i="1"/>
  <c r="F95" i="1"/>
  <c r="G95" i="1"/>
  <c r="F96" i="1"/>
  <c r="G96" i="1"/>
  <c r="F97" i="1"/>
  <c r="G97" i="1"/>
  <c r="F98" i="1"/>
  <c r="G98" i="1"/>
  <c r="F99" i="1"/>
  <c r="G99" i="1"/>
  <c r="F100" i="1"/>
  <c r="G100" i="1"/>
  <c r="F101" i="1"/>
  <c r="G101" i="1"/>
  <c r="F102" i="1"/>
  <c r="G102" i="1"/>
  <c r="F103" i="1"/>
  <c r="G103" i="1"/>
  <c r="F104" i="1"/>
  <c r="G104" i="1"/>
  <c r="F105" i="1"/>
  <c r="G105" i="1"/>
  <c r="F106" i="1"/>
  <c r="G106" i="1"/>
  <c r="F107" i="1"/>
  <c r="G107" i="1"/>
  <c r="F108" i="1"/>
  <c r="G108" i="1"/>
  <c r="F109" i="1"/>
  <c r="G109" i="1"/>
  <c r="F110" i="1"/>
  <c r="G110" i="1"/>
  <c r="F111" i="1"/>
  <c r="G111" i="1"/>
  <c r="F112" i="1"/>
  <c r="G112" i="1"/>
  <c r="F113" i="1"/>
  <c r="G113" i="1"/>
  <c r="F114" i="1"/>
  <c r="G114" i="1"/>
  <c r="F115" i="1"/>
  <c r="G115" i="1"/>
  <c r="F116" i="1"/>
  <c r="G116" i="1"/>
  <c r="F117" i="1"/>
  <c r="G117" i="1"/>
  <c r="F118" i="1"/>
  <c r="G118" i="1"/>
  <c r="F119" i="1"/>
  <c r="G119" i="1"/>
  <c r="F120" i="1"/>
  <c r="G120" i="1"/>
  <c r="F121" i="1"/>
  <c r="G121" i="1"/>
  <c r="F122" i="1"/>
  <c r="G122" i="1"/>
  <c r="F123" i="1"/>
  <c r="G123" i="1"/>
  <c r="F124" i="1"/>
  <c r="G124" i="1"/>
  <c r="F125" i="1"/>
  <c r="G125" i="1"/>
  <c r="F126" i="1"/>
  <c r="G126" i="1"/>
  <c r="F127" i="1"/>
  <c r="G127" i="1"/>
  <c r="F128" i="1"/>
  <c r="G128" i="1"/>
  <c r="F129" i="1"/>
  <c r="G129" i="1"/>
  <c r="F130" i="1"/>
  <c r="G130" i="1"/>
  <c r="F131" i="1"/>
  <c r="G131" i="1"/>
  <c r="F132" i="1"/>
  <c r="G132" i="1"/>
  <c r="F133" i="1"/>
  <c r="G133" i="1"/>
  <c r="F134" i="1"/>
  <c r="G134" i="1"/>
  <c r="F135" i="1"/>
  <c r="G135" i="1"/>
  <c r="F136" i="1"/>
  <c r="G136" i="1"/>
  <c r="F137" i="1"/>
  <c r="G137" i="1"/>
  <c r="F138" i="1"/>
  <c r="G138" i="1"/>
  <c r="F139" i="1"/>
  <c r="G139" i="1"/>
  <c r="F140" i="1"/>
  <c r="G140" i="1"/>
  <c r="F141" i="1"/>
  <c r="G141" i="1"/>
  <c r="F142" i="1"/>
  <c r="G142" i="1"/>
  <c r="F143" i="1"/>
  <c r="G143" i="1"/>
  <c r="F144" i="1"/>
  <c r="G144" i="1"/>
  <c r="F145" i="1"/>
  <c r="G145" i="1"/>
  <c r="F146" i="1"/>
  <c r="G146" i="1"/>
  <c r="F147" i="1"/>
  <c r="G147" i="1"/>
  <c r="F148" i="1"/>
  <c r="G148" i="1"/>
  <c r="F149" i="1"/>
  <c r="G149" i="1"/>
  <c r="F150" i="1"/>
  <c r="G150" i="1"/>
  <c r="F151" i="1"/>
  <c r="G151" i="1"/>
  <c r="F152" i="1"/>
  <c r="G152" i="1"/>
  <c r="F153" i="1"/>
  <c r="G153" i="1"/>
  <c r="F154" i="1"/>
  <c r="G154" i="1"/>
  <c r="F155" i="1"/>
  <c r="G155" i="1"/>
  <c r="F156" i="1"/>
  <c r="G156" i="1"/>
  <c r="F157" i="1"/>
  <c r="G157" i="1"/>
  <c r="F158" i="1"/>
  <c r="G158" i="1"/>
  <c r="F159" i="1"/>
  <c r="G159" i="1"/>
  <c r="F160" i="1"/>
  <c r="G160" i="1"/>
  <c r="F161" i="1"/>
  <c r="G161" i="1"/>
  <c r="F162" i="1"/>
  <c r="G162" i="1"/>
  <c r="F163" i="1"/>
  <c r="G163" i="1"/>
  <c r="F164" i="1"/>
  <c r="G164" i="1"/>
  <c r="F165" i="1"/>
  <c r="G165" i="1"/>
  <c r="F166" i="1"/>
  <c r="G166" i="1"/>
  <c r="F167" i="1"/>
  <c r="G167" i="1"/>
  <c r="F168" i="1"/>
  <c r="G168" i="1"/>
  <c r="F169" i="1"/>
  <c r="G169" i="1"/>
  <c r="F170" i="1"/>
  <c r="G170" i="1"/>
  <c r="F171" i="1"/>
  <c r="G171" i="1"/>
  <c r="F172" i="1"/>
  <c r="G172" i="1"/>
  <c r="F173" i="1"/>
  <c r="G173" i="1"/>
  <c r="F174" i="1"/>
  <c r="G174" i="1"/>
  <c r="F175" i="1"/>
  <c r="G175" i="1"/>
  <c r="F176" i="1"/>
  <c r="G176" i="1"/>
  <c r="F177" i="1"/>
  <c r="G177" i="1"/>
  <c r="F178" i="1"/>
  <c r="G178" i="1"/>
  <c r="F179" i="1"/>
  <c r="G179" i="1"/>
  <c r="F180" i="1"/>
  <c r="G180" i="1"/>
  <c r="F181" i="1"/>
  <c r="G181" i="1"/>
  <c r="F182" i="1"/>
  <c r="G182" i="1"/>
  <c r="F183" i="1"/>
  <c r="G183" i="1"/>
  <c r="F184" i="1"/>
  <c r="G184" i="1"/>
  <c r="F185" i="1"/>
  <c r="G185" i="1"/>
  <c r="F186" i="1"/>
  <c r="G186" i="1"/>
  <c r="F187" i="1"/>
  <c r="G187" i="1"/>
  <c r="F188" i="1"/>
  <c r="G188" i="1"/>
  <c r="F189" i="1"/>
  <c r="G189" i="1"/>
  <c r="F190" i="1"/>
  <c r="G190" i="1"/>
  <c r="F191" i="1"/>
  <c r="G191" i="1"/>
  <c r="F192" i="1"/>
  <c r="G192" i="1"/>
  <c r="F193" i="1"/>
  <c r="G193" i="1"/>
  <c r="F194" i="1"/>
  <c r="G194" i="1"/>
  <c r="F195" i="1"/>
  <c r="G195" i="1"/>
  <c r="F196" i="1"/>
  <c r="G196" i="1"/>
  <c r="F197" i="1"/>
  <c r="G197" i="1"/>
  <c r="F198" i="1"/>
  <c r="G198" i="1"/>
  <c r="F199" i="1"/>
  <c r="G199" i="1"/>
  <c r="F200" i="1"/>
  <c r="G200" i="1"/>
  <c r="F201" i="1"/>
  <c r="G201" i="1"/>
  <c r="F202" i="1"/>
  <c r="G202" i="1"/>
  <c r="F203" i="1"/>
  <c r="G203" i="1"/>
  <c r="F204" i="1"/>
  <c r="G204" i="1"/>
  <c r="F205" i="1"/>
  <c r="G205" i="1"/>
  <c r="F206" i="1"/>
  <c r="G206" i="1"/>
  <c r="F207" i="1"/>
  <c r="G207" i="1"/>
  <c r="F208" i="1"/>
  <c r="G208" i="1"/>
  <c r="F209" i="1"/>
  <c r="G209" i="1"/>
  <c r="F210" i="1"/>
  <c r="G210" i="1"/>
  <c r="F211" i="1"/>
  <c r="G211" i="1"/>
  <c r="F212" i="1"/>
  <c r="G212" i="1"/>
  <c r="F213" i="1"/>
  <c r="G213" i="1"/>
  <c r="F214" i="1"/>
  <c r="G214" i="1"/>
  <c r="F215" i="1"/>
  <c r="G215" i="1"/>
  <c r="F216" i="1"/>
  <c r="G216" i="1"/>
  <c r="F217" i="1"/>
  <c r="G217" i="1"/>
  <c r="F218" i="1"/>
  <c r="G218" i="1"/>
  <c r="F219" i="1"/>
  <c r="G219" i="1"/>
  <c r="F220" i="1"/>
  <c r="G220" i="1"/>
  <c r="F221" i="1"/>
  <c r="G221" i="1"/>
  <c r="F222" i="1"/>
  <c r="G222" i="1"/>
  <c r="F223" i="1"/>
  <c r="G223" i="1"/>
  <c r="F224" i="1"/>
  <c r="G224" i="1"/>
  <c r="F225" i="1"/>
  <c r="G225" i="1"/>
  <c r="F226" i="1"/>
  <c r="G226" i="1"/>
  <c r="F227" i="1"/>
  <c r="G227" i="1"/>
  <c r="F228" i="1"/>
  <c r="G228" i="1"/>
  <c r="F229" i="1"/>
  <c r="G229" i="1"/>
  <c r="F230" i="1"/>
  <c r="G230" i="1"/>
  <c r="F231" i="1"/>
  <c r="G231" i="1"/>
  <c r="F232" i="1"/>
  <c r="G232" i="1"/>
  <c r="F233" i="1"/>
  <c r="G233" i="1"/>
  <c r="F234" i="1"/>
  <c r="G234" i="1"/>
  <c r="F235" i="1"/>
  <c r="G235" i="1"/>
  <c r="F236" i="1"/>
  <c r="G236" i="1"/>
  <c r="F237" i="1"/>
  <c r="G237" i="1"/>
  <c r="F238" i="1"/>
  <c r="G238" i="1"/>
  <c r="F239" i="1"/>
  <c r="G239" i="1"/>
  <c r="F240" i="1"/>
  <c r="G240" i="1"/>
  <c r="F241" i="1"/>
  <c r="G241" i="1"/>
  <c r="F242" i="1"/>
  <c r="G242" i="1"/>
  <c r="F243" i="1"/>
  <c r="G243" i="1"/>
  <c r="F244" i="1"/>
  <c r="G244" i="1"/>
  <c r="F245" i="1"/>
  <c r="G245" i="1"/>
  <c r="F246" i="1"/>
  <c r="G246" i="1"/>
  <c r="F247" i="1"/>
  <c r="G247" i="1"/>
  <c r="F248" i="1"/>
  <c r="G248" i="1"/>
  <c r="F249" i="1"/>
  <c r="G249" i="1"/>
  <c r="F250" i="1"/>
  <c r="G250" i="1"/>
  <c r="F251" i="1"/>
  <c r="G251" i="1"/>
  <c r="F252" i="1"/>
  <c r="G252" i="1"/>
  <c r="F253" i="1"/>
  <c r="G253" i="1"/>
  <c r="F254" i="1"/>
  <c r="G254" i="1"/>
  <c r="F255" i="1"/>
  <c r="G255" i="1"/>
  <c r="F256" i="1"/>
  <c r="G256" i="1"/>
  <c r="F257" i="1"/>
  <c r="G257" i="1"/>
  <c r="F258" i="1"/>
  <c r="G258" i="1"/>
  <c r="F259" i="1"/>
  <c r="G259" i="1"/>
  <c r="F260" i="1"/>
  <c r="G260" i="1"/>
  <c r="F261" i="1"/>
  <c r="G261" i="1"/>
  <c r="F262" i="1"/>
  <c r="G262" i="1"/>
  <c r="F263" i="1"/>
  <c r="G263" i="1"/>
  <c r="F264" i="1"/>
  <c r="G264" i="1"/>
  <c r="F265" i="1"/>
  <c r="G265" i="1"/>
  <c r="F266" i="1"/>
  <c r="G266" i="1"/>
  <c r="F267" i="1"/>
  <c r="G267" i="1"/>
  <c r="F268" i="1"/>
  <c r="G268" i="1"/>
  <c r="F269" i="1"/>
  <c r="G269" i="1"/>
  <c r="F270" i="1"/>
  <c r="G270" i="1"/>
  <c r="F271" i="1"/>
  <c r="G271" i="1"/>
  <c r="F272" i="1"/>
  <c r="G272" i="1"/>
  <c r="F273" i="1"/>
  <c r="G273" i="1"/>
  <c r="F274" i="1"/>
  <c r="G274" i="1"/>
  <c r="F275" i="1"/>
  <c r="G275" i="1"/>
  <c r="F276" i="1"/>
  <c r="G276" i="1"/>
  <c r="F277" i="1"/>
  <c r="G277" i="1"/>
  <c r="F278" i="1"/>
  <c r="G278" i="1"/>
  <c r="F279" i="1"/>
  <c r="G279" i="1"/>
  <c r="F280" i="1"/>
  <c r="G280" i="1"/>
  <c r="F281" i="1"/>
  <c r="G281" i="1"/>
  <c r="F282" i="1"/>
  <c r="G282" i="1"/>
  <c r="F283" i="1"/>
  <c r="G283" i="1"/>
  <c r="F284" i="1"/>
  <c r="G284" i="1"/>
  <c r="F285" i="1"/>
  <c r="G285" i="1"/>
  <c r="F286" i="1"/>
  <c r="G286" i="1"/>
  <c r="F287" i="1"/>
  <c r="G287" i="1"/>
  <c r="F288" i="1"/>
  <c r="G288" i="1"/>
  <c r="F289" i="1"/>
  <c r="G289" i="1"/>
  <c r="F290" i="1"/>
  <c r="G290" i="1"/>
  <c r="F291" i="1"/>
  <c r="G291" i="1"/>
  <c r="F292" i="1"/>
  <c r="G292" i="1"/>
  <c r="F293" i="1"/>
  <c r="G293" i="1"/>
  <c r="F294" i="1"/>
  <c r="G294" i="1"/>
  <c r="F295" i="1"/>
  <c r="G295" i="1"/>
  <c r="F296" i="1"/>
  <c r="G296" i="1"/>
  <c r="F297" i="1"/>
  <c r="G297" i="1"/>
  <c r="F298" i="1"/>
  <c r="G298" i="1"/>
  <c r="F299" i="1"/>
  <c r="G299" i="1"/>
  <c r="F300" i="1"/>
  <c r="G300" i="1"/>
  <c r="F301" i="1"/>
  <c r="G301" i="1"/>
  <c r="F302" i="1"/>
  <c r="G302" i="1"/>
  <c r="F303" i="1"/>
  <c r="G303" i="1"/>
  <c r="F304" i="1"/>
  <c r="G304" i="1"/>
  <c r="F305" i="1"/>
  <c r="G305" i="1"/>
  <c r="F306" i="1"/>
  <c r="G306" i="1"/>
  <c r="F307" i="1"/>
  <c r="G307" i="1"/>
  <c r="F308" i="1"/>
  <c r="G308" i="1"/>
  <c r="F309" i="1"/>
  <c r="G309" i="1"/>
  <c r="F310" i="1"/>
  <c r="G310" i="1"/>
  <c r="F311" i="1"/>
  <c r="G311" i="1"/>
  <c r="F312" i="1"/>
  <c r="G312" i="1"/>
  <c r="F313" i="1"/>
  <c r="G313" i="1"/>
  <c r="F314" i="1"/>
  <c r="G314" i="1"/>
  <c r="F315" i="1"/>
  <c r="G315" i="1"/>
  <c r="F316" i="1"/>
  <c r="G316" i="1"/>
  <c r="F317" i="1"/>
  <c r="G317" i="1"/>
  <c r="F318" i="1"/>
  <c r="G318" i="1"/>
  <c r="F319" i="1"/>
  <c r="G319" i="1"/>
  <c r="F320" i="1"/>
  <c r="G320" i="1"/>
  <c r="F321" i="1"/>
  <c r="G321" i="1"/>
  <c r="F322" i="1"/>
  <c r="G322" i="1"/>
  <c r="F323" i="1"/>
  <c r="G323" i="1"/>
  <c r="F324" i="1"/>
  <c r="G324" i="1"/>
  <c r="F325" i="1"/>
  <c r="G325" i="1"/>
  <c r="F326" i="1"/>
  <c r="G326" i="1"/>
  <c r="F327" i="1"/>
  <c r="G327" i="1"/>
  <c r="F328" i="1"/>
  <c r="G328" i="1"/>
  <c r="F329" i="1"/>
  <c r="G329" i="1"/>
  <c r="F330" i="1"/>
  <c r="G330" i="1"/>
  <c r="F331" i="1"/>
  <c r="G331" i="1"/>
  <c r="F332" i="1"/>
  <c r="G332" i="1"/>
  <c r="F333" i="1"/>
  <c r="G333" i="1"/>
  <c r="F334" i="1"/>
  <c r="G334" i="1"/>
  <c r="F335" i="1"/>
  <c r="G335" i="1"/>
  <c r="F336" i="1"/>
  <c r="G336" i="1"/>
  <c r="F337" i="1"/>
  <c r="G337" i="1"/>
  <c r="F338" i="1"/>
  <c r="G338" i="1"/>
  <c r="F339" i="1"/>
  <c r="G339" i="1"/>
  <c r="F340" i="1"/>
  <c r="G340" i="1"/>
  <c r="F341" i="1"/>
  <c r="G341" i="1"/>
  <c r="F342" i="1"/>
  <c r="G342" i="1"/>
  <c r="F343" i="1"/>
  <c r="G343" i="1"/>
  <c r="F344" i="1"/>
  <c r="G344" i="1"/>
  <c r="F345" i="1"/>
  <c r="G345" i="1"/>
  <c r="F346" i="1"/>
  <c r="G346" i="1"/>
  <c r="F347" i="1"/>
  <c r="G347" i="1"/>
  <c r="F348" i="1"/>
  <c r="G348" i="1"/>
  <c r="F349" i="1"/>
  <c r="G349" i="1"/>
  <c r="F350" i="1"/>
  <c r="G350" i="1"/>
  <c r="F351" i="1"/>
  <c r="G351" i="1"/>
  <c r="F352" i="1"/>
  <c r="G352" i="1"/>
  <c r="F353" i="1"/>
  <c r="G353" i="1"/>
  <c r="F354" i="1"/>
  <c r="G354" i="1"/>
  <c r="F355" i="1"/>
  <c r="G355" i="1"/>
  <c r="F356" i="1"/>
  <c r="G356" i="1"/>
  <c r="F357" i="1"/>
  <c r="G357" i="1"/>
  <c r="F358" i="1"/>
  <c r="G358" i="1"/>
  <c r="F359" i="1"/>
  <c r="G359" i="1"/>
  <c r="F360" i="1"/>
  <c r="G360" i="1"/>
  <c r="F361" i="1"/>
  <c r="G361" i="1"/>
  <c r="F362" i="1"/>
  <c r="G362" i="1"/>
  <c r="F363" i="1"/>
  <c r="G363" i="1"/>
  <c r="F364" i="1"/>
  <c r="G364" i="1"/>
  <c r="F365" i="1"/>
  <c r="G365" i="1"/>
  <c r="F366" i="1"/>
  <c r="G366" i="1"/>
  <c r="F367" i="1"/>
  <c r="G367" i="1"/>
  <c r="F368" i="1"/>
  <c r="G368" i="1"/>
  <c r="F369" i="1"/>
  <c r="G369" i="1"/>
  <c r="F370" i="1"/>
  <c r="G370" i="1"/>
  <c r="F371" i="1"/>
  <c r="G371" i="1"/>
  <c r="F372" i="1"/>
  <c r="G372" i="1"/>
  <c r="F373" i="1"/>
  <c r="G373" i="1"/>
  <c r="F374" i="1"/>
  <c r="G374" i="1"/>
  <c r="F375" i="1"/>
  <c r="G375" i="1"/>
  <c r="F376" i="1"/>
  <c r="G376" i="1"/>
  <c r="F377" i="1"/>
  <c r="G377" i="1"/>
  <c r="F378" i="1"/>
  <c r="G378" i="1"/>
  <c r="F379" i="1"/>
  <c r="G379" i="1"/>
  <c r="F380" i="1"/>
  <c r="G380" i="1"/>
  <c r="F381" i="1"/>
  <c r="G381" i="1"/>
  <c r="F382" i="1"/>
  <c r="G382" i="1"/>
  <c r="F383" i="1"/>
  <c r="G383" i="1"/>
  <c r="F384" i="1"/>
  <c r="G384" i="1"/>
  <c r="F385" i="1"/>
  <c r="G385" i="1"/>
  <c r="F386" i="1"/>
  <c r="G386" i="1"/>
  <c r="F387" i="1"/>
  <c r="G387" i="1"/>
  <c r="F388" i="1"/>
  <c r="G388" i="1"/>
  <c r="F389" i="1"/>
  <c r="G389" i="1"/>
  <c r="F390" i="1"/>
  <c r="G390" i="1"/>
  <c r="F391" i="1"/>
  <c r="G391" i="1"/>
  <c r="F392" i="1"/>
  <c r="G392" i="1"/>
  <c r="F393" i="1"/>
  <c r="G393" i="1"/>
  <c r="F394" i="1"/>
  <c r="G394" i="1"/>
  <c r="F395" i="1"/>
  <c r="G395" i="1"/>
  <c r="F396" i="1"/>
  <c r="G396" i="1"/>
  <c r="F397" i="1"/>
  <c r="G397" i="1"/>
  <c r="F398" i="1"/>
  <c r="G398" i="1"/>
  <c r="F399" i="1"/>
  <c r="G399" i="1"/>
  <c r="F400" i="1"/>
  <c r="G400" i="1"/>
  <c r="F401" i="1"/>
  <c r="G401" i="1"/>
  <c r="F402" i="1"/>
  <c r="G402" i="1"/>
  <c r="F403" i="1"/>
  <c r="G403" i="1"/>
  <c r="F404" i="1"/>
  <c r="G404" i="1"/>
  <c r="F405" i="1"/>
  <c r="G405" i="1"/>
  <c r="F406" i="1"/>
  <c r="G406" i="1"/>
  <c r="F407" i="1"/>
  <c r="G407" i="1"/>
  <c r="F408" i="1"/>
  <c r="G408" i="1"/>
  <c r="F409" i="1"/>
  <c r="G409" i="1"/>
  <c r="F410" i="1"/>
  <c r="G410" i="1"/>
  <c r="F411" i="1"/>
  <c r="G411" i="1"/>
  <c r="F412" i="1"/>
  <c r="G412" i="1"/>
  <c r="F413" i="1"/>
  <c r="G413" i="1"/>
  <c r="F414" i="1"/>
  <c r="G414" i="1"/>
  <c r="F415" i="1"/>
  <c r="G415" i="1"/>
  <c r="F416" i="1"/>
  <c r="G416" i="1"/>
  <c r="F417" i="1"/>
  <c r="G417" i="1"/>
  <c r="F418" i="1"/>
  <c r="G418" i="1"/>
  <c r="F419" i="1"/>
  <c r="G419" i="1"/>
  <c r="F420" i="1"/>
  <c r="G420" i="1"/>
  <c r="F421" i="1"/>
  <c r="G421" i="1"/>
  <c r="F422" i="1"/>
  <c r="G422" i="1"/>
  <c r="F423" i="1"/>
  <c r="G423" i="1"/>
  <c r="F424" i="1"/>
  <c r="G424" i="1"/>
  <c r="F425" i="1"/>
  <c r="G425" i="1"/>
  <c r="F426" i="1"/>
  <c r="G426" i="1"/>
  <c r="F427" i="1"/>
  <c r="G427" i="1"/>
  <c r="F428" i="1"/>
  <c r="G428" i="1"/>
  <c r="F429" i="1"/>
  <c r="G429" i="1"/>
  <c r="F430" i="1"/>
  <c r="G430" i="1"/>
  <c r="F431" i="1"/>
  <c r="G431" i="1"/>
  <c r="F432" i="1"/>
  <c r="G432" i="1"/>
  <c r="F433" i="1"/>
  <c r="G433" i="1"/>
  <c r="F434" i="1"/>
  <c r="G434" i="1"/>
  <c r="F435" i="1"/>
  <c r="G435" i="1"/>
  <c r="F436" i="1"/>
  <c r="G436" i="1"/>
  <c r="F437" i="1"/>
  <c r="G437" i="1"/>
  <c r="F438" i="1"/>
  <c r="G438" i="1"/>
  <c r="F439" i="1"/>
  <c r="G439" i="1"/>
  <c r="F440" i="1"/>
  <c r="G440" i="1"/>
  <c r="F441" i="1"/>
  <c r="G441" i="1"/>
  <c r="F442" i="1"/>
  <c r="G442" i="1"/>
  <c r="F443" i="1"/>
  <c r="G443" i="1"/>
  <c r="F444" i="1"/>
  <c r="G444" i="1"/>
  <c r="F445" i="1"/>
  <c r="G445" i="1"/>
  <c r="F446" i="1"/>
  <c r="G446" i="1"/>
  <c r="F447" i="1"/>
  <c r="G447" i="1"/>
  <c r="F448" i="1"/>
  <c r="G448" i="1"/>
  <c r="F449" i="1"/>
  <c r="G449" i="1"/>
  <c r="F450" i="1"/>
  <c r="G450" i="1"/>
  <c r="F451" i="1"/>
  <c r="G451" i="1"/>
  <c r="F452" i="1"/>
  <c r="G452" i="1"/>
  <c r="F453" i="1"/>
  <c r="G453" i="1"/>
  <c r="F454" i="1"/>
  <c r="G454" i="1"/>
  <c r="F455" i="1"/>
  <c r="G455" i="1"/>
  <c r="F456" i="1"/>
  <c r="G456" i="1"/>
  <c r="F457" i="1"/>
  <c r="G457" i="1"/>
  <c r="F458" i="1"/>
  <c r="G458" i="1"/>
  <c r="F459" i="1"/>
  <c r="G459" i="1"/>
  <c r="F460" i="1"/>
  <c r="G460" i="1"/>
  <c r="F461" i="1"/>
  <c r="G461" i="1"/>
  <c r="F462" i="1"/>
  <c r="G462" i="1"/>
  <c r="F463" i="1"/>
  <c r="G463" i="1"/>
  <c r="F464" i="1"/>
  <c r="G464" i="1"/>
  <c r="F465" i="1"/>
  <c r="G465" i="1"/>
  <c r="F466" i="1"/>
  <c r="G466" i="1"/>
  <c r="F467" i="1"/>
  <c r="G467" i="1"/>
  <c r="F468" i="1"/>
  <c r="G468" i="1"/>
  <c r="F469" i="1"/>
  <c r="G469" i="1"/>
  <c r="F470" i="1"/>
  <c r="G470" i="1"/>
  <c r="F471" i="1"/>
  <c r="G471" i="1"/>
  <c r="F472" i="1"/>
  <c r="G472" i="1"/>
  <c r="F473" i="1"/>
  <c r="G473" i="1"/>
  <c r="F474" i="1"/>
  <c r="G474" i="1"/>
  <c r="F475" i="1"/>
  <c r="G475" i="1"/>
  <c r="F476" i="1"/>
  <c r="G476" i="1"/>
  <c r="F477" i="1"/>
  <c r="G477" i="1"/>
  <c r="F478" i="1"/>
  <c r="G478" i="1"/>
  <c r="F479" i="1"/>
  <c r="G479" i="1"/>
  <c r="F480" i="1"/>
  <c r="G480" i="1"/>
  <c r="F481" i="1"/>
  <c r="G481" i="1"/>
  <c r="F482" i="1"/>
  <c r="G482" i="1"/>
  <c r="F483" i="1"/>
  <c r="G483" i="1"/>
  <c r="F484" i="1"/>
  <c r="G484" i="1"/>
  <c r="F485" i="1"/>
  <c r="G485" i="1"/>
  <c r="F486" i="1"/>
  <c r="G486" i="1"/>
  <c r="F487" i="1"/>
  <c r="G487" i="1"/>
  <c r="F488" i="1"/>
  <c r="G488" i="1"/>
  <c r="F489" i="1"/>
  <c r="G489" i="1"/>
  <c r="F490" i="1"/>
  <c r="G490" i="1"/>
  <c r="F491" i="1"/>
  <c r="G491" i="1"/>
  <c r="F492" i="1"/>
  <c r="G492" i="1"/>
  <c r="F493" i="1"/>
  <c r="G493" i="1"/>
  <c r="F494" i="1"/>
  <c r="G494" i="1"/>
  <c r="F495" i="1"/>
  <c r="G495" i="1"/>
  <c r="F496" i="1"/>
  <c r="G496" i="1"/>
  <c r="F497" i="1"/>
  <c r="G497" i="1"/>
  <c r="F498" i="1"/>
  <c r="G498" i="1"/>
  <c r="F499" i="1"/>
  <c r="G499" i="1"/>
  <c r="F500" i="1"/>
  <c r="G500" i="1"/>
  <c r="F501" i="1"/>
  <c r="G501" i="1"/>
  <c r="F502" i="1"/>
  <c r="G502" i="1"/>
  <c r="F503" i="1"/>
  <c r="G503" i="1"/>
  <c r="F504" i="1"/>
  <c r="G504" i="1"/>
  <c r="F505" i="1"/>
  <c r="G505" i="1"/>
  <c r="F506" i="1"/>
  <c r="G506" i="1"/>
  <c r="F507" i="1"/>
  <c r="G507" i="1"/>
  <c r="F508" i="1"/>
  <c r="G508" i="1"/>
  <c r="F509" i="1"/>
  <c r="G509" i="1"/>
  <c r="F510" i="1"/>
  <c r="G510" i="1"/>
  <c r="F511" i="1"/>
  <c r="G511" i="1"/>
  <c r="F512" i="1"/>
  <c r="G512" i="1"/>
  <c r="F513" i="1"/>
  <c r="G513" i="1"/>
  <c r="F514" i="1"/>
  <c r="G514" i="1"/>
  <c r="F515" i="1"/>
  <c r="G515" i="1"/>
  <c r="F516" i="1"/>
  <c r="G516" i="1"/>
  <c r="F517" i="1"/>
  <c r="G517" i="1"/>
  <c r="F518" i="1"/>
  <c r="G518" i="1"/>
  <c r="F519" i="1"/>
  <c r="G519" i="1"/>
  <c r="F520" i="1"/>
  <c r="G520" i="1"/>
  <c r="F521" i="1"/>
  <c r="G521" i="1"/>
  <c r="F522" i="1"/>
  <c r="G522" i="1"/>
  <c r="F523" i="1"/>
  <c r="G523" i="1"/>
  <c r="F524" i="1"/>
  <c r="G524" i="1"/>
  <c r="F525" i="1"/>
  <c r="G525" i="1"/>
  <c r="F526" i="1"/>
  <c r="G526" i="1"/>
  <c r="F527" i="1"/>
  <c r="G527" i="1"/>
  <c r="F528" i="1"/>
  <c r="G528" i="1"/>
  <c r="F529" i="1"/>
  <c r="G529" i="1"/>
  <c r="F530" i="1"/>
  <c r="G530" i="1"/>
  <c r="F531" i="1"/>
  <c r="G531" i="1"/>
  <c r="F532" i="1"/>
  <c r="G532" i="1"/>
  <c r="F533" i="1"/>
  <c r="G533" i="1"/>
  <c r="F534" i="1"/>
  <c r="G534" i="1"/>
  <c r="F535" i="1"/>
  <c r="G535" i="1"/>
  <c r="F536" i="1"/>
  <c r="G536" i="1"/>
  <c r="F537" i="1"/>
  <c r="G537" i="1"/>
  <c r="F538" i="1"/>
  <c r="G538" i="1"/>
  <c r="F539" i="1"/>
  <c r="G539" i="1"/>
  <c r="F540" i="1"/>
  <c r="G540" i="1"/>
  <c r="F541" i="1"/>
  <c r="G541" i="1"/>
  <c r="F542" i="1"/>
  <c r="G542" i="1"/>
  <c r="F543" i="1"/>
  <c r="G543" i="1"/>
  <c r="F544" i="1"/>
  <c r="G544" i="1"/>
  <c r="F545" i="1"/>
  <c r="G545" i="1"/>
  <c r="F546" i="1"/>
  <c r="G546" i="1"/>
  <c r="F547" i="1"/>
  <c r="G547" i="1"/>
  <c r="F548" i="1"/>
  <c r="G548" i="1"/>
  <c r="F549" i="1"/>
  <c r="G549" i="1"/>
  <c r="F550" i="1"/>
  <c r="G550" i="1"/>
  <c r="F551" i="1"/>
  <c r="G551" i="1"/>
  <c r="F552" i="1"/>
  <c r="G552" i="1"/>
  <c r="F553" i="1"/>
  <c r="G553" i="1"/>
  <c r="F554" i="1"/>
  <c r="G554" i="1"/>
  <c r="F555" i="1"/>
  <c r="G555" i="1"/>
  <c r="F556" i="1"/>
  <c r="G556" i="1"/>
  <c r="F557" i="1"/>
  <c r="G557" i="1"/>
  <c r="F558" i="1"/>
  <c r="G558" i="1"/>
  <c r="F559" i="1"/>
  <c r="G559" i="1"/>
  <c r="F560" i="1"/>
  <c r="G560" i="1"/>
  <c r="F561" i="1"/>
  <c r="G561" i="1"/>
  <c r="F562" i="1"/>
  <c r="G562" i="1"/>
  <c r="F563" i="1"/>
  <c r="G563" i="1"/>
  <c r="F564" i="1"/>
  <c r="G564" i="1"/>
  <c r="F565" i="1"/>
  <c r="G565" i="1"/>
  <c r="F566" i="1"/>
  <c r="G566" i="1"/>
  <c r="F567" i="1"/>
  <c r="G567" i="1"/>
  <c r="F568" i="1"/>
  <c r="G568" i="1"/>
  <c r="F569" i="1"/>
  <c r="G569" i="1"/>
  <c r="F570" i="1"/>
  <c r="G570" i="1"/>
  <c r="F571" i="1"/>
  <c r="G571" i="1"/>
  <c r="F572" i="1"/>
  <c r="G572" i="1"/>
  <c r="F573" i="1"/>
  <c r="G573" i="1"/>
  <c r="F574" i="1"/>
  <c r="G574" i="1"/>
  <c r="F575" i="1"/>
  <c r="G575" i="1"/>
  <c r="F576" i="1"/>
  <c r="G576" i="1"/>
  <c r="F577" i="1"/>
  <c r="G577" i="1"/>
  <c r="F578" i="1"/>
  <c r="G578" i="1"/>
  <c r="F579" i="1"/>
  <c r="G579" i="1"/>
  <c r="F580" i="1"/>
  <c r="G580" i="1"/>
  <c r="F581" i="1"/>
  <c r="G581" i="1"/>
  <c r="F582" i="1"/>
  <c r="G582" i="1"/>
  <c r="F583" i="1"/>
  <c r="G583" i="1"/>
  <c r="F584" i="1"/>
  <c r="G584" i="1"/>
  <c r="F585" i="1"/>
  <c r="G585" i="1"/>
  <c r="F586" i="1"/>
  <c r="G586" i="1"/>
  <c r="F587" i="1"/>
  <c r="G587" i="1"/>
  <c r="F588" i="1"/>
  <c r="G588" i="1"/>
  <c r="F589" i="1"/>
  <c r="G589" i="1"/>
  <c r="F590" i="1"/>
  <c r="G590" i="1"/>
  <c r="F591" i="1"/>
  <c r="G591" i="1"/>
  <c r="F592" i="1"/>
  <c r="G592" i="1"/>
  <c r="F593" i="1"/>
  <c r="G593" i="1"/>
  <c r="F594" i="1"/>
  <c r="G594" i="1"/>
  <c r="F595" i="1"/>
  <c r="G595" i="1"/>
  <c r="F596" i="1"/>
  <c r="G596" i="1"/>
  <c r="F597" i="1"/>
  <c r="G597" i="1"/>
  <c r="F598" i="1"/>
  <c r="G598" i="1"/>
  <c r="F599" i="1"/>
  <c r="G599" i="1"/>
  <c r="F600" i="1"/>
  <c r="G600" i="1"/>
  <c r="F601" i="1"/>
  <c r="G601" i="1"/>
  <c r="F602" i="1"/>
  <c r="G602" i="1"/>
  <c r="F603" i="1"/>
  <c r="G603" i="1"/>
  <c r="F604" i="1"/>
  <c r="G604" i="1"/>
  <c r="F605" i="1"/>
  <c r="G605" i="1"/>
  <c r="F606" i="1"/>
  <c r="G606" i="1"/>
  <c r="F607" i="1"/>
  <c r="G607" i="1"/>
  <c r="F608" i="1"/>
  <c r="G608" i="1"/>
  <c r="F609" i="1"/>
  <c r="G609" i="1"/>
  <c r="F610" i="1"/>
  <c r="G610" i="1"/>
  <c r="F611" i="1"/>
  <c r="G611" i="1"/>
  <c r="F612" i="1"/>
  <c r="G612" i="1"/>
  <c r="F613" i="1"/>
  <c r="G613" i="1"/>
  <c r="F614" i="1"/>
  <c r="G614" i="1"/>
  <c r="F615" i="1"/>
  <c r="G615" i="1"/>
  <c r="F616" i="1"/>
  <c r="G616" i="1"/>
  <c r="F617" i="1"/>
  <c r="G617" i="1"/>
  <c r="F618" i="1"/>
  <c r="G618" i="1"/>
  <c r="F619" i="1"/>
  <c r="G619" i="1"/>
  <c r="F620" i="1"/>
  <c r="G620" i="1"/>
  <c r="F621" i="1"/>
  <c r="G621" i="1"/>
  <c r="F622" i="1"/>
  <c r="G622" i="1"/>
  <c r="F623" i="1"/>
  <c r="G623" i="1"/>
  <c r="F624" i="1"/>
  <c r="G624" i="1"/>
  <c r="F625" i="1"/>
  <c r="G625" i="1"/>
  <c r="F626" i="1"/>
  <c r="G626" i="1"/>
  <c r="F627" i="1"/>
  <c r="G627" i="1"/>
  <c r="F628" i="1"/>
  <c r="G628" i="1"/>
  <c r="F629" i="1"/>
  <c r="G629" i="1"/>
  <c r="F630" i="1"/>
  <c r="G630" i="1"/>
  <c r="F631" i="1"/>
  <c r="G631" i="1"/>
  <c r="F632" i="1"/>
  <c r="G632" i="1"/>
  <c r="F633" i="1"/>
  <c r="G633" i="1"/>
  <c r="F634" i="1"/>
  <c r="G634" i="1"/>
  <c r="F635" i="1"/>
  <c r="G635" i="1"/>
  <c r="F636" i="1"/>
  <c r="G636" i="1"/>
  <c r="F637" i="1"/>
  <c r="G637" i="1"/>
  <c r="F638" i="1"/>
  <c r="G638" i="1"/>
  <c r="F639" i="1"/>
  <c r="G639" i="1"/>
  <c r="F640" i="1"/>
  <c r="G640" i="1"/>
  <c r="F641" i="1"/>
  <c r="G641" i="1"/>
  <c r="F642" i="1"/>
  <c r="G642" i="1"/>
  <c r="F643" i="1"/>
  <c r="G643" i="1"/>
  <c r="F644" i="1"/>
  <c r="G644" i="1"/>
  <c r="F645" i="1"/>
  <c r="G645" i="1"/>
  <c r="F646" i="1"/>
  <c r="G646" i="1"/>
  <c r="F647" i="1"/>
  <c r="G647" i="1"/>
  <c r="F648" i="1"/>
  <c r="G648" i="1"/>
  <c r="F649" i="1"/>
  <c r="G649" i="1"/>
  <c r="F650" i="1"/>
  <c r="G650" i="1"/>
  <c r="F651" i="1"/>
  <c r="G651" i="1"/>
  <c r="F652" i="1"/>
  <c r="G652" i="1"/>
  <c r="F653" i="1"/>
  <c r="G653" i="1"/>
  <c r="F654" i="1"/>
  <c r="G654" i="1"/>
  <c r="F655" i="1"/>
  <c r="G655" i="1"/>
  <c r="F656" i="1"/>
  <c r="G656" i="1"/>
  <c r="F657" i="1"/>
  <c r="G657" i="1"/>
  <c r="F658" i="1"/>
  <c r="G658" i="1"/>
  <c r="F659" i="1"/>
  <c r="G659" i="1"/>
  <c r="F660" i="1"/>
  <c r="G660" i="1"/>
  <c r="F661" i="1"/>
  <c r="G661" i="1"/>
  <c r="F662" i="1"/>
  <c r="G662" i="1"/>
  <c r="F663" i="1"/>
  <c r="G663" i="1"/>
  <c r="F664" i="1"/>
  <c r="G664" i="1"/>
  <c r="F665" i="1"/>
  <c r="G665" i="1"/>
  <c r="F666" i="1"/>
  <c r="G666" i="1"/>
  <c r="F667" i="1"/>
  <c r="G667" i="1"/>
  <c r="F668" i="1"/>
  <c r="G668" i="1"/>
  <c r="F669" i="1"/>
  <c r="G669" i="1"/>
  <c r="F670" i="1"/>
  <c r="G670" i="1"/>
  <c r="F671" i="1"/>
  <c r="G671" i="1"/>
  <c r="F672" i="1"/>
  <c r="G672" i="1"/>
  <c r="F673" i="1"/>
  <c r="G673" i="1"/>
  <c r="F674" i="1"/>
  <c r="G674" i="1"/>
  <c r="F675" i="1"/>
  <c r="G675" i="1"/>
  <c r="F676" i="1"/>
  <c r="G676" i="1"/>
  <c r="F677" i="1"/>
  <c r="G677" i="1"/>
  <c r="F678" i="1"/>
  <c r="G678" i="1"/>
  <c r="F679" i="1"/>
  <c r="G679" i="1"/>
  <c r="F680" i="1"/>
  <c r="G680" i="1"/>
  <c r="F681" i="1"/>
  <c r="G681" i="1"/>
  <c r="F682" i="1"/>
  <c r="G682" i="1"/>
  <c r="F683" i="1"/>
  <c r="G683" i="1"/>
  <c r="F684" i="1"/>
  <c r="G684" i="1"/>
  <c r="F685" i="1"/>
  <c r="G685" i="1"/>
  <c r="F686" i="1"/>
  <c r="G686" i="1"/>
  <c r="F687" i="1"/>
  <c r="G687" i="1"/>
  <c r="F688" i="1"/>
  <c r="G688" i="1"/>
  <c r="F689" i="1"/>
  <c r="G689" i="1"/>
  <c r="F690" i="1"/>
  <c r="G690" i="1"/>
  <c r="F691" i="1"/>
  <c r="G691" i="1"/>
  <c r="F692" i="1"/>
  <c r="G692" i="1"/>
  <c r="F693" i="1"/>
  <c r="G693" i="1"/>
  <c r="F694" i="1"/>
  <c r="G694" i="1"/>
  <c r="F695" i="1"/>
  <c r="G695" i="1"/>
  <c r="F696" i="1"/>
  <c r="G696" i="1"/>
  <c r="F697" i="1"/>
  <c r="G697" i="1"/>
  <c r="F698" i="1"/>
  <c r="G698" i="1"/>
  <c r="F699" i="1"/>
  <c r="G699" i="1"/>
  <c r="F700" i="1"/>
  <c r="G700" i="1"/>
  <c r="F701" i="1"/>
  <c r="G701" i="1"/>
  <c r="F702" i="1"/>
  <c r="G702" i="1"/>
  <c r="F703" i="1"/>
  <c r="G703" i="1"/>
  <c r="F704" i="1"/>
  <c r="G704" i="1"/>
  <c r="F705" i="1"/>
  <c r="G705" i="1"/>
  <c r="F706" i="1"/>
  <c r="G706" i="1"/>
  <c r="F707" i="1"/>
  <c r="G707" i="1"/>
  <c r="F708" i="1"/>
  <c r="G708" i="1"/>
  <c r="F709" i="1"/>
  <c r="G709" i="1"/>
  <c r="F710" i="1"/>
  <c r="G710" i="1"/>
  <c r="F711" i="1"/>
  <c r="G711" i="1"/>
  <c r="F712" i="1"/>
  <c r="G712" i="1"/>
  <c r="F713" i="1"/>
  <c r="G713" i="1"/>
  <c r="F714" i="1"/>
  <c r="G714" i="1"/>
  <c r="F715" i="1"/>
  <c r="G715" i="1"/>
  <c r="F716" i="1"/>
  <c r="G716" i="1"/>
  <c r="F717" i="1"/>
  <c r="G717" i="1"/>
  <c r="F718" i="1"/>
  <c r="G718" i="1"/>
  <c r="F719" i="1"/>
  <c r="G719" i="1"/>
  <c r="F720" i="1"/>
  <c r="G720" i="1"/>
  <c r="F721" i="1"/>
  <c r="G721" i="1"/>
  <c r="F722" i="1"/>
  <c r="G722" i="1"/>
  <c r="F723" i="1"/>
  <c r="G723" i="1"/>
  <c r="F724" i="1"/>
  <c r="G724" i="1"/>
  <c r="F725" i="1"/>
  <c r="G725" i="1"/>
  <c r="F726" i="1"/>
  <c r="G726" i="1"/>
  <c r="F727" i="1"/>
  <c r="G727" i="1"/>
  <c r="F728" i="1"/>
  <c r="G728" i="1"/>
  <c r="F729" i="1"/>
  <c r="G729" i="1"/>
  <c r="F730" i="1"/>
  <c r="G730" i="1"/>
  <c r="F731" i="1"/>
  <c r="G731" i="1"/>
  <c r="F732" i="1"/>
  <c r="G732" i="1"/>
  <c r="F733" i="1"/>
  <c r="G733" i="1"/>
  <c r="F734" i="1"/>
  <c r="G734" i="1"/>
  <c r="F735" i="1"/>
  <c r="G735" i="1"/>
  <c r="F736" i="1"/>
  <c r="G736" i="1"/>
  <c r="F737" i="1"/>
  <c r="G737" i="1"/>
  <c r="F738" i="1"/>
  <c r="G738" i="1"/>
  <c r="F739" i="1"/>
  <c r="G739" i="1"/>
  <c r="F740" i="1"/>
  <c r="G740" i="1"/>
  <c r="F741" i="1"/>
  <c r="G741" i="1"/>
  <c r="F742" i="1"/>
  <c r="G742" i="1"/>
  <c r="F743" i="1"/>
  <c r="G743" i="1"/>
  <c r="F744" i="1"/>
  <c r="G744" i="1"/>
  <c r="F745" i="1"/>
  <c r="G745" i="1"/>
  <c r="F746" i="1"/>
  <c r="G746" i="1"/>
  <c r="F747" i="1"/>
  <c r="G747" i="1"/>
  <c r="F748" i="1"/>
  <c r="G748" i="1"/>
  <c r="F749" i="1"/>
  <c r="G749" i="1"/>
  <c r="F750" i="1"/>
  <c r="G750" i="1"/>
  <c r="F751" i="1"/>
  <c r="G751" i="1"/>
  <c r="F752" i="1"/>
  <c r="G752" i="1"/>
  <c r="F753" i="1"/>
  <c r="G753" i="1"/>
  <c r="F754" i="1"/>
  <c r="G754" i="1"/>
  <c r="F755" i="1"/>
  <c r="G755" i="1"/>
  <c r="F756" i="1"/>
  <c r="G756" i="1"/>
  <c r="F757" i="1"/>
  <c r="G757" i="1"/>
  <c r="F758" i="1"/>
  <c r="G758" i="1"/>
  <c r="F759" i="1"/>
  <c r="G759" i="1"/>
  <c r="F760" i="1"/>
  <c r="G760" i="1"/>
  <c r="F761" i="1"/>
  <c r="G761" i="1"/>
  <c r="F762" i="1"/>
  <c r="G762" i="1"/>
  <c r="F763" i="1"/>
  <c r="G763" i="1"/>
  <c r="F764" i="1"/>
  <c r="G764" i="1"/>
  <c r="F765" i="1"/>
  <c r="G765" i="1"/>
  <c r="F766" i="1"/>
  <c r="G766" i="1"/>
  <c r="F767" i="1"/>
  <c r="G767" i="1"/>
  <c r="F768" i="1"/>
  <c r="G768" i="1"/>
  <c r="F769" i="1"/>
  <c r="G769" i="1"/>
  <c r="F770" i="1"/>
  <c r="G770" i="1"/>
  <c r="F771" i="1"/>
  <c r="G771" i="1"/>
  <c r="F772" i="1"/>
  <c r="G772" i="1"/>
  <c r="F773" i="1"/>
  <c r="G773" i="1"/>
  <c r="F774" i="1"/>
  <c r="G774" i="1"/>
  <c r="F775" i="1"/>
  <c r="G775" i="1"/>
  <c r="F776" i="1"/>
  <c r="G776" i="1"/>
  <c r="F777" i="1"/>
  <c r="G777" i="1"/>
  <c r="F778" i="1"/>
  <c r="G778" i="1"/>
  <c r="F779" i="1"/>
  <c r="G779" i="1"/>
  <c r="F780" i="1"/>
  <c r="G780" i="1"/>
  <c r="F781" i="1"/>
  <c r="G781" i="1"/>
  <c r="F782" i="1"/>
  <c r="G782" i="1"/>
  <c r="F783" i="1"/>
  <c r="G783" i="1"/>
  <c r="F784" i="1"/>
  <c r="G784" i="1"/>
  <c r="F785" i="1"/>
  <c r="G785" i="1"/>
  <c r="F786" i="1"/>
  <c r="G786" i="1"/>
  <c r="F787" i="1"/>
  <c r="G787" i="1"/>
  <c r="F788" i="1"/>
  <c r="G788" i="1"/>
  <c r="F789" i="1"/>
  <c r="G789" i="1"/>
  <c r="F790" i="1"/>
  <c r="G790" i="1"/>
  <c r="F791" i="1"/>
  <c r="G791" i="1"/>
  <c r="F792" i="1"/>
  <c r="G792" i="1"/>
  <c r="F793" i="1"/>
  <c r="G793" i="1"/>
  <c r="F794" i="1"/>
  <c r="G794" i="1"/>
  <c r="F795" i="1"/>
  <c r="G795" i="1"/>
  <c r="F796" i="1"/>
  <c r="G796" i="1"/>
  <c r="F797" i="1"/>
  <c r="G797" i="1"/>
  <c r="F798" i="1"/>
  <c r="G798" i="1"/>
  <c r="F799" i="1"/>
  <c r="G799" i="1"/>
  <c r="F800" i="1"/>
  <c r="G800" i="1"/>
  <c r="F801" i="1"/>
  <c r="G801" i="1"/>
  <c r="F802" i="1"/>
  <c r="G802" i="1"/>
  <c r="F803" i="1"/>
  <c r="G803" i="1"/>
  <c r="F804" i="1"/>
  <c r="G804" i="1"/>
  <c r="F805" i="1"/>
  <c r="G805" i="1"/>
  <c r="F806" i="1"/>
  <c r="G806" i="1"/>
  <c r="F807" i="1"/>
  <c r="G807" i="1"/>
  <c r="F808" i="1"/>
  <c r="G808" i="1"/>
  <c r="F809" i="1"/>
  <c r="G809" i="1"/>
  <c r="F810" i="1"/>
  <c r="G810" i="1"/>
  <c r="F811" i="1"/>
  <c r="G811" i="1"/>
  <c r="F812" i="1"/>
  <c r="G812" i="1"/>
  <c r="F813" i="1"/>
  <c r="G813" i="1"/>
  <c r="F814" i="1"/>
  <c r="G814" i="1"/>
  <c r="F815" i="1"/>
  <c r="G815" i="1"/>
  <c r="F816" i="1"/>
  <c r="G816" i="1"/>
  <c r="F817" i="1"/>
  <c r="G817" i="1"/>
  <c r="F818" i="1"/>
  <c r="G818" i="1"/>
  <c r="F819" i="1"/>
  <c r="G819" i="1"/>
  <c r="F820" i="1"/>
  <c r="G820" i="1"/>
  <c r="F821" i="1"/>
  <c r="G821" i="1"/>
  <c r="F822" i="1"/>
  <c r="G822" i="1"/>
  <c r="F823" i="1"/>
  <c r="G823" i="1"/>
  <c r="F824" i="1"/>
  <c r="G824" i="1"/>
  <c r="F825" i="1"/>
  <c r="G825" i="1"/>
  <c r="F826" i="1"/>
  <c r="G826" i="1"/>
  <c r="F827" i="1"/>
  <c r="G827" i="1"/>
  <c r="F828" i="1"/>
  <c r="G828" i="1"/>
  <c r="F829" i="1"/>
  <c r="G829" i="1"/>
  <c r="F830" i="1"/>
  <c r="G830" i="1"/>
  <c r="F831" i="1"/>
  <c r="G831" i="1"/>
  <c r="F832" i="1"/>
  <c r="G832" i="1"/>
  <c r="F833" i="1"/>
  <c r="G833" i="1"/>
  <c r="F834" i="1"/>
  <c r="G834" i="1"/>
  <c r="F835" i="1"/>
  <c r="G835" i="1"/>
  <c r="F836" i="1"/>
  <c r="G836" i="1"/>
  <c r="F837" i="1"/>
  <c r="G837" i="1"/>
  <c r="F838" i="1"/>
  <c r="G838" i="1"/>
  <c r="F839" i="1"/>
  <c r="G839" i="1"/>
  <c r="F840" i="1"/>
  <c r="G840" i="1"/>
  <c r="F841" i="1"/>
  <c r="G841" i="1"/>
  <c r="F842" i="1"/>
  <c r="G842" i="1"/>
  <c r="F843" i="1"/>
  <c r="G843" i="1"/>
  <c r="F844" i="1"/>
  <c r="G844" i="1"/>
  <c r="F845" i="1"/>
  <c r="G845" i="1"/>
  <c r="F846" i="1"/>
  <c r="G846" i="1"/>
  <c r="F847" i="1"/>
  <c r="G847" i="1"/>
  <c r="F848" i="1"/>
  <c r="G848" i="1"/>
  <c r="F849" i="1"/>
  <c r="G849" i="1"/>
  <c r="F850" i="1"/>
  <c r="G850" i="1"/>
  <c r="F851" i="1"/>
  <c r="G851" i="1"/>
  <c r="F852" i="1"/>
  <c r="G852" i="1"/>
  <c r="F853" i="1"/>
  <c r="G853" i="1"/>
  <c r="F854" i="1"/>
  <c r="G854" i="1"/>
  <c r="F855" i="1"/>
  <c r="G855" i="1"/>
  <c r="F856" i="1"/>
  <c r="G856" i="1"/>
  <c r="F857" i="1"/>
  <c r="G857" i="1"/>
  <c r="F858" i="1"/>
  <c r="G858" i="1"/>
  <c r="F859" i="1"/>
  <c r="G859" i="1"/>
  <c r="F860" i="1"/>
  <c r="G860" i="1"/>
  <c r="F861" i="1"/>
  <c r="G861" i="1"/>
  <c r="F862" i="1"/>
  <c r="G862" i="1"/>
  <c r="F863" i="1"/>
  <c r="G863" i="1"/>
  <c r="F864" i="1"/>
  <c r="G864" i="1"/>
  <c r="F865" i="1"/>
  <c r="G865" i="1"/>
  <c r="F866" i="1"/>
  <c r="G866" i="1"/>
  <c r="F867" i="1"/>
  <c r="G867" i="1"/>
  <c r="F868" i="1"/>
  <c r="G868" i="1"/>
  <c r="F869" i="1"/>
  <c r="G869" i="1"/>
  <c r="F870" i="1"/>
  <c r="G870" i="1"/>
  <c r="F871" i="1"/>
  <c r="G871" i="1"/>
  <c r="F872" i="1"/>
  <c r="G872" i="1"/>
  <c r="F873" i="1"/>
  <c r="G873" i="1"/>
  <c r="F874" i="1"/>
  <c r="G874" i="1"/>
  <c r="F875" i="1"/>
  <c r="G875" i="1"/>
  <c r="F876" i="1"/>
  <c r="G876" i="1"/>
  <c r="F877" i="1"/>
  <c r="G877" i="1"/>
  <c r="F878" i="1"/>
  <c r="G878" i="1"/>
  <c r="F879" i="1"/>
  <c r="G879" i="1"/>
  <c r="F880" i="1"/>
  <c r="G880" i="1"/>
  <c r="F881" i="1"/>
  <c r="G881" i="1"/>
  <c r="F882" i="1"/>
  <c r="G882" i="1"/>
  <c r="F883" i="1"/>
  <c r="G883" i="1"/>
  <c r="F884" i="1"/>
  <c r="G884" i="1"/>
  <c r="F885" i="1"/>
  <c r="G885" i="1"/>
  <c r="F886" i="1"/>
  <c r="G886" i="1"/>
  <c r="F887" i="1"/>
  <c r="G887" i="1"/>
  <c r="F888" i="1"/>
  <c r="G888" i="1"/>
  <c r="F889" i="1"/>
  <c r="G889" i="1"/>
  <c r="F890" i="1"/>
  <c r="G890" i="1"/>
  <c r="F891" i="1"/>
  <c r="G891" i="1"/>
  <c r="F892" i="1"/>
  <c r="G892" i="1"/>
  <c r="F893" i="1"/>
  <c r="G893" i="1"/>
  <c r="F894" i="1"/>
  <c r="G894" i="1"/>
  <c r="F895" i="1"/>
  <c r="G895" i="1"/>
  <c r="F896" i="1"/>
  <c r="G896" i="1"/>
  <c r="F897" i="1"/>
  <c r="G897" i="1"/>
  <c r="F898" i="1"/>
  <c r="G898" i="1"/>
  <c r="F899" i="1"/>
  <c r="G899" i="1"/>
  <c r="F900" i="1"/>
  <c r="G900" i="1"/>
  <c r="F901" i="1"/>
  <c r="G901" i="1"/>
  <c r="F902" i="1"/>
  <c r="G902" i="1"/>
  <c r="F903" i="1"/>
  <c r="G903" i="1"/>
  <c r="F904" i="1"/>
  <c r="G904" i="1"/>
  <c r="F905" i="1"/>
  <c r="G905" i="1"/>
  <c r="F906" i="1"/>
  <c r="G906" i="1"/>
  <c r="F907" i="1"/>
  <c r="G907" i="1"/>
  <c r="F908" i="1"/>
  <c r="G908" i="1"/>
  <c r="F909" i="1"/>
  <c r="G909" i="1"/>
  <c r="F910" i="1"/>
  <c r="G910" i="1"/>
  <c r="F911" i="1"/>
  <c r="G911" i="1"/>
  <c r="F912" i="1"/>
  <c r="G912" i="1"/>
  <c r="F913" i="1"/>
  <c r="G913" i="1"/>
  <c r="F914" i="1"/>
  <c r="G914" i="1"/>
  <c r="F915" i="1"/>
  <c r="G915" i="1"/>
  <c r="F916" i="1"/>
  <c r="G916" i="1"/>
  <c r="F917" i="1"/>
  <c r="G917" i="1"/>
  <c r="F918" i="1"/>
  <c r="G918" i="1"/>
  <c r="F919" i="1"/>
  <c r="G919" i="1"/>
  <c r="F920" i="1"/>
  <c r="G920" i="1"/>
  <c r="F921" i="1"/>
  <c r="G921" i="1"/>
  <c r="F922" i="1"/>
  <c r="G922" i="1"/>
  <c r="F923" i="1"/>
  <c r="G923" i="1"/>
  <c r="F924" i="1"/>
  <c r="G924" i="1"/>
  <c r="F925" i="1"/>
  <c r="G925" i="1"/>
  <c r="F926" i="1"/>
  <c r="G926" i="1"/>
  <c r="F927" i="1"/>
  <c r="G927" i="1"/>
  <c r="F928" i="1"/>
  <c r="G928" i="1"/>
  <c r="F929" i="1"/>
  <c r="G929" i="1"/>
  <c r="F930" i="1"/>
  <c r="G930" i="1"/>
  <c r="F931" i="1"/>
  <c r="G931" i="1"/>
  <c r="F932" i="1"/>
  <c r="G932" i="1"/>
  <c r="F933" i="1"/>
  <c r="G933" i="1"/>
  <c r="F934" i="1"/>
  <c r="G934" i="1"/>
  <c r="F935" i="1"/>
  <c r="G935" i="1"/>
  <c r="F936" i="1"/>
  <c r="G936" i="1"/>
  <c r="F937" i="1"/>
  <c r="G937" i="1"/>
  <c r="F938" i="1"/>
  <c r="G938" i="1"/>
  <c r="F939" i="1"/>
  <c r="G939" i="1"/>
  <c r="F940" i="1"/>
  <c r="G940" i="1"/>
  <c r="F941" i="1"/>
  <c r="G941" i="1"/>
  <c r="F942" i="1"/>
  <c r="G942" i="1"/>
  <c r="F943" i="1"/>
  <c r="G943" i="1"/>
  <c r="F944" i="1"/>
  <c r="G944" i="1"/>
  <c r="F945" i="1"/>
  <c r="G945" i="1"/>
  <c r="F946" i="1"/>
  <c r="G946" i="1"/>
  <c r="F947" i="1"/>
  <c r="G947" i="1"/>
  <c r="F948" i="1"/>
  <c r="G948" i="1"/>
  <c r="F949" i="1"/>
  <c r="G949" i="1"/>
  <c r="F950" i="1"/>
  <c r="G950" i="1"/>
  <c r="F951" i="1"/>
  <c r="G951" i="1"/>
  <c r="F952" i="1"/>
  <c r="G952" i="1"/>
  <c r="F953" i="1"/>
  <c r="G953" i="1"/>
  <c r="F954" i="1"/>
  <c r="G954" i="1"/>
  <c r="F955" i="1"/>
  <c r="G955" i="1"/>
  <c r="F956" i="1"/>
  <c r="G956" i="1"/>
  <c r="F957" i="1"/>
  <c r="G957" i="1"/>
  <c r="F958" i="1"/>
  <c r="G958" i="1"/>
  <c r="F959" i="1"/>
  <c r="G959" i="1"/>
  <c r="F960" i="1"/>
  <c r="G960" i="1"/>
  <c r="F961" i="1"/>
  <c r="G961" i="1"/>
  <c r="F962" i="1"/>
  <c r="G962" i="1"/>
  <c r="F963" i="1"/>
  <c r="G963" i="1"/>
  <c r="F964" i="1"/>
  <c r="G964" i="1"/>
  <c r="F965" i="1"/>
  <c r="G965" i="1"/>
  <c r="F966" i="1"/>
  <c r="G966" i="1"/>
  <c r="F967" i="1"/>
  <c r="G967" i="1"/>
  <c r="F968" i="1"/>
  <c r="G968" i="1"/>
  <c r="F969" i="1"/>
  <c r="G969" i="1"/>
  <c r="F970" i="1"/>
  <c r="G970" i="1"/>
  <c r="F971" i="1"/>
  <c r="G971" i="1"/>
  <c r="F972" i="1"/>
  <c r="G972" i="1"/>
  <c r="F973" i="1"/>
  <c r="G973" i="1"/>
  <c r="F974" i="1"/>
  <c r="G974" i="1"/>
  <c r="F975" i="1"/>
  <c r="G975" i="1"/>
  <c r="F976" i="1"/>
  <c r="G976" i="1"/>
  <c r="F977" i="1"/>
  <c r="G977" i="1"/>
  <c r="F978" i="1"/>
  <c r="G978" i="1"/>
  <c r="F979" i="1"/>
  <c r="G979" i="1"/>
  <c r="F980" i="1"/>
  <c r="G980" i="1"/>
  <c r="F981" i="1"/>
  <c r="G981" i="1"/>
  <c r="F982" i="1"/>
  <c r="G982" i="1"/>
  <c r="F983" i="1"/>
  <c r="G983" i="1"/>
  <c r="F984" i="1"/>
  <c r="G984" i="1"/>
  <c r="F985" i="1"/>
  <c r="G985" i="1"/>
  <c r="F986" i="1"/>
  <c r="G986" i="1"/>
  <c r="F987" i="1"/>
  <c r="G987" i="1"/>
  <c r="F988" i="1"/>
  <c r="G988" i="1"/>
  <c r="F989" i="1"/>
  <c r="G989" i="1"/>
  <c r="F990" i="1"/>
  <c r="G990" i="1"/>
  <c r="F991" i="1"/>
  <c r="G991" i="1"/>
  <c r="F992" i="1"/>
  <c r="G992" i="1"/>
  <c r="F993" i="1"/>
  <c r="G993" i="1"/>
  <c r="F994" i="1"/>
  <c r="G994" i="1"/>
  <c r="F995" i="1"/>
  <c r="G995" i="1"/>
  <c r="F996" i="1"/>
  <c r="G996" i="1"/>
  <c r="F997" i="1"/>
  <c r="G997" i="1"/>
  <c r="F998" i="1"/>
  <c r="G998" i="1"/>
  <c r="F999" i="1"/>
  <c r="G999" i="1"/>
  <c r="F1000" i="1"/>
  <c r="G1000" i="1"/>
  <c r="F1001" i="1"/>
  <c r="G1001" i="1"/>
  <c r="F1002" i="1"/>
  <c r="G1002" i="1"/>
  <c r="F1003" i="1"/>
  <c r="G1003" i="1"/>
  <c r="F1004" i="1"/>
  <c r="G1004" i="1"/>
  <c r="F1005" i="1"/>
  <c r="G1005" i="1"/>
  <c r="F1006" i="1"/>
  <c r="G1006" i="1"/>
  <c r="F1007" i="1"/>
  <c r="G1007" i="1"/>
  <c r="F1008" i="1"/>
  <c r="G1008" i="1"/>
  <c r="F1009" i="1"/>
  <c r="G1009" i="1"/>
  <c r="F1010" i="1"/>
  <c r="G1010" i="1"/>
  <c r="F1011" i="1"/>
  <c r="G1011" i="1"/>
  <c r="F1012" i="1"/>
  <c r="G1012" i="1"/>
  <c r="F1013" i="1"/>
  <c r="G1013" i="1"/>
  <c r="F1014" i="1"/>
  <c r="G1014" i="1"/>
  <c r="F1015" i="1"/>
  <c r="G1015" i="1"/>
  <c r="F1016" i="1"/>
  <c r="G1016" i="1"/>
  <c r="F1017" i="1"/>
  <c r="G1017" i="1"/>
  <c r="F1018" i="1"/>
  <c r="G1018" i="1"/>
  <c r="F1019" i="1"/>
  <c r="G1019" i="1"/>
  <c r="F1020" i="1"/>
  <c r="G1020" i="1"/>
  <c r="F1021" i="1"/>
  <c r="G1021" i="1"/>
  <c r="F1022" i="1"/>
  <c r="G1022" i="1"/>
  <c r="F1023" i="1"/>
  <c r="G1023" i="1"/>
  <c r="F1024" i="1"/>
  <c r="G1024" i="1"/>
  <c r="F1025" i="1"/>
  <c r="G1025" i="1"/>
  <c r="F1026" i="1"/>
  <c r="G1026" i="1"/>
  <c r="F1027" i="1"/>
  <c r="G1027" i="1"/>
  <c r="F1028" i="1"/>
  <c r="G1028" i="1"/>
  <c r="F1029" i="1"/>
  <c r="G1029" i="1"/>
  <c r="F1030" i="1"/>
  <c r="G1030" i="1"/>
  <c r="F1031" i="1"/>
  <c r="G1031" i="1"/>
  <c r="F1032" i="1"/>
  <c r="G1032" i="1"/>
  <c r="F1033" i="1"/>
  <c r="G1033" i="1"/>
  <c r="F1034" i="1"/>
  <c r="G1034" i="1"/>
  <c r="F1035" i="1"/>
  <c r="G1035" i="1"/>
  <c r="F1036" i="1"/>
  <c r="G1036" i="1"/>
  <c r="F1037" i="1"/>
  <c r="G1037" i="1"/>
  <c r="F1038" i="1"/>
  <c r="G1038" i="1"/>
  <c r="F1039" i="1"/>
  <c r="G1039" i="1"/>
  <c r="F1040" i="1"/>
  <c r="G1040" i="1"/>
  <c r="F1041" i="1"/>
  <c r="G1041" i="1"/>
  <c r="F1042" i="1"/>
  <c r="G1042" i="1"/>
  <c r="F1043" i="1"/>
  <c r="G1043" i="1"/>
  <c r="F1044" i="1"/>
  <c r="G1044" i="1"/>
  <c r="F1045" i="1"/>
  <c r="G1045" i="1"/>
  <c r="F1046" i="1"/>
  <c r="G1046" i="1"/>
  <c r="F1047" i="1"/>
  <c r="G1047" i="1"/>
  <c r="F1048" i="1"/>
  <c r="G1048" i="1"/>
  <c r="F1049" i="1"/>
  <c r="G1049" i="1"/>
  <c r="F1050" i="1"/>
  <c r="G1050" i="1"/>
  <c r="F1051" i="1"/>
  <c r="G1051" i="1"/>
  <c r="F1052" i="1"/>
  <c r="G1052" i="1"/>
  <c r="F1053" i="1"/>
  <c r="G1053" i="1"/>
  <c r="F1054" i="1"/>
  <c r="G1054" i="1"/>
  <c r="F1055" i="1"/>
  <c r="G1055" i="1"/>
  <c r="F1056" i="1"/>
  <c r="G1056" i="1"/>
  <c r="F1057" i="1"/>
  <c r="G1057" i="1"/>
  <c r="F1058" i="1"/>
  <c r="G1058" i="1"/>
  <c r="F1059" i="1"/>
  <c r="G1059" i="1"/>
  <c r="F1060" i="1"/>
  <c r="G1060" i="1"/>
  <c r="F1061" i="1"/>
  <c r="G1061" i="1"/>
  <c r="F1062" i="1"/>
  <c r="G1062" i="1"/>
  <c r="F1063" i="1"/>
  <c r="G1063" i="1"/>
  <c r="F1064" i="1"/>
  <c r="G1064" i="1"/>
  <c r="F1065" i="1"/>
  <c r="G1065" i="1"/>
  <c r="F1066" i="1"/>
  <c r="G1066" i="1"/>
  <c r="F1067" i="1"/>
  <c r="G1067" i="1"/>
  <c r="F1068" i="1"/>
  <c r="G1068" i="1"/>
  <c r="F1069" i="1"/>
  <c r="G1069" i="1"/>
  <c r="F1070" i="1"/>
  <c r="G1070" i="1"/>
  <c r="F1071" i="1"/>
  <c r="G1071" i="1"/>
  <c r="F1072" i="1"/>
  <c r="G1072" i="1"/>
  <c r="F1073" i="1"/>
  <c r="G1073" i="1"/>
  <c r="F1074" i="1"/>
  <c r="G1074" i="1"/>
  <c r="F1075" i="1"/>
  <c r="G1075" i="1"/>
  <c r="F1076" i="1"/>
  <c r="G1076" i="1"/>
  <c r="F1077" i="1"/>
  <c r="G1077" i="1"/>
  <c r="F1078" i="1"/>
  <c r="G1078" i="1"/>
  <c r="F1079" i="1"/>
  <c r="G1079" i="1"/>
  <c r="F1080" i="1"/>
  <c r="G1080" i="1"/>
  <c r="F1081" i="1"/>
  <c r="G1081" i="1"/>
  <c r="F1082" i="1"/>
  <c r="G1082" i="1"/>
  <c r="F1083" i="1"/>
  <c r="G1083" i="1"/>
  <c r="F1084" i="1"/>
  <c r="G1084" i="1"/>
  <c r="F1085" i="1"/>
  <c r="G1085" i="1"/>
  <c r="F1086" i="1"/>
  <c r="G1086" i="1"/>
  <c r="F1087" i="1"/>
  <c r="G1087" i="1"/>
  <c r="F1088" i="1"/>
  <c r="G1088" i="1"/>
  <c r="F1089" i="1"/>
  <c r="G1089" i="1"/>
  <c r="F1090" i="1"/>
  <c r="G1090" i="1"/>
  <c r="F1091" i="1"/>
  <c r="G1091" i="1"/>
  <c r="F1092" i="1"/>
  <c r="G1092" i="1"/>
  <c r="F1093" i="1"/>
  <c r="G1093" i="1"/>
  <c r="F1094" i="1"/>
  <c r="G1094" i="1"/>
  <c r="F1095" i="1"/>
  <c r="G1095" i="1"/>
  <c r="F1096" i="1"/>
  <c r="G1096" i="1"/>
  <c r="F1097" i="1"/>
  <c r="G1097" i="1"/>
  <c r="F1098" i="1"/>
  <c r="G1098" i="1"/>
  <c r="F1099" i="1"/>
  <c r="G1099" i="1"/>
  <c r="F1100" i="1"/>
  <c r="G1100" i="1"/>
  <c r="F1101" i="1"/>
  <c r="G1101" i="1"/>
  <c r="F1102" i="1"/>
  <c r="G1102" i="1"/>
  <c r="F1103" i="1"/>
  <c r="G1103" i="1"/>
  <c r="F1104" i="1"/>
  <c r="G1104" i="1"/>
  <c r="F1105" i="1"/>
  <c r="G1105" i="1"/>
  <c r="F1106" i="1"/>
  <c r="G1106" i="1"/>
  <c r="F1107" i="1"/>
  <c r="G1107" i="1"/>
  <c r="F1108" i="1"/>
  <c r="G1108" i="1"/>
  <c r="F1109" i="1"/>
  <c r="G1109" i="1"/>
  <c r="F1110" i="1"/>
  <c r="G1110" i="1"/>
  <c r="F1111" i="1"/>
  <c r="G1111" i="1"/>
  <c r="F1112" i="1"/>
  <c r="G1112" i="1"/>
  <c r="F1113" i="1"/>
  <c r="G1113" i="1"/>
  <c r="F1114" i="1"/>
  <c r="G1114" i="1"/>
  <c r="F1115" i="1"/>
  <c r="G1115" i="1"/>
  <c r="F1116" i="1"/>
  <c r="G1116" i="1"/>
  <c r="F1117" i="1"/>
  <c r="G1117" i="1"/>
  <c r="F1118" i="1"/>
  <c r="G1118" i="1"/>
  <c r="F1119" i="1"/>
  <c r="G1119" i="1"/>
  <c r="F1120" i="1"/>
  <c r="G1120" i="1"/>
  <c r="F1121" i="1"/>
  <c r="G1121" i="1"/>
  <c r="F1122" i="1"/>
  <c r="G1122" i="1"/>
  <c r="F1123" i="1"/>
  <c r="G1123" i="1"/>
  <c r="F1124" i="1"/>
  <c r="G1124" i="1"/>
  <c r="F1125" i="1"/>
  <c r="G1125" i="1"/>
  <c r="F1126" i="1"/>
  <c r="G1126" i="1"/>
  <c r="F1127" i="1"/>
  <c r="G1127" i="1"/>
  <c r="F1128" i="1"/>
  <c r="G1128" i="1"/>
  <c r="F1129" i="1"/>
  <c r="G1129" i="1"/>
  <c r="F1130" i="1"/>
  <c r="G1130" i="1"/>
  <c r="F1131" i="1"/>
  <c r="G1131" i="1"/>
  <c r="F1132" i="1"/>
  <c r="G1132" i="1"/>
  <c r="F1133" i="1"/>
  <c r="G1133" i="1"/>
  <c r="F1134" i="1"/>
  <c r="G1134" i="1"/>
  <c r="F1135" i="1"/>
  <c r="G1135" i="1"/>
  <c r="F1136" i="1"/>
  <c r="G1136" i="1"/>
  <c r="F1137" i="1"/>
  <c r="G1137" i="1"/>
  <c r="F1138" i="1"/>
  <c r="G1138" i="1"/>
  <c r="F1139" i="1"/>
  <c r="G1139" i="1"/>
  <c r="F1140" i="1"/>
  <c r="G1140" i="1"/>
  <c r="F1141" i="1"/>
  <c r="G1141" i="1"/>
  <c r="F1142" i="1"/>
  <c r="G1142" i="1"/>
  <c r="F1143" i="1"/>
  <c r="G1143" i="1"/>
  <c r="F1144" i="1"/>
  <c r="G1144" i="1"/>
  <c r="F1145" i="1"/>
  <c r="G1145" i="1"/>
  <c r="F1146" i="1"/>
  <c r="G1146" i="1"/>
  <c r="F1147" i="1"/>
  <c r="G1147" i="1"/>
  <c r="F1148" i="1"/>
  <c r="G1148" i="1"/>
  <c r="F1149" i="1"/>
  <c r="G1149" i="1"/>
  <c r="F1150" i="1"/>
  <c r="G1150" i="1"/>
  <c r="F1151" i="1"/>
  <c r="G1151" i="1"/>
  <c r="F1152" i="1"/>
  <c r="G1152" i="1"/>
  <c r="F1153" i="1"/>
  <c r="G1153" i="1"/>
  <c r="F1154" i="1"/>
  <c r="G1154" i="1"/>
  <c r="F1155" i="1"/>
  <c r="G1155" i="1"/>
  <c r="F1156" i="1"/>
  <c r="G1156" i="1"/>
  <c r="F1157" i="1"/>
  <c r="G1157" i="1"/>
  <c r="F1158" i="1"/>
  <c r="G1158" i="1"/>
  <c r="F1159" i="1"/>
  <c r="G1159" i="1"/>
  <c r="F1160" i="1"/>
  <c r="G1160" i="1"/>
  <c r="F1161" i="1"/>
  <c r="G1161" i="1"/>
  <c r="F1162" i="1"/>
  <c r="G1162" i="1"/>
  <c r="F1163" i="1"/>
  <c r="G1163" i="1"/>
  <c r="F1164" i="1"/>
  <c r="G1164" i="1"/>
  <c r="F1165" i="1"/>
  <c r="G1165" i="1"/>
  <c r="F1166" i="1"/>
  <c r="G1166" i="1"/>
  <c r="F1167" i="1"/>
  <c r="G1167" i="1"/>
  <c r="F1168" i="1"/>
  <c r="G1168" i="1"/>
  <c r="F1169" i="1"/>
  <c r="G1169" i="1"/>
  <c r="F1170" i="1"/>
  <c r="G1170" i="1"/>
  <c r="F1171" i="1"/>
  <c r="G1171" i="1"/>
  <c r="F1172" i="1"/>
  <c r="G1172" i="1"/>
  <c r="F1173" i="1"/>
  <c r="G1173" i="1"/>
  <c r="F1174" i="1"/>
  <c r="G1174" i="1"/>
  <c r="F1175" i="1"/>
  <c r="G1175" i="1"/>
  <c r="F1176" i="1"/>
  <c r="G1176" i="1"/>
  <c r="F1177" i="1"/>
  <c r="G1177" i="1"/>
  <c r="F1178" i="1"/>
  <c r="G1178" i="1"/>
  <c r="F1179" i="1"/>
  <c r="G1179" i="1"/>
  <c r="F1180" i="1"/>
  <c r="G1180" i="1"/>
  <c r="F1181" i="1"/>
  <c r="G1181" i="1"/>
  <c r="F1182" i="1"/>
  <c r="G1182" i="1"/>
  <c r="F1183" i="1"/>
  <c r="G1183" i="1"/>
  <c r="F1184" i="1"/>
  <c r="G1184" i="1"/>
  <c r="F1185" i="1"/>
  <c r="G1185" i="1"/>
  <c r="F1186" i="1"/>
  <c r="G1186" i="1"/>
  <c r="F1187" i="1"/>
  <c r="G1187" i="1"/>
  <c r="F1188" i="1"/>
  <c r="G1188" i="1"/>
  <c r="F1189" i="1"/>
  <c r="G1189" i="1"/>
  <c r="F1190" i="1"/>
  <c r="G1190" i="1"/>
  <c r="F1191" i="1"/>
  <c r="G1191" i="1"/>
  <c r="F1192" i="1"/>
  <c r="G1192" i="1"/>
  <c r="F1193" i="1"/>
  <c r="G1193" i="1"/>
  <c r="F1194" i="1"/>
  <c r="G1194" i="1"/>
  <c r="F1195" i="1"/>
  <c r="G1195" i="1"/>
  <c r="F1196" i="1"/>
  <c r="G1196" i="1"/>
  <c r="F1197" i="1"/>
  <c r="G1197" i="1"/>
  <c r="F1198" i="1"/>
  <c r="G1198" i="1"/>
  <c r="F1199" i="1"/>
  <c r="G1199" i="1"/>
  <c r="F1200" i="1"/>
  <c r="G1200" i="1"/>
  <c r="F1201" i="1"/>
  <c r="G1201" i="1"/>
  <c r="F1202" i="1"/>
  <c r="G1202" i="1"/>
  <c r="F1203" i="1"/>
  <c r="G1203" i="1"/>
  <c r="F1204" i="1"/>
  <c r="G1204" i="1"/>
  <c r="F1205" i="1"/>
  <c r="G1205" i="1"/>
  <c r="F1206" i="1"/>
  <c r="G1206" i="1"/>
  <c r="F1207" i="1"/>
  <c r="G1207" i="1"/>
  <c r="F1208" i="1"/>
  <c r="G1208" i="1"/>
  <c r="F1209" i="1"/>
  <c r="G1209" i="1"/>
  <c r="F1210" i="1"/>
  <c r="G1210" i="1"/>
  <c r="F1211" i="1"/>
  <c r="G1211" i="1"/>
  <c r="F1212" i="1"/>
  <c r="G1212" i="1"/>
  <c r="F1213" i="1"/>
  <c r="G1213" i="1"/>
  <c r="F1214" i="1"/>
  <c r="G1214" i="1"/>
  <c r="F1215" i="1"/>
  <c r="G1215" i="1"/>
  <c r="F1216" i="1"/>
  <c r="G1216" i="1"/>
  <c r="F1217" i="1"/>
  <c r="G1217" i="1"/>
  <c r="F1218" i="1"/>
  <c r="G1218" i="1"/>
  <c r="F1219" i="1"/>
  <c r="G1219" i="1"/>
  <c r="F1220" i="1"/>
  <c r="G1220" i="1"/>
  <c r="F1221" i="1"/>
  <c r="G1221" i="1"/>
  <c r="F1222" i="1"/>
  <c r="G1222" i="1"/>
  <c r="F1223" i="1"/>
  <c r="G1223" i="1"/>
  <c r="F1224" i="1"/>
  <c r="G1224" i="1"/>
  <c r="F1225" i="1"/>
  <c r="G1225" i="1"/>
  <c r="F1226" i="1"/>
  <c r="G1226" i="1"/>
  <c r="F1227" i="1"/>
  <c r="G1227" i="1"/>
  <c r="F1228" i="1"/>
  <c r="G1228" i="1"/>
  <c r="F1229" i="1"/>
  <c r="G1229" i="1"/>
  <c r="F1230" i="1"/>
  <c r="G1230" i="1"/>
  <c r="F1231" i="1"/>
  <c r="G1231" i="1"/>
  <c r="F1232" i="1"/>
  <c r="G1232" i="1"/>
  <c r="F1233" i="1"/>
  <c r="G1233" i="1"/>
  <c r="F1234" i="1"/>
  <c r="G1234" i="1"/>
  <c r="F1235" i="1"/>
  <c r="G1235" i="1"/>
  <c r="F1236" i="1"/>
  <c r="G1236" i="1"/>
  <c r="F1237" i="1"/>
  <c r="G1237" i="1"/>
  <c r="F1238" i="1"/>
  <c r="G1238" i="1"/>
  <c r="F1239" i="1"/>
  <c r="G1239" i="1"/>
  <c r="F1240" i="1"/>
  <c r="G1240" i="1"/>
  <c r="F1241" i="1"/>
  <c r="G1241" i="1"/>
  <c r="F1242" i="1"/>
  <c r="G1242" i="1"/>
  <c r="F1243" i="1"/>
  <c r="G1243" i="1"/>
  <c r="F1244" i="1"/>
  <c r="G1244" i="1"/>
  <c r="F1245" i="1"/>
  <c r="G1245" i="1"/>
  <c r="F1246" i="1"/>
  <c r="G1246" i="1"/>
  <c r="F1247" i="1"/>
  <c r="G1247" i="1"/>
  <c r="F1248" i="1"/>
  <c r="G1248" i="1"/>
  <c r="F1249" i="1"/>
  <c r="G1249" i="1"/>
  <c r="F1250" i="1"/>
  <c r="G1250" i="1"/>
  <c r="F1251" i="1"/>
  <c r="G1251" i="1"/>
  <c r="F1252" i="1"/>
  <c r="G1252" i="1"/>
  <c r="F1253" i="1"/>
  <c r="G1253" i="1"/>
  <c r="F1254" i="1"/>
  <c r="G1254" i="1"/>
  <c r="F1255" i="1"/>
  <c r="G1255" i="1"/>
  <c r="F1256" i="1"/>
  <c r="G1256" i="1"/>
  <c r="F1257" i="1"/>
  <c r="G1257" i="1"/>
  <c r="F1258" i="1"/>
  <c r="G1258" i="1"/>
  <c r="F1259" i="1"/>
  <c r="G1259" i="1"/>
  <c r="F1260" i="1"/>
  <c r="G1260" i="1"/>
  <c r="F1261" i="1"/>
  <c r="G1261" i="1"/>
  <c r="F1262" i="1"/>
  <c r="G1262" i="1"/>
  <c r="F1263" i="1"/>
  <c r="G1263" i="1"/>
  <c r="F1264" i="1"/>
  <c r="G1264" i="1"/>
  <c r="F1265" i="1"/>
  <c r="G1265" i="1"/>
  <c r="F1266" i="1"/>
  <c r="G1266" i="1"/>
  <c r="F1267" i="1"/>
  <c r="G1267" i="1"/>
  <c r="F1268" i="1"/>
  <c r="G1268" i="1"/>
  <c r="F1269" i="1"/>
  <c r="G1269" i="1"/>
  <c r="F1270" i="1"/>
  <c r="G1270" i="1"/>
  <c r="F1271" i="1"/>
  <c r="G1271" i="1"/>
  <c r="F1272" i="1"/>
  <c r="G1272" i="1"/>
  <c r="F1273" i="1"/>
  <c r="G1273" i="1"/>
  <c r="F1274" i="1"/>
  <c r="G1274" i="1"/>
  <c r="F1275" i="1"/>
  <c r="G1275" i="1"/>
  <c r="F1276" i="1"/>
  <c r="G1276" i="1"/>
  <c r="F1277" i="1"/>
  <c r="G1277" i="1"/>
  <c r="F1278" i="1"/>
  <c r="G1278" i="1"/>
  <c r="F1279" i="1"/>
  <c r="G1279" i="1"/>
  <c r="F1280" i="1"/>
  <c r="G1280" i="1"/>
  <c r="F1281" i="1"/>
  <c r="G1281" i="1"/>
  <c r="F1282" i="1"/>
  <c r="G1282" i="1"/>
  <c r="F1283" i="1"/>
  <c r="G1283" i="1"/>
  <c r="F1284" i="1"/>
  <c r="G1284" i="1"/>
  <c r="F1285" i="1"/>
  <c r="G1285" i="1"/>
  <c r="F1286" i="1"/>
  <c r="G1286" i="1"/>
  <c r="F1287" i="1"/>
  <c r="G1287" i="1"/>
  <c r="F1288" i="1"/>
  <c r="G1288" i="1"/>
  <c r="F1289" i="1"/>
  <c r="G1289" i="1"/>
  <c r="F1290" i="1"/>
  <c r="G1290" i="1"/>
  <c r="F1291" i="1"/>
  <c r="G1291" i="1"/>
  <c r="F1292" i="1"/>
  <c r="G1292" i="1"/>
  <c r="F1293" i="1"/>
  <c r="G1293" i="1"/>
  <c r="F1294" i="1"/>
  <c r="G1294" i="1"/>
  <c r="F1295" i="1"/>
  <c r="G1295" i="1"/>
  <c r="F1296" i="1"/>
  <c r="G1296" i="1"/>
  <c r="F1297" i="1"/>
  <c r="G1297" i="1"/>
  <c r="F1298" i="1"/>
  <c r="G1298" i="1"/>
  <c r="F1299" i="1"/>
  <c r="G1299" i="1"/>
  <c r="F1300" i="1"/>
  <c r="G1300" i="1"/>
  <c r="F1301" i="1"/>
  <c r="G1301" i="1"/>
  <c r="F1302" i="1"/>
  <c r="G1302" i="1"/>
  <c r="F1303" i="1"/>
  <c r="G1303" i="1"/>
  <c r="F1304" i="1"/>
  <c r="G1304" i="1"/>
  <c r="F1305" i="1"/>
  <c r="G1305" i="1"/>
  <c r="F1306" i="1"/>
  <c r="G1306" i="1"/>
  <c r="F1307" i="1"/>
  <c r="G1307" i="1"/>
  <c r="F1308" i="1"/>
  <c r="G1308" i="1"/>
  <c r="F1309" i="1"/>
  <c r="G1309" i="1"/>
  <c r="F1310" i="1"/>
  <c r="G1310" i="1"/>
  <c r="F1311" i="1"/>
  <c r="G1311" i="1"/>
  <c r="F1312" i="1"/>
  <c r="G1312" i="1"/>
  <c r="F1313" i="1"/>
  <c r="G1313" i="1"/>
  <c r="F1314" i="1"/>
  <c r="G1314" i="1"/>
  <c r="F1315" i="1"/>
  <c r="G1315" i="1"/>
  <c r="F1316" i="1"/>
  <c r="G1316" i="1"/>
  <c r="F1317" i="1"/>
  <c r="G1317" i="1"/>
  <c r="F1318" i="1"/>
  <c r="G1318" i="1"/>
  <c r="F1319" i="1"/>
  <c r="G1319" i="1"/>
  <c r="F1320" i="1"/>
  <c r="G1320" i="1"/>
  <c r="F1321" i="1"/>
  <c r="G1321" i="1"/>
  <c r="F1322" i="1"/>
  <c r="G1322" i="1"/>
  <c r="F1323" i="1"/>
  <c r="G1323" i="1"/>
  <c r="F1324" i="1"/>
  <c r="G1324" i="1"/>
  <c r="F1325" i="1"/>
  <c r="G1325" i="1"/>
  <c r="F1326" i="1"/>
  <c r="G1326" i="1"/>
  <c r="F1327" i="1"/>
  <c r="G1327" i="1"/>
  <c r="F1328" i="1"/>
  <c r="G1328" i="1"/>
  <c r="F1329" i="1"/>
  <c r="G1329" i="1"/>
  <c r="F1330" i="1"/>
  <c r="G1330" i="1"/>
  <c r="F1331" i="1"/>
  <c r="G1331" i="1"/>
  <c r="F1332" i="1"/>
  <c r="G1332" i="1"/>
  <c r="F1333" i="1"/>
  <c r="G1333" i="1"/>
  <c r="F1334" i="1"/>
  <c r="G1334" i="1"/>
  <c r="F1335" i="1"/>
  <c r="G1335" i="1"/>
  <c r="F1336" i="1"/>
  <c r="G1336" i="1"/>
  <c r="F1337" i="1"/>
  <c r="G1337" i="1"/>
  <c r="F1338" i="1"/>
  <c r="G1338" i="1"/>
  <c r="F1339" i="1"/>
  <c r="G1339" i="1"/>
  <c r="F1340" i="1"/>
  <c r="G1340" i="1"/>
  <c r="F1341" i="1"/>
  <c r="G1341" i="1"/>
  <c r="F1342" i="1"/>
  <c r="G1342" i="1"/>
  <c r="F1343" i="1"/>
  <c r="G1343" i="1"/>
  <c r="F1344" i="1"/>
  <c r="G1344" i="1"/>
  <c r="F1345" i="1"/>
  <c r="G1345" i="1"/>
  <c r="F1346" i="1"/>
  <c r="G1346" i="1"/>
  <c r="F1347" i="1"/>
  <c r="G1347" i="1"/>
  <c r="F1348" i="1"/>
  <c r="G1348" i="1"/>
  <c r="F1349" i="1"/>
  <c r="G1349" i="1"/>
  <c r="F1350" i="1"/>
  <c r="G1350" i="1"/>
  <c r="F1351" i="1"/>
  <c r="G1351" i="1"/>
  <c r="F1352" i="1"/>
  <c r="G1352" i="1"/>
  <c r="F1353" i="1"/>
  <c r="G1353" i="1"/>
  <c r="F1354" i="1"/>
  <c r="G1354" i="1"/>
  <c r="F1355" i="1"/>
  <c r="G1355" i="1"/>
  <c r="F1356" i="1"/>
  <c r="G1356" i="1"/>
  <c r="F1357" i="1"/>
  <c r="G1357" i="1"/>
  <c r="F1358" i="1"/>
  <c r="G1358" i="1"/>
  <c r="F1359" i="1"/>
  <c r="G1359" i="1"/>
  <c r="F1360" i="1"/>
  <c r="G1360" i="1"/>
  <c r="F1361" i="1"/>
  <c r="G1361" i="1"/>
  <c r="F1362" i="1"/>
  <c r="G1362" i="1"/>
  <c r="F1363" i="1"/>
  <c r="G1363" i="1"/>
  <c r="F1364" i="1"/>
  <c r="G1364" i="1"/>
  <c r="F1365" i="1"/>
  <c r="G1365" i="1"/>
  <c r="F1366" i="1"/>
  <c r="G1366" i="1"/>
  <c r="F1367" i="1"/>
  <c r="G1367" i="1"/>
  <c r="F1368" i="1"/>
  <c r="G1368" i="1"/>
  <c r="F1369" i="1"/>
  <c r="G1369" i="1"/>
  <c r="F1370" i="1"/>
  <c r="G1370" i="1"/>
  <c r="F1371" i="1"/>
  <c r="G1371" i="1"/>
  <c r="F1372" i="1"/>
  <c r="G1372" i="1"/>
  <c r="F1373" i="1"/>
  <c r="G1373" i="1"/>
  <c r="F1374" i="1"/>
  <c r="G1374" i="1"/>
  <c r="F1375" i="1"/>
  <c r="G1375" i="1"/>
  <c r="F1376" i="1"/>
  <c r="G1376" i="1"/>
  <c r="F1377" i="1"/>
  <c r="G1377" i="1"/>
  <c r="F1378" i="1"/>
  <c r="G1378" i="1"/>
  <c r="F1379" i="1"/>
  <c r="G1379" i="1"/>
  <c r="F1380" i="1"/>
  <c r="G1380" i="1"/>
  <c r="F1381" i="1"/>
  <c r="G1381" i="1"/>
  <c r="F1382" i="1"/>
  <c r="G1382" i="1"/>
  <c r="F1383" i="1"/>
  <c r="G1383" i="1"/>
  <c r="F1384" i="1"/>
  <c r="G1384" i="1"/>
  <c r="F1385" i="1"/>
  <c r="G1385" i="1"/>
  <c r="F1386" i="1"/>
  <c r="G1386" i="1"/>
  <c r="F1387" i="1"/>
  <c r="G1387" i="1"/>
  <c r="F1388" i="1"/>
  <c r="G1388" i="1"/>
  <c r="F1389" i="1"/>
  <c r="G1389" i="1"/>
  <c r="F1390" i="1"/>
  <c r="G1390" i="1"/>
  <c r="F1391" i="1"/>
  <c r="G1391" i="1"/>
  <c r="F1392" i="1"/>
  <c r="G1392" i="1"/>
  <c r="F1393" i="1"/>
  <c r="G1393" i="1"/>
  <c r="F1394" i="1"/>
  <c r="G1394" i="1"/>
  <c r="F1395" i="1"/>
  <c r="G1395" i="1"/>
  <c r="F1396" i="1"/>
  <c r="G1396" i="1"/>
  <c r="F1397" i="1"/>
  <c r="G1397" i="1"/>
  <c r="F1398" i="1"/>
  <c r="G1398" i="1"/>
  <c r="F1399" i="1"/>
  <c r="G1399" i="1"/>
  <c r="F1400" i="1"/>
  <c r="G1400" i="1"/>
  <c r="F1401" i="1"/>
  <c r="G1401" i="1"/>
  <c r="F1402" i="1"/>
  <c r="G1402" i="1"/>
  <c r="F1403" i="1"/>
  <c r="G1403" i="1"/>
  <c r="F1404" i="1"/>
  <c r="G1404" i="1"/>
  <c r="F1405" i="1"/>
  <c r="G1405" i="1"/>
  <c r="F1406" i="1"/>
  <c r="G1406" i="1"/>
  <c r="F1407" i="1"/>
  <c r="G1407" i="1"/>
  <c r="F1408" i="1"/>
  <c r="G1408" i="1"/>
  <c r="F1409" i="1"/>
  <c r="G1409" i="1"/>
  <c r="F1410" i="1"/>
  <c r="G1410" i="1"/>
  <c r="F1411" i="1"/>
  <c r="G1411" i="1"/>
  <c r="F1412" i="1"/>
  <c r="G1412" i="1"/>
  <c r="F1413" i="1"/>
  <c r="G1413" i="1"/>
  <c r="F1414" i="1"/>
  <c r="G1414" i="1"/>
  <c r="F1415" i="1"/>
  <c r="G1415" i="1"/>
  <c r="F1416" i="1"/>
  <c r="G1416" i="1"/>
  <c r="F1417" i="1"/>
  <c r="G1417" i="1"/>
  <c r="F1418" i="1"/>
  <c r="G1418" i="1"/>
  <c r="F1419" i="1"/>
  <c r="G1419" i="1"/>
  <c r="F1420" i="1"/>
  <c r="G1420" i="1"/>
  <c r="F1421" i="1"/>
  <c r="G1421" i="1"/>
  <c r="F1422" i="1"/>
  <c r="G1422" i="1"/>
  <c r="F1423" i="1"/>
  <c r="G1423" i="1"/>
  <c r="F1424" i="1"/>
  <c r="G1424" i="1"/>
  <c r="F1425" i="1"/>
  <c r="G1425" i="1"/>
  <c r="F1426" i="1"/>
  <c r="G1426" i="1"/>
  <c r="F1427" i="1"/>
  <c r="G1427" i="1"/>
  <c r="F1428" i="1"/>
  <c r="G1428" i="1"/>
  <c r="F1429" i="1"/>
  <c r="G1429" i="1"/>
  <c r="F1430" i="1"/>
  <c r="G1430" i="1"/>
  <c r="F1431" i="1"/>
  <c r="G1431" i="1"/>
  <c r="F1432" i="1"/>
  <c r="G1432" i="1"/>
  <c r="F1433" i="1"/>
  <c r="G1433" i="1"/>
  <c r="F1434" i="1"/>
  <c r="G1434" i="1"/>
  <c r="F1435" i="1"/>
  <c r="G1435" i="1"/>
  <c r="F1436" i="1"/>
  <c r="G1436" i="1"/>
  <c r="F1437" i="1"/>
  <c r="G1437" i="1"/>
  <c r="F1438" i="1"/>
  <c r="G1438" i="1"/>
  <c r="F1439" i="1"/>
  <c r="G1439" i="1"/>
  <c r="F1440" i="1"/>
  <c r="G1440" i="1"/>
  <c r="F1441" i="1"/>
  <c r="G1441" i="1"/>
  <c r="F1442" i="1"/>
  <c r="G1442" i="1"/>
  <c r="F1443" i="1"/>
  <c r="G1443" i="1"/>
  <c r="F1444" i="1"/>
  <c r="G1444" i="1"/>
  <c r="F1445" i="1"/>
  <c r="G1445" i="1"/>
  <c r="F1446" i="1"/>
  <c r="G1446" i="1"/>
  <c r="F1447" i="1"/>
  <c r="G1447" i="1"/>
  <c r="F1448" i="1"/>
  <c r="G1448" i="1"/>
  <c r="F1449" i="1"/>
  <c r="G1449" i="1"/>
  <c r="F1450" i="1"/>
  <c r="G1450" i="1"/>
  <c r="F1451" i="1"/>
  <c r="G1451" i="1"/>
  <c r="F1452" i="1"/>
  <c r="G1452" i="1"/>
  <c r="F1453" i="1"/>
  <c r="G1453" i="1"/>
  <c r="F1454" i="1"/>
  <c r="G1454" i="1"/>
  <c r="F1455" i="1"/>
  <c r="G1455" i="1"/>
  <c r="F1456" i="1"/>
  <c r="G1456" i="1"/>
  <c r="F1457" i="1"/>
  <c r="G1457" i="1"/>
  <c r="F1458" i="1"/>
  <c r="G1458" i="1"/>
  <c r="F1459" i="1"/>
  <c r="G1459" i="1"/>
  <c r="F1460" i="1"/>
  <c r="G1460" i="1"/>
  <c r="F1461" i="1"/>
  <c r="G1461" i="1"/>
  <c r="F1462" i="1"/>
  <c r="G1462" i="1"/>
  <c r="F1463" i="1"/>
  <c r="G1463" i="1"/>
  <c r="F1464" i="1"/>
  <c r="G1464" i="1"/>
  <c r="F1465" i="1"/>
  <c r="G1465" i="1"/>
  <c r="F1466" i="1"/>
  <c r="G1466" i="1"/>
  <c r="F1467" i="1"/>
  <c r="G1467" i="1"/>
  <c r="F1468" i="1"/>
  <c r="G1468" i="1"/>
  <c r="F1469" i="1"/>
  <c r="G1469" i="1"/>
  <c r="F1470" i="1"/>
  <c r="G1470" i="1"/>
  <c r="F1471" i="1"/>
  <c r="G1471" i="1"/>
  <c r="F1472" i="1"/>
  <c r="G1472" i="1"/>
  <c r="F1473" i="1"/>
  <c r="G1473" i="1"/>
  <c r="F1474" i="1"/>
  <c r="G1474" i="1"/>
  <c r="F1475" i="1"/>
  <c r="G1475" i="1"/>
  <c r="F1476" i="1"/>
  <c r="G1476" i="1"/>
  <c r="F1477" i="1"/>
  <c r="G1477" i="1"/>
  <c r="F1478" i="1"/>
  <c r="G1478" i="1"/>
  <c r="F1479" i="1"/>
  <c r="G1479" i="1"/>
  <c r="F1480" i="1"/>
  <c r="G1480" i="1"/>
  <c r="F1481" i="1"/>
  <c r="G1481" i="1"/>
  <c r="F1482" i="1"/>
  <c r="G1482" i="1"/>
  <c r="F1483" i="1"/>
  <c r="G1483" i="1"/>
  <c r="F1484" i="1"/>
  <c r="G1484" i="1"/>
  <c r="F1485" i="1"/>
  <c r="G1485" i="1"/>
  <c r="F1486" i="1"/>
  <c r="G1486" i="1"/>
  <c r="F1487" i="1"/>
  <c r="G1487" i="1"/>
  <c r="F1488" i="1"/>
  <c r="G1488" i="1"/>
  <c r="F1489" i="1"/>
  <c r="G1489" i="1"/>
  <c r="F1490" i="1"/>
  <c r="G1490" i="1"/>
  <c r="F1491" i="1"/>
  <c r="G1491" i="1"/>
  <c r="F1492" i="1"/>
  <c r="G1492" i="1"/>
  <c r="F1493" i="1"/>
  <c r="G1493" i="1"/>
  <c r="F1494" i="1"/>
  <c r="G1494" i="1"/>
  <c r="F1495" i="1"/>
  <c r="G1495" i="1"/>
  <c r="F1496" i="1"/>
  <c r="G1496" i="1"/>
  <c r="F1497" i="1"/>
  <c r="G1497" i="1"/>
  <c r="F1498" i="1"/>
  <c r="G1498" i="1"/>
  <c r="F1499" i="1"/>
  <c r="G1499" i="1"/>
  <c r="F1500" i="1"/>
  <c r="G1500" i="1"/>
  <c r="F1501" i="1"/>
  <c r="G1501" i="1"/>
  <c r="F1502" i="1"/>
  <c r="G1502" i="1"/>
  <c r="F1503" i="1"/>
  <c r="G1503" i="1"/>
  <c r="F1504" i="1"/>
  <c r="G1504" i="1"/>
  <c r="F1505" i="1"/>
  <c r="G1505" i="1"/>
  <c r="F1506" i="1"/>
  <c r="G1506" i="1"/>
  <c r="F1507" i="1"/>
  <c r="G1507" i="1"/>
  <c r="F1508" i="1"/>
  <c r="G1508" i="1"/>
  <c r="F1509" i="1"/>
  <c r="G1509" i="1"/>
  <c r="F1510" i="1"/>
  <c r="G1510" i="1"/>
  <c r="F1511" i="1"/>
  <c r="G1511" i="1"/>
  <c r="F1512" i="1"/>
  <c r="G1512" i="1"/>
  <c r="F1513" i="1"/>
  <c r="G1513" i="1"/>
  <c r="F1514" i="1"/>
  <c r="G1514" i="1"/>
  <c r="F1515" i="1"/>
  <c r="G1515" i="1"/>
  <c r="F1516" i="1"/>
  <c r="G1516" i="1"/>
  <c r="F1517" i="1"/>
  <c r="G1517" i="1"/>
  <c r="F1518" i="1"/>
  <c r="G1518" i="1"/>
  <c r="F1519" i="1"/>
  <c r="G1519" i="1"/>
  <c r="F1520" i="1"/>
  <c r="G1520" i="1"/>
  <c r="F1521" i="1"/>
  <c r="G1521" i="1"/>
  <c r="F1522" i="1"/>
  <c r="G1522" i="1"/>
  <c r="F1523" i="1"/>
  <c r="G1523" i="1"/>
  <c r="F1524" i="1"/>
  <c r="G1524" i="1"/>
  <c r="F1525" i="1"/>
  <c r="G1525" i="1"/>
  <c r="F1526" i="1"/>
  <c r="G1526" i="1"/>
  <c r="F1527" i="1"/>
  <c r="G1527" i="1"/>
  <c r="F1528" i="1"/>
  <c r="G1528" i="1"/>
  <c r="F1529" i="1"/>
  <c r="G1529" i="1"/>
  <c r="F1530" i="1"/>
  <c r="G1530" i="1"/>
  <c r="F1531" i="1"/>
  <c r="G1531" i="1"/>
  <c r="F1532" i="1"/>
  <c r="G1532" i="1"/>
  <c r="F1533" i="1"/>
  <c r="G1533" i="1"/>
  <c r="F1534" i="1"/>
  <c r="G1534" i="1"/>
  <c r="F1535" i="1"/>
  <c r="G1535" i="1"/>
  <c r="F1536" i="1"/>
  <c r="G1536" i="1"/>
  <c r="F1537" i="1"/>
  <c r="G1537" i="1"/>
  <c r="F1538" i="1"/>
  <c r="G1538" i="1"/>
  <c r="F1539" i="1"/>
  <c r="G1539" i="1"/>
  <c r="F1540" i="1"/>
  <c r="G1540" i="1"/>
  <c r="F1541" i="1"/>
  <c r="G1541" i="1"/>
  <c r="F1542" i="1"/>
  <c r="G1542" i="1"/>
  <c r="F1543" i="1"/>
  <c r="G1543" i="1"/>
  <c r="F1544" i="1"/>
  <c r="G1544" i="1"/>
  <c r="F1545" i="1"/>
  <c r="G1545" i="1"/>
  <c r="F1546" i="1"/>
  <c r="G1546" i="1"/>
  <c r="F1547" i="1"/>
  <c r="G1547" i="1"/>
  <c r="F1548" i="1"/>
  <c r="G1548" i="1"/>
  <c r="F1549" i="1"/>
  <c r="G1549" i="1"/>
  <c r="F1550" i="1"/>
  <c r="G1550" i="1"/>
  <c r="F1551" i="1"/>
  <c r="G1551" i="1"/>
  <c r="F1552" i="1"/>
  <c r="G1552" i="1"/>
  <c r="F1553" i="1"/>
  <c r="G1553" i="1"/>
  <c r="F1554" i="1"/>
  <c r="G1554" i="1"/>
  <c r="F1555" i="1"/>
  <c r="G1555" i="1"/>
  <c r="F1556" i="1"/>
  <c r="G1556" i="1"/>
  <c r="F1557" i="1"/>
  <c r="G1557" i="1"/>
  <c r="F1558" i="1"/>
  <c r="G1558" i="1"/>
  <c r="F1559" i="1"/>
  <c r="G1559" i="1"/>
  <c r="F1560" i="1"/>
  <c r="G1560" i="1"/>
  <c r="F1561" i="1"/>
  <c r="G1561" i="1"/>
  <c r="F1562" i="1"/>
  <c r="G1562" i="1"/>
  <c r="F1563" i="1"/>
  <c r="G1563" i="1"/>
  <c r="F1564" i="1"/>
  <c r="G1564" i="1"/>
  <c r="F1565" i="1"/>
  <c r="G1565" i="1"/>
  <c r="F1566" i="1"/>
  <c r="G1566" i="1"/>
  <c r="F1567" i="1"/>
  <c r="G1567" i="1"/>
  <c r="F1568" i="1"/>
  <c r="G1568" i="1"/>
  <c r="F1569" i="1"/>
  <c r="G1569" i="1"/>
  <c r="F1570" i="1"/>
  <c r="G1570" i="1"/>
  <c r="F1571" i="1"/>
  <c r="G1571" i="1"/>
  <c r="F1572" i="1"/>
  <c r="G1572" i="1"/>
  <c r="F1573" i="1"/>
  <c r="G1573" i="1"/>
  <c r="F1574" i="1"/>
  <c r="G1574" i="1"/>
  <c r="F1575" i="1"/>
  <c r="G1575" i="1"/>
  <c r="F1576" i="1"/>
  <c r="G1576" i="1"/>
  <c r="F1577" i="1"/>
  <c r="G1577" i="1"/>
  <c r="F1578" i="1"/>
  <c r="G1578" i="1"/>
  <c r="F1579" i="1"/>
  <c r="G1579" i="1"/>
  <c r="F1580" i="1"/>
  <c r="G1580" i="1"/>
  <c r="F1581" i="1"/>
  <c r="G1581" i="1"/>
  <c r="F1582" i="1"/>
  <c r="G1582" i="1"/>
  <c r="F1583" i="1"/>
  <c r="G1583" i="1"/>
  <c r="F1584" i="1"/>
  <c r="G1584" i="1"/>
  <c r="F1585" i="1"/>
  <c r="G1585" i="1"/>
  <c r="F1586" i="1"/>
  <c r="G1586" i="1"/>
  <c r="F1587" i="1"/>
  <c r="G1587" i="1"/>
  <c r="F1588" i="1"/>
  <c r="G1588" i="1"/>
  <c r="F1589" i="1"/>
  <c r="G1589" i="1"/>
  <c r="F1590" i="1"/>
  <c r="G1590" i="1"/>
  <c r="F1591" i="1"/>
  <c r="G1591" i="1"/>
  <c r="F1592" i="1"/>
  <c r="G1592" i="1"/>
  <c r="F1593" i="1"/>
  <c r="G1593" i="1"/>
  <c r="F1594" i="1"/>
  <c r="G1594" i="1"/>
  <c r="F1595" i="1"/>
  <c r="G1595" i="1"/>
  <c r="F1596" i="1"/>
  <c r="G1596" i="1"/>
  <c r="F1597" i="1"/>
  <c r="G1597" i="1"/>
  <c r="F1598" i="1"/>
  <c r="G1598" i="1"/>
  <c r="F1599" i="1"/>
  <c r="G1599" i="1"/>
  <c r="F1600" i="1"/>
  <c r="G1600" i="1"/>
  <c r="F1601" i="1"/>
  <c r="G1601" i="1"/>
  <c r="F1602" i="1"/>
  <c r="G1602" i="1"/>
  <c r="F1603" i="1"/>
  <c r="G1603" i="1"/>
  <c r="F1604" i="1"/>
  <c r="G1604" i="1"/>
  <c r="F1605" i="1"/>
  <c r="G1605" i="1"/>
  <c r="F1606" i="1"/>
  <c r="G1606" i="1"/>
  <c r="F1607" i="1"/>
  <c r="G1607" i="1"/>
  <c r="F1608" i="1"/>
  <c r="G1608" i="1"/>
  <c r="F1609" i="1"/>
  <c r="G1609" i="1"/>
  <c r="F1610" i="1"/>
  <c r="G1610" i="1"/>
  <c r="F1611" i="1"/>
  <c r="G1611" i="1"/>
  <c r="F1612" i="1"/>
  <c r="G1612" i="1"/>
  <c r="F1613" i="1"/>
  <c r="G1613" i="1"/>
  <c r="F1614" i="1"/>
  <c r="G1614" i="1"/>
  <c r="F1615" i="1"/>
  <c r="G1615" i="1"/>
  <c r="F1616" i="1"/>
  <c r="G1616" i="1"/>
  <c r="F1617" i="1"/>
  <c r="G1617" i="1"/>
  <c r="F1618" i="1"/>
  <c r="G1618" i="1"/>
  <c r="F1619" i="1"/>
  <c r="G1619" i="1"/>
  <c r="F1620" i="1"/>
  <c r="G1620" i="1"/>
  <c r="F1621" i="1"/>
  <c r="G1621" i="1"/>
  <c r="F1622" i="1"/>
  <c r="G1622" i="1"/>
  <c r="F1623" i="1"/>
  <c r="G1623" i="1"/>
  <c r="F1624" i="1"/>
  <c r="G1624" i="1"/>
  <c r="F1625" i="1"/>
  <c r="G1625" i="1"/>
  <c r="F1626" i="1"/>
  <c r="G1626" i="1"/>
  <c r="F1627" i="1"/>
  <c r="G1627" i="1"/>
  <c r="F1628" i="1"/>
  <c r="G1628" i="1"/>
  <c r="F1629" i="1"/>
  <c r="G1629" i="1"/>
  <c r="F1630" i="1"/>
  <c r="G1630" i="1"/>
  <c r="F1631" i="1"/>
  <c r="G1631" i="1"/>
  <c r="F1632" i="1"/>
  <c r="G1632" i="1"/>
  <c r="F1633" i="1"/>
  <c r="G1633" i="1"/>
  <c r="F1634" i="1"/>
  <c r="G1634" i="1"/>
  <c r="F1635" i="1"/>
  <c r="G1635" i="1"/>
  <c r="F1636" i="1"/>
  <c r="G1636" i="1"/>
  <c r="F1637" i="1"/>
  <c r="G1637" i="1"/>
  <c r="F1638" i="1"/>
  <c r="G1638" i="1"/>
  <c r="F1639" i="1"/>
  <c r="G1639" i="1"/>
  <c r="F1640" i="1"/>
  <c r="G1640" i="1"/>
  <c r="F1641" i="1"/>
  <c r="G1641" i="1"/>
  <c r="F1642" i="1"/>
  <c r="G1642" i="1"/>
  <c r="F1643" i="1"/>
  <c r="G1643" i="1"/>
  <c r="F1644" i="1"/>
  <c r="G1644" i="1"/>
  <c r="F1645" i="1"/>
  <c r="G1645" i="1"/>
  <c r="F1646" i="1"/>
  <c r="G1646" i="1"/>
  <c r="F1647" i="1"/>
  <c r="G1647" i="1"/>
  <c r="F1648" i="1"/>
  <c r="G1648" i="1"/>
  <c r="F1649" i="1"/>
  <c r="G1649" i="1"/>
  <c r="F1650" i="1"/>
  <c r="G1650" i="1"/>
  <c r="F1651" i="1"/>
  <c r="G1651" i="1"/>
  <c r="F1652" i="1"/>
  <c r="G1652" i="1"/>
  <c r="F1653" i="1"/>
  <c r="G1653" i="1"/>
  <c r="F1654" i="1"/>
  <c r="G1654" i="1"/>
  <c r="F1655" i="1"/>
  <c r="G1655" i="1"/>
  <c r="F1656" i="1"/>
  <c r="G1656" i="1"/>
  <c r="F1657" i="1"/>
  <c r="G1657" i="1"/>
  <c r="F1658" i="1"/>
  <c r="G1658" i="1"/>
  <c r="F1659" i="1"/>
  <c r="G1659" i="1"/>
  <c r="F1660" i="1"/>
  <c r="G1660" i="1"/>
  <c r="F1661" i="1"/>
  <c r="G1661" i="1"/>
  <c r="F1662" i="1"/>
  <c r="G1662" i="1"/>
  <c r="F1663" i="1"/>
  <c r="G1663" i="1"/>
  <c r="F1664" i="1"/>
  <c r="G1664" i="1"/>
  <c r="F1665" i="1"/>
  <c r="G1665" i="1"/>
  <c r="F1666" i="1"/>
  <c r="G1666" i="1"/>
  <c r="F1667" i="1"/>
  <c r="G1667" i="1"/>
  <c r="F1668" i="1"/>
  <c r="G1668" i="1"/>
  <c r="F1669" i="1"/>
  <c r="G1669" i="1"/>
  <c r="F1670" i="1"/>
  <c r="G1670" i="1"/>
  <c r="F1671" i="1"/>
  <c r="G1671" i="1"/>
  <c r="F1672" i="1"/>
  <c r="G1672" i="1"/>
  <c r="F1673" i="1"/>
  <c r="G1673" i="1"/>
  <c r="F1674" i="1"/>
  <c r="G1674" i="1"/>
  <c r="F1675" i="1"/>
  <c r="G1675" i="1"/>
  <c r="F1676" i="1"/>
  <c r="G1676" i="1"/>
  <c r="F1677" i="1"/>
  <c r="G1677" i="1"/>
  <c r="F1678" i="1"/>
  <c r="G1678" i="1"/>
  <c r="F1679" i="1"/>
  <c r="G1679" i="1"/>
  <c r="F1680" i="1"/>
  <c r="G1680" i="1"/>
  <c r="F1681" i="1"/>
  <c r="G1681" i="1"/>
  <c r="F1682" i="1"/>
  <c r="G1682" i="1"/>
  <c r="F1683" i="1"/>
  <c r="G1683" i="1"/>
  <c r="F1684" i="1"/>
  <c r="G1684" i="1"/>
  <c r="F1685" i="1"/>
  <c r="G1685" i="1"/>
  <c r="F1686" i="1"/>
  <c r="G1686" i="1"/>
  <c r="F1687" i="1"/>
  <c r="G1687" i="1"/>
  <c r="F1688" i="1"/>
  <c r="G1688" i="1"/>
  <c r="F1689" i="1"/>
  <c r="G1689" i="1"/>
  <c r="F1690" i="1"/>
  <c r="G1690" i="1"/>
  <c r="F1691" i="1"/>
  <c r="G1691" i="1"/>
  <c r="F1692" i="1"/>
  <c r="G1692" i="1"/>
  <c r="F1693" i="1"/>
  <c r="G1693" i="1"/>
  <c r="F1694" i="1"/>
  <c r="G1694" i="1"/>
  <c r="F1695" i="1"/>
  <c r="G1695" i="1"/>
  <c r="F1696" i="1"/>
  <c r="G1696" i="1"/>
  <c r="F1697" i="1"/>
  <c r="G1697" i="1"/>
  <c r="F1698" i="1"/>
  <c r="G1698" i="1"/>
  <c r="F1699" i="1"/>
  <c r="G1699" i="1"/>
  <c r="F1700" i="1"/>
  <c r="G1700" i="1"/>
  <c r="F1701" i="1"/>
  <c r="G1701" i="1"/>
  <c r="F1702" i="1"/>
  <c r="G1702" i="1"/>
  <c r="F1703" i="1"/>
  <c r="G1703" i="1"/>
  <c r="F1704" i="1"/>
  <c r="G1704" i="1"/>
  <c r="F1705" i="1"/>
  <c r="G1705" i="1"/>
  <c r="F1706" i="1"/>
  <c r="G1706" i="1"/>
  <c r="F1707" i="1"/>
  <c r="G1707" i="1"/>
  <c r="F1708" i="1"/>
  <c r="G1708" i="1"/>
  <c r="F1709" i="1"/>
  <c r="G1709" i="1"/>
  <c r="F1710" i="1"/>
  <c r="G1710" i="1"/>
  <c r="F1711" i="1"/>
  <c r="G1711" i="1"/>
  <c r="F1712" i="1"/>
  <c r="G1712" i="1"/>
  <c r="F1713" i="1"/>
  <c r="G1713" i="1"/>
  <c r="F1714" i="1"/>
  <c r="G1714" i="1"/>
  <c r="F1715" i="1"/>
  <c r="G1715" i="1"/>
  <c r="F1716" i="1"/>
  <c r="G1716" i="1"/>
  <c r="F1717" i="1"/>
  <c r="G1717" i="1"/>
  <c r="F1718" i="1"/>
  <c r="G1718" i="1"/>
  <c r="F1719" i="1"/>
  <c r="G1719" i="1"/>
  <c r="F1720" i="1"/>
  <c r="G1720" i="1"/>
  <c r="F1721" i="1"/>
  <c r="G1721" i="1"/>
  <c r="F1722" i="1"/>
  <c r="G1722" i="1"/>
  <c r="F1723" i="1"/>
  <c r="G1723" i="1"/>
  <c r="F1724" i="1"/>
  <c r="G1724" i="1"/>
  <c r="F1725" i="1"/>
  <c r="G1725" i="1"/>
  <c r="F1726" i="1"/>
  <c r="G1726" i="1"/>
  <c r="F1727" i="1"/>
  <c r="G1727" i="1"/>
  <c r="F1728" i="1"/>
  <c r="G1728" i="1"/>
  <c r="F1729" i="1"/>
  <c r="G1729" i="1"/>
  <c r="F1730" i="1"/>
  <c r="G1730" i="1"/>
  <c r="F1731" i="1"/>
  <c r="G1731" i="1"/>
  <c r="F1732" i="1"/>
  <c r="G1732" i="1"/>
  <c r="F1733" i="1"/>
  <c r="G1733" i="1"/>
  <c r="F1734" i="1"/>
  <c r="G1734" i="1"/>
  <c r="F1735" i="1"/>
  <c r="G1735" i="1"/>
  <c r="F1736" i="1"/>
  <c r="G1736" i="1"/>
  <c r="F1737" i="1"/>
  <c r="G1737" i="1"/>
  <c r="F1738" i="1"/>
  <c r="G1738" i="1"/>
  <c r="F1739" i="1"/>
  <c r="G1739" i="1"/>
  <c r="F1740" i="1"/>
  <c r="G1740" i="1"/>
  <c r="F1741" i="1"/>
  <c r="G1741" i="1"/>
  <c r="F1742" i="1"/>
  <c r="G1742" i="1"/>
  <c r="F1743" i="1"/>
  <c r="G1743" i="1"/>
  <c r="F1744" i="1"/>
  <c r="G1744" i="1"/>
  <c r="F1745" i="1"/>
  <c r="G1745" i="1"/>
  <c r="F1746" i="1"/>
  <c r="G1746" i="1"/>
  <c r="F1747" i="1"/>
  <c r="G1747" i="1"/>
  <c r="F1748" i="1"/>
  <c r="G1748" i="1"/>
  <c r="F1749" i="1"/>
  <c r="G1749" i="1"/>
  <c r="F1750" i="1"/>
  <c r="G1750" i="1"/>
  <c r="F1751" i="1"/>
  <c r="G1751" i="1"/>
  <c r="F1752" i="1"/>
  <c r="G1752" i="1"/>
  <c r="F1753" i="1"/>
  <c r="G1753" i="1"/>
  <c r="F1754" i="1"/>
  <c r="G1754" i="1"/>
  <c r="F1755" i="1"/>
  <c r="G1755" i="1"/>
  <c r="F1756" i="1"/>
  <c r="G1756" i="1"/>
  <c r="F1757" i="1"/>
  <c r="G1757" i="1"/>
  <c r="F1758" i="1"/>
  <c r="G1758" i="1"/>
  <c r="F1759" i="1"/>
  <c r="G1759" i="1"/>
  <c r="F1760" i="1"/>
  <c r="G1760" i="1"/>
  <c r="F1761" i="1"/>
  <c r="G1761" i="1"/>
  <c r="F1762" i="1"/>
  <c r="G1762" i="1"/>
  <c r="F1763" i="1"/>
  <c r="G1763" i="1"/>
  <c r="F1764" i="1"/>
  <c r="G1764" i="1"/>
  <c r="F1765" i="1"/>
  <c r="G1765" i="1"/>
  <c r="F1766" i="1"/>
  <c r="G1766" i="1"/>
  <c r="F1767" i="1"/>
  <c r="G1767" i="1"/>
  <c r="F1768" i="1"/>
  <c r="G1768" i="1"/>
  <c r="F1769" i="1"/>
  <c r="G1769" i="1"/>
  <c r="F1770" i="1"/>
  <c r="G1770" i="1"/>
  <c r="F1771" i="1"/>
  <c r="G1771" i="1"/>
  <c r="F1772" i="1"/>
  <c r="G1772" i="1"/>
  <c r="F1773" i="1"/>
  <c r="G1773" i="1"/>
  <c r="F1774" i="1"/>
  <c r="G1774" i="1"/>
  <c r="F1775" i="1"/>
  <c r="G1775" i="1"/>
  <c r="F1776" i="1"/>
  <c r="G1776" i="1"/>
  <c r="F1777" i="1"/>
  <c r="G1777" i="1"/>
  <c r="F1778" i="1"/>
  <c r="G1778" i="1"/>
  <c r="F1779" i="1"/>
  <c r="G1779" i="1"/>
  <c r="F1780" i="1"/>
  <c r="G1780" i="1"/>
  <c r="F1781" i="1"/>
  <c r="G1781" i="1"/>
  <c r="F1782" i="1"/>
  <c r="G1782" i="1"/>
  <c r="F1783" i="1"/>
  <c r="G1783" i="1"/>
  <c r="F1784" i="1"/>
  <c r="G1784" i="1"/>
  <c r="F1785" i="1"/>
  <c r="G1785" i="1"/>
  <c r="F1786" i="1"/>
  <c r="G1786" i="1"/>
  <c r="F1787" i="1"/>
  <c r="G1787" i="1"/>
  <c r="F1788" i="1"/>
  <c r="G1788" i="1"/>
  <c r="F1789" i="1"/>
  <c r="G1789" i="1"/>
  <c r="F1790" i="1"/>
  <c r="G1790" i="1"/>
  <c r="F1791" i="1"/>
  <c r="G1791" i="1"/>
  <c r="F1792" i="1"/>
  <c r="G1792" i="1"/>
  <c r="F1793" i="1"/>
  <c r="G1793" i="1"/>
  <c r="F1794" i="1"/>
  <c r="G1794" i="1"/>
  <c r="F1795" i="1"/>
  <c r="G1795" i="1"/>
  <c r="F1796" i="1"/>
  <c r="G1796" i="1"/>
  <c r="F1797" i="1"/>
  <c r="G1797" i="1"/>
  <c r="F1798" i="1"/>
  <c r="G1798" i="1"/>
  <c r="F1799" i="1"/>
  <c r="G1799" i="1"/>
  <c r="F1800" i="1"/>
  <c r="G1800" i="1"/>
  <c r="F1801" i="1"/>
  <c r="G1801" i="1"/>
  <c r="F1802" i="1"/>
  <c r="G1802" i="1"/>
  <c r="F1803" i="1"/>
  <c r="G1803" i="1"/>
  <c r="F1804" i="1"/>
  <c r="G1804" i="1"/>
  <c r="F1805" i="1"/>
  <c r="G1805" i="1"/>
  <c r="F1806" i="1"/>
  <c r="G1806" i="1"/>
  <c r="F1807" i="1"/>
  <c r="G1807" i="1"/>
  <c r="F1808" i="1"/>
  <c r="G1808" i="1"/>
  <c r="F1809" i="1"/>
  <c r="G1809" i="1"/>
  <c r="F1810" i="1"/>
  <c r="G1810" i="1"/>
  <c r="F1811" i="1"/>
  <c r="G1811" i="1"/>
  <c r="F1812" i="1"/>
  <c r="G1812" i="1"/>
  <c r="F1813" i="1"/>
  <c r="G1813" i="1"/>
  <c r="F1814" i="1"/>
  <c r="G1814" i="1"/>
  <c r="F1815" i="1"/>
  <c r="G1815" i="1"/>
  <c r="F1816" i="1"/>
  <c r="G1816" i="1"/>
  <c r="F1817" i="1"/>
  <c r="G1817" i="1"/>
  <c r="F1818" i="1"/>
  <c r="G1818" i="1"/>
  <c r="F1819" i="1"/>
  <c r="G1819" i="1"/>
  <c r="F1820" i="1"/>
  <c r="G1820" i="1"/>
  <c r="F1821" i="1"/>
  <c r="G1821" i="1"/>
  <c r="F1822" i="1"/>
  <c r="G1822" i="1"/>
  <c r="F1823" i="1"/>
  <c r="G1823" i="1"/>
  <c r="F1824" i="1"/>
  <c r="G1824" i="1"/>
  <c r="F1825" i="1"/>
  <c r="G1825" i="1"/>
  <c r="F1826" i="1"/>
  <c r="G1826" i="1"/>
  <c r="F1827" i="1"/>
  <c r="G1827" i="1"/>
  <c r="F1828" i="1"/>
  <c r="G1828" i="1"/>
  <c r="F1829" i="1"/>
  <c r="G1829" i="1"/>
  <c r="F1830" i="1"/>
  <c r="G1830" i="1"/>
  <c r="F1831" i="1"/>
  <c r="G1831" i="1"/>
  <c r="F1832" i="1"/>
  <c r="G1832" i="1"/>
  <c r="F1833" i="1"/>
  <c r="G1833" i="1"/>
  <c r="F1834" i="1"/>
  <c r="G1834" i="1"/>
  <c r="F1835" i="1"/>
  <c r="G1835" i="1"/>
  <c r="F1836" i="1"/>
  <c r="G1836" i="1"/>
  <c r="F1837" i="1"/>
  <c r="G1837" i="1"/>
  <c r="F1838" i="1"/>
  <c r="G1838" i="1"/>
  <c r="F1839" i="1"/>
  <c r="G1839" i="1"/>
  <c r="F1840" i="1"/>
  <c r="G1840" i="1"/>
  <c r="F1841" i="1"/>
  <c r="G1841" i="1"/>
  <c r="F1842" i="1"/>
  <c r="G1842" i="1"/>
  <c r="F1843" i="1"/>
  <c r="G1843" i="1"/>
  <c r="F1844" i="1"/>
  <c r="G1844" i="1"/>
  <c r="F1845" i="1"/>
  <c r="G1845" i="1"/>
  <c r="F1846" i="1"/>
  <c r="G1846" i="1"/>
  <c r="F1847" i="1"/>
  <c r="G1847" i="1"/>
  <c r="F1848" i="1"/>
  <c r="G1848" i="1"/>
  <c r="F1849" i="1"/>
  <c r="G1849" i="1"/>
  <c r="F1850" i="1"/>
  <c r="G1850" i="1"/>
  <c r="F1851" i="1"/>
  <c r="G1851" i="1"/>
  <c r="F1852" i="1"/>
  <c r="G1852" i="1"/>
  <c r="F1853" i="1"/>
  <c r="G1853" i="1"/>
  <c r="F1854" i="1"/>
  <c r="G1854" i="1"/>
  <c r="F1855" i="1"/>
  <c r="G1855" i="1"/>
  <c r="F1856" i="1"/>
  <c r="G1856" i="1"/>
  <c r="F1857" i="1"/>
  <c r="G1857" i="1"/>
  <c r="F1858" i="1"/>
  <c r="G1858" i="1"/>
  <c r="F1859" i="1"/>
  <c r="G1859" i="1"/>
  <c r="F1860" i="1"/>
  <c r="G1860" i="1"/>
  <c r="F1861" i="1"/>
  <c r="G1861" i="1"/>
  <c r="F1862" i="1"/>
  <c r="G1862" i="1"/>
  <c r="F1863" i="1"/>
  <c r="G1863" i="1"/>
  <c r="F1864" i="1"/>
  <c r="G1864" i="1"/>
  <c r="F1865" i="1"/>
  <c r="G1865" i="1"/>
  <c r="F1866" i="1"/>
  <c r="G1866" i="1"/>
  <c r="F1867" i="1"/>
  <c r="G1867" i="1"/>
  <c r="F1868" i="1"/>
  <c r="G1868" i="1"/>
  <c r="F1869" i="1"/>
  <c r="G1869" i="1"/>
  <c r="F1870" i="1"/>
  <c r="G1870" i="1"/>
  <c r="F1871" i="1"/>
  <c r="G1871" i="1"/>
  <c r="F1872" i="1"/>
  <c r="G1872" i="1"/>
  <c r="F1873" i="1"/>
  <c r="G1873" i="1"/>
  <c r="F1874" i="1"/>
  <c r="G1874" i="1"/>
  <c r="F1875" i="1"/>
  <c r="G1875" i="1"/>
  <c r="F1876" i="1"/>
  <c r="G1876" i="1"/>
  <c r="F1877" i="1"/>
  <c r="G1877" i="1"/>
  <c r="F1878" i="1"/>
  <c r="G1878" i="1"/>
  <c r="F1879" i="1"/>
  <c r="G1879" i="1"/>
  <c r="F1880" i="1"/>
  <c r="G1880" i="1"/>
  <c r="F1881" i="1"/>
  <c r="G1881" i="1"/>
  <c r="F1882" i="1"/>
  <c r="G1882" i="1"/>
  <c r="F1883" i="1"/>
  <c r="G1883" i="1"/>
  <c r="F1884" i="1"/>
  <c r="G1884" i="1"/>
  <c r="F1885" i="1"/>
  <c r="G1885" i="1"/>
  <c r="F1886" i="1"/>
  <c r="G1886" i="1"/>
  <c r="F1887" i="1"/>
  <c r="G1887" i="1"/>
  <c r="F1888" i="1"/>
  <c r="G1888" i="1"/>
  <c r="F1889" i="1"/>
  <c r="G1889" i="1"/>
  <c r="F1890" i="1"/>
  <c r="G1890" i="1"/>
  <c r="F1891" i="1"/>
  <c r="G1891" i="1"/>
  <c r="F1892" i="1"/>
  <c r="G1892" i="1"/>
  <c r="F1893" i="1"/>
  <c r="G1893" i="1"/>
  <c r="F1894" i="1"/>
  <c r="G1894" i="1"/>
  <c r="F1895" i="1"/>
  <c r="G1895" i="1"/>
  <c r="F1896" i="1"/>
  <c r="G1896" i="1"/>
  <c r="F1897" i="1"/>
  <c r="G1897" i="1"/>
  <c r="F1898" i="1"/>
  <c r="G1898" i="1"/>
  <c r="F1899" i="1"/>
  <c r="G1899" i="1"/>
  <c r="F1900" i="1"/>
  <c r="G1900" i="1"/>
  <c r="F1901" i="1"/>
  <c r="G1901" i="1"/>
  <c r="F1902" i="1"/>
  <c r="G1902" i="1"/>
  <c r="F1903" i="1"/>
  <c r="G1903" i="1"/>
  <c r="F1904" i="1"/>
  <c r="G1904" i="1"/>
  <c r="F1905" i="1"/>
  <c r="G1905" i="1"/>
  <c r="F1906" i="1"/>
  <c r="G1906" i="1"/>
  <c r="F1907" i="1"/>
  <c r="G1907" i="1"/>
  <c r="F1908" i="1"/>
  <c r="G1908" i="1"/>
  <c r="F1909" i="1"/>
  <c r="G1909" i="1"/>
  <c r="F1910" i="1"/>
  <c r="G1910" i="1"/>
  <c r="F1911" i="1"/>
  <c r="G1911" i="1"/>
  <c r="F1912" i="1"/>
  <c r="G1912" i="1"/>
  <c r="F1913" i="1"/>
  <c r="G1913" i="1"/>
  <c r="F1914" i="1"/>
  <c r="G1914" i="1"/>
  <c r="F1915" i="1"/>
  <c r="G1915" i="1"/>
  <c r="F1916" i="1"/>
  <c r="G1916" i="1"/>
  <c r="F1917" i="1"/>
  <c r="G1917" i="1"/>
  <c r="F1918" i="1"/>
  <c r="G1918" i="1"/>
  <c r="F1919" i="1"/>
  <c r="G1919" i="1"/>
  <c r="F1920" i="1"/>
  <c r="G1920" i="1"/>
  <c r="F1921" i="1"/>
  <c r="G1921" i="1"/>
  <c r="F1922" i="1"/>
  <c r="G1922" i="1"/>
  <c r="F1923" i="1"/>
  <c r="G1923" i="1"/>
  <c r="F1924" i="1"/>
  <c r="G1924" i="1"/>
  <c r="F1925" i="1"/>
  <c r="G1925" i="1"/>
  <c r="F1926" i="1"/>
  <c r="G1926" i="1"/>
  <c r="F1927" i="1"/>
  <c r="G1927" i="1"/>
  <c r="F1928" i="1"/>
  <c r="G1928" i="1"/>
  <c r="F1929" i="1"/>
  <c r="G1929" i="1"/>
  <c r="F1930" i="1"/>
  <c r="G1930" i="1"/>
  <c r="F1931" i="1"/>
  <c r="G1931" i="1"/>
  <c r="F1932" i="1"/>
  <c r="G1932" i="1"/>
  <c r="F1933" i="1"/>
  <c r="G1933" i="1"/>
  <c r="F1934" i="1"/>
  <c r="G1934" i="1"/>
  <c r="F1935" i="1"/>
  <c r="G1935" i="1"/>
  <c r="F1936" i="1"/>
  <c r="G1936" i="1"/>
  <c r="F1937" i="1"/>
  <c r="G1937" i="1"/>
  <c r="F1938" i="1"/>
  <c r="G1938" i="1"/>
  <c r="F1939" i="1"/>
  <c r="G1939" i="1"/>
  <c r="F1940" i="1"/>
  <c r="G1940" i="1"/>
  <c r="F1941" i="1"/>
  <c r="G1941" i="1"/>
  <c r="F1942" i="1"/>
  <c r="G1942" i="1"/>
  <c r="F1943" i="1"/>
  <c r="G1943" i="1"/>
  <c r="F1944" i="1"/>
  <c r="G1944" i="1"/>
  <c r="F1945" i="1"/>
  <c r="G1945" i="1"/>
  <c r="F1946" i="1"/>
  <c r="G1946" i="1"/>
  <c r="F1947" i="1"/>
  <c r="G1947" i="1"/>
  <c r="F1948" i="1"/>
  <c r="G1948" i="1"/>
  <c r="F1949" i="1"/>
  <c r="G1949" i="1"/>
  <c r="F1950" i="1"/>
  <c r="G1950" i="1"/>
  <c r="F1951" i="1"/>
  <c r="G1951" i="1"/>
  <c r="F1952" i="1"/>
  <c r="G1952" i="1"/>
  <c r="F1953" i="1"/>
  <c r="G1953" i="1"/>
  <c r="F1954" i="1"/>
  <c r="G1954" i="1"/>
  <c r="F1955" i="1"/>
  <c r="G1955" i="1"/>
  <c r="F1956" i="1"/>
  <c r="G1956" i="1"/>
  <c r="F1957" i="1"/>
  <c r="G1957" i="1"/>
  <c r="F1958" i="1"/>
  <c r="G1958" i="1"/>
  <c r="F1959" i="1"/>
  <c r="G1959" i="1"/>
  <c r="F1960" i="1"/>
  <c r="G1960" i="1"/>
  <c r="F1961" i="1"/>
  <c r="G1961" i="1"/>
  <c r="F1962" i="1"/>
  <c r="G1962" i="1"/>
  <c r="F1963" i="1"/>
  <c r="G1963" i="1"/>
  <c r="F1964" i="1"/>
  <c r="G1964" i="1"/>
  <c r="F1965" i="1"/>
  <c r="G1965" i="1"/>
  <c r="F1966" i="1"/>
  <c r="G1966" i="1"/>
  <c r="F1967" i="1"/>
  <c r="G1967" i="1"/>
  <c r="F1968" i="1"/>
  <c r="G1968" i="1"/>
  <c r="F1969" i="1"/>
  <c r="G1969" i="1"/>
  <c r="F1970" i="1"/>
  <c r="G1970" i="1"/>
  <c r="F1971" i="1"/>
  <c r="G1971" i="1"/>
  <c r="F1972" i="1"/>
  <c r="G1972" i="1"/>
  <c r="F1973" i="1"/>
  <c r="G1973" i="1"/>
  <c r="F1974" i="1"/>
  <c r="G1974" i="1"/>
  <c r="F1975" i="1"/>
  <c r="G1975" i="1"/>
  <c r="F1976" i="1"/>
  <c r="G1976" i="1"/>
  <c r="F1977" i="1"/>
  <c r="G1977" i="1"/>
  <c r="F1978" i="1"/>
  <c r="G1978" i="1"/>
  <c r="F1979" i="1"/>
  <c r="G1979" i="1"/>
  <c r="F1980" i="1"/>
  <c r="G1980" i="1"/>
  <c r="F1981" i="1"/>
  <c r="G1981" i="1"/>
  <c r="F1982" i="1"/>
  <c r="G1982" i="1"/>
  <c r="F1983" i="1"/>
  <c r="G1983" i="1"/>
  <c r="F1984" i="1"/>
  <c r="G1984" i="1"/>
  <c r="F1985" i="1"/>
  <c r="G1985" i="1"/>
  <c r="F1986" i="1"/>
  <c r="G1986" i="1"/>
  <c r="F1987" i="1"/>
  <c r="G1987" i="1"/>
  <c r="F1988" i="1"/>
  <c r="G1988" i="1"/>
  <c r="F1989" i="1"/>
  <c r="G1989" i="1"/>
  <c r="F1990" i="1"/>
  <c r="G1990" i="1"/>
  <c r="F1991" i="1"/>
  <c r="G1991" i="1"/>
  <c r="F1992" i="1"/>
  <c r="G1992" i="1"/>
  <c r="F1993" i="1"/>
  <c r="G1993" i="1"/>
  <c r="F1994" i="1"/>
  <c r="G1994" i="1"/>
  <c r="F1995" i="1"/>
  <c r="G1995" i="1"/>
  <c r="F1996" i="1"/>
  <c r="G1996" i="1"/>
  <c r="F1997" i="1"/>
  <c r="G1997" i="1"/>
  <c r="F1998" i="1"/>
  <c r="G1998" i="1"/>
  <c r="F1999" i="1"/>
  <c r="G1999" i="1"/>
  <c r="F2000" i="1"/>
  <c r="G2000" i="1"/>
  <c r="F2001" i="1"/>
  <c r="G2001" i="1"/>
  <c r="F2002" i="1"/>
  <c r="G2002" i="1"/>
  <c r="F2003" i="1"/>
  <c r="G2003" i="1"/>
  <c r="F2004" i="1"/>
  <c r="G2004" i="1"/>
  <c r="F2005" i="1"/>
  <c r="G2005" i="1"/>
  <c r="F2006" i="1"/>
  <c r="G2006" i="1"/>
  <c r="F2007" i="1"/>
  <c r="G2007" i="1"/>
  <c r="F2008" i="1"/>
  <c r="G2008" i="1"/>
  <c r="F2009" i="1"/>
  <c r="G2009" i="1"/>
  <c r="F2010" i="1"/>
  <c r="G2010" i="1"/>
  <c r="F2011" i="1"/>
  <c r="G2011" i="1"/>
  <c r="F2012" i="1"/>
  <c r="G2012" i="1"/>
  <c r="F2013" i="1"/>
  <c r="G2013" i="1"/>
  <c r="F2014" i="1"/>
  <c r="G2014" i="1"/>
  <c r="F2015" i="1"/>
  <c r="G2015" i="1"/>
  <c r="F2016" i="1"/>
  <c r="G2016" i="1"/>
  <c r="F2017" i="1"/>
  <c r="G2017" i="1"/>
  <c r="F2018" i="1"/>
  <c r="G2018" i="1"/>
  <c r="F2019" i="1"/>
  <c r="G2019" i="1"/>
  <c r="F2020" i="1"/>
  <c r="G2020" i="1"/>
  <c r="F2021" i="1"/>
  <c r="G2021" i="1"/>
  <c r="F2022" i="1"/>
  <c r="G2022" i="1"/>
  <c r="F2023" i="1"/>
  <c r="G2023" i="1"/>
  <c r="F2024" i="1"/>
  <c r="G2024" i="1"/>
  <c r="F2025" i="1"/>
  <c r="G2025" i="1"/>
  <c r="F2026" i="1"/>
  <c r="G2026" i="1"/>
  <c r="F2027" i="1"/>
  <c r="G2027" i="1"/>
  <c r="F2028" i="1"/>
  <c r="G2028" i="1"/>
  <c r="F2029" i="1"/>
  <c r="G2029" i="1"/>
  <c r="F2030" i="1"/>
  <c r="G2030" i="1"/>
  <c r="F2031" i="1"/>
  <c r="G2031" i="1"/>
  <c r="F2032" i="1"/>
  <c r="G2032" i="1"/>
  <c r="F2033" i="1"/>
  <c r="G2033" i="1"/>
  <c r="F2034" i="1"/>
  <c r="G2034" i="1"/>
  <c r="F2035" i="1"/>
  <c r="G2035" i="1"/>
  <c r="F2036" i="1"/>
  <c r="G2036" i="1"/>
  <c r="F2037" i="1"/>
  <c r="G2037" i="1"/>
  <c r="F2038" i="1"/>
  <c r="G2038" i="1"/>
  <c r="F2039" i="1"/>
  <c r="G2039" i="1"/>
  <c r="F2040" i="1"/>
  <c r="G2040" i="1"/>
  <c r="F2041" i="1"/>
  <c r="G2041" i="1"/>
  <c r="F2042" i="1"/>
  <c r="G2042" i="1"/>
  <c r="F2043" i="1"/>
  <c r="G2043" i="1"/>
  <c r="F2044" i="1"/>
  <c r="G2044" i="1"/>
  <c r="F2045" i="1"/>
  <c r="G2045" i="1"/>
  <c r="F2046" i="1"/>
  <c r="G2046" i="1"/>
  <c r="F2047" i="1"/>
  <c r="G2047" i="1"/>
  <c r="F2048" i="1"/>
  <c r="G2048" i="1"/>
  <c r="F2049" i="1"/>
  <c r="G2049" i="1"/>
  <c r="F2050" i="1"/>
  <c r="G2050" i="1"/>
  <c r="F2051" i="1"/>
  <c r="G2051" i="1"/>
  <c r="F2052" i="1"/>
  <c r="G2052" i="1"/>
  <c r="F2053" i="1"/>
  <c r="G2053" i="1"/>
  <c r="F2054" i="1"/>
  <c r="G2054" i="1"/>
  <c r="F2055" i="1"/>
  <c r="G2055" i="1"/>
  <c r="F2056" i="1"/>
  <c r="G2056" i="1"/>
  <c r="F2057" i="1"/>
  <c r="G2057" i="1"/>
  <c r="F2058" i="1"/>
  <c r="G2058" i="1"/>
  <c r="F2059" i="1"/>
  <c r="G2059" i="1"/>
  <c r="F2060" i="1"/>
  <c r="G2060" i="1"/>
  <c r="F2061" i="1"/>
  <c r="G2061" i="1"/>
  <c r="F2062" i="1"/>
  <c r="G2062" i="1"/>
  <c r="F2063" i="1"/>
  <c r="G2063" i="1"/>
  <c r="F2064" i="1"/>
  <c r="G2064" i="1"/>
  <c r="F2065" i="1"/>
  <c r="G2065" i="1"/>
  <c r="F2066" i="1"/>
  <c r="G2066" i="1"/>
  <c r="F2067" i="1"/>
  <c r="G2067" i="1"/>
  <c r="F2068" i="1"/>
  <c r="G2068" i="1"/>
  <c r="F2069" i="1"/>
  <c r="G2069" i="1"/>
  <c r="F2070" i="1"/>
  <c r="G2070" i="1"/>
  <c r="F2071" i="1"/>
  <c r="G2071" i="1"/>
  <c r="F2072" i="1"/>
  <c r="G2072" i="1"/>
  <c r="F2073" i="1"/>
  <c r="G2073" i="1"/>
  <c r="F2074" i="1"/>
  <c r="G2074" i="1"/>
  <c r="F2075" i="1"/>
  <c r="G2075" i="1"/>
  <c r="F2076" i="1"/>
  <c r="G2076" i="1"/>
  <c r="F2077" i="1"/>
  <c r="G2077" i="1"/>
  <c r="F2078" i="1"/>
  <c r="G2078" i="1"/>
  <c r="F2079" i="1"/>
  <c r="G2079" i="1"/>
  <c r="F2080" i="1"/>
  <c r="G2080" i="1"/>
  <c r="F2081" i="1"/>
  <c r="G2081" i="1"/>
  <c r="F2082" i="1"/>
  <c r="G2082" i="1"/>
  <c r="F2083" i="1"/>
  <c r="G2083" i="1"/>
  <c r="F2084" i="1"/>
  <c r="G2084" i="1"/>
  <c r="F2085" i="1"/>
  <c r="G2085" i="1"/>
  <c r="F2086" i="1"/>
  <c r="G2086" i="1"/>
  <c r="F2087" i="1"/>
  <c r="G2087" i="1"/>
  <c r="F2088" i="1"/>
  <c r="G2088" i="1"/>
  <c r="F2089" i="1"/>
  <c r="G2089" i="1"/>
  <c r="F2090" i="1"/>
  <c r="G2090" i="1"/>
  <c r="F2091" i="1"/>
  <c r="G2091" i="1"/>
  <c r="F2092" i="1"/>
  <c r="G2092" i="1"/>
  <c r="F2093" i="1"/>
  <c r="G2093" i="1"/>
  <c r="F2094" i="1"/>
  <c r="G2094" i="1"/>
  <c r="F2095" i="1"/>
  <c r="G2095" i="1"/>
  <c r="F2096" i="1"/>
  <c r="G2096" i="1"/>
  <c r="F2097" i="1"/>
  <c r="G2097" i="1"/>
  <c r="F2098" i="1"/>
  <c r="G2098" i="1"/>
  <c r="F2099" i="1"/>
  <c r="G2099" i="1"/>
  <c r="F2100" i="1"/>
  <c r="G2100" i="1"/>
  <c r="F2101" i="1"/>
  <c r="G2101" i="1"/>
  <c r="F2102" i="1"/>
  <c r="G2102" i="1"/>
  <c r="F2103" i="1"/>
  <c r="G2103" i="1"/>
  <c r="F2104" i="1"/>
  <c r="G2104" i="1"/>
  <c r="F2105" i="1"/>
  <c r="G2105" i="1"/>
  <c r="F2106" i="1"/>
  <c r="G2106" i="1"/>
  <c r="F2107" i="1"/>
  <c r="G2107" i="1"/>
  <c r="F2108" i="1"/>
  <c r="G2108" i="1"/>
  <c r="F2109" i="1"/>
  <c r="G2109" i="1"/>
  <c r="F2110" i="1"/>
  <c r="G2110" i="1"/>
  <c r="F2111" i="1"/>
  <c r="G2111" i="1"/>
  <c r="F2112" i="1"/>
  <c r="G2112" i="1"/>
  <c r="F2113" i="1"/>
  <c r="G2113" i="1"/>
  <c r="F2114" i="1"/>
  <c r="G2114" i="1"/>
  <c r="F2115" i="1"/>
  <c r="G2115" i="1"/>
  <c r="F2116" i="1"/>
  <c r="G2116" i="1"/>
  <c r="F2117" i="1"/>
  <c r="G2117" i="1"/>
  <c r="F2118" i="1"/>
  <c r="G2118" i="1"/>
  <c r="F2119" i="1"/>
  <c r="G2119" i="1"/>
  <c r="F2120" i="1"/>
  <c r="G2120" i="1"/>
  <c r="F2121" i="1"/>
  <c r="G2121" i="1"/>
  <c r="F2122" i="1"/>
  <c r="G2122" i="1"/>
  <c r="F2123" i="1"/>
  <c r="G2123" i="1"/>
  <c r="F2124" i="1"/>
  <c r="G2124" i="1"/>
  <c r="F2125" i="1"/>
  <c r="G2125" i="1"/>
  <c r="F2126" i="1"/>
  <c r="G2126" i="1"/>
  <c r="F2127" i="1"/>
  <c r="G2127" i="1"/>
  <c r="F2128" i="1"/>
  <c r="G2128" i="1"/>
  <c r="F2129" i="1"/>
  <c r="G2129" i="1"/>
  <c r="F2130" i="1"/>
  <c r="G2130" i="1"/>
  <c r="F2131" i="1"/>
  <c r="G2131" i="1"/>
  <c r="F2132" i="1"/>
  <c r="G2132" i="1"/>
  <c r="F2133" i="1"/>
  <c r="G2133" i="1"/>
  <c r="F2134" i="1"/>
  <c r="G2134" i="1"/>
  <c r="F2135" i="1"/>
  <c r="G2135" i="1"/>
  <c r="F2136" i="1"/>
  <c r="G2136" i="1"/>
  <c r="F2137" i="1"/>
  <c r="G2137" i="1"/>
  <c r="F2138" i="1"/>
  <c r="G2138" i="1"/>
  <c r="F2139" i="1"/>
  <c r="G2139" i="1"/>
  <c r="F2140" i="1"/>
  <c r="G2140" i="1"/>
  <c r="F2141" i="1"/>
  <c r="G2141" i="1"/>
  <c r="F2142" i="1"/>
  <c r="G2142" i="1"/>
  <c r="F2143" i="1"/>
  <c r="G2143" i="1"/>
  <c r="F2144" i="1"/>
  <c r="G2144" i="1"/>
  <c r="F2145" i="1"/>
  <c r="G2145" i="1"/>
  <c r="F2146" i="1"/>
  <c r="G2146" i="1"/>
  <c r="F2147" i="1"/>
  <c r="G2147" i="1"/>
  <c r="F2148" i="1"/>
  <c r="G2148" i="1"/>
  <c r="F2149" i="1"/>
  <c r="G2149" i="1"/>
  <c r="F2150" i="1"/>
  <c r="G2150" i="1"/>
  <c r="F2151" i="1"/>
  <c r="G2151" i="1"/>
  <c r="F2152" i="1"/>
  <c r="G2152" i="1"/>
  <c r="F2153" i="1"/>
  <c r="G2153" i="1"/>
  <c r="F2154" i="1"/>
  <c r="G2154" i="1"/>
  <c r="F2155" i="1"/>
  <c r="G2155" i="1"/>
  <c r="F2156" i="1"/>
  <c r="G2156" i="1"/>
  <c r="F2157" i="1"/>
  <c r="G2157" i="1"/>
  <c r="F2158" i="1"/>
  <c r="G2158" i="1"/>
  <c r="F2159" i="1"/>
  <c r="G2159" i="1"/>
  <c r="F2160" i="1"/>
  <c r="G2160" i="1"/>
  <c r="F2161" i="1"/>
  <c r="G2161" i="1"/>
  <c r="F2162" i="1"/>
  <c r="G2162" i="1"/>
  <c r="F2163" i="1"/>
  <c r="G2163" i="1"/>
  <c r="F2164" i="1"/>
  <c r="G2164" i="1"/>
  <c r="F2165" i="1"/>
  <c r="G2165" i="1"/>
  <c r="F2166" i="1"/>
  <c r="G2166" i="1"/>
  <c r="F2167" i="1"/>
  <c r="G2167" i="1"/>
  <c r="F2168" i="1"/>
  <c r="G2168" i="1"/>
  <c r="F2169" i="1"/>
  <c r="G2169" i="1"/>
  <c r="F2170" i="1"/>
  <c r="G2170" i="1"/>
  <c r="F2171" i="1"/>
  <c r="G2171" i="1"/>
  <c r="F2172" i="1"/>
  <c r="G2172" i="1"/>
  <c r="F2173" i="1"/>
  <c r="G2173" i="1"/>
  <c r="F2174" i="1"/>
  <c r="G2174" i="1"/>
  <c r="F2175" i="1"/>
  <c r="G2175" i="1"/>
  <c r="F2176" i="1"/>
  <c r="G2176" i="1"/>
  <c r="F2177" i="1"/>
  <c r="G2177" i="1"/>
  <c r="F2178" i="1"/>
  <c r="G2178" i="1"/>
  <c r="F2179" i="1"/>
  <c r="G2179" i="1"/>
  <c r="F2180" i="1"/>
  <c r="G2180" i="1"/>
  <c r="F2181" i="1"/>
  <c r="G2181" i="1"/>
  <c r="F2182" i="1"/>
  <c r="G2182" i="1"/>
  <c r="F2183" i="1"/>
  <c r="G2183" i="1"/>
  <c r="F2184" i="1"/>
  <c r="G2184" i="1"/>
  <c r="F2185" i="1"/>
  <c r="G2185" i="1"/>
  <c r="F2186" i="1"/>
  <c r="G2186" i="1"/>
  <c r="F2187" i="1"/>
  <c r="G2187" i="1"/>
  <c r="F2188" i="1"/>
  <c r="G2188" i="1"/>
  <c r="F2189" i="1"/>
  <c r="G2189" i="1"/>
  <c r="F2190" i="1"/>
  <c r="G2190" i="1"/>
  <c r="F2191" i="1"/>
  <c r="G2191" i="1"/>
  <c r="F2192" i="1"/>
  <c r="G2192" i="1"/>
  <c r="F2193" i="1"/>
  <c r="G2193" i="1"/>
  <c r="F2194" i="1"/>
  <c r="G2194" i="1"/>
  <c r="F2195" i="1"/>
  <c r="G2195" i="1"/>
  <c r="F2196" i="1"/>
  <c r="G2196" i="1"/>
  <c r="F2197" i="1"/>
  <c r="G2197" i="1"/>
  <c r="F2198" i="1"/>
  <c r="G2198" i="1"/>
  <c r="F2199" i="1"/>
  <c r="G2199" i="1"/>
  <c r="F2200" i="1"/>
  <c r="G2200" i="1"/>
  <c r="F2201" i="1"/>
  <c r="G2201" i="1"/>
  <c r="F2202" i="1"/>
  <c r="G2202" i="1"/>
  <c r="F2203" i="1"/>
  <c r="G2203" i="1"/>
  <c r="F2204" i="1"/>
  <c r="G2204" i="1"/>
  <c r="F2205" i="1"/>
  <c r="G2205" i="1"/>
  <c r="F2206" i="1"/>
  <c r="G2206" i="1"/>
  <c r="F2207" i="1"/>
  <c r="G2207" i="1"/>
  <c r="F2208" i="1"/>
  <c r="G2208" i="1"/>
  <c r="F2209" i="1"/>
  <c r="G2209" i="1"/>
  <c r="F2210" i="1"/>
  <c r="G2210" i="1"/>
  <c r="F2211" i="1"/>
  <c r="G2211" i="1"/>
  <c r="F2212" i="1"/>
  <c r="G2212" i="1"/>
  <c r="F2213" i="1"/>
  <c r="G2213" i="1"/>
  <c r="F2214" i="1"/>
  <c r="G2214" i="1"/>
  <c r="F2215" i="1"/>
  <c r="G2215" i="1"/>
  <c r="F2216" i="1"/>
  <c r="G2216" i="1"/>
  <c r="F2217" i="1"/>
  <c r="G2217" i="1"/>
  <c r="F2218" i="1"/>
  <c r="G2218" i="1"/>
  <c r="F2219" i="1"/>
  <c r="G2219" i="1"/>
  <c r="F2220" i="1"/>
  <c r="G2220" i="1"/>
  <c r="F2221" i="1"/>
  <c r="G2221" i="1"/>
  <c r="F2222" i="1"/>
  <c r="G2222" i="1"/>
  <c r="F2223" i="1"/>
  <c r="G2223" i="1"/>
  <c r="F2224" i="1"/>
  <c r="G2224" i="1"/>
  <c r="F2225" i="1"/>
  <c r="G2225" i="1"/>
  <c r="F2226" i="1"/>
  <c r="G2226" i="1"/>
  <c r="F2227" i="1"/>
  <c r="G2227" i="1"/>
  <c r="F2228" i="1"/>
  <c r="G2228" i="1"/>
  <c r="F2229" i="1"/>
  <c r="G2229" i="1"/>
  <c r="F2230" i="1"/>
  <c r="G2230" i="1"/>
  <c r="F2231" i="1"/>
  <c r="G2231" i="1"/>
  <c r="F2232" i="1"/>
  <c r="G2232" i="1"/>
  <c r="F2233" i="1"/>
  <c r="G2233" i="1"/>
  <c r="F2234" i="1"/>
  <c r="G2234" i="1"/>
  <c r="F2235" i="1"/>
  <c r="G2235" i="1"/>
  <c r="F2236" i="1"/>
  <c r="G2236" i="1"/>
  <c r="F2237" i="1"/>
  <c r="G2237" i="1"/>
  <c r="F2238" i="1"/>
  <c r="G2238" i="1"/>
  <c r="F2239" i="1"/>
  <c r="G2239" i="1"/>
  <c r="F2240" i="1"/>
  <c r="G2240" i="1"/>
  <c r="F2241" i="1"/>
  <c r="G2241" i="1"/>
  <c r="F2242" i="1"/>
  <c r="G2242" i="1"/>
  <c r="F2243" i="1"/>
  <c r="G2243" i="1"/>
  <c r="F2244" i="1"/>
  <c r="G2244" i="1"/>
  <c r="F2245" i="1"/>
  <c r="G2245" i="1"/>
  <c r="F2246" i="1"/>
  <c r="G2246" i="1"/>
  <c r="F2247" i="1"/>
  <c r="G2247" i="1"/>
  <c r="F2248" i="1"/>
  <c r="G2248" i="1"/>
  <c r="F2249" i="1"/>
  <c r="G2249" i="1"/>
  <c r="F2250" i="1"/>
  <c r="G2250" i="1"/>
  <c r="F2251" i="1"/>
  <c r="G2251" i="1"/>
  <c r="F2252" i="1"/>
  <c r="G2252" i="1"/>
  <c r="F2253" i="1"/>
  <c r="G2253" i="1"/>
  <c r="F2254" i="1"/>
  <c r="G2254" i="1"/>
  <c r="F2255" i="1"/>
  <c r="G2255" i="1"/>
  <c r="F2256" i="1"/>
  <c r="G2256" i="1"/>
  <c r="F2257" i="1"/>
  <c r="G2257" i="1"/>
  <c r="F2258" i="1"/>
  <c r="G2258" i="1"/>
  <c r="F2259" i="1"/>
  <c r="G2259" i="1"/>
  <c r="F2260" i="1"/>
  <c r="G2260" i="1"/>
  <c r="F2261" i="1"/>
  <c r="G2261" i="1"/>
  <c r="F2262" i="1"/>
  <c r="G2262" i="1"/>
  <c r="F2263" i="1"/>
  <c r="G2263" i="1"/>
  <c r="F2264" i="1"/>
  <c r="G2264" i="1"/>
  <c r="F2265" i="1"/>
  <c r="G2265" i="1"/>
  <c r="F2266" i="1"/>
  <c r="G2266" i="1"/>
  <c r="F2267" i="1"/>
  <c r="G2267" i="1"/>
  <c r="F2268" i="1"/>
  <c r="G2268" i="1"/>
  <c r="F2269" i="1"/>
  <c r="G2269" i="1"/>
  <c r="F2270" i="1"/>
  <c r="G2270" i="1"/>
  <c r="F2271" i="1"/>
  <c r="G2271" i="1"/>
  <c r="F2272" i="1"/>
  <c r="G2272" i="1"/>
  <c r="F2273" i="1"/>
  <c r="G2273" i="1"/>
  <c r="F2274" i="1"/>
  <c r="G2274" i="1"/>
  <c r="F2275" i="1"/>
  <c r="G2275" i="1"/>
  <c r="F2276" i="1"/>
  <c r="G2276" i="1"/>
  <c r="F2277" i="1"/>
  <c r="G2277" i="1"/>
  <c r="F2278" i="1"/>
  <c r="G2278" i="1"/>
  <c r="F2279" i="1"/>
  <c r="G2279" i="1"/>
  <c r="F2280" i="1"/>
  <c r="G2280" i="1"/>
  <c r="F2281" i="1"/>
  <c r="G2281" i="1"/>
  <c r="F2282" i="1"/>
  <c r="G2282" i="1"/>
  <c r="F2283" i="1"/>
  <c r="G2283" i="1"/>
  <c r="F2284" i="1"/>
  <c r="G2284" i="1"/>
  <c r="F2285" i="1"/>
  <c r="G2285" i="1"/>
  <c r="F2286" i="1"/>
  <c r="G2286" i="1"/>
  <c r="F2287" i="1"/>
  <c r="G2287" i="1"/>
  <c r="F2288" i="1"/>
  <c r="G2288" i="1"/>
  <c r="F2289" i="1"/>
  <c r="G2289" i="1"/>
  <c r="F2290" i="1"/>
  <c r="G2290" i="1"/>
  <c r="F2291" i="1"/>
  <c r="G2291" i="1"/>
  <c r="F2292" i="1"/>
  <c r="G2292" i="1"/>
  <c r="F2293" i="1"/>
  <c r="G2293" i="1"/>
  <c r="F2294" i="1"/>
  <c r="G2294" i="1"/>
  <c r="F2295" i="1"/>
  <c r="G2295" i="1"/>
  <c r="F2296" i="1"/>
  <c r="G2296" i="1"/>
  <c r="F2297" i="1"/>
  <c r="G2297" i="1"/>
  <c r="F2298" i="1"/>
  <c r="G2298" i="1"/>
  <c r="F2299" i="1"/>
  <c r="G2299" i="1"/>
  <c r="F2300" i="1"/>
  <c r="G2300" i="1"/>
  <c r="F2301" i="1"/>
  <c r="G2301" i="1"/>
  <c r="F2302" i="1"/>
  <c r="G2302" i="1"/>
  <c r="F2303" i="1"/>
  <c r="G2303" i="1"/>
  <c r="F2304" i="1"/>
  <c r="G2304" i="1"/>
  <c r="F2305" i="1"/>
  <c r="G2305" i="1"/>
  <c r="F2306" i="1"/>
  <c r="G2306" i="1"/>
  <c r="F2307" i="1"/>
  <c r="G2307" i="1"/>
  <c r="F2308" i="1"/>
  <c r="G2308" i="1"/>
  <c r="F2309" i="1"/>
  <c r="G2309" i="1"/>
  <c r="F2310" i="1"/>
  <c r="G2310" i="1"/>
  <c r="F2311" i="1"/>
  <c r="G2311" i="1"/>
  <c r="F2312" i="1"/>
  <c r="G2312" i="1"/>
  <c r="F2313" i="1"/>
  <c r="G2313" i="1"/>
  <c r="F2314" i="1"/>
  <c r="G2314" i="1"/>
  <c r="F2315" i="1"/>
  <c r="G2315" i="1"/>
  <c r="F2316" i="1"/>
  <c r="G2316" i="1"/>
  <c r="F2317" i="1"/>
  <c r="G2317" i="1"/>
  <c r="F2318" i="1"/>
  <c r="G2318" i="1"/>
  <c r="F2319" i="1"/>
  <c r="G2319" i="1"/>
  <c r="F2320" i="1"/>
  <c r="G2320" i="1"/>
  <c r="F2321" i="1"/>
  <c r="G2321" i="1"/>
  <c r="F2322" i="1"/>
  <c r="G2322" i="1"/>
  <c r="F2323" i="1"/>
  <c r="G2323" i="1"/>
  <c r="F2324" i="1"/>
  <c r="G2324" i="1"/>
  <c r="F2325" i="1"/>
  <c r="G2325" i="1"/>
  <c r="F2326" i="1"/>
  <c r="G2326" i="1"/>
  <c r="F2327" i="1"/>
  <c r="G2327" i="1"/>
  <c r="F2328" i="1"/>
  <c r="G2328" i="1"/>
  <c r="F2329" i="1"/>
  <c r="G2329" i="1"/>
  <c r="F2330" i="1"/>
  <c r="G2330" i="1"/>
  <c r="F2331" i="1"/>
  <c r="G2331" i="1"/>
  <c r="F2332" i="1"/>
  <c r="G2332" i="1"/>
  <c r="F2333" i="1"/>
  <c r="G2333" i="1"/>
  <c r="F2334" i="1"/>
  <c r="G2334" i="1"/>
  <c r="F2335" i="1"/>
  <c r="G2335" i="1"/>
  <c r="F2336" i="1"/>
  <c r="G2336" i="1"/>
  <c r="F2337" i="1"/>
  <c r="G2337" i="1"/>
  <c r="F2338" i="1"/>
  <c r="G2338" i="1"/>
  <c r="F2339" i="1"/>
  <c r="G2339" i="1"/>
  <c r="F2340" i="1"/>
  <c r="G2340" i="1"/>
  <c r="F2341" i="1"/>
  <c r="G2341" i="1"/>
  <c r="F2342" i="1"/>
  <c r="G2342" i="1"/>
  <c r="F2343" i="1"/>
  <c r="G2343" i="1"/>
  <c r="F2344" i="1"/>
  <c r="G2344" i="1"/>
  <c r="F2345" i="1"/>
  <c r="G2345" i="1"/>
  <c r="F2346" i="1"/>
  <c r="G2346" i="1"/>
  <c r="F2347" i="1"/>
  <c r="G2347" i="1"/>
  <c r="F2348" i="1"/>
  <c r="G2348" i="1"/>
  <c r="F2349" i="1"/>
  <c r="G2349" i="1"/>
  <c r="F2350" i="1"/>
  <c r="G2350" i="1"/>
  <c r="F2351" i="1"/>
  <c r="G2351" i="1"/>
  <c r="F2352" i="1"/>
  <c r="G2352" i="1"/>
  <c r="F2353" i="1"/>
  <c r="G2353" i="1"/>
  <c r="F2354" i="1"/>
  <c r="G2354" i="1"/>
  <c r="F2355" i="1"/>
  <c r="G2355" i="1"/>
  <c r="F2356" i="1"/>
  <c r="G2356" i="1"/>
  <c r="F2357" i="1"/>
  <c r="G2357" i="1"/>
  <c r="F2358" i="1"/>
  <c r="G2358" i="1"/>
  <c r="F2359" i="1"/>
  <c r="G2359" i="1"/>
  <c r="F2360" i="1"/>
  <c r="G2360" i="1"/>
  <c r="F2361" i="1"/>
  <c r="G2361" i="1"/>
  <c r="F2362" i="1"/>
  <c r="G2362" i="1"/>
  <c r="F2363" i="1"/>
  <c r="G2363" i="1"/>
  <c r="F2364" i="1"/>
  <c r="G2364" i="1"/>
  <c r="F2365" i="1"/>
  <c r="G2365" i="1"/>
  <c r="F2366" i="1"/>
  <c r="G2366" i="1"/>
  <c r="F2367" i="1"/>
  <c r="G2367" i="1"/>
  <c r="F2368" i="1"/>
  <c r="G2368" i="1"/>
  <c r="F2369" i="1"/>
  <c r="G2369" i="1"/>
  <c r="F2370" i="1"/>
  <c r="G2370" i="1"/>
  <c r="F2371" i="1"/>
  <c r="G2371" i="1"/>
  <c r="F2372" i="1"/>
  <c r="G2372" i="1"/>
  <c r="F2373" i="1"/>
  <c r="G2373" i="1"/>
  <c r="F2374" i="1"/>
  <c r="G2374" i="1"/>
  <c r="F2375" i="1"/>
  <c r="G2375" i="1"/>
  <c r="F2376" i="1"/>
  <c r="G2376" i="1"/>
  <c r="F2377" i="1"/>
  <c r="G2377" i="1"/>
  <c r="F2378" i="1"/>
  <c r="G2378" i="1"/>
  <c r="F2379" i="1"/>
  <c r="G2379" i="1"/>
  <c r="F2380" i="1"/>
  <c r="G2380" i="1"/>
  <c r="F2381" i="1"/>
  <c r="G2381" i="1"/>
  <c r="F2382" i="1"/>
  <c r="G2382" i="1"/>
  <c r="F2383" i="1"/>
  <c r="G2383" i="1"/>
  <c r="F2384" i="1"/>
  <c r="G2384" i="1"/>
  <c r="F2385" i="1"/>
  <c r="G2385" i="1"/>
  <c r="F2386" i="1"/>
  <c r="G2386" i="1"/>
  <c r="F2387" i="1"/>
  <c r="G2387" i="1"/>
  <c r="F2388" i="1"/>
  <c r="G2388" i="1"/>
  <c r="F2389" i="1"/>
  <c r="G2389" i="1"/>
  <c r="F2390" i="1"/>
  <c r="G2390" i="1"/>
  <c r="F2391" i="1"/>
  <c r="G2391" i="1"/>
  <c r="F2392" i="1"/>
  <c r="G2392" i="1"/>
  <c r="F2393" i="1"/>
  <c r="G2393" i="1"/>
  <c r="F2394" i="1"/>
  <c r="G2394" i="1"/>
  <c r="F2395" i="1"/>
  <c r="G2395" i="1"/>
  <c r="F2396" i="1"/>
  <c r="G2396" i="1"/>
  <c r="F2397" i="1"/>
  <c r="G2397" i="1"/>
  <c r="F2398" i="1"/>
  <c r="G2398" i="1"/>
  <c r="F2399" i="1"/>
  <c r="G2399" i="1"/>
  <c r="F2400" i="1"/>
  <c r="G2400" i="1"/>
  <c r="F2401" i="1"/>
  <c r="G2401" i="1"/>
  <c r="F2402" i="1"/>
  <c r="G2402" i="1"/>
  <c r="F2403" i="1"/>
  <c r="G2403" i="1"/>
  <c r="F2404" i="1"/>
  <c r="G2404" i="1"/>
  <c r="F2405" i="1"/>
  <c r="G2405" i="1"/>
  <c r="F2406" i="1"/>
  <c r="G2406" i="1"/>
  <c r="F2407" i="1"/>
  <c r="G2407" i="1"/>
  <c r="F2408" i="1"/>
  <c r="G2408" i="1"/>
  <c r="F2409" i="1"/>
  <c r="G2409" i="1"/>
  <c r="F2410" i="1"/>
  <c r="G2410" i="1"/>
  <c r="F2411" i="1"/>
  <c r="G2411" i="1"/>
  <c r="F2412" i="1"/>
  <c r="G2412" i="1"/>
  <c r="F2413" i="1"/>
  <c r="G2413" i="1"/>
  <c r="F2414" i="1"/>
  <c r="G2414" i="1"/>
  <c r="F2415" i="1"/>
  <c r="G2415" i="1"/>
  <c r="F2416" i="1"/>
  <c r="G2416" i="1"/>
  <c r="F2417" i="1"/>
  <c r="G2417" i="1"/>
  <c r="F2418" i="1"/>
  <c r="G2418" i="1"/>
  <c r="F2419" i="1"/>
  <c r="G2419" i="1"/>
  <c r="F2420" i="1"/>
  <c r="G2420" i="1"/>
  <c r="F2421" i="1"/>
  <c r="G2421" i="1"/>
  <c r="F2422" i="1"/>
  <c r="G2422" i="1"/>
  <c r="F2423" i="1"/>
  <c r="G2423" i="1"/>
  <c r="F2424" i="1"/>
  <c r="G2424" i="1"/>
  <c r="F2425" i="1"/>
  <c r="G2425" i="1"/>
  <c r="F2426" i="1"/>
  <c r="G2426" i="1"/>
  <c r="F2427" i="1"/>
  <c r="G2427" i="1"/>
  <c r="F2428" i="1"/>
  <c r="G2428" i="1"/>
  <c r="F2429" i="1"/>
  <c r="G2429" i="1"/>
  <c r="F2430" i="1"/>
  <c r="G2430" i="1"/>
  <c r="F2431" i="1"/>
  <c r="G2431" i="1"/>
  <c r="F2432" i="1"/>
  <c r="G2432" i="1"/>
  <c r="F2433" i="1"/>
  <c r="G2433" i="1"/>
  <c r="F2434" i="1"/>
  <c r="G2434" i="1"/>
  <c r="F2435" i="1"/>
  <c r="G2435" i="1"/>
  <c r="F2436" i="1"/>
  <c r="G2436" i="1"/>
  <c r="F2437" i="1"/>
  <c r="G2437" i="1"/>
  <c r="F2438" i="1"/>
  <c r="G2438" i="1"/>
  <c r="F2439" i="1"/>
  <c r="G2439" i="1"/>
  <c r="F2440" i="1"/>
  <c r="G2440" i="1"/>
  <c r="F2441" i="1"/>
  <c r="G2441" i="1"/>
  <c r="F2442" i="1"/>
  <c r="G2442" i="1"/>
  <c r="O2442" i="1" s="1"/>
  <c r="F2443" i="1"/>
  <c r="G2443" i="1"/>
  <c r="O2443" i="1" s="1"/>
  <c r="F2444" i="1"/>
  <c r="G2444" i="1"/>
  <c r="O2444" i="1" s="1"/>
  <c r="F2445" i="1"/>
  <c r="G2445" i="1"/>
  <c r="O2445" i="1" s="1"/>
  <c r="F2446" i="1"/>
  <c r="G2446" i="1"/>
  <c r="O2446" i="1" s="1"/>
  <c r="F2447" i="1"/>
  <c r="G2447" i="1"/>
  <c r="O2447" i="1" s="1"/>
  <c r="F2448" i="1"/>
  <c r="G2448" i="1"/>
  <c r="O2448" i="1" s="1"/>
  <c r="F2449" i="1"/>
  <c r="G2449" i="1"/>
  <c r="O2449" i="1" s="1"/>
  <c r="F2450" i="1"/>
  <c r="G2450" i="1"/>
  <c r="O2450" i="1" s="1"/>
  <c r="F2451" i="1"/>
  <c r="G2451" i="1"/>
  <c r="O2451" i="1" s="1"/>
  <c r="F2452" i="1"/>
  <c r="G2452" i="1"/>
  <c r="O2452" i="1" s="1"/>
  <c r="F2453" i="1"/>
  <c r="G2453" i="1"/>
  <c r="O2453" i="1" s="1"/>
  <c r="F2454" i="1"/>
  <c r="G2454" i="1"/>
  <c r="O2454" i="1" s="1"/>
  <c r="F2455" i="1"/>
  <c r="G2455" i="1"/>
  <c r="O2455" i="1" s="1"/>
  <c r="F2456" i="1"/>
  <c r="G2456" i="1"/>
  <c r="O2456" i="1" s="1"/>
  <c r="F2457" i="1"/>
  <c r="G2457" i="1"/>
  <c r="O2457" i="1" s="1"/>
  <c r="F2458" i="1"/>
  <c r="G2458" i="1"/>
  <c r="O2458" i="1" s="1"/>
  <c r="F2459" i="1"/>
  <c r="G2459" i="1"/>
  <c r="O2459" i="1" s="1"/>
  <c r="F2460" i="1"/>
  <c r="G2460" i="1"/>
  <c r="O2460" i="1" s="1"/>
  <c r="F2461" i="1"/>
  <c r="G2461" i="1"/>
  <c r="O2461" i="1" s="1"/>
  <c r="F2462" i="1"/>
  <c r="G2462" i="1"/>
  <c r="O2462" i="1" s="1"/>
  <c r="F2463" i="1"/>
  <c r="G2463" i="1"/>
  <c r="O2463" i="1" s="1"/>
  <c r="F2464" i="1"/>
  <c r="G2464" i="1"/>
  <c r="O2464" i="1" s="1"/>
  <c r="F2465" i="1"/>
  <c r="G2465" i="1"/>
  <c r="O2465" i="1" s="1"/>
  <c r="F2466" i="1"/>
  <c r="G2466" i="1"/>
  <c r="O2466" i="1" s="1"/>
  <c r="F2467" i="1"/>
  <c r="G2467" i="1"/>
  <c r="O2467" i="1" s="1"/>
  <c r="F2468" i="1"/>
  <c r="G2468" i="1"/>
  <c r="O2468" i="1" s="1"/>
  <c r="F2469" i="1"/>
  <c r="G2469" i="1"/>
  <c r="O2469" i="1" s="1"/>
  <c r="F2470" i="1"/>
  <c r="G2470" i="1"/>
  <c r="O2470" i="1" s="1"/>
  <c r="F2471" i="1"/>
  <c r="G2471" i="1"/>
  <c r="O2471" i="1" s="1"/>
  <c r="F2472" i="1"/>
  <c r="G2472" i="1"/>
  <c r="O2472" i="1" s="1"/>
  <c r="F2473" i="1"/>
  <c r="G2473" i="1"/>
  <c r="O2473" i="1" s="1"/>
  <c r="F2474" i="1"/>
  <c r="G2474" i="1"/>
  <c r="O2474" i="1" s="1"/>
  <c r="F2475" i="1"/>
  <c r="G2475" i="1"/>
  <c r="O2475" i="1" s="1"/>
  <c r="F2476" i="1"/>
  <c r="G2476" i="1"/>
  <c r="O2476" i="1" s="1"/>
  <c r="F2477" i="1"/>
  <c r="G2477" i="1"/>
  <c r="O2477" i="1" s="1"/>
  <c r="F2478" i="1"/>
  <c r="G2478" i="1"/>
  <c r="O2478" i="1" s="1"/>
  <c r="F2479" i="1"/>
  <c r="G2479" i="1"/>
  <c r="O2479" i="1" s="1"/>
  <c r="F2480" i="1"/>
  <c r="G2480" i="1"/>
  <c r="O2480" i="1" s="1"/>
  <c r="F2481" i="1"/>
  <c r="G2481" i="1"/>
  <c r="O2481" i="1" s="1"/>
  <c r="F2482" i="1"/>
  <c r="G2482" i="1"/>
  <c r="O2482" i="1" s="1"/>
  <c r="F2483" i="1"/>
  <c r="G2483" i="1"/>
  <c r="O2483" i="1" s="1"/>
  <c r="F2484" i="1"/>
  <c r="G2484" i="1"/>
  <c r="O2484" i="1" s="1"/>
  <c r="F2485" i="1"/>
  <c r="G2485" i="1"/>
  <c r="O2485" i="1" s="1"/>
  <c r="F2486" i="1"/>
  <c r="G2486" i="1"/>
  <c r="O2486" i="1" s="1"/>
  <c r="F2487" i="1"/>
  <c r="G2487" i="1"/>
  <c r="O2487" i="1" s="1"/>
  <c r="F2488" i="1"/>
  <c r="G2488" i="1"/>
  <c r="O2488" i="1" s="1"/>
  <c r="F2489" i="1"/>
  <c r="G2489" i="1"/>
  <c r="O2489" i="1" s="1"/>
  <c r="F2490" i="1"/>
  <c r="G2490" i="1"/>
  <c r="O2490" i="1" s="1"/>
  <c r="F2491" i="1"/>
  <c r="G2491" i="1"/>
  <c r="O2491" i="1" s="1"/>
  <c r="F2492" i="1"/>
  <c r="G2492" i="1"/>
  <c r="O2492" i="1" s="1"/>
  <c r="F2493" i="1"/>
  <c r="G2493" i="1"/>
  <c r="O2493" i="1" s="1"/>
  <c r="F2494" i="1"/>
  <c r="G2494" i="1"/>
  <c r="O2494" i="1" s="1"/>
  <c r="F2495" i="1"/>
  <c r="G2495" i="1"/>
  <c r="O2495" i="1" s="1"/>
  <c r="F2496" i="1"/>
  <c r="G2496" i="1"/>
  <c r="O2496" i="1" s="1"/>
  <c r="F2497" i="1"/>
  <c r="G2497" i="1"/>
  <c r="O2497" i="1" s="1"/>
  <c r="F2498" i="1"/>
  <c r="G2498" i="1"/>
  <c r="O2498" i="1" s="1"/>
  <c r="F2499" i="1"/>
  <c r="G2499" i="1"/>
  <c r="O2499" i="1" s="1"/>
  <c r="F2500" i="1"/>
  <c r="G2500" i="1"/>
  <c r="O2500" i="1" s="1"/>
  <c r="F2501" i="1"/>
  <c r="G2501" i="1"/>
  <c r="O2501" i="1" s="1"/>
  <c r="F2502" i="1"/>
  <c r="G2502" i="1"/>
  <c r="O2502" i="1" s="1"/>
  <c r="F2503" i="1"/>
  <c r="G2503" i="1"/>
  <c r="O2503" i="1" s="1"/>
  <c r="F2504" i="1"/>
  <c r="G2504" i="1"/>
  <c r="O2504" i="1" s="1"/>
  <c r="F2505" i="1"/>
  <c r="G2505" i="1"/>
  <c r="O2505" i="1" s="1"/>
  <c r="F2506" i="1"/>
  <c r="G2506" i="1"/>
  <c r="O2506" i="1" s="1"/>
  <c r="F2507" i="1"/>
  <c r="G2507" i="1"/>
  <c r="O2507" i="1" s="1"/>
  <c r="F2508" i="1"/>
  <c r="G2508" i="1"/>
  <c r="O2508" i="1" s="1"/>
  <c r="F2509" i="1"/>
  <c r="G2509" i="1"/>
  <c r="O2509" i="1" s="1"/>
  <c r="F2510" i="1"/>
  <c r="G2510" i="1"/>
  <c r="O2510" i="1" s="1"/>
  <c r="F2511" i="1"/>
  <c r="G2511" i="1"/>
  <c r="O2511" i="1" s="1"/>
  <c r="F2512" i="1"/>
  <c r="G2512" i="1"/>
  <c r="O2512" i="1" s="1"/>
  <c r="F2513" i="1"/>
  <c r="G2513" i="1"/>
  <c r="O2513" i="1" s="1"/>
  <c r="F2514" i="1"/>
  <c r="G2514" i="1"/>
  <c r="O2514" i="1" s="1"/>
  <c r="F2515" i="1"/>
  <c r="G2515" i="1"/>
  <c r="O2515" i="1" s="1"/>
  <c r="F2516" i="1"/>
  <c r="G2516" i="1"/>
  <c r="O2516" i="1" s="1"/>
  <c r="F2517" i="1"/>
  <c r="G2517" i="1"/>
  <c r="O2517" i="1" s="1"/>
  <c r="F2518" i="1"/>
  <c r="G2518" i="1"/>
  <c r="O2518" i="1" s="1"/>
  <c r="F2519" i="1"/>
  <c r="G2519" i="1"/>
  <c r="O2519" i="1" s="1"/>
  <c r="F2520" i="1"/>
  <c r="G2520" i="1"/>
  <c r="O2520" i="1" s="1"/>
  <c r="F2521" i="1"/>
  <c r="G2521" i="1"/>
  <c r="O2521" i="1" s="1"/>
  <c r="F2522" i="1"/>
  <c r="G2522" i="1"/>
  <c r="O2522" i="1" s="1"/>
  <c r="F2523" i="1"/>
  <c r="G2523" i="1"/>
  <c r="O2523" i="1" s="1"/>
  <c r="F2524" i="1"/>
  <c r="G2524" i="1"/>
  <c r="O2524" i="1" s="1"/>
  <c r="F2525" i="1"/>
  <c r="G2525" i="1"/>
  <c r="O2525" i="1" s="1"/>
  <c r="F2526" i="1"/>
  <c r="G2526" i="1"/>
  <c r="O2526" i="1" s="1"/>
  <c r="F2527" i="1"/>
  <c r="G2527" i="1"/>
  <c r="O2527" i="1" s="1"/>
  <c r="F2528" i="1"/>
  <c r="G2528" i="1"/>
  <c r="O2528" i="1" s="1"/>
  <c r="F2529" i="1"/>
  <c r="G2529" i="1"/>
  <c r="O2529" i="1" s="1"/>
  <c r="F2530" i="1"/>
  <c r="G2530" i="1"/>
  <c r="O2530" i="1" s="1"/>
  <c r="F2531" i="1"/>
  <c r="G2531" i="1"/>
  <c r="O2531" i="1" s="1"/>
  <c r="F2532" i="1"/>
  <c r="G2532" i="1"/>
  <c r="O2532" i="1" s="1"/>
  <c r="F2533" i="1"/>
  <c r="G2533" i="1"/>
  <c r="O2533" i="1" s="1"/>
  <c r="F2534" i="1"/>
  <c r="G2534" i="1"/>
  <c r="O2534" i="1" s="1"/>
  <c r="F2535" i="1"/>
  <c r="G2535" i="1"/>
  <c r="O2535" i="1" s="1"/>
  <c r="F2536" i="1"/>
  <c r="G2536" i="1"/>
  <c r="O2536" i="1" s="1"/>
  <c r="F2537" i="1"/>
  <c r="G2537" i="1"/>
  <c r="O2537" i="1" s="1"/>
  <c r="F2538" i="1"/>
  <c r="G2538" i="1"/>
  <c r="O2538" i="1" s="1"/>
  <c r="F2539" i="1"/>
  <c r="G2539" i="1"/>
  <c r="O2539" i="1" s="1"/>
  <c r="F2540" i="1"/>
  <c r="G2540" i="1"/>
  <c r="O2540" i="1" s="1"/>
  <c r="F2541" i="1"/>
  <c r="G2541" i="1"/>
  <c r="O2541" i="1" s="1"/>
  <c r="F2542" i="1"/>
  <c r="G2542" i="1"/>
  <c r="O2542" i="1" s="1"/>
  <c r="F2543" i="1"/>
  <c r="G2543" i="1"/>
  <c r="O2543" i="1" s="1"/>
  <c r="F2544" i="1"/>
  <c r="G2544" i="1"/>
  <c r="O2544" i="1" s="1"/>
  <c r="F2545" i="1"/>
  <c r="G2545" i="1"/>
  <c r="O2545" i="1" s="1"/>
  <c r="F2546" i="1"/>
  <c r="G2546" i="1"/>
  <c r="O2546" i="1" s="1"/>
  <c r="F2547" i="1"/>
  <c r="G2547" i="1"/>
  <c r="O2547" i="1" s="1"/>
  <c r="F2548" i="1"/>
  <c r="G2548" i="1"/>
  <c r="O2548" i="1" s="1"/>
  <c r="F2549" i="1"/>
  <c r="G2549" i="1"/>
  <c r="O2549" i="1" s="1"/>
  <c r="F2550" i="1"/>
  <c r="G2550" i="1"/>
  <c r="O2550" i="1" s="1"/>
  <c r="F2551" i="1"/>
  <c r="G2551" i="1"/>
  <c r="O2551" i="1" s="1"/>
  <c r="F2552" i="1"/>
  <c r="G2552" i="1"/>
  <c r="O2552" i="1" s="1"/>
  <c r="F2553" i="1"/>
  <c r="G2553" i="1"/>
  <c r="O2553" i="1" s="1"/>
  <c r="F2554" i="1"/>
  <c r="G2554" i="1"/>
  <c r="O2554" i="1" s="1"/>
  <c r="F2555" i="1"/>
  <c r="G2555" i="1"/>
  <c r="O2555" i="1" s="1"/>
  <c r="F2556" i="1"/>
  <c r="G2556" i="1"/>
  <c r="O2556" i="1" s="1"/>
  <c r="F2557" i="1"/>
  <c r="G2557" i="1"/>
  <c r="O2557" i="1" s="1"/>
  <c r="F2558" i="1"/>
  <c r="G2558" i="1"/>
  <c r="O2558" i="1" s="1"/>
  <c r="F2559" i="1"/>
  <c r="G2559" i="1"/>
  <c r="O2559" i="1" s="1"/>
  <c r="F2560" i="1"/>
  <c r="G2560" i="1"/>
  <c r="O2560" i="1" s="1"/>
  <c r="F2561" i="1"/>
  <c r="G2561" i="1"/>
  <c r="O2561" i="1" s="1"/>
  <c r="F2562" i="1"/>
  <c r="G2562" i="1"/>
  <c r="O2562" i="1" s="1"/>
  <c r="F2563" i="1"/>
  <c r="G2563" i="1"/>
  <c r="O2563" i="1" s="1"/>
  <c r="F2564" i="1"/>
  <c r="G2564" i="1"/>
  <c r="O2564" i="1" s="1"/>
  <c r="F2565" i="1"/>
  <c r="G2565" i="1"/>
  <c r="O2565" i="1" s="1"/>
  <c r="F2566" i="1"/>
  <c r="G2566" i="1"/>
  <c r="O2566" i="1" s="1"/>
  <c r="F2567" i="1"/>
  <c r="G2567" i="1"/>
  <c r="O2567" i="1" s="1"/>
  <c r="F2568" i="1"/>
  <c r="G2568" i="1"/>
  <c r="O2568" i="1" s="1"/>
  <c r="F2569" i="1"/>
  <c r="G2569" i="1"/>
  <c r="O2569" i="1" s="1"/>
  <c r="F2570" i="1"/>
  <c r="G2570" i="1"/>
  <c r="O2570" i="1" s="1"/>
  <c r="F2571" i="1"/>
  <c r="G2571" i="1"/>
  <c r="O2571" i="1" s="1"/>
  <c r="F2572" i="1"/>
  <c r="G2572" i="1"/>
  <c r="O2572" i="1" s="1"/>
  <c r="F2573" i="1"/>
  <c r="G2573" i="1"/>
  <c r="O2573" i="1" s="1"/>
  <c r="F2574" i="1"/>
  <c r="G2574" i="1"/>
  <c r="O2574" i="1" s="1"/>
  <c r="F2575" i="1"/>
  <c r="G2575" i="1"/>
  <c r="O2575" i="1" s="1"/>
  <c r="F2576" i="1"/>
  <c r="G2576" i="1"/>
  <c r="O2576" i="1" s="1"/>
  <c r="F2577" i="1"/>
  <c r="G2577" i="1"/>
  <c r="O2577" i="1" s="1"/>
  <c r="F2578" i="1"/>
  <c r="G2578" i="1"/>
  <c r="O2578" i="1" s="1"/>
  <c r="F2579" i="1"/>
  <c r="G2579" i="1"/>
  <c r="O2579" i="1" s="1"/>
  <c r="F2580" i="1"/>
  <c r="G2580" i="1"/>
  <c r="O2580" i="1" s="1"/>
  <c r="F2581" i="1"/>
  <c r="G2581" i="1"/>
  <c r="O2581" i="1" s="1"/>
  <c r="F2582" i="1"/>
  <c r="G2582" i="1"/>
  <c r="O2582" i="1" s="1"/>
  <c r="F2583" i="1"/>
  <c r="G2583" i="1"/>
  <c r="O2583" i="1" s="1"/>
  <c r="F2584" i="1"/>
  <c r="G2584" i="1"/>
  <c r="O2584" i="1" s="1"/>
  <c r="F2585" i="1"/>
  <c r="G2585" i="1"/>
  <c r="O2585" i="1" s="1"/>
  <c r="F2586" i="1"/>
  <c r="G2586" i="1"/>
  <c r="O2586" i="1" s="1"/>
  <c r="F2587" i="1"/>
  <c r="G2587" i="1"/>
  <c r="O2587" i="1" s="1"/>
  <c r="F2588" i="1"/>
  <c r="G2588" i="1"/>
  <c r="O2588" i="1" s="1"/>
  <c r="F2589" i="1"/>
  <c r="G2589" i="1"/>
  <c r="O2589" i="1" s="1"/>
  <c r="F2590" i="1"/>
  <c r="G2590" i="1"/>
  <c r="O2590" i="1" s="1"/>
  <c r="F2591" i="1"/>
  <c r="G2591" i="1"/>
  <c r="O2591" i="1" s="1"/>
  <c r="F2592" i="1"/>
  <c r="G2592" i="1"/>
  <c r="O2592" i="1" s="1"/>
  <c r="F2593" i="1"/>
  <c r="G2593" i="1"/>
  <c r="O2593" i="1" s="1"/>
  <c r="F2594" i="1"/>
  <c r="G2594" i="1"/>
  <c r="O2594" i="1" s="1"/>
  <c r="F2595" i="1"/>
  <c r="G2595" i="1"/>
  <c r="O2595" i="1" s="1"/>
  <c r="F2596" i="1"/>
  <c r="G2596" i="1"/>
  <c r="O2596" i="1" s="1"/>
  <c r="F2597" i="1"/>
  <c r="G2597" i="1"/>
  <c r="O2597" i="1" s="1"/>
  <c r="F2598" i="1"/>
  <c r="G2598" i="1"/>
  <c r="O2598" i="1" s="1"/>
  <c r="F2599" i="1"/>
  <c r="G2599" i="1"/>
  <c r="O2599" i="1" s="1"/>
  <c r="F2600" i="1"/>
  <c r="G2600" i="1"/>
  <c r="O2600" i="1" s="1"/>
  <c r="F2601" i="1"/>
  <c r="G2601" i="1"/>
  <c r="O2601" i="1" s="1"/>
  <c r="F2602" i="1"/>
  <c r="G2602" i="1"/>
  <c r="O2602" i="1" s="1"/>
  <c r="F2603" i="1"/>
  <c r="G2603" i="1"/>
  <c r="O2603" i="1" s="1"/>
  <c r="F2604" i="1"/>
  <c r="G2604" i="1"/>
  <c r="O2604" i="1" s="1"/>
  <c r="F2605" i="1"/>
  <c r="G2605" i="1"/>
  <c r="O2605" i="1" s="1"/>
  <c r="F2606" i="1"/>
  <c r="G2606" i="1"/>
  <c r="O2606" i="1" s="1"/>
  <c r="F2607" i="1"/>
  <c r="G2607" i="1"/>
  <c r="O2607" i="1" s="1"/>
  <c r="F2608" i="1"/>
  <c r="G2608" i="1"/>
  <c r="O2608" i="1" s="1"/>
  <c r="F2609" i="1"/>
  <c r="G2609" i="1"/>
  <c r="O2609" i="1" s="1"/>
  <c r="F2610" i="1"/>
  <c r="G2610" i="1"/>
  <c r="O2610" i="1" s="1"/>
  <c r="F2611" i="1"/>
  <c r="G2611" i="1"/>
  <c r="O2611" i="1" s="1"/>
  <c r="F2612" i="1"/>
  <c r="G2612" i="1"/>
  <c r="O2612" i="1" s="1"/>
  <c r="F2613" i="1"/>
  <c r="G2613" i="1"/>
  <c r="O2613" i="1" s="1"/>
  <c r="F2614" i="1"/>
  <c r="G2614" i="1"/>
  <c r="O2614" i="1" s="1"/>
  <c r="F2615" i="1"/>
  <c r="G2615" i="1"/>
  <c r="O2615" i="1" s="1"/>
  <c r="F2616" i="1"/>
  <c r="G2616" i="1"/>
  <c r="O2616" i="1" s="1"/>
  <c r="F2617" i="1"/>
  <c r="G2617" i="1"/>
  <c r="O2617" i="1" s="1"/>
  <c r="F2618" i="1"/>
  <c r="G2618" i="1"/>
  <c r="O2618" i="1" s="1"/>
  <c r="F2619" i="1"/>
  <c r="G2619" i="1"/>
  <c r="O2619" i="1" s="1"/>
  <c r="F2620" i="1"/>
  <c r="G2620" i="1"/>
  <c r="O2620" i="1" s="1"/>
  <c r="F2621" i="1"/>
  <c r="G2621" i="1"/>
  <c r="O2621" i="1" s="1"/>
  <c r="F2622" i="1"/>
  <c r="G2622" i="1"/>
  <c r="O2622" i="1" s="1"/>
  <c r="F2623" i="1"/>
  <c r="G2623" i="1"/>
  <c r="O2623" i="1" s="1"/>
  <c r="F2624" i="1"/>
  <c r="G2624" i="1"/>
  <c r="O2624" i="1" s="1"/>
  <c r="F2625" i="1"/>
  <c r="G2625" i="1"/>
  <c r="O2625" i="1" s="1"/>
  <c r="F2626" i="1"/>
  <c r="G2626" i="1"/>
  <c r="O2626" i="1" s="1"/>
  <c r="F2627" i="1"/>
  <c r="G2627" i="1"/>
  <c r="O2627" i="1" s="1"/>
  <c r="F2628" i="1"/>
  <c r="G2628" i="1"/>
  <c r="O2628" i="1" s="1"/>
  <c r="F2629" i="1"/>
  <c r="G2629" i="1"/>
  <c r="O2629" i="1" s="1"/>
  <c r="F2630" i="1"/>
  <c r="G2630" i="1"/>
  <c r="O2630" i="1" s="1"/>
  <c r="F2631" i="1"/>
  <c r="G2631" i="1"/>
  <c r="O2631" i="1" s="1"/>
  <c r="F2632" i="1"/>
  <c r="G2632" i="1"/>
  <c r="O2632" i="1" s="1"/>
  <c r="F2633" i="1"/>
  <c r="G2633" i="1"/>
  <c r="O2633" i="1" s="1"/>
  <c r="F2634" i="1"/>
  <c r="G2634" i="1"/>
  <c r="O2634" i="1" s="1"/>
  <c r="F2635" i="1"/>
  <c r="G2635" i="1"/>
  <c r="O2635" i="1" s="1"/>
  <c r="F2636" i="1"/>
  <c r="G2636" i="1"/>
  <c r="O2636" i="1" s="1"/>
  <c r="F2637" i="1"/>
  <c r="G2637" i="1"/>
  <c r="O2637" i="1" s="1"/>
  <c r="F2638" i="1"/>
  <c r="G2638" i="1"/>
  <c r="O2638" i="1" s="1"/>
  <c r="F2639" i="1"/>
  <c r="G2639" i="1"/>
  <c r="O2639" i="1" s="1"/>
  <c r="F2640" i="1"/>
  <c r="G2640" i="1"/>
  <c r="O2640" i="1" s="1"/>
  <c r="F2641" i="1"/>
  <c r="G2641" i="1"/>
  <c r="O2641" i="1" s="1"/>
  <c r="F2642" i="1"/>
  <c r="G2642" i="1"/>
  <c r="O2642" i="1" s="1"/>
  <c r="F2643" i="1"/>
  <c r="G2643" i="1"/>
  <c r="O2643" i="1" s="1"/>
  <c r="F2644" i="1"/>
  <c r="G2644" i="1"/>
  <c r="O2644" i="1" s="1"/>
  <c r="F2645" i="1"/>
  <c r="G2645" i="1"/>
  <c r="O2645" i="1" s="1"/>
  <c r="F2646" i="1"/>
  <c r="G2646" i="1"/>
  <c r="O2646" i="1" s="1"/>
  <c r="F2647" i="1"/>
  <c r="G2647" i="1"/>
  <c r="O2647" i="1" s="1"/>
  <c r="F2648" i="1"/>
  <c r="G2648" i="1"/>
  <c r="O2648" i="1" s="1"/>
  <c r="F2649" i="1"/>
  <c r="G2649" i="1"/>
  <c r="O2649" i="1" s="1"/>
  <c r="F2650" i="1"/>
  <c r="G2650" i="1"/>
  <c r="O2650" i="1" s="1"/>
  <c r="F2651" i="1"/>
  <c r="G2651" i="1"/>
  <c r="O2651" i="1" s="1"/>
  <c r="F2652" i="1"/>
  <c r="G2652" i="1"/>
  <c r="O2652" i="1" s="1"/>
  <c r="F2653" i="1"/>
  <c r="G2653" i="1"/>
  <c r="O2653" i="1" s="1"/>
  <c r="F2654" i="1"/>
  <c r="G2654" i="1"/>
  <c r="O2654" i="1" s="1"/>
  <c r="F2655" i="1"/>
  <c r="G2655" i="1"/>
  <c r="O2655" i="1" s="1"/>
  <c r="F2656" i="1"/>
  <c r="G2656" i="1"/>
  <c r="O2656" i="1" s="1"/>
  <c r="F2657" i="1"/>
  <c r="G2657" i="1"/>
  <c r="O2657" i="1" s="1"/>
  <c r="F2658" i="1"/>
  <c r="G2658" i="1"/>
  <c r="O2658" i="1" s="1"/>
  <c r="F2659" i="1"/>
  <c r="G2659" i="1"/>
  <c r="O2659" i="1" s="1"/>
  <c r="F2660" i="1"/>
  <c r="G2660" i="1"/>
  <c r="O2660" i="1" s="1"/>
  <c r="F2661" i="1"/>
  <c r="G2661" i="1"/>
  <c r="O2661" i="1" s="1"/>
  <c r="F2662" i="1"/>
  <c r="G2662" i="1"/>
  <c r="O2662" i="1" s="1"/>
  <c r="F2663" i="1"/>
  <c r="G2663" i="1"/>
  <c r="O2663" i="1" s="1"/>
  <c r="F2664" i="1"/>
  <c r="G2664" i="1"/>
  <c r="O2664" i="1" s="1"/>
  <c r="F2665" i="1"/>
  <c r="G2665" i="1"/>
  <c r="O2665" i="1" s="1"/>
  <c r="F2666" i="1"/>
  <c r="G2666" i="1"/>
  <c r="O2666" i="1" s="1"/>
  <c r="F2667" i="1"/>
  <c r="G2667" i="1"/>
  <c r="O2667" i="1" s="1"/>
  <c r="F2668" i="1"/>
  <c r="G2668" i="1"/>
  <c r="O2668" i="1" s="1"/>
  <c r="F2669" i="1"/>
  <c r="G2669" i="1"/>
  <c r="O2669" i="1" s="1"/>
  <c r="F2670" i="1"/>
  <c r="G2670" i="1"/>
  <c r="O2670" i="1" s="1"/>
  <c r="F2671" i="1"/>
  <c r="G2671" i="1"/>
  <c r="O2671" i="1" s="1"/>
  <c r="F2672" i="1"/>
  <c r="G2672" i="1"/>
  <c r="O2672" i="1" s="1"/>
  <c r="F2673" i="1"/>
  <c r="G2673" i="1"/>
  <c r="O2673" i="1" s="1"/>
  <c r="F2674" i="1"/>
  <c r="G2674" i="1"/>
  <c r="O2674" i="1" s="1"/>
  <c r="F2675" i="1"/>
  <c r="G2675" i="1"/>
  <c r="O2675" i="1" s="1"/>
  <c r="F2676" i="1"/>
  <c r="G2676" i="1"/>
  <c r="O2676" i="1" s="1"/>
  <c r="F2677" i="1"/>
  <c r="G2677" i="1"/>
  <c r="O2677" i="1" s="1"/>
  <c r="F2678" i="1"/>
  <c r="G2678" i="1"/>
  <c r="O2678" i="1" s="1"/>
  <c r="F2679" i="1"/>
  <c r="G2679" i="1"/>
  <c r="O2679" i="1" s="1"/>
  <c r="F2680" i="1"/>
  <c r="G2680" i="1"/>
  <c r="O2680" i="1" s="1"/>
  <c r="F2681" i="1"/>
  <c r="G2681" i="1"/>
  <c r="O2681" i="1" s="1"/>
  <c r="F2682" i="1"/>
  <c r="G2682" i="1"/>
  <c r="O2682" i="1" s="1"/>
  <c r="F2683" i="1"/>
  <c r="G2683" i="1"/>
  <c r="O2683" i="1" s="1"/>
  <c r="F2684" i="1"/>
  <c r="G2684" i="1"/>
  <c r="O2684" i="1" s="1"/>
  <c r="F2685" i="1"/>
  <c r="G2685" i="1"/>
  <c r="O2685" i="1" s="1"/>
  <c r="F2686" i="1"/>
  <c r="G2686" i="1"/>
  <c r="O2686" i="1" s="1"/>
  <c r="F2687" i="1"/>
  <c r="G2687" i="1"/>
  <c r="O2687" i="1" s="1"/>
  <c r="F2688" i="1"/>
  <c r="G2688" i="1"/>
  <c r="O2688" i="1" s="1"/>
  <c r="F2689" i="1"/>
  <c r="G2689" i="1"/>
  <c r="O2689" i="1" s="1"/>
  <c r="F2690" i="1"/>
  <c r="G2690" i="1"/>
  <c r="O2690" i="1" s="1"/>
  <c r="F2691" i="1"/>
  <c r="G2691" i="1"/>
  <c r="O2691" i="1" s="1"/>
  <c r="F2692" i="1"/>
  <c r="G2692" i="1"/>
  <c r="O2692" i="1" s="1"/>
  <c r="F2693" i="1"/>
  <c r="G2693" i="1"/>
  <c r="O2693" i="1" s="1"/>
  <c r="F2694" i="1"/>
  <c r="G2694" i="1"/>
  <c r="O2694" i="1" s="1"/>
  <c r="F2695" i="1"/>
  <c r="G2695" i="1"/>
  <c r="O2695" i="1" s="1"/>
  <c r="F2696" i="1"/>
  <c r="G2696" i="1"/>
  <c r="O2696" i="1" s="1"/>
  <c r="F2697" i="1"/>
  <c r="G2697" i="1"/>
  <c r="O2697" i="1" s="1"/>
  <c r="F2698" i="1"/>
  <c r="G2698" i="1"/>
  <c r="O2698" i="1" s="1"/>
  <c r="F2699" i="1"/>
  <c r="G2699" i="1"/>
  <c r="O2699" i="1" s="1"/>
  <c r="F2700" i="1"/>
  <c r="G2700" i="1"/>
  <c r="O2700" i="1" s="1"/>
  <c r="F2701" i="1"/>
  <c r="G2701" i="1"/>
  <c r="O2701" i="1" s="1"/>
  <c r="F2702" i="1"/>
  <c r="G2702" i="1"/>
  <c r="O2702" i="1" s="1"/>
  <c r="F2703" i="1"/>
  <c r="G2703" i="1"/>
  <c r="O2703" i="1" s="1"/>
  <c r="F2704" i="1"/>
  <c r="G2704" i="1"/>
  <c r="O2704" i="1" s="1"/>
  <c r="F2705" i="1"/>
  <c r="G2705" i="1"/>
  <c r="O2705" i="1" s="1"/>
  <c r="F2706" i="1"/>
  <c r="G2706" i="1"/>
  <c r="O2706" i="1" s="1"/>
  <c r="F2707" i="1"/>
  <c r="G2707" i="1"/>
  <c r="O2707" i="1" s="1"/>
  <c r="F2708" i="1"/>
  <c r="G2708" i="1"/>
  <c r="O2708" i="1" s="1"/>
  <c r="F2709" i="1"/>
  <c r="G2709" i="1"/>
  <c r="O2709" i="1" s="1"/>
  <c r="F2710" i="1"/>
  <c r="G2710" i="1"/>
  <c r="O2710" i="1" s="1"/>
  <c r="F2711" i="1"/>
  <c r="G2711" i="1"/>
  <c r="O2711" i="1" s="1"/>
  <c r="F2712" i="1"/>
  <c r="G2712" i="1"/>
  <c r="O2712" i="1" s="1"/>
  <c r="F2713" i="1"/>
  <c r="G2713" i="1"/>
  <c r="O2713" i="1" s="1"/>
  <c r="F2714" i="1"/>
  <c r="G2714" i="1"/>
  <c r="O2714" i="1" s="1"/>
  <c r="F2715" i="1"/>
  <c r="G2715" i="1"/>
  <c r="O2715" i="1" s="1"/>
  <c r="F2716" i="1"/>
  <c r="G2716" i="1"/>
  <c r="O2716" i="1" s="1"/>
  <c r="F2717" i="1"/>
  <c r="G2717" i="1"/>
  <c r="O2717" i="1" s="1"/>
  <c r="F2718" i="1"/>
  <c r="G2718" i="1"/>
  <c r="O2718" i="1" s="1"/>
  <c r="F2719" i="1"/>
  <c r="G2719" i="1"/>
  <c r="O2719" i="1" s="1"/>
  <c r="F2720" i="1"/>
  <c r="G2720" i="1"/>
  <c r="O2720" i="1" s="1"/>
  <c r="F2721" i="1"/>
  <c r="G2721" i="1"/>
  <c r="O2721" i="1" s="1"/>
  <c r="F2722" i="1"/>
  <c r="G2722" i="1"/>
  <c r="O2722" i="1" s="1"/>
  <c r="F2723" i="1"/>
  <c r="G2723" i="1"/>
  <c r="O2723" i="1" s="1"/>
  <c r="F2724" i="1"/>
  <c r="G2724" i="1"/>
  <c r="O2724" i="1" s="1"/>
  <c r="F2725" i="1"/>
  <c r="G2725" i="1"/>
  <c r="O2725" i="1" s="1"/>
  <c r="F2726" i="1"/>
  <c r="G2726" i="1"/>
  <c r="O2726" i="1" s="1"/>
  <c r="F2727" i="1"/>
  <c r="G2727" i="1"/>
  <c r="O2727" i="1" s="1"/>
  <c r="F2728" i="1"/>
  <c r="G2728" i="1"/>
  <c r="O2728" i="1" s="1"/>
  <c r="F2729" i="1"/>
  <c r="G2729" i="1"/>
  <c r="O2729" i="1" s="1"/>
  <c r="F2730" i="1"/>
  <c r="G2730" i="1"/>
  <c r="O2730" i="1" s="1"/>
  <c r="F2731" i="1"/>
  <c r="G2731" i="1"/>
  <c r="O2731" i="1" s="1"/>
  <c r="F2732" i="1"/>
  <c r="G2732" i="1"/>
  <c r="O2732" i="1" s="1"/>
  <c r="F2733" i="1"/>
  <c r="G2733" i="1"/>
  <c r="O2733" i="1" s="1"/>
  <c r="F2734" i="1"/>
  <c r="G2734" i="1"/>
  <c r="O2734" i="1" s="1"/>
  <c r="F2735" i="1"/>
  <c r="G2735" i="1"/>
  <c r="O2735" i="1" s="1"/>
  <c r="F2736" i="1"/>
  <c r="G2736" i="1"/>
  <c r="O2736" i="1" s="1"/>
  <c r="F2737" i="1"/>
  <c r="G2737" i="1"/>
  <c r="O2737" i="1" s="1"/>
  <c r="F2738" i="1"/>
  <c r="G2738" i="1"/>
  <c r="O2738" i="1" s="1"/>
  <c r="F2739" i="1"/>
  <c r="G2739" i="1"/>
  <c r="O2739" i="1" s="1"/>
  <c r="F2740" i="1"/>
  <c r="G2740" i="1"/>
  <c r="O2740" i="1" s="1"/>
  <c r="F2741" i="1"/>
  <c r="G2741" i="1"/>
  <c r="O2741" i="1" s="1"/>
  <c r="F2742" i="1"/>
  <c r="G2742" i="1"/>
  <c r="O2742" i="1" s="1"/>
  <c r="F2743" i="1"/>
  <c r="G2743" i="1"/>
  <c r="O2743" i="1" s="1"/>
  <c r="F2744" i="1"/>
  <c r="G2744" i="1"/>
  <c r="O2744" i="1" s="1"/>
  <c r="F2745" i="1"/>
  <c r="G2745" i="1"/>
  <c r="O2745" i="1" s="1"/>
  <c r="F2746" i="1"/>
  <c r="G2746" i="1"/>
  <c r="O2746" i="1" s="1"/>
  <c r="F2747" i="1"/>
  <c r="G2747" i="1"/>
  <c r="O2747" i="1" s="1"/>
  <c r="F2748" i="1"/>
  <c r="G2748" i="1"/>
  <c r="O2748" i="1" s="1"/>
  <c r="F2749" i="1"/>
  <c r="G2749" i="1"/>
  <c r="O2749" i="1" s="1"/>
  <c r="F2750" i="1"/>
  <c r="G2750" i="1"/>
  <c r="O2750" i="1" s="1"/>
  <c r="F2751" i="1"/>
  <c r="G2751" i="1"/>
  <c r="O2751" i="1" s="1"/>
  <c r="F2752" i="1"/>
  <c r="G2752" i="1"/>
  <c r="O2752" i="1" s="1"/>
  <c r="F2753" i="1"/>
  <c r="G2753" i="1"/>
  <c r="O2753" i="1" s="1"/>
  <c r="F2754" i="1"/>
  <c r="G2754" i="1"/>
  <c r="O2754" i="1" s="1"/>
  <c r="F2755" i="1"/>
  <c r="G2755" i="1"/>
  <c r="O2755" i="1" s="1"/>
  <c r="F2756" i="1"/>
  <c r="G2756" i="1"/>
  <c r="O2756" i="1" s="1"/>
  <c r="F2757" i="1"/>
  <c r="G2757" i="1"/>
  <c r="O2757" i="1" s="1"/>
  <c r="F2758" i="1"/>
  <c r="G2758" i="1"/>
  <c r="O2758" i="1" s="1"/>
  <c r="F2759" i="1"/>
  <c r="G2759" i="1"/>
  <c r="O2759" i="1" s="1"/>
  <c r="F2760" i="1"/>
  <c r="G2760" i="1"/>
  <c r="O2760" i="1" s="1"/>
  <c r="F2761" i="1"/>
  <c r="G2761" i="1"/>
  <c r="O2761" i="1" s="1"/>
  <c r="F2762" i="1"/>
  <c r="G2762" i="1"/>
  <c r="O2762" i="1" s="1"/>
  <c r="F2763" i="1"/>
  <c r="G2763" i="1"/>
  <c r="O2763" i="1" s="1"/>
  <c r="F2764" i="1"/>
  <c r="G2764" i="1"/>
  <c r="O2764" i="1" s="1"/>
  <c r="F2765" i="1"/>
  <c r="G2765" i="1"/>
  <c r="O2765" i="1" s="1"/>
  <c r="F2766" i="1"/>
  <c r="G2766" i="1"/>
  <c r="O2766" i="1" s="1"/>
  <c r="F2767" i="1"/>
  <c r="G2767" i="1"/>
  <c r="O2767" i="1" s="1"/>
  <c r="F2768" i="1"/>
  <c r="G2768" i="1"/>
  <c r="O2768" i="1" s="1"/>
  <c r="F2769" i="1"/>
  <c r="G2769" i="1"/>
  <c r="O2769" i="1" s="1"/>
  <c r="F2770" i="1"/>
  <c r="G2770" i="1"/>
  <c r="O2770" i="1" s="1"/>
  <c r="F2771" i="1"/>
  <c r="G2771" i="1"/>
  <c r="O2771" i="1" s="1"/>
  <c r="F2772" i="1"/>
  <c r="G2772" i="1"/>
  <c r="O2772" i="1" s="1"/>
  <c r="F2773" i="1"/>
  <c r="G2773" i="1"/>
  <c r="O2773" i="1" s="1"/>
  <c r="F2774" i="1"/>
  <c r="G2774" i="1"/>
  <c r="O2774" i="1" s="1"/>
  <c r="F2775" i="1"/>
  <c r="G2775" i="1"/>
  <c r="O2775" i="1" s="1"/>
  <c r="F2776" i="1"/>
  <c r="G2776" i="1"/>
  <c r="O2776" i="1" s="1"/>
  <c r="F2777" i="1"/>
  <c r="G2777" i="1"/>
  <c r="O2777" i="1" s="1"/>
  <c r="F2778" i="1"/>
  <c r="G2778" i="1"/>
  <c r="O2778" i="1" s="1"/>
  <c r="F2779" i="1"/>
  <c r="G2779" i="1"/>
  <c r="O2779" i="1" s="1"/>
  <c r="F2780" i="1"/>
  <c r="G2780" i="1"/>
  <c r="O2780" i="1" s="1"/>
  <c r="F2781" i="1"/>
  <c r="G2781" i="1"/>
  <c r="O2781" i="1" s="1"/>
  <c r="F2782" i="1"/>
  <c r="G2782" i="1"/>
  <c r="O2782" i="1" s="1"/>
  <c r="F2783" i="1"/>
  <c r="G2783" i="1"/>
  <c r="O2783" i="1" s="1"/>
  <c r="F2784" i="1"/>
  <c r="G2784" i="1"/>
  <c r="O2784" i="1" s="1"/>
  <c r="F2785" i="1"/>
  <c r="G2785" i="1"/>
  <c r="O2785" i="1" s="1"/>
  <c r="F2786" i="1"/>
  <c r="G2786" i="1"/>
  <c r="O2786" i="1" s="1"/>
  <c r="F2787" i="1"/>
  <c r="G2787" i="1"/>
  <c r="O2787" i="1" s="1"/>
  <c r="F2788" i="1"/>
  <c r="G2788" i="1"/>
  <c r="O2788" i="1" s="1"/>
  <c r="F2789" i="1"/>
  <c r="G2789" i="1"/>
  <c r="O2789" i="1" s="1"/>
  <c r="F2790" i="1"/>
  <c r="G2790" i="1"/>
  <c r="O2790" i="1" s="1"/>
  <c r="F2791" i="1"/>
  <c r="G2791" i="1"/>
  <c r="O2791" i="1" s="1"/>
  <c r="F2792" i="1"/>
  <c r="G2792" i="1"/>
  <c r="O2792" i="1" s="1"/>
  <c r="F2793" i="1"/>
  <c r="G2793" i="1"/>
  <c r="O2793" i="1" s="1"/>
  <c r="F2794" i="1"/>
  <c r="G2794" i="1"/>
  <c r="O2794" i="1" s="1"/>
  <c r="F2795" i="1"/>
  <c r="G2795" i="1"/>
  <c r="O2795" i="1" s="1"/>
  <c r="F2796" i="1"/>
  <c r="G2796" i="1"/>
  <c r="O2796" i="1" s="1"/>
  <c r="F2797" i="1"/>
  <c r="G2797" i="1"/>
  <c r="O2797" i="1" s="1"/>
  <c r="F2798" i="1"/>
  <c r="G2798" i="1"/>
  <c r="O2798" i="1" s="1"/>
  <c r="F2799" i="1"/>
  <c r="G2799" i="1"/>
  <c r="O2799" i="1" s="1"/>
  <c r="F2800" i="1"/>
  <c r="G2800" i="1"/>
  <c r="O2800" i="1" s="1"/>
  <c r="F2801" i="1"/>
  <c r="G2801" i="1"/>
  <c r="O2801" i="1" s="1"/>
  <c r="F2802" i="1"/>
  <c r="G2802" i="1"/>
  <c r="O2802" i="1" s="1"/>
  <c r="F2803" i="1"/>
  <c r="G2803" i="1"/>
  <c r="O2803" i="1" s="1"/>
  <c r="F2804" i="1"/>
  <c r="G2804" i="1"/>
  <c r="O2804" i="1" s="1"/>
  <c r="F2805" i="1"/>
  <c r="G2805" i="1"/>
  <c r="O2805" i="1" s="1"/>
  <c r="F2806" i="1"/>
  <c r="G2806" i="1"/>
  <c r="O2806" i="1" s="1"/>
  <c r="F2807" i="1"/>
  <c r="G2807" i="1"/>
  <c r="O2807" i="1" s="1"/>
  <c r="F2808" i="1"/>
  <c r="G2808" i="1"/>
  <c r="O2808" i="1" s="1"/>
  <c r="F2809" i="1"/>
  <c r="G2809" i="1"/>
  <c r="O2809" i="1" s="1"/>
  <c r="F2810" i="1"/>
  <c r="G2810" i="1"/>
  <c r="O2810" i="1" s="1"/>
  <c r="F2811" i="1"/>
  <c r="G2811" i="1"/>
  <c r="O2811" i="1" s="1"/>
  <c r="F2812" i="1"/>
  <c r="G2812" i="1"/>
  <c r="O2812" i="1" s="1"/>
  <c r="F2813" i="1"/>
  <c r="G2813" i="1"/>
  <c r="O2813" i="1" s="1"/>
  <c r="F2814" i="1"/>
  <c r="G2814" i="1"/>
  <c r="O2814" i="1" s="1"/>
  <c r="F2815" i="1"/>
  <c r="G2815" i="1"/>
  <c r="O2815" i="1" s="1"/>
  <c r="F2816" i="1"/>
  <c r="G2816" i="1"/>
  <c r="O2816" i="1" s="1"/>
  <c r="F2817" i="1"/>
  <c r="G2817" i="1"/>
  <c r="O2817" i="1" s="1"/>
  <c r="F2818" i="1"/>
  <c r="G2818" i="1"/>
  <c r="O2818" i="1" s="1"/>
  <c r="F2819" i="1"/>
  <c r="G2819" i="1"/>
  <c r="O2819" i="1" s="1"/>
  <c r="F2820" i="1"/>
  <c r="G2820" i="1"/>
  <c r="O2820" i="1" s="1"/>
  <c r="F2821" i="1"/>
  <c r="G2821" i="1"/>
  <c r="O2821" i="1" s="1"/>
  <c r="F2822" i="1"/>
  <c r="G2822" i="1"/>
  <c r="O2822" i="1" s="1"/>
  <c r="F2823" i="1"/>
  <c r="G2823" i="1"/>
  <c r="O2823" i="1" s="1"/>
  <c r="F2824" i="1"/>
  <c r="G2824" i="1"/>
  <c r="O2824" i="1" s="1"/>
  <c r="F2825" i="1"/>
  <c r="G2825" i="1"/>
  <c r="O2825" i="1" s="1"/>
  <c r="F2826" i="1"/>
  <c r="G2826" i="1"/>
  <c r="O2826" i="1" s="1"/>
  <c r="F2827" i="1"/>
  <c r="G2827" i="1"/>
  <c r="O2827" i="1" s="1"/>
  <c r="F2828" i="1"/>
  <c r="G2828" i="1"/>
  <c r="O2828" i="1" s="1"/>
  <c r="F2829" i="1"/>
  <c r="G2829" i="1"/>
  <c r="O2829" i="1" s="1"/>
  <c r="F2830" i="1"/>
  <c r="G2830" i="1"/>
  <c r="O2830" i="1" s="1"/>
  <c r="F2831" i="1"/>
  <c r="G2831" i="1"/>
  <c r="O2831" i="1" s="1"/>
  <c r="F2832" i="1"/>
  <c r="G2832" i="1"/>
  <c r="O2832" i="1" s="1"/>
  <c r="F2833" i="1"/>
  <c r="G2833" i="1"/>
  <c r="O2833" i="1" s="1"/>
  <c r="F2834" i="1"/>
  <c r="G2834" i="1"/>
  <c r="O2834" i="1" s="1"/>
  <c r="F2835" i="1"/>
  <c r="G2835" i="1"/>
  <c r="O2835" i="1" s="1"/>
  <c r="F2836" i="1"/>
  <c r="G2836" i="1"/>
  <c r="O2836" i="1" s="1"/>
  <c r="F2837" i="1"/>
  <c r="G2837" i="1"/>
  <c r="O2837" i="1" s="1"/>
  <c r="F2838" i="1"/>
  <c r="G2838" i="1"/>
  <c r="O2838" i="1" s="1"/>
  <c r="F2839" i="1"/>
  <c r="G2839" i="1"/>
  <c r="O2839" i="1" s="1"/>
  <c r="F2840" i="1"/>
  <c r="G2840" i="1"/>
  <c r="O2840" i="1" s="1"/>
  <c r="F2841" i="1"/>
  <c r="G2841" i="1"/>
  <c r="O2841" i="1" s="1"/>
  <c r="F2842" i="1"/>
  <c r="G2842" i="1"/>
  <c r="O2842" i="1" s="1"/>
  <c r="F2843" i="1"/>
  <c r="G2843" i="1"/>
  <c r="O2843" i="1" s="1"/>
  <c r="F2844" i="1"/>
  <c r="G2844" i="1"/>
  <c r="O2844" i="1" s="1"/>
  <c r="F2845" i="1"/>
  <c r="G2845" i="1"/>
  <c r="O2845" i="1" s="1"/>
  <c r="F2846" i="1"/>
  <c r="G2846" i="1"/>
  <c r="O2846" i="1" s="1"/>
  <c r="F2847" i="1"/>
  <c r="G2847" i="1"/>
  <c r="O2847" i="1" s="1"/>
  <c r="F2848" i="1"/>
  <c r="G2848" i="1"/>
  <c r="O2848" i="1" s="1"/>
  <c r="F2849" i="1"/>
  <c r="G2849" i="1"/>
  <c r="O2849" i="1" s="1"/>
  <c r="F2850" i="1"/>
  <c r="G2850" i="1"/>
  <c r="O2850" i="1" s="1"/>
  <c r="F2851" i="1"/>
  <c r="G2851" i="1"/>
  <c r="O2851" i="1" s="1"/>
  <c r="F2852" i="1"/>
  <c r="G2852" i="1"/>
  <c r="O2852" i="1" s="1"/>
  <c r="F2853" i="1"/>
  <c r="G2853" i="1"/>
  <c r="O2853" i="1" s="1"/>
  <c r="F2854" i="1"/>
  <c r="G2854" i="1"/>
  <c r="O2854" i="1" s="1"/>
  <c r="F2855" i="1"/>
  <c r="G2855" i="1"/>
  <c r="O2855" i="1" s="1"/>
  <c r="F2856" i="1"/>
  <c r="G2856" i="1"/>
  <c r="O2856" i="1" s="1"/>
  <c r="F2857" i="1"/>
  <c r="G2857" i="1"/>
  <c r="O2857" i="1" s="1"/>
  <c r="F2858" i="1"/>
  <c r="G2858" i="1"/>
  <c r="O2858" i="1" s="1"/>
  <c r="F2859" i="1"/>
  <c r="G2859" i="1"/>
  <c r="O2859" i="1" s="1"/>
  <c r="F2860" i="1"/>
  <c r="G2860" i="1"/>
  <c r="O2860" i="1" s="1"/>
  <c r="F2861" i="1"/>
  <c r="G2861" i="1"/>
  <c r="O2861" i="1" s="1"/>
  <c r="F2862" i="1"/>
  <c r="G2862" i="1"/>
  <c r="O2862" i="1" s="1"/>
  <c r="F2863" i="1"/>
  <c r="G2863" i="1"/>
  <c r="O2863" i="1" s="1"/>
  <c r="F2864" i="1"/>
  <c r="G2864" i="1"/>
  <c r="O2864" i="1" s="1"/>
  <c r="F2865" i="1"/>
  <c r="G2865" i="1"/>
  <c r="O2865" i="1" s="1"/>
  <c r="F2866" i="1"/>
  <c r="G2866" i="1"/>
  <c r="O2866" i="1" s="1"/>
  <c r="F2867" i="1"/>
  <c r="G2867" i="1"/>
  <c r="O2867" i="1" s="1"/>
  <c r="F2868" i="1"/>
  <c r="G2868" i="1"/>
  <c r="O2868" i="1" s="1"/>
  <c r="F2869" i="1"/>
  <c r="G2869" i="1"/>
  <c r="O2869" i="1" s="1"/>
  <c r="F2870" i="1"/>
  <c r="G2870" i="1"/>
  <c r="O2870" i="1" s="1"/>
  <c r="F2871" i="1"/>
  <c r="G2871" i="1"/>
  <c r="O2871" i="1" s="1"/>
  <c r="F2872" i="1"/>
  <c r="G2872" i="1"/>
  <c r="O2872" i="1" s="1"/>
  <c r="F2873" i="1"/>
  <c r="G2873" i="1"/>
  <c r="O2873" i="1" s="1"/>
  <c r="F2874" i="1"/>
  <c r="G2874" i="1"/>
  <c r="O2874" i="1" s="1"/>
  <c r="F2875" i="1"/>
  <c r="G2875" i="1"/>
  <c r="O2875" i="1" s="1"/>
  <c r="F2876" i="1"/>
  <c r="G2876" i="1"/>
  <c r="O2876" i="1" s="1"/>
  <c r="F2877" i="1"/>
  <c r="G2877" i="1"/>
  <c r="O2877" i="1" s="1"/>
  <c r="F2878" i="1"/>
  <c r="G2878" i="1"/>
  <c r="O2878" i="1" s="1"/>
  <c r="F2879" i="1"/>
  <c r="G2879" i="1"/>
  <c r="O2879" i="1" s="1"/>
  <c r="F2880" i="1"/>
  <c r="G2880" i="1"/>
  <c r="O2880" i="1" s="1"/>
  <c r="F2881" i="1"/>
  <c r="G2881" i="1"/>
  <c r="O2881" i="1" s="1"/>
  <c r="F2882" i="1"/>
  <c r="G2882" i="1"/>
  <c r="O2882" i="1" s="1"/>
  <c r="F2883" i="1"/>
  <c r="G2883" i="1"/>
  <c r="O2883" i="1" s="1"/>
  <c r="F2884" i="1"/>
  <c r="G2884" i="1"/>
  <c r="O2884" i="1" s="1"/>
  <c r="F2885" i="1"/>
  <c r="G2885" i="1"/>
  <c r="O2885" i="1" s="1"/>
  <c r="F2886" i="1"/>
  <c r="G2886" i="1"/>
  <c r="O2886" i="1" s="1"/>
  <c r="F2887" i="1"/>
  <c r="G2887" i="1"/>
  <c r="O2887" i="1" s="1"/>
  <c r="F2888" i="1"/>
  <c r="G2888" i="1"/>
  <c r="O2888" i="1" s="1"/>
  <c r="F2889" i="1"/>
  <c r="G2889" i="1"/>
  <c r="O2889" i="1" s="1"/>
  <c r="F2890" i="1"/>
  <c r="G2890" i="1"/>
  <c r="O2890" i="1" s="1"/>
  <c r="F2891" i="1"/>
  <c r="G2891" i="1"/>
  <c r="O2891" i="1" s="1"/>
  <c r="F2892" i="1"/>
  <c r="G2892" i="1"/>
  <c r="O2892" i="1" s="1"/>
  <c r="F2893" i="1"/>
  <c r="G2893" i="1"/>
  <c r="O2893" i="1" s="1"/>
  <c r="F2894" i="1"/>
  <c r="G2894" i="1"/>
  <c r="O2894" i="1" s="1"/>
  <c r="F2895" i="1"/>
  <c r="G2895" i="1"/>
  <c r="O2895" i="1" s="1"/>
  <c r="F2896" i="1"/>
  <c r="G2896" i="1"/>
  <c r="O2896" i="1" s="1"/>
  <c r="F2897" i="1"/>
  <c r="G2897" i="1"/>
  <c r="O2897" i="1" s="1"/>
  <c r="F2898" i="1"/>
  <c r="G2898" i="1"/>
  <c r="O2898" i="1" s="1"/>
  <c r="F2899" i="1"/>
  <c r="G2899" i="1"/>
  <c r="O2899" i="1" s="1"/>
  <c r="F2900" i="1"/>
  <c r="G2900" i="1"/>
  <c r="O2900" i="1" s="1"/>
  <c r="F2901" i="1"/>
  <c r="G2901" i="1"/>
  <c r="O2901" i="1" s="1"/>
  <c r="F2902" i="1"/>
  <c r="G2902" i="1"/>
  <c r="O2902" i="1" s="1"/>
  <c r="F2903" i="1"/>
  <c r="G2903" i="1"/>
  <c r="O2903" i="1" s="1"/>
  <c r="F2904" i="1"/>
  <c r="G2904" i="1"/>
  <c r="O2904" i="1" s="1"/>
  <c r="F2905" i="1"/>
  <c r="G2905" i="1"/>
  <c r="O2905" i="1" s="1"/>
  <c r="F2906" i="1"/>
  <c r="G2906" i="1"/>
  <c r="O2906" i="1" s="1"/>
  <c r="F2907" i="1"/>
  <c r="G2907" i="1"/>
  <c r="O2907" i="1" s="1"/>
  <c r="F2908" i="1"/>
  <c r="G2908" i="1"/>
  <c r="O2908" i="1" s="1"/>
  <c r="F2909" i="1"/>
  <c r="G2909" i="1"/>
  <c r="O2909" i="1" s="1"/>
  <c r="F2910" i="1"/>
  <c r="G2910" i="1"/>
  <c r="O2910" i="1" s="1"/>
  <c r="F2911" i="1"/>
  <c r="G2911" i="1"/>
  <c r="O2911" i="1" s="1"/>
  <c r="F2912" i="1"/>
  <c r="G2912" i="1"/>
  <c r="O2912" i="1" s="1"/>
  <c r="F2913" i="1"/>
  <c r="G2913" i="1"/>
  <c r="O2913" i="1" s="1"/>
  <c r="F2914" i="1"/>
  <c r="G2914" i="1"/>
  <c r="O2914" i="1" s="1"/>
  <c r="F2915" i="1"/>
  <c r="G2915" i="1"/>
  <c r="O2915" i="1" s="1"/>
  <c r="F2916" i="1"/>
  <c r="G2916" i="1"/>
  <c r="O2916" i="1" s="1"/>
  <c r="F2917" i="1"/>
  <c r="G2917" i="1"/>
  <c r="O2917" i="1" s="1"/>
  <c r="F2918" i="1"/>
  <c r="G2918" i="1"/>
  <c r="O2918" i="1" s="1"/>
  <c r="F2919" i="1"/>
  <c r="G2919" i="1"/>
  <c r="O2919" i="1" s="1"/>
  <c r="F2920" i="1"/>
  <c r="G2920" i="1"/>
  <c r="O2920" i="1" s="1"/>
  <c r="F2921" i="1"/>
  <c r="G2921" i="1"/>
  <c r="O2921" i="1" s="1"/>
  <c r="F2922" i="1"/>
  <c r="G2922" i="1"/>
  <c r="O2922" i="1" s="1"/>
  <c r="F2923" i="1"/>
  <c r="G2923" i="1"/>
  <c r="O2923" i="1" s="1"/>
  <c r="F2924" i="1"/>
  <c r="G2924" i="1"/>
  <c r="O2924" i="1" s="1"/>
  <c r="F2925" i="1"/>
  <c r="G2925" i="1"/>
  <c r="O2925" i="1" s="1"/>
  <c r="F2926" i="1"/>
  <c r="G2926" i="1"/>
  <c r="O2926" i="1" s="1"/>
  <c r="F2927" i="1"/>
  <c r="G2927" i="1"/>
  <c r="O2927" i="1" s="1"/>
  <c r="F2928" i="1"/>
  <c r="G2928" i="1"/>
  <c r="O2928" i="1" s="1"/>
  <c r="F2929" i="1"/>
  <c r="G2929" i="1"/>
  <c r="O2929" i="1" s="1"/>
  <c r="F2930" i="1"/>
  <c r="G2930" i="1"/>
  <c r="O2930" i="1" s="1"/>
  <c r="F2931" i="1"/>
  <c r="G2931" i="1"/>
  <c r="O2931" i="1" s="1"/>
  <c r="F2932" i="1"/>
  <c r="G2932" i="1"/>
  <c r="O2932" i="1" s="1"/>
  <c r="F2933" i="1"/>
  <c r="G2933" i="1"/>
  <c r="O2933" i="1" s="1"/>
  <c r="F2934" i="1"/>
  <c r="G2934" i="1"/>
  <c r="O2934" i="1" s="1"/>
  <c r="F2935" i="1"/>
  <c r="G2935" i="1"/>
  <c r="O2935" i="1" s="1"/>
  <c r="F2936" i="1"/>
  <c r="G2936" i="1"/>
  <c r="O2936" i="1" s="1"/>
  <c r="F2937" i="1"/>
  <c r="G2937" i="1"/>
  <c r="O2937" i="1" s="1"/>
  <c r="F2938" i="1"/>
  <c r="G2938" i="1"/>
  <c r="O2938" i="1" s="1"/>
  <c r="F2939" i="1"/>
  <c r="G2939" i="1"/>
  <c r="O2939" i="1" s="1"/>
  <c r="F2940" i="1"/>
  <c r="G2940" i="1"/>
  <c r="O2940" i="1" s="1"/>
  <c r="F2941" i="1"/>
  <c r="G2941" i="1"/>
  <c r="O2941" i="1" s="1"/>
  <c r="F2942" i="1"/>
  <c r="G2942" i="1"/>
  <c r="O2942" i="1" s="1"/>
  <c r="F2943" i="1"/>
  <c r="G2943" i="1"/>
  <c r="O2943" i="1" s="1"/>
  <c r="F2944" i="1"/>
  <c r="G2944" i="1"/>
  <c r="O2944" i="1" s="1"/>
  <c r="F2945" i="1"/>
  <c r="G2945" i="1"/>
  <c r="O2945" i="1" s="1"/>
  <c r="F2946" i="1"/>
  <c r="G2946" i="1"/>
  <c r="O2946" i="1" s="1"/>
  <c r="F2947" i="1"/>
  <c r="G2947" i="1"/>
  <c r="O2947" i="1" s="1"/>
  <c r="F2948" i="1"/>
  <c r="G2948" i="1"/>
  <c r="O2948" i="1" s="1"/>
  <c r="F2949" i="1"/>
  <c r="G2949" i="1"/>
  <c r="O2949" i="1" s="1"/>
  <c r="F2950" i="1"/>
  <c r="G2950" i="1"/>
  <c r="O2950" i="1" s="1"/>
  <c r="F2951" i="1"/>
  <c r="G2951" i="1"/>
  <c r="O2951" i="1" s="1"/>
  <c r="F2952" i="1"/>
  <c r="G2952" i="1"/>
  <c r="O2952" i="1" s="1"/>
  <c r="F2953" i="1"/>
  <c r="G2953" i="1"/>
  <c r="O2953" i="1" s="1"/>
  <c r="F2954" i="1"/>
  <c r="G2954" i="1"/>
  <c r="O2954" i="1" s="1"/>
  <c r="F2955" i="1"/>
  <c r="G2955" i="1"/>
  <c r="O2955" i="1" s="1"/>
  <c r="F2956" i="1"/>
  <c r="G2956" i="1"/>
  <c r="O2956" i="1" s="1"/>
  <c r="F2957" i="1"/>
  <c r="G2957" i="1"/>
  <c r="O2957" i="1" s="1"/>
  <c r="F2958" i="1"/>
  <c r="G2958" i="1"/>
  <c r="O2958" i="1" s="1"/>
  <c r="F2959" i="1"/>
  <c r="G2959" i="1"/>
  <c r="O2959" i="1" s="1"/>
  <c r="F2960" i="1"/>
  <c r="G2960" i="1"/>
  <c r="O2960" i="1" s="1"/>
  <c r="F2961" i="1"/>
  <c r="G2961" i="1"/>
  <c r="O2961" i="1" s="1"/>
  <c r="F2962" i="1"/>
  <c r="G2962" i="1"/>
  <c r="O2962" i="1" s="1"/>
  <c r="F2963" i="1"/>
  <c r="G2963" i="1"/>
  <c r="O2963" i="1" s="1"/>
  <c r="F2964" i="1"/>
  <c r="G2964" i="1"/>
  <c r="O2964" i="1" s="1"/>
  <c r="F2965" i="1"/>
  <c r="G2965" i="1"/>
  <c r="O2965" i="1" s="1"/>
  <c r="F2966" i="1"/>
  <c r="G2966" i="1"/>
  <c r="O2966" i="1" s="1"/>
  <c r="F2967" i="1"/>
  <c r="G2967" i="1"/>
  <c r="O2967" i="1" s="1"/>
  <c r="F2968" i="1"/>
  <c r="G2968" i="1"/>
  <c r="O2968" i="1" s="1"/>
  <c r="F2969" i="1"/>
  <c r="G2969" i="1"/>
  <c r="O2969" i="1" s="1"/>
  <c r="F2970" i="1"/>
  <c r="G2970" i="1"/>
  <c r="O2970" i="1" s="1"/>
  <c r="F2971" i="1"/>
  <c r="G2971" i="1"/>
  <c r="O2971" i="1" s="1"/>
  <c r="F2972" i="1"/>
  <c r="G2972" i="1"/>
  <c r="O2972" i="1" s="1"/>
  <c r="F2973" i="1"/>
  <c r="G2973" i="1"/>
  <c r="O2973" i="1" s="1"/>
  <c r="F2974" i="1"/>
  <c r="G2974" i="1"/>
  <c r="O2974" i="1" s="1"/>
  <c r="F2975" i="1"/>
  <c r="G2975" i="1"/>
  <c r="O2975" i="1" s="1"/>
  <c r="F2976" i="1"/>
  <c r="G2976" i="1"/>
  <c r="O2976" i="1" s="1"/>
  <c r="F2977" i="1"/>
  <c r="G2977" i="1"/>
  <c r="O2977" i="1" s="1"/>
  <c r="F2978" i="1"/>
  <c r="G2978" i="1"/>
  <c r="O2978" i="1" s="1"/>
  <c r="F2979" i="1"/>
  <c r="G2979" i="1"/>
  <c r="O2979" i="1" s="1"/>
  <c r="F2980" i="1"/>
  <c r="G2980" i="1"/>
  <c r="O2980" i="1" s="1"/>
  <c r="F2981" i="1"/>
  <c r="G2981" i="1"/>
  <c r="O2981" i="1" s="1"/>
  <c r="F2982" i="1"/>
  <c r="G2982" i="1"/>
  <c r="O2982" i="1" s="1"/>
  <c r="F2983" i="1"/>
  <c r="G2983" i="1"/>
  <c r="O2983" i="1" s="1"/>
  <c r="F2984" i="1"/>
  <c r="G2984" i="1"/>
  <c r="O2984" i="1" s="1"/>
  <c r="F2985" i="1"/>
  <c r="G2985" i="1"/>
  <c r="O2985" i="1" s="1"/>
  <c r="F2986" i="1"/>
  <c r="G2986" i="1"/>
  <c r="O2986" i="1" s="1"/>
  <c r="F2987" i="1"/>
  <c r="G2987" i="1"/>
  <c r="O2987" i="1" s="1"/>
  <c r="F2988" i="1"/>
  <c r="G2988" i="1"/>
  <c r="O2988" i="1" s="1"/>
  <c r="F2989" i="1"/>
  <c r="G2989" i="1"/>
  <c r="O2989" i="1" s="1"/>
  <c r="F2990" i="1"/>
  <c r="G2990" i="1"/>
  <c r="O2990" i="1" s="1"/>
  <c r="F2991" i="1"/>
  <c r="G2991" i="1"/>
  <c r="O2991" i="1" s="1"/>
  <c r="F2992" i="1"/>
  <c r="G2992" i="1"/>
  <c r="O2992" i="1" s="1"/>
  <c r="F2993" i="1"/>
  <c r="G2993" i="1"/>
  <c r="O2993" i="1" s="1"/>
  <c r="F2994" i="1"/>
  <c r="G2994" i="1"/>
  <c r="O2994" i="1" s="1"/>
  <c r="F2995" i="1"/>
  <c r="G2995" i="1"/>
  <c r="O2995" i="1" s="1"/>
  <c r="F2996" i="1"/>
  <c r="G2996" i="1"/>
  <c r="O2996" i="1" s="1"/>
  <c r="F2997" i="1"/>
  <c r="G2997" i="1"/>
  <c r="O2997" i="1" s="1"/>
  <c r="F2998" i="1"/>
  <c r="G2998" i="1"/>
  <c r="O2998" i="1" s="1"/>
  <c r="F2999" i="1"/>
  <c r="G2999" i="1"/>
  <c r="O2999" i="1" s="1"/>
  <c r="F3000" i="1"/>
  <c r="G3000" i="1"/>
  <c r="O3000" i="1" s="1"/>
  <c r="F3001" i="1"/>
  <c r="G3001" i="1"/>
  <c r="O3001" i="1" s="1"/>
  <c r="F3002" i="1"/>
  <c r="G3002" i="1"/>
  <c r="O3002" i="1" s="1"/>
  <c r="F3003" i="1"/>
  <c r="G3003" i="1"/>
  <c r="O3003" i="1" s="1"/>
  <c r="F3004" i="1"/>
  <c r="G3004" i="1"/>
  <c r="O3004" i="1" s="1"/>
  <c r="F3005" i="1"/>
  <c r="G3005" i="1"/>
  <c r="O3005" i="1" s="1"/>
  <c r="F3006" i="1"/>
  <c r="G3006" i="1"/>
  <c r="O3006" i="1" s="1"/>
  <c r="F3007" i="1"/>
  <c r="G3007" i="1"/>
  <c r="O3007" i="1" s="1"/>
  <c r="F3008" i="1"/>
  <c r="G3008" i="1"/>
  <c r="O3008" i="1" s="1"/>
  <c r="F3009" i="1"/>
  <c r="G3009" i="1"/>
  <c r="O3009" i="1" s="1"/>
  <c r="F3010" i="1"/>
  <c r="G3010" i="1"/>
  <c r="O3010" i="1" s="1"/>
  <c r="F3011" i="1"/>
  <c r="G3011" i="1"/>
  <c r="O3011" i="1" s="1"/>
  <c r="F3012" i="1"/>
  <c r="G3012" i="1"/>
  <c r="O3012" i="1" s="1"/>
  <c r="F3013" i="1"/>
  <c r="G3013" i="1"/>
  <c r="O3013" i="1" s="1"/>
  <c r="F3014" i="1"/>
  <c r="G3014" i="1"/>
  <c r="O3014" i="1" s="1"/>
  <c r="F3015" i="1"/>
  <c r="G3015" i="1"/>
  <c r="O3015" i="1" s="1"/>
  <c r="F3016" i="1"/>
  <c r="G3016" i="1"/>
  <c r="O3016" i="1" s="1"/>
  <c r="F3017" i="1"/>
  <c r="G3017" i="1"/>
  <c r="O3017" i="1" s="1"/>
  <c r="F3018" i="1"/>
  <c r="G3018" i="1"/>
  <c r="O3018" i="1" s="1"/>
  <c r="F3019" i="1"/>
  <c r="G3019" i="1"/>
  <c r="O3019" i="1" s="1"/>
  <c r="F3020" i="1"/>
  <c r="G3020" i="1"/>
  <c r="O3020" i="1" s="1"/>
  <c r="F3021" i="1"/>
  <c r="G3021" i="1"/>
  <c r="O3021" i="1" s="1"/>
  <c r="F3022" i="1"/>
  <c r="G3022" i="1"/>
  <c r="O3022" i="1" s="1"/>
  <c r="F3023" i="1"/>
  <c r="G3023" i="1"/>
  <c r="O3023" i="1" s="1"/>
  <c r="F3024" i="1"/>
  <c r="G3024" i="1"/>
  <c r="O3024" i="1" s="1"/>
  <c r="F3025" i="1"/>
  <c r="G3025" i="1"/>
  <c r="O3025" i="1" s="1"/>
  <c r="F3026" i="1"/>
  <c r="G3026" i="1"/>
  <c r="O3026" i="1" s="1"/>
  <c r="F3027" i="1"/>
  <c r="G3027" i="1"/>
  <c r="O3027" i="1" s="1"/>
  <c r="F3028" i="1"/>
  <c r="G3028" i="1"/>
  <c r="O3028" i="1" s="1"/>
  <c r="F3029" i="1"/>
  <c r="G3029" i="1"/>
  <c r="O3029" i="1" s="1"/>
  <c r="F3030" i="1"/>
  <c r="G3030" i="1"/>
  <c r="O3030" i="1" s="1"/>
  <c r="F3031" i="1"/>
  <c r="G3031" i="1"/>
  <c r="O3031" i="1" s="1"/>
  <c r="F3032" i="1"/>
  <c r="G3032" i="1"/>
  <c r="O3032" i="1" s="1"/>
  <c r="F3033" i="1"/>
  <c r="G3033" i="1"/>
  <c r="O3033" i="1" s="1"/>
  <c r="F3034" i="1"/>
  <c r="G3034" i="1"/>
  <c r="O3034" i="1" s="1"/>
  <c r="F3035" i="1"/>
  <c r="G3035" i="1"/>
  <c r="O3035" i="1" s="1"/>
  <c r="F3036" i="1"/>
  <c r="G3036" i="1"/>
  <c r="O3036" i="1" s="1"/>
  <c r="F3037" i="1"/>
  <c r="G3037" i="1"/>
  <c r="O3037" i="1" s="1"/>
  <c r="F3038" i="1"/>
  <c r="G3038" i="1"/>
  <c r="O3038" i="1" s="1"/>
  <c r="F3039" i="1"/>
  <c r="G3039" i="1"/>
  <c r="O3039" i="1" s="1"/>
  <c r="F3040" i="1"/>
  <c r="G3040" i="1"/>
  <c r="O3040" i="1" s="1"/>
  <c r="F3041" i="1"/>
  <c r="G3041" i="1"/>
  <c r="O3041" i="1" s="1"/>
  <c r="F3042" i="1"/>
  <c r="G3042" i="1"/>
  <c r="O3042" i="1" s="1"/>
  <c r="F3043" i="1"/>
  <c r="G3043" i="1"/>
  <c r="O3043" i="1" s="1"/>
  <c r="F3044" i="1"/>
  <c r="G3044" i="1"/>
  <c r="O3044" i="1" s="1"/>
  <c r="F3045" i="1"/>
  <c r="G3045" i="1"/>
  <c r="O3045" i="1" s="1"/>
  <c r="F3046" i="1"/>
  <c r="G3046" i="1"/>
  <c r="O3046" i="1" s="1"/>
  <c r="F3047" i="1"/>
  <c r="G3047" i="1"/>
  <c r="O3047" i="1" s="1"/>
  <c r="F3048" i="1"/>
  <c r="G3048" i="1"/>
  <c r="O3048" i="1" s="1"/>
  <c r="F3049" i="1"/>
  <c r="G3049" i="1"/>
  <c r="O3049" i="1" s="1"/>
  <c r="F3050" i="1"/>
  <c r="G3050" i="1"/>
  <c r="O3050" i="1" s="1"/>
  <c r="F3051" i="1"/>
  <c r="G3051" i="1"/>
  <c r="O3051" i="1" s="1"/>
  <c r="F3052" i="1"/>
  <c r="G3052" i="1"/>
  <c r="O3052" i="1" s="1"/>
  <c r="F3053" i="1"/>
  <c r="G3053" i="1"/>
  <c r="O3053" i="1" s="1"/>
  <c r="F3054" i="1"/>
  <c r="G3054" i="1"/>
  <c r="O3054" i="1" s="1"/>
  <c r="F3055" i="1"/>
  <c r="G3055" i="1"/>
  <c r="O3055" i="1" s="1"/>
  <c r="F3056" i="1"/>
  <c r="G3056" i="1"/>
  <c r="O3056" i="1" s="1"/>
  <c r="F3057" i="1"/>
  <c r="G3057" i="1"/>
  <c r="O3057" i="1" s="1"/>
  <c r="F3058" i="1"/>
  <c r="G3058" i="1"/>
  <c r="O3058" i="1" s="1"/>
  <c r="F3059" i="1"/>
  <c r="G3059" i="1"/>
  <c r="O3059" i="1" s="1"/>
  <c r="F3060" i="1"/>
  <c r="G3060" i="1"/>
  <c r="O3060" i="1" s="1"/>
  <c r="F3061" i="1"/>
  <c r="G3061" i="1"/>
  <c r="O3061" i="1" s="1"/>
  <c r="F3062" i="1"/>
  <c r="G3062" i="1"/>
  <c r="O3062" i="1" s="1"/>
  <c r="F3063" i="1"/>
  <c r="G3063" i="1"/>
  <c r="O3063" i="1" s="1"/>
  <c r="F3064" i="1"/>
  <c r="G3064" i="1"/>
  <c r="O3064" i="1" s="1"/>
  <c r="F3065" i="1"/>
  <c r="G3065" i="1"/>
  <c r="O3065" i="1" s="1"/>
  <c r="F3066" i="1"/>
  <c r="G3066" i="1"/>
  <c r="O3066" i="1" s="1"/>
  <c r="F3067" i="1"/>
  <c r="G3067" i="1"/>
  <c r="O3067" i="1" s="1"/>
  <c r="F3068" i="1"/>
  <c r="G3068" i="1"/>
  <c r="O3068" i="1" s="1"/>
  <c r="F3069" i="1"/>
  <c r="G3069" i="1"/>
  <c r="O3069" i="1" s="1"/>
  <c r="F3070" i="1"/>
  <c r="G3070" i="1"/>
  <c r="O3070" i="1" s="1"/>
  <c r="F3071" i="1"/>
  <c r="G3071" i="1"/>
  <c r="O3071" i="1" s="1"/>
  <c r="F3072" i="1"/>
  <c r="G3072" i="1"/>
  <c r="O3072" i="1" s="1"/>
  <c r="F3073" i="1"/>
  <c r="G3073" i="1"/>
  <c r="O3073" i="1" s="1"/>
  <c r="F3074" i="1"/>
  <c r="G3074" i="1"/>
  <c r="O3074" i="1" s="1"/>
  <c r="F3075" i="1"/>
  <c r="G3075" i="1"/>
  <c r="O3075" i="1" s="1"/>
  <c r="F3076" i="1"/>
  <c r="G3076" i="1"/>
  <c r="O3076" i="1" s="1"/>
  <c r="F3077" i="1"/>
  <c r="G3077" i="1"/>
  <c r="O3077" i="1" s="1"/>
  <c r="F3078" i="1"/>
  <c r="G3078" i="1"/>
  <c r="O3078" i="1" s="1"/>
  <c r="F3079" i="1"/>
  <c r="G3079" i="1"/>
  <c r="O3079" i="1" s="1"/>
  <c r="F3080" i="1"/>
  <c r="G3080" i="1"/>
  <c r="O3080" i="1" s="1"/>
  <c r="F3081" i="1"/>
  <c r="G3081" i="1"/>
  <c r="O3081" i="1" s="1"/>
  <c r="F3082" i="1"/>
  <c r="G3082" i="1"/>
  <c r="O3082" i="1" s="1"/>
  <c r="F3083" i="1"/>
  <c r="G3083" i="1"/>
  <c r="O3083" i="1" s="1"/>
  <c r="F3084" i="1"/>
  <c r="G3084" i="1"/>
  <c r="O3084" i="1" s="1"/>
  <c r="F3085" i="1"/>
  <c r="G3085" i="1"/>
  <c r="O3085" i="1" s="1"/>
  <c r="F3086" i="1"/>
  <c r="G3086" i="1"/>
  <c r="O3086" i="1" s="1"/>
  <c r="F3087" i="1"/>
  <c r="G3087" i="1"/>
  <c r="O3087" i="1" s="1"/>
  <c r="F3088" i="1"/>
  <c r="G3088" i="1"/>
  <c r="O3088" i="1" s="1"/>
  <c r="F3089" i="1"/>
  <c r="G3089" i="1"/>
  <c r="O3089" i="1" s="1"/>
  <c r="F3090" i="1"/>
  <c r="G3090" i="1"/>
  <c r="O3090" i="1" s="1"/>
  <c r="F3091" i="1"/>
  <c r="G3091" i="1"/>
  <c r="O3091" i="1" s="1"/>
  <c r="F3092" i="1"/>
  <c r="G3092" i="1"/>
  <c r="O3092" i="1" s="1"/>
  <c r="F3093" i="1"/>
  <c r="G3093" i="1"/>
  <c r="O3093" i="1" s="1"/>
  <c r="F3094" i="1"/>
  <c r="G3094" i="1"/>
  <c r="O3094" i="1" s="1"/>
  <c r="F3095" i="1"/>
  <c r="G3095" i="1"/>
  <c r="O3095" i="1" s="1"/>
  <c r="F3096" i="1"/>
  <c r="G3096" i="1"/>
  <c r="O3096" i="1" s="1"/>
  <c r="F3097" i="1"/>
  <c r="G3097" i="1"/>
  <c r="O3097" i="1" s="1"/>
  <c r="F3098" i="1"/>
  <c r="G3098" i="1"/>
  <c r="O3098" i="1" s="1"/>
  <c r="F3099" i="1"/>
  <c r="G3099" i="1"/>
  <c r="O3099" i="1" s="1"/>
  <c r="F3100" i="1"/>
  <c r="G3100" i="1"/>
  <c r="O3100" i="1" s="1"/>
  <c r="F3101" i="1"/>
  <c r="G3101" i="1"/>
  <c r="O3101" i="1" s="1"/>
  <c r="F3102" i="1"/>
  <c r="G3102" i="1"/>
  <c r="O3102" i="1" s="1"/>
  <c r="F3103" i="1"/>
  <c r="G3103" i="1"/>
  <c r="O3103" i="1" s="1"/>
  <c r="F3104" i="1"/>
  <c r="G3104" i="1"/>
  <c r="O3104" i="1" s="1"/>
  <c r="F3105" i="1"/>
  <c r="G3105" i="1"/>
  <c r="O3105" i="1" s="1"/>
  <c r="F3106" i="1"/>
  <c r="G3106" i="1"/>
  <c r="O3106" i="1" s="1"/>
  <c r="F3107" i="1"/>
  <c r="G3107" i="1"/>
  <c r="O3107" i="1" s="1"/>
  <c r="F3108" i="1"/>
  <c r="G3108" i="1"/>
  <c r="O3108" i="1" s="1"/>
  <c r="F3109" i="1"/>
  <c r="G3109" i="1"/>
  <c r="O3109" i="1" s="1"/>
  <c r="F3110" i="1"/>
  <c r="G3110" i="1"/>
  <c r="O3110" i="1" s="1"/>
  <c r="F3111" i="1"/>
  <c r="G3111" i="1"/>
  <c r="O3111" i="1" s="1"/>
  <c r="F3112" i="1"/>
  <c r="G3112" i="1"/>
  <c r="O3112" i="1" s="1"/>
  <c r="F3113" i="1"/>
  <c r="G3113" i="1"/>
  <c r="O3113" i="1" s="1"/>
  <c r="F3114" i="1"/>
  <c r="G3114" i="1"/>
  <c r="O3114" i="1" s="1"/>
  <c r="F3115" i="1"/>
  <c r="G3115" i="1"/>
  <c r="O3115" i="1" s="1"/>
  <c r="F3116" i="1"/>
  <c r="G3116" i="1"/>
  <c r="O3116" i="1" s="1"/>
  <c r="F3117" i="1"/>
  <c r="G3117" i="1"/>
  <c r="O3117" i="1" s="1"/>
  <c r="F3118" i="1"/>
  <c r="G3118" i="1"/>
  <c r="O3118" i="1" s="1"/>
  <c r="F3119" i="1"/>
  <c r="G3119" i="1"/>
  <c r="O3119" i="1" s="1"/>
  <c r="F3120" i="1"/>
  <c r="G3120" i="1"/>
  <c r="O3120" i="1" s="1"/>
  <c r="F3121" i="1"/>
  <c r="G3121" i="1"/>
  <c r="O3121" i="1" s="1"/>
  <c r="F3122" i="1"/>
  <c r="G3122" i="1"/>
  <c r="O3122" i="1" s="1"/>
  <c r="F3123" i="1"/>
  <c r="G3123" i="1"/>
  <c r="O3123" i="1" s="1"/>
  <c r="F3124" i="1"/>
  <c r="G3124" i="1"/>
  <c r="O3124" i="1" s="1"/>
  <c r="F3125" i="1"/>
  <c r="G3125" i="1"/>
  <c r="O3125" i="1" s="1"/>
  <c r="F3126" i="1"/>
  <c r="G3126" i="1"/>
  <c r="O3126" i="1" s="1"/>
  <c r="F3127" i="1"/>
  <c r="G3127" i="1"/>
  <c r="O3127" i="1" s="1"/>
  <c r="F3128" i="1"/>
  <c r="G3128" i="1"/>
  <c r="O3128" i="1" s="1"/>
  <c r="F3129" i="1"/>
  <c r="G3129" i="1"/>
  <c r="O3129" i="1" s="1"/>
  <c r="F3130" i="1"/>
  <c r="G3130" i="1"/>
  <c r="O3130" i="1" s="1"/>
  <c r="F3131" i="1"/>
  <c r="G3131" i="1"/>
  <c r="O3131" i="1" s="1"/>
  <c r="F3132" i="1"/>
  <c r="G3132" i="1"/>
  <c r="O3132" i="1" s="1"/>
  <c r="F3133" i="1"/>
  <c r="G3133" i="1"/>
  <c r="O3133" i="1" s="1"/>
  <c r="F3134" i="1"/>
  <c r="G3134" i="1"/>
  <c r="O3134" i="1" s="1"/>
  <c r="F3135" i="1"/>
  <c r="G3135" i="1"/>
  <c r="O3135" i="1" s="1"/>
  <c r="F3136" i="1"/>
  <c r="G3136" i="1"/>
  <c r="O3136" i="1" s="1"/>
  <c r="F3137" i="1"/>
  <c r="G3137" i="1"/>
  <c r="O3137" i="1" s="1"/>
  <c r="F3138" i="1"/>
  <c r="G3138" i="1"/>
  <c r="O3138" i="1" s="1"/>
  <c r="F3139" i="1"/>
  <c r="G3139" i="1"/>
  <c r="O3139" i="1" s="1"/>
  <c r="F3140" i="1"/>
  <c r="G3140" i="1"/>
  <c r="O3140" i="1" s="1"/>
  <c r="F3141" i="1"/>
  <c r="G3141" i="1"/>
  <c r="O3141" i="1" s="1"/>
  <c r="F3142" i="1"/>
  <c r="G3142" i="1"/>
  <c r="O3142" i="1" s="1"/>
  <c r="F3143" i="1"/>
  <c r="G3143" i="1"/>
  <c r="O3143" i="1" s="1"/>
  <c r="F3144" i="1"/>
  <c r="G3144" i="1"/>
  <c r="O3144" i="1" s="1"/>
  <c r="F3145" i="1"/>
  <c r="G3145" i="1"/>
  <c r="O3145" i="1" s="1"/>
  <c r="F3146" i="1"/>
  <c r="G3146" i="1"/>
  <c r="O3146" i="1" s="1"/>
  <c r="F3147" i="1"/>
  <c r="G3147" i="1"/>
  <c r="O3147" i="1" s="1"/>
  <c r="F3148" i="1"/>
  <c r="G3148" i="1"/>
  <c r="O3148" i="1" s="1"/>
  <c r="F3149" i="1"/>
  <c r="G3149" i="1"/>
  <c r="O3149" i="1" s="1"/>
  <c r="F3150" i="1"/>
  <c r="G3150" i="1"/>
  <c r="O3150" i="1" s="1"/>
  <c r="F3151" i="1"/>
  <c r="G3151" i="1"/>
  <c r="O3151" i="1" s="1"/>
  <c r="F3152" i="1"/>
  <c r="G3152" i="1"/>
  <c r="O3152" i="1" s="1"/>
  <c r="F3153" i="1"/>
  <c r="G3153" i="1"/>
  <c r="O3153" i="1" s="1"/>
  <c r="F3154" i="1"/>
  <c r="G3154" i="1"/>
  <c r="O3154" i="1" s="1"/>
  <c r="F3155" i="1"/>
  <c r="G3155" i="1"/>
  <c r="O3155" i="1" s="1"/>
  <c r="F3156" i="1"/>
  <c r="G3156" i="1"/>
  <c r="O3156" i="1" s="1"/>
  <c r="F3157" i="1"/>
  <c r="G3157" i="1"/>
  <c r="O3157" i="1" s="1"/>
  <c r="F3158" i="1"/>
  <c r="G3158" i="1"/>
  <c r="O3158" i="1" s="1"/>
  <c r="F3159" i="1"/>
  <c r="G3159" i="1"/>
  <c r="O3159" i="1" s="1"/>
  <c r="F3160" i="1"/>
  <c r="G3160" i="1"/>
  <c r="O3160" i="1" s="1"/>
  <c r="F3161" i="1"/>
  <c r="G3161" i="1"/>
  <c r="O3161" i="1" s="1"/>
  <c r="F3162" i="1"/>
  <c r="G3162" i="1"/>
  <c r="O3162" i="1" s="1"/>
  <c r="F3163" i="1"/>
  <c r="G3163" i="1"/>
  <c r="O3163" i="1" s="1"/>
  <c r="F3164" i="1"/>
  <c r="G3164" i="1"/>
  <c r="O3164" i="1" s="1"/>
  <c r="F3165" i="1"/>
  <c r="G3165" i="1"/>
  <c r="O3165" i="1" s="1"/>
  <c r="F3166" i="1"/>
  <c r="G3166" i="1"/>
  <c r="O3166" i="1" s="1"/>
  <c r="F3167" i="1"/>
  <c r="G3167" i="1"/>
  <c r="O3167" i="1" s="1"/>
  <c r="F3168" i="1"/>
  <c r="G3168" i="1"/>
  <c r="O3168" i="1" s="1"/>
  <c r="F3169" i="1"/>
  <c r="G3169" i="1"/>
  <c r="O3169" i="1" s="1"/>
  <c r="F3170" i="1"/>
  <c r="G3170" i="1"/>
  <c r="O3170" i="1" s="1"/>
  <c r="F3171" i="1"/>
  <c r="G3171" i="1"/>
  <c r="O3171" i="1" s="1"/>
  <c r="F3172" i="1"/>
  <c r="G3172" i="1"/>
  <c r="O3172" i="1" s="1"/>
  <c r="F3173" i="1"/>
  <c r="G3173" i="1"/>
  <c r="O3173" i="1" s="1"/>
  <c r="F3174" i="1"/>
  <c r="G3174" i="1"/>
  <c r="O3174" i="1" s="1"/>
  <c r="F3175" i="1"/>
  <c r="G3175" i="1"/>
  <c r="O3175" i="1" s="1"/>
  <c r="F3176" i="1"/>
  <c r="G3176" i="1"/>
  <c r="O3176" i="1" s="1"/>
  <c r="F3177" i="1"/>
  <c r="G3177" i="1"/>
  <c r="O3177" i="1" s="1"/>
  <c r="F3178" i="1"/>
  <c r="G3178" i="1"/>
  <c r="O3178" i="1" s="1"/>
  <c r="F3179" i="1"/>
  <c r="G3179" i="1"/>
  <c r="O3179" i="1" s="1"/>
  <c r="F3180" i="1"/>
  <c r="G3180" i="1"/>
  <c r="O3180" i="1" s="1"/>
  <c r="F3181" i="1"/>
  <c r="G3181" i="1"/>
  <c r="O3181" i="1" s="1"/>
  <c r="F3182" i="1"/>
  <c r="G3182" i="1"/>
  <c r="O3182" i="1" s="1"/>
  <c r="F3183" i="1"/>
  <c r="G3183" i="1"/>
  <c r="O3183" i="1" s="1"/>
  <c r="F3184" i="1"/>
  <c r="G3184" i="1"/>
  <c r="O3184" i="1" s="1"/>
  <c r="F3185" i="1"/>
  <c r="G3185" i="1"/>
  <c r="O3185" i="1" s="1"/>
  <c r="F3186" i="1"/>
  <c r="G3186" i="1"/>
  <c r="O3186" i="1" s="1"/>
  <c r="F3187" i="1"/>
  <c r="G3187" i="1"/>
  <c r="O3187" i="1" s="1"/>
  <c r="F3188" i="1"/>
  <c r="G3188" i="1"/>
  <c r="O3188" i="1" s="1"/>
  <c r="F3189" i="1"/>
  <c r="G3189" i="1"/>
  <c r="O3189" i="1" s="1"/>
  <c r="F3190" i="1"/>
  <c r="G3190" i="1"/>
  <c r="O3190" i="1" s="1"/>
  <c r="F3191" i="1"/>
  <c r="G3191" i="1"/>
  <c r="O3191" i="1" s="1"/>
  <c r="F3192" i="1"/>
  <c r="G3192" i="1"/>
  <c r="O3192" i="1" s="1"/>
  <c r="F3193" i="1"/>
  <c r="G3193" i="1"/>
  <c r="O3193" i="1" s="1"/>
  <c r="F3194" i="1"/>
  <c r="G3194" i="1"/>
  <c r="O3194" i="1" s="1"/>
  <c r="F3195" i="1"/>
  <c r="G3195" i="1"/>
  <c r="O3195" i="1" s="1"/>
  <c r="F3196" i="1"/>
  <c r="G3196" i="1"/>
  <c r="O3196" i="1" s="1"/>
  <c r="F3197" i="1"/>
  <c r="G3197" i="1"/>
  <c r="O3197" i="1" s="1"/>
  <c r="F3198" i="1"/>
  <c r="G3198" i="1"/>
  <c r="O3198" i="1" s="1"/>
  <c r="F3199" i="1"/>
  <c r="G3199" i="1"/>
  <c r="O3199" i="1" s="1"/>
  <c r="F3200" i="1"/>
  <c r="G3200" i="1"/>
  <c r="O3200" i="1" s="1"/>
  <c r="F3201" i="1"/>
  <c r="G3201" i="1"/>
  <c r="O3201" i="1" s="1"/>
  <c r="F3202" i="1"/>
  <c r="G3202" i="1"/>
  <c r="O3202" i="1" s="1"/>
  <c r="F3203" i="1"/>
  <c r="G3203" i="1"/>
  <c r="O3203" i="1" s="1"/>
  <c r="F3204" i="1"/>
  <c r="G3204" i="1"/>
  <c r="O3204" i="1" s="1"/>
  <c r="F3205" i="1"/>
  <c r="G3205" i="1"/>
  <c r="O3205" i="1" s="1"/>
  <c r="F3206" i="1"/>
  <c r="G3206" i="1"/>
  <c r="O3206" i="1" s="1"/>
  <c r="F3207" i="1"/>
  <c r="G3207" i="1"/>
  <c r="O3207" i="1" s="1"/>
  <c r="F3208" i="1"/>
  <c r="G3208" i="1"/>
  <c r="O3208" i="1" s="1"/>
  <c r="F3209" i="1"/>
  <c r="G3209" i="1"/>
  <c r="O3209" i="1" s="1"/>
  <c r="F3210" i="1"/>
  <c r="G3210" i="1"/>
  <c r="O3210" i="1" s="1"/>
  <c r="F3211" i="1"/>
  <c r="G3211" i="1"/>
  <c r="O3211" i="1" s="1"/>
  <c r="F3212" i="1"/>
  <c r="G3212" i="1"/>
  <c r="O3212" i="1" s="1"/>
  <c r="F3213" i="1"/>
  <c r="G3213" i="1"/>
  <c r="O3213" i="1" s="1"/>
  <c r="F3214" i="1"/>
  <c r="G3214" i="1"/>
  <c r="O3214" i="1" s="1"/>
  <c r="F3215" i="1"/>
  <c r="G3215" i="1"/>
  <c r="O3215" i="1" s="1"/>
  <c r="F3216" i="1"/>
  <c r="G3216" i="1"/>
  <c r="O3216" i="1" s="1"/>
  <c r="F3217" i="1"/>
  <c r="G3217" i="1"/>
  <c r="O3217" i="1" s="1"/>
  <c r="F3218" i="1"/>
  <c r="G3218" i="1"/>
  <c r="O3218" i="1" s="1"/>
  <c r="F3219" i="1"/>
  <c r="G3219" i="1"/>
  <c r="O3219" i="1" s="1"/>
  <c r="F3220" i="1"/>
  <c r="G3220" i="1"/>
  <c r="O3220" i="1" s="1"/>
  <c r="F3221" i="1"/>
  <c r="G3221" i="1"/>
  <c r="O3221" i="1" s="1"/>
  <c r="F3222" i="1"/>
  <c r="G3222" i="1"/>
  <c r="O3222" i="1" s="1"/>
  <c r="F3223" i="1"/>
  <c r="G3223" i="1"/>
  <c r="O3223" i="1" s="1"/>
  <c r="F3224" i="1"/>
  <c r="G3224" i="1"/>
  <c r="O3224" i="1" s="1"/>
  <c r="F3225" i="1"/>
  <c r="G3225" i="1"/>
  <c r="O3225" i="1" s="1"/>
  <c r="F3226" i="1"/>
  <c r="G3226" i="1"/>
  <c r="O3226" i="1" s="1"/>
  <c r="F3227" i="1"/>
  <c r="G3227" i="1"/>
  <c r="O3227" i="1" s="1"/>
  <c r="F3228" i="1"/>
  <c r="G3228" i="1"/>
  <c r="O3228" i="1" s="1"/>
  <c r="F3229" i="1"/>
  <c r="G3229" i="1"/>
  <c r="O3229" i="1" s="1"/>
  <c r="F3230" i="1"/>
  <c r="G3230" i="1"/>
  <c r="O3230" i="1" s="1"/>
  <c r="F3231" i="1"/>
  <c r="G3231" i="1"/>
  <c r="O3231" i="1" s="1"/>
  <c r="F3232" i="1"/>
  <c r="G3232" i="1"/>
  <c r="O3232" i="1" s="1"/>
  <c r="F3233" i="1"/>
  <c r="G3233" i="1"/>
  <c r="O3233" i="1" s="1"/>
  <c r="F3234" i="1"/>
  <c r="G3234" i="1"/>
  <c r="O3234" i="1" s="1"/>
  <c r="F3235" i="1"/>
  <c r="G3235" i="1"/>
  <c r="O3235" i="1" s="1"/>
  <c r="F3236" i="1"/>
  <c r="G3236" i="1"/>
  <c r="O3236" i="1" s="1"/>
  <c r="F3237" i="1"/>
  <c r="G3237" i="1"/>
  <c r="O3237" i="1" s="1"/>
  <c r="F3238" i="1"/>
  <c r="G3238" i="1"/>
  <c r="O3238" i="1" s="1"/>
  <c r="F3239" i="1"/>
  <c r="G3239" i="1"/>
  <c r="O3239" i="1" s="1"/>
  <c r="F3240" i="1"/>
  <c r="G3240" i="1"/>
  <c r="O3240" i="1" s="1"/>
  <c r="F3241" i="1"/>
  <c r="G3241" i="1"/>
  <c r="O3241" i="1" s="1"/>
  <c r="F3242" i="1"/>
  <c r="G3242" i="1"/>
  <c r="O3242" i="1" s="1"/>
  <c r="F3243" i="1"/>
  <c r="G3243" i="1"/>
  <c r="O3243" i="1" s="1"/>
  <c r="F3244" i="1"/>
  <c r="G3244" i="1"/>
  <c r="O3244" i="1" s="1"/>
  <c r="F3245" i="1"/>
  <c r="G3245" i="1"/>
  <c r="O3245" i="1" s="1"/>
  <c r="F3246" i="1"/>
  <c r="G3246" i="1"/>
  <c r="O3246" i="1" s="1"/>
  <c r="F3247" i="1"/>
  <c r="G3247" i="1"/>
  <c r="O3247" i="1" s="1"/>
  <c r="F3248" i="1"/>
  <c r="G3248" i="1"/>
  <c r="O3248" i="1" s="1"/>
  <c r="F3249" i="1"/>
  <c r="G3249" i="1"/>
  <c r="O3249" i="1" s="1"/>
  <c r="F3250" i="1"/>
  <c r="G3250" i="1"/>
  <c r="O3250" i="1" s="1"/>
  <c r="F3251" i="1"/>
  <c r="G3251" i="1"/>
  <c r="O3251" i="1" s="1"/>
  <c r="F3252" i="1"/>
  <c r="G3252" i="1"/>
  <c r="O3252" i="1" s="1"/>
  <c r="F3253" i="1"/>
  <c r="G3253" i="1"/>
  <c r="O3253" i="1" s="1"/>
  <c r="F3254" i="1"/>
  <c r="G3254" i="1"/>
  <c r="O3254" i="1" s="1"/>
  <c r="F3255" i="1"/>
  <c r="G3255" i="1"/>
  <c r="O3255" i="1" s="1"/>
  <c r="F3256" i="1"/>
  <c r="G3256" i="1"/>
  <c r="O3256" i="1" s="1"/>
  <c r="F3257" i="1"/>
  <c r="G3257" i="1"/>
  <c r="O3257" i="1" s="1"/>
  <c r="F3258" i="1"/>
  <c r="G3258" i="1"/>
  <c r="O3258" i="1" s="1"/>
  <c r="F3259" i="1"/>
  <c r="G3259" i="1"/>
  <c r="O3259" i="1" s="1"/>
  <c r="F3260" i="1"/>
  <c r="G3260" i="1"/>
  <c r="O3260" i="1" s="1"/>
  <c r="F3261" i="1"/>
  <c r="G3261" i="1"/>
  <c r="O3261" i="1" s="1"/>
  <c r="F3262" i="1"/>
  <c r="G3262" i="1"/>
  <c r="O3262" i="1" s="1"/>
  <c r="F3263" i="1"/>
  <c r="G3263" i="1"/>
  <c r="O3263" i="1" s="1"/>
  <c r="F3264" i="1"/>
  <c r="G3264" i="1"/>
  <c r="O3264" i="1" s="1"/>
  <c r="F3265" i="1"/>
  <c r="G3265" i="1"/>
  <c r="O3265" i="1" s="1"/>
  <c r="F3266" i="1"/>
  <c r="G3266" i="1"/>
  <c r="O3266" i="1" s="1"/>
  <c r="F3267" i="1"/>
  <c r="G3267" i="1"/>
  <c r="O3267" i="1" s="1"/>
  <c r="F3268" i="1"/>
  <c r="G3268" i="1"/>
  <c r="O3268" i="1" s="1"/>
  <c r="F3269" i="1"/>
  <c r="G3269" i="1"/>
  <c r="O3269" i="1" s="1"/>
  <c r="F3270" i="1"/>
  <c r="G3270" i="1"/>
  <c r="O3270" i="1" s="1"/>
  <c r="F3271" i="1"/>
  <c r="G3271" i="1"/>
  <c r="O3271" i="1" s="1"/>
  <c r="F3272" i="1"/>
  <c r="G3272" i="1"/>
  <c r="O3272" i="1" s="1"/>
  <c r="F3273" i="1"/>
  <c r="G3273" i="1"/>
  <c r="O3273" i="1" s="1"/>
  <c r="F3274" i="1"/>
  <c r="G3274" i="1"/>
  <c r="O3274" i="1" s="1"/>
  <c r="F3275" i="1"/>
  <c r="G3275" i="1"/>
  <c r="O3275" i="1" s="1"/>
  <c r="F3276" i="1"/>
  <c r="G3276" i="1"/>
  <c r="O3276" i="1" s="1"/>
  <c r="F3277" i="1"/>
  <c r="G3277" i="1"/>
  <c r="O3277" i="1" s="1"/>
  <c r="F3278" i="1"/>
  <c r="G3278" i="1"/>
  <c r="O3278" i="1" s="1"/>
  <c r="F3279" i="1"/>
  <c r="G3279" i="1"/>
  <c r="O3279" i="1" s="1"/>
  <c r="F3280" i="1"/>
  <c r="G3280" i="1"/>
  <c r="O3280" i="1" s="1"/>
  <c r="F3281" i="1"/>
  <c r="G3281" i="1"/>
  <c r="O3281" i="1" s="1"/>
  <c r="F3282" i="1"/>
  <c r="G3282" i="1"/>
  <c r="O3282" i="1" s="1"/>
  <c r="F3283" i="1"/>
  <c r="G3283" i="1"/>
  <c r="O3283" i="1" s="1"/>
  <c r="F3284" i="1"/>
  <c r="G3284" i="1"/>
  <c r="O3284" i="1" s="1"/>
  <c r="F3285" i="1"/>
  <c r="G3285" i="1"/>
  <c r="O3285" i="1" s="1"/>
  <c r="F3286" i="1"/>
  <c r="G3286" i="1"/>
  <c r="O3286" i="1" s="1"/>
  <c r="F3287" i="1"/>
  <c r="G3287" i="1"/>
  <c r="O3287" i="1" s="1"/>
  <c r="F3288" i="1"/>
  <c r="G3288" i="1"/>
  <c r="O3288" i="1" s="1"/>
  <c r="F3289" i="1"/>
  <c r="G3289" i="1"/>
  <c r="O3289" i="1" s="1"/>
  <c r="F3290" i="1"/>
  <c r="G3290" i="1"/>
  <c r="O3290" i="1" s="1"/>
  <c r="F3291" i="1"/>
  <c r="G3291" i="1"/>
  <c r="O3291" i="1" s="1"/>
  <c r="F3292" i="1"/>
  <c r="G3292" i="1"/>
  <c r="O3292" i="1" s="1"/>
  <c r="F3293" i="1"/>
  <c r="G3293" i="1"/>
  <c r="O3293" i="1" s="1"/>
  <c r="F3294" i="1"/>
  <c r="G3294" i="1"/>
  <c r="O3294" i="1" s="1"/>
  <c r="F3295" i="1"/>
  <c r="G3295" i="1"/>
  <c r="O3295" i="1" s="1"/>
  <c r="F3296" i="1"/>
  <c r="G3296" i="1"/>
  <c r="O3296" i="1" s="1"/>
  <c r="F3297" i="1"/>
  <c r="G3297" i="1"/>
  <c r="O3297" i="1" s="1"/>
  <c r="F3298" i="1"/>
  <c r="G3298" i="1"/>
  <c r="O3298" i="1" s="1"/>
  <c r="F3299" i="1"/>
  <c r="G3299" i="1"/>
  <c r="O3299" i="1" s="1"/>
  <c r="F3300" i="1"/>
  <c r="G3300" i="1"/>
  <c r="O3300" i="1" s="1"/>
  <c r="F3301" i="1"/>
  <c r="G3301" i="1"/>
  <c r="O3301" i="1" s="1"/>
  <c r="F3302" i="1"/>
  <c r="G3302" i="1"/>
  <c r="O3302" i="1" s="1"/>
  <c r="F3303" i="1"/>
  <c r="G3303" i="1"/>
  <c r="O3303" i="1" s="1"/>
  <c r="F3304" i="1"/>
  <c r="G3304" i="1"/>
  <c r="O3304" i="1" s="1"/>
  <c r="F3305" i="1"/>
  <c r="G3305" i="1"/>
  <c r="O3305" i="1" s="1"/>
  <c r="F3306" i="1"/>
  <c r="G3306" i="1"/>
  <c r="O3306" i="1" s="1"/>
  <c r="F3307" i="1"/>
  <c r="G3307" i="1"/>
  <c r="O3307" i="1" s="1"/>
  <c r="F3308" i="1"/>
  <c r="G3308" i="1"/>
  <c r="O3308" i="1" s="1"/>
  <c r="F3309" i="1"/>
  <c r="G3309" i="1"/>
  <c r="O3309" i="1" s="1"/>
  <c r="F3310" i="1"/>
  <c r="G3310" i="1"/>
  <c r="O3310" i="1" s="1"/>
  <c r="F3311" i="1"/>
  <c r="G3311" i="1"/>
  <c r="O3311" i="1" s="1"/>
  <c r="F3312" i="1"/>
  <c r="G3312" i="1"/>
  <c r="O3312" i="1" s="1"/>
  <c r="F3313" i="1"/>
  <c r="G3313" i="1"/>
  <c r="O3313" i="1" s="1"/>
  <c r="F3314" i="1"/>
  <c r="G3314" i="1"/>
  <c r="O3314" i="1" s="1"/>
  <c r="F3315" i="1"/>
  <c r="G3315" i="1"/>
  <c r="O3315" i="1" s="1"/>
  <c r="F3316" i="1"/>
  <c r="G3316" i="1"/>
  <c r="O3316" i="1" s="1"/>
  <c r="F3317" i="1"/>
  <c r="G3317" i="1"/>
  <c r="O3317" i="1" s="1"/>
  <c r="F3318" i="1"/>
  <c r="G3318" i="1"/>
  <c r="O3318" i="1" s="1"/>
  <c r="F3319" i="1"/>
  <c r="G3319" i="1"/>
  <c r="O3319" i="1" s="1"/>
  <c r="F3320" i="1"/>
  <c r="G3320" i="1"/>
  <c r="O3320" i="1" s="1"/>
  <c r="F3321" i="1"/>
  <c r="G3321" i="1"/>
  <c r="O3321" i="1" s="1"/>
  <c r="F3322" i="1"/>
  <c r="G3322" i="1"/>
  <c r="O3322" i="1" s="1"/>
  <c r="F3323" i="1"/>
  <c r="G3323" i="1"/>
  <c r="O3323" i="1" s="1"/>
  <c r="F3324" i="1"/>
  <c r="G3324" i="1"/>
  <c r="O3324" i="1" s="1"/>
  <c r="F3325" i="1"/>
  <c r="G3325" i="1"/>
  <c r="O3325" i="1" s="1"/>
  <c r="F3326" i="1"/>
  <c r="G3326" i="1"/>
  <c r="O3326" i="1" s="1"/>
  <c r="F3327" i="1"/>
  <c r="G3327" i="1"/>
  <c r="O3327" i="1" s="1"/>
  <c r="F3328" i="1"/>
  <c r="G3328" i="1"/>
  <c r="O3328" i="1" s="1"/>
  <c r="F3329" i="1"/>
  <c r="G3329" i="1"/>
  <c r="O3329" i="1" s="1"/>
  <c r="F3330" i="1"/>
  <c r="G3330" i="1"/>
  <c r="O3330" i="1" s="1"/>
  <c r="F3331" i="1"/>
  <c r="G3331" i="1"/>
  <c r="O3331" i="1" s="1"/>
  <c r="F3332" i="1"/>
  <c r="G3332" i="1"/>
  <c r="O3332" i="1" s="1"/>
  <c r="F3333" i="1"/>
  <c r="G3333" i="1"/>
  <c r="O3333" i="1" s="1"/>
  <c r="F3334" i="1"/>
  <c r="G3334" i="1"/>
  <c r="O3334" i="1" s="1"/>
  <c r="F3335" i="1"/>
  <c r="G3335" i="1"/>
  <c r="O3335" i="1" s="1"/>
  <c r="F3336" i="1"/>
  <c r="G3336" i="1"/>
  <c r="O3336" i="1" s="1"/>
  <c r="F3337" i="1"/>
  <c r="G3337" i="1"/>
  <c r="O3337" i="1" s="1"/>
  <c r="F3338" i="1"/>
  <c r="G3338" i="1"/>
  <c r="O3338" i="1" s="1"/>
  <c r="F3339" i="1"/>
  <c r="G3339" i="1"/>
  <c r="O3339" i="1" s="1"/>
  <c r="F3340" i="1"/>
  <c r="G3340" i="1"/>
  <c r="O3340" i="1" s="1"/>
  <c r="F3341" i="1"/>
  <c r="G3341" i="1"/>
  <c r="O3341" i="1" s="1"/>
  <c r="F3342" i="1"/>
  <c r="G3342" i="1"/>
  <c r="O3342" i="1" s="1"/>
  <c r="F3343" i="1"/>
  <c r="G3343" i="1"/>
  <c r="O3343" i="1" s="1"/>
  <c r="F3344" i="1"/>
  <c r="G3344" i="1"/>
  <c r="O3344" i="1" s="1"/>
  <c r="F3345" i="1"/>
  <c r="G3345" i="1"/>
  <c r="O3345" i="1" s="1"/>
  <c r="F3346" i="1"/>
  <c r="G3346" i="1"/>
  <c r="O3346" i="1" s="1"/>
  <c r="F3347" i="1"/>
  <c r="G3347" i="1"/>
  <c r="O3347" i="1" s="1"/>
  <c r="F3348" i="1"/>
  <c r="G3348" i="1"/>
  <c r="O3348" i="1" s="1"/>
  <c r="F3349" i="1"/>
  <c r="G3349" i="1"/>
  <c r="O3349" i="1" s="1"/>
  <c r="F3350" i="1"/>
  <c r="G3350" i="1"/>
  <c r="O3350" i="1" s="1"/>
  <c r="F3351" i="1"/>
  <c r="G3351" i="1"/>
  <c r="O3351" i="1" s="1"/>
  <c r="F3352" i="1"/>
  <c r="G3352" i="1"/>
  <c r="O3352" i="1" s="1"/>
  <c r="F3353" i="1"/>
  <c r="G3353" i="1"/>
  <c r="O3353" i="1" s="1"/>
  <c r="F3354" i="1"/>
  <c r="G3354" i="1"/>
  <c r="O3354" i="1" s="1"/>
  <c r="F3355" i="1"/>
  <c r="G3355" i="1"/>
  <c r="O3355" i="1" s="1"/>
  <c r="F3356" i="1"/>
  <c r="G3356" i="1"/>
  <c r="O3356" i="1" s="1"/>
  <c r="F3357" i="1"/>
  <c r="G3357" i="1"/>
  <c r="O3357" i="1" s="1"/>
  <c r="F3358" i="1"/>
  <c r="G3358" i="1"/>
  <c r="O3358" i="1" s="1"/>
  <c r="F3359" i="1"/>
  <c r="G3359" i="1"/>
  <c r="O3359" i="1" s="1"/>
  <c r="F3360" i="1"/>
  <c r="G3360" i="1"/>
  <c r="O3360" i="1" s="1"/>
  <c r="F3361" i="1"/>
  <c r="G3361" i="1"/>
  <c r="O3361" i="1" s="1"/>
  <c r="F3362" i="1"/>
  <c r="G3362" i="1"/>
  <c r="O3362" i="1" s="1"/>
  <c r="F3363" i="1"/>
  <c r="G3363" i="1"/>
  <c r="O3363" i="1" s="1"/>
  <c r="F3364" i="1"/>
  <c r="G3364" i="1"/>
  <c r="O3364" i="1" s="1"/>
  <c r="F3365" i="1"/>
  <c r="G3365" i="1"/>
  <c r="O3365" i="1" s="1"/>
  <c r="F3366" i="1"/>
  <c r="G3366" i="1"/>
  <c r="O3366" i="1" s="1"/>
  <c r="F3367" i="1"/>
  <c r="G3367" i="1"/>
  <c r="O3367" i="1" s="1"/>
  <c r="F3368" i="1"/>
  <c r="G3368" i="1"/>
  <c r="O3368" i="1" s="1"/>
  <c r="F3369" i="1"/>
  <c r="G3369" i="1"/>
  <c r="O3369" i="1" s="1"/>
  <c r="F3370" i="1"/>
  <c r="G3370" i="1"/>
  <c r="O3370" i="1" s="1"/>
  <c r="F3371" i="1"/>
  <c r="G3371" i="1"/>
  <c r="O3371" i="1" s="1"/>
  <c r="F3372" i="1"/>
  <c r="G3372" i="1"/>
  <c r="O3372" i="1" s="1"/>
  <c r="F3373" i="1"/>
  <c r="G3373" i="1"/>
  <c r="O3373" i="1" s="1"/>
  <c r="F3374" i="1"/>
  <c r="G3374" i="1"/>
  <c r="O3374" i="1" s="1"/>
  <c r="F3375" i="1"/>
  <c r="G3375" i="1"/>
  <c r="O3375" i="1" s="1"/>
  <c r="F3376" i="1"/>
  <c r="G3376" i="1"/>
  <c r="O3376" i="1" s="1"/>
  <c r="F3377" i="1"/>
  <c r="G3377" i="1"/>
  <c r="O3377" i="1" s="1"/>
  <c r="F3378" i="1"/>
  <c r="G3378" i="1"/>
  <c r="O3378" i="1" s="1"/>
  <c r="F3379" i="1"/>
  <c r="G3379" i="1"/>
  <c r="O3379" i="1" s="1"/>
  <c r="F3380" i="1"/>
  <c r="G3380" i="1"/>
  <c r="O3380" i="1" s="1"/>
  <c r="F3381" i="1"/>
  <c r="G3381" i="1"/>
  <c r="O3381" i="1" s="1"/>
  <c r="F3382" i="1"/>
  <c r="G3382" i="1"/>
  <c r="O3382" i="1" s="1"/>
  <c r="F3383" i="1"/>
  <c r="G3383" i="1"/>
  <c r="O3383" i="1" s="1"/>
  <c r="F3384" i="1"/>
  <c r="G3384" i="1"/>
  <c r="O3384" i="1" s="1"/>
  <c r="F3385" i="1"/>
  <c r="G3385" i="1"/>
  <c r="O3385" i="1" s="1"/>
  <c r="F3386" i="1"/>
  <c r="G3386" i="1"/>
  <c r="O3386" i="1" s="1"/>
  <c r="F3387" i="1"/>
  <c r="G3387" i="1"/>
  <c r="O3387" i="1" s="1"/>
  <c r="F3388" i="1"/>
  <c r="G3388" i="1"/>
  <c r="O3388" i="1" s="1"/>
  <c r="F3389" i="1"/>
  <c r="G3389" i="1"/>
  <c r="O3389" i="1" s="1"/>
  <c r="F3390" i="1"/>
  <c r="G3390" i="1"/>
  <c r="O3390" i="1" s="1"/>
  <c r="F3391" i="1"/>
  <c r="G3391" i="1"/>
  <c r="O3391" i="1" s="1"/>
  <c r="F3392" i="1"/>
  <c r="G3392" i="1"/>
  <c r="O3392" i="1" s="1"/>
  <c r="F3393" i="1"/>
  <c r="G3393" i="1"/>
  <c r="O3393" i="1" s="1"/>
  <c r="F3394" i="1"/>
  <c r="G3394" i="1"/>
  <c r="O3394" i="1" s="1"/>
  <c r="F3395" i="1"/>
  <c r="G3395" i="1"/>
  <c r="O3395" i="1" s="1"/>
  <c r="F3396" i="1"/>
  <c r="G3396" i="1"/>
  <c r="O3396" i="1" s="1"/>
  <c r="F3397" i="1"/>
  <c r="G3397" i="1"/>
  <c r="O3397" i="1" s="1"/>
  <c r="F3398" i="1"/>
  <c r="G3398" i="1"/>
  <c r="O3398" i="1" s="1"/>
  <c r="F3399" i="1"/>
  <c r="G3399" i="1"/>
  <c r="O3399" i="1" s="1"/>
  <c r="F3400" i="1"/>
  <c r="G3400" i="1"/>
  <c r="O3400" i="1" s="1"/>
  <c r="F3401" i="1"/>
  <c r="G3401" i="1"/>
  <c r="O3401" i="1" s="1"/>
  <c r="F3402" i="1"/>
  <c r="G3402" i="1"/>
  <c r="O3402" i="1" s="1"/>
  <c r="F3403" i="1"/>
  <c r="G3403" i="1"/>
  <c r="O3403" i="1" s="1"/>
  <c r="F3404" i="1"/>
  <c r="G3404" i="1"/>
  <c r="O3404" i="1" s="1"/>
  <c r="F3405" i="1"/>
  <c r="G3405" i="1"/>
  <c r="O3405" i="1" s="1"/>
  <c r="F3406" i="1"/>
  <c r="G3406" i="1"/>
  <c r="O3406" i="1" s="1"/>
  <c r="F3407" i="1"/>
  <c r="G3407" i="1"/>
  <c r="O3407" i="1" s="1"/>
  <c r="F3408" i="1"/>
  <c r="G3408" i="1"/>
  <c r="O3408" i="1" s="1"/>
  <c r="F3409" i="1"/>
  <c r="G3409" i="1"/>
  <c r="O3409" i="1" s="1"/>
  <c r="F3410" i="1"/>
  <c r="G3410" i="1"/>
  <c r="O3410" i="1" s="1"/>
  <c r="F3411" i="1"/>
  <c r="G3411" i="1"/>
  <c r="O3411" i="1" s="1"/>
  <c r="F3412" i="1"/>
  <c r="G3412" i="1"/>
  <c r="O3412" i="1" s="1"/>
  <c r="F3413" i="1"/>
  <c r="G3413" i="1"/>
  <c r="O3413" i="1" s="1"/>
  <c r="F3414" i="1"/>
  <c r="G3414" i="1"/>
  <c r="O3414" i="1" s="1"/>
  <c r="F3415" i="1"/>
  <c r="G3415" i="1"/>
  <c r="O3415" i="1" s="1"/>
  <c r="F3416" i="1"/>
  <c r="G3416" i="1"/>
  <c r="O3416" i="1" s="1"/>
  <c r="F3417" i="1"/>
  <c r="G3417" i="1"/>
  <c r="O3417" i="1" s="1"/>
  <c r="F3418" i="1"/>
  <c r="G3418" i="1"/>
  <c r="O3418" i="1" s="1"/>
  <c r="F3419" i="1"/>
  <c r="G3419" i="1"/>
  <c r="O3419" i="1" s="1"/>
  <c r="F3420" i="1"/>
  <c r="G3420" i="1"/>
  <c r="O3420" i="1" s="1"/>
  <c r="F3421" i="1"/>
  <c r="G3421" i="1"/>
  <c r="O3421" i="1" s="1"/>
  <c r="F3422" i="1"/>
  <c r="G3422" i="1"/>
  <c r="O3422" i="1" s="1"/>
  <c r="F3423" i="1"/>
  <c r="G3423" i="1"/>
  <c r="O3423" i="1" s="1"/>
  <c r="F3424" i="1"/>
  <c r="G3424" i="1"/>
  <c r="O3424" i="1" s="1"/>
  <c r="F3425" i="1"/>
  <c r="G3425" i="1"/>
  <c r="O3425" i="1" s="1"/>
  <c r="F3426" i="1"/>
  <c r="G3426" i="1"/>
  <c r="O3426" i="1" s="1"/>
  <c r="F3427" i="1"/>
  <c r="G3427" i="1"/>
  <c r="O3427" i="1" s="1"/>
  <c r="F3428" i="1"/>
  <c r="G3428" i="1"/>
  <c r="O3428" i="1" s="1"/>
  <c r="F3429" i="1"/>
  <c r="G3429" i="1"/>
  <c r="O3429" i="1" s="1"/>
  <c r="F3430" i="1"/>
  <c r="G3430" i="1"/>
  <c r="O3430" i="1" s="1"/>
  <c r="F3431" i="1"/>
  <c r="G3431" i="1"/>
  <c r="O3431" i="1" s="1"/>
  <c r="F3432" i="1"/>
  <c r="G3432" i="1"/>
  <c r="O3432" i="1" s="1"/>
  <c r="F3433" i="1"/>
  <c r="G3433" i="1"/>
  <c r="O3433" i="1" s="1"/>
  <c r="F3434" i="1"/>
  <c r="G3434" i="1"/>
  <c r="O3434" i="1" s="1"/>
  <c r="F3435" i="1"/>
  <c r="G3435" i="1"/>
  <c r="O3435" i="1" s="1"/>
  <c r="F3436" i="1"/>
  <c r="G3436" i="1"/>
  <c r="O3436" i="1" s="1"/>
  <c r="F3437" i="1"/>
  <c r="G3437" i="1"/>
  <c r="O3437" i="1" s="1"/>
  <c r="F3438" i="1"/>
  <c r="G3438" i="1"/>
  <c r="O3438" i="1" s="1"/>
  <c r="F3439" i="1"/>
  <c r="G3439" i="1"/>
  <c r="O3439" i="1" s="1"/>
  <c r="F3440" i="1"/>
  <c r="G3440" i="1"/>
  <c r="O3440" i="1" s="1"/>
  <c r="F3441" i="1"/>
  <c r="G3441" i="1"/>
  <c r="O3441" i="1" s="1"/>
  <c r="F3442" i="1"/>
  <c r="G3442" i="1"/>
  <c r="O3442" i="1" s="1"/>
  <c r="F3443" i="1"/>
  <c r="G3443" i="1"/>
  <c r="O3443" i="1" s="1"/>
  <c r="F3444" i="1"/>
  <c r="G3444" i="1"/>
  <c r="O3444" i="1" s="1"/>
  <c r="F3445" i="1"/>
  <c r="G3445" i="1"/>
  <c r="O3445" i="1" s="1"/>
  <c r="F3446" i="1"/>
  <c r="G3446" i="1"/>
  <c r="O3446" i="1" s="1"/>
  <c r="F3447" i="1"/>
  <c r="G3447" i="1"/>
  <c r="O3447" i="1" s="1"/>
  <c r="F3448" i="1"/>
  <c r="G3448" i="1"/>
  <c r="O3448" i="1" s="1"/>
  <c r="F3449" i="1"/>
  <c r="G3449" i="1"/>
  <c r="O3449" i="1" s="1"/>
  <c r="F3450" i="1"/>
  <c r="G3450" i="1"/>
  <c r="O3450" i="1" s="1"/>
  <c r="F3451" i="1"/>
  <c r="G3451" i="1"/>
  <c r="O3451" i="1" s="1"/>
  <c r="F3452" i="1"/>
  <c r="G3452" i="1"/>
  <c r="O3452" i="1" s="1"/>
  <c r="F3453" i="1"/>
  <c r="G3453" i="1"/>
  <c r="O3453" i="1" s="1"/>
  <c r="F3454" i="1"/>
  <c r="G3454" i="1"/>
  <c r="O3454" i="1" s="1"/>
  <c r="F3455" i="1"/>
  <c r="G3455" i="1"/>
  <c r="O3455" i="1" s="1"/>
  <c r="F3456" i="1"/>
  <c r="G3456" i="1"/>
  <c r="O3456" i="1" s="1"/>
  <c r="F3457" i="1"/>
  <c r="G3457" i="1"/>
  <c r="O3457" i="1" s="1"/>
  <c r="F3458" i="1"/>
  <c r="G3458" i="1"/>
  <c r="O3458" i="1" s="1"/>
  <c r="F3459" i="1"/>
  <c r="G3459" i="1"/>
  <c r="O3459" i="1" s="1"/>
  <c r="F3460" i="1"/>
  <c r="G3460" i="1"/>
  <c r="O3460" i="1" s="1"/>
  <c r="F3461" i="1"/>
  <c r="G3461" i="1"/>
  <c r="O3461" i="1" s="1"/>
  <c r="F3462" i="1"/>
  <c r="G3462" i="1"/>
  <c r="O3462" i="1" s="1"/>
  <c r="F3463" i="1"/>
  <c r="G3463" i="1"/>
  <c r="O3463" i="1" s="1"/>
  <c r="F3464" i="1"/>
  <c r="G3464" i="1"/>
  <c r="O3464" i="1" s="1"/>
  <c r="F3465" i="1"/>
  <c r="G3465" i="1"/>
  <c r="O3465" i="1" s="1"/>
  <c r="F3466" i="1"/>
  <c r="G3466" i="1"/>
  <c r="O3466" i="1" s="1"/>
  <c r="F3467" i="1"/>
  <c r="G3467" i="1"/>
  <c r="O3467" i="1" s="1"/>
  <c r="F3468" i="1"/>
  <c r="G3468" i="1"/>
  <c r="O3468" i="1" s="1"/>
  <c r="F3469" i="1"/>
  <c r="G3469" i="1"/>
  <c r="O3469" i="1" s="1"/>
  <c r="F3470" i="1"/>
  <c r="G3470" i="1"/>
  <c r="O3470" i="1" s="1"/>
  <c r="F3471" i="1"/>
  <c r="G3471" i="1"/>
  <c r="O3471" i="1" s="1"/>
  <c r="F3472" i="1"/>
  <c r="G3472" i="1"/>
  <c r="O3472" i="1" s="1"/>
  <c r="F3473" i="1"/>
  <c r="G3473" i="1"/>
  <c r="O3473" i="1" s="1"/>
  <c r="F3474" i="1"/>
  <c r="G3474" i="1"/>
  <c r="O3474" i="1" s="1"/>
  <c r="F3475" i="1"/>
  <c r="G3475" i="1"/>
  <c r="O3475" i="1" s="1"/>
  <c r="F3476" i="1"/>
  <c r="G3476" i="1"/>
  <c r="O3476" i="1" s="1"/>
  <c r="F3477" i="1"/>
  <c r="G3477" i="1"/>
  <c r="O3477" i="1" s="1"/>
  <c r="F3478" i="1"/>
  <c r="G3478" i="1"/>
  <c r="O3478" i="1" s="1"/>
  <c r="F3479" i="1"/>
  <c r="G3479" i="1"/>
  <c r="O3479" i="1" s="1"/>
  <c r="F3480" i="1"/>
  <c r="G3480" i="1"/>
  <c r="O3480" i="1" s="1"/>
  <c r="F3481" i="1"/>
  <c r="G3481" i="1"/>
  <c r="O3481" i="1" s="1"/>
  <c r="F3482" i="1"/>
  <c r="G3482" i="1"/>
  <c r="O3482" i="1" s="1"/>
  <c r="F3483" i="1"/>
  <c r="G3483" i="1"/>
  <c r="O3483" i="1" s="1"/>
  <c r="F3484" i="1"/>
  <c r="G3484" i="1"/>
  <c r="O3484" i="1" s="1"/>
  <c r="F3485" i="1"/>
  <c r="G3485" i="1"/>
  <c r="O3485" i="1" s="1"/>
  <c r="F3486" i="1"/>
  <c r="G3486" i="1"/>
  <c r="O3486" i="1" s="1"/>
  <c r="F3487" i="1"/>
  <c r="G3487" i="1"/>
  <c r="O3487" i="1" s="1"/>
  <c r="F3488" i="1"/>
  <c r="G3488" i="1"/>
  <c r="O3488" i="1" s="1"/>
  <c r="F3489" i="1"/>
  <c r="G3489" i="1"/>
  <c r="O3489" i="1" s="1"/>
  <c r="F3490" i="1"/>
  <c r="G3490" i="1"/>
  <c r="O3490" i="1" s="1"/>
  <c r="F3491" i="1"/>
  <c r="G3491" i="1"/>
  <c r="O3491" i="1" s="1"/>
  <c r="F3492" i="1"/>
  <c r="G3492" i="1"/>
  <c r="O3492" i="1" s="1"/>
  <c r="F3493" i="1"/>
  <c r="G3493" i="1"/>
  <c r="O3493" i="1" s="1"/>
  <c r="F3494" i="1"/>
  <c r="G3494" i="1"/>
  <c r="O3494" i="1" s="1"/>
  <c r="F3495" i="1"/>
  <c r="G3495" i="1"/>
  <c r="O3495" i="1" s="1"/>
  <c r="F3496" i="1"/>
  <c r="G3496" i="1"/>
  <c r="O3496" i="1" s="1"/>
  <c r="F3497" i="1"/>
  <c r="G3497" i="1"/>
  <c r="O3497" i="1" s="1"/>
  <c r="F3498" i="1"/>
  <c r="G3498" i="1"/>
  <c r="O3498" i="1" s="1"/>
  <c r="F3499" i="1"/>
  <c r="G3499" i="1"/>
  <c r="O3499" i="1" s="1"/>
  <c r="F3500" i="1"/>
  <c r="G3500" i="1"/>
  <c r="O3500" i="1" s="1"/>
  <c r="F3501" i="1"/>
  <c r="G3501" i="1"/>
  <c r="O3501" i="1" s="1"/>
  <c r="F3502" i="1"/>
  <c r="G3502" i="1"/>
  <c r="O3502" i="1" s="1"/>
  <c r="F3503" i="1"/>
  <c r="G3503" i="1"/>
  <c r="O3503" i="1" s="1"/>
  <c r="F3504" i="1"/>
  <c r="G3504" i="1"/>
  <c r="O3504" i="1" s="1"/>
  <c r="F3505" i="1"/>
  <c r="G3505" i="1"/>
  <c r="O3505" i="1" s="1"/>
  <c r="F3506" i="1"/>
  <c r="G3506" i="1"/>
  <c r="O3506" i="1" s="1"/>
  <c r="F3507" i="1"/>
  <c r="G3507" i="1"/>
  <c r="O3507" i="1" s="1"/>
  <c r="F3508" i="1"/>
  <c r="G3508" i="1"/>
  <c r="O3508" i="1" s="1"/>
  <c r="F3509" i="1"/>
  <c r="G3509" i="1"/>
  <c r="O3509" i="1" s="1"/>
  <c r="F3510" i="1"/>
  <c r="G3510" i="1"/>
  <c r="O3510" i="1" s="1"/>
  <c r="F3511" i="1"/>
  <c r="G3511" i="1"/>
  <c r="O3511" i="1" s="1"/>
  <c r="F3512" i="1"/>
  <c r="G3512" i="1"/>
  <c r="O3512" i="1" s="1"/>
  <c r="F3513" i="1"/>
  <c r="G3513" i="1"/>
  <c r="O3513" i="1" s="1"/>
  <c r="F3514" i="1"/>
  <c r="G3514" i="1"/>
  <c r="O3514" i="1" s="1"/>
  <c r="F3515" i="1"/>
  <c r="G3515" i="1"/>
  <c r="O3515" i="1" s="1"/>
  <c r="F3516" i="1"/>
  <c r="G3516" i="1"/>
  <c r="O3516" i="1" s="1"/>
  <c r="F3517" i="1"/>
  <c r="G3517" i="1"/>
  <c r="O3517" i="1" s="1"/>
  <c r="F3518" i="1"/>
  <c r="G3518" i="1"/>
  <c r="O3518" i="1" s="1"/>
  <c r="F3519" i="1"/>
  <c r="G3519" i="1"/>
  <c r="O3519" i="1" s="1"/>
  <c r="F3520" i="1"/>
  <c r="G3520" i="1"/>
  <c r="O3520" i="1" s="1"/>
  <c r="F3521" i="1"/>
  <c r="G3521" i="1"/>
  <c r="O3521" i="1" s="1"/>
  <c r="F3522" i="1"/>
  <c r="G3522" i="1"/>
  <c r="O3522" i="1" s="1"/>
  <c r="F3523" i="1"/>
  <c r="G3523" i="1"/>
  <c r="O3523" i="1" s="1"/>
  <c r="F3524" i="1"/>
  <c r="G3524" i="1"/>
  <c r="O3524" i="1" s="1"/>
  <c r="F3525" i="1"/>
  <c r="G3525" i="1"/>
  <c r="O3525" i="1" s="1"/>
  <c r="F3526" i="1"/>
  <c r="G3526" i="1"/>
  <c r="O3526" i="1" s="1"/>
  <c r="F3527" i="1"/>
  <c r="G3527" i="1"/>
  <c r="O3527" i="1" s="1"/>
  <c r="F3528" i="1"/>
  <c r="G3528" i="1"/>
  <c r="O3528" i="1" s="1"/>
  <c r="F3529" i="1"/>
  <c r="G3529" i="1"/>
  <c r="O3529" i="1" s="1"/>
  <c r="F3530" i="1"/>
  <c r="G3530" i="1"/>
  <c r="O3530" i="1" s="1"/>
  <c r="F3531" i="1"/>
  <c r="G3531" i="1"/>
  <c r="O3531" i="1" s="1"/>
  <c r="F3532" i="1"/>
  <c r="G3532" i="1"/>
  <c r="O3532" i="1" s="1"/>
  <c r="F3533" i="1"/>
  <c r="G3533" i="1"/>
  <c r="O3533" i="1" s="1"/>
  <c r="F3534" i="1"/>
  <c r="G3534" i="1"/>
  <c r="O3534" i="1" s="1"/>
  <c r="F3535" i="1"/>
  <c r="G3535" i="1"/>
  <c r="O3535" i="1" s="1"/>
  <c r="F3536" i="1"/>
  <c r="G3536" i="1"/>
  <c r="O3536" i="1" s="1"/>
  <c r="F3537" i="1"/>
  <c r="G3537" i="1"/>
  <c r="O3537" i="1" s="1"/>
  <c r="F3538" i="1"/>
  <c r="G3538" i="1"/>
  <c r="O3538" i="1" s="1"/>
  <c r="F3539" i="1"/>
  <c r="G3539" i="1"/>
  <c r="O3539" i="1" s="1"/>
  <c r="F3540" i="1"/>
  <c r="G3540" i="1"/>
  <c r="O3540" i="1" s="1"/>
  <c r="F3541" i="1"/>
  <c r="G3541" i="1"/>
  <c r="O3541" i="1" s="1"/>
  <c r="F3542" i="1"/>
  <c r="G3542" i="1"/>
  <c r="O3542" i="1" s="1"/>
  <c r="F3543" i="1"/>
  <c r="G3543" i="1"/>
  <c r="O3543" i="1" s="1"/>
  <c r="F3544" i="1"/>
  <c r="G3544" i="1"/>
  <c r="O3544" i="1" s="1"/>
  <c r="F3545" i="1"/>
  <c r="G3545" i="1"/>
  <c r="O3545" i="1" s="1"/>
  <c r="F3546" i="1"/>
  <c r="G3546" i="1"/>
  <c r="O3546" i="1" s="1"/>
  <c r="F3547" i="1"/>
  <c r="G3547" i="1"/>
  <c r="O3547" i="1" s="1"/>
  <c r="F3548" i="1"/>
  <c r="G3548" i="1"/>
  <c r="O3548" i="1" s="1"/>
  <c r="F3549" i="1"/>
  <c r="G3549" i="1"/>
  <c r="O3549" i="1" s="1"/>
  <c r="F3550" i="1"/>
  <c r="G3550" i="1"/>
  <c r="O3550" i="1" s="1"/>
  <c r="F3551" i="1"/>
  <c r="G3551" i="1"/>
  <c r="O3551" i="1" s="1"/>
  <c r="F3552" i="1"/>
  <c r="G3552" i="1"/>
  <c r="O3552" i="1" s="1"/>
  <c r="F3553" i="1"/>
  <c r="G3553" i="1"/>
  <c r="O3553" i="1" s="1"/>
  <c r="F3554" i="1"/>
  <c r="G3554" i="1"/>
  <c r="O3554" i="1" s="1"/>
  <c r="F3555" i="1"/>
  <c r="G3555" i="1"/>
  <c r="O3555" i="1" s="1"/>
  <c r="F3556" i="1"/>
  <c r="G3556" i="1"/>
  <c r="O3556" i="1" s="1"/>
  <c r="F3557" i="1"/>
  <c r="G3557" i="1"/>
  <c r="O3557" i="1" s="1"/>
  <c r="F3558" i="1"/>
  <c r="G3558" i="1"/>
  <c r="O3558" i="1" s="1"/>
  <c r="F3559" i="1"/>
  <c r="G3559" i="1"/>
  <c r="O3559" i="1" s="1"/>
  <c r="F3560" i="1"/>
  <c r="G3560" i="1"/>
  <c r="O3560" i="1" s="1"/>
  <c r="F3561" i="1"/>
  <c r="G3561" i="1"/>
  <c r="O3561" i="1" s="1"/>
  <c r="F3562" i="1"/>
  <c r="G3562" i="1"/>
  <c r="O3562" i="1" s="1"/>
  <c r="F3563" i="1"/>
  <c r="G3563" i="1"/>
  <c r="O3563" i="1" s="1"/>
  <c r="F3564" i="1"/>
  <c r="G3564" i="1"/>
  <c r="O3564" i="1" s="1"/>
  <c r="F3565" i="1"/>
  <c r="G3565" i="1"/>
  <c r="O3565" i="1" s="1"/>
  <c r="F3566" i="1"/>
  <c r="G3566" i="1"/>
  <c r="O3566" i="1" s="1"/>
  <c r="F3567" i="1"/>
  <c r="G3567" i="1"/>
  <c r="O3567" i="1" s="1"/>
  <c r="F3568" i="1"/>
  <c r="G3568" i="1"/>
  <c r="O3568" i="1" s="1"/>
  <c r="F3569" i="1"/>
  <c r="G3569" i="1"/>
  <c r="O3569" i="1" s="1"/>
  <c r="F3570" i="1"/>
  <c r="G3570" i="1"/>
  <c r="O3570" i="1" s="1"/>
  <c r="F3571" i="1"/>
  <c r="G3571" i="1"/>
  <c r="O3571" i="1" s="1"/>
  <c r="F3572" i="1"/>
  <c r="G3572" i="1"/>
  <c r="O3572" i="1" s="1"/>
  <c r="F3573" i="1"/>
  <c r="G3573" i="1"/>
  <c r="O3573" i="1" s="1"/>
  <c r="F3574" i="1"/>
  <c r="G3574" i="1"/>
  <c r="O3574" i="1" s="1"/>
  <c r="F3575" i="1"/>
  <c r="G3575" i="1"/>
  <c r="O3575" i="1" s="1"/>
  <c r="F3576" i="1"/>
  <c r="G3576" i="1"/>
  <c r="O3576" i="1" s="1"/>
  <c r="F3577" i="1"/>
  <c r="G3577" i="1"/>
  <c r="O3577" i="1" s="1"/>
  <c r="F3578" i="1"/>
  <c r="G3578" i="1"/>
  <c r="O3578" i="1" s="1"/>
  <c r="F3579" i="1"/>
  <c r="G3579" i="1"/>
  <c r="O3579" i="1" s="1"/>
  <c r="F3580" i="1"/>
  <c r="G3580" i="1"/>
  <c r="O3580" i="1" s="1"/>
  <c r="F3581" i="1"/>
  <c r="G3581" i="1"/>
  <c r="O3581" i="1" s="1"/>
  <c r="F3582" i="1"/>
  <c r="G3582" i="1"/>
  <c r="O3582" i="1" s="1"/>
  <c r="F3583" i="1"/>
  <c r="G3583" i="1"/>
  <c r="O3583" i="1" s="1"/>
  <c r="F3584" i="1"/>
  <c r="G3584" i="1"/>
  <c r="O3584" i="1" s="1"/>
  <c r="F3585" i="1"/>
  <c r="G3585" i="1"/>
  <c r="O3585" i="1" s="1"/>
  <c r="F3586" i="1"/>
  <c r="G3586" i="1"/>
  <c r="O3586" i="1" s="1"/>
  <c r="F3587" i="1"/>
  <c r="G3587" i="1"/>
  <c r="O3587" i="1" s="1"/>
  <c r="F3588" i="1"/>
  <c r="G3588" i="1"/>
  <c r="O3588" i="1" s="1"/>
  <c r="F3589" i="1"/>
  <c r="G3589" i="1"/>
  <c r="O3589" i="1" s="1"/>
  <c r="F3590" i="1"/>
  <c r="G3590" i="1"/>
  <c r="O3590" i="1" s="1"/>
  <c r="F3591" i="1"/>
  <c r="G3591" i="1"/>
  <c r="O3591" i="1" s="1"/>
  <c r="F3592" i="1"/>
  <c r="G3592" i="1"/>
  <c r="O3592" i="1" s="1"/>
  <c r="F3593" i="1"/>
  <c r="G3593" i="1"/>
  <c r="O3593" i="1" s="1"/>
  <c r="F3594" i="1"/>
  <c r="G3594" i="1"/>
  <c r="O3594" i="1" s="1"/>
  <c r="F3595" i="1"/>
  <c r="G3595" i="1"/>
  <c r="O3595" i="1" s="1"/>
  <c r="F3596" i="1"/>
  <c r="G3596" i="1"/>
  <c r="O3596" i="1" s="1"/>
  <c r="F3597" i="1"/>
  <c r="G3597" i="1"/>
  <c r="O3597" i="1" s="1"/>
  <c r="F3598" i="1"/>
  <c r="G3598" i="1"/>
  <c r="O3598" i="1" s="1"/>
  <c r="F3599" i="1"/>
  <c r="G3599" i="1"/>
  <c r="O3599" i="1" s="1"/>
  <c r="F3600" i="1"/>
  <c r="G3600" i="1"/>
  <c r="O3600" i="1" s="1"/>
  <c r="F3601" i="1"/>
  <c r="G3601" i="1"/>
  <c r="O3601" i="1" s="1"/>
  <c r="F3602" i="1"/>
  <c r="G3602" i="1"/>
  <c r="O3602" i="1" s="1"/>
  <c r="F3603" i="1"/>
  <c r="G3603" i="1"/>
  <c r="O3603" i="1" s="1"/>
  <c r="F3604" i="1"/>
  <c r="G3604" i="1"/>
  <c r="O3604" i="1" s="1"/>
  <c r="F3605" i="1"/>
  <c r="G3605" i="1"/>
  <c r="O3605" i="1" s="1"/>
  <c r="F3606" i="1"/>
  <c r="G3606" i="1"/>
  <c r="O3606" i="1" s="1"/>
  <c r="F3607" i="1"/>
  <c r="G3607" i="1"/>
  <c r="O3607" i="1" s="1"/>
  <c r="F3608" i="1"/>
  <c r="G3608" i="1"/>
  <c r="O3608" i="1" s="1"/>
  <c r="F3609" i="1"/>
  <c r="G3609" i="1"/>
  <c r="O3609" i="1" s="1"/>
  <c r="F3610" i="1"/>
  <c r="G3610" i="1"/>
  <c r="O3610" i="1" s="1"/>
  <c r="F3611" i="1"/>
  <c r="G3611" i="1"/>
  <c r="O3611" i="1" s="1"/>
  <c r="F3612" i="1"/>
  <c r="G3612" i="1"/>
  <c r="O3612" i="1" s="1"/>
  <c r="F3613" i="1"/>
  <c r="G3613" i="1"/>
  <c r="O3613" i="1" s="1"/>
  <c r="F3614" i="1"/>
  <c r="G3614" i="1"/>
  <c r="O3614" i="1" s="1"/>
  <c r="F3615" i="1"/>
  <c r="G3615" i="1"/>
  <c r="O3615" i="1" s="1"/>
  <c r="F3616" i="1"/>
  <c r="G3616" i="1"/>
  <c r="O3616" i="1" s="1"/>
  <c r="F3617" i="1"/>
  <c r="G3617" i="1"/>
  <c r="O3617" i="1" s="1"/>
  <c r="F3618" i="1"/>
  <c r="G3618" i="1"/>
  <c r="O3618" i="1" s="1"/>
  <c r="F3619" i="1"/>
  <c r="G3619" i="1"/>
  <c r="O3619" i="1" s="1"/>
  <c r="F3620" i="1"/>
  <c r="G3620" i="1"/>
  <c r="O3620" i="1" s="1"/>
  <c r="F3621" i="1"/>
  <c r="G3621" i="1"/>
  <c r="O3621" i="1" s="1"/>
  <c r="F3622" i="1"/>
  <c r="G3622" i="1"/>
  <c r="O3622" i="1" s="1"/>
  <c r="F3623" i="1"/>
  <c r="G3623" i="1"/>
  <c r="O3623" i="1" s="1"/>
  <c r="F3624" i="1"/>
  <c r="G3624" i="1"/>
  <c r="O3624" i="1" s="1"/>
  <c r="F3625" i="1"/>
  <c r="G3625" i="1"/>
  <c r="O3625" i="1" s="1"/>
  <c r="F3626" i="1"/>
  <c r="G3626" i="1"/>
  <c r="O3626" i="1" s="1"/>
  <c r="F3627" i="1"/>
  <c r="G3627" i="1"/>
  <c r="O3627" i="1" s="1"/>
  <c r="F3628" i="1"/>
  <c r="G3628" i="1"/>
  <c r="O3628" i="1" s="1"/>
  <c r="F3629" i="1"/>
  <c r="G3629" i="1"/>
  <c r="O3629" i="1" s="1"/>
  <c r="F3630" i="1"/>
  <c r="G3630" i="1"/>
  <c r="O3630" i="1" s="1"/>
  <c r="F3631" i="1"/>
  <c r="G3631" i="1"/>
  <c r="O3631" i="1" s="1"/>
  <c r="F3632" i="1"/>
  <c r="G3632" i="1"/>
  <c r="O3632" i="1" s="1"/>
  <c r="F3633" i="1"/>
  <c r="G3633" i="1"/>
  <c r="O3633" i="1" s="1"/>
  <c r="F3634" i="1"/>
  <c r="G3634" i="1"/>
  <c r="O3634" i="1" s="1"/>
  <c r="F3635" i="1"/>
  <c r="G3635" i="1"/>
  <c r="O3635" i="1" s="1"/>
  <c r="F3636" i="1"/>
  <c r="G3636" i="1"/>
  <c r="O3636" i="1" s="1"/>
  <c r="F3637" i="1"/>
  <c r="G3637" i="1"/>
  <c r="O3637" i="1" s="1"/>
  <c r="F3638" i="1"/>
  <c r="G3638" i="1"/>
  <c r="O3638" i="1" s="1"/>
  <c r="F3639" i="1"/>
  <c r="G3639" i="1"/>
  <c r="O3639" i="1" s="1"/>
  <c r="F3640" i="1"/>
  <c r="G3640" i="1"/>
  <c r="O3640" i="1" s="1"/>
  <c r="F3641" i="1"/>
  <c r="G3641" i="1"/>
  <c r="O3641" i="1" s="1"/>
  <c r="F3642" i="1"/>
  <c r="G3642" i="1"/>
  <c r="O3642" i="1" s="1"/>
  <c r="F3643" i="1"/>
  <c r="G3643" i="1"/>
  <c r="O3643" i="1" s="1"/>
  <c r="F3644" i="1"/>
  <c r="G3644" i="1"/>
  <c r="O3644" i="1" s="1"/>
  <c r="F3645" i="1"/>
  <c r="G3645" i="1"/>
  <c r="O3645" i="1" s="1"/>
  <c r="F3646" i="1"/>
  <c r="G3646" i="1"/>
  <c r="O3646" i="1" s="1"/>
  <c r="F3647" i="1"/>
  <c r="G3647" i="1"/>
  <c r="O3647" i="1" s="1"/>
  <c r="F3648" i="1"/>
  <c r="G3648" i="1"/>
  <c r="O3648" i="1" s="1"/>
  <c r="F3649" i="1"/>
  <c r="G3649" i="1"/>
  <c r="O3649" i="1" s="1"/>
  <c r="F3650" i="1"/>
  <c r="G3650" i="1"/>
  <c r="O3650" i="1" s="1"/>
  <c r="F3651" i="1"/>
  <c r="G3651" i="1"/>
  <c r="O3651" i="1" s="1"/>
  <c r="F3652" i="1"/>
  <c r="G3652" i="1"/>
  <c r="O3652" i="1" s="1"/>
  <c r="F3653" i="1"/>
  <c r="G3653" i="1"/>
  <c r="O3653" i="1" s="1"/>
  <c r="F3654" i="1"/>
  <c r="G3654" i="1"/>
  <c r="O3654" i="1" s="1"/>
  <c r="F3655" i="1"/>
  <c r="G3655" i="1"/>
  <c r="O3655" i="1" s="1"/>
  <c r="F3656" i="1"/>
  <c r="G3656" i="1"/>
  <c r="O3656" i="1" s="1"/>
  <c r="F3657" i="1"/>
  <c r="G3657" i="1"/>
  <c r="O3657" i="1" s="1"/>
  <c r="F3658" i="1"/>
  <c r="G3658" i="1"/>
  <c r="O3658" i="1" s="1"/>
  <c r="F3659" i="1"/>
  <c r="G3659" i="1"/>
  <c r="O3659" i="1" s="1"/>
  <c r="F3660" i="1"/>
  <c r="G3660" i="1"/>
  <c r="O3660" i="1" s="1"/>
  <c r="F3661" i="1"/>
  <c r="G3661" i="1"/>
  <c r="O3661" i="1" s="1"/>
  <c r="F3662" i="1"/>
  <c r="G3662" i="1"/>
  <c r="O3662" i="1" s="1"/>
  <c r="F3663" i="1"/>
  <c r="G3663" i="1"/>
  <c r="O3663" i="1" s="1"/>
  <c r="F3664" i="1"/>
  <c r="G3664" i="1"/>
  <c r="O3664" i="1" s="1"/>
  <c r="F3665" i="1"/>
  <c r="G3665" i="1"/>
  <c r="O3665" i="1" s="1"/>
  <c r="F3666" i="1"/>
  <c r="G3666" i="1"/>
  <c r="O3666" i="1" s="1"/>
  <c r="F3667" i="1"/>
  <c r="G3667" i="1"/>
  <c r="O3667" i="1" s="1"/>
  <c r="F3668" i="1"/>
  <c r="G3668" i="1"/>
  <c r="O3668" i="1" s="1"/>
  <c r="F3669" i="1"/>
  <c r="G3669" i="1"/>
  <c r="O3669" i="1" s="1"/>
  <c r="F3670" i="1"/>
  <c r="G3670" i="1"/>
  <c r="O3670" i="1" s="1"/>
  <c r="F3671" i="1"/>
  <c r="G3671" i="1"/>
  <c r="O3671" i="1" s="1"/>
  <c r="F3672" i="1"/>
  <c r="G3672" i="1"/>
  <c r="O3672" i="1" s="1"/>
  <c r="F3673" i="1"/>
  <c r="G3673" i="1"/>
  <c r="O3673" i="1" s="1"/>
  <c r="F3674" i="1"/>
  <c r="G3674" i="1"/>
  <c r="O3674" i="1" s="1"/>
  <c r="F3675" i="1"/>
  <c r="G3675" i="1"/>
  <c r="O3675" i="1" s="1"/>
  <c r="F3676" i="1"/>
  <c r="G3676" i="1"/>
  <c r="O3676" i="1" s="1"/>
  <c r="F3677" i="1"/>
  <c r="G3677" i="1"/>
  <c r="O3677" i="1" s="1"/>
  <c r="F3678" i="1"/>
  <c r="G3678" i="1"/>
  <c r="O3678" i="1" s="1"/>
  <c r="F3679" i="1"/>
  <c r="G3679" i="1"/>
  <c r="O3679" i="1" s="1"/>
  <c r="F3680" i="1"/>
  <c r="G3680" i="1"/>
  <c r="O3680" i="1" s="1"/>
  <c r="F3681" i="1"/>
  <c r="G3681" i="1"/>
  <c r="O3681" i="1" s="1"/>
  <c r="F3682" i="1"/>
  <c r="G3682" i="1"/>
  <c r="O3682" i="1" s="1"/>
  <c r="F3683" i="1"/>
  <c r="G3683" i="1"/>
  <c r="O3683" i="1" s="1"/>
  <c r="F3684" i="1"/>
  <c r="G3684" i="1"/>
  <c r="O3684" i="1" s="1"/>
  <c r="F3685" i="1"/>
  <c r="G3685" i="1"/>
  <c r="O3685" i="1" s="1"/>
  <c r="F3686" i="1"/>
  <c r="G3686" i="1"/>
  <c r="O3686" i="1" s="1"/>
  <c r="F3687" i="1"/>
  <c r="G3687" i="1"/>
  <c r="O3687" i="1" s="1"/>
  <c r="F3688" i="1"/>
  <c r="G3688" i="1"/>
  <c r="O3688" i="1" s="1"/>
  <c r="F3689" i="1"/>
  <c r="G3689" i="1"/>
  <c r="O3689" i="1" s="1"/>
  <c r="F3690" i="1"/>
  <c r="G3690" i="1"/>
  <c r="O3690" i="1" s="1"/>
  <c r="F3691" i="1"/>
  <c r="G3691" i="1"/>
  <c r="O3691" i="1" s="1"/>
  <c r="F3692" i="1"/>
  <c r="G3692" i="1"/>
  <c r="O3692" i="1" s="1"/>
  <c r="F3693" i="1"/>
  <c r="G3693" i="1"/>
  <c r="O3693" i="1" s="1"/>
  <c r="F3694" i="1"/>
  <c r="G3694" i="1"/>
  <c r="O3694" i="1" s="1"/>
  <c r="F3695" i="1"/>
  <c r="G3695" i="1"/>
  <c r="O3695" i="1" s="1"/>
  <c r="F3696" i="1"/>
  <c r="G3696" i="1"/>
  <c r="O3696" i="1" s="1"/>
  <c r="F3697" i="1"/>
  <c r="G3697" i="1"/>
  <c r="O3697" i="1" s="1"/>
  <c r="F3698" i="1"/>
  <c r="G3698" i="1"/>
  <c r="O3698" i="1" s="1"/>
  <c r="F3699" i="1"/>
  <c r="G3699" i="1"/>
  <c r="O3699" i="1" s="1"/>
  <c r="F3700" i="1"/>
  <c r="G3700" i="1"/>
  <c r="O3700" i="1" s="1"/>
  <c r="F3701" i="1"/>
  <c r="G3701" i="1"/>
  <c r="O3701" i="1" s="1"/>
  <c r="F3702" i="1"/>
  <c r="G3702" i="1"/>
  <c r="O3702" i="1" s="1"/>
  <c r="F3703" i="1"/>
  <c r="G3703" i="1"/>
  <c r="O3703" i="1" s="1"/>
  <c r="F3704" i="1"/>
  <c r="G3704" i="1"/>
  <c r="O3704" i="1" s="1"/>
  <c r="F3705" i="1"/>
  <c r="G3705" i="1"/>
  <c r="O3705" i="1" s="1"/>
  <c r="F3706" i="1"/>
  <c r="G3706" i="1"/>
  <c r="O3706" i="1" s="1"/>
  <c r="F3707" i="1"/>
  <c r="G3707" i="1"/>
  <c r="O3707" i="1" s="1"/>
  <c r="F3708" i="1"/>
  <c r="G3708" i="1"/>
  <c r="O3708" i="1" s="1"/>
  <c r="F3709" i="1"/>
  <c r="G3709" i="1"/>
  <c r="O3709" i="1" s="1"/>
  <c r="F3710" i="1"/>
  <c r="G3710" i="1"/>
  <c r="O3710" i="1" s="1"/>
  <c r="F3711" i="1"/>
  <c r="G3711" i="1"/>
  <c r="O3711" i="1" s="1"/>
  <c r="F3712" i="1"/>
  <c r="G3712" i="1"/>
  <c r="O3712" i="1" s="1"/>
  <c r="F3713" i="1"/>
  <c r="G3713" i="1"/>
  <c r="O3713" i="1" s="1"/>
  <c r="F3714" i="1"/>
  <c r="G3714" i="1"/>
  <c r="O3714" i="1" s="1"/>
  <c r="F3715" i="1"/>
  <c r="G3715" i="1"/>
  <c r="O3715" i="1" s="1"/>
  <c r="F3716" i="1"/>
  <c r="G3716" i="1"/>
  <c r="O3716" i="1" s="1"/>
  <c r="F3717" i="1"/>
  <c r="G3717" i="1"/>
  <c r="O3717" i="1" s="1"/>
  <c r="F3718" i="1"/>
  <c r="G3718" i="1"/>
  <c r="O3718" i="1" s="1"/>
  <c r="F3719" i="1"/>
  <c r="G3719" i="1"/>
  <c r="O3719" i="1" s="1"/>
  <c r="F3720" i="1"/>
  <c r="G3720" i="1"/>
  <c r="O3720" i="1" s="1"/>
  <c r="F3721" i="1"/>
  <c r="G3721" i="1"/>
  <c r="O3721" i="1" s="1"/>
  <c r="F3722" i="1"/>
  <c r="G3722" i="1"/>
  <c r="O3722" i="1" s="1"/>
  <c r="F3723" i="1"/>
  <c r="G3723" i="1"/>
  <c r="O3723" i="1" s="1"/>
  <c r="F3724" i="1"/>
  <c r="G3724" i="1"/>
  <c r="O3724" i="1" s="1"/>
  <c r="F3725" i="1"/>
  <c r="G3725" i="1"/>
  <c r="O3725" i="1" s="1"/>
  <c r="F3726" i="1"/>
  <c r="G3726" i="1"/>
  <c r="O3726" i="1" s="1"/>
  <c r="F3727" i="1"/>
  <c r="G3727" i="1"/>
  <c r="O3727" i="1" s="1"/>
  <c r="F3728" i="1"/>
  <c r="G3728" i="1"/>
  <c r="O3728" i="1" s="1"/>
  <c r="F3729" i="1"/>
  <c r="G3729" i="1"/>
  <c r="O3729" i="1" s="1"/>
  <c r="F3730" i="1"/>
  <c r="G3730" i="1"/>
  <c r="O3730" i="1" s="1"/>
  <c r="F3731" i="1"/>
  <c r="G3731" i="1"/>
  <c r="O3731" i="1" s="1"/>
  <c r="F3732" i="1"/>
  <c r="G3732" i="1"/>
  <c r="O3732" i="1" s="1"/>
  <c r="F3733" i="1"/>
  <c r="G3733" i="1"/>
  <c r="O3733" i="1" s="1"/>
  <c r="F3734" i="1"/>
  <c r="G3734" i="1"/>
  <c r="O3734" i="1" s="1"/>
  <c r="F3735" i="1"/>
  <c r="G3735" i="1"/>
  <c r="O3735" i="1" s="1"/>
  <c r="F3736" i="1"/>
  <c r="G3736" i="1"/>
  <c r="O3736" i="1" s="1"/>
  <c r="F3737" i="1"/>
  <c r="G3737" i="1"/>
  <c r="O3737" i="1" s="1"/>
  <c r="F3738" i="1"/>
  <c r="G3738" i="1"/>
  <c r="O3738" i="1" s="1"/>
  <c r="F3739" i="1"/>
  <c r="G3739" i="1"/>
  <c r="O3739" i="1" s="1"/>
  <c r="F3740" i="1"/>
  <c r="G3740" i="1"/>
  <c r="O3740" i="1" s="1"/>
  <c r="F3741" i="1"/>
  <c r="G3741" i="1"/>
  <c r="O3741" i="1" s="1"/>
  <c r="F3742" i="1"/>
  <c r="G3742" i="1"/>
  <c r="O3742" i="1" s="1"/>
  <c r="F3743" i="1"/>
  <c r="G3743" i="1"/>
  <c r="O3743" i="1" s="1"/>
  <c r="F3744" i="1"/>
  <c r="G3744" i="1"/>
  <c r="O3744" i="1" s="1"/>
  <c r="F3745" i="1"/>
  <c r="G3745" i="1"/>
  <c r="O3745" i="1" s="1"/>
  <c r="F3746" i="1"/>
  <c r="G3746" i="1"/>
  <c r="O3746" i="1" s="1"/>
  <c r="F3747" i="1"/>
  <c r="G3747" i="1"/>
  <c r="O3747" i="1" s="1"/>
  <c r="F3748" i="1"/>
  <c r="G3748" i="1"/>
  <c r="O3748" i="1" s="1"/>
  <c r="F3749" i="1"/>
  <c r="G3749" i="1"/>
  <c r="O3749" i="1" s="1"/>
  <c r="F3750" i="1"/>
  <c r="G3750" i="1"/>
  <c r="O3750" i="1" s="1"/>
  <c r="F3751" i="1"/>
  <c r="G3751" i="1"/>
  <c r="O3751" i="1" s="1"/>
  <c r="F3752" i="1"/>
  <c r="G3752" i="1"/>
  <c r="O3752" i="1" s="1"/>
  <c r="F3753" i="1"/>
  <c r="G3753" i="1"/>
  <c r="O3753" i="1" s="1"/>
  <c r="F3754" i="1"/>
  <c r="G3754" i="1"/>
  <c r="O3754" i="1" s="1"/>
  <c r="F3755" i="1"/>
  <c r="G3755" i="1"/>
  <c r="O3755" i="1" s="1"/>
  <c r="F3756" i="1"/>
  <c r="G3756" i="1"/>
  <c r="O3756" i="1" s="1"/>
  <c r="F3757" i="1"/>
  <c r="G3757" i="1"/>
  <c r="O3757" i="1" s="1"/>
  <c r="F3758" i="1"/>
  <c r="G3758" i="1"/>
  <c r="O3758" i="1" s="1"/>
  <c r="F3759" i="1"/>
  <c r="G3759" i="1"/>
  <c r="O3759" i="1" s="1"/>
  <c r="F3760" i="1"/>
  <c r="G3760" i="1"/>
  <c r="O3760" i="1" s="1"/>
  <c r="F3761" i="1"/>
  <c r="G3761" i="1"/>
  <c r="O3761" i="1" s="1"/>
  <c r="F3762" i="1"/>
  <c r="G3762" i="1"/>
  <c r="O3762" i="1" s="1"/>
  <c r="F3763" i="1"/>
  <c r="G3763" i="1"/>
  <c r="O3763" i="1" s="1"/>
  <c r="F3764" i="1"/>
  <c r="G3764" i="1"/>
  <c r="O3764" i="1" s="1"/>
  <c r="F3765" i="1"/>
  <c r="G3765" i="1"/>
  <c r="O3765" i="1" s="1"/>
  <c r="F3766" i="1"/>
  <c r="G3766" i="1"/>
  <c r="O3766" i="1" s="1"/>
  <c r="F3767" i="1"/>
  <c r="G3767" i="1"/>
  <c r="O3767" i="1" s="1"/>
  <c r="F3768" i="1"/>
  <c r="G3768" i="1"/>
  <c r="O3768" i="1" s="1"/>
  <c r="F3769" i="1"/>
  <c r="G3769" i="1"/>
  <c r="O3769" i="1" s="1"/>
  <c r="F3770" i="1"/>
  <c r="G3770" i="1"/>
  <c r="O3770" i="1" s="1"/>
  <c r="F3771" i="1"/>
  <c r="G3771" i="1"/>
  <c r="O3771" i="1" s="1"/>
  <c r="F3772" i="1"/>
  <c r="G3772" i="1"/>
  <c r="O3772" i="1" s="1"/>
  <c r="F3773" i="1"/>
  <c r="G3773" i="1"/>
  <c r="O3773" i="1" s="1"/>
  <c r="F3774" i="1"/>
  <c r="G3774" i="1"/>
  <c r="O3774" i="1" s="1"/>
  <c r="F3775" i="1"/>
  <c r="G3775" i="1"/>
  <c r="O3775" i="1" s="1"/>
  <c r="F3776" i="1"/>
  <c r="G3776" i="1"/>
  <c r="O3776" i="1" s="1"/>
  <c r="F3777" i="1"/>
  <c r="G3777" i="1"/>
  <c r="O3777" i="1" s="1"/>
  <c r="F3778" i="1"/>
  <c r="G3778" i="1"/>
  <c r="O3778" i="1" s="1"/>
  <c r="F3779" i="1"/>
  <c r="G3779" i="1"/>
  <c r="O3779" i="1" s="1"/>
  <c r="F3780" i="1"/>
  <c r="G3780" i="1"/>
  <c r="O3780" i="1" s="1"/>
  <c r="F3781" i="1"/>
  <c r="G3781" i="1"/>
  <c r="O3781" i="1" s="1"/>
  <c r="F3782" i="1"/>
  <c r="G3782" i="1"/>
  <c r="O3782" i="1" s="1"/>
  <c r="F3783" i="1"/>
  <c r="G3783" i="1"/>
  <c r="O3783" i="1" s="1"/>
  <c r="F3784" i="1"/>
  <c r="G3784" i="1"/>
  <c r="O3784" i="1" s="1"/>
  <c r="F3785" i="1"/>
  <c r="G3785" i="1"/>
  <c r="O3785" i="1" s="1"/>
  <c r="F3786" i="1"/>
  <c r="G3786" i="1"/>
  <c r="O3786" i="1" s="1"/>
  <c r="F3787" i="1"/>
  <c r="G3787" i="1"/>
  <c r="O3787" i="1" s="1"/>
  <c r="F3788" i="1"/>
  <c r="G3788" i="1"/>
  <c r="O3788" i="1" s="1"/>
  <c r="F3789" i="1"/>
  <c r="G3789" i="1"/>
  <c r="O3789" i="1" s="1"/>
  <c r="F3790" i="1"/>
  <c r="G3790" i="1"/>
  <c r="O3790" i="1" s="1"/>
  <c r="F3791" i="1"/>
  <c r="G3791" i="1"/>
  <c r="O3791" i="1" s="1"/>
  <c r="F3792" i="1"/>
  <c r="G3792" i="1"/>
  <c r="O3792" i="1" s="1"/>
  <c r="F3793" i="1"/>
  <c r="G3793" i="1"/>
  <c r="O3793" i="1" s="1"/>
  <c r="F3794" i="1"/>
  <c r="G3794" i="1"/>
  <c r="O3794" i="1" s="1"/>
  <c r="F3795" i="1"/>
  <c r="G3795" i="1"/>
  <c r="O3795" i="1" s="1"/>
  <c r="F3796" i="1"/>
  <c r="G3796" i="1"/>
  <c r="O3796" i="1" s="1"/>
  <c r="F3797" i="1"/>
  <c r="G3797" i="1"/>
  <c r="O3797" i="1" s="1"/>
  <c r="F3798" i="1"/>
  <c r="G3798" i="1"/>
  <c r="O3798" i="1" s="1"/>
  <c r="F3799" i="1"/>
  <c r="G3799" i="1"/>
  <c r="O3799" i="1" s="1"/>
  <c r="F3800" i="1"/>
  <c r="G3800" i="1"/>
  <c r="O3800" i="1" s="1"/>
  <c r="F3801" i="1"/>
  <c r="G3801" i="1"/>
  <c r="O3801" i="1" s="1"/>
  <c r="F3802" i="1"/>
  <c r="G3802" i="1"/>
  <c r="O3802" i="1" s="1"/>
  <c r="F3803" i="1"/>
  <c r="G3803" i="1"/>
  <c r="O3803" i="1" s="1"/>
  <c r="F3804" i="1"/>
  <c r="G3804" i="1"/>
  <c r="O3804" i="1" s="1"/>
  <c r="F3805" i="1"/>
  <c r="G3805" i="1"/>
  <c r="O3805" i="1" s="1"/>
  <c r="F3806" i="1"/>
  <c r="G3806" i="1"/>
  <c r="O3806" i="1" s="1"/>
  <c r="F3807" i="1"/>
  <c r="G3807" i="1"/>
  <c r="O3807" i="1" s="1"/>
  <c r="F3808" i="1"/>
  <c r="G3808" i="1"/>
  <c r="O3808" i="1" s="1"/>
  <c r="F3809" i="1"/>
  <c r="G3809" i="1"/>
  <c r="O3809" i="1" s="1"/>
  <c r="F3810" i="1"/>
  <c r="G3810" i="1"/>
  <c r="O3810" i="1" s="1"/>
  <c r="F3811" i="1"/>
  <c r="G3811" i="1"/>
  <c r="O3811" i="1" s="1"/>
  <c r="F3812" i="1"/>
  <c r="G3812" i="1"/>
  <c r="O3812" i="1" s="1"/>
  <c r="F3813" i="1"/>
  <c r="G3813" i="1"/>
  <c r="O3813" i="1" s="1"/>
  <c r="F3814" i="1"/>
  <c r="G3814" i="1"/>
  <c r="O3814" i="1" s="1"/>
  <c r="F3815" i="1"/>
  <c r="G3815" i="1"/>
  <c r="O3815" i="1" s="1"/>
  <c r="F3816" i="1"/>
  <c r="G3816" i="1"/>
  <c r="O3816" i="1" s="1"/>
  <c r="F3817" i="1"/>
  <c r="G3817" i="1"/>
  <c r="O3817" i="1" s="1"/>
  <c r="F3818" i="1"/>
  <c r="G3818" i="1"/>
  <c r="O3818" i="1" s="1"/>
  <c r="F3819" i="1"/>
  <c r="G3819" i="1"/>
  <c r="O3819" i="1" s="1"/>
  <c r="F3820" i="1"/>
  <c r="G3820" i="1"/>
  <c r="O3820" i="1" s="1"/>
  <c r="F3821" i="1"/>
  <c r="G3821" i="1"/>
  <c r="O3821" i="1" s="1"/>
  <c r="F3822" i="1"/>
  <c r="G3822" i="1"/>
  <c r="O3822" i="1" s="1"/>
  <c r="F3823" i="1"/>
  <c r="G3823" i="1"/>
  <c r="O3823" i="1" s="1"/>
  <c r="F3824" i="1"/>
  <c r="G3824" i="1"/>
  <c r="O3824" i="1" s="1"/>
  <c r="F3825" i="1"/>
  <c r="G3825" i="1"/>
  <c r="O3825" i="1" s="1"/>
  <c r="F3826" i="1"/>
  <c r="G3826" i="1"/>
  <c r="O3826" i="1" s="1"/>
  <c r="F3827" i="1"/>
  <c r="G3827" i="1"/>
  <c r="O3827" i="1" s="1"/>
  <c r="F3828" i="1"/>
  <c r="G3828" i="1"/>
  <c r="O3828" i="1" s="1"/>
  <c r="F3829" i="1"/>
  <c r="G3829" i="1"/>
  <c r="O3829" i="1" s="1"/>
  <c r="F3830" i="1"/>
  <c r="G3830" i="1"/>
  <c r="O3830" i="1" s="1"/>
  <c r="F3831" i="1"/>
  <c r="G3831" i="1"/>
  <c r="O3831" i="1" s="1"/>
  <c r="F3832" i="1"/>
  <c r="G3832" i="1"/>
  <c r="O3832" i="1" s="1"/>
  <c r="F3833" i="1"/>
  <c r="G3833" i="1"/>
  <c r="O3833" i="1" s="1"/>
  <c r="F3834" i="1"/>
  <c r="G3834" i="1"/>
  <c r="O3834" i="1" s="1"/>
  <c r="F3835" i="1"/>
  <c r="G3835" i="1"/>
  <c r="O3835" i="1" s="1"/>
  <c r="F3836" i="1"/>
  <c r="G3836" i="1"/>
  <c r="O3836" i="1" s="1"/>
  <c r="F3837" i="1"/>
  <c r="G3837" i="1"/>
  <c r="O3837" i="1" s="1"/>
  <c r="F3838" i="1"/>
  <c r="G3838" i="1"/>
  <c r="O3838" i="1" s="1"/>
  <c r="F3839" i="1"/>
  <c r="G3839" i="1"/>
  <c r="O3839" i="1" s="1"/>
  <c r="F3840" i="1"/>
  <c r="G3840" i="1"/>
  <c r="O3840" i="1" s="1"/>
  <c r="F3841" i="1"/>
  <c r="G3841" i="1"/>
  <c r="O3841" i="1" s="1"/>
  <c r="F3842" i="1"/>
  <c r="G3842" i="1"/>
  <c r="O3842" i="1" s="1"/>
  <c r="F3843" i="1"/>
  <c r="G3843" i="1"/>
  <c r="O3843" i="1" s="1"/>
  <c r="F3844" i="1"/>
  <c r="G3844" i="1"/>
  <c r="O3844" i="1" s="1"/>
  <c r="F3845" i="1"/>
  <c r="G3845" i="1"/>
  <c r="O3845" i="1" s="1"/>
  <c r="F3846" i="1"/>
  <c r="G3846" i="1"/>
  <c r="O3846" i="1" s="1"/>
  <c r="F3847" i="1"/>
  <c r="G3847" i="1"/>
  <c r="O3847" i="1" s="1"/>
  <c r="F3848" i="1"/>
  <c r="G3848" i="1"/>
  <c r="O3848" i="1" s="1"/>
  <c r="F3849" i="1"/>
  <c r="G3849" i="1"/>
  <c r="O3849" i="1" s="1"/>
  <c r="F3850" i="1"/>
  <c r="G3850" i="1"/>
  <c r="O3850" i="1" s="1"/>
  <c r="F3851" i="1"/>
  <c r="G3851" i="1"/>
  <c r="O3851" i="1" s="1"/>
  <c r="F3852" i="1"/>
  <c r="G3852" i="1"/>
  <c r="O3852" i="1" s="1"/>
  <c r="F3853" i="1"/>
  <c r="G3853" i="1"/>
  <c r="O3853" i="1" s="1"/>
  <c r="F3854" i="1"/>
  <c r="G3854" i="1"/>
  <c r="O3854" i="1" s="1"/>
  <c r="F3855" i="1"/>
  <c r="G3855" i="1"/>
  <c r="O3855" i="1" s="1"/>
  <c r="F3856" i="1"/>
  <c r="G3856" i="1"/>
  <c r="O3856" i="1" s="1"/>
  <c r="F3857" i="1"/>
  <c r="G3857" i="1"/>
  <c r="O3857" i="1" s="1"/>
  <c r="F3858" i="1"/>
  <c r="G3858" i="1"/>
  <c r="O3858" i="1" s="1"/>
  <c r="F3859" i="1"/>
  <c r="G3859" i="1"/>
  <c r="O3859" i="1" s="1"/>
  <c r="F3860" i="1"/>
  <c r="G3860" i="1"/>
  <c r="O3860" i="1" s="1"/>
  <c r="F3861" i="1"/>
  <c r="G3861" i="1"/>
  <c r="O3861" i="1" s="1"/>
  <c r="F3862" i="1"/>
  <c r="G3862" i="1"/>
  <c r="O3862" i="1" s="1"/>
  <c r="F3863" i="1"/>
  <c r="G3863" i="1"/>
  <c r="O3863" i="1" s="1"/>
  <c r="F3864" i="1"/>
  <c r="G3864" i="1"/>
  <c r="O3864" i="1" s="1"/>
  <c r="F3865" i="1"/>
  <c r="G3865" i="1"/>
  <c r="O3865" i="1" s="1"/>
  <c r="F3866" i="1"/>
  <c r="G3866" i="1"/>
  <c r="O3866" i="1" s="1"/>
  <c r="F3867" i="1"/>
  <c r="G3867" i="1"/>
  <c r="O3867" i="1" s="1"/>
  <c r="F3868" i="1"/>
  <c r="G3868" i="1"/>
  <c r="O3868" i="1" s="1"/>
  <c r="F3869" i="1"/>
  <c r="G3869" i="1"/>
  <c r="O3869" i="1" s="1"/>
  <c r="F3870" i="1"/>
  <c r="G3870" i="1"/>
  <c r="O3870" i="1" s="1"/>
  <c r="F3871" i="1"/>
  <c r="G3871" i="1"/>
  <c r="O3871" i="1" s="1"/>
  <c r="F3872" i="1"/>
  <c r="G3872" i="1"/>
  <c r="O3872" i="1" s="1"/>
  <c r="F3873" i="1"/>
  <c r="G3873" i="1"/>
  <c r="O3873" i="1" s="1"/>
  <c r="F3874" i="1"/>
  <c r="G3874" i="1"/>
  <c r="O3874" i="1" s="1"/>
  <c r="F3875" i="1"/>
  <c r="G3875" i="1"/>
  <c r="O3875" i="1" s="1"/>
  <c r="F3876" i="1"/>
  <c r="G3876" i="1"/>
  <c r="O3876" i="1" s="1"/>
  <c r="F3877" i="1"/>
  <c r="G3877" i="1"/>
  <c r="O3877" i="1" s="1"/>
  <c r="F3878" i="1"/>
  <c r="G3878" i="1"/>
  <c r="O3878" i="1" s="1"/>
  <c r="F3879" i="1"/>
  <c r="G3879" i="1"/>
  <c r="O3879" i="1" s="1"/>
  <c r="F3880" i="1"/>
  <c r="G3880" i="1"/>
  <c r="O3880" i="1" s="1"/>
  <c r="F3881" i="1"/>
  <c r="G3881" i="1"/>
  <c r="O3881" i="1" s="1"/>
  <c r="F3882" i="1"/>
  <c r="G3882" i="1"/>
  <c r="O3882" i="1" s="1"/>
  <c r="F3883" i="1"/>
  <c r="G3883" i="1"/>
  <c r="O3883" i="1" s="1"/>
  <c r="F3884" i="1"/>
  <c r="G3884" i="1"/>
  <c r="O3884" i="1" s="1"/>
  <c r="F3885" i="1"/>
  <c r="G3885" i="1"/>
  <c r="O3885" i="1" s="1"/>
  <c r="F3886" i="1"/>
  <c r="G3886" i="1"/>
  <c r="O3886" i="1" s="1"/>
  <c r="F3887" i="1"/>
  <c r="G3887" i="1"/>
  <c r="O3887" i="1" s="1"/>
  <c r="F3888" i="1"/>
  <c r="G3888" i="1"/>
  <c r="O3888" i="1" s="1"/>
  <c r="F3889" i="1"/>
  <c r="G3889" i="1"/>
  <c r="O3889" i="1" s="1"/>
  <c r="F3890" i="1"/>
  <c r="G3890" i="1"/>
  <c r="O3890" i="1" s="1"/>
  <c r="F3891" i="1"/>
  <c r="G3891" i="1"/>
  <c r="O3891" i="1" s="1"/>
  <c r="F3892" i="1"/>
  <c r="G3892" i="1"/>
  <c r="O3892" i="1" s="1"/>
  <c r="F3893" i="1"/>
  <c r="G3893" i="1"/>
  <c r="O3893" i="1" s="1"/>
  <c r="F3894" i="1"/>
  <c r="G3894" i="1"/>
  <c r="O3894" i="1" s="1"/>
  <c r="F3895" i="1"/>
  <c r="G3895" i="1"/>
  <c r="O3895" i="1" s="1"/>
  <c r="F3896" i="1"/>
  <c r="G3896" i="1"/>
  <c r="O3896" i="1" s="1"/>
  <c r="F3897" i="1"/>
  <c r="G3897" i="1"/>
  <c r="O3897" i="1" s="1"/>
  <c r="F3898" i="1"/>
  <c r="G3898" i="1"/>
  <c r="O3898" i="1" s="1"/>
  <c r="F3899" i="1"/>
  <c r="G3899" i="1"/>
  <c r="O3899" i="1" s="1"/>
  <c r="F3900" i="1"/>
  <c r="G3900" i="1"/>
  <c r="O3900" i="1" s="1"/>
  <c r="F3901" i="1"/>
  <c r="G3901" i="1"/>
  <c r="O3901" i="1" s="1"/>
  <c r="F3902" i="1"/>
  <c r="G3902" i="1"/>
  <c r="O3902" i="1" s="1"/>
  <c r="F3903" i="1"/>
  <c r="G3903" i="1"/>
  <c r="O3903" i="1" s="1"/>
  <c r="F3904" i="1"/>
  <c r="G3904" i="1"/>
  <c r="O3904" i="1" s="1"/>
  <c r="F3905" i="1"/>
  <c r="G3905" i="1"/>
  <c r="O3905" i="1" s="1"/>
  <c r="F3906" i="1"/>
  <c r="G3906" i="1"/>
  <c r="O3906" i="1" s="1"/>
  <c r="F3907" i="1"/>
  <c r="G3907" i="1"/>
  <c r="O3907" i="1" s="1"/>
  <c r="F3908" i="1"/>
  <c r="G3908" i="1"/>
  <c r="O3908" i="1" s="1"/>
  <c r="F3909" i="1"/>
  <c r="G3909" i="1"/>
  <c r="O3909" i="1" s="1"/>
  <c r="F3910" i="1"/>
  <c r="G3910" i="1"/>
  <c r="O3910" i="1" s="1"/>
  <c r="F3911" i="1"/>
  <c r="G3911" i="1"/>
  <c r="O3911" i="1" s="1"/>
  <c r="F3912" i="1"/>
  <c r="G3912" i="1"/>
  <c r="O3912" i="1" s="1"/>
  <c r="F3913" i="1"/>
  <c r="G3913" i="1"/>
  <c r="O3913" i="1" s="1"/>
  <c r="F3914" i="1"/>
  <c r="G3914" i="1"/>
  <c r="O3914" i="1" s="1"/>
  <c r="F3915" i="1"/>
  <c r="G3915" i="1"/>
  <c r="O3915" i="1" s="1"/>
  <c r="F3916" i="1"/>
  <c r="G3916" i="1"/>
  <c r="O3916" i="1" s="1"/>
  <c r="F3917" i="1"/>
  <c r="G3917" i="1"/>
  <c r="O3917" i="1" s="1"/>
  <c r="F3918" i="1"/>
  <c r="G3918" i="1"/>
  <c r="O3918" i="1" s="1"/>
  <c r="F3919" i="1"/>
  <c r="G3919" i="1"/>
  <c r="O3919" i="1" s="1"/>
  <c r="F3920" i="1"/>
  <c r="G3920" i="1"/>
  <c r="O3920" i="1" s="1"/>
  <c r="F3921" i="1"/>
  <c r="G3921" i="1"/>
  <c r="O3921" i="1" s="1"/>
  <c r="F3922" i="1"/>
  <c r="G3922" i="1"/>
  <c r="O3922" i="1" s="1"/>
  <c r="F3923" i="1"/>
  <c r="G3923" i="1"/>
  <c r="O3923" i="1" s="1"/>
  <c r="F3924" i="1"/>
  <c r="G3924" i="1"/>
  <c r="O3924" i="1" s="1"/>
  <c r="F3925" i="1"/>
  <c r="G3925" i="1"/>
  <c r="O3925" i="1" s="1"/>
  <c r="F3926" i="1"/>
  <c r="G3926" i="1"/>
  <c r="O3926" i="1" s="1"/>
  <c r="F3927" i="1"/>
  <c r="G3927" i="1"/>
  <c r="O3927" i="1" s="1"/>
  <c r="F3928" i="1"/>
  <c r="G3928" i="1"/>
  <c r="O3928" i="1" s="1"/>
  <c r="F3929" i="1"/>
  <c r="G3929" i="1"/>
  <c r="O3929" i="1" s="1"/>
  <c r="F3930" i="1"/>
  <c r="G3930" i="1"/>
  <c r="O3930" i="1" s="1"/>
  <c r="F3931" i="1"/>
  <c r="G3931" i="1"/>
  <c r="O3931" i="1" s="1"/>
  <c r="F3932" i="1"/>
  <c r="G3932" i="1"/>
  <c r="O3932" i="1" s="1"/>
  <c r="F3933" i="1"/>
  <c r="G3933" i="1"/>
  <c r="O3933" i="1" s="1"/>
  <c r="F3934" i="1"/>
  <c r="G3934" i="1"/>
  <c r="O3934" i="1" s="1"/>
  <c r="F3935" i="1"/>
  <c r="G3935" i="1"/>
  <c r="O3935" i="1" s="1"/>
  <c r="F3936" i="1"/>
  <c r="G3936" i="1"/>
  <c r="O3936" i="1" s="1"/>
  <c r="F3937" i="1"/>
  <c r="G3937" i="1"/>
  <c r="O3937" i="1" s="1"/>
  <c r="F3938" i="1"/>
  <c r="G3938" i="1"/>
  <c r="O3938" i="1" s="1"/>
  <c r="F3939" i="1"/>
  <c r="G3939" i="1"/>
  <c r="O3939" i="1" s="1"/>
  <c r="F3940" i="1"/>
  <c r="G3940" i="1"/>
  <c r="O3940" i="1" s="1"/>
  <c r="F3941" i="1"/>
  <c r="G3941" i="1"/>
  <c r="O3941" i="1" s="1"/>
  <c r="F3942" i="1"/>
  <c r="G3942" i="1"/>
  <c r="O3942" i="1" s="1"/>
  <c r="F3943" i="1"/>
  <c r="G3943" i="1"/>
  <c r="O3943" i="1" s="1"/>
  <c r="F3944" i="1"/>
  <c r="G3944" i="1"/>
  <c r="O3944" i="1" s="1"/>
  <c r="F3945" i="1"/>
  <c r="G3945" i="1"/>
  <c r="O3945" i="1" s="1"/>
  <c r="F3946" i="1"/>
  <c r="G3946" i="1"/>
  <c r="O3946" i="1" s="1"/>
  <c r="F3947" i="1"/>
  <c r="G3947" i="1"/>
  <c r="O3947" i="1" s="1"/>
  <c r="F3948" i="1"/>
  <c r="G3948" i="1"/>
  <c r="O3948" i="1" s="1"/>
  <c r="F3949" i="1"/>
  <c r="G3949" i="1"/>
  <c r="O3949" i="1" s="1"/>
  <c r="F3950" i="1"/>
  <c r="G3950" i="1"/>
  <c r="O3950" i="1" s="1"/>
  <c r="F3951" i="1"/>
  <c r="G3951" i="1"/>
  <c r="O3951" i="1" s="1"/>
  <c r="F3952" i="1"/>
  <c r="G3952" i="1"/>
  <c r="O3952" i="1" s="1"/>
  <c r="F3953" i="1"/>
  <c r="G3953" i="1"/>
  <c r="O3953" i="1" s="1"/>
  <c r="F3954" i="1"/>
  <c r="G3954" i="1"/>
  <c r="O3954" i="1" s="1"/>
  <c r="F3955" i="1"/>
  <c r="G3955" i="1"/>
  <c r="O3955" i="1" s="1"/>
  <c r="F3956" i="1"/>
  <c r="G3956" i="1"/>
  <c r="O3956" i="1" s="1"/>
  <c r="F3957" i="1"/>
  <c r="G3957" i="1"/>
  <c r="O3957" i="1" s="1"/>
  <c r="F3958" i="1"/>
  <c r="G3958" i="1"/>
  <c r="O3958" i="1" s="1"/>
  <c r="F3959" i="1"/>
  <c r="G3959" i="1"/>
  <c r="O3959" i="1" s="1"/>
  <c r="F3960" i="1"/>
  <c r="G3960" i="1"/>
  <c r="O3960" i="1" s="1"/>
  <c r="F3961" i="1"/>
  <c r="G3961" i="1"/>
  <c r="O3961" i="1" s="1"/>
  <c r="F3962" i="1"/>
  <c r="G3962" i="1"/>
  <c r="O3962" i="1" s="1"/>
  <c r="F3963" i="1"/>
  <c r="G3963" i="1"/>
  <c r="O3963" i="1" s="1"/>
  <c r="F3964" i="1"/>
  <c r="G3964" i="1"/>
  <c r="O3964" i="1" s="1"/>
  <c r="F3965" i="1"/>
  <c r="G3965" i="1"/>
  <c r="O3965" i="1" s="1"/>
  <c r="F3966" i="1"/>
  <c r="G3966" i="1"/>
  <c r="O3966" i="1" s="1"/>
  <c r="F3967" i="1"/>
  <c r="G3967" i="1"/>
  <c r="O3967" i="1" s="1"/>
  <c r="F3968" i="1"/>
  <c r="G3968" i="1"/>
  <c r="O3968" i="1" s="1"/>
  <c r="F3969" i="1"/>
  <c r="G3969" i="1"/>
  <c r="O3969" i="1" s="1"/>
  <c r="F3970" i="1"/>
  <c r="G3970" i="1"/>
  <c r="O3970" i="1" s="1"/>
  <c r="F3971" i="1"/>
  <c r="G3971" i="1"/>
  <c r="O3971" i="1" s="1"/>
  <c r="F3972" i="1"/>
  <c r="G3972" i="1"/>
  <c r="O3972" i="1" s="1"/>
  <c r="F3973" i="1"/>
  <c r="G3973" i="1"/>
  <c r="O3973" i="1" s="1"/>
  <c r="F3974" i="1"/>
  <c r="G3974" i="1"/>
  <c r="O3974" i="1" s="1"/>
  <c r="F3975" i="1"/>
  <c r="G3975" i="1"/>
  <c r="O3975" i="1" s="1"/>
  <c r="F3976" i="1"/>
  <c r="G3976" i="1"/>
  <c r="O3976" i="1" s="1"/>
  <c r="F3977" i="1"/>
  <c r="G3977" i="1"/>
  <c r="O3977" i="1" s="1"/>
  <c r="F3978" i="1"/>
  <c r="G3978" i="1"/>
  <c r="O3978" i="1" s="1"/>
  <c r="F3979" i="1"/>
  <c r="G3979" i="1"/>
  <c r="O3979" i="1" s="1"/>
  <c r="F3980" i="1"/>
  <c r="G3980" i="1"/>
  <c r="O3980" i="1" s="1"/>
  <c r="F3981" i="1"/>
  <c r="G3981" i="1"/>
  <c r="O3981" i="1" s="1"/>
  <c r="F3982" i="1"/>
  <c r="G3982" i="1"/>
  <c r="O3982" i="1" s="1"/>
  <c r="F3983" i="1"/>
  <c r="G3983" i="1"/>
  <c r="O3983" i="1" s="1"/>
  <c r="F3984" i="1"/>
  <c r="G3984" i="1"/>
  <c r="O3984" i="1" s="1"/>
  <c r="F3985" i="1"/>
  <c r="G3985" i="1"/>
  <c r="O3985" i="1" s="1"/>
  <c r="F3986" i="1"/>
  <c r="G3986" i="1"/>
  <c r="O3986" i="1" s="1"/>
  <c r="F3987" i="1"/>
  <c r="G3987" i="1"/>
  <c r="O3987" i="1" s="1"/>
  <c r="F3988" i="1"/>
  <c r="G3988" i="1"/>
  <c r="O3988" i="1" s="1"/>
  <c r="F3989" i="1"/>
  <c r="G3989" i="1"/>
  <c r="O3989" i="1" s="1"/>
  <c r="F3990" i="1"/>
  <c r="G3990" i="1"/>
  <c r="O3990" i="1" s="1"/>
  <c r="F3991" i="1"/>
  <c r="G3991" i="1"/>
  <c r="O3991" i="1" s="1"/>
  <c r="F3992" i="1"/>
  <c r="G3992" i="1"/>
  <c r="O3992" i="1" s="1"/>
  <c r="F3993" i="1"/>
  <c r="G3993" i="1"/>
  <c r="O3993" i="1" s="1"/>
  <c r="F3994" i="1"/>
  <c r="G3994" i="1"/>
  <c r="O3994" i="1" s="1"/>
  <c r="F3995" i="1"/>
  <c r="G3995" i="1"/>
  <c r="O3995" i="1" s="1"/>
  <c r="F3996" i="1"/>
  <c r="G3996" i="1"/>
  <c r="O3996" i="1" s="1"/>
  <c r="F3997" i="1"/>
  <c r="G3997" i="1"/>
  <c r="O3997" i="1" s="1"/>
  <c r="F3998" i="1"/>
  <c r="G3998" i="1"/>
  <c r="O3998" i="1" s="1"/>
  <c r="F3999" i="1"/>
  <c r="G3999" i="1"/>
  <c r="O3999" i="1" s="1"/>
  <c r="F4000" i="1"/>
  <c r="G4000" i="1"/>
  <c r="O4000" i="1" s="1"/>
  <c r="F4001" i="1"/>
  <c r="G4001" i="1"/>
  <c r="O4001" i="1" s="1"/>
  <c r="F4002" i="1"/>
  <c r="G4002" i="1"/>
  <c r="O4002" i="1" s="1"/>
  <c r="F4003" i="1"/>
  <c r="G4003" i="1"/>
  <c r="O4003" i="1" s="1"/>
  <c r="F4004" i="1"/>
  <c r="G4004" i="1"/>
  <c r="O4004" i="1" s="1"/>
  <c r="F4005" i="1"/>
  <c r="G4005" i="1"/>
  <c r="O4005" i="1" s="1"/>
  <c r="F4006" i="1"/>
  <c r="G4006" i="1"/>
  <c r="O4006" i="1" s="1"/>
  <c r="F4007" i="1"/>
  <c r="G4007" i="1"/>
  <c r="O4007" i="1" s="1"/>
  <c r="F4008" i="1"/>
  <c r="G4008" i="1"/>
  <c r="O4008" i="1" s="1"/>
  <c r="F4009" i="1"/>
  <c r="G4009" i="1"/>
  <c r="O4009" i="1" s="1"/>
  <c r="F4010" i="1"/>
  <c r="G4010" i="1"/>
  <c r="O4010" i="1" s="1"/>
  <c r="F4011" i="1"/>
  <c r="G4011" i="1"/>
  <c r="O4011" i="1" s="1"/>
  <c r="F4012" i="1"/>
  <c r="G4012" i="1"/>
  <c r="O4012" i="1" s="1"/>
  <c r="F4013" i="1"/>
  <c r="G4013" i="1"/>
  <c r="O4013" i="1" s="1"/>
  <c r="F4014" i="1"/>
  <c r="G4014" i="1"/>
  <c r="O4014" i="1" s="1"/>
  <c r="F4015" i="1"/>
  <c r="G4015" i="1"/>
  <c r="O4015" i="1" s="1"/>
  <c r="F4016" i="1"/>
  <c r="G4016" i="1"/>
  <c r="O4016" i="1" s="1"/>
  <c r="F4017" i="1"/>
  <c r="G4017" i="1"/>
  <c r="O4017" i="1" s="1"/>
  <c r="F4018" i="1"/>
  <c r="G4018" i="1"/>
  <c r="O4018" i="1" s="1"/>
  <c r="F4019" i="1"/>
  <c r="G4019" i="1"/>
  <c r="O4019" i="1" s="1"/>
  <c r="F4020" i="1"/>
  <c r="G4020" i="1"/>
  <c r="O4020" i="1" s="1"/>
  <c r="F4021" i="1"/>
  <c r="G4021" i="1"/>
  <c r="O4021" i="1" s="1"/>
  <c r="F4022" i="1"/>
  <c r="G4022" i="1"/>
  <c r="O4022" i="1" s="1"/>
  <c r="F4023" i="1"/>
  <c r="G4023" i="1"/>
  <c r="O4023" i="1" s="1"/>
  <c r="F4024" i="1"/>
  <c r="G4024" i="1"/>
  <c r="O4024" i="1" s="1"/>
  <c r="F4025" i="1"/>
  <c r="G4025" i="1"/>
  <c r="O4025" i="1" s="1"/>
  <c r="F4026" i="1"/>
  <c r="G4026" i="1"/>
  <c r="O4026" i="1" s="1"/>
  <c r="F4027" i="1"/>
  <c r="G4027" i="1"/>
  <c r="O4027" i="1" s="1"/>
  <c r="F4028" i="1"/>
  <c r="G4028" i="1"/>
  <c r="O4028" i="1" s="1"/>
  <c r="F4029" i="1"/>
  <c r="G4029" i="1"/>
  <c r="O4029" i="1" s="1"/>
  <c r="F4030" i="1"/>
  <c r="G4030" i="1"/>
  <c r="O4030" i="1" s="1"/>
  <c r="F4031" i="1"/>
  <c r="G4031" i="1"/>
  <c r="O4031" i="1" s="1"/>
  <c r="F4032" i="1"/>
  <c r="G4032" i="1"/>
  <c r="O4032" i="1" s="1"/>
  <c r="F4033" i="1"/>
  <c r="G4033" i="1"/>
  <c r="O4033" i="1" s="1"/>
  <c r="F4034" i="1"/>
  <c r="G4034" i="1"/>
  <c r="O4034" i="1" s="1"/>
  <c r="F4035" i="1"/>
  <c r="G4035" i="1"/>
  <c r="O4035" i="1" s="1"/>
  <c r="F4036" i="1"/>
  <c r="G4036" i="1"/>
  <c r="O4036" i="1" s="1"/>
  <c r="F4037" i="1"/>
  <c r="G4037" i="1"/>
  <c r="O4037" i="1" s="1"/>
  <c r="F4038" i="1"/>
  <c r="G4038" i="1"/>
  <c r="O4038" i="1" s="1"/>
  <c r="F4039" i="1"/>
  <c r="G4039" i="1"/>
  <c r="O4039" i="1" s="1"/>
  <c r="F4040" i="1"/>
  <c r="G4040" i="1"/>
  <c r="O4040" i="1" s="1"/>
  <c r="F4041" i="1"/>
  <c r="G4041" i="1"/>
  <c r="O4041" i="1" s="1"/>
  <c r="F4042" i="1"/>
  <c r="G4042" i="1"/>
  <c r="O4042" i="1" s="1"/>
  <c r="F4043" i="1"/>
  <c r="G4043" i="1"/>
  <c r="O4043" i="1" s="1"/>
  <c r="F4044" i="1"/>
  <c r="G4044" i="1"/>
  <c r="O4044" i="1" s="1"/>
  <c r="F4045" i="1"/>
  <c r="G4045" i="1"/>
  <c r="O4045" i="1" s="1"/>
  <c r="F4046" i="1"/>
  <c r="G4046" i="1"/>
  <c r="O4046" i="1" s="1"/>
  <c r="F4047" i="1"/>
  <c r="G4047" i="1"/>
  <c r="O4047" i="1" s="1"/>
  <c r="F4048" i="1"/>
  <c r="G4048" i="1"/>
  <c r="O4048" i="1" s="1"/>
  <c r="F4049" i="1"/>
  <c r="G4049" i="1"/>
  <c r="O4049" i="1" s="1"/>
  <c r="F4050" i="1"/>
  <c r="G4050" i="1"/>
  <c r="O4050" i="1" s="1"/>
  <c r="F4051" i="1"/>
  <c r="G4051" i="1"/>
  <c r="O4051" i="1" s="1"/>
  <c r="F4052" i="1"/>
  <c r="G4052" i="1"/>
  <c r="O4052" i="1" s="1"/>
  <c r="F4053" i="1"/>
  <c r="G4053" i="1"/>
  <c r="O4053" i="1" s="1"/>
  <c r="F4054" i="1"/>
  <c r="G4054" i="1"/>
  <c r="O4054" i="1" s="1"/>
  <c r="F4055" i="1"/>
  <c r="G4055" i="1"/>
  <c r="O4055" i="1" s="1"/>
  <c r="F4056" i="1"/>
  <c r="G4056" i="1"/>
  <c r="O4056" i="1" s="1"/>
  <c r="F4057" i="1"/>
  <c r="G4057" i="1"/>
  <c r="O4057" i="1" s="1"/>
  <c r="F4058" i="1"/>
  <c r="G4058" i="1"/>
  <c r="O4058" i="1" s="1"/>
  <c r="F4059" i="1"/>
  <c r="G4059" i="1"/>
  <c r="O4059" i="1" s="1"/>
  <c r="F4060" i="1"/>
  <c r="G4060" i="1"/>
  <c r="O4060" i="1" s="1"/>
  <c r="F4061" i="1"/>
  <c r="G4061" i="1"/>
  <c r="O4061" i="1" s="1"/>
  <c r="F4062" i="1"/>
  <c r="G4062" i="1"/>
  <c r="O4062" i="1" s="1"/>
  <c r="F4063" i="1"/>
  <c r="G4063" i="1"/>
  <c r="O4063" i="1" s="1"/>
  <c r="F4064" i="1"/>
  <c r="G4064" i="1"/>
  <c r="O4064" i="1" s="1"/>
  <c r="F4065" i="1"/>
  <c r="G4065" i="1"/>
  <c r="O4065" i="1" s="1"/>
  <c r="F4066" i="1"/>
  <c r="G4066" i="1"/>
  <c r="O4066" i="1" s="1"/>
  <c r="F4067" i="1"/>
  <c r="G4067" i="1"/>
  <c r="O4067" i="1" s="1"/>
  <c r="F4068" i="1"/>
  <c r="G4068" i="1"/>
  <c r="O4068" i="1" s="1"/>
  <c r="F4069" i="1"/>
  <c r="G4069" i="1"/>
  <c r="O4069" i="1" s="1"/>
  <c r="F4070" i="1"/>
  <c r="G4070" i="1"/>
  <c r="O4070" i="1" s="1"/>
  <c r="F4071" i="1"/>
  <c r="G4071" i="1"/>
  <c r="O4071" i="1" s="1"/>
  <c r="F4072" i="1"/>
  <c r="G4072" i="1"/>
  <c r="O4072" i="1" s="1"/>
  <c r="F4073" i="1"/>
  <c r="G4073" i="1"/>
  <c r="O4073" i="1" s="1"/>
  <c r="F4074" i="1"/>
  <c r="G4074" i="1"/>
  <c r="O4074" i="1" s="1"/>
  <c r="F4075" i="1"/>
  <c r="G4075" i="1"/>
  <c r="O4075" i="1" s="1"/>
  <c r="F4076" i="1"/>
  <c r="G4076" i="1"/>
  <c r="O4076" i="1" s="1"/>
  <c r="F4077" i="1"/>
  <c r="G4077" i="1"/>
  <c r="O4077" i="1" s="1"/>
  <c r="F4078" i="1"/>
  <c r="G4078" i="1"/>
  <c r="O4078" i="1" s="1"/>
  <c r="F4079" i="1"/>
  <c r="G4079" i="1"/>
  <c r="O4079" i="1" s="1"/>
  <c r="F4080" i="1"/>
  <c r="G4080" i="1"/>
  <c r="O4080" i="1" s="1"/>
  <c r="F4081" i="1"/>
  <c r="G4081" i="1"/>
  <c r="O4081" i="1" s="1"/>
  <c r="F4082" i="1"/>
  <c r="G4082" i="1"/>
  <c r="O4082" i="1" s="1"/>
  <c r="F4083" i="1"/>
  <c r="G4083" i="1"/>
  <c r="O4083" i="1" s="1"/>
  <c r="F4084" i="1"/>
  <c r="G4084" i="1"/>
  <c r="O4084" i="1" s="1"/>
  <c r="F4085" i="1"/>
  <c r="G4085" i="1"/>
  <c r="O4085" i="1" s="1"/>
  <c r="F4086" i="1"/>
  <c r="G4086" i="1"/>
  <c r="O4086" i="1" s="1"/>
  <c r="F4087" i="1"/>
  <c r="G4087" i="1"/>
  <c r="O4087" i="1" s="1"/>
  <c r="F4088" i="1"/>
  <c r="G4088" i="1"/>
  <c r="O4088" i="1" s="1"/>
  <c r="F4089" i="1"/>
  <c r="G4089" i="1"/>
  <c r="O4089" i="1" s="1"/>
  <c r="F4090" i="1"/>
  <c r="G4090" i="1"/>
  <c r="O4090" i="1" s="1"/>
  <c r="F4091" i="1"/>
  <c r="G4091" i="1"/>
  <c r="O4091" i="1" s="1"/>
  <c r="F4092" i="1"/>
  <c r="G4092" i="1"/>
  <c r="O4092" i="1" s="1"/>
  <c r="F4093" i="1"/>
  <c r="G4093" i="1"/>
  <c r="O4093" i="1" s="1"/>
  <c r="F4094" i="1"/>
  <c r="G4094" i="1"/>
  <c r="O4094" i="1" s="1"/>
  <c r="F4095" i="1"/>
  <c r="G4095" i="1"/>
  <c r="O4095" i="1" s="1"/>
  <c r="F4096" i="1"/>
  <c r="G4096" i="1"/>
  <c r="O4096" i="1" s="1"/>
  <c r="F4097" i="1"/>
  <c r="G4097" i="1"/>
  <c r="O4097" i="1" s="1"/>
  <c r="F4098" i="1"/>
  <c r="G4098" i="1"/>
  <c r="O4098" i="1" s="1"/>
  <c r="F4099" i="1"/>
  <c r="G4099" i="1"/>
  <c r="O4099" i="1" s="1"/>
  <c r="F4100" i="1"/>
  <c r="G4100" i="1"/>
  <c r="O4100" i="1" s="1"/>
  <c r="F4101" i="1"/>
  <c r="G4101" i="1"/>
  <c r="O4101" i="1" s="1"/>
  <c r="F4102" i="1"/>
  <c r="G4102" i="1"/>
  <c r="O4102" i="1" s="1"/>
  <c r="F4103" i="1"/>
  <c r="G4103" i="1"/>
  <c r="O4103" i="1" s="1"/>
  <c r="F4104" i="1"/>
  <c r="G4104" i="1"/>
  <c r="O4104" i="1" s="1"/>
  <c r="F4105" i="1"/>
  <c r="G4105" i="1"/>
  <c r="O4105" i="1" s="1"/>
  <c r="F4106" i="1"/>
  <c r="G4106" i="1"/>
  <c r="O4106" i="1" s="1"/>
  <c r="F4107" i="1"/>
  <c r="G4107" i="1"/>
  <c r="O4107" i="1" s="1"/>
  <c r="F4108" i="1"/>
  <c r="G4108" i="1"/>
  <c r="O4108" i="1" s="1"/>
  <c r="F4109" i="1"/>
  <c r="G4109" i="1"/>
  <c r="O4109" i="1" s="1"/>
  <c r="F4110" i="1"/>
  <c r="G4110" i="1"/>
  <c r="O4110" i="1" s="1"/>
  <c r="F4111" i="1"/>
  <c r="G4111" i="1"/>
  <c r="O4111" i="1" s="1"/>
  <c r="F4112" i="1"/>
  <c r="G4112" i="1"/>
  <c r="O4112" i="1" s="1"/>
  <c r="F4113" i="1"/>
  <c r="G4113" i="1"/>
  <c r="O4113" i="1" s="1"/>
  <c r="F4114" i="1"/>
  <c r="G4114" i="1"/>
  <c r="O4114" i="1" s="1"/>
  <c r="F4115" i="1"/>
  <c r="G4115" i="1"/>
  <c r="O4115" i="1" s="1"/>
  <c r="F4116" i="1"/>
  <c r="G4116" i="1"/>
  <c r="O4116" i="1" s="1"/>
  <c r="F4117" i="1"/>
  <c r="G4117" i="1"/>
  <c r="O4117" i="1" s="1"/>
  <c r="F4118" i="1"/>
  <c r="G4118" i="1"/>
  <c r="O4118" i="1" s="1"/>
  <c r="F4119" i="1"/>
  <c r="G4119" i="1"/>
  <c r="O4119" i="1" s="1"/>
  <c r="F4120" i="1"/>
  <c r="G4120" i="1"/>
  <c r="O4120" i="1" s="1"/>
  <c r="F4121" i="1"/>
  <c r="G4121" i="1"/>
  <c r="O4121" i="1" s="1"/>
  <c r="F4122" i="1"/>
  <c r="G4122" i="1"/>
  <c r="O4122" i="1" s="1"/>
  <c r="F4123" i="1"/>
  <c r="G4123" i="1"/>
  <c r="O4123" i="1" s="1"/>
  <c r="F4124" i="1"/>
  <c r="G4124" i="1"/>
  <c r="O4124" i="1" s="1"/>
  <c r="F4125" i="1"/>
  <c r="G4125" i="1"/>
  <c r="O4125" i="1" s="1"/>
  <c r="F4126" i="1"/>
  <c r="G4126" i="1"/>
  <c r="O4126" i="1" s="1"/>
  <c r="F4127" i="1"/>
  <c r="G4127" i="1"/>
  <c r="O4127" i="1" s="1"/>
  <c r="F4128" i="1"/>
  <c r="G4128" i="1"/>
  <c r="O4128" i="1" s="1"/>
  <c r="F4129" i="1"/>
  <c r="G4129" i="1"/>
  <c r="O4129" i="1" s="1"/>
  <c r="F4130" i="1"/>
  <c r="G4130" i="1"/>
  <c r="O4130" i="1" s="1"/>
  <c r="F4131" i="1"/>
  <c r="G4131" i="1"/>
  <c r="O4131" i="1" s="1"/>
  <c r="F4132" i="1"/>
  <c r="G4132" i="1"/>
  <c r="O4132" i="1" s="1"/>
  <c r="F4133" i="1"/>
  <c r="G4133" i="1"/>
  <c r="O4133" i="1" s="1"/>
  <c r="F4134" i="1"/>
  <c r="G4134" i="1"/>
  <c r="O4134" i="1" s="1"/>
  <c r="F4135" i="1"/>
  <c r="G4135" i="1"/>
  <c r="O4135" i="1" s="1"/>
  <c r="F4136" i="1"/>
  <c r="G4136" i="1"/>
  <c r="O4136" i="1" s="1"/>
  <c r="F4137" i="1"/>
  <c r="G4137" i="1"/>
  <c r="O4137" i="1" s="1"/>
  <c r="F4138" i="1"/>
  <c r="G4138" i="1"/>
  <c r="O4138" i="1" s="1"/>
  <c r="F4139" i="1"/>
  <c r="G4139" i="1"/>
  <c r="O4139" i="1" s="1"/>
  <c r="F4140" i="1"/>
  <c r="G4140" i="1"/>
  <c r="O4140" i="1" s="1"/>
  <c r="F4141" i="1"/>
  <c r="G4141" i="1"/>
  <c r="O4141" i="1" s="1"/>
  <c r="F4142" i="1"/>
  <c r="G4142" i="1"/>
  <c r="O4142" i="1" s="1"/>
  <c r="F4143" i="1"/>
  <c r="G4143" i="1"/>
  <c r="O4143" i="1" s="1"/>
  <c r="F4144" i="1"/>
  <c r="G4144" i="1"/>
  <c r="O4144" i="1" s="1"/>
  <c r="F4145" i="1"/>
  <c r="G4145" i="1"/>
  <c r="O4145" i="1" s="1"/>
  <c r="F4146" i="1"/>
  <c r="G4146" i="1"/>
  <c r="O4146" i="1" s="1"/>
  <c r="F4147" i="1"/>
  <c r="G4147" i="1"/>
  <c r="O4147" i="1" s="1"/>
  <c r="F4148" i="1"/>
  <c r="G4148" i="1"/>
  <c r="O4148" i="1" s="1"/>
  <c r="F4149" i="1"/>
  <c r="G4149" i="1"/>
  <c r="O4149" i="1" s="1"/>
  <c r="F4150" i="1"/>
  <c r="G4150" i="1"/>
  <c r="O4150" i="1" s="1"/>
  <c r="F4151" i="1"/>
  <c r="G4151" i="1"/>
  <c r="O4151" i="1" s="1"/>
  <c r="F4152" i="1"/>
  <c r="G4152" i="1"/>
  <c r="O4152" i="1" s="1"/>
  <c r="F4153" i="1"/>
  <c r="G4153" i="1"/>
  <c r="O4153" i="1" s="1"/>
  <c r="F4154" i="1"/>
  <c r="G4154" i="1"/>
  <c r="O4154" i="1" s="1"/>
  <c r="F4155" i="1"/>
  <c r="G4155" i="1"/>
  <c r="O4155" i="1" s="1"/>
  <c r="F4156" i="1"/>
  <c r="G4156" i="1"/>
  <c r="O4156" i="1" s="1"/>
  <c r="F4157" i="1"/>
  <c r="G4157" i="1"/>
  <c r="O4157" i="1" s="1"/>
  <c r="F4158" i="1"/>
  <c r="G4158" i="1"/>
  <c r="O4158" i="1" s="1"/>
  <c r="F4159" i="1"/>
  <c r="G4159" i="1"/>
  <c r="O4159" i="1" s="1"/>
  <c r="F4160" i="1"/>
  <c r="G4160" i="1"/>
  <c r="O4160" i="1" s="1"/>
  <c r="F4161" i="1"/>
  <c r="G4161" i="1"/>
  <c r="O4161" i="1" s="1"/>
  <c r="F4162" i="1"/>
  <c r="G4162" i="1"/>
  <c r="O4162" i="1" s="1"/>
  <c r="F4163" i="1"/>
  <c r="G4163" i="1"/>
  <c r="O4163" i="1" s="1"/>
  <c r="F4164" i="1"/>
  <c r="G4164" i="1"/>
  <c r="O4164" i="1" s="1"/>
  <c r="F4165" i="1"/>
  <c r="G4165" i="1"/>
  <c r="O4165" i="1" s="1"/>
  <c r="F4166" i="1"/>
  <c r="G4166" i="1"/>
  <c r="O4166" i="1" s="1"/>
  <c r="F4167" i="1"/>
  <c r="G4167" i="1"/>
  <c r="O4167" i="1" s="1"/>
  <c r="F4168" i="1"/>
  <c r="G4168" i="1"/>
  <c r="O4168" i="1" s="1"/>
  <c r="F4169" i="1"/>
  <c r="G4169" i="1"/>
  <c r="O4169" i="1" s="1"/>
  <c r="F4170" i="1"/>
  <c r="G4170" i="1"/>
  <c r="O4170" i="1" s="1"/>
  <c r="F4171" i="1"/>
  <c r="G4171" i="1"/>
  <c r="O4171" i="1" s="1"/>
  <c r="F4172" i="1"/>
  <c r="G4172" i="1"/>
  <c r="O4172" i="1" s="1"/>
  <c r="F4173" i="1"/>
  <c r="G4173" i="1"/>
  <c r="O4173" i="1" s="1"/>
  <c r="F4174" i="1"/>
  <c r="G4174" i="1"/>
  <c r="O4174" i="1" s="1"/>
  <c r="F4175" i="1"/>
  <c r="G4175" i="1"/>
  <c r="O4175" i="1" s="1"/>
  <c r="F4176" i="1"/>
  <c r="G4176" i="1"/>
  <c r="O4176" i="1" s="1"/>
  <c r="F4177" i="1"/>
  <c r="G4177" i="1"/>
  <c r="O4177" i="1" s="1"/>
  <c r="F4178" i="1"/>
  <c r="G4178" i="1"/>
  <c r="O4178" i="1" s="1"/>
  <c r="F4179" i="1"/>
  <c r="G4179" i="1"/>
  <c r="O4179" i="1" s="1"/>
  <c r="F4180" i="1"/>
  <c r="G4180" i="1"/>
  <c r="O4180" i="1" s="1"/>
  <c r="F4181" i="1"/>
  <c r="G4181" i="1"/>
  <c r="O4181" i="1" s="1"/>
  <c r="F4182" i="1"/>
  <c r="G4182" i="1"/>
  <c r="O4182" i="1" s="1"/>
  <c r="F4183" i="1"/>
  <c r="G4183" i="1"/>
  <c r="O4183" i="1" s="1"/>
  <c r="F4184" i="1"/>
  <c r="G4184" i="1"/>
  <c r="O4184" i="1" s="1"/>
  <c r="F4185" i="1"/>
  <c r="G4185" i="1"/>
  <c r="O4185" i="1" s="1"/>
  <c r="F4186" i="1"/>
  <c r="G4186" i="1"/>
  <c r="O4186" i="1" s="1"/>
  <c r="F4187" i="1"/>
  <c r="G4187" i="1"/>
  <c r="O4187" i="1" s="1"/>
  <c r="F4188" i="1"/>
  <c r="G4188" i="1"/>
  <c r="O4188" i="1" s="1"/>
  <c r="F4189" i="1"/>
  <c r="G4189" i="1"/>
  <c r="O4189" i="1" s="1"/>
  <c r="F4190" i="1"/>
  <c r="G4190" i="1"/>
  <c r="O4190" i="1" s="1"/>
  <c r="F4191" i="1"/>
  <c r="G4191" i="1"/>
  <c r="O4191" i="1" s="1"/>
  <c r="F4192" i="1"/>
  <c r="G4192" i="1"/>
  <c r="O4192" i="1" s="1"/>
  <c r="F4193" i="1"/>
  <c r="G4193" i="1"/>
  <c r="O4193" i="1" s="1"/>
  <c r="F4194" i="1"/>
  <c r="G4194" i="1"/>
  <c r="O4194" i="1" s="1"/>
  <c r="F4195" i="1"/>
  <c r="G4195" i="1"/>
  <c r="O4195" i="1" s="1"/>
  <c r="F4196" i="1"/>
  <c r="G4196" i="1"/>
  <c r="O4196" i="1" s="1"/>
  <c r="F4197" i="1"/>
  <c r="G4197" i="1"/>
  <c r="O4197" i="1" s="1"/>
  <c r="F4198" i="1"/>
  <c r="G4198" i="1"/>
  <c r="O4198" i="1" s="1"/>
  <c r="F4199" i="1"/>
  <c r="G4199" i="1"/>
  <c r="O4199" i="1" s="1"/>
  <c r="F4200" i="1"/>
  <c r="G4200" i="1"/>
  <c r="O4200" i="1" s="1"/>
  <c r="F4201" i="1"/>
  <c r="G4201" i="1"/>
  <c r="O4201" i="1" s="1"/>
  <c r="F4202" i="1"/>
  <c r="G4202" i="1"/>
  <c r="O4202" i="1" s="1"/>
  <c r="F4203" i="1"/>
  <c r="G4203" i="1"/>
  <c r="O4203" i="1" s="1"/>
  <c r="F4204" i="1"/>
  <c r="G4204" i="1"/>
  <c r="O4204" i="1" s="1"/>
  <c r="F4205" i="1"/>
  <c r="G4205" i="1"/>
  <c r="O4205" i="1" s="1"/>
  <c r="F4206" i="1"/>
  <c r="G4206" i="1"/>
  <c r="O4206" i="1" s="1"/>
  <c r="F4207" i="1"/>
  <c r="G4207" i="1"/>
  <c r="O4207" i="1" s="1"/>
  <c r="F4208" i="1"/>
  <c r="G4208" i="1"/>
  <c r="O4208" i="1" s="1"/>
  <c r="F4209" i="1"/>
  <c r="G4209" i="1"/>
  <c r="O4209" i="1" s="1"/>
  <c r="F4210" i="1"/>
  <c r="G4210" i="1"/>
  <c r="O4210" i="1" s="1"/>
  <c r="F4211" i="1"/>
  <c r="G4211" i="1"/>
  <c r="O4211" i="1" s="1"/>
  <c r="F4212" i="1"/>
  <c r="G4212" i="1"/>
  <c r="O4212" i="1" s="1"/>
  <c r="F4213" i="1"/>
  <c r="G4213" i="1"/>
  <c r="O4213" i="1" s="1"/>
  <c r="F4214" i="1"/>
  <c r="G4214" i="1"/>
  <c r="O4214" i="1" s="1"/>
  <c r="F4215" i="1"/>
  <c r="G4215" i="1"/>
  <c r="O4215" i="1" s="1"/>
  <c r="F4216" i="1"/>
  <c r="G4216" i="1"/>
  <c r="O4216" i="1" s="1"/>
  <c r="F4217" i="1"/>
  <c r="G4217" i="1"/>
  <c r="O4217" i="1" s="1"/>
  <c r="F4218" i="1"/>
  <c r="G4218" i="1"/>
  <c r="O4218" i="1" s="1"/>
  <c r="F4219" i="1"/>
  <c r="G4219" i="1"/>
  <c r="O4219" i="1" s="1"/>
  <c r="F4220" i="1"/>
  <c r="G4220" i="1"/>
  <c r="O4220" i="1" s="1"/>
  <c r="F4221" i="1"/>
  <c r="G4221" i="1"/>
  <c r="O4221" i="1" s="1"/>
  <c r="F4222" i="1"/>
  <c r="G4222" i="1"/>
  <c r="O4222" i="1" s="1"/>
  <c r="F4223" i="1"/>
  <c r="G4223" i="1"/>
  <c r="O4223" i="1" s="1"/>
  <c r="F4224" i="1"/>
  <c r="G4224" i="1"/>
  <c r="O4224" i="1" s="1"/>
  <c r="F4225" i="1"/>
  <c r="G4225" i="1"/>
  <c r="O4225" i="1" s="1"/>
  <c r="F4226" i="1"/>
  <c r="G4226" i="1"/>
  <c r="O4226" i="1" s="1"/>
  <c r="F4227" i="1"/>
  <c r="G4227" i="1"/>
  <c r="O4227" i="1" s="1"/>
  <c r="F4228" i="1"/>
  <c r="G4228" i="1"/>
  <c r="O4228" i="1" s="1"/>
  <c r="F4229" i="1"/>
  <c r="G4229" i="1"/>
  <c r="O4229" i="1" s="1"/>
  <c r="F4230" i="1"/>
  <c r="G4230" i="1"/>
  <c r="O4230" i="1" s="1"/>
  <c r="F4231" i="1"/>
  <c r="G4231" i="1"/>
  <c r="O4231" i="1" s="1"/>
  <c r="F4232" i="1"/>
  <c r="G4232" i="1"/>
  <c r="O4232" i="1" s="1"/>
  <c r="F4233" i="1"/>
  <c r="G4233" i="1"/>
  <c r="O4233" i="1" s="1"/>
  <c r="F4234" i="1"/>
  <c r="G4234" i="1"/>
  <c r="O4234" i="1" s="1"/>
  <c r="F4235" i="1"/>
  <c r="G4235" i="1"/>
  <c r="O4235" i="1" s="1"/>
  <c r="F4236" i="1"/>
  <c r="G4236" i="1"/>
  <c r="O4236" i="1" s="1"/>
  <c r="F4237" i="1"/>
  <c r="G4237" i="1"/>
  <c r="O4237" i="1" s="1"/>
  <c r="F4238" i="1"/>
  <c r="G4238" i="1"/>
  <c r="O4238" i="1" s="1"/>
  <c r="F4239" i="1"/>
  <c r="G4239" i="1"/>
  <c r="O4239" i="1" s="1"/>
  <c r="F4240" i="1"/>
  <c r="G4240" i="1"/>
  <c r="O4240" i="1" s="1"/>
  <c r="F4241" i="1"/>
  <c r="G4241" i="1"/>
  <c r="O4241" i="1" s="1"/>
  <c r="F4242" i="1"/>
  <c r="G4242" i="1"/>
  <c r="O4242" i="1" s="1"/>
  <c r="F4243" i="1"/>
  <c r="G4243" i="1"/>
  <c r="O4243" i="1" s="1"/>
  <c r="F4244" i="1"/>
  <c r="G4244" i="1"/>
  <c r="O4244" i="1" s="1"/>
  <c r="F4245" i="1"/>
  <c r="G4245" i="1"/>
  <c r="O4245" i="1" s="1"/>
  <c r="F4246" i="1"/>
  <c r="G4246" i="1"/>
  <c r="O4246" i="1" s="1"/>
  <c r="F4247" i="1"/>
  <c r="G4247" i="1"/>
  <c r="O4247" i="1" s="1"/>
  <c r="F4248" i="1"/>
  <c r="G4248" i="1"/>
  <c r="O4248" i="1" s="1"/>
  <c r="F4249" i="1"/>
  <c r="G4249" i="1"/>
  <c r="O4249" i="1" s="1"/>
  <c r="F4250" i="1"/>
  <c r="G4250" i="1"/>
  <c r="O4250" i="1" s="1"/>
  <c r="F4251" i="1"/>
  <c r="G4251" i="1"/>
  <c r="O4251" i="1" s="1"/>
  <c r="F4252" i="1"/>
  <c r="G4252" i="1"/>
  <c r="O4252" i="1" s="1"/>
  <c r="F4253" i="1"/>
  <c r="G4253" i="1"/>
  <c r="O4253" i="1" s="1"/>
  <c r="F4254" i="1"/>
  <c r="G4254" i="1"/>
  <c r="O4254" i="1" s="1"/>
  <c r="F4255" i="1"/>
  <c r="G4255" i="1"/>
  <c r="O4255" i="1" s="1"/>
  <c r="F4256" i="1"/>
  <c r="G4256" i="1"/>
  <c r="O4256" i="1" s="1"/>
  <c r="F4257" i="1"/>
  <c r="G4257" i="1"/>
  <c r="O4257" i="1" s="1"/>
  <c r="F4258" i="1"/>
  <c r="G4258" i="1"/>
  <c r="O4258" i="1" s="1"/>
  <c r="F4259" i="1"/>
  <c r="G4259" i="1"/>
  <c r="O4259" i="1" s="1"/>
  <c r="F4260" i="1"/>
  <c r="G4260" i="1"/>
  <c r="O4260" i="1" s="1"/>
  <c r="F4261" i="1"/>
  <c r="G4261" i="1"/>
  <c r="O4261" i="1" s="1"/>
  <c r="F4262" i="1"/>
  <c r="G4262" i="1"/>
  <c r="O4262" i="1" s="1"/>
  <c r="F4263" i="1"/>
  <c r="G4263" i="1"/>
  <c r="O4263" i="1" s="1"/>
  <c r="F4264" i="1"/>
  <c r="G4264" i="1"/>
  <c r="O4264" i="1" s="1"/>
  <c r="F4265" i="1"/>
  <c r="G4265" i="1"/>
  <c r="O4265" i="1" s="1"/>
  <c r="F4266" i="1"/>
  <c r="G4266" i="1"/>
  <c r="O4266" i="1" s="1"/>
  <c r="F4267" i="1"/>
  <c r="G4267" i="1"/>
  <c r="O4267" i="1" s="1"/>
  <c r="F4268" i="1"/>
  <c r="G4268" i="1"/>
  <c r="O4268" i="1" s="1"/>
  <c r="F4269" i="1"/>
  <c r="G4269" i="1"/>
  <c r="O4269" i="1" s="1"/>
  <c r="F4270" i="1"/>
  <c r="G4270" i="1"/>
  <c r="O4270" i="1" s="1"/>
  <c r="F4271" i="1"/>
  <c r="G4271" i="1"/>
  <c r="O4271" i="1" s="1"/>
  <c r="F4272" i="1"/>
  <c r="G4272" i="1"/>
  <c r="O4272" i="1" s="1"/>
  <c r="F4273" i="1"/>
  <c r="G4273" i="1"/>
  <c r="O4273" i="1" s="1"/>
  <c r="F4274" i="1"/>
  <c r="G4274" i="1"/>
  <c r="O4274" i="1" s="1"/>
  <c r="F4275" i="1"/>
  <c r="G4275" i="1"/>
  <c r="O4275" i="1" s="1"/>
  <c r="F4276" i="1"/>
  <c r="G4276" i="1"/>
  <c r="O4276" i="1" s="1"/>
  <c r="F4277" i="1"/>
  <c r="G4277" i="1"/>
  <c r="O4277" i="1" s="1"/>
  <c r="F4278" i="1"/>
  <c r="G4278" i="1"/>
  <c r="O4278" i="1" s="1"/>
  <c r="F4279" i="1"/>
  <c r="G4279" i="1"/>
  <c r="O4279" i="1" s="1"/>
  <c r="F4280" i="1"/>
  <c r="G4280" i="1"/>
  <c r="O4280" i="1" s="1"/>
  <c r="F4281" i="1"/>
  <c r="G4281" i="1"/>
  <c r="O4281" i="1" s="1"/>
  <c r="F4282" i="1"/>
  <c r="G4282" i="1"/>
  <c r="O4282" i="1" s="1"/>
  <c r="F4283" i="1"/>
  <c r="G4283" i="1"/>
  <c r="O4283" i="1" s="1"/>
  <c r="F4284" i="1"/>
  <c r="G4284" i="1"/>
  <c r="O4284" i="1" s="1"/>
  <c r="F4285" i="1"/>
  <c r="G4285" i="1"/>
  <c r="O4285" i="1" s="1"/>
  <c r="F4286" i="1"/>
  <c r="G4286" i="1"/>
  <c r="O4286" i="1" s="1"/>
  <c r="F4287" i="1"/>
  <c r="G4287" i="1"/>
  <c r="O4287" i="1" s="1"/>
  <c r="F4288" i="1"/>
  <c r="G4288" i="1"/>
  <c r="O4288" i="1" s="1"/>
  <c r="F4289" i="1"/>
  <c r="G4289" i="1"/>
  <c r="O4289" i="1" s="1"/>
  <c r="F4290" i="1"/>
  <c r="G4290" i="1"/>
  <c r="O4290" i="1" s="1"/>
  <c r="F4291" i="1"/>
  <c r="G4291" i="1"/>
  <c r="O4291" i="1" s="1"/>
  <c r="F4292" i="1"/>
  <c r="G4292" i="1"/>
  <c r="O4292" i="1" s="1"/>
  <c r="F4293" i="1"/>
  <c r="G4293" i="1"/>
  <c r="O4293" i="1" s="1"/>
  <c r="F4294" i="1"/>
  <c r="G4294" i="1"/>
  <c r="O4294" i="1" s="1"/>
  <c r="F4295" i="1"/>
  <c r="G4295" i="1"/>
  <c r="O4295" i="1" s="1"/>
  <c r="F4296" i="1"/>
  <c r="G4296" i="1"/>
  <c r="O4296" i="1" s="1"/>
  <c r="F4297" i="1"/>
  <c r="G4297" i="1"/>
  <c r="O4297" i="1" s="1"/>
  <c r="F4298" i="1"/>
  <c r="G4298" i="1"/>
  <c r="O4298" i="1" s="1"/>
  <c r="F4299" i="1"/>
  <c r="G4299" i="1"/>
  <c r="O4299" i="1" s="1"/>
  <c r="F4300" i="1"/>
  <c r="G4300" i="1"/>
  <c r="O4300" i="1" s="1"/>
  <c r="F4301" i="1"/>
  <c r="G4301" i="1"/>
  <c r="O4301" i="1" s="1"/>
  <c r="F4302" i="1"/>
  <c r="G4302" i="1"/>
  <c r="O4302" i="1" s="1"/>
  <c r="F4303" i="1"/>
  <c r="G4303" i="1"/>
  <c r="O4303" i="1" s="1"/>
  <c r="F4304" i="1"/>
  <c r="G4304" i="1"/>
  <c r="O4304" i="1" s="1"/>
  <c r="F4305" i="1"/>
  <c r="G4305" i="1"/>
  <c r="O4305" i="1" s="1"/>
  <c r="F4306" i="1"/>
  <c r="G4306" i="1"/>
  <c r="O4306" i="1" s="1"/>
  <c r="F4307" i="1"/>
  <c r="G4307" i="1"/>
  <c r="O4307" i="1" s="1"/>
  <c r="F4308" i="1"/>
  <c r="G4308" i="1"/>
  <c r="O4308" i="1" s="1"/>
  <c r="F4309" i="1"/>
  <c r="G4309" i="1"/>
  <c r="O4309" i="1" s="1"/>
  <c r="F4310" i="1"/>
  <c r="G4310" i="1"/>
  <c r="O4310" i="1" s="1"/>
  <c r="F4311" i="1"/>
  <c r="G4311" i="1"/>
  <c r="O4311" i="1" s="1"/>
  <c r="F4312" i="1"/>
  <c r="G4312" i="1"/>
  <c r="O4312" i="1" s="1"/>
  <c r="F4313" i="1"/>
  <c r="G4313" i="1"/>
  <c r="O4313" i="1" s="1"/>
  <c r="F4314" i="1"/>
  <c r="G4314" i="1"/>
  <c r="O4314" i="1" s="1"/>
  <c r="F4315" i="1"/>
  <c r="G4315" i="1"/>
  <c r="O4315" i="1" s="1"/>
  <c r="F4316" i="1"/>
  <c r="G4316" i="1"/>
  <c r="O4316" i="1" s="1"/>
  <c r="F4317" i="1"/>
  <c r="G4317" i="1"/>
  <c r="O4317" i="1" s="1"/>
  <c r="F4318" i="1"/>
  <c r="G4318" i="1"/>
  <c r="O4318" i="1" s="1"/>
  <c r="F4319" i="1"/>
  <c r="G4319" i="1"/>
  <c r="O4319" i="1" s="1"/>
  <c r="F4320" i="1"/>
  <c r="G4320" i="1"/>
  <c r="O4320" i="1" s="1"/>
  <c r="F4321" i="1"/>
  <c r="G4321" i="1"/>
  <c r="O4321" i="1" s="1"/>
  <c r="F4322" i="1"/>
  <c r="G4322" i="1"/>
  <c r="O4322" i="1" s="1"/>
  <c r="F4323" i="1"/>
  <c r="G4323" i="1"/>
  <c r="O4323" i="1" s="1"/>
  <c r="F4324" i="1"/>
  <c r="G4324" i="1"/>
  <c r="O4324" i="1" s="1"/>
  <c r="F4325" i="1"/>
  <c r="G4325" i="1"/>
  <c r="O4325" i="1" s="1"/>
  <c r="F4326" i="1"/>
  <c r="G4326" i="1"/>
  <c r="O4326" i="1" s="1"/>
  <c r="F4327" i="1"/>
  <c r="G4327" i="1"/>
  <c r="O4327" i="1" s="1"/>
  <c r="F4328" i="1"/>
  <c r="G4328" i="1"/>
  <c r="O4328" i="1" s="1"/>
  <c r="F4329" i="1"/>
  <c r="G4329" i="1"/>
  <c r="O4329" i="1" s="1"/>
  <c r="F4330" i="1"/>
  <c r="G4330" i="1"/>
  <c r="O4330" i="1" s="1"/>
  <c r="F4331" i="1"/>
  <c r="G4331" i="1"/>
  <c r="O4331" i="1" s="1"/>
  <c r="F4332" i="1"/>
  <c r="G4332" i="1"/>
  <c r="O4332" i="1" s="1"/>
  <c r="F4333" i="1"/>
  <c r="G4333" i="1"/>
  <c r="O4333" i="1" s="1"/>
  <c r="F4334" i="1"/>
  <c r="G4334" i="1"/>
  <c r="O4334" i="1" s="1"/>
  <c r="F4335" i="1"/>
  <c r="G4335" i="1"/>
  <c r="O4335" i="1" s="1"/>
  <c r="F4336" i="1"/>
  <c r="G4336" i="1"/>
  <c r="O4336" i="1" s="1"/>
  <c r="F4337" i="1"/>
  <c r="G4337" i="1"/>
  <c r="O4337" i="1" s="1"/>
  <c r="F4338" i="1"/>
  <c r="G4338" i="1"/>
  <c r="O4338" i="1" s="1"/>
  <c r="F4339" i="1"/>
  <c r="G4339" i="1"/>
  <c r="O4339" i="1" s="1"/>
  <c r="F4340" i="1"/>
  <c r="G4340" i="1"/>
  <c r="O4340" i="1" s="1"/>
  <c r="F4341" i="1"/>
  <c r="G4341" i="1"/>
  <c r="O4341" i="1" s="1"/>
  <c r="F4342" i="1"/>
  <c r="G4342" i="1"/>
  <c r="O4342" i="1" s="1"/>
  <c r="F4343" i="1"/>
  <c r="G4343" i="1"/>
  <c r="O4343" i="1" s="1"/>
  <c r="F4344" i="1"/>
  <c r="G4344" i="1"/>
  <c r="O4344" i="1" s="1"/>
  <c r="F4345" i="1"/>
  <c r="G4345" i="1"/>
  <c r="O4345" i="1" s="1"/>
  <c r="F4346" i="1"/>
  <c r="G4346" i="1"/>
  <c r="O4346" i="1" s="1"/>
  <c r="F4347" i="1"/>
  <c r="G4347" i="1"/>
  <c r="O4347" i="1" s="1"/>
  <c r="F4348" i="1"/>
  <c r="G4348" i="1"/>
  <c r="O4348" i="1" s="1"/>
  <c r="F4349" i="1"/>
  <c r="G4349" i="1"/>
  <c r="O4349" i="1" s="1"/>
  <c r="F4350" i="1"/>
  <c r="G4350" i="1"/>
  <c r="O4350" i="1" s="1"/>
  <c r="F4351" i="1"/>
  <c r="G4351" i="1"/>
  <c r="O4351" i="1" s="1"/>
  <c r="F4352" i="1"/>
  <c r="G4352" i="1"/>
  <c r="O4352" i="1" s="1"/>
  <c r="F4353" i="1"/>
  <c r="G4353" i="1"/>
  <c r="O4353" i="1" s="1"/>
  <c r="F4354" i="1"/>
  <c r="G4354" i="1"/>
  <c r="O4354" i="1" s="1"/>
  <c r="F4355" i="1"/>
  <c r="G4355" i="1"/>
  <c r="O4355" i="1" s="1"/>
  <c r="F4356" i="1"/>
  <c r="G4356" i="1"/>
  <c r="O4356" i="1" s="1"/>
  <c r="F4357" i="1"/>
  <c r="G4357" i="1"/>
  <c r="O4357" i="1" s="1"/>
  <c r="F4358" i="1"/>
  <c r="G4358" i="1"/>
  <c r="O4358" i="1" s="1"/>
  <c r="F4359" i="1"/>
  <c r="G4359" i="1"/>
  <c r="O4359" i="1" s="1"/>
  <c r="F4360" i="1"/>
  <c r="G4360" i="1"/>
  <c r="O4360" i="1" s="1"/>
  <c r="F4361" i="1"/>
  <c r="G4361" i="1"/>
  <c r="O4361" i="1" s="1"/>
  <c r="F4362" i="1"/>
  <c r="G4362" i="1"/>
  <c r="O4362" i="1" s="1"/>
  <c r="F4363" i="1"/>
  <c r="G4363" i="1"/>
  <c r="O4363" i="1" s="1"/>
  <c r="F4364" i="1"/>
  <c r="G4364" i="1"/>
  <c r="O4364" i="1" s="1"/>
  <c r="F4365" i="1"/>
  <c r="G4365" i="1"/>
  <c r="O4365" i="1" s="1"/>
  <c r="F4366" i="1"/>
  <c r="G4366" i="1"/>
  <c r="O4366" i="1" s="1"/>
  <c r="F4367" i="1"/>
  <c r="G4367" i="1"/>
  <c r="O4367" i="1" s="1"/>
  <c r="F4368" i="1"/>
  <c r="G4368" i="1"/>
  <c r="O4368" i="1" s="1"/>
  <c r="F4369" i="1"/>
  <c r="G4369" i="1"/>
  <c r="O4369" i="1" s="1"/>
  <c r="F4370" i="1"/>
  <c r="G4370" i="1"/>
  <c r="O4370" i="1" s="1"/>
  <c r="F4371" i="1"/>
  <c r="G4371" i="1"/>
  <c r="O4371" i="1" s="1"/>
  <c r="F4372" i="1"/>
  <c r="G4372" i="1"/>
  <c r="O4372" i="1" s="1"/>
  <c r="F4373" i="1"/>
  <c r="G4373" i="1"/>
  <c r="O4373" i="1" s="1"/>
  <c r="F4374" i="1"/>
  <c r="G4374" i="1"/>
  <c r="O4374" i="1" s="1"/>
  <c r="F4375" i="1"/>
  <c r="G4375" i="1"/>
  <c r="O4375" i="1" s="1"/>
  <c r="F4376" i="1"/>
  <c r="G4376" i="1"/>
  <c r="O4376" i="1" s="1"/>
  <c r="F4377" i="1"/>
  <c r="G4377" i="1"/>
  <c r="O4377" i="1" s="1"/>
  <c r="F4378" i="1"/>
  <c r="G4378" i="1"/>
  <c r="O4378" i="1" s="1"/>
  <c r="F4379" i="1"/>
  <c r="G4379" i="1"/>
  <c r="O4379" i="1" s="1"/>
  <c r="F4380" i="1"/>
  <c r="G4380" i="1"/>
  <c r="O4380" i="1" s="1"/>
  <c r="F4381" i="1"/>
  <c r="G4381" i="1"/>
  <c r="O4381" i="1" s="1"/>
  <c r="F4382" i="1"/>
  <c r="G4382" i="1"/>
  <c r="O4382" i="1" s="1"/>
  <c r="F4383" i="1"/>
  <c r="G4383" i="1"/>
  <c r="O4383" i="1" s="1"/>
  <c r="F4384" i="1"/>
  <c r="G4384" i="1"/>
  <c r="O4384" i="1" s="1"/>
  <c r="F4385" i="1"/>
  <c r="G4385" i="1"/>
  <c r="O4385" i="1" s="1"/>
  <c r="F4386" i="1"/>
  <c r="G4386" i="1"/>
  <c r="O4386" i="1" s="1"/>
  <c r="F4387" i="1"/>
  <c r="G4387" i="1"/>
  <c r="O4387" i="1" s="1"/>
  <c r="F4388" i="1"/>
  <c r="G4388" i="1"/>
  <c r="O4388" i="1" s="1"/>
  <c r="F4389" i="1"/>
  <c r="G4389" i="1"/>
  <c r="O4389" i="1" s="1"/>
  <c r="F4390" i="1"/>
  <c r="G4390" i="1"/>
  <c r="O4390" i="1" s="1"/>
  <c r="F4391" i="1"/>
  <c r="G4391" i="1"/>
  <c r="O4391" i="1" s="1"/>
  <c r="F4392" i="1"/>
  <c r="G4392" i="1"/>
  <c r="O4392" i="1" s="1"/>
  <c r="F4393" i="1"/>
  <c r="G4393" i="1"/>
  <c r="O4393" i="1" s="1"/>
  <c r="F4394" i="1"/>
  <c r="G4394" i="1"/>
  <c r="O4394" i="1" s="1"/>
  <c r="F4395" i="1"/>
  <c r="G4395" i="1"/>
  <c r="O4395" i="1" s="1"/>
  <c r="F4396" i="1"/>
  <c r="G4396" i="1"/>
  <c r="O4396" i="1" s="1"/>
  <c r="F4397" i="1"/>
  <c r="G4397" i="1"/>
  <c r="O4397" i="1" s="1"/>
  <c r="F4398" i="1"/>
  <c r="G4398" i="1"/>
  <c r="O4398" i="1" s="1"/>
  <c r="F4399" i="1"/>
  <c r="G4399" i="1"/>
  <c r="O4399" i="1" s="1"/>
  <c r="F4400" i="1"/>
  <c r="G4400" i="1"/>
  <c r="O4400" i="1" s="1"/>
  <c r="F4401" i="1"/>
  <c r="G4401" i="1"/>
  <c r="O4401" i="1" s="1"/>
  <c r="F4402" i="1"/>
  <c r="G4402" i="1"/>
  <c r="O4402" i="1" s="1"/>
  <c r="F4403" i="1"/>
  <c r="G4403" i="1"/>
  <c r="O4403" i="1" s="1"/>
  <c r="F4404" i="1"/>
  <c r="G4404" i="1"/>
  <c r="O4404" i="1" s="1"/>
  <c r="F4405" i="1"/>
  <c r="G4405" i="1"/>
  <c r="O4405" i="1" s="1"/>
  <c r="F4406" i="1"/>
  <c r="G4406" i="1"/>
  <c r="O4406" i="1" s="1"/>
  <c r="F4407" i="1"/>
  <c r="G4407" i="1"/>
  <c r="O4407" i="1" s="1"/>
  <c r="F4408" i="1"/>
  <c r="G4408" i="1"/>
  <c r="O4408" i="1" s="1"/>
  <c r="F4409" i="1"/>
  <c r="G4409" i="1"/>
  <c r="O4409" i="1" s="1"/>
  <c r="F4410" i="1"/>
  <c r="G4410" i="1"/>
  <c r="O4410" i="1" s="1"/>
  <c r="F4411" i="1"/>
  <c r="G4411" i="1"/>
  <c r="O4411" i="1" s="1"/>
  <c r="F4412" i="1"/>
  <c r="G4412" i="1"/>
  <c r="O4412" i="1" s="1"/>
  <c r="F4413" i="1"/>
  <c r="G4413" i="1"/>
  <c r="O4413" i="1" s="1"/>
  <c r="F4414" i="1"/>
  <c r="G4414" i="1"/>
  <c r="O4414" i="1" s="1"/>
  <c r="F4415" i="1"/>
  <c r="G4415" i="1"/>
  <c r="O4415" i="1" s="1"/>
  <c r="F4416" i="1"/>
  <c r="G4416" i="1"/>
  <c r="O4416" i="1" s="1"/>
  <c r="F4417" i="1"/>
  <c r="G4417" i="1"/>
  <c r="O4417" i="1" s="1"/>
  <c r="F4418" i="1"/>
  <c r="G4418" i="1"/>
  <c r="O4418" i="1" s="1"/>
  <c r="F4419" i="1"/>
  <c r="G4419" i="1"/>
  <c r="O4419" i="1" s="1"/>
  <c r="F4420" i="1"/>
  <c r="G4420" i="1"/>
  <c r="O4420" i="1" s="1"/>
  <c r="F4421" i="1"/>
  <c r="G4421" i="1"/>
  <c r="O4421" i="1" s="1"/>
  <c r="F4422" i="1"/>
  <c r="G4422" i="1"/>
  <c r="O4422" i="1" s="1"/>
  <c r="F4423" i="1"/>
  <c r="G4423" i="1"/>
  <c r="O4423" i="1" s="1"/>
  <c r="F4424" i="1"/>
  <c r="G4424" i="1"/>
  <c r="O4424" i="1" s="1"/>
  <c r="F4425" i="1"/>
  <c r="G4425" i="1"/>
  <c r="O4425" i="1" s="1"/>
  <c r="F4426" i="1"/>
  <c r="G4426" i="1"/>
  <c r="O4426" i="1" s="1"/>
  <c r="F4427" i="1"/>
  <c r="G4427" i="1"/>
  <c r="O4427" i="1" s="1"/>
  <c r="F4428" i="1"/>
  <c r="G4428" i="1"/>
  <c r="O4428" i="1" s="1"/>
  <c r="F4429" i="1"/>
  <c r="G4429" i="1"/>
  <c r="O4429" i="1" s="1"/>
  <c r="F4430" i="1"/>
  <c r="G4430" i="1"/>
  <c r="O4430" i="1" s="1"/>
  <c r="F4431" i="1"/>
  <c r="G4431" i="1"/>
  <c r="O4431" i="1" s="1"/>
  <c r="F4432" i="1"/>
  <c r="G4432" i="1"/>
  <c r="O4432" i="1" s="1"/>
  <c r="F4433" i="1"/>
  <c r="G4433" i="1"/>
  <c r="O4433" i="1" s="1"/>
  <c r="F4434" i="1"/>
  <c r="G4434" i="1"/>
  <c r="O4434" i="1" s="1"/>
  <c r="F4435" i="1"/>
  <c r="G4435" i="1"/>
  <c r="O4435" i="1" s="1"/>
  <c r="F4436" i="1"/>
  <c r="G4436" i="1"/>
  <c r="O4436" i="1" s="1"/>
  <c r="F4437" i="1"/>
  <c r="G4437" i="1"/>
  <c r="O4437" i="1" s="1"/>
  <c r="F4438" i="1"/>
  <c r="G4438" i="1"/>
  <c r="O4438" i="1" s="1"/>
  <c r="F4439" i="1"/>
  <c r="G4439" i="1"/>
  <c r="O4439" i="1" s="1"/>
  <c r="F4440" i="1"/>
  <c r="G4440" i="1"/>
  <c r="O4440" i="1" s="1"/>
  <c r="F4441" i="1"/>
  <c r="G4441" i="1"/>
  <c r="O4441" i="1" s="1"/>
  <c r="F4442" i="1"/>
  <c r="G4442" i="1"/>
  <c r="O4442" i="1" s="1"/>
  <c r="F4443" i="1"/>
  <c r="G4443" i="1"/>
  <c r="O4443" i="1" s="1"/>
  <c r="F4444" i="1"/>
  <c r="G4444" i="1"/>
  <c r="O4444" i="1" s="1"/>
  <c r="F4445" i="1"/>
  <c r="G4445" i="1"/>
  <c r="O4445" i="1" s="1"/>
  <c r="F4446" i="1"/>
  <c r="G4446" i="1"/>
  <c r="O4446" i="1" s="1"/>
  <c r="F4447" i="1"/>
  <c r="G4447" i="1"/>
  <c r="O4447" i="1" s="1"/>
  <c r="F4448" i="1"/>
  <c r="G4448" i="1"/>
  <c r="O4448" i="1" s="1"/>
  <c r="F4449" i="1"/>
  <c r="G4449" i="1"/>
  <c r="O4449" i="1" s="1"/>
  <c r="F4450" i="1"/>
  <c r="G4450" i="1"/>
  <c r="O4450" i="1" s="1"/>
  <c r="F4451" i="1"/>
  <c r="G4451" i="1"/>
  <c r="O4451" i="1" s="1"/>
  <c r="F4452" i="1"/>
  <c r="G4452" i="1"/>
  <c r="O4452" i="1" s="1"/>
  <c r="F4453" i="1"/>
  <c r="G4453" i="1"/>
  <c r="O4453" i="1" s="1"/>
  <c r="F4454" i="1"/>
  <c r="G4454" i="1"/>
  <c r="O4454" i="1" s="1"/>
  <c r="F4455" i="1"/>
  <c r="G4455" i="1"/>
  <c r="O4455" i="1" s="1"/>
  <c r="F4456" i="1"/>
  <c r="G4456" i="1"/>
  <c r="O4456" i="1" s="1"/>
  <c r="F4457" i="1"/>
  <c r="G4457" i="1"/>
  <c r="O4457" i="1" s="1"/>
  <c r="F4458" i="1"/>
  <c r="G4458" i="1"/>
  <c r="O4458" i="1" s="1"/>
  <c r="F4459" i="1"/>
  <c r="G4459" i="1"/>
  <c r="O4459" i="1" s="1"/>
  <c r="F4460" i="1"/>
  <c r="G4460" i="1"/>
  <c r="O4460" i="1" s="1"/>
  <c r="F4461" i="1"/>
  <c r="G4461" i="1"/>
  <c r="O4461" i="1" s="1"/>
  <c r="F4462" i="1"/>
  <c r="G4462" i="1"/>
  <c r="O4462" i="1" s="1"/>
  <c r="F4463" i="1"/>
  <c r="G4463" i="1"/>
  <c r="O4463" i="1" s="1"/>
  <c r="F4464" i="1"/>
  <c r="G4464" i="1"/>
  <c r="O4464" i="1" s="1"/>
  <c r="F4465" i="1"/>
  <c r="G4465" i="1"/>
  <c r="O4465" i="1" s="1"/>
  <c r="F4466" i="1"/>
  <c r="G4466" i="1"/>
  <c r="O4466" i="1" s="1"/>
  <c r="F4467" i="1"/>
  <c r="G4467" i="1"/>
  <c r="O4467" i="1" s="1"/>
  <c r="F4468" i="1"/>
  <c r="G4468" i="1"/>
  <c r="O4468" i="1" s="1"/>
  <c r="F4469" i="1"/>
  <c r="G4469" i="1"/>
  <c r="O4469" i="1" s="1"/>
  <c r="F4470" i="1"/>
  <c r="G4470" i="1"/>
  <c r="O4470" i="1" s="1"/>
  <c r="F4471" i="1"/>
  <c r="G4471" i="1"/>
  <c r="O4471" i="1" s="1"/>
  <c r="F4472" i="1"/>
  <c r="G4472" i="1"/>
  <c r="O4472" i="1" s="1"/>
  <c r="F4473" i="1"/>
  <c r="G4473" i="1"/>
  <c r="O4473" i="1" s="1"/>
  <c r="F4474" i="1"/>
  <c r="G4474" i="1"/>
  <c r="O4474" i="1" s="1"/>
  <c r="F4475" i="1"/>
  <c r="G4475" i="1"/>
  <c r="O4475" i="1" s="1"/>
  <c r="F4476" i="1"/>
  <c r="G4476" i="1"/>
  <c r="O4476" i="1" s="1"/>
  <c r="F4477" i="1"/>
  <c r="G4477" i="1"/>
  <c r="O4477" i="1" s="1"/>
  <c r="F4478" i="1"/>
  <c r="G4478" i="1"/>
  <c r="O4478" i="1" s="1"/>
  <c r="F4479" i="1"/>
  <c r="G4479" i="1"/>
  <c r="O4479" i="1" s="1"/>
  <c r="F4480" i="1"/>
  <c r="G4480" i="1"/>
  <c r="O4480" i="1" s="1"/>
  <c r="F4481" i="1"/>
  <c r="G4481" i="1"/>
  <c r="O4481" i="1" s="1"/>
  <c r="F4482" i="1"/>
  <c r="G4482" i="1"/>
  <c r="O4482" i="1" s="1"/>
  <c r="F4483" i="1"/>
  <c r="G4483" i="1"/>
  <c r="O4483" i="1" s="1"/>
  <c r="F4484" i="1"/>
  <c r="G4484" i="1"/>
  <c r="O4484" i="1" s="1"/>
  <c r="F4485" i="1"/>
  <c r="G4485" i="1"/>
  <c r="O4485" i="1" s="1"/>
  <c r="F4486" i="1"/>
  <c r="G4486" i="1"/>
  <c r="O4486" i="1" s="1"/>
  <c r="F4487" i="1"/>
  <c r="G4487" i="1"/>
  <c r="O4487" i="1" s="1"/>
  <c r="F4488" i="1"/>
  <c r="G4488" i="1"/>
  <c r="O4488" i="1" s="1"/>
  <c r="F4489" i="1"/>
  <c r="G4489" i="1"/>
  <c r="O4489" i="1" s="1"/>
  <c r="F4490" i="1"/>
  <c r="G4490" i="1"/>
  <c r="O4490" i="1" s="1"/>
  <c r="F4491" i="1"/>
  <c r="G4491" i="1"/>
  <c r="O4491" i="1" s="1"/>
  <c r="F4492" i="1"/>
  <c r="G4492" i="1"/>
  <c r="O4492" i="1" s="1"/>
  <c r="F4493" i="1"/>
  <c r="G4493" i="1"/>
  <c r="O4493" i="1" s="1"/>
  <c r="F4494" i="1"/>
  <c r="G4494" i="1"/>
  <c r="O4494" i="1" s="1"/>
  <c r="F4495" i="1"/>
  <c r="G4495" i="1"/>
  <c r="O4495" i="1" s="1"/>
  <c r="F4496" i="1"/>
  <c r="G4496" i="1"/>
  <c r="O4496" i="1" s="1"/>
  <c r="F4497" i="1"/>
  <c r="G4497" i="1"/>
  <c r="O4497" i="1" s="1"/>
  <c r="F4498" i="1"/>
  <c r="G4498" i="1"/>
  <c r="O4498" i="1" s="1"/>
  <c r="F4499" i="1"/>
  <c r="G4499" i="1"/>
  <c r="O4499" i="1" s="1"/>
  <c r="F4500" i="1"/>
  <c r="G4500" i="1"/>
  <c r="O4500" i="1" s="1"/>
  <c r="F4501" i="1"/>
  <c r="G4501" i="1"/>
  <c r="O4501" i="1" s="1"/>
  <c r="F4502" i="1"/>
  <c r="G4502" i="1"/>
  <c r="O4502" i="1" s="1"/>
  <c r="F4503" i="1"/>
  <c r="G4503" i="1"/>
  <c r="O4503" i="1" s="1"/>
  <c r="F4504" i="1"/>
  <c r="G4504" i="1"/>
  <c r="O4504" i="1" s="1"/>
  <c r="F4505" i="1"/>
  <c r="G4505" i="1"/>
  <c r="O4505" i="1" s="1"/>
  <c r="F4506" i="1"/>
  <c r="G4506" i="1"/>
  <c r="O4506" i="1" s="1"/>
  <c r="F4507" i="1"/>
  <c r="G4507" i="1"/>
  <c r="O4507" i="1" s="1"/>
  <c r="F4508" i="1"/>
  <c r="G4508" i="1"/>
  <c r="O4508" i="1" s="1"/>
  <c r="F4509" i="1"/>
  <c r="G4509" i="1"/>
  <c r="O4509" i="1" s="1"/>
  <c r="F4510" i="1"/>
  <c r="G4510" i="1"/>
  <c r="O4510" i="1" s="1"/>
  <c r="F4511" i="1"/>
  <c r="G4511" i="1"/>
  <c r="O4511" i="1" s="1"/>
  <c r="F4512" i="1"/>
  <c r="G4512" i="1"/>
  <c r="O4512" i="1" s="1"/>
  <c r="F4513" i="1"/>
  <c r="G4513" i="1"/>
  <c r="O4513" i="1" s="1"/>
  <c r="F4514" i="1"/>
  <c r="G4514" i="1"/>
  <c r="O4514" i="1" s="1"/>
  <c r="F4515" i="1"/>
  <c r="G4515" i="1"/>
  <c r="O4515" i="1" s="1"/>
  <c r="F4516" i="1"/>
  <c r="G4516" i="1"/>
  <c r="O4516" i="1" s="1"/>
  <c r="F4517" i="1"/>
  <c r="G4517" i="1"/>
  <c r="O4517" i="1" s="1"/>
  <c r="F4518" i="1"/>
  <c r="G4518" i="1"/>
  <c r="O4518" i="1" s="1"/>
  <c r="F4519" i="1"/>
  <c r="G4519" i="1"/>
  <c r="O4519" i="1" s="1"/>
  <c r="F4520" i="1"/>
  <c r="G4520" i="1"/>
  <c r="O4520" i="1" s="1"/>
  <c r="F4521" i="1"/>
  <c r="G4521" i="1"/>
  <c r="O4521" i="1" s="1"/>
  <c r="F4522" i="1"/>
  <c r="G4522" i="1"/>
  <c r="O4522" i="1" s="1"/>
  <c r="F4523" i="1"/>
  <c r="G4523" i="1"/>
  <c r="O4523" i="1" s="1"/>
  <c r="F4524" i="1"/>
  <c r="G4524" i="1"/>
  <c r="O4524" i="1" s="1"/>
  <c r="F4525" i="1"/>
  <c r="G4525" i="1"/>
  <c r="O4525" i="1" s="1"/>
  <c r="F4526" i="1"/>
  <c r="G4526" i="1"/>
  <c r="O4526" i="1" s="1"/>
  <c r="F4527" i="1"/>
  <c r="G4527" i="1"/>
  <c r="O4527" i="1" s="1"/>
  <c r="F4528" i="1"/>
  <c r="G4528" i="1"/>
  <c r="O4528" i="1" s="1"/>
  <c r="F4529" i="1"/>
  <c r="G4529" i="1"/>
  <c r="O4529" i="1" s="1"/>
  <c r="F4530" i="1"/>
  <c r="G4530" i="1"/>
  <c r="O4530" i="1" s="1"/>
  <c r="F4531" i="1"/>
  <c r="G4531" i="1"/>
  <c r="O4531" i="1" s="1"/>
  <c r="F4532" i="1"/>
  <c r="G4532" i="1"/>
  <c r="O4532" i="1" s="1"/>
  <c r="F4533" i="1"/>
  <c r="G4533" i="1"/>
  <c r="O4533" i="1" s="1"/>
  <c r="F4534" i="1"/>
  <c r="G4534" i="1"/>
  <c r="O4534" i="1" s="1"/>
  <c r="F4535" i="1"/>
  <c r="G4535" i="1"/>
  <c r="O4535" i="1" s="1"/>
  <c r="F4536" i="1"/>
  <c r="G4536" i="1"/>
  <c r="O4536" i="1" s="1"/>
  <c r="F4537" i="1"/>
  <c r="G4537" i="1"/>
  <c r="O4537" i="1" s="1"/>
  <c r="F4538" i="1"/>
  <c r="G4538" i="1"/>
  <c r="O4538" i="1" s="1"/>
  <c r="F4539" i="1"/>
  <c r="G4539" i="1"/>
  <c r="O4539" i="1" s="1"/>
  <c r="F4540" i="1"/>
  <c r="G4540" i="1"/>
  <c r="O4540" i="1" s="1"/>
  <c r="F4541" i="1"/>
  <c r="G4541" i="1"/>
  <c r="O4541" i="1" s="1"/>
  <c r="F4542" i="1"/>
  <c r="G4542" i="1"/>
  <c r="O4542" i="1" s="1"/>
  <c r="F4543" i="1"/>
  <c r="G4543" i="1"/>
  <c r="O4543" i="1" s="1"/>
  <c r="F4544" i="1"/>
  <c r="G4544" i="1"/>
  <c r="O4544" i="1" s="1"/>
  <c r="F4545" i="1"/>
  <c r="G4545" i="1"/>
  <c r="O4545" i="1" s="1"/>
  <c r="F4546" i="1"/>
  <c r="G4546" i="1"/>
  <c r="O4546" i="1" s="1"/>
  <c r="F4547" i="1"/>
  <c r="G4547" i="1"/>
  <c r="O4547" i="1" s="1"/>
  <c r="F4548" i="1"/>
  <c r="G4548" i="1"/>
  <c r="O4548" i="1" s="1"/>
  <c r="F4549" i="1"/>
  <c r="G4549" i="1"/>
  <c r="O4549" i="1" s="1"/>
  <c r="F4550" i="1"/>
  <c r="G4550" i="1"/>
  <c r="O4550" i="1" s="1"/>
  <c r="F4551" i="1"/>
  <c r="G4551" i="1"/>
  <c r="O4551" i="1" s="1"/>
  <c r="F4552" i="1"/>
  <c r="G4552" i="1"/>
  <c r="O4552" i="1" s="1"/>
  <c r="F4553" i="1"/>
  <c r="G4553" i="1"/>
  <c r="O4553" i="1" s="1"/>
  <c r="F4554" i="1"/>
  <c r="G4554" i="1"/>
  <c r="O4554" i="1" s="1"/>
  <c r="F4555" i="1"/>
  <c r="G4555" i="1"/>
  <c r="O4555" i="1" s="1"/>
  <c r="F4556" i="1"/>
  <c r="G4556" i="1"/>
  <c r="O4556" i="1" s="1"/>
  <c r="F4557" i="1"/>
  <c r="G4557" i="1"/>
  <c r="O4557" i="1" s="1"/>
  <c r="F4558" i="1"/>
  <c r="G4558" i="1"/>
  <c r="O4558" i="1" s="1"/>
  <c r="F4559" i="1"/>
  <c r="G4559" i="1"/>
  <c r="O4559" i="1" s="1"/>
  <c r="F4560" i="1"/>
  <c r="G4560" i="1"/>
  <c r="O4560" i="1" s="1"/>
  <c r="F4561" i="1"/>
  <c r="G4561" i="1"/>
  <c r="O4561" i="1" s="1"/>
  <c r="F4562" i="1"/>
  <c r="G4562" i="1"/>
  <c r="O4562" i="1" s="1"/>
  <c r="F4563" i="1"/>
  <c r="G4563" i="1"/>
  <c r="O4563" i="1" s="1"/>
  <c r="F4564" i="1"/>
  <c r="G4564" i="1"/>
  <c r="O4564" i="1" s="1"/>
  <c r="F4565" i="1"/>
  <c r="G4565" i="1"/>
  <c r="O4565" i="1" s="1"/>
  <c r="F4566" i="1"/>
  <c r="G4566" i="1"/>
  <c r="O4566" i="1" s="1"/>
  <c r="F4567" i="1"/>
  <c r="G4567" i="1"/>
  <c r="O4567" i="1" s="1"/>
  <c r="F4568" i="1"/>
  <c r="G4568" i="1"/>
  <c r="O4568" i="1" s="1"/>
  <c r="F4569" i="1"/>
  <c r="G4569" i="1"/>
  <c r="O4569" i="1" s="1"/>
  <c r="F4570" i="1"/>
  <c r="G4570" i="1"/>
  <c r="O4570" i="1" s="1"/>
  <c r="F4571" i="1"/>
  <c r="G4571" i="1"/>
  <c r="O4571" i="1" s="1"/>
  <c r="F4572" i="1"/>
  <c r="G4572" i="1"/>
  <c r="O4572" i="1" s="1"/>
  <c r="F4573" i="1"/>
  <c r="G4573" i="1"/>
  <c r="O4573" i="1" s="1"/>
  <c r="F4574" i="1"/>
  <c r="G4574" i="1"/>
  <c r="O4574" i="1" s="1"/>
  <c r="F4575" i="1"/>
  <c r="G4575" i="1"/>
  <c r="O4575" i="1" s="1"/>
  <c r="F4576" i="1"/>
  <c r="G4576" i="1"/>
  <c r="O4576" i="1" s="1"/>
  <c r="F4577" i="1"/>
  <c r="G4577" i="1"/>
  <c r="O4577" i="1" s="1"/>
  <c r="G2" i="1"/>
  <c r="F2" i="1"/>
  <c r="O2438" i="1" l="1"/>
  <c r="AA2438" i="1"/>
  <c r="AB2438" i="1"/>
  <c r="AC2438" i="1" s="1"/>
  <c r="O2432" i="1"/>
  <c r="AA2432" i="1"/>
  <c r="AB2432" i="1"/>
  <c r="AC2432" i="1" s="1"/>
  <c r="O2426" i="1"/>
  <c r="AA2426" i="1"/>
  <c r="AB2426" i="1"/>
  <c r="AC2426" i="1" s="1"/>
  <c r="O2420" i="1"/>
  <c r="AA2420" i="1"/>
  <c r="AB2420" i="1"/>
  <c r="O2414" i="1"/>
  <c r="AA2414" i="1"/>
  <c r="AB2414" i="1"/>
  <c r="AC2414" i="1" s="1"/>
  <c r="O2408" i="1"/>
  <c r="AA2408" i="1"/>
  <c r="AB2408" i="1"/>
  <c r="AC2408" i="1" s="1"/>
  <c r="O2402" i="1"/>
  <c r="AA2402" i="1"/>
  <c r="AB2402" i="1"/>
  <c r="AC2402" i="1" s="1"/>
  <c r="O2396" i="1"/>
  <c r="AA2396" i="1"/>
  <c r="AB2396" i="1"/>
  <c r="O2390" i="1"/>
  <c r="AA2390" i="1"/>
  <c r="AB2390" i="1"/>
  <c r="AC2390" i="1" s="1"/>
  <c r="O2384" i="1"/>
  <c r="AB2384" i="1"/>
  <c r="AA2384" i="1"/>
  <c r="O2378" i="1"/>
  <c r="AB2378" i="1"/>
  <c r="AA2378" i="1"/>
  <c r="O2372" i="1"/>
  <c r="AA2372" i="1"/>
  <c r="AB2372" i="1"/>
  <c r="AC2372" i="1" s="1"/>
  <c r="O2366" i="1"/>
  <c r="AA2366" i="1"/>
  <c r="AB2366" i="1"/>
  <c r="AC2366" i="1" s="1"/>
  <c r="O2360" i="1"/>
  <c r="AA2360" i="1"/>
  <c r="AB2360" i="1"/>
  <c r="O2354" i="1"/>
  <c r="AA2354" i="1"/>
  <c r="AB2354" i="1"/>
  <c r="AC2354" i="1" s="1"/>
  <c r="O2348" i="1"/>
  <c r="AA2348" i="1"/>
  <c r="AB2348" i="1"/>
  <c r="AC2348" i="1" s="1"/>
  <c r="O2342" i="1"/>
  <c r="AA2342" i="1"/>
  <c r="AB2342" i="1"/>
  <c r="AC2342" i="1" s="1"/>
  <c r="O2336" i="1"/>
  <c r="AA2336" i="1"/>
  <c r="AB2336" i="1"/>
  <c r="AC2336" i="1" s="1"/>
  <c r="O2330" i="1"/>
  <c r="AA2330" i="1"/>
  <c r="AB2330" i="1"/>
  <c r="AC2330" i="1" s="1"/>
  <c r="O2324" i="1"/>
  <c r="AA2324" i="1"/>
  <c r="AB2324" i="1"/>
  <c r="AC2324" i="1" s="1"/>
  <c r="O2318" i="1"/>
  <c r="AA2318" i="1"/>
  <c r="AB2318" i="1"/>
  <c r="AC2318" i="1" s="1"/>
  <c r="O2312" i="1"/>
  <c r="AA2312" i="1"/>
  <c r="AB2312" i="1"/>
  <c r="AC2312" i="1" s="1"/>
  <c r="O2306" i="1"/>
  <c r="AA2306" i="1"/>
  <c r="AB2306" i="1"/>
  <c r="AC2306" i="1" s="1"/>
  <c r="O2300" i="1"/>
  <c r="AA2300" i="1"/>
  <c r="AB2300" i="1"/>
  <c r="AC2300" i="1" s="1"/>
  <c r="O2294" i="1"/>
  <c r="AA2294" i="1"/>
  <c r="AB2294" i="1"/>
  <c r="AC2294" i="1" s="1"/>
  <c r="O2288" i="1"/>
  <c r="AA2288" i="1"/>
  <c r="AB2288" i="1"/>
  <c r="AC2288" i="1" s="1"/>
  <c r="O2282" i="1"/>
  <c r="AA2282" i="1"/>
  <c r="AB2282" i="1"/>
  <c r="AC2282" i="1" s="1"/>
  <c r="O2276" i="1"/>
  <c r="AA2276" i="1"/>
  <c r="AB2276" i="1"/>
  <c r="AC2276" i="1" s="1"/>
  <c r="O2270" i="1"/>
  <c r="AA2270" i="1"/>
  <c r="AB2270" i="1"/>
  <c r="AC2270" i="1" s="1"/>
  <c r="O2264" i="1"/>
  <c r="AB2264" i="1"/>
  <c r="AA2264" i="1"/>
  <c r="O2258" i="1"/>
  <c r="AB2258" i="1"/>
  <c r="AA2258" i="1"/>
  <c r="O2252" i="1"/>
  <c r="AA2252" i="1"/>
  <c r="AB2252" i="1"/>
  <c r="AC2252" i="1" s="1"/>
  <c r="O2246" i="1"/>
  <c r="AA2246" i="1"/>
  <c r="AB2246" i="1"/>
  <c r="AC2246" i="1" s="1"/>
  <c r="O2240" i="1"/>
  <c r="AA2240" i="1"/>
  <c r="AB2240" i="1"/>
  <c r="AC2240" i="1" s="1"/>
  <c r="O2234" i="1"/>
  <c r="AA2234" i="1"/>
  <c r="AB2234" i="1"/>
  <c r="O2228" i="1"/>
  <c r="AA2228" i="1"/>
  <c r="AB2228" i="1"/>
  <c r="AC2228" i="1" s="1"/>
  <c r="O2222" i="1"/>
  <c r="AA2222" i="1"/>
  <c r="AB2222" i="1"/>
  <c r="AC2222" i="1" s="1"/>
  <c r="O2216" i="1"/>
  <c r="AA2216" i="1"/>
  <c r="AB2216" i="1"/>
  <c r="AC2216" i="1" s="1"/>
  <c r="O2210" i="1"/>
  <c r="AA2210" i="1"/>
  <c r="AB2210" i="1"/>
  <c r="O2204" i="1"/>
  <c r="AA2204" i="1"/>
  <c r="AB2204" i="1"/>
  <c r="AC2204" i="1" s="1"/>
  <c r="O2198" i="1"/>
  <c r="AA2198" i="1"/>
  <c r="AB2198" i="1"/>
  <c r="AC2198" i="1" s="1"/>
  <c r="O2192" i="1"/>
  <c r="AB2192" i="1"/>
  <c r="AA2192" i="1"/>
  <c r="O2186" i="1"/>
  <c r="AB2186" i="1"/>
  <c r="AA2186" i="1"/>
  <c r="O2180" i="1"/>
  <c r="AA2180" i="1"/>
  <c r="AB2180" i="1"/>
  <c r="AC2180" i="1" s="1"/>
  <c r="O2174" i="1"/>
  <c r="AA2174" i="1"/>
  <c r="AB2174" i="1"/>
  <c r="AC2174" i="1" s="1"/>
  <c r="O2168" i="1"/>
  <c r="AA2168" i="1"/>
  <c r="AB2168" i="1"/>
  <c r="AC2168" i="1" s="1"/>
  <c r="O2162" i="1"/>
  <c r="AA2162" i="1"/>
  <c r="AB2162" i="1"/>
  <c r="O2156" i="1"/>
  <c r="AA2156" i="1"/>
  <c r="AB2156" i="1"/>
  <c r="AC2156" i="1" s="1"/>
  <c r="O2150" i="1"/>
  <c r="AA2150" i="1"/>
  <c r="AB2150" i="1"/>
  <c r="AC2150" i="1" s="1"/>
  <c r="O2144" i="1"/>
  <c r="AA2144" i="1"/>
  <c r="AB2144" i="1"/>
  <c r="AC2144" i="1" s="1"/>
  <c r="O2138" i="1"/>
  <c r="AA2138" i="1"/>
  <c r="AB2138" i="1"/>
  <c r="O2132" i="1"/>
  <c r="AA2132" i="1"/>
  <c r="AB2132" i="1"/>
  <c r="AC2132" i="1" s="1"/>
  <c r="O2126" i="1"/>
  <c r="AA2126" i="1"/>
  <c r="AB2126" i="1"/>
  <c r="AC2126" i="1" s="1"/>
  <c r="O2120" i="1"/>
  <c r="AA2120" i="1"/>
  <c r="AB2120" i="1"/>
  <c r="AC2120" i="1" s="1"/>
  <c r="O2114" i="1"/>
  <c r="AA2114" i="1"/>
  <c r="AB2114" i="1"/>
  <c r="O2108" i="1"/>
  <c r="AA2108" i="1"/>
  <c r="AB2108" i="1"/>
  <c r="AC2108" i="1" s="1"/>
  <c r="O2102" i="1"/>
  <c r="AA2102" i="1"/>
  <c r="AB2102" i="1"/>
  <c r="AC2102" i="1" s="1"/>
  <c r="O2096" i="1"/>
  <c r="AA2096" i="1"/>
  <c r="AB2096" i="1"/>
  <c r="AC2096" i="1" s="1"/>
  <c r="O2090" i="1"/>
  <c r="AA2090" i="1"/>
  <c r="AB2090" i="1"/>
  <c r="O2084" i="1"/>
  <c r="AA2084" i="1"/>
  <c r="AB2084" i="1"/>
  <c r="AC2084" i="1" s="1"/>
  <c r="O2078" i="1"/>
  <c r="AA2078" i="1"/>
  <c r="AB2078" i="1"/>
  <c r="AC2078" i="1" s="1"/>
  <c r="O2072" i="1"/>
  <c r="AA2072" i="1"/>
  <c r="AB2072" i="1"/>
  <c r="AC2072" i="1" s="1"/>
  <c r="O2066" i="1"/>
  <c r="AB2066" i="1"/>
  <c r="AA2066" i="1"/>
  <c r="O2060" i="1"/>
  <c r="AA2060" i="1"/>
  <c r="AB2060" i="1"/>
  <c r="AC2060" i="1" s="1"/>
  <c r="O2054" i="1"/>
  <c r="AA2054" i="1"/>
  <c r="AB2054" i="1"/>
  <c r="AC2054" i="1" s="1"/>
  <c r="O2048" i="1"/>
  <c r="AA2048" i="1"/>
  <c r="AB2048" i="1"/>
  <c r="AC2048" i="1" s="1"/>
  <c r="O2042" i="1"/>
  <c r="AA2042" i="1"/>
  <c r="AB2042" i="1"/>
  <c r="AC2042" i="1" s="1"/>
  <c r="O2036" i="1"/>
  <c r="AA2036" i="1"/>
  <c r="AB2036" i="1"/>
  <c r="AC2036" i="1" s="1"/>
  <c r="O2030" i="1"/>
  <c r="AA2030" i="1"/>
  <c r="AB2030" i="1"/>
  <c r="AC2030" i="1" s="1"/>
  <c r="O2024" i="1"/>
  <c r="AA2024" i="1"/>
  <c r="AB2024" i="1"/>
  <c r="AC2024" i="1" s="1"/>
  <c r="O2018" i="1"/>
  <c r="AA2018" i="1"/>
  <c r="AB2018" i="1"/>
  <c r="AC2018" i="1" s="1"/>
  <c r="O2012" i="1"/>
  <c r="AA2012" i="1"/>
  <c r="AB2012" i="1"/>
  <c r="AC2012" i="1" s="1"/>
  <c r="O2006" i="1"/>
  <c r="AA2006" i="1"/>
  <c r="AB2006" i="1"/>
  <c r="AC2006" i="1" s="1"/>
  <c r="O2000" i="1"/>
  <c r="AA2000" i="1"/>
  <c r="AB2000" i="1"/>
  <c r="AC2000" i="1" s="1"/>
  <c r="O1994" i="1"/>
  <c r="AA1994" i="1"/>
  <c r="AB1994" i="1"/>
  <c r="AC1994" i="1" s="1"/>
  <c r="O1988" i="1"/>
  <c r="AA1988" i="1"/>
  <c r="AB1988" i="1"/>
  <c r="AC1988" i="1" s="1"/>
  <c r="O1982" i="1"/>
  <c r="AA1982" i="1"/>
  <c r="AB1982" i="1"/>
  <c r="AC1982" i="1" s="1"/>
  <c r="O1976" i="1"/>
  <c r="AB1976" i="1"/>
  <c r="AA1976" i="1"/>
  <c r="O1970" i="1"/>
  <c r="AA1970" i="1"/>
  <c r="AB1970" i="1"/>
  <c r="AC1970" i="1" s="1"/>
  <c r="O1964" i="1"/>
  <c r="AA1964" i="1"/>
  <c r="AB1964" i="1"/>
  <c r="AC1964" i="1" s="1"/>
  <c r="O1958" i="1"/>
  <c r="AA1958" i="1"/>
  <c r="AB1958" i="1"/>
  <c r="AC1958" i="1" s="1"/>
  <c r="O1952" i="1"/>
  <c r="AA1952" i="1"/>
  <c r="AB1952" i="1"/>
  <c r="AC1952" i="1" s="1"/>
  <c r="O1946" i="1"/>
  <c r="AA1946" i="1"/>
  <c r="AB1946" i="1"/>
  <c r="O1940" i="1"/>
  <c r="AA1940" i="1"/>
  <c r="AB1940" i="1"/>
  <c r="AC1940" i="1" s="1"/>
  <c r="O1934" i="1"/>
  <c r="AA1934" i="1"/>
  <c r="AB1934" i="1"/>
  <c r="AC1934" i="1" s="1"/>
  <c r="O1928" i="1"/>
  <c r="AA1928" i="1"/>
  <c r="AB1928" i="1"/>
  <c r="AC1928" i="1" s="1"/>
  <c r="O1922" i="1"/>
  <c r="AA1922" i="1"/>
  <c r="AB1922" i="1"/>
  <c r="AC1922" i="1" s="1"/>
  <c r="O1916" i="1"/>
  <c r="AA1916" i="1"/>
  <c r="AB1916" i="1"/>
  <c r="AC1916" i="1" s="1"/>
  <c r="O1910" i="1"/>
  <c r="AA1910" i="1"/>
  <c r="AB1910" i="1"/>
  <c r="AC1910" i="1" s="1"/>
  <c r="O1904" i="1"/>
  <c r="AA1904" i="1"/>
  <c r="AB1904" i="1"/>
  <c r="AC1904" i="1" s="1"/>
  <c r="O1898" i="1"/>
  <c r="AA1898" i="1"/>
  <c r="AB1898" i="1"/>
  <c r="O1892" i="1"/>
  <c r="AA1892" i="1"/>
  <c r="AB1892" i="1"/>
  <c r="AC1892" i="1" s="1"/>
  <c r="O1886" i="1"/>
  <c r="AA1886" i="1"/>
  <c r="AB1886" i="1"/>
  <c r="AC1886" i="1" s="1"/>
  <c r="O1880" i="1"/>
  <c r="AA1880" i="1"/>
  <c r="AB1880" i="1"/>
  <c r="AC1880" i="1" s="1"/>
  <c r="O1874" i="1"/>
  <c r="AA1874" i="1"/>
  <c r="AB1874" i="1"/>
  <c r="AC1874" i="1" s="1"/>
  <c r="O1868" i="1"/>
  <c r="AB1868" i="1"/>
  <c r="AA1868" i="1"/>
  <c r="O1862" i="1"/>
  <c r="AB1862" i="1"/>
  <c r="AA1862" i="1"/>
  <c r="O1856" i="1"/>
  <c r="AB1856" i="1"/>
  <c r="AA1856" i="1"/>
  <c r="O1850" i="1"/>
  <c r="AA1850" i="1"/>
  <c r="AB1850" i="1"/>
  <c r="AC1850" i="1" s="1"/>
  <c r="O1844" i="1"/>
  <c r="AA1844" i="1"/>
  <c r="AB1844" i="1"/>
  <c r="AC1844" i="1" s="1"/>
  <c r="O1838" i="1"/>
  <c r="AA1838" i="1"/>
  <c r="AB1838" i="1"/>
  <c r="AC1838" i="1" s="1"/>
  <c r="O1832" i="1"/>
  <c r="AA1832" i="1"/>
  <c r="AB1832" i="1"/>
  <c r="AC1832" i="1" s="1"/>
  <c r="O1826" i="1"/>
  <c r="AA1826" i="1"/>
  <c r="AB1826" i="1"/>
  <c r="AC1826" i="1" s="1"/>
  <c r="O1820" i="1"/>
  <c r="AA1820" i="1"/>
  <c r="AB1820" i="1"/>
  <c r="AC1820" i="1" s="1"/>
  <c r="O1814" i="1"/>
  <c r="AA1814" i="1"/>
  <c r="AB1814" i="1"/>
  <c r="AC1814" i="1" s="1"/>
  <c r="O1808" i="1"/>
  <c r="AA1808" i="1"/>
  <c r="AB1808" i="1"/>
  <c r="AC1808" i="1" s="1"/>
  <c r="O1802" i="1"/>
  <c r="AA1802" i="1"/>
  <c r="AB1802" i="1"/>
  <c r="AC1802" i="1" s="1"/>
  <c r="O1796" i="1"/>
  <c r="AA1796" i="1"/>
  <c r="AB1796" i="1"/>
  <c r="AC1796" i="1" s="1"/>
  <c r="O1790" i="1"/>
  <c r="AA1790" i="1"/>
  <c r="AB1790" i="1"/>
  <c r="AC1790" i="1" s="1"/>
  <c r="O1784" i="1"/>
  <c r="AA1784" i="1"/>
  <c r="AB1784" i="1"/>
  <c r="AC1784" i="1" s="1"/>
  <c r="O1778" i="1"/>
  <c r="AB1778" i="1"/>
  <c r="AA1778" i="1"/>
  <c r="O1772" i="1"/>
  <c r="AB1772" i="1"/>
  <c r="AA1772" i="1"/>
  <c r="O1766" i="1"/>
  <c r="AB1766" i="1"/>
  <c r="AA1766" i="1"/>
  <c r="O1760" i="1"/>
  <c r="AB1760" i="1"/>
  <c r="AA1760" i="1"/>
  <c r="O1754" i="1"/>
  <c r="AA1754" i="1"/>
  <c r="AB1754" i="1"/>
  <c r="AC1754" i="1" s="1"/>
  <c r="O1748" i="1"/>
  <c r="AA1748" i="1"/>
  <c r="AB1748" i="1"/>
  <c r="O1742" i="1"/>
  <c r="AA1742" i="1"/>
  <c r="AB1742" i="1"/>
  <c r="AC1742" i="1" s="1"/>
  <c r="O1736" i="1"/>
  <c r="AA1736" i="1"/>
  <c r="AB1736" i="1"/>
  <c r="AC1736" i="1" s="1"/>
  <c r="O1730" i="1"/>
  <c r="AA1730" i="1"/>
  <c r="AB1730" i="1"/>
  <c r="AC1730" i="1" s="1"/>
  <c r="O1724" i="1"/>
  <c r="AA1724" i="1"/>
  <c r="AB1724" i="1"/>
  <c r="AC1724" i="1" s="1"/>
  <c r="O1718" i="1"/>
  <c r="AA1718" i="1"/>
  <c r="AB1718" i="1"/>
  <c r="AC1718" i="1" s="1"/>
  <c r="O1712" i="1"/>
  <c r="AA1712" i="1"/>
  <c r="AB1712" i="1"/>
  <c r="AC1712" i="1" s="1"/>
  <c r="O1706" i="1"/>
  <c r="AA1706" i="1"/>
  <c r="AB1706" i="1"/>
  <c r="AC1706" i="1" s="1"/>
  <c r="O1700" i="1"/>
  <c r="AB1700" i="1"/>
  <c r="AA1700" i="1"/>
  <c r="O1694" i="1"/>
  <c r="AA1694" i="1"/>
  <c r="AB1694" i="1"/>
  <c r="AC1694" i="1" s="1"/>
  <c r="O1688" i="1"/>
  <c r="AA1688" i="1"/>
  <c r="AB1688" i="1"/>
  <c r="AC1688" i="1" s="1"/>
  <c r="O1682" i="1"/>
  <c r="AA1682" i="1"/>
  <c r="AB1682" i="1"/>
  <c r="AC1682" i="1" s="1"/>
  <c r="O1676" i="1"/>
  <c r="AA1676" i="1"/>
  <c r="AB1676" i="1"/>
  <c r="AC1676" i="1" s="1"/>
  <c r="O1670" i="1"/>
  <c r="AA1670" i="1"/>
  <c r="AB1670" i="1"/>
  <c r="AC1670" i="1" s="1"/>
  <c r="O1664" i="1"/>
  <c r="AA1664" i="1"/>
  <c r="AB1664" i="1"/>
  <c r="AC1664" i="1" s="1"/>
  <c r="O1658" i="1"/>
  <c r="AA1658" i="1"/>
  <c r="AB1658" i="1"/>
  <c r="AC1658" i="1" s="1"/>
  <c r="O1652" i="1"/>
  <c r="AA1652" i="1"/>
  <c r="AB1652" i="1"/>
  <c r="AC1652" i="1" s="1"/>
  <c r="O1646" i="1"/>
  <c r="AA1646" i="1"/>
  <c r="AB1646" i="1"/>
  <c r="AC1646" i="1" s="1"/>
  <c r="O1640" i="1"/>
  <c r="AB1640" i="1"/>
  <c r="AA1640" i="1"/>
  <c r="O1634" i="1"/>
  <c r="AA1634" i="1"/>
  <c r="AB1634" i="1"/>
  <c r="AC1634" i="1" s="1"/>
  <c r="O1628" i="1"/>
  <c r="AA1628" i="1"/>
  <c r="AB1628" i="1"/>
  <c r="AC1628" i="1" s="1"/>
  <c r="O1622" i="1"/>
  <c r="AA1622" i="1"/>
  <c r="AB1622" i="1"/>
  <c r="AC1622" i="1" s="1"/>
  <c r="O1616" i="1"/>
  <c r="AA1616" i="1"/>
  <c r="AB1616" i="1"/>
  <c r="AC1616" i="1" s="1"/>
  <c r="O1610" i="1"/>
  <c r="AA1610" i="1"/>
  <c r="AB1610" i="1"/>
  <c r="AC1610" i="1" s="1"/>
  <c r="O1604" i="1"/>
  <c r="AA1604" i="1"/>
  <c r="AB1604" i="1"/>
  <c r="AC1604" i="1" s="1"/>
  <c r="O1598" i="1"/>
  <c r="AA1598" i="1"/>
  <c r="AB1598" i="1"/>
  <c r="AC1598" i="1" s="1"/>
  <c r="O1592" i="1"/>
  <c r="AA1592" i="1"/>
  <c r="AB1592" i="1"/>
  <c r="AC1592" i="1" s="1"/>
  <c r="O1586" i="1"/>
  <c r="AA1586" i="1"/>
  <c r="AB1586" i="1"/>
  <c r="AC1586" i="1" s="1"/>
  <c r="O1580" i="1"/>
  <c r="AA1580" i="1"/>
  <c r="AB1580" i="1"/>
  <c r="AC1580" i="1" s="1"/>
  <c r="O1574" i="1"/>
  <c r="AB1574" i="1"/>
  <c r="AA1574" i="1"/>
  <c r="O1568" i="1"/>
  <c r="AB1568" i="1"/>
  <c r="AA1568" i="1"/>
  <c r="O1562" i="1"/>
  <c r="AA1562" i="1"/>
  <c r="AB1562" i="1"/>
  <c r="AC1562" i="1" s="1"/>
  <c r="O1556" i="1"/>
  <c r="AA1556" i="1"/>
  <c r="AB1556" i="1"/>
  <c r="AC1556" i="1" s="1"/>
  <c r="O1550" i="1"/>
  <c r="AA1550" i="1"/>
  <c r="AB1550" i="1"/>
  <c r="AC1550" i="1" s="1"/>
  <c r="O1544" i="1"/>
  <c r="AA1544" i="1"/>
  <c r="AB1544" i="1"/>
  <c r="AC1544" i="1" s="1"/>
  <c r="O1538" i="1"/>
  <c r="AA1538" i="1"/>
  <c r="AB1538" i="1"/>
  <c r="AC1538" i="1" s="1"/>
  <c r="O1532" i="1"/>
  <c r="AA1532" i="1"/>
  <c r="AB1532" i="1"/>
  <c r="AC1532" i="1" s="1"/>
  <c r="O1526" i="1"/>
  <c r="AA1526" i="1"/>
  <c r="AB1526" i="1"/>
  <c r="AC1526" i="1" s="1"/>
  <c r="O1520" i="1"/>
  <c r="AA1520" i="1"/>
  <c r="AB1520" i="1"/>
  <c r="AC1520" i="1" s="1"/>
  <c r="O1514" i="1"/>
  <c r="AA1514" i="1"/>
  <c r="AB1514" i="1"/>
  <c r="AC1514" i="1" s="1"/>
  <c r="O1508" i="1"/>
  <c r="AA1508" i="1"/>
  <c r="AB1508" i="1"/>
  <c r="AC1508" i="1" s="1"/>
  <c r="O1502" i="1"/>
  <c r="AA1502" i="1"/>
  <c r="AB1502" i="1"/>
  <c r="AC1502" i="1" s="1"/>
  <c r="O1496" i="1"/>
  <c r="AA1496" i="1"/>
  <c r="AB1496" i="1"/>
  <c r="AC1496" i="1" s="1"/>
  <c r="O1490" i="1"/>
  <c r="AA1490" i="1"/>
  <c r="AB1490" i="1"/>
  <c r="AC1490" i="1" s="1"/>
  <c r="O1484" i="1"/>
  <c r="AA1484" i="1"/>
  <c r="AB1484" i="1"/>
  <c r="AC1484" i="1" s="1"/>
  <c r="O1478" i="1"/>
  <c r="AA1478" i="1"/>
  <c r="AB1478" i="1"/>
  <c r="AC1478" i="1" s="1"/>
  <c r="O1472" i="1"/>
  <c r="AA1472" i="1"/>
  <c r="AB1472" i="1"/>
  <c r="AC1472" i="1" s="1"/>
  <c r="O1466" i="1"/>
  <c r="AA1466" i="1"/>
  <c r="AB1466" i="1"/>
  <c r="AC1466" i="1" s="1"/>
  <c r="O1460" i="1"/>
  <c r="AA1460" i="1"/>
  <c r="AB1460" i="1"/>
  <c r="AC1460" i="1" s="1"/>
  <c r="O1454" i="1"/>
  <c r="AA1454" i="1"/>
  <c r="AB1454" i="1"/>
  <c r="AC1454" i="1" s="1"/>
  <c r="O1448" i="1"/>
  <c r="AA1448" i="1"/>
  <c r="AB1448" i="1"/>
  <c r="AC1448" i="1" s="1"/>
  <c r="O1442" i="1"/>
  <c r="AA1442" i="1"/>
  <c r="AB1442" i="1"/>
  <c r="AC1442" i="1" s="1"/>
  <c r="O1436" i="1"/>
  <c r="AA1436" i="1"/>
  <c r="AB1436" i="1"/>
  <c r="AC1436" i="1" s="1"/>
  <c r="O1430" i="1"/>
  <c r="AA1430" i="1"/>
  <c r="AB1430" i="1"/>
  <c r="AC1430" i="1" s="1"/>
  <c r="O1424" i="1"/>
  <c r="AA1424" i="1"/>
  <c r="AB1424" i="1"/>
  <c r="AC1424" i="1" s="1"/>
  <c r="O1418" i="1"/>
  <c r="AA1418" i="1"/>
  <c r="AB1418" i="1"/>
  <c r="AC1418" i="1" s="1"/>
  <c r="O1412" i="1"/>
  <c r="AA1412" i="1"/>
  <c r="AB1412" i="1"/>
  <c r="AC1412" i="1" s="1"/>
  <c r="O1406" i="1"/>
  <c r="AA1406" i="1"/>
  <c r="AB1406" i="1"/>
  <c r="AC1406" i="1" s="1"/>
  <c r="O1400" i="1"/>
  <c r="AA1400" i="1"/>
  <c r="AB1400" i="1"/>
  <c r="AC1400" i="1" s="1"/>
  <c r="O1394" i="1"/>
  <c r="AA1394" i="1"/>
  <c r="AB1394" i="1"/>
  <c r="AC1394" i="1" s="1"/>
  <c r="O1388" i="1"/>
  <c r="AA1388" i="1"/>
  <c r="AB1388" i="1"/>
  <c r="AC1388" i="1" s="1"/>
  <c r="O1382" i="1"/>
  <c r="AA1382" i="1"/>
  <c r="AB1382" i="1"/>
  <c r="AC1382" i="1" s="1"/>
  <c r="O1376" i="1"/>
  <c r="AA1376" i="1"/>
  <c r="AB1376" i="1"/>
  <c r="AC1376" i="1" s="1"/>
  <c r="O1370" i="1"/>
  <c r="AA1370" i="1"/>
  <c r="AB1370" i="1"/>
  <c r="AC1370" i="1" s="1"/>
  <c r="O1364" i="1"/>
  <c r="AA1364" i="1"/>
  <c r="AB1364" i="1"/>
  <c r="AC1364" i="1" s="1"/>
  <c r="O1358" i="1"/>
  <c r="AA1358" i="1"/>
  <c r="AB1358" i="1"/>
  <c r="AC1358" i="1" s="1"/>
  <c r="O1352" i="1"/>
  <c r="AA1352" i="1"/>
  <c r="AB1352" i="1"/>
  <c r="AC1352" i="1" s="1"/>
  <c r="O1346" i="1"/>
  <c r="AA1346" i="1"/>
  <c r="AB1346" i="1"/>
  <c r="AC1346" i="1" s="1"/>
  <c r="O1340" i="1"/>
  <c r="AA1340" i="1"/>
  <c r="AB1340" i="1"/>
  <c r="AC1340" i="1" s="1"/>
  <c r="O1334" i="1"/>
  <c r="AA1334" i="1"/>
  <c r="AB1334" i="1"/>
  <c r="AC1334" i="1" s="1"/>
  <c r="O1328" i="1"/>
  <c r="AA1328" i="1"/>
  <c r="AB1328" i="1"/>
  <c r="AC1328" i="1" s="1"/>
  <c r="O1322" i="1"/>
  <c r="AA1322" i="1"/>
  <c r="AB1322" i="1"/>
  <c r="AC1322" i="1" s="1"/>
  <c r="O1316" i="1"/>
  <c r="AB1316" i="1"/>
  <c r="AA1316" i="1"/>
  <c r="O1310" i="1"/>
  <c r="AA1310" i="1"/>
  <c r="AB1310" i="1"/>
  <c r="AC1310" i="1" s="1"/>
  <c r="O1304" i="1"/>
  <c r="AA1304" i="1"/>
  <c r="AB1304" i="1"/>
  <c r="AC1304" i="1" s="1"/>
  <c r="O1298" i="1"/>
  <c r="AA1298" i="1"/>
  <c r="AB1298" i="1"/>
  <c r="AC1298" i="1" s="1"/>
  <c r="O1292" i="1"/>
  <c r="AA1292" i="1"/>
  <c r="AB1292" i="1"/>
  <c r="AC1292" i="1" s="1"/>
  <c r="O1286" i="1"/>
  <c r="AA1286" i="1"/>
  <c r="AB1286" i="1"/>
  <c r="AC1286" i="1" s="1"/>
  <c r="O1280" i="1"/>
  <c r="AA1280" i="1"/>
  <c r="AB1280" i="1"/>
  <c r="AC1280" i="1" s="1"/>
  <c r="O1274" i="1"/>
  <c r="AA1274" i="1"/>
  <c r="AB1274" i="1"/>
  <c r="AC1274" i="1" s="1"/>
  <c r="O1268" i="1"/>
  <c r="AA1268" i="1"/>
  <c r="AB1268" i="1"/>
  <c r="AC1268" i="1" s="1"/>
  <c r="O1262" i="1"/>
  <c r="AA1262" i="1"/>
  <c r="AB1262" i="1"/>
  <c r="AC1262" i="1" s="1"/>
  <c r="O1256" i="1"/>
  <c r="AA1256" i="1"/>
  <c r="AB1256" i="1"/>
  <c r="AC1256" i="1" s="1"/>
  <c r="O1250" i="1"/>
  <c r="AA1250" i="1"/>
  <c r="AB1250" i="1"/>
  <c r="AC1250" i="1" s="1"/>
  <c r="O1244" i="1"/>
  <c r="AA1244" i="1"/>
  <c r="AB1244" i="1"/>
  <c r="AC1244" i="1" s="1"/>
  <c r="O1238" i="1"/>
  <c r="AA1238" i="1"/>
  <c r="AB1238" i="1"/>
  <c r="AC1238" i="1" s="1"/>
  <c r="O1232" i="1"/>
  <c r="AA1232" i="1"/>
  <c r="AB1232" i="1"/>
  <c r="AC1232" i="1" s="1"/>
  <c r="O1226" i="1"/>
  <c r="AA1226" i="1"/>
  <c r="AB1226" i="1"/>
  <c r="AC1226" i="1" s="1"/>
  <c r="O1220" i="1"/>
  <c r="AA1220" i="1"/>
  <c r="AB1220" i="1"/>
  <c r="AC1220" i="1" s="1"/>
  <c r="O1214" i="1"/>
  <c r="AB1214" i="1"/>
  <c r="AA1214" i="1"/>
  <c r="O1208" i="1"/>
  <c r="AA1208" i="1"/>
  <c r="AB1208" i="1"/>
  <c r="AC1208" i="1" s="1"/>
  <c r="O1202" i="1"/>
  <c r="AA1202" i="1"/>
  <c r="AB1202" i="1"/>
  <c r="AC1202" i="1" s="1"/>
  <c r="O1196" i="1"/>
  <c r="AA1196" i="1"/>
  <c r="AB1196" i="1"/>
  <c r="AC1196" i="1" s="1"/>
  <c r="O1190" i="1"/>
  <c r="AA1190" i="1"/>
  <c r="AB1190" i="1"/>
  <c r="AC1190" i="1" s="1"/>
  <c r="O1184" i="1"/>
  <c r="AA1184" i="1"/>
  <c r="AB1184" i="1"/>
  <c r="AC1184" i="1" s="1"/>
  <c r="O1178" i="1"/>
  <c r="AA1178" i="1"/>
  <c r="AB1178" i="1"/>
  <c r="AC1178" i="1" s="1"/>
  <c r="O1172" i="1"/>
  <c r="AA1172" i="1"/>
  <c r="AB1172" i="1"/>
  <c r="AC1172" i="1" s="1"/>
  <c r="O1166" i="1"/>
  <c r="AA1166" i="1"/>
  <c r="AB1166" i="1"/>
  <c r="AC1166" i="1" s="1"/>
  <c r="O1160" i="1"/>
  <c r="AB1160" i="1"/>
  <c r="AA1160" i="1"/>
  <c r="O1154" i="1"/>
  <c r="AB1154" i="1"/>
  <c r="AA1154" i="1"/>
  <c r="O1148" i="1"/>
  <c r="AA1148" i="1"/>
  <c r="AB1148" i="1"/>
  <c r="AC1148" i="1" s="1"/>
  <c r="O1142" i="1"/>
  <c r="AA1142" i="1"/>
  <c r="AB1142" i="1"/>
  <c r="AC1142" i="1" s="1"/>
  <c r="O1136" i="1"/>
  <c r="AA1136" i="1"/>
  <c r="AB1136" i="1"/>
  <c r="AC1136" i="1" s="1"/>
  <c r="O1130" i="1"/>
  <c r="AA1130" i="1"/>
  <c r="AB1130" i="1"/>
  <c r="AC1130" i="1" s="1"/>
  <c r="O1124" i="1"/>
  <c r="AA1124" i="1"/>
  <c r="AB1124" i="1"/>
  <c r="AC1124" i="1" s="1"/>
  <c r="O1118" i="1"/>
  <c r="AA1118" i="1"/>
  <c r="AB1118" i="1"/>
  <c r="O1112" i="1"/>
  <c r="AA1112" i="1"/>
  <c r="AB1112" i="1"/>
  <c r="AC1112" i="1" s="1"/>
  <c r="O1106" i="1"/>
  <c r="AA1106" i="1"/>
  <c r="AB1106" i="1"/>
  <c r="AC1106" i="1" s="1"/>
  <c r="O1100" i="1"/>
  <c r="AA1100" i="1"/>
  <c r="AB1100" i="1"/>
  <c r="AC1100" i="1" s="1"/>
  <c r="O1094" i="1"/>
  <c r="AA1094" i="1"/>
  <c r="AB1094" i="1"/>
  <c r="AC1094" i="1" s="1"/>
  <c r="O1088" i="1"/>
  <c r="AA1088" i="1"/>
  <c r="AB1088" i="1"/>
  <c r="AC1088" i="1" s="1"/>
  <c r="O1082" i="1"/>
  <c r="AA1082" i="1"/>
  <c r="AB1082" i="1"/>
  <c r="AC1082" i="1" s="1"/>
  <c r="O1076" i="1"/>
  <c r="AA1076" i="1"/>
  <c r="AB1076" i="1"/>
  <c r="AC1076" i="1" s="1"/>
  <c r="O1070" i="1"/>
  <c r="AA1070" i="1"/>
  <c r="AB1070" i="1"/>
  <c r="AC1070" i="1" s="1"/>
  <c r="O1064" i="1"/>
  <c r="AA1064" i="1"/>
  <c r="AB1064" i="1"/>
  <c r="O1058" i="1"/>
  <c r="AA1058" i="1"/>
  <c r="AB1058" i="1"/>
  <c r="AC1058" i="1" s="1"/>
  <c r="O1052" i="1"/>
  <c r="AB1052" i="1"/>
  <c r="AA1052" i="1"/>
  <c r="O1046" i="1"/>
  <c r="AA1046" i="1"/>
  <c r="AB1046" i="1"/>
  <c r="AC1046" i="1" s="1"/>
  <c r="O1040" i="1"/>
  <c r="AA1040" i="1"/>
  <c r="AB1040" i="1"/>
  <c r="AC1040" i="1" s="1"/>
  <c r="O1034" i="1"/>
  <c r="AA1034" i="1"/>
  <c r="AB1034" i="1"/>
  <c r="AC1034" i="1" s="1"/>
  <c r="O1028" i="1"/>
  <c r="AA1028" i="1"/>
  <c r="AB1028" i="1"/>
  <c r="AC1028" i="1" s="1"/>
  <c r="O1022" i="1"/>
  <c r="AA1022" i="1"/>
  <c r="AB1022" i="1"/>
  <c r="AC1022" i="1" s="1"/>
  <c r="O1016" i="1"/>
  <c r="AA1016" i="1"/>
  <c r="AB1016" i="1"/>
  <c r="O1010" i="1"/>
  <c r="AA1010" i="1"/>
  <c r="AB1010" i="1"/>
  <c r="AC1010" i="1" s="1"/>
  <c r="O1004" i="1"/>
  <c r="AA1004" i="1"/>
  <c r="AB1004" i="1"/>
  <c r="AC1004" i="1" s="1"/>
  <c r="O998" i="1"/>
  <c r="AA998" i="1"/>
  <c r="AB998" i="1"/>
  <c r="AC998" i="1" s="1"/>
  <c r="O992" i="1"/>
  <c r="AA992" i="1"/>
  <c r="AB992" i="1"/>
  <c r="AC992" i="1" s="1"/>
  <c r="O986" i="1"/>
  <c r="AA986" i="1"/>
  <c r="AB986" i="1"/>
  <c r="AC986" i="1" s="1"/>
  <c r="O980" i="1"/>
  <c r="AA980" i="1"/>
  <c r="AB980" i="1"/>
  <c r="AC980" i="1" s="1"/>
  <c r="O974" i="1"/>
  <c r="AA974" i="1"/>
  <c r="AB974" i="1"/>
  <c r="AC974" i="1" s="1"/>
  <c r="O968" i="1"/>
  <c r="AA968" i="1"/>
  <c r="AB968" i="1"/>
  <c r="AC968" i="1" s="1"/>
  <c r="O962" i="1"/>
  <c r="AA962" i="1"/>
  <c r="AB962" i="1"/>
  <c r="AC962" i="1" s="1"/>
  <c r="O956" i="1"/>
  <c r="AB956" i="1"/>
  <c r="AA956" i="1"/>
  <c r="O950" i="1"/>
  <c r="AA950" i="1"/>
  <c r="AB950" i="1"/>
  <c r="AC950" i="1" s="1"/>
  <c r="O944" i="1"/>
  <c r="AA944" i="1"/>
  <c r="AB944" i="1"/>
  <c r="AC944" i="1" s="1"/>
  <c r="O938" i="1"/>
  <c r="AA938" i="1"/>
  <c r="AB938" i="1"/>
  <c r="AC938" i="1" s="1"/>
  <c r="O932" i="1"/>
  <c r="AA932" i="1"/>
  <c r="AB932" i="1"/>
  <c r="AC932" i="1" s="1"/>
  <c r="O926" i="1"/>
  <c r="AA926" i="1"/>
  <c r="AB926" i="1"/>
  <c r="AC926" i="1" s="1"/>
  <c r="O920" i="1"/>
  <c r="AA920" i="1"/>
  <c r="AB920" i="1"/>
  <c r="AC920" i="1" s="1"/>
  <c r="O914" i="1"/>
  <c r="AB914" i="1"/>
  <c r="AA914" i="1"/>
  <c r="O908" i="1"/>
  <c r="AA908" i="1"/>
  <c r="AB908" i="1"/>
  <c r="AC908" i="1" s="1"/>
  <c r="O902" i="1"/>
  <c r="AA902" i="1"/>
  <c r="AB902" i="1"/>
  <c r="AC902" i="1" s="1"/>
  <c r="O896" i="1"/>
  <c r="AA896" i="1"/>
  <c r="AB896" i="1"/>
  <c r="AC896" i="1" s="1"/>
  <c r="O890" i="1"/>
  <c r="AA890" i="1"/>
  <c r="AB890" i="1"/>
  <c r="AC890" i="1" s="1"/>
  <c r="O884" i="1"/>
  <c r="AA884" i="1"/>
  <c r="AB884" i="1"/>
  <c r="AC884" i="1" s="1"/>
  <c r="O878" i="1"/>
  <c r="AA878" i="1"/>
  <c r="AB878" i="1"/>
  <c r="AC878" i="1" s="1"/>
  <c r="O872" i="1"/>
  <c r="AA872" i="1"/>
  <c r="AB872" i="1"/>
  <c r="AC872" i="1" s="1"/>
  <c r="O866" i="1"/>
  <c r="AA866" i="1"/>
  <c r="AB866" i="1"/>
  <c r="AC866" i="1" s="1"/>
  <c r="O860" i="1"/>
  <c r="AA860" i="1"/>
  <c r="AB860" i="1"/>
  <c r="AC860" i="1" s="1"/>
  <c r="O854" i="1"/>
  <c r="AA854" i="1"/>
  <c r="AB854" i="1"/>
  <c r="AC854" i="1" s="1"/>
  <c r="O848" i="1"/>
  <c r="AA848" i="1"/>
  <c r="AB848" i="1"/>
  <c r="AC848" i="1" s="1"/>
  <c r="O842" i="1"/>
  <c r="AA842" i="1"/>
  <c r="AB842" i="1"/>
  <c r="AC842" i="1" s="1"/>
  <c r="O836" i="1"/>
  <c r="AA836" i="1"/>
  <c r="AB836" i="1"/>
  <c r="AC836" i="1" s="1"/>
  <c r="O830" i="1"/>
  <c r="AA830" i="1"/>
  <c r="AB830" i="1"/>
  <c r="AC830" i="1" s="1"/>
  <c r="O824" i="1"/>
  <c r="AA824" i="1"/>
  <c r="AB824" i="1"/>
  <c r="AC824" i="1" s="1"/>
  <c r="O818" i="1"/>
  <c r="AA818" i="1"/>
  <c r="AB818" i="1"/>
  <c r="AC818" i="1" s="1"/>
  <c r="O812" i="1"/>
  <c r="AA812" i="1"/>
  <c r="AB812" i="1"/>
  <c r="AC812" i="1" s="1"/>
  <c r="O806" i="1"/>
  <c r="AA806" i="1"/>
  <c r="AB806" i="1"/>
  <c r="AC806" i="1" s="1"/>
  <c r="O800" i="1"/>
  <c r="AA800" i="1"/>
  <c r="AB800" i="1"/>
  <c r="AC800" i="1" s="1"/>
  <c r="O794" i="1"/>
  <c r="AA794" i="1"/>
  <c r="AB794" i="1"/>
  <c r="AC794" i="1" s="1"/>
  <c r="O788" i="1"/>
  <c r="AA788" i="1"/>
  <c r="AB788" i="1"/>
  <c r="AC788" i="1" s="1"/>
  <c r="O782" i="1"/>
  <c r="AA782" i="1"/>
  <c r="AB782" i="1"/>
  <c r="AC782" i="1" s="1"/>
  <c r="O776" i="1"/>
  <c r="AA776" i="1"/>
  <c r="AB776" i="1"/>
  <c r="AC776" i="1" s="1"/>
  <c r="O770" i="1"/>
  <c r="AA770" i="1"/>
  <c r="AB770" i="1"/>
  <c r="AC770" i="1" s="1"/>
  <c r="O764" i="1"/>
  <c r="AA764" i="1"/>
  <c r="AB764" i="1"/>
  <c r="O758" i="1"/>
  <c r="AA758" i="1"/>
  <c r="AB758" i="1"/>
  <c r="AC758" i="1" s="1"/>
  <c r="O752" i="1"/>
  <c r="AA752" i="1"/>
  <c r="AB752" i="1"/>
  <c r="AC752" i="1" s="1"/>
  <c r="O746" i="1"/>
  <c r="AA746" i="1"/>
  <c r="AB746" i="1"/>
  <c r="AC746" i="1" s="1"/>
  <c r="O740" i="1"/>
  <c r="AA740" i="1"/>
  <c r="AB740" i="1"/>
  <c r="O734" i="1"/>
  <c r="AA734" i="1"/>
  <c r="AB734" i="1"/>
  <c r="AC734" i="1" s="1"/>
  <c r="O728" i="1"/>
  <c r="AA728" i="1"/>
  <c r="AB728" i="1"/>
  <c r="AC728" i="1" s="1"/>
  <c r="O722" i="1"/>
  <c r="AA722" i="1"/>
  <c r="AB722" i="1"/>
  <c r="AC722" i="1" s="1"/>
  <c r="O716" i="1"/>
  <c r="AA716" i="1"/>
  <c r="AB716" i="1"/>
  <c r="O710" i="1"/>
  <c r="AA710" i="1"/>
  <c r="AB710" i="1"/>
  <c r="AC710" i="1" s="1"/>
  <c r="O704" i="1"/>
  <c r="AB704" i="1"/>
  <c r="AA704" i="1"/>
  <c r="AC704" i="1" s="1"/>
  <c r="O698" i="1"/>
  <c r="AA698" i="1"/>
  <c r="AB698" i="1"/>
  <c r="AC698" i="1" s="1"/>
  <c r="O692" i="1"/>
  <c r="AA692" i="1"/>
  <c r="AB692" i="1"/>
  <c r="O686" i="1"/>
  <c r="AA686" i="1"/>
  <c r="AB686" i="1"/>
  <c r="AC686" i="1" s="1"/>
  <c r="O680" i="1"/>
  <c r="AA680" i="1"/>
  <c r="AB680" i="1"/>
  <c r="AC680" i="1" s="1"/>
  <c r="O674" i="1"/>
  <c r="AA674" i="1"/>
  <c r="AB674" i="1"/>
  <c r="AC674" i="1" s="1"/>
  <c r="O668" i="1"/>
  <c r="AA668" i="1"/>
  <c r="AB668" i="1"/>
  <c r="O662" i="1"/>
  <c r="AA662" i="1"/>
  <c r="AB662" i="1"/>
  <c r="AC662" i="1" s="1"/>
  <c r="O656" i="1"/>
  <c r="AA656" i="1"/>
  <c r="AB656" i="1"/>
  <c r="AC656" i="1" s="1"/>
  <c r="O650" i="1"/>
  <c r="AA650" i="1"/>
  <c r="AB650" i="1"/>
  <c r="AC650" i="1" s="1"/>
  <c r="O644" i="1"/>
  <c r="AA644" i="1"/>
  <c r="AB644" i="1"/>
  <c r="O638" i="1"/>
  <c r="AB638" i="1"/>
  <c r="AA638" i="1"/>
  <c r="O632" i="1"/>
  <c r="AA632" i="1"/>
  <c r="AB632" i="1"/>
  <c r="AC632" i="1" s="1"/>
  <c r="O626" i="1"/>
  <c r="AA626" i="1"/>
  <c r="AB626" i="1"/>
  <c r="AC626" i="1" s="1"/>
  <c r="O620" i="1"/>
  <c r="AA620" i="1"/>
  <c r="AB620" i="1"/>
  <c r="O614" i="1"/>
  <c r="AA614" i="1"/>
  <c r="AB614" i="1"/>
  <c r="AC614" i="1" s="1"/>
  <c r="O608" i="1"/>
  <c r="AA608" i="1"/>
  <c r="AB608" i="1"/>
  <c r="AC608" i="1" s="1"/>
  <c r="O602" i="1"/>
  <c r="AA602" i="1"/>
  <c r="AB602" i="1"/>
  <c r="AC602" i="1" s="1"/>
  <c r="O596" i="1"/>
  <c r="AA596" i="1"/>
  <c r="AB596" i="1"/>
  <c r="O590" i="1"/>
  <c r="AA590" i="1"/>
  <c r="AB590" i="1"/>
  <c r="AC590" i="1" s="1"/>
  <c r="O584" i="1"/>
  <c r="AA584" i="1"/>
  <c r="AB584" i="1"/>
  <c r="AC584" i="1" s="1"/>
  <c r="O578" i="1"/>
  <c r="AB578" i="1"/>
  <c r="AA578" i="1"/>
  <c r="O572" i="1"/>
  <c r="AA572" i="1"/>
  <c r="AB572" i="1"/>
  <c r="O566" i="1"/>
  <c r="AA566" i="1"/>
  <c r="AB566" i="1"/>
  <c r="AC566" i="1" s="1"/>
  <c r="O560" i="1"/>
  <c r="AA560" i="1"/>
  <c r="AB560" i="1"/>
  <c r="AC560" i="1" s="1"/>
  <c r="O554" i="1"/>
  <c r="AA554" i="1"/>
  <c r="AB554" i="1"/>
  <c r="AC554" i="1" s="1"/>
  <c r="O548" i="1"/>
  <c r="AB548" i="1"/>
  <c r="AA548" i="1"/>
  <c r="O542" i="1"/>
  <c r="AA542" i="1"/>
  <c r="AB542" i="1"/>
  <c r="AC542" i="1" s="1"/>
  <c r="O536" i="1"/>
  <c r="AA536" i="1"/>
  <c r="AB536" i="1"/>
  <c r="AC536" i="1" s="1"/>
  <c r="O530" i="1"/>
  <c r="AA530" i="1"/>
  <c r="AB530" i="1"/>
  <c r="AC530" i="1" s="1"/>
  <c r="O524" i="1"/>
  <c r="AA524" i="1"/>
  <c r="AB524" i="1"/>
  <c r="O518" i="1"/>
  <c r="AB518" i="1"/>
  <c r="AA518" i="1"/>
  <c r="O512" i="1"/>
  <c r="AA512" i="1"/>
  <c r="AB512" i="1"/>
  <c r="AC512" i="1" s="1"/>
  <c r="O506" i="1"/>
  <c r="AA506" i="1"/>
  <c r="AB506" i="1"/>
  <c r="AC506" i="1" s="1"/>
  <c r="O500" i="1"/>
  <c r="AA500" i="1"/>
  <c r="AB500" i="1"/>
  <c r="O494" i="1"/>
  <c r="AA494" i="1"/>
  <c r="AB494" i="1"/>
  <c r="AC494" i="1" s="1"/>
  <c r="O488" i="1"/>
  <c r="AA488" i="1"/>
  <c r="AB488" i="1"/>
  <c r="AC488" i="1" s="1"/>
  <c r="O482" i="1"/>
  <c r="AA482" i="1"/>
  <c r="AB482" i="1"/>
  <c r="AC482" i="1" s="1"/>
  <c r="O476" i="1"/>
  <c r="AA476" i="1"/>
  <c r="AB476" i="1"/>
  <c r="O470" i="1"/>
  <c r="AA470" i="1"/>
  <c r="AB470" i="1"/>
  <c r="AC470" i="1" s="1"/>
  <c r="O464" i="1"/>
  <c r="AA464" i="1"/>
  <c r="AB464" i="1"/>
  <c r="AC464" i="1" s="1"/>
  <c r="O458" i="1"/>
  <c r="AB458" i="1"/>
  <c r="AA458" i="1"/>
  <c r="O452" i="1"/>
  <c r="AA452" i="1"/>
  <c r="AB452" i="1"/>
  <c r="O446" i="1"/>
  <c r="AA446" i="1"/>
  <c r="AB446" i="1"/>
  <c r="AC446" i="1" s="1"/>
  <c r="O440" i="1"/>
  <c r="AA440" i="1"/>
  <c r="AB440" i="1"/>
  <c r="AC440" i="1" s="1"/>
  <c r="O434" i="1"/>
  <c r="AA434" i="1"/>
  <c r="AB434" i="1"/>
  <c r="AC434" i="1" s="1"/>
  <c r="O428" i="1"/>
  <c r="AA428" i="1"/>
  <c r="AB428" i="1"/>
  <c r="O422" i="1"/>
  <c r="AA422" i="1"/>
  <c r="AB422" i="1"/>
  <c r="AC422" i="1" s="1"/>
  <c r="O416" i="1"/>
  <c r="AB416" i="1"/>
  <c r="AA416" i="1"/>
  <c r="O410" i="1"/>
  <c r="AA410" i="1"/>
  <c r="AB410" i="1"/>
  <c r="AC410" i="1" s="1"/>
  <c r="O404" i="1"/>
  <c r="AA404" i="1"/>
  <c r="AB404" i="1"/>
  <c r="O398" i="1"/>
  <c r="AA398" i="1"/>
  <c r="AB398" i="1"/>
  <c r="AC398" i="1" s="1"/>
  <c r="O392" i="1"/>
  <c r="AA392" i="1"/>
  <c r="AB392" i="1"/>
  <c r="AC392" i="1" s="1"/>
  <c r="O386" i="1"/>
  <c r="AA386" i="1"/>
  <c r="AB386" i="1"/>
  <c r="AC386" i="1" s="1"/>
  <c r="O380" i="1"/>
  <c r="AA380" i="1"/>
  <c r="AB380" i="1"/>
  <c r="O374" i="1"/>
  <c r="AA374" i="1"/>
  <c r="AB374" i="1"/>
  <c r="AC374" i="1" s="1"/>
  <c r="O368" i="1"/>
  <c r="AB368" i="1"/>
  <c r="AA368" i="1"/>
  <c r="O362" i="1"/>
  <c r="AA362" i="1"/>
  <c r="AB362" i="1"/>
  <c r="AC362" i="1" s="1"/>
  <c r="O356" i="1"/>
  <c r="AA356" i="1"/>
  <c r="AB356" i="1"/>
  <c r="O350" i="1"/>
  <c r="AB350" i="1"/>
  <c r="AA350" i="1"/>
  <c r="O344" i="1"/>
  <c r="AA344" i="1"/>
  <c r="AB344" i="1"/>
  <c r="AC344" i="1" s="1"/>
  <c r="O338" i="1"/>
  <c r="AA338" i="1"/>
  <c r="AB338" i="1"/>
  <c r="AC338" i="1" s="1"/>
  <c r="O332" i="1"/>
  <c r="AA332" i="1"/>
  <c r="AB332" i="1"/>
  <c r="AC332" i="1" s="1"/>
  <c r="O326" i="1"/>
  <c r="AA326" i="1"/>
  <c r="AB326" i="1"/>
  <c r="AC326" i="1" s="1"/>
  <c r="O320" i="1"/>
  <c r="AB320" i="1"/>
  <c r="AA320" i="1"/>
  <c r="O314" i="1"/>
  <c r="AA314" i="1"/>
  <c r="AB314" i="1"/>
  <c r="AC314" i="1" s="1"/>
  <c r="O308" i="1"/>
  <c r="AA308" i="1"/>
  <c r="AB308" i="1"/>
  <c r="AC308" i="1" s="1"/>
  <c r="O302" i="1"/>
  <c r="AA302" i="1"/>
  <c r="AB302" i="1"/>
  <c r="O296" i="1"/>
  <c r="AB296" i="1"/>
  <c r="AA296" i="1"/>
  <c r="O290" i="1"/>
  <c r="AA290" i="1"/>
  <c r="AB290" i="1"/>
  <c r="O284" i="1"/>
  <c r="AA284" i="1"/>
  <c r="AB284" i="1"/>
  <c r="AC284" i="1" s="1"/>
  <c r="O278" i="1"/>
  <c r="AA278" i="1"/>
  <c r="AB278" i="1"/>
  <c r="O272" i="1"/>
  <c r="AA272" i="1"/>
  <c r="AB272" i="1"/>
  <c r="O266" i="1"/>
  <c r="AA266" i="1"/>
  <c r="AB266" i="1"/>
  <c r="O260" i="1"/>
  <c r="AA260" i="1"/>
  <c r="AB260" i="1"/>
  <c r="AC260" i="1" s="1"/>
  <c r="O254" i="1"/>
  <c r="AA254" i="1"/>
  <c r="AB254" i="1"/>
  <c r="O248" i="1"/>
  <c r="AA248" i="1"/>
  <c r="AB248" i="1"/>
  <c r="O242" i="1"/>
  <c r="AA242" i="1"/>
  <c r="AB242" i="1"/>
  <c r="O236" i="1"/>
  <c r="AA236" i="1"/>
  <c r="AB236" i="1"/>
  <c r="AC236" i="1" s="1"/>
  <c r="O230" i="1"/>
  <c r="AA230" i="1"/>
  <c r="AB230" i="1"/>
  <c r="O224" i="1"/>
  <c r="AA224" i="1"/>
  <c r="AB224" i="1"/>
  <c r="O218" i="1"/>
  <c r="AA218" i="1"/>
  <c r="AB218" i="1"/>
  <c r="O212" i="1"/>
  <c r="AA212" i="1"/>
  <c r="AB212" i="1"/>
  <c r="AC212" i="1" s="1"/>
  <c r="O206" i="1"/>
  <c r="AA206" i="1"/>
  <c r="AB206" i="1"/>
  <c r="O200" i="1"/>
  <c r="AA200" i="1"/>
  <c r="AB200" i="1"/>
  <c r="O194" i="1"/>
  <c r="AA194" i="1"/>
  <c r="AB194" i="1"/>
  <c r="O188" i="1"/>
  <c r="AA188" i="1"/>
  <c r="AB188" i="1"/>
  <c r="AC188" i="1" s="1"/>
  <c r="O182" i="1"/>
  <c r="AA182" i="1"/>
  <c r="AB182" i="1"/>
  <c r="O176" i="1"/>
  <c r="AA176" i="1"/>
  <c r="AB176" i="1"/>
  <c r="O170" i="1"/>
  <c r="AA170" i="1"/>
  <c r="AB170" i="1"/>
  <c r="O164" i="1"/>
  <c r="AA164" i="1"/>
  <c r="AB164" i="1"/>
  <c r="AC164" i="1" s="1"/>
  <c r="O158" i="1"/>
  <c r="AA158" i="1"/>
  <c r="AB158" i="1"/>
  <c r="O152" i="1"/>
  <c r="AA152" i="1"/>
  <c r="AB152" i="1"/>
  <c r="O146" i="1"/>
  <c r="AA146" i="1"/>
  <c r="AB146" i="1"/>
  <c r="O140" i="1"/>
  <c r="AB140" i="1"/>
  <c r="AA140" i="1"/>
  <c r="O134" i="1"/>
  <c r="AA134" i="1"/>
  <c r="AB134" i="1"/>
  <c r="O128" i="1"/>
  <c r="AA128" i="1"/>
  <c r="AB128" i="1"/>
  <c r="O122" i="1"/>
  <c r="AA122" i="1"/>
  <c r="AB122" i="1"/>
  <c r="O116" i="1"/>
  <c r="AA116" i="1"/>
  <c r="AB116" i="1"/>
  <c r="AC116" i="1" s="1"/>
  <c r="O110" i="1"/>
  <c r="AA110" i="1"/>
  <c r="AB110" i="1"/>
  <c r="O104" i="1"/>
  <c r="AA104" i="1"/>
  <c r="AB104" i="1"/>
  <c r="O98" i="1"/>
  <c r="AB98" i="1"/>
  <c r="AA98" i="1"/>
  <c r="O92" i="1"/>
  <c r="AA92" i="1"/>
  <c r="AB92" i="1"/>
  <c r="AC92" i="1" s="1"/>
  <c r="O86" i="1"/>
  <c r="AA86" i="1"/>
  <c r="AB86" i="1"/>
  <c r="O80" i="1"/>
  <c r="AA80" i="1"/>
  <c r="AB80" i="1"/>
  <c r="O74" i="1"/>
  <c r="AA74" i="1"/>
  <c r="AB74" i="1"/>
  <c r="O68" i="1"/>
  <c r="AA68" i="1"/>
  <c r="AB68" i="1"/>
  <c r="AC68" i="1" s="1"/>
  <c r="O62" i="1"/>
  <c r="AA62" i="1"/>
  <c r="AB62" i="1"/>
  <c r="O56" i="1"/>
  <c r="AA56" i="1"/>
  <c r="AB56" i="1"/>
  <c r="O50" i="1"/>
  <c r="AA50" i="1"/>
  <c r="AB50" i="1"/>
  <c r="O44" i="1"/>
  <c r="AA44" i="1"/>
  <c r="AB44" i="1"/>
  <c r="AC44" i="1" s="1"/>
  <c r="O38" i="1"/>
  <c r="AA38" i="1"/>
  <c r="AB38" i="1"/>
  <c r="O32" i="1"/>
  <c r="AA32" i="1"/>
  <c r="AB32" i="1"/>
  <c r="O26" i="1"/>
  <c r="AA26" i="1"/>
  <c r="AB26" i="1"/>
  <c r="O20" i="1"/>
  <c r="AA20" i="1"/>
  <c r="AB20" i="1"/>
  <c r="AC20" i="1" s="1"/>
  <c r="O14" i="1"/>
  <c r="AA14" i="1"/>
  <c r="AB14" i="1"/>
  <c r="O8" i="1"/>
  <c r="AA8" i="1"/>
  <c r="AB8" i="1"/>
  <c r="N4574" i="1"/>
  <c r="Q4574" i="1"/>
  <c r="S4574" i="1" s="1"/>
  <c r="N4568" i="1"/>
  <c r="Q4568" i="1"/>
  <c r="S4568" i="1" s="1"/>
  <c r="N4562" i="1"/>
  <c r="W4562" i="1"/>
  <c r="X4562" i="1"/>
  <c r="Q4562" i="1"/>
  <c r="S4562" i="1" s="1"/>
  <c r="N4556" i="1"/>
  <c r="W4556" i="1"/>
  <c r="X4556" i="1"/>
  <c r="Q4556" i="1"/>
  <c r="S4556" i="1" s="1"/>
  <c r="N4550" i="1"/>
  <c r="W4550" i="1"/>
  <c r="X4550" i="1"/>
  <c r="Q4550" i="1"/>
  <c r="S4550" i="1" s="1"/>
  <c r="N4544" i="1"/>
  <c r="W4544" i="1"/>
  <c r="X4544" i="1"/>
  <c r="Q4544" i="1"/>
  <c r="S4544" i="1" s="1"/>
  <c r="N4538" i="1"/>
  <c r="W4538" i="1"/>
  <c r="X4538" i="1"/>
  <c r="Q4538" i="1"/>
  <c r="S4538" i="1" s="1"/>
  <c r="N4532" i="1"/>
  <c r="W4532" i="1"/>
  <c r="X4532" i="1"/>
  <c r="Q4532" i="1"/>
  <c r="S4532" i="1" s="1"/>
  <c r="N4526" i="1"/>
  <c r="W4526" i="1"/>
  <c r="X4526" i="1"/>
  <c r="Q4526" i="1"/>
  <c r="S4526" i="1" s="1"/>
  <c r="N4520" i="1"/>
  <c r="W4520" i="1"/>
  <c r="X4520" i="1"/>
  <c r="Q4520" i="1"/>
  <c r="S4520" i="1" s="1"/>
  <c r="N4514" i="1"/>
  <c r="X4514" i="1"/>
  <c r="Q4514" i="1"/>
  <c r="S4514" i="1" s="1"/>
  <c r="W4514" i="1"/>
  <c r="N4508" i="1"/>
  <c r="W4508" i="1"/>
  <c r="X4508" i="1"/>
  <c r="Q4508" i="1"/>
  <c r="S4508" i="1" s="1"/>
  <c r="N4502" i="1"/>
  <c r="W4502" i="1"/>
  <c r="X4502" i="1"/>
  <c r="Q4502" i="1"/>
  <c r="S4502" i="1" s="1"/>
  <c r="N4496" i="1"/>
  <c r="W4496" i="1"/>
  <c r="X4496" i="1"/>
  <c r="Q4496" i="1"/>
  <c r="S4496" i="1" s="1"/>
  <c r="N4490" i="1"/>
  <c r="W4490" i="1"/>
  <c r="X4490" i="1"/>
  <c r="Q4490" i="1"/>
  <c r="S4490" i="1" s="1"/>
  <c r="N4484" i="1"/>
  <c r="W4484" i="1"/>
  <c r="X4484" i="1"/>
  <c r="Q4484" i="1"/>
  <c r="S4484" i="1" s="1"/>
  <c r="N4478" i="1"/>
  <c r="W4478" i="1"/>
  <c r="X4478" i="1"/>
  <c r="Q4478" i="1"/>
  <c r="S4478" i="1" s="1"/>
  <c r="N4472" i="1"/>
  <c r="W4472" i="1"/>
  <c r="X4472" i="1"/>
  <c r="Q4472" i="1"/>
  <c r="S4472" i="1" s="1"/>
  <c r="N4466" i="1"/>
  <c r="W4466" i="1"/>
  <c r="X4466" i="1"/>
  <c r="Q4466" i="1"/>
  <c r="S4466" i="1" s="1"/>
  <c r="N4460" i="1"/>
  <c r="W4460" i="1"/>
  <c r="X4460" i="1"/>
  <c r="Q4460" i="1"/>
  <c r="S4460" i="1" s="1"/>
  <c r="N4454" i="1"/>
  <c r="W4454" i="1"/>
  <c r="X4454" i="1"/>
  <c r="Q4454" i="1"/>
  <c r="S4454" i="1" s="1"/>
  <c r="N4448" i="1"/>
  <c r="W4448" i="1"/>
  <c r="X4448" i="1"/>
  <c r="Q4448" i="1"/>
  <c r="S4448" i="1" s="1"/>
  <c r="N4442" i="1"/>
  <c r="W4442" i="1"/>
  <c r="X4442" i="1"/>
  <c r="Q4442" i="1"/>
  <c r="S4442" i="1" s="1"/>
  <c r="N4436" i="1"/>
  <c r="W4436" i="1"/>
  <c r="X4436" i="1"/>
  <c r="Q4436" i="1"/>
  <c r="S4436" i="1" s="1"/>
  <c r="N4430" i="1"/>
  <c r="W4430" i="1"/>
  <c r="X4430" i="1"/>
  <c r="Q4430" i="1"/>
  <c r="S4430" i="1" s="1"/>
  <c r="N4424" i="1"/>
  <c r="W4424" i="1"/>
  <c r="X4424" i="1"/>
  <c r="Q4424" i="1"/>
  <c r="S4424" i="1" s="1"/>
  <c r="N4418" i="1"/>
  <c r="W4418" i="1"/>
  <c r="X4418" i="1"/>
  <c r="Q4418" i="1"/>
  <c r="S4418" i="1" s="1"/>
  <c r="N4412" i="1"/>
  <c r="W4412" i="1"/>
  <c r="X4412" i="1"/>
  <c r="Q4412" i="1"/>
  <c r="S4412" i="1" s="1"/>
  <c r="N4406" i="1"/>
  <c r="W4406" i="1"/>
  <c r="X4406" i="1"/>
  <c r="Q4406" i="1"/>
  <c r="S4406" i="1" s="1"/>
  <c r="N4400" i="1"/>
  <c r="W4400" i="1"/>
  <c r="X4400" i="1"/>
  <c r="Q4400" i="1"/>
  <c r="S4400" i="1" s="1"/>
  <c r="N4394" i="1"/>
  <c r="W4394" i="1"/>
  <c r="X4394" i="1"/>
  <c r="Q4394" i="1"/>
  <c r="S4394" i="1" s="1"/>
  <c r="N4388" i="1"/>
  <c r="W4388" i="1"/>
  <c r="X4388" i="1"/>
  <c r="Q4388" i="1"/>
  <c r="S4388" i="1" s="1"/>
  <c r="N4382" i="1"/>
  <c r="W4382" i="1"/>
  <c r="X4382" i="1"/>
  <c r="Q4382" i="1"/>
  <c r="S4382" i="1" s="1"/>
  <c r="N4376" i="1"/>
  <c r="W4376" i="1"/>
  <c r="X4376" i="1"/>
  <c r="Q4376" i="1"/>
  <c r="S4376" i="1" s="1"/>
  <c r="N4370" i="1"/>
  <c r="X4370" i="1"/>
  <c r="Q4370" i="1"/>
  <c r="S4370" i="1" s="1"/>
  <c r="W4370" i="1"/>
  <c r="N4364" i="1"/>
  <c r="W4364" i="1"/>
  <c r="X4364" i="1"/>
  <c r="Q4364" i="1"/>
  <c r="S4364" i="1" s="1"/>
  <c r="N4358" i="1"/>
  <c r="W4358" i="1"/>
  <c r="X4358" i="1"/>
  <c r="Q4358" i="1"/>
  <c r="S4358" i="1" s="1"/>
  <c r="N4352" i="1"/>
  <c r="W4352" i="1"/>
  <c r="X4352" i="1"/>
  <c r="Q4352" i="1"/>
  <c r="S4352" i="1" s="1"/>
  <c r="N4346" i="1"/>
  <c r="W4346" i="1"/>
  <c r="X4346" i="1"/>
  <c r="Q4346" i="1"/>
  <c r="S4346" i="1" s="1"/>
  <c r="N4340" i="1"/>
  <c r="W4340" i="1"/>
  <c r="X4340" i="1"/>
  <c r="Q4340" i="1"/>
  <c r="S4340" i="1" s="1"/>
  <c r="N4334" i="1"/>
  <c r="W4334" i="1"/>
  <c r="X4334" i="1"/>
  <c r="Q4334" i="1"/>
  <c r="S4334" i="1" s="1"/>
  <c r="N4328" i="1"/>
  <c r="W4328" i="1"/>
  <c r="X4328" i="1"/>
  <c r="Q4328" i="1"/>
  <c r="S4328" i="1" s="1"/>
  <c r="N4322" i="1"/>
  <c r="W4322" i="1"/>
  <c r="X4322" i="1"/>
  <c r="Q4322" i="1"/>
  <c r="S4322" i="1" s="1"/>
  <c r="N4316" i="1"/>
  <c r="W4316" i="1"/>
  <c r="X4316" i="1"/>
  <c r="Q4316" i="1"/>
  <c r="S4316" i="1" s="1"/>
  <c r="N4310" i="1"/>
  <c r="W4310" i="1"/>
  <c r="X4310" i="1"/>
  <c r="Q4310" i="1"/>
  <c r="S4310" i="1" s="1"/>
  <c r="N4304" i="1"/>
  <c r="W4304" i="1"/>
  <c r="X4304" i="1"/>
  <c r="Q4304" i="1"/>
  <c r="S4304" i="1" s="1"/>
  <c r="N4298" i="1"/>
  <c r="W4298" i="1"/>
  <c r="X4298" i="1"/>
  <c r="Q4298" i="1"/>
  <c r="S4298" i="1" s="1"/>
  <c r="N4292" i="1"/>
  <c r="W4292" i="1"/>
  <c r="X4292" i="1"/>
  <c r="Q4292" i="1"/>
  <c r="S4292" i="1" s="1"/>
  <c r="N4286" i="1"/>
  <c r="W4286" i="1"/>
  <c r="X4286" i="1"/>
  <c r="Q4286" i="1"/>
  <c r="S4286" i="1" s="1"/>
  <c r="N4280" i="1"/>
  <c r="W4280" i="1"/>
  <c r="X4280" i="1"/>
  <c r="Q4280" i="1"/>
  <c r="S4280" i="1" s="1"/>
  <c r="N4274" i="1"/>
  <c r="W4274" i="1"/>
  <c r="X4274" i="1"/>
  <c r="Q4274" i="1"/>
  <c r="S4274" i="1" s="1"/>
  <c r="N4268" i="1"/>
  <c r="W4268" i="1"/>
  <c r="X4268" i="1"/>
  <c r="Q4268" i="1"/>
  <c r="S4268" i="1" s="1"/>
  <c r="N4262" i="1"/>
  <c r="W4262" i="1"/>
  <c r="X4262" i="1"/>
  <c r="Q4262" i="1"/>
  <c r="S4262" i="1" s="1"/>
  <c r="N4256" i="1"/>
  <c r="W4256" i="1"/>
  <c r="X4256" i="1"/>
  <c r="Q4256" i="1"/>
  <c r="S4256" i="1" s="1"/>
  <c r="N4250" i="1"/>
  <c r="W4250" i="1"/>
  <c r="X4250" i="1"/>
  <c r="Q4250" i="1"/>
  <c r="S4250" i="1" s="1"/>
  <c r="N4244" i="1"/>
  <c r="W4244" i="1"/>
  <c r="X4244" i="1"/>
  <c r="Q4244" i="1"/>
  <c r="S4244" i="1" s="1"/>
  <c r="N4238" i="1"/>
  <c r="W4238" i="1"/>
  <c r="X4238" i="1"/>
  <c r="Q4238" i="1"/>
  <c r="S4238" i="1" s="1"/>
  <c r="N4232" i="1"/>
  <c r="W4232" i="1"/>
  <c r="X4232" i="1"/>
  <c r="Q4232" i="1"/>
  <c r="S4232" i="1" s="1"/>
  <c r="N4226" i="1"/>
  <c r="X4226" i="1"/>
  <c r="W4226" i="1"/>
  <c r="Q4226" i="1"/>
  <c r="S4226" i="1" s="1"/>
  <c r="N4220" i="1"/>
  <c r="W4220" i="1"/>
  <c r="X4220" i="1"/>
  <c r="Q4220" i="1"/>
  <c r="S4220" i="1" s="1"/>
  <c r="N4214" i="1"/>
  <c r="W4214" i="1"/>
  <c r="X4214" i="1"/>
  <c r="Q4214" i="1"/>
  <c r="S4214" i="1" s="1"/>
  <c r="N4208" i="1"/>
  <c r="W4208" i="1"/>
  <c r="X4208" i="1"/>
  <c r="Q4208" i="1"/>
  <c r="S4208" i="1" s="1"/>
  <c r="N4202" i="1"/>
  <c r="W4202" i="1"/>
  <c r="X4202" i="1"/>
  <c r="Q4202" i="1"/>
  <c r="S4202" i="1" s="1"/>
  <c r="N4196" i="1"/>
  <c r="W4196" i="1"/>
  <c r="X4196" i="1"/>
  <c r="Q4196" i="1"/>
  <c r="S4196" i="1" s="1"/>
  <c r="N4190" i="1"/>
  <c r="W4190" i="1"/>
  <c r="X4190" i="1"/>
  <c r="Q4190" i="1"/>
  <c r="S4190" i="1" s="1"/>
  <c r="N4184" i="1"/>
  <c r="W4184" i="1"/>
  <c r="X4184" i="1"/>
  <c r="Q4184" i="1"/>
  <c r="S4184" i="1" s="1"/>
  <c r="N4178" i="1"/>
  <c r="W4178" i="1"/>
  <c r="X4178" i="1"/>
  <c r="Q4178" i="1"/>
  <c r="S4178" i="1" s="1"/>
  <c r="N4172" i="1"/>
  <c r="W4172" i="1"/>
  <c r="X4172" i="1"/>
  <c r="Q4172" i="1"/>
  <c r="S4172" i="1" s="1"/>
  <c r="N4166" i="1"/>
  <c r="W4166" i="1"/>
  <c r="X4166" i="1"/>
  <c r="Q4166" i="1"/>
  <c r="S4166" i="1" s="1"/>
  <c r="N4160" i="1"/>
  <c r="W4160" i="1"/>
  <c r="X4160" i="1"/>
  <c r="Q4160" i="1"/>
  <c r="S4160" i="1" s="1"/>
  <c r="N4154" i="1"/>
  <c r="W4154" i="1"/>
  <c r="X4154" i="1"/>
  <c r="Q4154" i="1"/>
  <c r="S4154" i="1" s="1"/>
  <c r="N4148" i="1"/>
  <c r="W4148" i="1"/>
  <c r="X4148" i="1"/>
  <c r="Q4148" i="1"/>
  <c r="S4148" i="1" s="1"/>
  <c r="N4142" i="1"/>
  <c r="W4142" i="1"/>
  <c r="X4142" i="1"/>
  <c r="Q4142" i="1"/>
  <c r="S4142" i="1" s="1"/>
  <c r="N4136" i="1"/>
  <c r="W4136" i="1"/>
  <c r="X4136" i="1"/>
  <c r="Q4136" i="1"/>
  <c r="S4136" i="1" s="1"/>
  <c r="N4130" i="1"/>
  <c r="W4130" i="1"/>
  <c r="X4130" i="1"/>
  <c r="Q4130" i="1"/>
  <c r="S4130" i="1" s="1"/>
  <c r="N4124" i="1"/>
  <c r="W4124" i="1"/>
  <c r="X4124" i="1"/>
  <c r="Q4124" i="1"/>
  <c r="S4124" i="1" s="1"/>
  <c r="N4118" i="1"/>
  <c r="W4118" i="1"/>
  <c r="X4118" i="1"/>
  <c r="Q4118" i="1"/>
  <c r="S4118" i="1" s="1"/>
  <c r="N4112" i="1"/>
  <c r="W4112" i="1"/>
  <c r="X4112" i="1"/>
  <c r="Q4112" i="1"/>
  <c r="S4112" i="1" s="1"/>
  <c r="N4106" i="1"/>
  <c r="W4106" i="1"/>
  <c r="X4106" i="1"/>
  <c r="Q4106" i="1"/>
  <c r="S4106" i="1" s="1"/>
  <c r="N4100" i="1"/>
  <c r="W4100" i="1"/>
  <c r="X4100" i="1"/>
  <c r="Q4100" i="1"/>
  <c r="S4100" i="1" s="1"/>
  <c r="N4094" i="1"/>
  <c r="W4094" i="1"/>
  <c r="X4094" i="1"/>
  <c r="Q4094" i="1"/>
  <c r="S4094" i="1" s="1"/>
  <c r="N4088" i="1"/>
  <c r="W4088" i="1"/>
  <c r="X4088" i="1"/>
  <c r="Q4088" i="1"/>
  <c r="S4088" i="1" s="1"/>
  <c r="N4082" i="1"/>
  <c r="X4082" i="1"/>
  <c r="W4082" i="1"/>
  <c r="Q4082" i="1"/>
  <c r="S4082" i="1" s="1"/>
  <c r="N4076" i="1"/>
  <c r="W4076" i="1"/>
  <c r="X4076" i="1"/>
  <c r="Q4076" i="1"/>
  <c r="S4076" i="1" s="1"/>
  <c r="N4070" i="1"/>
  <c r="W4070" i="1"/>
  <c r="X4070" i="1"/>
  <c r="Q4070" i="1"/>
  <c r="S4070" i="1" s="1"/>
  <c r="N4064" i="1"/>
  <c r="W4064" i="1"/>
  <c r="X4064" i="1"/>
  <c r="Q4064" i="1"/>
  <c r="S4064" i="1" s="1"/>
  <c r="N4058" i="1"/>
  <c r="W4058" i="1"/>
  <c r="X4058" i="1"/>
  <c r="Q4058" i="1"/>
  <c r="S4058" i="1" s="1"/>
  <c r="N4052" i="1"/>
  <c r="W4052" i="1"/>
  <c r="X4052" i="1"/>
  <c r="Q4052" i="1"/>
  <c r="S4052" i="1" s="1"/>
  <c r="N4046" i="1"/>
  <c r="W4046" i="1"/>
  <c r="X4046" i="1"/>
  <c r="Q4046" i="1"/>
  <c r="S4046" i="1" s="1"/>
  <c r="N4040" i="1"/>
  <c r="W4040" i="1"/>
  <c r="X4040" i="1"/>
  <c r="Q4040" i="1"/>
  <c r="S4040" i="1" s="1"/>
  <c r="N4034" i="1"/>
  <c r="W4034" i="1"/>
  <c r="X4034" i="1"/>
  <c r="Q4034" i="1"/>
  <c r="S4034" i="1" s="1"/>
  <c r="N4028" i="1"/>
  <c r="W4028" i="1"/>
  <c r="X4028" i="1"/>
  <c r="Q4028" i="1"/>
  <c r="S4028" i="1" s="1"/>
  <c r="N4022" i="1"/>
  <c r="W4022" i="1"/>
  <c r="X4022" i="1"/>
  <c r="Q4022" i="1"/>
  <c r="S4022" i="1" s="1"/>
  <c r="N4016" i="1"/>
  <c r="W4016" i="1"/>
  <c r="X4016" i="1"/>
  <c r="Q4016" i="1"/>
  <c r="S4016" i="1" s="1"/>
  <c r="N4010" i="1"/>
  <c r="W4010" i="1"/>
  <c r="X4010" i="1"/>
  <c r="Q4010" i="1"/>
  <c r="S4010" i="1" s="1"/>
  <c r="N4004" i="1"/>
  <c r="W4004" i="1"/>
  <c r="X4004" i="1"/>
  <c r="Q4004" i="1"/>
  <c r="S4004" i="1" s="1"/>
  <c r="N3998" i="1"/>
  <c r="W3998" i="1"/>
  <c r="X3998" i="1"/>
  <c r="Q3998" i="1"/>
  <c r="S3998" i="1" s="1"/>
  <c r="N3992" i="1"/>
  <c r="W3992" i="1"/>
  <c r="X3992" i="1"/>
  <c r="Q3992" i="1"/>
  <c r="S3992" i="1" s="1"/>
  <c r="N3986" i="1"/>
  <c r="W3986" i="1"/>
  <c r="X3986" i="1"/>
  <c r="Q3986" i="1"/>
  <c r="S3986" i="1" s="1"/>
  <c r="N3980" i="1"/>
  <c r="W3980" i="1"/>
  <c r="X3980" i="1"/>
  <c r="Q3980" i="1"/>
  <c r="S3980" i="1" s="1"/>
  <c r="N3974" i="1"/>
  <c r="W3974" i="1"/>
  <c r="X3974" i="1"/>
  <c r="Q3974" i="1"/>
  <c r="S3974" i="1" s="1"/>
  <c r="N3968" i="1"/>
  <c r="W3968" i="1"/>
  <c r="X3968" i="1"/>
  <c r="Q3968" i="1"/>
  <c r="S3968" i="1" s="1"/>
  <c r="N3962" i="1"/>
  <c r="W3962" i="1"/>
  <c r="X3962" i="1"/>
  <c r="Q3962" i="1"/>
  <c r="S3962" i="1" s="1"/>
  <c r="N3956" i="1"/>
  <c r="W3956" i="1"/>
  <c r="X3956" i="1"/>
  <c r="Q3956" i="1"/>
  <c r="S3956" i="1" s="1"/>
  <c r="N3950" i="1"/>
  <c r="W3950" i="1"/>
  <c r="X3950" i="1"/>
  <c r="Q3950" i="1"/>
  <c r="S3950" i="1" s="1"/>
  <c r="N3944" i="1"/>
  <c r="W3944" i="1"/>
  <c r="X3944" i="1"/>
  <c r="Q3944" i="1"/>
  <c r="S3944" i="1" s="1"/>
  <c r="N3938" i="1"/>
  <c r="X3938" i="1"/>
  <c r="Q3938" i="1"/>
  <c r="S3938" i="1" s="1"/>
  <c r="W3938" i="1"/>
  <c r="N3932" i="1"/>
  <c r="W3932" i="1"/>
  <c r="X3932" i="1"/>
  <c r="Q3932" i="1"/>
  <c r="S3932" i="1" s="1"/>
  <c r="N3926" i="1"/>
  <c r="W3926" i="1"/>
  <c r="X3926" i="1"/>
  <c r="Q3926" i="1"/>
  <c r="S3926" i="1" s="1"/>
  <c r="N3920" i="1"/>
  <c r="W3920" i="1"/>
  <c r="X3920" i="1"/>
  <c r="Q3920" i="1"/>
  <c r="S3920" i="1" s="1"/>
  <c r="N3914" i="1"/>
  <c r="W3914" i="1"/>
  <c r="X3914" i="1"/>
  <c r="Q3914" i="1"/>
  <c r="S3914" i="1" s="1"/>
  <c r="N3908" i="1"/>
  <c r="W3908" i="1"/>
  <c r="X3908" i="1"/>
  <c r="Q3908" i="1"/>
  <c r="S3908" i="1" s="1"/>
  <c r="N3902" i="1"/>
  <c r="W3902" i="1"/>
  <c r="X3902" i="1"/>
  <c r="Q3902" i="1"/>
  <c r="S3902" i="1" s="1"/>
  <c r="N3896" i="1"/>
  <c r="W3896" i="1"/>
  <c r="X3896" i="1"/>
  <c r="Q3896" i="1"/>
  <c r="S3896" i="1" s="1"/>
  <c r="N3890" i="1"/>
  <c r="W3890" i="1"/>
  <c r="X3890" i="1"/>
  <c r="Q3890" i="1"/>
  <c r="S3890" i="1" s="1"/>
  <c r="N3884" i="1"/>
  <c r="W3884" i="1"/>
  <c r="X3884" i="1"/>
  <c r="Q3884" i="1"/>
  <c r="S3884" i="1" s="1"/>
  <c r="N3878" i="1"/>
  <c r="W3878" i="1"/>
  <c r="X3878" i="1"/>
  <c r="Q3878" i="1"/>
  <c r="S3878" i="1" s="1"/>
  <c r="N3872" i="1"/>
  <c r="W3872" i="1"/>
  <c r="X3872" i="1"/>
  <c r="Q3872" i="1"/>
  <c r="S3872" i="1" s="1"/>
  <c r="N3866" i="1"/>
  <c r="W3866" i="1"/>
  <c r="X3866" i="1"/>
  <c r="Q3866" i="1"/>
  <c r="S3866" i="1" s="1"/>
  <c r="N3860" i="1"/>
  <c r="W3860" i="1"/>
  <c r="X3860" i="1"/>
  <c r="Q3860" i="1"/>
  <c r="S3860" i="1" s="1"/>
  <c r="N3854" i="1"/>
  <c r="W3854" i="1"/>
  <c r="X3854" i="1"/>
  <c r="Q3854" i="1"/>
  <c r="S3854" i="1" s="1"/>
  <c r="N3848" i="1"/>
  <c r="W3848" i="1"/>
  <c r="X3848" i="1"/>
  <c r="Q3848" i="1"/>
  <c r="S3848" i="1" s="1"/>
  <c r="N3842" i="1"/>
  <c r="W3842" i="1"/>
  <c r="X3842" i="1"/>
  <c r="Q3842" i="1"/>
  <c r="S3842" i="1" s="1"/>
  <c r="N3836" i="1"/>
  <c r="W3836" i="1"/>
  <c r="X3836" i="1"/>
  <c r="Q3836" i="1"/>
  <c r="S3836" i="1" s="1"/>
  <c r="N3830" i="1"/>
  <c r="W3830" i="1"/>
  <c r="X3830" i="1"/>
  <c r="Q3830" i="1"/>
  <c r="S3830" i="1" s="1"/>
  <c r="N3824" i="1"/>
  <c r="W3824" i="1"/>
  <c r="X3824" i="1"/>
  <c r="Q3824" i="1"/>
  <c r="S3824" i="1" s="1"/>
  <c r="N3818" i="1"/>
  <c r="W3818" i="1"/>
  <c r="X3818" i="1"/>
  <c r="Q3818" i="1"/>
  <c r="S3818" i="1" s="1"/>
  <c r="N3812" i="1"/>
  <c r="W3812" i="1"/>
  <c r="X3812" i="1"/>
  <c r="Q3812" i="1"/>
  <c r="S3812" i="1" s="1"/>
  <c r="N3806" i="1"/>
  <c r="W3806" i="1"/>
  <c r="X3806" i="1"/>
  <c r="Q3806" i="1"/>
  <c r="S3806" i="1" s="1"/>
  <c r="N3800" i="1"/>
  <c r="W3800" i="1"/>
  <c r="X3800" i="1"/>
  <c r="Q3800" i="1"/>
  <c r="S3800" i="1" s="1"/>
  <c r="N3794" i="1"/>
  <c r="X3794" i="1"/>
  <c r="Q3794" i="1"/>
  <c r="S3794" i="1" s="1"/>
  <c r="W3794" i="1"/>
  <c r="N3788" i="1"/>
  <c r="W3788" i="1"/>
  <c r="X3788" i="1"/>
  <c r="Q3788" i="1"/>
  <c r="S3788" i="1" s="1"/>
  <c r="N3782" i="1"/>
  <c r="W3782" i="1"/>
  <c r="X3782" i="1"/>
  <c r="Q3782" i="1"/>
  <c r="S3782" i="1" s="1"/>
  <c r="N3776" i="1"/>
  <c r="W3776" i="1"/>
  <c r="X3776" i="1"/>
  <c r="Q3776" i="1"/>
  <c r="S3776" i="1" s="1"/>
  <c r="N3770" i="1"/>
  <c r="W3770" i="1"/>
  <c r="X3770" i="1"/>
  <c r="Q3770" i="1"/>
  <c r="S3770" i="1" s="1"/>
  <c r="N3764" i="1"/>
  <c r="W3764" i="1"/>
  <c r="X3764" i="1"/>
  <c r="Q3764" i="1"/>
  <c r="S3764" i="1" s="1"/>
  <c r="N3758" i="1"/>
  <c r="W3758" i="1"/>
  <c r="X3758" i="1"/>
  <c r="Q3758" i="1"/>
  <c r="S3758" i="1" s="1"/>
  <c r="N3752" i="1"/>
  <c r="W3752" i="1"/>
  <c r="X3752" i="1"/>
  <c r="Q3752" i="1"/>
  <c r="S3752" i="1" s="1"/>
  <c r="N3746" i="1"/>
  <c r="W3746" i="1"/>
  <c r="X3746" i="1"/>
  <c r="Q3746" i="1"/>
  <c r="S3746" i="1" s="1"/>
  <c r="N3740" i="1"/>
  <c r="W3740" i="1"/>
  <c r="X3740" i="1"/>
  <c r="Q3740" i="1"/>
  <c r="S3740" i="1" s="1"/>
  <c r="N3734" i="1"/>
  <c r="W3734" i="1"/>
  <c r="X3734" i="1"/>
  <c r="Q3734" i="1"/>
  <c r="S3734" i="1" s="1"/>
  <c r="N3728" i="1"/>
  <c r="W3728" i="1"/>
  <c r="X3728" i="1"/>
  <c r="Q3728" i="1"/>
  <c r="S3728" i="1" s="1"/>
  <c r="N3722" i="1"/>
  <c r="W3722" i="1"/>
  <c r="X3722" i="1"/>
  <c r="Q3722" i="1"/>
  <c r="S3722" i="1" s="1"/>
  <c r="N3716" i="1"/>
  <c r="W3716" i="1"/>
  <c r="X3716" i="1"/>
  <c r="Q3716" i="1"/>
  <c r="S3716" i="1" s="1"/>
  <c r="N3710" i="1"/>
  <c r="W3710" i="1"/>
  <c r="X3710" i="1"/>
  <c r="Q3710" i="1"/>
  <c r="S3710" i="1" s="1"/>
  <c r="N3704" i="1"/>
  <c r="W3704" i="1"/>
  <c r="X3704" i="1"/>
  <c r="Q3704" i="1"/>
  <c r="S3704" i="1" s="1"/>
  <c r="N3698" i="1"/>
  <c r="W3698" i="1"/>
  <c r="X3698" i="1"/>
  <c r="Q3698" i="1"/>
  <c r="S3698" i="1" s="1"/>
  <c r="N3692" i="1"/>
  <c r="W3692" i="1"/>
  <c r="X3692" i="1"/>
  <c r="Q3692" i="1"/>
  <c r="S3692" i="1" s="1"/>
  <c r="N3686" i="1"/>
  <c r="W3686" i="1"/>
  <c r="X3686" i="1"/>
  <c r="Q3686" i="1"/>
  <c r="S3686" i="1" s="1"/>
  <c r="N3680" i="1"/>
  <c r="W3680" i="1"/>
  <c r="X3680" i="1"/>
  <c r="Q3680" i="1"/>
  <c r="S3680" i="1" s="1"/>
  <c r="N3674" i="1"/>
  <c r="W3674" i="1"/>
  <c r="X3674" i="1"/>
  <c r="Q3674" i="1"/>
  <c r="S3674" i="1" s="1"/>
  <c r="N3668" i="1"/>
  <c r="W3668" i="1"/>
  <c r="X3668" i="1"/>
  <c r="Q3668" i="1"/>
  <c r="S3668" i="1" s="1"/>
  <c r="N3662" i="1"/>
  <c r="W3662" i="1"/>
  <c r="X3662" i="1"/>
  <c r="Q3662" i="1"/>
  <c r="S3662" i="1" s="1"/>
  <c r="N3656" i="1"/>
  <c r="W3656" i="1"/>
  <c r="X3656" i="1"/>
  <c r="Q3656" i="1"/>
  <c r="S3656" i="1" s="1"/>
  <c r="N3650" i="1"/>
  <c r="X3650" i="1"/>
  <c r="Q3650" i="1"/>
  <c r="S3650" i="1" s="1"/>
  <c r="W3650" i="1"/>
  <c r="N3644" i="1"/>
  <c r="W3644" i="1"/>
  <c r="X3644" i="1"/>
  <c r="Q3644" i="1"/>
  <c r="S3644" i="1" s="1"/>
  <c r="N3638" i="1"/>
  <c r="W3638" i="1"/>
  <c r="X3638" i="1"/>
  <c r="Q3638" i="1"/>
  <c r="S3638" i="1" s="1"/>
  <c r="N3632" i="1"/>
  <c r="W3632" i="1"/>
  <c r="X3632" i="1"/>
  <c r="Q3632" i="1"/>
  <c r="S3632" i="1" s="1"/>
  <c r="N3626" i="1"/>
  <c r="W3626" i="1"/>
  <c r="X3626" i="1"/>
  <c r="Q3626" i="1"/>
  <c r="S3626" i="1" s="1"/>
  <c r="N3620" i="1"/>
  <c r="W3620" i="1"/>
  <c r="X3620" i="1"/>
  <c r="Q3620" i="1"/>
  <c r="S3620" i="1" s="1"/>
  <c r="N3614" i="1"/>
  <c r="W3614" i="1"/>
  <c r="X3614" i="1"/>
  <c r="Q3614" i="1"/>
  <c r="S3614" i="1" s="1"/>
  <c r="N3608" i="1"/>
  <c r="W3608" i="1"/>
  <c r="X3608" i="1"/>
  <c r="Q3608" i="1"/>
  <c r="S3608" i="1" s="1"/>
  <c r="N3602" i="1"/>
  <c r="W3602" i="1"/>
  <c r="X3602" i="1"/>
  <c r="Q3602" i="1"/>
  <c r="S3602" i="1" s="1"/>
  <c r="N3596" i="1"/>
  <c r="W3596" i="1"/>
  <c r="X3596" i="1"/>
  <c r="Q3596" i="1"/>
  <c r="S3596" i="1" s="1"/>
  <c r="N3590" i="1"/>
  <c r="W3590" i="1"/>
  <c r="X3590" i="1"/>
  <c r="Q3590" i="1"/>
  <c r="S3590" i="1" s="1"/>
  <c r="N3584" i="1"/>
  <c r="W3584" i="1"/>
  <c r="X3584" i="1"/>
  <c r="Q3584" i="1"/>
  <c r="S3584" i="1" s="1"/>
  <c r="N3578" i="1"/>
  <c r="W3578" i="1"/>
  <c r="X3578" i="1"/>
  <c r="Q3578" i="1"/>
  <c r="S3578" i="1" s="1"/>
  <c r="N3572" i="1"/>
  <c r="W3572" i="1"/>
  <c r="X3572" i="1"/>
  <c r="Q3572" i="1"/>
  <c r="S3572" i="1" s="1"/>
  <c r="N3566" i="1"/>
  <c r="W3566" i="1"/>
  <c r="X3566" i="1"/>
  <c r="Q3566" i="1"/>
  <c r="S3566" i="1" s="1"/>
  <c r="N3560" i="1"/>
  <c r="W3560" i="1"/>
  <c r="X3560" i="1"/>
  <c r="Q3560" i="1"/>
  <c r="S3560" i="1" s="1"/>
  <c r="N3554" i="1"/>
  <c r="W3554" i="1"/>
  <c r="X3554" i="1"/>
  <c r="Q3554" i="1"/>
  <c r="S3554" i="1" s="1"/>
  <c r="N3548" i="1"/>
  <c r="W3548" i="1"/>
  <c r="X3548" i="1"/>
  <c r="Q3548" i="1"/>
  <c r="S3548" i="1" s="1"/>
  <c r="N3542" i="1"/>
  <c r="W3542" i="1"/>
  <c r="X3542" i="1"/>
  <c r="Q3542" i="1"/>
  <c r="S3542" i="1" s="1"/>
  <c r="N3536" i="1"/>
  <c r="W3536" i="1"/>
  <c r="X3536" i="1"/>
  <c r="Q3536" i="1"/>
  <c r="S3536" i="1" s="1"/>
  <c r="N3530" i="1"/>
  <c r="W3530" i="1"/>
  <c r="X3530" i="1"/>
  <c r="Q3530" i="1"/>
  <c r="S3530" i="1" s="1"/>
  <c r="N3524" i="1"/>
  <c r="W3524" i="1"/>
  <c r="X3524" i="1"/>
  <c r="Q3524" i="1"/>
  <c r="S3524" i="1" s="1"/>
  <c r="N3518" i="1"/>
  <c r="W3518" i="1"/>
  <c r="X3518" i="1"/>
  <c r="Q3518" i="1"/>
  <c r="S3518" i="1" s="1"/>
  <c r="N3512" i="1"/>
  <c r="W3512" i="1"/>
  <c r="X3512" i="1"/>
  <c r="Q3512" i="1"/>
  <c r="S3512" i="1" s="1"/>
  <c r="N3506" i="1"/>
  <c r="X3506" i="1"/>
  <c r="Q3506" i="1"/>
  <c r="S3506" i="1" s="1"/>
  <c r="W3506" i="1"/>
  <c r="N3500" i="1"/>
  <c r="W3500" i="1"/>
  <c r="X3500" i="1"/>
  <c r="Q3500" i="1"/>
  <c r="S3500" i="1" s="1"/>
  <c r="N3494" i="1"/>
  <c r="W3494" i="1"/>
  <c r="X3494" i="1"/>
  <c r="Q3494" i="1"/>
  <c r="S3494" i="1" s="1"/>
  <c r="N3488" i="1"/>
  <c r="W3488" i="1"/>
  <c r="X3488" i="1"/>
  <c r="Q3488" i="1"/>
  <c r="S3488" i="1" s="1"/>
  <c r="N3482" i="1"/>
  <c r="W3482" i="1"/>
  <c r="X3482" i="1"/>
  <c r="Q3482" i="1"/>
  <c r="S3482" i="1" s="1"/>
  <c r="N3476" i="1"/>
  <c r="W3476" i="1"/>
  <c r="X3476" i="1"/>
  <c r="Q3476" i="1"/>
  <c r="S3476" i="1" s="1"/>
  <c r="N3470" i="1"/>
  <c r="W3470" i="1"/>
  <c r="X3470" i="1"/>
  <c r="Q3470" i="1"/>
  <c r="S3470" i="1" s="1"/>
  <c r="N3464" i="1"/>
  <c r="W3464" i="1"/>
  <c r="X3464" i="1"/>
  <c r="Q3464" i="1"/>
  <c r="S3464" i="1" s="1"/>
  <c r="N3458" i="1"/>
  <c r="W3458" i="1"/>
  <c r="X3458" i="1"/>
  <c r="Q3458" i="1"/>
  <c r="S3458" i="1" s="1"/>
  <c r="N3452" i="1"/>
  <c r="W3452" i="1"/>
  <c r="X3452" i="1"/>
  <c r="Q3452" i="1"/>
  <c r="S3452" i="1" s="1"/>
  <c r="N3446" i="1"/>
  <c r="W3446" i="1"/>
  <c r="X3446" i="1"/>
  <c r="Q3446" i="1"/>
  <c r="S3446" i="1" s="1"/>
  <c r="N3440" i="1"/>
  <c r="W3440" i="1"/>
  <c r="X3440" i="1"/>
  <c r="Q3440" i="1"/>
  <c r="S3440" i="1" s="1"/>
  <c r="N3434" i="1"/>
  <c r="W3434" i="1"/>
  <c r="X3434" i="1"/>
  <c r="Q3434" i="1"/>
  <c r="S3434" i="1" s="1"/>
  <c r="N3428" i="1"/>
  <c r="W3428" i="1"/>
  <c r="X3428" i="1"/>
  <c r="Q3428" i="1"/>
  <c r="S3428" i="1" s="1"/>
  <c r="N3422" i="1"/>
  <c r="W3422" i="1"/>
  <c r="X3422" i="1"/>
  <c r="Q3422" i="1"/>
  <c r="S3422" i="1" s="1"/>
  <c r="N3416" i="1"/>
  <c r="W3416" i="1"/>
  <c r="X3416" i="1"/>
  <c r="Q3416" i="1"/>
  <c r="S3416" i="1" s="1"/>
  <c r="N3410" i="1"/>
  <c r="W3410" i="1"/>
  <c r="X3410" i="1"/>
  <c r="Q3410" i="1"/>
  <c r="S3410" i="1" s="1"/>
  <c r="N3404" i="1"/>
  <c r="W3404" i="1"/>
  <c r="X3404" i="1"/>
  <c r="Q3404" i="1"/>
  <c r="S3404" i="1" s="1"/>
  <c r="N3398" i="1"/>
  <c r="W3398" i="1"/>
  <c r="X3398" i="1"/>
  <c r="Q3398" i="1"/>
  <c r="S3398" i="1" s="1"/>
  <c r="N3392" i="1"/>
  <c r="W3392" i="1"/>
  <c r="X3392" i="1"/>
  <c r="Q3392" i="1"/>
  <c r="S3392" i="1" s="1"/>
  <c r="N3386" i="1"/>
  <c r="W3386" i="1"/>
  <c r="X3386" i="1"/>
  <c r="Q3386" i="1"/>
  <c r="S3386" i="1" s="1"/>
  <c r="N3380" i="1"/>
  <c r="W3380" i="1"/>
  <c r="X3380" i="1"/>
  <c r="Q3380" i="1"/>
  <c r="S3380" i="1" s="1"/>
  <c r="N3374" i="1"/>
  <c r="W3374" i="1"/>
  <c r="X3374" i="1"/>
  <c r="Q3374" i="1"/>
  <c r="S3374" i="1" s="1"/>
  <c r="N3368" i="1"/>
  <c r="W3368" i="1"/>
  <c r="X3368" i="1"/>
  <c r="Q3368" i="1"/>
  <c r="S3368" i="1" s="1"/>
  <c r="N3362" i="1"/>
  <c r="X3362" i="1"/>
  <c r="W3362" i="1"/>
  <c r="Q3362" i="1"/>
  <c r="S3362" i="1" s="1"/>
  <c r="N3356" i="1"/>
  <c r="W3356" i="1"/>
  <c r="X3356" i="1"/>
  <c r="Q3356" i="1"/>
  <c r="S3356" i="1" s="1"/>
  <c r="N3350" i="1"/>
  <c r="W3350" i="1"/>
  <c r="X3350" i="1"/>
  <c r="Q3350" i="1"/>
  <c r="S3350" i="1" s="1"/>
  <c r="N3344" i="1"/>
  <c r="W3344" i="1"/>
  <c r="X3344" i="1"/>
  <c r="Q3344" i="1"/>
  <c r="S3344" i="1" s="1"/>
  <c r="N3338" i="1"/>
  <c r="W3338" i="1"/>
  <c r="X3338" i="1"/>
  <c r="Q3338" i="1"/>
  <c r="S3338" i="1" s="1"/>
  <c r="N3332" i="1"/>
  <c r="W3332" i="1"/>
  <c r="X3332" i="1"/>
  <c r="Q3332" i="1"/>
  <c r="S3332" i="1" s="1"/>
  <c r="N3326" i="1"/>
  <c r="W3326" i="1"/>
  <c r="X3326" i="1"/>
  <c r="Q3326" i="1"/>
  <c r="S3326" i="1" s="1"/>
  <c r="N3320" i="1"/>
  <c r="W3320" i="1"/>
  <c r="X3320" i="1"/>
  <c r="Q3320" i="1"/>
  <c r="S3320" i="1" s="1"/>
  <c r="N3314" i="1"/>
  <c r="W3314" i="1"/>
  <c r="X3314" i="1"/>
  <c r="Q3314" i="1"/>
  <c r="S3314" i="1" s="1"/>
  <c r="N3308" i="1"/>
  <c r="W3308" i="1"/>
  <c r="X3308" i="1"/>
  <c r="Q3308" i="1"/>
  <c r="S3308" i="1" s="1"/>
  <c r="N3302" i="1"/>
  <c r="W3302" i="1"/>
  <c r="X3302" i="1"/>
  <c r="Q3302" i="1"/>
  <c r="S3302" i="1" s="1"/>
  <c r="N3296" i="1"/>
  <c r="W3296" i="1"/>
  <c r="X3296" i="1"/>
  <c r="Q3296" i="1"/>
  <c r="S3296" i="1" s="1"/>
  <c r="N3290" i="1"/>
  <c r="W3290" i="1"/>
  <c r="X3290" i="1"/>
  <c r="Q3290" i="1"/>
  <c r="S3290" i="1" s="1"/>
  <c r="N3284" i="1"/>
  <c r="W3284" i="1"/>
  <c r="X3284" i="1"/>
  <c r="Q3284" i="1"/>
  <c r="S3284" i="1" s="1"/>
  <c r="N3278" i="1"/>
  <c r="W3278" i="1"/>
  <c r="X3278" i="1"/>
  <c r="Q3278" i="1"/>
  <c r="S3278" i="1" s="1"/>
  <c r="N3272" i="1"/>
  <c r="W3272" i="1"/>
  <c r="X3272" i="1"/>
  <c r="Q3272" i="1"/>
  <c r="S3272" i="1" s="1"/>
  <c r="N3266" i="1"/>
  <c r="W3266" i="1"/>
  <c r="X3266" i="1"/>
  <c r="Q3266" i="1"/>
  <c r="S3266" i="1" s="1"/>
  <c r="N3260" i="1"/>
  <c r="W3260" i="1"/>
  <c r="X3260" i="1"/>
  <c r="Q3260" i="1"/>
  <c r="S3260" i="1" s="1"/>
  <c r="N3254" i="1"/>
  <c r="W3254" i="1"/>
  <c r="X3254" i="1"/>
  <c r="Q3254" i="1"/>
  <c r="S3254" i="1" s="1"/>
  <c r="N3248" i="1"/>
  <c r="W3248" i="1"/>
  <c r="X3248" i="1"/>
  <c r="Q3248" i="1"/>
  <c r="S3248" i="1" s="1"/>
  <c r="N3242" i="1"/>
  <c r="W3242" i="1"/>
  <c r="X3242" i="1"/>
  <c r="Q3242" i="1"/>
  <c r="S3242" i="1" s="1"/>
  <c r="N3236" i="1"/>
  <c r="W3236" i="1"/>
  <c r="X3236" i="1"/>
  <c r="Q3236" i="1"/>
  <c r="S3236" i="1" s="1"/>
  <c r="N3230" i="1"/>
  <c r="W3230" i="1"/>
  <c r="X3230" i="1"/>
  <c r="Q3230" i="1"/>
  <c r="S3230" i="1" s="1"/>
  <c r="N3224" i="1"/>
  <c r="W3224" i="1"/>
  <c r="X3224" i="1"/>
  <c r="Q3224" i="1"/>
  <c r="S3224" i="1" s="1"/>
  <c r="N3218" i="1"/>
  <c r="X3218" i="1"/>
  <c r="W3218" i="1"/>
  <c r="Q3218" i="1"/>
  <c r="S3218" i="1" s="1"/>
  <c r="N3212" i="1"/>
  <c r="W3212" i="1"/>
  <c r="X3212" i="1"/>
  <c r="Q3212" i="1"/>
  <c r="S3212" i="1" s="1"/>
  <c r="N3206" i="1"/>
  <c r="W3206" i="1"/>
  <c r="X3206" i="1"/>
  <c r="Q3206" i="1"/>
  <c r="S3206" i="1" s="1"/>
  <c r="N3200" i="1"/>
  <c r="W3200" i="1"/>
  <c r="X3200" i="1"/>
  <c r="Q3200" i="1"/>
  <c r="S3200" i="1" s="1"/>
  <c r="N3194" i="1"/>
  <c r="W3194" i="1"/>
  <c r="X3194" i="1"/>
  <c r="Q3194" i="1"/>
  <c r="S3194" i="1" s="1"/>
  <c r="N3188" i="1"/>
  <c r="W3188" i="1"/>
  <c r="X3188" i="1"/>
  <c r="Q3188" i="1"/>
  <c r="S3188" i="1" s="1"/>
  <c r="N3182" i="1"/>
  <c r="W3182" i="1"/>
  <c r="X3182" i="1"/>
  <c r="Q3182" i="1"/>
  <c r="S3182" i="1" s="1"/>
  <c r="N3176" i="1"/>
  <c r="W3176" i="1"/>
  <c r="X3176" i="1"/>
  <c r="Q3176" i="1"/>
  <c r="S3176" i="1" s="1"/>
  <c r="N3170" i="1"/>
  <c r="W3170" i="1"/>
  <c r="X3170" i="1"/>
  <c r="Q3170" i="1"/>
  <c r="S3170" i="1" s="1"/>
  <c r="N3164" i="1"/>
  <c r="W3164" i="1"/>
  <c r="X3164" i="1"/>
  <c r="Q3164" i="1"/>
  <c r="S3164" i="1" s="1"/>
  <c r="N3158" i="1"/>
  <c r="W3158" i="1"/>
  <c r="X3158" i="1"/>
  <c r="Q3158" i="1"/>
  <c r="S3158" i="1" s="1"/>
  <c r="N3152" i="1"/>
  <c r="W3152" i="1"/>
  <c r="X3152" i="1"/>
  <c r="Q3152" i="1"/>
  <c r="S3152" i="1" s="1"/>
  <c r="N3146" i="1"/>
  <c r="W3146" i="1"/>
  <c r="X3146" i="1"/>
  <c r="Q3146" i="1"/>
  <c r="S3146" i="1" s="1"/>
  <c r="N3140" i="1"/>
  <c r="W3140" i="1"/>
  <c r="X3140" i="1"/>
  <c r="Q3140" i="1"/>
  <c r="S3140" i="1" s="1"/>
  <c r="N3134" i="1"/>
  <c r="W3134" i="1"/>
  <c r="X3134" i="1"/>
  <c r="Q3134" i="1"/>
  <c r="S3134" i="1" s="1"/>
  <c r="N3128" i="1"/>
  <c r="W3128" i="1"/>
  <c r="X3128" i="1"/>
  <c r="Q3128" i="1"/>
  <c r="S3128" i="1" s="1"/>
  <c r="N3122" i="1"/>
  <c r="W3122" i="1"/>
  <c r="X3122" i="1"/>
  <c r="Q3122" i="1"/>
  <c r="S3122" i="1" s="1"/>
  <c r="N3116" i="1"/>
  <c r="W3116" i="1"/>
  <c r="X3116" i="1"/>
  <c r="Q3116" i="1"/>
  <c r="S3116" i="1" s="1"/>
  <c r="N3110" i="1"/>
  <c r="W3110" i="1"/>
  <c r="X3110" i="1"/>
  <c r="Q3110" i="1"/>
  <c r="S3110" i="1" s="1"/>
  <c r="N3104" i="1"/>
  <c r="W3104" i="1"/>
  <c r="X3104" i="1"/>
  <c r="Q3104" i="1"/>
  <c r="S3104" i="1" s="1"/>
  <c r="N3098" i="1"/>
  <c r="W3098" i="1"/>
  <c r="X3098" i="1"/>
  <c r="Q3098" i="1"/>
  <c r="S3098" i="1" s="1"/>
  <c r="N3092" i="1"/>
  <c r="W3092" i="1"/>
  <c r="X3092" i="1"/>
  <c r="Q3092" i="1"/>
  <c r="S3092" i="1" s="1"/>
  <c r="N3086" i="1"/>
  <c r="W3086" i="1"/>
  <c r="X3086" i="1"/>
  <c r="Q3086" i="1"/>
  <c r="S3086" i="1" s="1"/>
  <c r="N3080" i="1"/>
  <c r="W3080" i="1"/>
  <c r="X3080" i="1"/>
  <c r="Q3080" i="1"/>
  <c r="S3080" i="1" s="1"/>
  <c r="N3074" i="1"/>
  <c r="X3074" i="1"/>
  <c r="Q3074" i="1"/>
  <c r="S3074" i="1" s="1"/>
  <c r="W3074" i="1"/>
  <c r="N3068" i="1"/>
  <c r="W3068" i="1"/>
  <c r="X3068" i="1"/>
  <c r="Q3068" i="1"/>
  <c r="S3068" i="1" s="1"/>
  <c r="N3062" i="1"/>
  <c r="W3062" i="1"/>
  <c r="X3062" i="1"/>
  <c r="Q3062" i="1"/>
  <c r="S3062" i="1" s="1"/>
  <c r="N3056" i="1"/>
  <c r="W3056" i="1"/>
  <c r="X3056" i="1"/>
  <c r="Q3056" i="1"/>
  <c r="S3056" i="1" s="1"/>
  <c r="N3050" i="1"/>
  <c r="W3050" i="1"/>
  <c r="X3050" i="1"/>
  <c r="Q3050" i="1"/>
  <c r="S3050" i="1" s="1"/>
  <c r="N3044" i="1"/>
  <c r="W3044" i="1"/>
  <c r="X3044" i="1"/>
  <c r="Q3044" i="1"/>
  <c r="S3044" i="1" s="1"/>
  <c r="N3038" i="1"/>
  <c r="W3038" i="1"/>
  <c r="X3038" i="1"/>
  <c r="Q3038" i="1"/>
  <c r="S3038" i="1" s="1"/>
  <c r="N3032" i="1"/>
  <c r="W3032" i="1"/>
  <c r="X3032" i="1"/>
  <c r="Q3032" i="1"/>
  <c r="S3032" i="1" s="1"/>
  <c r="N3026" i="1"/>
  <c r="W3026" i="1"/>
  <c r="X3026" i="1"/>
  <c r="Q3026" i="1"/>
  <c r="S3026" i="1" s="1"/>
  <c r="N3020" i="1"/>
  <c r="W3020" i="1"/>
  <c r="X3020" i="1"/>
  <c r="Q3020" i="1"/>
  <c r="S3020" i="1" s="1"/>
  <c r="N3014" i="1"/>
  <c r="W3014" i="1"/>
  <c r="X3014" i="1"/>
  <c r="Q3014" i="1"/>
  <c r="S3014" i="1" s="1"/>
  <c r="N3008" i="1"/>
  <c r="W3008" i="1"/>
  <c r="X3008" i="1"/>
  <c r="Q3008" i="1"/>
  <c r="S3008" i="1" s="1"/>
  <c r="N3002" i="1"/>
  <c r="W3002" i="1"/>
  <c r="X3002" i="1"/>
  <c r="Q3002" i="1"/>
  <c r="S3002" i="1" s="1"/>
  <c r="N2996" i="1"/>
  <c r="W2996" i="1"/>
  <c r="X2996" i="1"/>
  <c r="Q2996" i="1"/>
  <c r="S2996" i="1" s="1"/>
  <c r="N2990" i="1"/>
  <c r="W2990" i="1"/>
  <c r="X2990" i="1"/>
  <c r="Q2990" i="1"/>
  <c r="S2990" i="1" s="1"/>
  <c r="N2984" i="1"/>
  <c r="W2984" i="1"/>
  <c r="X2984" i="1"/>
  <c r="Q2984" i="1"/>
  <c r="S2984" i="1" s="1"/>
  <c r="N2978" i="1"/>
  <c r="W2978" i="1"/>
  <c r="X2978" i="1"/>
  <c r="Q2978" i="1"/>
  <c r="S2978" i="1" s="1"/>
  <c r="N2972" i="1"/>
  <c r="W2972" i="1"/>
  <c r="X2972" i="1"/>
  <c r="Q2972" i="1"/>
  <c r="S2972" i="1" s="1"/>
  <c r="N2966" i="1"/>
  <c r="W2966" i="1"/>
  <c r="X2966" i="1"/>
  <c r="Q2966" i="1"/>
  <c r="S2966" i="1" s="1"/>
  <c r="N2960" i="1"/>
  <c r="W2960" i="1"/>
  <c r="X2960" i="1"/>
  <c r="Q2960" i="1"/>
  <c r="S2960" i="1" s="1"/>
  <c r="N2954" i="1"/>
  <c r="W2954" i="1"/>
  <c r="X2954" i="1"/>
  <c r="Q2954" i="1"/>
  <c r="S2954" i="1" s="1"/>
  <c r="N2948" i="1"/>
  <c r="W2948" i="1"/>
  <c r="X2948" i="1"/>
  <c r="Q2948" i="1"/>
  <c r="S2948" i="1" s="1"/>
  <c r="N2942" i="1"/>
  <c r="W2942" i="1"/>
  <c r="X2942" i="1"/>
  <c r="Q2942" i="1"/>
  <c r="S2942" i="1" s="1"/>
  <c r="N2936" i="1"/>
  <c r="W2936" i="1"/>
  <c r="X2936" i="1"/>
  <c r="Q2936" i="1"/>
  <c r="S2936" i="1" s="1"/>
  <c r="N2930" i="1"/>
  <c r="X2930" i="1"/>
  <c r="Q2930" i="1"/>
  <c r="S2930" i="1" s="1"/>
  <c r="W2930" i="1"/>
  <c r="N2924" i="1"/>
  <c r="W2924" i="1"/>
  <c r="X2924" i="1"/>
  <c r="Q2924" i="1"/>
  <c r="S2924" i="1" s="1"/>
  <c r="N2918" i="1"/>
  <c r="W2918" i="1"/>
  <c r="X2918" i="1"/>
  <c r="Q2918" i="1"/>
  <c r="S2918" i="1" s="1"/>
  <c r="N2912" i="1"/>
  <c r="W2912" i="1"/>
  <c r="X2912" i="1"/>
  <c r="Q2912" i="1"/>
  <c r="S2912" i="1" s="1"/>
  <c r="N2906" i="1"/>
  <c r="W2906" i="1"/>
  <c r="X2906" i="1"/>
  <c r="Q2906" i="1"/>
  <c r="S2906" i="1" s="1"/>
  <c r="N2900" i="1"/>
  <c r="W2900" i="1"/>
  <c r="X2900" i="1"/>
  <c r="Q2900" i="1"/>
  <c r="S2900" i="1" s="1"/>
  <c r="N2894" i="1"/>
  <c r="Q2894" i="1"/>
  <c r="S2894" i="1" s="1"/>
  <c r="W2894" i="1"/>
  <c r="X2894" i="1"/>
  <c r="N2888" i="1"/>
  <c r="W2888" i="1"/>
  <c r="X2888" i="1"/>
  <c r="Q2888" i="1"/>
  <c r="S2888" i="1" s="1"/>
  <c r="N2882" i="1"/>
  <c r="W2882" i="1"/>
  <c r="X2882" i="1"/>
  <c r="Q2882" i="1"/>
  <c r="S2882" i="1" s="1"/>
  <c r="N2876" i="1"/>
  <c r="W2876" i="1"/>
  <c r="X2876" i="1"/>
  <c r="Q2876" i="1"/>
  <c r="S2876" i="1" s="1"/>
  <c r="N2870" i="1"/>
  <c r="W2870" i="1"/>
  <c r="X2870" i="1"/>
  <c r="Q2870" i="1"/>
  <c r="S2870" i="1" s="1"/>
  <c r="N2864" i="1"/>
  <c r="W2864" i="1"/>
  <c r="X2864" i="1"/>
  <c r="Q2864" i="1"/>
  <c r="S2864" i="1" s="1"/>
  <c r="N2858" i="1"/>
  <c r="W2858" i="1"/>
  <c r="Q2858" i="1"/>
  <c r="S2858" i="1" s="1"/>
  <c r="X2858" i="1"/>
  <c r="N2852" i="1"/>
  <c r="W2852" i="1"/>
  <c r="X2852" i="1"/>
  <c r="Q2852" i="1"/>
  <c r="S2852" i="1" s="1"/>
  <c r="N2846" i="1"/>
  <c r="W2846" i="1"/>
  <c r="X2846" i="1"/>
  <c r="Q2846" i="1"/>
  <c r="S2846" i="1" s="1"/>
  <c r="N2840" i="1"/>
  <c r="W2840" i="1"/>
  <c r="X2840" i="1"/>
  <c r="Q2840" i="1"/>
  <c r="S2840" i="1" s="1"/>
  <c r="N2834" i="1"/>
  <c r="W2834" i="1"/>
  <c r="X2834" i="1"/>
  <c r="Q2834" i="1"/>
  <c r="S2834" i="1" s="1"/>
  <c r="N2828" i="1"/>
  <c r="W2828" i="1"/>
  <c r="X2828" i="1"/>
  <c r="Q2828" i="1"/>
  <c r="S2828" i="1" s="1"/>
  <c r="N2822" i="1"/>
  <c r="W2822" i="1"/>
  <c r="X2822" i="1"/>
  <c r="Q2822" i="1"/>
  <c r="S2822" i="1" s="1"/>
  <c r="N2816" i="1"/>
  <c r="W2816" i="1"/>
  <c r="X2816" i="1"/>
  <c r="Q2816" i="1"/>
  <c r="S2816" i="1" s="1"/>
  <c r="N2810" i="1"/>
  <c r="W2810" i="1"/>
  <c r="X2810" i="1"/>
  <c r="Q2810" i="1"/>
  <c r="S2810" i="1" s="1"/>
  <c r="N2804" i="1"/>
  <c r="W2804" i="1"/>
  <c r="X2804" i="1"/>
  <c r="Q2804" i="1"/>
  <c r="S2804" i="1" s="1"/>
  <c r="N2798" i="1"/>
  <c r="W2798" i="1"/>
  <c r="Q2798" i="1"/>
  <c r="S2798" i="1" s="1"/>
  <c r="X2798" i="1"/>
  <c r="N2792" i="1"/>
  <c r="W2792" i="1"/>
  <c r="X2792" i="1"/>
  <c r="Q2792" i="1"/>
  <c r="S2792" i="1" s="1"/>
  <c r="N2786" i="1"/>
  <c r="Q2786" i="1"/>
  <c r="S2786" i="1" s="1"/>
  <c r="X2786" i="1"/>
  <c r="W2786" i="1"/>
  <c r="N2780" i="1"/>
  <c r="W2780" i="1"/>
  <c r="X2780" i="1"/>
  <c r="Q2780" i="1"/>
  <c r="S2780" i="1" s="1"/>
  <c r="N2774" i="1"/>
  <c r="Q2774" i="1"/>
  <c r="S2774" i="1" s="1"/>
  <c r="W2774" i="1"/>
  <c r="X2774" i="1"/>
  <c r="N2768" i="1"/>
  <c r="W2768" i="1"/>
  <c r="X2768" i="1"/>
  <c r="Q2768" i="1"/>
  <c r="S2768" i="1" s="1"/>
  <c r="N2762" i="1"/>
  <c r="Q2762" i="1"/>
  <c r="S2762" i="1" s="1"/>
  <c r="W2762" i="1"/>
  <c r="X2762" i="1"/>
  <c r="N2756" i="1"/>
  <c r="W2756" i="1"/>
  <c r="X2756" i="1"/>
  <c r="Q2756" i="1"/>
  <c r="S2756" i="1" s="1"/>
  <c r="N2750" i="1"/>
  <c r="W2750" i="1"/>
  <c r="Q2750" i="1"/>
  <c r="S2750" i="1" s="1"/>
  <c r="X2750" i="1"/>
  <c r="N2744" i="1"/>
  <c r="W2744" i="1"/>
  <c r="X2744" i="1"/>
  <c r="Q2744" i="1"/>
  <c r="S2744" i="1" s="1"/>
  <c r="N2738" i="1"/>
  <c r="W2738" i="1"/>
  <c r="Q2738" i="1"/>
  <c r="S2738" i="1" s="1"/>
  <c r="X2738" i="1"/>
  <c r="N2732" i="1"/>
  <c r="W2732" i="1"/>
  <c r="X2732" i="1"/>
  <c r="Q2732" i="1"/>
  <c r="S2732" i="1" s="1"/>
  <c r="N2726" i="1"/>
  <c r="W2726" i="1"/>
  <c r="Q2726" i="1"/>
  <c r="S2726" i="1" s="1"/>
  <c r="X2726" i="1"/>
  <c r="N2720" i="1"/>
  <c r="W2720" i="1"/>
  <c r="X2720" i="1"/>
  <c r="Q2720" i="1"/>
  <c r="S2720" i="1" s="1"/>
  <c r="N2714" i="1"/>
  <c r="W2714" i="1"/>
  <c r="Q2714" i="1"/>
  <c r="S2714" i="1" s="1"/>
  <c r="X2714" i="1"/>
  <c r="N2708" i="1"/>
  <c r="W2708" i="1"/>
  <c r="X2708" i="1"/>
  <c r="Q2708" i="1"/>
  <c r="S2708" i="1" s="1"/>
  <c r="N2702" i="1"/>
  <c r="W2702" i="1"/>
  <c r="Q2702" i="1"/>
  <c r="S2702" i="1" s="1"/>
  <c r="X2702" i="1"/>
  <c r="N2696" i="1"/>
  <c r="W2696" i="1"/>
  <c r="X2696" i="1"/>
  <c r="Q2696" i="1"/>
  <c r="S2696" i="1" s="1"/>
  <c r="N2690" i="1"/>
  <c r="W2690" i="1"/>
  <c r="Q2690" i="1"/>
  <c r="S2690" i="1" s="1"/>
  <c r="X2690" i="1"/>
  <c r="N2684" i="1"/>
  <c r="W2684" i="1"/>
  <c r="X2684" i="1"/>
  <c r="Q2684" i="1"/>
  <c r="S2684" i="1" s="1"/>
  <c r="N2678" i="1"/>
  <c r="W2678" i="1"/>
  <c r="Q2678" i="1"/>
  <c r="S2678" i="1" s="1"/>
  <c r="X2678" i="1"/>
  <c r="N2672" i="1"/>
  <c r="W2672" i="1"/>
  <c r="X2672" i="1"/>
  <c r="Q2672" i="1"/>
  <c r="S2672" i="1" s="1"/>
  <c r="N2666" i="1"/>
  <c r="W2666" i="1"/>
  <c r="Q2666" i="1"/>
  <c r="S2666" i="1" s="1"/>
  <c r="X2666" i="1"/>
  <c r="N2660" i="1"/>
  <c r="W2660" i="1"/>
  <c r="X2660" i="1"/>
  <c r="Q2660" i="1"/>
  <c r="S2660" i="1" s="1"/>
  <c r="N2654" i="1"/>
  <c r="W2654" i="1"/>
  <c r="Q2654" i="1"/>
  <c r="S2654" i="1" s="1"/>
  <c r="X2654" i="1"/>
  <c r="N2648" i="1"/>
  <c r="W2648" i="1"/>
  <c r="X2648" i="1"/>
  <c r="Q2648" i="1"/>
  <c r="S2648" i="1" s="1"/>
  <c r="N2642" i="1"/>
  <c r="Q2642" i="1"/>
  <c r="S2642" i="1" s="1"/>
  <c r="X2642" i="1"/>
  <c r="W2642" i="1"/>
  <c r="N2636" i="1"/>
  <c r="W2636" i="1"/>
  <c r="X2636" i="1"/>
  <c r="Q2636" i="1"/>
  <c r="S2636" i="1" s="1"/>
  <c r="N2630" i="1"/>
  <c r="Q2630" i="1"/>
  <c r="S2630" i="1" s="1"/>
  <c r="W2630" i="1"/>
  <c r="X2630" i="1"/>
  <c r="N2624" i="1"/>
  <c r="W2624" i="1"/>
  <c r="X2624" i="1"/>
  <c r="Q2624" i="1"/>
  <c r="S2624" i="1" s="1"/>
  <c r="N2618" i="1"/>
  <c r="Q2618" i="1"/>
  <c r="S2618" i="1" s="1"/>
  <c r="W2618" i="1"/>
  <c r="X2618" i="1"/>
  <c r="N2612" i="1"/>
  <c r="W2612" i="1"/>
  <c r="X2612" i="1"/>
  <c r="Q2612" i="1"/>
  <c r="S2612" i="1" s="1"/>
  <c r="N2606" i="1"/>
  <c r="W2606" i="1"/>
  <c r="Q2606" i="1"/>
  <c r="S2606" i="1" s="1"/>
  <c r="X2606" i="1"/>
  <c r="N2600" i="1"/>
  <c r="W2600" i="1"/>
  <c r="X2600" i="1"/>
  <c r="Q2600" i="1"/>
  <c r="S2600" i="1" s="1"/>
  <c r="N2594" i="1"/>
  <c r="W2594" i="1"/>
  <c r="Q2594" i="1"/>
  <c r="S2594" i="1" s="1"/>
  <c r="X2594" i="1"/>
  <c r="N2588" i="1"/>
  <c r="W2588" i="1"/>
  <c r="X2588" i="1"/>
  <c r="Q2588" i="1"/>
  <c r="S2588" i="1" s="1"/>
  <c r="N2582" i="1"/>
  <c r="W2582" i="1"/>
  <c r="Q2582" i="1"/>
  <c r="S2582" i="1" s="1"/>
  <c r="X2582" i="1"/>
  <c r="N2576" i="1"/>
  <c r="W2576" i="1"/>
  <c r="X2576" i="1"/>
  <c r="Q2576" i="1"/>
  <c r="S2576" i="1" s="1"/>
  <c r="N2570" i="1"/>
  <c r="W2570" i="1"/>
  <c r="Q2570" i="1"/>
  <c r="S2570" i="1" s="1"/>
  <c r="X2570" i="1"/>
  <c r="N2564" i="1"/>
  <c r="W2564" i="1"/>
  <c r="X2564" i="1"/>
  <c r="Q2564" i="1"/>
  <c r="S2564" i="1" s="1"/>
  <c r="N2558" i="1"/>
  <c r="W2558" i="1"/>
  <c r="Q2558" i="1"/>
  <c r="S2558" i="1" s="1"/>
  <c r="X2558" i="1"/>
  <c r="N2552" i="1"/>
  <c r="W2552" i="1"/>
  <c r="X2552" i="1"/>
  <c r="Q2552" i="1"/>
  <c r="S2552" i="1" s="1"/>
  <c r="N2546" i="1"/>
  <c r="W2546" i="1"/>
  <c r="Q2546" i="1"/>
  <c r="S2546" i="1" s="1"/>
  <c r="X2546" i="1"/>
  <c r="N2540" i="1"/>
  <c r="W2540" i="1"/>
  <c r="X2540" i="1"/>
  <c r="Q2540" i="1"/>
  <c r="S2540" i="1" s="1"/>
  <c r="N2534" i="1"/>
  <c r="W2534" i="1"/>
  <c r="Q2534" i="1"/>
  <c r="S2534" i="1" s="1"/>
  <c r="X2534" i="1"/>
  <c r="N2528" i="1"/>
  <c r="W2528" i="1"/>
  <c r="X2528" i="1"/>
  <c r="Q2528" i="1"/>
  <c r="S2528" i="1" s="1"/>
  <c r="N2522" i="1"/>
  <c r="W2522" i="1"/>
  <c r="Q2522" i="1"/>
  <c r="S2522" i="1" s="1"/>
  <c r="X2522" i="1"/>
  <c r="N2516" i="1"/>
  <c r="W2516" i="1"/>
  <c r="X2516" i="1"/>
  <c r="Q2516" i="1"/>
  <c r="S2516" i="1" s="1"/>
  <c r="N2510" i="1"/>
  <c r="W2510" i="1"/>
  <c r="Q2510" i="1"/>
  <c r="S2510" i="1" s="1"/>
  <c r="X2510" i="1"/>
  <c r="N2504" i="1"/>
  <c r="W2504" i="1"/>
  <c r="Q2504" i="1"/>
  <c r="S2504" i="1" s="1"/>
  <c r="X2504" i="1"/>
  <c r="N2498" i="1"/>
  <c r="Q2498" i="1"/>
  <c r="S2498" i="1" s="1"/>
  <c r="X2498" i="1"/>
  <c r="W2498" i="1"/>
  <c r="N2492" i="1"/>
  <c r="W2492" i="1"/>
  <c r="Q2492" i="1"/>
  <c r="S2492" i="1" s="1"/>
  <c r="X2492" i="1"/>
  <c r="N2486" i="1"/>
  <c r="W2486" i="1"/>
  <c r="X2486" i="1"/>
  <c r="Q2486" i="1"/>
  <c r="S2486" i="1" s="1"/>
  <c r="N2480" i="1"/>
  <c r="W2480" i="1"/>
  <c r="X2480" i="1"/>
  <c r="Q2480" i="1"/>
  <c r="S2480" i="1" s="1"/>
  <c r="N2474" i="1"/>
  <c r="Q2474" i="1"/>
  <c r="S2474" i="1" s="1"/>
  <c r="W2474" i="1"/>
  <c r="X2474" i="1"/>
  <c r="N2468" i="1"/>
  <c r="W2468" i="1"/>
  <c r="X2468" i="1"/>
  <c r="Q2468" i="1"/>
  <c r="S2468" i="1" s="1"/>
  <c r="N2462" i="1"/>
  <c r="Q2462" i="1"/>
  <c r="S2462" i="1" s="1"/>
  <c r="W2462" i="1"/>
  <c r="X2462" i="1"/>
  <c r="N2456" i="1"/>
  <c r="W2456" i="1"/>
  <c r="X2456" i="1"/>
  <c r="Q2456" i="1"/>
  <c r="S2456" i="1" s="1"/>
  <c r="N2450" i="1"/>
  <c r="Q2450" i="1"/>
  <c r="S2450" i="1" s="1"/>
  <c r="N2444" i="1"/>
  <c r="Q2444" i="1"/>
  <c r="S2444" i="1" s="1"/>
  <c r="N2438" i="1"/>
  <c r="AK2438" i="1" s="1"/>
  <c r="AG2438" i="1"/>
  <c r="AF2438" i="1"/>
  <c r="W2438" i="1"/>
  <c r="Q2438" i="1"/>
  <c r="S2438" i="1" s="1"/>
  <c r="X2438" i="1"/>
  <c r="Y2438" i="1" s="1"/>
  <c r="N2432" i="1"/>
  <c r="AK2432" i="1" s="1"/>
  <c r="AG2432" i="1"/>
  <c r="AF2432" i="1"/>
  <c r="W2432" i="1"/>
  <c r="X2432" i="1"/>
  <c r="Q2432" i="1"/>
  <c r="S2432" i="1" s="1"/>
  <c r="N2426" i="1"/>
  <c r="AK2426" i="1" s="1"/>
  <c r="AG2426" i="1"/>
  <c r="AF2426" i="1"/>
  <c r="W2426" i="1"/>
  <c r="X2426" i="1"/>
  <c r="Q2426" i="1"/>
  <c r="S2426" i="1" s="1"/>
  <c r="N2420" i="1"/>
  <c r="AK2420" i="1" s="1"/>
  <c r="AG2420" i="1"/>
  <c r="AF2420" i="1"/>
  <c r="W2420" i="1"/>
  <c r="X2420" i="1"/>
  <c r="Y2420" i="1" s="1"/>
  <c r="Q2420" i="1"/>
  <c r="S2420" i="1" s="1"/>
  <c r="N2414" i="1"/>
  <c r="AK2414" i="1" s="1"/>
  <c r="AG2414" i="1"/>
  <c r="AF2414" i="1"/>
  <c r="W2414" i="1"/>
  <c r="Q2414" i="1"/>
  <c r="S2414" i="1" s="1"/>
  <c r="X2414" i="1"/>
  <c r="Y2414" i="1" s="1"/>
  <c r="N2408" i="1"/>
  <c r="AK2408" i="1" s="1"/>
  <c r="AG2408" i="1"/>
  <c r="AF2408" i="1"/>
  <c r="W2408" i="1"/>
  <c r="X2408" i="1"/>
  <c r="Y2408" i="1" s="1"/>
  <c r="Q2408" i="1"/>
  <c r="S2408" i="1" s="1"/>
  <c r="N2402" i="1"/>
  <c r="AK2402" i="1" s="1"/>
  <c r="AG2402" i="1"/>
  <c r="AF2402" i="1"/>
  <c r="W2402" i="1"/>
  <c r="Q2402" i="1"/>
  <c r="S2402" i="1" s="1"/>
  <c r="X2402" i="1"/>
  <c r="N2396" i="1"/>
  <c r="AK2396" i="1" s="1"/>
  <c r="AG2396" i="1"/>
  <c r="AF2396" i="1"/>
  <c r="W2396" i="1"/>
  <c r="Q2396" i="1"/>
  <c r="S2396" i="1" s="1"/>
  <c r="X2396" i="1"/>
  <c r="N2390" i="1"/>
  <c r="AK2390" i="1" s="1"/>
  <c r="AG2390" i="1"/>
  <c r="AF2390" i="1"/>
  <c r="W2390" i="1"/>
  <c r="Q2390" i="1"/>
  <c r="S2390" i="1" s="1"/>
  <c r="X2390" i="1"/>
  <c r="N2384" i="1"/>
  <c r="AK2384" i="1" s="1"/>
  <c r="AG2384" i="1"/>
  <c r="AF2384" i="1"/>
  <c r="W2384" i="1"/>
  <c r="Q2384" i="1"/>
  <c r="S2384" i="1" s="1"/>
  <c r="X2384" i="1"/>
  <c r="Y2384" i="1" s="1"/>
  <c r="N2378" i="1"/>
  <c r="AK2378" i="1" s="1"/>
  <c r="AG2378" i="1"/>
  <c r="AF2378" i="1"/>
  <c r="W2378" i="1"/>
  <c r="Q2378" i="1"/>
  <c r="S2378" i="1" s="1"/>
  <c r="X2378" i="1"/>
  <c r="N2372" i="1"/>
  <c r="AK2372" i="1" s="1"/>
  <c r="AG2372" i="1"/>
  <c r="AF2372" i="1"/>
  <c r="W2372" i="1"/>
  <c r="X2372" i="1"/>
  <c r="Y2372" i="1" s="1"/>
  <c r="Q2372" i="1"/>
  <c r="S2372" i="1" s="1"/>
  <c r="N2366" i="1"/>
  <c r="AK2366" i="1" s="1"/>
  <c r="AG2366" i="1"/>
  <c r="AF2366" i="1"/>
  <c r="W2366" i="1"/>
  <c r="Q2366" i="1"/>
  <c r="S2366" i="1" s="1"/>
  <c r="X2366" i="1"/>
  <c r="Y2366" i="1" s="1"/>
  <c r="N2360" i="1"/>
  <c r="AK2360" i="1" s="1"/>
  <c r="AG2360" i="1"/>
  <c r="AF2360" i="1"/>
  <c r="W2360" i="1"/>
  <c r="X2360" i="1"/>
  <c r="Q2360" i="1"/>
  <c r="S2360" i="1" s="1"/>
  <c r="N2354" i="1"/>
  <c r="AK2354" i="1" s="1"/>
  <c r="AG2354" i="1"/>
  <c r="AF2354" i="1"/>
  <c r="W2354" i="1"/>
  <c r="Q2354" i="1"/>
  <c r="S2354" i="1" s="1"/>
  <c r="X2354" i="1"/>
  <c r="N2348" i="1"/>
  <c r="AK2348" i="1" s="1"/>
  <c r="AG2348" i="1"/>
  <c r="AF2348" i="1"/>
  <c r="W2348" i="1"/>
  <c r="Q2348" i="1"/>
  <c r="S2348" i="1" s="1"/>
  <c r="X2348" i="1"/>
  <c r="N2342" i="1"/>
  <c r="AK2342" i="1" s="1"/>
  <c r="AG2342" i="1"/>
  <c r="AF2342" i="1"/>
  <c r="W2342" i="1"/>
  <c r="Q2342" i="1"/>
  <c r="S2342" i="1" s="1"/>
  <c r="X2342" i="1"/>
  <c r="Y2342" i="1" s="1"/>
  <c r="N2336" i="1"/>
  <c r="AK2336" i="1" s="1"/>
  <c r="AG2336" i="1"/>
  <c r="AF2336" i="1"/>
  <c r="W2336" i="1"/>
  <c r="Q2336" i="1"/>
  <c r="S2336" i="1" s="1"/>
  <c r="X2336" i="1"/>
  <c r="Y2336" i="1" s="1"/>
  <c r="N2330" i="1"/>
  <c r="AG2330" i="1"/>
  <c r="AF2330" i="1"/>
  <c r="W2330" i="1"/>
  <c r="X2330" i="1"/>
  <c r="Y2330" i="1" s="1"/>
  <c r="Q2330" i="1"/>
  <c r="S2330" i="1" s="1"/>
  <c r="N2324" i="1"/>
  <c r="AK2324" i="1" s="1"/>
  <c r="AG2324" i="1"/>
  <c r="AF2324" i="1"/>
  <c r="W2324" i="1"/>
  <c r="X2324" i="1"/>
  <c r="Q2324" i="1"/>
  <c r="S2324" i="1" s="1"/>
  <c r="N2318" i="1"/>
  <c r="AK2318" i="1" s="1"/>
  <c r="AG2318" i="1"/>
  <c r="AF2318" i="1"/>
  <c r="W2318" i="1"/>
  <c r="Q2318" i="1"/>
  <c r="S2318" i="1" s="1"/>
  <c r="X2318" i="1"/>
  <c r="N2312" i="1"/>
  <c r="AK2312" i="1" s="1"/>
  <c r="AG2312" i="1"/>
  <c r="AF2312" i="1"/>
  <c r="W2312" i="1"/>
  <c r="X2312" i="1"/>
  <c r="Y2312" i="1" s="1"/>
  <c r="Q2312" i="1"/>
  <c r="S2312" i="1" s="1"/>
  <c r="N2306" i="1"/>
  <c r="AK2306" i="1" s="1"/>
  <c r="AG2306" i="1"/>
  <c r="AF2306" i="1"/>
  <c r="W2306" i="1"/>
  <c r="Q2306" i="1"/>
  <c r="S2306" i="1" s="1"/>
  <c r="X2306" i="1"/>
  <c r="N2300" i="1"/>
  <c r="AK2300" i="1" s="1"/>
  <c r="AG2300" i="1"/>
  <c r="AF2300" i="1"/>
  <c r="W2300" i="1"/>
  <c r="Q2300" i="1"/>
  <c r="S2300" i="1" s="1"/>
  <c r="X2300" i="1"/>
  <c r="Y2300" i="1" s="1"/>
  <c r="N2294" i="1"/>
  <c r="AK2294" i="1" s="1"/>
  <c r="AG2294" i="1"/>
  <c r="AF2294" i="1"/>
  <c r="W2294" i="1"/>
  <c r="Q2294" i="1"/>
  <c r="S2294" i="1" s="1"/>
  <c r="X2294" i="1"/>
  <c r="Y2294" i="1" s="1"/>
  <c r="N2288" i="1"/>
  <c r="AK2288" i="1" s="1"/>
  <c r="AG2288" i="1"/>
  <c r="AF2288" i="1"/>
  <c r="W2288" i="1"/>
  <c r="Q2288" i="1"/>
  <c r="S2288" i="1" s="1"/>
  <c r="X2288" i="1"/>
  <c r="N2282" i="1"/>
  <c r="AK2282" i="1" s="1"/>
  <c r="AG2282" i="1"/>
  <c r="AF2282" i="1"/>
  <c r="W2282" i="1"/>
  <c r="X2282" i="1"/>
  <c r="Q2282" i="1"/>
  <c r="S2282" i="1" s="1"/>
  <c r="N2276" i="1"/>
  <c r="AK2276" i="1" s="1"/>
  <c r="AG2276" i="1"/>
  <c r="AF2276" i="1"/>
  <c r="W2276" i="1"/>
  <c r="X2276" i="1"/>
  <c r="Y2276" i="1" s="1"/>
  <c r="Q2276" i="1"/>
  <c r="S2276" i="1" s="1"/>
  <c r="N2270" i="1"/>
  <c r="AK2270" i="1" s="1"/>
  <c r="AG2270" i="1"/>
  <c r="AF2270" i="1"/>
  <c r="W2270" i="1"/>
  <c r="Q2270" i="1"/>
  <c r="S2270" i="1" s="1"/>
  <c r="X2270" i="1"/>
  <c r="Y2270" i="1" s="1"/>
  <c r="N2264" i="1"/>
  <c r="AK2264" i="1" s="1"/>
  <c r="AG2264" i="1"/>
  <c r="AF2264" i="1"/>
  <c r="W2264" i="1"/>
  <c r="X2264" i="1"/>
  <c r="Y2264" i="1" s="1"/>
  <c r="Q2264" i="1"/>
  <c r="S2264" i="1" s="1"/>
  <c r="N2258" i="1"/>
  <c r="AK2258" i="1" s="1"/>
  <c r="AG2258" i="1"/>
  <c r="AF2258" i="1"/>
  <c r="W2258" i="1"/>
  <c r="Q2258" i="1"/>
  <c r="S2258" i="1" s="1"/>
  <c r="X2258" i="1"/>
  <c r="N2252" i="1"/>
  <c r="AK2252" i="1" s="1"/>
  <c r="AG2252" i="1"/>
  <c r="AF2252" i="1"/>
  <c r="W2252" i="1"/>
  <c r="Q2252" i="1"/>
  <c r="S2252" i="1" s="1"/>
  <c r="X2252" i="1"/>
  <c r="N2246" i="1"/>
  <c r="AK2246" i="1" s="1"/>
  <c r="AG2246" i="1"/>
  <c r="AF2246" i="1"/>
  <c r="W2246" i="1"/>
  <c r="Q2246" i="1"/>
  <c r="S2246" i="1" s="1"/>
  <c r="X2246" i="1"/>
  <c r="N2240" i="1"/>
  <c r="AK2240" i="1" s="1"/>
  <c r="AG2240" i="1"/>
  <c r="AF2240" i="1"/>
  <c r="W2240" i="1"/>
  <c r="Q2240" i="1"/>
  <c r="S2240" i="1" s="1"/>
  <c r="X2240" i="1"/>
  <c r="Y2240" i="1" s="1"/>
  <c r="N2234" i="1"/>
  <c r="AK2234" i="1" s="1"/>
  <c r="AG2234" i="1"/>
  <c r="AF2234" i="1"/>
  <c r="W2234" i="1"/>
  <c r="X2234" i="1"/>
  <c r="Q2234" i="1"/>
  <c r="S2234" i="1" s="1"/>
  <c r="N2228" i="1"/>
  <c r="AK2228" i="1" s="1"/>
  <c r="AG2228" i="1"/>
  <c r="AF2228" i="1"/>
  <c r="W2228" i="1"/>
  <c r="X2228" i="1"/>
  <c r="Y2228" i="1" s="1"/>
  <c r="Q2228" i="1"/>
  <c r="S2228" i="1" s="1"/>
  <c r="N2222" i="1"/>
  <c r="AK2222" i="1" s="1"/>
  <c r="AG2222" i="1"/>
  <c r="AF2222" i="1"/>
  <c r="W2222" i="1"/>
  <c r="Q2222" i="1"/>
  <c r="S2222" i="1" s="1"/>
  <c r="X2222" i="1"/>
  <c r="Y2222" i="1" s="1"/>
  <c r="N2216" i="1"/>
  <c r="AK2216" i="1" s="1"/>
  <c r="AG2216" i="1"/>
  <c r="AF2216" i="1"/>
  <c r="W2216" i="1"/>
  <c r="X2216" i="1"/>
  <c r="Q2216" i="1"/>
  <c r="S2216" i="1" s="1"/>
  <c r="N2210" i="1"/>
  <c r="AK2210" i="1" s="1"/>
  <c r="AG2210" i="1"/>
  <c r="AF2210" i="1"/>
  <c r="W2210" i="1"/>
  <c r="Q2210" i="1"/>
  <c r="S2210" i="1" s="1"/>
  <c r="X2210" i="1"/>
  <c r="N2204" i="1"/>
  <c r="AK2204" i="1" s="1"/>
  <c r="AG2204" i="1"/>
  <c r="AF2204" i="1"/>
  <c r="W2204" i="1"/>
  <c r="Q2204" i="1"/>
  <c r="S2204" i="1" s="1"/>
  <c r="X2204" i="1"/>
  <c r="N2198" i="1"/>
  <c r="AK2198" i="1" s="1"/>
  <c r="AG2198" i="1"/>
  <c r="AF2198" i="1"/>
  <c r="W2198" i="1"/>
  <c r="Q2198" i="1"/>
  <c r="S2198" i="1" s="1"/>
  <c r="X2198" i="1"/>
  <c r="Y2198" i="1" s="1"/>
  <c r="N2192" i="1"/>
  <c r="AK2192" i="1" s="1"/>
  <c r="AG2192" i="1"/>
  <c r="AF2192" i="1"/>
  <c r="W2192" i="1"/>
  <c r="X2192" i="1"/>
  <c r="Y2192" i="1" s="1"/>
  <c r="Q2192" i="1"/>
  <c r="S2192" i="1" s="1"/>
  <c r="N2186" i="1"/>
  <c r="AK2186" i="1" s="1"/>
  <c r="AG2186" i="1"/>
  <c r="AF2186" i="1"/>
  <c r="W2186" i="1"/>
  <c r="Q2186" i="1"/>
  <c r="S2186" i="1" s="1"/>
  <c r="X2186" i="1"/>
  <c r="N2180" i="1"/>
  <c r="AK2180" i="1" s="1"/>
  <c r="AG2180" i="1"/>
  <c r="AF2180" i="1"/>
  <c r="W2180" i="1"/>
  <c r="X2180" i="1"/>
  <c r="Q2180" i="1"/>
  <c r="S2180" i="1" s="1"/>
  <c r="N2174" i="1"/>
  <c r="AK2174" i="1" s="1"/>
  <c r="AG2174" i="1"/>
  <c r="AF2174" i="1"/>
  <c r="W2174" i="1"/>
  <c r="Q2174" i="1"/>
  <c r="S2174" i="1" s="1"/>
  <c r="X2174" i="1"/>
  <c r="N2168" i="1"/>
  <c r="AK2168" i="1" s="1"/>
  <c r="AG2168" i="1"/>
  <c r="AF2168" i="1"/>
  <c r="W2168" i="1"/>
  <c r="Q2168" i="1"/>
  <c r="S2168" i="1" s="1"/>
  <c r="X2168" i="1"/>
  <c r="Y2168" i="1" s="1"/>
  <c r="N2162" i="1"/>
  <c r="AK2162" i="1" s="1"/>
  <c r="AG2162" i="1"/>
  <c r="AF2162" i="1"/>
  <c r="W2162" i="1"/>
  <c r="Q2162" i="1"/>
  <c r="S2162" i="1" s="1"/>
  <c r="X2162" i="1"/>
  <c r="N2156" i="1"/>
  <c r="AK2156" i="1" s="1"/>
  <c r="AG2156" i="1"/>
  <c r="AF2156" i="1"/>
  <c r="W2156" i="1"/>
  <c r="Q2156" i="1"/>
  <c r="S2156" i="1" s="1"/>
  <c r="X2156" i="1"/>
  <c r="Y2156" i="1" s="1"/>
  <c r="N2150" i="1"/>
  <c r="AK2150" i="1" s="1"/>
  <c r="AG2150" i="1"/>
  <c r="AF2150" i="1"/>
  <c r="W2150" i="1"/>
  <c r="Q2150" i="1"/>
  <c r="S2150" i="1" s="1"/>
  <c r="X2150" i="1"/>
  <c r="Y2150" i="1" s="1"/>
  <c r="N2144" i="1"/>
  <c r="AK2144" i="1" s="1"/>
  <c r="AG2144" i="1"/>
  <c r="AF2144" i="1"/>
  <c r="W2144" i="1"/>
  <c r="Q2144" i="1"/>
  <c r="S2144" i="1" s="1"/>
  <c r="X2144" i="1"/>
  <c r="N2138" i="1"/>
  <c r="AK2138" i="1" s="1"/>
  <c r="AG2138" i="1"/>
  <c r="AF2138" i="1"/>
  <c r="W2138" i="1"/>
  <c r="X2138" i="1"/>
  <c r="Q2138" i="1"/>
  <c r="S2138" i="1" s="1"/>
  <c r="N2132" i="1"/>
  <c r="AK2132" i="1" s="1"/>
  <c r="AG2132" i="1"/>
  <c r="AF2132" i="1"/>
  <c r="W2132" i="1"/>
  <c r="X2132" i="1"/>
  <c r="Y2132" i="1" s="1"/>
  <c r="Q2132" i="1"/>
  <c r="S2132" i="1" s="1"/>
  <c r="N2126" i="1"/>
  <c r="AK2126" i="1" s="1"/>
  <c r="AG2126" i="1"/>
  <c r="AF2126" i="1"/>
  <c r="W2126" i="1"/>
  <c r="Q2126" i="1"/>
  <c r="S2126" i="1" s="1"/>
  <c r="X2126" i="1"/>
  <c r="Y2126" i="1" s="1"/>
  <c r="N2120" i="1"/>
  <c r="AK2120" i="1" s="1"/>
  <c r="AG2120" i="1"/>
  <c r="AF2120" i="1"/>
  <c r="W2120" i="1"/>
  <c r="X2120" i="1"/>
  <c r="Y2120" i="1" s="1"/>
  <c r="Q2120" i="1"/>
  <c r="S2120" i="1" s="1"/>
  <c r="N2114" i="1"/>
  <c r="AK2114" i="1" s="1"/>
  <c r="AG2114" i="1"/>
  <c r="AF2114" i="1"/>
  <c r="W2114" i="1"/>
  <c r="Q2114" i="1"/>
  <c r="S2114" i="1" s="1"/>
  <c r="X2114" i="1"/>
  <c r="N2108" i="1"/>
  <c r="AK2108" i="1" s="1"/>
  <c r="AG2108" i="1"/>
  <c r="AF2108" i="1"/>
  <c r="W2108" i="1"/>
  <c r="X2108" i="1"/>
  <c r="Q2108" i="1"/>
  <c r="S2108" i="1" s="1"/>
  <c r="N2102" i="1"/>
  <c r="AK2102" i="1" s="1"/>
  <c r="AG2102" i="1"/>
  <c r="AF2102" i="1"/>
  <c r="W2102" i="1"/>
  <c r="Q2102" i="1"/>
  <c r="S2102" i="1" s="1"/>
  <c r="X2102" i="1"/>
  <c r="N2096" i="1"/>
  <c r="AK2096" i="1" s="1"/>
  <c r="AG2096" i="1"/>
  <c r="AF2096" i="1"/>
  <c r="W2096" i="1"/>
  <c r="Q2096" i="1"/>
  <c r="S2096" i="1" s="1"/>
  <c r="X2096" i="1"/>
  <c r="Y2096" i="1" s="1"/>
  <c r="N2090" i="1"/>
  <c r="AK2090" i="1" s="1"/>
  <c r="AG2090" i="1"/>
  <c r="AF2090" i="1"/>
  <c r="W2090" i="1"/>
  <c r="Q2090" i="1"/>
  <c r="S2090" i="1" s="1"/>
  <c r="X2090" i="1"/>
  <c r="N2084" i="1"/>
  <c r="AK2084" i="1" s="1"/>
  <c r="AG2084" i="1"/>
  <c r="AF2084" i="1"/>
  <c r="W2084" i="1"/>
  <c r="Q2084" i="1"/>
  <c r="S2084" i="1" s="1"/>
  <c r="X2084" i="1"/>
  <c r="Y2084" i="1" s="1"/>
  <c r="N2078" i="1"/>
  <c r="AK2078" i="1" s="1"/>
  <c r="AG2078" i="1"/>
  <c r="AF2078" i="1"/>
  <c r="W2078" i="1"/>
  <c r="Q2078" i="1"/>
  <c r="S2078" i="1" s="1"/>
  <c r="X2078" i="1"/>
  <c r="Y2078" i="1" s="1"/>
  <c r="N2072" i="1"/>
  <c r="AK2072" i="1" s="1"/>
  <c r="AG2072" i="1"/>
  <c r="AF2072" i="1"/>
  <c r="W2072" i="1"/>
  <c r="X2072" i="1"/>
  <c r="Q2072" i="1"/>
  <c r="S2072" i="1" s="1"/>
  <c r="N2066" i="1"/>
  <c r="AK2066" i="1" s="1"/>
  <c r="AG2066" i="1"/>
  <c r="AF2066" i="1"/>
  <c r="W2066" i="1"/>
  <c r="Q2066" i="1"/>
  <c r="S2066" i="1" s="1"/>
  <c r="X2066" i="1"/>
  <c r="N2060" i="1"/>
  <c r="AK2060" i="1" s="1"/>
  <c r="AG2060" i="1"/>
  <c r="AF2060" i="1"/>
  <c r="W2060" i="1"/>
  <c r="X2060" i="1"/>
  <c r="Y2060" i="1" s="1"/>
  <c r="Q2060" i="1"/>
  <c r="S2060" i="1" s="1"/>
  <c r="N2054" i="1"/>
  <c r="AK2054" i="1" s="1"/>
  <c r="AG2054" i="1"/>
  <c r="AF2054" i="1"/>
  <c r="W2054" i="1"/>
  <c r="Q2054" i="1"/>
  <c r="S2054" i="1" s="1"/>
  <c r="X2054" i="1"/>
  <c r="Y2054" i="1" s="1"/>
  <c r="N2048" i="1"/>
  <c r="AK2048" i="1" s="1"/>
  <c r="AG2048" i="1"/>
  <c r="AF2048" i="1"/>
  <c r="W2048" i="1"/>
  <c r="Q2048" i="1"/>
  <c r="S2048" i="1" s="1"/>
  <c r="X2048" i="1"/>
  <c r="Y2048" i="1" s="1"/>
  <c r="N2042" i="1"/>
  <c r="AK2042" i="1" s="1"/>
  <c r="AG2042" i="1"/>
  <c r="AF2042" i="1"/>
  <c r="W2042" i="1"/>
  <c r="Q2042" i="1"/>
  <c r="S2042" i="1" s="1"/>
  <c r="X2042" i="1"/>
  <c r="N2036" i="1"/>
  <c r="AK2036" i="1" s="1"/>
  <c r="AG2036" i="1"/>
  <c r="AF2036" i="1"/>
  <c r="W2036" i="1"/>
  <c r="Q2036" i="1"/>
  <c r="S2036" i="1" s="1"/>
  <c r="X2036" i="1"/>
  <c r="N2030" i="1"/>
  <c r="AK2030" i="1" s="1"/>
  <c r="AG2030" i="1"/>
  <c r="AF2030" i="1"/>
  <c r="W2030" i="1"/>
  <c r="X2030" i="1"/>
  <c r="Q2030" i="1"/>
  <c r="S2030" i="1" s="1"/>
  <c r="N2024" i="1"/>
  <c r="AK2024" i="1" s="1"/>
  <c r="AG2024" i="1"/>
  <c r="AF2024" i="1"/>
  <c r="W2024" i="1"/>
  <c r="X2024" i="1"/>
  <c r="Y2024" i="1" s="1"/>
  <c r="Q2024" i="1"/>
  <c r="S2024" i="1" s="1"/>
  <c r="N2018" i="1"/>
  <c r="AK2018" i="1" s="1"/>
  <c r="AG2018" i="1"/>
  <c r="AF2018" i="1"/>
  <c r="W2018" i="1"/>
  <c r="Q2018" i="1"/>
  <c r="S2018" i="1" s="1"/>
  <c r="X2018" i="1"/>
  <c r="Y2018" i="1" s="1"/>
  <c r="N2012" i="1"/>
  <c r="AK2012" i="1" s="1"/>
  <c r="AG2012" i="1"/>
  <c r="AF2012" i="1"/>
  <c r="W2012" i="1"/>
  <c r="X2012" i="1"/>
  <c r="Y2012" i="1" s="1"/>
  <c r="Q2012" i="1"/>
  <c r="S2012" i="1" s="1"/>
  <c r="N2006" i="1"/>
  <c r="AK2006" i="1" s="1"/>
  <c r="AG2006" i="1"/>
  <c r="AF2006" i="1"/>
  <c r="W2006" i="1"/>
  <c r="Q2006" i="1"/>
  <c r="S2006" i="1" s="1"/>
  <c r="X2006" i="1"/>
  <c r="Y2006" i="1" s="1"/>
  <c r="N2000" i="1"/>
  <c r="AK2000" i="1" s="1"/>
  <c r="AG2000" i="1"/>
  <c r="AF2000" i="1"/>
  <c r="W2000" i="1"/>
  <c r="Q2000" i="1"/>
  <c r="S2000" i="1" s="1"/>
  <c r="X2000" i="1"/>
  <c r="N1994" i="1"/>
  <c r="AK1994" i="1" s="1"/>
  <c r="AG1994" i="1"/>
  <c r="AF1994" i="1"/>
  <c r="W1994" i="1"/>
  <c r="Q1994" i="1"/>
  <c r="S1994" i="1" s="1"/>
  <c r="X1994" i="1"/>
  <c r="N1988" i="1"/>
  <c r="AK1988" i="1" s="1"/>
  <c r="AG1988" i="1"/>
  <c r="AF1988" i="1"/>
  <c r="W1988" i="1"/>
  <c r="Q1988" i="1"/>
  <c r="S1988" i="1" s="1"/>
  <c r="X1988" i="1"/>
  <c r="N1982" i="1"/>
  <c r="AK1982" i="1" s="1"/>
  <c r="AG1982" i="1"/>
  <c r="AF1982" i="1"/>
  <c r="W1982" i="1"/>
  <c r="X1982" i="1"/>
  <c r="Y1982" i="1" s="1"/>
  <c r="Q1982" i="1"/>
  <c r="S1982" i="1" s="1"/>
  <c r="N1976" i="1"/>
  <c r="AK1976" i="1" s="1"/>
  <c r="AG1976" i="1"/>
  <c r="AF1976" i="1"/>
  <c r="W1976" i="1"/>
  <c r="X1976" i="1"/>
  <c r="Y1976" i="1" s="1"/>
  <c r="Q1976" i="1"/>
  <c r="S1976" i="1" s="1"/>
  <c r="N1970" i="1"/>
  <c r="AK1970" i="1" s="1"/>
  <c r="AG1970" i="1"/>
  <c r="AF1970" i="1"/>
  <c r="W1970" i="1"/>
  <c r="Q1970" i="1"/>
  <c r="S1970" i="1" s="1"/>
  <c r="X1970" i="1"/>
  <c r="N1964" i="1"/>
  <c r="AK1964" i="1" s="1"/>
  <c r="AG1964" i="1"/>
  <c r="AF1964" i="1"/>
  <c r="W1964" i="1"/>
  <c r="X1964" i="1"/>
  <c r="Q1964" i="1"/>
  <c r="S1964" i="1" s="1"/>
  <c r="N1958" i="1"/>
  <c r="AK1958" i="1" s="1"/>
  <c r="AG1958" i="1"/>
  <c r="AF1958" i="1"/>
  <c r="W1958" i="1"/>
  <c r="Q1958" i="1"/>
  <c r="S1958" i="1" s="1"/>
  <c r="X1958" i="1"/>
  <c r="N1952" i="1"/>
  <c r="AK1952" i="1" s="1"/>
  <c r="AG1952" i="1"/>
  <c r="AF1952" i="1"/>
  <c r="W1952" i="1"/>
  <c r="Q1952" i="1"/>
  <c r="S1952" i="1" s="1"/>
  <c r="X1952" i="1"/>
  <c r="Y1952" i="1" s="1"/>
  <c r="N1946" i="1"/>
  <c r="AK1946" i="1" s="1"/>
  <c r="AG1946" i="1"/>
  <c r="AF1946" i="1"/>
  <c r="W1946" i="1"/>
  <c r="Q1946" i="1"/>
  <c r="S1946" i="1" s="1"/>
  <c r="X1946" i="1"/>
  <c r="Y1946" i="1" s="1"/>
  <c r="N1940" i="1"/>
  <c r="AK1940" i="1" s="1"/>
  <c r="AG1940" i="1"/>
  <c r="AF1940" i="1"/>
  <c r="W1940" i="1"/>
  <c r="Q1940" i="1"/>
  <c r="S1940" i="1" s="1"/>
  <c r="X1940" i="1"/>
  <c r="Y1940" i="1" s="1"/>
  <c r="N1934" i="1"/>
  <c r="AK1934" i="1" s="1"/>
  <c r="AG1934" i="1"/>
  <c r="AF1934" i="1"/>
  <c r="W1934" i="1"/>
  <c r="Q1934" i="1"/>
  <c r="S1934" i="1" s="1"/>
  <c r="X1934" i="1"/>
  <c r="Y1934" i="1" s="1"/>
  <c r="N1928" i="1"/>
  <c r="AK1928" i="1" s="1"/>
  <c r="AG1928" i="1"/>
  <c r="AF1928" i="1"/>
  <c r="W1928" i="1"/>
  <c r="X1928" i="1"/>
  <c r="Q1928" i="1"/>
  <c r="S1928" i="1" s="1"/>
  <c r="N1922" i="1"/>
  <c r="AK1922" i="1" s="1"/>
  <c r="AG1922" i="1"/>
  <c r="AF1922" i="1"/>
  <c r="W1922" i="1"/>
  <c r="Q1922" i="1"/>
  <c r="S1922" i="1" s="1"/>
  <c r="X1922" i="1"/>
  <c r="N1916" i="1"/>
  <c r="AK1916" i="1" s="1"/>
  <c r="AG1916" i="1"/>
  <c r="AF1916" i="1"/>
  <c r="W1916" i="1"/>
  <c r="X1916" i="1"/>
  <c r="Q1916" i="1"/>
  <c r="S1916" i="1" s="1"/>
  <c r="N1910" i="1"/>
  <c r="AK1910" i="1" s="1"/>
  <c r="AG1910" i="1"/>
  <c r="AF1910" i="1"/>
  <c r="W1910" i="1"/>
  <c r="Q1910" i="1"/>
  <c r="S1910" i="1" s="1"/>
  <c r="X1910" i="1"/>
  <c r="Y1910" i="1" s="1"/>
  <c r="N1904" i="1"/>
  <c r="AK1904" i="1" s="1"/>
  <c r="AG1904" i="1"/>
  <c r="AF1904" i="1"/>
  <c r="W1904" i="1"/>
  <c r="Q1904" i="1"/>
  <c r="S1904" i="1" s="1"/>
  <c r="X1904" i="1"/>
  <c r="Y1904" i="1" s="1"/>
  <c r="N1898" i="1"/>
  <c r="AK1898" i="1" s="1"/>
  <c r="AG1898" i="1"/>
  <c r="AF1898" i="1"/>
  <c r="W1898" i="1"/>
  <c r="Q1898" i="1"/>
  <c r="S1898" i="1" s="1"/>
  <c r="X1898" i="1"/>
  <c r="N1892" i="1"/>
  <c r="AK1892" i="1" s="1"/>
  <c r="AG1892" i="1"/>
  <c r="AF1892" i="1"/>
  <c r="W1892" i="1"/>
  <c r="Q1892" i="1"/>
  <c r="S1892" i="1" s="1"/>
  <c r="X1892" i="1"/>
  <c r="N1886" i="1"/>
  <c r="AK1886" i="1" s="1"/>
  <c r="AG1886" i="1"/>
  <c r="AF1886" i="1"/>
  <c r="W1886" i="1"/>
  <c r="X1886" i="1"/>
  <c r="Q1886" i="1"/>
  <c r="S1886" i="1" s="1"/>
  <c r="N1880" i="1"/>
  <c r="AK1880" i="1" s="1"/>
  <c r="AG1880" i="1"/>
  <c r="AF1880" i="1"/>
  <c r="W1880" i="1"/>
  <c r="X1880" i="1"/>
  <c r="Y1880" i="1" s="1"/>
  <c r="Q1880" i="1"/>
  <c r="S1880" i="1" s="1"/>
  <c r="N1874" i="1"/>
  <c r="AK1874" i="1" s="1"/>
  <c r="AG1874" i="1"/>
  <c r="AF1874" i="1"/>
  <c r="W1874" i="1"/>
  <c r="Q1874" i="1"/>
  <c r="S1874" i="1" s="1"/>
  <c r="X1874" i="1"/>
  <c r="Y1874" i="1" s="1"/>
  <c r="N1868" i="1"/>
  <c r="AK1868" i="1" s="1"/>
  <c r="AG1868" i="1"/>
  <c r="AF1868" i="1"/>
  <c r="W1868" i="1"/>
  <c r="X1868" i="1"/>
  <c r="Y1868" i="1" s="1"/>
  <c r="Q1868" i="1"/>
  <c r="S1868" i="1" s="1"/>
  <c r="N1862" i="1"/>
  <c r="AK1862" i="1" s="1"/>
  <c r="AG1862" i="1"/>
  <c r="AF1862" i="1"/>
  <c r="W1862" i="1"/>
  <c r="Q1862" i="1"/>
  <c r="S1862" i="1" s="1"/>
  <c r="X1862" i="1"/>
  <c r="Y1862" i="1" s="1"/>
  <c r="N1856" i="1"/>
  <c r="AK1856" i="1" s="1"/>
  <c r="AG1856" i="1"/>
  <c r="AF1856" i="1"/>
  <c r="W1856" i="1"/>
  <c r="X1856" i="1"/>
  <c r="Q1856" i="1"/>
  <c r="S1856" i="1" s="1"/>
  <c r="N1850" i="1"/>
  <c r="AK1850" i="1" s="1"/>
  <c r="AG1850" i="1"/>
  <c r="AF1850" i="1"/>
  <c r="W1850" i="1"/>
  <c r="Q1850" i="1"/>
  <c r="S1850" i="1" s="1"/>
  <c r="X1850" i="1"/>
  <c r="N1844" i="1"/>
  <c r="AK1844" i="1" s="1"/>
  <c r="AG1844" i="1"/>
  <c r="AF1844" i="1"/>
  <c r="W1844" i="1"/>
  <c r="X1844" i="1"/>
  <c r="Q1844" i="1"/>
  <c r="S1844" i="1" s="1"/>
  <c r="N1838" i="1"/>
  <c r="AK1838" i="1" s="1"/>
  <c r="AG1838" i="1"/>
  <c r="AF1838" i="1"/>
  <c r="W1838" i="1"/>
  <c r="Q1838" i="1"/>
  <c r="S1838" i="1" s="1"/>
  <c r="X1838" i="1"/>
  <c r="Y1838" i="1" s="1"/>
  <c r="N1832" i="1"/>
  <c r="AK1832" i="1" s="1"/>
  <c r="AG1832" i="1"/>
  <c r="AF1832" i="1"/>
  <c r="W1832" i="1"/>
  <c r="Q1832" i="1"/>
  <c r="S1832" i="1" s="1"/>
  <c r="X1832" i="1"/>
  <c r="Y1832" i="1" s="1"/>
  <c r="N1826" i="1"/>
  <c r="AK1826" i="1" s="1"/>
  <c r="AG1826" i="1"/>
  <c r="AF1826" i="1"/>
  <c r="W1826" i="1"/>
  <c r="Q1826" i="1"/>
  <c r="S1826" i="1" s="1"/>
  <c r="X1826" i="1"/>
  <c r="N1820" i="1"/>
  <c r="AK1820" i="1" s="1"/>
  <c r="AG1820" i="1"/>
  <c r="AF1820" i="1"/>
  <c r="W1820" i="1"/>
  <c r="Q1820" i="1"/>
  <c r="S1820" i="1" s="1"/>
  <c r="X1820" i="1"/>
  <c r="N1814" i="1"/>
  <c r="AK1814" i="1" s="1"/>
  <c r="AG1814" i="1"/>
  <c r="AF1814" i="1"/>
  <c r="W1814" i="1"/>
  <c r="Q1814" i="1"/>
  <c r="S1814" i="1" s="1"/>
  <c r="X1814" i="1"/>
  <c r="N1808" i="1"/>
  <c r="AK1808" i="1" s="1"/>
  <c r="AG1808" i="1"/>
  <c r="AF1808" i="1"/>
  <c r="W1808" i="1"/>
  <c r="Q1808" i="1"/>
  <c r="S1808" i="1" s="1"/>
  <c r="X1808" i="1"/>
  <c r="Y1808" i="1" s="1"/>
  <c r="N1802" i="1"/>
  <c r="AK1802" i="1" s="1"/>
  <c r="AG1802" i="1"/>
  <c r="AF1802" i="1"/>
  <c r="W1802" i="1"/>
  <c r="Q1802" i="1"/>
  <c r="S1802" i="1" s="1"/>
  <c r="X1802" i="1"/>
  <c r="Y1802" i="1" s="1"/>
  <c r="N1796" i="1"/>
  <c r="AK1796" i="1" s="1"/>
  <c r="AG1796" i="1"/>
  <c r="AF1796" i="1"/>
  <c r="W1796" i="1"/>
  <c r="Q1796" i="1"/>
  <c r="S1796" i="1" s="1"/>
  <c r="X1796" i="1"/>
  <c r="Y1796" i="1" s="1"/>
  <c r="N1790" i="1"/>
  <c r="AK1790" i="1" s="1"/>
  <c r="AG1790" i="1"/>
  <c r="AF1790" i="1"/>
  <c r="W1790" i="1"/>
  <c r="Q1790" i="1"/>
  <c r="S1790" i="1" s="1"/>
  <c r="X1790" i="1"/>
  <c r="Y1790" i="1" s="1"/>
  <c r="N1784" i="1"/>
  <c r="AK1784" i="1" s="1"/>
  <c r="AG1784" i="1"/>
  <c r="AF1784" i="1"/>
  <c r="W1784" i="1"/>
  <c r="X1784" i="1"/>
  <c r="Q1784" i="1"/>
  <c r="S1784" i="1" s="1"/>
  <c r="N1778" i="1"/>
  <c r="AK1778" i="1" s="1"/>
  <c r="AG1778" i="1"/>
  <c r="AF1778" i="1"/>
  <c r="W1778" i="1"/>
  <c r="Q1778" i="1"/>
  <c r="S1778" i="1" s="1"/>
  <c r="X1778" i="1"/>
  <c r="N1772" i="1"/>
  <c r="AK1772" i="1" s="1"/>
  <c r="AG1772" i="1"/>
  <c r="AF1772" i="1"/>
  <c r="W1772" i="1"/>
  <c r="X1772" i="1"/>
  <c r="Q1772" i="1"/>
  <c r="S1772" i="1" s="1"/>
  <c r="N1766" i="1"/>
  <c r="AK1766" i="1" s="1"/>
  <c r="AG1766" i="1"/>
  <c r="AF1766" i="1"/>
  <c r="W1766" i="1"/>
  <c r="Q1766" i="1"/>
  <c r="S1766" i="1" s="1"/>
  <c r="X1766" i="1"/>
  <c r="Y1766" i="1" s="1"/>
  <c r="N1760" i="1"/>
  <c r="AK1760" i="1" s="1"/>
  <c r="AG1760" i="1"/>
  <c r="AF1760" i="1"/>
  <c r="W1760" i="1"/>
  <c r="X1760" i="1"/>
  <c r="Y1760" i="1" s="1"/>
  <c r="Q1760" i="1"/>
  <c r="S1760" i="1" s="1"/>
  <c r="N1754" i="1"/>
  <c r="AK1754" i="1" s="1"/>
  <c r="AG1754" i="1"/>
  <c r="AF1754" i="1"/>
  <c r="W1754" i="1"/>
  <c r="Q1754" i="1"/>
  <c r="S1754" i="1" s="1"/>
  <c r="X1754" i="1"/>
  <c r="N1748" i="1"/>
  <c r="AK1748" i="1" s="1"/>
  <c r="AG1748" i="1"/>
  <c r="AF1748" i="1"/>
  <c r="W1748" i="1"/>
  <c r="X1748" i="1"/>
  <c r="Q1748" i="1"/>
  <c r="S1748" i="1" s="1"/>
  <c r="N1742" i="1"/>
  <c r="AK1742" i="1" s="1"/>
  <c r="AG1742" i="1"/>
  <c r="AF1742" i="1"/>
  <c r="W1742" i="1"/>
  <c r="Q1742" i="1"/>
  <c r="S1742" i="1" s="1"/>
  <c r="X1742" i="1"/>
  <c r="N1736" i="1"/>
  <c r="AK1736" i="1" s="1"/>
  <c r="AG1736" i="1"/>
  <c r="AF1736" i="1"/>
  <c r="W1736" i="1"/>
  <c r="X1736" i="1"/>
  <c r="Y1736" i="1" s="1"/>
  <c r="Q1736" i="1"/>
  <c r="S1736" i="1" s="1"/>
  <c r="N1730" i="1"/>
  <c r="AK1730" i="1" s="1"/>
  <c r="AG1730" i="1"/>
  <c r="AF1730" i="1"/>
  <c r="W1730" i="1"/>
  <c r="Q1730" i="1"/>
  <c r="S1730" i="1" s="1"/>
  <c r="X1730" i="1"/>
  <c r="Y1730" i="1" s="1"/>
  <c r="N1724" i="1"/>
  <c r="AK1724" i="1" s="1"/>
  <c r="AG1724" i="1"/>
  <c r="AF1724" i="1"/>
  <c r="W1724" i="1"/>
  <c r="X1724" i="1"/>
  <c r="Y1724" i="1" s="1"/>
  <c r="Q1724" i="1"/>
  <c r="S1724" i="1" s="1"/>
  <c r="N1718" i="1"/>
  <c r="AK1718" i="1" s="1"/>
  <c r="AG1718" i="1"/>
  <c r="AF1718" i="1"/>
  <c r="W1718" i="1"/>
  <c r="Q1718" i="1"/>
  <c r="S1718" i="1" s="1"/>
  <c r="X1718" i="1"/>
  <c r="Y1718" i="1" s="1"/>
  <c r="N1712" i="1"/>
  <c r="AK1712" i="1" s="1"/>
  <c r="AG1712" i="1"/>
  <c r="AF1712" i="1"/>
  <c r="W1712" i="1"/>
  <c r="X1712" i="1"/>
  <c r="Q1712" i="1"/>
  <c r="S1712" i="1" s="1"/>
  <c r="N1706" i="1"/>
  <c r="AK1706" i="1" s="1"/>
  <c r="AG1706" i="1"/>
  <c r="AF1706" i="1"/>
  <c r="W1706" i="1"/>
  <c r="Q1706" i="1"/>
  <c r="S1706" i="1" s="1"/>
  <c r="X1706" i="1"/>
  <c r="N1700" i="1"/>
  <c r="AK1700" i="1" s="1"/>
  <c r="AG1700" i="1"/>
  <c r="AF1700" i="1"/>
  <c r="W1700" i="1"/>
  <c r="X1700" i="1"/>
  <c r="Q1700" i="1"/>
  <c r="S1700" i="1" s="1"/>
  <c r="N1694" i="1"/>
  <c r="AK1694" i="1" s="1"/>
  <c r="AG1694" i="1"/>
  <c r="AF1694" i="1"/>
  <c r="W1694" i="1"/>
  <c r="Q1694" i="1"/>
  <c r="S1694" i="1" s="1"/>
  <c r="X1694" i="1"/>
  <c r="Y1694" i="1" s="1"/>
  <c r="N1688" i="1"/>
  <c r="AK1688" i="1" s="1"/>
  <c r="AG1688" i="1"/>
  <c r="AF1688" i="1"/>
  <c r="W1688" i="1"/>
  <c r="X1688" i="1"/>
  <c r="Y1688" i="1" s="1"/>
  <c r="Q1688" i="1"/>
  <c r="S1688" i="1" s="1"/>
  <c r="N1682" i="1"/>
  <c r="AK1682" i="1" s="1"/>
  <c r="AG1682" i="1"/>
  <c r="AF1682" i="1"/>
  <c r="W1682" i="1"/>
  <c r="Q1682" i="1"/>
  <c r="S1682" i="1" s="1"/>
  <c r="X1682" i="1"/>
  <c r="N1676" i="1"/>
  <c r="AK1676" i="1" s="1"/>
  <c r="AG1676" i="1"/>
  <c r="AF1676" i="1"/>
  <c r="W1676" i="1"/>
  <c r="X1676" i="1"/>
  <c r="Q1676" i="1"/>
  <c r="S1676" i="1" s="1"/>
  <c r="N1670" i="1"/>
  <c r="AK1670" i="1" s="1"/>
  <c r="AG1670" i="1"/>
  <c r="AF1670" i="1"/>
  <c r="W1670" i="1"/>
  <c r="Q1670" i="1"/>
  <c r="S1670" i="1" s="1"/>
  <c r="X1670" i="1"/>
  <c r="N1664" i="1"/>
  <c r="AK1664" i="1" s="1"/>
  <c r="AG1664" i="1"/>
  <c r="AF1664" i="1"/>
  <c r="W1664" i="1"/>
  <c r="X1664" i="1"/>
  <c r="Y1664" i="1" s="1"/>
  <c r="Q1664" i="1"/>
  <c r="S1664" i="1" s="1"/>
  <c r="N1658" i="1"/>
  <c r="AK1658" i="1" s="1"/>
  <c r="AG1658" i="1"/>
  <c r="AF1658" i="1"/>
  <c r="W1658" i="1"/>
  <c r="Q1658" i="1"/>
  <c r="S1658" i="1" s="1"/>
  <c r="X1658" i="1"/>
  <c r="Y1658" i="1" s="1"/>
  <c r="N1652" i="1"/>
  <c r="AK1652" i="1" s="1"/>
  <c r="AG1652" i="1"/>
  <c r="AF1652" i="1"/>
  <c r="W1652" i="1"/>
  <c r="X1652" i="1"/>
  <c r="Y1652" i="1" s="1"/>
  <c r="Q1652" i="1"/>
  <c r="S1652" i="1" s="1"/>
  <c r="N1646" i="1"/>
  <c r="AK1646" i="1" s="1"/>
  <c r="AG1646" i="1"/>
  <c r="AF1646" i="1"/>
  <c r="W1646" i="1"/>
  <c r="Q1646" i="1"/>
  <c r="S1646" i="1" s="1"/>
  <c r="X1646" i="1"/>
  <c r="Y1646" i="1" s="1"/>
  <c r="N1640" i="1"/>
  <c r="AK1640" i="1" s="1"/>
  <c r="AG1640" i="1"/>
  <c r="AF1640" i="1"/>
  <c r="W1640" i="1"/>
  <c r="X1640" i="1"/>
  <c r="Q1640" i="1"/>
  <c r="S1640" i="1" s="1"/>
  <c r="N1634" i="1"/>
  <c r="AK1634" i="1" s="1"/>
  <c r="AG1634" i="1"/>
  <c r="AF1634" i="1"/>
  <c r="W1634" i="1"/>
  <c r="Q1634" i="1"/>
  <c r="S1634" i="1" s="1"/>
  <c r="X1634" i="1"/>
  <c r="N1628" i="1"/>
  <c r="AK1628" i="1" s="1"/>
  <c r="AG1628" i="1"/>
  <c r="AF1628" i="1"/>
  <c r="W1628" i="1"/>
  <c r="X1628" i="1"/>
  <c r="Q1628" i="1"/>
  <c r="S1628" i="1" s="1"/>
  <c r="N1622" i="1"/>
  <c r="AK1622" i="1" s="1"/>
  <c r="AG1622" i="1"/>
  <c r="AF1622" i="1"/>
  <c r="W1622" i="1"/>
  <c r="Q1622" i="1"/>
  <c r="S1622" i="1" s="1"/>
  <c r="X1622" i="1"/>
  <c r="Y1622" i="1" s="1"/>
  <c r="N1616" i="1"/>
  <c r="AK1616" i="1" s="1"/>
  <c r="AG1616" i="1"/>
  <c r="AF1616" i="1"/>
  <c r="W1616" i="1"/>
  <c r="X1616" i="1"/>
  <c r="Y1616" i="1" s="1"/>
  <c r="Q1616" i="1"/>
  <c r="S1616" i="1" s="1"/>
  <c r="N1610" i="1"/>
  <c r="AK1610" i="1" s="1"/>
  <c r="AG1610" i="1"/>
  <c r="AF1610" i="1"/>
  <c r="W1610" i="1"/>
  <c r="Q1610" i="1"/>
  <c r="S1610" i="1" s="1"/>
  <c r="X1610" i="1"/>
  <c r="N1604" i="1"/>
  <c r="AK1604" i="1" s="1"/>
  <c r="AG1604" i="1"/>
  <c r="AF1604" i="1"/>
  <c r="W1604" i="1"/>
  <c r="Q1604" i="1"/>
  <c r="S1604" i="1" s="1"/>
  <c r="X1604" i="1"/>
  <c r="N1598" i="1"/>
  <c r="AK1598" i="1" s="1"/>
  <c r="AG1598" i="1"/>
  <c r="AF1598" i="1"/>
  <c r="Q1598" i="1"/>
  <c r="S1598" i="1" s="1"/>
  <c r="X1598" i="1"/>
  <c r="Y1598" i="1" s="1"/>
  <c r="W1598" i="1"/>
  <c r="N1592" i="1"/>
  <c r="AK1592" i="1" s="1"/>
  <c r="AG1592" i="1"/>
  <c r="AF1592" i="1"/>
  <c r="W1592" i="1"/>
  <c r="Q1592" i="1"/>
  <c r="S1592" i="1" s="1"/>
  <c r="X1592" i="1"/>
  <c r="Y1592" i="1" s="1"/>
  <c r="N1586" i="1"/>
  <c r="AK1586" i="1" s="1"/>
  <c r="AG1586" i="1"/>
  <c r="AF1586" i="1"/>
  <c r="W1586" i="1"/>
  <c r="Q1586" i="1"/>
  <c r="S1586" i="1" s="1"/>
  <c r="X1586" i="1"/>
  <c r="Y1586" i="1" s="1"/>
  <c r="N1580" i="1"/>
  <c r="AK1580" i="1" s="1"/>
  <c r="AG1580" i="1"/>
  <c r="AF1580" i="1"/>
  <c r="W1580" i="1"/>
  <c r="X1580" i="1"/>
  <c r="Y1580" i="1" s="1"/>
  <c r="Q1580" i="1"/>
  <c r="S1580" i="1" s="1"/>
  <c r="N1574" i="1"/>
  <c r="AK1574" i="1" s="1"/>
  <c r="AG1574" i="1"/>
  <c r="AF1574" i="1"/>
  <c r="W1574" i="1"/>
  <c r="Q1574" i="1"/>
  <c r="S1574" i="1" s="1"/>
  <c r="X1574" i="1"/>
  <c r="Y1574" i="1" s="1"/>
  <c r="N1568" i="1"/>
  <c r="AK1568" i="1" s="1"/>
  <c r="AG1568" i="1"/>
  <c r="AF1568" i="1"/>
  <c r="W1568" i="1"/>
  <c r="X1568" i="1"/>
  <c r="Q1568" i="1"/>
  <c r="S1568" i="1" s="1"/>
  <c r="N1562" i="1"/>
  <c r="AK1562" i="1" s="1"/>
  <c r="AG1562" i="1"/>
  <c r="AF1562" i="1"/>
  <c r="Q1562" i="1"/>
  <c r="S1562" i="1" s="1"/>
  <c r="W1562" i="1"/>
  <c r="X1562" i="1"/>
  <c r="N1556" i="1"/>
  <c r="AK1556" i="1" s="1"/>
  <c r="AG1556" i="1"/>
  <c r="AF1556" i="1"/>
  <c r="W1556" i="1"/>
  <c r="Q1556" i="1"/>
  <c r="S1556" i="1" s="1"/>
  <c r="X1556" i="1"/>
  <c r="N1550" i="1"/>
  <c r="AK1550" i="1" s="1"/>
  <c r="AG1550" i="1"/>
  <c r="AF1550" i="1"/>
  <c r="W1550" i="1"/>
  <c r="Q1550" i="1"/>
  <c r="S1550" i="1" s="1"/>
  <c r="X1550" i="1"/>
  <c r="Y1550" i="1" s="1"/>
  <c r="N1544" i="1"/>
  <c r="AK1544" i="1" s="1"/>
  <c r="AG1544" i="1"/>
  <c r="AF1544" i="1"/>
  <c r="W1544" i="1"/>
  <c r="Q1544" i="1"/>
  <c r="S1544" i="1" s="1"/>
  <c r="X1544" i="1"/>
  <c r="Y1544" i="1" s="1"/>
  <c r="N1538" i="1"/>
  <c r="AK1538" i="1" s="1"/>
  <c r="AG1538" i="1"/>
  <c r="AF1538" i="1"/>
  <c r="W1538" i="1"/>
  <c r="Q1538" i="1"/>
  <c r="S1538" i="1" s="1"/>
  <c r="X1538" i="1"/>
  <c r="N1532" i="1"/>
  <c r="AK1532" i="1" s="1"/>
  <c r="AG1532" i="1"/>
  <c r="AF1532" i="1"/>
  <c r="W1532" i="1"/>
  <c r="Q1532" i="1"/>
  <c r="S1532" i="1" s="1"/>
  <c r="X1532" i="1"/>
  <c r="N1526" i="1"/>
  <c r="AK1526" i="1" s="1"/>
  <c r="AG1526" i="1"/>
  <c r="AF1526" i="1"/>
  <c r="W1526" i="1"/>
  <c r="X1526" i="1"/>
  <c r="Q1526" i="1"/>
  <c r="S1526" i="1" s="1"/>
  <c r="N1520" i="1"/>
  <c r="AK1520" i="1" s="1"/>
  <c r="AG1520" i="1"/>
  <c r="AF1520" i="1"/>
  <c r="W1520" i="1"/>
  <c r="X1520" i="1"/>
  <c r="Y1520" i="1" s="1"/>
  <c r="Q1520" i="1"/>
  <c r="S1520" i="1" s="1"/>
  <c r="N1514" i="1"/>
  <c r="AK1514" i="1" s="1"/>
  <c r="AG1514" i="1"/>
  <c r="AF1514" i="1"/>
  <c r="W1514" i="1"/>
  <c r="Q1514" i="1"/>
  <c r="S1514" i="1" s="1"/>
  <c r="X1514" i="1"/>
  <c r="Y1514" i="1" s="1"/>
  <c r="N1508" i="1"/>
  <c r="AK1508" i="1" s="1"/>
  <c r="AG1508" i="1"/>
  <c r="AF1508" i="1"/>
  <c r="W1508" i="1"/>
  <c r="X1508" i="1"/>
  <c r="Y1508" i="1" s="1"/>
  <c r="Q1508" i="1"/>
  <c r="S1508" i="1" s="1"/>
  <c r="N1502" i="1"/>
  <c r="AK1502" i="1" s="1"/>
  <c r="AG1502" i="1"/>
  <c r="AF1502" i="1"/>
  <c r="W1502" i="1"/>
  <c r="Q1502" i="1"/>
  <c r="S1502" i="1" s="1"/>
  <c r="X1502" i="1"/>
  <c r="Y1502" i="1" s="1"/>
  <c r="N1496" i="1"/>
  <c r="AK1496" i="1" s="1"/>
  <c r="AG1496" i="1"/>
  <c r="AF1496" i="1"/>
  <c r="W1496" i="1"/>
  <c r="Q1496" i="1"/>
  <c r="S1496" i="1" s="1"/>
  <c r="X1496" i="1"/>
  <c r="N1490" i="1"/>
  <c r="AK1490" i="1" s="1"/>
  <c r="AG1490" i="1"/>
  <c r="AF1490" i="1"/>
  <c r="Q1490" i="1"/>
  <c r="S1490" i="1" s="1"/>
  <c r="W1490" i="1"/>
  <c r="X1490" i="1"/>
  <c r="N1484" i="1"/>
  <c r="AK1484" i="1" s="1"/>
  <c r="AG1484" i="1"/>
  <c r="AF1484" i="1"/>
  <c r="W1484" i="1"/>
  <c r="Q1484" i="1"/>
  <c r="S1484" i="1" s="1"/>
  <c r="X1484" i="1"/>
  <c r="N1478" i="1"/>
  <c r="AK1478" i="1" s="1"/>
  <c r="AG1478" i="1"/>
  <c r="AF1478" i="1"/>
  <c r="W1478" i="1"/>
  <c r="Q1478" i="1"/>
  <c r="S1478" i="1" s="1"/>
  <c r="X1478" i="1"/>
  <c r="Y1478" i="1" s="1"/>
  <c r="N1472" i="1"/>
  <c r="AK1472" i="1" s="1"/>
  <c r="AG1472" i="1"/>
  <c r="AF1472" i="1"/>
  <c r="W1472" i="1"/>
  <c r="X1472" i="1"/>
  <c r="Y1472" i="1" s="1"/>
  <c r="Q1472" i="1"/>
  <c r="S1472" i="1" s="1"/>
  <c r="N1466" i="1"/>
  <c r="AK1466" i="1" s="1"/>
  <c r="AG1466" i="1"/>
  <c r="AF1466" i="1"/>
  <c r="W1466" i="1"/>
  <c r="Q1466" i="1"/>
  <c r="S1466" i="1" s="1"/>
  <c r="X1466" i="1"/>
  <c r="N1460" i="1"/>
  <c r="AK1460" i="1" s="1"/>
  <c r="AG1460" i="1"/>
  <c r="AF1460" i="1"/>
  <c r="W1460" i="1"/>
  <c r="X1460" i="1"/>
  <c r="Q1460" i="1"/>
  <c r="S1460" i="1" s="1"/>
  <c r="N1454" i="1"/>
  <c r="AK1454" i="1" s="1"/>
  <c r="AG1454" i="1"/>
  <c r="AF1454" i="1"/>
  <c r="W1454" i="1"/>
  <c r="Q1454" i="1"/>
  <c r="S1454" i="1" s="1"/>
  <c r="X1454" i="1"/>
  <c r="N1448" i="1"/>
  <c r="AK1448" i="1" s="1"/>
  <c r="AG1448" i="1"/>
  <c r="AF1448" i="1"/>
  <c r="W1448" i="1"/>
  <c r="X1448" i="1"/>
  <c r="Y1448" i="1" s="1"/>
  <c r="Q1448" i="1"/>
  <c r="S1448" i="1" s="1"/>
  <c r="N1442" i="1"/>
  <c r="AK1442" i="1" s="1"/>
  <c r="AG1442" i="1"/>
  <c r="AF1442" i="1"/>
  <c r="W1442" i="1"/>
  <c r="Q1442" i="1"/>
  <c r="S1442" i="1" s="1"/>
  <c r="X1442" i="1"/>
  <c r="Y1442" i="1" s="1"/>
  <c r="N1436" i="1"/>
  <c r="AK1436" i="1" s="1"/>
  <c r="AG1436" i="1"/>
  <c r="AF1436" i="1"/>
  <c r="W1436" i="1"/>
  <c r="X1436" i="1"/>
  <c r="Y1436" i="1" s="1"/>
  <c r="Q1436" i="1"/>
  <c r="S1436" i="1" s="1"/>
  <c r="N1430" i="1"/>
  <c r="AK1430" i="1" s="1"/>
  <c r="AG1430" i="1"/>
  <c r="AF1430" i="1"/>
  <c r="Q1430" i="1"/>
  <c r="S1430" i="1" s="1"/>
  <c r="W1430" i="1"/>
  <c r="X1430" i="1"/>
  <c r="N1424" i="1"/>
  <c r="AK1424" i="1" s="1"/>
  <c r="AG1424" i="1"/>
  <c r="AF1424" i="1"/>
  <c r="W1424" i="1"/>
  <c r="Q1424" i="1"/>
  <c r="S1424" i="1" s="1"/>
  <c r="X1424" i="1"/>
  <c r="N1418" i="1"/>
  <c r="AK1418" i="1" s="1"/>
  <c r="AG1418" i="1"/>
  <c r="AF1418" i="1"/>
  <c r="W1418" i="1"/>
  <c r="Q1418" i="1"/>
  <c r="S1418" i="1" s="1"/>
  <c r="X1418" i="1"/>
  <c r="N1412" i="1"/>
  <c r="AK1412" i="1" s="1"/>
  <c r="AG1412" i="1"/>
  <c r="AF1412" i="1"/>
  <c r="W1412" i="1"/>
  <c r="Q1412" i="1"/>
  <c r="S1412" i="1" s="1"/>
  <c r="X1412" i="1"/>
  <c r="N1406" i="1"/>
  <c r="AK1406" i="1" s="1"/>
  <c r="AG1406" i="1"/>
  <c r="AF1406" i="1"/>
  <c r="W1406" i="1"/>
  <c r="Q1406" i="1"/>
  <c r="S1406" i="1" s="1"/>
  <c r="X1406" i="1"/>
  <c r="Y1406" i="1" s="1"/>
  <c r="N1400" i="1"/>
  <c r="AK1400" i="1" s="1"/>
  <c r="AG1400" i="1"/>
  <c r="AF1400" i="1"/>
  <c r="W1400" i="1"/>
  <c r="X1400" i="1"/>
  <c r="Y1400" i="1" s="1"/>
  <c r="Q1400" i="1"/>
  <c r="S1400" i="1" s="1"/>
  <c r="N1394" i="1"/>
  <c r="AK1394" i="1" s="1"/>
  <c r="AG1394" i="1"/>
  <c r="AF1394" i="1"/>
  <c r="W1394" i="1"/>
  <c r="Q1394" i="1"/>
  <c r="S1394" i="1" s="1"/>
  <c r="X1394" i="1"/>
  <c r="N1388" i="1"/>
  <c r="AK1388" i="1" s="1"/>
  <c r="AG1388" i="1"/>
  <c r="AF1388" i="1"/>
  <c r="W1388" i="1"/>
  <c r="X1388" i="1"/>
  <c r="Q1388" i="1"/>
  <c r="S1388" i="1" s="1"/>
  <c r="N1382" i="1"/>
  <c r="AK1382" i="1" s="1"/>
  <c r="AG1382" i="1"/>
  <c r="AF1382" i="1"/>
  <c r="W1382" i="1"/>
  <c r="Q1382" i="1"/>
  <c r="S1382" i="1" s="1"/>
  <c r="X1382" i="1"/>
  <c r="N1376" i="1"/>
  <c r="AK1376" i="1" s="1"/>
  <c r="AG1376" i="1"/>
  <c r="AF1376" i="1"/>
  <c r="W1376" i="1"/>
  <c r="Q1376" i="1"/>
  <c r="S1376" i="1" s="1"/>
  <c r="X1376" i="1"/>
  <c r="Y1376" i="1" s="1"/>
  <c r="N1370" i="1"/>
  <c r="AK1370" i="1" s="1"/>
  <c r="AG1370" i="1"/>
  <c r="AF1370" i="1"/>
  <c r="W1370" i="1"/>
  <c r="Q1370" i="1"/>
  <c r="S1370" i="1" s="1"/>
  <c r="X1370" i="1"/>
  <c r="Y1370" i="1" s="1"/>
  <c r="N1364" i="1"/>
  <c r="AK1364" i="1" s="1"/>
  <c r="AG1364" i="1"/>
  <c r="AF1364" i="1"/>
  <c r="W1364" i="1"/>
  <c r="Q1364" i="1"/>
  <c r="S1364" i="1" s="1"/>
  <c r="X1364" i="1"/>
  <c r="Y1364" i="1" s="1"/>
  <c r="N1358" i="1"/>
  <c r="AK1358" i="1" s="1"/>
  <c r="AG1358" i="1"/>
  <c r="AF1358" i="1"/>
  <c r="W1358" i="1"/>
  <c r="Q1358" i="1"/>
  <c r="S1358" i="1" s="1"/>
  <c r="X1358" i="1"/>
  <c r="Y1358" i="1" s="1"/>
  <c r="N1352" i="1"/>
  <c r="AK1352" i="1" s="1"/>
  <c r="AG1352" i="1"/>
  <c r="AF1352" i="1"/>
  <c r="W1352" i="1"/>
  <c r="X1352" i="1"/>
  <c r="Q1352" i="1"/>
  <c r="S1352" i="1" s="1"/>
  <c r="N1346" i="1"/>
  <c r="AK1346" i="1" s="1"/>
  <c r="AG1346" i="1"/>
  <c r="AF1346" i="1"/>
  <c r="W1346" i="1"/>
  <c r="Q1346" i="1"/>
  <c r="S1346" i="1" s="1"/>
  <c r="X1346" i="1"/>
  <c r="N1340" i="1"/>
  <c r="AK1340" i="1" s="1"/>
  <c r="AG1340" i="1"/>
  <c r="AF1340" i="1"/>
  <c r="W1340" i="1"/>
  <c r="X1340" i="1"/>
  <c r="Q1340" i="1"/>
  <c r="S1340" i="1" s="1"/>
  <c r="N1334" i="1"/>
  <c r="AK1334" i="1" s="1"/>
  <c r="AG1334" i="1"/>
  <c r="AF1334" i="1"/>
  <c r="W1334" i="1"/>
  <c r="Q1334" i="1"/>
  <c r="S1334" i="1" s="1"/>
  <c r="X1334" i="1"/>
  <c r="Y1334" i="1" s="1"/>
  <c r="N1328" i="1"/>
  <c r="AK1328" i="1" s="1"/>
  <c r="AG1328" i="1"/>
  <c r="AF1328" i="1"/>
  <c r="W1328" i="1"/>
  <c r="Q1328" i="1"/>
  <c r="S1328" i="1" s="1"/>
  <c r="X1328" i="1"/>
  <c r="Y1328" i="1" s="1"/>
  <c r="N1322" i="1"/>
  <c r="AK1322" i="1" s="1"/>
  <c r="AG1322" i="1"/>
  <c r="AF1322" i="1"/>
  <c r="W1322" i="1"/>
  <c r="X1322" i="1"/>
  <c r="Q1322" i="1"/>
  <c r="S1322" i="1" s="1"/>
  <c r="N1316" i="1"/>
  <c r="AK1316" i="1" s="1"/>
  <c r="AG1316" i="1"/>
  <c r="AF1316" i="1"/>
  <c r="W1316" i="1"/>
  <c r="X1316" i="1"/>
  <c r="Q1316" i="1"/>
  <c r="S1316" i="1" s="1"/>
  <c r="N1310" i="1"/>
  <c r="AK1310" i="1" s="1"/>
  <c r="AG1310" i="1"/>
  <c r="AF1310" i="1"/>
  <c r="W1310" i="1"/>
  <c r="Q1310" i="1"/>
  <c r="S1310" i="1" s="1"/>
  <c r="X1310" i="1"/>
  <c r="N1304" i="1"/>
  <c r="AK1304" i="1" s="1"/>
  <c r="AG1304" i="1"/>
  <c r="AF1304" i="1"/>
  <c r="W1304" i="1"/>
  <c r="Q1304" i="1"/>
  <c r="S1304" i="1" s="1"/>
  <c r="X1304" i="1"/>
  <c r="Y1304" i="1" s="1"/>
  <c r="N1298" i="1"/>
  <c r="AK1298" i="1" s="1"/>
  <c r="AG1298" i="1"/>
  <c r="AF1298" i="1"/>
  <c r="W1298" i="1"/>
  <c r="Q1298" i="1"/>
  <c r="S1298" i="1" s="1"/>
  <c r="X1298" i="1"/>
  <c r="Y1298" i="1" s="1"/>
  <c r="N1292" i="1"/>
  <c r="AK1292" i="1" s="1"/>
  <c r="AG1292" i="1"/>
  <c r="AF1292" i="1"/>
  <c r="W1292" i="1"/>
  <c r="X1292" i="1"/>
  <c r="Y1292" i="1" s="1"/>
  <c r="Q1292" i="1"/>
  <c r="S1292" i="1" s="1"/>
  <c r="N1286" i="1"/>
  <c r="AK1286" i="1" s="1"/>
  <c r="AG1286" i="1"/>
  <c r="AF1286" i="1"/>
  <c r="W1286" i="1"/>
  <c r="Q1286" i="1"/>
  <c r="S1286" i="1" s="1"/>
  <c r="X1286" i="1"/>
  <c r="Y1286" i="1" s="1"/>
  <c r="N1280" i="1"/>
  <c r="AK1280" i="1" s="1"/>
  <c r="AG1280" i="1"/>
  <c r="AF1280" i="1"/>
  <c r="W1280" i="1"/>
  <c r="X1280" i="1"/>
  <c r="Q1280" i="1"/>
  <c r="S1280" i="1" s="1"/>
  <c r="N1274" i="1"/>
  <c r="AK1274" i="1" s="1"/>
  <c r="AG1274" i="1"/>
  <c r="AF1274" i="1"/>
  <c r="W1274" i="1"/>
  <c r="Q1274" i="1"/>
  <c r="S1274" i="1" s="1"/>
  <c r="X1274" i="1"/>
  <c r="N1268" i="1"/>
  <c r="AK1268" i="1" s="1"/>
  <c r="AG1268" i="1"/>
  <c r="AF1268" i="1"/>
  <c r="W1268" i="1"/>
  <c r="Q1268" i="1"/>
  <c r="S1268" i="1" s="1"/>
  <c r="X1268" i="1"/>
  <c r="N1262" i="1"/>
  <c r="AK1262" i="1" s="1"/>
  <c r="AG1262" i="1"/>
  <c r="AF1262" i="1"/>
  <c r="W1262" i="1"/>
  <c r="Q1262" i="1"/>
  <c r="S1262" i="1" s="1"/>
  <c r="X1262" i="1"/>
  <c r="Y1262" i="1" s="1"/>
  <c r="N1256" i="1"/>
  <c r="AK1256" i="1" s="1"/>
  <c r="AG1256" i="1"/>
  <c r="AF1256" i="1"/>
  <c r="W1256" i="1"/>
  <c r="Q1256" i="1"/>
  <c r="S1256" i="1" s="1"/>
  <c r="X1256" i="1"/>
  <c r="Y1256" i="1" s="1"/>
  <c r="N1250" i="1"/>
  <c r="AK1250" i="1" s="1"/>
  <c r="AG1250" i="1"/>
  <c r="AF1250" i="1"/>
  <c r="W1250" i="1"/>
  <c r="X1250" i="1"/>
  <c r="Q1250" i="1"/>
  <c r="S1250" i="1" s="1"/>
  <c r="N1244" i="1"/>
  <c r="AK1244" i="1" s="1"/>
  <c r="AG1244" i="1"/>
  <c r="AF1244" i="1"/>
  <c r="W1244" i="1"/>
  <c r="X1244" i="1"/>
  <c r="Q1244" i="1"/>
  <c r="S1244" i="1" s="1"/>
  <c r="N1238" i="1"/>
  <c r="AK1238" i="1" s="1"/>
  <c r="AG1238" i="1"/>
  <c r="AF1238" i="1"/>
  <c r="W1238" i="1"/>
  <c r="Q1238" i="1"/>
  <c r="S1238" i="1" s="1"/>
  <c r="X1238" i="1"/>
  <c r="N1232" i="1"/>
  <c r="AK1232" i="1" s="1"/>
  <c r="AG1232" i="1"/>
  <c r="AF1232" i="1"/>
  <c r="W1232" i="1"/>
  <c r="X1232" i="1"/>
  <c r="Q1232" i="1"/>
  <c r="S1232" i="1" s="1"/>
  <c r="N1226" i="1"/>
  <c r="AK1226" i="1" s="1"/>
  <c r="AG1226" i="1"/>
  <c r="AF1226" i="1"/>
  <c r="W1226" i="1"/>
  <c r="Q1226" i="1"/>
  <c r="S1226" i="1" s="1"/>
  <c r="X1226" i="1"/>
  <c r="Y1226" i="1" s="1"/>
  <c r="N1220" i="1"/>
  <c r="AK1220" i="1" s="1"/>
  <c r="AG1220" i="1"/>
  <c r="AF1220" i="1"/>
  <c r="W1220" i="1"/>
  <c r="Q1220" i="1"/>
  <c r="S1220" i="1" s="1"/>
  <c r="X1220" i="1"/>
  <c r="Y1220" i="1" s="1"/>
  <c r="N1214" i="1"/>
  <c r="AK1214" i="1" s="1"/>
  <c r="AG1214" i="1"/>
  <c r="AF1214" i="1"/>
  <c r="W1214" i="1"/>
  <c r="Q1214" i="1"/>
  <c r="S1214" i="1" s="1"/>
  <c r="X1214" i="1"/>
  <c r="Y1214" i="1" s="1"/>
  <c r="N1208" i="1"/>
  <c r="AK1208" i="1" s="1"/>
  <c r="AG1208" i="1"/>
  <c r="AF1208" i="1"/>
  <c r="W1208" i="1"/>
  <c r="Q1208" i="1"/>
  <c r="S1208" i="1" s="1"/>
  <c r="X1208" i="1"/>
  <c r="N1202" i="1"/>
  <c r="AK1202" i="1" s="1"/>
  <c r="AG1202" i="1"/>
  <c r="AF1202" i="1"/>
  <c r="W1202" i="1"/>
  <c r="Q1202" i="1"/>
  <c r="S1202" i="1" s="1"/>
  <c r="X1202" i="1"/>
  <c r="N1196" i="1"/>
  <c r="AK1196" i="1" s="1"/>
  <c r="AG1196" i="1"/>
  <c r="AF1196" i="1"/>
  <c r="W1196" i="1"/>
  <c r="X1196" i="1"/>
  <c r="Q1196" i="1"/>
  <c r="S1196" i="1" s="1"/>
  <c r="N1190" i="1"/>
  <c r="AK1190" i="1" s="1"/>
  <c r="AG1190" i="1"/>
  <c r="AF1190" i="1"/>
  <c r="W1190" i="1"/>
  <c r="Q1190" i="1"/>
  <c r="S1190" i="1" s="1"/>
  <c r="X1190" i="1"/>
  <c r="Y1190" i="1" s="1"/>
  <c r="N1184" i="1"/>
  <c r="AK1184" i="1" s="1"/>
  <c r="AG1184" i="1"/>
  <c r="AF1184" i="1"/>
  <c r="W1184" i="1"/>
  <c r="X1184" i="1"/>
  <c r="Y1184" i="1" s="1"/>
  <c r="Q1184" i="1"/>
  <c r="S1184" i="1" s="1"/>
  <c r="N1178" i="1"/>
  <c r="AK1178" i="1" s="1"/>
  <c r="AG1178" i="1"/>
  <c r="AF1178" i="1"/>
  <c r="W1178" i="1"/>
  <c r="Q1178" i="1"/>
  <c r="S1178" i="1" s="1"/>
  <c r="X1178" i="1"/>
  <c r="N1172" i="1"/>
  <c r="AK1172" i="1" s="1"/>
  <c r="AG1172" i="1"/>
  <c r="AF1172" i="1"/>
  <c r="W1172" i="1"/>
  <c r="Q1172" i="1"/>
  <c r="S1172" i="1" s="1"/>
  <c r="X1172" i="1"/>
  <c r="N1166" i="1"/>
  <c r="AK1166" i="1" s="1"/>
  <c r="AG1166" i="1"/>
  <c r="AF1166" i="1"/>
  <c r="W1166" i="1"/>
  <c r="Q1166" i="1"/>
  <c r="S1166" i="1" s="1"/>
  <c r="X1166" i="1"/>
  <c r="N1160" i="1"/>
  <c r="AK1160" i="1" s="1"/>
  <c r="AG1160" i="1"/>
  <c r="AF1160" i="1"/>
  <c r="W1160" i="1"/>
  <c r="Q1160" i="1"/>
  <c r="S1160" i="1" s="1"/>
  <c r="X1160" i="1"/>
  <c r="Y1160" i="1" s="1"/>
  <c r="N1154" i="1"/>
  <c r="AK1154" i="1" s="1"/>
  <c r="AG1154" i="1"/>
  <c r="AF1154" i="1"/>
  <c r="W1154" i="1"/>
  <c r="X1154" i="1"/>
  <c r="Y1154" i="1" s="1"/>
  <c r="Q1154" i="1"/>
  <c r="S1154" i="1" s="1"/>
  <c r="N1148" i="1"/>
  <c r="AK1148" i="1" s="1"/>
  <c r="AG1148" i="1"/>
  <c r="AF1148" i="1"/>
  <c r="W1148" i="1"/>
  <c r="X1148" i="1"/>
  <c r="Y1148" i="1" s="1"/>
  <c r="Q1148" i="1"/>
  <c r="S1148" i="1" s="1"/>
  <c r="N1142" i="1"/>
  <c r="AK1142" i="1" s="1"/>
  <c r="AG1142" i="1"/>
  <c r="AF1142" i="1"/>
  <c r="W1142" i="1"/>
  <c r="Q1142" i="1"/>
  <c r="S1142" i="1" s="1"/>
  <c r="X1142" i="1"/>
  <c r="Y1142" i="1" s="1"/>
  <c r="N1136" i="1"/>
  <c r="AK1136" i="1" s="1"/>
  <c r="AG1136" i="1"/>
  <c r="AF1136" i="1"/>
  <c r="W1136" i="1"/>
  <c r="X1136" i="1"/>
  <c r="Q1136" i="1"/>
  <c r="S1136" i="1" s="1"/>
  <c r="N1130" i="1"/>
  <c r="AK1130" i="1" s="1"/>
  <c r="AG1130" i="1"/>
  <c r="AF1130" i="1"/>
  <c r="W1130" i="1"/>
  <c r="Q1130" i="1"/>
  <c r="S1130" i="1" s="1"/>
  <c r="X1130" i="1"/>
  <c r="N1124" i="1"/>
  <c r="AK1124" i="1" s="1"/>
  <c r="AG1124" i="1"/>
  <c r="AF1124" i="1"/>
  <c r="W1124" i="1"/>
  <c r="Q1124" i="1"/>
  <c r="S1124" i="1" s="1"/>
  <c r="X1124" i="1"/>
  <c r="N1118" i="1"/>
  <c r="AK1118" i="1" s="1"/>
  <c r="AG1118" i="1"/>
  <c r="AF1118" i="1"/>
  <c r="W1118" i="1"/>
  <c r="Q1118" i="1"/>
  <c r="S1118" i="1" s="1"/>
  <c r="X1118" i="1"/>
  <c r="N1112" i="1"/>
  <c r="AK1112" i="1" s="1"/>
  <c r="AG1112" i="1"/>
  <c r="AF1112" i="1"/>
  <c r="W1112" i="1"/>
  <c r="X1112" i="1"/>
  <c r="Y1112" i="1" s="1"/>
  <c r="Q1112" i="1"/>
  <c r="S1112" i="1" s="1"/>
  <c r="N1106" i="1"/>
  <c r="AK1106" i="1" s="1"/>
  <c r="AG1106" i="1"/>
  <c r="AF1106" i="1"/>
  <c r="W1106" i="1"/>
  <c r="X1106" i="1"/>
  <c r="Q1106" i="1"/>
  <c r="S1106" i="1" s="1"/>
  <c r="N1100" i="1"/>
  <c r="AK1100" i="1" s="1"/>
  <c r="AG1100" i="1"/>
  <c r="AF1100" i="1"/>
  <c r="W1100" i="1"/>
  <c r="X1100" i="1"/>
  <c r="Q1100" i="1"/>
  <c r="S1100" i="1" s="1"/>
  <c r="N1094" i="1"/>
  <c r="AK1094" i="1" s="1"/>
  <c r="AG1094" i="1"/>
  <c r="AF1094" i="1"/>
  <c r="W1094" i="1"/>
  <c r="X1094" i="1"/>
  <c r="Q1094" i="1"/>
  <c r="S1094" i="1" s="1"/>
  <c r="N1088" i="1"/>
  <c r="AK1088" i="1" s="1"/>
  <c r="AG1088" i="1"/>
  <c r="AF1088" i="1"/>
  <c r="W1088" i="1"/>
  <c r="X1088" i="1"/>
  <c r="Q1088" i="1"/>
  <c r="S1088" i="1" s="1"/>
  <c r="N1082" i="1"/>
  <c r="AK1082" i="1" s="1"/>
  <c r="AG1082" i="1"/>
  <c r="AF1082" i="1"/>
  <c r="W1082" i="1"/>
  <c r="X1082" i="1"/>
  <c r="Y1082" i="1" s="1"/>
  <c r="Q1082" i="1"/>
  <c r="S1082" i="1" s="1"/>
  <c r="N1076" i="1"/>
  <c r="AK1076" i="1" s="1"/>
  <c r="AG1076" i="1"/>
  <c r="AF1076" i="1"/>
  <c r="W1076" i="1"/>
  <c r="X1076" i="1"/>
  <c r="Y1076" i="1" s="1"/>
  <c r="Q1076" i="1"/>
  <c r="S1076" i="1" s="1"/>
  <c r="N1070" i="1"/>
  <c r="AK1070" i="1" s="1"/>
  <c r="AG1070" i="1"/>
  <c r="AF1070" i="1"/>
  <c r="W1070" i="1"/>
  <c r="X1070" i="1"/>
  <c r="Y1070" i="1" s="1"/>
  <c r="Q1070" i="1"/>
  <c r="S1070" i="1" s="1"/>
  <c r="N1064" i="1"/>
  <c r="AK1064" i="1" s="1"/>
  <c r="AG1064" i="1"/>
  <c r="AF1064" i="1"/>
  <c r="W1064" i="1"/>
  <c r="X1064" i="1"/>
  <c r="Q1064" i="1"/>
  <c r="S1064" i="1" s="1"/>
  <c r="N1058" i="1"/>
  <c r="AK1058" i="1" s="1"/>
  <c r="AG1058" i="1"/>
  <c r="AF1058" i="1"/>
  <c r="W1058" i="1"/>
  <c r="X1058" i="1"/>
  <c r="Q1058" i="1"/>
  <c r="S1058" i="1" s="1"/>
  <c r="N1052" i="1"/>
  <c r="AK1052" i="1" s="1"/>
  <c r="AG1052" i="1"/>
  <c r="AF1052" i="1"/>
  <c r="W1052" i="1"/>
  <c r="X1052" i="1"/>
  <c r="Q1052" i="1"/>
  <c r="S1052" i="1" s="1"/>
  <c r="N1046" i="1"/>
  <c r="AK1046" i="1" s="1"/>
  <c r="AG1046" i="1"/>
  <c r="AF1046" i="1"/>
  <c r="W1046" i="1"/>
  <c r="X1046" i="1"/>
  <c r="Y1046" i="1" s="1"/>
  <c r="Q1046" i="1"/>
  <c r="S1046" i="1" s="1"/>
  <c r="N1040" i="1"/>
  <c r="AK1040" i="1" s="1"/>
  <c r="AG1040" i="1"/>
  <c r="AF1040" i="1"/>
  <c r="W1040" i="1"/>
  <c r="X1040" i="1"/>
  <c r="Y1040" i="1" s="1"/>
  <c r="Q1040" i="1"/>
  <c r="S1040" i="1" s="1"/>
  <c r="N1034" i="1"/>
  <c r="AK1034" i="1" s="1"/>
  <c r="AG1034" i="1"/>
  <c r="AF1034" i="1"/>
  <c r="W1034" i="1"/>
  <c r="X1034" i="1"/>
  <c r="Q1034" i="1"/>
  <c r="S1034" i="1" s="1"/>
  <c r="N1028" i="1"/>
  <c r="AK1028" i="1" s="1"/>
  <c r="AG1028" i="1"/>
  <c r="AF1028" i="1"/>
  <c r="W1028" i="1"/>
  <c r="X1028" i="1"/>
  <c r="Q1028" i="1"/>
  <c r="S1028" i="1" s="1"/>
  <c r="N1022" i="1"/>
  <c r="AK1022" i="1" s="1"/>
  <c r="AG1022" i="1"/>
  <c r="AF1022" i="1"/>
  <c r="W1022" i="1"/>
  <c r="X1022" i="1"/>
  <c r="Q1022" i="1"/>
  <c r="S1022" i="1" s="1"/>
  <c r="N1016" i="1"/>
  <c r="AK1016" i="1" s="1"/>
  <c r="AG1016" i="1"/>
  <c r="AF1016" i="1"/>
  <c r="W1016" i="1"/>
  <c r="X1016" i="1"/>
  <c r="Q1016" i="1"/>
  <c r="S1016" i="1" s="1"/>
  <c r="N1010" i="1"/>
  <c r="AK1010" i="1" s="1"/>
  <c r="AG1010" i="1"/>
  <c r="AF1010" i="1"/>
  <c r="W1010" i="1"/>
  <c r="X1010" i="1"/>
  <c r="Y1010" i="1" s="1"/>
  <c r="Q1010" i="1"/>
  <c r="S1010" i="1" s="1"/>
  <c r="N1004" i="1"/>
  <c r="AK1004" i="1" s="1"/>
  <c r="AG1004" i="1"/>
  <c r="AF1004" i="1"/>
  <c r="W1004" i="1"/>
  <c r="X1004" i="1"/>
  <c r="Y1004" i="1" s="1"/>
  <c r="Q1004" i="1"/>
  <c r="S1004" i="1" s="1"/>
  <c r="N998" i="1"/>
  <c r="AK998" i="1" s="1"/>
  <c r="AG998" i="1"/>
  <c r="AF998" i="1"/>
  <c r="W998" i="1"/>
  <c r="X998" i="1"/>
  <c r="Y998" i="1" s="1"/>
  <c r="Q998" i="1"/>
  <c r="S998" i="1" s="1"/>
  <c r="N992" i="1"/>
  <c r="AK992" i="1" s="1"/>
  <c r="AG992" i="1"/>
  <c r="AF992" i="1"/>
  <c r="W992" i="1"/>
  <c r="X992" i="1"/>
  <c r="Q992" i="1"/>
  <c r="S992" i="1" s="1"/>
  <c r="N986" i="1"/>
  <c r="AK986" i="1" s="1"/>
  <c r="AG986" i="1"/>
  <c r="AF986" i="1"/>
  <c r="W986" i="1"/>
  <c r="X986" i="1"/>
  <c r="Q986" i="1"/>
  <c r="S986" i="1" s="1"/>
  <c r="N980" i="1"/>
  <c r="AK980" i="1" s="1"/>
  <c r="AG980" i="1"/>
  <c r="AF980" i="1"/>
  <c r="W980" i="1"/>
  <c r="X980" i="1"/>
  <c r="Q980" i="1"/>
  <c r="S980" i="1" s="1"/>
  <c r="N974" i="1"/>
  <c r="AK974" i="1" s="1"/>
  <c r="AG974" i="1"/>
  <c r="AF974" i="1"/>
  <c r="W974" i="1"/>
  <c r="X974" i="1"/>
  <c r="Y974" i="1" s="1"/>
  <c r="Q974" i="1"/>
  <c r="S974" i="1" s="1"/>
  <c r="N968" i="1"/>
  <c r="AK968" i="1" s="1"/>
  <c r="AG968" i="1"/>
  <c r="AF968" i="1"/>
  <c r="W968" i="1"/>
  <c r="X968" i="1"/>
  <c r="Y968" i="1" s="1"/>
  <c r="Q968" i="1"/>
  <c r="S968" i="1" s="1"/>
  <c r="N962" i="1"/>
  <c r="AK962" i="1" s="1"/>
  <c r="AG962" i="1"/>
  <c r="AF962" i="1"/>
  <c r="W962" i="1"/>
  <c r="X962" i="1"/>
  <c r="Q962" i="1"/>
  <c r="S962" i="1" s="1"/>
  <c r="N956" i="1"/>
  <c r="AK956" i="1" s="1"/>
  <c r="AG956" i="1"/>
  <c r="AF956" i="1"/>
  <c r="W956" i="1"/>
  <c r="X956" i="1"/>
  <c r="Q956" i="1"/>
  <c r="S956" i="1" s="1"/>
  <c r="N950" i="1"/>
  <c r="AK950" i="1" s="1"/>
  <c r="AG950" i="1"/>
  <c r="AF950" i="1"/>
  <c r="W950" i="1"/>
  <c r="X950" i="1"/>
  <c r="Q950" i="1"/>
  <c r="S950" i="1" s="1"/>
  <c r="N944" i="1"/>
  <c r="AK944" i="1" s="1"/>
  <c r="AG944" i="1"/>
  <c r="AF944" i="1"/>
  <c r="W944" i="1"/>
  <c r="X944" i="1"/>
  <c r="Q944" i="1"/>
  <c r="S944" i="1" s="1"/>
  <c r="N938" i="1"/>
  <c r="AK938" i="1" s="1"/>
  <c r="AG938" i="1"/>
  <c r="AF938" i="1"/>
  <c r="W938" i="1"/>
  <c r="X938" i="1"/>
  <c r="Y938" i="1" s="1"/>
  <c r="Q938" i="1"/>
  <c r="S938" i="1" s="1"/>
  <c r="N932" i="1"/>
  <c r="AK932" i="1" s="1"/>
  <c r="AG932" i="1"/>
  <c r="AF932" i="1"/>
  <c r="W932" i="1"/>
  <c r="X932" i="1"/>
  <c r="Y932" i="1" s="1"/>
  <c r="Q932" i="1"/>
  <c r="S932" i="1" s="1"/>
  <c r="N926" i="1"/>
  <c r="AK926" i="1" s="1"/>
  <c r="AG926" i="1"/>
  <c r="AF926" i="1"/>
  <c r="W926" i="1"/>
  <c r="X926" i="1"/>
  <c r="Y926" i="1" s="1"/>
  <c r="Q926" i="1"/>
  <c r="S926" i="1" s="1"/>
  <c r="N920" i="1"/>
  <c r="AK920" i="1" s="1"/>
  <c r="AG920" i="1"/>
  <c r="AF920" i="1"/>
  <c r="W920" i="1"/>
  <c r="X920" i="1"/>
  <c r="Q920" i="1"/>
  <c r="S920" i="1" s="1"/>
  <c r="N914" i="1"/>
  <c r="AK914" i="1" s="1"/>
  <c r="AG914" i="1"/>
  <c r="AF914" i="1"/>
  <c r="W914" i="1"/>
  <c r="X914" i="1"/>
  <c r="Q914" i="1"/>
  <c r="S914" i="1" s="1"/>
  <c r="N908" i="1"/>
  <c r="AK908" i="1" s="1"/>
  <c r="AG908" i="1"/>
  <c r="AF908" i="1"/>
  <c r="W908" i="1"/>
  <c r="X908" i="1"/>
  <c r="Q908" i="1"/>
  <c r="S908" i="1" s="1"/>
  <c r="N902" i="1"/>
  <c r="AK902" i="1" s="1"/>
  <c r="AG902" i="1"/>
  <c r="AF902" i="1"/>
  <c r="W902" i="1"/>
  <c r="X902" i="1"/>
  <c r="Y902" i="1" s="1"/>
  <c r="Q902" i="1"/>
  <c r="S902" i="1" s="1"/>
  <c r="N896" i="1"/>
  <c r="AK896" i="1" s="1"/>
  <c r="AG896" i="1"/>
  <c r="AF896" i="1"/>
  <c r="W896" i="1"/>
  <c r="X896" i="1"/>
  <c r="Y896" i="1" s="1"/>
  <c r="Q896" i="1"/>
  <c r="S896" i="1" s="1"/>
  <c r="N890" i="1"/>
  <c r="AK890" i="1" s="1"/>
  <c r="AG890" i="1"/>
  <c r="AF890" i="1"/>
  <c r="W890" i="1"/>
  <c r="X890" i="1"/>
  <c r="Q890" i="1"/>
  <c r="S890" i="1" s="1"/>
  <c r="N884" i="1"/>
  <c r="AK884" i="1" s="1"/>
  <c r="AG884" i="1"/>
  <c r="AF884" i="1"/>
  <c r="W884" i="1"/>
  <c r="X884" i="1"/>
  <c r="Q884" i="1"/>
  <c r="S884" i="1" s="1"/>
  <c r="N878" i="1"/>
  <c r="AK878" i="1" s="1"/>
  <c r="AG878" i="1"/>
  <c r="AF878" i="1"/>
  <c r="W878" i="1"/>
  <c r="X878" i="1"/>
  <c r="Q878" i="1"/>
  <c r="S878" i="1" s="1"/>
  <c r="N872" i="1"/>
  <c r="AK872" i="1" s="1"/>
  <c r="AG872" i="1"/>
  <c r="AF872" i="1"/>
  <c r="W872" i="1"/>
  <c r="X872" i="1"/>
  <c r="Q872" i="1"/>
  <c r="S872" i="1" s="1"/>
  <c r="N866" i="1"/>
  <c r="AK866" i="1" s="1"/>
  <c r="AG866" i="1"/>
  <c r="AF866" i="1"/>
  <c r="W866" i="1"/>
  <c r="X866" i="1"/>
  <c r="Y866" i="1" s="1"/>
  <c r="Q866" i="1"/>
  <c r="S866" i="1" s="1"/>
  <c r="N860" i="1"/>
  <c r="AK860" i="1" s="1"/>
  <c r="AG860" i="1"/>
  <c r="AF860" i="1"/>
  <c r="W860" i="1"/>
  <c r="X860" i="1"/>
  <c r="Y860" i="1" s="1"/>
  <c r="Q860" i="1"/>
  <c r="S860" i="1" s="1"/>
  <c r="N854" i="1"/>
  <c r="AK854" i="1" s="1"/>
  <c r="AG854" i="1"/>
  <c r="AF854" i="1"/>
  <c r="W854" i="1"/>
  <c r="X854" i="1"/>
  <c r="Y854" i="1" s="1"/>
  <c r="Q854" i="1"/>
  <c r="S854" i="1" s="1"/>
  <c r="N848" i="1"/>
  <c r="AK848" i="1" s="1"/>
  <c r="AG848" i="1"/>
  <c r="AF848" i="1"/>
  <c r="W848" i="1"/>
  <c r="X848" i="1"/>
  <c r="Q848" i="1"/>
  <c r="S848" i="1" s="1"/>
  <c r="N842" i="1"/>
  <c r="AK842" i="1" s="1"/>
  <c r="AG842" i="1"/>
  <c r="AF842" i="1"/>
  <c r="W842" i="1"/>
  <c r="X842" i="1"/>
  <c r="Q842" i="1"/>
  <c r="S842" i="1" s="1"/>
  <c r="N836" i="1"/>
  <c r="AK836" i="1" s="1"/>
  <c r="AG836" i="1"/>
  <c r="AF836" i="1"/>
  <c r="W836" i="1"/>
  <c r="X836" i="1"/>
  <c r="Q836" i="1"/>
  <c r="S836" i="1" s="1"/>
  <c r="N830" i="1"/>
  <c r="AK830" i="1" s="1"/>
  <c r="AG830" i="1"/>
  <c r="AF830" i="1"/>
  <c r="W830" i="1"/>
  <c r="X830" i="1"/>
  <c r="Y830" i="1" s="1"/>
  <c r="Q830" i="1"/>
  <c r="S830" i="1" s="1"/>
  <c r="N824" i="1"/>
  <c r="AK824" i="1" s="1"/>
  <c r="AG824" i="1"/>
  <c r="AF824" i="1"/>
  <c r="W824" i="1"/>
  <c r="X824" i="1"/>
  <c r="Y824" i="1" s="1"/>
  <c r="Q824" i="1"/>
  <c r="S824" i="1" s="1"/>
  <c r="N818" i="1"/>
  <c r="AK818" i="1" s="1"/>
  <c r="AG818" i="1"/>
  <c r="AF818" i="1"/>
  <c r="W818" i="1"/>
  <c r="X818" i="1"/>
  <c r="Q818" i="1"/>
  <c r="S818" i="1" s="1"/>
  <c r="N812" i="1"/>
  <c r="AK812" i="1" s="1"/>
  <c r="AG812" i="1"/>
  <c r="AF812" i="1"/>
  <c r="W812" i="1"/>
  <c r="X812" i="1"/>
  <c r="Q812" i="1"/>
  <c r="S812" i="1" s="1"/>
  <c r="N806" i="1"/>
  <c r="AK806" i="1" s="1"/>
  <c r="AG806" i="1"/>
  <c r="AF806" i="1"/>
  <c r="W806" i="1"/>
  <c r="X806" i="1"/>
  <c r="Y806" i="1" s="1"/>
  <c r="Q806" i="1"/>
  <c r="S806" i="1" s="1"/>
  <c r="N800" i="1"/>
  <c r="AK800" i="1" s="1"/>
  <c r="AG800" i="1"/>
  <c r="AF800" i="1"/>
  <c r="W800" i="1"/>
  <c r="X800" i="1"/>
  <c r="Q800" i="1"/>
  <c r="S800" i="1" s="1"/>
  <c r="N794" i="1"/>
  <c r="AK794" i="1" s="1"/>
  <c r="AG794" i="1"/>
  <c r="AF794" i="1"/>
  <c r="W794" i="1"/>
  <c r="X794" i="1"/>
  <c r="Y794" i="1" s="1"/>
  <c r="Q794" i="1"/>
  <c r="S794" i="1" s="1"/>
  <c r="N788" i="1"/>
  <c r="AK788" i="1" s="1"/>
  <c r="AG788" i="1"/>
  <c r="AF788" i="1"/>
  <c r="W788" i="1"/>
  <c r="X788" i="1"/>
  <c r="Y788" i="1" s="1"/>
  <c r="Q788" i="1"/>
  <c r="S788" i="1" s="1"/>
  <c r="N782" i="1"/>
  <c r="AK782" i="1" s="1"/>
  <c r="AG782" i="1"/>
  <c r="AF782" i="1"/>
  <c r="W782" i="1"/>
  <c r="X782" i="1"/>
  <c r="Y782" i="1" s="1"/>
  <c r="Q782" i="1"/>
  <c r="S782" i="1" s="1"/>
  <c r="N776" i="1"/>
  <c r="AK776" i="1" s="1"/>
  <c r="AG776" i="1"/>
  <c r="AF776" i="1"/>
  <c r="W776" i="1"/>
  <c r="X776" i="1"/>
  <c r="Q776" i="1"/>
  <c r="S776" i="1" s="1"/>
  <c r="N770" i="1"/>
  <c r="AK770" i="1" s="1"/>
  <c r="AG770" i="1"/>
  <c r="AF770" i="1"/>
  <c r="W770" i="1"/>
  <c r="X770" i="1"/>
  <c r="Q770" i="1"/>
  <c r="S770" i="1" s="1"/>
  <c r="N764" i="1"/>
  <c r="AK764" i="1" s="1"/>
  <c r="AG764" i="1"/>
  <c r="AF764" i="1"/>
  <c r="W764" i="1"/>
  <c r="X764" i="1"/>
  <c r="Q764" i="1"/>
  <c r="S764" i="1" s="1"/>
  <c r="N758" i="1"/>
  <c r="AK758" i="1" s="1"/>
  <c r="AG758" i="1"/>
  <c r="AF758" i="1"/>
  <c r="W758" i="1"/>
  <c r="X758" i="1"/>
  <c r="Y758" i="1" s="1"/>
  <c r="Q758" i="1"/>
  <c r="S758" i="1" s="1"/>
  <c r="N752" i="1"/>
  <c r="AK752" i="1" s="1"/>
  <c r="AG752" i="1"/>
  <c r="AF752" i="1"/>
  <c r="W752" i="1"/>
  <c r="X752" i="1"/>
  <c r="Y752" i="1" s="1"/>
  <c r="Q752" i="1"/>
  <c r="S752" i="1" s="1"/>
  <c r="N746" i="1"/>
  <c r="AK746" i="1" s="1"/>
  <c r="AG746" i="1"/>
  <c r="AF746" i="1"/>
  <c r="W746" i="1"/>
  <c r="X746" i="1"/>
  <c r="Q746" i="1"/>
  <c r="S746" i="1" s="1"/>
  <c r="N740" i="1"/>
  <c r="AK740" i="1" s="1"/>
  <c r="AG740" i="1"/>
  <c r="AF740" i="1"/>
  <c r="W740" i="1"/>
  <c r="X740" i="1"/>
  <c r="Q740" i="1"/>
  <c r="S740" i="1" s="1"/>
  <c r="N734" i="1"/>
  <c r="AK734" i="1" s="1"/>
  <c r="AG734" i="1"/>
  <c r="AF734" i="1"/>
  <c r="W734" i="1"/>
  <c r="X734" i="1"/>
  <c r="Y734" i="1" s="1"/>
  <c r="Q734" i="1"/>
  <c r="S734" i="1" s="1"/>
  <c r="N728" i="1"/>
  <c r="AK728" i="1" s="1"/>
  <c r="AG728" i="1"/>
  <c r="AF728" i="1"/>
  <c r="W728" i="1"/>
  <c r="X728" i="1"/>
  <c r="Q728" i="1"/>
  <c r="S728" i="1" s="1"/>
  <c r="N722" i="1"/>
  <c r="AK722" i="1" s="1"/>
  <c r="AG722" i="1"/>
  <c r="AF722" i="1"/>
  <c r="W722" i="1"/>
  <c r="X722" i="1"/>
  <c r="Y722" i="1" s="1"/>
  <c r="Q722" i="1"/>
  <c r="S722" i="1" s="1"/>
  <c r="N716" i="1"/>
  <c r="AK716" i="1" s="1"/>
  <c r="AG716" i="1"/>
  <c r="AF716" i="1"/>
  <c r="W716" i="1"/>
  <c r="X716" i="1"/>
  <c r="Y716" i="1" s="1"/>
  <c r="Q716" i="1"/>
  <c r="S716" i="1" s="1"/>
  <c r="N710" i="1"/>
  <c r="AK710" i="1" s="1"/>
  <c r="AG710" i="1"/>
  <c r="AF710" i="1"/>
  <c r="W710" i="1"/>
  <c r="X710" i="1"/>
  <c r="Y710" i="1" s="1"/>
  <c r="Q710" i="1"/>
  <c r="S710" i="1" s="1"/>
  <c r="N704" i="1"/>
  <c r="AK704" i="1" s="1"/>
  <c r="AG704" i="1"/>
  <c r="AF704" i="1"/>
  <c r="W704" i="1"/>
  <c r="X704" i="1"/>
  <c r="Q704" i="1"/>
  <c r="S704" i="1" s="1"/>
  <c r="N698" i="1"/>
  <c r="AK698" i="1" s="1"/>
  <c r="AG698" i="1"/>
  <c r="AF698" i="1"/>
  <c r="W698" i="1"/>
  <c r="X698" i="1"/>
  <c r="Q698" i="1"/>
  <c r="S698" i="1" s="1"/>
  <c r="N692" i="1"/>
  <c r="AK692" i="1" s="1"/>
  <c r="AG692" i="1"/>
  <c r="AF692" i="1"/>
  <c r="W692" i="1"/>
  <c r="X692" i="1"/>
  <c r="Q692" i="1"/>
  <c r="S692" i="1" s="1"/>
  <c r="N686" i="1"/>
  <c r="AK686" i="1" s="1"/>
  <c r="AG686" i="1"/>
  <c r="AF686" i="1"/>
  <c r="W686" i="1"/>
  <c r="X686" i="1"/>
  <c r="Y686" i="1" s="1"/>
  <c r="Q686" i="1"/>
  <c r="S686" i="1" s="1"/>
  <c r="N680" i="1"/>
  <c r="AK680" i="1" s="1"/>
  <c r="AG680" i="1"/>
  <c r="AF680" i="1"/>
  <c r="W680" i="1"/>
  <c r="X680" i="1"/>
  <c r="Y680" i="1" s="1"/>
  <c r="Q680" i="1"/>
  <c r="S680" i="1" s="1"/>
  <c r="N674" i="1"/>
  <c r="AK674" i="1" s="1"/>
  <c r="AG674" i="1"/>
  <c r="AF674" i="1"/>
  <c r="W674" i="1"/>
  <c r="X674" i="1"/>
  <c r="Q674" i="1"/>
  <c r="S674" i="1" s="1"/>
  <c r="N668" i="1"/>
  <c r="AK668" i="1" s="1"/>
  <c r="AG668" i="1"/>
  <c r="AF668" i="1"/>
  <c r="W668" i="1"/>
  <c r="X668" i="1"/>
  <c r="Q668" i="1"/>
  <c r="S668" i="1" s="1"/>
  <c r="N662" i="1"/>
  <c r="AK662" i="1" s="1"/>
  <c r="AG662" i="1"/>
  <c r="AF662" i="1"/>
  <c r="W662" i="1"/>
  <c r="X662" i="1"/>
  <c r="Y662" i="1" s="1"/>
  <c r="Q662" i="1"/>
  <c r="S662" i="1" s="1"/>
  <c r="N656" i="1"/>
  <c r="AK656" i="1" s="1"/>
  <c r="AG656" i="1"/>
  <c r="AF656" i="1"/>
  <c r="W656" i="1"/>
  <c r="X656" i="1"/>
  <c r="Q656" i="1"/>
  <c r="S656" i="1" s="1"/>
  <c r="N650" i="1"/>
  <c r="AK650" i="1" s="1"/>
  <c r="AG650" i="1"/>
  <c r="AF650" i="1"/>
  <c r="W650" i="1"/>
  <c r="X650" i="1"/>
  <c r="Y650" i="1" s="1"/>
  <c r="Q650" i="1"/>
  <c r="S650" i="1" s="1"/>
  <c r="N644" i="1"/>
  <c r="AK644" i="1" s="1"/>
  <c r="AG644" i="1"/>
  <c r="AF644" i="1"/>
  <c r="W644" i="1"/>
  <c r="X644" i="1"/>
  <c r="Y644" i="1" s="1"/>
  <c r="Q644" i="1"/>
  <c r="S644" i="1" s="1"/>
  <c r="N638" i="1"/>
  <c r="AK638" i="1" s="1"/>
  <c r="AG638" i="1"/>
  <c r="AF638" i="1"/>
  <c r="W638" i="1"/>
  <c r="X638" i="1"/>
  <c r="Y638" i="1" s="1"/>
  <c r="Q638" i="1"/>
  <c r="S638" i="1" s="1"/>
  <c r="N632" i="1"/>
  <c r="AK632" i="1" s="1"/>
  <c r="AG632" i="1"/>
  <c r="AF632" i="1"/>
  <c r="W632" i="1"/>
  <c r="X632" i="1"/>
  <c r="Q632" i="1"/>
  <c r="S632" i="1" s="1"/>
  <c r="N626" i="1"/>
  <c r="AK626" i="1" s="1"/>
  <c r="AG626" i="1"/>
  <c r="AF626" i="1"/>
  <c r="W626" i="1"/>
  <c r="X626" i="1"/>
  <c r="Q626" i="1"/>
  <c r="S626" i="1" s="1"/>
  <c r="N620" i="1"/>
  <c r="AK620" i="1" s="1"/>
  <c r="AG620" i="1"/>
  <c r="AF620" i="1"/>
  <c r="W620" i="1"/>
  <c r="X620" i="1"/>
  <c r="Q620" i="1"/>
  <c r="S620" i="1" s="1"/>
  <c r="N614" i="1"/>
  <c r="AK614" i="1" s="1"/>
  <c r="AG614" i="1"/>
  <c r="AF614" i="1"/>
  <c r="W614" i="1"/>
  <c r="X614" i="1"/>
  <c r="Y614" i="1" s="1"/>
  <c r="Q614" i="1"/>
  <c r="S614" i="1" s="1"/>
  <c r="N608" i="1"/>
  <c r="AK608" i="1" s="1"/>
  <c r="AG608" i="1"/>
  <c r="AF608" i="1"/>
  <c r="W608" i="1"/>
  <c r="X608" i="1"/>
  <c r="Y608" i="1" s="1"/>
  <c r="Q608" i="1"/>
  <c r="S608" i="1" s="1"/>
  <c r="N602" i="1"/>
  <c r="AK602" i="1" s="1"/>
  <c r="AG602" i="1"/>
  <c r="AF602" i="1"/>
  <c r="W602" i="1"/>
  <c r="X602" i="1"/>
  <c r="Q602" i="1"/>
  <c r="S602" i="1" s="1"/>
  <c r="N596" i="1"/>
  <c r="AK596" i="1" s="1"/>
  <c r="AG596" i="1"/>
  <c r="AF596" i="1"/>
  <c r="W596" i="1"/>
  <c r="X596" i="1"/>
  <c r="Q596" i="1"/>
  <c r="S596" i="1" s="1"/>
  <c r="N590" i="1"/>
  <c r="AK590" i="1" s="1"/>
  <c r="AG590" i="1"/>
  <c r="AF590" i="1"/>
  <c r="W590" i="1"/>
  <c r="X590" i="1"/>
  <c r="Y590" i="1" s="1"/>
  <c r="Q590" i="1"/>
  <c r="S590" i="1" s="1"/>
  <c r="N584" i="1"/>
  <c r="AK584" i="1" s="1"/>
  <c r="AG584" i="1"/>
  <c r="AF584" i="1"/>
  <c r="W584" i="1"/>
  <c r="X584" i="1"/>
  <c r="Q584" i="1"/>
  <c r="S584" i="1" s="1"/>
  <c r="N578" i="1"/>
  <c r="AK578" i="1" s="1"/>
  <c r="AG578" i="1"/>
  <c r="AF578" i="1"/>
  <c r="W578" i="1"/>
  <c r="X578" i="1"/>
  <c r="Y578" i="1" s="1"/>
  <c r="Q578" i="1"/>
  <c r="S578" i="1" s="1"/>
  <c r="N572" i="1"/>
  <c r="AK572" i="1" s="1"/>
  <c r="AG572" i="1"/>
  <c r="AF572" i="1"/>
  <c r="W572" i="1"/>
  <c r="X572" i="1"/>
  <c r="Y572" i="1" s="1"/>
  <c r="Q572" i="1"/>
  <c r="S572" i="1" s="1"/>
  <c r="N566" i="1"/>
  <c r="AK566" i="1" s="1"/>
  <c r="AG566" i="1"/>
  <c r="AF566" i="1"/>
  <c r="W566" i="1"/>
  <c r="X566" i="1"/>
  <c r="Y566" i="1" s="1"/>
  <c r="Q566" i="1"/>
  <c r="S566" i="1" s="1"/>
  <c r="N560" i="1"/>
  <c r="AK560" i="1" s="1"/>
  <c r="AG560" i="1"/>
  <c r="AF560" i="1"/>
  <c r="W560" i="1"/>
  <c r="X560" i="1"/>
  <c r="Q560" i="1"/>
  <c r="S560" i="1" s="1"/>
  <c r="N554" i="1"/>
  <c r="AK554" i="1" s="1"/>
  <c r="AG554" i="1"/>
  <c r="AF554" i="1"/>
  <c r="W554" i="1"/>
  <c r="X554" i="1"/>
  <c r="Q554" i="1"/>
  <c r="S554" i="1" s="1"/>
  <c r="N548" i="1"/>
  <c r="AK548" i="1" s="1"/>
  <c r="AG548" i="1"/>
  <c r="AF548" i="1"/>
  <c r="W548" i="1"/>
  <c r="X548" i="1"/>
  <c r="Q548" i="1"/>
  <c r="S548" i="1" s="1"/>
  <c r="N542" i="1"/>
  <c r="AK542" i="1" s="1"/>
  <c r="AG542" i="1"/>
  <c r="AF542" i="1"/>
  <c r="W542" i="1"/>
  <c r="X542" i="1"/>
  <c r="Y542" i="1" s="1"/>
  <c r="Q542" i="1"/>
  <c r="S542" i="1" s="1"/>
  <c r="N536" i="1"/>
  <c r="AK536" i="1" s="1"/>
  <c r="AG536" i="1"/>
  <c r="AF536" i="1"/>
  <c r="W536" i="1"/>
  <c r="X536" i="1"/>
  <c r="Y536" i="1" s="1"/>
  <c r="Q536" i="1"/>
  <c r="S536" i="1" s="1"/>
  <c r="N530" i="1"/>
  <c r="AK530" i="1" s="1"/>
  <c r="AG530" i="1"/>
  <c r="AF530" i="1"/>
  <c r="W530" i="1"/>
  <c r="X530" i="1"/>
  <c r="Q530" i="1"/>
  <c r="S530" i="1" s="1"/>
  <c r="N524" i="1"/>
  <c r="AK524" i="1" s="1"/>
  <c r="AG524" i="1"/>
  <c r="AF524" i="1"/>
  <c r="W524" i="1"/>
  <c r="X524" i="1"/>
  <c r="Q524" i="1"/>
  <c r="S524" i="1" s="1"/>
  <c r="N518" i="1"/>
  <c r="AK518" i="1" s="1"/>
  <c r="AG518" i="1"/>
  <c r="AF518" i="1"/>
  <c r="W518" i="1"/>
  <c r="X518" i="1"/>
  <c r="Y518" i="1" s="1"/>
  <c r="Q518" i="1"/>
  <c r="S518" i="1" s="1"/>
  <c r="N512" i="1"/>
  <c r="AK512" i="1" s="1"/>
  <c r="AG512" i="1"/>
  <c r="AF512" i="1"/>
  <c r="W512" i="1"/>
  <c r="X512" i="1"/>
  <c r="Q512" i="1"/>
  <c r="S512" i="1" s="1"/>
  <c r="N506" i="1"/>
  <c r="AK506" i="1" s="1"/>
  <c r="AG506" i="1"/>
  <c r="AF506" i="1"/>
  <c r="W506" i="1"/>
  <c r="X506" i="1"/>
  <c r="Y506" i="1" s="1"/>
  <c r="Q506" i="1"/>
  <c r="S506" i="1" s="1"/>
  <c r="N500" i="1"/>
  <c r="AK500" i="1" s="1"/>
  <c r="AG500" i="1"/>
  <c r="AF500" i="1"/>
  <c r="W500" i="1"/>
  <c r="X500" i="1"/>
  <c r="Y500" i="1" s="1"/>
  <c r="Q500" i="1"/>
  <c r="S500" i="1" s="1"/>
  <c r="N494" i="1"/>
  <c r="AK494" i="1" s="1"/>
  <c r="AG494" i="1"/>
  <c r="AF494" i="1"/>
  <c r="W494" i="1"/>
  <c r="X494" i="1"/>
  <c r="Y494" i="1" s="1"/>
  <c r="Q494" i="1"/>
  <c r="S494" i="1" s="1"/>
  <c r="N488" i="1"/>
  <c r="AK488" i="1" s="1"/>
  <c r="AG488" i="1"/>
  <c r="AF488" i="1"/>
  <c r="W488" i="1"/>
  <c r="X488" i="1"/>
  <c r="Q488" i="1"/>
  <c r="S488" i="1" s="1"/>
  <c r="N482" i="1"/>
  <c r="AK482" i="1" s="1"/>
  <c r="AG482" i="1"/>
  <c r="AF482" i="1"/>
  <c r="W482" i="1"/>
  <c r="X482" i="1"/>
  <c r="Q482" i="1"/>
  <c r="S482" i="1" s="1"/>
  <c r="N476" i="1"/>
  <c r="AK476" i="1" s="1"/>
  <c r="AG476" i="1"/>
  <c r="AF476" i="1"/>
  <c r="W476" i="1"/>
  <c r="X476" i="1"/>
  <c r="Q476" i="1"/>
  <c r="S476" i="1" s="1"/>
  <c r="N470" i="1"/>
  <c r="AK470" i="1" s="1"/>
  <c r="AG470" i="1"/>
  <c r="AF470" i="1"/>
  <c r="W470" i="1"/>
  <c r="X470" i="1"/>
  <c r="Y470" i="1" s="1"/>
  <c r="Q470" i="1"/>
  <c r="S470" i="1" s="1"/>
  <c r="N464" i="1"/>
  <c r="AK464" i="1" s="1"/>
  <c r="AG464" i="1"/>
  <c r="AF464" i="1"/>
  <c r="W464" i="1"/>
  <c r="X464" i="1"/>
  <c r="Y464" i="1" s="1"/>
  <c r="Q464" i="1"/>
  <c r="S464" i="1" s="1"/>
  <c r="N458" i="1"/>
  <c r="AK458" i="1" s="1"/>
  <c r="AG458" i="1"/>
  <c r="AF458" i="1"/>
  <c r="W458" i="1"/>
  <c r="X458" i="1"/>
  <c r="Q458" i="1"/>
  <c r="S458" i="1" s="1"/>
  <c r="N452" i="1"/>
  <c r="AK452" i="1" s="1"/>
  <c r="AG452" i="1"/>
  <c r="AF452" i="1"/>
  <c r="W452" i="1"/>
  <c r="X452" i="1"/>
  <c r="Q452" i="1"/>
  <c r="S452" i="1" s="1"/>
  <c r="N446" i="1"/>
  <c r="AK446" i="1" s="1"/>
  <c r="AG446" i="1"/>
  <c r="AF446" i="1"/>
  <c r="W446" i="1"/>
  <c r="X446" i="1"/>
  <c r="Y446" i="1" s="1"/>
  <c r="Q446" i="1"/>
  <c r="S446" i="1" s="1"/>
  <c r="N440" i="1"/>
  <c r="AK440" i="1" s="1"/>
  <c r="AG440" i="1"/>
  <c r="AF440" i="1"/>
  <c r="W440" i="1"/>
  <c r="X440" i="1"/>
  <c r="Q440" i="1"/>
  <c r="S440" i="1" s="1"/>
  <c r="N434" i="1"/>
  <c r="AK434" i="1" s="1"/>
  <c r="AG434" i="1"/>
  <c r="AF434" i="1"/>
  <c r="W434" i="1"/>
  <c r="X434" i="1"/>
  <c r="Y434" i="1" s="1"/>
  <c r="Q434" i="1"/>
  <c r="S434" i="1" s="1"/>
  <c r="N428" i="1"/>
  <c r="AK428" i="1" s="1"/>
  <c r="AG428" i="1"/>
  <c r="AF428" i="1"/>
  <c r="W428" i="1"/>
  <c r="X428" i="1"/>
  <c r="Y428" i="1" s="1"/>
  <c r="Q428" i="1"/>
  <c r="S428" i="1" s="1"/>
  <c r="N422" i="1"/>
  <c r="AK422" i="1" s="1"/>
  <c r="AG422" i="1"/>
  <c r="AF422" i="1"/>
  <c r="W422" i="1"/>
  <c r="X422" i="1"/>
  <c r="Y422" i="1" s="1"/>
  <c r="Q422" i="1"/>
  <c r="S422" i="1" s="1"/>
  <c r="N416" i="1"/>
  <c r="AK416" i="1" s="1"/>
  <c r="AG416" i="1"/>
  <c r="AF416" i="1"/>
  <c r="W416" i="1"/>
  <c r="X416" i="1"/>
  <c r="Q416" i="1"/>
  <c r="S416" i="1" s="1"/>
  <c r="N410" i="1"/>
  <c r="AK410" i="1" s="1"/>
  <c r="AG410" i="1"/>
  <c r="AF410" i="1"/>
  <c r="W410" i="1"/>
  <c r="X410" i="1"/>
  <c r="Q410" i="1"/>
  <c r="S410" i="1" s="1"/>
  <c r="N404" i="1"/>
  <c r="AK404" i="1" s="1"/>
  <c r="AG404" i="1"/>
  <c r="AF404" i="1"/>
  <c r="W404" i="1"/>
  <c r="X404" i="1"/>
  <c r="Q404" i="1"/>
  <c r="S404" i="1" s="1"/>
  <c r="N398" i="1"/>
  <c r="AK398" i="1" s="1"/>
  <c r="AG398" i="1"/>
  <c r="AF398" i="1"/>
  <c r="W398" i="1"/>
  <c r="X398" i="1"/>
  <c r="Y398" i="1" s="1"/>
  <c r="Q398" i="1"/>
  <c r="S398" i="1" s="1"/>
  <c r="N392" i="1"/>
  <c r="AK392" i="1" s="1"/>
  <c r="AG392" i="1"/>
  <c r="AF392" i="1"/>
  <c r="W392" i="1"/>
  <c r="X392" i="1"/>
  <c r="Y392" i="1" s="1"/>
  <c r="Q392" i="1"/>
  <c r="S392" i="1" s="1"/>
  <c r="N386" i="1"/>
  <c r="AK386" i="1" s="1"/>
  <c r="AG386" i="1"/>
  <c r="AF386" i="1"/>
  <c r="W386" i="1"/>
  <c r="X386" i="1"/>
  <c r="Q386" i="1"/>
  <c r="S386" i="1" s="1"/>
  <c r="N380" i="1"/>
  <c r="AK380" i="1" s="1"/>
  <c r="AG380" i="1"/>
  <c r="AF380" i="1"/>
  <c r="W380" i="1"/>
  <c r="X380" i="1"/>
  <c r="Q380" i="1"/>
  <c r="S380" i="1" s="1"/>
  <c r="N374" i="1"/>
  <c r="AK374" i="1" s="1"/>
  <c r="AG374" i="1"/>
  <c r="AF374" i="1"/>
  <c r="W374" i="1"/>
  <c r="X374" i="1"/>
  <c r="Y374" i="1" s="1"/>
  <c r="Q374" i="1"/>
  <c r="S374" i="1" s="1"/>
  <c r="N368" i="1"/>
  <c r="AK368" i="1" s="1"/>
  <c r="AG368" i="1"/>
  <c r="AF368" i="1"/>
  <c r="W368" i="1"/>
  <c r="X368" i="1"/>
  <c r="Q368" i="1"/>
  <c r="S368" i="1" s="1"/>
  <c r="N362" i="1"/>
  <c r="AK362" i="1" s="1"/>
  <c r="AG362" i="1"/>
  <c r="AF362" i="1"/>
  <c r="W362" i="1"/>
  <c r="X362" i="1"/>
  <c r="Y362" i="1" s="1"/>
  <c r="Q362" i="1"/>
  <c r="S362" i="1" s="1"/>
  <c r="N356" i="1"/>
  <c r="AK356" i="1" s="1"/>
  <c r="AG356" i="1"/>
  <c r="AF356" i="1"/>
  <c r="W356" i="1"/>
  <c r="X356" i="1"/>
  <c r="Y356" i="1" s="1"/>
  <c r="Q356" i="1"/>
  <c r="S356" i="1" s="1"/>
  <c r="N350" i="1"/>
  <c r="AK350" i="1" s="1"/>
  <c r="AG350" i="1"/>
  <c r="AF350" i="1"/>
  <c r="W350" i="1"/>
  <c r="X350" i="1"/>
  <c r="Y350" i="1" s="1"/>
  <c r="Q350" i="1"/>
  <c r="S350" i="1" s="1"/>
  <c r="N344" i="1"/>
  <c r="AK344" i="1" s="1"/>
  <c r="AG344" i="1"/>
  <c r="AF344" i="1"/>
  <c r="W344" i="1"/>
  <c r="X344" i="1"/>
  <c r="Q344" i="1"/>
  <c r="S344" i="1" s="1"/>
  <c r="N338" i="1"/>
  <c r="AK338" i="1" s="1"/>
  <c r="AG338" i="1"/>
  <c r="AF338" i="1"/>
  <c r="W338" i="1"/>
  <c r="X338" i="1"/>
  <c r="Q338" i="1"/>
  <c r="S338" i="1" s="1"/>
  <c r="N332" i="1"/>
  <c r="AK332" i="1" s="1"/>
  <c r="AG332" i="1"/>
  <c r="AF332" i="1"/>
  <c r="W332" i="1"/>
  <c r="X332" i="1"/>
  <c r="Q332" i="1"/>
  <c r="S332" i="1" s="1"/>
  <c r="N326" i="1"/>
  <c r="AK326" i="1" s="1"/>
  <c r="AG326" i="1"/>
  <c r="AF326" i="1"/>
  <c r="W326" i="1"/>
  <c r="X326" i="1"/>
  <c r="Y326" i="1" s="1"/>
  <c r="Q326" i="1"/>
  <c r="S326" i="1" s="1"/>
  <c r="N320" i="1"/>
  <c r="AK320" i="1" s="1"/>
  <c r="AG320" i="1"/>
  <c r="AF320" i="1"/>
  <c r="W320" i="1"/>
  <c r="X320" i="1"/>
  <c r="Y320" i="1" s="1"/>
  <c r="Q320" i="1"/>
  <c r="S320" i="1" s="1"/>
  <c r="N314" i="1"/>
  <c r="AK314" i="1" s="1"/>
  <c r="AG314" i="1"/>
  <c r="AF314" i="1"/>
  <c r="W314" i="1"/>
  <c r="X314" i="1"/>
  <c r="Q314" i="1"/>
  <c r="S314" i="1" s="1"/>
  <c r="N308" i="1"/>
  <c r="AK308" i="1" s="1"/>
  <c r="AG308" i="1"/>
  <c r="AF308" i="1"/>
  <c r="W308" i="1"/>
  <c r="X308" i="1"/>
  <c r="Q308" i="1"/>
  <c r="S308" i="1" s="1"/>
  <c r="N302" i="1"/>
  <c r="AK302" i="1" s="1"/>
  <c r="AG302" i="1"/>
  <c r="AF302" i="1"/>
  <c r="W302" i="1"/>
  <c r="X302" i="1"/>
  <c r="Y302" i="1" s="1"/>
  <c r="Q302" i="1"/>
  <c r="S302" i="1" s="1"/>
  <c r="N296" i="1"/>
  <c r="AK296" i="1" s="1"/>
  <c r="AG296" i="1"/>
  <c r="AF296" i="1"/>
  <c r="W296" i="1"/>
  <c r="X296" i="1"/>
  <c r="Q296" i="1"/>
  <c r="S296" i="1" s="1"/>
  <c r="N290" i="1"/>
  <c r="AK290" i="1" s="1"/>
  <c r="AG290" i="1"/>
  <c r="AF290" i="1"/>
  <c r="W290" i="1"/>
  <c r="X290" i="1"/>
  <c r="Y290" i="1" s="1"/>
  <c r="Q290" i="1"/>
  <c r="S290" i="1" s="1"/>
  <c r="N284" i="1"/>
  <c r="AK284" i="1" s="1"/>
  <c r="AG284" i="1"/>
  <c r="AF284" i="1"/>
  <c r="W284" i="1"/>
  <c r="X284" i="1"/>
  <c r="Y284" i="1" s="1"/>
  <c r="Q284" i="1"/>
  <c r="S284" i="1" s="1"/>
  <c r="N278" i="1"/>
  <c r="AK278" i="1" s="1"/>
  <c r="AG278" i="1"/>
  <c r="AF278" i="1"/>
  <c r="W278" i="1"/>
  <c r="X278" i="1"/>
  <c r="Y278" i="1" s="1"/>
  <c r="Q278" i="1"/>
  <c r="S278" i="1" s="1"/>
  <c r="N272" i="1"/>
  <c r="AK272" i="1" s="1"/>
  <c r="AG272" i="1"/>
  <c r="AF272" i="1"/>
  <c r="W272" i="1"/>
  <c r="X272" i="1"/>
  <c r="Q272" i="1"/>
  <c r="S272" i="1" s="1"/>
  <c r="N266" i="1"/>
  <c r="AK266" i="1" s="1"/>
  <c r="AG266" i="1"/>
  <c r="AF266" i="1"/>
  <c r="W266" i="1"/>
  <c r="X266" i="1"/>
  <c r="Q266" i="1"/>
  <c r="S266" i="1" s="1"/>
  <c r="N260" i="1"/>
  <c r="AK260" i="1" s="1"/>
  <c r="AG260" i="1"/>
  <c r="AF260" i="1"/>
  <c r="W260" i="1"/>
  <c r="X260" i="1"/>
  <c r="Q260" i="1"/>
  <c r="S260" i="1" s="1"/>
  <c r="N254" i="1"/>
  <c r="AK254" i="1" s="1"/>
  <c r="AG254" i="1"/>
  <c r="AF254" i="1"/>
  <c r="W254" i="1"/>
  <c r="X254" i="1"/>
  <c r="Y254" i="1" s="1"/>
  <c r="Q254" i="1"/>
  <c r="S254" i="1" s="1"/>
  <c r="N248" i="1"/>
  <c r="AK248" i="1" s="1"/>
  <c r="AG248" i="1"/>
  <c r="AF248" i="1"/>
  <c r="W248" i="1"/>
  <c r="X248" i="1"/>
  <c r="Y248" i="1" s="1"/>
  <c r="Q248" i="1"/>
  <c r="S248" i="1" s="1"/>
  <c r="N242" i="1"/>
  <c r="AK242" i="1" s="1"/>
  <c r="AG242" i="1"/>
  <c r="AF242" i="1"/>
  <c r="W242" i="1"/>
  <c r="X242" i="1"/>
  <c r="Q242" i="1"/>
  <c r="S242" i="1" s="1"/>
  <c r="N236" i="1"/>
  <c r="AK236" i="1" s="1"/>
  <c r="AG236" i="1"/>
  <c r="AF236" i="1"/>
  <c r="W236" i="1"/>
  <c r="X236" i="1"/>
  <c r="Q236" i="1"/>
  <c r="S236" i="1" s="1"/>
  <c r="N230" i="1"/>
  <c r="AK230" i="1" s="1"/>
  <c r="AG230" i="1"/>
  <c r="AF230" i="1"/>
  <c r="W230" i="1"/>
  <c r="X230" i="1"/>
  <c r="Y230" i="1" s="1"/>
  <c r="Q230" i="1"/>
  <c r="S230" i="1" s="1"/>
  <c r="N224" i="1"/>
  <c r="AK224" i="1" s="1"/>
  <c r="AG224" i="1"/>
  <c r="AF224" i="1"/>
  <c r="W224" i="1"/>
  <c r="X224" i="1"/>
  <c r="Q224" i="1"/>
  <c r="S224" i="1" s="1"/>
  <c r="N218" i="1"/>
  <c r="AK218" i="1" s="1"/>
  <c r="AG218" i="1"/>
  <c r="AF218" i="1"/>
  <c r="W218" i="1"/>
  <c r="X218" i="1"/>
  <c r="Y218" i="1" s="1"/>
  <c r="Q218" i="1"/>
  <c r="S218" i="1" s="1"/>
  <c r="N212" i="1"/>
  <c r="AK212" i="1" s="1"/>
  <c r="AG212" i="1"/>
  <c r="AF212" i="1"/>
  <c r="W212" i="1"/>
  <c r="X212" i="1"/>
  <c r="Y212" i="1" s="1"/>
  <c r="Q212" i="1"/>
  <c r="S212" i="1" s="1"/>
  <c r="N206" i="1"/>
  <c r="AK206" i="1" s="1"/>
  <c r="AG206" i="1"/>
  <c r="AF206" i="1"/>
  <c r="W206" i="1"/>
  <c r="X206" i="1"/>
  <c r="Y206" i="1" s="1"/>
  <c r="Q206" i="1"/>
  <c r="S206" i="1" s="1"/>
  <c r="N200" i="1"/>
  <c r="AK200" i="1" s="1"/>
  <c r="AG200" i="1"/>
  <c r="AF200" i="1"/>
  <c r="W200" i="1"/>
  <c r="X200" i="1"/>
  <c r="Q200" i="1"/>
  <c r="S200" i="1" s="1"/>
  <c r="N194" i="1"/>
  <c r="AK194" i="1" s="1"/>
  <c r="AG194" i="1"/>
  <c r="AF194" i="1"/>
  <c r="W194" i="1"/>
  <c r="X194" i="1"/>
  <c r="Q194" i="1"/>
  <c r="S194" i="1" s="1"/>
  <c r="N188" i="1"/>
  <c r="AK188" i="1" s="1"/>
  <c r="AG188" i="1"/>
  <c r="AF188" i="1"/>
  <c r="W188" i="1"/>
  <c r="X188" i="1"/>
  <c r="Q188" i="1"/>
  <c r="S188" i="1" s="1"/>
  <c r="N182" i="1"/>
  <c r="AK182" i="1" s="1"/>
  <c r="AG182" i="1"/>
  <c r="AF182" i="1"/>
  <c r="W182" i="1"/>
  <c r="X182" i="1"/>
  <c r="Y182" i="1" s="1"/>
  <c r="Q182" i="1"/>
  <c r="S182" i="1" s="1"/>
  <c r="N176" i="1"/>
  <c r="AK176" i="1" s="1"/>
  <c r="AG176" i="1"/>
  <c r="AF176" i="1"/>
  <c r="W176" i="1"/>
  <c r="X176" i="1"/>
  <c r="Y176" i="1" s="1"/>
  <c r="Q176" i="1"/>
  <c r="S176" i="1" s="1"/>
  <c r="N170" i="1"/>
  <c r="AK170" i="1" s="1"/>
  <c r="AG170" i="1"/>
  <c r="AF170" i="1"/>
  <c r="W170" i="1"/>
  <c r="X170" i="1"/>
  <c r="Q170" i="1"/>
  <c r="S170" i="1" s="1"/>
  <c r="N164" i="1"/>
  <c r="AK164" i="1" s="1"/>
  <c r="AG164" i="1"/>
  <c r="AF164" i="1"/>
  <c r="W164" i="1"/>
  <c r="X164" i="1"/>
  <c r="Q164" i="1"/>
  <c r="S164" i="1" s="1"/>
  <c r="N158" i="1"/>
  <c r="AK158" i="1" s="1"/>
  <c r="AG158" i="1"/>
  <c r="AF158" i="1"/>
  <c r="W158" i="1"/>
  <c r="X158" i="1"/>
  <c r="Y158" i="1" s="1"/>
  <c r="Q158" i="1"/>
  <c r="S158" i="1" s="1"/>
  <c r="N152" i="1"/>
  <c r="AK152" i="1" s="1"/>
  <c r="AG152" i="1"/>
  <c r="AF152" i="1"/>
  <c r="W152" i="1"/>
  <c r="X152" i="1"/>
  <c r="Q152" i="1"/>
  <c r="S152" i="1" s="1"/>
  <c r="N146" i="1"/>
  <c r="AK146" i="1" s="1"/>
  <c r="AG146" i="1"/>
  <c r="AF146" i="1"/>
  <c r="W146" i="1"/>
  <c r="X146" i="1"/>
  <c r="Y146" i="1" s="1"/>
  <c r="Q146" i="1"/>
  <c r="S146" i="1" s="1"/>
  <c r="N140" i="1"/>
  <c r="AK140" i="1" s="1"/>
  <c r="AG140" i="1"/>
  <c r="AF140" i="1"/>
  <c r="W140" i="1"/>
  <c r="X140" i="1"/>
  <c r="Y140" i="1" s="1"/>
  <c r="Q140" i="1"/>
  <c r="S140" i="1" s="1"/>
  <c r="N134" i="1"/>
  <c r="AK134" i="1" s="1"/>
  <c r="AG134" i="1"/>
  <c r="AF134" i="1"/>
  <c r="W134" i="1"/>
  <c r="X134" i="1"/>
  <c r="Y134" i="1" s="1"/>
  <c r="Q134" i="1"/>
  <c r="S134" i="1" s="1"/>
  <c r="N128" i="1"/>
  <c r="AK128" i="1" s="1"/>
  <c r="AG128" i="1"/>
  <c r="AF128" i="1"/>
  <c r="W128" i="1"/>
  <c r="X128" i="1"/>
  <c r="Q128" i="1"/>
  <c r="S128" i="1" s="1"/>
  <c r="N122" i="1"/>
  <c r="AK122" i="1" s="1"/>
  <c r="AG122" i="1"/>
  <c r="AF122" i="1"/>
  <c r="W122" i="1"/>
  <c r="X122" i="1"/>
  <c r="Q122" i="1"/>
  <c r="S122" i="1" s="1"/>
  <c r="N116" i="1"/>
  <c r="AK116" i="1" s="1"/>
  <c r="AG116" i="1"/>
  <c r="AF116" i="1"/>
  <c r="W116" i="1"/>
  <c r="X116" i="1"/>
  <c r="Q116" i="1"/>
  <c r="S116" i="1" s="1"/>
  <c r="N110" i="1"/>
  <c r="AK110" i="1" s="1"/>
  <c r="AG110" i="1"/>
  <c r="AF110" i="1"/>
  <c r="W110" i="1"/>
  <c r="X110" i="1"/>
  <c r="Y110" i="1" s="1"/>
  <c r="Q110" i="1"/>
  <c r="S110" i="1" s="1"/>
  <c r="N104" i="1"/>
  <c r="AK104" i="1" s="1"/>
  <c r="AG104" i="1"/>
  <c r="AF104" i="1"/>
  <c r="W104" i="1"/>
  <c r="X104" i="1"/>
  <c r="Y104" i="1" s="1"/>
  <c r="Q104" i="1"/>
  <c r="S104" i="1" s="1"/>
  <c r="N98" i="1"/>
  <c r="AK98" i="1" s="1"/>
  <c r="AG98" i="1"/>
  <c r="AF98" i="1"/>
  <c r="W98" i="1"/>
  <c r="X98" i="1"/>
  <c r="Q98" i="1"/>
  <c r="S98" i="1" s="1"/>
  <c r="N92" i="1"/>
  <c r="AK92" i="1" s="1"/>
  <c r="AG92" i="1"/>
  <c r="AF92" i="1"/>
  <c r="W92" i="1"/>
  <c r="X92" i="1"/>
  <c r="Q92" i="1"/>
  <c r="S92" i="1" s="1"/>
  <c r="N86" i="1"/>
  <c r="AK86" i="1" s="1"/>
  <c r="AG86" i="1"/>
  <c r="AF86" i="1"/>
  <c r="W86" i="1"/>
  <c r="X86" i="1"/>
  <c r="Y86" i="1" s="1"/>
  <c r="Q86" i="1"/>
  <c r="S86" i="1" s="1"/>
  <c r="N80" i="1"/>
  <c r="AK80" i="1" s="1"/>
  <c r="AG80" i="1"/>
  <c r="AF80" i="1"/>
  <c r="W80" i="1"/>
  <c r="X80" i="1"/>
  <c r="Q80" i="1"/>
  <c r="S80" i="1" s="1"/>
  <c r="N74" i="1"/>
  <c r="AK74" i="1" s="1"/>
  <c r="AG74" i="1"/>
  <c r="AF74" i="1"/>
  <c r="W74" i="1"/>
  <c r="X74" i="1"/>
  <c r="Y74" i="1" s="1"/>
  <c r="Q74" i="1"/>
  <c r="S74" i="1" s="1"/>
  <c r="N68" i="1"/>
  <c r="AK68" i="1" s="1"/>
  <c r="AG68" i="1"/>
  <c r="AF68" i="1"/>
  <c r="W68" i="1"/>
  <c r="X68" i="1"/>
  <c r="Y68" i="1" s="1"/>
  <c r="Q68" i="1"/>
  <c r="S68" i="1" s="1"/>
  <c r="N62" i="1"/>
  <c r="AK62" i="1" s="1"/>
  <c r="AG62" i="1"/>
  <c r="AF62" i="1"/>
  <c r="W62" i="1"/>
  <c r="X62" i="1"/>
  <c r="Y62" i="1" s="1"/>
  <c r="Q62" i="1"/>
  <c r="S62" i="1" s="1"/>
  <c r="N56" i="1"/>
  <c r="AK56" i="1" s="1"/>
  <c r="AG56" i="1"/>
  <c r="AF56" i="1"/>
  <c r="W56" i="1"/>
  <c r="X56" i="1"/>
  <c r="Q56" i="1"/>
  <c r="S56" i="1" s="1"/>
  <c r="N50" i="1"/>
  <c r="AK50" i="1" s="1"/>
  <c r="AG50" i="1"/>
  <c r="AF50" i="1"/>
  <c r="W50" i="1"/>
  <c r="X50" i="1"/>
  <c r="Q50" i="1"/>
  <c r="S50" i="1" s="1"/>
  <c r="N44" i="1"/>
  <c r="AK44" i="1" s="1"/>
  <c r="AG44" i="1"/>
  <c r="AF44" i="1"/>
  <c r="W44" i="1"/>
  <c r="X44" i="1"/>
  <c r="Q44" i="1"/>
  <c r="S44" i="1" s="1"/>
  <c r="N38" i="1"/>
  <c r="AK38" i="1" s="1"/>
  <c r="AG38" i="1"/>
  <c r="AF38" i="1"/>
  <c r="W38" i="1"/>
  <c r="X38" i="1"/>
  <c r="Y38" i="1" s="1"/>
  <c r="Q38" i="1"/>
  <c r="S38" i="1" s="1"/>
  <c r="N32" i="1"/>
  <c r="AK32" i="1" s="1"/>
  <c r="AG32" i="1"/>
  <c r="AF32" i="1"/>
  <c r="W32" i="1"/>
  <c r="X32" i="1"/>
  <c r="Y32" i="1" s="1"/>
  <c r="Q32" i="1"/>
  <c r="S32" i="1" s="1"/>
  <c r="N26" i="1"/>
  <c r="AK26" i="1" s="1"/>
  <c r="AG26" i="1"/>
  <c r="AF26" i="1"/>
  <c r="W26" i="1"/>
  <c r="X26" i="1"/>
  <c r="Q26" i="1"/>
  <c r="S26" i="1" s="1"/>
  <c r="N20" i="1"/>
  <c r="AK20" i="1" s="1"/>
  <c r="AG20" i="1"/>
  <c r="AF20" i="1"/>
  <c r="W20" i="1"/>
  <c r="X20" i="1"/>
  <c r="Q20" i="1"/>
  <c r="S20" i="1" s="1"/>
  <c r="N14" i="1"/>
  <c r="AK14" i="1" s="1"/>
  <c r="AG14" i="1"/>
  <c r="AF14" i="1"/>
  <c r="W14" i="1"/>
  <c r="X14" i="1"/>
  <c r="Y14" i="1" s="1"/>
  <c r="Q14" i="1"/>
  <c r="S14" i="1" s="1"/>
  <c r="N8" i="1"/>
  <c r="AK8" i="1" s="1"/>
  <c r="AG8" i="1"/>
  <c r="AF8" i="1"/>
  <c r="W8" i="1"/>
  <c r="X8" i="1"/>
  <c r="Q8" i="1"/>
  <c r="S8" i="1" s="1"/>
  <c r="O2437" i="1"/>
  <c r="AA2437" i="1"/>
  <c r="AB2437" i="1"/>
  <c r="O2431" i="1"/>
  <c r="AA2431" i="1"/>
  <c r="AB2431" i="1"/>
  <c r="O2425" i="1"/>
  <c r="AA2425" i="1"/>
  <c r="AB2425" i="1"/>
  <c r="O2419" i="1"/>
  <c r="AA2419" i="1"/>
  <c r="AB2419" i="1"/>
  <c r="AC2419" i="1" s="1"/>
  <c r="O2413" i="1"/>
  <c r="AA2413" i="1"/>
  <c r="AB2413" i="1"/>
  <c r="O2407" i="1"/>
  <c r="AB2407" i="1"/>
  <c r="AA2407" i="1"/>
  <c r="O2401" i="1"/>
  <c r="AB2401" i="1"/>
  <c r="AA2401" i="1"/>
  <c r="O2395" i="1"/>
  <c r="AA2395" i="1"/>
  <c r="AB2395" i="1"/>
  <c r="AC2395" i="1" s="1"/>
  <c r="O2389" i="1"/>
  <c r="AA2389" i="1"/>
  <c r="AB2389" i="1"/>
  <c r="O2383" i="1"/>
  <c r="AA2383" i="1"/>
  <c r="AB2383" i="1"/>
  <c r="O2377" i="1"/>
  <c r="AA2377" i="1"/>
  <c r="AB2377" i="1"/>
  <c r="O2371" i="1"/>
  <c r="AA2371" i="1"/>
  <c r="AB2371" i="1"/>
  <c r="AC2371" i="1" s="1"/>
  <c r="O2365" i="1"/>
  <c r="AA2365" i="1"/>
  <c r="AB2365" i="1"/>
  <c r="O2359" i="1"/>
  <c r="AA2359" i="1"/>
  <c r="AB2359" i="1"/>
  <c r="O2353" i="1"/>
  <c r="AA2353" i="1"/>
  <c r="AB2353" i="1"/>
  <c r="O2347" i="1"/>
  <c r="AA2347" i="1"/>
  <c r="AB2347" i="1"/>
  <c r="AC2347" i="1" s="1"/>
  <c r="O2341" i="1"/>
  <c r="AA2341" i="1"/>
  <c r="AB2341" i="1"/>
  <c r="O2335" i="1"/>
  <c r="AA2335" i="1"/>
  <c r="AB2335" i="1"/>
  <c r="O2329" i="1"/>
  <c r="AA2329" i="1"/>
  <c r="AB2329" i="1"/>
  <c r="O2323" i="1"/>
  <c r="AA2323" i="1"/>
  <c r="AB2323" i="1"/>
  <c r="AC2323" i="1" s="1"/>
  <c r="O2317" i="1"/>
  <c r="AA2317" i="1"/>
  <c r="AB2317" i="1"/>
  <c r="O2311" i="1"/>
  <c r="AA2311" i="1"/>
  <c r="AB2311" i="1"/>
  <c r="O2305" i="1"/>
  <c r="AA2305" i="1"/>
  <c r="AB2305" i="1"/>
  <c r="O2299" i="1"/>
  <c r="AA2299" i="1"/>
  <c r="AB2299" i="1"/>
  <c r="AC2299" i="1" s="1"/>
  <c r="O2293" i="1"/>
  <c r="AA2293" i="1"/>
  <c r="AB2293" i="1"/>
  <c r="O2287" i="1"/>
  <c r="AA2287" i="1"/>
  <c r="AB2287" i="1"/>
  <c r="O2281" i="1"/>
  <c r="AB2281" i="1"/>
  <c r="AA2281" i="1"/>
  <c r="O2275" i="1"/>
  <c r="AA2275" i="1"/>
  <c r="AB2275" i="1"/>
  <c r="AC2275" i="1" s="1"/>
  <c r="O2269" i="1"/>
  <c r="AA2269" i="1"/>
  <c r="AB2269" i="1"/>
  <c r="O2263" i="1"/>
  <c r="AA2263" i="1"/>
  <c r="AB2263" i="1"/>
  <c r="O2257" i="1"/>
  <c r="AA2257" i="1"/>
  <c r="AB2257" i="1"/>
  <c r="O2251" i="1"/>
  <c r="AA2251" i="1"/>
  <c r="AB2251" i="1"/>
  <c r="AC2251" i="1" s="1"/>
  <c r="O2245" i="1"/>
  <c r="AA2245" i="1"/>
  <c r="AB2245" i="1"/>
  <c r="O2239" i="1"/>
  <c r="AA2239" i="1"/>
  <c r="AB2239" i="1"/>
  <c r="O2233" i="1"/>
  <c r="AA2233" i="1"/>
  <c r="AB2233" i="1"/>
  <c r="O2227" i="1"/>
  <c r="AA2227" i="1"/>
  <c r="AB2227" i="1"/>
  <c r="AC2227" i="1" s="1"/>
  <c r="O2221" i="1"/>
  <c r="AA2221" i="1"/>
  <c r="AB2221" i="1"/>
  <c r="O2215" i="1"/>
  <c r="AA2215" i="1"/>
  <c r="AB2215" i="1"/>
  <c r="O2209" i="1"/>
  <c r="AA2209" i="1"/>
  <c r="AB2209" i="1"/>
  <c r="O2203" i="1"/>
  <c r="AA2203" i="1"/>
  <c r="AB2203" i="1"/>
  <c r="AC2203" i="1" s="1"/>
  <c r="O2197" i="1"/>
  <c r="AB2197" i="1"/>
  <c r="AA2197" i="1"/>
  <c r="O2191" i="1"/>
  <c r="AA2191" i="1"/>
  <c r="AB2191" i="1"/>
  <c r="O2185" i="1"/>
  <c r="AA2185" i="1"/>
  <c r="AB2185" i="1"/>
  <c r="O2179" i="1"/>
  <c r="AA2179" i="1"/>
  <c r="AB2179" i="1"/>
  <c r="AC2179" i="1" s="1"/>
  <c r="O2173" i="1"/>
  <c r="AA2173" i="1"/>
  <c r="AB2173" i="1"/>
  <c r="O2167" i="1"/>
  <c r="AA2167" i="1"/>
  <c r="AB2167" i="1"/>
  <c r="O2161" i="1"/>
  <c r="AA2161" i="1"/>
  <c r="AB2161" i="1"/>
  <c r="O2155" i="1"/>
  <c r="AA2155" i="1"/>
  <c r="AB2155" i="1"/>
  <c r="AC2155" i="1" s="1"/>
  <c r="O2149" i="1"/>
  <c r="AA2149" i="1"/>
  <c r="AB2149" i="1"/>
  <c r="O2143" i="1"/>
  <c r="AA2143" i="1"/>
  <c r="AB2143" i="1"/>
  <c r="O2137" i="1"/>
  <c r="AA2137" i="1"/>
  <c r="AB2137" i="1"/>
  <c r="O2131" i="1"/>
  <c r="AA2131" i="1"/>
  <c r="AB2131" i="1"/>
  <c r="AC2131" i="1" s="1"/>
  <c r="O2125" i="1"/>
  <c r="AA2125" i="1"/>
  <c r="AB2125" i="1"/>
  <c r="O2119" i="1"/>
  <c r="AA2119" i="1"/>
  <c r="AB2119" i="1"/>
  <c r="O2113" i="1"/>
  <c r="AA2113" i="1"/>
  <c r="AB2113" i="1"/>
  <c r="O2107" i="1"/>
  <c r="AA2107" i="1"/>
  <c r="AB2107" i="1"/>
  <c r="AC2107" i="1" s="1"/>
  <c r="O2101" i="1"/>
  <c r="AA2101" i="1"/>
  <c r="AB2101" i="1"/>
  <c r="O2095" i="1"/>
  <c r="AA2095" i="1"/>
  <c r="AB2095" i="1"/>
  <c r="O2089" i="1"/>
  <c r="AA2089" i="1"/>
  <c r="AB2089" i="1"/>
  <c r="AC2089" i="1" s="1"/>
  <c r="O2083" i="1"/>
  <c r="AB2083" i="1"/>
  <c r="AA2083" i="1"/>
  <c r="O2077" i="1"/>
  <c r="AA2077" i="1"/>
  <c r="AB2077" i="1"/>
  <c r="O2071" i="1"/>
  <c r="AA2071" i="1"/>
  <c r="AB2071" i="1"/>
  <c r="O2065" i="1"/>
  <c r="AA2065" i="1"/>
  <c r="AB2065" i="1"/>
  <c r="AC2065" i="1" s="1"/>
  <c r="O2059" i="1"/>
  <c r="AA2059" i="1"/>
  <c r="AB2059" i="1"/>
  <c r="AC2059" i="1" s="1"/>
  <c r="O2053" i="1"/>
  <c r="AA2053" i="1"/>
  <c r="AB2053" i="1"/>
  <c r="O2047" i="1"/>
  <c r="AA2047" i="1"/>
  <c r="AB2047" i="1"/>
  <c r="O2041" i="1"/>
  <c r="AA2041" i="1"/>
  <c r="AB2041" i="1"/>
  <c r="AC2041" i="1" s="1"/>
  <c r="O2035" i="1"/>
  <c r="AA2035" i="1"/>
  <c r="AB2035" i="1"/>
  <c r="AC2035" i="1" s="1"/>
  <c r="O2029" i="1"/>
  <c r="AA2029" i="1"/>
  <c r="AB2029" i="1"/>
  <c r="O2023" i="1"/>
  <c r="AA2023" i="1"/>
  <c r="AB2023" i="1"/>
  <c r="O2017" i="1"/>
  <c r="AA2017" i="1"/>
  <c r="AB2017" i="1"/>
  <c r="AC2017" i="1" s="1"/>
  <c r="O2011" i="1"/>
  <c r="AA2011" i="1"/>
  <c r="AB2011" i="1"/>
  <c r="AC2011" i="1" s="1"/>
  <c r="O2005" i="1"/>
  <c r="AA2005" i="1"/>
  <c r="AB2005" i="1"/>
  <c r="O1999" i="1"/>
  <c r="AA1999" i="1"/>
  <c r="AB1999" i="1"/>
  <c r="O1993" i="1"/>
  <c r="AB1993" i="1"/>
  <c r="AA1993" i="1"/>
  <c r="O1987" i="1"/>
  <c r="AA1987" i="1"/>
  <c r="AB1987" i="1"/>
  <c r="AC1987" i="1" s="1"/>
  <c r="O1981" i="1"/>
  <c r="AA1981" i="1"/>
  <c r="AB1981" i="1"/>
  <c r="O1975" i="1"/>
  <c r="AA1975" i="1"/>
  <c r="AB1975" i="1"/>
  <c r="O1969" i="1"/>
  <c r="AA1969" i="1"/>
  <c r="AB1969" i="1"/>
  <c r="O1963" i="1"/>
  <c r="AA1963" i="1"/>
  <c r="AB1963" i="1"/>
  <c r="AC1963" i="1" s="1"/>
  <c r="O1957" i="1"/>
  <c r="AA1957" i="1"/>
  <c r="AB1957" i="1"/>
  <c r="O1951" i="1"/>
  <c r="AA1951" i="1"/>
  <c r="AB1951" i="1"/>
  <c r="O1945" i="1"/>
  <c r="AA1945" i="1"/>
  <c r="AB1945" i="1"/>
  <c r="AC1945" i="1" s="1"/>
  <c r="O1939" i="1"/>
  <c r="AA1939" i="1"/>
  <c r="AB1939" i="1"/>
  <c r="O1933" i="1"/>
  <c r="AA1933" i="1"/>
  <c r="AB1933" i="1"/>
  <c r="O1927" i="1"/>
  <c r="AA1927" i="1"/>
  <c r="AB1927" i="1"/>
  <c r="O1921" i="1"/>
  <c r="AA1921" i="1"/>
  <c r="AB1921" i="1"/>
  <c r="AC1921" i="1" s="1"/>
  <c r="O1915" i="1"/>
  <c r="AA1915" i="1"/>
  <c r="AB1915" i="1"/>
  <c r="AC1915" i="1" s="1"/>
  <c r="O1909" i="1"/>
  <c r="AA1909" i="1"/>
  <c r="AB1909" i="1"/>
  <c r="O1903" i="1"/>
  <c r="AA1903" i="1"/>
  <c r="AB1903" i="1"/>
  <c r="O1897" i="1"/>
  <c r="AA1897" i="1"/>
  <c r="AB1897" i="1"/>
  <c r="AC1897" i="1" s="1"/>
  <c r="O1891" i="1"/>
  <c r="AA1891" i="1"/>
  <c r="AB1891" i="1"/>
  <c r="AC1891" i="1" s="1"/>
  <c r="O1885" i="1"/>
  <c r="AB1885" i="1"/>
  <c r="AA1885" i="1"/>
  <c r="O1879" i="1"/>
  <c r="AB1879" i="1"/>
  <c r="AA1879" i="1"/>
  <c r="O1873" i="1"/>
  <c r="AB1873" i="1"/>
  <c r="AA1873" i="1"/>
  <c r="O1867" i="1"/>
  <c r="AA1867" i="1"/>
  <c r="AB1867" i="1"/>
  <c r="AC1867" i="1" s="1"/>
  <c r="O1861" i="1"/>
  <c r="AA1861" i="1"/>
  <c r="AB1861" i="1"/>
  <c r="O1855" i="1"/>
  <c r="AA1855" i="1"/>
  <c r="AB1855" i="1"/>
  <c r="O1849" i="1"/>
  <c r="AA1849" i="1"/>
  <c r="AB1849" i="1"/>
  <c r="AC1849" i="1" s="1"/>
  <c r="O1843" i="1"/>
  <c r="AA1843" i="1"/>
  <c r="AB1843" i="1"/>
  <c r="AC1843" i="1" s="1"/>
  <c r="O1837" i="1"/>
  <c r="AA1837" i="1"/>
  <c r="AB1837" i="1"/>
  <c r="O1831" i="1"/>
  <c r="AA1831" i="1"/>
  <c r="AB1831" i="1"/>
  <c r="O1825" i="1"/>
  <c r="AA1825" i="1"/>
  <c r="AB1825" i="1"/>
  <c r="AC1825" i="1" s="1"/>
  <c r="O1819" i="1"/>
  <c r="AA1819" i="1"/>
  <c r="AB1819" i="1"/>
  <c r="AC1819" i="1" s="1"/>
  <c r="O1813" i="1"/>
  <c r="AA1813" i="1"/>
  <c r="AB1813" i="1"/>
  <c r="O1807" i="1"/>
  <c r="AA1807" i="1"/>
  <c r="AB1807" i="1"/>
  <c r="O1801" i="1"/>
  <c r="AA1801" i="1"/>
  <c r="AB1801" i="1"/>
  <c r="AC1801" i="1" s="1"/>
  <c r="O1795" i="1"/>
  <c r="AA1795" i="1"/>
  <c r="AB1795" i="1"/>
  <c r="AC1795" i="1" s="1"/>
  <c r="O1789" i="1"/>
  <c r="AB1789" i="1"/>
  <c r="AC1789" i="1" s="1"/>
  <c r="AA1789" i="1"/>
  <c r="O1783" i="1"/>
  <c r="AA1783" i="1"/>
  <c r="AB1783" i="1"/>
  <c r="O1777" i="1"/>
  <c r="AA1777" i="1"/>
  <c r="AB1777" i="1"/>
  <c r="AC1777" i="1" s="1"/>
  <c r="O1771" i="1"/>
  <c r="AA1771" i="1"/>
  <c r="AB1771" i="1"/>
  <c r="AC1771" i="1" s="1"/>
  <c r="O1765" i="1"/>
  <c r="AA1765" i="1"/>
  <c r="AB1765" i="1"/>
  <c r="O1759" i="1"/>
  <c r="AA1759" i="1"/>
  <c r="AB1759" i="1"/>
  <c r="O1753" i="1"/>
  <c r="AA1753" i="1"/>
  <c r="AB1753" i="1"/>
  <c r="AC1753" i="1" s="1"/>
  <c r="O1747" i="1"/>
  <c r="AA1747" i="1"/>
  <c r="AB1747" i="1"/>
  <c r="AC1747" i="1" s="1"/>
  <c r="O1741" i="1"/>
  <c r="AA1741" i="1"/>
  <c r="AB1741" i="1"/>
  <c r="O1735" i="1"/>
  <c r="AA1735" i="1"/>
  <c r="AB1735" i="1"/>
  <c r="O1729" i="1"/>
  <c r="AA1729" i="1"/>
  <c r="AB1729" i="1"/>
  <c r="AC1729" i="1" s="1"/>
  <c r="O1723" i="1"/>
  <c r="AA1723" i="1"/>
  <c r="AB1723" i="1"/>
  <c r="AC1723" i="1" s="1"/>
  <c r="O1717" i="1"/>
  <c r="AA1717" i="1"/>
  <c r="AB1717" i="1"/>
  <c r="O1711" i="1"/>
  <c r="AA1711" i="1"/>
  <c r="AB1711" i="1"/>
  <c r="O1705" i="1"/>
  <c r="AA1705" i="1"/>
  <c r="AB1705" i="1"/>
  <c r="AC1705" i="1" s="1"/>
  <c r="O1699" i="1"/>
  <c r="AA1699" i="1"/>
  <c r="AB1699" i="1"/>
  <c r="AC1699" i="1" s="1"/>
  <c r="O1693" i="1"/>
  <c r="AA1693" i="1"/>
  <c r="AB1693" i="1"/>
  <c r="O1687" i="1"/>
  <c r="AA1687" i="1"/>
  <c r="AB1687" i="1"/>
  <c r="O1681" i="1"/>
  <c r="AA1681" i="1"/>
  <c r="AB1681" i="1"/>
  <c r="AC1681" i="1" s="1"/>
  <c r="O1675" i="1"/>
  <c r="AA1675" i="1"/>
  <c r="AB1675" i="1"/>
  <c r="AC1675" i="1" s="1"/>
  <c r="O1669" i="1"/>
  <c r="AA1669" i="1"/>
  <c r="AB1669" i="1"/>
  <c r="O1663" i="1"/>
  <c r="AA1663" i="1"/>
  <c r="AB1663" i="1"/>
  <c r="O1657" i="1"/>
  <c r="AA1657" i="1"/>
  <c r="AB1657" i="1"/>
  <c r="AC1657" i="1" s="1"/>
  <c r="O1651" i="1"/>
  <c r="AA1651" i="1"/>
  <c r="AB1651" i="1"/>
  <c r="AC1651" i="1" s="1"/>
  <c r="O1645" i="1"/>
  <c r="AA1645" i="1"/>
  <c r="AB1645" i="1"/>
  <c r="O1639" i="1"/>
  <c r="AA1639" i="1"/>
  <c r="AB1639" i="1"/>
  <c r="O1633" i="1"/>
  <c r="AA1633" i="1"/>
  <c r="AB1633" i="1"/>
  <c r="AC1633" i="1" s="1"/>
  <c r="O1627" i="1"/>
  <c r="AA1627" i="1"/>
  <c r="AB1627" i="1"/>
  <c r="AC1627" i="1" s="1"/>
  <c r="O1621" i="1"/>
  <c r="AA1621" i="1"/>
  <c r="AB1621" i="1"/>
  <c r="O1615" i="1"/>
  <c r="AA1615" i="1"/>
  <c r="AB1615" i="1"/>
  <c r="O1609" i="1"/>
  <c r="AA1609" i="1"/>
  <c r="AB1609" i="1"/>
  <c r="AC1609" i="1" s="1"/>
  <c r="O1603" i="1"/>
  <c r="AA1603" i="1"/>
  <c r="AB1603" i="1"/>
  <c r="AC1603" i="1" s="1"/>
  <c r="O1597" i="1"/>
  <c r="AA1597" i="1"/>
  <c r="AB1597" i="1"/>
  <c r="O1591" i="1"/>
  <c r="AA1591" i="1"/>
  <c r="AB1591" i="1"/>
  <c r="O1585" i="1"/>
  <c r="AA1585" i="1"/>
  <c r="AB1585" i="1"/>
  <c r="AC1585" i="1" s="1"/>
  <c r="O1579" i="1"/>
  <c r="AA1579" i="1"/>
  <c r="AB1579" i="1"/>
  <c r="AC1579" i="1" s="1"/>
  <c r="O1573" i="1"/>
  <c r="AA1573" i="1"/>
  <c r="AB1573" i="1"/>
  <c r="O1567" i="1"/>
  <c r="AA1567" i="1"/>
  <c r="AB1567" i="1"/>
  <c r="O1561" i="1"/>
  <c r="AA1561" i="1"/>
  <c r="AB1561" i="1"/>
  <c r="AC1561" i="1" s="1"/>
  <c r="O1555" i="1"/>
  <c r="AA1555" i="1"/>
  <c r="AB1555" i="1"/>
  <c r="AC1555" i="1" s="1"/>
  <c r="O1549" i="1"/>
  <c r="AA1549" i="1"/>
  <c r="AB1549" i="1"/>
  <c r="O1543" i="1"/>
  <c r="AA1543" i="1"/>
  <c r="AB1543" i="1"/>
  <c r="O1537" i="1"/>
  <c r="AA1537" i="1"/>
  <c r="AB1537" i="1"/>
  <c r="AC1537" i="1" s="1"/>
  <c r="O1531" i="1"/>
  <c r="AA1531" i="1"/>
  <c r="AB1531" i="1"/>
  <c r="AC1531" i="1" s="1"/>
  <c r="O1525" i="1"/>
  <c r="AA1525" i="1"/>
  <c r="AB1525" i="1"/>
  <c r="O1519" i="1"/>
  <c r="AA1519" i="1"/>
  <c r="AB1519" i="1"/>
  <c r="O1513" i="1"/>
  <c r="AA1513" i="1"/>
  <c r="AB1513" i="1"/>
  <c r="AC1513" i="1" s="1"/>
  <c r="O1507" i="1"/>
  <c r="AA1507" i="1"/>
  <c r="AB1507" i="1"/>
  <c r="AC1507" i="1" s="1"/>
  <c r="O1501" i="1"/>
  <c r="AA1501" i="1"/>
  <c r="AB1501" i="1"/>
  <c r="O1495" i="1"/>
  <c r="AA1495" i="1"/>
  <c r="AB1495" i="1"/>
  <c r="O1489" i="1"/>
  <c r="AA1489" i="1"/>
  <c r="AB1489" i="1"/>
  <c r="AC1489" i="1" s="1"/>
  <c r="O1483" i="1"/>
  <c r="AB1483" i="1"/>
  <c r="AA1483" i="1"/>
  <c r="O1477" i="1"/>
  <c r="AA1477" i="1"/>
  <c r="AB1477" i="1"/>
  <c r="O1471" i="1"/>
  <c r="AA1471" i="1"/>
  <c r="AB1471" i="1"/>
  <c r="O1465" i="1"/>
  <c r="AA1465" i="1"/>
  <c r="AB1465" i="1"/>
  <c r="AC1465" i="1" s="1"/>
  <c r="O1459" i="1"/>
  <c r="AA1459" i="1"/>
  <c r="AB1459" i="1"/>
  <c r="AC1459" i="1" s="1"/>
  <c r="O1453" i="1"/>
  <c r="AA1453" i="1"/>
  <c r="AB1453" i="1"/>
  <c r="O1447" i="1"/>
  <c r="AA1447" i="1"/>
  <c r="AB1447" i="1"/>
  <c r="O1441" i="1"/>
  <c r="AA1441" i="1"/>
  <c r="AB1441" i="1"/>
  <c r="AC1441" i="1" s="1"/>
  <c r="O1435" i="1"/>
  <c r="AA1435" i="1"/>
  <c r="AB1435" i="1"/>
  <c r="AC1435" i="1" s="1"/>
  <c r="O1429" i="1"/>
  <c r="AA1429" i="1"/>
  <c r="AB1429" i="1"/>
  <c r="O1423" i="1"/>
  <c r="AA1423" i="1"/>
  <c r="AB1423" i="1"/>
  <c r="O1417" i="1"/>
  <c r="AA1417" i="1"/>
  <c r="AB1417" i="1"/>
  <c r="AC1417" i="1" s="1"/>
  <c r="O1411" i="1"/>
  <c r="AB1411" i="1"/>
  <c r="AA1411" i="1"/>
  <c r="O1405" i="1"/>
  <c r="AA1405" i="1"/>
  <c r="AB1405" i="1"/>
  <c r="O1399" i="1"/>
  <c r="AA1399" i="1"/>
  <c r="AB1399" i="1"/>
  <c r="O1393" i="1"/>
  <c r="AA1393" i="1"/>
  <c r="AB1393" i="1"/>
  <c r="AC1393" i="1" s="1"/>
  <c r="O1387" i="1"/>
  <c r="AA1387" i="1"/>
  <c r="AB1387" i="1"/>
  <c r="AC1387" i="1" s="1"/>
  <c r="O1381" i="1"/>
  <c r="AA1381" i="1"/>
  <c r="AB1381" i="1"/>
  <c r="O1375" i="1"/>
  <c r="AA1375" i="1"/>
  <c r="AB1375" i="1"/>
  <c r="O1369" i="1"/>
  <c r="AA1369" i="1"/>
  <c r="AB1369" i="1"/>
  <c r="AC1369" i="1" s="1"/>
  <c r="O1363" i="1"/>
  <c r="AA1363" i="1"/>
  <c r="AB1363" i="1"/>
  <c r="AC1363" i="1" s="1"/>
  <c r="O1357" i="1"/>
  <c r="AA1357" i="1"/>
  <c r="AB1357" i="1"/>
  <c r="O1351" i="1"/>
  <c r="AA1351" i="1"/>
  <c r="AB1351" i="1"/>
  <c r="O1345" i="1"/>
  <c r="AA1345" i="1"/>
  <c r="AB1345" i="1"/>
  <c r="AC1345" i="1" s="1"/>
  <c r="O1339" i="1"/>
  <c r="AA1339" i="1"/>
  <c r="AB1339" i="1"/>
  <c r="AC1339" i="1" s="1"/>
  <c r="O1333" i="1"/>
  <c r="AA1333" i="1"/>
  <c r="AB1333" i="1"/>
  <c r="O1327" i="1"/>
  <c r="AA1327" i="1"/>
  <c r="AB1327" i="1"/>
  <c r="O1321" i="1"/>
  <c r="AA1321" i="1"/>
  <c r="AB1321" i="1"/>
  <c r="AC1321" i="1" s="1"/>
  <c r="O1315" i="1"/>
  <c r="AA1315" i="1"/>
  <c r="AB1315" i="1"/>
  <c r="AC1315" i="1" s="1"/>
  <c r="O1309" i="1"/>
  <c r="AA1309" i="1"/>
  <c r="AB1309" i="1"/>
  <c r="O1303" i="1"/>
  <c r="AA1303" i="1"/>
  <c r="AB1303" i="1"/>
  <c r="O1297" i="1"/>
  <c r="AA1297" i="1"/>
  <c r="AB1297" i="1"/>
  <c r="AC1297" i="1" s="1"/>
  <c r="O1291" i="1"/>
  <c r="AA1291" i="1"/>
  <c r="AB1291" i="1"/>
  <c r="AC1291" i="1" s="1"/>
  <c r="O1285" i="1"/>
  <c r="AA1285" i="1"/>
  <c r="AB1285" i="1"/>
  <c r="O1279" i="1"/>
  <c r="AA1279" i="1"/>
  <c r="AB1279" i="1"/>
  <c r="O1273" i="1"/>
  <c r="AA1273" i="1"/>
  <c r="AB1273" i="1"/>
  <c r="AC1273" i="1" s="1"/>
  <c r="O1267" i="1"/>
  <c r="AA1267" i="1"/>
  <c r="AB1267" i="1"/>
  <c r="AC1267" i="1" s="1"/>
  <c r="O1261" i="1"/>
  <c r="AA1261" i="1"/>
  <c r="AB1261" i="1"/>
  <c r="O1255" i="1"/>
  <c r="AA1255" i="1"/>
  <c r="AB1255" i="1"/>
  <c r="O1249" i="1"/>
  <c r="AA1249" i="1"/>
  <c r="AB1249" i="1"/>
  <c r="AC1249" i="1" s="1"/>
  <c r="O1243" i="1"/>
  <c r="AA1243" i="1"/>
  <c r="AB1243" i="1"/>
  <c r="AC1243" i="1" s="1"/>
  <c r="O1237" i="1"/>
  <c r="AA1237" i="1"/>
  <c r="AB1237" i="1"/>
  <c r="O1231" i="1"/>
  <c r="AA1231" i="1"/>
  <c r="AB1231" i="1"/>
  <c r="O1225" i="1"/>
  <c r="AA1225" i="1"/>
  <c r="AB1225" i="1"/>
  <c r="AC1225" i="1" s="1"/>
  <c r="O1219" i="1"/>
  <c r="AA1219" i="1"/>
  <c r="AB1219" i="1"/>
  <c r="AC1219" i="1" s="1"/>
  <c r="O1213" i="1"/>
  <c r="AA1213" i="1"/>
  <c r="AB1213" i="1"/>
  <c r="O1207" i="1"/>
  <c r="AA1207" i="1"/>
  <c r="AB1207" i="1"/>
  <c r="O1201" i="1"/>
  <c r="AA1201" i="1"/>
  <c r="AB1201" i="1"/>
  <c r="AC1201" i="1" s="1"/>
  <c r="O1195" i="1"/>
  <c r="AA1195" i="1"/>
  <c r="AB1195" i="1"/>
  <c r="AC1195" i="1" s="1"/>
  <c r="O1189" i="1"/>
  <c r="AA1189" i="1"/>
  <c r="AB1189" i="1"/>
  <c r="O1183" i="1"/>
  <c r="AA1183" i="1"/>
  <c r="AB1183" i="1"/>
  <c r="O1177" i="1"/>
  <c r="AA1177" i="1"/>
  <c r="AB1177" i="1"/>
  <c r="AC1177" i="1" s="1"/>
  <c r="O1171" i="1"/>
  <c r="AA1171" i="1"/>
  <c r="AB1171" i="1"/>
  <c r="AC1171" i="1" s="1"/>
  <c r="O1165" i="1"/>
  <c r="AA1165" i="1"/>
  <c r="AB1165" i="1"/>
  <c r="O1159" i="1"/>
  <c r="AA1159" i="1"/>
  <c r="AB1159" i="1"/>
  <c r="O1153" i="1"/>
  <c r="AA1153" i="1"/>
  <c r="AB1153" i="1"/>
  <c r="AC1153" i="1" s="1"/>
  <c r="O1147" i="1"/>
  <c r="AA1147" i="1"/>
  <c r="AB1147" i="1"/>
  <c r="AC1147" i="1" s="1"/>
  <c r="O1141" i="1"/>
  <c r="AA1141" i="1"/>
  <c r="AB1141" i="1"/>
  <c r="O1135" i="1"/>
  <c r="AA1135" i="1"/>
  <c r="AB1135" i="1"/>
  <c r="O1129" i="1"/>
  <c r="AA1129" i="1"/>
  <c r="AB1129" i="1"/>
  <c r="AC1129" i="1" s="1"/>
  <c r="O1123" i="1"/>
  <c r="AA1123" i="1"/>
  <c r="AB1123" i="1"/>
  <c r="AC1123" i="1" s="1"/>
  <c r="O1117" i="1"/>
  <c r="AA1117" i="1"/>
  <c r="AB1117" i="1"/>
  <c r="O1111" i="1"/>
  <c r="AA1111" i="1"/>
  <c r="AB1111" i="1"/>
  <c r="O1105" i="1"/>
  <c r="AA1105" i="1"/>
  <c r="AB1105" i="1"/>
  <c r="AC1105" i="1" s="1"/>
  <c r="O1099" i="1"/>
  <c r="AA1099" i="1"/>
  <c r="AB1099" i="1"/>
  <c r="AC1099" i="1" s="1"/>
  <c r="O1093" i="1"/>
  <c r="AA1093" i="1"/>
  <c r="AB1093" i="1"/>
  <c r="O1087" i="1"/>
  <c r="AA1087" i="1"/>
  <c r="AB1087" i="1"/>
  <c r="O1081" i="1"/>
  <c r="AA1081" i="1"/>
  <c r="AB1081" i="1"/>
  <c r="AC1081" i="1" s="1"/>
  <c r="O1075" i="1"/>
  <c r="AB1075" i="1"/>
  <c r="AA1075" i="1"/>
  <c r="O1069" i="1"/>
  <c r="AB1069" i="1"/>
  <c r="AA1069" i="1"/>
  <c r="O1063" i="1"/>
  <c r="AA1063" i="1"/>
  <c r="AB1063" i="1"/>
  <c r="O1057" i="1"/>
  <c r="AA1057" i="1"/>
  <c r="AB1057" i="1"/>
  <c r="AC1057" i="1" s="1"/>
  <c r="O1051" i="1"/>
  <c r="AA1051" i="1"/>
  <c r="AB1051" i="1"/>
  <c r="AC1051" i="1" s="1"/>
  <c r="O1045" i="1"/>
  <c r="AA1045" i="1"/>
  <c r="AB1045" i="1"/>
  <c r="O1039" i="1"/>
  <c r="AA1039" i="1"/>
  <c r="AB1039" i="1"/>
  <c r="O1033" i="1"/>
  <c r="AA1033" i="1"/>
  <c r="AB1033" i="1"/>
  <c r="AC1033" i="1" s="1"/>
  <c r="O1027" i="1"/>
  <c r="AA1027" i="1"/>
  <c r="AB1027" i="1"/>
  <c r="AC1027" i="1" s="1"/>
  <c r="O1021" i="1"/>
  <c r="AA1021" i="1"/>
  <c r="AB1021" i="1"/>
  <c r="O1015" i="1"/>
  <c r="AA1015" i="1"/>
  <c r="AB1015" i="1"/>
  <c r="O1009" i="1"/>
  <c r="AA1009" i="1"/>
  <c r="AB1009" i="1"/>
  <c r="AC1009" i="1" s="1"/>
  <c r="O1003" i="1"/>
  <c r="AA1003" i="1"/>
  <c r="AB1003" i="1"/>
  <c r="AC1003" i="1" s="1"/>
  <c r="O997" i="1"/>
  <c r="AA997" i="1"/>
  <c r="AB997" i="1"/>
  <c r="O991" i="1"/>
  <c r="AA991" i="1"/>
  <c r="AB991" i="1"/>
  <c r="O985" i="1"/>
  <c r="AA985" i="1"/>
  <c r="AB985" i="1"/>
  <c r="AC985" i="1" s="1"/>
  <c r="O979" i="1"/>
  <c r="AA979" i="1"/>
  <c r="AB979" i="1"/>
  <c r="AC979" i="1" s="1"/>
  <c r="O973" i="1"/>
  <c r="AA973" i="1"/>
  <c r="AB973" i="1"/>
  <c r="O967" i="1"/>
  <c r="AA967" i="1"/>
  <c r="AB967" i="1"/>
  <c r="O961" i="1"/>
  <c r="AB961" i="1"/>
  <c r="AA961" i="1"/>
  <c r="O955" i="1"/>
  <c r="AA955" i="1"/>
  <c r="AB955" i="1"/>
  <c r="AC955" i="1" s="1"/>
  <c r="O949" i="1"/>
  <c r="AA949" i="1"/>
  <c r="AB949" i="1"/>
  <c r="O943" i="1"/>
  <c r="AA943" i="1"/>
  <c r="AB943" i="1"/>
  <c r="O937" i="1"/>
  <c r="AA937" i="1"/>
  <c r="AB937" i="1"/>
  <c r="AC937" i="1" s="1"/>
  <c r="O931" i="1"/>
  <c r="AA931" i="1"/>
  <c r="AB931" i="1"/>
  <c r="AC931" i="1" s="1"/>
  <c r="O925" i="1"/>
  <c r="AA925" i="1"/>
  <c r="AB925" i="1"/>
  <c r="O919" i="1"/>
  <c r="AB919" i="1"/>
  <c r="AA919" i="1"/>
  <c r="O913" i="1"/>
  <c r="AA913" i="1"/>
  <c r="AB913" i="1"/>
  <c r="AC913" i="1" s="1"/>
  <c r="O907" i="1"/>
  <c r="AA907" i="1"/>
  <c r="AB907" i="1"/>
  <c r="AC907" i="1" s="1"/>
  <c r="O901" i="1"/>
  <c r="AA901" i="1"/>
  <c r="AB901" i="1"/>
  <c r="O895" i="1"/>
  <c r="AA895" i="1"/>
  <c r="AB895" i="1"/>
  <c r="O889" i="1"/>
  <c r="AB889" i="1"/>
  <c r="AA889" i="1"/>
  <c r="O883" i="1"/>
  <c r="AA883" i="1"/>
  <c r="AB883" i="1"/>
  <c r="AC883" i="1" s="1"/>
  <c r="O877" i="1"/>
  <c r="AA877" i="1"/>
  <c r="AB877" i="1"/>
  <c r="O871" i="1"/>
  <c r="AA871" i="1"/>
  <c r="AB871" i="1"/>
  <c r="O865" i="1"/>
  <c r="AA865" i="1"/>
  <c r="AB865" i="1"/>
  <c r="AC865" i="1" s="1"/>
  <c r="O859" i="1"/>
  <c r="AA859" i="1"/>
  <c r="AB859" i="1"/>
  <c r="AC859" i="1" s="1"/>
  <c r="O853" i="1"/>
  <c r="AB853" i="1"/>
  <c r="AA853" i="1"/>
  <c r="O847" i="1"/>
  <c r="AA847" i="1"/>
  <c r="AB847" i="1"/>
  <c r="O841" i="1"/>
  <c r="AA841" i="1"/>
  <c r="AB841" i="1"/>
  <c r="AC841" i="1" s="1"/>
  <c r="O835" i="1"/>
  <c r="AA835" i="1"/>
  <c r="AB835" i="1"/>
  <c r="AC835" i="1" s="1"/>
  <c r="O829" i="1"/>
  <c r="AA829" i="1"/>
  <c r="AB829" i="1"/>
  <c r="O823" i="1"/>
  <c r="AA823" i="1"/>
  <c r="AB823" i="1"/>
  <c r="O817" i="1"/>
  <c r="AA817" i="1"/>
  <c r="AB817" i="1"/>
  <c r="AC817" i="1" s="1"/>
  <c r="O811" i="1"/>
  <c r="AA811" i="1"/>
  <c r="AB811" i="1"/>
  <c r="AC811" i="1" s="1"/>
  <c r="O805" i="1"/>
  <c r="AA805" i="1"/>
  <c r="AB805" i="1"/>
  <c r="O799" i="1"/>
  <c r="AA799" i="1"/>
  <c r="AB799" i="1"/>
  <c r="O793" i="1"/>
  <c r="AA793" i="1"/>
  <c r="AB793" i="1"/>
  <c r="AC793" i="1" s="1"/>
  <c r="O787" i="1"/>
  <c r="AA787" i="1"/>
  <c r="AB787" i="1"/>
  <c r="AC787" i="1" s="1"/>
  <c r="O781" i="1"/>
  <c r="AA781" i="1"/>
  <c r="AB781" i="1"/>
  <c r="O775" i="1"/>
  <c r="AA775" i="1"/>
  <c r="AB775" i="1"/>
  <c r="O769" i="1"/>
  <c r="AA769" i="1"/>
  <c r="AB769" i="1"/>
  <c r="AC769" i="1" s="1"/>
  <c r="O763" i="1"/>
  <c r="AA763" i="1"/>
  <c r="AB763" i="1"/>
  <c r="AC763" i="1" s="1"/>
  <c r="O757" i="1"/>
  <c r="AB757" i="1"/>
  <c r="AA757" i="1"/>
  <c r="O751" i="1"/>
  <c r="AA751" i="1"/>
  <c r="AB751" i="1"/>
  <c r="O745" i="1"/>
  <c r="AA745" i="1"/>
  <c r="AB745" i="1"/>
  <c r="AC745" i="1" s="1"/>
  <c r="O739" i="1"/>
  <c r="AA739" i="1"/>
  <c r="AB739" i="1"/>
  <c r="AC739" i="1" s="1"/>
  <c r="O733" i="1"/>
  <c r="AA733" i="1"/>
  <c r="AB733" i="1"/>
  <c r="AC733" i="1" s="1"/>
  <c r="O727" i="1"/>
  <c r="AA727" i="1"/>
  <c r="AB727" i="1"/>
  <c r="O721" i="1"/>
  <c r="AA721" i="1"/>
  <c r="AB721" i="1"/>
  <c r="AC721" i="1" s="1"/>
  <c r="O715" i="1"/>
  <c r="AA715" i="1"/>
  <c r="AB715" i="1"/>
  <c r="AC715" i="1" s="1"/>
  <c r="O709" i="1"/>
  <c r="AB709" i="1"/>
  <c r="AA709" i="1"/>
  <c r="O703" i="1"/>
  <c r="AA703" i="1"/>
  <c r="AB703" i="1"/>
  <c r="O697" i="1"/>
  <c r="AA697" i="1"/>
  <c r="AB697" i="1"/>
  <c r="AC697" i="1" s="1"/>
  <c r="O691" i="1"/>
  <c r="AA691" i="1"/>
  <c r="AB691" i="1"/>
  <c r="AC691" i="1" s="1"/>
  <c r="O685" i="1"/>
  <c r="AA685" i="1"/>
  <c r="AB685" i="1"/>
  <c r="AC685" i="1" s="1"/>
  <c r="O679" i="1"/>
  <c r="AA679" i="1"/>
  <c r="AB679" i="1"/>
  <c r="O673" i="1"/>
  <c r="AB673" i="1"/>
  <c r="AA673" i="1"/>
  <c r="O667" i="1"/>
  <c r="AA667" i="1"/>
  <c r="AB667" i="1"/>
  <c r="AC667" i="1" s="1"/>
  <c r="O661" i="1"/>
  <c r="AA661" i="1"/>
  <c r="AB661" i="1"/>
  <c r="AC661" i="1" s="1"/>
  <c r="O655" i="1"/>
  <c r="AA655" i="1"/>
  <c r="AB655" i="1"/>
  <c r="O649" i="1"/>
  <c r="AA649" i="1"/>
  <c r="AB649" i="1"/>
  <c r="AC649" i="1" s="1"/>
  <c r="O643" i="1"/>
  <c r="AB643" i="1"/>
  <c r="AA643" i="1"/>
  <c r="O637" i="1"/>
  <c r="AA637" i="1"/>
  <c r="AB637" i="1"/>
  <c r="AC637" i="1" s="1"/>
  <c r="O631" i="1"/>
  <c r="AA631" i="1"/>
  <c r="AB631" i="1"/>
  <c r="O625" i="1"/>
  <c r="AA625" i="1"/>
  <c r="AB625" i="1"/>
  <c r="AC625" i="1" s="1"/>
  <c r="O619" i="1"/>
  <c r="AA619" i="1"/>
  <c r="AB619" i="1"/>
  <c r="AC619" i="1" s="1"/>
  <c r="O613" i="1"/>
  <c r="AB613" i="1"/>
  <c r="AA613" i="1"/>
  <c r="O607" i="1"/>
  <c r="AA607" i="1"/>
  <c r="AB607" i="1"/>
  <c r="O601" i="1"/>
  <c r="AA601" i="1"/>
  <c r="AB601" i="1"/>
  <c r="AC601" i="1" s="1"/>
  <c r="O595" i="1"/>
  <c r="AA595" i="1"/>
  <c r="AB595" i="1"/>
  <c r="AC595" i="1" s="1"/>
  <c r="O589" i="1"/>
  <c r="AA589" i="1"/>
  <c r="AB589" i="1"/>
  <c r="AC589" i="1" s="1"/>
  <c r="O583" i="1"/>
  <c r="AA583" i="1"/>
  <c r="AB583" i="1"/>
  <c r="O577" i="1"/>
  <c r="AA577" i="1"/>
  <c r="AB577" i="1"/>
  <c r="AC577" i="1" s="1"/>
  <c r="O571" i="1"/>
  <c r="AA571" i="1"/>
  <c r="AB571" i="1"/>
  <c r="AC571" i="1" s="1"/>
  <c r="O565" i="1"/>
  <c r="AA565" i="1"/>
  <c r="AB565" i="1"/>
  <c r="AC565" i="1" s="1"/>
  <c r="O559" i="1"/>
  <c r="AA559" i="1"/>
  <c r="AB559" i="1"/>
  <c r="O553" i="1"/>
  <c r="AA553" i="1"/>
  <c r="AB553" i="1"/>
  <c r="AC553" i="1" s="1"/>
  <c r="O547" i="1"/>
  <c r="AA547" i="1"/>
  <c r="AB547" i="1"/>
  <c r="AC547" i="1" s="1"/>
  <c r="O541" i="1"/>
  <c r="AA541" i="1"/>
  <c r="AB541" i="1"/>
  <c r="AC541" i="1" s="1"/>
  <c r="O535" i="1"/>
  <c r="AA535" i="1"/>
  <c r="AB535" i="1"/>
  <c r="O529" i="1"/>
  <c r="AA529" i="1"/>
  <c r="AB529" i="1"/>
  <c r="AC529" i="1" s="1"/>
  <c r="O523" i="1"/>
  <c r="AA523" i="1"/>
  <c r="AB523" i="1"/>
  <c r="AC523" i="1" s="1"/>
  <c r="O517" i="1"/>
  <c r="AA517" i="1"/>
  <c r="AB517" i="1"/>
  <c r="AC517" i="1" s="1"/>
  <c r="O511" i="1"/>
  <c r="AA511" i="1"/>
  <c r="AB511" i="1"/>
  <c r="O505" i="1"/>
  <c r="AA505" i="1"/>
  <c r="AB505" i="1"/>
  <c r="AC505" i="1" s="1"/>
  <c r="O499" i="1"/>
  <c r="AA499" i="1"/>
  <c r="AB499" i="1"/>
  <c r="AC499" i="1" s="1"/>
  <c r="O493" i="1"/>
  <c r="AB493" i="1"/>
  <c r="AA493" i="1"/>
  <c r="O487" i="1"/>
  <c r="AA487" i="1"/>
  <c r="AB487" i="1"/>
  <c r="O481" i="1"/>
  <c r="AA481" i="1"/>
  <c r="AB481" i="1"/>
  <c r="AC481" i="1" s="1"/>
  <c r="O475" i="1"/>
  <c r="AA475" i="1"/>
  <c r="AB475" i="1"/>
  <c r="AC475" i="1" s="1"/>
  <c r="O469" i="1"/>
  <c r="AA469" i="1"/>
  <c r="AB469" i="1"/>
  <c r="AC469" i="1" s="1"/>
  <c r="O463" i="1"/>
  <c r="AA463" i="1"/>
  <c r="AB463" i="1"/>
  <c r="O457" i="1"/>
  <c r="AA457" i="1"/>
  <c r="AB457" i="1"/>
  <c r="AC457" i="1" s="1"/>
  <c r="O451" i="1"/>
  <c r="AA451" i="1"/>
  <c r="AB451" i="1"/>
  <c r="AC451" i="1" s="1"/>
  <c r="O445" i="1"/>
  <c r="AB445" i="1"/>
  <c r="AA445" i="1"/>
  <c r="O439" i="1"/>
  <c r="AA439" i="1"/>
  <c r="AB439" i="1"/>
  <c r="O433" i="1"/>
  <c r="AA433" i="1"/>
  <c r="AB433" i="1"/>
  <c r="AC433" i="1" s="1"/>
  <c r="O427" i="1"/>
  <c r="AA427" i="1"/>
  <c r="AB427" i="1"/>
  <c r="AC427" i="1" s="1"/>
  <c r="O421" i="1"/>
  <c r="AA421" i="1"/>
  <c r="AB421" i="1"/>
  <c r="AC421" i="1" s="1"/>
  <c r="O415" i="1"/>
  <c r="AA415" i="1"/>
  <c r="AB415" i="1"/>
  <c r="O409" i="1"/>
  <c r="AA409" i="1"/>
  <c r="AB409" i="1"/>
  <c r="AC409" i="1" s="1"/>
  <c r="O403" i="1"/>
  <c r="AB403" i="1"/>
  <c r="AA403" i="1"/>
  <c r="O397" i="1"/>
  <c r="AA397" i="1"/>
  <c r="AB397" i="1"/>
  <c r="AC397" i="1" s="1"/>
  <c r="O391" i="1"/>
  <c r="AA391" i="1"/>
  <c r="AB391" i="1"/>
  <c r="O385" i="1"/>
  <c r="AA385" i="1"/>
  <c r="AB385" i="1"/>
  <c r="AC385" i="1" s="1"/>
  <c r="O379" i="1"/>
  <c r="AA379" i="1"/>
  <c r="AB379" i="1"/>
  <c r="AC379" i="1" s="1"/>
  <c r="O373" i="1"/>
  <c r="AA373" i="1"/>
  <c r="AB373" i="1"/>
  <c r="AC373" i="1" s="1"/>
  <c r="O367" i="1"/>
  <c r="AA367" i="1"/>
  <c r="AB367" i="1"/>
  <c r="O361" i="1"/>
  <c r="AA361" i="1"/>
  <c r="AB361" i="1"/>
  <c r="AC361" i="1" s="1"/>
  <c r="O355" i="1"/>
  <c r="AA355" i="1"/>
  <c r="AB355" i="1"/>
  <c r="AC355" i="1" s="1"/>
  <c r="O349" i="1"/>
  <c r="AA349" i="1"/>
  <c r="AB349" i="1"/>
  <c r="AC349" i="1" s="1"/>
  <c r="O343" i="1"/>
  <c r="AA343" i="1"/>
  <c r="AB343" i="1"/>
  <c r="O337" i="1"/>
  <c r="AA337" i="1"/>
  <c r="AB337" i="1"/>
  <c r="AC337" i="1" s="1"/>
  <c r="O331" i="1"/>
  <c r="AA331" i="1"/>
  <c r="AB331" i="1"/>
  <c r="O325" i="1"/>
  <c r="AA325" i="1"/>
  <c r="AB325" i="1"/>
  <c r="AC325" i="1" s="1"/>
  <c r="O319" i="1"/>
  <c r="AA319" i="1"/>
  <c r="AB319" i="1"/>
  <c r="O313" i="1"/>
  <c r="AA313" i="1"/>
  <c r="AB313" i="1"/>
  <c r="AC313" i="1" s="1"/>
  <c r="O307" i="1"/>
  <c r="AA307" i="1"/>
  <c r="AB307" i="1"/>
  <c r="AC307" i="1" s="1"/>
  <c r="O301" i="1"/>
  <c r="AB301" i="1"/>
  <c r="AA301" i="1"/>
  <c r="O295" i="1"/>
  <c r="AA295" i="1"/>
  <c r="AB295" i="1"/>
  <c r="O289" i="1"/>
  <c r="AA289" i="1"/>
  <c r="AB289" i="1"/>
  <c r="AC289" i="1" s="1"/>
  <c r="O283" i="1"/>
  <c r="AA283" i="1"/>
  <c r="AB283" i="1"/>
  <c r="AC283" i="1" s="1"/>
  <c r="O277" i="1"/>
  <c r="AA277" i="1"/>
  <c r="AB277" i="1"/>
  <c r="AC277" i="1" s="1"/>
  <c r="O271" i="1"/>
  <c r="AB271" i="1"/>
  <c r="AA271" i="1"/>
  <c r="O265" i="1"/>
  <c r="AA265" i="1"/>
  <c r="AB265" i="1"/>
  <c r="AC265" i="1" s="1"/>
  <c r="O259" i="1"/>
  <c r="AA259" i="1"/>
  <c r="AB259" i="1"/>
  <c r="AC259" i="1" s="1"/>
  <c r="O253" i="1"/>
  <c r="AA253" i="1"/>
  <c r="AB253" i="1"/>
  <c r="O247" i="1"/>
  <c r="AA247" i="1"/>
  <c r="AB247" i="1"/>
  <c r="O241" i="1"/>
  <c r="AA241" i="1"/>
  <c r="AB241" i="1"/>
  <c r="O235" i="1"/>
  <c r="AA235" i="1"/>
  <c r="AB235" i="1"/>
  <c r="AC235" i="1" s="1"/>
  <c r="O229" i="1"/>
  <c r="AA229" i="1"/>
  <c r="AB229" i="1"/>
  <c r="O223" i="1"/>
  <c r="AA223" i="1"/>
  <c r="AB223" i="1"/>
  <c r="O217" i="1"/>
  <c r="AA217" i="1"/>
  <c r="AB217" i="1"/>
  <c r="O211" i="1"/>
  <c r="AA211" i="1"/>
  <c r="AB211" i="1"/>
  <c r="AC211" i="1" s="1"/>
  <c r="O205" i="1"/>
  <c r="AA205" i="1"/>
  <c r="AB205" i="1"/>
  <c r="O199" i="1"/>
  <c r="AA199" i="1"/>
  <c r="AB199" i="1"/>
  <c r="O193" i="1"/>
  <c r="AA193" i="1"/>
  <c r="AB193" i="1"/>
  <c r="O187" i="1"/>
  <c r="AB187" i="1"/>
  <c r="AA187" i="1"/>
  <c r="O181" i="1"/>
  <c r="AA181" i="1"/>
  <c r="AB181" i="1"/>
  <c r="O175" i="1"/>
  <c r="AA175" i="1"/>
  <c r="AB175" i="1"/>
  <c r="O169" i="1"/>
  <c r="AA169" i="1"/>
  <c r="AB169" i="1"/>
  <c r="O163" i="1"/>
  <c r="AA163" i="1"/>
  <c r="AB163" i="1"/>
  <c r="AC163" i="1" s="1"/>
  <c r="O157" i="1"/>
  <c r="AA157" i="1"/>
  <c r="AB157" i="1"/>
  <c r="O151" i="1"/>
  <c r="AA151" i="1"/>
  <c r="AB151" i="1"/>
  <c r="O145" i="1"/>
  <c r="AA145" i="1"/>
  <c r="AB145" i="1"/>
  <c r="O139" i="1"/>
  <c r="AA139" i="1"/>
  <c r="AB139" i="1"/>
  <c r="AC139" i="1" s="1"/>
  <c r="O133" i="1"/>
  <c r="AA133" i="1"/>
  <c r="AB133" i="1"/>
  <c r="O127" i="1"/>
  <c r="AA127" i="1"/>
  <c r="AB127" i="1"/>
  <c r="O121" i="1"/>
  <c r="AA121" i="1"/>
  <c r="AB121" i="1"/>
  <c r="O115" i="1"/>
  <c r="AA115" i="1"/>
  <c r="AB115" i="1"/>
  <c r="AC115" i="1" s="1"/>
  <c r="O109" i="1"/>
  <c r="AA109" i="1"/>
  <c r="AB109" i="1"/>
  <c r="O103" i="1"/>
  <c r="AA103" i="1"/>
  <c r="AB103" i="1"/>
  <c r="O97" i="1"/>
  <c r="AA97" i="1"/>
  <c r="AB97" i="1"/>
  <c r="O91" i="1"/>
  <c r="AA91" i="1"/>
  <c r="AB91" i="1"/>
  <c r="AC91" i="1" s="1"/>
  <c r="O85" i="1"/>
  <c r="AA85" i="1"/>
  <c r="AB85" i="1"/>
  <c r="O79" i="1"/>
  <c r="AA79" i="1"/>
  <c r="AB79" i="1"/>
  <c r="O73" i="1"/>
  <c r="AA73" i="1"/>
  <c r="AB73" i="1"/>
  <c r="O67" i="1"/>
  <c r="AB67" i="1"/>
  <c r="AA67" i="1"/>
  <c r="O61" i="1"/>
  <c r="AA61" i="1"/>
  <c r="AB61" i="1"/>
  <c r="O55" i="1"/>
  <c r="AA55" i="1"/>
  <c r="AB55" i="1"/>
  <c r="O49" i="1"/>
  <c r="AA49" i="1"/>
  <c r="AB49" i="1"/>
  <c r="O43" i="1"/>
  <c r="AA43" i="1"/>
  <c r="AB43" i="1"/>
  <c r="AC43" i="1" s="1"/>
  <c r="O37" i="1"/>
  <c r="AA37" i="1"/>
  <c r="AB37" i="1"/>
  <c r="O31" i="1"/>
  <c r="AA31" i="1"/>
  <c r="AB31" i="1"/>
  <c r="O25" i="1"/>
  <c r="AA25" i="1"/>
  <c r="AB25" i="1"/>
  <c r="O19" i="1"/>
  <c r="AA19" i="1"/>
  <c r="AB19" i="1"/>
  <c r="AC19" i="1" s="1"/>
  <c r="O13" i="1"/>
  <c r="AA13" i="1"/>
  <c r="AB13" i="1"/>
  <c r="AC13" i="1" s="1"/>
  <c r="O7" i="1"/>
  <c r="AB7" i="1"/>
  <c r="AC7" i="1" s="1"/>
  <c r="AA7" i="1"/>
  <c r="N4573" i="1"/>
  <c r="Q4573" i="1"/>
  <c r="S4573" i="1" s="1"/>
  <c r="N4567" i="1"/>
  <c r="Q4567" i="1"/>
  <c r="S4567" i="1" s="1"/>
  <c r="N4561" i="1"/>
  <c r="W4561" i="1"/>
  <c r="X4561" i="1"/>
  <c r="Q4561" i="1"/>
  <c r="S4561" i="1" s="1"/>
  <c r="N4555" i="1"/>
  <c r="W4555" i="1"/>
  <c r="X4555" i="1"/>
  <c r="Q4555" i="1"/>
  <c r="S4555" i="1" s="1"/>
  <c r="N4549" i="1"/>
  <c r="W4549" i="1"/>
  <c r="X4549" i="1"/>
  <c r="Q4549" i="1"/>
  <c r="S4549" i="1" s="1"/>
  <c r="N4543" i="1"/>
  <c r="W4543" i="1"/>
  <c r="X4543" i="1"/>
  <c r="Q4543" i="1"/>
  <c r="S4543" i="1" s="1"/>
  <c r="N4537" i="1"/>
  <c r="W4537" i="1"/>
  <c r="X4537" i="1"/>
  <c r="Q4537" i="1"/>
  <c r="S4537" i="1" s="1"/>
  <c r="N4531" i="1"/>
  <c r="W4531" i="1"/>
  <c r="X4531" i="1"/>
  <c r="Q4531" i="1"/>
  <c r="S4531" i="1" s="1"/>
  <c r="N4525" i="1"/>
  <c r="W4525" i="1"/>
  <c r="X4525" i="1"/>
  <c r="Q4525" i="1"/>
  <c r="S4525" i="1" s="1"/>
  <c r="N4519" i="1"/>
  <c r="W4519" i="1"/>
  <c r="X4519" i="1"/>
  <c r="Q4519" i="1"/>
  <c r="S4519" i="1" s="1"/>
  <c r="N4513" i="1"/>
  <c r="W4513" i="1"/>
  <c r="X4513" i="1"/>
  <c r="Q4513" i="1"/>
  <c r="S4513" i="1" s="1"/>
  <c r="N4507" i="1"/>
  <c r="W4507" i="1"/>
  <c r="X4507" i="1"/>
  <c r="Q4507" i="1"/>
  <c r="S4507" i="1" s="1"/>
  <c r="N4501" i="1"/>
  <c r="W4501" i="1"/>
  <c r="X4501" i="1"/>
  <c r="Q4501" i="1"/>
  <c r="S4501" i="1" s="1"/>
  <c r="N4495" i="1"/>
  <c r="W4495" i="1"/>
  <c r="X4495" i="1"/>
  <c r="Q4495" i="1"/>
  <c r="S4495" i="1" s="1"/>
  <c r="N4489" i="1"/>
  <c r="W4489" i="1"/>
  <c r="X4489" i="1"/>
  <c r="Q4489" i="1"/>
  <c r="S4489" i="1" s="1"/>
  <c r="N4483" i="1"/>
  <c r="W4483" i="1"/>
  <c r="X4483" i="1"/>
  <c r="Q4483" i="1"/>
  <c r="S4483" i="1" s="1"/>
  <c r="N4477" i="1"/>
  <c r="W4477" i="1"/>
  <c r="X4477" i="1"/>
  <c r="Q4477" i="1"/>
  <c r="S4477" i="1" s="1"/>
  <c r="N4471" i="1"/>
  <c r="W4471" i="1"/>
  <c r="X4471" i="1"/>
  <c r="Q4471" i="1"/>
  <c r="S4471" i="1" s="1"/>
  <c r="N4465" i="1"/>
  <c r="W4465" i="1"/>
  <c r="X4465" i="1"/>
  <c r="Q4465" i="1"/>
  <c r="S4465" i="1" s="1"/>
  <c r="N4459" i="1"/>
  <c r="W4459" i="1"/>
  <c r="X4459" i="1"/>
  <c r="Q4459" i="1"/>
  <c r="S4459" i="1" s="1"/>
  <c r="N4453" i="1"/>
  <c r="W4453" i="1"/>
  <c r="X4453" i="1"/>
  <c r="Q4453" i="1"/>
  <c r="S4453" i="1" s="1"/>
  <c r="N4447" i="1"/>
  <c r="W4447" i="1"/>
  <c r="X4447" i="1"/>
  <c r="Q4447" i="1"/>
  <c r="S4447" i="1" s="1"/>
  <c r="N4441" i="1"/>
  <c r="W4441" i="1"/>
  <c r="X4441" i="1"/>
  <c r="Q4441" i="1"/>
  <c r="S4441" i="1" s="1"/>
  <c r="N4435" i="1"/>
  <c r="W4435" i="1"/>
  <c r="X4435" i="1"/>
  <c r="Q4435" i="1"/>
  <c r="S4435" i="1" s="1"/>
  <c r="N4429" i="1"/>
  <c r="W4429" i="1"/>
  <c r="X4429" i="1"/>
  <c r="Q4429" i="1"/>
  <c r="S4429" i="1" s="1"/>
  <c r="N4423" i="1"/>
  <c r="W4423" i="1"/>
  <c r="X4423" i="1"/>
  <c r="Q4423" i="1"/>
  <c r="S4423" i="1" s="1"/>
  <c r="N4417" i="1"/>
  <c r="W4417" i="1"/>
  <c r="X4417" i="1"/>
  <c r="Q4417" i="1"/>
  <c r="S4417" i="1" s="1"/>
  <c r="N4411" i="1"/>
  <c r="W4411" i="1"/>
  <c r="X4411" i="1"/>
  <c r="Q4411" i="1"/>
  <c r="S4411" i="1" s="1"/>
  <c r="N4405" i="1"/>
  <c r="W4405" i="1"/>
  <c r="X4405" i="1"/>
  <c r="Q4405" i="1"/>
  <c r="S4405" i="1" s="1"/>
  <c r="N4399" i="1"/>
  <c r="W4399" i="1"/>
  <c r="X4399" i="1"/>
  <c r="Q4399" i="1"/>
  <c r="S4399" i="1" s="1"/>
  <c r="N4393" i="1"/>
  <c r="W4393" i="1"/>
  <c r="X4393" i="1"/>
  <c r="Q4393" i="1"/>
  <c r="S4393" i="1" s="1"/>
  <c r="N4387" i="1"/>
  <c r="W4387" i="1"/>
  <c r="X4387" i="1"/>
  <c r="Q4387" i="1"/>
  <c r="S4387" i="1" s="1"/>
  <c r="N4381" i="1"/>
  <c r="W4381" i="1"/>
  <c r="X4381" i="1"/>
  <c r="Q4381" i="1"/>
  <c r="S4381" i="1" s="1"/>
  <c r="N4375" i="1"/>
  <c r="W4375" i="1"/>
  <c r="X4375" i="1"/>
  <c r="Q4375" i="1"/>
  <c r="S4375" i="1" s="1"/>
  <c r="N4369" i="1"/>
  <c r="W4369" i="1"/>
  <c r="X4369" i="1"/>
  <c r="Q4369" i="1"/>
  <c r="S4369" i="1" s="1"/>
  <c r="N4363" i="1"/>
  <c r="W4363" i="1"/>
  <c r="X4363" i="1"/>
  <c r="Q4363" i="1"/>
  <c r="S4363" i="1" s="1"/>
  <c r="N4357" i="1"/>
  <c r="W4357" i="1"/>
  <c r="X4357" i="1"/>
  <c r="Q4357" i="1"/>
  <c r="S4357" i="1" s="1"/>
  <c r="N4351" i="1"/>
  <c r="W4351" i="1"/>
  <c r="X4351" i="1"/>
  <c r="Q4351" i="1"/>
  <c r="S4351" i="1" s="1"/>
  <c r="N4345" i="1"/>
  <c r="W4345" i="1"/>
  <c r="X4345" i="1"/>
  <c r="Q4345" i="1"/>
  <c r="S4345" i="1" s="1"/>
  <c r="N4339" i="1"/>
  <c r="W4339" i="1"/>
  <c r="X4339" i="1"/>
  <c r="Q4339" i="1"/>
  <c r="S4339" i="1" s="1"/>
  <c r="N4333" i="1"/>
  <c r="W4333" i="1"/>
  <c r="X4333" i="1"/>
  <c r="Q4333" i="1"/>
  <c r="S4333" i="1" s="1"/>
  <c r="N4327" i="1"/>
  <c r="W4327" i="1"/>
  <c r="X4327" i="1"/>
  <c r="Q4327" i="1"/>
  <c r="S4327" i="1" s="1"/>
  <c r="N4321" i="1"/>
  <c r="W4321" i="1"/>
  <c r="X4321" i="1"/>
  <c r="Q4321" i="1"/>
  <c r="S4321" i="1" s="1"/>
  <c r="N4315" i="1"/>
  <c r="W4315" i="1"/>
  <c r="X4315" i="1"/>
  <c r="Q4315" i="1"/>
  <c r="S4315" i="1" s="1"/>
  <c r="N4309" i="1"/>
  <c r="W4309" i="1"/>
  <c r="X4309" i="1"/>
  <c r="Q4309" i="1"/>
  <c r="S4309" i="1" s="1"/>
  <c r="N4303" i="1"/>
  <c r="W4303" i="1"/>
  <c r="X4303" i="1"/>
  <c r="Q4303" i="1"/>
  <c r="S4303" i="1" s="1"/>
  <c r="N4297" i="1"/>
  <c r="W4297" i="1"/>
  <c r="X4297" i="1"/>
  <c r="Q4297" i="1"/>
  <c r="S4297" i="1" s="1"/>
  <c r="N4291" i="1"/>
  <c r="W4291" i="1"/>
  <c r="X4291" i="1"/>
  <c r="Q4291" i="1"/>
  <c r="S4291" i="1" s="1"/>
  <c r="N4285" i="1"/>
  <c r="W4285" i="1"/>
  <c r="X4285" i="1"/>
  <c r="Q4285" i="1"/>
  <c r="S4285" i="1" s="1"/>
  <c r="N4279" i="1"/>
  <c r="W4279" i="1"/>
  <c r="X4279" i="1"/>
  <c r="Q4279" i="1"/>
  <c r="S4279" i="1" s="1"/>
  <c r="N4273" i="1"/>
  <c r="W4273" i="1"/>
  <c r="X4273" i="1"/>
  <c r="Q4273" i="1"/>
  <c r="S4273" i="1" s="1"/>
  <c r="N4267" i="1"/>
  <c r="W4267" i="1"/>
  <c r="X4267" i="1"/>
  <c r="Q4267" i="1"/>
  <c r="S4267" i="1" s="1"/>
  <c r="N4261" i="1"/>
  <c r="W4261" i="1"/>
  <c r="X4261" i="1"/>
  <c r="Q4261" i="1"/>
  <c r="S4261" i="1" s="1"/>
  <c r="N4255" i="1"/>
  <c r="W4255" i="1"/>
  <c r="X4255" i="1"/>
  <c r="Q4255" i="1"/>
  <c r="S4255" i="1" s="1"/>
  <c r="N4249" i="1"/>
  <c r="W4249" i="1"/>
  <c r="X4249" i="1"/>
  <c r="Q4249" i="1"/>
  <c r="S4249" i="1" s="1"/>
  <c r="N4243" i="1"/>
  <c r="W4243" i="1"/>
  <c r="X4243" i="1"/>
  <c r="Q4243" i="1"/>
  <c r="S4243" i="1" s="1"/>
  <c r="N4237" i="1"/>
  <c r="W4237" i="1"/>
  <c r="X4237" i="1"/>
  <c r="Q4237" i="1"/>
  <c r="S4237" i="1" s="1"/>
  <c r="N4231" i="1"/>
  <c r="W4231" i="1"/>
  <c r="X4231" i="1"/>
  <c r="Q4231" i="1"/>
  <c r="S4231" i="1" s="1"/>
  <c r="N4225" i="1"/>
  <c r="W4225" i="1"/>
  <c r="X4225" i="1"/>
  <c r="Q4225" i="1"/>
  <c r="S4225" i="1" s="1"/>
  <c r="N4219" i="1"/>
  <c r="W4219" i="1"/>
  <c r="X4219" i="1"/>
  <c r="Q4219" i="1"/>
  <c r="S4219" i="1" s="1"/>
  <c r="N4213" i="1"/>
  <c r="W4213" i="1"/>
  <c r="X4213" i="1"/>
  <c r="Q4213" i="1"/>
  <c r="S4213" i="1" s="1"/>
  <c r="N4207" i="1"/>
  <c r="W4207" i="1"/>
  <c r="X4207" i="1"/>
  <c r="Q4207" i="1"/>
  <c r="S4207" i="1" s="1"/>
  <c r="N4201" i="1"/>
  <c r="W4201" i="1"/>
  <c r="X4201" i="1"/>
  <c r="Q4201" i="1"/>
  <c r="S4201" i="1" s="1"/>
  <c r="N4195" i="1"/>
  <c r="W4195" i="1"/>
  <c r="X4195" i="1"/>
  <c r="Q4195" i="1"/>
  <c r="S4195" i="1" s="1"/>
  <c r="N4189" i="1"/>
  <c r="W4189" i="1"/>
  <c r="X4189" i="1"/>
  <c r="Q4189" i="1"/>
  <c r="S4189" i="1" s="1"/>
  <c r="N4183" i="1"/>
  <c r="W4183" i="1"/>
  <c r="X4183" i="1"/>
  <c r="Q4183" i="1"/>
  <c r="S4183" i="1" s="1"/>
  <c r="N4177" i="1"/>
  <c r="W4177" i="1"/>
  <c r="X4177" i="1"/>
  <c r="Q4177" i="1"/>
  <c r="S4177" i="1" s="1"/>
  <c r="N4171" i="1"/>
  <c r="W4171" i="1"/>
  <c r="X4171" i="1"/>
  <c r="Q4171" i="1"/>
  <c r="S4171" i="1" s="1"/>
  <c r="N4165" i="1"/>
  <c r="W4165" i="1"/>
  <c r="X4165" i="1"/>
  <c r="Q4165" i="1"/>
  <c r="S4165" i="1" s="1"/>
  <c r="N4159" i="1"/>
  <c r="W4159" i="1"/>
  <c r="X4159" i="1"/>
  <c r="Q4159" i="1"/>
  <c r="S4159" i="1" s="1"/>
  <c r="N4153" i="1"/>
  <c r="W4153" i="1"/>
  <c r="X4153" i="1"/>
  <c r="Q4153" i="1"/>
  <c r="S4153" i="1" s="1"/>
  <c r="N4147" i="1"/>
  <c r="W4147" i="1"/>
  <c r="X4147" i="1"/>
  <c r="Q4147" i="1"/>
  <c r="S4147" i="1" s="1"/>
  <c r="N4141" i="1"/>
  <c r="W4141" i="1"/>
  <c r="X4141" i="1"/>
  <c r="Q4141" i="1"/>
  <c r="S4141" i="1" s="1"/>
  <c r="N4135" i="1"/>
  <c r="W4135" i="1"/>
  <c r="X4135" i="1"/>
  <c r="Q4135" i="1"/>
  <c r="S4135" i="1" s="1"/>
  <c r="N4129" i="1"/>
  <c r="W4129" i="1"/>
  <c r="X4129" i="1"/>
  <c r="Q4129" i="1"/>
  <c r="S4129" i="1" s="1"/>
  <c r="N4123" i="1"/>
  <c r="W4123" i="1"/>
  <c r="X4123" i="1"/>
  <c r="Q4123" i="1"/>
  <c r="S4123" i="1" s="1"/>
  <c r="N4117" i="1"/>
  <c r="W4117" i="1"/>
  <c r="X4117" i="1"/>
  <c r="Q4117" i="1"/>
  <c r="S4117" i="1" s="1"/>
  <c r="N4111" i="1"/>
  <c r="W4111" i="1"/>
  <c r="X4111" i="1"/>
  <c r="Q4111" i="1"/>
  <c r="S4111" i="1" s="1"/>
  <c r="N4105" i="1"/>
  <c r="W4105" i="1"/>
  <c r="X4105" i="1"/>
  <c r="Q4105" i="1"/>
  <c r="S4105" i="1" s="1"/>
  <c r="N4099" i="1"/>
  <c r="W4099" i="1"/>
  <c r="X4099" i="1"/>
  <c r="Q4099" i="1"/>
  <c r="S4099" i="1" s="1"/>
  <c r="N4093" i="1"/>
  <c r="W4093" i="1"/>
  <c r="X4093" i="1"/>
  <c r="Q4093" i="1"/>
  <c r="S4093" i="1" s="1"/>
  <c r="N4087" i="1"/>
  <c r="W4087" i="1"/>
  <c r="X4087" i="1"/>
  <c r="Q4087" i="1"/>
  <c r="S4087" i="1" s="1"/>
  <c r="N4081" i="1"/>
  <c r="W4081" i="1"/>
  <c r="X4081" i="1"/>
  <c r="Q4081" i="1"/>
  <c r="S4081" i="1" s="1"/>
  <c r="N4075" i="1"/>
  <c r="W4075" i="1"/>
  <c r="X4075" i="1"/>
  <c r="Q4075" i="1"/>
  <c r="S4075" i="1" s="1"/>
  <c r="N4069" i="1"/>
  <c r="W4069" i="1"/>
  <c r="X4069" i="1"/>
  <c r="Q4069" i="1"/>
  <c r="S4069" i="1" s="1"/>
  <c r="N4063" i="1"/>
  <c r="W4063" i="1"/>
  <c r="X4063" i="1"/>
  <c r="Q4063" i="1"/>
  <c r="S4063" i="1" s="1"/>
  <c r="N4057" i="1"/>
  <c r="W4057" i="1"/>
  <c r="X4057" i="1"/>
  <c r="Q4057" i="1"/>
  <c r="S4057" i="1" s="1"/>
  <c r="N4051" i="1"/>
  <c r="W4051" i="1"/>
  <c r="X4051" i="1"/>
  <c r="Q4051" i="1"/>
  <c r="S4051" i="1" s="1"/>
  <c r="N4045" i="1"/>
  <c r="W4045" i="1"/>
  <c r="X4045" i="1"/>
  <c r="Q4045" i="1"/>
  <c r="S4045" i="1" s="1"/>
  <c r="N4039" i="1"/>
  <c r="W4039" i="1"/>
  <c r="X4039" i="1"/>
  <c r="Q4039" i="1"/>
  <c r="S4039" i="1" s="1"/>
  <c r="N4033" i="1"/>
  <c r="W4033" i="1"/>
  <c r="X4033" i="1"/>
  <c r="Q4033" i="1"/>
  <c r="S4033" i="1" s="1"/>
  <c r="N4027" i="1"/>
  <c r="W4027" i="1"/>
  <c r="X4027" i="1"/>
  <c r="Q4027" i="1"/>
  <c r="S4027" i="1" s="1"/>
  <c r="N4021" i="1"/>
  <c r="W4021" i="1"/>
  <c r="X4021" i="1"/>
  <c r="Q4021" i="1"/>
  <c r="S4021" i="1" s="1"/>
  <c r="N4015" i="1"/>
  <c r="W4015" i="1"/>
  <c r="X4015" i="1"/>
  <c r="Q4015" i="1"/>
  <c r="S4015" i="1" s="1"/>
  <c r="N4009" i="1"/>
  <c r="W4009" i="1"/>
  <c r="X4009" i="1"/>
  <c r="Q4009" i="1"/>
  <c r="S4009" i="1" s="1"/>
  <c r="N4003" i="1"/>
  <c r="W4003" i="1"/>
  <c r="X4003" i="1"/>
  <c r="Q4003" i="1"/>
  <c r="S4003" i="1" s="1"/>
  <c r="N3997" i="1"/>
  <c r="W3997" i="1"/>
  <c r="X3997" i="1"/>
  <c r="Q3997" i="1"/>
  <c r="S3997" i="1" s="1"/>
  <c r="N3991" i="1"/>
  <c r="W3991" i="1"/>
  <c r="X3991" i="1"/>
  <c r="Q3991" i="1"/>
  <c r="S3991" i="1" s="1"/>
  <c r="N3985" i="1"/>
  <c r="W3985" i="1"/>
  <c r="X3985" i="1"/>
  <c r="Q3985" i="1"/>
  <c r="S3985" i="1" s="1"/>
  <c r="N3979" i="1"/>
  <c r="W3979" i="1"/>
  <c r="X3979" i="1"/>
  <c r="Q3979" i="1"/>
  <c r="S3979" i="1" s="1"/>
  <c r="N3973" i="1"/>
  <c r="W3973" i="1"/>
  <c r="X3973" i="1"/>
  <c r="Q3973" i="1"/>
  <c r="S3973" i="1" s="1"/>
  <c r="N3967" i="1"/>
  <c r="W3967" i="1"/>
  <c r="X3967" i="1"/>
  <c r="Q3967" i="1"/>
  <c r="S3967" i="1" s="1"/>
  <c r="N3961" i="1"/>
  <c r="W3961" i="1"/>
  <c r="X3961" i="1"/>
  <c r="Q3961" i="1"/>
  <c r="S3961" i="1" s="1"/>
  <c r="N3955" i="1"/>
  <c r="W3955" i="1"/>
  <c r="X3955" i="1"/>
  <c r="Q3955" i="1"/>
  <c r="S3955" i="1" s="1"/>
  <c r="N3949" i="1"/>
  <c r="W3949" i="1"/>
  <c r="X3949" i="1"/>
  <c r="Q3949" i="1"/>
  <c r="S3949" i="1" s="1"/>
  <c r="N3943" i="1"/>
  <c r="W3943" i="1"/>
  <c r="X3943" i="1"/>
  <c r="Q3943" i="1"/>
  <c r="S3943" i="1" s="1"/>
  <c r="N3937" i="1"/>
  <c r="W3937" i="1"/>
  <c r="X3937" i="1"/>
  <c r="Q3937" i="1"/>
  <c r="S3937" i="1" s="1"/>
  <c r="N3931" i="1"/>
  <c r="W3931" i="1"/>
  <c r="X3931" i="1"/>
  <c r="Q3931" i="1"/>
  <c r="S3931" i="1" s="1"/>
  <c r="N3925" i="1"/>
  <c r="W3925" i="1"/>
  <c r="X3925" i="1"/>
  <c r="Q3925" i="1"/>
  <c r="S3925" i="1" s="1"/>
  <c r="N3919" i="1"/>
  <c r="W3919" i="1"/>
  <c r="X3919" i="1"/>
  <c r="Q3919" i="1"/>
  <c r="S3919" i="1" s="1"/>
  <c r="N3913" i="1"/>
  <c r="W3913" i="1"/>
  <c r="X3913" i="1"/>
  <c r="Q3913" i="1"/>
  <c r="S3913" i="1" s="1"/>
  <c r="N3907" i="1"/>
  <c r="W3907" i="1"/>
  <c r="X3907" i="1"/>
  <c r="Q3907" i="1"/>
  <c r="S3907" i="1" s="1"/>
  <c r="N3901" i="1"/>
  <c r="W3901" i="1"/>
  <c r="X3901" i="1"/>
  <c r="Q3901" i="1"/>
  <c r="S3901" i="1" s="1"/>
  <c r="N3895" i="1"/>
  <c r="W3895" i="1"/>
  <c r="X3895" i="1"/>
  <c r="Q3895" i="1"/>
  <c r="S3895" i="1" s="1"/>
  <c r="N3889" i="1"/>
  <c r="W3889" i="1"/>
  <c r="X3889" i="1"/>
  <c r="Q3889" i="1"/>
  <c r="S3889" i="1" s="1"/>
  <c r="N3883" i="1"/>
  <c r="W3883" i="1"/>
  <c r="X3883" i="1"/>
  <c r="Q3883" i="1"/>
  <c r="S3883" i="1" s="1"/>
  <c r="N3877" i="1"/>
  <c r="W3877" i="1"/>
  <c r="X3877" i="1"/>
  <c r="Q3877" i="1"/>
  <c r="S3877" i="1" s="1"/>
  <c r="N3871" i="1"/>
  <c r="W3871" i="1"/>
  <c r="X3871" i="1"/>
  <c r="Q3871" i="1"/>
  <c r="S3871" i="1" s="1"/>
  <c r="N3865" i="1"/>
  <c r="W3865" i="1"/>
  <c r="X3865" i="1"/>
  <c r="Q3865" i="1"/>
  <c r="S3865" i="1" s="1"/>
  <c r="N3859" i="1"/>
  <c r="W3859" i="1"/>
  <c r="X3859" i="1"/>
  <c r="Q3859" i="1"/>
  <c r="S3859" i="1" s="1"/>
  <c r="N3853" i="1"/>
  <c r="W3853" i="1"/>
  <c r="X3853" i="1"/>
  <c r="Q3853" i="1"/>
  <c r="S3853" i="1" s="1"/>
  <c r="N3847" i="1"/>
  <c r="W3847" i="1"/>
  <c r="X3847" i="1"/>
  <c r="Q3847" i="1"/>
  <c r="S3847" i="1" s="1"/>
  <c r="N3841" i="1"/>
  <c r="W3841" i="1"/>
  <c r="X3841" i="1"/>
  <c r="Q3841" i="1"/>
  <c r="S3841" i="1" s="1"/>
  <c r="N3835" i="1"/>
  <c r="W3835" i="1"/>
  <c r="X3835" i="1"/>
  <c r="Q3835" i="1"/>
  <c r="S3835" i="1" s="1"/>
  <c r="N3829" i="1"/>
  <c r="W3829" i="1"/>
  <c r="X3829" i="1"/>
  <c r="Q3829" i="1"/>
  <c r="S3829" i="1" s="1"/>
  <c r="N3823" i="1"/>
  <c r="W3823" i="1"/>
  <c r="X3823" i="1"/>
  <c r="Q3823" i="1"/>
  <c r="S3823" i="1" s="1"/>
  <c r="N3817" i="1"/>
  <c r="W3817" i="1"/>
  <c r="X3817" i="1"/>
  <c r="Q3817" i="1"/>
  <c r="S3817" i="1" s="1"/>
  <c r="N3811" i="1"/>
  <c r="W3811" i="1"/>
  <c r="X3811" i="1"/>
  <c r="Q3811" i="1"/>
  <c r="S3811" i="1" s="1"/>
  <c r="N3805" i="1"/>
  <c r="W3805" i="1"/>
  <c r="X3805" i="1"/>
  <c r="Q3805" i="1"/>
  <c r="S3805" i="1" s="1"/>
  <c r="N3799" i="1"/>
  <c r="W3799" i="1"/>
  <c r="X3799" i="1"/>
  <c r="Q3799" i="1"/>
  <c r="S3799" i="1" s="1"/>
  <c r="N3793" i="1"/>
  <c r="W3793" i="1"/>
  <c r="X3793" i="1"/>
  <c r="Q3793" i="1"/>
  <c r="S3793" i="1" s="1"/>
  <c r="N3787" i="1"/>
  <c r="W3787" i="1"/>
  <c r="X3787" i="1"/>
  <c r="Q3787" i="1"/>
  <c r="S3787" i="1" s="1"/>
  <c r="N3781" i="1"/>
  <c r="W3781" i="1"/>
  <c r="X3781" i="1"/>
  <c r="Q3781" i="1"/>
  <c r="S3781" i="1" s="1"/>
  <c r="N3775" i="1"/>
  <c r="W3775" i="1"/>
  <c r="X3775" i="1"/>
  <c r="Q3775" i="1"/>
  <c r="S3775" i="1" s="1"/>
  <c r="N3769" i="1"/>
  <c r="W3769" i="1"/>
  <c r="X3769" i="1"/>
  <c r="Q3769" i="1"/>
  <c r="S3769" i="1" s="1"/>
  <c r="N3763" i="1"/>
  <c r="W3763" i="1"/>
  <c r="X3763" i="1"/>
  <c r="Q3763" i="1"/>
  <c r="S3763" i="1" s="1"/>
  <c r="N3757" i="1"/>
  <c r="W3757" i="1"/>
  <c r="X3757" i="1"/>
  <c r="Q3757" i="1"/>
  <c r="S3757" i="1" s="1"/>
  <c r="N3751" i="1"/>
  <c r="W3751" i="1"/>
  <c r="X3751" i="1"/>
  <c r="Q3751" i="1"/>
  <c r="S3751" i="1" s="1"/>
  <c r="N3745" i="1"/>
  <c r="W3745" i="1"/>
  <c r="X3745" i="1"/>
  <c r="Q3745" i="1"/>
  <c r="S3745" i="1" s="1"/>
  <c r="N3739" i="1"/>
  <c r="W3739" i="1"/>
  <c r="X3739" i="1"/>
  <c r="Q3739" i="1"/>
  <c r="S3739" i="1" s="1"/>
  <c r="N3733" i="1"/>
  <c r="W3733" i="1"/>
  <c r="X3733" i="1"/>
  <c r="Q3733" i="1"/>
  <c r="S3733" i="1" s="1"/>
  <c r="N3727" i="1"/>
  <c r="W3727" i="1"/>
  <c r="X3727" i="1"/>
  <c r="Q3727" i="1"/>
  <c r="S3727" i="1" s="1"/>
  <c r="N3721" i="1"/>
  <c r="W3721" i="1"/>
  <c r="X3721" i="1"/>
  <c r="Q3721" i="1"/>
  <c r="S3721" i="1" s="1"/>
  <c r="N3715" i="1"/>
  <c r="W3715" i="1"/>
  <c r="X3715" i="1"/>
  <c r="Q3715" i="1"/>
  <c r="S3715" i="1" s="1"/>
  <c r="N3709" i="1"/>
  <c r="W3709" i="1"/>
  <c r="X3709" i="1"/>
  <c r="Q3709" i="1"/>
  <c r="S3709" i="1" s="1"/>
  <c r="N3703" i="1"/>
  <c r="W3703" i="1"/>
  <c r="X3703" i="1"/>
  <c r="Q3703" i="1"/>
  <c r="S3703" i="1" s="1"/>
  <c r="N3697" i="1"/>
  <c r="W3697" i="1"/>
  <c r="X3697" i="1"/>
  <c r="Q3697" i="1"/>
  <c r="S3697" i="1" s="1"/>
  <c r="N3691" i="1"/>
  <c r="W3691" i="1"/>
  <c r="X3691" i="1"/>
  <c r="Q3691" i="1"/>
  <c r="S3691" i="1" s="1"/>
  <c r="N3685" i="1"/>
  <c r="W3685" i="1"/>
  <c r="X3685" i="1"/>
  <c r="Q3685" i="1"/>
  <c r="S3685" i="1" s="1"/>
  <c r="N3679" i="1"/>
  <c r="W3679" i="1"/>
  <c r="X3679" i="1"/>
  <c r="Q3679" i="1"/>
  <c r="S3679" i="1" s="1"/>
  <c r="N3673" i="1"/>
  <c r="W3673" i="1"/>
  <c r="X3673" i="1"/>
  <c r="Q3673" i="1"/>
  <c r="S3673" i="1" s="1"/>
  <c r="N3667" i="1"/>
  <c r="W3667" i="1"/>
  <c r="X3667" i="1"/>
  <c r="Q3667" i="1"/>
  <c r="S3667" i="1" s="1"/>
  <c r="N3661" i="1"/>
  <c r="W3661" i="1"/>
  <c r="X3661" i="1"/>
  <c r="Q3661" i="1"/>
  <c r="S3661" i="1" s="1"/>
  <c r="N3655" i="1"/>
  <c r="W3655" i="1"/>
  <c r="X3655" i="1"/>
  <c r="Q3655" i="1"/>
  <c r="S3655" i="1" s="1"/>
  <c r="N3649" i="1"/>
  <c r="W3649" i="1"/>
  <c r="X3649" i="1"/>
  <c r="Q3649" i="1"/>
  <c r="S3649" i="1" s="1"/>
  <c r="N3643" i="1"/>
  <c r="W3643" i="1"/>
  <c r="X3643" i="1"/>
  <c r="Q3643" i="1"/>
  <c r="S3643" i="1" s="1"/>
  <c r="N3637" i="1"/>
  <c r="W3637" i="1"/>
  <c r="X3637" i="1"/>
  <c r="Q3637" i="1"/>
  <c r="S3637" i="1" s="1"/>
  <c r="N3631" i="1"/>
  <c r="W3631" i="1"/>
  <c r="X3631" i="1"/>
  <c r="Q3631" i="1"/>
  <c r="S3631" i="1" s="1"/>
  <c r="N3625" i="1"/>
  <c r="W3625" i="1"/>
  <c r="X3625" i="1"/>
  <c r="Q3625" i="1"/>
  <c r="S3625" i="1" s="1"/>
  <c r="N3619" i="1"/>
  <c r="W3619" i="1"/>
  <c r="X3619" i="1"/>
  <c r="Q3619" i="1"/>
  <c r="S3619" i="1" s="1"/>
  <c r="N3613" i="1"/>
  <c r="W3613" i="1"/>
  <c r="X3613" i="1"/>
  <c r="Q3613" i="1"/>
  <c r="S3613" i="1" s="1"/>
  <c r="N3607" i="1"/>
  <c r="W3607" i="1"/>
  <c r="X3607" i="1"/>
  <c r="Q3607" i="1"/>
  <c r="S3607" i="1" s="1"/>
  <c r="N3601" i="1"/>
  <c r="W3601" i="1"/>
  <c r="X3601" i="1"/>
  <c r="Q3601" i="1"/>
  <c r="S3601" i="1" s="1"/>
  <c r="N3595" i="1"/>
  <c r="W3595" i="1"/>
  <c r="X3595" i="1"/>
  <c r="Q3595" i="1"/>
  <c r="S3595" i="1" s="1"/>
  <c r="N3589" i="1"/>
  <c r="W3589" i="1"/>
  <c r="X3589" i="1"/>
  <c r="Q3589" i="1"/>
  <c r="S3589" i="1" s="1"/>
  <c r="N3583" i="1"/>
  <c r="W3583" i="1"/>
  <c r="X3583" i="1"/>
  <c r="Q3583" i="1"/>
  <c r="S3583" i="1" s="1"/>
  <c r="N3577" i="1"/>
  <c r="W3577" i="1"/>
  <c r="X3577" i="1"/>
  <c r="Q3577" i="1"/>
  <c r="S3577" i="1" s="1"/>
  <c r="N3571" i="1"/>
  <c r="W3571" i="1"/>
  <c r="X3571" i="1"/>
  <c r="Q3571" i="1"/>
  <c r="S3571" i="1" s="1"/>
  <c r="N3565" i="1"/>
  <c r="W3565" i="1"/>
  <c r="X3565" i="1"/>
  <c r="Q3565" i="1"/>
  <c r="S3565" i="1" s="1"/>
  <c r="N3559" i="1"/>
  <c r="W3559" i="1"/>
  <c r="X3559" i="1"/>
  <c r="Q3559" i="1"/>
  <c r="S3559" i="1" s="1"/>
  <c r="N3553" i="1"/>
  <c r="W3553" i="1"/>
  <c r="X3553" i="1"/>
  <c r="Q3553" i="1"/>
  <c r="S3553" i="1" s="1"/>
  <c r="N3547" i="1"/>
  <c r="W3547" i="1"/>
  <c r="X3547" i="1"/>
  <c r="Q3547" i="1"/>
  <c r="S3547" i="1" s="1"/>
  <c r="N3541" i="1"/>
  <c r="W3541" i="1"/>
  <c r="X3541" i="1"/>
  <c r="Q3541" i="1"/>
  <c r="S3541" i="1" s="1"/>
  <c r="N3535" i="1"/>
  <c r="W3535" i="1"/>
  <c r="X3535" i="1"/>
  <c r="Q3535" i="1"/>
  <c r="S3535" i="1" s="1"/>
  <c r="N3529" i="1"/>
  <c r="W3529" i="1"/>
  <c r="X3529" i="1"/>
  <c r="Q3529" i="1"/>
  <c r="S3529" i="1" s="1"/>
  <c r="N3523" i="1"/>
  <c r="W3523" i="1"/>
  <c r="X3523" i="1"/>
  <c r="Q3523" i="1"/>
  <c r="S3523" i="1" s="1"/>
  <c r="N3517" i="1"/>
  <c r="W3517" i="1"/>
  <c r="X3517" i="1"/>
  <c r="Q3517" i="1"/>
  <c r="S3517" i="1" s="1"/>
  <c r="N3511" i="1"/>
  <c r="W3511" i="1"/>
  <c r="X3511" i="1"/>
  <c r="Q3511" i="1"/>
  <c r="S3511" i="1" s="1"/>
  <c r="N3505" i="1"/>
  <c r="W3505" i="1"/>
  <c r="X3505" i="1"/>
  <c r="Q3505" i="1"/>
  <c r="S3505" i="1" s="1"/>
  <c r="N3499" i="1"/>
  <c r="W3499" i="1"/>
  <c r="X3499" i="1"/>
  <c r="Q3499" i="1"/>
  <c r="S3499" i="1" s="1"/>
  <c r="N3493" i="1"/>
  <c r="W3493" i="1"/>
  <c r="X3493" i="1"/>
  <c r="Q3493" i="1"/>
  <c r="S3493" i="1" s="1"/>
  <c r="N3487" i="1"/>
  <c r="W3487" i="1"/>
  <c r="X3487" i="1"/>
  <c r="Q3487" i="1"/>
  <c r="S3487" i="1" s="1"/>
  <c r="N3481" i="1"/>
  <c r="W3481" i="1"/>
  <c r="X3481" i="1"/>
  <c r="Q3481" i="1"/>
  <c r="S3481" i="1" s="1"/>
  <c r="N3475" i="1"/>
  <c r="W3475" i="1"/>
  <c r="X3475" i="1"/>
  <c r="Q3475" i="1"/>
  <c r="S3475" i="1" s="1"/>
  <c r="N3469" i="1"/>
  <c r="W3469" i="1"/>
  <c r="X3469" i="1"/>
  <c r="Q3469" i="1"/>
  <c r="S3469" i="1" s="1"/>
  <c r="N3463" i="1"/>
  <c r="W3463" i="1"/>
  <c r="X3463" i="1"/>
  <c r="Q3463" i="1"/>
  <c r="S3463" i="1" s="1"/>
  <c r="N3457" i="1"/>
  <c r="W3457" i="1"/>
  <c r="X3457" i="1"/>
  <c r="Q3457" i="1"/>
  <c r="S3457" i="1" s="1"/>
  <c r="N3451" i="1"/>
  <c r="W3451" i="1"/>
  <c r="X3451" i="1"/>
  <c r="Q3451" i="1"/>
  <c r="S3451" i="1" s="1"/>
  <c r="N3445" i="1"/>
  <c r="W3445" i="1"/>
  <c r="X3445" i="1"/>
  <c r="Q3445" i="1"/>
  <c r="S3445" i="1" s="1"/>
  <c r="N3439" i="1"/>
  <c r="W3439" i="1"/>
  <c r="X3439" i="1"/>
  <c r="Q3439" i="1"/>
  <c r="S3439" i="1" s="1"/>
  <c r="N3433" i="1"/>
  <c r="W3433" i="1"/>
  <c r="X3433" i="1"/>
  <c r="Q3433" i="1"/>
  <c r="S3433" i="1" s="1"/>
  <c r="N3427" i="1"/>
  <c r="W3427" i="1"/>
  <c r="X3427" i="1"/>
  <c r="Q3427" i="1"/>
  <c r="S3427" i="1" s="1"/>
  <c r="N3421" i="1"/>
  <c r="W3421" i="1"/>
  <c r="X3421" i="1"/>
  <c r="Q3421" i="1"/>
  <c r="S3421" i="1" s="1"/>
  <c r="N3415" i="1"/>
  <c r="W3415" i="1"/>
  <c r="X3415" i="1"/>
  <c r="Q3415" i="1"/>
  <c r="S3415" i="1" s="1"/>
  <c r="N3409" i="1"/>
  <c r="W3409" i="1"/>
  <c r="X3409" i="1"/>
  <c r="Q3409" i="1"/>
  <c r="S3409" i="1" s="1"/>
  <c r="N3403" i="1"/>
  <c r="W3403" i="1"/>
  <c r="X3403" i="1"/>
  <c r="Q3403" i="1"/>
  <c r="S3403" i="1" s="1"/>
  <c r="N3397" i="1"/>
  <c r="W3397" i="1"/>
  <c r="X3397" i="1"/>
  <c r="Q3397" i="1"/>
  <c r="S3397" i="1" s="1"/>
  <c r="N3391" i="1"/>
  <c r="W3391" i="1"/>
  <c r="X3391" i="1"/>
  <c r="Q3391" i="1"/>
  <c r="S3391" i="1" s="1"/>
  <c r="N3385" i="1"/>
  <c r="W3385" i="1"/>
  <c r="X3385" i="1"/>
  <c r="Q3385" i="1"/>
  <c r="S3385" i="1" s="1"/>
  <c r="N3379" i="1"/>
  <c r="W3379" i="1"/>
  <c r="X3379" i="1"/>
  <c r="Q3379" i="1"/>
  <c r="S3379" i="1" s="1"/>
  <c r="N3373" i="1"/>
  <c r="W3373" i="1"/>
  <c r="X3373" i="1"/>
  <c r="Q3373" i="1"/>
  <c r="S3373" i="1" s="1"/>
  <c r="N3367" i="1"/>
  <c r="W3367" i="1"/>
  <c r="X3367" i="1"/>
  <c r="Q3367" i="1"/>
  <c r="S3367" i="1" s="1"/>
  <c r="N3361" i="1"/>
  <c r="W3361" i="1"/>
  <c r="X3361" i="1"/>
  <c r="Q3361" i="1"/>
  <c r="S3361" i="1" s="1"/>
  <c r="N3355" i="1"/>
  <c r="W3355" i="1"/>
  <c r="X3355" i="1"/>
  <c r="Q3355" i="1"/>
  <c r="S3355" i="1" s="1"/>
  <c r="N3349" i="1"/>
  <c r="W3349" i="1"/>
  <c r="X3349" i="1"/>
  <c r="Q3349" i="1"/>
  <c r="S3349" i="1" s="1"/>
  <c r="N3343" i="1"/>
  <c r="W3343" i="1"/>
  <c r="X3343" i="1"/>
  <c r="Q3343" i="1"/>
  <c r="S3343" i="1" s="1"/>
  <c r="N3337" i="1"/>
  <c r="W3337" i="1"/>
  <c r="X3337" i="1"/>
  <c r="Q3337" i="1"/>
  <c r="S3337" i="1" s="1"/>
  <c r="N3331" i="1"/>
  <c r="W3331" i="1"/>
  <c r="X3331" i="1"/>
  <c r="Q3331" i="1"/>
  <c r="S3331" i="1" s="1"/>
  <c r="N3325" i="1"/>
  <c r="W3325" i="1"/>
  <c r="X3325" i="1"/>
  <c r="Q3325" i="1"/>
  <c r="S3325" i="1" s="1"/>
  <c r="N3319" i="1"/>
  <c r="W3319" i="1"/>
  <c r="X3319" i="1"/>
  <c r="Q3319" i="1"/>
  <c r="S3319" i="1" s="1"/>
  <c r="N3313" i="1"/>
  <c r="W3313" i="1"/>
  <c r="X3313" i="1"/>
  <c r="Q3313" i="1"/>
  <c r="S3313" i="1" s="1"/>
  <c r="N3307" i="1"/>
  <c r="W3307" i="1"/>
  <c r="X3307" i="1"/>
  <c r="Q3307" i="1"/>
  <c r="S3307" i="1" s="1"/>
  <c r="N3301" i="1"/>
  <c r="W3301" i="1"/>
  <c r="X3301" i="1"/>
  <c r="Q3301" i="1"/>
  <c r="S3301" i="1" s="1"/>
  <c r="N3295" i="1"/>
  <c r="W3295" i="1"/>
  <c r="X3295" i="1"/>
  <c r="Q3295" i="1"/>
  <c r="S3295" i="1" s="1"/>
  <c r="N3289" i="1"/>
  <c r="W3289" i="1"/>
  <c r="X3289" i="1"/>
  <c r="Q3289" i="1"/>
  <c r="S3289" i="1" s="1"/>
  <c r="N3283" i="1"/>
  <c r="W3283" i="1"/>
  <c r="X3283" i="1"/>
  <c r="Q3283" i="1"/>
  <c r="S3283" i="1" s="1"/>
  <c r="N3277" i="1"/>
  <c r="W3277" i="1"/>
  <c r="X3277" i="1"/>
  <c r="Q3277" i="1"/>
  <c r="S3277" i="1" s="1"/>
  <c r="N3271" i="1"/>
  <c r="W3271" i="1"/>
  <c r="X3271" i="1"/>
  <c r="Q3271" i="1"/>
  <c r="S3271" i="1" s="1"/>
  <c r="N3265" i="1"/>
  <c r="W3265" i="1"/>
  <c r="X3265" i="1"/>
  <c r="Q3265" i="1"/>
  <c r="S3265" i="1" s="1"/>
  <c r="N3259" i="1"/>
  <c r="W3259" i="1"/>
  <c r="X3259" i="1"/>
  <c r="Q3259" i="1"/>
  <c r="S3259" i="1" s="1"/>
  <c r="N3253" i="1"/>
  <c r="W3253" i="1"/>
  <c r="X3253" i="1"/>
  <c r="Q3253" i="1"/>
  <c r="S3253" i="1" s="1"/>
  <c r="N3247" i="1"/>
  <c r="W3247" i="1"/>
  <c r="X3247" i="1"/>
  <c r="Q3247" i="1"/>
  <c r="S3247" i="1" s="1"/>
  <c r="N3241" i="1"/>
  <c r="W3241" i="1"/>
  <c r="X3241" i="1"/>
  <c r="Q3241" i="1"/>
  <c r="S3241" i="1" s="1"/>
  <c r="N3235" i="1"/>
  <c r="W3235" i="1"/>
  <c r="X3235" i="1"/>
  <c r="Q3235" i="1"/>
  <c r="S3235" i="1" s="1"/>
  <c r="N3229" i="1"/>
  <c r="W3229" i="1"/>
  <c r="X3229" i="1"/>
  <c r="Q3229" i="1"/>
  <c r="S3229" i="1" s="1"/>
  <c r="N3223" i="1"/>
  <c r="W3223" i="1"/>
  <c r="X3223" i="1"/>
  <c r="Q3223" i="1"/>
  <c r="S3223" i="1" s="1"/>
  <c r="N3217" i="1"/>
  <c r="W3217" i="1"/>
  <c r="X3217" i="1"/>
  <c r="Q3217" i="1"/>
  <c r="S3217" i="1" s="1"/>
  <c r="N3211" i="1"/>
  <c r="W3211" i="1"/>
  <c r="X3211" i="1"/>
  <c r="Q3211" i="1"/>
  <c r="S3211" i="1" s="1"/>
  <c r="N3205" i="1"/>
  <c r="W3205" i="1"/>
  <c r="X3205" i="1"/>
  <c r="Q3205" i="1"/>
  <c r="S3205" i="1" s="1"/>
  <c r="N3199" i="1"/>
  <c r="W3199" i="1"/>
  <c r="X3199" i="1"/>
  <c r="Q3199" i="1"/>
  <c r="S3199" i="1" s="1"/>
  <c r="N3193" i="1"/>
  <c r="W3193" i="1"/>
  <c r="X3193" i="1"/>
  <c r="Q3193" i="1"/>
  <c r="S3193" i="1" s="1"/>
  <c r="N3187" i="1"/>
  <c r="W3187" i="1"/>
  <c r="X3187" i="1"/>
  <c r="Q3187" i="1"/>
  <c r="S3187" i="1" s="1"/>
  <c r="N3181" i="1"/>
  <c r="W3181" i="1"/>
  <c r="X3181" i="1"/>
  <c r="Q3181" i="1"/>
  <c r="S3181" i="1" s="1"/>
  <c r="N3175" i="1"/>
  <c r="W3175" i="1"/>
  <c r="X3175" i="1"/>
  <c r="Q3175" i="1"/>
  <c r="S3175" i="1" s="1"/>
  <c r="N3169" i="1"/>
  <c r="W3169" i="1"/>
  <c r="X3169" i="1"/>
  <c r="Q3169" i="1"/>
  <c r="S3169" i="1" s="1"/>
  <c r="N3163" i="1"/>
  <c r="W3163" i="1"/>
  <c r="X3163" i="1"/>
  <c r="Q3163" i="1"/>
  <c r="S3163" i="1" s="1"/>
  <c r="N3157" i="1"/>
  <c r="W3157" i="1"/>
  <c r="X3157" i="1"/>
  <c r="Q3157" i="1"/>
  <c r="S3157" i="1" s="1"/>
  <c r="N3151" i="1"/>
  <c r="W3151" i="1"/>
  <c r="X3151" i="1"/>
  <c r="Q3151" i="1"/>
  <c r="S3151" i="1" s="1"/>
  <c r="N3145" i="1"/>
  <c r="W3145" i="1"/>
  <c r="X3145" i="1"/>
  <c r="Q3145" i="1"/>
  <c r="S3145" i="1" s="1"/>
  <c r="N3139" i="1"/>
  <c r="W3139" i="1"/>
  <c r="X3139" i="1"/>
  <c r="Q3139" i="1"/>
  <c r="S3139" i="1" s="1"/>
  <c r="N3133" i="1"/>
  <c r="W3133" i="1"/>
  <c r="X3133" i="1"/>
  <c r="Q3133" i="1"/>
  <c r="S3133" i="1" s="1"/>
  <c r="N3127" i="1"/>
  <c r="W3127" i="1"/>
  <c r="X3127" i="1"/>
  <c r="Q3127" i="1"/>
  <c r="S3127" i="1" s="1"/>
  <c r="N3121" i="1"/>
  <c r="W3121" i="1"/>
  <c r="X3121" i="1"/>
  <c r="Q3121" i="1"/>
  <c r="S3121" i="1" s="1"/>
  <c r="N3115" i="1"/>
  <c r="W3115" i="1"/>
  <c r="X3115" i="1"/>
  <c r="Q3115" i="1"/>
  <c r="S3115" i="1" s="1"/>
  <c r="N3109" i="1"/>
  <c r="W3109" i="1"/>
  <c r="X3109" i="1"/>
  <c r="Q3109" i="1"/>
  <c r="S3109" i="1" s="1"/>
  <c r="N3103" i="1"/>
  <c r="W3103" i="1"/>
  <c r="X3103" i="1"/>
  <c r="Q3103" i="1"/>
  <c r="S3103" i="1" s="1"/>
  <c r="N3097" i="1"/>
  <c r="W3097" i="1"/>
  <c r="X3097" i="1"/>
  <c r="Q3097" i="1"/>
  <c r="S3097" i="1" s="1"/>
  <c r="N3091" i="1"/>
  <c r="W3091" i="1"/>
  <c r="X3091" i="1"/>
  <c r="Q3091" i="1"/>
  <c r="S3091" i="1" s="1"/>
  <c r="N3085" i="1"/>
  <c r="W3085" i="1"/>
  <c r="X3085" i="1"/>
  <c r="Q3085" i="1"/>
  <c r="S3085" i="1" s="1"/>
  <c r="N3079" i="1"/>
  <c r="W3079" i="1"/>
  <c r="X3079" i="1"/>
  <c r="Q3079" i="1"/>
  <c r="S3079" i="1" s="1"/>
  <c r="N3073" i="1"/>
  <c r="W3073" i="1"/>
  <c r="X3073" i="1"/>
  <c r="Q3073" i="1"/>
  <c r="S3073" i="1" s="1"/>
  <c r="N3067" i="1"/>
  <c r="W3067" i="1"/>
  <c r="X3067" i="1"/>
  <c r="Q3067" i="1"/>
  <c r="S3067" i="1" s="1"/>
  <c r="N3061" i="1"/>
  <c r="W3061" i="1"/>
  <c r="X3061" i="1"/>
  <c r="Q3061" i="1"/>
  <c r="S3061" i="1" s="1"/>
  <c r="N3055" i="1"/>
  <c r="W3055" i="1"/>
  <c r="X3055" i="1"/>
  <c r="Q3055" i="1"/>
  <c r="S3055" i="1" s="1"/>
  <c r="N3049" i="1"/>
  <c r="W3049" i="1"/>
  <c r="X3049" i="1"/>
  <c r="Q3049" i="1"/>
  <c r="S3049" i="1" s="1"/>
  <c r="N3043" i="1"/>
  <c r="W3043" i="1"/>
  <c r="X3043" i="1"/>
  <c r="Q3043" i="1"/>
  <c r="S3043" i="1" s="1"/>
  <c r="N3037" i="1"/>
  <c r="W3037" i="1"/>
  <c r="X3037" i="1"/>
  <c r="Q3037" i="1"/>
  <c r="S3037" i="1" s="1"/>
  <c r="N3031" i="1"/>
  <c r="W3031" i="1"/>
  <c r="X3031" i="1"/>
  <c r="Q3031" i="1"/>
  <c r="S3031" i="1" s="1"/>
  <c r="N3025" i="1"/>
  <c r="W3025" i="1"/>
  <c r="X3025" i="1"/>
  <c r="Q3025" i="1"/>
  <c r="S3025" i="1" s="1"/>
  <c r="N3019" i="1"/>
  <c r="W3019" i="1"/>
  <c r="X3019" i="1"/>
  <c r="Q3019" i="1"/>
  <c r="S3019" i="1" s="1"/>
  <c r="N3013" i="1"/>
  <c r="W3013" i="1"/>
  <c r="X3013" i="1"/>
  <c r="Q3013" i="1"/>
  <c r="S3013" i="1" s="1"/>
  <c r="N3007" i="1"/>
  <c r="W3007" i="1"/>
  <c r="X3007" i="1"/>
  <c r="Q3007" i="1"/>
  <c r="S3007" i="1" s="1"/>
  <c r="N3001" i="1"/>
  <c r="W3001" i="1"/>
  <c r="X3001" i="1"/>
  <c r="Q3001" i="1"/>
  <c r="S3001" i="1" s="1"/>
  <c r="N2995" i="1"/>
  <c r="W2995" i="1"/>
  <c r="X2995" i="1"/>
  <c r="Q2995" i="1"/>
  <c r="S2995" i="1" s="1"/>
  <c r="N2989" i="1"/>
  <c r="W2989" i="1"/>
  <c r="X2989" i="1"/>
  <c r="Q2989" i="1"/>
  <c r="S2989" i="1" s="1"/>
  <c r="N2983" i="1"/>
  <c r="W2983" i="1"/>
  <c r="X2983" i="1"/>
  <c r="Q2983" i="1"/>
  <c r="S2983" i="1" s="1"/>
  <c r="N2977" i="1"/>
  <c r="W2977" i="1"/>
  <c r="X2977" i="1"/>
  <c r="Q2977" i="1"/>
  <c r="S2977" i="1" s="1"/>
  <c r="N2971" i="1"/>
  <c r="W2971" i="1"/>
  <c r="X2971" i="1"/>
  <c r="Q2971" i="1"/>
  <c r="S2971" i="1" s="1"/>
  <c r="N2965" i="1"/>
  <c r="W2965" i="1"/>
  <c r="X2965" i="1"/>
  <c r="Q2965" i="1"/>
  <c r="S2965" i="1" s="1"/>
  <c r="N2959" i="1"/>
  <c r="W2959" i="1"/>
  <c r="X2959" i="1"/>
  <c r="Q2959" i="1"/>
  <c r="S2959" i="1" s="1"/>
  <c r="N2953" i="1"/>
  <c r="W2953" i="1"/>
  <c r="X2953" i="1"/>
  <c r="Q2953" i="1"/>
  <c r="S2953" i="1" s="1"/>
  <c r="N2947" i="1"/>
  <c r="W2947" i="1"/>
  <c r="X2947" i="1"/>
  <c r="Q2947" i="1"/>
  <c r="S2947" i="1" s="1"/>
  <c r="N2941" i="1"/>
  <c r="W2941" i="1"/>
  <c r="X2941" i="1"/>
  <c r="Q2941" i="1"/>
  <c r="S2941" i="1" s="1"/>
  <c r="N2935" i="1"/>
  <c r="W2935" i="1"/>
  <c r="X2935" i="1"/>
  <c r="Q2935" i="1"/>
  <c r="S2935" i="1" s="1"/>
  <c r="N2929" i="1"/>
  <c r="W2929" i="1"/>
  <c r="X2929" i="1"/>
  <c r="Q2929" i="1"/>
  <c r="S2929" i="1" s="1"/>
  <c r="N2923" i="1"/>
  <c r="W2923" i="1"/>
  <c r="X2923" i="1"/>
  <c r="Q2923" i="1"/>
  <c r="S2923" i="1" s="1"/>
  <c r="N2917" i="1"/>
  <c r="W2917" i="1"/>
  <c r="X2917" i="1"/>
  <c r="Q2917" i="1"/>
  <c r="S2917" i="1" s="1"/>
  <c r="N2911" i="1"/>
  <c r="W2911" i="1"/>
  <c r="X2911" i="1"/>
  <c r="Q2911" i="1"/>
  <c r="S2911" i="1" s="1"/>
  <c r="N2905" i="1"/>
  <c r="W2905" i="1"/>
  <c r="X2905" i="1"/>
  <c r="Q2905" i="1"/>
  <c r="S2905" i="1" s="1"/>
  <c r="N2899" i="1"/>
  <c r="W2899" i="1"/>
  <c r="X2899" i="1"/>
  <c r="Q2899" i="1"/>
  <c r="S2899" i="1" s="1"/>
  <c r="N2893" i="1"/>
  <c r="W2893" i="1"/>
  <c r="Q2893" i="1"/>
  <c r="S2893" i="1" s="1"/>
  <c r="X2893" i="1"/>
  <c r="N2887" i="1"/>
  <c r="W2887" i="1"/>
  <c r="Q2887" i="1"/>
  <c r="S2887" i="1" s="1"/>
  <c r="X2887" i="1"/>
  <c r="N2881" i="1"/>
  <c r="W2881" i="1"/>
  <c r="Q2881" i="1"/>
  <c r="S2881" i="1" s="1"/>
  <c r="X2881" i="1"/>
  <c r="N2875" i="1"/>
  <c r="W2875" i="1"/>
  <c r="X2875" i="1"/>
  <c r="Q2875" i="1"/>
  <c r="S2875" i="1" s="1"/>
  <c r="N2869" i="1"/>
  <c r="W2869" i="1"/>
  <c r="X2869" i="1"/>
  <c r="Q2869" i="1"/>
  <c r="S2869" i="1" s="1"/>
  <c r="N2863" i="1"/>
  <c r="W2863" i="1"/>
  <c r="X2863" i="1"/>
  <c r="Q2863" i="1"/>
  <c r="S2863" i="1" s="1"/>
  <c r="N2857" i="1"/>
  <c r="W2857" i="1"/>
  <c r="X2857" i="1"/>
  <c r="Q2857" i="1"/>
  <c r="S2857" i="1" s="1"/>
  <c r="N2851" i="1"/>
  <c r="W2851" i="1"/>
  <c r="X2851" i="1"/>
  <c r="Q2851" i="1"/>
  <c r="S2851" i="1" s="1"/>
  <c r="N2845" i="1"/>
  <c r="W2845" i="1"/>
  <c r="X2845" i="1"/>
  <c r="Q2845" i="1"/>
  <c r="S2845" i="1" s="1"/>
  <c r="N2839" i="1"/>
  <c r="W2839" i="1"/>
  <c r="Q2839" i="1"/>
  <c r="S2839" i="1" s="1"/>
  <c r="X2839" i="1"/>
  <c r="N2833" i="1"/>
  <c r="W2833" i="1"/>
  <c r="Q2833" i="1"/>
  <c r="S2833" i="1" s="1"/>
  <c r="X2833" i="1"/>
  <c r="N2827" i="1"/>
  <c r="W2827" i="1"/>
  <c r="X2827" i="1"/>
  <c r="Q2827" i="1"/>
  <c r="S2827" i="1" s="1"/>
  <c r="N2821" i="1"/>
  <c r="W2821" i="1"/>
  <c r="X2821" i="1"/>
  <c r="Q2821" i="1"/>
  <c r="S2821" i="1" s="1"/>
  <c r="N2815" i="1"/>
  <c r="W2815" i="1"/>
  <c r="X2815" i="1"/>
  <c r="Q2815" i="1"/>
  <c r="S2815" i="1" s="1"/>
  <c r="N2809" i="1"/>
  <c r="W2809" i="1"/>
  <c r="Q2809" i="1"/>
  <c r="S2809" i="1" s="1"/>
  <c r="X2809" i="1"/>
  <c r="N2803" i="1"/>
  <c r="W2803" i="1"/>
  <c r="X2803" i="1"/>
  <c r="Q2803" i="1"/>
  <c r="S2803" i="1" s="1"/>
  <c r="N2797" i="1"/>
  <c r="W2797" i="1"/>
  <c r="Q2797" i="1"/>
  <c r="S2797" i="1" s="1"/>
  <c r="X2797" i="1"/>
  <c r="N2791" i="1"/>
  <c r="W2791" i="1"/>
  <c r="X2791" i="1"/>
  <c r="Q2791" i="1"/>
  <c r="S2791" i="1" s="1"/>
  <c r="N2785" i="1"/>
  <c r="W2785" i="1"/>
  <c r="Q2785" i="1"/>
  <c r="S2785" i="1" s="1"/>
  <c r="X2785" i="1"/>
  <c r="N2779" i="1"/>
  <c r="W2779" i="1"/>
  <c r="X2779" i="1"/>
  <c r="Q2779" i="1"/>
  <c r="S2779" i="1" s="1"/>
  <c r="N2773" i="1"/>
  <c r="W2773" i="1"/>
  <c r="Q2773" i="1"/>
  <c r="S2773" i="1" s="1"/>
  <c r="X2773" i="1"/>
  <c r="N2767" i="1"/>
  <c r="W2767" i="1"/>
  <c r="X2767" i="1"/>
  <c r="Q2767" i="1"/>
  <c r="S2767" i="1" s="1"/>
  <c r="N2761" i="1"/>
  <c r="W2761" i="1"/>
  <c r="Q2761" i="1"/>
  <c r="S2761" i="1" s="1"/>
  <c r="X2761" i="1"/>
  <c r="N2755" i="1"/>
  <c r="W2755" i="1"/>
  <c r="X2755" i="1"/>
  <c r="Q2755" i="1"/>
  <c r="S2755" i="1" s="1"/>
  <c r="N2749" i="1"/>
  <c r="W2749" i="1"/>
  <c r="Q2749" i="1"/>
  <c r="S2749" i="1" s="1"/>
  <c r="X2749" i="1"/>
  <c r="N2743" i="1"/>
  <c r="W2743" i="1"/>
  <c r="X2743" i="1"/>
  <c r="Q2743" i="1"/>
  <c r="S2743" i="1" s="1"/>
  <c r="N2737" i="1"/>
  <c r="W2737" i="1"/>
  <c r="Q2737" i="1"/>
  <c r="S2737" i="1" s="1"/>
  <c r="X2737" i="1"/>
  <c r="N2731" i="1"/>
  <c r="W2731" i="1"/>
  <c r="X2731" i="1"/>
  <c r="Q2731" i="1"/>
  <c r="S2731" i="1" s="1"/>
  <c r="N2725" i="1"/>
  <c r="W2725" i="1"/>
  <c r="Q2725" i="1"/>
  <c r="S2725" i="1" s="1"/>
  <c r="X2725" i="1"/>
  <c r="N2719" i="1"/>
  <c r="W2719" i="1"/>
  <c r="X2719" i="1"/>
  <c r="Q2719" i="1"/>
  <c r="S2719" i="1" s="1"/>
  <c r="N2713" i="1"/>
  <c r="W2713" i="1"/>
  <c r="Q2713" i="1"/>
  <c r="S2713" i="1" s="1"/>
  <c r="X2713" i="1"/>
  <c r="N2707" i="1"/>
  <c r="W2707" i="1"/>
  <c r="X2707" i="1"/>
  <c r="Q2707" i="1"/>
  <c r="S2707" i="1" s="1"/>
  <c r="N2701" i="1"/>
  <c r="W2701" i="1"/>
  <c r="Q2701" i="1"/>
  <c r="S2701" i="1" s="1"/>
  <c r="X2701" i="1"/>
  <c r="N2695" i="1"/>
  <c r="W2695" i="1"/>
  <c r="X2695" i="1"/>
  <c r="Q2695" i="1"/>
  <c r="S2695" i="1" s="1"/>
  <c r="N2689" i="1"/>
  <c r="W2689" i="1"/>
  <c r="Q2689" i="1"/>
  <c r="S2689" i="1" s="1"/>
  <c r="X2689" i="1"/>
  <c r="N2683" i="1"/>
  <c r="W2683" i="1"/>
  <c r="X2683" i="1"/>
  <c r="Q2683" i="1"/>
  <c r="S2683" i="1" s="1"/>
  <c r="N2677" i="1"/>
  <c r="W2677" i="1"/>
  <c r="Q2677" i="1"/>
  <c r="S2677" i="1" s="1"/>
  <c r="X2677" i="1"/>
  <c r="N2671" i="1"/>
  <c r="W2671" i="1"/>
  <c r="X2671" i="1"/>
  <c r="Q2671" i="1"/>
  <c r="S2671" i="1" s="1"/>
  <c r="N2665" i="1"/>
  <c r="W2665" i="1"/>
  <c r="Q2665" i="1"/>
  <c r="S2665" i="1" s="1"/>
  <c r="X2665" i="1"/>
  <c r="N2659" i="1"/>
  <c r="W2659" i="1"/>
  <c r="X2659" i="1"/>
  <c r="Q2659" i="1"/>
  <c r="S2659" i="1" s="1"/>
  <c r="N2653" i="1"/>
  <c r="W2653" i="1"/>
  <c r="Q2653" i="1"/>
  <c r="S2653" i="1" s="1"/>
  <c r="X2653" i="1"/>
  <c r="N2647" i="1"/>
  <c r="W2647" i="1"/>
  <c r="X2647" i="1"/>
  <c r="Q2647" i="1"/>
  <c r="S2647" i="1" s="1"/>
  <c r="N2641" i="1"/>
  <c r="W2641" i="1"/>
  <c r="Q2641" i="1"/>
  <c r="S2641" i="1" s="1"/>
  <c r="X2641" i="1"/>
  <c r="N2635" i="1"/>
  <c r="W2635" i="1"/>
  <c r="X2635" i="1"/>
  <c r="Q2635" i="1"/>
  <c r="S2635" i="1" s="1"/>
  <c r="N2629" i="1"/>
  <c r="W2629" i="1"/>
  <c r="Q2629" i="1"/>
  <c r="S2629" i="1" s="1"/>
  <c r="X2629" i="1"/>
  <c r="N2623" i="1"/>
  <c r="W2623" i="1"/>
  <c r="X2623" i="1"/>
  <c r="Q2623" i="1"/>
  <c r="S2623" i="1" s="1"/>
  <c r="N2617" i="1"/>
  <c r="W2617" i="1"/>
  <c r="Q2617" i="1"/>
  <c r="S2617" i="1" s="1"/>
  <c r="X2617" i="1"/>
  <c r="N2611" i="1"/>
  <c r="W2611" i="1"/>
  <c r="X2611" i="1"/>
  <c r="Q2611" i="1"/>
  <c r="S2611" i="1" s="1"/>
  <c r="N2605" i="1"/>
  <c r="W2605" i="1"/>
  <c r="Q2605" i="1"/>
  <c r="S2605" i="1" s="1"/>
  <c r="X2605" i="1"/>
  <c r="N2599" i="1"/>
  <c r="W2599" i="1"/>
  <c r="X2599" i="1"/>
  <c r="Q2599" i="1"/>
  <c r="S2599" i="1" s="1"/>
  <c r="N2593" i="1"/>
  <c r="W2593" i="1"/>
  <c r="Q2593" i="1"/>
  <c r="S2593" i="1" s="1"/>
  <c r="X2593" i="1"/>
  <c r="N2587" i="1"/>
  <c r="W2587" i="1"/>
  <c r="X2587" i="1"/>
  <c r="Q2587" i="1"/>
  <c r="S2587" i="1" s="1"/>
  <c r="N2581" i="1"/>
  <c r="W2581" i="1"/>
  <c r="Q2581" i="1"/>
  <c r="S2581" i="1" s="1"/>
  <c r="X2581" i="1"/>
  <c r="N2575" i="1"/>
  <c r="W2575" i="1"/>
  <c r="X2575" i="1"/>
  <c r="Q2575" i="1"/>
  <c r="S2575" i="1" s="1"/>
  <c r="N2569" i="1"/>
  <c r="W2569" i="1"/>
  <c r="Q2569" i="1"/>
  <c r="S2569" i="1" s="1"/>
  <c r="X2569" i="1"/>
  <c r="N2563" i="1"/>
  <c r="W2563" i="1"/>
  <c r="X2563" i="1"/>
  <c r="Q2563" i="1"/>
  <c r="S2563" i="1" s="1"/>
  <c r="N2557" i="1"/>
  <c r="W2557" i="1"/>
  <c r="Q2557" i="1"/>
  <c r="S2557" i="1" s="1"/>
  <c r="X2557" i="1"/>
  <c r="N2551" i="1"/>
  <c r="W2551" i="1"/>
  <c r="X2551" i="1"/>
  <c r="Q2551" i="1"/>
  <c r="S2551" i="1" s="1"/>
  <c r="N2545" i="1"/>
  <c r="W2545" i="1"/>
  <c r="Q2545" i="1"/>
  <c r="S2545" i="1" s="1"/>
  <c r="X2545" i="1"/>
  <c r="N2539" i="1"/>
  <c r="W2539" i="1"/>
  <c r="X2539" i="1"/>
  <c r="Q2539" i="1"/>
  <c r="S2539" i="1" s="1"/>
  <c r="N2533" i="1"/>
  <c r="W2533" i="1"/>
  <c r="Q2533" i="1"/>
  <c r="S2533" i="1" s="1"/>
  <c r="X2533" i="1"/>
  <c r="N2527" i="1"/>
  <c r="W2527" i="1"/>
  <c r="X2527" i="1"/>
  <c r="Q2527" i="1"/>
  <c r="S2527" i="1" s="1"/>
  <c r="N2521" i="1"/>
  <c r="W2521" i="1"/>
  <c r="Q2521" i="1"/>
  <c r="S2521" i="1" s="1"/>
  <c r="X2521" i="1"/>
  <c r="N2515" i="1"/>
  <c r="W2515" i="1"/>
  <c r="Q2515" i="1"/>
  <c r="S2515" i="1" s="1"/>
  <c r="X2515" i="1"/>
  <c r="N2509" i="1"/>
  <c r="W2509" i="1"/>
  <c r="Q2509" i="1"/>
  <c r="S2509" i="1" s="1"/>
  <c r="X2509" i="1"/>
  <c r="N2503" i="1"/>
  <c r="W2503" i="1"/>
  <c r="X2503" i="1"/>
  <c r="Q2503" i="1"/>
  <c r="S2503" i="1" s="1"/>
  <c r="N2497" i="1"/>
  <c r="W2497" i="1"/>
  <c r="X2497" i="1"/>
  <c r="Q2497" i="1"/>
  <c r="S2497" i="1" s="1"/>
  <c r="N2491" i="1"/>
  <c r="W2491" i="1"/>
  <c r="X2491" i="1"/>
  <c r="Q2491" i="1"/>
  <c r="S2491" i="1" s="1"/>
  <c r="N2485" i="1"/>
  <c r="W2485" i="1"/>
  <c r="X2485" i="1"/>
  <c r="Q2485" i="1"/>
  <c r="S2485" i="1" s="1"/>
  <c r="N2479" i="1"/>
  <c r="W2479" i="1"/>
  <c r="X2479" i="1"/>
  <c r="Q2479" i="1"/>
  <c r="S2479" i="1" s="1"/>
  <c r="N2473" i="1"/>
  <c r="W2473" i="1"/>
  <c r="Q2473" i="1"/>
  <c r="S2473" i="1" s="1"/>
  <c r="X2473" i="1"/>
  <c r="N2467" i="1"/>
  <c r="W2467" i="1"/>
  <c r="X2467" i="1"/>
  <c r="Q2467" i="1"/>
  <c r="S2467" i="1" s="1"/>
  <c r="N2461" i="1"/>
  <c r="W2461" i="1"/>
  <c r="Q2461" i="1"/>
  <c r="S2461" i="1" s="1"/>
  <c r="X2461" i="1"/>
  <c r="N2455" i="1"/>
  <c r="Q2455" i="1"/>
  <c r="S2455" i="1" s="1"/>
  <c r="X2455" i="1"/>
  <c r="N2449" i="1"/>
  <c r="Q2449" i="1"/>
  <c r="S2449" i="1" s="1"/>
  <c r="N2443" i="1"/>
  <c r="Q2443" i="1"/>
  <c r="S2443" i="1" s="1"/>
  <c r="N2437" i="1"/>
  <c r="AG2437" i="1"/>
  <c r="AF2437" i="1"/>
  <c r="W2437" i="1"/>
  <c r="X2437" i="1"/>
  <c r="Q2437" i="1"/>
  <c r="S2437" i="1" s="1"/>
  <c r="N2431" i="1"/>
  <c r="AK2431" i="1" s="1"/>
  <c r="AG2431" i="1"/>
  <c r="AF2431" i="1"/>
  <c r="W2431" i="1"/>
  <c r="X2431" i="1"/>
  <c r="Q2431" i="1"/>
  <c r="S2431" i="1" s="1"/>
  <c r="N2425" i="1"/>
  <c r="AG2425" i="1"/>
  <c r="AF2425" i="1"/>
  <c r="W2425" i="1"/>
  <c r="Q2425" i="1"/>
  <c r="S2425" i="1" s="1"/>
  <c r="X2425" i="1"/>
  <c r="N2419" i="1"/>
  <c r="AK2419" i="1" s="1"/>
  <c r="AG2419" i="1"/>
  <c r="AF2419" i="1"/>
  <c r="W2419" i="1"/>
  <c r="X2419" i="1"/>
  <c r="Q2419" i="1"/>
  <c r="S2419" i="1" s="1"/>
  <c r="N2413" i="1"/>
  <c r="AG2413" i="1"/>
  <c r="AF2413" i="1"/>
  <c r="W2413" i="1"/>
  <c r="Q2413" i="1"/>
  <c r="S2413" i="1" s="1"/>
  <c r="X2413" i="1"/>
  <c r="Y2413" i="1" s="1"/>
  <c r="N2407" i="1"/>
  <c r="AK2407" i="1" s="1"/>
  <c r="AG2407" i="1"/>
  <c r="AF2407" i="1"/>
  <c r="W2407" i="1"/>
  <c r="Q2407" i="1"/>
  <c r="S2407" i="1" s="1"/>
  <c r="X2407" i="1"/>
  <c r="N2401" i="1"/>
  <c r="AG2401" i="1"/>
  <c r="AF2401" i="1"/>
  <c r="W2401" i="1"/>
  <c r="Q2401" i="1"/>
  <c r="S2401" i="1" s="1"/>
  <c r="X2401" i="1"/>
  <c r="Y2401" i="1" s="1"/>
  <c r="N2395" i="1"/>
  <c r="AK2395" i="1" s="1"/>
  <c r="AG2395" i="1"/>
  <c r="AF2395" i="1"/>
  <c r="W2395" i="1"/>
  <c r="Q2395" i="1"/>
  <c r="S2395" i="1" s="1"/>
  <c r="X2395" i="1"/>
  <c r="N2389" i="1"/>
  <c r="AG2389" i="1"/>
  <c r="AF2389" i="1"/>
  <c r="W2389" i="1"/>
  <c r="Q2389" i="1"/>
  <c r="S2389" i="1" s="1"/>
  <c r="X2389" i="1"/>
  <c r="N2383" i="1"/>
  <c r="AK2383" i="1" s="1"/>
  <c r="AG2383" i="1"/>
  <c r="AF2383" i="1"/>
  <c r="W2383" i="1"/>
  <c r="X2383" i="1"/>
  <c r="Q2383" i="1"/>
  <c r="S2383" i="1" s="1"/>
  <c r="N2377" i="1"/>
  <c r="AG2377" i="1"/>
  <c r="AF2377" i="1"/>
  <c r="W2377" i="1"/>
  <c r="Q2377" i="1"/>
  <c r="S2377" i="1" s="1"/>
  <c r="X2377" i="1"/>
  <c r="Y2377" i="1" s="1"/>
  <c r="N2371" i="1"/>
  <c r="AK2371" i="1" s="1"/>
  <c r="AG2371" i="1"/>
  <c r="AF2371" i="1"/>
  <c r="W2371" i="1"/>
  <c r="X2371" i="1"/>
  <c r="Q2371" i="1"/>
  <c r="S2371" i="1" s="1"/>
  <c r="N2365" i="1"/>
  <c r="AG2365" i="1"/>
  <c r="AF2365" i="1"/>
  <c r="W2365" i="1"/>
  <c r="Q2365" i="1"/>
  <c r="S2365" i="1" s="1"/>
  <c r="X2365" i="1"/>
  <c r="N2359" i="1"/>
  <c r="AK2359" i="1" s="1"/>
  <c r="AG2359" i="1"/>
  <c r="AF2359" i="1"/>
  <c r="W2359" i="1"/>
  <c r="X2359" i="1"/>
  <c r="Q2359" i="1"/>
  <c r="S2359" i="1" s="1"/>
  <c r="N2353" i="1"/>
  <c r="AG2353" i="1"/>
  <c r="AF2353" i="1"/>
  <c r="W2353" i="1"/>
  <c r="Q2353" i="1"/>
  <c r="S2353" i="1" s="1"/>
  <c r="X2353" i="1"/>
  <c r="N2347" i="1"/>
  <c r="AK2347" i="1" s="1"/>
  <c r="AG2347" i="1"/>
  <c r="AF2347" i="1"/>
  <c r="W2347" i="1"/>
  <c r="Q2347" i="1"/>
  <c r="S2347" i="1" s="1"/>
  <c r="X2347" i="1"/>
  <c r="N2341" i="1"/>
  <c r="AG2341" i="1"/>
  <c r="AF2341" i="1"/>
  <c r="W2341" i="1"/>
  <c r="Q2341" i="1"/>
  <c r="S2341" i="1" s="1"/>
  <c r="X2341" i="1"/>
  <c r="Y2341" i="1" s="1"/>
  <c r="N2335" i="1"/>
  <c r="AK2335" i="1" s="1"/>
  <c r="AG2335" i="1"/>
  <c r="AF2335" i="1"/>
  <c r="W2335" i="1"/>
  <c r="X2335" i="1"/>
  <c r="Q2335" i="1"/>
  <c r="S2335" i="1" s="1"/>
  <c r="N2329" i="1"/>
  <c r="AG2329" i="1"/>
  <c r="AF2329" i="1"/>
  <c r="W2329" i="1"/>
  <c r="Q2329" i="1"/>
  <c r="S2329" i="1" s="1"/>
  <c r="X2329" i="1"/>
  <c r="Y2329" i="1" s="1"/>
  <c r="N2323" i="1"/>
  <c r="AK2323" i="1" s="1"/>
  <c r="AG2323" i="1"/>
  <c r="AF2323" i="1"/>
  <c r="W2323" i="1"/>
  <c r="X2323" i="1"/>
  <c r="Q2323" i="1"/>
  <c r="S2323" i="1" s="1"/>
  <c r="N2317" i="1"/>
  <c r="AG2317" i="1"/>
  <c r="AF2317" i="1"/>
  <c r="W2317" i="1"/>
  <c r="Q2317" i="1"/>
  <c r="S2317" i="1" s="1"/>
  <c r="X2317" i="1"/>
  <c r="N2311" i="1"/>
  <c r="AK2311" i="1" s="1"/>
  <c r="AG2311" i="1"/>
  <c r="AF2311" i="1"/>
  <c r="W2311" i="1"/>
  <c r="Q2311" i="1"/>
  <c r="S2311" i="1" s="1"/>
  <c r="X2311" i="1"/>
  <c r="N2305" i="1"/>
  <c r="AG2305" i="1"/>
  <c r="AF2305" i="1"/>
  <c r="W2305" i="1"/>
  <c r="Q2305" i="1"/>
  <c r="S2305" i="1" s="1"/>
  <c r="X2305" i="1"/>
  <c r="Y2305" i="1" s="1"/>
  <c r="N2299" i="1"/>
  <c r="AK2299" i="1" s="1"/>
  <c r="AG2299" i="1"/>
  <c r="AF2299" i="1"/>
  <c r="W2299" i="1"/>
  <c r="Q2299" i="1"/>
  <c r="S2299" i="1" s="1"/>
  <c r="X2299" i="1"/>
  <c r="N2293" i="1"/>
  <c r="AG2293" i="1"/>
  <c r="AF2293" i="1"/>
  <c r="W2293" i="1"/>
  <c r="Q2293" i="1"/>
  <c r="S2293" i="1" s="1"/>
  <c r="X2293" i="1"/>
  <c r="N2287" i="1"/>
  <c r="AK2287" i="1" s="1"/>
  <c r="AG2287" i="1"/>
  <c r="AF2287" i="1"/>
  <c r="W2287" i="1"/>
  <c r="X2287" i="1"/>
  <c r="Q2287" i="1"/>
  <c r="S2287" i="1" s="1"/>
  <c r="N2281" i="1"/>
  <c r="AG2281" i="1"/>
  <c r="AF2281" i="1"/>
  <c r="W2281" i="1"/>
  <c r="Q2281" i="1"/>
  <c r="S2281" i="1" s="1"/>
  <c r="X2281" i="1"/>
  <c r="N2275" i="1"/>
  <c r="AK2275" i="1" s="1"/>
  <c r="AG2275" i="1"/>
  <c r="AF2275" i="1"/>
  <c r="W2275" i="1"/>
  <c r="X2275" i="1"/>
  <c r="Q2275" i="1"/>
  <c r="S2275" i="1" s="1"/>
  <c r="N2269" i="1"/>
  <c r="AF2269" i="1"/>
  <c r="AG2269" i="1"/>
  <c r="W2269" i="1"/>
  <c r="Q2269" i="1"/>
  <c r="S2269" i="1" s="1"/>
  <c r="X2269" i="1"/>
  <c r="Y2269" i="1" s="1"/>
  <c r="N2263" i="1"/>
  <c r="AK2263" i="1" s="1"/>
  <c r="AG2263" i="1"/>
  <c r="AF2263" i="1"/>
  <c r="W2263" i="1"/>
  <c r="Q2263" i="1"/>
  <c r="S2263" i="1" s="1"/>
  <c r="X2263" i="1"/>
  <c r="N2257" i="1"/>
  <c r="AG2257" i="1"/>
  <c r="AF2257" i="1"/>
  <c r="W2257" i="1"/>
  <c r="Q2257" i="1"/>
  <c r="S2257" i="1" s="1"/>
  <c r="X2257" i="1"/>
  <c r="Y2257" i="1" s="1"/>
  <c r="N2251" i="1"/>
  <c r="AK2251" i="1" s="1"/>
  <c r="AG2251" i="1"/>
  <c r="AF2251" i="1"/>
  <c r="W2251" i="1"/>
  <c r="Q2251" i="1"/>
  <c r="S2251" i="1" s="1"/>
  <c r="X2251" i="1"/>
  <c r="N2245" i="1"/>
  <c r="AG2245" i="1"/>
  <c r="AF2245" i="1"/>
  <c r="W2245" i="1"/>
  <c r="Q2245" i="1"/>
  <c r="S2245" i="1" s="1"/>
  <c r="X2245" i="1"/>
  <c r="N2239" i="1"/>
  <c r="AK2239" i="1" s="1"/>
  <c r="AG2239" i="1"/>
  <c r="AF2239" i="1"/>
  <c r="W2239" i="1"/>
  <c r="X2239" i="1"/>
  <c r="Q2239" i="1"/>
  <c r="S2239" i="1" s="1"/>
  <c r="N2233" i="1"/>
  <c r="AG2233" i="1"/>
  <c r="AF2233" i="1"/>
  <c r="W2233" i="1"/>
  <c r="Q2233" i="1"/>
  <c r="S2233" i="1" s="1"/>
  <c r="X2233" i="1"/>
  <c r="Y2233" i="1" s="1"/>
  <c r="N2227" i="1"/>
  <c r="AK2227" i="1" s="1"/>
  <c r="AG2227" i="1"/>
  <c r="AF2227" i="1"/>
  <c r="W2227" i="1"/>
  <c r="X2227" i="1"/>
  <c r="Q2227" i="1"/>
  <c r="S2227" i="1" s="1"/>
  <c r="N2221" i="1"/>
  <c r="AG2221" i="1"/>
  <c r="AF2221" i="1"/>
  <c r="W2221" i="1"/>
  <c r="Q2221" i="1"/>
  <c r="S2221" i="1" s="1"/>
  <c r="X2221" i="1"/>
  <c r="N2215" i="1"/>
  <c r="AK2215" i="1" s="1"/>
  <c r="AG2215" i="1"/>
  <c r="AF2215" i="1"/>
  <c r="W2215" i="1"/>
  <c r="Q2215" i="1"/>
  <c r="S2215" i="1" s="1"/>
  <c r="X2215" i="1"/>
  <c r="N2209" i="1"/>
  <c r="AG2209" i="1"/>
  <c r="AF2209" i="1"/>
  <c r="W2209" i="1"/>
  <c r="Q2209" i="1"/>
  <c r="S2209" i="1" s="1"/>
  <c r="X2209" i="1"/>
  <c r="N2203" i="1"/>
  <c r="AK2203" i="1" s="1"/>
  <c r="AG2203" i="1"/>
  <c r="AF2203" i="1"/>
  <c r="W2203" i="1"/>
  <c r="Q2203" i="1"/>
  <c r="S2203" i="1" s="1"/>
  <c r="X2203" i="1"/>
  <c r="N2197" i="1"/>
  <c r="AG2197" i="1"/>
  <c r="AF2197" i="1"/>
  <c r="W2197" i="1"/>
  <c r="X2197" i="1"/>
  <c r="Q2197" i="1"/>
  <c r="S2197" i="1" s="1"/>
  <c r="N2191" i="1"/>
  <c r="AK2191" i="1" s="1"/>
  <c r="AG2191" i="1"/>
  <c r="AF2191" i="1"/>
  <c r="W2191" i="1"/>
  <c r="X2191" i="1"/>
  <c r="Q2191" i="1"/>
  <c r="S2191" i="1" s="1"/>
  <c r="N2185" i="1"/>
  <c r="AG2185" i="1"/>
  <c r="AF2185" i="1"/>
  <c r="W2185" i="1"/>
  <c r="Q2185" i="1"/>
  <c r="S2185" i="1" s="1"/>
  <c r="X2185" i="1"/>
  <c r="Y2185" i="1" s="1"/>
  <c r="N2179" i="1"/>
  <c r="AK2179" i="1" s="1"/>
  <c r="AG2179" i="1"/>
  <c r="AF2179" i="1"/>
  <c r="W2179" i="1"/>
  <c r="X2179" i="1"/>
  <c r="Q2179" i="1"/>
  <c r="S2179" i="1" s="1"/>
  <c r="N2173" i="1"/>
  <c r="AG2173" i="1"/>
  <c r="AF2173" i="1"/>
  <c r="W2173" i="1"/>
  <c r="Q2173" i="1"/>
  <c r="S2173" i="1" s="1"/>
  <c r="X2173" i="1"/>
  <c r="N2167" i="1"/>
  <c r="AK2167" i="1" s="1"/>
  <c r="AG2167" i="1"/>
  <c r="AF2167" i="1"/>
  <c r="W2167" i="1"/>
  <c r="Q2167" i="1"/>
  <c r="S2167" i="1" s="1"/>
  <c r="X2167" i="1"/>
  <c r="N2161" i="1"/>
  <c r="AG2161" i="1"/>
  <c r="AF2161" i="1"/>
  <c r="W2161" i="1"/>
  <c r="Q2161" i="1"/>
  <c r="S2161" i="1" s="1"/>
  <c r="X2161" i="1"/>
  <c r="Y2161" i="1" s="1"/>
  <c r="N2155" i="1"/>
  <c r="AK2155" i="1" s="1"/>
  <c r="AG2155" i="1"/>
  <c r="AF2155" i="1"/>
  <c r="W2155" i="1"/>
  <c r="X2155" i="1"/>
  <c r="Q2155" i="1"/>
  <c r="S2155" i="1" s="1"/>
  <c r="N2149" i="1"/>
  <c r="AG2149" i="1"/>
  <c r="AF2149" i="1"/>
  <c r="W2149" i="1"/>
  <c r="X2149" i="1"/>
  <c r="Q2149" i="1"/>
  <c r="S2149" i="1" s="1"/>
  <c r="N2143" i="1"/>
  <c r="AK2143" i="1" s="1"/>
  <c r="AG2143" i="1"/>
  <c r="AF2143" i="1"/>
  <c r="W2143" i="1"/>
  <c r="X2143" i="1"/>
  <c r="Q2143" i="1"/>
  <c r="S2143" i="1" s="1"/>
  <c r="N2137" i="1"/>
  <c r="AG2137" i="1"/>
  <c r="AF2137" i="1"/>
  <c r="W2137" i="1"/>
  <c r="Q2137" i="1"/>
  <c r="S2137" i="1" s="1"/>
  <c r="X2137" i="1"/>
  <c r="N2131" i="1"/>
  <c r="AK2131" i="1" s="1"/>
  <c r="AG2131" i="1"/>
  <c r="AF2131" i="1"/>
  <c r="W2131" i="1"/>
  <c r="X2131" i="1"/>
  <c r="Q2131" i="1"/>
  <c r="S2131" i="1" s="1"/>
  <c r="N2125" i="1"/>
  <c r="AG2125" i="1"/>
  <c r="AF2125" i="1"/>
  <c r="W2125" i="1"/>
  <c r="Q2125" i="1"/>
  <c r="S2125" i="1" s="1"/>
  <c r="X2125" i="1"/>
  <c r="Y2125" i="1" s="1"/>
  <c r="N2119" i="1"/>
  <c r="AK2119" i="1" s="1"/>
  <c r="AG2119" i="1"/>
  <c r="AF2119" i="1"/>
  <c r="W2119" i="1"/>
  <c r="X2119" i="1"/>
  <c r="Q2119" i="1"/>
  <c r="S2119" i="1" s="1"/>
  <c r="N2113" i="1"/>
  <c r="AG2113" i="1"/>
  <c r="AF2113" i="1"/>
  <c r="W2113" i="1"/>
  <c r="Q2113" i="1"/>
  <c r="S2113" i="1" s="1"/>
  <c r="X2113" i="1"/>
  <c r="Y2113" i="1" s="1"/>
  <c r="N2107" i="1"/>
  <c r="AK2107" i="1" s="1"/>
  <c r="AG2107" i="1"/>
  <c r="AF2107" i="1"/>
  <c r="W2107" i="1"/>
  <c r="Q2107" i="1"/>
  <c r="S2107" i="1" s="1"/>
  <c r="X2107" i="1"/>
  <c r="N2101" i="1"/>
  <c r="AG2101" i="1"/>
  <c r="AF2101" i="1"/>
  <c r="W2101" i="1"/>
  <c r="Q2101" i="1"/>
  <c r="S2101" i="1" s="1"/>
  <c r="X2101" i="1"/>
  <c r="N2095" i="1"/>
  <c r="AK2095" i="1" s="1"/>
  <c r="AG2095" i="1"/>
  <c r="AF2095" i="1"/>
  <c r="W2095" i="1"/>
  <c r="Q2095" i="1"/>
  <c r="S2095" i="1" s="1"/>
  <c r="X2095" i="1"/>
  <c r="N2089" i="1"/>
  <c r="AG2089" i="1"/>
  <c r="AF2089" i="1"/>
  <c r="W2089" i="1"/>
  <c r="X2089" i="1"/>
  <c r="Q2089" i="1"/>
  <c r="S2089" i="1" s="1"/>
  <c r="N2083" i="1"/>
  <c r="AK2083" i="1" s="1"/>
  <c r="AG2083" i="1"/>
  <c r="AF2083" i="1"/>
  <c r="W2083" i="1"/>
  <c r="X2083" i="1"/>
  <c r="Q2083" i="1"/>
  <c r="S2083" i="1" s="1"/>
  <c r="N2077" i="1"/>
  <c r="AG2077" i="1"/>
  <c r="AF2077" i="1"/>
  <c r="W2077" i="1"/>
  <c r="Q2077" i="1"/>
  <c r="S2077" i="1" s="1"/>
  <c r="X2077" i="1"/>
  <c r="N2071" i="1"/>
  <c r="AK2071" i="1" s="1"/>
  <c r="AG2071" i="1"/>
  <c r="AF2071" i="1"/>
  <c r="W2071" i="1"/>
  <c r="X2071" i="1"/>
  <c r="Q2071" i="1"/>
  <c r="S2071" i="1" s="1"/>
  <c r="N2065" i="1"/>
  <c r="AG2065" i="1"/>
  <c r="AF2065" i="1"/>
  <c r="W2065" i="1"/>
  <c r="Q2065" i="1"/>
  <c r="S2065" i="1" s="1"/>
  <c r="X2065" i="1"/>
  <c r="N2059" i="1"/>
  <c r="AK2059" i="1" s="1"/>
  <c r="AG2059" i="1"/>
  <c r="AF2059" i="1"/>
  <c r="W2059" i="1"/>
  <c r="Q2059" i="1"/>
  <c r="S2059" i="1" s="1"/>
  <c r="X2059" i="1"/>
  <c r="N2053" i="1"/>
  <c r="AG2053" i="1"/>
  <c r="AF2053" i="1"/>
  <c r="W2053" i="1"/>
  <c r="Q2053" i="1"/>
  <c r="S2053" i="1" s="1"/>
  <c r="X2053" i="1"/>
  <c r="Y2053" i="1" s="1"/>
  <c r="N2047" i="1"/>
  <c r="AK2047" i="1" s="1"/>
  <c r="AF2047" i="1"/>
  <c r="AG2047" i="1"/>
  <c r="W2047" i="1"/>
  <c r="Q2047" i="1"/>
  <c r="S2047" i="1" s="1"/>
  <c r="X2047" i="1"/>
  <c r="N2041" i="1"/>
  <c r="AF2041" i="1"/>
  <c r="AG2041" i="1"/>
  <c r="W2041" i="1"/>
  <c r="X2041" i="1"/>
  <c r="Q2041" i="1"/>
  <c r="S2041" i="1" s="1"/>
  <c r="N2035" i="1"/>
  <c r="AK2035" i="1" s="1"/>
  <c r="AF2035" i="1"/>
  <c r="AG2035" i="1"/>
  <c r="W2035" i="1"/>
  <c r="X2035" i="1"/>
  <c r="Q2035" i="1"/>
  <c r="S2035" i="1" s="1"/>
  <c r="N2029" i="1"/>
  <c r="AF2029" i="1"/>
  <c r="AG2029" i="1"/>
  <c r="W2029" i="1"/>
  <c r="Q2029" i="1"/>
  <c r="S2029" i="1" s="1"/>
  <c r="X2029" i="1"/>
  <c r="N2023" i="1"/>
  <c r="AK2023" i="1" s="1"/>
  <c r="AF2023" i="1"/>
  <c r="AG2023" i="1"/>
  <c r="W2023" i="1"/>
  <c r="X2023" i="1"/>
  <c r="Q2023" i="1"/>
  <c r="S2023" i="1" s="1"/>
  <c r="N2017" i="1"/>
  <c r="AF2017" i="1"/>
  <c r="AG2017" i="1"/>
  <c r="W2017" i="1"/>
  <c r="Q2017" i="1"/>
  <c r="S2017" i="1" s="1"/>
  <c r="X2017" i="1"/>
  <c r="Y2017" i="1" s="1"/>
  <c r="N2011" i="1"/>
  <c r="AK2011" i="1" s="1"/>
  <c r="AF2011" i="1"/>
  <c r="AG2011" i="1"/>
  <c r="W2011" i="1"/>
  <c r="Q2011" i="1"/>
  <c r="S2011" i="1" s="1"/>
  <c r="X2011" i="1"/>
  <c r="N2005" i="1"/>
  <c r="AF2005" i="1"/>
  <c r="AG2005" i="1"/>
  <c r="W2005" i="1"/>
  <c r="Q2005" i="1"/>
  <c r="S2005" i="1" s="1"/>
  <c r="X2005" i="1"/>
  <c r="N1999" i="1"/>
  <c r="AK1999" i="1" s="1"/>
  <c r="AF1999" i="1"/>
  <c r="AG1999" i="1"/>
  <c r="W1999" i="1"/>
  <c r="Q1999" i="1"/>
  <c r="S1999" i="1" s="1"/>
  <c r="X1999" i="1"/>
  <c r="N1993" i="1"/>
  <c r="AF1993" i="1"/>
  <c r="AG1993" i="1"/>
  <c r="W1993" i="1"/>
  <c r="X1993" i="1"/>
  <c r="Q1993" i="1"/>
  <c r="S1993" i="1" s="1"/>
  <c r="N1987" i="1"/>
  <c r="AK1987" i="1" s="1"/>
  <c r="AF1987" i="1"/>
  <c r="AG1987" i="1"/>
  <c r="W1987" i="1"/>
  <c r="X1987" i="1"/>
  <c r="Q1987" i="1"/>
  <c r="S1987" i="1" s="1"/>
  <c r="N1981" i="1"/>
  <c r="AF1981" i="1"/>
  <c r="AG1981" i="1"/>
  <c r="W1981" i="1"/>
  <c r="Q1981" i="1"/>
  <c r="S1981" i="1" s="1"/>
  <c r="X1981" i="1"/>
  <c r="Y1981" i="1" s="1"/>
  <c r="N1975" i="1"/>
  <c r="AK1975" i="1" s="1"/>
  <c r="AF1975" i="1"/>
  <c r="AG1975" i="1"/>
  <c r="W1975" i="1"/>
  <c r="X1975" i="1"/>
  <c r="Q1975" i="1"/>
  <c r="S1975" i="1" s="1"/>
  <c r="N1969" i="1"/>
  <c r="AF1969" i="1"/>
  <c r="AG1969" i="1"/>
  <c r="W1969" i="1"/>
  <c r="Q1969" i="1"/>
  <c r="S1969" i="1" s="1"/>
  <c r="X1969" i="1"/>
  <c r="Y1969" i="1" s="1"/>
  <c r="N1963" i="1"/>
  <c r="AK1963" i="1" s="1"/>
  <c r="AF1963" i="1"/>
  <c r="AG1963" i="1"/>
  <c r="W1963" i="1"/>
  <c r="Q1963" i="1"/>
  <c r="S1963" i="1" s="1"/>
  <c r="X1963" i="1"/>
  <c r="N1957" i="1"/>
  <c r="AF1957" i="1"/>
  <c r="AG1957" i="1"/>
  <c r="W1957" i="1"/>
  <c r="Q1957" i="1"/>
  <c r="S1957" i="1" s="1"/>
  <c r="X1957" i="1"/>
  <c r="N1951" i="1"/>
  <c r="AK1951" i="1" s="1"/>
  <c r="AF1951" i="1"/>
  <c r="AG1951" i="1"/>
  <c r="W1951" i="1"/>
  <c r="Q1951" i="1"/>
  <c r="S1951" i="1" s="1"/>
  <c r="X1951" i="1"/>
  <c r="N1945" i="1"/>
  <c r="AF1945" i="1"/>
  <c r="AG1945" i="1"/>
  <c r="W1945" i="1"/>
  <c r="X1945" i="1"/>
  <c r="Q1945" i="1"/>
  <c r="S1945" i="1" s="1"/>
  <c r="N1939" i="1"/>
  <c r="AK1939" i="1" s="1"/>
  <c r="AF1939" i="1"/>
  <c r="AG1939" i="1"/>
  <c r="W1939" i="1"/>
  <c r="X1939" i="1"/>
  <c r="Q1939" i="1"/>
  <c r="S1939" i="1" s="1"/>
  <c r="N1933" i="1"/>
  <c r="AF1933" i="1"/>
  <c r="AG1933" i="1"/>
  <c r="W1933" i="1"/>
  <c r="Q1933" i="1"/>
  <c r="S1933" i="1" s="1"/>
  <c r="X1933" i="1"/>
  <c r="N1927" i="1"/>
  <c r="AK1927" i="1" s="1"/>
  <c r="AF1927" i="1"/>
  <c r="AG1927" i="1"/>
  <c r="W1927" i="1"/>
  <c r="X1927" i="1"/>
  <c r="Q1927" i="1"/>
  <c r="S1927" i="1" s="1"/>
  <c r="N1921" i="1"/>
  <c r="AF1921" i="1"/>
  <c r="AG1921" i="1"/>
  <c r="W1921" i="1"/>
  <c r="Q1921" i="1"/>
  <c r="S1921" i="1" s="1"/>
  <c r="X1921" i="1"/>
  <c r="N1915" i="1"/>
  <c r="AK1915" i="1" s="1"/>
  <c r="AF1915" i="1"/>
  <c r="AG1915" i="1"/>
  <c r="W1915" i="1"/>
  <c r="Q1915" i="1"/>
  <c r="S1915" i="1" s="1"/>
  <c r="X1915" i="1"/>
  <c r="N1909" i="1"/>
  <c r="AF1909" i="1"/>
  <c r="AG1909" i="1"/>
  <c r="W1909" i="1"/>
  <c r="Q1909" i="1"/>
  <c r="S1909" i="1" s="1"/>
  <c r="X1909" i="1"/>
  <c r="Y1909" i="1" s="1"/>
  <c r="N1903" i="1"/>
  <c r="AK1903" i="1" s="1"/>
  <c r="AF1903" i="1"/>
  <c r="AG1903" i="1"/>
  <c r="W1903" i="1"/>
  <c r="X1903" i="1"/>
  <c r="Q1903" i="1"/>
  <c r="S1903" i="1" s="1"/>
  <c r="N1897" i="1"/>
  <c r="AF1897" i="1"/>
  <c r="AG1897" i="1"/>
  <c r="W1897" i="1"/>
  <c r="X1897" i="1"/>
  <c r="Q1897" i="1"/>
  <c r="S1897" i="1" s="1"/>
  <c r="N1891" i="1"/>
  <c r="AK1891" i="1" s="1"/>
  <c r="AF1891" i="1"/>
  <c r="AG1891" i="1"/>
  <c r="W1891" i="1"/>
  <c r="X1891" i="1"/>
  <c r="Q1891" i="1"/>
  <c r="S1891" i="1" s="1"/>
  <c r="N1885" i="1"/>
  <c r="AF1885" i="1"/>
  <c r="AG1885" i="1"/>
  <c r="W1885" i="1"/>
  <c r="Q1885" i="1"/>
  <c r="S1885" i="1" s="1"/>
  <c r="X1885" i="1"/>
  <c r="N1879" i="1"/>
  <c r="AK1879" i="1" s="1"/>
  <c r="AF1879" i="1"/>
  <c r="AG1879" i="1"/>
  <c r="W1879" i="1"/>
  <c r="X1879" i="1"/>
  <c r="Q1879" i="1"/>
  <c r="S1879" i="1" s="1"/>
  <c r="N1873" i="1"/>
  <c r="AF1873" i="1"/>
  <c r="AG1873" i="1"/>
  <c r="W1873" i="1"/>
  <c r="Q1873" i="1"/>
  <c r="S1873" i="1" s="1"/>
  <c r="X1873" i="1"/>
  <c r="Y1873" i="1" s="1"/>
  <c r="N1867" i="1"/>
  <c r="AK1867" i="1" s="1"/>
  <c r="AF1867" i="1"/>
  <c r="AG1867" i="1"/>
  <c r="W1867" i="1"/>
  <c r="X1867" i="1"/>
  <c r="Q1867" i="1"/>
  <c r="S1867" i="1" s="1"/>
  <c r="N1861" i="1"/>
  <c r="AF1861" i="1"/>
  <c r="AG1861" i="1"/>
  <c r="W1861" i="1"/>
  <c r="Q1861" i="1"/>
  <c r="S1861" i="1" s="1"/>
  <c r="X1861" i="1"/>
  <c r="N1855" i="1"/>
  <c r="AK1855" i="1" s="1"/>
  <c r="AF1855" i="1"/>
  <c r="AG1855" i="1"/>
  <c r="W1855" i="1"/>
  <c r="X1855" i="1"/>
  <c r="Q1855" i="1"/>
  <c r="S1855" i="1" s="1"/>
  <c r="N1849" i="1"/>
  <c r="AF1849" i="1"/>
  <c r="AG1849" i="1"/>
  <c r="W1849" i="1"/>
  <c r="Q1849" i="1"/>
  <c r="S1849" i="1" s="1"/>
  <c r="X1849" i="1"/>
  <c r="N1843" i="1"/>
  <c r="AK1843" i="1" s="1"/>
  <c r="AF1843" i="1"/>
  <c r="AG1843" i="1"/>
  <c r="W1843" i="1"/>
  <c r="X1843" i="1"/>
  <c r="Q1843" i="1"/>
  <c r="S1843" i="1" s="1"/>
  <c r="N1837" i="1"/>
  <c r="AF1837" i="1"/>
  <c r="AG1837" i="1"/>
  <c r="W1837" i="1"/>
  <c r="Q1837" i="1"/>
  <c r="S1837" i="1" s="1"/>
  <c r="X1837" i="1"/>
  <c r="Y1837" i="1" s="1"/>
  <c r="N1831" i="1"/>
  <c r="AK1831" i="1" s="1"/>
  <c r="AF1831" i="1"/>
  <c r="AG1831" i="1"/>
  <c r="W1831" i="1"/>
  <c r="Q1831" i="1"/>
  <c r="S1831" i="1" s="1"/>
  <c r="X1831" i="1"/>
  <c r="N1825" i="1"/>
  <c r="AF1825" i="1"/>
  <c r="AG1825" i="1"/>
  <c r="W1825" i="1"/>
  <c r="Q1825" i="1"/>
  <c r="S1825" i="1" s="1"/>
  <c r="X1825" i="1"/>
  <c r="Y1825" i="1" s="1"/>
  <c r="N1819" i="1"/>
  <c r="AK1819" i="1" s="1"/>
  <c r="AF1819" i="1"/>
  <c r="AG1819" i="1"/>
  <c r="W1819" i="1"/>
  <c r="Q1819" i="1"/>
  <c r="S1819" i="1" s="1"/>
  <c r="X1819" i="1"/>
  <c r="N1813" i="1"/>
  <c r="AF1813" i="1"/>
  <c r="AG1813" i="1"/>
  <c r="W1813" i="1"/>
  <c r="X1813" i="1"/>
  <c r="Q1813" i="1"/>
  <c r="S1813" i="1" s="1"/>
  <c r="N1807" i="1"/>
  <c r="AK1807" i="1" s="1"/>
  <c r="AF1807" i="1"/>
  <c r="AG1807" i="1"/>
  <c r="W1807" i="1"/>
  <c r="X1807" i="1"/>
  <c r="Q1807" i="1"/>
  <c r="S1807" i="1" s="1"/>
  <c r="N1801" i="1"/>
  <c r="AF1801" i="1"/>
  <c r="AG1801" i="1"/>
  <c r="W1801" i="1"/>
  <c r="X1801" i="1"/>
  <c r="Q1801" i="1"/>
  <c r="S1801" i="1" s="1"/>
  <c r="N1795" i="1"/>
  <c r="AK1795" i="1" s="1"/>
  <c r="AF1795" i="1"/>
  <c r="AG1795" i="1"/>
  <c r="W1795" i="1"/>
  <c r="X1795" i="1"/>
  <c r="Q1795" i="1"/>
  <c r="S1795" i="1" s="1"/>
  <c r="N1789" i="1"/>
  <c r="AF1789" i="1"/>
  <c r="AG1789" i="1"/>
  <c r="W1789" i="1"/>
  <c r="Q1789" i="1"/>
  <c r="S1789" i="1" s="1"/>
  <c r="X1789" i="1"/>
  <c r="N1783" i="1"/>
  <c r="AK1783" i="1" s="1"/>
  <c r="AF1783" i="1"/>
  <c r="AG1783" i="1"/>
  <c r="W1783" i="1"/>
  <c r="X1783" i="1"/>
  <c r="Q1783" i="1"/>
  <c r="S1783" i="1" s="1"/>
  <c r="N1777" i="1"/>
  <c r="AF1777" i="1"/>
  <c r="AG1777" i="1"/>
  <c r="W1777" i="1"/>
  <c r="Q1777" i="1"/>
  <c r="S1777" i="1" s="1"/>
  <c r="X1777" i="1"/>
  <c r="N1771" i="1"/>
  <c r="AK1771" i="1" s="1"/>
  <c r="AF1771" i="1"/>
  <c r="AG1771" i="1"/>
  <c r="W1771" i="1"/>
  <c r="X1771" i="1"/>
  <c r="Q1771" i="1"/>
  <c r="S1771" i="1" s="1"/>
  <c r="N1765" i="1"/>
  <c r="AF1765" i="1"/>
  <c r="AG1765" i="1"/>
  <c r="W1765" i="1"/>
  <c r="Q1765" i="1"/>
  <c r="S1765" i="1" s="1"/>
  <c r="X1765" i="1"/>
  <c r="Y1765" i="1" s="1"/>
  <c r="N1759" i="1"/>
  <c r="AK1759" i="1" s="1"/>
  <c r="AF1759" i="1"/>
  <c r="AG1759" i="1"/>
  <c r="W1759" i="1"/>
  <c r="X1759" i="1"/>
  <c r="Q1759" i="1"/>
  <c r="S1759" i="1" s="1"/>
  <c r="N1753" i="1"/>
  <c r="AF1753" i="1"/>
  <c r="AG1753" i="1"/>
  <c r="W1753" i="1"/>
  <c r="Q1753" i="1"/>
  <c r="S1753" i="1" s="1"/>
  <c r="X1753" i="1"/>
  <c r="Y1753" i="1" s="1"/>
  <c r="N1747" i="1"/>
  <c r="AK1747" i="1" s="1"/>
  <c r="AF1747" i="1"/>
  <c r="AG1747" i="1"/>
  <c r="W1747" i="1"/>
  <c r="X1747" i="1"/>
  <c r="Q1747" i="1"/>
  <c r="S1747" i="1" s="1"/>
  <c r="N1741" i="1"/>
  <c r="AF1741" i="1"/>
  <c r="AG1741" i="1"/>
  <c r="W1741" i="1"/>
  <c r="Q1741" i="1"/>
  <c r="S1741" i="1" s="1"/>
  <c r="X1741" i="1"/>
  <c r="N1735" i="1"/>
  <c r="AK1735" i="1" s="1"/>
  <c r="AF1735" i="1"/>
  <c r="AG1735" i="1"/>
  <c r="W1735" i="1"/>
  <c r="X1735" i="1"/>
  <c r="Q1735" i="1"/>
  <c r="S1735" i="1" s="1"/>
  <c r="N1729" i="1"/>
  <c r="AF1729" i="1"/>
  <c r="AG1729" i="1"/>
  <c r="W1729" i="1"/>
  <c r="Q1729" i="1"/>
  <c r="S1729" i="1" s="1"/>
  <c r="X1729" i="1"/>
  <c r="Y1729" i="1" s="1"/>
  <c r="N1723" i="1"/>
  <c r="AK1723" i="1" s="1"/>
  <c r="AF1723" i="1"/>
  <c r="AG1723" i="1"/>
  <c r="W1723" i="1"/>
  <c r="X1723" i="1"/>
  <c r="Q1723" i="1"/>
  <c r="S1723" i="1" s="1"/>
  <c r="N1717" i="1"/>
  <c r="AF1717" i="1"/>
  <c r="AG1717" i="1"/>
  <c r="W1717" i="1"/>
  <c r="Q1717" i="1"/>
  <c r="S1717" i="1" s="1"/>
  <c r="X1717" i="1"/>
  <c r="N1711" i="1"/>
  <c r="AK1711" i="1" s="1"/>
  <c r="AF1711" i="1"/>
  <c r="AG1711" i="1"/>
  <c r="W1711" i="1"/>
  <c r="X1711" i="1"/>
  <c r="Q1711" i="1"/>
  <c r="S1711" i="1" s="1"/>
  <c r="N1705" i="1"/>
  <c r="AF1705" i="1"/>
  <c r="AG1705" i="1"/>
  <c r="W1705" i="1"/>
  <c r="Q1705" i="1"/>
  <c r="S1705" i="1" s="1"/>
  <c r="X1705" i="1"/>
  <c r="N1699" i="1"/>
  <c r="AK1699" i="1" s="1"/>
  <c r="AF1699" i="1"/>
  <c r="AG1699" i="1"/>
  <c r="W1699" i="1"/>
  <c r="X1699" i="1"/>
  <c r="Q1699" i="1"/>
  <c r="S1699" i="1" s="1"/>
  <c r="N1693" i="1"/>
  <c r="AF1693" i="1"/>
  <c r="AG1693" i="1"/>
  <c r="W1693" i="1"/>
  <c r="Q1693" i="1"/>
  <c r="S1693" i="1" s="1"/>
  <c r="X1693" i="1"/>
  <c r="Y1693" i="1" s="1"/>
  <c r="N1687" i="1"/>
  <c r="AK1687" i="1" s="1"/>
  <c r="AF1687" i="1"/>
  <c r="AG1687" i="1"/>
  <c r="W1687" i="1"/>
  <c r="X1687" i="1"/>
  <c r="Q1687" i="1"/>
  <c r="S1687" i="1" s="1"/>
  <c r="N1681" i="1"/>
  <c r="AF1681" i="1"/>
  <c r="AG1681" i="1"/>
  <c r="W1681" i="1"/>
  <c r="Q1681" i="1"/>
  <c r="S1681" i="1" s="1"/>
  <c r="X1681" i="1"/>
  <c r="Y1681" i="1" s="1"/>
  <c r="N1675" i="1"/>
  <c r="AK1675" i="1" s="1"/>
  <c r="AF1675" i="1"/>
  <c r="AG1675" i="1"/>
  <c r="W1675" i="1"/>
  <c r="X1675" i="1"/>
  <c r="Q1675" i="1"/>
  <c r="S1675" i="1" s="1"/>
  <c r="N1669" i="1"/>
  <c r="AF1669" i="1"/>
  <c r="AG1669" i="1"/>
  <c r="W1669" i="1"/>
  <c r="Q1669" i="1"/>
  <c r="S1669" i="1" s="1"/>
  <c r="X1669" i="1"/>
  <c r="N1663" i="1"/>
  <c r="AK1663" i="1" s="1"/>
  <c r="AF1663" i="1"/>
  <c r="AG1663" i="1"/>
  <c r="W1663" i="1"/>
  <c r="X1663" i="1"/>
  <c r="Q1663" i="1"/>
  <c r="S1663" i="1" s="1"/>
  <c r="N1657" i="1"/>
  <c r="AF1657" i="1"/>
  <c r="AG1657" i="1"/>
  <c r="W1657" i="1"/>
  <c r="Q1657" i="1"/>
  <c r="S1657" i="1" s="1"/>
  <c r="X1657" i="1"/>
  <c r="Y1657" i="1" s="1"/>
  <c r="N1651" i="1"/>
  <c r="AK1651" i="1" s="1"/>
  <c r="AF1651" i="1"/>
  <c r="AG1651" i="1"/>
  <c r="W1651" i="1"/>
  <c r="X1651" i="1"/>
  <c r="Q1651" i="1"/>
  <c r="S1651" i="1" s="1"/>
  <c r="N1645" i="1"/>
  <c r="AF1645" i="1"/>
  <c r="AG1645" i="1"/>
  <c r="W1645" i="1"/>
  <c r="Q1645" i="1"/>
  <c r="S1645" i="1" s="1"/>
  <c r="X1645" i="1"/>
  <c r="N1639" i="1"/>
  <c r="AK1639" i="1" s="1"/>
  <c r="AF1639" i="1"/>
  <c r="AG1639" i="1"/>
  <c r="W1639" i="1"/>
  <c r="X1639" i="1"/>
  <c r="Q1639" i="1"/>
  <c r="S1639" i="1" s="1"/>
  <c r="N1633" i="1"/>
  <c r="AF1633" i="1"/>
  <c r="AG1633" i="1"/>
  <c r="W1633" i="1"/>
  <c r="Q1633" i="1"/>
  <c r="S1633" i="1" s="1"/>
  <c r="X1633" i="1"/>
  <c r="N1627" i="1"/>
  <c r="AK1627" i="1" s="1"/>
  <c r="AF1627" i="1"/>
  <c r="AG1627" i="1"/>
  <c r="W1627" i="1"/>
  <c r="Q1627" i="1"/>
  <c r="S1627" i="1" s="1"/>
  <c r="X1627" i="1"/>
  <c r="N1621" i="1"/>
  <c r="AF1621" i="1"/>
  <c r="AG1621" i="1"/>
  <c r="W1621" i="1"/>
  <c r="Q1621" i="1"/>
  <c r="S1621" i="1" s="1"/>
  <c r="X1621" i="1"/>
  <c r="Y1621" i="1" s="1"/>
  <c r="N1615" i="1"/>
  <c r="AK1615" i="1" s="1"/>
  <c r="AF1615" i="1"/>
  <c r="AG1615" i="1"/>
  <c r="W1615" i="1"/>
  <c r="Q1615" i="1"/>
  <c r="S1615" i="1" s="1"/>
  <c r="X1615" i="1"/>
  <c r="N1609" i="1"/>
  <c r="AF1609" i="1"/>
  <c r="AG1609" i="1"/>
  <c r="W1609" i="1"/>
  <c r="Q1609" i="1"/>
  <c r="S1609" i="1" s="1"/>
  <c r="X1609" i="1"/>
  <c r="Y1609" i="1" s="1"/>
  <c r="N1603" i="1"/>
  <c r="AK1603" i="1" s="1"/>
  <c r="AF1603" i="1"/>
  <c r="AG1603" i="1"/>
  <c r="W1603" i="1"/>
  <c r="Q1603" i="1"/>
  <c r="S1603" i="1" s="1"/>
  <c r="X1603" i="1"/>
  <c r="N1597" i="1"/>
  <c r="AF1597" i="1"/>
  <c r="AG1597" i="1"/>
  <c r="W1597" i="1"/>
  <c r="Q1597" i="1"/>
  <c r="S1597" i="1" s="1"/>
  <c r="X1597" i="1"/>
  <c r="N1591" i="1"/>
  <c r="AK1591" i="1" s="1"/>
  <c r="AF1591" i="1"/>
  <c r="AG1591" i="1"/>
  <c r="W1591" i="1"/>
  <c r="Q1591" i="1"/>
  <c r="S1591" i="1" s="1"/>
  <c r="X1591" i="1"/>
  <c r="N1585" i="1"/>
  <c r="AF1585" i="1"/>
  <c r="AG1585" i="1"/>
  <c r="W1585" i="1"/>
  <c r="Q1585" i="1"/>
  <c r="S1585" i="1" s="1"/>
  <c r="X1585" i="1"/>
  <c r="Y1585" i="1" s="1"/>
  <c r="N1579" i="1"/>
  <c r="AK1579" i="1" s="1"/>
  <c r="AF1579" i="1"/>
  <c r="AG1579" i="1"/>
  <c r="W1579" i="1"/>
  <c r="X1579" i="1"/>
  <c r="Q1579" i="1"/>
  <c r="S1579" i="1" s="1"/>
  <c r="N1573" i="1"/>
  <c r="AF1573" i="1"/>
  <c r="AG1573" i="1"/>
  <c r="W1573" i="1"/>
  <c r="Q1573" i="1"/>
  <c r="S1573" i="1" s="1"/>
  <c r="X1573" i="1"/>
  <c r="N1567" i="1"/>
  <c r="AK1567" i="1" s="1"/>
  <c r="AF1567" i="1"/>
  <c r="AG1567" i="1"/>
  <c r="W1567" i="1"/>
  <c r="X1567" i="1"/>
  <c r="Q1567" i="1"/>
  <c r="S1567" i="1" s="1"/>
  <c r="N1561" i="1"/>
  <c r="AF1561" i="1"/>
  <c r="AG1561" i="1"/>
  <c r="W1561" i="1"/>
  <c r="Q1561" i="1"/>
  <c r="S1561" i="1" s="1"/>
  <c r="X1561" i="1"/>
  <c r="N1555" i="1"/>
  <c r="AK1555" i="1" s="1"/>
  <c r="AF1555" i="1"/>
  <c r="AG1555" i="1"/>
  <c r="W1555" i="1"/>
  <c r="Q1555" i="1"/>
  <c r="S1555" i="1" s="1"/>
  <c r="X1555" i="1"/>
  <c r="N1549" i="1"/>
  <c r="AF1549" i="1"/>
  <c r="AG1549" i="1"/>
  <c r="W1549" i="1"/>
  <c r="X1549" i="1"/>
  <c r="Q1549" i="1"/>
  <c r="S1549" i="1" s="1"/>
  <c r="N1543" i="1"/>
  <c r="AK1543" i="1" s="1"/>
  <c r="AF1543" i="1"/>
  <c r="AG1543" i="1"/>
  <c r="W1543" i="1"/>
  <c r="X1543" i="1"/>
  <c r="Q1543" i="1"/>
  <c r="S1543" i="1" s="1"/>
  <c r="N1537" i="1"/>
  <c r="AF1537" i="1"/>
  <c r="AG1537" i="1"/>
  <c r="W1537" i="1"/>
  <c r="X1537" i="1"/>
  <c r="Q1537" i="1"/>
  <c r="S1537" i="1" s="1"/>
  <c r="N1531" i="1"/>
  <c r="AK1531" i="1" s="1"/>
  <c r="AF1531" i="1"/>
  <c r="AG1531" i="1"/>
  <c r="W1531" i="1"/>
  <c r="X1531" i="1"/>
  <c r="Q1531" i="1"/>
  <c r="S1531" i="1" s="1"/>
  <c r="N1525" i="1"/>
  <c r="AF1525" i="1"/>
  <c r="AG1525" i="1"/>
  <c r="W1525" i="1"/>
  <c r="Q1525" i="1"/>
  <c r="S1525" i="1" s="1"/>
  <c r="X1525" i="1"/>
  <c r="N1519" i="1"/>
  <c r="AK1519" i="1" s="1"/>
  <c r="AF1519" i="1"/>
  <c r="AG1519" i="1"/>
  <c r="W1519" i="1"/>
  <c r="X1519" i="1"/>
  <c r="Q1519" i="1"/>
  <c r="S1519" i="1" s="1"/>
  <c r="N1513" i="1"/>
  <c r="AF1513" i="1"/>
  <c r="AG1513" i="1"/>
  <c r="W1513" i="1"/>
  <c r="Q1513" i="1"/>
  <c r="S1513" i="1" s="1"/>
  <c r="X1513" i="1"/>
  <c r="Y1513" i="1" s="1"/>
  <c r="N1507" i="1"/>
  <c r="AK1507" i="1" s="1"/>
  <c r="AF1507" i="1"/>
  <c r="AG1507" i="1"/>
  <c r="W1507" i="1"/>
  <c r="X1507" i="1"/>
  <c r="Q1507" i="1"/>
  <c r="S1507" i="1" s="1"/>
  <c r="N1501" i="1"/>
  <c r="AF1501" i="1"/>
  <c r="AG1501" i="1"/>
  <c r="W1501" i="1"/>
  <c r="Q1501" i="1"/>
  <c r="S1501" i="1" s="1"/>
  <c r="X1501" i="1"/>
  <c r="N1495" i="1"/>
  <c r="AK1495" i="1" s="1"/>
  <c r="AF1495" i="1"/>
  <c r="AG1495" i="1"/>
  <c r="W1495" i="1"/>
  <c r="Q1495" i="1"/>
  <c r="S1495" i="1" s="1"/>
  <c r="X1495" i="1"/>
  <c r="Y1495" i="1" s="1"/>
  <c r="N1489" i="1"/>
  <c r="AF1489" i="1"/>
  <c r="AG1489" i="1"/>
  <c r="W1489" i="1"/>
  <c r="Q1489" i="1"/>
  <c r="S1489" i="1" s="1"/>
  <c r="X1489" i="1"/>
  <c r="N1483" i="1"/>
  <c r="AK1483" i="1" s="1"/>
  <c r="AF1483" i="1"/>
  <c r="AG1483" i="1"/>
  <c r="W1483" i="1"/>
  <c r="Q1483" i="1"/>
  <c r="S1483" i="1" s="1"/>
  <c r="X1483" i="1"/>
  <c r="Y1483" i="1" s="1"/>
  <c r="N1477" i="1"/>
  <c r="AF1477" i="1"/>
  <c r="AG1477" i="1"/>
  <c r="W1477" i="1"/>
  <c r="X1477" i="1"/>
  <c r="Q1477" i="1"/>
  <c r="S1477" i="1" s="1"/>
  <c r="N1471" i="1"/>
  <c r="AK1471" i="1" s="1"/>
  <c r="AF1471" i="1"/>
  <c r="AG1471" i="1"/>
  <c r="W1471" i="1"/>
  <c r="X1471" i="1"/>
  <c r="Q1471" i="1"/>
  <c r="S1471" i="1" s="1"/>
  <c r="N1465" i="1"/>
  <c r="AF1465" i="1"/>
  <c r="AG1465" i="1"/>
  <c r="W1465" i="1"/>
  <c r="Q1465" i="1"/>
  <c r="S1465" i="1" s="1"/>
  <c r="X1465" i="1"/>
  <c r="Y1465" i="1" s="1"/>
  <c r="N1459" i="1"/>
  <c r="AK1459" i="1" s="1"/>
  <c r="AF1459" i="1"/>
  <c r="AG1459" i="1"/>
  <c r="W1459" i="1"/>
  <c r="X1459" i="1"/>
  <c r="Q1459" i="1"/>
  <c r="S1459" i="1" s="1"/>
  <c r="N1453" i="1"/>
  <c r="AF1453" i="1"/>
  <c r="AG1453" i="1"/>
  <c r="W1453" i="1"/>
  <c r="Q1453" i="1"/>
  <c r="S1453" i="1" s="1"/>
  <c r="X1453" i="1"/>
  <c r="N1447" i="1"/>
  <c r="AK1447" i="1" s="1"/>
  <c r="AF1447" i="1"/>
  <c r="AG1447" i="1"/>
  <c r="W1447" i="1"/>
  <c r="X1447" i="1"/>
  <c r="Q1447" i="1"/>
  <c r="S1447" i="1" s="1"/>
  <c r="N1441" i="1"/>
  <c r="AF1441" i="1"/>
  <c r="AG1441" i="1"/>
  <c r="W1441" i="1"/>
  <c r="Q1441" i="1"/>
  <c r="S1441" i="1" s="1"/>
  <c r="X1441" i="1"/>
  <c r="Y1441" i="1" s="1"/>
  <c r="N1435" i="1"/>
  <c r="AK1435" i="1" s="1"/>
  <c r="AF1435" i="1"/>
  <c r="AG1435" i="1"/>
  <c r="W1435" i="1"/>
  <c r="X1435" i="1"/>
  <c r="Q1435" i="1"/>
  <c r="S1435" i="1" s="1"/>
  <c r="N1429" i="1"/>
  <c r="AF1429" i="1"/>
  <c r="AG1429" i="1"/>
  <c r="W1429" i="1"/>
  <c r="Q1429" i="1"/>
  <c r="S1429" i="1" s="1"/>
  <c r="X1429" i="1"/>
  <c r="N1423" i="1"/>
  <c r="AK1423" i="1" s="1"/>
  <c r="AF1423" i="1"/>
  <c r="AG1423" i="1"/>
  <c r="W1423" i="1"/>
  <c r="Q1423" i="1"/>
  <c r="S1423" i="1" s="1"/>
  <c r="X1423" i="1"/>
  <c r="Y1423" i="1" s="1"/>
  <c r="N1417" i="1"/>
  <c r="AF1417" i="1"/>
  <c r="AG1417" i="1"/>
  <c r="W1417" i="1"/>
  <c r="Q1417" i="1"/>
  <c r="S1417" i="1" s="1"/>
  <c r="X1417" i="1"/>
  <c r="N1411" i="1"/>
  <c r="AK1411" i="1" s="1"/>
  <c r="AF1411" i="1"/>
  <c r="AG1411" i="1"/>
  <c r="W1411" i="1"/>
  <c r="X1411" i="1"/>
  <c r="Q1411" i="1"/>
  <c r="S1411" i="1" s="1"/>
  <c r="N1405" i="1"/>
  <c r="AF1405" i="1"/>
  <c r="AG1405" i="1"/>
  <c r="W1405" i="1"/>
  <c r="X1405" i="1"/>
  <c r="Q1405" i="1"/>
  <c r="S1405" i="1" s="1"/>
  <c r="N1399" i="1"/>
  <c r="AK1399" i="1" s="1"/>
  <c r="AF1399" i="1"/>
  <c r="AG1399" i="1"/>
  <c r="W1399" i="1"/>
  <c r="X1399" i="1"/>
  <c r="Q1399" i="1"/>
  <c r="S1399" i="1" s="1"/>
  <c r="N1393" i="1"/>
  <c r="AF1393" i="1"/>
  <c r="AG1393" i="1"/>
  <c r="W1393" i="1"/>
  <c r="Q1393" i="1"/>
  <c r="S1393" i="1" s="1"/>
  <c r="X1393" i="1"/>
  <c r="Y1393" i="1" s="1"/>
  <c r="N1387" i="1"/>
  <c r="AK1387" i="1" s="1"/>
  <c r="AF1387" i="1"/>
  <c r="AG1387" i="1"/>
  <c r="W1387" i="1"/>
  <c r="X1387" i="1"/>
  <c r="Q1387" i="1"/>
  <c r="S1387" i="1" s="1"/>
  <c r="N1381" i="1"/>
  <c r="AF1381" i="1"/>
  <c r="AG1381" i="1"/>
  <c r="W1381" i="1"/>
  <c r="Q1381" i="1"/>
  <c r="S1381" i="1" s="1"/>
  <c r="X1381" i="1"/>
  <c r="N1375" i="1"/>
  <c r="AK1375" i="1" s="1"/>
  <c r="AF1375" i="1"/>
  <c r="AG1375" i="1"/>
  <c r="W1375" i="1"/>
  <c r="Q1375" i="1"/>
  <c r="S1375" i="1" s="1"/>
  <c r="X1375" i="1"/>
  <c r="Y1375" i="1" s="1"/>
  <c r="N1369" i="1"/>
  <c r="AF1369" i="1"/>
  <c r="AG1369" i="1"/>
  <c r="W1369" i="1"/>
  <c r="Q1369" i="1"/>
  <c r="S1369" i="1" s="1"/>
  <c r="X1369" i="1"/>
  <c r="Y1369" i="1" s="1"/>
  <c r="N1363" i="1"/>
  <c r="AK1363" i="1" s="1"/>
  <c r="AF1363" i="1"/>
  <c r="AG1363" i="1"/>
  <c r="W1363" i="1"/>
  <c r="X1363" i="1"/>
  <c r="Q1363" i="1"/>
  <c r="S1363" i="1" s="1"/>
  <c r="N1357" i="1"/>
  <c r="AF1357" i="1"/>
  <c r="AG1357" i="1"/>
  <c r="W1357" i="1"/>
  <c r="X1357" i="1"/>
  <c r="Q1357" i="1"/>
  <c r="S1357" i="1" s="1"/>
  <c r="N1351" i="1"/>
  <c r="AK1351" i="1" s="1"/>
  <c r="AF1351" i="1"/>
  <c r="AG1351" i="1"/>
  <c r="W1351" i="1"/>
  <c r="X1351" i="1"/>
  <c r="Q1351" i="1"/>
  <c r="S1351" i="1" s="1"/>
  <c r="N1345" i="1"/>
  <c r="AF1345" i="1"/>
  <c r="AG1345" i="1"/>
  <c r="W1345" i="1"/>
  <c r="Q1345" i="1"/>
  <c r="S1345" i="1" s="1"/>
  <c r="X1345" i="1"/>
  <c r="N1339" i="1"/>
  <c r="AK1339" i="1" s="1"/>
  <c r="AF1339" i="1"/>
  <c r="AG1339" i="1"/>
  <c r="W1339" i="1"/>
  <c r="X1339" i="1"/>
  <c r="Q1339" i="1"/>
  <c r="S1339" i="1" s="1"/>
  <c r="N1333" i="1"/>
  <c r="AF1333" i="1"/>
  <c r="AG1333" i="1"/>
  <c r="W1333" i="1"/>
  <c r="Q1333" i="1"/>
  <c r="S1333" i="1" s="1"/>
  <c r="X1333" i="1"/>
  <c r="Y1333" i="1" s="1"/>
  <c r="N1327" i="1"/>
  <c r="AK1327" i="1" s="1"/>
  <c r="AF1327" i="1"/>
  <c r="AG1327" i="1"/>
  <c r="W1327" i="1"/>
  <c r="X1327" i="1"/>
  <c r="Q1327" i="1"/>
  <c r="S1327" i="1" s="1"/>
  <c r="N1321" i="1"/>
  <c r="AF1321" i="1"/>
  <c r="AG1321" i="1"/>
  <c r="W1321" i="1"/>
  <c r="Q1321" i="1"/>
  <c r="S1321" i="1" s="1"/>
  <c r="X1321" i="1"/>
  <c r="Y1321" i="1" s="1"/>
  <c r="N1315" i="1"/>
  <c r="AK1315" i="1" s="1"/>
  <c r="AF1315" i="1"/>
  <c r="AG1315" i="1"/>
  <c r="W1315" i="1"/>
  <c r="X1315" i="1"/>
  <c r="Q1315" i="1"/>
  <c r="S1315" i="1" s="1"/>
  <c r="N1309" i="1"/>
  <c r="AF1309" i="1"/>
  <c r="AG1309" i="1"/>
  <c r="W1309" i="1"/>
  <c r="Q1309" i="1"/>
  <c r="S1309" i="1" s="1"/>
  <c r="X1309" i="1"/>
  <c r="N1303" i="1"/>
  <c r="AK1303" i="1" s="1"/>
  <c r="AF1303" i="1"/>
  <c r="AG1303" i="1"/>
  <c r="W1303" i="1"/>
  <c r="X1303" i="1"/>
  <c r="Q1303" i="1"/>
  <c r="S1303" i="1" s="1"/>
  <c r="N1297" i="1"/>
  <c r="AF1297" i="1"/>
  <c r="AG1297" i="1"/>
  <c r="W1297" i="1"/>
  <c r="Q1297" i="1"/>
  <c r="S1297" i="1" s="1"/>
  <c r="X1297" i="1"/>
  <c r="Y1297" i="1" s="1"/>
  <c r="N1291" i="1"/>
  <c r="AK1291" i="1" s="1"/>
  <c r="AF1291" i="1"/>
  <c r="AG1291" i="1"/>
  <c r="W1291" i="1"/>
  <c r="Q1291" i="1"/>
  <c r="S1291" i="1" s="1"/>
  <c r="X1291" i="1"/>
  <c r="N1285" i="1"/>
  <c r="AF1285" i="1"/>
  <c r="AG1285" i="1"/>
  <c r="W1285" i="1"/>
  <c r="X1285" i="1"/>
  <c r="Q1285" i="1"/>
  <c r="S1285" i="1" s="1"/>
  <c r="N1279" i="1"/>
  <c r="AK1279" i="1" s="1"/>
  <c r="AF1279" i="1"/>
  <c r="AG1279" i="1"/>
  <c r="W1279" i="1"/>
  <c r="X1279" i="1"/>
  <c r="Q1279" i="1"/>
  <c r="S1279" i="1" s="1"/>
  <c r="N1273" i="1"/>
  <c r="AF1273" i="1"/>
  <c r="AG1273" i="1"/>
  <c r="W1273" i="1"/>
  <c r="Q1273" i="1"/>
  <c r="S1273" i="1" s="1"/>
  <c r="X1273" i="1"/>
  <c r="N1267" i="1"/>
  <c r="AK1267" i="1" s="1"/>
  <c r="AF1267" i="1"/>
  <c r="AG1267" i="1"/>
  <c r="W1267" i="1"/>
  <c r="X1267" i="1"/>
  <c r="Q1267" i="1"/>
  <c r="S1267" i="1" s="1"/>
  <c r="N1261" i="1"/>
  <c r="AF1261" i="1"/>
  <c r="AG1261" i="1"/>
  <c r="W1261" i="1"/>
  <c r="Q1261" i="1"/>
  <c r="S1261" i="1" s="1"/>
  <c r="X1261" i="1"/>
  <c r="Y1261" i="1" s="1"/>
  <c r="N1255" i="1"/>
  <c r="AK1255" i="1" s="1"/>
  <c r="AF1255" i="1"/>
  <c r="AG1255" i="1"/>
  <c r="W1255" i="1"/>
  <c r="Q1255" i="1"/>
  <c r="S1255" i="1" s="1"/>
  <c r="X1255" i="1"/>
  <c r="N1249" i="1"/>
  <c r="AF1249" i="1"/>
  <c r="AG1249" i="1"/>
  <c r="W1249" i="1"/>
  <c r="Q1249" i="1"/>
  <c r="S1249" i="1" s="1"/>
  <c r="X1249" i="1"/>
  <c r="Y1249" i="1" s="1"/>
  <c r="N1243" i="1"/>
  <c r="AK1243" i="1" s="1"/>
  <c r="AF1243" i="1"/>
  <c r="AG1243" i="1"/>
  <c r="W1243" i="1"/>
  <c r="Q1243" i="1"/>
  <c r="S1243" i="1" s="1"/>
  <c r="X1243" i="1"/>
  <c r="N1237" i="1"/>
  <c r="AF1237" i="1"/>
  <c r="AG1237" i="1"/>
  <c r="W1237" i="1"/>
  <c r="X1237" i="1"/>
  <c r="Q1237" i="1"/>
  <c r="S1237" i="1" s="1"/>
  <c r="N1231" i="1"/>
  <c r="AK1231" i="1" s="1"/>
  <c r="AF1231" i="1"/>
  <c r="AG1231" i="1"/>
  <c r="W1231" i="1"/>
  <c r="X1231" i="1"/>
  <c r="Q1231" i="1"/>
  <c r="S1231" i="1" s="1"/>
  <c r="N1225" i="1"/>
  <c r="AF1225" i="1"/>
  <c r="AG1225" i="1"/>
  <c r="W1225" i="1"/>
  <c r="Q1225" i="1"/>
  <c r="S1225" i="1" s="1"/>
  <c r="X1225" i="1"/>
  <c r="Y1225" i="1" s="1"/>
  <c r="N1219" i="1"/>
  <c r="AK1219" i="1" s="1"/>
  <c r="AF1219" i="1"/>
  <c r="AG1219" i="1"/>
  <c r="W1219" i="1"/>
  <c r="X1219" i="1"/>
  <c r="Q1219" i="1"/>
  <c r="S1219" i="1" s="1"/>
  <c r="N1213" i="1"/>
  <c r="AF1213" i="1"/>
  <c r="AG1213" i="1"/>
  <c r="W1213" i="1"/>
  <c r="Q1213" i="1"/>
  <c r="S1213" i="1" s="1"/>
  <c r="X1213" i="1"/>
  <c r="N1207" i="1"/>
  <c r="AK1207" i="1" s="1"/>
  <c r="AF1207" i="1"/>
  <c r="AG1207" i="1"/>
  <c r="W1207" i="1"/>
  <c r="Q1207" i="1"/>
  <c r="S1207" i="1" s="1"/>
  <c r="X1207" i="1"/>
  <c r="Y1207" i="1" s="1"/>
  <c r="N1201" i="1"/>
  <c r="AF1201" i="1"/>
  <c r="AG1201" i="1"/>
  <c r="W1201" i="1"/>
  <c r="Q1201" i="1"/>
  <c r="S1201" i="1" s="1"/>
  <c r="X1201" i="1"/>
  <c r="N1195" i="1"/>
  <c r="AK1195" i="1" s="1"/>
  <c r="AF1195" i="1"/>
  <c r="AG1195" i="1"/>
  <c r="W1195" i="1"/>
  <c r="Q1195" i="1"/>
  <c r="S1195" i="1" s="1"/>
  <c r="X1195" i="1"/>
  <c r="Y1195" i="1" s="1"/>
  <c r="N1189" i="1"/>
  <c r="AF1189" i="1"/>
  <c r="AG1189" i="1"/>
  <c r="W1189" i="1"/>
  <c r="X1189" i="1"/>
  <c r="Y1189" i="1" s="1"/>
  <c r="Q1189" i="1"/>
  <c r="S1189" i="1" s="1"/>
  <c r="N1183" i="1"/>
  <c r="AK1183" i="1" s="1"/>
  <c r="AF1183" i="1"/>
  <c r="AG1183" i="1"/>
  <c r="W1183" i="1"/>
  <c r="X1183" i="1"/>
  <c r="Q1183" i="1"/>
  <c r="S1183" i="1" s="1"/>
  <c r="N1177" i="1"/>
  <c r="AF1177" i="1"/>
  <c r="AG1177" i="1"/>
  <c r="W1177" i="1"/>
  <c r="Q1177" i="1"/>
  <c r="S1177" i="1" s="1"/>
  <c r="X1177" i="1"/>
  <c r="Y1177" i="1" s="1"/>
  <c r="N1171" i="1"/>
  <c r="AK1171" i="1" s="1"/>
  <c r="AF1171" i="1"/>
  <c r="AG1171" i="1"/>
  <c r="W1171" i="1"/>
  <c r="X1171" i="1"/>
  <c r="Y1171" i="1" s="1"/>
  <c r="Q1171" i="1"/>
  <c r="S1171" i="1" s="1"/>
  <c r="N1165" i="1"/>
  <c r="AF1165" i="1"/>
  <c r="AG1165" i="1"/>
  <c r="W1165" i="1"/>
  <c r="Q1165" i="1"/>
  <c r="S1165" i="1" s="1"/>
  <c r="X1165" i="1"/>
  <c r="N1159" i="1"/>
  <c r="AK1159" i="1" s="1"/>
  <c r="AF1159" i="1"/>
  <c r="AG1159" i="1"/>
  <c r="W1159" i="1"/>
  <c r="Q1159" i="1"/>
  <c r="S1159" i="1" s="1"/>
  <c r="X1159" i="1"/>
  <c r="Y1159" i="1" s="1"/>
  <c r="N1153" i="1"/>
  <c r="AF1153" i="1"/>
  <c r="AG1153" i="1"/>
  <c r="W1153" i="1"/>
  <c r="Q1153" i="1"/>
  <c r="S1153" i="1" s="1"/>
  <c r="X1153" i="1"/>
  <c r="Y1153" i="1" s="1"/>
  <c r="N1147" i="1"/>
  <c r="AK1147" i="1" s="1"/>
  <c r="AF1147" i="1"/>
  <c r="AG1147" i="1"/>
  <c r="W1147" i="1"/>
  <c r="Q1147" i="1"/>
  <c r="S1147" i="1" s="1"/>
  <c r="X1147" i="1"/>
  <c r="N1141" i="1"/>
  <c r="AF1141" i="1"/>
  <c r="AG1141" i="1"/>
  <c r="W1141" i="1"/>
  <c r="X1141" i="1"/>
  <c r="Q1141" i="1"/>
  <c r="S1141" i="1" s="1"/>
  <c r="N1135" i="1"/>
  <c r="AK1135" i="1" s="1"/>
  <c r="AF1135" i="1"/>
  <c r="AG1135" i="1"/>
  <c r="W1135" i="1"/>
  <c r="X1135" i="1"/>
  <c r="Y1135" i="1" s="1"/>
  <c r="Q1135" i="1"/>
  <c r="S1135" i="1" s="1"/>
  <c r="N1129" i="1"/>
  <c r="AF1129" i="1"/>
  <c r="AG1129" i="1"/>
  <c r="W1129" i="1"/>
  <c r="Q1129" i="1"/>
  <c r="S1129" i="1" s="1"/>
  <c r="X1129" i="1"/>
  <c r="N1123" i="1"/>
  <c r="AK1123" i="1" s="1"/>
  <c r="AF1123" i="1"/>
  <c r="AG1123" i="1"/>
  <c r="W1123" i="1"/>
  <c r="Q1123" i="1"/>
  <c r="S1123" i="1" s="1"/>
  <c r="X1123" i="1"/>
  <c r="Y1123" i="1" s="1"/>
  <c r="N1117" i="1"/>
  <c r="AF1117" i="1"/>
  <c r="AG1117" i="1"/>
  <c r="W1117" i="1"/>
  <c r="X1117" i="1"/>
  <c r="Y1117" i="1" s="1"/>
  <c r="Q1117" i="1"/>
  <c r="S1117" i="1" s="1"/>
  <c r="N1111" i="1"/>
  <c r="AK1111" i="1" s="1"/>
  <c r="AF1111" i="1"/>
  <c r="AG1111" i="1"/>
  <c r="W1111" i="1"/>
  <c r="X1111" i="1"/>
  <c r="Q1111" i="1"/>
  <c r="S1111" i="1" s="1"/>
  <c r="N1105" i="1"/>
  <c r="AF1105" i="1"/>
  <c r="AG1105" i="1"/>
  <c r="W1105" i="1"/>
  <c r="X1105" i="1"/>
  <c r="Q1105" i="1"/>
  <c r="S1105" i="1" s="1"/>
  <c r="N1099" i="1"/>
  <c r="AK1099" i="1" s="1"/>
  <c r="AF1099" i="1"/>
  <c r="AG1099" i="1"/>
  <c r="W1099" i="1"/>
  <c r="X1099" i="1"/>
  <c r="Y1099" i="1" s="1"/>
  <c r="Q1099" i="1"/>
  <c r="S1099" i="1" s="1"/>
  <c r="N1093" i="1"/>
  <c r="AF1093" i="1"/>
  <c r="AG1093" i="1"/>
  <c r="W1093" i="1"/>
  <c r="X1093" i="1"/>
  <c r="Q1093" i="1"/>
  <c r="S1093" i="1" s="1"/>
  <c r="N1087" i="1"/>
  <c r="AK1087" i="1" s="1"/>
  <c r="AF1087" i="1"/>
  <c r="AG1087" i="1"/>
  <c r="W1087" i="1"/>
  <c r="X1087" i="1"/>
  <c r="Y1087" i="1" s="1"/>
  <c r="Q1087" i="1"/>
  <c r="S1087" i="1" s="1"/>
  <c r="N1081" i="1"/>
  <c r="AF1081" i="1"/>
  <c r="AG1081" i="1"/>
  <c r="W1081" i="1"/>
  <c r="X1081" i="1"/>
  <c r="Y1081" i="1" s="1"/>
  <c r="Q1081" i="1"/>
  <c r="S1081" i="1" s="1"/>
  <c r="N1075" i="1"/>
  <c r="AK1075" i="1" s="1"/>
  <c r="AF1075" i="1"/>
  <c r="AG1075" i="1"/>
  <c r="W1075" i="1"/>
  <c r="X1075" i="1"/>
  <c r="Q1075" i="1"/>
  <c r="S1075" i="1" s="1"/>
  <c r="N1069" i="1"/>
  <c r="AF1069" i="1"/>
  <c r="AG1069" i="1"/>
  <c r="W1069" i="1"/>
  <c r="X1069" i="1"/>
  <c r="Q1069" i="1"/>
  <c r="S1069" i="1" s="1"/>
  <c r="N1063" i="1"/>
  <c r="AK1063" i="1" s="1"/>
  <c r="AF1063" i="1"/>
  <c r="AG1063" i="1"/>
  <c r="W1063" i="1"/>
  <c r="X1063" i="1"/>
  <c r="Y1063" i="1" s="1"/>
  <c r="Q1063" i="1"/>
  <c r="S1063" i="1" s="1"/>
  <c r="N1057" i="1"/>
  <c r="AF1057" i="1"/>
  <c r="AG1057" i="1"/>
  <c r="W1057" i="1"/>
  <c r="X1057" i="1"/>
  <c r="Q1057" i="1"/>
  <c r="S1057" i="1" s="1"/>
  <c r="N1051" i="1"/>
  <c r="AK1051" i="1" s="1"/>
  <c r="AF1051" i="1"/>
  <c r="AG1051" i="1"/>
  <c r="W1051" i="1"/>
  <c r="X1051" i="1"/>
  <c r="Q1051" i="1"/>
  <c r="S1051" i="1" s="1"/>
  <c r="N1045" i="1"/>
  <c r="AF1045" i="1"/>
  <c r="AG1045" i="1"/>
  <c r="W1045" i="1"/>
  <c r="X1045" i="1"/>
  <c r="Y1045" i="1" s="1"/>
  <c r="Q1045" i="1"/>
  <c r="S1045" i="1" s="1"/>
  <c r="N1039" i="1"/>
  <c r="AK1039" i="1" s="1"/>
  <c r="AF1039" i="1"/>
  <c r="AG1039" i="1"/>
  <c r="W1039" i="1"/>
  <c r="X1039" i="1"/>
  <c r="Q1039" i="1"/>
  <c r="S1039" i="1" s="1"/>
  <c r="N1033" i="1"/>
  <c r="AF1033" i="1"/>
  <c r="AG1033" i="1"/>
  <c r="W1033" i="1"/>
  <c r="X1033" i="1"/>
  <c r="Q1033" i="1"/>
  <c r="S1033" i="1" s="1"/>
  <c r="N1027" i="1"/>
  <c r="AK1027" i="1" s="1"/>
  <c r="AF1027" i="1"/>
  <c r="AG1027" i="1"/>
  <c r="W1027" i="1"/>
  <c r="X1027" i="1"/>
  <c r="Y1027" i="1" s="1"/>
  <c r="Q1027" i="1"/>
  <c r="S1027" i="1" s="1"/>
  <c r="N1021" i="1"/>
  <c r="AF1021" i="1"/>
  <c r="AG1021" i="1"/>
  <c r="W1021" i="1"/>
  <c r="X1021" i="1"/>
  <c r="Q1021" i="1"/>
  <c r="S1021" i="1" s="1"/>
  <c r="N1015" i="1"/>
  <c r="AK1015" i="1" s="1"/>
  <c r="AF1015" i="1"/>
  <c r="AG1015" i="1"/>
  <c r="W1015" i="1"/>
  <c r="X1015" i="1"/>
  <c r="Y1015" i="1" s="1"/>
  <c r="Q1015" i="1"/>
  <c r="S1015" i="1" s="1"/>
  <c r="N1009" i="1"/>
  <c r="AF1009" i="1"/>
  <c r="AG1009" i="1"/>
  <c r="W1009" i="1"/>
  <c r="X1009" i="1"/>
  <c r="Y1009" i="1" s="1"/>
  <c r="Q1009" i="1"/>
  <c r="S1009" i="1" s="1"/>
  <c r="N1003" i="1"/>
  <c r="AK1003" i="1" s="1"/>
  <c r="AF1003" i="1"/>
  <c r="AG1003" i="1"/>
  <c r="W1003" i="1"/>
  <c r="X1003" i="1"/>
  <c r="Q1003" i="1"/>
  <c r="S1003" i="1" s="1"/>
  <c r="N997" i="1"/>
  <c r="AF997" i="1"/>
  <c r="AG997" i="1"/>
  <c r="W997" i="1"/>
  <c r="X997" i="1"/>
  <c r="Q997" i="1"/>
  <c r="S997" i="1" s="1"/>
  <c r="N991" i="1"/>
  <c r="AK991" i="1" s="1"/>
  <c r="AF991" i="1"/>
  <c r="AG991" i="1"/>
  <c r="W991" i="1"/>
  <c r="X991" i="1"/>
  <c r="Y991" i="1" s="1"/>
  <c r="Q991" i="1"/>
  <c r="S991" i="1" s="1"/>
  <c r="N985" i="1"/>
  <c r="AF985" i="1"/>
  <c r="AG985" i="1"/>
  <c r="W985" i="1"/>
  <c r="X985" i="1"/>
  <c r="Q985" i="1"/>
  <c r="S985" i="1" s="1"/>
  <c r="N979" i="1"/>
  <c r="AK979" i="1" s="1"/>
  <c r="AF979" i="1"/>
  <c r="AG979" i="1"/>
  <c r="W979" i="1"/>
  <c r="X979" i="1"/>
  <c r="Q979" i="1"/>
  <c r="S979" i="1" s="1"/>
  <c r="N973" i="1"/>
  <c r="AF973" i="1"/>
  <c r="AG973" i="1"/>
  <c r="W973" i="1"/>
  <c r="X973" i="1"/>
  <c r="Y973" i="1" s="1"/>
  <c r="Q973" i="1"/>
  <c r="S973" i="1" s="1"/>
  <c r="N967" i="1"/>
  <c r="AK967" i="1" s="1"/>
  <c r="AF967" i="1"/>
  <c r="AG967" i="1"/>
  <c r="W967" i="1"/>
  <c r="X967" i="1"/>
  <c r="Q967" i="1"/>
  <c r="S967" i="1" s="1"/>
  <c r="N961" i="1"/>
  <c r="AF961" i="1"/>
  <c r="AG961" i="1"/>
  <c r="W961" i="1"/>
  <c r="X961" i="1"/>
  <c r="Q961" i="1"/>
  <c r="S961" i="1" s="1"/>
  <c r="N955" i="1"/>
  <c r="AK955" i="1" s="1"/>
  <c r="AF955" i="1"/>
  <c r="AG955" i="1"/>
  <c r="W955" i="1"/>
  <c r="X955" i="1"/>
  <c r="Y955" i="1" s="1"/>
  <c r="Q955" i="1"/>
  <c r="S955" i="1" s="1"/>
  <c r="N949" i="1"/>
  <c r="AF949" i="1"/>
  <c r="AG949" i="1"/>
  <c r="W949" i="1"/>
  <c r="X949" i="1"/>
  <c r="Q949" i="1"/>
  <c r="S949" i="1" s="1"/>
  <c r="N943" i="1"/>
  <c r="AK943" i="1" s="1"/>
  <c r="AF943" i="1"/>
  <c r="AG943" i="1"/>
  <c r="W943" i="1"/>
  <c r="X943" i="1"/>
  <c r="Y943" i="1" s="1"/>
  <c r="Q943" i="1"/>
  <c r="S943" i="1" s="1"/>
  <c r="N937" i="1"/>
  <c r="AF937" i="1"/>
  <c r="AG937" i="1"/>
  <c r="W937" i="1"/>
  <c r="X937" i="1"/>
  <c r="Y937" i="1" s="1"/>
  <c r="Q937" i="1"/>
  <c r="S937" i="1" s="1"/>
  <c r="N931" i="1"/>
  <c r="AK931" i="1" s="1"/>
  <c r="AF931" i="1"/>
  <c r="AG931" i="1"/>
  <c r="W931" i="1"/>
  <c r="X931" i="1"/>
  <c r="Q931" i="1"/>
  <c r="S931" i="1" s="1"/>
  <c r="N925" i="1"/>
  <c r="AF925" i="1"/>
  <c r="AG925" i="1"/>
  <c r="W925" i="1"/>
  <c r="X925" i="1"/>
  <c r="Q925" i="1"/>
  <c r="S925" i="1" s="1"/>
  <c r="N919" i="1"/>
  <c r="AK919" i="1" s="1"/>
  <c r="AF919" i="1"/>
  <c r="AG919" i="1"/>
  <c r="W919" i="1"/>
  <c r="X919" i="1"/>
  <c r="Y919" i="1" s="1"/>
  <c r="Q919" i="1"/>
  <c r="S919" i="1" s="1"/>
  <c r="N913" i="1"/>
  <c r="AF913" i="1"/>
  <c r="AG913" i="1"/>
  <c r="W913" i="1"/>
  <c r="X913" i="1"/>
  <c r="Q913" i="1"/>
  <c r="S913" i="1" s="1"/>
  <c r="N907" i="1"/>
  <c r="AK907" i="1" s="1"/>
  <c r="AF907" i="1"/>
  <c r="AG907" i="1"/>
  <c r="W907" i="1"/>
  <c r="X907" i="1"/>
  <c r="Q907" i="1"/>
  <c r="S907" i="1" s="1"/>
  <c r="N901" i="1"/>
  <c r="AF901" i="1"/>
  <c r="AG901" i="1"/>
  <c r="W901" i="1"/>
  <c r="X901" i="1"/>
  <c r="Y901" i="1" s="1"/>
  <c r="Q901" i="1"/>
  <c r="S901" i="1" s="1"/>
  <c r="N895" i="1"/>
  <c r="AK895" i="1" s="1"/>
  <c r="AF895" i="1"/>
  <c r="AG895" i="1"/>
  <c r="W895" i="1"/>
  <c r="X895" i="1"/>
  <c r="Q895" i="1"/>
  <c r="S895" i="1" s="1"/>
  <c r="N889" i="1"/>
  <c r="AF889" i="1"/>
  <c r="AG889" i="1"/>
  <c r="W889" i="1"/>
  <c r="X889" i="1"/>
  <c r="Q889" i="1"/>
  <c r="S889" i="1" s="1"/>
  <c r="N883" i="1"/>
  <c r="AK883" i="1" s="1"/>
  <c r="AF883" i="1"/>
  <c r="AG883" i="1"/>
  <c r="W883" i="1"/>
  <c r="X883" i="1"/>
  <c r="Y883" i="1" s="1"/>
  <c r="Q883" i="1"/>
  <c r="S883" i="1" s="1"/>
  <c r="N877" i="1"/>
  <c r="AF877" i="1"/>
  <c r="AG877" i="1"/>
  <c r="W877" i="1"/>
  <c r="X877" i="1"/>
  <c r="Q877" i="1"/>
  <c r="S877" i="1" s="1"/>
  <c r="N871" i="1"/>
  <c r="AK871" i="1" s="1"/>
  <c r="AF871" i="1"/>
  <c r="AG871" i="1"/>
  <c r="W871" i="1"/>
  <c r="X871" i="1"/>
  <c r="Y871" i="1" s="1"/>
  <c r="Q871" i="1"/>
  <c r="S871" i="1" s="1"/>
  <c r="N865" i="1"/>
  <c r="AF865" i="1"/>
  <c r="AG865" i="1"/>
  <c r="W865" i="1"/>
  <c r="X865" i="1"/>
  <c r="Y865" i="1" s="1"/>
  <c r="Q865" i="1"/>
  <c r="S865" i="1" s="1"/>
  <c r="N859" i="1"/>
  <c r="AK859" i="1" s="1"/>
  <c r="AF859" i="1"/>
  <c r="AG859" i="1"/>
  <c r="W859" i="1"/>
  <c r="X859" i="1"/>
  <c r="Q859" i="1"/>
  <c r="S859" i="1" s="1"/>
  <c r="N853" i="1"/>
  <c r="AF853" i="1"/>
  <c r="AG853" i="1"/>
  <c r="W853" i="1"/>
  <c r="X853" i="1"/>
  <c r="Q853" i="1"/>
  <c r="S853" i="1" s="1"/>
  <c r="N847" i="1"/>
  <c r="AK847" i="1" s="1"/>
  <c r="AF847" i="1"/>
  <c r="AG847" i="1"/>
  <c r="W847" i="1"/>
  <c r="X847" i="1"/>
  <c r="Y847" i="1" s="1"/>
  <c r="Q847" i="1"/>
  <c r="S847" i="1" s="1"/>
  <c r="N841" i="1"/>
  <c r="AF841" i="1"/>
  <c r="AG841" i="1"/>
  <c r="W841" i="1"/>
  <c r="X841" i="1"/>
  <c r="Q841" i="1"/>
  <c r="S841" i="1" s="1"/>
  <c r="N835" i="1"/>
  <c r="AK835" i="1" s="1"/>
  <c r="AF835" i="1"/>
  <c r="AG835" i="1"/>
  <c r="W835" i="1"/>
  <c r="X835" i="1"/>
  <c r="Q835" i="1"/>
  <c r="S835" i="1" s="1"/>
  <c r="N829" i="1"/>
  <c r="AF829" i="1"/>
  <c r="AG829" i="1"/>
  <c r="W829" i="1"/>
  <c r="X829" i="1"/>
  <c r="Y829" i="1" s="1"/>
  <c r="Q829" i="1"/>
  <c r="S829" i="1" s="1"/>
  <c r="N823" i="1"/>
  <c r="AK823" i="1" s="1"/>
  <c r="AF823" i="1"/>
  <c r="AG823" i="1"/>
  <c r="W823" i="1"/>
  <c r="X823" i="1"/>
  <c r="Q823" i="1"/>
  <c r="S823" i="1" s="1"/>
  <c r="N817" i="1"/>
  <c r="AF817" i="1"/>
  <c r="AG817" i="1"/>
  <c r="W817" i="1"/>
  <c r="X817" i="1"/>
  <c r="Q817" i="1"/>
  <c r="S817" i="1" s="1"/>
  <c r="N811" i="1"/>
  <c r="AK811" i="1" s="1"/>
  <c r="AF811" i="1"/>
  <c r="AG811" i="1"/>
  <c r="W811" i="1"/>
  <c r="X811" i="1"/>
  <c r="Y811" i="1" s="1"/>
  <c r="Q811" i="1"/>
  <c r="S811" i="1" s="1"/>
  <c r="N805" i="1"/>
  <c r="AF805" i="1"/>
  <c r="AG805" i="1"/>
  <c r="W805" i="1"/>
  <c r="X805" i="1"/>
  <c r="Q805" i="1"/>
  <c r="S805" i="1" s="1"/>
  <c r="N799" i="1"/>
  <c r="AK799" i="1" s="1"/>
  <c r="AF799" i="1"/>
  <c r="AG799" i="1"/>
  <c r="W799" i="1"/>
  <c r="X799" i="1"/>
  <c r="Y799" i="1" s="1"/>
  <c r="Q799" i="1"/>
  <c r="S799" i="1" s="1"/>
  <c r="N793" i="1"/>
  <c r="AF793" i="1"/>
  <c r="AG793" i="1"/>
  <c r="W793" i="1"/>
  <c r="X793" i="1"/>
  <c r="Y793" i="1" s="1"/>
  <c r="Q793" i="1"/>
  <c r="S793" i="1" s="1"/>
  <c r="N787" i="1"/>
  <c r="AK787" i="1" s="1"/>
  <c r="AF787" i="1"/>
  <c r="AG787" i="1"/>
  <c r="W787" i="1"/>
  <c r="X787" i="1"/>
  <c r="Q787" i="1"/>
  <c r="S787" i="1" s="1"/>
  <c r="N781" i="1"/>
  <c r="AF781" i="1"/>
  <c r="AG781" i="1"/>
  <c r="W781" i="1"/>
  <c r="X781" i="1"/>
  <c r="Q781" i="1"/>
  <c r="S781" i="1" s="1"/>
  <c r="N775" i="1"/>
  <c r="AK775" i="1" s="1"/>
  <c r="AF775" i="1"/>
  <c r="AG775" i="1"/>
  <c r="W775" i="1"/>
  <c r="X775" i="1"/>
  <c r="Y775" i="1" s="1"/>
  <c r="Q775" i="1"/>
  <c r="S775" i="1" s="1"/>
  <c r="N769" i="1"/>
  <c r="AF769" i="1"/>
  <c r="AG769" i="1"/>
  <c r="W769" i="1"/>
  <c r="X769" i="1"/>
  <c r="Q769" i="1"/>
  <c r="S769" i="1" s="1"/>
  <c r="N763" i="1"/>
  <c r="AK763" i="1" s="1"/>
  <c r="AF763" i="1"/>
  <c r="AG763" i="1"/>
  <c r="W763" i="1"/>
  <c r="X763" i="1"/>
  <c r="Q763" i="1"/>
  <c r="S763" i="1" s="1"/>
  <c r="N757" i="1"/>
  <c r="AF757" i="1"/>
  <c r="AG757" i="1"/>
  <c r="W757" i="1"/>
  <c r="X757" i="1"/>
  <c r="Y757" i="1" s="1"/>
  <c r="Q757" i="1"/>
  <c r="S757" i="1" s="1"/>
  <c r="N751" i="1"/>
  <c r="AK751" i="1" s="1"/>
  <c r="AF751" i="1"/>
  <c r="AG751" i="1"/>
  <c r="W751" i="1"/>
  <c r="X751" i="1"/>
  <c r="Q751" i="1"/>
  <c r="S751" i="1" s="1"/>
  <c r="N745" i="1"/>
  <c r="AF745" i="1"/>
  <c r="AG745" i="1"/>
  <c r="W745" i="1"/>
  <c r="X745" i="1"/>
  <c r="Q745" i="1"/>
  <c r="S745" i="1" s="1"/>
  <c r="N739" i="1"/>
  <c r="AK739" i="1" s="1"/>
  <c r="AF739" i="1"/>
  <c r="AG739" i="1"/>
  <c r="W739" i="1"/>
  <c r="X739" i="1"/>
  <c r="Y739" i="1" s="1"/>
  <c r="Q739" i="1"/>
  <c r="S739" i="1" s="1"/>
  <c r="N733" i="1"/>
  <c r="AF733" i="1"/>
  <c r="AG733" i="1"/>
  <c r="W733" i="1"/>
  <c r="X733" i="1"/>
  <c r="Q733" i="1"/>
  <c r="S733" i="1" s="1"/>
  <c r="N727" i="1"/>
  <c r="AK727" i="1" s="1"/>
  <c r="AF727" i="1"/>
  <c r="AG727" i="1"/>
  <c r="W727" i="1"/>
  <c r="X727" i="1"/>
  <c r="Y727" i="1" s="1"/>
  <c r="Q727" i="1"/>
  <c r="S727" i="1" s="1"/>
  <c r="N721" i="1"/>
  <c r="AF721" i="1"/>
  <c r="AG721" i="1"/>
  <c r="W721" i="1"/>
  <c r="X721" i="1"/>
  <c r="Y721" i="1" s="1"/>
  <c r="Q721" i="1"/>
  <c r="S721" i="1" s="1"/>
  <c r="N715" i="1"/>
  <c r="AK715" i="1" s="1"/>
  <c r="AF715" i="1"/>
  <c r="AG715" i="1"/>
  <c r="W715" i="1"/>
  <c r="X715" i="1"/>
  <c r="Q715" i="1"/>
  <c r="S715" i="1" s="1"/>
  <c r="N709" i="1"/>
  <c r="AF709" i="1"/>
  <c r="AG709" i="1"/>
  <c r="W709" i="1"/>
  <c r="X709" i="1"/>
  <c r="Q709" i="1"/>
  <c r="S709" i="1" s="1"/>
  <c r="N703" i="1"/>
  <c r="AK703" i="1" s="1"/>
  <c r="AF703" i="1"/>
  <c r="AG703" i="1"/>
  <c r="W703" i="1"/>
  <c r="X703" i="1"/>
  <c r="Y703" i="1" s="1"/>
  <c r="Q703" i="1"/>
  <c r="S703" i="1" s="1"/>
  <c r="N697" i="1"/>
  <c r="AF697" i="1"/>
  <c r="AG697" i="1"/>
  <c r="W697" i="1"/>
  <c r="X697" i="1"/>
  <c r="Q697" i="1"/>
  <c r="S697" i="1" s="1"/>
  <c r="N691" i="1"/>
  <c r="AK691" i="1" s="1"/>
  <c r="AF691" i="1"/>
  <c r="AG691" i="1"/>
  <c r="W691" i="1"/>
  <c r="X691" i="1"/>
  <c r="Q691" i="1"/>
  <c r="S691" i="1" s="1"/>
  <c r="N685" i="1"/>
  <c r="AF685" i="1"/>
  <c r="AG685" i="1"/>
  <c r="W685" i="1"/>
  <c r="X685" i="1"/>
  <c r="Y685" i="1" s="1"/>
  <c r="Q685" i="1"/>
  <c r="S685" i="1" s="1"/>
  <c r="N679" i="1"/>
  <c r="AK679" i="1" s="1"/>
  <c r="AF679" i="1"/>
  <c r="AG679" i="1"/>
  <c r="W679" i="1"/>
  <c r="X679" i="1"/>
  <c r="Q679" i="1"/>
  <c r="S679" i="1" s="1"/>
  <c r="N673" i="1"/>
  <c r="AF673" i="1"/>
  <c r="AG673" i="1"/>
  <c r="W673" i="1"/>
  <c r="X673" i="1"/>
  <c r="Q673" i="1"/>
  <c r="S673" i="1" s="1"/>
  <c r="N667" i="1"/>
  <c r="AK667" i="1" s="1"/>
  <c r="AF667" i="1"/>
  <c r="AG667" i="1"/>
  <c r="W667" i="1"/>
  <c r="X667" i="1"/>
  <c r="Y667" i="1" s="1"/>
  <c r="Q667" i="1"/>
  <c r="S667" i="1" s="1"/>
  <c r="N661" i="1"/>
  <c r="AF661" i="1"/>
  <c r="AG661" i="1"/>
  <c r="W661" i="1"/>
  <c r="X661" i="1"/>
  <c r="Q661" i="1"/>
  <c r="S661" i="1" s="1"/>
  <c r="N655" i="1"/>
  <c r="AK655" i="1" s="1"/>
  <c r="AF655" i="1"/>
  <c r="AG655" i="1"/>
  <c r="W655" i="1"/>
  <c r="X655" i="1"/>
  <c r="Y655" i="1" s="1"/>
  <c r="Q655" i="1"/>
  <c r="S655" i="1" s="1"/>
  <c r="N649" i="1"/>
  <c r="AF649" i="1"/>
  <c r="AG649" i="1"/>
  <c r="W649" i="1"/>
  <c r="X649" i="1"/>
  <c r="Y649" i="1" s="1"/>
  <c r="Q649" i="1"/>
  <c r="S649" i="1" s="1"/>
  <c r="N643" i="1"/>
  <c r="AK643" i="1" s="1"/>
  <c r="AF643" i="1"/>
  <c r="AG643" i="1"/>
  <c r="W643" i="1"/>
  <c r="X643" i="1"/>
  <c r="Q643" i="1"/>
  <c r="S643" i="1" s="1"/>
  <c r="N637" i="1"/>
  <c r="AF637" i="1"/>
  <c r="AG637" i="1"/>
  <c r="W637" i="1"/>
  <c r="X637" i="1"/>
  <c r="Q637" i="1"/>
  <c r="S637" i="1" s="1"/>
  <c r="N631" i="1"/>
  <c r="AK631" i="1" s="1"/>
  <c r="AF631" i="1"/>
  <c r="AG631" i="1"/>
  <c r="W631" i="1"/>
  <c r="X631" i="1"/>
  <c r="Y631" i="1" s="1"/>
  <c r="Q631" i="1"/>
  <c r="S631" i="1" s="1"/>
  <c r="N625" i="1"/>
  <c r="AF625" i="1"/>
  <c r="AG625" i="1"/>
  <c r="W625" i="1"/>
  <c r="X625" i="1"/>
  <c r="Q625" i="1"/>
  <c r="S625" i="1" s="1"/>
  <c r="N619" i="1"/>
  <c r="AK619" i="1" s="1"/>
  <c r="AF619" i="1"/>
  <c r="AG619" i="1"/>
  <c r="W619" i="1"/>
  <c r="X619" i="1"/>
  <c r="Q619" i="1"/>
  <c r="S619" i="1" s="1"/>
  <c r="N613" i="1"/>
  <c r="AF613" i="1"/>
  <c r="AG613" i="1"/>
  <c r="W613" i="1"/>
  <c r="X613" i="1"/>
  <c r="Y613" i="1" s="1"/>
  <c r="Q613" i="1"/>
  <c r="S613" i="1" s="1"/>
  <c r="N607" i="1"/>
  <c r="AK607" i="1" s="1"/>
  <c r="AF607" i="1"/>
  <c r="AG607" i="1"/>
  <c r="W607" i="1"/>
  <c r="X607" i="1"/>
  <c r="Q607" i="1"/>
  <c r="S607" i="1" s="1"/>
  <c r="N601" i="1"/>
  <c r="AF601" i="1"/>
  <c r="AG601" i="1"/>
  <c r="W601" i="1"/>
  <c r="X601" i="1"/>
  <c r="Q601" i="1"/>
  <c r="S601" i="1" s="1"/>
  <c r="N595" i="1"/>
  <c r="AK595" i="1" s="1"/>
  <c r="AF595" i="1"/>
  <c r="AG595" i="1"/>
  <c r="W595" i="1"/>
  <c r="X595" i="1"/>
  <c r="Y595" i="1" s="1"/>
  <c r="Q595" i="1"/>
  <c r="S595" i="1" s="1"/>
  <c r="N589" i="1"/>
  <c r="AF589" i="1"/>
  <c r="AG589" i="1"/>
  <c r="W589" i="1"/>
  <c r="X589" i="1"/>
  <c r="Q589" i="1"/>
  <c r="S589" i="1" s="1"/>
  <c r="N583" i="1"/>
  <c r="AK583" i="1" s="1"/>
  <c r="AF583" i="1"/>
  <c r="AG583" i="1"/>
  <c r="W583" i="1"/>
  <c r="X583" i="1"/>
  <c r="Y583" i="1" s="1"/>
  <c r="Q583" i="1"/>
  <c r="S583" i="1" s="1"/>
  <c r="N577" i="1"/>
  <c r="AF577" i="1"/>
  <c r="AG577" i="1"/>
  <c r="W577" i="1"/>
  <c r="X577" i="1"/>
  <c r="Y577" i="1" s="1"/>
  <c r="Q577" i="1"/>
  <c r="S577" i="1" s="1"/>
  <c r="N571" i="1"/>
  <c r="AK571" i="1" s="1"/>
  <c r="AF571" i="1"/>
  <c r="AG571" i="1"/>
  <c r="W571" i="1"/>
  <c r="X571" i="1"/>
  <c r="Q571" i="1"/>
  <c r="S571" i="1" s="1"/>
  <c r="N565" i="1"/>
  <c r="AF565" i="1"/>
  <c r="AG565" i="1"/>
  <c r="W565" i="1"/>
  <c r="X565" i="1"/>
  <c r="Q565" i="1"/>
  <c r="S565" i="1" s="1"/>
  <c r="N559" i="1"/>
  <c r="AK559" i="1" s="1"/>
  <c r="AF559" i="1"/>
  <c r="AG559" i="1"/>
  <c r="W559" i="1"/>
  <c r="X559" i="1"/>
  <c r="Y559" i="1" s="1"/>
  <c r="Q559" i="1"/>
  <c r="S559" i="1" s="1"/>
  <c r="N553" i="1"/>
  <c r="AF553" i="1"/>
  <c r="AG553" i="1"/>
  <c r="W553" i="1"/>
  <c r="X553" i="1"/>
  <c r="Q553" i="1"/>
  <c r="S553" i="1" s="1"/>
  <c r="N547" i="1"/>
  <c r="AK547" i="1" s="1"/>
  <c r="AF547" i="1"/>
  <c r="AG547" i="1"/>
  <c r="W547" i="1"/>
  <c r="X547" i="1"/>
  <c r="Q547" i="1"/>
  <c r="S547" i="1" s="1"/>
  <c r="N541" i="1"/>
  <c r="AF541" i="1"/>
  <c r="AG541" i="1"/>
  <c r="W541" i="1"/>
  <c r="X541" i="1"/>
  <c r="Y541" i="1" s="1"/>
  <c r="Q541" i="1"/>
  <c r="S541" i="1" s="1"/>
  <c r="N535" i="1"/>
  <c r="AK535" i="1" s="1"/>
  <c r="AF535" i="1"/>
  <c r="AG535" i="1"/>
  <c r="W535" i="1"/>
  <c r="X535" i="1"/>
  <c r="Q535" i="1"/>
  <c r="S535" i="1" s="1"/>
  <c r="N529" i="1"/>
  <c r="AF529" i="1"/>
  <c r="AG529" i="1"/>
  <c r="W529" i="1"/>
  <c r="X529" i="1"/>
  <c r="Q529" i="1"/>
  <c r="S529" i="1" s="1"/>
  <c r="N523" i="1"/>
  <c r="AK523" i="1" s="1"/>
  <c r="AF523" i="1"/>
  <c r="AG523" i="1"/>
  <c r="W523" i="1"/>
  <c r="X523" i="1"/>
  <c r="Y523" i="1" s="1"/>
  <c r="Q523" i="1"/>
  <c r="S523" i="1" s="1"/>
  <c r="N517" i="1"/>
  <c r="AF517" i="1"/>
  <c r="AG517" i="1"/>
  <c r="W517" i="1"/>
  <c r="X517" i="1"/>
  <c r="Q517" i="1"/>
  <c r="S517" i="1" s="1"/>
  <c r="N511" i="1"/>
  <c r="AK511" i="1" s="1"/>
  <c r="AF511" i="1"/>
  <c r="AG511" i="1"/>
  <c r="W511" i="1"/>
  <c r="X511" i="1"/>
  <c r="Y511" i="1" s="1"/>
  <c r="Q511" i="1"/>
  <c r="S511" i="1" s="1"/>
  <c r="N505" i="1"/>
  <c r="AF505" i="1"/>
  <c r="AG505" i="1"/>
  <c r="W505" i="1"/>
  <c r="X505" i="1"/>
  <c r="Y505" i="1" s="1"/>
  <c r="Q505" i="1"/>
  <c r="S505" i="1" s="1"/>
  <c r="N499" i="1"/>
  <c r="AK499" i="1" s="1"/>
  <c r="AF499" i="1"/>
  <c r="AG499" i="1"/>
  <c r="W499" i="1"/>
  <c r="X499" i="1"/>
  <c r="Q499" i="1"/>
  <c r="S499" i="1" s="1"/>
  <c r="N493" i="1"/>
  <c r="AF493" i="1"/>
  <c r="AG493" i="1"/>
  <c r="W493" i="1"/>
  <c r="X493" i="1"/>
  <c r="Q493" i="1"/>
  <c r="S493" i="1" s="1"/>
  <c r="N487" i="1"/>
  <c r="AK487" i="1" s="1"/>
  <c r="AF487" i="1"/>
  <c r="AG487" i="1"/>
  <c r="W487" i="1"/>
  <c r="X487" i="1"/>
  <c r="Y487" i="1" s="1"/>
  <c r="Q487" i="1"/>
  <c r="S487" i="1" s="1"/>
  <c r="N481" i="1"/>
  <c r="AF481" i="1"/>
  <c r="AG481" i="1"/>
  <c r="W481" i="1"/>
  <c r="X481" i="1"/>
  <c r="Q481" i="1"/>
  <c r="S481" i="1" s="1"/>
  <c r="N475" i="1"/>
  <c r="AK475" i="1" s="1"/>
  <c r="AF475" i="1"/>
  <c r="AG475" i="1"/>
  <c r="W475" i="1"/>
  <c r="X475" i="1"/>
  <c r="Q475" i="1"/>
  <c r="S475" i="1" s="1"/>
  <c r="N469" i="1"/>
  <c r="AF469" i="1"/>
  <c r="AG469" i="1"/>
  <c r="W469" i="1"/>
  <c r="X469" i="1"/>
  <c r="Y469" i="1" s="1"/>
  <c r="Q469" i="1"/>
  <c r="S469" i="1" s="1"/>
  <c r="N463" i="1"/>
  <c r="AK463" i="1" s="1"/>
  <c r="AF463" i="1"/>
  <c r="AG463" i="1"/>
  <c r="W463" i="1"/>
  <c r="X463" i="1"/>
  <c r="Q463" i="1"/>
  <c r="S463" i="1" s="1"/>
  <c r="N457" i="1"/>
  <c r="AF457" i="1"/>
  <c r="AG457" i="1"/>
  <c r="W457" i="1"/>
  <c r="X457" i="1"/>
  <c r="Q457" i="1"/>
  <c r="S457" i="1" s="1"/>
  <c r="N451" i="1"/>
  <c r="AK451" i="1" s="1"/>
  <c r="AF451" i="1"/>
  <c r="AG451" i="1"/>
  <c r="W451" i="1"/>
  <c r="X451" i="1"/>
  <c r="Y451" i="1" s="1"/>
  <c r="Q451" i="1"/>
  <c r="S451" i="1" s="1"/>
  <c r="N445" i="1"/>
  <c r="AF445" i="1"/>
  <c r="AG445" i="1"/>
  <c r="W445" i="1"/>
  <c r="X445" i="1"/>
  <c r="Q445" i="1"/>
  <c r="S445" i="1" s="1"/>
  <c r="N439" i="1"/>
  <c r="AK439" i="1" s="1"/>
  <c r="AF439" i="1"/>
  <c r="AG439" i="1"/>
  <c r="W439" i="1"/>
  <c r="X439" i="1"/>
  <c r="Y439" i="1" s="1"/>
  <c r="Q439" i="1"/>
  <c r="S439" i="1" s="1"/>
  <c r="N433" i="1"/>
  <c r="AF433" i="1"/>
  <c r="AG433" i="1"/>
  <c r="W433" i="1"/>
  <c r="X433" i="1"/>
  <c r="Y433" i="1" s="1"/>
  <c r="Q433" i="1"/>
  <c r="S433" i="1" s="1"/>
  <c r="N427" i="1"/>
  <c r="AK427" i="1" s="1"/>
  <c r="AF427" i="1"/>
  <c r="AG427" i="1"/>
  <c r="W427" i="1"/>
  <c r="X427" i="1"/>
  <c r="Q427" i="1"/>
  <c r="S427" i="1" s="1"/>
  <c r="N421" i="1"/>
  <c r="AF421" i="1"/>
  <c r="AG421" i="1"/>
  <c r="W421" i="1"/>
  <c r="X421" i="1"/>
  <c r="Q421" i="1"/>
  <c r="S421" i="1" s="1"/>
  <c r="N415" i="1"/>
  <c r="AK415" i="1" s="1"/>
  <c r="AF415" i="1"/>
  <c r="AG415" i="1"/>
  <c r="W415" i="1"/>
  <c r="X415" i="1"/>
  <c r="Y415" i="1" s="1"/>
  <c r="Q415" i="1"/>
  <c r="S415" i="1" s="1"/>
  <c r="N409" i="1"/>
  <c r="AF409" i="1"/>
  <c r="AG409" i="1"/>
  <c r="W409" i="1"/>
  <c r="X409" i="1"/>
  <c r="Q409" i="1"/>
  <c r="S409" i="1" s="1"/>
  <c r="N403" i="1"/>
  <c r="AK403" i="1" s="1"/>
  <c r="AF403" i="1"/>
  <c r="AG403" i="1"/>
  <c r="W403" i="1"/>
  <c r="X403" i="1"/>
  <c r="Q403" i="1"/>
  <c r="S403" i="1" s="1"/>
  <c r="N397" i="1"/>
  <c r="AF397" i="1"/>
  <c r="AG397" i="1"/>
  <c r="W397" i="1"/>
  <c r="X397" i="1"/>
  <c r="Y397" i="1" s="1"/>
  <c r="Q397" i="1"/>
  <c r="S397" i="1" s="1"/>
  <c r="N391" i="1"/>
  <c r="AK391" i="1" s="1"/>
  <c r="AF391" i="1"/>
  <c r="AG391" i="1"/>
  <c r="W391" i="1"/>
  <c r="X391" i="1"/>
  <c r="Q391" i="1"/>
  <c r="S391" i="1" s="1"/>
  <c r="N385" i="1"/>
  <c r="AF385" i="1"/>
  <c r="AG385" i="1"/>
  <c r="W385" i="1"/>
  <c r="X385" i="1"/>
  <c r="Q385" i="1"/>
  <c r="S385" i="1" s="1"/>
  <c r="N379" i="1"/>
  <c r="AK379" i="1" s="1"/>
  <c r="AF379" i="1"/>
  <c r="AG379" i="1"/>
  <c r="W379" i="1"/>
  <c r="X379" i="1"/>
  <c r="Y379" i="1" s="1"/>
  <c r="Q379" i="1"/>
  <c r="S379" i="1" s="1"/>
  <c r="N373" i="1"/>
  <c r="AF373" i="1"/>
  <c r="AG373" i="1"/>
  <c r="W373" i="1"/>
  <c r="X373" i="1"/>
  <c r="Q373" i="1"/>
  <c r="S373" i="1" s="1"/>
  <c r="N367" i="1"/>
  <c r="AK367" i="1" s="1"/>
  <c r="AF367" i="1"/>
  <c r="AG367" i="1"/>
  <c r="W367" i="1"/>
  <c r="X367" i="1"/>
  <c r="Y367" i="1" s="1"/>
  <c r="Q367" i="1"/>
  <c r="S367" i="1" s="1"/>
  <c r="N361" i="1"/>
  <c r="AF361" i="1"/>
  <c r="AG361" i="1"/>
  <c r="W361" i="1"/>
  <c r="X361" i="1"/>
  <c r="Y361" i="1" s="1"/>
  <c r="Q361" i="1"/>
  <c r="S361" i="1" s="1"/>
  <c r="N355" i="1"/>
  <c r="AK355" i="1" s="1"/>
  <c r="AF355" i="1"/>
  <c r="AG355" i="1"/>
  <c r="W355" i="1"/>
  <c r="X355" i="1"/>
  <c r="Q355" i="1"/>
  <c r="S355" i="1" s="1"/>
  <c r="N349" i="1"/>
  <c r="AF349" i="1"/>
  <c r="AG349" i="1"/>
  <c r="W349" i="1"/>
  <c r="X349" i="1"/>
  <c r="Q349" i="1"/>
  <c r="S349" i="1" s="1"/>
  <c r="N343" i="1"/>
  <c r="AK343" i="1" s="1"/>
  <c r="AF343" i="1"/>
  <c r="AG343" i="1"/>
  <c r="W343" i="1"/>
  <c r="X343" i="1"/>
  <c r="Y343" i="1" s="1"/>
  <c r="Q343" i="1"/>
  <c r="S343" i="1" s="1"/>
  <c r="N337" i="1"/>
  <c r="AF337" i="1"/>
  <c r="AG337" i="1"/>
  <c r="W337" i="1"/>
  <c r="X337" i="1"/>
  <c r="Q337" i="1"/>
  <c r="S337" i="1" s="1"/>
  <c r="N331" i="1"/>
  <c r="AK331" i="1" s="1"/>
  <c r="AF331" i="1"/>
  <c r="AG331" i="1"/>
  <c r="W331" i="1"/>
  <c r="X331" i="1"/>
  <c r="Q331" i="1"/>
  <c r="S331" i="1" s="1"/>
  <c r="N325" i="1"/>
  <c r="AF325" i="1"/>
  <c r="AG325" i="1"/>
  <c r="W325" i="1"/>
  <c r="X325" i="1"/>
  <c r="Y325" i="1" s="1"/>
  <c r="Q325" i="1"/>
  <c r="S325" i="1" s="1"/>
  <c r="N319" i="1"/>
  <c r="AK319" i="1" s="1"/>
  <c r="AF319" i="1"/>
  <c r="AG319" i="1"/>
  <c r="W319" i="1"/>
  <c r="X319" i="1"/>
  <c r="Q319" i="1"/>
  <c r="S319" i="1" s="1"/>
  <c r="N313" i="1"/>
  <c r="AF313" i="1"/>
  <c r="AG313" i="1"/>
  <c r="W313" i="1"/>
  <c r="X313" i="1"/>
  <c r="Q313" i="1"/>
  <c r="S313" i="1" s="1"/>
  <c r="N307" i="1"/>
  <c r="AK307" i="1" s="1"/>
  <c r="AF307" i="1"/>
  <c r="AG307" i="1"/>
  <c r="W307" i="1"/>
  <c r="X307" i="1"/>
  <c r="Y307" i="1" s="1"/>
  <c r="Q307" i="1"/>
  <c r="S307" i="1" s="1"/>
  <c r="N301" i="1"/>
  <c r="AF301" i="1"/>
  <c r="AG301" i="1"/>
  <c r="W301" i="1"/>
  <c r="X301" i="1"/>
  <c r="Q301" i="1"/>
  <c r="S301" i="1" s="1"/>
  <c r="N295" i="1"/>
  <c r="AK295" i="1" s="1"/>
  <c r="AF295" i="1"/>
  <c r="AG295" i="1"/>
  <c r="W295" i="1"/>
  <c r="X295" i="1"/>
  <c r="Y295" i="1" s="1"/>
  <c r="Q295" i="1"/>
  <c r="S295" i="1" s="1"/>
  <c r="N289" i="1"/>
  <c r="AF289" i="1"/>
  <c r="AG289" i="1"/>
  <c r="W289" i="1"/>
  <c r="X289" i="1"/>
  <c r="Y289" i="1" s="1"/>
  <c r="Q289" i="1"/>
  <c r="S289" i="1" s="1"/>
  <c r="N283" i="1"/>
  <c r="AK283" i="1" s="1"/>
  <c r="AF283" i="1"/>
  <c r="AG283" i="1"/>
  <c r="W283" i="1"/>
  <c r="X283" i="1"/>
  <c r="Q283" i="1"/>
  <c r="S283" i="1" s="1"/>
  <c r="N277" i="1"/>
  <c r="AF277" i="1"/>
  <c r="AG277" i="1"/>
  <c r="W277" i="1"/>
  <c r="X277" i="1"/>
  <c r="Q277" i="1"/>
  <c r="S277" i="1" s="1"/>
  <c r="N271" i="1"/>
  <c r="AK271" i="1" s="1"/>
  <c r="AF271" i="1"/>
  <c r="AG271" i="1"/>
  <c r="W271" i="1"/>
  <c r="X271" i="1"/>
  <c r="Y271" i="1" s="1"/>
  <c r="Q271" i="1"/>
  <c r="S271" i="1" s="1"/>
  <c r="N265" i="1"/>
  <c r="AF265" i="1"/>
  <c r="AG265" i="1"/>
  <c r="W265" i="1"/>
  <c r="X265" i="1"/>
  <c r="Q265" i="1"/>
  <c r="S265" i="1" s="1"/>
  <c r="N259" i="1"/>
  <c r="AK259" i="1" s="1"/>
  <c r="AF259" i="1"/>
  <c r="AG259" i="1"/>
  <c r="W259" i="1"/>
  <c r="X259" i="1"/>
  <c r="Q259" i="1"/>
  <c r="S259" i="1" s="1"/>
  <c r="N253" i="1"/>
  <c r="AF253" i="1"/>
  <c r="AG253" i="1"/>
  <c r="W253" i="1"/>
  <c r="X253" i="1"/>
  <c r="Y253" i="1" s="1"/>
  <c r="Q253" i="1"/>
  <c r="S253" i="1" s="1"/>
  <c r="N247" i="1"/>
  <c r="AK247" i="1" s="1"/>
  <c r="AF247" i="1"/>
  <c r="AG247" i="1"/>
  <c r="W247" i="1"/>
  <c r="X247" i="1"/>
  <c r="Q247" i="1"/>
  <c r="S247" i="1" s="1"/>
  <c r="N241" i="1"/>
  <c r="AF241" i="1"/>
  <c r="AG241" i="1"/>
  <c r="W241" i="1"/>
  <c r="X241" i="1"/>
  <c r="Q241" i="1"/>
  <c r="S241" i="1" s="1"/>
  <c r="N235" i="1"/>
  <c r="AK235" i="1" s="1"/>
  <c r="AF235" i="1"/>
  <c r="AG235" i="1"/>
  <c r="W235" i="1"/>
  <c r="X235" i="1"/>
  <c r="Y235" i="1" s="1"/>
  <c r="Q235" i="1"/>
  <c r="S235" i="1" s="1"/>
  <c r="N229" i="1"/>
  <c r="AF229" i="1"/>
  <c r="AG229" i="1"/>
  <c r="W229" i="1"/>
  <c r="X229" i="1"/>
  <c r="Q229" i="1"/>
  <c r="S229" i="1" s="1"/>
  <c r="N223" i="1"/>
  <c r="AK223" i="1" s="1"/>
  <c r="AF223" i="1"/>
  <c r="AG223" i="1"/>
  <c r="W223" i="1"/>
  <c r="X223" i="1"/>
  <c r="Y223" i="1" s="1"/>
  <c r="Q223" i="1"/>
  <c r="S223" i="1" s="1"/>
  <c r="N217" i="1"/>
  <c r="AF217" i="1"/>
  <c r="AG217" i="1"/>
  <c r="W217" i="1"/>
  <c r="X217" i="1"/>
  <c r="Y217" i="1" s="1"/>
  <c r="Q217" i="1"/>
  <c r="S217" i="1" s="1"/>
  <c r="N211" i="1"/>
  <c r="AK211" i="1" s="1"/>
  <c r="AF211" i="1"/>
  <c r="AG211" i="1"/>
  <c r="W211" i="1"/>
  <c r="X211" i="1"/>
  <c r="Q211" i="1"/>
  <c r="S211" i="1" s="1"/>
  <c r="N205" i="1"/>
  <c r="AF205" i="1"/>
  <c r="AG205" i="1"/>
  <c r="W205" i="1"/>
  <c r="X205" i="1"/>
  <c r="Q205" i="1"/>
  <c r="S205" i="1" s="1"/>
  <c r="N199" i="1"/>
  <c r="AK199" i="1" s="1"/>
  <c r="AF199" i="1"/>
  <c r="AG199" i="1"/>
  <c r="W199" i="1"/>
  <c r="X199" i="1"/>
  <c r="Y199" i="1" s="1"/>
  <c r="Q199" i="1"/>
  <c r="S199" i="1" s="1"/>
  <c r="N193" i="1"/>
  <c r="AF193" i="1"/>
  <c r="AG193" i="1"/>
  <c r="W193" i="1"/>
  <c r="X193" i="1"/>
  <c r="Q193" i="1"/>
  <c r="S193" i="1" s="1"/>
  <c r="N187" i="1"/>
  <c r="AK187" i="1" s="1"/>
  <c r="AF187" i="1"/>
  <c r="AG187" i="1"/>
  <c r="W187" i="1"/>
  <c r="X187" i="1"/>
  <c r="Q187" i="1"/>
  <c r="S187" i="1" s="1"/>
  <c r="N181" i="1"/>
  <c r="AF181" i="1"/>
  <c r="AG181" i="1"/>
  <c r="W181" i="1"/>
  <c r="X181" i="1"/>
  <c r="Y181" i="1" s="1"/>
  <c r="Q181" i="1"/>
  <c r="S181" i="1" s="1"/>
  <c r="N175" i="1"/>
  <c r="AK175" i="1" s="1"/>
  <c r="AF175" i="1"/>
  <c r="AG175" i="1"/>
  <c r="W175" i="1"/>
  <c r="X175" i="1"/>
  <c r="Q175" i="1"/>
  <c r="S175" i="1" s="1"/>
  <c r="N169" i="1"/>
  <c r="AF169" i="1"/>
  <c r="AG169" i="1"/>
  <c r="W169" i="1"/>
  <c r="X169" i="1"/>
  <c r="Q169" i="1"/>
  <c r="S169" i="1" s="1"/>
  <c r="N163" i="1"/>
  <c r="AK163" i="1" s="1"/>
  <c r="AF163" i="1"/>
  <c r="AG163" i="1"/>
  <c r="W163" i="1"/>
  <c r="X163" i="1"/>
  <c r="Y163" i="1" s="1"/>
  <c r="Q163" i="1"/>
  <c r="S163" i="1" s="1"/>
  <c r="N157" i="1"/>
  <c r="AF157" i="1"/>
  <c r="AG157" i="1"/>
  <c r="W157" i="1"/>
  <c r="X157" i="1"/>
  <c r="Q157" i="1"/>
  <c r="S157" i="1" s="1"/>
  <c r="N151" i="1"/>
  <c r="AK151" i="1" s="1"/>
  <c r="AF151" i="1"/>
  <c r="AG151" i="1"/>
  <c r="W151" i="1"/>
  <c r="X151" i="1"/>
  <c r="Y151" i="1" s="1"/>
  <c r="Q151" i="1"/>
  <c r="S151" i="1" s="1"/>
  <c r="N145" i="1"/>
  <c r="AF145" i="1"/>
  <c r="AG145" i="1"/>
  <c r="W145" i="1"/>
  <c r="X145" i="1"/>
  <c r="Y145" i="1" s="1"/>
  <c r="Q145" i="1"/>
  <c r="S145" i="1" s="1"/>
  <c r="N139" i="1"/>
  <c r="AK139" i="1" s="1"/>
  <c r="AF139" i="1"/>
  <c r="AG139" i="1"/>
  <c r="W139" i="1"/>
  <c r="X139" i="1"/>
  <c r="Q139" i="1"/>
  <c r="S139" i="1" s="1"/>
  <c r="N133" i="1"/>
  <c r="AF133" i="1"/>
  <c r="AG133" i="1"/>
  <c r="W133" i="1"/>
  <c r="X133" i="1"/>
  <c r="Q133" i="1"/>
  <c r="S133" i="1" s="1"/>
  <c r="N127" i="1"/>
  <c r="AK127" i="1" s="1"/>
  <c r="AF127" i="1"/>
  <c r="AG127" i="1"/>
  <c r="W127" i="1"/>
  <c r="X127" i="1"/>
  <c r="Y127" i="1" s="1"/>
  <c r="Q127" i="1"/>
  <c r="S127" i="1" s="1"/>
  <c r="N121" i="1"/>
  <c r="AF121" i="1"/>
  <c r="AG121" i="1"/>
  <c r="W121" i="1"/>
  <c r="X121" i="1"/>
  <c r="Q121" i="1"/>
  <c r="S121" i="1" s="1"/>
  <c r="N115" i="1"/>
  <c r="AK115" i="1" s="1"/>
  <c r="AF115" i="1"/>
  <c r="AG115" i="1"/>
  <c r="W115" i="1"/>
  <c r="X115" i="1"/>
  <c r="Q115" i="1"/>
  <c r="S115" i="1" s="1"/>
  <c r="N109" i="1"/>
  <c r="AF109" i="1"/>
  <c r="AG109" i="1"/>
  <c r="W109" i="1"/>
  <c r="X109" i="1"/>
  <c r="Y109" i="1" s="1"/>
  <c r="Q109" i="1"/>
  <c r="S109" i="1" s="1"/>
  <c r="N103" i="1"/>
  <c r="AK103" i="1" s="1"/>
  <c r="AF103" i="1"/>
  <c r="AG103" i="1"/>
  <c r="W103" i="1"/>
  <c r="X103" i="1"/>
  <c r="Q103" i="1"/>
  <c r="S103" i="1" s="1"/>
  <c r="N97" i="1"/>
  <c r="AF97" i="1"/>
  <c r="AG97" i="1"/>
  <c r="W97" i="1"/>
  <c r="X97" i="1"/>
  <c r="Q97" i="1"/>
  <c r="S97" i="1" s="1"/>
  <c r="N91" i="1"/>
  <c r="AK91" i="1" s="1"/>
  <c r="AF91" i="1"/>
  <c r="AG91" i="1"/>
  <c r="W91" i="1"/>
  <c r="X91" i="1"/>
  <c r="Y91" i="1" s="1"/>
  <c r="Q91" i="1"/>
  <c r="S91" i="1" s="1"/>
  <c r="N85" i="1"/>
  <c r="AF85" i="1"/>
  <c r="AG85" i="1"/>
  <c r="W85" i="1"/>
  <c r="X85" i="1"/>
  <c r="Q85" i="1"/>
  <c r="S85" i="1" s="1"/>
  <c r="N79" i="1"/>
  <c r="AK79" i="1" s="1"/>
  <c r="AF79" i="1"/>
  <c r="AG79" i="1"/>
  <c r="W79" i="1"/>
  <c r="X79" i="1"/>
  <c r="Y79" i="1" s="1"/>
  <c r="Q79" i="1"/>
  <c r="S79" i="1" s="1"/>
  <c r="N73" i="1"/>
  <c r="AF73" i="1"/>
  <c r="AG73" i="1"/>
  <c r="W73" i="1"/>
  <c r="X73" i="1"/>
  <c r="Y73" i="1" s="1"/>
  <c r="Q73" i="1"/>
  <c r="S73" i="1" s="1"/>
  <c r="N67" i="1"/>
  <c r="AK67" i="1" s="1"/>
  <c r="AF67" i="1"/>
  <c r="AG67" i="1"/>
  <c r="W67" i="1"/>
  <c r="X67" i="1"/>
  <c r="Q67" i="1"/>
  <c r="S67" i="1" s="1"/>
  <c r="N61" i="1"/>
  <c r="AF61" i="1"/>
  <c r="AG61" i="1"/>
  <c r="W61" i="1"/>
  <c r="X61" i="1"/>
  <c r="Q61" i="1"/>
  <c r="S61" i="1" s="1"/>
  <c r="N55" i="1"/>
  <c r="AK55" i="1" s="1"/>
  <c r="AF55" i="1"/>
  <c r="AG55" i="1"/>
  <c r="W55" i="1"/>
  <c r="X55" i="1"/>
  <c r="Y55" i="1" s="1"/>
  <c r="Q55" i="1"/>
  <c r="S55" i="1" s="1"/>
  <c r="N49" i="1"/>
  <c r="AF49" i="1"/>
  <c r="AG49" i="1"/>
  <c r="W49" i="1"/>
  <c r="X49" i="1"/>
  <c r="Q49" i="1"/>
  <c r="S49" i="1" s="1"/>
  <c r="N43" i="1"/>
  <c r="AK43" i="1" s="1"/>
  <c r="AF43" i="1"/>
  <c r="AG43" i="1"/>
  <c r="W43" i="1"/>
  <c r="X43" i="1"/>
  <c r="Q43" i="1"/>
  <c r="S43" i="1" s="1"/>
  <c r="N37" i="1"/>
  <c r="AF37" i="1"/>
  <c r="AG37" i="1"/>
  <c r="W37" i="1"/>
  <c r="X37" i="1"/>
  <c r="Y37" i="1" s="1"/>
  <c r="Q37" i="1"/>
  <c r="S37" i="1" s="1"/>
  <c r="N31" i="1"/>
  <c r="AK31" i="1" s="1"/>
  <c r="AF31" i="1"/>
  <c r="AG31" i="1"/>
  <c r="W31" i="1"/>
  <c r="X31" i="1"/>
  <c r="Q31" i="1"/>
  <c r="S31" i="1" s="1"/>
  <c r="N25" i="1"/>
  <c r="AF25" i="1"/>
  <c r="AG25" i="1"/>
  <c r="W25" i="1"/>
  <c r="X25" i="1"/>
  <c r="Q25" i="1"/>
  <c r="S25" i="1" s="1"/>
  <c r="N19" i="1"/>
  <c r="AK19" i="1" s="1"/>
  <c r="AF19" i="1"/>
  <c r="AG19" i="1"/>
  <c r="W19" i="1"/>
  <c r="X19" i="1"/>
  <c r="Q19" i="1"/>
  <c r="S19" i="1" s="1"/>
  <c r="N13" i="1"/>
  <c r="AF13" i="1"/>
  <c r="AG13" i="1"/>
  <c r="W13" i="1"/>
  <c r="X13" i="1"/>
  <c r="Y13" i="1" s="1"/>
  <c r="Q13" i="1"/>
  <c r="S13" i="1" s="1"/>
  <c r="N7" i="1"/>
  <c r="AK7" i="1" s="1"/>
  <c r="AF7" i="1"/>
  <c r="AG7" i="1"/>
  <c r="W7" i="1"/>
  <c r="X7" i="1"/>
  <c r="Q7" i="1"/>
  <c r="S7" i="1" s="1"/>
  <c r="O2436" i="1"/>
  <c r="AA2436" i="1"/>
  <c r="AB2436" i="1"/>
  <c r="O2430" i="1"/>
  <c r="AB2430" i="1"/>
  <c r="AA2430" i="1"/>
  <c r="O2424" i="1"/>
  <c r="AB2424" i="1"/>
  <c r="AA2424" i="1"/>
  <c r="O2418" i="1"/>
  <c r="AA2418" i="1"/>
  <c r="AB2418" i="1"/>
  <c r="AC2418" i="1" s="1"/>
  <c r="O2412" i="1"/>
  <c r="AA2412" i="1"/>
  <c r="AB2412" i="1"/>
  <c r="O2406" i="1"/>
  <c r="AA2406" i="1"/>
  <c r="AB2406" i="1"/>
  <c r="AC2406" i="1" s="1"/>
  <c r="O2400" i="1"/>
  <c r="AA2400" i="1"/>
  <c r="AB2400" i="1"/>
  <c r="O2394" i="1"/>
  <c r="AA2394" i="1"/>
  <c r="AB2394" i="1"/>
  <c r="AC2394" i="1" s="1"/>
  <c r="O2388" i="1"/>
  <c r="AA2388" i="1"/>
  <c r="AB2388" i="1"/>
  <c r="O2382" i="1"/>
  <c r="AA2382" i="1"/>
  <c r="AB2382" i="1"/>
  <c r="AC2382" i="1" s="1"/>
  <c r="O2376" i="1"/>
  <c r="AA2376" i="1"/>
  <c r="AB2376" i="1"/>
  <c r="O2370" i="1"/>
  <c r="AA2370" i="1"/>
  <c r="AB2370" i="1"/>
  <c r="AC2370" i="1" s="1"/>
  <c r="O2364" i="1"/>
  <c r="AA2364" i="1"/>
  <c r="AB2364" i="1"/>
  <c r="O2358" i="1"/>
  <c r="AA2358" i="1"/>
  <c r="AB2358" i="1"/>
  <c r="AC2358" i="1" s="1"/>
  <c r="O2352" i="1"/>
  <c r="AA2352" i="1"/>
  <c r="AB2352" i="1"/>
  <c r="O2346" i="1"/>
  <c r="AA2346" i="1"/>
  <c r="AB2346" i="1"/>
  <c r="AC2346" i="1" s="1"/>
  <c r="O2340" i="1"/>
  <c r="AA2340" i="1"/>
  <c r="AB2340" i="1"/>
  <c r="O2334" i="1"/>
  <c r="AA2334" i="1"/>
  <c r="AB2334" i="1"/>
  <c r="AC2334" i="1" s="1"/>
  <c r="O2328" i="1"/>
  <c r="AA2328" i="1"/>
  <c r="AB2328" i="1"/>
  <c r="O2322" i="1"/>
  <c r="AA2322" i="1"/>
  <c r="AB2322" i="1"/>
  <c r="AC2322" i="1" s="1"/>
  <c r="O2316" i="1"/>
  <c r="AA2316" i="1"/>
  <c r="AB2316" i="1"/>
  <c r="O2310" i="1"/>
  <c r="AA2310" i="1"/>
  <c r="AB2310" i="1"/>
  <c r="AC2310" i="1" s="1"/>
  <c r="O2304" i="1"/>
  <c r="AA2304" i="1"/>
  <c r="AB2304" i="1"/>
  <c r="O2298" i="1"/>
  <c r="AB2298" i="1"/>
  <c r="AA2298" i="1"/>
  <c r="O2292" i="1"/>
  <c r="AB2292" i="1"/>
  <c r="AA2292" i="1"/>
  <c r="O2286" i="1"/>
  <c r="AA2286" i="1"/>
  <c r="AB2286" i="1"/>
  <c r="AC2286" i="1" s="1"/>
  <c r="O2280" i="1"/>
  <c r="AA2280" i="1"/>
  <c r="AB2280" i="1"/>
  <c r="O2274" i="1"/>
  <c r="AA2274" i="1"/>
  <c r="AB2274" i="1"/>
  <c r="AC2274" i="1" s="1"/>
  <c r="O2268" i="1"/>
  <c r="AA2268" i="1"/>
  <c r="AB2268" i="1"/>
  <c r="O2262" i="1"/>
  <c r="AA2262" i="1"/>
  <c r="AB2262" i="1"/>
  <c r="AC2262" i="1" s="1"/>
  <c r="O2256" i="1"/>
  <c r="AA2256" i="1"/>
  <c r="AB2256" i="1"/>
  <c r="O2250" i="1"/>
  <c r="AA2250" i="1"/>
  <c r="AB2250" i="1"/>
  <c r="AC2250" i="1" s="1"/>
  <c r="O2244" i="1"/>
  <c r="AA2244" i="1"/>
  <c r="AB2244" i="1"/>
  <c r="O2238" i="1"/>
  <c r="AA2238" i="1"/>
  <c r="AB2238" i="1"/>
  <c r="O2232" i="1"/>
  <c r="AA2232" i="1"/>
  <c r="AB2232" i="1"/>
  <c r="O2226" i="1"/>
  <c r="AA2226" i="1"/>
  <c r="AB2226" i="1"/>
  <c r="AC2226" i="1" s="1"/>
  <c r="O2220" i="1"/>
  <c r="AA2220" i="1"/>
  <c r="AB2220" i="1"/>
  <c r="O2214" i="1"/>
  <c r="AB2214" i="1"/>
  <c r="AA2214" i="1"/>
  <c r="O2208" i="1"/>
  <c r="AB2208" i="1"/>
  <c r="AA2208" i="1"/>
  <c r="O2202" i="1"/>
  <c r="AA2202" i="1"/>
  <c r="AB2202" i="1"/>
  <c r="AC2202" i="1" s="1"/>
  <c r="O2196" i="1"/>
  <c r="AA2196" i="1"/>
  <c r="AB2196" i="1"/>
  <c r="O2190" i="1"/>
  <c r="AA2190" i="1"/>
  <c r="AB2190" i="1"/>
  <c r="AC2190" i="1" s="1"/>
  <c r="O2184" i="1"/>
  <c r="AA2184" i="1"/>
  <c r="AB2184" i="1"/>
  <c r="O2178" i="1"/>
  <c r="AA2178" i="1"/>
  <c r="AB2178" i="1"/>
  <c r="AC2178" i="1" s="1"/>
  <c r="O2172" i="1"/>
  <c r="AA2172" i="1"/>
  <c r="AB2172" i="1"/>
  <c r="O2166" i="1"/>
  <c r="AA2166" i="1"/>
  <c r="AB2166" i="1"/>
  <c r="AC2166" i="1" s="1"/>
  <c r="O2160" i="1"/>
  <c r="AA2160" i="1"/>
  <c r="AB2160" i="1"/>
  <c r="O2154" i="1"/>
  <c r="AA2154" i="1"/>
  <c r="AB2154" i="1"/>
  <c r="AC2154" i="1" s="1"/>
  <c r="O2148" i="1"/>
  <c r="AA2148" i="1"/>
  <c r="AB2148" i="1"/>
  <c r="O2142" i="1"/>
  <c r="AA2142" i="1"/>
  <c r="AB2142" i="1"/>
  <c r="AC2142" i="1" s="1"/>
  <c r="O2136" i="1"/>
  <c r="AA2136" i="1"/>
  <c r="AB2136" i="1"/>
  <c r="O2130" i="1"/>
  <c r="AA2130" i="1"/>
  <c r="AB2130" i="1"/>
  <c r="AC2130" i="1" s="1"/>
  <c r="O2124" i="1"/>
  <c r="AA2124" i="1"/>
  <c r="AB2124" i="1"/>
  <c r="O2118" i="1"/>
  <c r="AA2118" i="1"/>
  <c r="AB2118" i="1"/>
  <c r="AC2118" i="1" s="1"/>
  <c r="O2112" i="1"/>
  <c r="AA2112" i="1"/>
  <c r="AB2112" i="1"/>
  <c r="O2106" i="1"/>
  <c r="AB2106" i="1"/>
  <c r="AA2106" i="1"/>
  <c r="O2100" i="1"/>
  <c r="AB2100" i="1"/>
  <c r="AA2100" i="1"/>
  <c r="O2094" i="1"/>
  <c r="AA2094" i="1"/>
  <c r="AB2094" i="1"/>
  <c r="AC2094" i="1" s="1"/>
  <c r="O2088" i="1"/>
  <c r="AA2088" i="1"/>
  <c r="AB2088" i="1"/>
  <c r="O2082" i="1"/>
  <c r="AA2082" i="1"/>
  <c r="AB2082" i="1"/>
  <c r="AC2082" i="1" s="1"/>
  <c r="O2076" i="1"/>
  <c r="AA2076" i="1"/>
  <c r="AB2076" i="1"/>
  <c r="O2070" i="1"/>
  <c r="AA2070" i="1"/>
  <c r="AB2070" i="1"/>
  <c r="AC2070" i="1" s="1"/>
  <c r="O2064" i="1"/>
  <c r="AA2064" i="1"/>
  <c r="AB2064" i="1"/>
  <c r="O2058" i="1"/>
  <c r="AA2058" i="1"/>
  <c r="AB2058" i="1"/>
  <c r="AC2058" i="1" s="1"/>
  <c r="O2052" i="1"/>
  <c r="AA2052" i="1"/>
  <c r="AB2052" i="1"/>
  <c r="O2046" i="1"/>
  <c r="AA2046" i="1"/>
  <c r="AB2046" i="1"/>
  <c r="AC2046" i="1" s="1"/>
  <c r="O2040" i="1"/>
  <c r="AA2040" i="1"/>
  <c r="AB2040" i="1"/>
  <c r="O2034" i="1"/>
  <c r="AA2034" i="1"/>
  <c r="AB2034" i="1"/>
  <c r="AC2034" i="1" s="1"/>
  <c r="O2028" i="1"/>
  <c r="AA2028" i="1"/>
  <c r="AB2028" i="1"/>
  <c r="O2022" i="1"/>
  <c r="AA2022" i="1"/>
  <c r="AB2022" i="1"/>
  <c r="AC2022" i="1" s="1"/>
  <c r="O2016" i="1"/>
  <c r="AA2016" i="1"/>
  <c r="AB2016" i="1"/>
  <c r="O2010" i="1"/>
  <c r="AB2010" i="1"/>
  <c r="AA2010" i="1"/>
  <c r="O2004" i="1"/>
  <c r="AA2004" i="1"/>
  <c r="AB2004" i="1"/>
  <c r="O1998" i="1"/>
  <c r="AA1998" i="1"/>
  <c r="AB1998" i="1"/>
  <c r="AC1998" i="1" s="1"/>
  <c r="O1992" i="1"/>
  <c r="AA1992" i="1"/>
  <c r="AB1992" i="1"/>
  <c r="O1986" i="1"/>
  <c r="AA1986" i="1"/>
  <c r="AB1986" i="1"/>
  <c r="AC1986" i="1" s="1"/>
  <c r="O1980" i="1"/>
  <c r="AA1980" i="1"/>
  <c r="AB1980" i="1"/>
  <c r="O1974" i="1"/>
  <c r="AA1974" i="1"/>
  <c r="AB1974" i="1"/>
  <c r="AC1974" i="1" s="1"/>
  <c r="O1968" i="1"/>
  <c r="AA1968" i="1"/>
  <c r="AB1968" i="1"/>
  <c r="O1962" i="1"/>
  <c r="AA1962" i="1"/>
  <c r="AB1962" i="1"/>
  <c r="AC1962" i="1" s="1"/>
  <c r="O1956" i="1"/>
  <c r="AA1956" i="1"/>
  <c r="AB1956" i="1"/>
  <c r="O1950" i="1"/>
  <c r="AA1950" i="1"/>
  <c r="AB1950" i="1"/>
  <c r="AC1950" i="1" s="1"/>
  <c r="O1944" i="1"/>
  <c r="AA1944" i="1"/>
  <c r="AB1944" i="1"/>
  <c r="O1938" i="1"/>
  <c r="AA1938" i="1"/>
  <c r="AB1938" i="1"/>
  <c r="AC1938" i="1" s="1"/>
  <c r="O1932" i="1"/>
  <c r="AA1932" i="1"/>
  <c r="AB1932" i="1"/>
  <c r="O1926" i="1"/>
  <c r="AA1926" i="1"/>
  <c r="AB1926" i="1"/>
  <c r="AC1926" i="1" s="1"/>
  <c r="O1920" i="1"/>
  <c r="AB1920" i="1"/>
  <c r="AA1920" i="1"/>
  <c r="O1914" i="1"/>
  <c r="AB1914" i="1"/>
  <c r="AA1914" i="1"/>
  <c r="O1908" i="1"/>
  <c r="AB1908" i="1"/>
  <c r="AA1908" i="1"/>
  <c r="O1902" i="1"/>
  <c r="AB1902" i="1"/>
  <c r="AA1902" i="1"/>
  <c r="O1896" i="1"/>
  <c r="AA1896" i="1"/>
  <c r="AB1896" i="1"/>
  <c r="O1890" i="1"/>
  <c r="AA1890" i="1"/>
  <c r="AB1890" i="1"/>
  <c r="AC1890" i="1" s="1"/>
  <c r="O1884" i="1"/>
  <c r="AA1884" i="1"/>
  <c r="AB1884" i="1"/>
  <c r="O1878" i="1"/>
  <c r="AA1878" i="1"/>
  <c r="AB1878" i="1"/>
  <c r="AC1878" i="1" s="1"/>
  <c r="O1872" i="1"/>
  <c r="AA1872" i="1"/>
  <c r="AB1872" i="1"/>
  <c r="O1866" i="1"/>
  <c r="AA1866" i="1"/>
  <c r="AB1866" i="1"/>
  <c r="AC1866" i="1" s="1"/>
  <c r="O1860" i="1"/>
  <c r="AA1860" i="1"/>
  <c r="AB1860" i="1"/>
  <c r="O1854" i="1"/>
  <c r="AA1854" i="1"/>
  <c r="AB1854" i="1"/>
  <c r="AC1854" i="1" s="1"/>
  <c r="O1848" i="1"/>
  <c r="AA1848" i="1"/>
  <c r="AB1848" i="1"/>
  <c r="O1842" i="1"/>
  <c r="AA1842" i="1"/>
  <c r="AB1842" i="1"/>
  <c r="AC1842" i="1" s="1"/>
  <c r="O1836" i="1"/>
  <c r="AA1836" i="1"/>
  <c r="AB1836" i="1"/>
  <c r="O1830" i="1"/>
  <c r="AA1830" i="1"/>
  <c r="AB1830" i="1"/>
  <c r="AC1830" i="1" s="1"/>
  <c r="O1824" i="1"/>
  <c r="AA1824" i="1"/>
  <c r="AB1824" i="1"/>
  <c r="O1818" i="1"/>
  <c r="AA1818" i="1"/>
  <c r="AB1818" i="1"/>
  <c r="AC1818" i="1" s="1"/>
  <c r="O1812" i="1"/>
  <c r="AA1812" i="1"/>
  <c r="AB1812" i="1"/>
  <c r="O1806" i="1"/>
  <c r="AA1806" i="1"/>
  <c r="AB1806" i="1"/>
  <c r="AC1806" i="1" s="1"/>
  <c r="O1800" i="1"/>
  <c r="AB1800" i="1"/>
  <c r="AA1800" i="1"/>
  <c r="O1794" i="1"/>
  <c r="AA1794" i="1"/>
  <c r="AB1794" i="1"/>
  <c r="AC1794" i="1" s="1"/>
  <c r="O1788" i="1"/>
  <c r="AA1788" i="1"/>
  <c r="AB1788" i="1"/>
  <c r="O1782" i="1"/>
  <c r="AA1782" i="1"/>
  <c r="AB1782" i="1"/>
  <c r="AC1782" i="1" s="1"/>
  <c r="O1776" i="1"/>
  <c r="AA1776" i="1"/>
  <c r="AB1776" i="1"/>
  <c r="O1770" i="1"/>
  <c r="AA1770" i="1"/>
  <c r="AB1770" i="1"/>
  <c r="AC1770" i="1" s="1"/>
  <c r="O1764" i="1"/>
  <c r="AA1764" i="1"/>
  <c r="AB1764" i="1"/>
  <c r="O1758" i="1"/>
  <c r="AA1758" i="1"/>
  <c r="AB1758" i="1"/>
  <c r="AC1758" i="1" s="1"/>
  <c r="O1752" i="1"/>
  <c r="AA1752" i="1"/>
  <c r="AB1752" i="1"/>
  <c r="O1746" i="1"/>
  <c r="AA1746" i="1"/>
  <c r="AB1746" i="1"/>
  <c r="AC1746" i="1" s="1"/>
  <c r="O1740" i="1"/>
  <c r="AA1740" i="1"/>
  <c r="AB1740" i="1"/>
  <c r="O1734" i="1"/>
  <c r="AA1734" i="1"/>
  <c r="AB1734" i="1"/>
  <c r="AC1734" i="1" s="1"/>
  <c r="O1728" i="1"/>
  <c r="AA1728" i="1"/>
  <c r="AB1728" i="1"/>
  <c r="O1722" i="1"/>
  <c r="AA1722" i="1"/>
  <c r="AB1722" i="1"/>
  <c r="AC1722" i="1" s="1"/>
  <c r="O1716" i="1"/>
  <c r="AB1716" i="1"/>
  <c r="AA1716" i="1"/>
  <c r="O1710" i="1"/>
  <c r="AA1710" i="1"/>
  <c r="AB1710" i="1"/>
  <c r="AC1710" i="1" s="1"/>
  <c r="O1704" i="1"/>
  <c r="AA1704" i="1"/>
  <c r="AB1704" i="1"/>
  <c r="O1698" i="1"/>
  <c r="AA1698" i="1"/>
  <c r="AB1698" i="1"/>
  <c r="AC1698" i="1" s="1"/>
  <c r="O1692" i="1"/>
  <c r="AA1692" i="1"/>
  <c r="AB1692" i="1"/>
  <c r="O1686" i="1"/>
  <c r="AA1686" i="1"/>
  <c r="AB1686" i="1"/>
  <c r="AC1686" i="1" s="1"/>
  <c r="O1680" i="1"/>
  <c r="AA1680" i="1"/>
  <c r="AB1680" i="1"/>
  <c r="O1674" i="1"/>
  <c r="AA1674" i="1"/>
  <c r="AB1674" i="1"/>
  <c r="AC1674" i="1" s="1"/>
  <c r="O1668" i="1"/>
  <c r="AA1668" i="1"/>
  <c r="AB1668" i="1"/>
  <c r="O1662" i="1"/>
  <c r="AA1662" i="1"/>
  <c r="AB1662" i="1"/>
  <c r="AC1662" i="1" s="1"/>
  <c r="O1656" i="1"/>
  <c r="AB1656" i="1"/>
  <c r="AA1656" i="1"/>
  <c r="O1650" i="1"/>
  <c r="AA1650" i="1"/>
  <c r="AB1650" i="1"/>
  <c r="AC1650" i="1" s="1"/>
  <c r="O1644" i="1"/>
  <c r="AA1644" i="1"/>
  <c r="AB1644" i="1"/>
  <c r="O1638" i="1"/>
  <c r="AA1638" i="1"/>
  <c r="AB1638" i="1"/>
  <c r="AC1638" i="1" s="1"/>
  <c r="O1632" i="1"/>
  <c r="AA1632" i="1"/>
  <c r="AB1632" i="1"/>
  <c r="O1626" i="1"/>
  <c r="AA1626" i="1"/>
  <c r="AB1626" i="1"/>
  <c r="AC1626" i="1" s="1"/>
  <c r="O1620" i="1"/>
  <c r="AA1620" i="1"/>
  <c r="AB1620" i="1"/>
  <c r="O1614" i="1"/>
  <c r="AA1614" i="1"/>
  <c r="AB1614" i="1"/>
  <c r="AC1614" i="1" s="1"/>
  <c r="O1608" i="1"/>
  <c r="AB1608" i="1"/>
  <c r="AA1608" i="1"/>
  <c r="O1602" i="1"/>
  <c r="AB1602" i="1"/>
  <c r="AA1602" i="1"/>
  <c r="O1596" i="1"/>
  <c r="AA1596" i="1"/>
  <c r="AB1596" i="1"/>
  <c r="O1590" i="1"/>
  <c r="AA1590" i="1"/>
  <c r="AB1590" i="1"/>
  <c r="AC1590" i="1" s="1"/>
  <c r="O1584" i="1"/>
  <c r="AA1584" i="1"/>
  <c r="AB1584" i="1"/>
  <c r="O1578" i="1"/>
  <c r="AA1578" i="1"/>
  <c r="AB1578" i="1"/>
  <c r="AC1578" i="1" s="1"/>
  <c r="O1572" i="1"/>
  <c r="AA1572" i="1"/>
  <c r="AB1572" i="1"/>
  <c r="O1566" i="1"/>
  <c r="AA1566" i="1"/>
  <c r="AB1566" i="1"/>
  <c r="AC1566" i="1" s="1"/>
  <c r="O1560" i="1"/>
  <c r="AA1560" i="1"/>
  <c r="AB1560" i="1"/>
  <c r="O1554" i="1"/>
  <c r="AA1554" i="1"/>
  <c r="AB1554" i="1"/>
  <c r="AC1554" i="1" s="1"/>
  <c r="O1548" i="1"/>
  <c r="AA1548" i="1"/>
  <c r="AB1548" i="1"/>
  <c r="O1542" i="1"/>
  <c r="AA1542" i="1"/>
  <c r="AB1542" i="1"/>
  <c r="AC1542" i="1" s="1"/>
  <c r="O1536" i="1"/>
  <c r="AA1536" i="1"/>
  <c r="AB1536" i="1"/>
  <c r="O1530" i="1"/>
  <c r="AA1530" i="1"/>
  <c r="AB1530" i="1"/>
  <c r="AC1530" i="1" s="1"/>
  <c r="O1524" i="1"/>
  <c r="AA1524" i="1"/>
  <c r="AB1524" i="1"/>
  <c r="O1518" i="1"/>
  <c r="AA1518" i="1"/>
  <c r="AB1518" i="1"/>
  <c r="AC1518" i="1" s="1"/>
  <c r="O1512" i="1"/>
  <c r="AA1512" i="1"/>
  <c r="AB1512" i="1"/>
  <c r="O1506" i="1"/>
  <c r="AA1506" i="1"/>
  <c r="AB1506" i="1"/>
  <c r="AC1506" i="1" s="1"/>
  <c r="O1500" i="1"/>
  <c r="AB1500" i="1"/>
  <c r="AA1500" i="1"/>
  <c r="O1494" i="1"/>
  <c r="AA1494" i="1"/>
  <c r="AB1494" i="1"/>
  <c r="AC1494" i="1" s="1"/>
  <c r="O1488" i="1"/>
  <c r="AA1488" i="1"/>
  <c r="AB1488" i="1"/>
  <c r="O1482" i="1"/>
  <c r="AA1482" i="1"/>
  <c r="AB1482" i="1"/>
  <c r="AC1482" i="1" s="1"/>
  <c r="O1476" i="1"/>
  <c r="AA1476" i="1"/>
  <c r="AB1476" i="1"/>
  <c r="O1470" i="1"/>
  <c r="AA1470" i="1"/>
  <c r="AB1470" i="1"/>
  <c r="AC1470" i="1" s="1"/>
  <c r="O1464" i="1"/>
  <c r="AA1464" i="1"/>
  <c r="AB1464" i="1"/>
  <c r="O1458" i="1"/>
  <c r="AA1458" i="1"/>
  <c r="AB1458" i="1"/>
  <c r="AC1458" i="1" s="1"/>
  <c r="O1452" i="1"/>
  <c r="AA1452" i="1"/>
  <c r="AB1452" i="1"/>
  <c r="O1446" i="1"/>
  <c r="AA1446" i="1"/>
  <c r="AB1446" i="1"/>
  <c r="AC1446" i="1" s="1"/>
  <c r="O1440" i="1"/>
  <c r="AA1440" i="1"/>
  <c r="AB1440" i="1"/>
  <c r="O1434" i="1"/>
  <c r="AA1434" i="1"/>
  <c r="AB1434" i="1"/>
  <c r="AC1434" i="1" s="1"/>
  <c r="O1428" i="1"/>
  <c r="AB1428" i="1"/>
  <c r="AA1428" i="1"/>
  <c r="O1422" i="1"/>
  <c r="AA1422" i="1"/>
  <c r="AB1422" i="1"/>
  <c r="AC1422" i="1" s="1"/>
  <c r="O1416" i="1"/>
  <c r="AA1416" i="1"/>
  <c r="AB1416" i="1"/>
  <c r="O1410" i="1"/>
  <c r="AA1410" i="1"/>
  <c r="AB1410" i="1"/>
  <c r="AC1410" i="1" s="1"/>
  <c r="O1404" i="1"/>
  <c r="AA1404" i="1"/>
  <c r="AB1404" i="1"/>
  <c r="O1398" i="1"/>
  <c r="AA1398" i="1"/>
  <c r="AB1398" i="1"/>
  <c r="O1392" i="1"/>
  <c r="AA1392" i="1"/>
  <c r="AB1392" i="1"/>
  <c r="O1386" i="1"/>
  <c r="AA1386" i="1"/>
  <c r="AB1386" i="1"/>
  <c r="AC1386" i="1" s="1"/>
  <c r="O1380" i="1"/>
  <c r="AA1380" i="1"/>
  <c r="AB1380" i="1"/>
  <c r="O1374" i="1"/>
  <c r="AA1374" i="1"/>
  <c r="AB1374" i="1"/>
  <c r="AC1374" i="1" s="1"/>
  <c r="O1368" i="1"/>
  <c r="AA1368" i="1"/>
  <c r="AB1368" i="1"/>
  <c r="O1362" i="1"/>
  <c r="AA1362" i="1"/>
  <c r="AB1362" i="1"/>
  <c r="AC1362" i="1" s="1"/>
  <c r="O1356" i="1"/>
  <c r="AA1356" i="1"/>
  <c r="AB1356" i="1"/>
  <c r="O1350" i="1"/>
  <c r="AA1350" i="1"/>
  <c r="AB1350" i="1"/>
  <c r="AC1350" i="1" s="1"/>
  <c r="O1344" i="1"/>
  <c r="AB1344" i="1"/>
  <c r="AA1344" i="1"/>
  <c r="O1338" i="1"/>
  <c r="AA1338" i="1"/>
  <c r="AB1338" i="1"/>
  <c r="O1332" i="1"/>
  <c r="AA1332" i="1"/>
  <c r="AB1332" i="1"/>
  <c r="O1326" i="1"/>
  <c r="AA1326" i="1"/>
  <c r="AB1326" i="1"/>
  <c r="O1320" i="1"/>
  <c r="AA1320" i="1"/>
  <c r="AB1320" i="1"/>
  <c r="O1314" i="1"/>
  <c r="AA1314" i="1"/>
  <c r="AB1314" i="1"/>
  <c r="O1308" i="1"/>
  <c r="AA1308" i="1"/>
  <c r="AB1308" i="1"/>
  <c r="O1302" i="1"/>
  <c r="AA1302" i="1"/>
  <c r="AB1302" i="1"/>
  <c r="AC1302" i="1" s="1"/>
  <c r="O1296" i="1"/>
  <c r="AA1296" i="1"/>
  <c r="AB1296" i="1"/>
  <c r="O1290" i="1"/>
  <c r="AA1290" i="1"/>
  <c r="AB1290" i="1"/>
  <c r="AC1290" i="1" s="1"/>
  <c r="O1284" i="1"/>
  <c r="AA1284" i="1"/>
  <c r="AB1284" i="1"/>
  <c r="O1278" i="1"/>
  <c r="AA1278" i="1"/>
  <c r="AB1278" i="1"/>
  <c r="O1272" i="1"/>
  <c r="AA1272" i="1"/>
  <c r="AB1272" i="1"/>
  <c r="O1266" i="1"/>
  <c r="AA1266" i="1"/>
  <c r="AB1266" i="1"/>
  <c r="O1260" i="1"/>
  <c r="AA1260" i="1"/>
  <c r="AB1260" i="1"/>
  <c r="O1254" i="1"/>
  <c r="AA1254" i="1"/>
  <c r="AB1254" i="1"/>
  <c r="O1248" i="1"/>
  <c r="AA1248" i="1"/>
  <c r="AB1248" i="1"/>
  <c r="O1242" i="1"/>
  <c r="AA1242" i="1"/>
  <c r="AB1242" i="1"/>
  <c r="AC1242" i="1" s="1"/>
  <c r="O1236" i="1"/>
  <c r="AB1236" i="1"/>
  <c r="AA1236" i="1"/>
  <c r="O1230" i="1"/>
  <c r="AA1230" i="1"/>
  <c r="AB1230" i="1"/>
  <c r="AC1230" i="1" s="1"/>
  <c r="O1224" i="1"/>
  <c r="AA1224" i="1"/>
  <c r="AB1224" i="1"/>
  <c r="O1218" i="1"/>
  <c r="AA1218" i="1"/>
  <c r="AB1218" i="1"/>
  <c r="O1212" i="1"/>
  <c r="AA1212" i="1"/>
  <c r="AB1212" i="1"/>
  <c r="O1206" i="1"/>
  <c r="AA1206" i="1"/>
  <c r="AB1206" i="1"/>
  <c r="AC1206" i="1" s="1"/>
  <c r="O1200" i="1"/>
  <c r="AA1200" i="1"/>
  <c r="AB1200" i="1"/>
  <c r="O1194" i="1"/>
  <c r="AA1194" i="1"/>
  <c r="AB1194" i="1"/>
  <c r="AC1194" i="1" s="1"/>
  <c r="O1188" i="1"/>
  <c r="AA1188" i="1"/>
  <c r="AB1188" i="1"/>
  <c r="O1182" i="1"/>
  <c r="AB1182" i="1"/>
  <c r="AA1182" i="1"/>
  <c r="O1176" i="1"/>
  <c r="AA1176" i="1"/>
  <c r="AB1176" i="1"/>
  <c r="O1170" i="1"/>
  <c r="AA1170" i="1"/>
  <c r="AB1170" i="1"/>
  <c r="AC1170" i="1" s="1"/>
  <c r="O1164" i="1"/>
  <c r="AA1164" i="1"/>
  <c r="AB1164" i="1"/>
  <c r="O1158" i="1"/>
  <c r="AA1158" i="1"/>
  <c r="AB1158" i="1"/>
  <c r="AC1158" i="1" s="1"/>
  <c r="O1152" i="1"/>
  <c r="AA1152" i="1"/>
  <c r="AB1152" i="1"/>
  <c r="O1146" i="1"/>
  <c r="AA1146" i="1"/>
  <c r="AB1146" i="1"/>
  <c r="AC1146" i="1" s="1"/>
  <c r="O1140" i="1"/>
  <c r="AA1140" i="1"/>
  <c r="AB1140" i="1"/>
  <c r="O1134" i="1"/>
  <c r="AA1134" i="1"/>
  <c r="AB1134" i="1"/>
  <c r="O1128" i="1"/>
  <c r="AA1128" i="1"/>
  <c r="AB1128" i="1"/>
  <c r="O1122" i="1"/>
  <c r="AA1122" i="1"/>
  <c r="AB1122" i="1"/>
  <c r="AC1122" i="1" s="1"/>
  <c r="O1116" i="1"/>
  <c r="AA1116" i="1"/>
  <c r="AB1116" i="1"/>
  <c r="O1110" i="1"/>
  <c r="AA1110" i="1"/>
  <c r="AB1110" i="1"/>
  <c r="AC1110" i="1" s="1"/>
  <c r="O1104" i="1"/>
  <c r="AA1104" i="1"/>
  <c r="AB1104" i="1"/>
  <c r="O1098" i="1"/>
  <c r="AA1098" i="1"/>
  <c r="AB1098" i="1"/>
  <c r="AC1098" i="1" s="1"/>
  <c r="O1092" i="1"/>
  <c r="AB1092" i="1"/>
  <c r="AA1092" i="1"/>
  <c r="O1086" i="1"/>
  <c r="AB1086" i="1"/>
  <c r="AA1086" i="1"/>
  <c r="O1080" i="1"/>
  <c r="AA1080" i="1"/>
  <c r="AB1080" i="1"/>
  <c r="O1074" i="1"/>
  <c r="AA1074" i="1"/>
  <c r="AB1074" i="1"/>
  <c r="AC1074" i="1" s="1"/>
  <c r="O1068" i="1"/>
  <c r="AA1068" i="1"/>
  <c r="AB1068" i="1"/>
  <c r="O1062" i="1"/>
  <c r="AA1062" i="1"/>
  <c r="AB1062" i="1"/>
  <c r="AC1062" i="1" s="1"/>
  <c r="O1056" i="1"/>
  <c r="AA1056" i="1"/>
  <c r="AB1056" i="1"/>
  <c r="O1050" i="1"/>
  <c r="AA1050" i="1"/>
  <c r="AB1050" i="1"/>
  <c r="AC1050" i="1" s="1"/>
  <c r="O1044" i="1"/>
  <c r="AA1044" i="1"/>
  <c r="AB1044" i="1"/>
  <c r="O1038" i="1"/>
  <c r="AA1038" i="1"/>
  <c r="AB1038" i="1"/>
  <c r="AC1038" i="1" s="1"/>
  <c r="O1032" i="1"/>
  <c r="AA1032" i="1"/>
  <c r="AB1032" i="1"/>
  <c r="O1026" i="1"/>
  <c r="AA1026" i="1"/>
  <c r="AB1026" i="1"/>
  <c r="AC1026" i="1" s="1"/>
  <c r="O1020" i="1"/>
  <c r="AA1020" i="1"/>
  <c r="AB1020" i="1"/>
  <c r="O1014" i="1"/>
  <c r="AA1014" i="1"/>
  <c r="AB1014" i="1"/>
  <c r="AC1014" i="1" s="1"/>
  <c r="O1008" i="1"/>
  <c r="AA1008" i="1"/>
  <c r="AB1008" i="1"/>
  <c r="O1002" i="1"/>
  <c r="AA1002" i="1"/>
  <c r="AB1002" i="1"/>
  <c r="AC1002" i="1" s="1"/>
  <c r="O996" i="1"/>
  <c r="AA996" i="1"/>
  <c r="AB996" i="1"/>
  <c r="O990" i="1"/>
  <c r="AA990" i="1"/>
  <c r="AB990" i="1"/>
  <c r="AC990" i="1" s="1"/>
  <c r="O984" i="1"/>
  <c r="AA984" i="1"/>
  <c r="AB984" i="1"/>
  <c r="O978" i="1"/>
  <c r="AA978" i="1"/>
  <c r="AB978" i="1"/>
  <c r="AC978" i="1" s="1"/>
  <c r="O972" i="1"/>
  <c r="AA972" i="1"/>
  <c r="AB972" i="1"/>
  <c r="O966" i="1"/>
  <c r="AA966" i="1"/>
  <c r="AB966" i="1"/>
  <c r="AC966" i="1" s="1"/>
  <c r="O960" i="1"/>
  <c r="AA960" i="1"/>
  <c r="AB960" i="1"/>
  <c r="O954" i="1"/>
  <c r="AA954" i="1"/>
  <c r="AB954" i="1"/>
  <c r="AC954" i="1" s="1"/>
  <c r="O948" i="1"/>
  <c r="AA948" i="1"/>
  <c r="AB948" i="1"/>
  <c r="O942" i="1"/>
  <c r="AA942" i="1"/>
  <c r="AB942" i="1"/>
  <c r="AC942" i="1" s="1"/>
  <c r="O936" i="1"/>
  <c r="AA936" i="1"/>
  <c r="AB936" i="1"/>
  <c r="O930" i="1"/>
  <c r="AA930" i="1"/>
  <c r="AB930" i="1"/>
  <c r="AC930" i="1" s="1"/>
  <c r="O924" i="1"/>
  <c r="AB924" i="1"/>
  <c r="AA924" i="1"/>
  <c r="O918" i="1"/>
  <c r="AA918" i="1"/>
  <c r="AB918" i="1"/>
  <c r="AC918" i="1" s="1"/>
  <c r="O912" i="1"/>
  <c r="AA912" i="1"/>
  <c r="AB912" i="1"/>
  <c r="O906" i="1"/>
  <c r="AA906" i="1"/>
  <c r="AB906" i="1"/>
  <c r="AC906" i="1" s="1"/>
  <c r="O900" i="1"/>
  <c r="AA900" i="1"/>
  <c r="AB900" i="1"/>
  <c r="O894" i="1"/>
  <c r="AB894" i="1"/>
  <c r="AA894" i="1"/>
  <c r="O888" i="1"/>
  <c r="AA888" i="1"/>
  <c r="AB888" i="1"/>
  <c r="O882" i="1"/>
  <c r="AA882" i="1"/>
  <c r="AB882" i="1"/>
  <c r="AC882" i="1" s="1"/>
  <c r="O876" i="1"/>
  <c r="AA876" i="1"/>
  <c r="AB876" i="1"/>
  <c r="O870" i="1"/>
  <c r="AA870" i="1"/>
  <c r="AB870" i="1"/>
  <c r="AC870" i="1" s="1"/>
  <c r="O864" i="1"/>
  <c r="AA864" i="1"/>
  <c r="AB864" i="1"/>
  <c r="O858" i="1"/>
  <c r="AA858" i="1"/>
  <c r="AB858" i="1"/>
  <c r="AC858" i="1" s="1"/>
  <c r="O852" i="1"/>
  <c r="AA852" i="1"/>
  <c r="AB852" i="1"/>
  <c r="O846" i="1"/>
  <c r="AA846" i="1"/>
  <c r="AB846" i="1"/>
  <c r="AC846" i="1" s="1"/>
  <c r="O840" i="1"/>
  <c r="AA840" i="1"/>
  <c r="AB840" i="1"/>
  <c r="O834" i="1"/>
  <c r="AA834" i="1"/>
  <c r="AB834" i="1"/>
  <c r="AC834" i="1" s="1"/>
  <c r="O828" i="1"/>
  <c r="AA828" i="1"/>
  <c r="AB828" i="1"/>
  <c r="O822" i="1"/>
  <c r="AA822" i="1"/>
  <c r="AB822" i="1"/>
  <c r="AC822" i="1" s="1"/>
  <c r="O816" i="1"/>
  <c r="AA816" i="1"/>
  <c r="AB816" i="1"/>
  <c r="O810" i="1"/>
  <c r="AA810" i="1"/>
  <c r="AB810" i="1"/>
  <c r="O804" i="1"/>
  <c r="AA804" i="1"/>
  <c r="AB804" i="1"/>
  <c r="O798" i="1"/>
  <c r="AA798" i="1"/>
  <c r="AB798" i="1"/>
  <c r="AC798" i="1" s="1"/>
  <c r="O792" i="1"/>
  <c r="AA792" i="1"/>
  <c r="AB792" i="1"/>
  <c r="O786" i="1"/>
  <c r="AA786" i="1"/>
  <c r="AB786" i="1"/>
  <c r="AC786" i="1" s="1"/>
  <c r="O780" i="1"/>
  <c r="AA780" i="1"/>
  <c r="AB780" i="1"/>
  <c r="O774" i="1"/>
  <c r="AA774" i="1"/>
  <c r="AB774" i="1"/>
  <c r="AC774" i="1" s="1"/>
  <c r="O768" i="1"/>
  <c r="AA768" i="1"/>
  <c r="AB768" i="1"/>
  <c r="O762" i="1"/>
  <c r="AB762" i="1"/>
  <c r="AA762" i="1"/>
  <c r="O756" i="1"/>
  <c r="AA756" i="1"/>
  <c r="AB756" i="1"/>
  <c r="O750" i="1"/>
  <c r="AA750" i="1"/>
  <c r="AB750" i="1"/>
  <c r="AC750" i="1" s="1"/>
  <c r="O744" i="1"/>
  <c r="AA744" i="1"/>
  <c r="AB744" i="1"/>
  <c r="O738" i="1"/>
  <c r="AA738" i="1"/>
  <c r="AB738" i="1"/>
  <c r="AC738" i="1" s="1"/>
  <c r="O732" i="1"/>
  <c r="AA732" i="1"/>
  <c r="AB732" i="1"/>
  <c r="O726" i="1"/>
  <c r="AA726" i="1"/>
  <c r="AB726" i="1"/>
  <c r="AC726" i="1" s="1"/>
  <c r="O720" i="1"/>
  <c r="AB720" i="1"/>
  <c r="AA720" i="1"/>
  <c r="O714" i="1"/>
  <c r="AA714" i="1"/>
  <c r="AB714" i="1"/>
  <c r="AC714" i="1" s="1"/>
  <c r="O708" i="1"/>
  <c r="AA708" i="1"/>
  <c r="AB708" i="1"/>
  <c r="O702" i="1"/>
  <c r="AA702" i="1"/>
  <c r="AB702" i="1"/>
  <c r="AC702" i="1" s="1"/>
  <c r="O696" i="1"/>
  <c r="AA696" i="1"/>
  <c r="AB696" i="1"/>
  <c r="O690" i="1"/>
  <c r="AA690" i="1"/>
  <c r="AB690" i="1"/>
  <c r="AC690" i="1" s="1"/>
  <c r="O684" i="1"/>
  <c r="AA684" i="1"/>
  <c r="AB684" i="1"/>
  <c r="O678" i="1"/>
  <c r="AB678" i="1"/>
  <c r="AA678" i="1"/>
  <c r="O672" i="1"/>
  <c r="AA672" i="1"/>
  <c r="AB672" i="1"/>
  <c r="O666" i="1"/>
  <c r="AA666" i="1"/>
  <c r="AB666" i="1"/>
  <c r="AC666" i="1" s="1"/>
  <c r="O660" i="1"/>
  <c r="AA660" i="1"/>
  <c r="AB660" i="1"/>
  <c r="O654" i="1"/>
  <c r="AA654" i="1"/>
  <c r="AB654" i="1"/>
  <c r="AC654" i="1" s="1"/>
  <c r="O648" i="1"/>
  <c r="AA648" i="1"/>
  <c r="AB648" i="1"/>
  <c r="O642" i="1"/>
  <c r="AA642" i="1"/>
  <c r="AB642" i="1"/>
  <c r="AC642" i="1" s="1"/>
  <c r="O636" i="1"/>
  <c r="AA636" i="1"/>
  <c r="AB636" i="1"/>
  <c r="O630" i="1"/>
  <c r="AA630" i="1"/>
  <c r="AB630" i="1"/>
  <c r="AC630" i="1" s="1"/>
  <c r="O624" i="1"/>
  <c r="AA624" i="1"/>
  <c r="AB624" i="1"/>
  <c r="O618" i="1"/>
  <c r="AA618" i="1"/>
  <c r="AB618" i="1"/>
  <c r="AC618" i="1" s="1"/>
  <c r="O612" i="1"/>
  <c r="AA612" i="1"/>
  <c r="AB612" i="1"/>
  <c r="O606" i="1"/>
  <c r="AA606" i="1"/>
  <c r="AB606" i="1"/>
  <c r="AC606" i="1" s="1"/>
  <c r="O600" i="1"/>
  <c r="AA600" i="1"/>
  <c r="AB600" i="1"/>
  <c r="O594" i="1"/>
  <c r="AA594" i="1"/>
  <c r="AB594" i="1"/>
  <c r="AC594" i="1" s="1"/>
  <c r="O588" i="1"/>
  <c r="AA588" i="1"/>
  <c r="AB588" i="1"/>
  <c r="O582" i="1"/>
  <c r="AA582" i="1"/>
  <c r="AB582" i="1"/>
  <c r="AC582" i="1" s="1"/>
  <c r="O576" i="1"/>
  <c r="AA576" i="1"/>
  <c r="AB576" i="1"/>
  <c r="O570" i="1"/>
  <c r="AA570" i="1"/>
  <c r="AB570" i="1"/>
  <c r="AC570" i="1" s="1"/>
  <c r="O564" i="1"/>
  <c r="AA564" i="1"/>
  <c r="AB564" i="1"/>
  <c r="O558" i="1"/>
  <c r="AA558" i="1"/>
  <c r="AB558" i="1"/>
  <c r="AC558" i="1" s="1"/>
  <c r="O552" i="1"/>
  <c r="AA552" i="1"/>
  <c r="AB552" i="1"/>
  <c r="O546" i="1"/>
  <c r="AA546" i="1"/>
  <c r="AB546" i="1"/>
  <c r="AC546" i="1" s="1"/>
  <c r="O540" i="1"/>
  <c r="AA540" i="1"/>
  <c r="AB540" i="1"/>
  <c r="O534" i="1"/>
  <c r="AA534" i="1"/>
  <c r="AB534" i="1"/>
  <c r="AC534" i="1" s="1"/>
  <c r="O528" i="1"/>
  <c r="AB528" i="1"/>
  <c r="AA528" i="1"/>
  <c r="O522" i="1"/>
  <c r="AA522" i="1"/>
  <c r="AB522" i="1"/>
  <c r="AC522" i="1" s="1"/>
  <c r="O516" i="1"/>
  <c r="AA516" i="1"/>
  <c r="AB516" i="1"/>
  <c r="O510" i="1"/>
  <c r="AA510" i="1"/>
  <c r="AB510" i="1"/>
  <c r="AC510" i="1" s="1"/>
  <c r="O504" i="1"/>
  <c r="AA504" i="1"/>
  <c r="AB504" i="1"/>
  <c r="O498" i="1"/>
  <c r="AA498" i="1"/>
  <c r="AB498" i="1"/>
  <c r="AC498" i="1" s="1"/>
  <c r="O492" i="1"/>
  <c r="AA492" i="1"/>
  <c r="AB492" i="1"/>
  <c r="O486" i="1"/>
  <c r="AA486" i="1"/>
  <c r="AB486" i="1"/>
  <c r="AC486" i="1" s="1"/>
  <c r="O480" i="1"/>
  <c r="AB480" i="1"/>
  <c r="AA480" i="1"/>
  <c r="O474" i="1"/>
  <c r="AA474" i="1"/>
  <c r="AB474" i="1"/>
  <c r="AC474" i="1" s="1"/>
  <c r="O468" i="1"/>
  <c r="AA468" i="1"/>
  <c r="AB468" i="1"/>
  <c r="O462" i="1"/>
  <c r="AA462" i="1"/>
  <c r="AB462" i="1"/>
  <c r="AC462" i="1" s="1"/>
  <c r="O456" i="1"/>
  <c r="AA456" i="1"/>
  <c r="AB456" i="1"/>
  <c r="O450" i="1"/>
  <c r="AA450" i="1"/>
  <c r="AB450" i="1"/>
  <c r="AC450" i="1" s="1"/>
  <c r="O444" i="1"/>
  <c r="AA444" i="1"/>
  <c r="AB444" i="1"/>
  <c r="O438" i="1"/>
  <c r="AA438" i="1"/>
  <c r="AB438" i="1"/>
  <c r="AC438" i="1" s="1"/>
  <c r="O432" i="1"/>
  <c r="AB432" i="1"/>
  <c r="AA432" i="1"/>
  <c r="O426" i="1"/>
  <c r="AA426" i="1"/>
  <c r="AB426" i="1"/>
  <c r="AC426" i="1" s="1"/>
  <c r="O420" i="1"/>
  <c r="AA420" i="1"/>
  <c r="AB420" i="1"/>
  <c r="O414" i="1"/>
  <c r="AA414" i="1"/>
  <c r="AB414" i="1"/>
  <c r="AC414" i="1" s="1"/>
  <c r="O408" i="1"/>
  <c r="AA408" i="1"/>
  <c r="AB408" i="1"/>
  <c r="O402" i="1"/>
  <c r="AA402" i="1"/>
  <c r="AB402" i="1"/>
  <c r="AC402" i="1" s="1"/>
  <c r="O396" i="1"/>
  <c r="AA396" i="1"/>
  <c r="AB396" i="1"/>
  <c r="O390" i="1"/>
  <c r="AA390" i="1"/>
  <c r="AB390" i="1"/>
  <c r="AC390" i="1" s="1"/>
  <c r="O384" i="1"/>
  <c r="AA384" i="1"/>
  <c r="AB384" i="1"/>
  <c r="O378" i="1"/>
  <c r="AA378" i="1"/>
  <c r="AB378" i="1"/>
  <c r="AC378" i="1" s="1"/>
  <c r="O372" i="1"/>
  <c r="AA372" i="1"/>
  <c r="AB372" i="1"/>
  <c r="O366" i="1"/>
  <c r="AA366" i="1"/>
  <c r="AB366" i="1"/>
  <c r="AC366" i="1" s="1"/>
  <c r="O360" i="1"/>
  <c r="AA360" i="1"/>
  <c r="AB360" i="1"/>
  <c r="O354" i="1"/>
  <c r="AA354" i="1"/>
  <c r="AB354" i="1"/>
  <c r="AC354" i="1" s="1"/>
  <c r="O348" i="1"/>
  <c r="AA348" i="1"/>
  <c r="AB348" i="1"/>
  <c r="O342" i="1"/>
  <c r="AA342" i="1"/>
  <c r="AB342" i="1"/>
  <c r="AC342" i="1" s="1"/>
  <c r="O336" i="1"/>
  <c r="AA336" i="1"/>
  <c r="AB336" i="1"/>
  <c r="O330" i="1"/>
  <c r="AA330" i="1"/>
  <c r="AB330" i="1"/>
  <c r="AC330" i="1" s="1"/>
  <c r="O324" i="1"/>
  <c r="AA324" i="1"/>
  <c r="AB324" i="1"/>
  <c r="O318" i="1"/>
  <c r="AA318" i="1"/>
  <c r="AB318" i="1"/>
  <c r="AC318" i="1" s="1"/>
  <c r="O312" i="1"/>
  <c r="AA312" i="1"/>
  <c r="AB312" i="1"/>
  <c r="O306" i="1"/>
  <c r="AA306" i="1"/>
  <c r="AB306" i="1"/>
  <c r="AC306" i="1" s="1"/>
  <c r="O300" i="1"/>
  <c r="AA300" i="1"/>
  <c r="AB300" i="1"/>
  <c r="O294" i="1"/>
  <c r="AA294" i="1"/>
  <c r="AB294" i="1"/>
  <c r="AC294" i="1" s="1"/>
  <c r="O288" i="1"/>
  <c r="AA288" i="1"/>
  <c r="AB288" i="1"/>
  <c r="O282" i="1"/>
  <c r="AA282" i="1"/>
  <c r="AB282" i="1"/>
  <c r="AC282" i="1" s="1"/>
  <c r="O276" i="1"/>
  <c r="AB276" i="1"/>
  <c r="AA276" i="1"/>
  <c r="O270" i="1"/>
  <c r="AA270" i="1"/>
  <c r="AB270" i="1"/>
  <c r="AC270" i="1" s="1"/>
  <c r="O264" i="1"/>
  <c r="AA264" i="1"/>
  <c r="AB264" i="1"/>
  <c r="O258" i="1"/>
  <c r="AA258" i="1"/>
  <c r="AB258" i="1"/>
  <c r="AC258" i="1" s="1"/>
  <c r="O252" i="1"/>
  <c r="AA252" i="1"/>
  <c r="AB252" i="1"/>
  <c r="O246" i="1"/>
  <c r="AA246" i="1"/>
  <c r="AB246" i="1"/>
  <c r="AC246" i="1" s="1"/>
  <c r="O240" i="1"/>
  <c r="AA240" i="1"/>
  <c r="AB240" i="1"/>
  <c r="O234" i="1"/>
  <c r="AB234" i="1"/>
  <c r="AA234" i="1"/>
  <c r="O228" i="1"/>
  <c r="AA228" i="1"/>
  <c r="AB228" i="1"/>
  <c r="O222" i="1"/>
  <c r="AA222" i="1"/>
  <c r="AB222" i="1"/>
  <c r="AC222" i="1" s="1"/>
  <c r="O216" i="1"/>
  <c r="AA216" i="1"/>
  <c r="AB216" i="1"/>
  <c r="O210" i="1"/>
  <c r="AA210" i="1"/>
  <c r="AB210" i="1"/>
  <c r="AC210" i="1" s="1"/>
  <c r="O204" i="1"/>
  <c r="AA204" i="1"/>
  <c r="AB204" i="1"/>
  <c r="O198" i="1"/>
  <c r="AA198" i="1"/>
  <c r="AB198" i="1"/>
  <c r="AC198" i="1" s="1"/>
  <c r="O192" i="1"/>
  <c r="AA192" i="1"/>
  <c r="AB192" i="1"/>
  <c r="O186" i="1"/>
  <c r="AA186" i="1"/>
  <c r="AB186" i="1"/>
  <c r="AC186" i="1" s="1"/>
  <c r="O180" i="1"/>
  <c r="AA180" i="1"/>
  <c r="AB180" i="1"/>
  <c r="O174" i="1"/>
  <c r="AA174" i="1"/>
  <c r="AB174" i="1"/>
  <c r="AC174" i="1" s="1"/>
  <c r="O168" i="1"/>
  <c r="AA168" i="1"/>
  <c r="AB168" i="1"/>
  <c r="O162" i="1"/>
  <c r="AA162" i="1"/>
  <c r="AB162" i="1"/>
  <c r="O156" i="1"/>
  <c r="AA156" i="1"/>
  <c r="AB156" i="1"/>
  <c r="O150" i="1"/>
  <c r="AA150" i="1"/>
  <c r="AB150" i="1"/>
  <c r="O144" i="1"/>
  <c r="AA144" i="1"/>
  <c r="AB144" i="1"/>
  <c r="O138" i="1"/>
  <c r="AA138" i="1"/>
  <c r="AB138" i="1"/>
  <c r="O132" i="1"/>
  <c r="AA132" i="1"/>
  <c r="AB132" i="1"/>
  <c r="O126" i="1"/>
  <c r="AA126" i="1"/>
  <c r="AB126" i="1"/>
  <c r="O120" i="1"/>
  <c r="AA120" i="1"/>
  <c r="AB120" i="1"/>
  <c r="O114" i="1"/>
  <c r="AA114" i="1"/>
  <c r="AB114" i="1"/>
  <c r="O108" i="1"/>
  <c r="AB108" i="1"/>
  <c r="AC108" i="1" s="1"/>
  <c r="AA108" i="1"/>
  <c r="O102" i="1"/>
  <c r="AA102" i="1"/>
  <c r="AB102" i="1"/>
  <c r="O96" i="1"/>
  <c r="AA96" i="1"/>
  <c r="AB96" i="1"/>
  <c r="O90" i="1"/>
  <c r="AA90" i="1"/>
  <c r="AB90" i="1"/>
  <c r="O84" i="1"/>
  <c r="AA84" i="1"/>
  <c r="AB84" i="1"/>
  <c r="O78" i="1"/>
  <c r="AA78" i="1"/>
  <c r="AB78" i="1"/>
  <c r="O72" i="1"/>
  <c r="AB72" i="1"/>
  <c r="AC72" i="1" s="1"/>
  <c r="AA72" i="1"/>
  <c r="O66" i="1"/>
  <c r="AA66" i="1"/>
  <c r="AB66" i="1"/>
  <c r="O60" i="1"/>
  <c r="AA60" i="1"/>
  <c r="AB60" i="1"/>
  <c r="O54" i="1"/>
  <c r="AA54" i="1"/>
  <c r="AB54" i="1"/>
  <c r="O48" i="1"/>
  <c r="AA48" i="1"/>
  <c r="AB48" i="1"/>
  <c r="O42" i="1"/>
  <c r="AA42" i="1"/>
  <c r="AB42" i="1"/>
  <c r="O36" i="1"/>
  <c r="AA36" i="1"/>
  <c r="AB36" i="1"/>
  <c r="O30" i="1"/>
  <c r="AB30" i="1"/>
  <c r="AA30" i="1"/>
  <c r="O24" i="1"/>
  <c r="AA24" i="1"/>
  <c r="AB24" i="1"/>
  <c r="O18" i="1"/>
  <c r="AA18" i="1"/>
  <c r="AB18" i="1"/>
  <c r="O12" i="1"/>
  <c r="AA12" i="1"/>
  <c r="AB12" i="1"/>
  <c r="O6" i="1"/>
  <c r="AA6" i="1"/>
  <c r="AB6" i="1"/>
  <c r="AC6" i="1" s="1"/>
  <c r="AB2" i="1"/>
  <c r="AA2" i="1"/>
  <c r="N4572" i="1"/>
  <c r="Q4572" i="1"/>
  <c r="S4572" i="1" s="1"/>
  <c r="N4566" i="1"/>
  <c r="W4566" i="1"/>
  <c r="X4566" i="1"/>
  <c r="Q4566" i="1"/>
  <c r="S4566" i="1" s="1"/>
  <c r="N4560" i="1"/>
  <c r="W4560" i="1"/>
  <c r="X4560" i="1"/>
  <c r="Q4560" i="1"/>
  <c r="S4560" i="1" s="1"/>
  <c r="N4554" i="1"/>
  <c r="W4554" i="1"/>
  <c r="X4554" i="1"/>
  <c r="Q4554" i="1"/>
  <c r="S4554" i="1" s="1"/>
  <c r="N4548" i="1"/>
  <c r="W4548" i="1"/>
  <c r="X4548" i="1"/>
  <c r="Q4548" i="1"/>
  <c r="S4548" i="1" s="1"/>
  <c r="N4542" i="1"/>
  <c r="W4542" i="1"/>
  <c r="X4542" i="1"/>
  <c r="Q4542" i="1"/>
  <c r="S4542" i="1" s="1"/>
  <c r="N4536" i="1"/>
  <c r="W4536" i="1"/>
  <c r="X4536" i="1"/>
  <c r="Q4536" i="1"/>
  <c r="S4536" i="1" s="1"/>
  <c r="N4530" i="1"/>
  <c r="W4530" i="1"/>
  <c r="X4530" i="1"/>
  <c r="Q4530" i="1"/>
  <c r="S4530" i="1" s="1"/>
  <c r="N4524" i="1"/>
  <c r="W4524" i="1"/>
  <c r="X4524" i="1"/>
  <c r="Q4524" i="1"/>
  <c r="S4524" i="1" s="1"/>
  <c r="N4518" i="1"/>
  <c r="W4518" i="1"/>
  <c r="X4518" i="1"/>
  <c r="Q4518" i="1"/>
  <c r="S4518" i="1" s="1"/>
  <c r="N4512" i="1"/>
  <c r="W4512" i="1"/>
  <c r="X4512" i="1"/>
  <c r="Q4512" i="1"/>
  <c r="S4512" i="1" s="1"/>
  <c r="N4506" i="1"/>
  <c r="W4506" i="1"/>
  <c r="X4506" i="1"/>
  <c r="Q4506" i="1"/>
  <c r="S4506" i="1" s="1"/>
  <c r="N4500" i="1"/>
  <c r="W4500" i="1"/>
  <c r="X4500" i="1"/>
  <c r="Q4500" i="1"/>
  <c r="S4500" i="1" s="1"/>
  <c r="N4494" i="1"/>
  <c r="W4494" i="1"/>
  <c r="X4494" i="1"/>
  <c r="Q4494" i="1"/>
  <c r="S4494" i="1" s="1"/>
  <c r="N4488" i="1"/>
  <c r="W4488" i="1"/>
  <c r="X4488" i="1"/>
  <c r="Q4488" i="1"/>
  <c r="S4488" i="1" s="1"/>
  <c r="N4482" i="1"/>
  <c r="W4482" i="1"/>
  <c r="X4482" i="1"/>
  <c r="Q4482" i="1"/>
  <c r="S4482" i="1" s="1"/>
  <c r="N4476" i="1"/>
  <c r="W4476" i="1"/>
  <c r="X4476" i="1"/>
  <c r="Q4476" i="1"/>
  <c r="S4476" i="1" s="1"/>
  <c r="N4470" i="1"/>
  <c r="W4470" i="1"/>
  <c r="X4470" i="1"/>
  <c r="Q4470" i="1"/>
  <c r="S4470" i="1" s="1"/>
  <c r="N4464" i="1"/>
  <c r="W4464" i="1"/>
  <c r="X4464" i="1"/>
  <c r="Q4464" i="1"/>
  <c r="S4464" i="1" s="1"/>
  <c r="N4458" i="1"/>
  <c r="W4458" i="1"/>
  <c r="X4458" i="1"/>
  <c r="Q4458" i="1"/>
  <c r="S4458" i="1" s="1"/>
  <c r="N4452" i="1"/>
  <c r="W4452" i="1"/>
  <c r="X4452" i="1"/>
  <c r="Q4452" i="1"/>
  <c r="S4452" i="1" s="1"/>
  <c r="N4446" i="1"/>
  <c r="W4446" i="1"/>
  <c r="X4446" i="1"/>
  <c r="Q4446" i="1"/>
  <c r="S4446" i="1" s="1"/>
  <c r="N4440" i="1"/>
  <c r="W4440" i="1"/>
  <c r="X4440" i="1"/>
  <c r="Q4440" i="1"/>
  <c r="S4440" i="1" s="1"/>
  <c r="N4434" i="1"/>
  <c r="W4434" i="1"/>
  <c r="X4434" i="1"/>
  <c r="Q4434" i="1"/>
  <c r="S4434" i="1" s="1"/>
  <c r="N4428" i="1"/>
  <c r="W4428" i="1"/>
  <c r="X4428" i="1"/>
  <c r="Q4428" i="1"/>
  <c r="S4428" i="1" s="1"/>
  <c r="N4422" i="1"/>
  <c r="W4422" i="1"/>
  <c r="X4422" i="1"/>
  <c r="Q4422" i="1"/>
  <c r="S4422" i="1" s="1"/>
  <c r="N4416" i="1"/>
  <c r="W4416" i="1"/>
  <c r="X4416" i="1"/>
  <c r="Q4416" i="1"/>
  <c r="S4416" i="1" s="1"/>
  <c r="N4410" i="1"/>
  <c r="W4410" i="1"/>
  <c r="X4410" i="1"/>
  <c r="Q4410" i="1"/>
  <c r="S4410" i="1" s="1"/>
  <c r="N4404" i="1"/>
  <c r="W4404" i="1"/>
  <c r="X4404" i="1"/>
  <c r="Q4404" i="1"/>
  <c r="S4404" i="1" s="1"/>
  <c r="N4398" i="1"/>
  <c r="W4398" i="1"/>
  <c r="X4398" i="1"/>
  <c r="Q4398" i="1"/>
  <c r="S4398" i="1" s="1"/>
  <c r="N4392" i="1"/>
  <c r="W4392" i="1"/>
  <c r="X4392" i="1"/>
  <c r="Q4392" i="1"/>
  <c r="S4392" i="1" s="1"/>
  <c r="N4386" i="1"/>
  <c r="W4386" i="1"/>
  <c r="X4386" i="1"/>
  <c r="Q4386" i="1"/>
  <c r="S4386" i="1" s="1"/>
  <c r="N4380" i="1"/>
  <c r="W4380" i="1"/>
  <c r="X4380" i="1"/>
  <c r="Q4380" i="1"/>
  <c r="S4380" i="1" s="1"/>
  <c r="N4374" i="1"/>
  <c r="W4374" i="1"/>
  <c r="X4374" i="1"/>
  <c r="Q4374" i="1"/>
  <c r="S4374" i="1" s="1"/>
  <c r="N4368" i="1"/>
  <c r="W4368" i="1"/>
  <c r="X4368" i="1"/>
  <c r="Q4368" i="1"/>
  <c r="S4368" i="1" s="1"/>
  <c r="N4362" i="1"/>
  <c r="W4362" i="1"/>
  <c r="X4362" i="1"/>
  <c r="Q4362" i="1"/>
  <c r="S4362" i="1" s="1"/>
  <c r="N4356" i="1"/>
  <c r="W4356" i="1"/>
  <c r="X4356" i="1"/>
  <c r="Q4356" i="1"/>
  <c r="S4356" i="1" s="1"/>
  <c r="N4350" i="1"/>
  <c r="W4350" i="1"/>
  <c r="X4350" i="1"/>
  <c r="Q4350" i="1"/>
  <c r="S4350" i="1" s="1"/>
  <c r="N4344" i="1"/>
  <c r="W4344" i="1"/>
  <c r="X4344" i="1"/>
  <c r="Q4344" i="1"/>
  <c r="S4344" i="1" s="1"/>
  <c r="N4338" i="1"/>
  <c r="W4338" i="1"/>
  <c r="X4338" i="1"/>
  <c r="Q4338" i="1"/>
  <c r="S4338" i="1" s="1"/>
  <c r="N4332" i="1"/>
  <c r="W4332" i="1"/>
  <c r="X4332" i="1"/>
  <c r="Q4332" i="1"/>
  <c r="S4332" i="1" s="1"/>
  <c r="N4326" i="1"/>
  <c r="W4326" i="1"/>
  <c r="X4326" i="1"/>
  <c r="Q4326" i="1"/>
  <c r="S4326" i="1" s="1"/>
  <c r="N4320" i="1"/>
  <c r="W4320" i="1"/>
  <c r="X4320" i="1"/>
  <c r="Q4320" i="1"/>
  <c r="S4320" i="1" s="1"/>
  <c r="N4314" i="1"/>
  <c r="W4314" i="1"/>
  <c r="X4314" i="1"/>
  <c r="Q4314" i="1"/>
  <c r="S4314" i="1" s="1"/>
  <c r="N4308" i="1"/>
  <c r="W4308" i="1"/>
  <c r="X4308" i="1"/>
  <c r="Q4308" i="1"/>
  <c r="S4308" i="1" s="1"/>
  <c r="N4302" i="1"/>
  <c r="W4302" i="1"/>
  <c r="X4302" i="1"/>
  <c r="Q4302" i="1"/>
  <c r="S4302" i="1" s="1"/>
  <c r="N4296" i="1"/>
  <c r="W4296" i="1"/>
  <c r="X4296" i="1"/>
  <c r="Q4296" i="1"/>
  <c r="S4296" i="1" s="1"/>
  <c r="N4290" i="1"/>
  <c r="W4290" i="1"/>
  <c r="X4290" i="1"/>
  <c r="Q4290" i="1"/>
  <c r="S4290" i="1" s="1"/>
  <c r="N4284" i="1"/>
  <c r="W4284" i="1"/>
  <c r="X4284" i="1"/>
  <c r="Q4284" i="1"/>
  <c r="S4284" i="1" s="1"/>
  <c r="N4278" i="1"/>
  <c r="W4278" i="1"/>
  <c r="X4278" i="1"/>
  <c r="Q4278" i="1"/>
  <c r="S4278" i="1" s="1"/>
  <c r="N4272" i="1"/>
  <c r="W4272" i="1"/>
  <c r="X4272" i="1"/>
  <c r="Q4272" i="1"/>
  <c r="S4272" i="1" s="1"/>
  <c r="N4266" i="1"/>
  <c r="W4266" i="1"/>
  <c r="X4266" i="1"/>
  <c r="Q4266" i="1"/>
  <c r="S4266" i="1" s="1"/>
  <c r="N4260" i="1"/>
  <c r="W4260" i="1"/>
  <c r="X4260" i="1"/>
  <c r="Q4260" i="1"/>
  <c r="S4260" i="1" s="1"/>
  <c r="N4254" i="1"/>
  <c r="W4254" i="1"/>
  <c r="X4254" i="1"/>
  <c r="Q4254" i="1"/>
  <c r="S4254" i="1" s="1"/>
  <c r="N4248" i="1"/>
  <c r="W4248" i="1"/>
  <c r="X4248" i="1"/>
  <c r="Q4248" i="1"/>
  <c r="S4248" i="1" s="1"/>
  <c r="N4242" i="1"/>
  <c r="W4242" i="1"/>
  <c r="X4242" i="1"/>
  <c r="Q4242" i="1"/>
  <c r="S4242" i="1" s="1"/>
  <c r="N4236" i="1"/>
  <c r="W4236" i="1"/>
  <c r="X4236" i="1"/>
  <c r="Q4236" i="1"/>
  <c r="S4236" i="1" s="1"/>
  <c r="N4230" i="1"/>
  <c r="W4230" i="1"/>
  <c r="X4230" i="1"/>
  <c r="Q4230" i="1"/>
  <c r="S4230" i="1" s="1"/>
  <c r="N4224" i="1"/>
  <c r="W4224" i="1"/>
  <c r="X4224" i="1"/>
  <c r="Q4224" i="1"/>
  <c r="S4224" i="1" s="1"/>
  <c r="N4218" i="1"/>
  <c r="W4218" i="1"/>
  <c r="X4218" i="1"/>
  <c r="Q4218" i="1"/>
  <c r="S4218" i="1" s="1"/>
  <c r="N4212" i="1"/>
  <c r="W4212" i="1"/>
  <c r="X4212" i="1"/>
  <c r="Q4212" i="1"/>
  <c r="S4212" i="1" s="1"/>
  <c r="N4206" i="1"/>
  <c r="W4206" i="1"/>
  <c r="X4206" i="1"/>
  <c r="Q4206" i="1"/>
  <c r="S4206" i="1" s="1"/>
  <c r="N4200" i="1"/>
  <c r="W4200" i="1"/>
  <c r="X4200" i="1"/>
  <c r="Q4200" i="1"/>
  <c r="S4200" i="1" s="1"/>
  <c r="N4194" i="1"/>
  <c r="W4194" i="1"/>
  <c r="X4194" i="1"/>
  <c r="Q4194" i="1"/>
  <c r="S4194" i="1" s="1"/>
  <c r="N4188" i="1"/>
  <c r="W4188" i="1"/>
  <c r="X4188" i="1"/>
  <c r="Q4188" i="1"/>
  <c r="S4188" i="1" s="1"/>
  <c r="N4182" i="1"/>
  <c r="W4182" i="1"/>
  <c r="X4182" i="1"/>
  <c r="Q4182" i="1"/>
  <c r="S4182" i="1" s="1"/>
  <c r="N4176" i="1"/>
  <c r="W4176" i="1"/>
  <c r="X4176" i="1"/>
  <c r="Q4176" i="1"/>
  <c r="S4176" i="1" s="1"/>
  <c r="N4170" i="1"/>
  <c r="W4170" i="1"/>
  <c r="X4170" i="1"/>
  <c r="Q4170" i="1"/>
  <c r="S4170" i="1" s="1"/>
  <c r="N4164" i="1"/>
  <c r="W4164" i="1"/>
  <c r="X4164" i="1"/>
  <c r="Q4164" i="1"/>
  <c r="S4164" i="1" s="1"/>
  <c r="N4158" i="1"/>
  <c r="W4158" i="1"/>
  <c r="X4158" i="1"/>
  <c r="Q4158" i="1"/>
  <c r="S4158" i="1" s="1"/>
  <c r="N4152" i="1"/>
  <c r="W4152" i="1"/>
  <c r="X4152" i="1"/>
  <c r="Q4152" i="1"/>
  <c r="S4152" i="1" s="1"/>
  <c r="N4146" i="1"/>
  <c r="W4146" i="1"/>
  <c r="X4146" i="1"/>
  <c r="Q4146" i="1"/>
  <c r="S4146" i="1" s="1"/>
  <c r="N4140" i="1"/>
  <c r="W4140" i="1"/>
  <c r="X4140" i="1"/>
  <c r="Q4140" i="1"/>
  <c r="S4140" i="1" s="1"/>
  <c r="N4134" i="1"/>
  <c r="W4134" i="1"/>
  <c r="X4134" i="1"/>
  <c r="Q4134" i="1"/>
  <c r="S4134" i="1" s="1"/>
  <c r="N4128" i="1"/>
  <c r="W4128" i="1"/>
  <c r="X4128" i="1"/>
  <c r="Q4128" i="1"/>
  <c r="S4128" i="1" s="1"/>
  <c r="N4122" i="1"/>
  <c r="W4122" i="1"/>
  <c r="X4122" i="1"/>
  <c r="Q4122" i="1"/>
  <c r="S4122" i="1" s="1"/>
  <c r="N4116" i="1"/>
  <c r="W4116" i="1"/>
  <c r="X4116" i="1"/>
  <c r="Q4116" i="1"/>
  <c r="S4116" i="1" s="1"/>
  <c r="N4110" i="1"/>
  <c r="W4110" i="1"/>
  <c r="X4110" i="1"/>
  <c r="Q4110" i="1"/>
  <c r="S4110" i="1" s="1"/>
  <c r="N4104" i="1"/>
  <c r="W4104" i="1"/>
  <c r="X4104" i="1"/>
  <c r="Q4104" i="1"/>
  <c r="S4104" i="1" s="1"/>
  <c r="N4098" i="1"/>
  <c r="W4098" i="1"/>
  <c r="X4098" i="1"/>
  <c r="Q4098" i="1"/>
  <c r="S4098" i="1" s="1"/>
  <c r="N4092" i="1"/>
  <c r="W4092" i="1"/>
  <c r="X4092" i="1"/>
  <c r="Q4092" i="1"/>
  <c r="S4092" i="1" s="1"/>
  <c r="N4086" i="1"/>
  <c r="W4086" i="1"/>
  <c r="X4086" i="1"/>
  <c r="Q4086" i="1"/>
  <c r="S4086" i="1" s="1"/>
  <c r="N4080" i="1"/>
  <c r="W4080" i="1"/>
  <c r="X4080" i="1"/>
  <c r="Q4080" i="1"/>
  <c r="S4080" i="1" s="1"/>
  <c r="N4074" i="1"/>
  <c r="W4074" i="1"/>
  <c r="X4074" i="1"/>
  <c r="Q4074" i="1"/>
  <c r="S4074" i="1" s="1"/>
  <c r="N4068" i="1"/>
  <c r="W4068" i="1"/>
  <c r="X4068" i="1"/>
  <c r="Q4068" i="1"/>
  <c r="S4068" i="1" s="1"/>
  <c r="N4062" i="1"/>
  <c r="W4062" i="1"/>
  <c r="X4062" i="1"/>
  <c r="Q4062" i="1"/>
  <c r="S4062" i="1" s="1"/>
  <c r="N4056" i="1"/>
  <c r="W4056" i="1"/>
  <c r="X4056" i="1"/>
  <c r="Q4056" i="1"/>
  <c r="S4056" i="1" s="1"/>
  <c r="N4050" i="1"/>
  <c r="W4050" i="1"/>
  <c r="X4050" i="1"/>
  <c r="Q4050" i="1"/>
  <c r="S4050" i="1" s="1"/>
  <c r="N4044" i="1"/>
  <c r="W4044" i="1"/>
  <c r="X4044" i="1"/>
  <c r="Q4044" i="1"/>
  <c r="S4044" i="1" s="1"/>
  <c r="N4038" i="1"/>
  <c r="W4038" i="1"/>
  <c r="X4038" i="1"/>
  <c r="Q4038" i="1"/>
  <c r="S4038" i="1" s="1"/>
  <c r="N4032" i="1"/>
  <c r="W4032" i="1"/>
  <c r="X4032" i="1"/>
  <c r="Q4032" i="1"/>
  <c r="S4032" i="1" s="1"/>
  <c r="N4026" i="1"/>
  <c r="W4026" i="1"/>
  <c r="X4026" i="1"/>
  <c r="Q4026" i="1"/>
  <c r="S4026" i="1" s="1"/>
  <c r="N4020" i="1"/>
  <c r="W4020" i="1"/>
  <c r="X4020" i="1"/>
  <c r="Q4020" i="1"/>
  <c r="S4020" i="1" s="1"/>
  <c r="N4014" i="1"/>
  <c r="W4014" i="1"/>
  <c r="X4014" i="1"/>
  <c r="Q4014" i="1"/>
  <c r="S4014" i="1" s="1"/>
  <c r="N4008" i="1"/>
  <c r="W4008" i="1"/>
  <c r="X4008" i="1"/>
  <c r="Q4008" i="1"/>
  <c r="S4008" i="1" s="1"/>
  <c r="N4002" i="1"/>
  <c r="W4002" i="1"/>
  <c r="X4002" i="1"/>
  <c r="Q4002" i="1"/>
  <c r="S4002" i="1" s="1"/>
  <c r="N3996" i="1"/>
  <c r="W3996" i="1"/>
  <c r="X3996" i="1"/>
  <c r="Q3996" i="1"/>
  <c r="S3996" i="1" s="1"/>
  <c r="N3990" i="1"/>
  <c r="W3990" i="1"/>
  <c r="X3990" i="1"/>
  <c r="Q3990" i="1"/>
  <c r="S3990" i="1" s="1"/>
  <c r="N3984" i="1"/>
  <c r="W3984" i="1"/>
  <c r="X3984" i="1"/>
  <c r="Q3984" i="1"/>
  <c r="S3984" i="1" s="1"/>
  <c r="N3978" i="1"/>
  <c r="W3978" i="1"/>
  <c r="X3978" i="1"/>
  <c r="Q3978" i="1"/>
  <c r="S3978" i="1" s="1"/>
  <c r="N3972" i="1"/>
  <c r="W3972" i="1"/>
  <c r="X3972" i="1"/>
  <c r="Q3972" i="1"/>
  <c r="S3972" i="1" s="1"/>
  <c r="N3966" i="1"/>
  <c r="W3966" i="1"/>
  <c r="X3966" i="1"/>
  <c r="Q3966" i="1"/>
  <c r="S3966" i="1" s="1"/>
  <c r="N3960" i="1"/>
  <c r="W3960" i="1"/>
  <c r="X3960" i="1"/>
  <c r="Q3960" i="1"/>
  <c r="S3960" i="1" s="1"/>
  <c r="N3954" i="1"/>
  <c r="W3954" i="1"/>
  <c r="X3954" i="1"/>
  <c r="Q3954" i="1"/>
  <c r="S3954" i="1" s="1"/>
  <c r="N3948" i="1"/>
  <c r="W3948" i="1"/>
  <c r="X3948" i="1"/>
  <c r="Q3948" i="1"/>
  <c r="S3948" i="1" s="1"/>
  <c r="N3942" i="1"/>
  <c r="W3942" i="1"/>
  <c r="X3942" i="1"/>
  <c r="Q3942" i="1"/>
  <c r="S3942" i="1" s="1"/>
  <c r="N3936" i="1"/>
  <c r="W3936" i="1"/>
  <c r="X3936" i="1"/>
  <c r="Q3936" i="1"/>
  <c r="S3936" i="1" s="1"/>
  <c r="N3930" i="1"/>
  <c r="W3930" i="1"/>
  <c r="X3930" i="1"/>
  <c r="Q3930" i="1"/>
  <c r="S3930" i="1" s="1"/>
  <c r="N3924" i="1"/>
  <c r="W3924" i="1"/>
  <c r="X3924" i="1"/>
  <c r="Q3924" i="1"/>
  <c r="S3924" i="1" s="1"/>
  <c r="N3918" i="1"/>
  <c r="W3918" i="1"/>
  <c r="X3918" i="1"/>
  <c r="Q3918" i="1"/>
  <c r="S3918" i="1" s="1"/>
  <c r="N3912" i="1"/>
  <c r="W3912" i="1"/>
  <c r="X3912" i="1"/>
  <c r="Q3912" i="1"/>
  <c r="S3912" i="1" s="1"/>
  <c r="N3906" i="1"/>
  <c r="W3906" i="1"/>
  <c r="X3906" i="1"/>
  <c r="Q3906" i="1"/>
  <c r="S3906" i="1" s="1"/>
  <c r="N3900" i="1"/>
  <c r="W3900" i="1"/>
  <c r="X3900" i="1"/>
  <c r="Q3900" i="1"/>
  <c r="S3900" i="1" s="1"/>
  <c r="N3894" i="1"/>
  <c r="W3894" i="1"/>
  <c r="X3894" i="1"/>
  <c r="Q3894" i="1"/>
  <c r="S3894" i="1" s="1"/>
  <c r="N3888" i="1"/>
  <c r="W3888" i="1"/>
  <c r="X3888" i="1"/>
  <c r="Q3888" i="1"/>
  <c r="S3888" i="1" s="1"/>
  <c r="N3882" i="1"/>
  <c r="W3882" i="1"/>
  <c r="X3882" i="1"/>
  <c r="Q3882" i="1"/>
  <c r="S3882" i="1" s="1"/>
  <c r="N3876" i="1"/>
  <c r="W3876" i="1"/>
  <c r="X3876" i="1"/>
  <c r="Q3876" i="1"/>
  <c r="S3876" i="1" s="1"/>
  <c r="N3870" i="1"/>
  <c r="W3870" i="1"/>
  <c r="X3870" i="1"/>
  <c r="Q3870" i="1"/>
  <c r="S3870" i="1" s="1"/>
  <c r="N3864" i="1"/>
  <c r="W3864" i="1"/>
  <c r="X3864" i="1"/>
  <c r="Q3864" i="1"/>
  <c r="S3864" i="1" s="1"/>
  <c r="N3858" i="1"/>
  <c r="W3858" i="1"/>
  <c r="X3858" i="1"/>
  <c r="Q3858" i="1"/>
  <c r="S3858" i="1" s="1"/>
  <c r="N3852" i="1"/>
  <c r="W3852" i="1"/>
  <c r="X3852" i="1"/>
  <c r="Q3852" i="1"/>
  <c r="S3852" i="1" s="1"/>
  <c r="N3846" i="1"/>
  <c r="W3846" i="1"/>
  <c r="X3846" i="1"/>
  <c r="Q3846" i="1"/>
  <c r="S3846" i="1" s="1"/>
  <c r="N3840" i="1"/>
  <c r="W3840" i="1"/>
  <c r="X3840" i="1"/>
  <c r="Q3840" i="1"/>
  <c r="S3840" i="1" s="1"/>
  <c r="N3834" i="1"/>
  <c r="W3834" i="1"/>
  <c r="X3834" i="1"/>
  <c r="Q3834" i="1"/>
  <c r="S3834" i="1" s="1"/>
  <c r="N3828" i="1"/>
  <c r="W3828" i="1"/>
  <c r="X3828" i="1"/>
  <c r="Q3828" i="1"/>
  <c r="S3828" i="1" s="1"/>
  <c r="N3822" i="1"/>
  <c r="W3822" i="1"/>
  <c r="X3822" i="1"/>
  <c r="Q3822" i="1"/>
  <c r="S3822" i="1" s="1"/>
  <c r="N3816" i="1"/>
  <c r="W3816" i="1"/>
  <c r="X3816" i="1"/>
  <c r="Q3816" i="1"/>
  <c r="S3816" i="1" s="1"/>
  <c r="N3810" i="1"/>
  <c r="W3810" i="1"/>
  <c r="X3810" i="1"/>
  <c r="Q3810" i="1"/>
  <c r="S3810" i="1" s="1"/>
  <c r="N3804" i="1"/>
  <c r="W3804" i="1"/>
  <c r="X3804" i="1"/>
  <c r="Q3804" i="1"/>
  <c r="S3804" i="1" s="1"/>
  <c r="N3798" i="1"/>
  <c r="W3798" i="1"/>
  <c r="X3798" i="1"/>
  <c r="Q3798" i="1"/>
  <c r="S3798" i="1" s="1"/>
  <c r="N3792" i="1"/>
  <c r="W3792" i="1"/>
  <c r="X3792" i="1"/>
  <c r="Q3792" i="1"/>
  <c r="S3792" i="1" s="1"/>
  <c r="N3786" i="1"/>
  <c r="W3786" i="1"/>
  <c r="X3786" i="1"/>
  <c r="Q3786" i="1"/>
  <c r="S3786" i="1" s="1"/>
  <c r="N3780" i="1"/>
  <c r="W3780" i="1"/>
  <c r="X3780" i="1"/>
  <c r="Q3780" i="1"/>
  <c r="S3780" i="1" s="1"/>
  <c r="N3774" i="1"/>
  <c r="W3774" i="1"/>
  <c r="X3774" i="1"/>
  <c r="Q3774" i="1"/>
  <c r="S3774" i="1" s="1"/>
  <c r="N3768" i="1"/>
  <c r="W3768" i="1"/>
  <c r="X3768" i="1"/>
  <c r="Q3768" i="1"/>
  <c r="S3768" i="1" s="1"/>
  <c r="N3762" i="1"/>
  <c r="W3762" i="1"/>
  <c r="X3762" i="1"/>
  <c r="Q3762" i="1"/>
  <c r="S3762" i="1" s="1"/>
  <c r="N3756" i="1"/>
  <c r="W3756" i="1"/>
  <c r="X3756" i="1"/>
  <c r="Q3756" i="1"/>
  <c r="S3756" i="1" s="1"/>
  <c r="N3750" i="1"/>
  <c r="W3750" i="1"/>
  <c r="X3750" i="1"/>
  <c r="Q3750" i="1"/>
  <c r="S3750" i="1" s="1"/>
  <c r="N3744" i="1"/>
  <c r="W3744" i="1"/>
  <c r="X3744" i="1"/>
  <c r="Q3744" i="1"/>
  <c r="S3744" i="1" s="1"/>
  <c r="N3738" i="1"/>
  <c r="W3738" i="1"/>
  <c r="X3738" i="1"/>
  <c r="Q3738" i="1"/>
  <c r="S3738" i="1" s="1"/>
  <c r="N3732" i="1"/>
  <c r="W3732" i="1"/>
  <c r="X3732" i="1"/>
  <c r="Q3732" i="1"/>
  <c r="S3732" i="1" s="1"/>
  <c r="N3726" i="1"/>
  <c r="W3726" i="1"/>
  <c r="X3726" i="1"/>
  <c r="Q3726" i="1"/>
  <c r="S3726" i="1" s="1"/>
  <c r="N3720" i="1"/>
  <c r="W3720" i="1"/>
  <c r="X3720" i="1"/>
  <c r="Q3720" i="1"/>
  <c r="S3720" i="1" s="1"/>
  <c r="N3714" i="1"/>
  <c r="W3714" i="1"/>
  <c r="X3714" i="1"/>
  <c r="Q3714" i="1"/>
  <c r="S3714" i="1" s="1"/>
  <c r="N3708" i="1"/>
  <c r="W3708" i="1"/>
  <c r="X3708" i="1"/>
  <c r="Q3708" i="1"/>
  <c r="S3708" i="1" s="1"/>
  <c r="N3702" i="1"/>
  <c r="W3702" i="1"/>
  <c r="X3702" i="1"/>
  <c r="Q3702" i="1"/>
  <c r="S3702" i="1" s="1"/>
  <c r="N3696" i="1"/>
  <c r="W3696" i="1"/>
  <c r="X3696" i="1"/>
  <c r="Q3696" i="1"/>
  <c r="S3696" i="1" s="1"/>
  <c r="N3690" i="1"/>
  <c r="W3690" i="1"/>
  <c r="X3690" i="1"/>
  <c r="Q3690" i="1"/>
  <c r="S3690" i="1" s="1"/>
  <c r="N3684" i="1"/>
  <c r="W3684" i="1"/>
  <c r="X3684" i="1"/>
  <c r="Q3684" i="1"/>
  <c r="S3684" i="1" s="1"/>
  <c r="N3678" i="1"/>
  <c r="W3678" i="1"/>
  <c r="X3678" i="1"/>
  <c r="Q3678" i="1"/>
  <c r="S3678" i="1" s="1"/>
  <c r="N3672" i="1"/>
  <c r="W3672" i="1"/>
  <c r="X3672" i="1"/>
  <c r="Q3672" i="1"/>
  <c r="S3672" i="1" s="1"/>
  <c r="N3666" i="1"/>
  <c r="W3666" i="1"/>
  <c r="X3666" i="1"/>
  <c r="Q3666" i="1"/>
  <c r="S3666" i="1" s="1"/>
  <c r="N3660" i="1"/>
  <c r="W3660" i="1"/>
  <c r="X3660" i="1"/>
  <c r="Q3660" i="1"/>
  <c r="S3660" i="1" s="1"/>
  <c r="N3654" i="1"/>
  <c r="W3654" i="1"/>
  <c r="X3654" i="1"/>
  <c r="Q3654" i="1"/>
  <c r="S3654" i="1" s="1"/>
  <c r="N3648" i="1"/>
  <c r="W3648" i="1"/>
  <c r="X3648" i="1"/>
  <c r="Q3648" i="1"/>
  <c r="S3648" i="1" s="1"/>
  <c r="N3642" i="1"/>
  <c r="W3642" i="1"/>
  <c r="X3642" i="1"/>
  <c r="Q3642" i="1"/>
  <c r="S3642" i="1" s="1"/>
  <c r="N3636" i="1"/>
  <c r="W3636" i="1"/>
  <c r="X3636" i="1"/>
  <c r="Q3636" i="1"/>
  <c r="S3636" i="1" s="1"/>
  <c r="N3630" i="1"/>
  <c r="W3630" i="1"/>
  <c r="X3630" i="1"/>
  <c r="Q3630" i="1"/>
  <c r="S3630" i="1" s="1"/>
  <c r="N3624" i="1"/>
  <c r="W3624" i="1"/>
  <c r="X3624" i="1"/>
  <c r="Q3624" i="1"/>
  <c r="S3624" i="1" s="1"/>
  <c r="N3618" i="1"/>
  <c r="W3618" i="1"/>
  <c r="X3618" i="1"/>
  <c r="Q3618" i="1"/>
  <c r="S3618" i="1" s="1"/>
  <c r="N3612" i="1"/>
  <c r="W3612" i="1"/>
  <c r="X3612" i="1"/>
  <c r="Q3612" i="1"/>
  <c r="S3612" i="1" s="1"/>
  <c r="N3606" i="1"/>
  <c r="W3606" i="1"/>
  <c r="X3606" i="1"/>
  <c r="Q3606" i="1"/>
  <c r="S3606" i="1" s="1"/>
  <c r="N3600" i="1"/>
  <c r="W3600" i="1"/>
  <c r="X3600" i="1"/>
  <c r="Q3600" i="1"/>
  <c r="S3600" i="1" s="1"/>
  <c r="N3594" i="1"/>
  <c r="W3594" i="1"/>
  <c r="X3594" i="1"/>
  <c r="Q3594" i="1"/>
  <c r="S3594" i="1" s="1"/>
  <c r="N3588" i="1"/>
  <c r="W3588" i="1"/>
  <c r="X3588" i="1"/>
  <c r="Q3588" i="1"/>
  <c r="S3588" i="1" s="1"/>
  <c r="N3582" i="1"/>
  <c r="W3582" i="1"/>
  <c r="X3582" i="1"/>
  <c r="Q3582" i="1"/>
  <c r="S3582" i="1" s="1"/>
  <c r="N3576" i="1"/>
  <c r="W3576" i="1"/>
  <c r="X3576" i="1"/>
  <c r="Q3576" i="1"/>
  <c r="S3576" i="1" s="1"/>
  <c r="N3570" i="1"/>
  <c r="W3570" i="1"/>
  <c r="X3570" i="1"/>
  <c r="Q3570" i="1"/>
  <c r="S3570" i="1" s="1"/>
  <c r="N3564" i="1"/>
  <c r="W3564" i="1"/>
  <c r="X3564" i="1"/>
  <c r="Q3564" i="1"/>
  <c r="S3564" i="1" s="1"/>
  <c r="N3558" i="1"/>
  <c r="W3558" i="1"/>
  <c r="X3558" i="1"/>
  <c r="Q3558" i="1"/>
  <c r="S3558" i="1" s="1"/>
  <c r="N3552" i="1"/>
  <c r="W3552" i="1"/>
  <c r="X3552" i="1"/>
  <c r="Q3552" i="1"/>
  <c r="S3552" i="1" s="1"/>
  <c r="N3546" i="1"/>
  <c r="W3546" i="1"/>
  <c r="X3546" i="1"/>
  <c r="Q3546" i="1"/>
  <c r="S3546" i="1" s="1"/>
  <c r="N3540" i="1"/>
  <c r="W3540" i="1"/>
  <c r="X3540" i="1"/>
  <c r="Q3540" i="1"/>
  <c r="S3540" i="1" s="1"/>
  <c r="N3534" i="1"/>
  <c r="W3534" i="1"/>
  <c r="X3534" i="1"/>
  <c r="Q3534" i="1"/>
  <c r="S3534" i="1" s="1"/>
  <c r="N3528" i="1"/>
  <c r="W3528" i="1"/>
  <c r="X3528" i="1"/>
  <c r="Q3528" i="1"/>
  <c r="S3528" i="1" s="1"/>
  <c r="N3522" i="1"/>
  <c r="W3522" i="1"/>
  <c r="X3522" i="1"/>
  <c r="Q3522" i="1"/>
  <c r="S3522" i="1" s="1"/>
  <c r="N3516" i="1"/>
  <c r="W3516" i="1"/>
  <c r="X3516" i="1"/>
  <c r="Q3516" i="1"/>
  <c r="S3516" i="1" s="1"/>
  <c r="N3510" i="1"/>
  <c r="W3510" i="1"/>
  <c r="X3510" i="1"/>
  <c r="Q3510" i="1"/>
  <c r="S3510" i="1" s="1"/>
  <c r="N3504" i="1"/>
  <c r="W3504" i="1"/>
  <c r="X3504" i="1"/>
  <c r="Q3504" i="1"/>
  <c r="S3504" i="1" s="1"/>
  <c r="N3498" i="1"/>
  <c r="W3498" i="1"/>
  <c r="X3498" i="1"/>
  <c r="Q3498" i="1"/>
  <c r="S3498" i="1" s="1"/>
  <c r="N3492" i="1"/>
  <c r="W3492" i="1"/>
  <c r="X3492" i="1"/>
  <c r="Q3492" i="1"/>
  <c r="S3492" i="1" s="1"/>
  <c r="N3486" i="1"/>
  <c r="W3486" i="1"/>
  <c r="X3486" i="1"/>
  <c r="Q3486" i="1"/>
  <c r="S3486" i="1" s="1"/>
  <c r="N3480" i="1"/>
  <c r="W3480" i="1"/>
  <c r="X3480" i="1"/>
  <c r="Q3480" i="1"/>
  <c r="S3480" i="1" s="1"/>
  <c r="N3474" i="1"/>
  <c r="W3474" i="1"/>
  <c r="X3474" i="1"/>
  <c r="Q3474" i="1"/>
  <c r="S3474" i="1" s="1"/>
  <c r="N3468" i="1"/>
  <c r="W3468" i="1"/>
  <c r="X3468" i="1"/>
  <c r="Q3468" i="1"/>
  <c r="S3468" i="1" s="1"/>
  <c r="N3462" i="1"/>
  <c r="W3462" i="1"/>
  <c r="X3462" i="1"/>
  <c r="Q3462" i="1"/>
  <c r="S3462" i="1" s="1"/>
  <c r="N3456" i="1"/>
  <c r="W3456" i="1"/>
  <c r="X3456" i="1"/>
  <c r="Q3456" i="1"/>
  <c r="S3456" i="1" s="1"/>
  <c r="N3450" i="1"/>
  <c r="W3450" i="1"/>
  <c r="X3450" i="1"/>
  <c r="Q3450" i="1"/>
  <c r="S3450" i="1" s="1"/>
  <c r="N3444" i="1"/>
  <c r="W3444" i="1"/>
  <c r="X3444" i="1"/>
  <c r="Q3444" i="1"/>
  <c r="S3444" i="1" s="1"/>
  <c r="N3438" i="1"/>
  <c r="W3438" i="1"/>
  <c r="X3438" i="1"/>
  <c r="Q3438" i="1"/>
  <c r="S3438" i="1" s="1"/>
  <c r="N3432" i="1"/>
  <c r="W3432" i="1"/>
  <c r="X3432" i="1"/>
  <c r="Q3432" i="1"/>
  <c r="S3432" i="1" s="1"/>
  <c r="N3426" i="1"/>
  <c r="W3426" i="1"/>
  <c r="X3426" i="1"/>
  <c r="Q3426" i="1"/>
  <c r="S3426" i="1" s="1"/>
  <c r="N3420" i="1"/>
  <c r="W3420" i="1"/>
  <c r="X3420" i="1"/>
  <c r="Q3420" i="1"/>
  <c r="S3420" i="1" s="1"/>
  <c r="N3414" i="1"/>
  <c r="W3414" i="1"/>
  <c r="X3414" i="1"/>
  <c r="Q3414" i="1"/>
  <c r="S3414" i="1" s="1"/>
  <c r="N3408" i="1"/>
  <c r="W3408" i="1"/>
  <c r="X3408" i="1"/>
  <c r="Q3408" i="1"/>
  <c r="S3408" i="1" s="1"/>
  <c r="N3402" i="1"/>
  <c r="W3402" i="1"/>
  <c r="X3402" i="1"/>
  <c r="Q3402" i="1"/>
  <c r="S3402" i="1" s="1"/>
  <c r="N3396" i="1"/>
  <c r="W3396" i="1"/>
  <c r="X3396" i="1"/>
  <c r="Q3396" i="1"/>
  <c r="S3396" i="1" s="1"/>
  <c r="N3390" i="1"/>
  <c r="W3390" i="1"/>
  <c r="X3390" i="1"/>
  <c r="Q3390" i="1"/>
  <c r="S3390" i="1" s="1"/>
  <c r="N3384" i="1"/>
  <c r="W3384" i="1"/>
  <c r="X3384" i="1"/>
  <c r="Q3384" i="1"/>
  <c r="S3384" i="1" s="1"/>
  <c r="N3378" i="1"/>
  <c r="W3378" i="1"/>
  <c r="X3378" i="1"/>
  <c r="Q3378" i="1"/>
  <c r="S3378" i="1" s="1"/>
  <c r="N3372" i="1"/>
  <c r="W3372" i="1"/>
  <c r="X3372" i="1"/>
  <c r="Q3372" i="1"/>
  <c r="S3372" i="1" s="1"/>
  <c r="N3366" i="1"/>
  <c r="W3366" i="1"/>
  <c r="X3366" i="1"/>
  <c r="Q3366" i="1"/>
  <c r="S3366" i="1" s="1"/>
  <c r="N3360" i="1"/>
  <c r="W3360" i="1"/>
  <c r="X3360" i="1"/>
  <c r="Q3360" i="1"/>
  <c r="S3360" i="1" s="1"/>
  <c r="N3354" i="1"/>
  <c r="W3354" i="1"/>
  <c r="X3354" i="1"/>
  <c r="Q3354" i="1"/>
  <c r="S3354" i="1" s="1"/>
  <c r="N3348" i="1"/>
  <c r="W3348" i="1"/>
  <c r="X3348" i="1"/>
  <c r="Q3348" i="1"/>
  <c r="S3348" i="1" s="1"/>
  <c r="N3342" i="1"/>
  <c r="W3342" i="1"/>
  <c r="X3342" i="1"/>
  <c r="Q3342" i="1"/>
  <c r="S3342" i="1" s="1"/>
  <c r="N3336" i="1"/>
  <c r="W3336" i="1"/>
  <c r="X3336" i="1"/>
  <c r="Q3336" i="1"/>
  <c r="S3336" i="1" s="1"/>
  <c r="N3330" i="1"/>
  <c r="W3330" i="1"/>
  <c r="X3330" i="1"/>
  <c r="Q3330" i="1"/>
  <c r="S3330" i="1" s="1"/>
  <c r="N3324" i="1"/>
  <c r="W3324" i="1"/>
  <c r="X3324" i="1"/>
  <c r="Q3324" i="1"/>
  <c r="S3324" i="1" s="1"/>
  <c r="N3318" i="1"/>
  <c r="W3318" i="1"/>
  <c r="X3318" i="1"/>
  <c r="Q3318" i="1"/>
  <c r="S3318" i="1" s="1"/>
  <c r="N3312" i="1"/>
  <c r="W3312" i="1"/>
  <c r="X3312" i="1"/>
  <c r="Q3312" i="1"/>
  <c r="S3312" i="1" s="1"/>
  <c r="N3306" i="1"/>
  <c r="W3306" i="1"/>
  <c r="X3306" i="1"/>
  <c r="Q3306" i="1"/>
  <c r="S3306" i="1" s="1"/>
  <c r="N3300" i="1"/>
  <c r="W3300" i="1"/>
  <c r="X3300" i="1"/>
  <c r="Q3300" i="1"/>
  <c r="S3300" i="1" s="1"/>
  <c r="N3294" i="1"/>
  <c r="W3294" i="1"/>
  <c r="X3294" i="1"/>
  <c r="Q3294" i="1"/>
  <c r="S3294" i="1" s="1"/>
  <c r="N3288" i="1"/>
  <c r="W3288" i="1"/>
  <c r="X3288" i="1"/>
  <c r="Q3288" i="1"/>
  <c r="S3288" i="1" s="1"/>
  <c r="N3282" i="1"/>
  <c r="W3282" i="1"/>
  <c r="X3282" i="1"/>
  <c r="Q3282" i="1"/>
  <c r="S3282" i="1" s="1"/>
  <c r="N3276" i="1"/>
  <c r="W3276" i="1"/>
  <c r="X3276" i="1"/>
  <c r="Q3276" i="1"/>
  <c r="S3276" i="1" s="1"/>
  <c r="N3270" i="1"/>
  <c r="W3270" i="1"/>
  <c r="X3270" i="1"/>
  <c r="Q3270" i="1"/>
  <c r="S3270" i="1" s="1"/>
  <c r="N3264" i="1"/>
  <c r="W3264" i="1"/>
  <c r="X3264" i="1"/>
  <c r="Q3264" i="1"/>
  <c r="S3264" i="1" s="1"/>
  <c r="N3258" i="1"/>
  <c r="W3258" i="1"/>
  <c r="X3258" i="1"/>
  <c r="Q3258" i="1"/>
  <c r="S3258" i="1" s="1"/>
  <c r="N3252" i="1"/>
  <c r="W3252" i="1"/>
  <c r="X3252" i="1"/>
  <c r="Q3252" i="1"/>
  <c r="S3252" i="1" s="1"/>
  <c r="N3246" i="1"/>
  <c r="W3246" i="1"/>
  <c r="X3246" i="1"/>
  <c r="Q3246" i="1"/>
  <c r="S3246" i="1" s="1"/>
  <c r="N3240" i="1"/>
  <c r="W3240" i="1"/>
  <c r="X3240" i="1"/>
  <c r="Q3240" i="1"/>
  <c r="S3240" i="1" s="1"/>
  <c r="N3234" i="1"/>
  <c r="W3234" i="1"/>
  <c r="X3234" i="1"/>
  <c r="Q3234" i="1"/>
  <c r="S3234" i="1" s="1"/>
  <c r="N3228" i="1"/>
  <c r="W3228" i="1"/>
  <c r="X3228" i="1"/>
  <c r="Q3228" i="1"/>
  <c r="S3228" i="1" s="1"/>
  <c r="N3222" i="1"/>
  <c r="W3222" i="1"/>
  <c r="X3222" i="1"/>
  <c r="Q3222" i="1"/>
  <c r="S3222" i="1" s="1"/>
  <c r="N3216" i="1"/>
  <c r="W3216" i="1"/>
  <c r="X3216" i="1"/>
  <c r="Q3216" i="1"/>
  <c r="S3216" i="1" s="1"/>
  <c r="N3210" i="1"/>
  <c r="W3210" i="1"/>
  <c r="X3210" i="1"/>
  <c r="Q3210" i="1"/>
  <c r="S3210" i="1" s="1"/>
  <c r="N3204" i="1"/>
  <c r="W3204" i="1"/>
  <c r="X3204" i="1"/>
  <c r="Q3204" i="1"/>
  <c r="S3204" i="1" s="1"/>
  <c r="N3198" i="1"/>
  <c r="W3198" i="1"/>
  <c r="X3198" i="1"/>
  <c r="Q3198" i="1"/>
  <c r="S3198" i="1" s="1"/>
  <c r="N3192" i="1"/>
  <c r="W3192" i="1"/>
  <c r="X3192" i="1"/>
  <c r="Q3192" i="1"/>
  <c r="S3192" i="1" s="1"/>
  <c r="N3186" i="1"/>
  <c r="W3186" i="1"/>
  <c r="X3186" i="1"/>
  <c r="Q3186" i="1"/>
  <c r="S3186" i="1" s="1"/>
  <c r="N3180" i="1"/>
  <c r="W3180" i="1"/>
  <c r="X3180" i="1"/>
  <c r="Q3180" i="1"/>
  <c r="S3180" i="1" s="1"/>
  <c r="N3174" i="1"/>
  <c r="W3174" i="1"/>
  <c r="X3174" i="1"/>
  <c r="Q3174" i="1"/>
  <c r="S3174" i="1" s="1"/>
  <c r="N3168" i="1"/>
  <c r="W3168" i="1"/>
  <c r="X3168" i="1"/>
  <c r="Q3168" i="1"/>
  <c r="S3168" i="1" s="1"/>
  <c r="N3162" i="1"/>
  <c r="W3162" i="1"/>
  <c r="X3162" i="1"/>
  <c r="Q3162" i="1"/>
  <c r="S3162" i="1" s="1"/>
  <c r="N3156" i="1"/>
  <c r="W3156" i="1"/>
  <c r="X3156" i="1"/>
  <c r="Q3156" i="1"/>
  <c r="S3156" i="1" s="1"/>
  <c r="N3150" i="1"/>
  <c r="W3150" i="1"/>
  <c r="X3150" i="1"/>
  <c r="Q3150" i="1"/>
  <c r="S3150" i="1" s="1"/>
  <c r="N3144" i="1"/>
  <c r="W3144" i="1"/>
  <c r="X3144" i="1"/>
  <c r="Q3144" i="1"/>
  <c r="S3144" i="1" s="1"/>
  <c r="N3138" i="1"/>
  <c r="W3138" i="1"/>
  <c r="X3138" i="1"/>
  <c r="Q3138" i="1"/>
  <c r="S3138" i="1" s="1"/>
  <c r="N3132" i="1"/>
  <c r="W3132" i="1"/>
  <c r="X3132" i="1"/>
  <c r="Q3132" i="1"/>
  <c r="S3132" i="1" s="1"/>
  <c r="N3126" i="1"/>
  <c r="W3126" i="1"/>
  <c r="X3126" i="1"/>
  <c r="Q3126" i="1"/>
  <c r="S3126" i="1" s="1"/>
  <c r="N3120" i="1"/>
  <c r="W3120" i="1"/>
  <c r="X3120" i="1"/>
  <c r="Q3120" i="1"/>
  <c r="S3120" i="1" s="1"/>
  <c r="N3114" i="1"/>
  <c r="W3114" i="1"/>
  <c r="X3114" i="1"/>
  <c r="Q3114" i="1"/>
  <c r="S3114" i="1" s="1"/>
  <c r="N3108" i="1"/>
  <c r="W3108" i="1"/>
  <c r="X3108" i="1"/>
  <c r="Q3108" i="1"/>
  <c r="S3108" i="1" s="1"/>
  <c r="N3102" i="1"/>
  <c r="W3102" i="1"/>
  <c r="X3102" i="1"/>
  <c r="Q3102" i="1"/>
  <c r="S3102" i="1" s="1"/>
  <c r="N3096" i="1"/>
  <c r="W3096" i="1"/>
  <c r="X3096" i="1"/>
  <c r="Q3096" i="1"/>
  <c r="S3096" i="1" s="1"/>
  <c r="N3090" i="1"/>
  <c r="W3090" i="1"/>
  <c r="X3090" i="1"/>
  <c r="Q3090" i="1"/>
  <c r="S3090" i="1" s="1"/>
  <c r="N3084" i="1"/>
  <c r="W3084" i="1"/>
  <c r="X3084" i="1"/>
  <c r="Q3084" i="1"/>
  <c r="S3084" i="1" s="1"/>
  <c r="N3078" i="1"/>
  <c r="W3078" i="1"/>
  <c r="X3078" i="1"/>
  <c r="Q3078" i="1"/>
  <c r="S3078" i="1" s="1"/>
  <c r="N3072" i="1"/>
  <c r="W3072" i="1"/>
  <c r="X3072" i="1"/>
  <c r="Q3072" i="1"/>
  <c r="S3072" i="1" s="1"/>
  <c r="N3066" i="1"/>
  <c r="W3066" i="1"/>
  <c r="X3066" i="1"/>
  <c r="Q3066" i="1"/>
  <c r="S3066" i="1" s="1"/>
  <c r="N3060" i="1"/>
  <c r="W3060" i="1"/>
  <c r="X3060" i="1"/>
  <c r="Q3060" i="1"/>
  <c r="S3060" i="1" s="1"/>
  <c r="N3054" i="1"/>
  <c r="W3054" i="1"/>
  <c r="X3054" i="1"/>
  <c r="Q3054" i="1"/>
  <c r="S3054" i="1" s="1"/>
  <c r="N3048" i="1"/>
  <c r="W3048" i="1"/>
  <c r="X3048" i="1"/>
  <c r="Q3048" i="1"/>
  <c r="S3048" i="1" s="1"/>
  <c r="N3042" i="1"/>
  <c r="W3042" i="1"/>
  <c r="X3042" i="1"/>
  <c r="Q3042" i="1"/>
  <c r="S3042" i="1" s="1"/>
  <c r="N3036" i="1"/>
  <c r="W3036" i="1"/>
  <c r="X3036" i="1"/>
  <c r="Q3036" i="1"/>
  <c r="S3036" i="1" s="1"/>
  <c r="N3030" i="1"/>
  <c r="W3030" i="1"/>
  <c r="X3030" i="1"/>
  <c r="Q3030" i="1"/>
  <c r="S3030" i="1" s="1"/>
  <c r="N3024" i="1"/>
  <c r="W3024" i="1"/>
  <c r="X3024" i="1"/>
  <c r="Q3024" i="1"/>
  <c r="S3024" i="1" s="1"/>
  <c r="N3018" i="1"/>
  <c r="W3018" i="1"/>
  <c r="X3018" i="1"/>
  <c r="Q3018" i="1"/>
  <c r="S3018" i="1" s="1"/>
  <c r="N3012" i="1"/>
  <c r="W3012" i="1"/>
  <c r="X3012" i="1"/>
  <c r="Q3012" i="1"/>
  <c r="S3012" i="1" s="1"/>
  <c r="N3006" i="1"/>
  <c r="W3006" i="1"/>
  <c r="X3006" i="1"/>
  <c r="Q3006" i="1"/>
  <c r="S3006" i="1" s="1"/>
  <c r="N3000" i="1"/>
  <c r="W3000" i="1"/>
  <c r="X3000" i="1"/>
  <c r="Q3000" i="1"/>
  <c r="S3000" i="1" s="1"/>
  <c r="N2994" i="1"/>
  <c r="W2994" i="1"/>
  <c r="X2994" i="1"/>
  <c r="Q2994" i="1"/>
  <c r="S2994" i="1" s="1"/>
  <c r="N2988" i="1"/>
  <c r="W2988" i="1"/>
  <c r="X2988" i="1"/>
  <c r="Q2988" i="1"/>
  <c r="S2988" i="1" s="1"/>
  <c r="N2982" i="1"/>
  <c r="W2982" i="1"/>
  <c r="X2982" i="1"/>
  <c r="Q2982" i="1"/>
  <c r="S2982" i="1" s="1"/>
  <c r="N2976" i="1"/>
  <c r="W2976" i="1"/>
  <c r="X2976" i="1"/>
  <c r="Q2976" i="1"/>
  <c r="S2976" i="1" s="1"/>
  <c r="N2970" i="1"/>
  <c r="W2970" i="1"/>
  <c r="X2970" i="1"/>
  <c r="Q2970" i="1"/>
  <c r="S2970" i="1" s="1"/>
  <c r="N2964" i="1"/>
  <c r="W2964" i="1"/>
  <c r="X2964" i="1"/>
  <c r="Q2964" i="1"/>
  <c r="S2964" i="1" s="1"/>
  <c r="N2958" i="1"/>
  <c r="W2958" i="1"/>
  <c r="X2958" i="1"/>
  <c r="Q2958" i="1"/>
  <c r="S2958" i="1" s="1"/>
  <c r="N2952" i="1"/>
  <c r="W2952" i="1"/>
  <c r="X2952" i="1"/>
  <c r="Q2952" i="1"/>
  <c r="S2952" i="1" s="1"/>
  <c r="N2946" i="1"/>
  <c r="W2946" i="1"/>
  <c r="X2946" i="1"/>
  <c r="Q2946" i="1"/>
  <c r="S2946" i="1" s="1"/>
  <c r="N2940" i="1"/>
  <c r="W2940" i="1"/>
  <c r="X2940" i="1"/>
  <c r="Q2940" i="1"/>
  <c r="S2940" i="1" s="1"/>
  <c r="N2934" i="1"/>
  <c r="W2934" i="1"/>
  <c r="X2934" i="1"/>
  <c r="Q2934" i="1"/>
  <c r="S2934" i="1" s="1"/>
  <c r="N2928" i="1"/>
  <c r="W2928" i="1"/>
  <c r="X2928" i="1"/>
  <c r="Q2928" i="1"/>
  <c r="S2928" i="1" s="1"/>
  <c r="N2922" i="1"/>
  <c r="W2922" i="1"/>
  <c r="X2922" i="1"/>
  <c r="Q2922" i="1"/>
  <c r="S2922" i="1" s="1"/>
  <c r="N2916" i="1"/>
  <c r="W2916" i="1"/>
  <c r="X2916" i="1"/>
  <c r="Q2916" i="1"/>
  <c r="S2916" i="1" s="1"/>
  <c r="N2910" i="1"/>
  <c r="W2910" i="1"/>
  <c r="X2910" i="1"/>
  <c r="Q2910" i="1"/>
  <c r="S2910" i="1" s="1"/>
  <c r="N2904" i="1"/>
  <c r="W2904" i="1"/>
  <c r="X2904" i="1"/>
  <c r="Q2904" i="1"/>
  <c r="S2904" i="1" s="1"/>
  <c r="N2898" i="1"/>
  <c r="W2898" i="1"/>
  <c r="X2898" i="1"/>
  <c r="Q2898" i="1"/>
  <c r="S2898" i="1" s="1"/>
  <c r="N2892" i="1"/>
  <c r="W2892" i="1"/>
  <c r="Q2892" i="1"/>
  <c r="S2892" i="1" s="1"/>
  <c r="X2892" i="1"/>
  <c r="N2886" i="1"/>
  <c r="W2886" i="1"/>
  <c r="Q2886" i="1"/>
  <c r="S2886" i="1" s="1"/>
  <c r="X2886" i="1"/>
  <c r="N2880" i="1"/>
  <c r="W2880" i="1"/>
  <c r="X2880" i="1"/>
  <c r="Q2880" i="1"/>
  <c r="S2880" i="1" s="1"/>
  <c r="N2874" i="1"/>
  <c r="W2874" i="1"/>
  <c r="X2874" i="1"/>
  <c r="Q2874" i="1"/>
  <c r="S2874" i="1" s="1"/>
  <c r="N2868" i="1"/>
  <c r="W2868" i="1"/>
  <c r="X2868" i="1"/>
  <c r="Q2868" i="1"/>
  <c r="S2868" i="1" s="1"/>
  <c r="N2862" i="1"/>
  <c r="W2862" i="1"/>
  <c r="X2862" i="1"/>
  <c r="Q2862" i="1"/>
  <c r="S2862" i="1" s="1"/>
  <c r="N2856" i="1"/>
  <c r="W2856" i="1"/>
  <c r="Q2856" i="1"/>
  <c r="S2856" i="1" s="1"/>
  <c r="X2856" i="1"/>
  <c r="N2850" i="1"/>
  <c r="W2850" i="1"/>
  <c r="X2850" i="1"/>
  <c r="Q2850" i="1"/>
  <c r="S2850" i="1" s="1"/>
  <c r="N2844" i="1"/>
  <c r="W2844" i="1"/>
  <c r="X2844" i="1"/>
  <c r="Q2844" i="1"/>
  <c r="S2844" i="1" s="1"/>
  <c r="N2838" i="1"/>
  <c r="W2838" i="1"/>
  <c r="Q2838" i="1"/>
  <c r="S2838" i="1" s="1"/>
  <c r="X2838" i="1"/>
  <c r="N2832" i="1"/>
  <c r="W2832" i="1"/>
  <c r="X2832" i="1"/>
  <c r="Q2832" i="1"/>
  <c r="S2832" i="1" s="1"/>
  <c r="N2826" i="1"/>
  <c r="W2826" i="1"/>
  <c r="X2826" i="1"/>
  <c r="Q2826" i="1"/>
  <c r="S2826" i="1" s="1"/>
  <c r="N2820" i="1"/>
  <c r="W2820" i="1"/>
  <c r="X2820" i="1"/>
  <c r="Q2820" i="1"/>
  <c r="S2820" i="1" s="1"/>
  <c r="N2814" i="1"/>
  <c r="W2814" i="1"/>
  <c r="X2814" i="1"/>
  <c r="Q2814" i="1"/>
  <c r="S2814" i="1" s="1"/>
  <c r="N2808" i="1"/>
  <c r="W2808" i="1"/>
  <c r="X2808" i="1"/>
  <c r="Q2808" i="1"/>
  <c r="S2808" i="1" s="1"/>
  <c r="N2802" i="1"/>
  <c r="W2802" i="1"/>
  <c r="X2802" i="1"/>
  <c r="Q2802" i="1"/>
  <c r="S2802" i="1" s="1"/>
  <c r="N2796" i="1"/>
  <c r="W2796" i="1"/>
  <c r="Q2796" i="1"/>
  <c r="S2796" i="1" s="1"/>
  <c r="X2796" i="1"/>
  <c r="N2790" i="1"/>
  <c r="W2790" i="1"/>
  <c r="X2790" i="1"/>
  <c r="Q2790" i="1"/>
  <c r="S2790" i="1" s="1"/>
  <c r="N2784" i="1"/>
  <c r="W2784" i="1"/>
  <c r="Q2784" i="1"/>
  <c r="S2784" i="1" s="1"/>
  <c r="X2784" i="1"/>
  <c r="N2778" i="1"/>
  <c r="W2778" i="1"/>
  <c r="X2778" i="1"/>
  <c r="Q2778" i="1"/>
  <c r="S2778" i="1" s="1"/>
  <c r="N2772" i="1"/>
  <c r="W2772" i="1"/>
  <c r="Q2772" i="1"/>
  <c r="S2772" i="1" s="1"/>
  <c r="X2772" i="1"/>
  <c r="N2766" i="1"/>
  <c r="W2766" i="1"/>
  <c r="X2766" i="1"/>
  <c r="Q2766" i="1"/>
  <c r="S2766" i="1" s="1"/>
  <c r="N2760" i="1"/>
  <c r="W2760" i="1"/>
  <c r="Q2760" i="1"/>
  <c r="S2760" i="1" s="1"/>
  <c r="X2760" i="1"/>
  <c r="N2754" i="1"/>
  <c r="W2754" i="1"/>
  <c r="X2754" i="1"/>
  <c r="Q2754" i="1"/>
  <c r="S2754" i="1" s="1"/>
  <c r="N2748" i="1"/>
  <c r="W2748" i="1"/>
  <c r="Q2748" i="1"/>
  <c r="S2748" i="1" s="1"/>
  <c r="X2748" i="1"/>
  <c r="N2742" i="1"/>
  <c r="W2742" i="1"/>
  <c r="X2742" i="1"/>
  <c r="Q2742" i="1"/>
  <c r="S2742" i="1" s="1"/>
  <c r="N2736" i="1"/>
  <c r="W2736" i="1"/>
  <c r="Q2736" i="1"/>
  <c r="S2736" i="1" s="1"/>
  <c r="X2736" i="1"/>
  <c r="N2730" i="1"/>
  <c r="W2730" i="1"/>
  <c r="X2730" i="1"/>
  <c r="Q2730" i="1"/>
  <c r="S2730" i="1" s="1"/>
  <c r="N2724" i="1"/>
  <c r="W2724" i="1"/>
  <c r="Q2724" i="1"/>
  <c r="S2724" i="1" s="1"/>
  <c r="X2724" i="1"/>
  <c r="N2718" i="1"/>
  <c r="W2718" i="1"/>
  <c r="X2718" i="1"/>
  <c r="Q2718" i="1"/>
  <c r="S2718" i="1" s="1"/>
  <c r="N2712" i="1"/>
  <c r="W2712" i="1"/>
  <c r="Q2712" i="1"/>
  <c r="S2712" i="1" s="1"/>
  <c r="X2712" i="1"/>
  <c r="N2706" i="1"/>
  <c r="W2706" i="1"/>
  <c r="X2706" i="1"/>
  <c r="Q2706" i="1"/>
  <c r="S2706" i="1" s="1"/>
  <c r="N2700" i="1"/>
  <c r="W2700" i="1"/>
  <c r="Q2700" i="1"/>
  <c r="S2700" i="1" s="1"/>
  <c r="X2700" i="1"/>
  <c r="N2694" i="1"/>
  <c r="W2694" i="1"/>
  <c r="X2694" i="1"/>
  <c r="Q2694" i="1"/>
  <c r="S2694" i="1" s="1"/>
  <c r="N2688" i="1"/>
  <c r="W2688" i="1"/>
  <c r="Q2688" i="1"/>
  <c r="S2688" i="1" s="1"/>
  <c r="X2688" i="1"/>
  <c r="N2682" i="1"/>
  <c r="W2682" i="1"/>
  <c r="X2682" i="1"/>
  <c r="Q2682" i="1"/>
  <c r="S2682" i="1" s="1"/>
  <c r="N2676" i="1"/>
  <c r="W2676" i="1"/>
  <c r="Q2676" i="1"/>
  <c r="S2676" i="1" s="1"/>
  <c r="X2676" i="1"/>
  <c r="N2670" i="1"/>
  <c r="W2670" i="1"/>
  <c r="X2670" i="1"/>
  <c r="Q2670" i="1"/>
  <c r="S2670" i="1" s="1"/>
  <c r="N2664" i="1"/>
  <c r="W2664" i="1"/>
  <c r="Q2664" i="1"/>
  <c r="S2664" i="1" s="1"/>
  <c r="X2664" i="1"/>
  <c r="N2658" i="1"/>
  <c r="W2658" i="1"/>
  <c r="X2658" i="1"/>
  <c r="Q2658" i="1"/>
  <c r="S2658" i="1" s="1"/>
  <c r="N2652" i="1"/>
  <c r="W2652" i="1"/>
  <c r="Q2652" i="1"/>
  <c r="S2652" i="1" s="1"/>
  <c r="X2652" i="1"/>
  <c r="N2646" i="1"/>
  <c r="W2646" i="1"/>
  <c r="X2646" i="1"/>
  <c r="Q2646" i="1"/>
  <c r="S2646" i="1" s="1"/>
  <c r="N2640" i="1"/>
  <c r="W2640" i="1"/>
  <c r="Q2640" i="1"/>
  <c r="S2640" i="1" s="1"/>
  <c r="X2640" i="1"/>
  <c r="N2634" i="1"/>
  <c r="W2634" i="1"/>
  <c r="X2634" i="1"/>
  <c r="Q2634" i="1"/>
  <c r="S2634" i="1" s="1"/>
  <c r="N2628" i="1"/>
  <c r="W2628" i="1"/>
  <c r="Q2628" i="1"/>
  <c r="S2628" i="1" s="1"/>
  <c r="X2628" i="1"/>
  <c r="N2622" i="1"/>
  <c r="W2622" i="1"/>
  <c r="X2622" i="1"/>
  <c r="Q2622" i="1"/>
  <c r="S2622" i="1" s="1"/>
  <c r="N2616" i="1"/>
  <c r="W2616" i="1"/>
  <c r="Q2616" i="1"/>
  <c r="S2616" i="1" s="1"/>
  <c r="X2616" i="1"/>
  <c r="N2610" i="1"/>
  <c r="W2610" i="1"/>
  <c r="X2610" i="1"/>
  <c r="Q2610" i="1"/>
  <c r="S2610" i="1" s="1"/>
  <c r="N2604" i="1"/>
  <c r="W2604" i="1"/>
  <c r="Q2604" i="1"/>
  <c r="S2604" i="1" s="1"/>
  <c r="X2604" i="1"/>
  <c r="N2598" i="1"/>
  <c r="W2598" i="1"/>
  <c r="X2598" i="1"/>
  <c r="Q2598" i="1"/>
  <c r="S2598" i="1" s="1"/>
  <c r="N2592" i="1"/>
  <c r="W2592" i="1"/>
  <c r="Q2592" i="1"/>
  <c r="S2592" i="1" s="1"/>
  <c r="X2592" i="1"/>
  <c r="N2586" i="1"/>
  <c r="W2586" i="1"/>
  <c r="X2586" i="1"/>
  <c r="Q2586" i="1"/>
  <c r="S2586" i="1" s="1"/>
  <c r="N2580" i="1"/>
  <c r="W2580" i="1"/>
  <c r="Q2580" i="1"/>
  <c r="S2580" i="1" s="1"/>
  <c r="X2580" i="1"/>
  <c r="N2574" i="1"/>
  <c r="W2574" i="1"/>
  <c r="X2574" i="1"/>
  <c r="Q2574" i="1"/>
  <c r="S2574" i="1" s="1"/>
  <c r="N2568" i="1"/>
  <c r="W2568" i="1"/>
  <c r="Q2568" i="1"/>
  <c r="S2568" i="1" s="1"/>
  <c r="X2568" i="1"/>
  <c r="N2562" i="1"/>
  <c r="W2562" i="1"/>
  <c r="X2562" i="1"/>
  <c r="Q2562" i="1"/>
  <c r="S2562" i="1" s="1"/>
  <c r="N2556" i="1"/>
  <c r="W2556" i="1"/>
  <c r="Q2556" i="1"/>
  <c r="S2556" i="1" s="1"/>
  <c r="X2556" i="1"/>
  <c r="N2550" i="1"/>
  <c r="W2550" i="1"/>
  <c r="X2550" i="1"/>
  <c r="Q2550" i="1"/>
  <c r="S2550" i="1" s="1"/>
  <c r="N2544" i="1"/>
  <c r="W2544" i="1"/>
  <c r="Q2544" i="1"/>
  <c r="S2544" i="1" s="1"/>
  <c r="X2544" i="1"/>
  <c r="N2538" i="1"/>
  <c r="W2538" i="1"/>
  <c r="X2538" i="1"/>
  <c r="Q2538" i="1"/>
  <c r="S2538" i="1" s="1"/>
  <c r="N2532" i="1"/>
  <c r="W2532" i="1"/>
  <c r="Q2532" i="1"/>
  <c r="S2532" i="1" s="1"/>
  <c r="X2532" i="1"/>
  <c r="N2526" i="1"/>
  <c r="W2526" i="1"/>
  <c r="X2526" i="1"/>
  <c r="Q2526" i="1"/>
  <c r="S2526" i="1" s="1"/>
  <c r="N2520" i="1"/>
  <c r="W2520" i="1"/>
  <c r="Q2520" i="1"/>
  <c r="S2520" i="1" s="1"/>
  <c r="X2520" i="1"/>
  <c r="N2514" i="1"/>
  <c r="W2514" i="1"/>
  <c r="Q2514" i="1"/>
  <c r="S2514" i="1" s="1"/>
  <c r="X2514" i="1"/>
  <c r="N2508" i="1"/>
  <c r="W2508" i="1"/>
  <c r="Q2508" i="1"/>
  <c r="S2508" i="1" s="1"/>
  <c r="X2508" i="1"/>
  <c r="N2502" i="1"/>
  <c r="W2502" i="1"/>
  <c r="X2502" i="1"/>
  <c r="Q2502" i="1"/>
  <c r="S2502" i="1" s="1"/>
  <c r="N2496" i="1"/>
  <c r="W2496" i="1"/>
  <c r="X2496" i="1"/>
  <c r="Q2496" i="1"/>
  <c r="S2496" i="1" s="1"/>
  <c r="N2490" i="1"/>
  <c r="W2490" i="1"/>
  <c r="X2490" i="1"/>
  <c r="Q2490" i="1"/>
  <c r="S2490" i="1" s="1"/>
  <c r="N2484" i="1"/>
  <c r="W2484" i="1"/>
  <c r="Q2484" i="1"/>
  <c r="S2484" i="1" s="1"/>
  <c r="X2484" i="1"/>
  <c r="N2478" i="1"/>
  <c r="W2478" i="1"/>
  <c r="X2478" i="1"/>
  <c r="Q2478" i="1"/>
  <c r="S2478" i="1" s="1"/>
  <c r="N2472" i="1"/>
  <c r="W2472" i="1"/>
  <c r="Q2472" i="1"/>
  <c r="S2472" i="1" s="1"/>
  <c r="X2472" i="1"/>
  <c r="N2466" i="1"/>
  <c r="W2466" i="1"/>
  <c r="X2466" i="1"/>
  <c r="Q2466" i="1"/>
  <c r="S2466" i="1" s="1"/>
  <c r="N2460" i="1"/>
  <c r="W2460" i="1"/>
  <c r="Q2460" i="1"/>
  <c r="S2460" i="1" s="1"/>
  <c r="X2460" i="1"/>
  <c r="N2454" i="1"/>
  <c r="Q2454" i="1"/>
  <c r="S2454" i="1" s="1"/>
  <c r="N2448" i="1"/>
  <c r="Q2448" i="1"/>
  <c r="S2448" i="1" s="1"/>
  <c r="N2442" i="1"/>
  <c r="Q2442" i="1"/>
  <c r="S2442" i="1" s="1"/>
  <c r="N2436" i="1"/>
  <c r="AK2436" i="1" s="1"/>
  <c r="AF2436" i="1"/>
  <c r="AG2436" i="1"/>
  <c r="W2436" i="1"/>
  <c r="X2436" i="1"/>
  <c r="Q2436" i="1"/>
  <c r="S2436" i="1" s="1"/>
  <c r="N2430" i="1"/>
  <c r="AK2430" i="1" s="1"/>
  <c r="AF2430" i="1"/>
  <c r="AG2430" i="1"/>
  <c r="W2430" i="1"/>
  <c r="X2430" i="1"/>
  <c r="Y2430" i="1" s="1"/>
  <c r="Q2430" i="1"/>
  <c r="S2430" i="1" s="1"/>
  <c r="N2424" i="1"/>
  <c r="AF2424" i="1"/>
  <c r="AG2424" i="1"/>
  <c r="Q2424" i="1"/>
  <c r="S2424" i="1" s="1"/>
  <c r="W2424" i="1"/>
  <c r="X2424" i="1"/>
  <c r="N2418" i="1"/>
  <c r="AK2418" i="1" s="1"/>
  <c r="AF2418" i="1"/>
  <c r="AG2418" i="1"/>
  <c r="W2418" i="1"/>
  <c r="X2418" i="1"/>
  <c r="Q2418" i="1"/>
  <c r="S2418" i="1" s="1"/>
  <c r="N2412" i="1"/>
  <c r="AK2412" i="1" s="1"/>
  <c r="AF2412" i="1"/>
  <c r="AG2412" i="1"/>
  <c r="Q2412" i="1"/>
  <c r="S2412" i="1" s="1"/>
  <c r="W2412" i="1"/>
  <c r="X2412" i="1"/>
  <c r="N2406" i="1"/>
  <c r="AK2406" i="1" s="1"/>
  <c r="AF2406" i="1"/>
  <c r="AG2406" i="1"/>
  <c r="W2406" i="1"/>
  <c r="Q2406" i="1"/>
  <c r="S2406" i="1" s="1"/>
  <c r="X2406" i="1"/>
  <c r="N2400" i="1"/>
  <c r="AF2400" i="1"/>
  <c r="AG2400" i="1"/>
  <c r="Q2400" i="1"/>
  <c r="S2400" i="1" s="1"/>
  <c r="W2400" i="1"/>
  <c r="X2400" i="1"/>
  <c r="N2394" i="1"/>
  <c r="AK2394" i="1" s="1"/>
  <c r="AF2394" i="1"/>
  <c r="AG2394" i="1"/>
  <c r="W2394" i="1"/>
  <c r="X2394" i="1"/>
  <c r="Y2394" i="1" s="1"/>
  <c r="Q2394" i="1"/>
  <c r="S2394" i="1" s="1"/>
  <c r="N2388" i="1"/>
  <c r="AK2388" i="1" s="1"/>
  <c r="AF2388" i="1"/>
  <c r="AG2388" i="1"/>
  <c r="W2388" i="1"/>
  <c r="X2388" i="1"/>
  <c r="Q2388" i="1"/>
  <c r="S2388" i="1" s="1"/>
  <c r="N2382" i="1"/>
  <c r="AK2382" i="1" s="1"/>
  <c r="AF2382" i="1"/>
  <c r="AG2382" i="1"/>
  <c r="W2382" i="1"/>
  <c r="X2382" i="1"/>
  <c r="Q2382" i="1"/>
  <c r="S2382" i="1" s="1"/>
  <c r="N2376" i="1"/>
  <c r="AF2376" i="1"/>
  <c r="AG2376" i="1"/>
  <c r="W2376" i="1"/>
  <c r="Q2376" i="1"/>
  <c r="S2376" i="1" s="1"/>
  <c r="X2376" i="1"/>
  <c r="N2370" i="1"/>
  <c r="AK2370" i="1" s="1"/>
  <c r="AF2370" i="1"/>
  <c r="AG2370" i="1"/>
  <c r="W2370" i="1"/>
  <c r="X2370" i="1"/>
  <c r="Q2370" i="1"/>
  <c r="S2370" i="1" s="1"/>
  <c r="N2364" i="1"/>
  <c r="AK2364" i="1" s="1"/>
  <c r="AF2364" i="1"/>
  <c r="AG2364" i="1"/>
  <c r="W2364" i="1"/>
  <c r="Q2364" i="1"/>
  <c r="S2364" i="1" s="1"/>
  <c r="X2364" i="1"/>
  <c r="N2358" i="1"/>
  <c r="AK2358" i="1" s="1"/>
  <c r="AF2358" i="1"/>
  <c r="AG2358" i="1"/>
  <c r="W2358" i="1"/>
  <c r="Q2358" i="1"/>
  <c r="S2358" i="1" s="1"/>
  <c r="X2358" i="1"/>
  <c r="N2352" i="1"/>
  <c r="AF2352" i="1"/>
  <c r="AG2352" i="1"/>
  <c r="W2352" i="1"/>
  <c r="Q2352" i="1"/>
  <c r="S2352" i="1" s="1"/>
  <c r="X2352" i="1"/>
  <c r="N2346" i="1"/>
  <c r="AK2346" i="1" s="1"/>
  <c r="AF2346" i="1"/>
  <c r="AG2346" i="1"/>
  <c r="W2346" i="1"/>
  <c r="X2346" i="1"/>
  <c r="Q2346" i="1"/>
  <c r="S2346" i="1" s="1"/>
  <c r="N2340" i="1"/>
  <c r="AK2340" i="1" s="1"/>
  <c r="AF2340" i="1"/>
  <c r="AG2340" i="1"/>
  <c r="X2340" i="1"/>
  <c r="W2340" i="1"/>
  <c r="Q2340" i="1"/>
  <c r="S2340" i="1" s="1"/>
  <c r="N2334" i="1"/>
  <c r="AK2334" i="1" s="1"/>
  <c r="AF2334" i="1"/>
  <c r="AG2334" i="1"/>
  <c r="W2334" i="1"/>
  <c r="X2334" i="1"/>
  <c r="Q2334" i="1"/>
  <c r="S2334" i="1" s="1"/>
  <c r="N2328" i="1"/>
  <c r="AF2328" i="1"/>
  <c r="AG2328" i="1"/>
  <c r="Q2328" i="1"/>
  <c r="S2328" i="1" s="1"/>
  <c r="X2328" i="1"/>
  <c r="W2328" i="1"/>
  <c r="N2322" i="1"/>
  <c r="AK2322" i="1" s="1"/>
  <c r="AF2322" i="1"/>
  <c r="AG2322" i="1"/>
  <c r="W2322" i="1"/>
  <c r="X2322" i="1"/>
  <c r="Y2322" i="1" s="1"/>
  <c r="Q2322" i="1"/>
  <c r="S2322" i="1" s="1"/>
  <c r="N2316" i="1"/>
  <c r="AK2316" i="1" s="1"/>
  <c r="AF2316" i="1"/>
  <c r="AG2316" i="1"/>
  <c r="Q2316" i="1"/>
  <c r="S2316" i="1" s="1"/>
  <c r="W2316" i="1"/>
  <c r="X2316" i="1"/>
  <c r="N2310" i="1"/>
  <c r="AK2310" i="1" s="1"/>
  <c r="AF2310" i="1"/>
  <c r="AG2310" i="1"/>
  <c r="W2310" i="1"/>
  <c r="Q2310" i="1"/>
  <c r="S2310" i="1" s="1"/>
  <c r="X2310" i="1"/>
  <c r="N2304" i="1"/>
  <c r="AF2304" i="1"/>
  <c r="AG2304" i="1"/>
  <c r="Q2304" i="1"/>
  <c r="S2304" i="1" s="1"/>
  <c r="W2304" i="1"/>
  <c r="X2304" i="1"/>
  <c r="N2298" i="1"/>
  <c r="AK2298" i="1" s="1"/>
  <c r="AF2298" i="1"/>
  <c r="AG2298" i="1"/>
  <c r="W2298" i="1"/>
  <c r="X2298" i="1"/>
  <c r="Q2298" i="1"/>
  <c r="S2298" i="1" s="1"/>
  <c r="N2292" i="1"/>
  <c r="AK2292" i="1" s="1"/>
  <c r="AF2292" i="1"/>
  <c r="AG2292" i="1"/>
  <c r="W2292" i="1"/>
  <c r="X2292" i="1"/>
  <c r="Q2292" i="1"/>
  <c r="S2292" i="1" s="1"/>
  <c r="N2286" i="1"/>
  <c r="AK2286" i="1" s="1"/>
  <c r="AF2286" i="1"/>
  <c r="AG2286" i="1"/>
  <c r="W2286" i="1"/>
  <c r="X2286" i="1"/>
  <c r="Y2286" i="1" s="1"/>
  <c r="Q2286" i="1"/>
  <c r="S2286" i="1" s="1"/>
  <c r="N2280" i="1"/>
  <c r="AF2280" i="1"/>
  <c r="AG2280" i="1"/>
  <c r="W2280" i="1"/>
  <c r="Q2280" i="1"/>
  <c r="S2280" i="1" s="1"/>
  <c r="X2280" i="1"/>
  <c r="N2274" i="1"/>
  <c r="AK2274" i="1" s="1"/>
  <c r="AF2274" i="1"/>
  <c r="AG2274" i="1"/>
  <c r="W2274" i="1"/>
  <c r="X2274" i="1"/>
  <c r="Q2274" i="1"/>
  <c r="S2274" i="1" s="1"/>
  <c r="N2268" i="1"/>
  <c r="AK2268" i="1" s="1"/>
  <c r="AF2268" i="1"/>
  <c r="AG2268" i="1"/>
  <c r="Q2268" i="1"/>
  <c r="S2268" i="1" s="1"/>
  <c r="W2268" i="1"/>
  <c r="X2268" i="1"/>
  <c r="N2262" i="1"/>
  <c r="AK2262" i="1" s="1"/>
  <c r="AF2262" i="1"/>
  <c r="AG2262" i="1"/>
  <c r="W2262" i="1"/>
  <c r="Q2262" i="1"/>
  <c r="S2262" i="1" s="1"/>
  <c r="X2262" i="1"/>
  <c r="N2256" i="1"/>
  <c r="AF2256" i="1"/>
  <c r="AG2256" i="1"/>
  <c r="Q2256" i="1"/>
  <c r="S2256" i="1" s="1"/>
  <c r="W2256" i="1"/>
  <c r="X2256" i="1"/>
  <c r="N2250" i="1"/>
  <c r="AK2250" i="1" s="1"/>
  <c r="AF2250" i="1"/>
  <c r="AG2250" i="1"/>
  <c r="W2250" i="1"/>
  <c r="X2250" i="1"/>
  <c r="Y2250" i="1" s="1"/>
  <c r="Q2250" i="1"/>
  <c r="S2250" i="1" s="1"/>
  <c r="N2244" i="1"/>
  <c r="AK2244" i="1" s="1"/>
  <c r="AF2244" i="1"/>
  <c r="AG2244" i="1"/>
  <c r="W2244" i="1"/>
  <c r="X2244" i="1"/>
  <c r="Q2244" i="1"/>
  <c r="S2244" i="1" s="1"/>
  <c r="N2238" i="1"/>
  <c r="AK2238" i="1" s="1"/>
  <c r="AF2238" i="1"/>
  <c r="AG2238" i="1"/>
  <c r="W2238" i="1"/>
  <c r="X2238" i="1"/>
  <c r="Q2238" i="1"/>
  <c r="S2238" i="1" s="1"/>
  <c r="N2232" i="1"/>
  <c r="AF2232" i="1"/>
  <c r="AG2232" i="1"/>
  <c r="W2232" i="1"/>
  <c r="Q2232" i="1"/>
  <c r="S2232" i="1" s="1"/>
  <c r="X2232" i="1"/>
  <c r="N2226" i="1"/>
  <c r="AK2226" i="1" s="1"/>
  <c r="AF2226" i="1"/>
  <c r="AG2226" i="1"/>
  <c r="W2226" i="1"/>
  <c r="X2226" i="1"/>
  <c r="Q2226" i="1"/>
  <c r="S2226" i="1" s="1"/>
  <c r="N2220" i="1"/>
  <c r="AK2220" i="1" s="1"/>
  <c r="AF2220" i="1"/>
  <c r="AG2220" i="1"/>
  <c r="W2220" i="1"/>
  <c r="Q2220" i="1"/>
  <c r="S2220" i="1" s="1"/>
  <c r="X2220" i="1"/>
  <c r="N2214" i="1"/>
  <c r="AK2214" i="1" s="1"/>
  <c r="AF2214" i="1"/>
  <c r="AG2214" i="1"/>
  <c r="W2214" i="1"/>
  <c r="Q2214" i="1"/>
  <c r="S2214" i="1" s="1"/>
  <c r="X2214" i="1"/>
  <c r="N2208" i="1"/>
  <c r="AF2208" i="1"/>
  <c r="AG2208" i="1"/>
  <c r="W2208" i="1"/>
  <c r="Q2208" i="1"/>
  <c r="S2208" i="1" s="1"/>
  <c r="X2208" i="1"/>
  <c r="N2202" i="1"/>
  <c r="AK2202" i="1" s="1"/>
  <c r="AF2202" i="1"/>
  <c r="AG2202" i="1"/>
  <c r="W2202" i="1"/>
  <c r="X2202" i="1"/>
  <c r="Q2202" i="1"/>
  <c r="S2202" i="1" s="1"/>
  <c r="N2196" i="1"/>
  <c r="AK2196" i="1" s="1"/>
  <c r="AF2196" i="1"/>
  <c r="AG2196" i="1"/>
  <c r="Q2196" i="1"/>
  <c r="S2196" i="1" s="1"/>
  <c r="X2196" i="1"/>
  <c r="Y2196" i="1" s="1"/>
  <c r="W2196" i="1"/>
  <c r="N2190" i="1"/>
  <c r="AK2190" i="1" s="1"/>
  <c r="AF2190" i="1"/>
  <c r="AG2190" i="1"/>
  <c r="W2190" i="1"/>
  <c r="X2190" i="1"/>
  <c r="Q2190" i="1"/>
  <c r="S2190" i="1" s="1"/>
  <c r="N2184" i="1"/>
  <c r="AF2184" i="1"/>
  <c r="AG2184" i="1"/>
  <c r="Q2184" i="1"/>
  <c r="S2184" i="1" s="1"/>
  <c r="X2184" i="1"/>
  <c r="W2184" i="1"/>
  <c r="N2178" i="1"/>
  <c r="AK2178" i="1" s="1"/>
  <c r="AF2178" i="1"/>
  <c r="AG2178" i="1"/>
  <c r="W2178" i="1"/>
  <c r="Q2178" i="1"/>
  <c r="S2178" i="1" s="1"/>
  <c r="X2178" i="1"/>
  <c r="N2172" i="1"/>
  <c r="AK2172" i="1" s="1"/>
  <c r="AF2172" i="1"/>
  <c r="AG2172" i="1"/>
  <c r="Q2172" i="1"/>
  <c r="S2172" i="1" s="1"/>
  <c r="W2172" i="1"/>
  <c r="X2172" i="1"/>
  <c r="N2166" i="1"/>
  <c r="AK2166" i="1" s="1"/>
  <c r="AF2166" i="1"/>
  <c r="AG2166" i="1"/>
  <c r="W2166" i="1"/>
  <c r="X2166" i="1"/>
  <c r="Q2166" i="1"/>
  <c r="S2166" i="1" s="1"/>
  <c r="N2160" i="1"/>
  <c r="AF2160" i="1"/>
  <c r="AG2160" i="1"/>
  <c r="W2160" i="1"/>
  <c r="X2160" i="1"/>
  <c r="Y2160" i="1" s="1"/>
  <c r="Q2160" i="1"/>
  <c r="S2160" i="1" s="1"/>
  <c r="N2154" i="1"/>
  <c r="AK2154" i="1" s="1"/>
  <c r="AF2154" i="1"/>
  <c r="AG2154" i="1"/>
  <c r="W2154" i="1"/>
  <c r="X2154" i="1"/>
  <c r="Q2154" i="1"/>
  <c r="S2154" i="1" s="1"/>
  <c r="N2148" i="1"/>
  <c r="AK2148" i="1" s="1"/>
  <c r="AF2148" i="1"/>
  <c r="AG2148" i="1"/>
  <c r="W2148" i="1"/>
  <c r="Q2148" i="1"/>
  <c r="S2148" i="1" s="1"/>
  <c r="X2148" i="1"/>
  <c r="N2142" i="1"/>
  <c r="AK2142" i="1" s="1"/>
  <c r="AF2142" i="1"/>
  <c r="AG2142" i="1"/>
  <c r="W2142" i="1"/>
  <c r="X2142" i="1"/>
  <c r="Y2142" i="1" s="1"/>
  <c r="Q2142" i="1"/>
  <c r="S2142" i="1" s="1"/>
  <c r="N2136" i="1"/>
  <c r="AF2136" i="1"/>
  <c r="AG2136" i="1"/>
  <c r="W2136" i="1"/>
  <c r="Q2136" i="1"/>
  <c r="S2136" i="1" s="1"/>
  <c r="X2136" i="1"/>
  <c r="N2130" i="1"/>
  <c r="AK2130" i="1" s="1"/>
  <c r="AF2130" i="1"/>
  <c r="AG2130" i="1"/>
  <c r="W2130" i="1"/>
  <c r="X2130" i="1"/>
  <c r="Q2130" i="1"/>
  <c r="S2130" i="1" s="1"/>
  <c r="N2124" i="1"/>
  <c r="AK2124" i="1" s="1"/>
  <c r="AF2124" i="1"/>
  <c r="AG2124" i="1"/>
  <c r="Q2124" i="1"/>
  <c r="S2124" i="1" s="1"/>
  <c r="W2124" i="1"/>
  <c r="X2124" i="1"/>
  <c r="N2118" i="1"/>
  <c r="AK2118" i="1" s="1"/>
  <c r="AF2118" i="1"/>
  <c r="AG2118" i="1"/>
  <c r="W2118" i="1"/>
  <c r="Q2118" i="1"/>
  <c r="S2118" i="1" s="1"/>
  <c r="X2118" i="1"/>
  <c r="N2112" i="1"/>
  <c r="AF2112" i="1"/>
  <c r="AG2112" i="1"/>
  <c r="Q2112" i="1"/>
  <c r="S2112" i="1" s="1"/>
  <c r="W2112" i="1"/>
  <c r="X2112" i="1"/>
  <c r="N2106" i="1"/>
  <c r="AK2106" i="1" s="1"/>
  <c r="AF2106" i="1"/>
  <c r="AG2106" i="1"/>
  <c r="W2106" i="1"/>
  <c r="Q2106" i="1"/>
  <c r="S2106" i="1" s="1"/>
  <c r="X2106" i="1"/>
  <c r="N2100" i="1"/>
  <c r="AK2100" i="1" s="1"/>
  <c r="AF2100" i="1"/>
  <c r="AG2100" i="1"/>
  <c r="W2100" i="1"/>
  <c r="X2100" i="1"/>
  <c r="Q2100" i="1"/>
  <c r="S2100" i="1" s="1"/>
  <c r="N2094" i="1"/>
  <c r="AK2094" i="1" s="1"/>
  <c r="AF2094" i="1"/>
  <c r="AG2094" i="1"/>
  <c r="W2094" i="1"/>
  <c r="X2094" i="1"/>
  <c r="Q2094" i="1"/>
  <c r="S2094" i="1" s="1"/>
  <c r="N2088" i="1"/>
  <c r="AF2088" i="1"/>
  <c r="AG2088" i="1"/>
  <c r="W2088" i="1"/>
  <c r="X2088" i="1"/>
  <c r="Y2088" i="1" s="1"/>
  <c r="Q2088" i="1"/>
  <c r="S2088" i="1" s="1"/>
  <c r="N2082" i="1"/>
  <c r="AK2082" i="1" s="1"/>
  <c r="AF2082" i="1"/>
  <c r="AG2082" i="1"/>
  <c r="W2082" i="1"/>
  <c r="X2082" i="1"/>
  <c r="Q2082" i="1"/>
  <c r="S2082" i="1" s="1"/>
  <c r="N2076" i="1"/>
  <c r="AK2076" i="1" s="1"/>
  <c r="AF2076" i="1"/>
  <c r="AG2076" i="1"/>
  <c r="W2076" i="1"/>
  <c r="Q2076" i="1"/>
  <c r="S2076" i="1" s="1"/>
  <c r="X2076" i="1"/>
  <c r="N2070" i="1"/>
  <c r="AK2070" i="1" s="1"/>
  <c r="AF2070" i="1"/>
  <c r="AG2070" i="1"/>
  <c r="W2070" i="1"/>
  <c r="X2070" i="1"/>
  <c r="Y2070" i="1" s="1"/>
  <c r="Q2070" i="1"/>
  <c r="S2070" i="1" s="1"/>
  <c r="N2064" i="1"/>
  <c r="AF2064" i="1"/>
  <c r="AG2064" i="1"/>
  <c r="W2064" i="1"/>
  <c r="Q2064" i="1"/>
  <c r="S2064" i="1" s="1"/>
  <c r="X2064" i="1"/>
  <c r="N2058" i="1"/>
  <c r="AK2058" i="1" s="1"/>
  <c r="AF2058" i="1"/>
  <c r="AG2058" i="1"/>
  <c r="W2058" i="1"/>
  <c r="Q2058" i="1"/>
  <c r="S2058" i="1" s="1"/>
  <c r="X2058" i="1"/>
  <c r="N2052" i="1"/>
  <c r="AK2052" i="1" s="1"/>
  <c r="AF2052" i="1"/>
  <c r="AG2052" i="1"/>
  <c r="Q2052" i="1"/>
  <c r="S2052" i="1" s="1"/>
  <c r="X2052" i="1"/>
  <c r="Y2052" i="1" s="1"/>
  <c r="W2052" i="1"/>
  <c r="N2046" i="1"/>
  <c r="AK2046" i="1" s="1"/>
  <c r="AF2046" i="1"/>
  <c r="AG2046" i="1"/>
  <c r="W2046" i="1"/>
  <c r="X2046" i="1"/>
  <c r="Q2046" i="1"/>
  <c r="S2046" i="1" s="1"/>
  <c r="N2040" i="1"/>
  <c r="AF2040" i="1"/>
  <c r="AG2040" i="1"/>
  <c r="X2040" i="1"/>
  <c r="Q2040" i="1"/>
  <c r="S2040" i="1" s="1"/>
  <c r="W2040" i="1"/>
  <c r="N2034" i="1"/>
  <c r="AK2034" i="1" s="1"/>
  <c r="AF2034" i="1"/>
  <c r="AG2034" i="1"/>
  <c r="W2034" i="1"/>
  <c r="X2034" i="1"/>
  <c r="Y2034" i="1" s="1"/>
  <c r="Q2034" i="1"/>
  <c r="S2034" i="1" s="1"/>
  <c r="N2028" i="1"/>
  <c r="AK2028" i="1" s="1"/>
  <c r="AF2028" i="1"/>
  <c r="AG2028" i="1"/>
  <c r="Q2028" i="1"/>
  <c r="S2028" i="1" s="1"/>
  <c r="W2028" i="1"/>
  <c r="X2028" i="1"/>
  <c r="N2022" i="1"/>
  <c r="AK2022" i="1" s="1"/>
  <c r="AF2022" i="1"/>
  <c r="AG2022" i="1"/>
  <c r="W2022" i="1"/>
  <c r="X2022" i="1"/>
  <c r="Q2022" i="1"/>
  <c r="S2022" i="1" s="1"/>
  <c r="N2016" i="1"/>
  <c r="AF2016" i="1"/>
  <c r="AG2016" i="1"/>
  <c r="Q2016" i="1"/>
  <c r="S2016" i="1" s="1"/>
  <c r="W2016" i="1"/>
  <c r="X2016" i="1"/>
  <c r="N2010" i="1"/>
  <c r="AK2010" i="1" s="1"/>
  <c r="AF2010" i="1"/>
  <c r="AG2010" i="1"/>
  <c r="W2010" i="1"/>
  <c r="Q2010" i="1"/>
  <c r="S2010" i="1" s="1"/>
  <c r="X2010" i="1"/>
  <c r="N2004" i="1"/>
  <c r="AK2004" i="1" s="1"/>
  <c r="AF2004" i="1"/>
  <c r="AG2004" i="1"/>
  <c r="Q2004" i="1"/>
  <c r="S2004" i="1" s="1"/>
  <c r="W2004" i="1"/>
  <c r="X2004" i="1"/>
  <c r="N1998" i="1"/>
  <c r="AK1998" i="1" s="1"/>
  <c r="AF1998" i="1"/>
  <c r="AG1998" i="1"/>
  <c r="W1998" i="1"/>
  <c r="X1998" i="1"/>
  <c r="Y1998" i="1" s="1"/>
  <c r="Q1998" i="1"/>
  <c r="S1998" i="1" s="1"/>
  <c r="N1992" i="1"/>
  <c r="AF1992" i="1"/>
  <c r="AG1992" i="1"/>
  <c r="W1992" i="1"/>
  <c r="X1992" i="1"/>
  <c r="Q1992" i="1"/>
  <c r="S1992" i="1" s="1"/>
  <c r="N1986" i="1"/>
  <c r="AK1986" i="1" s="1"/>
  <c r="AF1986" i="1"/>
  <c r="AG1986" i="1"/>
  <c r="W1986" i="1"/>
  <c r="X1986" i="1"/>
  <c r="Q1986" i="1"/>
  <c r="S1986" i="1" s="1"/>
  <c r="N1980" i="1"/>
  <c r="AK1980" i="1" s="1"/>
  <c r="AF1980" i="1"/>
  <c r="AG1980" i="1"/>
  <c r="W1980" i="1"/>
  <c r="Q1980" i="1"/>
  <c r="S1980" i="1" s="1"/>
  <c r="X1980" i="1"/>
  <c r="N1974" i="1"/>
  <c r="AK1974" i="1" s="1"/>
  <c r="AF1974" i="1"/>
  <c r="AG1974" i="1"/>
  <c r="W1974" i="1"/>
  <c r="X1974" i="1"/>
  <c r="Q1974" i="1"/>
  <c r="S1974" i="1" s="1"/>
  <c r="N1968" i="1"/>
  <c r="AF1968" i="1"/>
  <c r="AG1968" i="1"/>
  <c r="Q1968" i="1"/>
  <c r="S1968" i="1" s="1"/>
  <c r="W1968" i="1"/>
  <c r="X1968" i="1"/>
  <c r="N1962" i="1"/>
  <c r="AK1962" i="1" s="1"/>
  <c r="AF1962" i="1"/>
  <c r="AG1962" i="1"/>
  <c r="W1962" i="1"/>
  <c r="Q1962" i="1"/>
  <c r="S1962" i="1" s="1"/>
  <c r="X1962" i="1"/>
  <c r="N1956" i="1"/>
  <c r="AK1956" i="1" s="1"/>
  <c r="AF1956" i="1"/>
  <c r="AG1956" i="1"/>
  <c r="Q1956" i="1"/>
  <c r="S1956" i="1" s="1"/>
  <c r="W1956" i="1"/>
  <c r="X1956" i="1"/>
  <c r="N1950" i="1"/>
  <c r="AK1950" i="1" s="1"/>
  <c r="AF1950" i="1"/>
  <c r="AG1950" i="1"/>
  <c r="W1950" i="1"/>
  <c r="X1950" i="1"/>
  <c r="Q1950" i="1"/>
  <c r="S1950" i="1" s="1"/>
  <c r="N1944" i="1"/>
  <c r="AF1944" i="1"/>
  <c r="AG1944" i="1"/>
  <c r="W1944" i="1"/>
  <c r="X1944" i="1"/>
  <c r="Y1944" i="1" s="1"/>
  <c r="Q1944" i="1"/>
  <c r="S1944" i="1" s="1"/>
  <c r="N1938" i="1"/>
  <c r="AK1938" i="1" s="1"/>
  <c r="AF1938" i="1"/>
  <c r="AG1938" i="1"/>
  <c r="W1938" i="1"/>
  <c r="X1938" i="1"/>
  <c r="Q1938" i="1"/>
  <c r="S1938" i="1" s="1"/>
  <c r="N1932" i="1"/>
  <c r="AK1932" i="1" s="1"/>
  <c r="AF1932" i="1"/>
  <c r="AG1932" i="1"/>
  <c r="W1932" i="1"/>
  <c r="Q1932" i="1"/>
  <c r="S1932" i="1" s="1"/>
  <c r="X1932" i="1"/>
  <c r="N1926" i="1"/>
  <c r="AK1926" i="1" s="1"/>
  <c r="AF1926" i="1"/>
  <c r="AG1926" i="1"/>
  <c r="W1926" i="1"/>
  <c r="X1926" i="1"/>
  <c r="Y1926" i="1" s="1"/>
  <c r="Q1926" i="1"/>
  <c r="S1926" i="1" s="1"/>
  <c r="N1920" i="1"/>
  <c r="AF1920" i="1"/>
  <c r="AG1920" i="1"/>
  <c r="W1920" i="1"/>
  <c r="Q1920" i="1"/>
  <c r="S1920" i="1" s="1"/>
  <c r="X1920" i="1"/>
  <c r="N1914" i="1"/>
  <c r="AK1914" i="1" s="1"/>
  <c r="AF1914" i="1"/>
  <c r="AG1914" i="1"/>
  <c r="W1914" i="1"/>
  <c r="Q1914" i="1"/>
  <c r="S1914" i="1" s="1"/>
  <c r="X1914" i="1"/>
  <c r="N1908" i="1"/>
  <c r="AK1908" i="1" s="1"/>
  <c r="AF1908" i="1"/>
  <c r="AG1908" i="1"/>
  <c r="Q1908" i="1"/>
  <c r="S1908" i="1" s="1"/>
  <c r="X1908" i="1"/>
  <c r="Y1908" i="1" s="1"/>
  <c r="W1908" i="1"/>
  <c r="N1902" i="1"/>
  <c r="AK1902" i="1" s="1"/>
  <c r="AF1902" i="1"/>
  <c r="AG1902" i="1"/>
  <c r="W1902" i="1"/>
  <c r="X1902" i="1"/>
  <c r="Q1902" i="1"/>
  <c r="S1902" i="1" s="1"/>
  <c r="N1896" i="1"/>
  <c r="AF1896" i="1"/>
  <c r="AG1896" i="1"/>
  <c r="X1896" i="1"/>
  <c r="Q1896" i="1"/>
  <c r="S1896" i="1" s="1"/>
  <c r="W1896" i="1"/>
  <c r="N1890" i="1"/>
  <c r="AK1890" i="1" s="1"/>
  <c r="AF1890" i="1"/>
  <c r="AG1890" i="1"/>
  <c r="W1890" i="1"/>
  <c r="X1890" i="1"/>
  <c r="Y1890" i="1" s="1"/>
  <c r="Q1890" i="1"/>
  <c r="S1890" i="1" s="1"/>
  <c r="N1884" i="1"/>
  <c r="AK1884" i="1" s="1"/>
  <c r="AF1884" i="1"/>
  <c r="AG1884" i="1"/>
  <c r="Q1884" i="1"/>
  <c r="S1884" i="1" s="1"/>
  <c r="W1884" i="1"/>
  <c r="X1884" i="1"/>
  <c r="N1878" i="1"/>
  <c r="AK1878" i="1" s="1"/>
  <c r="AF1878" i="1"/>
  <c r="AG1878" i="1"/>
  <c r="W1878" i="1"/>
  <c r="X1878" i="1"/>
  <c r="Q1878" i="1"/>
  <c r="S1878" i="1" s="1"/>
  <c r="N1872" i="1"/>
  <c r="AF1872" i="1"/>
  <c r="AG1872" i="1"/>
  <c r="Q1872" i="1"/>
  <c r="S1872" i="1" s="1"/>
  <c r="W1872" i="1"/>
  <c r="X1872" i="1"/>
  <c r="N1866" i="1"/>
  <c r="AK1866" i="1" s="1"/>
  <c r="AF1866" i="1"/>
  <c r="AG1866" i="1"/>
  <c r="W1866" i="1"/>
  <c r="X1866" i="1"/>
  <c r="Q1866" i="1"/>
  <c r="S1866" i="1" s="1"/>
  <c r="N1860" i="1"/>
  <c r="AK1860" i="1" s="1"/>
  <c r="AF1860" i="1"/>
  <c r="AG1860" i="1"/>
  <c r="Q1860" i="1"/>
  <c r="S1860" i="1" s="1"/>
  <c r="W1860" i="1"/>
  <c r="X1860" i="1"/>
  <c r="N1854" i="1"/>
  <c r="AK1854" i="1" s="1"/>
  <c r="AF1854" i="1"/>
  <c r="AG1854" i="1"/>
  <c r="W1854" i="1"/>
  <c r="Q1854" i="1"/>
  <c r="S1854" i="1" s="1"/>
  <c r="X1854" i="1"/>
  <c r="N1848" i="1"/>
  <c r="AF1848" i="1"/>
  <c r="AG1848" i="1"/>
  <c r="Q1848" i="1"/>
  <c r="S1848" i="1" s="1"/>
  <c r="W1848" i="1"/>
  <c r="X1848" i="1"/>
  <c r="N1842" i="1"/>
  <c r="AK1842" i="1" s="1"/>
  <c r="AF1842" i="1"/>
  <c r="AG1842" i="1"/>
  <c r="W1842" i="1"/>
  <c r="Q1842" i="1"/>
  <c r="S1842" i="1" s="1"/>
  <c r="X1842" i="1"/>
  <c r="N1836" i="1"/>
  <c r="AK1836" i="1" s="1"/>
  <c r="AF1836" i="1"/>
  <c r="AG1836" i="1"/>
  <c r="Q1836" i="1"/>
  <c r="S1836" i="1" s="1"/>
  <c r="W1836" i="1"/>
  <c r="X1836" i="1"/>
  <c r="N1830" i="1"/>
  <c r="AK1830" i="1" s="1"/>
  <c r="AF1830" i="1"/>
  <c r="AG1830" i="1"/>
  <c r="W1830" i="1"/>
  <c r="Q1830" i="1"/>
  <c r="S1830" i="1" s="1"/>
  <c r="X1830" i="1"/>
  <c r="N1824" i="1"/>
  <c r="AF1824" i="1"/>
  <c r="AG1824" i="1"/>
  <c r="W1824" i="1"/>
  <c r="X1824" i="1"/>
  <c r="Y1824" i="1" s="1"/>
  <c r="Q1824" i="1"/>
  <c r="S1824" i="1" s="1"/>
  <c r="N1818" i="1"/>
  <c r="AK1818" i="1" s="1"/>
  <c r="AF1818" i="1"/>
  <c r="AG1818" i="1"/>
  <c r="W1818" i="1"/>
  <c r="X1818" i="1"/>
  <c r="Y1818" i="1" s="1"/>
  <c r="Q1818" i="1"/>
  <c r="S1818" i="1" s="1"/>
  <c r="N1812" i="1"/>
  <c r="AK1812" i="1" s="1"/>
  <c r="AF1812" i="1"/>
  <c r="AG1812" i="1"/>
  <c r="W1812" i="1"/>
  <c r="X1812" i="1"/>
  <c r="Q1812" i="1"/>
  <c r="S1812" i="1" s="1"/>
  <c r="N1806" i="1"/>
  <c r="AK1806" i="1" s="1"/>
  <c r="AF1806" i="1"/>
  <c r="AG1806" i="1"/>
  <c r="W1806" i="1"/>
  <c r="X1806" i="1"/>
  <c r="Q1806" i="1"/>
  <c r="S1806" i="1" s="1"/>
  <c r="N1800" i="1"/>
  <c r="AF1800" i="1"/>
  <c r="AG1800" i="1"/>
  <c r="W1800" i="1"/>
  <c r="Q1800" i="1"/>
  <c r="S1800" i="1" s="1"/>
  <c r="X1800" i="1"/>
  <c r="N1794" i="1"/>
  <c r="AK1794" i="1" s="1"/>
  <c r="AF1794" i="1"/>
  <c r="AG1794" i="1"/>
  <c r="W1794" i="1"/>
  <c r="X1794" i="1"/>
  <c r="Q1794" i="1"/>
  <c r="S1794" i="1" s="1"/>
  <c r="N1788" i="1"/>
  <c r="AK1788" i="1" s="1"/>
  <c r="AF1788" i="1"/>
  <c r="AG1788" i="1"/>
  <c r="W1788" i="1"/>
  <c r="Q1788" i="1"/>
  <c r="S1788" i="1" s="1"/>
  <c r="X1788" i="1"/>
  <c r="N1782" i="1"/>
  <c r="AK1782" i="1" s="1"/>
  <c r="AF1782" i="1"/>
  <c r="AG1782" i="1"/>
  <c r="W1782" i="1"/>
  <c r="X1782" i="1"/>
  <c r="Y1782" i="1" s="1"/>
  <c r="Q1782" i="1"/>
  <c r="S1782" i="1" s="1"/>
  <c r="N1776" i="1"/>
  <c r="AF1776" i="1"/>
  <c r="AG1776" i="1"/>
  <c r="W1776" i="1"/>
  <c r="Q1776" i="1"/>
  <c r="S1776" i="1" s="1"/>
  <c r="X1776" i="1"/>
  <c r="N1770" i="1"/>
  <c r="AK1770" i="1" s="1"/>
  <c r="AF1770" i="1"/>
  <c r="AG1770" i="1"/>
  <c r="W1770" i="1"/>
  <c r="X1770" i="1"/>
  <c r="Q1770" i="1"/>
  <c r="S1770" i="1" s="1"/>
  <c r="N1764" i="1"/>
  <c r="AK1764" i="1" s="1"/>
  <c r="AF1764" i="1"/>
  <c r="AG1764" i="1"/>
  <c r="Q1764" i="1"/>
  <c r="S1764" i="1" s="1"/>
  <c r="X1764" i="1"/>
  <c r="Y1764" i="1" s="1"/>
  <c r="W1764" i="1"/>
  <c r="N1758" i="1"/>
  <c r="AK1758" i="1" s="1"/>
  <c r="AF1758" i="1"/>
  <c r="AG1758" i="1"/>
  <c r="W1758" i="1"/>
  <c r="X1758" i="1"/>
  <c r="Q1758" i="1"/>
  <c r="S1758" i="1" s="1"/>
  <c r="N1752" i="1"/>
  <c r="AF1752" i="1"/>
  <c r="AG1752" i="1"/>
  <c r="Q1752" i="1"/>
  <c r="S1752" i="1" s="1"/>
  <c r="X1752" i="1"/>
  <c r="W1752" i="1"/>
  <c r="N1746" i="1"/>
  <c r="AK1746" i="1" s="1"/>
  <c r="AF1746" i="1"/>
  <c r="AG1746" i="1"/>
  <c r="W1746" i="1"/>
  <c r="X1746" i="1"/>
  <c r="Y1746" i="1" s="1"/>
  <c r="Q1746" i="1"/>
  <c r="S1746" i="1" s="1"/>
  <c r="N1740" i="1"/>
  <c r="AK1740" i="1" s="1"/>
  <c r="AF1740" i="1"/>
  <c r="AG1740" i="1"/>
  <c r="Q1740" i="1"/>
  <c r="S1740" i="1" s="1"/>
  <c r="W1740" i="1"/>
  <c r="X1740" i="1"/>
  <c r="N1734" i="1"/>
  <c r="AK1734" i="1" s="1"/>
  <c r="AF1734" i="1"/>
  <c r="AG1734" i="1"/>
  <c r="W1734" i="1"/>
  <c r="X1734" i="1"/>
  <c r="Q1734" i="1"/>
  <c r="S1734" i="1" s="1"/>
  <c r="N1728" i="1"/>
  <c r="AF1728" i="1"/>
  <c r="AG1728" i="1"/>
  <c r="Q1728" i="1"/>
  <c r="S1728" i="1" s="1"/>
  <c r="W1728" i="1"/>
  <c r="X1728" i="1"/>
  <c r="N1722" i="1"/>
  <c r="AK1722" i="1" s="1"/>
  <c r="AF1722" i="1"/>
  <c r="AG1722" i="1"/>
  <c r="W1722" i="1"/>
  <c r="X1722" i="1"/>
  <c r="Q1722" i="1"/>
  <c r="S1722" i="1" s="1"/>
  <c r="N1716" i="1"/>
  <c r="AK1716" i="1" s="1"/>
  <c r="AF1716" i="1"/>
  <c r="AG1716" i="1"/>
  <c r="Q1716" i="1"/>
  <c r="S1716" i="1" s="1"/>
  <c r="W1716" i="1"/>
  <c r="X1716" i="1"/>
  <c r="N1710" i="1"/>
  <c r="AK1710" i="1" s="1"/>
  <c r="AF1710" i="1"/>
  <c r="AG1710" i="1"/>
  <c r="W1710" i="1"/>
  <c r="X1710" i="1"/>
  <c r="Y1710" i="1" s="1"/>
  <c r="Q1710" i="1"/>
  <c r="S1710" i="1" s="1"/>
  <c r="N1704" i="1"/>
  <c r="AF1704" i="1"/>
  <c r="AG1704" i="1"/>
  <c r="Q1704" i="1"/>
  <c r="S1704" i="1" s="1"/>
  <c r="W1704" i="1"/>
  <c r="X1704" i="1"/>
  <c r="N1698" i="1"/>
  <c r="AK1698" i="1" s="1"/>
  <c r="AF1698" i="1"/>
  <c r="AG1698" i="1"/>
  <c r="W1698" i="1"/>
  <c r="X1698" i="1"/>
  <c r="Q1698" i="1"/>
  <c r="S1698" i="1" s="1"/>
  <c r="N1692" i="1"/>
  <c r="AK1692" i="1" s="1"/>
  <c r="AF1692" i="1"/>
  <c r="AG1692" i="1"/>
  <c r="W1692" i="1"/>
  <c r="Q1692" i="1"/>
  <c r="S1692" i="1" s="1"/>
  <c r="X1692" i="1"/>
  <c r="N1686" i="1"/>
  <c r="AK1686" i="1" s="1"/>
  <c r="AF1686" i="1"/>
  <c r="AG1686" i="1"/>
  <c r="W1686" i="1"/>
  <c r="X1686" i="1"/>
  <c r="Q1686" i="1"/>
  <c r="S1686" i="1" s="1"/>
  <c r="N1680" i="1"/>
  <c r="AF1680" i="1"/>
  <c r="AG1680" i="1"/>
  <c r="W1680" i="1"/>
  <c r="Q1680" i="1"/>
  <c r="S1680" i="1" s="1"/>
  <c r="X1680" i="1"/>
  <c r="N1674" i="1"/>
  <c r="AK1674" i="1" s="1"/>
  <c r="AF1674" i="1"/>
  <c r="AG1674" i="1"/>
  <c r="W1674" i="1"/>
  <c r="X1674" i="1"/>
  <c r="Y1674" i="1" s="1"/>
  <c r="Q1674" i="1"/>
  <c r="S1674" i="1" s="1"/>
  <c r="N1668" i="1"/>
  <c r="AK1668" i="1" s="1"/>
  <c r="AF1668" i="1"/>
  <c r="AG1668" i="1"/>
  <c r="W1668" i="1"/>
  <c r="Q1668" i="1"/>
  <c r="S1668" i="1" s="1"/>
  <c r="X1668" i="1"/>
  <c r="N1662" i="1"/>
  <c r="AK1662" i="1" s="1"/>
  <c r="AF1662" i="1"/>
  <c r="AG1662" i="1"/>
  <c r="W1662" i="1"/>
  <c r="X1662" i="1"/>
  <c r="Q1662" i="1"/>
  <c r="S1662" i="1" s="1"/>
  <c r="N1656" i="1"/>
  <c r="AF1656" i="1"/>
  <c r="AG1656" i="1"/>
  <c r="W1656" i="1"/>
  <c r="Q1656" i="1"/>
  <c r="S1656" i="1" s="1"/>
  <c r="X1656" i="1"/>
  <c r="N1650" i="1"/>
  <c r="AK1650" i="1" s="1"/>
  <c r="AF1650" i="1"/>
  <c r="AG1650" i="1"/>
  <c r="W1650" i="1"/>
  <c r="X1650" i="1"/>
  <c r="Q1650" i="1"/>
  <c r="S1650" i="1" s="1"/>
  <c r="N1644" i="1"/>
  <c r="AK1644" i="1" s="1"/>
  <c r="AF1644" i="1"/>
  <c r="AG1644" i="1"/>
  <c r="W1644" i="1"/>
  <c r="Q1644" i="1"/>
  <c r="S1644" i="1" s="1"/>
  <c r="X1644" i="1"/>
  <c r="N1638" i="1"/>
  <c r="AK1638" i="1" s="1"/>
  <c r="AF1638" i="1"/>
  <c r="AG1638" i="1"/>
  <c r="W1638" i="1"/>
  <c r="Q1638" i="1"/>
  <c r="S1638" i="1" s="1"/>
  <c r="X1638" i="1"/>
  <c r="N1632" i="1"/>
  <c r="AF1632" i="1"/>
  <c r="AG1632" i="1"/>
  <c r="W1632" i="1"/>
  <c r="Q1632" i="1"/>
  <c r="S1632" i="1" s="1"/>
  <c r="X1632" i="1"/>
  <c r="N1626" i="1"/>
  <c r="AK1626" i="1" s="1"/>
  <c r="AF1626" i="1"/>
  <c r="AG1626" i="1"/>
  <c r="W1626" i="1"/>
  <c r="Q1626" i="1"/>
  <c r="S1626" i="1" s="1"/>
  <c r="X1626" i="1"/>
  <c r="N1620" i="1"/>
  <c r="AK1620" i="1" s="1"/>
  <c r="AF1620" i="1"/>
  <c r="AG1620" i="1"/>
  <c r="W1620" i="1"/>
  <c r="Q1620" i="1"/>
  <c r="S1620" i="1" s="1"/>
  <c r="X1620" i="1"/>
  <c r="N1614" i="1"/>
  <c r="AK1614" i="1" s="1"/>
  <c r="AF1614" i="1"/>
  <c r="AG1614" i="1"/>
  <c r="W1614" i="1"/>
  <c r="Q1614" i="1"/>
  <c r="S1614" i="1" s="1"/>
  <c r="X1614" i="1"/>
  <c r="N1608" i="1"/>
  <c r="AF1608" i="1"/>
  <c r="AG1608" i="1"/>
  <c r="W1608" i="1"/>
  <c r="Q1608" i="1"/>
  <c r="S1608" i="1" s="1"/>
  <c r="X1608" i="1"/>
  <c r="N1602" i="1"/>
  <c r="AK1602" i="1" s="1"/>
  <c r="AF1602" i="1"/>
  <c r="AG1602" i="1"/>
  <c r="W1602" i="1"/>
  <c r="Q1602" i="1"/>
  <c r="S1602" i="1" s="1"/>
  <c r="X1602" i="1"/>
  <c r="N1596" i="1"/>
  <c r="AK1596" i="1" s="1"/>
  <c r="AF1596" i="1"/>
  <c r="AG1596" i="1"/>
  <c r="W1596" i="1"/>
  <c r="Q1596" i="1"/>
  <c r="S1596" i="1" s="1"/>
  <c r="X1596" i="1"/>
  <c r="N1590" i="1"/>
  <c r="AK1590" i="1" s="1"/>
  <c r="AF1590" i="1"/>
  <c r="AG1590" i="1"/>
  <c r="W1590" i="1"/>
  <c r="X1590" i="1"/>
  <c r="Q1590" i="1"/>
  <c r="S1590" i="1" s="1"/>
  <c r="N1584" i="1"/>
  <c r="AF1584" i="1"/>
  <c r="AG1584" i="1"/>
  <c r="W1584" i="1"/>
  <c r="Q1584" i="1"/>
  <c r="S1584" i="1" s="1"/>
  <c r="X1584" i="1"/>
  <c r="N1578" i="1"/>
  <c r="AK1578" i="1" s="1"/>
  <c r="AF1578" i="1"/>
  <c r="AG1578" i="1"/>
  <c r="W1578" i="1"/>
  <c r="X1578" i="1"/>
  <c r="Q1578" i="1"/>
  <c r="S1578" i="1" s="1"/>
  <c r="N1572" i="1"/>
  <c r="AK1572" i="1" s="1"/>
  <c r="AF1572" i="1"/>
  <c r="AG1572" i="1"/>
  <c r="W1572" i="1"/>
  <c r="Q1572" i="1"/>
  <c r="S1572" i="1" s="1"/>
  <c r="X1572" i="1"/>
  <c r="N1566" i="1"/>
  <c r="AK1566" i="1" s="1"/>
  <c r="AF1566" i="1"/>
  <c r="AG1566" i="1"/>
  <c r="W1566" i="1"/>
  <c r="X1566" i="1"/>
  <c r="Y1566" i="1" s="1"/>
  <c r="Q1566" i="1"/>
  <c r="S1566" i="1" s="1"/>
  <c r="N1560" i="1"/>
  <c r="AF1560" i="1"/>
  <c r="AG1560" i="1"/>
  <c r="W1560" i="1"/>
  <c r="Q1560" i="1"/>
  <c r="S1560" i="1" s="1"/>
  <c r="X1560" i="1"/>
  <c r="N1554" i="1"/>
  <c r="AK1554" i="1" s="1"/>
  <c r="AF1554" i="1"/>
  <c r="AG1554" i="1"/>
  <c r="W1554" i="1"/>
  <c r="X1554" i="1"/>
  <c r="Q1554" i="1"/>
  <c r="S1554" i="1" s="1"/>
  <c r="N1548" i="1"/>
  <c r="AK1548" i="1" s="1"/>
  <c r="AF1548" i="1"/>
  <c r="AG1548" i="1"/>
  <c r="W1548" i="1"/>
  <c r="X1548" i="1"/>
  <c r="Y1548" i="1" s="1"/>
  <c r="Q1548" i="1"/>
  <c r="S1548" i="1" s="1"/>
  <c r="N1542" i="1"/>
  <c r="AK1542" i="1" s="1"/>
  <c r="AF1542" i="1"/>
  <c r="AG1542" i="1"/>
  <c r="W1542" i="1"/>
  <c r="X1542" i="1"/>
  <c r="Q1542" i="1"/>
  <c r="S1542" i="1" s="1"/>
  <c r="N1536" i="1"/>
  <c r="AF1536" i="1"/>
  <c r="AG1536" i="1"/>
  <c r="W1536" i="1"/>
  <c r="Q1536" i="1"/>
  <c r="S1536" i="1" s="1"/>
  <c r="X1536" i="1"/>
  <c r="N1530" i="1"/>
  <c r="AK1530" i="1" s="1"/>
  <c r="AF1530" i="1"/>
  <c r="AG1530" i="1"/>
  <c r="W1530" i="1"/>
  <c r="X1530" i="1"/>
  <c r="Y1530" i="1" s="1"/>
  <c r="Q1530" i="1"/>
  <c r="S1530" i="1" s="1"/>
  <c r="N1524" i="1"/>
  <c r="AK1524" i="1" s="1"/>
  <c r="AF1524" i="1"/>
  <c r="AG1524" i="1"/>
  <c r="W1524" i="1"/>
  <c r="Q1524" i="1"/>
  <c r="S1524" i="1" s="1"/>
  <c r="X1524" i="1"/>
  <c r="N1518" i="1"/>
  <c r="AK1518" i="1" s="1"/>
  <c r="AF1518" i="1"/>
  <c r="AG1518" i="1"/>
  <c r="W1518" i="1"/>
  <c r="X1518" i="1"/>
  <c r="Q1518" i="1"/>
  <c r="S1518" i="1" s="1"/>
  <c r="N1512" i="1"/>
  <c r="AF1512" i="1"/>
  <c r="AG1512" i="1"/>
  <c r="W1512" i="1"/>
  <c r="Q1512" i="1"/>
  <c r="S1512" i="1" s="1"/>
  <c r="X1512" i="1"/>
  <c r="N1506" i="1"/>
  <c r="AK1506" i="1" s="1"/>
  <c r="AF1506" i="1"/>
  <c r="AG1506" i="1"/>
  <c r="W1506" i="1"/>
  <c r="Q1506" i="1"/>
  <c r="S1506" i="1" s="1"/>
  <c r="X1506" i="1"/>
  <c r="N1500" i="1"/>
  <c r="AK1500" i="1" s="1"/>
  <c r="AF1500" i="1"/>
  <c r="AG1500" i="1"/>
  <c r="W1500" i="1"/>
  <c r="Q1500" i="1"/>
  <c r="S1500" i="1" s="1"/>
  <c r="X1500" i="1"/>
  <c r="N1494" i="1"/>
  <c r="AK1494" i="1" s="1"/>
  <c r="AF1494" i="1"/>
  <c r="AG1494" i="1"/>
  <c r="W1494" i="1"/>
  <c r="X1494" i="1"/>
  <c r="Y1494" i="1" s="1"/>
  <c r="Q1494" i="1"/>
  <c r="S1494" i="1" s="1"/>
  <c r="N1488" i="1"/>
  <c r="AF1488" i="1"/>
  <c r="AG1488" i="1"/>
  <c r="W1488" i="1"/>
  <c r="X1488" i="1"/>
  <c r="Q1488" i="1"/>
  <c r="S1488" i="1" s="1"/>
  <c r="N1482" i="1"/>
  <c r="AK1482" i="1" s="1"/>
  <c r="AF1482" i="1"/>
  <c r="AG1482" i="1"/>
  <c r="W1482" i="1"/>
  <c r="X1482" i="1"/>
  <c r="Q1482" i="1"/>
  <c r="S1482" i="1" s="1"/>
  <c r="N1476" i="1"/>
  <c r="AK1476" i="1" s="1"/>
  <c r="AF1476" i="1"/>
  <c r="AG1476" i="1"/>
  <c r="W1476" i="1"/>
  <c r="Q1476" i="1"/>
  <c r="S1476" i="1" s="1"/>
  <c r="X1476" i="1"/>
  <c r="N1470" i="1"/>
  <c r="AK1470" i="1" s="1"/>
  <c r="AF1470" i="1"/>
  <c r="AG1470" i="1"/>
  <c r="W1470" i="1"/>
  <c r="X1470" i="1"/>
  <c r="Q1470" i="1"/>
  <c r="S1470" i="1" s="1"/>
  <c r="N1464" i="1"/>
  <c r="AF1464" i="1"/>
  <c r="AG1464" i="1"/>
  <c r="W1464" i="1"/>
  <c r="Q1464" i="1"/>
  <c r="S1464" i="1" s="1"/>
  <c r="X1464" i="1"/>
  <c r="N1458" i="1"/>
  <c r="AK1458" i="1" s="1"/>
  <c r="AF1458" i="1"/>
  <c r="AG1458" i="1"/>
  <c r="W1458" i="1"/>
  <c r="X1458" i="1"/>
  <c r="Y1458" i="1" s="1"/>
  <c r="Q1458" i="1"/>
  <c r="S1458" i="1" s="1"/>
  <c r="N1452" i="1"/>
  <c r="AK1452" i="1" s="1"/>
  <c r="AF1452" i="1"/>
  <c r="AG1452" i="1"/>
  <c r="W1452" i="1"/>
  <c r="Q1452" i="1"/>
  <c r="S1452" i="1" s="1"/>
  <c r="X1452" i="1"/>
  <c r="N1446" i="1"/>
  <c r="AK1446" i="1" s="1"/>
  <c r="AF1446" i="1"/>
  <c r="AG1446" i="1"/>
  <c r="W1446" i="1"/>
  <c r="X1446" i="1"/>
  <c r="Q1446" i="1"/>
  <c r="S1446" i="1" s="1"/>
  <c r="N1440" i="1"/>
  <c r="AF1440" i="1"/>
  <c r="AG1440" i="1"/>
  <c r="W1440" i="1"/>
  <c r="Q1440" i="1"/>
  <c r="S1440" i="1" s="1"/>
  <c r="X1440" i="1"/>
  <c r="N1434" i="1"/>
  <c r="AK1434" i="1" s="1"/>
  <c r="AF1434" i="1"/>
  <c r="AG1434" i="1"/>
  <c r="W1434" i="1"/>
  <c r="Q1434" i="1"/>
  <c r="S1434" i="1" s="1"/>
  <c r="X1434" i="1"/>
  <c r="N1428" i="1"/>
  <c r="AK1428" i="1" s="1"/>
  <c r="AF1428" i="1"/>
  <c r="AG1428" i="1"/>
  <c r="W1428" i="1"/>
  <c r="Q1428" i="1"/>
  <c r="S1428" i="1" s="1"/>
  <c r="X1428" i="1"/>
  <c r="N1422" i="1"/>
  <c r="AK1422" i="1" s="1"/>
  <c r="AF1422" i="1"/>
  <c r="AG1422" i="1"/>
  <c r="W1422" i="1"/>
  <c r="Q1422" i="1"/>
  <c r="S1422" i="1" s="1"/>
  <c r="X1422" i="1"/>
  <c r="N1416" i="1"/>
  <c r="AF1416" i="1"/>
  <c r="AG1416" i="1"/>
  <c r="W1416" i="1"/>
  <c r="X1416" i="1"/>
  <c r="Q1416" i="1"/>
  <c r="S1416" i="1" s="1"/>
  <c r="N1410" i="1"/>
  <c r="AK1410" i="1" s="1"/>
  <c r="AF1410" i="1"/>
  <c r="AG1410" i="1"/>
  <c r="W1410" i="1"/>
  <c r="X1410" i="1"/>
  <c r="Q1410" i="1"/>
  <c r="S1410" i="1" s="1"/>
  <c r="N1404" i="1"/>
  <c r="AK1404" i="1" s="1"/>
  <c r="AF1404" i="1"/>
  <c r="AG1404" i="1"/>
  <c r="W1404" i="1"/>
  <c r="Q1404" i="1"/>
  <c r="S1404" i="1" s="1"/>
  <c r="X1404" i="1"/>
  <c r="N1398" i="1"/>
  <c r="AK1398" i="1" s="1"/>
  <c r="AF1398" i="1"/>
  <c r="AG1398" i="1"/>
  <c r="W1398" i="1"/>
  <c r="X1398" i="1"/>
  <c r="Q1398" i="1"/>
  <c r="S1398" i="1" s="1"/>
  <c r="N1392" i="1"/>
  <c r="AF1392" i="1"/>
  <c r="AG1392" i="1"/>
  <c r="W1392" i="1"/>
  <c r="Q1392" i="1"/>
  <c r="S1392" i="1" s="1"/>
  <c r="X1392" i="1"/>
  <c r="N1386" i="1"/>
  <c r="AK1386" i="1" s="1"/>
  <c r="AF1386" i="1"/>
  <c r="AG1386" i="1"/>
  <c r="W1386" i="1"/>
  <c r="X1386" i="1"/>
  <c r="Y1386" i="1" s="1"/>
  <c r="Q1386" i="1"/>
  <c r="S1386" i="1" s="1"/>
  <c r="N1380" i="1"/>
  <c r="AK1380" i="1" s="1"/>
  <c r="AF1380" i="1"/>
  <c r="AG1380" i="1"/>
  <c r="W1380" i="1"/>
  <c r="Q1380" i="1"/>
  <c r="S1380" i="1" s="1"/>
  <c r="X1380" i="1"/>
  <c r="N1374" i="1"/>
  <c r="AK1374" i="1" s="1"/>
  <c r="AF1374" i="1"/>
  <c r="AG1374" i="1"/>
  <c r="W1374" i="1"/>
  <c r="Q1374" i="1"/>
  <c r="S1374" i="1" s="1"/>
  <c r="X1374" i="1"/>
  <c r="N1368" i="1"/>
  <c r="AF1368" i="1"/>
  <c r="AG1368" i="1"/>
  <c r="W1368" i="1"/>
  <c r="X1368" i="1"/>
  <c r="Y1368" i="1" s="1"/>
  <c r="Q1368" i="1"/>
  <c r="S1368" i="1" s="1"/>
  <c r="N1362" i="1"/>
  <c r="AK1362" i="1" s="1"/>
  <c r="AF1362" i="1"/>
  <c r="AG1362" i="1"/>
  <c r="W1362" i="1"/>
  <c r="X1362" i="1"/>
  <c r="Q1362" i="1"/>
  <c r="S1362" i="1" s="1"/>
  <c r="N1356" i="1"/>
  <c r="AK1356" i="1" s="1"/>
  <c r="AF1356" i="1"/>
  <c r="AG1356" i="1"/>
  <c r="W1356" i="1"/>
  <c r="Q1356" i="1"/>
  <c r="S1356" i="1" s="1"/>
  <c r="X1356" i="1"/>
  <c r="N1350" i="1"/>
  <c r="AK1350" i="1" s="1"/>
  <c r="AF1350" i="1"/>
  <c r="AG1350" i="1"/>
  <c r="W1350" i="1"/>
  <c r="X1350" i="1"/>
  <c r="Y1350" i="1" s="1"/>
  <c r="Q1350" i="1"/>
  <c r="S1350" i="1" s="1"/>
  <c r="N1344" i="1"/>
  <c r="AF1344" i="1"/>
  <c r="AG1344" i="1"/>
  <c r="W1344" i="1"/>
  <c r="Q1344" i="1"/>
  <c r="S1344" i="1" s="1"/>
  <c r="X1344" i="1"/>
  <c r="N1338" i="1"/>
  <c r="AK1338" i="1" s="1"/>
  <c r="AF1338" i="1"/>
  <c r="AG1338" i="1"/>
  <c r="W1338" i="1"/>
  <c r="Q1338" i="1"/>
  <c r="S1338" i="1" s="1"/>
  <c r="X1338" i="1"/>
  <c r="N1332" i="1"/>
  <c r="AK1332" i="1" s="1"/>
  <c r="AF1332" i="1"/>
  <c r="AG1332" i="1"/>
  <c r="W1332" i="1"/>
  <c r="X1332" i="1"/>
  <c r="Y1332" i="1" s="1"/>
  <c r="Q1332" i="1"/>
  <c r="S1332" i="1" s="1"/>
  <c r="N1326" i="1"/>
  <c r="AK1326" i="1" s="1"/>
  <c r="AF1326" i="1"/>
  <c r="AG1326" i="1"/>
  <c r="W1326" i="1"/>
  <c r="X1326" i="1"/>
  <c r="Q1326" i="1"/>
  <c r="S1326" i="1" s="1"/>
  <c r="N1320" i="1"/>
  <c r="AF1320" i="1"/>
  <c r="AG1320" i="1"/>
  <c r="W1320" i="1"/>
  <c r="Q1320" i="1"/>
  <c r="S1320" i="1" s="1"/>
  <c r="X1320" i="1"/>
  <c r="N1314" i="1"/>
  <c r="AK1314" i="1" s="1"/>
  <c r="AF1314" i="1"/>
  <c r="AG1314" i="1"/>
  <c r="W1314" i="1"/>
  <c r="Q1314" i="1"/>
  <c r="S1314" i="1" s="1"/>
  <c r="X1314" i="1"/>
  <c r="N1308" i="1"/>
  <c r="AK1308" i="1" s="1"/>
  <c r="AF1308" i="1"/>
  <c r="AG1308" i="1"/>
  <c r="W1308" i="1"/>
  <c r="X1308" i="1"/>
  <c r="Q1308" i="1"/>
  <c r="S1308" i="1" s="1"/>
  <c r="N1302" i="1"/>
  <c r="AK1302" i="1" s="1"/>
  <c r="AF1302" i="1"/>
  <c r="AG1302" i="1"/>
  <c r="W1302" i="1"/>
  <c r="X1302" i="1"/>
  <c r="Q1302" i="1"/>
  <c r="S1302" i="1" s="1"/>
  <c r="N1296" i="1"/>
  <c r="AF1296" i="1"/>
  <c r="AG1296" i="1"/>
  <c r="W1296" i="1"/>
  <c r="Q1296" i="1"/>
  <c r="S1296" i="1" s="1"/>
  <c r="X1296" i="1"/>
  <c r="N1290" i="1"/>
  <c r="AK1290" i="1" s="1"/>
  <c r="AF1290" i="1"/>
  <c r="AG1290" i="1"/>
  <c r="W1290" i="1"/>
  <c r="Q1290" i="1"/>
  <c r="S1290" i="1" s="1"/>
  <c r="X1290" i="1"/>
  <c r="N1284" i="1"/>
  <c r="AK1284" i="1" s="1"/>
  <c r="AF1284" i="1"/>
  <c r="AG1284" i="1"/>
  <c r="W1284" i="1"/>
  <c r="Q1284" i="1"/>
  <c r="S1284" i="1" s="1"/>
  <c r="X1284" i="1"/>
  <c r="N1278" i="1"/>
  <c r="AK1278" i="1" s="1"/>
  <c r="AF1278" i="1"/>
  <c r="AG1278" i="1"/>
  <c r="W1278" i="1"/>
  <c r="X1278" i="1"/>
  <c r="Y1278" i="1" s="1"/>
  <c r="Q1278" i="1"/>
  <c r="S1278" i="1" s="1"/>
  <c r="N1272" i="1"/>
  <c r="AF1272" i="1"/>
  <c r="AG1272" i="1"/>
  <c r="W1272" i="1"/>
  <c r="X1272" i="1"/>
  <c r="Q1272" i="1"/>
  <c r="S1272" i="1" s="1"/>
  <c r="N1266" i="1"/>
  <c r="AK1266" i="1" s="1"/>
  <c r="AF1266" i="1"/>
  <c r="AG1266" i="1"/>
  <c r="W1266" i="1"/>
  <c r="X1266" i="1"/>
  <c r="Q1266" i="1"/>
  <c r="S1266" i="1" s="1"/>
  <c r="N1260" i="1"/>
  <c r="AK1260" i="1" s="1"/>
  <c r="AF1260" i="1"/>
  <c r="AG1260" i="1"/>
  <c r="W1260" i="1"/>
  <c r="Q1260" i="1"/>
  <c r="S1260" i="1" s="1"/>
  <c r="X1260" i="1"/>
  <c r="N1254" i="1"/>
  <c r="AK1254" i="1" s="1"/>
  <c r="AF1254" i="1"/>
  <c r="AG1254" i="1"/>
  <c r="W1254" i="1"/>
  <c r="X1254" i="1"/>
  <c r="Q1254" i="1"/>
  <c r="S1254" i="1" s="1"/>
  <c r="N1248" i="1"/>
  <c r="AF1248" i="1"/>
  <c r="AG1248" i="1"/>
  <c r="W1248" i="1"/>
  <c r="Q1248" i="1"/>
  <c r="S1248" i="1" s="1"/>
  <c r="X1248" i="1"/>
  <c r="N1242" i="1"/>
  <c r="AK1242" i="1" s="1"/>
  <c r="AF1242" i="1"/>
  <c r="AG1242" i="1"/>
  <c r="W1242" i="1"/>
  <c r="Q1242" i="1"/>
  <c r="S1242" i="1" s="1"/>
  <c r="X1242" i="1"/>
  <c r="N1236" i="1"/>
  <c r="AK1236" i="1" s="1"/>
  <c r="AF1236" i="1"/>
  <c r="AG1236" i="1"/>
  <c r="W1236" i="1"/>
  <c r="Q1236" i="1"/>
  <c r="S1236" i="1" s="1"/>
  <c r="X1236" i="1"/>
  <c r="N1230" i="1"/>
  <c r="AK1230" i="1" s="1"/>
  <c r="AF1230" i="1"/>
  <c r="AG1230" i="1"/>
  <c r="W1230" i="1"/>
  <c r="X1230" i="1"/>
  <c r="Q1230" i="1"/>
  <c r="S1230" i="1" s="1"/>
  <c r="N1224" i="1"/>
  <c r="AF1224" i="1"/>
  <c r="AG1224" i="1"/>
  <c r="W1224" i="1"/>
  <c r="X1224" i="1"/>
  <c r="Y1224" i="1" s="1"/>
  <c r="Q1224" i="1"/>
  <c r="S1224" i="1" s="1"/>
  <c r="N1218" i="1"/>
  <c r="AK1218" i="1" s="1"/>
  <c r="AF1218" i="1"/>
  <c r="AG1218" i="1"/>
  <c r="W1218" i="1"/>
  <c r="X1218" i="1"/>
  <c r="Q1218" i="1"/>
  <c r="S1218" i="1" s="1"/>
  <c r="N1212" i="1"/>
  <c r="AK1212" i="1" s="1"/>
  <c r="AF1212" i="1"/>
  <c r="AG1212" i="1"/>
  <c r="W1212" i="1"/>
  <c r="Q1212" i="1"/>
  <c r="S1212" i="1" s="1"/>
  <c r="X1212" i="1"/>
  <c r="N1206" i="1"/>
  <c r="AK1206" i="1" s="1"/>
  <c r="AF1206" i="1"/>
  <c r="AG1206" i="1"/>
  <c r="W1206" i="1"/>
  <c r="X1206" i="1"/>
  <c r="Y1206" i="1" s="1"/>
  <c r="Q1206" i="1"/>
  <c r="S1206" i="1" s="1"/>
  <c r="N1200" i="1"/>
  <c r="AF1200" i="1"/>
  <c r="AG1200" i="1"/>
  <c r="W1200" i="1"/>
  <c r="Q1200" i="1"/>
  <c r="S1200" i="1" s="1"/>
  <c r="X1200" i="1"/>
  <c r="N1194" i="1"/>
  <c r="AK1194" i="1" s="1"/>
  <c r="AF1194" i="1"/>
  <c r="AG1194" i="1"/>
  <c r="W1194" i="1"/>
  <c r="Q1194" i="1"/>
  <c r="S1194" i="1" s="1"/>
  <c r="X1194" i="1"/>
  <c r="N1188" i="1"/>
  <c r="AK1188" i="1" s="1"/>
  <c r="AF1188" i="1"/>
  <c r="AG1188" i="1"/>
  <c r="W1188" i="1"/>
  <c r="Q1188" i="1"/>
  <c r="S1188" i="1" s="1"/>
  <c r="X1188" i="1"/>
  <c r="N1182" i="1"/>
  <c r="AK1182" i="1" s="1"/>
  <c r="AF1182" i="1"/>
  <c r="AG1182" i="1"/>
  <c r="W1182" i="1"/>
  <c r="X1182" i="1"/>
  <c r="Q1182" i="1"/>
  <c r="S1182" i="1" s="1"/>
  <c r="N1176" i="1"/>
  <c r="AF1176" i="1"/>
  <c r="AG1176" i="1"/>
  <c r="W1176" i="1"/>
  <c r="X1176" i="1"/>
  <c r="Y1176" i="1" s="1"/>
  <c r="Q1176" i="1"/>
  <c r="S1176" i="1" s="1"/>
  <c r="N1170" i="1"/>
  <c r="AK1170" i="1" s="1"/>
  <c r="AF1170" i="1"/>
  <c r="AG1170" i="1"/>
  <c r="W1170" i="1"/>
  <c r="X1170" i="1"/>
  <c r="Y1170" i="1" s="1"/>
  <c r="Q1170" i="1"/>
  <c r="S1170" i="1" s="1"/>
  <c r="N1164" i="1"/>
  <c r="AK1164" i="1" s="1"/>
  <c r="AF1164" i="1"/>
  <c r="AG1164" i="1"/>
  <c r="W1164" i="1"/>
  <c r="Q1164" i="1"/>
  <c r="S1164" i="1" s="1"/>
  <c r="X1164" i="1"/>
  <c r="N1158" i="1"/>
  <c r="AK1158" i="1" s="1"/>
  <c r="AF1158" i="1"/>
  <c r="AG1158" i="1"/>
  <c r="W1158" i="1"/>
  <c r="X1158" i="1"/>
  <c r="Q1158" i="1"/>
  <c r="S1158" i="1" s="1"/>
  <c r="N1152" i="1"/>
  <c r="AF1152" i="1"/>
  <c r="AG1152" i="1"/>
  <c r="W1152" i="1"/>
  <c r="Q1152" i="1"/>
  <c r="S1152" i="1" s="1"/>
  <c r="X1152" i="1"/>
  <c r="N1146" i="1"/>
  <c r="AK1146" i="1" s="1"/>
  <c r="AF1146" i="1"/>
  <c r="AG1146" i="1"/>
  <c r="W1146" i="1"/>
  <c r="Q1146" i="1"/>
  <c r="S1146" i="1" s="1"/>
  <c r="X1146" i="1"/>
  <c r="N1140" i="1"/>
  <c r="AK1140" i="1" s="1"/>
  <c r="AF1140" i="1"/>
  <c r="AG1140" i="1"/>
  <c r="W1140" i="1"/>
  <c r="Q1140" i="1"/>
  <c r="S1140" i="1" s="1"/>
  <c r="X1140" i="1"/>
  <c r="N1134" i="1"/>
  <c r="AK1134" i="1" s="1"/>
  <c r="AF1134" i="1"/>
  <c r="AG1134" i="1"/>
  <c r="W1134" i="1"/>
  <c r="X1134" i="1"/>
  <c r="Q1134" i="1"/>
  <c r="S1134" i="1" s="1"/>
  <c r="N1128" i="1"/>
  <c r="AF1128" i="1"/>
  <c r="AG1128" i="1"/>
  <c r="W1128" i="1"/>
  <c r="Q1128" i="1"/>
  <c r="S1128" i="1" s="1"/>
  <c r="X1128" i="1"/>
  <c r="N1122" i="1"/>
  <c r="AK1122" i="1" s="1"/>
  <c r="AF1122" i="1"/>
  <c r="AG1122" i="1"/>
  <c r="W1122" i="1"/>
  <c r="X1122" i="1"/>
  <c r="Y1122" i="1" s="1"/>
  <c r="Q1122" i="1"/>
  <c r="S1122" i="1" s="1"/>
  <c r="N1116" i="1"/>
  <c r="AK1116" i="1" s="1"/>
  <c r="AF1116" i="1"/>
  <c r="AG1116" i="1"/>
  <c r="W1116" i="1"/>
  <c r="Q1116" i="1"/>
  <c r="S1116" i="1" s="1"/>
  <c r="X1116" i="1"/>
  <c r="N1110" i="1"/>
  <c r="AK1110" i="1" s="1"/>
  <c r="AF1110" i="1"/>
  <c r="AG1110" i="1"/>
  <c r="W1110" i="1"/>
  <c r="X1110" i="1"/>
  <c r="Y1110" i="1" s="1"/>
  <c r="Q1110" i="1"/>
  <c r="S1110" i="1" s="1"/>
  <c r="N1104" i="1"/>
  <c r="AK1104" i="1" s="1"/>
  <c r="AF1104" i="1"/>
  <c r="AG1104" i="1"/>
  <c r="W1104" i="1"/>
  <c r="Q1104" i="1"/>
  <c r="S1104" i="1" s="1"/>
  <c r="X1104" i="1"/>
  <c r="N1098" i="1"/>
  <c r="AK1098" i="1" s="1"/>
  <c r="AF1098" i="1"/>
  <c r="AG1098" i="1"/>
  <c r="W1098" i="1"/>
  <c r="X1098" i="1"/>
  <c r="Q1098" i="1"/>
  <c r="S1098" i="1" s="1"/>
  <c r="N1092" i="1"/>
  <c r="AK1092" i="1" s="1"/>
  <c r="AF1092" i="1"/>
  <c r="AG1092" i="1"/>
  <c r="W1092" i="1"/>
  <c r="X1092" i="1"/>
  <c r="Q1092" i="1"/>
  <c r="S1092" i="1" s="1"/>
  <c r="N1086" i="1"/>
  <c r="AK1086" i="1" s="1"/>
  <c r="AF1086" i="1"/>
  <c r="AG1086" i="1"/>
  <c r="W1086" i="1"/>
  <c r="X1086" i="1"/>
  <c r="Y1086" i="1" s="1"/>
  <c r="Q1086" i="1"/>
  <c r="S1086" i="1" s="1"/>
  <c r="N1080" i="1"/>
  <c r="AK1080" i="1" s="1"/>
  <c r="AF1080" i="1"/>
  <c r="AG1080" i="1"/>
  <c r="W1080" i="1"/>
  <c r="Q1080" i="1"/>
  <c r="S1080" i="1" s="1"/>
  <c r="X1080" i="1"/>
  <c r="N1074" i="1"/>
  <c r="AK1074" i="1" s="1"/>
  <c r="AF1074" i="1"/>
  <c r="AG1074" i="1"/>
  <c r="W1074" i="1"/>
  <c r="X1074" i="1"/>
  <c r="Y1074" i="1" s="1"/>
  <c r="Q1074" i="1"/>
  <c r="S1074" i="1" s="1"/>
  <c r="N1068" i="1"/>
  <c r="AK1068" i="1" s="1"/>
  <c r="AF1068" i="1"/>
  <c r="AG1068" i="1"/>
  <c r="W1068" i="1"/>
  <c r="X1068" i="1"/>
  <c r="Y1068" i="1" s="1"/>
  <c r="Q1068" i="1"/>
  <c r="S1068" i="1" s="1"/>
  <c r="N1062" i="1"/>
  <c r="AK1062" i="1" s="1"/>
  <c r="AF1062" i="1"/>
  <c r="AG1062" i="1"/>
  <c r="W1062" i="1"/>
  <c r="X1062" i="1"/>
  <c r="Q1062" i="1"/>
  <c r="S1062" i="1" s="1"/>
  <c r="N1056" i="1"/>
  <c r="AK1056" i="1" s="1"/>
  <c r="AF1056" i="1"/>
  <c r="AG1056" i="1"/>
  <c r="W1056" i="1"/>
  <c r="X1056" i="1"/>
  <c r="Q1056" i="1"/>
  <c r="S1056" i="1" s="1"/>
  <c r="N1050" i="1"/>
  <c r="AK1050" i="1" s="1"/>
  <c r="AF1050" i="1"/>
  <c r="AG1050" i="1"/>
  <c r="W1050" i="1"/>
  <c r="X1050" i="1"/>
  <c r="Y1050" i="1" s="1"/>
  <c r="Q1050" i="1"/>
  <c r="S1050" i="1" s="1"/>
  <c r="N1044" i="1"/>
  <c r="AK1044" i="1" s="1"/>
  <c r="AF1044" i="1"/>
  <c r="AG1044" i="1"/>
  <c r="W1044" i="1"/>
  <c r="X1044" i="1"/>
  <c r="Q1044" i="1"/>
  <c r="S1044" i="1" s="1"/>
  <c r="N1038" i="1"/>
  <c r="AK1038" i="1" s="1"/>
  <c r="AF1038" i="1"/>
  <c r="AG1038" i="1"/>
  <c r="W1038" i="1"/>
  <c r="X1038" i="1"/>
  <c r="Y1038" i="1" s="1"/>
  <c r="Q1038" i="1"/>
  <c r="S1038" i="1" s="1"/>
  <c r="N1032" i="1"/>
  <c r="AK1032" i="1" s="1"/>
  <c r="AF1032" i="1"/>
  <c r="AG1032" i="1"/>
  <c r="W1032" i="1"/>
  <c r="X1032" i="1"/>
  <c r="Y1032" i="1" s="1"/>
  <c r="Q1032" i="1"/>
  <c r="S1032" i="1" s="1"/>
  <c r="N1026" i="1"/>
  <c r="AK1026" i="1" s="1"/>
  <c r="AF1026" i="1"/>
  <c r="AG1026" i="1"/>
  <c r="W1026" i="1"/>
  <c r="X1026" i="1"/>
  <c r="Q1026" i="1"/>
  <c r="S1026" i="1" s="1"/>
  <c r="N1020" i="1"/>
  <c r="AK1020" i="1" s="1"/>
  <c r="AF1020" i="1"/>
  <c r="AG1020" i="1"/>
  <c r="W1020" i="1"/>
  <c r="X1020" i="1"/>
  <c r="Q1020" i="1"/>
  <c r="S1020" i="1" s="1"/>
  <c r="N1014" i="1"/>
  <c r="AK1014" i="1" s="1"/>
  <c r="AF1014" i="1"/>
  <c r="AG1014" i="1"/>
  <c r="W1014" i="1"/>
  <c r="X1014" i="1"/>
  <c r="Y1014" i="1" s="1"/>
  <c r="Q1014" i="1"/>
  <c r="S1014" i="1" s="1"/>
  <c r="N1008" i="1"/>
  <c r="AK1008" i="1" s="1"/>
  <c r="AF1008" i="1"/>
  <c r="AG1008" i="1"/>
  <c r="W1008" i="1"/>
  <c r="X1008" i="1"/>
  <c r="Q1008" i="1"/>
  <c r="S1008" i="1" s="1"/>
  <c r="N1002" i="1"/>
  <c r="AK1002" i="1" s="1"/>
  <c r="AF1002" i="1"/>
  <c r="AG1002" i="1"/>
  <c r="W1002" i="1"/>
  <c r="X1002" i="1"/>
  <c r="Y1002" i="1" s="1"/>
  <c r="Q1002" i="1"/>
  <c r="S1002" i="1" s="1"/>
  <c r="N996" i="1"/>
  <c r="AK996" i="1" s="1"/>
  <c r="AF996" i="1"/>
  <c r="AG996" i="1"/>
  <c r="W996" i="1"/>
  <c r="X996" i="1"/>
  <c r="Y996" i="1" s="1"/>
  <c r="Q996" i="1"/>
  <c r="S996" i="1" s="1"/>
  <c r="N990" i="1"/>
  <c r="AK990" i="1" s="1"/>
  <c r="AF990" i="1"/>
  <c r="AG990" i="1"/>
  <c r="W990" i="1"/>
  <c r="X990" i="1"/>
  <c r="Q990" i="1"/>
  <c r="S990" i="1" s="1"/>
  <c r="N984" i="1"/>
  <c r="AK984" i="1" s="1"/>
  <c r="AF984" i="1"/>
  <c r="AG984" i="1"/>
  <c r="W984" i="1"/>
  <c r="X984" i="1"/>
  <c r="Q984" i="1"/>
  <c r="S984" i="1" s="1"/>
  <c r="N978" i="1"/>
  <c r="AK978" i="1" s="1"/>
  <c r="AF978" i="1"/>
  <c r="AG978" i="1"/>
  <c r="W978" i="1"/>
  <c r="X978" i="1"/>
  <c r="Y978" i="1" s="1"/>
  <c r="Q978" i="1"/>
  <c r="S978" i="1" s="1"/>
  <c r="N972" i="1"/>
  <c r="AK972" i="1" s="1"/>
  <c r="AF972" i="1"/>
  <c r="AG972" i="1"/>
  <c r="W972" i="1"/>
  <c r="X972" i="1"/>
  <c r="Q972" i="1"/>
  <c r="S972" i="1" s="1"/>
  <c r="N966" i="1"/>
  <c r="AK966" i="1" s="1"/>
  <c r="AF966" i="1"/>
  <c r="AG966" i="1"/>
  <c r="W966" i="1"/>
  <c r="X966" i="1"/>
  <c r="Q966" i="1"/>
  <c r="S966" i="1" s="1"/>
  <c r="N960" i="1"/>
  <c r="AK960" i="1" s="1"/>
  <c r="AF960" i="1"/>
  <c r="AG960" i="1"/>
  <c r="W960" i="1"/>
  <c r="X960" i="1"/>
  <c r="Y960" i="1" s="1"/>
  <c r="Q960" i="1"/>
  <c r="S960" i="1" s="1"/>
  <c r="N954" i="1"/>
  <c r="AK954" i="1" s="1"/>
  <c r="AF954" i="1"/>
  <c r="AG954" i="1"/>
  <c r="W954" i="1"/>
  <c r="X954" i="1"/>
  <c r="Q954" i="1"/>
  <c r="S954" i="1" s="1"/>
  <c r="N948" i="1"/>
  <c r="AK948" i="1" s="1"/>
  <c r="AF948" i="1"/>
  <c r="AG948" i="1"/>
  <c r="W948" i="1"/>
  <c r="X948" i="1"/>
  <c r="Q948" i="1"/>
  <c r="S948" i="1" s="1"/>
  <c r="N942" i="1"/>
  <c r="AK942" i="1" s="1"/>
  <c r="AF942" i="1"/>
  <c r="AG942" i="1"/>
  <c r="W942" i="1"/>
  <c r="X942" i="1"/>
  <c r="Y942" i="1" s="1"/>
  <c r="Q942" i="1"/>
  <c r="S942" i="1" s="1"/>
  <c r="N936" i="1"/>
  <c r="AK936" i="1" s="1"/>
  <c r="AF936" i="1"/>
  <c r="AG936" i="1"/>
  <c r="W936" i="1"/>
  <c r="X936" i="1"/>
  <c r="Q936" i="1"/>
  <c r="S936" i="1" s="1"/>
  <c r="N930" i="1"/>
  <c r="AK930" i="1" s="1"/>
  <c r="AF930" i="1"/>
  <c r="AG930" i="1"/>
  <c r="W930" i="1"/>
  <c r="X930" i="1"/>
  <c r="Y930" i="1" s="1"/>
  <c r="Q930" i="1"/>
  <c r="S930" i="1" s="1"/>
  <c r="N924" i="1"/>
  <c r="AK924" i="1" s="1"/>
  <c r="AF924" i="1"/>
  <c r="AG924" i="1"/>
  <c r="W924" i="1"/>
  <c r="X924" i="1"/>
  <c r="Y924" i="1" s="1"/>
  <c r="Q924" i="1"/>
  <c r="S924" i="1" s="1"/>
  <c r="N918" i="1"/>
  <c r="AK918" i="1" s="1"/>
  <c r="AF918" i="1"/>
  <c r="AG918" i="1"/>
  <c r="W918" i="1"/>
  <c r="X918" i="1"/>
  <c r="Q918" i="1"/>
  <c r="S918" i="1" s="1"/>
  <c r="N912" i="1"/>
  <c r="AK912" i="1" s="1"/>
  <c r="AF912" i="1"/>
  <c r="AG912" i="1"/>
  <c r="W912" i="1"/>
  <c r="X912" i="1"/>
  <c r="Q912" i="1"/>
  <c r="S912" i="1" s="1"/>
  <c r="N906" i="1"/>
  <c r="AK906" i="1" s="1"/>
  <c r="AF906" i="1"/>
  <c r="AG906" i="1"/>
  <c r="W906" i="1"/>
  <c r="X906" i="1"/>
  <c r="Y906" i="1" s="1"/>
  <c r="Q906" i="1"/>
  <c r="S906" i="1" s="1"/>
  <c r="N900" i="1"/>
  <c r="AK900" i="1" s="1"/>
  <c r="AF900" i="1"/>
  <c r="AG900" i="1"/>
  <c r="W900" i="1"/>
  <c r="X900" i="1"/>
  <c r="Q900" i="1"/>
  <c r="S900" i="1" s="1"/>
  <c r="N894" i="1"/>
  <c r="AK894" i="1" s="1"/>
  <c r="AF894" i="1"/>
  <c r="AG894" i="1"/>
  <c r="W894" i="1"/>
  <c r="X894" i="1"/>
  <c r="Q894" i="1"/>
  <c r="S894" i="1" s="1"/>
  <c r="N888" i="1"/>
  <c r="AK888" i="1" s="1"/>
  <c r="AF888" i="1"/>
  <c r="AG888" i="1"/>
  <c r="W888" i="1"/>
  <c r="X888" i="1"/>
  <c r="Y888" i="1" s="1"/>
  <c r="Q888" i="1"/>
  <c r="S888" i="1" s="1"/>
  <c r="N882" i="1"/>
  <c r="AK882" i="1" s="1"/>
  <c r="AF882" i="1"/>
  <c r="AG882" i="1"/>
  <c r="W882" i="1"/>
  <c r="X882" i="1"/>
  <c r="Q882" i="1"/>
  <c r="S882" i="1" s="1"/>
  <c r="N876" i="1"/>
  <c r="AK876" i="1" s="1"/>
  <c r="AF876" i="1"/>
  <c r="AG876" i="1"/>
  <c r="W876" i="1"/>
  <c r="X876" i="1"/>
  <c r="Q876" i="1"/>
  <c r="S876" i="1" s="1"/>
  <c r="N870" i="1"/>
  <c r="AK870" i="1" s="1"/>
  <c r="AF870" i="1"/>
  <c r="AG870" i="1"/>
  <c r="W870" i="1"/>
  <c r="X870" i="1"/>
  <c r="Y870" i="1" s="1"/>
  <c r="Q870" i="1"/>
  <c r="S870" i="1" s="1"/>
  <c r="N864" i="1"/>
  <c r="AK864" i="1" s="1"/>
  <c r="AF864" i="1"/>
  <c r="AG864" i="1"/>
  <c r="W864" i="1"/>
  <c r="X864" i="1"/>
  <c r="Q864" i="1"/>
  <c r="S864" i="1" s="1"/>
  <c r="N858" i="1"/>
  <c r="AK858" i="1" s="1"/>
  <c r="AF858" i="1"/>
  <c r="AG858" i="1"/>
  <c r="W858" i="1"/>
  <c r="X858" i="1"/>
  <c r="Y858" i="1" s="1"/>
  <c r="Q858" i="1"/>
  <c r="S858" i="1" s="1"/>
  <c r="N852" i="1"/>
  <c r="AK852" i="1" s="1"/>
  <c r="AF852" i="1"/>
  <c r="AG852" i="1"/>
  <c r="W852" i="1"/>
  <c r="X852" i="1"/>
  <c r="Y852" i="1" s="1"/>
  <c r="Q852" i="1"/>
  <c r="S852" i="1" s="1"/>
  <c r="N846" i="1"/>
  <c r="AK846" i="1" s="1"/>
  <c r="AF846" i="1"/>
  <c r="AG846" i="1"/>
  <c r="W846" i="1"/>
  <c r="X846" i="1"/>
  <c r="Q846" i="1"/>
  <c r="S846" i="1" s="1"/>
  <c r="N840" i="1"/>
  <c r="AK840" i="1" s="1"/>
  <c r="AF840" i="1"/>
  <c r="AG840" i="1"/>
  <c r="W840" i="1"/>
  <c r="X840" i="1"/>
  <c r="Q840" i="1"/>
  <c r="S840" i="1" s="1"/>
  <c r="N834" i="1"/>
  <c r="AK834" i="1" s="1"/>
  <c r="AF834" i="1"/>
  <c r="AG834" i="1"/>
  <c r="W834" i="1"/>
  <c r="X834" i="1"/>
  <c r="Y834" i="1" s="1"/>
  <c r="Q834" i="1"/>
  <c r="S834" i="1" s="1"/>
  <c r="N828" i="1"/>
  <c r="AK828" i="1" s="1"/>
  <c r="AF828" i="1"/>
  <c r="AG828" i="1"/>
  <c r="W828" i="1"/>
  <c r="X828" i="1"/>
  <c r="Q828" i="1"/>
  <c r="S828" i="1" s="1"/>
  <c r="N822" i="1"/>
  <c r="AK822" i="1" s="1"/>
  <c r="AF822" i="1"/>
  <c r="AG822" i="1"/>
  <c r="W822" i="1"/>
  <c r="X822" i="1"/>
  <c r="Q822" i="1"/>
  <c r="S822" i="1" s="1"/>
  <c r="N816" i="1"/>
  <c r="AK816" i="1" s="1"/>
  <c r="AF816" i="1"/>
  <c r="AG816" i="1"/>
  <c r="W816" i="1"/>
  <c r="X816" i="1"/>
  <c r="Y816" i="1" s="1"/>
  <c r="Q816" i="1"/>
  <c r="S816" i="1" s="1"/>
  <c r="N810" i="1"/>
  <c r="AK810" i="1" s="1"/>
  <c r="AF810" i="1"/>
  <c r="AG810" i="1"/>
  <c r="W810" i="1"/>
  <c r="X810" i="1"/>
  <c r="Q810" i="1"/>
  <c r="S810" i="1" s="1"/>
  <c r="N804" i="1"/>
  <c r="AK804" i="1" s="1"/>
  <c r="AF804" i="1"/>
  <c r="AG804" i="1"/>
  <c r="W804" i="1"/>
  <c r="X804" i="1"/>
  <c r="Q804" i="1"/>
  <c r="S804" i="1" s="1"/>
  <c r="N798" i="1"/>
  <c r="AK798" i="1" s="1"/>
  <c r="AF798" i="1"/>
  <c r="AG798" i="1"/>
  <c r="W798" i="1"/>
  <c r="X798" i="1"/>
  <c r="Y798" i="1" s="1"/>
  <c r="Q798" i="1"/>
  <c r="S798" i="1" s="1"/>
  <c r="N792" i="1"/>
  <c r="AK792" i="1" s="1"/>
  <c r="AF792" i="1"/>
  <c r="AG792" i="1"/>
  <c r="W792" i="1"/>
  <c r="X792" i="1"/>
  <c r="Q792" i="1"/>
  <c r="S792" i="1" s="1"/>
  <c r="N786" i="1"/>
  <c r="AK786" i="1" s="1"/>
  <c r="AF786" i="1"/>
  <c r="AG786" i="1"/>
  <c r="W786" i="1"/>
  <c r="X786" i="1"/>
  <c r="Y786" i="1" s="1"/>
  <c r="Q786" i="1"/>
  <c r="S786" i="1" s="1"/>
  <c r="N780" i="1"/>
  <c r="AK780" i="1" s="1"/>
  <c r="AF780" i="1"/>
  <c r="AG780" i="1"/>
  <c r="W780" i="1"/>
  <c r="X780" i="1"/>
  <c r="Y780" i="1" s="1"/>
  <c r="Q780" i="1"/>
  <c r="S780" i="1" s="1"/>
  <c r="N774" i="1"/>
  <c r="AK774" i="1" s="1"/>
  <c r="AF774" i="1"/>
  <c r="AG774" i="1"/>
  <c r="W774" i="1"/>
  <c r="X774" i="1"/>
  <c r="Q774" i="1"/>
  <c r="S774" i="1" s="1"/>
  <c r="N768" i="1"/>
  <c r="AK768" i="1" s="1"/>
  <c r="AF768" i="1"/>
  <c r="AG768" i="1"/>
  <c r="W768" i="1"/>
  <c r="X768" i="1"/>
  <c r="Q768" i="1"/>
  <c r="S768" i="1" s="1"/>
  <c r="N762" i="1"/>
  <c r="AK762" i="1" s="1"/>
  <c r="AF762" i="1"/>
  <c r="AG762" i="1"/>
  <c r="W762" i="1"/>
  <c r="X762" i="1"/>
  <c r="Y762" i="1" s="1"/>
  <c r="Q762" i="1"/>
  <c r="S762" i="1" s="1"/>
  <c r="N756" i="1"/>
  <c r="AK756" i="1" s="1"/>
  <c r="AF756" i="1"/>
  <c r="AG756" i="1"/>
  <c r="W756" i="1"/>
  <c r="X756" i="1"/>
  <c r="Q756" i="1"/>
  <c r="S756" i="1" s="1"/>
  <c r="N750" i="1"/>
  <c r="AK750" i="1" s="1"/>
  <c r="AF750" i="1"/>
  <c r="AG750" i="1"/>
  <c r="W750" i="1"/>
  <c r="X750" i="1"/>
  <c r="Q750" i="1"/>
  <c r="S750" i="1" s="1"/>
  <c r="N744" i="1"/>
  <c r="AK744" i="1" s="1"/>
  <c r="AF744" i="1"/>
  <c r="AG744" i="1"/>
  <c r="W744" i="1"/>
  <c r="X744" i="1"/>
  <c r="Y744" i="1" s="1"/>
  <c r="Q744" i="1"/>
  <c r="S744" i="1" s="1"/>
  <c r="N738" i="1"/>
  <c r="AK738" i="1" s="1"/>
  <c r="AF738" i="1"/>
  <c r="AG738" i="1"/>
  <c r="W738" i="1"/>
  <c r="X738" i="1"/>
  <c r="Q738" i="1"/>
  <c r="S738" i="1" s="1"/>
  <c r="N732" i="1"/>
  <c r="AK732" i="1" s="1"/>
  <c r="AF732" i="1"/>
  <c r="AG732" i="1"/>
  <c r="W732" i="1"/>
  <c r="X732" i="1"/>
  <c r="Q732" i="1"/>
  <c r="S732" i="1" s="1"/>
  <c r="N726" i="1"/>
  <c r="AK726" i="1" s="1"/>
  <c r="AF726" i="1"/>
  <c r="AG726" i="1"/>
  <c r="W726" i="1"/>
  <c r="X726" i="1"/>
  <c r="Y726" i="1" s="1"/>
  <c r="Q726" i="1"/>
  <c r="S726" i="1" s="1"/>
  <c r="N720" i="1"/>
  <c r="AK720" i="1" s="1"/>
  <c r="AF720" i="1"/>
  <c r="AG720" i="1"/>
  <c r="W720" i="1"/>
  <c r="X720" i="1"/>
  <c r="Q720" i="1"/>
  <c r="S720" i="1" s="1"/>
  <c r="N714" i="1"/>
  <c r="AK714" i="1" s="1"/>
  <c r="AF714" i="1"/>
  <c r="AG714" i="1"/>
  <c r="W714" i="1"/>
  <c r="X714" i="1"/>
  <c r="Y714" i="1" s="1"/>
  <c r="Q714" i="1"/>
  <c r="S714" i="1" s="1"/>
  <c r="N708" i="1"/>
  <c r="AK708" i="1" s="1"/>
  <c r="AF708" i="1"/>
  <c r="AG708" i="1"/>
  <c r="W708" i="1"/>
  <c r="X708" i="1"/>
  <c r="Y708" i="1" s="1"/>
  <c r="Q708" i="1"/>
  <c r="S708" i="1" s="1"/>
  <c r="N702" i="1"/>
  <c r="AK702" i="1" s="1"/>
  <c r="AF702" i="1"/>
  <c r="AG702" i="1"/>
  <c r="W702" i="1"/>
  <c r="X702" i="1"/>
  <c r="Q702" i="1"/>
  <c r="S702" i="1" s="1"/>
  <c r="N696" i="1"/>
  <c r="AK696" i="1" s="1"/>
  <c r="AF696" i="1"/>
  <c r="AG696" i="1"/>
  <c r="W696" i="1"/>
  <c r="X696" i="1"/>
  <c r="Q696" i="1"/>
  <c r="S696" i="1" s="1"/>
  <c r="N690" i="1"/>
  <c r="AK690" i="1" s="1"/>
  <c r="AF690" i="1"/>
  <c r="AG690" i="1"/>
  <c r="W690" i="1"/>
  <c r="X690" i="1"/>
  <c r="Y690" i="1" s="1"/>
  <c r="Q690" i="1"/>
  <c r="S690" i="1" s="1"/>
  <c r="N684" i="1"/>
  <c r="AK684" i="1" s="1"/>
  <c r="AF684" i="1"/>
  <c r="AG684" i="1"/>
  <c r="W684" i="1"/>
  <c r="X684" i="1"/>
  <c r="Q684" i="1"/>
  <c r="S684" i="1" s="1"/>
  <c r="N678" i="1"/>
  <c r="AK678" i="1" s="1"/>
  <c r="AF678" i="1"/>
  <c r="AG678" i="1"/>
  <c r="W678" i="1"/>
  <c r="X678" i="1"/>
  <c r="Q678" i="1"/>
  <c r="S678" i="1" s="1"/>
  <c r="N672" i="1"/>
  <c r="AK672" i="1" s="1"/>
  <c r="AF672" i="1"/>
  <c r="AG672" i="1"/>
  <c r="W672" i="1"/>
  <c r="X672" i="1"/>
  <c r="Y672" i="1" s="1"/>
  <c r="Q672" i="1"/>
  <c r="S672" i="1" s="1"/>
  <c r="N666" i="1"/>
  <c r="AK666" i="1" s="1"/>
  <c r="AF666" i="1"/>
  <c r="AG666" i="1"/>
  <c r="W666" i="1"/>
  <c r="X666" i="1"/>
  <c r="Q666" i="1"/>
  <c r="S666" i="1" s="1"/>
  <c r="N660" i="1"/>
  <c r="AK660" i="1" s="1"/>
  <c r="AF660" i="1"/>
  <c r="AG660" i="1"/>
  <c r="W660" i="1"/>
  <c r="X660" i="1"/>
  <c r="Q660" i="1"/>
  <c r="S660" i="1" s="1"/>
  <c r="N654" i="1"/>
  <c r="AK654" i="1" s="1"/>
  <c r="AF654" i="1"/>
  <c r="AG654" i="1"/>
  <c r="W654" i="1"/>
  <c r="X654" i="1"/>
  <c r="Y654" i="1" s="1"/>
  <c r="Q654" i="1"/>
  <c r="S654" i="1" s="1"/>
  <c r="N648" i="1"/>
  <c r="AK648" i="1" s="1"/>
  <c r="AF648" i="1"/>
  <c r="AG648" i="1"/>
  <c r="W648" i="1"/>
  <c r="X648" i="1"/>
  <c r="Q648" i="1"/>
  <c r="S648" i="1" s="1"/>
  <c r="N642" i="1"/>
  <c r="AK642" i="1" s="1"/>
  <c r="AF642" i="1"/>
  <c r="AG642" i="1"/>
  <c r="W642" i="1"/>
  <c r="X642" i="1"/>
  <c r="Y642" i="1" s="1"/>
  <c r="Q642" i="1"/>
  <c r="S642" i="1" s="1"/>
  <c r="N636" i="1"/>
  <c r="AK636" i="1" s="1"/>
  <c r="AF636" i="1"/>
  <c r="AG636" i="1"/>
  <c r="W636" i="1"/>
  <c r="X636" i="1"/>
  <c r="Y636" i="1" s="1"/>
  <c r="Q636" i="1"/>
  <c r="S636" i="1" s="1"/>
  <c r="N630" i="1"/>
  <c r="AK630" i="1" s="1"/>
  <c r="AF630" i="1"/>
  <c r="AG630" i="1"/>
  <c r="W630" i="1"/>
  <c r="X630" i="1"/>
  <c r="Q630" i="1"/>
  <c r="S630" i="1" s="1"/>
  <c r="N624" i="1"/>
  <c r="AK624" i="1" s="1"/>
  <c r="AF624" i="1"/>
  <c r="AG624" i="1"/>
  <c r="W624" i="1"/>
  <c r="X624" i="1"/>
  <c r="Q624" i="1"/>
  <c r="S624" i="1" s="1"/>
  <c r="N618" i="1"/>
  <c r="AK618" i="1" s="1"/>
  <c r="AF618" i="1"/>
  <c r="AG618" i="1"/>
  <c r="W618" i="1"/>
  <c r="X618" i="1"/>
  <c r="Y618" i="1" s="1"/>
  <c r="Q618" i="1"/>
  <c r="S618" i="1" s="1"/>
  <c r="N612" i="1"/>
  <c r="AK612" i="1" s="1"/>
  <c r="AF612" i="1"/>
  <c r="AG612" i="1"/>
  <c r="W612" i="1"/>
  <c r="X612" i="1"/>
  <c r="Q612" i="1"/>
  <c r="S612" i="1" s="1"/>
  <c r="N606" i="1"/>
  <c r="AK606" i="1" s="1"/>
  <c r="AF606" i="1"/>
  <c r="AG606" i="1"/>
  <c r="W606" i="1"/>
  <c r="X606" i="1"/>
  <c r="Q606" i="1"/>
  <c r="S606" i="1" s="1"/>
  <c r="N600" i="1"/>
  <c r="AK600" i="1" s="1"/>
  <c r="AF600" i="1"/>
  <c r="AG600" i="1"/>
  <c r="W600" i="1"/>
  <c r="X600" i="1"/>
  <c r="Q600" i="1"/>
  <c r="S600" i="1" s="1"/>
  <c r="N594" i="1"/>
  <c r="AK594" i="1" s="1"/>
  <c r="AF594" i="1"/>
  <c r="AG594" i="1"/>
  <c r="W594" i="1"/>
  <c r="X594" i="1"/>
  <c r="Q594" i="1"/>
  <c r="S594" i="1" s="1"/>
  <c r="N588" i="1"/>
  <c r="AK588" i="1" s="1"/>
  <c r="AF588" i="1"/>
  <c r="AG588" i="1"/>
  <c r="W588" i="1"/>
  <c r="X588" i="1"/>
  <c r="Q588" i="1"/>
  <c r="S588" i="1" s="1"/>
  <c r="N582" i="1"/>
  <c r="AK582" i="1" s="1"/>
  <c r="AF582" i="1"/>
  <c r="AG582" i="1"/>
  <c r="W582" i="1"/>
  <c r="X582" i="1"/>
  <c r="Y582" i="1" s="1"/>
  <c r="Q582" i="1"/>
  <c r="S582" i="1" s="1"/>
  <c r="N576" i="1"/>
  <c r="AK576" i="1" s="1"/>
  <c r="AF576" i="1"/>
  <c r="AG576" i="1"/>
  <c r="W576" i="1"/>
  <c r="X576" i="1"/>
  <c r="Q576" i="1"/>
  <c r="S576" i="1" s="1"/>
  <c r="N570" i="1"/>
  <c r="AK570" i="1" s="1"/>
  <c r="AF570" i="1"/>
  <c r="AG570" i="1"/>
  <c r="W570" i="1"/>
  <c r="X570" i="1"/>
  <c r="Y570" i="1" s="1"/>
  <c r="Q570" i="1"/>
  <c r="S570" i="1" s="1"/>
  <c r="N564" i="1"/>
  <c r="AK564" i="1" s="1"/>
  <c r="AF564" i="1"/>
  <c r="AG564" i="1"/>
  <c r="W564" i="1"/>
  <c r="X564" i="1"/>
  <c r="Y564" i="1" s="1"/>
  <c r="Q564" i="1"/>
  <c r="S564" i="1" s="1"/>
  <c r="N558" i="1"/>
  <c r="AK558" i="1" s="1"/>
  <c r="AF558" i="1"/>
  <c r="AG558" i="1"/>
  <c r="W558" i="1"/>
  <c r="X558" i="1"/>
  <c r="Q558" i="1"/>
  <c r="S558" i="1" s="1"/>
  <c r="N552" i="1"/>
  <c r="AK552" i="1" s="1"/>
  <c r="AF552" i="1"/>
  <c r="AG552" i="1"/>
  <c r="W552" i="1"/>
  <c r="X552" i="1"/>
  <c r="Q552" i="1"/>
  <c r="S552" i="1" s="1"/>
  <c r="N546" i="1"/>
  <c r="AK546" i="1" s="1"/>
  <c r="AF546" i="1"/>
  <c r="AG546" i="1"/>
  <c r="W546" i="1"/>
  <c r="X546" i="1"/>
  <c r="Y546" i="1" s="1"/>
  <c r="Q546" i="1"/>
  <c r="S546" i="1" s="1"/>
  <c r="N540" i="1"/>
  <c r="AK540" i="1" s="1"/>
  <c r="AF540" i="1"/>
  <c r="AG540" i="1"/>
  <c r="W540" i="1"/>
  <c r="X540" i="1"/>
  <c r="Q540" i="1"/>
  <c r="S540" i="1" s="1"/>
  <c r="N534" i="1"/>
  <c r="AK534" i="1" s="1"/>
  <c r="AF534" i="1"/>
  <c r="AG534" i="1"/>
  <c r="W534" i="1"/>
  <c r="X534" i="1"/>
  <c r="Q534" i="1"/>
  <c r="S534" i="1" s="1"/>
  <c r="N528" i="1"/>
  <c r="AK528" i="1" s="1"/>
  <c r="AF528" i="1"/>
  <c r="AG528" i="1"/>
  <c r="W528" i="1"/>
  <c r="X528" i="1"/>
  <c r="Y528" i="1" s="1"/>
  <c r="Q528" i="1"/>
  <c r="S528" i="1" s="1"/>
  <c r="N522" i="1"/>
  <c r="AK522" i="1" s="1"/>
  <c r="AF522" i="1"/>
  <c r="AG522" i="1"/>
  <c r="W522" i="1"/>
  <c r="X522" i="1"/>
  <c r="Q522" i="1"/>
  <c r="S522" i="1" s="1"/>
  <c r="N516" i="1"/>
  <c r="AK516" i="1" s="1"/>
  <c r="AF516" i="1"/>
  <c r="AG516" i="1"/>
  <c r="W516" i="1"/>
  <c r="X516" i="1"/>
  <c r="Q516" i="1"/>
  <c r="S516" i="1" s="1"/>
  <c r="N510" i="1"/>
  <c r="AK510" i="1" s="1"/>
  <c r="AF510" i="1"/>
  <c r="AG510" i="1"/>
  <c r="W510" i="1"/>
  <c r="X510" i="1"/>
  <c r="Y510" i="1" s="1"/>
  <c r="Q510" i="1"/>
  <c r="S510" i="1" s="1"/>
  <c r="N504" i="1"/>
  <c r="AK504" i="1" s="1"/>
  <c r="AF504" i="1"/>
  <c r="AG504" i="1"/>
  <c r="W504" i="1"/>
  <c r="X504" i="1"/>
  <c r="Q504" i="1"/>
  <c r="S504" i="1" s="1"/>
  <c r="N498" i="1"/>
  <c r="AK498" i="1" s="1"/>
  <c r="AF498" i="1"/>
  <c r="AG498" i="1"/>
  <c r="W498" i="1"/>
  <c r="X498" i="1"/>
  <c r="Y498" i="1" s="1"/>
  <c r="Q498" i="1"/>
  <c r="S498" i="1" s="1"/>
  <c r="N492" i="1"/>
  <c r="AK492" i="1" s="1"/>
  <c r="AF492" i="1"/>
  <c r="AG492" i="1"/>
  <c r="W492" i="1"/>
  <c r="X492" i="1"/>
  <c r="Y492" i="1" s="1"/>
  <c r="Q492" i="1"/>
  <c r="S492" i="1" s="1"/>
  <c r="N486" i="1"/>
  <c r="AK486" i="1" s="1"/>
  <c r="AF486" i="1"/>
  <c r="AG486" i="1"/>
  <c r="W486" i="1"/>
  <c r="X486" i="1"/>
  <c r="Q486" i="1"/>
  <c r="S486" i="1" s="1"/>
  <c r="N480" i="1"/>
  <c r="AK480" i="1" s="1"/>
  <c r="AF480" i="1"/>
  <c r="AG480" i="1"/>
  <c r="W480" i="1"/>
  <c r="X480" i="1"/>
  <c r="Q480" i="1"/>
  <c r="S480" i="1" s="1"/>
  <c r="N474" i="1"/>
  <c r="AK474" i="1" s="1"/>
  <c r="AF474" i="1"/>
  <c r="AG474" i="1"/>
  <c r="W474" i="1"/>
  <c r="X474" i="1"/>
  <c r="Y474" i="1" s="1"/>
  <c r="Q474" i="1"/>
  <c r="S474" i="1" s="1"/>
  <c r="N468" i="1"/>
  <c r="AK468" i="1" s="1"/>
  <c r="AF468" i="1"/>
  <c r="AG468" i="1"/>
  <c r="W468" i="1"/>
  <c r="X468" i="1"/>
  <c r="Q468" i="1"/>
  <c r="S468" i="1" s="1"/>
  <c r="N462" i="1"/>
  <c r="AK462" i="1" s="1"/>
  <c r="AF462" i="1"/>
  <c r="AG462" i="1"/>
  <c r="W462" i="1"/>
  <c r="X462" i="1"/>
  <c r="Q462" i="1"/>
  <c r="S462" i="1" s="1"/>
  <c r="N456" i="1"/>
  <c r="AK456" i="1" s="1"/>
  <c r="AF456" i="1"/>
  <c r="AG456" i="1"/>
  <c r="W456" i="1"/>
  <c r="X456" i="1"/>
  <c r="Y456" i="1" s="1"/>
  <c r="Q456" i="1"/>
  <c r="S456" i="1" s="1"/>
  <c r="N450" i="1"/>
  <c r="AK450" i="1" s="1"/>
  <c r="AF450" i="1"/>
  <c r="AG450" i="1"/>
  <c r="W450" i="1"/>
  <c r="X450" i="1"/>
  <c r="Q450" i="1"/>
  <c r="S450" i="1" s="1"/>
  <c r="N444" i="1"/>
  <c r="AK444" i="1" s="1"/>
  <c r="AF444" i="1"/>
  <c r="AG444" i="1"/>
  <c r="W444" i="1"/>
  <c r="X444" i="1"/>
  <c r="Q444" i="1"/>
  <c r="S444" i="1" s="1"/>
  <c r="N438" i="1"/>
  <c r="AK438" i="1" s="1"/>
  <c r="AF438" i="1"/>
  <c r="AG438" i="1"/>
  <c r="W438" i="1"/>
  <c r="X438" i="1"/>
  <c r="Y438" i="1" s="1"/>
  <c r="Q438" i="1"/>
  <c r="S438" i="1" s="1"/>
  <c r="N432" i="1"/>
  <c r="AK432" i="1" s="1"/>
  <c r="AF432" i="1"/>
  <c r="AG432" i="1"/>
  <c r="W432" i="1"/>
  <c r="X432" i="1"/>
  <c r="Q432" i="1"/>
  <c r="S432" i="1" s="1"/>
  <c r="N426" i="1"/>
  <c r="AK426" i="1" s="1"/>
  <c r="AF426" i="1"/>
  <c r="AG426" i="1"/>
  <c r="W426" i="1"/>
  <c r="X426" i="1"/>
  <c r="Y426" i="1" s="1"/>
  <c r="Q426" i="1"/>
  <c r="S426" i="1" s="1"/>
  <c r="N420" i="1"/>
  <c r="AK420" i="1" s="1"/>
  <c r="AF420" i="1"/>
  <c r="AG420" i="1"/>
  <c r="W420" i="1"/>
  <c r="X420" i="1"/>
  <c r="Y420" i="1" s="1"/>
  <c r="Q420" i="1"/>
  <c r="S420" i="1" s="1"/>
  <c r="N414" i="1"/>
  <c r="AK414" i="1" s="1"/>
  <c r="AF414" i="1"/>
  <c r="AG414" i="1"/>
  <c r="W414" i="1"/>
  <c r="X414" i="1"/>
  <c r="Q414" i="1"/>
  <c r="S414" i="1" s="1"/>
  <c r="N408" i="1"/>
  <c r="AK408" i="1" s="1"/>
  <c r="AF408" i="1"/>
  <c r="AG408" i="1"/>
  <c r="W408" i="1"/>
  <c r="X408" i="1"/>
  <c r="Q408" i="1"/>
  <c r="S408" i="1" s="1"/>
  <c r="N402" i="1"/>
  <c r="AK402" i="1" s="1"/>
  <c r="AF402" i="1"/>
  <c r="AG402" i="1"/>
  <c r="W402" i="1"/>
  <c r="X402" i="1"/>
  <c r="Y402" i="1" s="1"/>
  <c r="Q402" i="1"/>
  <c r="S402" i="1" s="1"/>
  <c r="N396" i="1"/>
  <c r="AK396" i="1" s="1"/>
  <c r="AF396" i="1"/>
  <c r="AG396" i="1"/>
  <c r="W396" i="1"/>
  <c r="X396" i="1"/>
  <c r="Q396" i="1"/>
  <c r="S396" i="1" s="1"/>
  <c r="N390" i="1"/>
  <c r="AK390" i="1" s="1"/>
  <c r="AF390" i="1"/>
  <c r="AG390" i="1"/>
  <c r="W390" i="1"/>
  <c r="X390" i="1"/>
  <c r="Q390" i="1"/>
  <c r="S390" i="1" s="1"/>
  <c r="N384" i="1"/>
  <c r="AK384" i="1" s="1"/>
  <c r="AF384" i="1"/>
  <c r="AG384" i="1"/>
  <c r="W384" i="1"/>
  <c r="X384" i="1"/>
  <c r="Y384" i="1" s="1"/>
  <c r="Q384" i="1"/>
  <c r="S384" i="1" s="1"/>
  <c r="N378" i="1"/>
  <c r="AK378" i="1" s="1"/>
  <c r="AF378" i="1"/>
  <c r="AG378" i="1"/>
  <c r="W378" i="1"/>
  <c r="X378" i="1"/>
  <c r="Q378" i="1"/>
  <c r="S378" i="1" s="1"/>
  <c r="N372" i="1"/>
  <c r="AK372" i="1" s="1"/>
  <c r="AF372" i="1"/>
  <c r="AG372" i="1"/>
  <c r="W372" i="1"/>
  <c r="X372" i="1"/>
  <c r="Q372" i="1"/>
  <c r="S372" i="1" s="1"/>
  <c r="N366" i="1"/>
  <c r="AK366" i="1" s="1"/>
  <c r="AF366" i="1"/>
  <c r="AG366" i="1"/>
  <c r="W366" i="1"/>
  <c r="X366" i="1"/>
  <c r="Y366" i="1" s="1"/>
  <c r="Q366" i="1"/>
  <c r="S366" i="1" s="1"/>
  <c r="N360" i="1"/>
  <c r="AK360" i="1" s="1"/>
  <c r="AF360" i="1"/>
  <c r="AG360" i="1"/>
  <c r="W360" i="1"/>
  <c r="X360" i="1"/>
  <c r="Q360" i="1"/>
  <c r="S360" i="1" s="1"/>
  <c r="N354" i="1"/>
  <c r="AK354" i="1" s="1"/>
  <c r="AF354" i="1"/>
  <c r="AG354" i="1"/>
  <c r="W354" i="1"/>
  <c r="X354" i="1"/>
  <c r="Y354" i="1" s="1"/>
  <c r="Q354" i="1"/>
  <c r="S354" i="1" s="1"/>
  <c r="N348" i="1"/>
  <c r="AK348" i="1" s="1"/>
  <c r="AF348" i="1"/>
  <c r="AG348" i="1"/>
  <c r="W348" i="1"/>
  <c r="X348" i="1"/>
  <c r="Y348" i="1" s="1"/>
  <c r="Q348" i="1"/>
  <c r="S348" i="1" s="1"/>
  <c r="N342" i="1"/>
  <c r="AK342" i="1" s="1"/>
  <c r="AF342" i="1"/>
  <c r="AG342" i="1"/>
  <c r="W342" i="1"/>
  <c r="X342" i="1"/>
  <c r="Q342" i="1"/>
  <c r="S342" i="1" s="1"/>
  <c r="N336" i="1"/>
  <c r="AK336" i="1" s="1"/>
  <c r="AF336" i="1"/>
  <c r="AG336" i="1"/>
  <c r="W336" i="1"/>
  <c r="X336" i="1"/>
  <c r="Q336" i="1"/>
  <c r="S336" i="1" s="1"/>
  <c r="N330" i="1"/>
  <c r="AK330" i="1" s="1"/>
  <c r="AF330" i="1"/>
  <c r="AG330" i="1"/>
  <c r="W330" i="1"/>
  <c r="X330" i="1"/>
  <c r="Y330" i="1" s="1"/>
  <c r="Q330" i="1"/>
  <c r="S330" i="1" s="1"/>
  <c r="N324" i="1"/>
  <c r="AK324" i="1" s="1"/>
  <c r="AF324" i="1"/>
  <c r="AG324" i="1"/>
  <c r="W324" i="1"/>
  <c r="X324" i="1"/>
  <c r="Q324" i="1"/>
  <c r="S324" i="1" s="1"/>
  <c r="N318" i="1"/>
  <c r="AK318" i="1" s="1"/>
  <c r="AF318" i="1"/>
  <c r="AG318" i="1"/>
  <c r="W318" i="1"/>
  <c r="X318" i="1"/>
  <c r="Q318" i="1"/>
  <c r="S318" i="1" s="1"/>
  <c r="N312" i="1"/>
  <c r="AK312" i="1" s="1"/>
  <c r="AF312" i="1"/>
  <c r="AG312" i="1"/>
  <c r="W312" i="1"/>
  <c r="X312" i="1"/>
  <c r="Y312" i="1" s="1"/>
  <c r="Q312" i="1"/>
  <c r="S312" i="1" s="1"/>
  <c r="N306" i="1"/>
  <c r="AK306" i="1" s="1"/>
  <c r="AF306" i="1"/>
  <c r="AG306" i="1"/>
  <c r="W306" i="1"/>
  <c r="X306" i="1"/>
  <c r="Q306" i="1"/>
  <c r="S306" i="1" s="1"/>
  <c r="N300" i="1"/>
  <c r="AK300" i="1" s="1"/>
  <c r="AF300" i="1"/>
  <c r="AG300" i="1"/>
  <c r="W300" i="1"/>
  <c r="X300" i="1"/>
  <c r="Q300" i="1"/>
  <c r="S300" i="1" s="1"/>
  <c r="N294" i="1"/>
  <c r="AK294" i="1" s="1"/>
  <c r="AF294" i="1"/>
  <c r="AG294" i="1"/>
  <c r="W294" i="1"/>
  <c r="X294" i="1"/>
  <c r="Y294" i="1" s="1"/>
  <c r="Q294" i="1"/>
  <c r="S294" i="1" s="1"/>
  <c r="N288" i="1"/>
  <c r="AK288" i="1" s="1"/>
  <c r="AF288" i="1"/>
  <c r="AG288" i="1"/>
  <c r="W288" i="1"/>
  <c r="X288" i="1"/>
  <c r="Q288" i="1"/>
  <c r="S288" i="1" s="1"/>
  <c r="N282" i="1"/>
  <c r="AK282" i="1" s="1"/>
  <c r="AF282" i="1"/>
  <c r="AG282" i="1"/>
  <c r="W282" i="1"/>
  <c r="X282" i="1"/>
  <c r="Y282" i="1" s="1"/>
  <c r="Q282" i="1"/>
  <c r="S282" i="1" s="1"/>
  <c r="N276" i="1"/>
  <c r="AK276" i="1" s="1"/>
  <c r="AF276" i="1"/>
  <c r="AG276" i="1"/>
  <c r="W276" i="1"/>
  <c r="X276" i="1"/>
  <c r="Y276" i="1" s="1"/>
  <c r="Q276" i="1"/>
  <c r="S276" i="1" s="1"/>
  <c r="N270" i="1"/>
  <c r="AK270" i="1" s="1"/>
  <c r="AF270" i="1"/>
  <c r="AG270" i="1"/>
  <c r="W270" i="1"/>
  <c r="X270" i="1"/>
  <c r="Q270" i="1"/>
  <c r="S270" i="1" s="1"/>
  <c r="N264" i="1"/>
  <c r="AK264" i="1" s="1"/>
  <c r="AF264" i="1"/>
  <c r="AG264" i="1"/>
  <c r="W264" i="1"/>
  <c r="X264" i="1"/>
  <c r="Q264" i="1"/>
  <c r="S264" i="1" s="1"/>
  <c r="N258" i="1"/>
  <c r="AK258" i="1" s="1"/>
  <c r="AF258" i="1"/>
  <c r="AG258" i="1"/>
  <c r="W258" i="1"/>
  <c r="X258" i="1"/>
  <c r="Y258" i="1" s="1"/>
  <c r="Q258" i="1"/>
  <c r="S258" i="1" s="1"/>
  <c r="N252" i="1"/>
  <c r="AK252" i="1" s="1"/>
  <c r="AF252" i="1"/>
  <c r="AG252" i="1"/>
  <c r="W252" i="1"/>
  <c r="X252" i="1"/>
  <c r="Q252" i="1"/>
  <c r="S252" i="1" s="1"/>
  <c r="N246" i="1"/>
  <c r="AK246" i="1" s="1"/>
  <c r="AF246" i="1"/>
  <c r="AG246" i="1"/>
  <c r="W246" i="1"/>
  <c r="X246" i="1"/>
  <c r="Q246" i="1"/>
  <c r="S246" i="1" s="1"/>
  <c r="N240" i="1"/>
  <c r="AK240" i="1" s="1"/>
  <c r="AF240" i="1"/>
  <c r="AG240" i="1"/>
  <c r="W240" i="1"/>
  <c r="X240" i="1"/>
  <c r="Y240" i="1" s="1"/>
  <c r="Q240" i="1"/>
  <c r="S240" i="1" s="1"/>
  <c r="N234" i="1"/>
  <c r="AK234" i="1" s="1"/>
  <c r="AF234" i="1"/>
  <c r="AG234" i="1"/>
  <c r="W234" i="1"/>
  <c r="X234" i="1"/>
  <c r="Q234" i="1"/>
  <c r="S234" i="1" s="1"/>
  <c r="N228" i="1"/>
  <c r="AK228" i="1" s="1"/>
  <c r="AF228" i="1"/>
  <c r="AG228" i="1"/>
  <c r="W228" i="1"/>
  <c r="X228" i="1"/>
  <c r="Q228" i="1"/>
  <c r="S228" i="1" s="1"/>
  <c r="N222" i="1"/>
  <c r="AK222" i="1" s="1"/>
  <c r="AF222" i="1"/>
  <c r="AG222" i="1"/>
  <c r="W222" i="1"/>
  <c r="X222" i="1"/>
  <c r="Y222" i="1" s="1"/>
  <c r="Q222" i="1"/>
  <c r="S222" i="1" s="1"/>
  <c r="N216" i="1"/>
  <c r="AK216" i="1" s="1"/>
  <c r="AF216" i="1"/>
  <c r="AG216" i="1"/>
  <c r="W216" i="1"/>
  <c r="X216" i="1"/>
  <c r="Q216" i="1"/>
  <c r="S216" i="1" s="1"/>
  <c r="N210" i="1"/>
  <c r="AK210" i="1" s="1"/>
  <c r="AF210" i="1"/>
  <c r="AG210" i="1"/>
  <c r="W210" i="1"/>
  <c r="X210" i="1"/>
  <c r="Y210" i="1" s="1"/>
  <c r="Q210" i="1"/>
  <c r="S210" i="1" s="1"/>
  <c r="N204" i="1"/>
  <c r="AK204" i="1" s="1"/>
  <c r="AF204" i="1"/>
  <c r="AG204" i="1"/>
  <c r="W204" i="1"/>
  <c r="X204" i="1"/>
  <c r="Y204" i="1" s="1"/>
  <c r="Q204" i="1"/>
  <c r="S204" i="1" s="1"/>
  <c r="N198" i="1"/>
  <c r="AK198" i="1" s="1"/>
  <c r="AF198" i="1"/>
  <c r="AG198" i="1"/>
  <c r="W198" i="1"/>
  <c r="X198" i="1"/>
  <c r="Q198" i="1"/>
  <c r="S198" i="1" s="1"/>
  <c r="N192" i="1"/>
  <c r="AK192" i="1" s="1"/>
  <c r="AF192" i="1"/>
  <c r="AG192" i="1"/>
  <c r="W192" i="1"/>
  <c r="X192" i="1"/>
  <c r="Q192" i="1"/>
  <c r="S192" i="1" s="1"/>
  <c r="N186" i="1"/>
  <c r="AK186" i="1" s="1"/>
  <c r="AF186" i="1"/>
  <c r="AG186" i="1"/>
  <c r="W186" i="1"/>
  <c r="X186" i="1"/>
  <c r="Y186" i="1" s="1"/>
  <c r="Q186" i="1"/>
  <c r="S186" i="1" s="1"/>
  <c r="N180" i="1"/>
  <c r="AK180" i="1" s="1"/>
  <c r="AF180" i="1"/>
  <c r="AG180" i="1"/>
  <c r="W180" i="1"/>
  <c r="X180" i="1"/>
  <c r="Q180" i="1"/>
  <c r="S180" i="1" s="1"/>
  <c r="N174" i="1"/>
  <c r="AK174" i="1" s="1"/>
  <c r="AF174" i="1"/>
  <c r="AG174" i="1"/>
  <c r="W174" i="1"/>
  <c r="X174" i="1"/>
  <c r="Q174" i="1"/>
  <c r="S174" i="1" s="1"/>
  <c r="N168" i="1"/>
  <c r="AK168" i="1" s="1"/>
  <c r="AF168" i="1"/>
  <c r="AG168" i="1"/>
  <c r="W168" i="1"/>
  <c r="X168" i="1"/>
  <c r="Y168" i="1" s="1"/>
  <c r="Q168" i="1"/>
  <c r="S168" i="1" s="1"/>
  <c r="N162" i="1"/>
  <c r="AK162" i="1" s="1"/>
  <c r="AF162" i="1"/>
  <c r="AG162" i="1"/>
  <c r="W162" i="1"/>
  <c r="X162" i="1"/>
  <c r="Q162" i="1"/>
  <c r="S162" i="1" s="1"/>
  <c r="N156" i="1"/>
  <c r="AK156" i="1" s="1"/>
  <c r="AF156" i="1"/>
  <c r="AG156" i="1"/>
  <c r="W156" i="1"/>
  <c r="X156" i="1"/>
  <c r="Y156" i="1" s="1"/>
  <c r="Q156" i="1"/>
  <c r="S156" i="1" s="1"/>
  <c r="N150" i="1"/>
  <c r="AK150" i="1" s="1"/>
  <c r="AF150" i="1"/>
  <c r="AG150" i="1"/>
  <c r="W150" i="1"/>
  <c r="X150" i="1"/>
  <c r="Q150" i="1"/>
  <c r="S150" i="1" s="1"/>
  <c r="N144" i="1"/>
  <c r="AK144" i="1" s="1"/>
  <c r="AF144" i="1"/>
  <c r="AG144" i="1"/>
  <c r="W144" i="1"/>
  <c r="X144" i="1"/>
  <c r="Q144" i="1"/>
  <c r="S144" i="1" s="1"/>
  <c r="N138" i="1"/>
  <c r="AK138" i="1" s="1"/>
  <c r="AF138" i="1"/>
  <c r="AG138" i="1"/>
  <c r="W138" i="1"/>
  <c r="X138" i="1"/>
  <c r="Y138" i="1" s="1"/>
  <c r="Q138" i="1"/>
  <c r="S138" i="1" s="1"/>
  <c r="N132" i="1"/>
  <c r="AK132" i="1" s="1"/>
  <c r="AF132" i="1"/>
  <c r="AG132" i="1"/>
  <c r="W132" i="1"/>
  <c r="X132" i="1"/>
  <c r="Q132" i="1"/>
  <c r="S132" i="1" s="1"/>
  <c r="N126" i="1"/>
  <c r="AK126" i="1" s="1"/>
  <c r="AF126" i="1"/>
  <c r="AG126" i="1"/>
  <c r="W126" i="1"/>
  <c r="X126" i="1"/>
  <c r="Q126" i="1"/>
  <c r="S126" i="1" s="1"/>
  <c r="N120" i="1"/>
  <c r="AK120" i="1" s="1"/>
  <c r="AF120" i="1"/>
  <c r="AG120" i="1"/>
  <c r="W120" i="1"/>
  <c r="X120" i="1"/>
  <c r="Y120" i="1" s="1"/>
  <c r="Q120" i="1"/>
  <c r="S120" i="1" s="1"/>
  <c r="N114" i="1"/>
  <c r="AK114" i="1" s="1"/>
  <c r="AF114" i="1"/>
  <c r="AG114" i="1"/>
  <c r="W114" i="1"/>
  <c r="X114" i="1"/>
  <c r="Q114" i="1"/>
  <c r="S114" i="1" s="1"/>
  <c r="N108" i="1"/>
  <c r="AK108" i="1" s="1"/>
  <c r="AF108" i="1"/>
  <c r="AG108" i="1"/>
  <c r="W108" i="1"/>
  <c r="X108" i="1"/>
  <c r="Y108" i="1" s="1"/>
  <c r="Q108" i="1"/>
  <c r="S108" i="1" s="1"/>
  <c r="N102" i="1"/>
  <c r="AK102" i="1" s="1"/>
  <c r="AF102" i="1"/>
  <c r="AG102" i="1"/>
  <c r="W102" i="1"/>
  <c r="X102" i="1"/>
  <c r="Y102" i="1" s="1"/>
  <c r="Q102" i="1"/>
  <c r="S102" i="1" s="1"/>
  <c r="N96" i="1"/>
  <c r="AK96" i="1" s="1"/>
  <c r="AF96" i="1"/>
  <c r="AG96" i="1"/>
  <c r="W96" i="1"/>
  <c r="X96" i="1"/>
  <c r="Q96" i="1"/>
  <c r="S96" i="1" s="1"/>
  <c r="N90" i="1"/>
  <c r="AK90" i="1" s="1"/>
  <c r="AF90" i="1"/>
  <c r="AG90" i="1"/>
  <c r="W90" i="1"/>
  <c r="X90" i="1"/>
  <c r="Q90" i="1"/>
  <c r="S90" i="1" s="1"/>
  <c r="N84" i="1"/>
  <c r="AK84" i="1" s="1"/>
  <c r="AF84" i="1"/>
  <c r="AG84" i="1"/>
  <c r="W84" i="1"/>
  <c r="X84" i="1"/>
  <c r="Y84" i="1" s="1"/>
  <c r="Q84" i="1"/>
  <c r="S84" i="1" s="1"/>
  <c r="N78" i="1"/>
  <c r="AK78" i="1" s="1"/>
  <c r="AF78" i="1"/>
  <c r="AG78" i="1"/>
  <c r="W78" i="1"/>
  <c r="X78" i="1"/>
  <c r="Q78" i="1"/>
  <c r="S78" i="1" s="1"/>
  <c r="N72" i="1"/>
  <c r="AK72" i="1" s="1"/>
  <c r="AF72" i="1"/>
  <c r="AG72" i="1"/>
  <c r="W72" i="1"/>
  <c r="X72" i="1"/>
  <c r="Q72" i="1"/>
  <c r="S72" i="1" s="1"/>
  <c r="N66" i="1"/>
  <c r="AK66" i="1" s="1"/>
  <c r="AF66" i="1"/>
  <c r="AG66" i="1"/>
  <c r="W66" i="1"/>
  <c r="X66" i="1"/>
  <c r="Y66" i="1" s="1"/>
  <c r="Q66" i="1"/>
  <c r="S66" i="1" s="1"/>
  <c r="N60" i="1"/>
  <c r="AK60" i="1" s="1"/>
  <c r="AF60" i="1"/>
  <c r="AG60" i="1"/>
  <c r="W60" i="1"/>
  <c r="X60" i="1"/>
  <c r="Q60" i="1"/>
  <c r="S60" i="1" s="1"/>
  <c r="N54" i="1"/>
  <c r="AK54" i="1" s="1"/>
  <c r="AF54" i="1"/>
  <c r="AG54" i="1"/>
  <c r="W54" i="1"/>
  <c r="X54" i="1"/>
  <c r="Q54" i="1"/>
  <c r="S54" i="1" s="1"/>
  <c r="N48" i="1"/>
  <c r="AK48" i="1" s="1"/>
  <c r="AF48" i="1"/>
  <c r="AG48" i="1"/>
  <c r="W48" i="1"/>
  <c r="X48" i="1"/>
  <c r="Y48" i="1" s="1"/>
  <c r="Q48" i="1"/>
  <c r="S48" i="1" s="1"/>
  <c r="N42" i="1"/>
  <c r="AK42" i="1" s="1"/>
  <c r="AF42" i="1"/>
  <c r="AG42" i="1"/>
  <c r="W42" i="1"/>
  <c r="X42" i="1"/>
  <c r="Q42" i="1"/>
  <c r="S42" i="1" s="1"/>
  <c r="N36" i="1"/>
  <c r="AK36" i="1" s="1"/>
  <c r="AF36" i="1"/>
  <c r="AG36" i="1"/>
  <c r="W36" i="1"/>
  <c r="X36" i="1"/>
  <c r="Y36" i="1" s="1"/>
  <c r="Q36" i="1"/>
  <c r="S36" i="1" s="1"/>
  <c r="N30" i="1"/>
  <c r="AK30" i="1" s="1"/>
  <c r="AF30" i="1"/>
  <c r="AG30" i="1"/>
  <c r="W30" i="1"/>
  <c r="X30" i="1"/>
  <c r="Y30" i="1" s="1"/>
  <c r="Q30" i="1"/>
  <c r="S30" i="1" s="1"/>
  <c r="N24" i="1"/>
  <c r="AK24" i="1" s="1"/>
  <c r="AF24" i="1"/>
  <c r="AG24" i="1"/>
  <c r="W24" i="1"/>
  <c r="X24" i="1"/>
  <c r="Q24" i="1"/>
  <c r="S24" i="1" s="1"/>
  <c r="N18" i="1"/>
  <c r="AK18" i="1" s="1"/>
  <c r="AF18" i="1"/>
  <c r="AG18" i="1"/>
  <c r="W18" i="1"/>
  <c r="X18" i="1"/>
  <c r="Y18" i="1" s="1"/>
  <c r="Q18" i="1"/>
  <c r="S18" i="1" s="1"/>
  <c r="N12" i="1"/>
  <c r="AK12" i="1" s="1"/>
  <c r="AF12" i="1"/>
  <c r="AG12" i="1"/>
  <c r="W12" i="1"/>
  <c r="X12" i="1"/>
  <c r="Q12" i="1"/>
  <c r="S12" i="1" s="1"/>
  <c r="N6" i="1"/>
  <c r="AK6" i="1" s="1"/>
  <c r="AF6" i="1"/>
  <c r="AG6" i="1"/>
  <c r="W6" i="1"/>
  <c r="X6" i="1"/>
  <c r="Q6" i="1"/>
  <c r="S6" i="1" s="1"/>
  <c r="O2441" i="1"/>
  <c r="AA2441" i="1"/>
  <c r="AB2441" i="1"/>
  <c r="O2435" i="1"/>
  <c r="AA2435" i="1"/>
  <c r="AB2435" i="1"/>
  <c r="O2429" i="1"/>
  <c r="AA2429" i="1"/>
  <c r="AB2429" i="1"/>
  <c r="AC2429" i="1" s="1"/>
  <c r="O2423" i="1"/>
  <c r="AA2423" i="1"/>
  <c r="AB2423" i="1"/>
  <c r="O2417" i="1"/>
  <c r="AA2417" i="1"/>
  <c r="AB2417" i="1"/>
  <c r="O2411" i="1"/>
  <c r="AA2411" i="1"/>
  <c r="AB2411" i="1"/>
  <c r="O2405" i="1"/>
  <c r="AA2405" i="1"/>
  <c r="AB2405" i="1"/>
  <c r="AC2405" i="1" s="1"/>
  <c r="O2399" i="1"/>
  <c r="AA2399" i="1"/>
  <c r="AB2399" i="1"/>
  <c r="O2393" i="1"/>
  <c r="AA2393" i="1"/>
  <c r="AB2393" i="1"/>
  <c r="O2387" i="1"/>
  <c r="AA2387" i="1"/>
  <c r="AB2387" i="1"/>
  <c r="O2381" i="1"/>
  <c r="AA2381" i="1"/>
  <c r="AB2381" i="1"/>
  <c r="AC2381" i="1" s="1"/>
  <c r="O2375" i="1"/>
  <c r="AA2375" i="1"/>
  <c r="AB2375" i="1"/>
  <c r="O2369" i="1"/>
  <c r="AA2369" i="1"/>
  <c r="AB2369" i="1"/>
  <c r="O2363" i="1"/>
  <c r="AA2363" i="1"/>
  <c r="AB2363" i="1"/>
  <c r="O2357" i="1"/>
  <c r="AA2357" i="1"/>
  <c r="AB2357" i="1"/>
  <c r="AC2357" i="1" s="1"/>
  <c r="O2351" i="1"/>
  <c r="AA2351" i="1"/>
  <c r="AB2351" i="1"/>
  <c r="O2345" i="1"/>
  <c r="AA2345" i="1"/>
  <c r="AB2345" i="1"/>
  <c r="O2339" i="1"/>
  <c r="AA2339" i="1"/>
  <c r="AB2339" i="1"/>
  <c r="O2333" i="1"/>
  <c r="AA2333" i="1"/>
  <c r="AB2333" i="1"/>
  <c r="AC2333" i="1" s="1"/>
  <c r="O2327" i="1"/>
  <c r="AA2327" i="1"/>
  <c r="AB2327" i="1"/>
  <c r="O2321" i="1"/>
  <c r="AA2321" i="1"/>
  <c r="AB2321" i="1"/>
  <c r="AC2321" i="1" s="1"/>
  <c r="O2315" i="1"/>
  <c r="AA2315" i="1"/>
  <c r="AB2315" i="1"/>
  <c r="O2309" i="1"/>
  <c r="AA2309" i="1"/>
  <c r="AB2309" i="1"/>
  <c r="AC2309" i="1" s="1"/>
  <c r="O2303" i="1"/>
  <c r="AA2303" i="1"/>
  <c r="AB2303" i="1"/>
  <c r="O2297" i="1"/>
  <c r="AA2297" i="1"/>
  <c r="AB2297" i="1"/>
  <c r="AC2297" i="1" s="1"/>
  <c r="O2291" i="1"/>
  <c r="AA2291" i="1"/>
  <c r="AB2291" i="1"/>
  <c r="O2285" i="1"/>
  <c r="AA2285" i="1"/>
  <c r="AB2285" i="1"/>
  <c r="AC2285" i="1" s="1"/>
  <c r="O2279" i="1"/>
  <c r="AA2279" i="1"/>
  <c r="AB2279" i="1"/>
  <c r="O2273" i="1"/>
  <c r="AA2273" i="1"/>
  <c r="AB2273" i="1"/>
  <c r="AC2273" i="1" s="1"/>
  <c r="O2267" i="1"/>
  <c r="AA2267" i="1"/>
  <c r="AB2267" i="1"/>
  <c r="O2261" i="1"/>
  <c r="AA2261" i="1"/>
  <c r="AB2261" i="1"/>
  <c r="AC2261" i="1" s="1"/>
  <c r="O2255" i="1"/>
  <c r="AA2255" i="1"/>
  <c r="AB2255" i="1"/>
  <c r="O2249" i="1"/>
  <c r="AA2249" i="1"/>
  <c r="AB2249" i="1"/>
  <c r="AC2249" i="1" s="1"/>
  <c r="O2243" i="1"/>
  <c r="AA2243" i="1"/>
  <c r="AB2243" i="1"/>
  <c r="O2237" i="1"/>
  <c r="AA2237" i="1"/>
  <c r="AB2237" i="1"/>
  <c r="AC2237" i="1" s="1"/>
  <c r="O2231" i="1"/>
  <c r="AA2231" i="1"/>
  <c r="AB2231" i="1"/>
  <c r="O2225" i="1"/>
  <c r="AA2225" i="1"/>
  <c r="AB2225" i="1"/>
  <c r="AC2225" i="1" s="1"/>
  <c r="O2219" i="1"/>
  <c r="AA2219" i="1"/>
  <c r="AB2219" i="1"/>
  <c r="O2213" i="1"/>
  <c r="AA2213" i="1"/>
  <c r="AB2213" i="1"/>
  <c r="AC2213" i="1" s="1"/>
  <c r="O2207" i="1"/>
  <c r="AA2207" i="1"/>
  <c r="AB2207" i="1"/>
  <c r="O2201" i="1"/>
  <c r="AA2201" i="1"/>
  <c r="AB2201" i="1"/>
  <c r="AC2201" i="1" s="1"/>
  <c r="O2195" i="1"/>
  <c r="AA2195" i="1"/>
  <c r="AB2195" i="1"/>
  <c r="O2189" i="1"/>
  <c r="AA2189" i="1"/>
  <c r="AB2189" i="1"/>
  <c r="AC2189" i="1" s="1"/>
  <c r="O2183" i="1"/>
  <c r="AA2183" i="1"/>
  <c r="AB2183" i="1"/>
  <c r="O2177" i="1"/>
  <c r="AA2177" i="1"/>
  <c r="AB2177" i="1"/>
  <c r="AC2177" i="1" s="1"/>
  <c r="O2171" i="1"/>
  <c r="AA2171" i="1"/>
  <c r="AB2171" i="1"/>
  <c r="O2165" i="1"/>
  <c r="AA2165" i="1"/>
  <c r="AB2165" i="1"/>
  <c r="AC2165" i="1" s="1"/>
  <c r="O2159" i="1"/>
  <c r="AA2159" i="1"/>
  <c r="AB2159" i="1"/>
  <c r="O2153" i="1"/>
  <c r="AA2153" i="1"/>
  <c r="AB2153" i="1"/>
  <c r="AC2153" i="1" s="1"/>
  <c r="O2147" i="1"/>
  <c r="AA2147" i="1"/>
  <c r="AB2147" i="1"/>
  <c r="O2141" i="1"/>
  <c r="AA2141" i="1"/>
  <c r="AB2141" i="1"/>
  <c r="AC2141" i="1" s="1"/>
  <c r="O2135" i="1"/>
  <c r="AA2135" i="1"/>
  <c r="AB2135" i="1"/>
  <c r="O2129" i="1"/>
  <c r="AA2129" i="1"/>
  <c r="AB2129" i="1"/>
  <c r="AC2129" i="1" s="1"/>
  <c r="O2123" i="1"/>
  <c r="AA2123" i="1"/>
  <c r="AB2123" i="1"/>
  <c r="O2117" i="1"/>
  <c r="AB2117" i="1"/>
  <c r="AA2117" i="1"/>
  <c r="O2111" i="1"/>
  <c r="AA2111" i="1"/>
  <c r="AB2111" i="1"/>
  <c r="O2105" i="1"/>
  <c r="AA2105" i="1"/>
  <c r="AB2105" i="1"/>
  <c r="AC2105" i="1" s="1"/>
  <c r="O2099" i="1"/>
  <c r="AA2099" i="1"/>
  <c r="AB2099" i="1"/>
  <c r="O2093" i="1"/>
  <c r="AA2093" i="1"/>
  <c r="AB2093" i="1"/>
  <c r="AC2093" i="1" s="1"/>
  <c r="O2087" i="1"/>
  <c r="AA2087" i="1"/>
  <c r="AB2087" i="1"/>
  <c r="O2081" i="1"/>
  <c r="AA2081" i="1"/>
  <c r="AB2081" i="1"/>
  <c r="AC2081" i="1" s="1"/>
  <c r="O2075" i="1"/>
  <c r="AA2075" i="1"/>
  <c r="AB2075" i="1"/>
  <c r="O2069" i="1"/>
  <c r="AA2069" i="1"/>
  <c r="AB2069" i="1"/>
  <c r="AC2069" i="1" s="1"/>
  <c r="O2063" i="1"/>
  <c r="AA2063" i="1"/>
  <c r="AB2063" i="1"/>
  <c r="O2057" i="1"/>
  <c r="AA2057" i="1"/>
  <c r="AB2057" i="1"/>
  <c r="AC2057" i="1" s="1"/>
  <c r="O2051" i="1"/>
  <c r="AA2051" i="1"/>
  <c r="AB2051" i="1"/>
  <c r="O2045" i="1"/>
  <c r="AA2045" i="1"/>
  <c r="AB2045" i="1"/>
  <c r="AC2045" i="1" s="1"/>
  <c r="O2039" i="1"/>
  <c r="AA2039" i="1"/>
  <c r="AB2039" i="1"/>
  <c r="O2033" i="1"/>
  <c r="AA2033" i="1"/>
  <c r="AB2033" i="1"/>
  <c r="AC2033" i="1" s="1"/>
  <c r="O2027" i="1"/>
  <c r="AA2027" i="1"/>
  <c r="AB2027" i="1"/>
  <c r="O2021" i="1"/>
  <c r="AB2021" i="1"/>
  <c r="AA2021" i="1"/>
  <c r="O2015" i="1"/>
  <c r="AA2015" i="1"/>
  <c r="AB2015" i="1"/>
  <c r="O2009" i="1"/>
  <c r="AA2009" i="1"/>
  <c r="AB2009" i="1"/>
  <c r="AC2009" i="1" s="1"/>
  <c r="O2003" i="1"/>
  <c r="AA2003" i="1"/>
  <c r="AB2003" i="1"/>
  <c r="O1997" i="1"/>
  <c r="AA1997" i="1"/>
  <c r="AB1997" i="1"/>
  <c r="AC1997" i="1" s="1"/>
  <c r="O1991" i="1"/>
  <c r="AA1991" i="1"/>
  <c r="AB1991" i="1"/>
  <c r="O1985" i="1"/>
  <c r="AA1985" i="1"/>
  <c r="AB1985" i="1"/>
  <c r="AC1985" i="1" s="1"/>
  <c r="O1979" i="1"/>
  <c r="AA1979" i="1"/>
  <c r="AB1979" i="1"/>
  <c r="O1973" i="1"/>
  <c r="AA1973" i="1"/>
  <c r="AB1973" i="1"/>
  <c r="AC1973" i="1" s="1"/>
  <c r="O1967" i="1"/>
  <c r="AA1967" i="1"/>
  <c r="AB1967" i="1"/>
  <c r="O1961" i="1"/>
  <c r="AA1961" i="1"/>
  <c r="AB1961" i="1"/>
  <c r="AC1961" i="1" s="1"/>
  <c r="O1955" i="1"/>
  <c r="AA1955" i="1"/>
  <c r="AB1955" i="1"/>
  <c r="O1949" i="1"/>
  <c r="AA1949" i="1"/>
  <c r="AB1949" i="1"/>
  <c r="AC1949" i="1" s="1"/>
  <c r="O1943" i="1"/>
  <c r="AA1943" i="1"/>
  <c r="AB1943" i="1"/>
  <c r="O1937" i="1"/>
  <c r="AA1937" i="1"/>
  <c r="AB1937" i="1"/>
  <c r="AC1937" i="1" s="1"/>
  <c r="O1931" i="1"/>
  <c r="AB1931" i="1"/>
  <c r="AC1931" i="1" s="1"/>
  <c r="AA1931" i="1"/>
  <c r="O1925" i="1"/>
  <c r="AB1925" i="1"/>
  <c r="AA1925" i="1"/>
  <c r="O1919" i="1"/>
  <c r="AA1919" i="1"/>
  <c r="AB1919" i="1"/>
  <c r="O1913" i="1"/>
  <c r="AA1913" i="1"/>
  <c r="AB1913" i="1"/>
  <c r="AC1913" i="1" s="1"/>
  <c r="O1907" i="1"/>
  <c r="AA1907" i="1"/>
  <c r="AB1907" i="1"/>
  <c r="O1901" i="1"/>
  <c r="AA1901" i="1"/>
  <c r="AB1901" i="1"/>
  <c r="AC1901" i="1" s="1"/>
  <c r="O1895" i="1"/>
  <c r="AA1895" i="1"/>
  <c r="AB1895" i="1"/>
  <c r="O1889" i="1"/>
  <c r="AA1889" i="1"/>
  <c r="AB1889" i="1"/>
  <c r="AC1889" i="1" s="1"/>
  <c r="O1883" i="1"/>
  <c r="AA1883" i="1"/>
  <c r="AB1883" i="1"/>
  <c r="O1877" i="1"/>
  <c r="AA1877" i="1"/>
  <c r="AB1877" i="1"/>
  <c r="AC1877" i="1" s="1"/>
  <c r="O1871" i="1"/>
  <c r="AA1871" i="1"/>
  <c r="AB1871" i="1"/>
  <c r="O1865" i="1"/>
  <c r="AA1865" i="1"/>
  <c r="AB1865" i="1"/>
  <c r="AC1865" i="1" s="1"/>
  <c r="O1859" i="1"/>
  <c r="AA1859" i="1"/>
  <c r="AB1859" i="1"/>
  <c r="O1853" i="1"/>
  <c r="AA1853" i="1"/>
  <c r="AB1853" i="1"/>
  <c r="AC1853" i="1" s="1"/>
  <c r="O1847" i="1"/>
  <c r="AA1847" i="1"/>
  <c r="AB1847" i="1"/>
  <c r="O1841" i="1"/>
  <c r="AA1841" i="1"/>
  <c r="AB1841" i="1"/>
  <c r="AC1841" i="1" s="1"/>
  <c r="O1835" i="1"/>
  <c r="AA1835" i="1"/>
  <c r="AB1835" i="1"/>
  <c r="O1829" i="1"/>
  <c r="AA1829" i="1"/>
  <c r="AB1829" i="1"/>
  <c r="AC1829" i="1" s="1"/>
  <c r="O1823" i="1"/>
  <c r="AA1823" i="1"/>
  <c r="AC1823" i="1" s="1"/>
  <c r="AB1823" i="1"/>
  <c r="O1817" i="1"/>
  <c r="AA1817" i="1"/>
  <c r="AB1817" i="1"/>
  <c r="AC1817" i="1" s="1"/>
  <c r="O1811" i="1"/>
  <c r="AA1811" i="1"/>
  <c r="AB1811" i="1"/>
  <c r="O1805" i="1"/>
  <c r="AB1805" i="1"/>
  <c r="AA1805" i="1"/>
  <c r="O1799" i="1"/>
  <c r="AA1799" i="1"/>
  <c r="AB1799" i="1"/>
  <c r="O1793" i="1"/>
  <c r="AA1793" i="1"/>
  <c r="AB1793" i="1"/>
  <c r="AC1793" i="1" s="1"/>
  <c r="O1787" i="1"/>
  <c r="AA1787" i="1"/>
  <c r="AB1787" i="1"/>
  <c r="O1781" i="1"/>
  <c r="AA1781" i="1"/>
  <c r="AB1781" i="1"/>
  <c r="AC1781" i="1" s="1"/>
  <c r="O1775" i="1"/>
  <c r="AA1775" i="1"/>
  <c r="AB1775" i="1"/>
  <c r="O1769" i="1"/>
  <c r="AA1769" i="1"/>
  <c r="AB1769" i="1"/>
  <c r="AC1769" i="1" s="1"/>
  <c r="O1763" i="1"/>
  <c r="AA1763" i="1"/>
  <c r="AB1763" i="1"/>
  <c r="O1757" i="1"/>
  <c r="AA1757" i="1"/>
  <c r="AB1757" i="1"/>
  <c r="AC1757" i="1" s="1"/>
  <c r="O1751" i="1"/>
  <c r="AA1751" i="1"/>
  <c r="AB1751" i="1"/>
  <c r="O1745" i="1"/>
  <c r="AA1745" i="1"/>
  <c r="AB1745" i="1"/>
  <c r="AC1745" i="1" s="1"/>
  <c r="O1739" i="1"/>
  <c r="AA1739" i="1"/>
  <c r="AB1739" i="1"/>
  <c r="O1733" i="1"/>
  <c r="AA1733" i="1"/>
  <c r="AB1733" i="1"/>
  <c r="AC1733" i="1" s="1"/>
  <c r="O1727" i="1"/>
  <c r="AA1727" i="1"/>
  <c r="AB1727" i="1"/>
  <c r="O1721" i="1"/>
  <c r="AA1721" i="1"/>
  <c r="AB1721" i="1"/>
  <c r="AC1721" i="1" s="1"/>
  <c r="O1715" i="1"/>
  <c r="AA1715" i="1"/>
  <c r="AB1715" i="1"/>
  <c r="O1709" i="1"/>
  <c r="AA1709" i="1"/>
  <c r="AB1709" i="1"/>
  <c r="AC1709" i="1" s="1"/>
  <c r="O1703" i="1"/>
  <c r="AA1703" i="1"/>
  <c r="AB1703" i="1"/>
  <c r="O1697" i="1"/>
  <c r="AA1697" i="1"/>
  <c r="AB1697" i="1"/>
  <c r="AC1697" i="1" s="1"/>
  <c r="O1691" i="1"/>
  <c r="AA1691" i="1"/>
  <c r="AB1691" i="1"/>
  <c r="O1685" i="1"/>
  <c r="AA1685" i="1"/>
  <c r="AB1685" i="1"/>
  <c r="AC1685" i="1" s="1"/>
  <c r="O1679" i="1"/>
  <c r="AA1679" i="1"/>
  <c r="AB1679" i="1"/>
  <c r="O1673" i="1"/>
  <c r="AA1673" i="1"/>
  <c r="AB1673" i="1"/>
  <c r="AC1673" i="1" s="1"/>
  <c r="O1667" i="1"/>
  <c r="AA1667" i="1"/>
  <c r="AB1667" i="1"/>
  <c r="O1661" i="1"/>
  <c r="AA1661" i="1"/>
  <c r="AB1661" i="1"/>
  <c r="AC1661" i="1" s="1"/>
  <c r="O1655" i="1"/>
  <c r="AA1655" i="1"/>
  <c r="AB1655" i="1"/>
  <c r="O1649" i="1"/>
  <c r="AA1649" i="1"/>
  <c r="AB1649" i="1"/>
  <c r="AC1649" i="1" s="1"/>
  <c r="O1643" i="1"/>
  <c r="AA1643" i="1"/>
  <c r="AB1643" i="1"/>
  <c r="O1637" i="1"/>
  <c r="AA1637" i="1"/>
  <c r="AB1637" i="1"/>
  <c r="AC1637" i="1" s="1"/>
  <c r="O1631" i="1"/>
  <c r="AA1631" i="1"/>
  <c r="AB1631" i="1"/>
  <c r="O1625" i="1"/>
  <c r="AA1625" i="1"/>
  <c r="AB1625" i="1"/>
  <c r="AC1625" i="1" s="1"/>
  <c r="O1619" i="1"/>
  <c r="AA1619" i="1"/>
  <c r="AB1619" i="1"/>
  <c r="O1613" i="1"/>
  <c r="AB1613" i="1"/>
  <c r="AA1613" i="1"/>
  <c r="O1607" i="1"/>
  <c r="AA1607" i="1"/>
  <c r="AB1607" i="1"/>
  <c r="O1601" i="1"/>
  <c r="AA1601" i="1"/>
  <c r="AB1601" i="1"/>
  <c r="AC1601" i="1" s="1"/>
  <c r="O1595" i="1"/>
  <c r="AA1595" i="1"/>
  <c r="AB1595" i="1"/>
  <c r="O1589" i="1"/>
  <c r="AA1589" i="1"/>
  <c r="AB1589" i="1"/>
  <c r="AC1589" i="1" s="1"/>
  <c r="O1583" i="1"/>
  <c r="AA1583" i="1"/>
  <c r="AB1583" i="1"/>
  <c r="O1577" i="1"/>
  <c r="AA1577" i="1"/>
  <c r="AB1577" i="1"/>
  <c r="AC1577" i="1" s="1"/>
  <c r="O1571" i="1"/>
  <c r="AA1571" i="1"/>
  <c r="AB1571" i="1"/>
  <c r="O1565" i="1"/>
  <c r="AA1565" i="1"/>
  <c r="AB1565" i="1"/>
  <c r="AC1565" i="1" s="1"/>
  <c r="O1559" i="1"/>
  <c r="AA1559" i="1"/>
  <c r="AB1559" i="1"/>
  <c r="O1553" i="1"/>
  <c r="AA1553" i="1"/>
  <c r="AB1553" i="1"/>
  <c r="AC1553" i="1" s="1"/>
  <c r="O1547" i="1"/>
  <c r="AA1547" i="1"/>
  <c r="AB1547" i="1"/>
  <c r="O1541" i="1"/>
  <c r="AA1541" i="1"/>
  <c r="AB1541" i="1"/>
  <c r="AC1541" i="1" s="1"/>
  <c r="O1535" i="1"/>
  <c r="AA1535" i="1"/>
  <c r="AB1535" i="1"/>
  <c r="O1529" i="1"/>
  <c r="AA1529" i="1"/>
  <c r="AB1529" i="1"/>
  <c r="AC1529" i="1" s="1"/>
  <c r="O1523" i="1"/>
  <c r="AA1523" i="1"/>
  <c r="AB1523" i="1"/>
  <c r="O1517" i="1"/>
  <c r="AA1517" i="1"/>
  <c r="AB1517" i="1"/>
  <c r="AC1517" i="1" s="1"/>
  <c r="O1511" i="1"/>
  <c r="AB1511" i="1"/>
  <c r="AC1511" i="1" s="1"/>
  <c r="AA1511" i="1"/>
  <c r="O1505" i="1"/>
  <c r="AB1505" i="1"/>
  <c r="AA1505" i="1"/>
  <c r="O1499" i="1"/>
  <c r="AA1499" i="1"/>
  <c r="AB1499" i="1"/>
  <c r="O1493" i="1"/>
  <c r="AA1493" i="1"/>
  <c r="AB1493" i="1"/>
  <c r="AC1493" i="1" s="1"/>
  <c r="O1487" i="1"/>
  <c r="AA1487" i="1"/>
  <c r="AB1487" i="1"/>
  <c r="O1481" i="1"/>
  <c r="AA1481" i="1"/>
  <c r="AB1481" i="1"/>
  <c r="AC1481" i="1" s="1"/>
  <c r="O1475" i="1"/>
  <c r="AA1475" i="1"/>
  <c r="AB1475" i="1"/>
  <c r="O1469" i="1"/>
  <c r="AA1469" i="1"/>
  <c r="AB1469" i="1"/>
  <c r="AC1469" i="1" s="1"/>
  <c r="O1463" i="1"/>
  <c r="AA1463" i="1"/>
  <c r="AB1463" i="1"/>
  <c r="O1457" i="1"/>
  <c r="AA1457" i="1"/>
  <c r="AB1457" i="1"/>
  <c r="AC1457" i="1" s="1"/>
  <c r="O1451" i="1"/>
  <c r="AA1451" i="1"/>
  <c r="AB1451" i="1"/>
  <c r="O1445" i="1"/>
  <c r="AA1445" i="1"/>
  <c r="AB1445" i="1"/>
  <c r="AC1445" i="1" s="1"/>
  <c r="O1439" i="1"/>
  <c r="AB1439" i="1"/>
  <c r="AC1439" i="1" s="1"/>
  <c r="AA1439" i="1"/>
  <c r="O1433" i="1"/>
  <c r="AB1433" i="1"/>
  <c r="AA1433" i="1"/>
  <c r="O1427" i="1"/>
  <c r="AA1427" i="1"/>
  <c r="AB1427" i="1"/>
  <c r="O1421" i="1"/>
  <c r="AA1421" i="1"/>
  <c r="AB1421" i="1"/>
  <c r="AC1421" i="1" s="1"/>
  <c r="O1415" i="1"/>
  <c r="AA1415" i="1"/>
  <c r="AB1415" i="1"/>
  <c r="O1409" i="1"/>
  <c r="AA1409" i="1"/>
  <c r="AB1409" i="1"/>
  <c r="AC1409" i="1" s="1"/>
  <c r="O1403" i="1"/>
  <c r="AA1403" i="1"/>
  <c r="AB1403" i="1"/>
  <c r="O1397" i="1"/>
  <c r="AA1397" i="1"/>
  <c r="AB1397" i="1"/>
  <c r="AC1397" i="1" s="1"/>
  <c r="O1391" i="1"/>
  <c r="AA1391" i="1"/>
  <c r="AB1391" i="1"/>
  <c r="O1385" i="1"/>
  <c r="AA1385" i="1"/>
  <c r="AB1385" i="1"/>
  <c r="O1379" i="1"/>
  <c r="AA1379" i="1"/>
  <c r="AB1379" i="1"/>
  <c r="O1373" i="1"/>
  <c r="AA1373" i="1"/>
  <c r="AB1373" i="1"/>
  <c r="AC1373" i="1" s="1"/>
  <c r="O1367" i="1"/>
  <c r="AA1367" i="1"/>
  <c r="AB1367" i="1"/>
  <c r="O1361" i="1"/>
  <c r="AA1361" i="1"/>
  <c r="AB1361" i="1"/>
  <c r="O1355" i="1"/>
  <c r="AB1355" i="1"/>
  <c r="AC1355" i="1" s="1"/>
  <c r="AA1355" i="1"/>
  <c r="O1349" i="1"/>
  <c r="AA1349" i="1"/>
  <c r="AB1349" i="1"/>
  <c r="AC1349" i="1" s="1"/>
  <c r="O1343" i="1"/>
  <c r="AA1343" i="1"/>
  <c r="AB1343" i="1"/>
  <c r="O1337" i="1"/>
  <c r="AA1337" i="1"/>
  <c r="AB1337" i="1"/>
  <c r="O1331" i="1"/>
  <c r="AA1331" i="1"/>
  <c r="AB1331" i="1"/>
  <c r="O1325" i="1"/>
  <c r="AA1325" i="1"/>
  <c r="AB1325" i="1"/>
  <c r="AC1325" i="1" s="1"/>
  <c r="O1319" i="1"/>
  <c r="AA1319" i="1"/>
  <c r="AB1319" i="1"/>
  <c r="O1313" i="1"/>
  <c r="AA1313" i="1"/>
  <c r="AB1313" i="1"/>
  <c r="O1307" i="1"/>
  <c r="AA1307" i="1"/>
  <c r="AB1307" i="1"/>
  <c r="O1301" i="1"/>
  <c r="AA1301" i="1"/>
  <c r="AB1301" i="1"/>
  <c r="AC1301" i="1" s="1"/>
  <c r="O1295" i="1"/>
  <c r="AA1295" i="1"/>
  <c r="AB1295" i="1"/>
  <c r="O1289" i="1"/>
  <c r="AA1289" i="1"/>
  <c r="AB1289" i="1"/>
  <c r="O1283" i="1"/>
  <c r="AA1283" i="1"/>
  <c r="AB1283" i="1"/>
  <c r="O1277" i="1"/>
  <c r="AA1277" i="1"/>
  <c r="AB1277" i="1"/>
  <c r="AC1277" i="1" s="1"/>
  <c r="O1271" i="1"/>
  <c r="AA1271" i="1"/>
  <c r="AB1271" i="1"/>
  <c r="O1265" i="1"/>
  <c r="AA1265" i="1"/>
  <c r="AB1265" i="1"/>
  <c r="O1259" i="1"/>
  <c r="AB1259" i="1"/>
  <c r="AC1259" i="1" s="1"/>
  <c r="AA1259" i="1"/>
  <c r="O1253" i="1"/>
  <c r="AB1253" i="1"/>
  <c r="AA1253" i="1"/>
  <c r="O1247" i="1"/>
  <c r="AB1247" i="1"/>
  <c r="AC1247" i="1" s="1"/>
  <c r="AA1247" i="1"/>
  <c r="O1241" i="1"/>
  <c r="AA1241" i="1"/>
  <c r="AB1241" i="1"/>
  <c r="O1235" i="1"/>
  <c r="AA1235" i="1"/>
  <c r="AB1235" i="1"/>
  <c r="O1229" i="1"/>
  <c r="AA1229" i="1"/>
  <c r="AB1229" i="1"/>
  <c r="AC1229" i="1" s="1"/>
  <c r="O1223" i="1"/>
  <c r="AA1223" i="1"/>
  <c r="AB1223" i="1"/>
  <c r="O1217" i="1"/>
  <c r="AA1217" i="1"/>
  <c r="AB1217" i="1"/>
  <c r="O1211" i="1"/>
  <c r="AA1211" i="1"/>
  <c r="AB1211" i="1"/>
  <c r="O1205" i="1"/>
  <c r="AA1205" i="1"/>
  <c r="AB1205" i="1"/>
  <c r="AC1205" i="1" s="1"/>
  <c r="O1199" i="1"/>
  <c r="AA1199" i="1"/>
  <c r="AB1199" i="1"/>
  <c r="O1193" i="1"/>
  <c r="AA1193" i="1"/>
  <c r="AB1193" i="1"/>
  <c r="O1187" i="1"/>
  <c r="AB1187" i="1"/>
  <c r="AC1187" i="1" s="1"/>
  <c r="AA1187" i="1"/>
  <c r="O1181" i="1"/>
  <c r="AA1181" i="1"/>
  <c r="AB1181" i="1"/>
  <c r="AC1181" i="1" s="1"/>
  <c r="O1175" i="1"/>
  <c r="AA1175" i="1"/>
  <c r="AB1175" i="1"/>
  <c r="O1169" i="1"/>
  <c r="AA1169" i="1"/>
  <c r="AB1169" i="1"/>
  <c r="O1163" i="1"/>
  <c r="AA1163" i="1"/>
  <c r="AB1163" i="1"/>
  <c r="O1157" i="1"/>
  <c r="AA1157" i="1"/>
  <c r="AB1157" i="1"/>
  <c r="AC1157" i="1" s="1"/>
  <c r="O1151" i="1"/>
  <c r="AA1151" i="1"/>
  <c r="AB1151" i="1"/>
  <c r="O1145" i="1"/>
  <c r="AA1145" i="1"/>
  <c r="AB1145" i="1"/>
  <c r="O1139" i="1"/>
  <c r="AA1139" i="1"/>
  <c r="AB1139" i="1"/>
  <c r="O1133" i="1"/>
  <c r="AA1133" i="1"/>
  <c r="AB1133" i="1"/>
  <c r="AC1133" i="1" s="1"/>
  <c r="O1127" i="1"/>
  <c r="AA1127" i="1"/>
  <c r="AB1127" i="1"/>
  <c r="O1121" i="1"/>
  <c r="AA1121" i="1"/>
  <c r="AB1121" i="1"/>
  <c r="O1115" i="1"/>
  <c r="AA1115" i="1"/>
  <c r="AB1115" i="1"/>
  <c r="O1109" i="1"/>
  <c r="AA1109" i="1"/>
  <c r="AB1109" i="1"/>
  <c r="AC1109" i="1" s="1"/>
  <c r="O1103" i="1"/>
  <c r="AA1103" i="1"/>
  <c r="AB1103" i="1"/>
  <c r="O1097" i="1"/>
  <c r="AA1097" i="1"/>
  <c r="AB1097" i="1"/>
  <c r="O1091" i="1"/>
  <c r="AA1091" i="1"/>
  <c r="AB1091" i="1"/>
  <c r="O1085" i="1"/>
  <c r="AA1085" i="1"/>
  <c r="AB1085" i="1"/>
  <c r="AC1085" i="1" s="1"/>
  <c r="O1079" i="1"/>
  <c r="AA1079" i="1"/>
  <c r="AB1079" i="1"/>
  <c r="O1073" i="1"/>
  <c r="AA1073" i="1"/>
  <c r="AB1073" i="1"/>
  <c r="O1067" i="1"/>
  <c r="AA1067" i="1"/>
  <c r="AB1067" i="1"/>
  <c r="O1061" i="1"/>
  <c r="AA1061" i="1"/>
  <c r="AB1061" i="1"/>
  <c r="AC1061" i="1" s="1"/>
  <c r="O1055" i="1"/>
  <c r="AA1055" i="1"/>
  <c r="AB1055" i="1"/>
  <c r="O1049" i="1"/>
  <c r="AA1049" i="1"/>
  <c r="AB1049" i="1"/>
  <c r="O1043" i="1"/>
  <c r="AA1043" i="1"/>
  <c r="AB1043" i="1"/>
  <c r="O1037" i="1"/>
  <c r="AA1037" i="1"/>
  <c r="AB1037" i="1"/>
  <c r="AC1037" i="1" s="1"/>
  <c r="O1031" i="1"/>
  <c r="AA1031" i="1"/>
  <c r="AB1031" i="1"/>
  <c r="O1025" i="1"/>
  <c r="AA1025" i="1"/>
  <c r="AB1025" i="1"/>
  <c r="O1019" i="1"/>
  <c r="AA1019" i="1"/>
  <c r="AB1019" i="1"/>
  <c r="O1013" i="1"/>
  <c r="AA1013" i="1"/>
  <c r="AB1013" i="1"/>
  <c r="AC1013" i="1" s="1"/>
  <c r="O1007" i="1"/>
  <c r="AA1007" i="1"/>
  <c r="AB1007" i="1"/>
  <c r="O1001" i="1"/>
  <c r="AB1001" i="1"/>
  <c r="AA1001" i="1"/>
  <c r="O995" i="1"/>
  <c r="AB995" i="1"/>
  <c r="AC995" i="1" s="1"/>
  <c r="AA995" i="1"/>
  <c r="O989" i="1"/>
  <c r="AB989" i="1"/>
  <c r="AA989" i="1"/>
  <c r="O983" i="1"/>
  <c r="AB983" i="1"/>
  <c r="AC983" i="1" s="1"/>
  <c r="AA983" i="1"/>
  <c r="O977" i="1"/>
  <c r="AA977" i="1"/>
  <c r="AB977" i="1"/>
  <c r="O971" i="1"/>
  <c r="AA971" i="1"/>
  <c r="AB971" i="1"/>
  <c r="O965" i="1"/>
  <c r="AA965" i="1"/>
  <c r="AB965" i="1"/>
  <c r="AC965" i="1" s="1"/>
  <c r="O959" i="1"/>
  <c r="AA959" i="1"/>
  <c r="AB959" i="1"/>
  <c r="O953" i="1"/>
  <c r="AA953" i="1"/>
  <c r="AB953" i="1"/>
  <c r="O947" i="1"/>
  <c r="AA947" i="1"/>
  <c r="AB947" i="1"/>
  <c r="O941" i="1"/>
  <c r="AA941" i="1"/>
  <c r="AB941" i="1"/>
  <c r="O935" i="1"/>
  <c r="AB935" i="1"/>
  <c r="AC935" i="1" s="1"/>
  <c r="AA935" i="1"/>
  <c r="O929" i="1"/>
  <c r="AA929" i="1"/>
  <c r="AB929" i="1"/>
  <c r="O923" i="1"/>
  <c r="AA923" i="1"/>
  <c r="AB923" i="1"/>
  <c r="O917" i="1"/>
  <c r="AA917" i="1"/>
  <c r="AB917" i="1"/>
  <c r="O911" i="1"/>
  <c r="AA911" i="1"/>
  <c r="AB911" i="1"/>
  <c r="O905" i="1"/>
  <c r="AA905" i="1"/>
  <c r="AB905" i="1"/>
  <c r="O899" i="1"/>
  <c r="AA899" i="1"/>
  <c r="AB899" i="1"/>
  <c r="O893" i="1"/>
  <c r="AA893" i="1"/>
  <c r="AB893" i="1"/>
  <c r="O887" i="1"/>
  <c r="AA887" i="1"/>
  <c r="AB887" i="1"/>
  <c r="O881" i="1"/>
  <c r="AA881" i="1"/>
  <c r="AB881" i="1"/>
  <c r="O875" i="1"/>
  <c r="AA875" i="1"/>
  <c r="AB875" i="1"/>
  <c r="O869" i="1"/>
  <c r="AA869" i="1"/>
  <c r="AB869" i="1"/>
  <c r="O863" i="1"/>
  <c r="AB863" i="1"/>
  <c r="AC863" i="1" s="1"/>
  <c r="AA863" i="1"/>
  <c r="O857" i="1"/>
  <c r="AA857" i="1"/>
  <c r="AB857" i="1"/>
  <c r="O851" i="1"/>
  <c r="AA851" i="1"/>
  <c r="AB851" i="1"/>
  <c r="O845" i="1"/>
  <c r="AA845" i="1"/>
  <c r="AB845" i="1"/>
  <c r="O839" i="1"/>
  <c r="AA839" i="1"/>
  <c r="AB839" i="1"/>
  <c r="O833" i="1"/>
  <c r="AA833" i="1"/>
  <c r="AB833" i="1"/>
  <c r="O827" i="1"/>
  <c r="AB827" i="1"/>
  <c r="AC827" i="1" s="1"/>
  <c r="AA827" i="1"/>
  <c r="O821" i="1"/>
  <c r="AA821" i="1"/>
  <c r="AB821" i="1"/>
  <c r="O815" i="1"/>
  <c r="AA815" i="1"/>
  <c r="AB815" i="1"/>
  <c r="O809" i="1"/>
  <c r="AA809" i="1"/>
  <c r="AB809" i="1"/>
  <c r="O803" i="1"/>
  <c r="AA803" i="1"/>
  <c r="AB803" i="1"/>
  <c r="O797" i="1"/>
  <c r="AA797" i="1"/>
  <c r="AB797" i="1"/>
  <c r="O791" i="1"/>
  <c r="AA791" i="1"/>
  <c r="AB791" i="1"/>
  <c r="O785" i="1"/>
  <c r="AA785" i="1"/>
  <c r="AB785" i="1"/>
  <c r="O779" i="1"/>
  <c r="AB779" i="1"/>
  <c r="AC779" i="1" s="1"/>
  <c r="AA779" i="1"/>
  <c r="O773" i="1"/>
  <c r="AB773" i="1"/>
  <c r="AA773" i="1"/>
  <c r="O767" i="1"/>
  <c r="AA767" i="1"/>
  <c r="AB767" i="1"/>
  <c r="O761" i="1"/>
  <c r="AA761" i="1"/>
  <c r="AB761" i="1"/>
  <c r="O755" i="1"/>
  <c r="AA755" i="1"/>
  <c r="AB755" i="1"/>
  <c r="O749" i="1"/>
  <c r="AA749" i="1"/>
  <c r="AB749" i="1"/>
  <c r="O743" i="1"/>
  <c r="AA743" i="1"/>
  <c r="AB743" i="1"/>
  <c r="O737" i="1"/>
  <c r="AA737" i="1"/>
  <c r="AB737" i="1"/>
  <c r="O731" i="1"/>
  <c r="AB731" i="1"/>
  <c r="AC731" i="1" s="1"/>
  <c r="AA731" i="1"/>
  <c r="O725" i="1"/>
  <c r="AA725" i="1"/>
  <c r="AB725" i="1"/>
  <c r="O719" i="1"/>
  <c r="AA719" i="1"/>
  <c r="AB719" i="1"/>
  <c r="O713" i="1"/>
  <c r="AA713" i="1"/>
  <c r="AB713" i="1"/>
  <c r="O707" i="1"/>
  <c r="AA707" i="1"/>
  <c r="AB707" i="1"/>
  <c r="O701" i="1"/>
  <c r="AA701" i="1"/>
  <c r="AB701" i="1"/>
  <c r="O695" i="1"/>
  <c r="AA695" i="1"/>
  <c r="AB695" i="1"/>
  <c r="O689" i="1"/>
  <c r="AB689" i="1"/>
  <c r="AC689" i="1" s="1"/>
  <c r="AA689" i="1"/>
  <c r="O683" i="1"/>
  <c r="AA683" i="1"/>
  <c r="AB683" i="1"/>
  <c r="O677" i="1"/>
  <c r="AA677" i="1"/>
  <c r="AB677" i="1"/>
  <c r="AC677" i="1" s="1"/>
  <c r="O671" i="1"/>
  <c r="AA671" i="1"/>
  <c r="AB671" i="1"/>
  <c r="O665" i="1"/>
  <c r="AA665" i="1"/>
  <c r="AB665" i="1"/>
  <c r="O659" i="1"/>
  <c r="AA659" i="1"/>
  <c r="AB659" i="1"/>
  <c r="O653" i="1"/>
  <c r="AB653" i="1"/>
  <c r="AA653" i="1"/>
  <c r="O647" i="1"/>
  <c r="AA647" i="1"/>
  <c r="AB647" i="1"/>
  <c r="O641" i="1"/>
  <c r="AA641" i="1"/>
  <c r="AB641" i="1"/>
  <c r="O635" i="1"/>
  <c r="AA635" i="1"/>
  <c r="AB635" i="1"/>
  <c r="O629" i="1"/>
  <c r="AA629" i="1"/>
  <c r="AB629" i="1"/>
  <c r="AC629" i="1" s="1"/>
  <c r="O623" i="1"/>
  <c r="AB623" i="1"/>
  <c r="AC623" i="1" s="1"/>
  <c r="AA623" i="1"/>
  <c r="O617" i="1"/>
  <c r="AA617" i="1"/>
  <c r="AB617" i="1"/>
  <c r="O611" i="1"/>
  <c r="AA611" i="1"/>
  <c r="AB611" i="1"/>
  <c r="O605" i="1"/>
  <c r="AA605" i="1"/>
  <c r="AB605" i="1"/>
  <c r="AC605" i="1" s="1"/>
  <c r="O599" i="1"/>
  <c r="AA599" i="1"/>
  <c r="AB599" i="1"/>
  <c r="O593" i="1"/>
  <c r="AB593" i="1"/>
  <c r="AC593" i="1" s="1"/>
  <c r="AA593" i="1"/>
  <c r="O587" i="1"/>
  <c r="AA587" i="1"/>
  <c r="AB587" i="1"/>
  <c r="O581" i="1"/>
  <c r="AA581" i="1"/>
  <c r="AB581" i="1"/>
  <c r="AC581" i="1" s="1"/>
  <c r="O575" i="1"/>
  <c r="AA575" i="1"/>
  <c r="AB575" i="1"/>
  <c r="O569" i="1"/>
  <c r="AA569" i="1"/>
  <c r="AB569" i="1"/>
  <c r="O563" i="1"/>
  <c r="AB563" i="1"/>
  <c r="AC563" i="1" s="1"/>
  <c r="AA563" i="1"/>
  <c r="O557" i="1"/>
  <c r="AA557" i="1"/>
  <c r="AB557" i="1"/>
  <c r="AC557" i="1" s="1"/>
  <c r="O551" i="1"/>
  <c r="AA551" i="1"/>
  <c r="AB551" i="1"/>
  <c r="O545" i="1"/>
  <c r="AA545" i="1"/>
  <c r="AB545" i="1"/>
  <c r="O539" i="1"/>
  <c r="AA539" i="1"/>
  <c r="AB539" i="1"/>
  <c r="O533" i="1"/>
  <c r="AA533" i="1"/>
  <c r="AB533" i="1"/>
  <c r="AC533" i="1" s="1"/>
  <c r="O527" i="1"/>
  <c r="AA527" i="1"/>
  <c r="AB527" i="1"/>
  <c r="O521" i="1"/>
  <c r="AA521" i="1"/>
  <c r="AB521" i="1"/>
  <c r="O515" i="1"/>
  <c r="AA515" i="1"/>
  <c r="AB515" i="1"/>
  <c r="O509" i="1"/>
  <c r="AA509" i="1"/>
  <c r="AB509" i="1"/>
  <c r="AC509" i="1" s="1"/>
  <c r="O503" i="1"/>
  <c r="AA503" i="1"/>
  <c r="AB503" i="1"/>
  <c r="O497" i="1"/>
  <c r="AA497" i="1"/>
  <c r="AB497" i="1"/>
  <c r="O491" i="1"/>
  <c r="AA491" i="1"/>
  <c r="AB491" i="1"/>
  <c r="O485" i="1"/>
  <c r="AA485" i="1"/>
  <c r="AB485" i="1"/>
  <c r="AC485" i="1" s="1"/>
  <c r="O479" i="1"/>
  <c r="AA479" i="1"/>
  <c r="AB479" i="1"/>
  <c r="O473" i="1"/>
  <c r="AA473" i="1"/>
  <c r="AB473" i="1"/>
  <c r="O467" i="1"/>
  <c r="AB467" i="1"/>
  <c r="AC467" i="1" s="1"/>
  <c r="AA467" i="1"/>
  <c r="O461" i="1"/>
  <c r="AA461" i="1"/>
  <c r="AB461" i="1"/>
  <c r="AC461" i="1" s="1"/>
  <c r="O455" i="1"/>
  <c r="AA455" i="1"/>
  <c r="AB455" i="1"/>
  <c r="O449" i="1"/>
  <c r="AA449" i="1"/>
  <c r="AB449" i="1"/>
  <c r="O443" i="1"/>
  <c r="AA443" i="1"/>
  <c r="AB443" i="1"/>
  <c r="O437" i="1"/>
  <c r="AA437" i="1"/>
  <c r="AB437" i="1"/>
  <c r="AC437" i="1" s="1"/>
  <c r="O431" i="1"/>
  <c r="AA431" i="1"/>
  <c r="AB431" i="1"/>
  <c r="O425" i="1"/>
  <c r="AA425" i="1"/>
  <c r="AB425" i="1"/>
  <c r="O419" i="1"/>
  <c r="AA419" i="1"/>
  <c r="AB419" i="1"/>
  <c r="O413" i="1"/>
  <c r="AA413" i="1"/>
  <c r="AB413" i="1"/>
  <c r="AC413" i="1" s="1"/>
  <c r="O407" i="1"/>
  <c r="AA407" i="1"/>
  <c r="AB407" i="1"/>
  <c r="O401" i="1"/>
  <c r="AA401" i="1"/>
  <c r="AB401" i="1"/>
  <c r="O395" i="1"/>
  <c r="AA395" i="1"/>
  <c r="AB395" i="1"/>
  <c r="O389" i="1"/>
  <c r="AA389" i="1"/>
  <c r="AB389" i="1"/>
  <c r="AC389" i="1" s="1"/>
  <c r="O383" i="1"/>
  <c r="AA383" i="1"/>
  <c r="AB383" i="1"/>
  <c r="O377" i="1"/>
  <c r="AA377" i="1"/>
  <c r="AB377" i="1"/>
  <c r="O371" i="1"/>
  <c r="AA371" i="1"/>
  <c r="AB371" i="1"/>
  <c r="O365" i="1"/>
  <c r="AA365" i="1"/>
  <c r="AB365" i="1"/>
  <c r="AC365" i="1" s="1"/>
  <c r="O359" i="1"/>
  <c r="AA359" i="1"/>
  <c r="AB359" i="1"/>
  <c r="O353" i="1"/>
  <c r="AA353" i="1"/>
  <c r="AB353" i="1"/>
  <c r="O347" i="1"/>
  <c r="AA347" i="1"/>
  <c r="AB347" i="1"/>
  <c r="O341" i="1"/>
  <c r="AA341" i="1"/>
  <c r="AB341" i="1"/>
  <c r="AC341" i="1" s="1"/>
  <c r="O335" i="1"/>
  <c r="AB335" i="1"/>
  <c r="AC335" i="1" s="1"/>
  <c r="AA335" i="1"/>
  <c r="O329" i="1"/>
  <c r="AA329" i="1"/>
  <c r="AB329" i="1"/>
  <c r="O323" i="1"/>
  <c r="AA323" i="1"/>
  <c r="AB323" i="1"/>
  <c r="O317" i="1"/>
  <c r="AA317" i="1"/>
  <c r="AB317" i="1"/>
  <c r="AC317" i="1" s="1"/>
  <c r="O311" i="1"/>
  <c r="AA311" i="1"/>
  <c r="AB311" i="1"/>
  <c r="O305" i="1"/>
  <c r="AA305" i="1"/>
  <c r="AB305" i="1"/>
  <c r="O299" i="1"/>
  <c r="AA299" i="1"/>
  <c r="AB299" i="1"/>
  <c r="O293" i="1"/>
  <c r="AA293" i="1"/>
  <c r="AB293" i="1"/>
  <c r="AC293" i="1" s="1"/>
  <c r="O287" i="1"/>
  <c r="AA287" i="1"/>
  <c r="AB287" i="1"/>
  <c r="O281" i="1"/>
  <c r="AB281" i="1"/>
  <c r="AC281" i="1" s="1"/>
  <c r="AA281" i="1"/>
  <c r="O275" i="1"/>
  <c r="AA275" i="1"/>
  <c r="AB275" i="1"/>
  <c r="O269" i="1"/>
  <c r="AA269" i="1"/>
  <c r="AB269" i="1"/>
  <c r="AC269" i="1" s="1"/>
  <c r="O263" i="1"/>
  <c r="AA263" i="1"/>
  <c r="AB263" i="1"/>
  <c r="O257" i="1"/>
  <c r="AA257" i="1"/>
  <c r="AB257" i="1"/>
  <c r="O251" i="1"/>
  <c r="AA251" i="1"/>
  <c r="AB251" i="1"/>
  <c r="O245" i="1"/>
  <c r="AA245" i="1"/>
  <c r="AB245" i="1"/>
  <c r="AC245" i="1" s="1"/>
  <c r="O239" i="1"/>
  <c r="AA239" i="1"/>
  <c r="AB239" i="1"/>
  <c r="O233" i="1"/>
  <c r="AA233" i="1"/>
  <c r="AB233" i="1"/>
  <c r="O227" i="1"/>
  <c r="AA227" i="1"/>
  <c r="AB227" i="1"/>
  <c r="O221" i="1"/>
  <c r="AA221" i="1"/>
  <c r="AB221" i="1"/>
  <c r="AC221" i="1" s="1"/>
  <c r="O215" i="1"/>
  <c r="AA215" i="1"/>
  <c r="AB215" i="1"/>
  <c r="O209" i="1"/>
  <c r="AA209" i="1"/>
  <c r="AB209" i="1"/>
  <c r="O203" i="1"/>
  <c r="AA203" i="1"/>
  <c r="AB203" i="1"/>
  <c r="O197" i="1"/>
  <c r="AA197" i="1"/>
  <c r="AB197" i="1"/>
  <c r="AC197" i="1" s="1"/>
  <c r="O191" i="1"/>
  <c r="AA191" i="1"/>
  <c r="AB191" i="1"/>
  <c r="O185" i="1"/>
  <c r="AA185" i="1"/>
  <c r="AB185" i="1"/>
  <c r="O179" i="1"/>
  <c r="AA179" i="1"/>
  <c r="AB179" i="1"/>
  <c r="O173" i="1"/>
  <c r="AA173" i="1"/>
  <c r="AB173" i="1"/>
  <c r="AC173" i="1" s="1"/>
  <c r="O167" i="1"/>
  <c r="AA167" i="1"/>
  <c r="AB167" i="1"/>
  <c r="O161" i="1"/>
  <c r="AB161" i="1"/>
  <c r="AC161" i="1" s="1"/>
  <c r="AA161" i="1"/>
  <c r="O155" i="1"/>
  <c r="AA155" i="1"/>
  <c r="AB155" i="1"/>
  <c r="O149" i="1"/>
  <c r="AA149" i="1"/>
  <c r="AB149" i="1"/>
  <c r="AC149" i="1" s="1"/>
  <c r="O143" i="1"/>
  <c r="AA143" i="1"/>
  <c r="AB143" i="1"/>
  <c r="O137" i="1"/>
  <c r="AA137" i="1"/>
  <c r="AB137" i="1"/>
  <c r="O131" i="1"/>
  <c r="AA131" i="1"/>
  <c r="AB131" i="1"/>
  <c r="O125" i="1"/>
  <c r="AA125" i="1"/>
  <c r="AB125" i="1"/>
  <c r="AC125" i="1" s="1"/>
  <c r="O119" i="1"/>
  <c r="AA119" i="1"/>
  <c r="AB119" i="1"/>
  <c r="O113" i="1"/>
  <c r="AA113" i="1"/>
  <c r="AB113" i="1"/>
  <c r="O107" i="1"/>
  <c r="AA107" i="1"/>
  <c r="AB107" i="1"/>
  <c r="O101" i="1"/>
  <c r="AA101" i="1"/>
  <c r="AB101" i="1"/>
  <c r="AC101" i="1" s="1"/>
  <c r="O95" i="1"/>
  <c r="AA95" i="1"/>
  <c r="AB95" i="1"/>
  <c r="O89" i="1"/>
  <c r="AA89" i="1"/>
  <c r="AB89" i="1"/>
  <c r="O83" i="1"/>
  <c r="AA83" i="1"/>
  <c r="AB83" i="1"/>
  <c r="O77" i="1"/>
  <c r="AB77" i="1"/>
  <c r="AA77" i="1"/>
  <c r="O71" i="1"/>
  <c r="AA71" i="1"/>
  <c r="AB71" i="1"/>
  <c r="O65" i="1"/>
  <c r="AA65" i="1"/>
  <c r="AB65" i="1"/>
  <c r="AC65" i="1" s="1"/>
  <c r="O59" i="1"/>
  <c r="AA59" i="1"/>
  <c r="AB59" i="1"/>
  <c r="O53" i="1"/>
  <c r="AA53" i="1"/>
  <c r="AB53" i="1"/>
  <c r="AC53" i="1" s="1"/>
  <c r="O47" i="1"/>
  <c r="AA47" i="1"/>
  <c r="AB47" i="1"/>
  <c r="O41" i="1"/>
  <c r="AA41" i="1"/>
  <c r="AB41" i="1"/>
  <c r="O35" i="1"/>
  <c r="AA35" i="1"/>
  <c r="AB35" i="1"/>
  <c r="O29" i="1"/>
  <c r="AA29" i="1"/>
  <c r="AB29" i="1"/>
  <c r="O23" i="1"/>
  <c r="AA23" i="1"/>
  <c r="AB23" i="1"/>
  <c r="O17" i="1"/>
  <c r="AB17" i="1"/>
  <c r="AC17" i="1" s="1"/>
  <c r="AA17" i="1"/>
  <c r="O11" i="1"/>
  <c r="AA11" i="1"/>
  <c r="AB11" i="1"/>
  <c r="O5" i="1"/>
  <c r="AA5" i="1"/>
  <c r="AB5" i="1"/>
  <c r="AC5" i="1" s="1"/>
  <c r="AQ2" i="1"/>
  <c r="AF2" i="1"/>
  <c r="AG2" i="1"/>
  <c r="W2" i="1"/>
  <c r="X2" i="1"/>
  <c r="N4577" i="1"/>
  <c r="Q4577" i="1"/>
  <c r="S4577" i="1" s="1"/>
  <c r="N4571" i="1"/>
  <c r="Q4571" i="1"/>
  <c r="S4571" i="1" s="1"/>
  <c r="N4565" i="1"/>
  <c r="W4565" i="1"/>
  <c r="X4565" i="1"/>
  <c r="Q4565" i="1"/>
  <c r="S4565" i="1" s="1"/>
  <c r="N4559" i="1"/>
  <c r="W4559" i="1"/>
  <c r="X4559" i="1"/>
  <c r="Q4559" i="1"/>
  <c r="S4559" i="1" s="1"/>
  <c r="N4553" i="1"/>
  <c r="W4553" i="1"/>
  <c r="X4553" i="1"/>
  <c r="Q4553" i="1"/>
  <c r="S4553" i="1" s="1"/>
  <c r="N4547" i="1"/>
  <c r="W4547" i="1"/>
  <c r="X4547" i="1"/>
  <c r="Q4547" i="1"/>
  <c r="S4547" i="1" s="1"/>
  <c r="N4541" i="1"/>
  <c r="W4541" i="1"/>
  <c r="X4541" i="1"/>
  <c r="Q4541" i="1"/>
  <c r="S4541" i="1" s="1"/>
  <c r="N4535" i="1"/>
  <c r="W4535" i="1"/>
  <c r="X4535" i="1"/>
  <c r="Q4535" i="1"/>
  <c r="S4535" i="1" s="1"/>
  <c r="N4529" i="1"/>
  <c r="W4529" i="1"/>
  <c r="X4529" i="1"/>
  <c r="Q4529" i="1"/>
  <c r="S4529" i="1" s="1"/>
  <c r="N4523" i="1"/>
  <c r="W4523" i="1"/>
  <c r="X4523" i="1"/>
  <c r="Q4523" i="1"/>
  <c r="S4523" i="1" s="1"/>
  <c r="N4517" i="1"/>
  <c r="W4517" i="1"/>
  <c r="X4517" i="1"/>
  <c r="Q4517" i="1"/>
  <c r="S4517" i="1" s="1"/>
  <c r="N4511" i="1"/>
  <c r="W4511" i="1"/>
  <c r="X4511" i="1"/>
  <c r="Q4511" i="1"/>
  <c r="S4511" i="1" s="1"/>
  <c r="N4505" i="1"/>
  <c r="W4505" i="1"/>
  <c r="X4505" i="1"/>
  <c r="Q4505" i="1"/>
  <c r="S4505" i="1" s="1"/>
  <c r="N4499" i="1"/>
  <c r="W4499" i="1"/>
  <c r="X4499" i="1"/>
  <c r="Q4499" i="1"/>
  <c r="S4499" i="1" s="1"/>
  <c r="N4493" i="1"/>
  <c r="W4493" i="1"/>
  <c r="X4493" i="1"/>
  <c r="Q4493" i="1"/>
  <c r="S4493" i="1" s="1"/>
  <c r="N4487" i="1"/>
  <c r="W4487" i="1"/>
  <c r="X4487" i="1"/>
  <c r="Q4487" i="1"/>
  <c r="S4487" i="1" s="1"/>
  <c r="N4481" i="1"/>
  <c r="W4481" i="1"/>
  <c r="X4481" i="1"/>
  <c r="Q4481" i="1"/>
  <c r="S4481" i="1" s="1"/>
  <c r="N4475" i="1"/>
  <c r="W4475" i="1"/>
  <c r="X4475" i="1"/>
  <c r="Q4475" i="1"/>
  <c r="S4475" i="1" s="1"/>
  <c r="N4469" i="1"/>
  <c r="W4469" i="1"/>
  <c r="X4469" i="1"/>
  <c r="Q4469" i="1"/>
  <c r="S4469" i="1" s="1"/>
  <c r="N4463" i="1"/>
  <c r="W4463" i="1"/>
  <c r="X4463" i="1"/>
  <c r="Q4463" i="1"/>
  <c r="S4463" i="1" s="1"/>
  <c r="N4457" i="1"/>
  <c r="W4457" i="1"/>
  <c r="X4457" i="1"/>
  <c r="Q4457" i="1"/>
  <c r="S4457" i="1" s="1"/>
  <c r="N4451" i="1"/>
  <c r="W4451" i="1"/>
  <c r="X4451" i="1"/>
  <c r="Q4451" i="1"/>
  <c r="S4451" i="1" s="1"/>
  <c r="N4445" i="1"/>
  <c r="W4445" i="1"/>
  <c r="X4445" i="1"/>
  <c r="Q4445" i="1"/>
  <c r="S4445" i="1" s="1"/>
  <c r="N4439" i="1"/>
  <c r="W4439" i="1"/>
  <c r="X4439" i="1"/>
  <c r="Q4439" i="1"/>
  <c r="S4439" i="1" s="1"/>
  <c r="N4433" i="1"/>
  <c r="W4433" i="1"/>
  <c r="X4433" i="1"/>
  <c r="Q4433" i="1"/>
  <c r="S4433" i="1" s="1"/>
  <c r="N4427" i="1"/>
  <c r="W4427" i="1"/>
  <c r="X4427" i="1"/>
  <c r="Q4427" i="1"/>
  <c r="S4427" i="1" s="1"/>
  <c r="N4421" i="1"/>
  <c r="W4421" i="1"/>
  <c r="X4421" i="1"/>
  <c r="Q4421" i="1"/>
  <c r="S4421" i="1" s="1"/>
  <c r="N4415" i="1"/>
  <c r="W4415" i="1"/>
  <c r="X4415" i="1"/>
  <c r="Q4415" i="1"/>
  <c r="S4415" i="1" s="1"/>
  <c r="N4409" i="1"/>
  <c r="W4409" i="1"/>
  <c r="X4409" i="1"/>
  <c r="Q4409" i="1"/>
  <c r="S4409" i="1" s="1"/>
  <c r="N4403" i="1"/>
  <c r="W4403" i="1"/>
  <c r="X4403" i="1"/>
  <c r="Q4403" i="1"/>
  <c r="S4403" i="1" s="1"/>
  <c r="N4397" i="1"/>
  <c r="W4397" i="1"/>
  <c r="X4397" i="1"/>
  <c r="Q4397" i="1"/>
  <c r="S4397" i="1" s="1"/>
  <c r="N4391" i="1"/>
  <c r="W4391" i="1"/>
  <c r="X4391" i="1"/>
  <c r="Q4391" i="1"/>
  <c r="S4391" i="1" s="1"/>
  <c r="N4385" i="1"/>
  <c r="W4385" i="1"/>
  <c r="X4385" i="1"/>
  <c r="Q4385" i="1"/>
  <c r="S4385" i="1" s="1"/>
  <c r="N4379" i="1"/>
  <c r="W4379" i="1"/>
  <c r="X4379" i="1"/>
  <c r="Q4379" i="1"/>
  <c r="S4379" i="1" s="1"/>
  <c r="N4373" i="1"/>
  <c r="W4373" i="1"/>
  <c r="X4373" i="1"/>
  <c r="Q4373" i="1"/>
  <c r="S4373" i="1" s="1"/>
  <c r="N4367" i="1"/>
  <c r="W4367" i="1"/>
  <c r="X4367" i="1"/>
  <c r="Q4367" i="1"/>
  <c r="S4367" i="1" s="1"/>
  <c r="N4361" i="1"/>
  <c r="W4361" i="1"/>
  <c r="X4361" i="1"/>
  <c r="Q4361" i="1"/>
  <c r="S4361" i="1" s="1"/>
  <c r="N4355" i="1"/>
  <c r="W4355" i="1"/>
  <c r="X4355" i="1"/>
  <c r="Q4355" i="1"/>
  <c r="S4355" i="1" s="1"/>
  <c r="N4349" i="1"/>
  <c r="W4349" i="1"/>
  <c r="X4349" i="1"/>
  <c r="Q4349" i="1"/>
  <c r="S4349" i="1" s="1"/>
  <c r="N4343" i="1"/>
  <c r="W4343" i="1"/>
  <c r="X4343" i="1"/>
  <c r="Q4343" i="1"/>
  <c r="S4343" i="1" s="1"/>
  <c r="N4337" i="1"/>
  <c r="W4337" i="1"/>
  <c r="X4337" i="1"/>
  <c r="Q4337" i="1"/>
  <c r="S4337" i="1" s="1"/>
  <c r="N4331" i="1"/>
  <c r="W4331" i="1"/>
  <c r="X4331" i="1"/>
  <c r="Q4331" i="1"/>
  <c r="S4331" i="1" s="1"/>
  <c r="N4325" i="1"/>
  <c r="W4325" i="1"/>
  <c r="X4325" i="1"/>
  <c r="Q4325" i="1"/>
  <c r="S4325" i="1" s="1"/>
  <c r="N4319" i="1"/>
  <c r="W4319" i="1"/>
  <c r="X4319" i="1"/>
  <c r="Q4319" i="1"/>
  <c r="S4319" i="1" s="1"/>
  <c r="N4313" i="1"/>
  <c r="W4313" i="1"/>
  <c r="X4313" i="1"/>
  <c r="Q4313" i="1"/>
  <c r="S4313" i="1" s="1"/>
  <c r="N4307" i="1"/>
  <c r="W4307" i="1"/>
  <c r="X4307" i="1"/>
  <c r="Q4307" i="1"/>
  <c r="S4307" i="1" s="1"/>
  <c r="N4301" i="1"/>
  <c r="W4301" i="1"/>
  <c r="X4301" i="1"/>
  <c r="Q4301" i="1"/>
  <c r="S4301" i="1" s="1"/>
  <c r="N4295" i="1"/>
  <c r="W4295" i="1"/>
  <c r="X4295" i="1"/>
  <c r="Q4295" i="1"/>
  <c r="S4295" i="1" s="1"/>
  <c r="N4289" i="1"/>
  <c r="W4289" i="1"/>
  <c r="X4289" i="1"/>
  <c r="Q4289" i="1"/>
  <c r="S4289" i="1" s="1"/>
  <c r="N4283" i="1"/>
  <c r="W4283" i="1"/>
  <c r="X4283" i="1"/>
  <c r="Q4283" i="1"/>
  <c r="S4283" i="1" s="1"/>
  <c r="N4277" i="1"/>
  <c r="W4277" i="1"/>
  <c r="X4277" i="1"/>
  <c r="Q4277" i="1"/>
  <c r="S4277" i="1" s="1"/>
  <c r="N4271" i="1"/>
  <c r="W4271" i="1"/>
  <c r="X4271" i="1"/>
  <c r="Q4271" i="1"/>
  <c r="S4271" i="1" s="1"/>
  <c r="N4265" i="1"/>
  <c r="W4265" i="1"/>
  <c r="X4265" i="1"/>
  <c r="Q4265" i="1"/>
  <c r="S4265" i="1" s="1"/>
  <c r="N4259" i="1"/>
  <c r="W4259" i="1"/>
  <c r="X4259" i="1"/>
  <c r="Q4259" i="1"/>
  <c r="S4259" i="1" s="1"/>
  <c r="N4253" i="1"/>
  <c r="W4253" i="1"/>
  <c r="X4253" i="1"/>
  <c r="Q4253" i="1"/>
  <c r="S4253" i="1" s="1"/>
  <c r="N4247" i="1"/>
  <c r="W4247" i="1"/>
  <c r="X4247" i="1"/>
  <c r="Q4247" i="1"/>
  <c r="S4247" i="1" s="1"/>
  <c r="N4241" i="1"/>
  <c r="W4241" i="1"/>
  <c r="X4241" i="1"/>
  <c r="Q4241" i="1"/>
  <c r="S4241" i="1" s="1"/>
  <c r="N4235" i="1"/>
  <c r="W4235" i="1"/>
  <c r="X4235" i="1"/>
  <c r="Q4235" i="1"/>
  <c r="S4235" i="1" s="1"/>
  <c r="N4229" i="1"/>
  <c r="W4229" i="1"/>
  <c r="X4229" i="1"/>
  <c r="Q4229" i="1"/>
  <c r="S4229" i="1" s="1"/>
  <c r="N4223" i="1"/>
  <c r="W4223" i="1"/>
  <c r="X4223" i="1"/>
  <c r="Q4223" i="1"/>
  <c r="S4223" i="1" s="1"/>
  <c r="N4217" i="1"/>
  <c r="W4217" i="1"/>
  <c r="X4217" i="1"/>
  <c r="Q4217" i="1"/>
  <c r="S4217" i="1" s="1"/>
  <c r="N4211" i="1"/>
  <c r="W4211" i="1"/>
  <c r="X4211" i="1"/>
  <c r="Q4211" i="1"/>
  <c r="S4211" i="1" s="1"/>
  <c r="N4205" i="1"/>
  <c r="W4205" i="1"/>
  <c r="X4205" i="1"/>
  <c r="Q4205" i="1"/>
  <c r="S4205" i="1" s="1"/>
  <c r="N4199" i="1"/>
  <c r="W4199" i="1"/>
  <c r="X4199" i="1"/>
  <c r="Q4199" i="1"/>
  <c r="S4199" i="1" s="1"/>
  <c r="N4193" i="1"/>
  <c r="W4193" i="1"/>
  <c r="X4193" i="1"/>
  <c r="Q4193" i="1"/>
  <c r="S4193" i="1" s="1"/>
  <c r="N4187" i="1"/>
  <c r="W4187" i="1"/>
  <c r="X4187" i="1"/>
  <c r="Q4187" i="1"/>
  <c r="S4187" i="1" s="1"/>
  <c r="N4181" i="1"/>
  <c r="W4181" i="1"/>
  <c r="X4181" i="1"/>
  <c r="Q4181" i="1"/>
  <c r="S4181" i="1" s="1"/>
  <c r="N4175" i="1"/>
  <c r="W4175" i="1"/>
  <c r="X4175" i="1"/>
  <c r="Q4175" i="1"/>
  <c r="S4175" i="1" s="1"/>
  <c r="N4169" i="1"/>
  <c r="W4169" i="1"/>
  <c r="X4169" i="1"/>
  <c r="Q4169" i="1"/>
  <c r="S4169" i="1" s="1"/>
  <c r="N4163" i="1"/>
  <c r="W4163" i="1"/>
  <c r="X4163" i="1"/>
  <c r="Q4163" i="1"/>
  <c r="S4163" i="1" s="1"/>
  <c r="N4157" i="1"/>
  <c r="W4157" i="1"/>
  <c r="X4157" i="1"/>
  <c r="Q4157" i="1"/>
  <c r="S4157" i="1" s="1"/>
  <c r="N4151" i="1"/>
  <c r="W4151" i="1"/>
  <c r="X4151" i="1"/>
  <c r="Q4151" i="1"/>
  <c r="S4151" i="1" s="1"/>
  <c r="N4145" i="1"/>
  <c r="W4145" i="1"/>
  <c r="X4145" i="1"/>
  <c r="Q4145" i="1"/>
  <c r="S4145" i="1" s="1"/>
  <c r="N4139" i="1"/>
  <c r="W4139" i="1"/>
  <c r="X4139" i="1"/>
  <c r="Q4139" i="1"/>
  <c r="S4139" i="1" s="1"/>
  <c r="N4133" i="1"/>
  <c r="W4133" i="1"/>
  <c r="X4133" i="1"/>
  <c r="Q4133" i="1"/>
  <c r="S4133" i="1" s="1"/>
  <c r="N4127" i="1"/>
  <c r="W4127" i="1"/>
  <c r="X4127" i="1"/>
  <c r="Q4127" i="1"/>
  <c r="S4127" i="1" s="1"/>
  <c r="N4121" i="1"/>
  <c r="W4121" i="1"/>
  <c r="X4121" i="1"/>
  <c r="Q4121" i="1"/>
  <c r="S4121" i="1" s="1"/>
  <c r="N4115" i="1"/>
  <c r="W4115" i="1"/>
  <c r="X4115" i="1"/>
  <c r="Q4115" i="1"/>
  <c r="S4115" i="1" s="1"/>
  <c r="N4109" i="1"/>
  <c r="W4109" i="1"/>
  <c r="X4109" i="1"/>
  <c r="Q4109" i="1"/>
  <c r="S4109" i="1" s="1"/>
  <c r="N4103" i="1"/>
  <c r="W4103" i="1"/>
  <c r="X4103" i="1"/>
  <c r="Q4103" i="1"/>
  <c r="S4103" i="1" s="1"/>
  <c r="N4097" i="1"/>
  <c r="W4097" i="1"/>
  <c r="X4097" i="1"/>
  <c r="Q4097" i="1"/>
  <c r="S4097" i="1" s="1"/>
  <c r="N4091" i="1"/>
  <c r="W4091" i="1"/>
  <c r="X4091" i="1"/>
  <c r="Q4091" i="1"/>
  <c r="S4091" i="1" s="1"/>
  <c r="N4085" i="1"/>
  <c r="W4085" i="1"/>
  <c r="X4085" i="1"/>
  <c r="Q4085" i="1"/>
  <c r="S4085" i="1" s="1"/>
  <c r="N4079" i="1"/>
  <c r="W4079" i="1"/>
  <c r="X4079" i="1"/>
  <c r="Q4079" i="1"/>
  <c r="S4079" i="1" s="1"/>
  <c r="N4073" i="1"/>
  <c r="W4073" i="1"/>
  <c r="X4073" i="1"/>
  <c r="Q4073" i="1"/>
  <c r="S4073" i="1" s="1"/>
  <c r="N4067" i="1"/>
  <c r="W4067" i="1"/>
  <c r="X4067" i="1"/>
  <c r="Q4067" i="1"/>
  <c r="S4067" i="1" s="1"/>
  <c r="N4061" i="1"/>
  <c r="W4061" i="1"/>
  <c r="X4061" i="1"/>
  <c r="Q4061" i="1"/>
  <c r="S4061" i="1" s="1"/>
  <c r="N4055" i="1"/>
  <c r="W4055" i="1"/>
  <c r="X4055" i="1"/>
  <c r="Q4055" i="1"/>
  <c r="S4055" i="1" s="1"/>
  <c r="N4049" i="1"/>
  <c r="W4049" i="1"/>
  <c r="X4049" i="1"/>
  <c r="Q4049" i="1"/>
  <c r="S4049" i="1" s="1"/>
  <c r="N4043" i="1"/>
  <c r="W4043" i="1"/>
  <c r="X4043" i="1"/>
  <c r="Q4043" i="1"/>
  <c r="S4043" i="1" s="1"/>
  <c r="N4037" i="1"/>
  <c r="W4037" i="1"/>
  <c r="X4037" i="1"/>
  <c r="Q4037" i="1"/>
  <c r="S4037" i="1" s="1"/>
  <c r="N4031" i="1"/>
  <c r="W4031" i="1"/>
  <c r="X4031" i="1"/>
  <c r="Q4031" i="1"/>
  <c r="S4031" i="1" s="1"/>
  <c r="N4025" i="1"/>
  <c r="W4025" i="1"/>
  <c r="X4025" i="1"/>
  <c r="Q4025" i="1"/>
  <c r="S4025" i="1" s="1"/>
  <c r="N4019" i="1"/>
  <c r="W4019" i="1"/>
  <c r="X4019" i="1"/>
  <c r="Q4019" i="1"/>
  <c r="S4019" i="1" s="1"/>
  <c r="N4013" i="1"/>
  <c r="W4013" i="1"/>
  <c r="X4013" i="1"/>
  <c r="Q4013" i="1"/>
  <c r="S4013" i="1" s="1"/>
  <c r="N4007" i="1"/>
  <c r="W4007" i="1"/>
  <c r="X4007" i="1"/>
  <c r="Q4007" i="1"/>
  <c r="S4007" i="1" s="1"/>
  <c r="N4001" i="1"/>
  <c r="W4001" i="1"/>
  <c r="X4001" i="1"/>
  <c r="Q4001" i="1"/>
  <c r="S4001" i="1" s="1"/>
  <c r="N3995" i="1"/>
  <c r="W3995" i="1"/>
  <c r="X3995" i="1"/>
  <c r="Q3995" i="1"/>
  <c r="S3995" i="1" s="1"/>
  <c r="N3989" i="1"/>
  <c r="W3989" i="1"/>
  <c r="X3989" i="1"/>
  <c r="Q3989" i="1"/>
  <c r="S3989" i="1" s="1"/>
  <c r="N3983" i="1"/>
  <c r="W3983" i="1"/>
  <c r="X3983" i="1"/>
  <c r="Q3983" i="1"/>
  <c r="S3983" i="1" s="1"/>
  <c r="N3977" i="1"/>
  <c r="W3977" i="1"/>
  <c r="X3977" i="1"/>
  <c r="Q3977" i="1"/>
  <c r="S3977" i="1" s="1"/>
  <c r="N3971" i="1"/>
  <c r="W3971" i="1"/>
  <c r="X3971" i="1"/>
  <c r="Q3971" i="1"/>
  <c r="S3971" i="1" s="1"/>
  <c r="N3965" i="1"/>
  <c r="W3965" i="1"/>
  <c r="X3965" i="1"/>
  <c r="Q3965" i="1"/>
  <c r="S3965" i="1" s="1"/>
  <c r="N3959" i="1"/>
  <c r="W3959" i="1"/>
  <c r="X3959" i="1"/>
  <c r="Q3959" i="1"/>
  <c r="S3959" i="1" s="1"/>
  <c r="N3953" i="1"/>
  <c r="W3953" i="1"/>
  <c r="X3953" i="1"/>
  <c r="Q3953" i="1"/>
  <c r="S3953" i="1" s="1"/>
  <c r="N3947" i="1"/>
  <c r="W3947" i="1"/>
  <c r="X3947" i="1"/>
  <c r="Q3947" i="1"/>
  <c r="S3947" i="1" s="1"/>
  <c r="N3941" i="1"/>
  <c r="W3941" i="1"/>
  <c r="X3941" i="1"/>
  <c r="Q3941" i="1"/>
  <c r="S3941" i="1" s="1"/>
  <c r="N3935" i="1"/>
  <c r="W3935" i="1"/>
  <c r="X3935" i="1"/>
  <c r="Q3935" i="1"/>
  <c r="S3935" i="1" s="1"/>
  <c r="N3929" i="1"/>
  <c r="W3929" i="1"/>
  <c r="X3929" i="1"/>
  <c r="Q3929" i="1"/>
  <c r="S3929" i="1" s="1"/>
  <c r="N3923" i="1"/>
  <c r="W3923" i="1"/>
  <c r="X3923" i="1"/>
  <c r="Q3923" i="1"/>
  <c r="S3923" i="1" s="1"/>
  <c r="N3917" i="1"/>
  <c r="W3917" i="1"/>
  <c r="X3917" i="1"/>
  <c r="Q3917" i="1"/>
  <c r="S3917" i="1" s="1"/>
  <c r="N3911" i="1"/>
  <c r="W3911" i="1"/>
  <c r="X3911" i="1"/>
  <c r="Q3911" i="1"/>
  <c r="S3911" i="1" s="1"/>
  <c r="N3905" i="1"/>
  <c r="W3905" i="1"/>
  <c r="X3905" i="1"/>
  <c r="Q3905" i="1"/>
  <c r="S3905" i="1" s="1"/>
  <c r="N3899" i="1"/>
  <c r="W3899" i="1"/>
  <c r="X3899" i="1"/>
  <c r="Q3899" i="1"/>
  <c r="S3899" i="1" s="1"/>
  <c r="N3893" i="1"/>
  <c r="W3893" i="1"/>
  <c r="X3893" i="1"/>
  <c r="Q3893" i="1"/>
  <c r="S3893" i="1" s="1"/>
  <c r="N3887" i="1"/>
  <c r="W3887" i="1"/>
  <c r="X3887" i="1"/>
  <c r="Q3887" i="1"/>
  <c r="S3887" i="1" s="1"/>
  <c r="N3881" i="1"/>
  <c r="W3881" i="1"/>
  <c r="X3881" i="1"/>
  <c r="Q3881" i="1"/>
  <c r="S3881" i="1" s="1"/>
  <c r="N3875" i="1"/>
  <c r="W3875" i="1"/>
  <c r="X3875" i="1"/>
  <c r="Q3875" i="1"/>
  <c r="S3875" i="1" s="1"/>
  <c r="N3869" i="1"/>
  <c r="W3869" i="1"/>
  <c r="X3869" i="1"/>
  <c r="Q3869" i="1"/>
  <c r="S3869" i="1" s="1"/>
  <c r="N3863" i="1"/>
  <c r="W3863" i="1"/>
  <c r="X3863" i="1"/>
  <c r="Q3863" i="1"/>
  <c r="S3863" i="1" s="1"/>
  <c r="N3857" i="1"/>
  <c r="W3857" i="1"/>
  <c r="X3857" i="1"/>
  <c r="Q3857" i="1"/>
  <c r="S3857" i="1" s="1"/>
  <c r="N3851" i="1"/>
  <c r="W3851" i="1"/>
  <c r="X3851" i="1"/>
  <c r="Q3851" i="1"/>
  <c r="S3851" i="1" s="1"/>
  <c r="N3845" i="1"/>
  <c r="W3845" i="1"/>
  <c r="X3845" i="1"/>
  <c r="Q3845" i="1"/>
  <c r="S3845" i="1" s="1"/>
  <c r="N3839" i="1"/>
  <c r="W3839" i="1"/>
  <c r="X3839" i="1"/>
  <c r="Q3839" i="1"/>
  <c r="S3839" i="1" s="1"/>
  <c r="N3833" i="1"/>
  <c r="W3833" i="1"/>
  <c r="X3833" i="1"/>
  <c r="Q3833" i="1"/>
  <c r="S3833" i="1" s="1"/>
  <c r="N3827" i="1"/>
  <c r="W3827" i="1"/>
  <c r="X3827" i="1"/>
  <c r="Q3827" i="1"/>
  <c r="S3827" i="1" s="1"/>
  <c r="N3821" i="1"/>
  <c r="W3821" i="1"/>
  <c r="X3821" i="1"/>
  <c r="Q3821" i="1"/>
  <c r="S3821" i="1" s="1"/>
  <c r="N3815" i="1"/>
  <c r="W3815" i="1"/>
  <c r="X3815" i="1"/>
  <c r="Q3815" i="1"/>
  <c r="S3815" i="1" s="1"/>
  <c r="N3809" i="1"/>
  <c r="W3809" i="1"/>
  <c r="X3809" i="1"/>
  <c r="Q3809" i="1"/>
  <c r="S3809" i="1" s="1"/>
  <c r="N3803" i="1"/>
  <c r="W3803" i="1"/>
  <c r="X3803" i="1"/>
  <c r="Q3803" i="1"/>
  <c r="S3803" i="1" s="1"/>
  <c r="N3797" i="1"/>
  <c r="W3797" i="1"/>
  <c r="X3797" i="1"/>
  <c r="Q3797" i="1"/>
  <c r="S3797" i="1" s="1"/>
  <c r="N3791" i="1"/>
  <c r="W3791" i="1"/>
  <c r="X3791" i="1"/>
  <c r="Q3791" i="1"/>
  <c r="S3791" i="1" s="1"/>
  <c r="N3785" i="1"/>
  <c r="W3785" i="1"/>
  <c r="X3785" i="1"/>
  <c r="Q3785" i="1"/>
  <c r="S3785" i="1" s="1"/>
  <c r="N3779" i="1"/>
  <c r="W3779" i="1"/>
  <c r="X3779" i="1"/>
  <c r="Q3779" i="1"/>
  <c r="S3779" i="1" s="1"/>
  <c r="N3773" i="1"/>
  <c r="W3773" i="1"/>
  <c r="X3773" i="1"/>
  <c r="Q3773" i="1"/>
  <c r="S3773" i="1" s="1"/>
  <c r="N3767" i="1"/>
  <c r="W3767" i="1"/>
  <c r="X3767" i="1"/>
  <c r="Q3767" i="1"/>
  <c r="S3767" i="1" s="1"/>
  <c r="N3761" i="1"/>
  <c r="W3761" i="1"/>
  <c r="X3761" i="1"/>
  <c r="Q3761" i="1"/>
  <c r="S3761" i="1" s="1"/>
  <c r="N3755" i="1"/>
  <c r="W3755" i="1"/>
  <c r="X3755" i="1"/>
  <c r="Q3755" i="1"/>
  <c r="S3755" i="1" s="1"/>
  <c r="N3749" i="1"/>
  <c r="W3749" i="1"/>
  <c r="X3749" i="1"/>
  <c r="Q3749" i="1"/>
  <c r="S3749" i="1" s="1"/>
  <c r="N3743" i="1"/>
  <c r="W3743" i="1"/>
  <c r="X3743" i="1"/>
  <c r="Q3743" i="1"/>
  <c r="S3743" i="1" s="1"/>
  <c r="N3737" i="1"/>
  <c r="W3737" i="1"/>
  <c r="X3737" i="1"/>
  <c r="Q3737" i="1"/>
  <c r="S3737" i="1" s="1"/>
  <c r="N3731" i="1"/>
  <c r="W3731" i="1"/>
  <c r="X3731" i="1"/>
  <c r="Q3731" i="1"/>
  <c r="S3731" i="1" s="1"/>
  <c r="N3725" i="1"/>
  <c r="W3725" i="1"/>
  <c r="X3725" i="1"/>
  <c r="Q3725" i="1"/>
  <c r="S3725" i="1" s="1"/>
  <c r="N3719" i="1"/>
  <c r="W3719" i="1"/>
  <c r="X3719" i="1"/>
  <c r="Q3719" i="1"/>
  <c r="S3719" i="1" s="1"/>
  <c r="N3713" i="1"/>
  <c r="W3713" i="1"/>
  <c r="X3713" i="1"/>
  <c r="Q3713" i="1"/>
  <c r="S3713" i="1" s="1"/>
  <c r="N3707" i="1"/>
  <c r="W3707" i="1"/>
  <c r="X3707" i="1"/>
  <c r="Q3707" i="1"/>
  <c r="S3707" i="1" s="1"/>
  <c r="N3701" i="1"/>
  <c r="W3701" i="1"/>
  <c r="X3701" i="1"/>
  <c r="Q3701" i="1"/>
  <c r="S3701" i="1" s="1"/>
  <c r="N3695" i="1"/>
  <c r="W3695" i="1"/>
  <c r="X3695" i="1"/>
  <c r="Q3695" i="1"/>
  <c r="S3695" i="1" s="1"/>
  <c r="N3689" i="1"/>
  <c r="W3689" i="1"/>
  <c r="X3689" i="1"/>
  <c r="Q3689" i="1"/>
  <c r="S3689" i="1" s="1"/>
  <c r="N3683" i="1"/>
  <c r="W3683" i="1"/>
  <c r="X3683" i="1"/>
  <c r="Q3683" i="1"/>
  <c r="S3683" i="1" s="1"/>
  <c r="N3677" i="1"/>
  <c r="W3677" i="1"/>
  <c r="X3677" i="1"/>
  <c r="Q3677" i="1"/>
  <c r="S3677" i="1" s="1"/>
  <c r="N3671" i="1"/>
  <c r="W3671" i="1"/>
  <c r="X3671" i="1"/>
  <c r="Q3671" i="1"/>
  <c r="S3671" i="1" s="1"/>
  <c r="N3665" i="1"/>
  <c r="W3665" i="1"/>
  <c r="X3665" i="1"/>
  <c r="Q3665" i="1"/>
  <c r="S3665" i="1" s="1"/>
  <c r="N3659" i="1"/>
  <c r="W3659" i="1"/>
  <c r="X3659" i="1"/>
  <c r="Q3659" i="1"/>
  <c r="S3659" i="1" s="1"/>
  <c r="N3653" i="1"/>
  <c r="W3653" i="1"/>
  <c r="X3653" i="1"/>
  <c r="Q3653" i="1"/>
  <c r="S3653" i="1" s="1"/>
  <c r="N3647" i="1"/>
  <c r="W3647" i="1"/>
  <c r="X3647" i="1"/>
  <c r="Q3647" i="1"/>
  <c r="S3647" i="1" s="1"/>
  <c r="N3641" i="1"/>
  <c r="W3641" i="1"/>
  <c r="X3641" i="1"/>
  <c r="Q3641" i="1"/>
  <c r="S3641" i="1" s="1"/>
  <c r="N3635" i="1"/>
  <c r="W3635" i="1"/>
  <c r="X3635" i="1"/>
  <c r="Q3635" i="1"/>
  <c r="S3635" i="1" s="1"/>
  <c r="N3629" i="1"/>
  <c r="W3629" i="1"/>
  <c r="X3629" i="1"/>
  <c r="Q3629" i="1"/>
  <c r="S3629" i="1" s="1"/>
  <c r="N3623" i="1"/>
  <c r="W3623" i="1"/>
  <c r="X3623" i="1"/>
  <c r="Q3623" i="1"/>
  <c r="S3623" i="1" s="1"/>
  <c r="N3617" i="1"/>
  <c r="W3617" i="1"/>
  <c r="X3617" i="1"/>
  <c r="Q3617" i="1"/>
  <c r="S3617" i="1" s="1"/>
  <c r="N3611" i="1"/>
  <c r="W3611" i="1"/>
  <c r="X3611" i="1"/>
  <c r="Q3611" i="1"/>
  <c r="S3611" i="1" s="1"/>
  <c r="N3605" i="1"/>
  <c r="W3605" i="1"/>
  <c r="X3605" i="1"/>
  <c r="Q3605" i="1"/>
  <c r="S3605" i="1" s="1"/>
  <c r="N3599" i="1"/>
  <c r="W3599" i="1"/>
  <c r="X3599" i="1"/>
  <c r="Q3599" i="1"/>
  <c r="S3599" i="1" s="1"/>
  <c r="N3593" i="1"/>
  <c r="W3593" i="1"/>
  <c r="X3593" i="1"/>
  <c r="Q3593" i="1"/>
  <c r="S3593" i="1" s="1"/>
  <c r="N3587" i="1"/>
  <c r="W3587" i="1"/>
  <c r="X3587" i="1"/>
  <c r="Q3587" i="1"/>
  <c r="S3587" i="1" s="1"/>
  <c r="N3581" i="1"/>
  <c r="W3581" i="1"/>
  <c r="X3581" i="1"/>
  <c r="Q3581" i="1"/>
  <c r="S3581" i="1" s="1"/>
  <c r="N3575" i="1"/>
  <c r="W3575" i="1"/>
  <c r="X3575" i="1"/>
  <c r="Q3575" i="1"/>
  <c r="S3575" i="1" s="1"/>
  <c r="N3569" i="1"/>
  <c r="W3569" i="1"/>
  <c r="X3569" i="1"/>
  <c r="Q3569" i="1"/>
  <c r="S3569" i="1" s="1"/>
  <c r="N3563" i="1"/>
  <c r="W3563" i="1"/>
  <c r="X3563" i="1"/>
  <c r="Q3563" i="1"/>
  <c r="S3563" i="1" s="1"/>
  <c r="N3557" i="1"/>
  <c r="W3557" i="1"/>
  <c r="X3557" i="1"/>
  <c r="Q3557" i="1"/>
  <c r="S3557" i="1" s="1"/>
  <c r="N3551" i="1"/>
  <c r="W3551" i="1"/>
  <c r="X3551" i="1"/>
  <c r="Q3551" i="1"/>
  <c r="S3551" i="1" s="1"/>
  <c r="N3545" i="1"/>
  <c r="W3545" i="1"/>
  <c r="X3545" i="1"/>
  <c r="Q3545" i="1"/>
  <c r="S3545" i="1" s="1"/>
  <c r="N3539" i="1"/>
  <c r="W3539" i="1"/>
  <c r="X3539" i="1"/>
  <c r="Q3539" i="1"/>
  <c r="S3539" i="1" s="1"/>
  <c r="N3533" i="1"/>
  <c r="W3533" i="1"/>
  <c r="X3533" i="1"/>
  <c r="Q3533" i="1"/>
  <c r="S3533" i="1" s="1"/>
  <c r="N3527" i="1"/>
  <c r="W3527" i="1"/>
  <c r="X3527" i="1"/>
  <c r="Q3527" i="1"/>
  <c r="S3527" i="1" s="1"/>
  <c r="N3521" i="1"/>
  <c r="W3521" i="1"/>
  <c r="X3521" i="1"/>
  <c r="Q3521" i="1"/>
  <c r="S3521" i="1" s="1"/>
  <c r="N3515" i="1"/>
  <c r="W3515" i="1"/>
  <c r="X3515" i="1"/>
  <c r="Q3515" i="1"/>
  <c r="S3515" i="1" s="1"/>
  <c r="N3509" i="1"/>
  <c r="W3509" i="1"/>
  <c r="X3509" i="1"/>
  <c r="Q3509" i="1"/>
  <c r="S3509" i="1" s="1"/>
  <c r="N3503" i="1"/>
  <c r="W3503" i="1"/>
  <c r="X3503" i="1"/>
  <c r="Q3503" i="1"/>
  <c r="S3503" i="1" s="1"/>
  <c r="N3497" i="1"/>
  <c r="W3497" i="1"/>
  <c r="X3497" i="1"/>
  <c r="Q3497" i="1"/>
  <c r="S3497" i="1" s="1"/>
  <c r="N3491" i="1"/>
  <c r="W3491" i="1"/>
  <c r="X3491" i="1"/>
  <c r="Q3491" i="1"/>
  <c r="S3491" i="1" s="1"/>
  <c r="N3485" i="1"/>
  <c r="W3485" i="1"/>
  <c r="X3485" i="1"/>
  <c r="Q3485" i="1"/>
  <c r="S3485" i="1" s="1"/>
  <c r="N3479" i="1"/>
  <c r="W3479" i="1"/>
  <c r="X3479" i="1"/>
  <c r="Q3479" i="1"/>
  <c r="S3479" i="1" s="1"/>
  <c r="N3473" i="1"/>
  <c r="W3473" i="1"/>
  <c r="X3473" i="1"/>
  <c r="Q3473" i="1"/>
  <c r="S3473" i="1" s="1"/>
  <c r="N3467" i="1"/>
  <c r="W3467" i="1"/>
  <c r="X3467" i="1"/>
  <c r="Q3467" i="1"/>
  <c r="S3467" i="1" s="1"/>
  <c r="N3461" i="1"/>
  <c r="W3461" i="1"/>
  <c r="X3461" i="1"/>
  <c r="Q3461" i="1"/>
  <c r="S3461" i="1" s="1"/>
  <c r="N3455" i="1"/>
  <c r="W3455" i="1"/>
  <c r="X3455" i="1"/>
  <c r="Q3455" i="1"/>
  <c r="S3455" i="1" s="1"/>
  <c r="N3449" i="1"/>
  <c r="W3449" i="1"/>
  <c r="X3449" i="1"/>
  <c r="Q3449" i="1"/>
  <c r="S3449" i="1" s="1"/>
  <c r="N3443" i="1"/>
  <c r="W3443" i="1"/>
  <c r="X3443" i="1"/>
  <c r="Q3443" i="1"/>
  <c r="S3443" i="1" s="1"/>
  <c r="N3437" i="1"/>
  <c r="W3437" i="1"/>
  <c r="X3437" i="1"/>
  <c r="Q3437" i="1"/>
  <c r="S3437" i="1" s="1"/>
  <c r="N3431" i="1"/>
  <c r="W3431" i="1"/>
  <c r="X3431" i="1"/>
  <c r="Q3431" i="1"/>
  <c r="S3431" i="1" s="1"/>
  <c r="N3425" i="1"/>
  <c r="W3425" i="1"/>
  <c r="X3425" i="1"/>
  <c r="Q3425" i="1"/>
  <c r="S3425" i="1" s="1"/>
  <c r="N3419" i="1"/>
  <c r="W3419" i="1"/>
  <c r="X3419" i="1"/>
  <c r="Q3419" i="1"/>
  <c r="S3419" i="1" s="1"/>
  <c r="N3413" i="1"/>
  <c r="W3413" i="1"/>
  <c r="X3413" i="1"/>
  <c r="Q3413" i="1"/>
  <c r="S3413" i="1" s="1"/>
  <c r="N3407" i="1"/>
  <c r="W3407" i="1"/>
  <c r="X3407" i="1"/>
  <c r="Q3407" i="1"/>
  <c r="S3407" i="1" s="1"/>
  <c r="N3401" i="1"/>
  <c r="W3401" i="1"/>
  <c r="X3401" i="1"/>
  <c r="Q3401" i="1"/>
  <c r="S3401" i="1" s="1"/>
  <c r="N3395" i="1"/>
  <c r="W3395" i="1"/>
  <c r="X3395" i="1"/>
  <c r="Q3395" i="1"/>
  <c r="S3395" i="1" s="1"/>
  <c r="N3389" i="1"/>
  <c r="W3389" i="1"/>
  <c r="X3389" i="1"/>
  <c r="Q3389" i="1"/>
  <c r="S3389" i="1" s="1"/>
  <c r="N3383" i="1"/>
  <c r="W3383" i="1"/>
  <c r="X3383" i="1"/>
  <c r="Q3383" i="1"/>
  <c r="S3383" i="1" s="1"/>
  <c r="N3377" i="1"/>
  <c r="W3377" i="1"/>
  <c r="X3377" i="1"/>
  <c r="Q3377" i="1"/>
  <c r="S3377" i="1" s="1"/>
  <c r="N3371" i="1"/>
  <c r="W3371" i="1"/>
  <c r="X3371" i="1"/>
  <c r="Q3371" i="1"/>
  <c r="S3371" i="1" s="1"/>
  <c r="N3365" i="1"/>
  <c r="W3365" i="1"/>
  <c r="X3365" i="1"/>
  <c r="Q3365" i="1"/>
  <c r="S3365" i="1" s="1"/>
  <c r="N3359" i="1"/>
  <c r="W3359" i="1"/>
  <c r="X3359" i="1"/>
  <c r="Q3359" i="1"/>
  <c r="S3359" i="1" s="1"/>
  <c r="N3353" i="1"/>
  <c r="W3353" i="1"/>
  <c r="X3353" i="1"/>
  <c r="Q3353" i="1"/>
  <c r="S3353" i="1" s="1"/>
  <c r="N3347" i="1"/>
  <c r="W3347" i="1"/>
  <c r="X3347" i="1"/>
  <c r="Q3347" i="1"/>
  <c r="S3347" i="1" s="1"/>
  <c r="N3341" i="1"/>
  <c r="W3341" i="1"/>
  <c r="X3341" i="1"/>
  <c r="Q3341" i="1"/>
  <c r="S3341" i="1" s="1"/>
  <c r="N3335" i="1"/>
  <c r="W3335" i="1"/>
  <c r="X3335" i="1"/>
  <c r="Q3335" i="1"/>
  <c r="S3335" i="1" s="1"/>
  <c r="N3329" i="1"/>
  <c r="W3329" i="1"/>
  <c r="X3329" i="1"/>
  <c r="Q3329" i="1"/>
  <c r="S3329" i="1" s="1"/>
  <c r="N3323" i="1"/>
  <c r="W3323" i="1"/>
  <c r="X3323" i="1"/>
  <c r="Q3323" i="1"/>
  <c r="S3323" i="1" s="1"/>
  <c r="N3317" i="1"/>
  <c r="W3317" i="1"/>
  <c r="X3317" i="1"/>
  <c r="Q3317" i="1"/>
  <c r="S3317" i="1" s="1"/>
  <c r="N3311" i="1"/>
  <c r="W3311" i="1"/>
  <c r="X3311" i="1"/>
  <c r="Q3311" i="1"/>
  <c r="S3311" i="1" s="1"/>
  <c r="N3305" i="1"/>
  <c r="W3305" i="1"/>
  <c r="X3305" i="1"/>
  <c r="Q3305" i="1"/>
  <c r="S3305" i="1" s="1"/>
  <c r="N3299" i="1"/>
  <c r="W3299" i="1"/>
  <c r="X3299" i="1"/>
  <c r="Q3299" i="1"/>
  <c r="S3299" i="1" s="1"/>
  <c r="N3293" i="1"/>
  <c r="W3293" i="1"/>
  <c r="X3293" i="1"/>
  <c r="Q3293" i="1"/>
  <c r="S3293" i="1" s="1"/>
  <c r="N3287" i="1"/>
  <c r="W3287" i="1"/>
  <c r="X3287" i="1"/>
  <c r="Q3287" i="1"/>
  <c r="S3287" i="1" s="1"/>
  <c r="N3281" i="1"/>
  <c r="W3281" i="1"/>
  <c r="X3281" i="1"/>
  <c r="Q3281" i="1"/>
  <c r="S3281" i="1" s="1"/>
  <c r="N3275" i="1"/>
  <c r="W3275" i="1"/>
  <c r="X3275" i="1"/>
  <c r="Q3275" i="1"/>
  <c r="S3275" i="1" s="1"/>
  <c r="N3269" i="1"/>
  <c r="W3269" i="1"/>
  <c r="X3269" i="1"/>
  <c r="Q3269" i="1"/>
  <c r="S3269" i="1" s="1"/>
  <c r="N3263" i="1"/>
  <c r="W3263" i="1"/>
  <c r="X3263" i="1"/>
  <c r="Q3263" i="1"/>
  <c r="S3263" i="1" s="1"/>
  <c r="N3257" i="1"/>
  <c r="W3257" i="1"/>
  <c r="X3257" i="1"/>
  <c r="Q3257" i="1"/>
  <c r="S3257" i="1" s="1"/>
  <c r="N3251" i="1"/>
  <c r="W3251" i="1"/>
  <c r="X3251" i="1"/>
  <c r="Q3251" i="1"/>
  <c r="S3251" i="1" s="1"/>
  <c r="N3245" i="1"/>
  <c r="W3245" i="1"/>
  <c r="X3245" i="1"/>
  <c r="Q3245" i="1"/>
  <c r="S3245" i="1" s="1"/>
  <c r="N3239" i="1"/>
  <c r="W3239" i="1"/>
  <c r="X3239" i="1"/>
  <c r="Q3239" i="1"/>
  <c r="S3239" i="1" s="1"/>
  <c r="N3233" i="1"/>
  <c r="W3233" i="1"/>
  <c r="X3233" i="1"/>
  <c r="Q3233" i="1"/>
  <c r="S3233" i="1" s="1"/>
  <c r="N3227" i="1"/>
  <c r="W3227" i="1"/>
  <c r="X3227" i="1"/>
  <c r="Q3227" i="1"/>
  <c r="S3227" i="1" s="1"/>
  <c r="N3221" i="1"/>
  <c r="W3221" i="1"/>
  <c r="X3221" i="1"/>
  <c r="Q3221" i="1"/>
  <c r="S3221" i="1" s="1"/>
  <c r="N3215" i="1"/>
  <c r="W3215" i="1"/>
  <c r="X3215" i="1"/>
  <c r="Q3215" i="1"/>
  <c r="S3215" i="1" s="1"/>
  <c r="N3209" i="1"/>
  <c r="W3209" i="1"/>
  <c r="X3209" i="1"/>
  <c r="Q3209" i="1"/>
  <c r="S3209" i="1" s="1"/>
  <c r="N3203" i="1"/>
  <c r="W3203" i="1"/>
  <c r="X3203" i="1"/>
  <c r="Q3203" i="1"/>
  <c r="S3203" i="1" s="1"/>
  <c r="N3197" i="1"/>
  <c r="W3197" i="1"/>
  <c r="X3197" i="1"/>
  <c r="Q3197" i="1"/>
  <c r="S3197" i="1" s="1"/>
  <c r="N3191" i="1"/>
  <c r="W3191" i="1"/>
  <c r="X3191" i="1"/>
  <c r="Q3191" i="1"/>
  <c r="S3191" i="1" s="1"/>
  <c r="N3185" i="1"/>
  <c r="W3185" i="1"/>
  <c r="X3185" i="1"/>
  <c r="Q3185" i="1"/>
  <c r="S3185" i="1" s="1"/>
  <c r="N3179" i="1"/>
  <c r="W3179" i="1"/>
  <c r="X3179" i="1"/>
  <c r="Q3179" i="1"/>
  <c r="S3179" i="1" s="1"/>
  <c r="N3173" i="1"/>
  <c r="W3173" i="1"/>
  <c r="X3173" i="1"/>
  <c r="Q3173" i="1"/>
  <c r="S3173" i="1" s="1"/>
  <c r="N3167" i="1"/>
  <c r="W3167" i="1"/>
  <c r="X3167" i="1"/>
  <c r="Q3167" i="1"/>
  <c r="S3167" i="1" s="1"/>
  <c r="N3161" i="1"/>
  <c r="W3161" i="1"/>
  <c r="X3161" i="1"/>
  <c r="Q3161" i="1"/>
  <c r="S3161" i="1" s="1"/>
  <c r="N3155" i="1"/>
  <c r="W3155" i="1"/>
  <c r="X3155" i="1"/>
  <c r="Q3155" i="1"/>
  <c r="S3155" i="1" s="1"/>
  <c r="N3149" i="1"/>
  <c r="W3149" i="1"/>
  <c r="X3149" i="1"/>
  <c r="Q3149" i="1"/>
  <c r="S3149" i="1" s="1"/>
  <c r="N3143" i="1"/>
  <c r="W3143" i="1"/>
  <c r="X3143" i="1"/>
  <c r="Q3143" i="1"/>
  <c r="S3143" i="1" s="1"/>
  <c r="N3137" i="1"/>
  <c r="W3137" i="1"/>
  <c r="X3137" i="1"/>
  <c r="Q3137" i="1"/>
  <c r="S3137" i="1" s="1"/>
  <c r="N3131" i="1"/>
  <c r="W3131" i="1"/>
  <c r="X3131" i="1"/>
  <c r="Q3131" i="1"/>
  <c r="S3131" i="1" s="1"/>
  <c r="N3125" i="1"/>
  <c r="W3125" i="1"/>
  <c r="X3125" i="1"/>
  <c r="Q3125" i="1"/>
  <c r="S3125" i="1" s="1"/>
  <c r="N3119" i="1"/>
  <c r="W3119" i="1"/>
  <c r="X3119" i="1"/>
  <c r="Q3119" i="1"/>
  <c r="S3119" i="1" s="1"/>
  <c r="N3113" i="1"/>
  <c r="W3113" i="1"/>
  <c r="X3113" i="1"/>
  <c r="Q3113" i="1"/>
  <c r="S3113" i="1" s="1"/>
  <c r="N3107" i="1"/>
  <c r="W3107" i="1"/>
  <c r="X3107" i="1"/>
  <c r="Q3107" i="1"/>
  <c r="S3107" i="1" s="1"/>
  <c r="N3101" i="1"/>
  <c r="W3101" i="1"/>
  <c r="X3101" i="1"/>
  <c r="Q3101" i="1"/>
  <c r="S3101" i="1" s="1"/>
  <c r="N3095" i="1"/>
  <c r="W3095" i="1"/>
  <c r="X3095" i="1"/>
  <c r="Q3095" i="1"/>
  <c r="S3095" i="1" s="1"/>
  <c r="N3089" i="1"/>
  <c r="W3089" i="1"/>
  <c r="X3089" i="1"/>
  <c r="Q3089" i="1"/>
  <c r="S3089" i="1" s="1"/>
  <c r="N3083" i="1"/>
  <c r="W3083" i="1"/>
  <c r="X3083" i="1"/>
  <c r="Q3083" i="1"/>
  <c r="S3083" i="1" s="1"/>
  <c r="N3077" i="1"/>
  <c r="W3077" i="1"/>
  <c r="X3077" i="1"/>
  <c r="Q3077" i="1"/>
  <c r="S3077" i="1" s="1"/>
  <c r="N3071" i="1"/>
  <c r="W3071" i="1"/>
  <c r="X3071" i="1"/>
  <c r="Q3071" i="1"/>
  <c r="S3071" i="1" s="1"/>
  <c r="N3065" i="1"/>
  <c r="W3065" i="1"/>
  <c r="X3065" i="1"/>
  <c r="Q3065" i="1"/>
  <c r="S3065" i="1" s="1"/>
  <c r="N3059" i="1"/>
  <c r="W3059" i="1"/>
  <c r="X3059" i="1"/>
  <c r="Q3059" i="1"/>
  <c r="S3059" i="1" s="1"/>
  <c r="N3053" i="1"/>
  <c r="W3053" i="1"/>
  <c r="X3053" i="1"/>
  <c r="Q3053" i="1"/>
  <c r="S3053" i="1" s="1"/>
  <c r="N3047" i="1"/>
  <c r="W3047" i="1"/>
  <c r="X3047" i="1"/>
  <c r="Q3047" i="1"/>
  <c r="S3047" i="1" s="1"/>
  <c r="N3041" i="1"/>
  <c r="W3041" i="1"/>
  <c r="X3041" i="1"/>
  <c r="Q3041" i="1"/>
  <c r="S3041" i="1" s="1"/>
  <c r="N3035" i="1"/>
  <c r="W3035" i="1"/>
  <c r="X3035" i="1"/>
  <c r="Q3035" i="1"/>
  <c r="S3035" i="1" s="1"/>
  <c r="N3029" i="1"/>
  <c r="W3029" i="1"/>
  <c r="X3029" i="1"/>
  <c r="Q3029" i="1"/>
  <c r="S3029" i="1" s="1"/>
  <c r="N3023" i="1"/>
  <c r="W3023" i="1"/>
  <c r="X3023" i="1"/>
  <c r="Q3023" i="1"/>
  <c r="S3023" i="1" s="1"/>
  <c r="N3017" i="1"/>
  <c r="W3017" i="1"/>
  <c r="X3017" i="1"/>
  <c r="Q3017" i="1"/>
  <c r="S3017" i="1" s="1"/>
  <c r="N3011" i="1"/>
  <c r="W3011" i="1"/>
  <c r="X3011" i="1"/>
  <c r="Q3011" i="1"/>
  <c r="S3011" i="1" s="1"/>
  <c r="N3005" i="1"/>
  <c r="W3005" i="1"/>
  <c r="X3005" i="1"/>
  <c r="Q3005" i="1"/>
  <c r="S3005" i="1" s="1"/>
  <c r="N2999" i="1"/>
  <c r="W2999" i="1"/>
  <c r="X2999" i="1"/>
  <c r="Q2999" i="1"/>
  <c r="S2999" i="1" s="1"/>
  <c r="N2993" i="1"/>
  <c r="W2993" i="1"/>
  <c r="X2993" i="1"/>
  <c r="Q2993" i="1"/>
  <c r="S2993" i="1" s="1"/>
  <c r="N2987" i="1"/>
  <c r="W2987" i="1"/>
  <c r="X2987" i="1"/>
  <c r="Q2987" i="1"/>
  <c r="S2987" i="1" s="1"/>
  <c r="N2981" i="1"/>
  <c r="W2981" i="1"/>
  <c r="X2981" i="1"/>
  <c r="Q2981" i="1"/>
  <c r="S2981" i="1" s="1"/>
  <c r="N2975" i="1"/>
  <c r="W2975" i="1"/>
  <c r="X2975" i="1"/>
  <c r="Q2975" i="1"/>
  <c r="S2975" i="1" s="1"/>
  <c r="N2969" i="1"/>
  <c r="W2969" i="1"/>
  <c r="X2969" i="1"/>
  <c r="Q2969" i="1"/>
  <c r="S2969" i="1" s="1"/>
  <c r="N2963" i="1"/>
  <c r="W2963" i="1"/>
  <c r="X2963" i="1"/>
  <c r="Q2963" i="1"/>
  <c r="S2963" i="1" s="1"/>
  <c r="N2957" i="1"/>
  <c r="W2957" i="1"/>
  <c r="X2957" i="1"/>
  <c r="Q2957" i="1"/>
  <c r="S2957" i="1" s="1"/>
  <c r="N2951" i="1"/>
  <c r="W2951" i="1"/>
  <c r="X2951" i="1"/>
  <c r="Q2951" i="1"/>
  <c r="S2951" i="1" s="1"/>
  <c r="N2945" i="1"/>
  <c r="W2945" i="1"/>
  <c r="X2945" i="1"/>
  <c r="Q2945" i="1"/>
  <c r="S2945" i="1" s="1"/>
  <c r="N2939" i="1"/>
  <c r="W2939" i="1"/>
  <c r="X2939" i="1"/>
  <c r="Q2939" i="1"/>
  <c r="S2939" i="1" s="1"/>
  <c r="N2933" i="1"/>
  <c r="W2933" i="1"/>
  <c r="X2933" i="1"/>
  <c r="Q2933" i="1"/>
  <c r="S2933" i="1" s="1"/>
  <c r="N2927" i="1"/>
  <c r="W2927" i="1"/>
  <c r="X2927" i="1"/>
  <c r="Q2927" i="1"/>
  <c r="S2927" i="1" s="1"/>
  <c r="N2921" i="1"/>
  <c r="W2921" i="1"/>
  <c r="X2921" i="1"/>
  <c r="Q2921" i="1"/>
  <c r="S2921" i="1" s="1"/>
  <c r="N2915" i="1"/>
  <c r="W2915" i="1"/>
  <c r="X2915" i="1"/>
  <c r="Q2915" i="1"/>
  <c r="S2915" i="1" s="1"/>
  <c r="N2909" i="1"/>
  <c r="W2909" i="1"/>
  <c r="X2909" i="1"/>
  <c r="Q2909" i="1"/>
  <c r="S2909" i="1" s="1"/>
  <c r="N2903" i="1"/>
  <c r="W2903" i="1"/>
  <c r="X2903" i="1"/>
  <c r="Q2903" i="1"/>
  <c r="S2903" i="1" s="1"/>
  <c r="N2897" i="1"/>
  <c r="W2897" i="1"/>
  <c r="X2897" i="1"/>
  <c r="Q2897" i="1"/>
  <c r="S2897" i="1" s="1"/>
  <c r="N2891" i="1"/>
  <c r="W2891" i="1"/>
  <c r="X2891" i="1"/>
  <c r="Q2891" i="1"/>
  <c r="S2891" i="1" s="1"/>
  <c r="N2885" i="1"/>
  <c r="W2885" i="1"/>
  <c r="X2885" i="1"/>
  <c r="Q2885" i="1"/>
  <c r="S2885" i="1" s="1"/>
  <c r="N2879" i="1"/>
  <c r="W2879" i="1"/>
  <c r="X2879" i="1"/>
  <c r="Q2879" i="1"/>
  <c r="S2879" i="1" s="1"/>
  <c r="N2873" i="1"/>
  <c r="W2873" i="1"/>
  <c r="X2873" i="1"/>
  <c r="Q2873" i="1"/>
  <c r="S2873" i="1" s="1"/>
  <c r="N2867" i="1"/>
  <c r="W2867" i="1"/>
  <c r="Q2867" i="1"/>
  <c r="S2867" i="1" s="1"/>
  <c r="X2867" i="1"/>
  <c r="N2861" i="1"/>
  <c r="W2861" i="1"/>
  <c r="X2861" i="1"/>
  <c r="Q2861" i="1"/>
  <c r="S2861" i="1" s="1"/>
  <c r="N2855" i="1"/>
  <c r="W2855" i="1"/>
  <c r="Q2855" i="1"/>
  <c r="S2855" i="1" s="1"/>
  <c r="X2855" i="1"/>
  <c r="N2849" i="1"/>
  <c r="W2849" i="1"/>
  <c r="X2849" i="1"/>
  <c r="Q2849" i="1"/>
  <c r="S2849" i="1" s="1"/>
  <c r="N2843" i="1"/>
  <c r="W2843" i="1"/>
  <c r="X2843" i="1"/>
  <c r="Q2843" i="1"/>
  <c r="S2843" i="1" s="1"/>
  <c r="N2837" i="1"/>
  <c r="W2837" i="1"/>
  <c r="X2837" i="1"/>
  <c r="Q2837" i="1"/>
  <c r="S2837" i="1" s="1"/>
  <c r="N2831" i="1"/>
  <c r="W2831" i="1"/>
  <c r="X2831" i="1"/>
  <c r="Q2831" i="1"/>
  <c r="S2831" i="1" s="1"/>
  <c r="N2825" i="1"/>
  <c r="W2825" i="1"/>
  <c r="X2825" i="1"/>
  <c r="Q2825" i="1"/>
  <c r="S2825" i="1" s="1"/>
  <c r="N2819" i="1"/>
  <c r="W2819" i="1"/>
  <c r="Q2819" i="1"/>
  <c r="S2819" i="1" s="1"/>
  <c r="X2819" i="1"/>
  <c r="N2813" i="1"/>
  <c r="W2813" i="1"/>
  <c r="X2813" i="1"/>
  <c r="Q2813" i="1"/>
  <c r="S2813" i="1" s="1"/>
  <c r="N2807" i="1"/>
  <c r="W2807" i="1"/>
  <c r="Q2807" i="1"/>
  <c r="S2807" i="1" s="1"/>
  <c r="X2807" i="1"/>
  <c r="N2801" i="1"/>
  <c r="W2801" i="1"/>
  <c r="X2801" i="1"/>
  <c r="Q2801" i="1"/>
  <c r="S2801" i="1" s="1"/>
  <c r="N2795" i="1"/>
  <c r="W2795" i="1"/>
  <c r="X2795" i="1"/>
  <c r="Q2795" i="1"/>
  <c r="S2795" i="1" s="1"/>
  <c r="N2789" i="1"/>
  <c r="W2789" i="1"/>
  <c r="X2789" i="1"/>
  <c r="Q2789" i="1"/>
  <c r="S2789" i="1" s="1"/>
  <c r="N2783" i="1"/>
  <c r="W2783" i="1"/>
  <c r="Q2783" i="1"/>
  <c r="S2783" i="1" s="1"/>
  <c r="X2783" i="1"/>
  <c r="N2777" i="1"/>
  <c r="W2777" i="1"/>
  <c r="X2777" i="1"/>
  <c r="Q2777" i="1"/>
  <c r="S2777" i="1" s="1"/>
  <c r="N2771" i="1"/>
  <c r="W2771" i="1"/>
  <c r="Q2771" i="1"/>
  <c r="S2771" i="1" s="1"/>
  <c r="X2771" i="1"/>
  <c r="N2765" i="1"/>
  <c r="W2765" i="1"/>
  <c r="X2765" i="1"/>
  <c r="Q2765" i="1"/>
  <c r="S2765" i="1" s="1"/>
  <c r="N2759" i="1"/>
  <c r="W2759" i="1"/>
  <c r="Q2759" i="1"/>
  <c r="S2759" i="1" s="1"/>
  <c r="X2759" i="1"/>
  <c r="N2753" i="1"/>
  <c r="W2753" i="1"/>
  <c r="X2753" i="1"/>
  <c r="Q2753" i="1"/>
  <c r="S2753" i="1" s="1"/>
  <c r="N2747" i="1"/>
  <c r="W2747" i="1"/>
  <c r="Q2747" i="1"/>
  <c r="S2747" i="1" s="1"/>
  <c r="X2747" i="1"/>
  <c r="N2741" i="1"/>
  <c r="W2741" i="1"/>
  <c r="X2741" i="1"/>
  <c r="Q2741" i="1"/>
  <c r="S2741" i="1" s="1"/>
  <c r="N2735" i="1"/>
  <c r="W2735" i="1"/>
  <c r="Q2735" i="1"/>
  <c r="S2735" i="1" s="1"/>
  <c r="X2735" i="1"/>
  <c r="N2729" i="1"/>
  <c r="W2729" i="1"/>
  <c r="X2729" i="1"/>
  <c r="Q2729" i="1"/>
  <c r="S2729" i="1" s="1"/>
  <c r="N2723" i="1"/>
  <c r="W2723" i="1"/>
  <c r="Q2723" i="1"/>
  <c r="S2723" i="1" s="1"/>
  <c r="X2723" i="1"/>
  <c r="N2717" i="1"/>
  <c r="W2717" i="1"/>
  <c r="X2717" i="1"/>
  <c r="Q2717" i="1"/>
  <c r="S2717" i="1" s="1"/>
  <c r="N2711" i="1"/>
  <c r="W2711" i="1"/>
  <c r="Q2711" i="1"/>
  <c r="S2711" i="1" s="1"/>
  <c r="X2711" i="1"/>
  <c r="N2705" i="1"/>
  <c r="W2705" i="1"/>
  <c r="X2705" i="1"/>
  <c r="Q2705" i="1"/>
  <c r="S2705" i="1" s="1"/>
  <c r="N2699" i="1"/>
  <c r="W2699" i="1"/>
  <c r="Q2699" i="1"/>
  <c r="S2699" i="1" s="1"/>
  <c r="X2699" i="1"/>
  <c r="N2693" i="1"/>
  <c r="W2693" i="1"/>
  <c r="X2693" i="1"/>
  <c r="Q2693" i="1"/>
  <c r="S2693" i="1" s="1"/>
  <c r="N2687" i="1"/>
  <c r="W2687" i="1"/>
  <c r="Q2687" i="1"/>
  <c r="S2687" i="1" s="1"/>
  <c r="X2687" i="1"/>
  <c r="N2681" i="1"/>
  <c r="W2681" i="1"/>
  <c r="X2681" i="1"/>
  <c r="Q2681" i="1"/>
  <c r="S2681" i="1" s="1"/>
  <c r="N2675" i="1"/>
  <c r="W2675" i="1"/>
  <c r="Q2675" i="1"/>
  <c r="S2675" i="1" s="1"/>
  <c r="X2675" i="1"/>
  <c r="N2669" i="1"/>
  <c r="W2669" i="1"/>
  <c r="X2669" i="1"/>
  <c r="Q2669" i="1"/>
  <c r="S2669" i="1" s="1"/>
  <c r="N2663" i="1"/>
  <c r="W2663" i="1"/>
  <c r="Q2663" i="1"/>
  <c r="S2663" i="1" s="1"/>
  <c r="X2663" i="1"/>
  <c r="N2657" i="1"/>
  <c r="W2657" i="1"/>
  <c r="X2657" i="1"/>
  <c r="Q2657" i="1"/>
  <c r="S2657" i="1" s="1"/>
  <c r="N2651" i="1"/>
  <c r="W2651" i="1"/>
  <c r="Q2651" i="1"/>
  <c r="S2651" i="1" s="1"/>
  <c r="X2651" i="1"/>
  <c r="N2645" i="1"/>
  <c r="W2645" i="1"/>
  <c r="X2645" i="1"/>
  <c r="Q2645" i="1"/>
  <c r="S2645" i="1" s="1"/>
  <c r="N2639" i="1"/>
  <c r="W2639" i="1"/>
  <c r="Q2639" i="1"/>
  <c r="S2639" i="1" s="1"/>
  <c r="X2639" i="1"/>
  <c r="N2633" i="1"/>
  <c r="W2633" i="1"/>
  <c r="X2633" i="1"/>
  <c r="Q2633" i="1"/>
  <c r="S2633" i="1" s="1"/>
  <c r="N2627" i="1"/>
  <c r="W2627" i="1"/>
  <c r="Q2627" i="1"/>
  <c r="S2627" i="1" s="1"/>
  <c r="X2627" i="1"/>
  <c r="N2621" i="1"/>
  <c r="W2621" i="1"/>
  <c r="X2621" i="1"/>
  <c r="Q2621" i="1"/>
  <c r="S2621" i="1" s="1"/>
  <c r="N2615" i="1"/>
  <c r="W2615" i="1"/>
  <c r="Q2615" i="1"/>
  <c r="S2615" i="1" s="1"/>
  <c r="X2615" i="1"/>
  <c r="N2609" i="1"/>
  <c r="W2609" i="1"/>
  <c r="X2609" i="1"/>
  <c r="Q2609" i="1"/>
  <c r="S2609" i="1" s="1"/>
  <c r="N2603" i="1"/>
  <c r="W2603" i="1"/>
  <c r="Q2603" i="1"/>
  <c r="S2603" i="1" s="1"/>
  <c r="X2603" i="1"/>
  <c r="N2597" i="1"/>
  <c r="W2597" i="1"/>
  <c r="X2597" i="1"/>
  <c r="Q2597" i="1"/>
  <c r="S2597" i="1" s="1"/>
  <c r="N2591" i="1"/>
  <c r="W2591" i="1"/>
  <c r="Q2591" i="1"/>
  <c r="S2591" i="1" s="1"/>
  <c r="X2591" i="1"/>
  <c r="N2585" i="1"/>
  <c r="W2585" i="1"/>
  <c r="X2585" i="1"/>
  <c r="Q2585" i="1"/>
  <c r="S2585" i="1" s="1"/>
  <c r="N2579" i="1"/>
  <c r="W2579" i="1"/>
  <c r="Q2579" i="1"/>
  <c r="S2579" i="1" s="1"/>
  <c r="X2579" i="1"/>
  <c r="N2573" i="1"/>
  <c r="W2573" i="1"/>
  <c r="X2573" i="1"/>
  <c r="Q2573" i="1"/>
  <c r="S2573" i="1" s="1"/>
  <c r="N2567" i="1"/>
  <c r="W2567" i="1"/>
  <c r="Q2567" i="1"/>
  <c r="S2567" i="1" s="1"/>
  <c r="X2567" i="1"/>
  <c r="N2561" i="1"/>
  <c r="W2561" i="1"/>
  <c r="X2561" i="1"/>
  <c r="Q2561" i="1"/>
  <c r="S2561" i="1" s="1"/>
  <c r="N2555" i="1"/>
  <c r="W2555" i="1"/>
  <c r="Q2555" i="1"/>
  <c r="S2555" i="1" s="1"/>
  <c r="X2555" i="1"/>
  <c r="N2549" i="1"/>
  <c r="W2549" i="1"/>
  <c r="X2549" i="1"/>
  <c r="Q2549" i="1"/>
  <c r="S2549" i="1" s="1"/>
  <c r="N2543" i="1"/>
  <c r="W2543" i="1"/>
  <c r="Q2543" i="1"/>
  <c r="S2543" i="1" s="1"/>
  <c r="X2543" i="1"/>
  <c r="N2537" i="1"/>
  <c r="W2537" i="1"/>
  <c r="X2537" i="1"/>
  <c r="Q2537" i="1"/>
  <c r="S2537" i="1" s="1"/>
  <c r="N2531" i="1"/>
  <c r="W2531" i="1"/>
  <c r="Q2531" i="1"/>
  <c r="S2531" i="1" s="1"/>
  <c r="X2531" i="1"/>
  <c r="N2525" i="1"/>
  <c r="W2525" i="1"/>
  <c r="Q2525" i="1"/>
  <c r="S2525" i="1" s="1"/>
  <c r="X2525" i="1"/>
  <c r="N2519" i="1"/>
  <c r="W2519" i="1"/>
  <c r="X2519" i="1"/>
  <c r="Q2519" i="1"/>
  <c r="S2519" i="1" s="1"/>
  <c r="N2513" i="1"/>
  <c r="W2513" i="1"/>
  <c r="X2513" i="1"/>
  <c r="Q2513" i="1"/>
  <c r="S2513" i="1" s="1"/>
  <c r="N2507" i="1"/>
  <c r="W2507" i="1"/>
  <c r="X2507" i="1"/>
  <c r="Q2507" i="1"/>
  <c r="S2507" i="1" s="1"/>
  <c r="N2501" i="1"/>
  <c r="W2501" i="1"/>
  <c r="X2501" i="1"/>
  <c r="Q2501" i="1"/>
  <c r="S2501" i="1" s="1"/>
  <c r="N2495" i="1"/>
  <c r="W2495" i="1"/>
  <c r="Q2495" i="1"/>
  <c r="S2495" i="1" s="1"/>
  <c r="X2495" i="1"/>
  <c r="N2489" i="1"/>
  <c r="W2489" i="1"/>
  <c r="X2489" i="1"/>
  <c r="Q2489" i="1"/>
  <c r="S2489" i="1" s="1"/>
  <c r="N2483" i="1"/>
  <c r="W2483" i="1"/>
  <c r="Q2483" i="1"/>
  <c r="S2483" i="1" s="1"/>
  <c r="X2483" i="1"/>
  <c r="N2477" i="1"/>
  <c r="W2477" i="1"/>
  <c r="X2477" i="1"/>
  <c r="Q2477" i="1"/>
  <c r="S2477" i="1" s="1"/>
  <c r="N2471" i="1"/>
  <c r="W2471" i="1"/>
  <c r="Q2471" i="1"/>
  <c r="S2471" i="1" s="1"/>
  <c r="X2471" i="1"/>
  <c r="N2465" i="1"/>
  <c r="W2465" i="1"/>
  <c r="Q2465" i="1"/>
  <c r="S2465" i="1" s="1"/>
  <c r="X2465" i="1"/>
  <c r="N2459" i="1"/>
  <c r="W2459" i="1"/>
  <c r="X2459" i="1"/>
  <c r="Q2459" i="1"/>
  <c r="S2459" i="1" s="1"/>
  <c r="N2453" i="1"/>
  <c r="Q2453" i="1"/>
  <c r="S2453" i="1" s="1"/>
  <c r="N2447" i="1"/>
  <c r="Q2447" i="1"/>
  <c r="S2447" i="1" s="1"/>
  <c r="N2441" i="1"/>
  <c r="AF2441" i="1"/>
  <c r="AG2441" i="1"/>
  <c r="W2441" i="1"/>
  <c r="X2441" i="1"/>
  <c r="Q2441" i="1"/>
  <c r="S2441" i="1" s="1"/>
  <c r="N2435" i="1"/>
  <c r="AK2435" i="1" s="1"/>
  <c r="AF2435" i="1"/>
  <c r="AG2435" i="1"/>
  <c r="W2435" i="1"/>
  <c r="Q2435" i="1"/>
  <c r="S2435" i="1" s="1"/>
  <c r="X2435" i="1"/>
  <c r="N2429" i="1"/>
  <c r="AF2429" i="1"/>
  <c r="AG2429" i="1"/>
  <c r="W2429" i="1"/>
  <c r="X2429" i="1"/>
  <c r="Q2429" i="1"/>
  <c r="S2429" i="1" s="1"/>
  <c r="N2423" i="1"/>
  <c r="AK2423" i="1" s="1"/>
  <c r="AF2423" i="1"/>
  <c r="AG2423" i="1"/>
  <c r="W2423" i="1"/>
  <c r="Q2423" i="1"/>
  <c r="S2423" i="1" s="1"/>
  <c r="X2423" i="1"/>
  <c r="N2417" i="1"/>
  <c r="AF2417" i="1"/>
  <c r="AG2417" i="1"/>
  <c r="W2417" i="1"/>
  <c r="X2417" i="1"/>
  <c r="Q2417" i="1"/>
  <c r="S2417" i="1" s="1"/>
  <c r="N2411" i="1"/>
  <c r="AK2411" i="1" s="1"/>
  <c r="AF2411" i="1"/>
  <c r="AG2411" i="1"/>
  <c r="W2411" i="1"/>
  <c r="Q2411" i="1"/>
  <c r="S2411" i="1" s="1"/>
  <c r="X2411" i="1"/>
  <c r="N2405" i="1"/>
  <c r="AF2405" i="1"/>
  <c r="AG2405" i="1"/>
  <c r="W2405" i="1"/>
  <c r="X2405" i="1"/>
  <c r="Q2405" i="1"/>
  <c r="S2405" i="1" s="1"/>
  <c r="N2399" i="1"/>
  <c r="AK2399" i="1" s="1"/>
  <c r="AF2399" i="1"/>
  <c r="AG2399" i="1"/>
  <c r="W2399" i="1"/>
  <c r="X2399" i="1"/>
  <c r="Q2399" i="1"/>
  <c r="S2399" i="1" s="1"/>
  <c r="N2393" i="1"/>
  <c r="AF2393" i="1"/>
  <c r="AG2393" i="1"/>
  <c r="W2393" i="1"/>
  <c r="X2393" i="1"/>
  <c r="Q2393" i="1"/>
  <c r="S2393" i="1" s="1"/>
  <c r="N2387" i="1"/>
  <c r="AK2387" i="1" s="1"/>
  <c r="AF2387" i="1"/>
  <c r="AG2387" i="1"/>
  <c r="W2387" i="1"/>
  <c r="X2387" i="1"/>
  <c r="Q2387" i="1"/>
  <c r="S2387" i="1" s="1"/>
  <c r="N2381" i="1"/>
  <c r="AF2381" i="1"/>
  <c r="AG2381" i="1"/>
  <c r="W2381" i="1"/>
  <c r="X2381" i="1"/>
  <c r="Q2381" i="1"/>
  <c r="S2381" i="1" s="1"/>
  <c r="N2375" i="1"/>
  <c r="AK2375" i="1" s="1"/>
  <c r="AF2375" i="1"/>
  <c r="AG2375" i="1"/>
  <c r="W2375" i="1"/>
  <c r="Q2375" i="1"/>
  <c r="S2375" i="1" s="1"/>
  <c r="X2375" i="1"/>
  <c r="N2369" i="1"/>
  <c r="AF2369" i="1"/>
  <c r="AG2369" i="1"/>
  <c r="W2369" i="1"/>
  <c r="X2369" i="1"/>
  <c r="Q2369" i="1"/>
  <c r="S2369" i="1" s="1"/>
  <c r="N2363" i="1"/>
  <c r="AK2363" i="1" s="1"/>
  <c r="AF2363" i="1"/>
  <c r="AG2363" i="1"/>
  <c r="W2363" i="1"/>
  <c r="Q2363" i="1"/>
  <c r="S2363" i="1" s="1"/>
  <c r="X2363" i="1"/>
  <c r="N2357" i="1"/>
  <c r="AF2357" i="1"/>
  <c r="AG2357" i="1"/>
  <c r="W2357" i="1"/>
  <c r="Q2357" i="1"/>
  <c r="S2357" i="1" s="1"/>
  <c r="X2357" i="1"/>
  <c r="N2351" i="1"/>
  <c r="AK2351" i="1" s="1"/>
  <c r="AF2351" i="1"/>
  <c r="AG2351" i="1"/>
  <c r="W2351" i="1"/>
  <c r="X2351" i="1"/>
  <c r="Q2351" i="1"/>
  <c r="S2351" i="1" s="1"/>
  <c r="N2345" i="1"/>
  <c r="AF2345" i="1"/>
  <c r="AG2345" i="1"/>
  <c r="W2345" i="1"/>
  <c r="X2345" i="1"/>
  <c r="Q2345" i="1"/>
  <c r="S2345" i="1" s="1"/>
  <c r="N2339" i="1"/>
  <c r="AK2339" i="1" s="1"/>
  <c r="AF2339" i="1"/>
  <c r="AG2339" i="1"/>
  <c r="W2339" i="1"/>
  <c r="Q2339" i="1"/>
  <c r="S2339" i="1" s="1"/>
  <c r="X2339" i="1"/>
  <c r="N2333" i="1"/>
  <c r="AF2333" i="1"/>
  <c r="AG2333" i="1"/>
  <c r="W2333" i="1"/>
  <c r="X2333" i="1"/>
  <c r="Q2333" i="1"/>
  <c r="S2333" i="1" s="1"/>
  <c r="N2327" i="1"/>
  <c r="AK2327" i="1" s="1"/>
  <c r="AF2327" i="1"/>
  <c r="AG2327" i="1"/>
  <c r="W2327" i="1"/>
  <c r="Q2327" i="1"/>
  <c r="S2327" i="1" s="1"/>
  <c r="X2327" i="1"/>
  <c r="N2321" i="1"/>
  <c r="AF2321" i="1"/>
  <c r="AG2321" i="1"/>
  <c r="W2321" i="1"/>
  <c r="X2321" i="1"/>
  <c r="Q2321" i="1"/>
  <c r="S2321" i="1" s="1"/>
  <c r="N2315" i="1"/>
  <c r="AK2315" i="1" s="1"/>
  <c r="AF2315" i="1"/>
  <c r="AG2315" i="1"/>
  <c r="W2315" i="1"/>
  <c r="Q2315" i="1"/>
  <c r="S2315" i="1" s="1"/>
  <c r="X2315" i="1"/>
  <c r="N2309" i="1"/>
  <c r="AF2309" i="1"/>
  <c r="AG2309" i="1"/>
  <c r="W2309" i="1"/>
  <c r="X2309" i="1"/>
  <c r="Q2309" i="1"/>
  <c r="S2309" i="1" s="1"/>
  <c r="N2303" i="1"/>
  <c r="AK2303" i="1" s="1"/>
  <c r="AF2303" i="1"/>
  <c r="AG2303" i="1"/>
  <c r="W2303" i="1"/>
  <c r="X2303" i="1"/>
  <c r="Q2303" i="1"/>
  <c r="S2303" i="1" s="1"/>
  <c r="N2297" i="1"/>
  <c r="AF2297" i="1"/>
  <c r="AG2297" i="1"/>
  <c r="W2297" i="1"/>
  <c r="X2297" i="1"/>
  <c r="Q2297" i="1"/>
  <c r="S2297" i="1" s="1"/>
  <c r="N2291" i="1"/>
  <c r="AK2291" i="1" s="1"/>
  <c r="AF2291" i="1"/>
  <c r="AG2291" i="1"/>
  <c r="W2291" i="1"/>
  <c r="Q2291" i="1"/>
  <c r="S2291" i="1" s="1"/>
  <c r="X2291" i="1"/>
  <c r="N2285" i="1"/>
  <c r="AF2285" i="1"/>
  <c r="AG2285" i="1"/>
  <c r="W2285" i="1"/>
  <c r="X2285" i="1"/>
  <c r="Q2285" i="1"/>
  <c r="S2285" i="1" s="1"/>
  <c r="N2279" i="1"/>
  <c r="AK2279" i="1" s="1"/>
  <c r="AF2279" i="1"/>
  <c r="AG2279" i="1"/>
  <c r="W2279" i="1"/>
  <c r="Q2279" i="1"/>
  <c r="S2279" i="1" s="1"/>
  <c r="X2279" i="1"/>
  <c r="N2273" i="1"/>
  <c r="AF2273" i="1"/>
  <c r="AG2273" i="1"/>
  <c r="W2273" i="1"/>
  <c r="X2273" i="1"/>
  <c r="Q2273" i="1"/>
  <c r="S2273" i="1" s="1"/>
  <c r="N2267" i="1"/>
  <c r="AK2267" i="1" s="1"/>
  <c r="AF2267" i="1"/>
  <c r="AG2267" i="1"/>
  <c r="W2267" i="1"/>
  <c r="Q2267" i="1"/>
  <c r="S2267" i="1" s="1"/>
  <c r="X2267" i="1"/>
  <c r="N2261" i="1"/>
  <c r="AF2261" i="1"/>
  <c r="AG2261" i="1"/>
  <c r="W2261" i="1"/>
  <c r="X2261" i="1"/>
  <c r="Q2261" i="1"/>
  <c r="S2261" i="1" s="1"/>
  <c r="N2255" i="1"/>
  <c r="AK2255" i="1" s="1"/>
  <c r="AF2255" i="1"/>
  <c r="AG2255" i="1"/>
  <c r="W2255" i="1"/>
  <c r="X2255" i="1"/>
  <c r="Q2255" i="1"/>
  <c r="S2255" i="1" s="1"/>
  <c r="N2249" i="1"/>
  <c r="AF2249" i="1"/>
  <c r="AG2249" i="1"/>
  <c r="W2249" i="1"/>
  <c r="X2249" i="1"/>
  <c r="Q2249" i="1"/>
  <c r="S2249" i="1" s="1"/>
  <c r="N2243" i="1"/>
  <c r="AK2243" i="1" s="1"/>
  <c r="AF2243" i="1"/>
  <c r="AG2243" i="1"/>
  <c r="W2243" i="1"/>
  <c r="Q2243" i="1"/>
  <c r="S2243" i="1" s="1"/>
  <c r="X2243" i="1"/>
  <c r="N2237" i="1"/>
  <c r="AF2237" i="1"/>
  <c r="AG2237" i="1"/>
  <c r="W2237" i="1"/>
  <c r="X2237" i="1"/>
  <c r="Q2237" i="1"/>
  <c r="S2237" i="1" s="1"/>
  <c r="N2231" i="1"/>
  <c r="AK2231" i="1" s="1"/>
  <c r="AF2231" i="1"/>
  <c r="AG2231" i="1"/>
  <c r="W2231" i="1"/>
  <c r="Q2231" i="1"/>
  <c r="S2231" i="1" s="1"/>
  <c r="X2231" i="1"/>
  <c r="N2225" i="1"/>
  <c r="AF2225" i="1"/>
  <c r="AG2225" i="1"/>
  <c r="W2225" i="1"/>
  <c r="X2225" i="1"/>
  <c r="Q2225" i="1"/>
  <c r="S2225" i="1" s="1"/>
  <c r="N2219" i="1"/>
  <c r="AK2219" i="1" s="1"/>
  <c r="AF2219" i="1"/>
  <c r="AG2219" i="1"/>
  <c r="W2219" i="1"/>
  <c r="Q2219" i="1"/>
  <c r="S2219" i="1" s="1"/>
  <c r="X2219" i="1"/>
  <c r="N2213" i="1"/>
  <c r="AF2213" i="1"/>
  <c r="AG2213" i="1"/>
  <c r="W2213" i="1"/>
  <c r="X2213" i="1"/>
  <c r="Q2213" i="1"/>
  <c r="S2213" i="1" s="1"/>
  <c r="N2207" i="1"/>
  <c r="AK2207" i="1" s="1"/>
  <c r="AF2207" i="1"/>
  <c r="AG2207" i="1"/>
  <c r="W2207" i="1"/>
  <c r="X2207" i="1"/>
  <c r="Q2207" i="1"/>
  <c r="S2207" i="1" s="1"/>
  <c r="N2201" i="1"/>
  <c r="AF2201" i="1"/>
  <c r="AG2201" i="1"/>
  <c r="W2201" i="1"/>
  <c r="X2201" i="1"/>
  <c r="Q2201" i="1"/>
  <c r="S2201" i="1" s="1"/>
  <c r="N2195" i="1"/>
  <c r="AK2195" i="1" s="1"/>
  <c r="AF2195" i="1"/>
  <c r="AG2195" i="1"/>
  <c r="W2195" i="1"/>
  <c r="Q2195" i="1"/>
  <c r="S2195" i="1" s="1"/>
  <c r="X2195" i="1"/>
  <c r="N2189" i="1"/>
  <c r="AF2189" i="1"/>
  <c r="AG2189" i="1"/>
  <c r="W2189" i="1"/>
  <c r="X2189" i="1"/>
  <c r="Q2189" i="1"/>
  <c r="S2189" i="1" s="1"/>
  <c r="N2183" i="1"/>
  <c r="AK2183" i="1" s="1"/>
  <c r="AF2183" i="1"/>
  <c r="AG2183" i="1"/>
  <c r="W2183" i="1"/>
  <c r="Q2183" i="1"/>
  <c r="S2183" i="1" s="1"/>
  <c r="X2183" i="1"/>
  <c r="N2177" i="1"/>
  <c r="AF2177" i="1"/>
  <c r="AG2177" i="1"/>
  <c r="W2177" i="1"/>
  <c r="X2177" i="1"/>
  <c r="Q2177" i="1"/>
  <c r="S2177" i="1" s="1"/>
  <c r="N2171" i="1"/>
  <c r="AK2171" i="1" s="1"/>
  <c r="AF2171" i="1"/>
  <c r="AG2171" i="1"/>
  <c r="W2171" i="1"/>
  <c r="X2171" i="1"/>
  <c r="Q2171" i="1"/>
  <c r="S2171" i="1" s="1"/>
  <c r="N2165" i="1"/>
  <c r="AF2165" i="1"/>
  <c r="AG2165" i="1"/>
  <c r="W2165" i="1"/>
  <c r="X2165" i="1"/>
  <c r="Q2165" i="1"/>
  <c r="S2165" i="1" s="1"/>
  <c r="N2159" i="1"/>
  <c r="AK2159" i="1" s="1"/>
  <c r="AF2159" i="1"/>
  <c r="AG2159" i="1"/>
  <c r="W2159" i="1"/>
  <c r="X2159" i="1"/>
  <c r="Q2159" i="1"/>
  <c r="S2159" i="1" s="1"/>
  <c r="N2153" i="1"/>
  <c r="AF2153" i="1"/>
  <c r="AG2153" i="1"/>
  <c r="W2153" i="1"/>
  <c r="X2153" i="1"/>
  <c r="Q2153" i="1"/>
  <c r="S2153" i="1" s="1"/>
  <c r="N2147" i="1"/>
  <c r="AK2147" i="1" s="1"/>
  <c r="AF2147" i="1"/>
  <c r="AG2147" i="1"/>
  <c r="W2147" i="1"/>
  <c r="Q2147" i="1"/>
  <c r="S2147" i="1" s="1"/>
  <c r="X2147" i="1"/>
  <c r="N2141" i="1"/>
  <c r="AF2141" i="1"/>
  <c r="AG2141" i="1"/>
  <c r="W2141" i="1"/>
  <c r="X2141" i="1"/>
  <c r="Q2141" i="1"/>
  <c r="S2141" i="1" s="1"/>
  <c r="N2135" i="1"/>
  <c r="AK2135" i="1" s="1"/>
  <c r="AF2135" i="1"/>
  <c r="AG2135" i="1"/>
  <c r="W2135" i="1"/>
  <c r="Q2135" i="1"/>
  <c r="S2135" i="1" s="1"/>
  <c r="X2135" i="1"/>
  <c r="N2129" i="1"/>
  <c r="AF2129" i="1"/>
  <c r="AG2129" i="1"/>
  <c r="W2129" i="1"/>
  <c r="X2129" i="1"/>
  <c r="Q2129" i="1"/>
  <c r="S2129" i="1" s="1"/>
  <c r="N2123" i="1"/>
  <c r="AK2123" i="1" s="1"/>
  <c r="AF2123" i="1"/>
  <c r="AG2123" i="1"/>
  <c r="W2123" i="1"/>
  <c r="Q2123" i="1"/>
  <c r="S2123" i="1" s="1"/>
  <c r="X2123" i="1"/>
  <c r="N2117" i="1"/>
  <c r="AF2117" i="1"/>
  <c r="AG2117" i="1"/>
  <c r="W2117" i="1"/>
  <c r="Q2117" i="1"/>
  <c r="S2117" i="1" s="1"/>
  <c r="X2117" i="1"/>
  <c r="N2111" i="1"/>
  <c r="AK2111" i="1" s="1"/>
  <c r="AF2111" i="1"/>
  <c r="AG2111" i="1"/>
  <c r="W2111" i="1"/>
  <c r="X2111" i="1"/>
  <c r="Q2111" i="1"/>
  <c r="S2111" i="1" s="1"/>
  <c r="N2105" i="1"/>
  <c r="AF2105" i="1"/>
  <c r="AG2105" i="1"/>
  <c r="W2105" i="1"/>
  <c r="X2105" i="1"/>
  <c r="Q2105" i="1"/>
  <c r="S2105" i="1" s="1"/>
  <c r="N2099" i="1"/>
  <c r="AK2099" i="1" s="1"/>
  <c r="AF2099" i="1"/>
  <c r="AG2099" i="1"/>
  <c r="W2099" i="1"/>
  <c r="X2099" i="1"/>
  <c r="Q2099" i="1"/>
  <c r="S2099" i="1" s="1"/>
  <c r="N2093" i="1"/>
  <c r="AF2093" i="1"/>
  <c r="AG2093" i="1"/>
  <c r="W2093" i="1"/>
  <c r="X2093" i="1"/>
  <c r="Q2093" i="1"/>
  <c r="S2093" i="1" s="1"/>
  <c r="N2087" i="1"/>
  <c r="AK2087" i="1" s="1"/>
  <c r="AF2087" i="1"/>
  <c r="AG2087" i="1"/>
  <c r="W2087" i="1"/>
  <c r="Q2087" i="1"/>
  <c r="S2087" i="1" s="1"/>
  <c r="X2087" i="1"/>
  <c r="N2081" i="1"/>
  <c r="AF2081" i="1"/>
  <c r="AG2081" i="1"/>
  <c r="W2081" i="1"/>
  <c r="X2081" i="1"/>
  <c r="Q2081" i="1"/>
  <c r="S2081" i="1" s="1"/>
  <c r="N2075" i="1"/>
  <c r="AK2075" i="1" s="1"/>
  <c r="AF2075" i="1"/>
  <c r="AG2075" i="1"/>
  <c r="W2075" i="1"/>
  <c r="Q2075" i="1"/>
  <c r="S2075" i="1" s="1"/>
  <c r="X2075" i="1"/>
  <c r="N2069" i="1"/>
  <c r="AF2069" i="1"/>
  <c r="AG2069" i="1"/>
  <c r="W2069" i="1"/>
  <c r="X2069" i="1"/>
  <c r="Q2069" i="1"/>
  <c r="S2069" i="1" s="1"/>
  <c r="N2063" i="1"/>
  <c r="AK2063" i="1" s="1"/>
  <c r="AF2063" i="1"/>
  <c r="AG2063" i="1"/>
  <c r="W2063" i="1"/>
  <c r="Q2063" i="1"/>
  <c r="S2063" i="1" s="1"/>
  <c r="X2063" i="1"/>
  <c r="N2057" i="1"/>
  <c r="AF2057" i="1"/>
  <c r="AG2057" i="1"/>
  <c r="W2057" i="1"/>
  <c r="X2057" i="1"/>
  <c r="Q2057" i="1"/>
  <c r="S2057" i="1" s="1"/>
  <c r="N2051" i="1"/>
  <c r="AK2051" i="1" s="1"/>
  <c r="AF2051" i="1"/>
  <c r="AG2051" i="1"/>
  <c r="W2051" i="1"/>
  <c r="X2051" i="1"/>
  <c r="Q2051" i="1"/>
  <c r="S2051" i="1" s="1"/>
  <c r="N2045" i="1"/>
  <c r="AG2045" i="1"/>
  <c r="AF2045" i="1"/>
  <c r="W2045" i="1"/>
  <c r="X2045" i="1"/>
  <c r="Q2045" i="1"/>
  <c r="S2045" i="1" s="1"/>
  <c r="N2039" i="1"/>
  <c r="AK2039" i="1" s="1"/>
  <c r="AF2039" i="1"/>
  <c r="AG2039" i="1"/>
  <c r="W2039" i="1"/>
  <c r="Q2039" i="1"/>
  <c r="S2039" i="1" s="1"/>
  <c r="X2039" i="1"/>
  <c r="N2033" i="1"/>
  <c r="AF2033" i="1"/>
  <c r="AG2033" i="1"/>
  <c r="W2033" i="1"/>
  <c r="X2033" i="1"/>
  <c r="Q2033" i="1"/>
  <c r="S2033" i="1" s="1"/>
  <c r="N2027" i="1"/>
  <c r="AK2027" i="1" s="1"/>
  <c r="AG2027" i="1"/>
  <c r="AF2027" i="1"/>
  <c r="W2027" i="1"/>
  <c r="Q2027" i="1"/>
  <c r="S2027" i="1" s="1"/>
  <c r="X2027" i="1"/>
  <c r="N2021" i="1"/>
  <c r="AF2021" i="1"/>
  <c r="AG2021" i="1"/>
  <c r="W2021" i="1"/>
  <c r="X2021" i="1"/>
  <c r="Q2021" i="1"/>
  <c r="S2021" i="1" s="1"/>
  <c r="N2015" i="1"/>
  <c r="AK2015" i="1" s="1"/>
  <c r="AF2015" i="1"/>
  <c r="AG2015" i="1"/>
  <c r="W2015" i="1"/>
  <c r="Q2015" i="1"/>
  <c r="S2015" i="1" s="1"/>
  <c r="X2015" i="1"/>
  <c r="N2009" i="1"/>
  <c r="AG2009" i="1"/>
  <c r="AF2009" i="1"/>
  <c r="W2009" i="1"/>
  <c r="X2009" i="1"/>
  <c r="Q2009" i="1"/>
  <c r="S2009" i="1" s="1"/>
  <c r="N2003" i="1"/>
  <c r="AK2003" i="1" s="1"/>
  <c r="AF2003" i="1"/>
  <c r="AG2003" i="1"/>
  <c r="W2003" i="1"/>
  <c r="X2003" i="1"/>
  <c r="Q2003" i="1"/>
  <c r="S2003" i="1" s="1"/>
  <c r="N1997" i="1"/>
  <c r="AF1997" i="1"/>
  <c r="AG1997" i="1"/>
  <c r="W1997" i="1"/>
  <c r="X1997" i="1"/>
  <c r="Q1997" i="1"/>
  <c r="S1997" i="1" s="1"/>
  <c r="N1991" i="1"/>
  <c r="AK1991" i="1" s="1"/>
  <c r="AG1991" i="1"/>
  <c r="AF1991" i="1"/>
  <c r="W1991" i="1"/>
  <c r="Q1991" i="1"/>
  <c r="S1991" i="1" s="1"/>
  <c r="X1991" i="1"/>
  <c r="N1985" i="1"/>
  <c r="AF1985" i="1"/>
  <c r="AG1985" i="1"/>
  <c r="W1985" i="1"/>
  <c r="X1985" i="1"/>
  <c r="Q1985" i="1"/>
  <c r="S1985" i="1" s="1"/>
  <c r="N1979" i="1"/>
  <c r="AK1979" i="1" s="1"/>
  <c r="AF1979" i="1"/>
  <c r="AG1979" i="1"/>
  <c r="W1979" i="1"/>
  <c r="Q1979" i="1"/>
  <c r="S1979" i="1" s="1"/>
  <c r="X1979" i="1"/>
  <c r="N1973" i="1"/>
  <c r="AG1973" i="1"/>
  <c r="AF1973" i="1"/>
  <c r="W1973" i="1"/>
  <c r="X1973" i="1"/>
  <c r="Q1973" i="1"/>
  <c r="S1973" i="1" s="1"/>
  <c r="N1967" i="1"/>
  <c r="AK1967" i="1" s="1"/>
  <c r="AF1967" i="1"/>
  <c r="AG1967" i="1"/>
  <c r="W1967" i="1"/>
  <c r="Q1967" i="1"/>
  <c r="S1967" i="1" s="1"/>
  <c r="X1967" i="1"/>
  <c r="N1961" i="1"/>
  <c r="AF1961" i="1"/>
  <c r="AG1961" i="1"/>
  <c r="W1961" i="1"/>
  <c r="X1961" i="1"/>
  <c r="Q1961" i="1"/>
  <c r="S1961" i="1" s="1"/>
  <c r="N1955" i="1"/>
  <c r="AK1955" i="1" s="1"/>
  <c r="AG1955" i="1"/>
  <c r="AF1955" i="1"/>
  <c r="W1955" i="1"/>
  <c r="X1955" i="1"/>
  <c r="Q1955" i="1"/>
  <c r="S1955" i="1" s="1"/>
  <c r="N1949" i="1"/>
  <c r="AF1949" i="1"/>
  <c r="AG1949" i="1"/>
  <c r="W1949" i="1"/>
  <c r="X1949" i="1"/>
  <c r="Q1949" i="1"/>
  <c r="S1949" i="1" s="1"/>
  <c r="N1943" i="1"/>
  <c r="AK1943" i="1" s="1"/>
  <c r="AF1943" i="1"/>
  <c r="AG1943" i="1"/>
  <c r="W1943" i="1"/>
  <c r="Q1943" i="1"/>
  <c r="S1943" i="1" s="1"/>
  <c r="X1943" i="1"/>
  <c r="Y1943" i="1" s="1"/>
  <c r="N1937" i="1"/>
  <c r="AG1937" i="1"/>
  <c r="AF1937" i="1"/>
  <c r="W1937" i="1"/>
  <c r="X1937" i="1"/>
  <c r="Q1937" i="1"/>
  <c r="S1937" i="1" s="1"/>
  <c r="N1931" i="1"/>
  <c r="AK1931" i="1" s="1"/>
  <c r="AF1931" i="1"/>
  <c r="AG1931" i="1"/>
  <c r="W1931" i="1"/>
  <c r="Q1931" i="1"/>
  <c r="S1931" i="1" s="1"/>
  <c r="X1931" i="1"/>
  <c r="N1925" i="1"/>
  <c r="AF1925" i="1"/>
  <c r="AG1925" i="1"/>
  <c r="W1925" i="1"/>
  <c r="X1925" i="1"/>
  <c r="Q1925" i="1"/>
  <c r="S1925" i="1" s="1"/>
  <c r="N1919" i="1"/>
  <c r="AK1919" i="1" s="1"/>
  <c r="AF1919" i="1"/>
  <c r="AG1919" i="1"/>
  <c r="W1919" i="1"/>
  <c r="Q1919" i="1"/>
  <c r="S1919" i="1" s="1"/>
  <c r="X1919" i="1"/>
  <c r="Y1919" i="1" s="1"/>
  <c r="N1913" i="1"/>
  <c r="AF1913" i="1"/>
  <c r="AG1913" i="1"/>
  <c r="W1913" i="1"/>
  <c r="X1913" i="1"/>
  <c r="Q1913" i="1"/>
  <c r="S1913" i="1" s="1"/>
  <c r="N1907" i="1"/>
  <c r="AK1907" i="1" s="1"/>
  <c r="AF1907" i="1"/>
  <c r="AG1907" i="1"/>
  <c r="W1907" i="1"/>
  <c r="X1907" i="1"/>
  <c r="Y1907" i="1" s="1"/>
  <c r="Q1907" i="1"/>
  <c r="S1907" i="1" s="1"/>
  <c r="N1901" i="1"/>
  <c r="AG1901" i="1"/>
  <c r="AF1901" i="1"/>
  <c r="W1901" i="1"/>
  <c r="X1901" i="1"/>
  <c r="Q1901" i="1"/>
  <c r="S1901" i="1" s="1"/>
  <c r="N1895" i="1"/>
  <c r="AK1895" i="1" s="1"/>
  <c r="AF1895" i="1"/>
  <c r="AG1895" i="1"/>
  <c r="W1895" i="1"/>
  <c r="Q1895" i="1"/>
  <c r="S1895" i="1" s="1"/>
  <c r="X1895" i="1"/>
  <c r="N1889" i="1"/>
  <c r="AF1889" i="1"/>
  <c r="AG1889" i="1"/>
  <c r="W1889" i="1"/>
  <c r="X1889" i="1"/>
  <c r="Q1889" i="1"/>
  <c r="S1889" i="1" s="1"/>
  <c r="N1883" i="1"/>
  <c r="AK1883" i="1" s="1"/>
  <c r="AG1883" i="1"/>
  <c r="AF1883" i="1"/>
  <c r="W1883" i="1"/>
  <c r="Q1883" i="1"/>
  <c r="S1883" i="1" s="1"/>
  <c r="X1883" i="1"/>
  <c r="Y1883" i="1" s="1"/>
  <c r="N1877" i="1"/>
  <c r="AF1877" i="1"/>
  <c r="AG1877" i="1"/>
  <c r="W1877" i="1"/>
  <c r="X1877" i="1"/>
  <c r="Q1877" i="1"/>
  <c r="S1877" i="1" s="1"/>
  <c r="N1871" i="1"/>
  <c r="AK1871" i="1" s="1"/>
  <c r="AF1871" i="1"/>
  <c r="AG1871" i="1"/>
  <c r="W1871" i="1"/>
  <c r="Q1871" i="1"/>
  <c r="S1871" i="1" s="1"/>
  <c r="X1871" i="1"/>
  <c r="Y1871" i="1" s="1"/>
  <c r="N1865" i="1"/>
  <c r="AG1865" i="1"/>
  <c r="AF1865" i="1"/>
  <c r="W1865" i="1"/>
  <c r="X1865" i="1"/>
  <c r="Q1865" i="1"/>
  <c r="S1865" i="1" s="1"/>
  <c r="N1859" i="1"/>
  <c r="AK1859" i="1" s="1"/>
  <c r="AF1859" i="1"/>
  <c r="AG1859" i="1"/>
  <c r="W1859" i="1"/>
  <c r="Q1859" i="1"/>
  <c r="S1859" i="1" s="1"/>
  <c r="X1859" i="1"/>
  <c r="N1853" i="1"/>
  <c r="AF1853" i="1"/>
  <c r="AG1853" i="1"/>
  <c r="W1853" i="1"/>
  <c r="Q1853" i="1"/>
  <c r="S1853" i="1" s="1"/>
  <c r="X1853" i="1"/>
  <c r="N1847" i="1"/>
  <c r="AK1847" i="1" s="1"/>
  <c r="AG1847" i="1"/>
  <c r="AF1847" i="1"/>
  <c r="W1847" i="1"/>
  <c r="Q1847" i="1"/>
  <c r="S1847" i="1" s="1"/>
  <c r="X1847" i="1"/>
  <c r="Y1847" i="1" s="1"/>
  <c r="N1841" i="1"/>
  <c r="AF1841" i="1"/>
  <c r="AG1841" i="1"/>
  <c r="W1841" i="1"/>
  <c r="X1841" i="1"/>
  <c r="Q1841" i="1"/>
  <c r="S1841" i="1" s="1"/>
  <c r="N1835" i="1"/>
  <c r="AK1835" i="1" s="1"/>
  <c r="AF1835" i="1"/>
  <c r="AG1835" i="1"/>
  <c r="W1835" i="1"/>
  <c r="X1835" i="1"/>
  <c r="Y1835" i="1" s="1"/>
  <c r="Q1835" i="1"/>
  <c r="S1835" i="1" s="1"/>
  <c r="N1829" i="1"/>
  <c r="AG1829" i="1"/>
  <c r="AF1829" i="1"/>
  <c r="W1829" i="1"/>
  <c r="X1829" i="1"/>
  <c r="Q1829" i="1"/>
  <c r="S1829" i="1" s="1"/>
  <c r="N1823" i="1"/>
  <c r="AK1823" i="1" s="1"/>
  <c r="AF1823" i="1"/>
  <c r="AG1823" i="1"/>
  <c r="W1823" i="1"/>
  <c r="X1823" i="1"/>
  <c r="Q1823" i="1"/>
  <c r="S1823" i="1" s="1"/>
  <c r="N1817" i="1"/>
  <c r="AF1817" i="1"/>
  <c r="AG1817" i="1"/>
  <c r="W1817" i="1"/>
  <c r="X1817" i="1"/>
  <c r="Q1817" i="1"/>
  <c r="S1817" i="1" s="1"/>
  <c r="N1811" i="1"/>
  <c r="AK1811" i="1" s="1"/>
  <c r="AG1811" i="1"/>
  <c r="AF1811" i="1"/>
  <c r="W1811" i="1"/>
  <c r="Q1811" i="1"/>
  <c r="S1811" i="1" s="1"/>
  <c r="X1811" i="1"/>
  <c r="Y1811" i="1" s="1"/>
  <c r="N1805" i="1"/>
  <c r="AF1805" i="1"/>
  <c r="AG1805" i="1"/>
  <c r="W1805" i="1"/>
  <c r="X1805" i="1"/>
  <c r="Q1805" i="1"/>
  <c r="S1805" i="1" s="1"/>
  <c r="N1799" i="1"/>
  <c r="AK1799" i="1" s="1"/>
  <c r="AF1799" i="1"/>
  <c r="AG1799" i="1"/>
  <c r="W1799" i="1"/>
  <c r="Q1799" i="1"/>
  <c r="S1799" i="1" s="1"/>
  <c r="X1799" i="1"/>
  <c r="Y1799" i="1" s="1"/>
  <c r="N1793" i="1"/>
  <c r="AG1793" i="1"/>
  <c r="AF1793" i="1"/>
  <c r="W1793" i="1"/>
  <c r="X1793" i="1"/>
  <c r="Q1793" i="1"/>
  <c r="S1793" i="1" s="1"/>
  <c r="N1787" i="1"/>
  <c r="AK1787" i="1" s="1"/>
  <c r="AF1787" i="1"/>
  <c r="AG1787" i="1"/>
  <c r="W1787" i="1"/>
  <c r="Q1787" i="1"/>
  <c r="S1787" i="1" s="1"/>
  <c r="X1787" i="1"/>
  <c r="N1781" i="1"/>
  <c r="AF1781" i="1"/>
  <c r="AG1781" i="1"/>
  <c r="W1781" i="1"/>
  <c r="X1781" i="1"/>
  <c r="Q1781" i="1"/>
  <c r="S1781" i="1" s="1"/>
  <c r="N1775" i="1"/>
  <c r="AK1775" i="1" s="1"/>
  <c r="AG1775" i="1"/>
  <c r="AF1775" i="1"/>
  <c r="W1775" i="1"/>
  <c r="Q1775" i="1"/>
  <c r="S1775" i="1" s="1"/>
  <c r="X1775" i="1"/>
  <c r="Y1775" i="1" s="1"/>
  <c r="N1769" i="1"/>
  <c r="AF1769" i="1"/>
  <c r="AG1769" i="1"/>
  <c r="W1769" i="1"/>
  <c r="X1769" i="1"/>
  <c r="Q1769" i="1"/>
  <c r="S1769" i="1" s="1"/>
  <c r="N1763" i="1"/>
  <c r="AK1763" i="1" s="1"/>
  <c r="AF1763" i="1"/>
  <c r="AG1763" i="1"/>
  <c r="W1763" i="1"/>
  <c r="Q1763" i="1"/>
  <c r="S1763" i="1" s="1"/>
  <c r="X1763" i="1"/>
  <c r="Y1763" i="1" s="1"/>
  <c r="N1757" i="1"/>
  <c r="AG1757" i="1"/>
  <c r="AF1757" i="1"/>
  <c r="W1757" i="1"/>
  <c r="X1757" i="1"/>
  <c r="Q1757" i="1"/>
  <c r="S1757" i="1" s="1"/>
  <c r="N1751" i="1"/>
  <c r="AK1751" i="1" s="1"/>
  <c r="AF1751" i="1"/>
  <c r="AG1751" i="1"/>
  <c r="W1751" i="1"/>
  <c r="Q1751" i="1"/>
  <c r="S1751" i="1" s="1"/>
  <c r="X1751" i="1"/>
  <c r="N1745" i="1"/>
  <c r="AF1745" i="1"/>
  <c r="AG1745" i="1"/>
  <c r="W1745" i="1"/>
  <c r="X1745" i="1"/>
  <c r="Q1745" i="1"/>
  <c r="S1745" i="1" s="1"/>
  <c r="N1739" i="1"/>
  <c r="AK1739" i="1" s="1"/>
  <c r="AG1739" i="1"/>
  <c r="AF1739" i="1"/>
  <c r="W1739" i="1"/>
  <c r="Q1739" i="1"/>
  <c r="S1739" i="1" s="1"/>
  <c r="X1739" i="1"/>
  <c r="Y1739" i="1" s="1"/>
  <c r="N1733" i="1"/>
  <c r="AF1733" i="1"/>
  <c r="AG1733" i="1"/>
  <c r="W1733" i="1"/>
  <c r="X1733" i="1"/>
  <c r="Q1733" i="1"/>
  <c r="S1733" i="1" s="1"/>
  <c r="N1727" i="1"/>
  <c r="AK1727" i="1" s="1"/>
  <c r="AF1727" i="1"/>
  <c r="AG1727" i="1"/>
  <c r="W1727" i="1"/>
  <c r="Q1727" i="1"/>
  <c r="S1727" i="1" s="1"/>
  <c r="X1727" i="1"/>
  <c r="Y1727" i="1" s="1"/>
  <c r="N1721" i="1"/>
  <c r="AG1721" i="1"/>
  <c r="AF1721" i="1"/>
  <c r="W1721" i="1"/>
  <c r="X1721" i="1"/>
  <c r="Q1721" i="1"/>
  <c r="S1721" i="1" s="1"/>
  <c r="N1715" i="1"/>
  <c r="AK1715" i="1" s="1"/>
  <c r="AF1715" i="1"/>
  <c r="AG1715" i="1"/>
  <c r="W1715" i="1"/>
  <c r="Q1715" i="1"/>
  <c r="S1715" i="1" s="1"/>
  <c r="X1715" i="1"/>
  <c r="N1709" i="1"/>
  <c r="AF1709" i="1"/>
  <c r="AG1709" i="1"/>
  <c r="W1709" i="1"/>
  <c r="X1709" i="1"/>
  <c r="Q1709" i="1"/>
  <c r="S1709" i="1" s="1"/>
  <c r="N1703" i="1"/>
  <c r="AK1703" i="1" s="1"/>
  <c r="AG1703" i="1"/>
  <c r="AF1703" i="1"/>
  <c r="W1703" i="1"/>
  <c r="Q1703" i="1"/>
  <c r="S1703" i="1" s="1"/>
  <c r="X1703" i="1"/>
  <c r="Y1703" i="1" s="1"/>
  <c r="N1697" i="1"/>
  <c r="AF1697" i="1"/>
  <c r="AG1697" i="1"/>
  <c r="W1697" i="1"/>
  <c r="X1697" i="1"/>
  <c r="Q1697" i="1"/>
  <c r="S1697" i="1" s="1"/>
  <c r="N1691" i="1"/>
  <c r="AK1691" i="1" s="1"/>
  <c r="AF1691" i="1"/>
  <c r="AG1691" i="1"/>
  <c r="W1691" i="1"/>
  <c r="Q1691" i="1"/>
  <c r="S1691" i="1" s="1"/>
  <c r="X1691" i="1"/>
  <c r="Y1691" i="1" s="1"/>
  <c r="N1685" i="1"/>
  <c r="AG1685" i="1"/>
  <c r="AF1685" i="1"/>
  <c r="W1685" i="1"/>
  <c r="X1685" i="1"/>
  <c r="Q1685" i="1"/>
  <c r="S1685" i="1" s="1"/>
  <c r="N1679" i="1"/>
  <c r="AK1679" i="1" s="1"/>
  <c r="AF1679" i="1"/>
  <c r="AG1679" i="1"/>
  <c r="W1679" i="1"/>
  <c r="Q1679" i="1"/>
  <c r="S1679" i="1" s="1"/>
  <c r="X1679" i="1"/>
  <c r="N1673" i="1"/>
  <c r="AF1673" i="1"/>
  <c r="AG1673" i="1"/>
  <c r="W1673" i="1"/>
  <c r="X1673" i="1"/>
  <c r="Q1673" i="1"/>
  <c r="S1673" i="1" s="1"/>
  <c r="N1667" i="1"/>
  <c r="AK1667" i="1" s="1"/>
  <c r="AG1667" i="1"/>
  <c r="AF1667" i="1"/>
  <c r="W1667" i="1"/>
  <c r="Q1667" i="1"/>
  <c r="S1667" i="1" s="1"/>
  <c r="X1667" i="1"/>
  <c r="Y1667" i="1" s="1"/>
  <c r="N1661" i="1"/>
  <c r="AF1661" i="1"/>
  <c r="AG1661" i="1"/>
  <c r="W1661" i="1"/>
  <c r="X1661" i="1"/>
  <c r="Q1661" i="1"/>
  <c r="S1661" i="1" s="1"/>
  <c r="N1655" i="1"/>
  <c r="AK1655" i="1" s="1"/>
  <c r="AF1655" i="1"/>
  <c r="AG1655" i="1"/>
  <c r="W1655" i="1"/>
  <c r="Q1655" i="1"/>
  <c r="S1655" i="1" s="1"/>
  <c r="X1655" i="1"/>
  <c r="Y1655" i="1" s="1"/>
  <c r="N1649" i="1"/>
  <c r="AG1649" i="1"/>
  <c r="AF1649" i="1"/>
  <c r="W1649" i="1"/>
  <c r="Q1649" i="1"/>
  <c r="S1649" i="1" s="1"/>
  <c r="X1649" i="1"/>
  <c r="N1643" i="1"/>
  <c r="AK1643" i="1" s="1"/>
  <c r="AF1643" i="1"/>
  <c r="AG1643" i="1"/>
  <c r="W1643" i="1"/>
  <c r="Q1643" i="1"/>
  <c r="S1643" i="1" s="1"/>
  <c r="X1643" i="1"/>
  <c r="N1637" i="1"/>
  <c r="AF1637" i="1"/>
  <c r="AG1637" i="1"/>
  <c r="W1637" i="1"/>
  <c r="Q1637" i="1"/>
  <c r="S1637" i="1" s="1"/>
  <c r="X1637" i="1"/>
  <c r="N1631" i="1"/>
  <c r="AK1631" i="1" s="1"/>
  <c r="AG1631" i="1"/>
  <c r="AF1631" i="1"/>
  <c r="W1631" i="1"/>
  <c r="Q1631" i="1"/>
  <c r="S1631" i="1" s="1"/>
  <c r="X1631" i="1"/>
  <c r="Y1631" i="1" s="1"/>
  <c r="N1625" i="1"/>
  <c r="AF1625" i="1"/>
  <c r="AG1625" i="1"/>
  <c r="W1625" i="1"/>
  <c r="X1625" i="1"/>
  <c r="Q1625" i="1"/>
  <c r="S1625" i="1" s="1"/>
  <c r="N1619" i="1"/>
  <c r="AK1619" i="1" s="1"/>
  <c r="AF1619" i="1"/>
  <c r="AG1619" i="1"/>
  <c r="W1619" i="1"/>
  <c r="X1619" i="1"/>
  <c r="Y1619" i="1" s="1"/>
  <c r="Q1619" i="1"/>
  <c r="S1619" i="1" s="1"/>
  <c r="N1613" i="1"/>
  <c r="AG1613" i="1"/>
  <c r="AF1613" i="1"/>
  <c r="W1613" i="1"/>
  <c r="X1613" i="1"/>
  <c r="Q1613" i="1"/>
  <c r="S1613" i="1" s="1"/>
  <c r="N1607" i="1"/>
  <c r="AK1607" i="1" s="1"/>
  <c r="AF1607" i="1"/>
  <c r="AG1607" i="1"/>
  <c r="W1607" i="1"/>
  <c r="X1607" i="1"/>
  <c r="Q1607" i="1"/>
  <c r="S1607" i="1" s="1"/>
  <c r="N1601" i="1"/>
  <c r="AF1601" i="1"/>
  <c r="AG1601" i="1"/>
  <c r="W1601" i="1"/>
  <c r="X1601" i="1"/>
  <c r="Q1601" i="1"/>
  <c r="S1601" i="1" s="1"/>
  <c r="N1595" i="1"/>
  <c r="AK1595" i="1" s="1"/>
  <c r="AG1595" i="1"/>
  <c r="AF1595" i="1"/>
  <c r="W1595" i="1"/>
  <c r="X1595" i="1"/>
  <c r="Y1595" i="1" s="1"/>
  <c r="Q1595" i="1"/>
  <c r="S1595" i="1" s="1"/>
  <c r="N1589" i="1"/>
  <c r="AF1589" i="1"/>
  <c r="AG1589" i="1"/>
  <c r="W1589" i="1"/>
  <c r="X1589" i="1"/>
  <c r="Q1589" i="1"/>
  <c r="S1589" i="1" s="1"/>
  <c r="N1583" i="1"/>
  <c r="AK1583" i="1" s="1"/>
  <c r="AF1583" i="1"/>
  <c r="AG1583" i="1"/>
  <c r="W1583" i="1"/>
  <c r="Q1583" i="1"/>
  <c r="S1583" i="1" s="1"/>
  <c r="X1583" i="1"/>
  <c r="Y1583" i="1" s="1"/>
  <c r="N1577" i="1"/>
  <c r="AG1577" i="1"/>
  <c r="AF1577" i="1"/>
  <c r="W1577" i="1"/>
  <c r="X1577" i="1"/>
  <c r="Q1577" i="1"/>
  <c r="S1577" i="1" s="1"/>
  <c r="N1571" i="1"/>
  <c r="AK1571" i="1" s="1"/>
  <c r="AF1571" i="1"/>
  <c r="AG1571" i="1"/>
  <c r="W1571" i="1"/>
  <c r="Q1571" i="1"/>
  <c r="S1571" i="1" s="1"/>
  <c r="X1571" i="1"/>
  <c r="N1565" i="1"/>
  <c r="AF1565" i="1"/>
  <c r="AG1565" i="1"/>
  <c r="W1565" i="1"/>
  <c r="Q1565" i="1"/>
  <c r="S1565" i="1" s="1"/>
  <c r="X1565" i="1"/>
  <c r="N1559" i="1"/>
  <c r="AK1559" i="1" s="1"/>
  <c r="AG1559" i="1"/>
  <c r="AF1559" i="1"/>
  <c r="W1559" i="1"/>
  <c r="X1559" i="1"/>
  <c r="Y1559" i="1" s="1"/>
  <c r="Q1559" i="1"/>
  <c r="S1559" i="1" s="1"/>
  <c r="N1553" i="1"/>
  <c r="AF1553" i="1"/>
  <c r="AG1553" i="1"/>
  <c r="W1553" i="1"/>
  <c r="X1553" i="1"/>
  <c r="Q1553" i="1"/>
  <c r="S1553" i="1" s="1"/>
  <c r="N1547" i="1"/>
  <c r="AK1547" i="1" s="1"/>
  <c r="AF1547" i="1"/>
  <c r="AG1547" i="1"/>
  <c r="W1547" i="1"/>
  <c r="Q1547" i="1"/>
  <c r="S1547" i="1" s="1"/>
  <c r="X1547" i="1"/>
  <c r="Y1547" i="1" s="1"/>
  <c r="N1541" i="1"/>
  <c r="AG1541" i="1"/>
  <c r="AF1541" i="1"/>
  <c r="W1541" i="1"/>
  <c r="X1541" i="1"/>
  <c r="Q1541" i="1"/>
  <c r="S1541" i="1" s="1"/>
  <c r="N1535" i="1"/>
  <c r="AK1535" i="1" s="1"/>
  <c r="AF1535" i="1"/>
  <c r="AG1535" i="1"/>
  <c r="W1535" i="1"/>
  <c r="Q1535" i="1"/>
  <c r="S1535" i="1" s="1"/>
  <c r="X1535" i="1"/>
  <c r="N1529" i="1"/>
  <c r="AF1529" i="1"/>
  <c r="AG1529" i="1"/>
  <c r="W1529" i="1"/>
  <c r="X1529" i="1"/>
  <c r="Q1529" i="1"/>
  <c r="S1529" i="1" s="1"/>
  <c r="N1523" i="1"/>
  <c r="AK1523" i="1" s="1"/>
  <c r="AG1523" i="1"/>
  <c r="AF1523" i="1"/>
  <c r="W1523" i="1"/>
  <c r="Q1523" i="1"/>
  <c r="S1523" i="1" s="1"/>
  <c r="X1523" i="1"/>
  <c r="Y1523" i="1" s="1"/>
  <c r="N1517" i="1"/>
  <c r="AF1517" i="1"/>
  <c r="AG1517" i="1"/>
  <c r="W1517" i="1"/>
  <c r="X1517" i="1"/>
  <c r="Q1517" i="1"/>
  <c r="S1517" i="1" s="1"/>
  <c r="N1511" i="1"/>
  <c r="AK1511" i="1" s="1"/>
  <c r="AF1511" i="1"/>
  <c r="AG1511" i="1"/>
  <c r="W1511" i="1"/>
  <c r="Q1511" i="1"/>
  <c r="S1511" i="1" s="1"/>
  <c r="X1511" i="1"/>
  <c r="Y1511" i="1" s="1"/>
  <c r="N1505" i="1"/>
  <c r="AG1505" i="1"/>
  <c r="AF1505" i="1"/>
  <c r="W1505" i="1"/>
  <c r="Q1505" i="1"/>
  <c r="S1505" i="1" s="1"/>
  <c r="X1505" i="1"/>
  <c r="N1499" i="1"/>
  <c r="AK1499" i="1" s="1"/>
  <c r="AF1499" i="1"/>
  <c r="AG1499" i="1"/>
  <c r="W1499" i="1"/>
  <c r="X1499" i="1"/>
  <c r="Q1499" i="1"/>
  <c r="S1499" i="1" s="1"/>
  <c r="N1493" i="1"/>
  <c r="AF1493" i="1"/>
  <c r="AG1493" i="1"/>
  <c r="W1493" i="1"/>
  <c r="X1493" i="1"/>
  <c r="Q1493" i="1"/>
  <c r="S1493" i="1" s="1"/>
  <c r="N1487" i="1"/>
  <c r="AK1487" i="1" s="1"/>
  <c r="AG1487" i="1"/>
  <c r="AF1487" i="1"/>
  <c r="W1487" i="1"/>
  <c r="X1487" i="1"/>
  <c r="Y1487" i="1" s="1"/>
  <c r="Q1487" i="1"/>
  <c r="S1487" i="1" s="1"/>
  <c r="N1481" i="1"/>
  <c r="AF1481" i="1"/>
  <c r="AG1481" i="1"/>
  <c r="W1481" i="1"/>
  <c r="X1481" i="1"/>
  <c r="Q1481" i="1"/>
  <c r="S1481" i="1" s="1"/>
  <c r="N1475" i="1"/>
  <c r="AK1475" i="1" s="1"/>
  <c r="AF1475" i="1"/>
  <c r="AG1475" i="1"/>
  <c r="W1475" i="1"/>
  <c r="Q1475" i="1"/>
  <c r="S1475" i="1" s="1"/>
  <c r="X1475" i="1"/>
  <c r="Y1475" i="1" s="1"/>
  <c r="N1469" i="1"/>
  <c r="AG1469" i="1"/>
  <c r="AF1469" i="1"/>
  <c r="W1469" i="1"/>
  <c r="X1469" i="1"/>
  <c r="Q1469" i="1"/>
  <c r="S1469" i="1" s="1"/>
  <c r="N1463" i="1"/>
  <c r="AK1463" i="1" s="1"/>
  <c r="AF1463" i="1"/>
  <c r="AG1463" i="1"/>
  <c r="W1463" i="1"/>
  <c r="Q1463" i="1"/>
  <c r="S1463" i="1" s="1"/>
  <c r="X1463" i="1"/>
  <c r="N1457" i="1"/>
  <c r="AF1457" i="1"/>
  <c r="AG1457" i="1"/>
  <c r="W1457" i="1"/>
  <c r="X1457" i="1"/>
  <c r="Q1457" i="1"/>
  <c r="S1457" i="1" s="1"/>
  <c r="N1451" i="1"/>
  <c r="AK1451" i="1" s="1"/>
  <c r="AG1451" i="1"/>
  <c r="AF1451" i="1"/>
  <c r="W1451" i="1"/>
  <c r="Q1451" i="1"/>
  <c r="S1451" i="1" s="1"/>
  <c r="X1451" i="1"/>
  <c r="Y1451" i="1" s="1"/>
  <c r="N1445" i="1"/>
  <c r="AF1445" i="1"/>
  <c r="AG1445" i="1"/>
  <c r="W1445" i="1"/>
  <c r="Q1445" i="1"/>
  <c r="S1445" i="1" s="1"/>
  <c r="X1445" i="1"/>
  <c r="N1439" i="1"/>
  <c r="AK1439" i="1" s="1"/>
  <c r="AF1439" i="1"/>
  <c r="AG1439" i="1"/>
  <c r="W1439" i="1"/>
  <c r="Q1439" i="1"/>
  <c r="S1439" i="1" s="1"/>
  <c r="X1439" i="1"/>
  <c r="Y1439" i="1" s="1"/>
  <c r="N1433" i="1"/>
  <c r="AG1433" i="1"/>
  <c r="AF1433" i="1"/>
  <c r="W1433" i="1"/>
  <c r="Q1433" i="1"/>
  <c r="S1433" i="1" s="1"/>
  <c r="X1433" i="1"/>
  <c r="N1427" i="1"/>
  <c r="AK1427" i="1" s="1"/>
  <c r="AF1427" i="1"/>
  <c r="AG1427" i="1"/>
  <c r="W1427" i="1"/>
  <c r="X1427" i="1"/>
  <c r="Q1427" i="1"/>
  <c r="S1427" i="1" s="1"/>
  <c r="N1421" i="1"/>
  <c r="AF1421" i="1"/>
  <c r="AG1421" i="1"/>
  <c r="W1421" i="1"/>
  <c r="X1421" i="1"/>
  <c r="Q1421" i="1"/>
  <c r="S1421" i="1" s="1"/>
  <c r="N1415" i="1"/>
  <c r="AK1415" i="1" s="1"/>
  <c r="AG1415" i="1"/>
  <c r="AF1415" i="1"/>
  <c r="W1415" i="1"/>
  <c r="X1415" i="1"/>
  <c r="Y1415" i="1" s="1"/>
  <c r="Q1415" i="1"/>
  <c r="S1415" i="1" s="1"/>
  <c r="N1409" i="1"/>
  <c r="AF1409" i="1"/>
  <c r="AG1409" i="1"/>
  <c r="W1409" i="1"/>
  <c r="X1409" i="1"/>
  <c r="Q1409" i="1"/>
  <c r="S1409" i="1" s="1"/>
  <c r="N1403" i="1"/>
  <c r="AK1403" i="1" s="1"/>
  <c r="AF1403" i="1"/>
  <c r="AG1403" i="1"/>
  <c r="W1403" i="1"/>
  <c r="Q1403" i="1"/>
  <c r="S1403" i="1" s="1"/>
  <c r="X1403" i="1"/>
  <c r="Y1403" i="1" s="1"/>
  <c r="N1397" i="1"/>
  <c r="AG1397" i="1"/>
  <c r="AF1397" i="1"/>
  <c r="W1397" i="1"/>
  <c r="X1397" i="1"/>
  <c r="Y1397" i="1" s="1"/>
  <c r="Q1397" i="1"/>
  <c r="S1397" i="1" s="1"/>
  <c r="N1391" i="1"/>
  <c r="AK1391" i="1" s="1"/>
  <c r="AF1391" i="1"/>
  <c r="AG1391" i="1"/>
  <c r="W1391" i="1"/>
  <c r="Q1391" i="1"/>
  <c r="S1391" i="1" s="1"/>
  <c r="X1391" i="1"/>
  <c r="N1385" i="1"/>
  <c r="AF1385" i="1"/>
  <c r="AG1385" i="1"/>
  <c r="W1385" i="1"/>
  <c r="Q1385" i="1"/>
  <c r="S1385" i="1" s="1"/>
  <c r="X1385" i="1"/>
  <c r="N1379" i="1"/>
  <c r="AK1379" i="1" s="1"/>
  <c r="AG1379" i="1"/>
  <c r="AF1379" i="1"/>
  <c r="W1379" i="1"/>
  <c r="X1379" i="1"/>
  <c r="Y1379" i="1" s="1"/>
  <c r="Q1379" i="1"/>
  <c r="S1379" i="1" s="1"/>
  <c r="N1373" i="1"/>
  <c r="AF1373" i="1"/>
  <c r="AG1373" i="1"/>
  <c r="W1373" i="1"/>
  <c r="X1373" i="1"/>
  <c r="Q1373" i="1"/>
  <c r="S1373" i="1" s="1"/>
  <c r="N1367" i="1"/>
  <c r="AK1367" i="1" s="1"/>
  <c r="AF1367" i="1"/>
  <c r="AG1367" i="1"/>
  <c r="W1367" i="1"/>
  <c r="X1367" i="1"/>
  <c r="Q1367" i="1"/>
  <c r="S1367" i="1" s="1"/>
  <c r="N1361" i="1"/>
  <c r="AK1361" i="1" s="1"/>
  <c r="AG1361" i="1"/>
  <c r="AF1361" i="1"/>
  <c r="W1361" i="1"/>
  <c r="X1361" i="1"/>
  <c r="Y1361" i="1" s="1"/>
  <c r="Q1361" i="1"/>
  <c r="S1361" i="1" s="1"/>
  <c r="N1355" i="1"/>
  <c r="AK1355" i="1" s="1"/>
  <c r="AF1355" i="1"/>
  <c r="AG1355" i="1"/>
  <c r="W1355" i="1"/>
  <c r="Q1355" i="1"/>
  <c r="S1355" i="1" s="1"/>
  <c r="X1355" i="1"/>
  <c r="N1349" i="1"/>
  <c r="AK1349" i="1" s="1"/>
  <c r="AF1349" i="1"/>
  <c r="AG1349" i="1"/>
  <c r="W1349" i="1"/>
  <c r="X1349" i="1"/>
  <c r="Q1349" i="1"/>
  <c r="S1349" i="1" s="1"/>
  <c r="N1343" i="1"/>
  <c r="AK1343" i="1" s="1"/>
  <c r="AG1343" i="1"/>
  <c r="AF1343" i="1"/>
  <c r="W1343" i="1"/>
  <c r="Q1343" i="1"/>
  <c r="S1343" i="1" s="1"/>
  <c r="X1343" i="1"/>
  <c r="Y1343" i="1" s="1"/>
  <c r="N1337" i="1"/>
  <c r="AK1337" i="1" s="1"/>
  <c r="AF1337" i="1"/>
  <c r="AG1337" i="1"/>
  <c r="W1337" i="1"/>
  <c r="Q1337" i="1"/>
  <c r="S1337" i="1" s="1"/>
  <c r="X1337" i="1"/>
  <c r="N1331" i="1"/>
  <c r="AK1331" i="1" s="1"/>
  <c r="AF1331" i="1"/>
  <c r="AG1331" i="1"/>
  <c r="W1331" i="1"/>
  <c r="X1331" i="1"/>
  <c r="Y1331" i="1" s="1"/>
  <c r="Q1331" i="1"/>
  <c r="S1331" i="1" s="1"/>
  <c r="N1325" i="1"/>
  <c r="AK1325" i="1" s="1"/>
  <c r="AG1325" i="1"/>
  <c r="AF1325" i="1"/>
  <c r="W1325" i="1"/>
  <c r="X1325" i="1"/>
  <c r="Y1325" i="1" s="1"/>
  <c r="Q1325" i="1"/>
  <c r="S1325" i="1" s="1"/>
  <c r="N1319" i="1"/>
  <c r="AK1319" i="1" s="1"/>
  <c r="AF1319" i="1"/>
  <c r="AG1319" i="1"/>
  <c r="W1319" i="1"/>
  <c r="Q1319" i="1"/>
  <c r="S1319" i="1" s="1"/>
  <c r="X1319" i="1"/>
  <c r="N1313" i="1"/>
  <c r="AK1313" i="1" s="1"/>
  <c r="AF1313" i="1"/>
  <c r="AG1313" i="1"/>
  <c r="W1313" i="1"/>
  <c r="Q1313" i="1"/>
  <c r="S1313" i="1" s="1"/>
  <c r="X1313" i="1"/>
  <c r="N1307" i="1"/>
  <c r="AK1307" i="1" s="1"/>
  <c r="AG1307" i="1"/>
  <c r="AF1307" i="1"/>
  <c r="W1307" i="1"/>
  <c r="X1307" i="1"/>
  <c r="Y1307" i="1" s="1"/>
  <c r="Q1307" i="1"/>
  <c r="S1307" i="1" s="1"/>
  <c r="N1301" i="1"/>
  <c r="AK1301" i="1" s="1"/>
  <c r="AF1301" i="1"/>
  <c r="AG1301" i="1"/>
  <c r="W1301" i="1"/>
  <c r="X1301" i="1"/>
  <c r="Q1301" i="1"/>
  <c r="S1301" i="1" s="1"/>
  <c r="N1295" i="1"/>
  <c r="AK1295" i="1" s="1"/>
  <c r="AF1295" i="1"/>
  <c r="AG1295" i="1"/>
  <c r="W1295" i="1"/>
  <c r="Q1295" i="1"/>
  <c r="S1295" i="1" s="1"/>
  <c r="X1295" i="1"/>
  <c r="Y1295" i="1" s="1"/>
  <c r="N1289" i="1"/>
  <c r="AK1289" i="1" s="1"/>
  <c r="AG1289" i="1"/>
  <c r="AF1289" i="1"/>
  <c r="W1289" i="1"/>
  <c r="X1289" i="1"/>
  <c r="Y1289" i="1" s="1"/>
  <c r="Q1289" i="1"/>
  <c r="S1289" i="1" s="1"/>
  <c r="N1283" i="1"/>
  <c r="AK1283" i="1" s="1"/>
  <c r="AF1283" i="1"/>
  <c r="AG1283" i="1"/>
  <c r="W1283" i="1"/>
  <c r="Q1283" i="1"/>
  <c r="S1283" i="1" s="1"/>
  <c r="X1283" i="1"/>
  <c r="N1277" i="1"/>
  <c r="AK1277" i="1" s="1"/>
  <c r="AF1277" i="1"/>
  <c r="AG1277" i="1"/>
  <c r="W1277" i="1"/>
  <c r="Q1277" i="1"/>
  <c r="S1277" i="1" s="1"/>
  <c r="X1277" i="1"/>
  <c r="N1271" i="1"/>
  <c r="AK1271" i="1" s="1"/>
  <c r="AG1271" i="1"/>
  <c r="AF1271" i="1"/>
  <c r="W1271" i="1"/>
  <c r="X1271" i="1"/>
  <c r="Y1271" i="1" s="1"/>
  <c r="Q1271" i="1"/>
  <c r="S1271" i="1" s="1"/>
  <c r="N1265" i="1"/>
  <c r="AK1265" i="1" s="1"/>
  <c r="AF1265" i="1"/>
  <c r="AG1265" i="1"/>
  <c r="W1265" i="1"/>
  <c r="X1265" i="1"/>
  <c r="Q1265" i="1"/>
  <c r="S1265" i="1" s="1"/>
  <c r="N1259" i="1"/>
  <c r="AK1259" i="1" s="1"/>
  <c r="AF1259" i="1"/>
  <c r="AG1259" i="1"/>
  <c r="W1259" i="1"/>
  <c r="X1259" i="1"/>
  <c r="Y1259" i="1" s="1"/>
  <c r="Q1259" i="1"/>
  <c r="S1259" i="1" s="1"/>
  <c r="N1253" i="1"/>
  <c r="AK1253" i="1" s="1"/>
  <c r="AG1253" i="1"/>
  <c r="AF1253" i="1"/>
  <c r="W1253" i="1"/>
  <c r="X1253" i="1"/>
  <c r="Y1253" i="1" s="1"/>
  <c r="Q1253" i="1"/>
  <c r="S1253" i="1" s="1"/>
  <c r="N1247" i="1"/>
  <c r="AK1247" i="1" s="1"/>
  <c r="AF1247" i="1"/>
  <c r="AG1247" i="1"/>
  <c r="W1247" i="1"/>
  <c r="Q1247" i="1"/>
  <c r="S1247" i="1" s="1"/>
  <c r="X1247" i="1"/>
  <c r="N1241" i="1"/>
  <c r="AK1241" i="1" s="1"/>
  <c r="AF1241" i="1"/>
  <c r="AG1241" i="1"/>
  <c r="W1241" i="1"/>
  <c r="X1241" i="1"/>
  <c r="Q1241" i="1"/>
  <c r="S1241" i="1" s="1"/>
  <c r="N1235" i="1"/>
  <c r="AK1235" i="1" s="1"/>
  <c r="AG1235" i="1"/>
  <c r="AF1235" i="1"/>
  <c r="W1235" i="1"/>
  <c r="Q1235" i="1"/>
  <c r="S1235" i="1" s="1"/>
  <c r="X1235" i="1"/>
  <c r="Y1235" i="1" s="1"/>
  <c r="N1229" i="1"/>
  <c r="AK1229" i="1" s="1"/>
  <c r="AF1229" i="1"/>
  <c r="AG1229" i="1"/>
  <c r="W1229" i="1"/>
  <c r="Q1229" i="1"/>
  <c r="S1229" i="1" s="1"/>
  <c r="X1229" i="1"/>
  <c r="N1223" i="1"/>
  <c r="AK1223" i="1" s="1"/>
  <c r="AF1223" i="1"/>
  <c r="AG1223" i="1"/>
  <c r="W1223" i="1"/>
  <c r="X1223" i="1"/>
  <c r="Q1223" i="1"/>
  <c r="S1223" i="1" s="1"/>
  <c r="N1217" i="1"/>
  <c r="AK1217" i="1" s="1"/>
  <c r="AG1217" i="1"/>
  <c r="AF1217" i="1"/>
  <c r="W1217" i="1"/>
  <c r="X1217" i="1"/>
  <c r="Y1217" i="1" s="1"/>
  <c r="Q1217" i="1"/>
  <c r="S1217" i="1" s="1"/>
  <c r="N1211" i="1"/>
  <c r="AK1211" i="1" s="1"/>
  <c r="AF1211" i="1"/>
  <c r="AG1211" i="1"/>
  <c r="W1211" i="1"/>
  <c r="X1211" i="1"/>
  <c r="Q1211" i="1"/>
  <c r="S1211" i="1" s="1"/>
  <c r="N1205" i="1"/>
  <c r="AK1205" i="1" s="1"/>
  <c r="AF1205" i="1"/>
  <c r="AG1205" i="1"/>
  <c r="W1205" i="1"/>
  <c r="X1205" i="1"/>
  <c r="Q1205" i="1"/>
  <c r="S1205" i="1" s="1"/>
  <c r="N1199" i="1"/>
  <c r="AK1199" i="1" s="1"/>
  <c r="AG1199" i="1"/>
  <c r="AF1199" i="1"/>
  <c r="W1199" i="1"/>
  <c r="Q1199" i="1"/>
  <c r="S1199" i="1" s="1"/>
  <c r="X1199" i="1"/>
  <c r="Y1199" i="1" s="1"/>
  <c r="N1193" i="1"/>
  <c r="AK1193" i="1" s="1"/>
  <c r="AF1193" i="1"/>
  <c r="AG1193" i="1"/>
  <c r="W1193" i="1"/>
  <c r="X1193" i="1"/>
  <c r="Q1193" i="1"/>
  <c r="S1193" i="1" s="1"/>
  <c r="N1187" i="1"/>
  <c r="AK1187" i="1" s="1"/>
  <c r="AF1187" i="1"/>
  <c r="AG1187" i="1"/>
  <c r="W1187" i="1"/>
  <c r="Q1187" i="1"/>
  <c r="S1187" i="1" s="1"/>
  <c r="X1187" i="1"/>
  <c r="Y1187" i="1" s="1"/>
  <c r="N1181" i="1"/>
  <c r="AK1181" i="1" s="1"/>
  <c r="AG1181" i="1"/>
  <c r="AF1181" i="1"/>
  <c r="W1181" i="1"/>
  <c r="Q1181" i="1"/>
  <c r="S1181" i="1" s="1"/>
  <c r="X1181" i="1"/>
  <c r="N1175" i="1"/>
  <c r="AK1175" i="1" s="1"/>
  <c r="AF1175" i="1"/>
  <c r="AG1175" i="1"/>
  <c r="W1175" i="1"/>
  <c r="X1175" i="1"/>
  <c r="Q1175" i="1"/>
  <c r="S1175" i="1" s="1"/>
  <c r="N1169" i="1"/>
  <c r="AK1169" i="1" s="1"/>
  <c r="AF1169" i="1"/>
  <c r="AG1169" i="1"/>
  <c r="W1169" i="1"/>
  <c r="X1169" i="1"/>
  <c r="Q1169" i="1"/>
  <c r="S1169" i="1" s="1"/>
  <c r="N1163" i="1"/>
  <c r="AK1163" i="1" s="1"/>
  <c r="AG1163" i="1"/>
  <c r="AF1163" i="1"/>
  <c r="W1163" i="1"/>
  <c r="X1163" i="1"/>
  <c r="Y1163" i="1" s="1"/>
  <c r="Q1163" i="1"/>
  <c r="S1163" i="1" s="1"/>
  <c r="N1157" i="1"/>
  <c r="AK1157" i="1" s="1"/>
  <c r="AF1157" i="1"/>
  <c r="AG1157" i="1"/>
  <c r="W1157" i="1"/>
  <c r="X1157" i="1"/>
  <c r="Q1157" i="1"/>
  <c r="S1157" i="1" s="1"/>
  <c r="N1151" i="1"/>
  <c r="AK1151" i="1" s="1"/>
  <c r="AF1151" i="1"/>
  <c r="AG1151" i="1"/>
  <c r="W1151" i="1"/>
  <c r="Q1151" i="1"/>
  <c r="S1151" i="1" s="1"/>
  <c r="X1151" i="1"/>
  <c r="Y1151" i="1" s="1"/>
  <c r="N1145" i="1"/>
  <c r="AK1145" i="1" s="1"/>
  <c r="AG1145" i="1"/>
  <c r="AF1145" i="1"/>
  <c r="W1145" i="1"/>
  <c r="X1145" i="1"/>
  <c r="Y1145" i="1" s="1"/>
  <c r="Q1145" i="1"/>
  <c r="S1145" i="1" s="1"/>
  <c r="N1139" i="1"/>
  <c r="AK1139" i="1" s="1"/>
  <c r="AF1139" i="1"/>
  <c r="AG1139" i="1"/>
  <c r="W1139" i="1"/>
  <c r="Q1139" i="1"/>
  <c r="S1139" i="1" s="1"/>
  <c r="X1139" i="1"/>
  <c r="N1133" i="1"/>
  <c r="AK1133" i="1" s="1"/>
  <c r="AF1133" i="1"/>
  <c r="AG1133" i="1"/>
  <c r="W1133" i="1"/>
  <c r="Q1133" i="1"/>
  <c r="S1133" i="1" s="1"/>
  <c r="X1133" i="1"/>
  <c r="N1127" i="1"/>
  <c r="AK1127" i="1" s="1"/>
  <c r="AG1127" i="1"/>
  <c r="AF1127" i="1"/>
  <c r="W1127" i="1"/>
  <c r="X1127" i="1"/>
  <c r="Y1127" i="1" s="1"/>
  <c r="Q1127" i="1"/>
  <c r="S1127" i="1" s="1"/>
  <c r="N1121" i="1"/>
  <c r="AK1121" i="1" s="1"/>
  <c r="AF1121" i="1"/>
  <c r="AG1121" i="1"/>
  <c r="W1121" i="1"/>
  <c r="X1121" i="1"/>
  <c r="Q1121" i="1"/>
  <c r="S1121" i="1" s="1"/>
  <c r="N1115" i="1"/>
  <c r="AK1115" i="1" s="1"/>
  <c r="AF1115" i="1"/>
  <c r="AG1115" i="1"/>
  <c r="W1115" i="1"/>
  <c r="X1115" i="1"/>
  <c r="Y1115" i="1" s="1"/>
  <c r="Q1115" i="1"/>
  <c r="S1115" i="1" s="1"/>
  <c r="N1109" i="1"/>
  <c r="AK1109" i="1" s="1"/>
  <c r="AG1109" i="1"/>
  <c r="AF1109" i="1"/>
  <c r="W1109" i="1"/>
  <c r="Q1109" i="1"/>
  <c r="S1109" i="1" s="1"/>
  <c r="X1109" i="1"/>
  <c r="N1103" i="1"/>
  <c r="AK1103" i="1" s="1"/>
  <c r="AF1103" i="1"/>
  <c r="AG1103" i="1"/>
  <c r="W1103" i="1"/>
  <c r="X1103" i="1"/>
  <c r="Q1103" i="1"/>
  <c r="S1103" i="1" s="1"/>
  <c r="N1097" i="1"/>
  <c r="AK1097" i="1" s="1"/>
  <c r="AF1097" i="1"/>
  <c r="AG1097" i="1"/>
  <c r="W1097" i="1"/>
  <c r="X1097" i="1"/>
  <c r="Q1097" i="1"/>
  <c r="S1097" i="1" s="1"/>
  <c r="N1091" i="1"/>
  <c r="AK1091" i="1" s="1"/>
  <c r="AG1091" i="1"/>
  <c r="AF1091" i="1"/>
  <c r="W1091" i="1"/>
  <c r="X1091" i="1"/>
  <c r="Y1091" i="1" s="1"/>
  <c r="Q1091" i="1"/>
  <c r="S1091" i="1" s="1"/>
  <c r="N1085" i="1"/>
  <c r="AK1085" i="1" s="1"/>
  <c r="AF1085" i="1"/>
  <c r="AG1085" i="1"/>
  <c r="W1085" i="1"/>
  <c r="Q1085" i="1"/>
  <c r="S1085" i="1" s="1"/>
  <c r="X1085" i="1"/>
  <c r="N1079" i="1"/>
  <c r="AK1079" i="1" s="1"/>
  <c r="AF1079" i="1"/>
  <c r="AG1079" i="1"/>
  <c r="W1079" i="1"/>
  <c r="X1079" i="1"/>
  <c r="Q1079" i="1"/>
  <c r="S1079" i="1" s="1"/>
  <c r="N1073" i="1"/>
  <c r="AK1073" i="1" s="1"/>
  <c r="AG1073" i="1"/>
  <c r="AF1073" i="1"/>
  <c r="W1073" i="1"/>
  <c r="X1073" i="1"/>
  <c r="Y1073" i="1" s="1"/>
  <c r="Q1073" i="1"/>
  <c r="S1073" i="1" s="1"/>
  <c r="N1067" i="1"/>
  <c r="AK1067" i="1" s="1"/>
  <c r="AF1067" i="1"/>
  <c r="AG1067" i="1"/>
  <c r="W1067" i="1"/>
  <c r="X1067" i="1"/>
  <c r="Q1067" i="1"/>
  <c r="S1067" i="1" s="1"/>
  <c r="N1061" i="1"/>
  <c r="AK1061" i="1" s="1"/>
  <c r="AF1061" i="1"/>
  <c r="AG1061" i="1"/>
  <c r="W1061" i="1"/>
  <c r="X1061" i="1"/>
  <c r="Q1061" i="1"/>
  <c r="S1061" i="1" s="1"/>
  <c r="N1055" i="1"/>
  <c r="AK1055" i="1" s="1"/>
  <c r="AF1055" i="1"/>
  <c r="AG1055" i="1"/>
  <c r="W1055" i="1"/>
  <c r="X1055" i="1"/>
  <c r="Y1055" i="1" s="1"/>
  <c r="Q1055" i="1"/>
  <c r="S1055" i="1" s="1"/>
  <c r="N1049" i="1"/>
  <c r="AK1049" i="1" s="1"/>
  <c r="AF1049" i="1"/>
  <c r="AG1049" i="1"/>
  <c r="W1049" i="1"/>
  <c r="X1049" i="1"/>
  <c r="Q1049" i="1"/>
  <c r="S1049" i="1" s="1"/>
  <c r="N1043" i="1"/>
  <c r="AK1043" i="1" s="1"/>
  <c r="AF1043" i="1"/>
  <c r="AG1043" i="1"/>
  <c r="W1043" i="1"/>
  <c r="X1043" i="1"/>
  <c r="Y1043" i="1" s="1"/>
  <c r="Q1043" i="1"/>
  <c r="S1043" i="1" s="1"/>
  <c r="N1037" i="1"/>
  <c r="AK1037" i="1" s="1"/>
  <c r="AF1037" i="1"/>
  <c r="AG1037" i="1"/>
  <c r="W1037" i="1"/>
  <c r="Q1037" i="1"/>
  <c r="S1037" i="1" s="1"/>
  <c r="X1037" i="1"/>
  <c r="N1031" i="1"/>
  <c r="AK1031" i="1" s="1"/>
  <c r="AF1031" i="1"/>
  <c r="AG1031" i="1"/>
  <c r="W1031" i="1"/>
  <c r="X1031" i="1"/>
  <c r="Q1031" i="1"/>
  <c r="S1031" i="1" s="1"/>
  <c r="N1025" i="1"/>
  <c r="AK1025" i="1" s="1"/>
  <c r="AF1025" i="1"/>
  <c r="AG1025" i="1"/>
  <c r="W1025" i="1"/>
  <c r="Q1025" i="1"/>
  <c r="S1025" i="1" s="1"/>
  <c r="X1025" i="1"/>
  <c r="N1019" i="1"/>
  <c r="AK1019" i="1" s="1"/>
  <c r="AF1019" i="1"/>
  <c r="AG1019" i="1"/>
  <c r="W1019" i="1"/>
  <c r="X1019" i="1"/>
  <c r="Y1019" i="1" s="1"/>
  <c r="Q1019" i="1"/>
  <c r="S1019" i="1" s="1"/>
  <c r="N1013" i="1"/>
  <c r="AK1013" i="1" s="1"/>
  <c r="AF1013" i="1"/>
  <c r="AG1013" i="1"/>
  <c r="W1013" i="1"/>
  <c r="X1013" i="1"/>
  <c r="Q1013" i="1"/>
  <c r="S1013" i="1" s="1"/>
  <c r="N1007" i="1"/>
  <c r="AK1007" i="1" s="1"/>
  <c r="AF1007" i="1"/>
  <c r="AG1007" i="1"/>
  <c r="W1007" i="1"/>
  <c r="X1007" i="1"/>
  <c r="Q1007" i="1"/>
  <c r="S1007" i="1" s="1"/>
  <c r="N1001" i="1"/>
  <c r="AK1001" i="1" s="1"/>
  <c r="AF1001" i="1"/>
  <c r="AG1001" i="1"/>
  <c r="W1001" i="1"/>
  <c r="Q1001" i="1"/>
  <c r="S1001" i="1" s="1"/>
  <c r="X1001" i="1"/>
  <c r="N995" i="1"/>
  <c r="AK995" i="1" s="1"/>
  <c r="AF995" i="1"/>
  <c r="AG995" i="1"/>
  <c r="W995" i="1"/>
  <c r="X995" i="1"/>
  <c r="Q995" i="1"/>
  <c r="S995" i="1" s="1"/>
  <c r="N989" i="1"/>
  <c r="AK989" i="1" s="1"/>
  <c r="AF989" i="1"/>
  <c r="AG989" i="1"/>
  <c r="W989" i="1"/>
  <c r="Q989" i="1"/>
  <c r="S989" i="1" s="1"/>
  <c r="X989" i="1"/>
  <c r="N983" i="1"/>
  <c r="AK983" i="1" s="1"/>
  <c r="AF983" i="1"/>
  <c r="AG983" i="1"/>
  <c r="W983" i="1"/>
  <c r="X983" i="1"/>
  <c r="Y983" i="1" s="1"/>
  <c r="Q983" i="1"/>
  <c r="S983" i="1" s="1"/>
  <c r="N977" i="1"/>
  <c r="AK977" i="1" s="1"/>
  <c r="AF977" i="1"/>
  <c r="AG977" i="1"/>
  <c r="W977" i="1"/>
  <c r="Q977" i="1"/>
  <c r="S977" i="1" s="1"/>
  <c r="X977" i="1"/>
  <c r="N971" i="1"/>
  <c r="AK971" i="1" s="1"/>
  <c r="AF971" i="1"/>
  <c r="AG971" i="1"/>
  <c r="W971" i="1"/>
  <c r="X971" i="1"/>
  <c r="Y971" i="1" s="1"/>
  <c r="Q971" i="1"/>
  <c r="S971" i="1" s="1"/>
  <c r="N965" i="1"/>
  <c r="AK965" i="1" s="1"/>
  <c r="AF965" i="1"/>
  <c r="AG965" i="1"/>
  <c r="W965" i="1"/>
  <c r="X965" i="1"/>
  <c r="Y965" i="1" s="1"/>
  <c r="Q965" i="1"/>
  <c r="S965" i="1" s="1"/>
  <c r="N959" i="1"/>
  <c r="AK959" i="1" s="1"/>
  <c r="AF959" i="1"/>
  <c r="AG959" i="1"/>
  <c r="W959" i="1"/>
  <c r="X959" i="1"/>
  <c r="Q959" i="1"/>
  <c r="S959" i="1" s="1"/>
  <c r="N953" i="1"/>
  <c r="AK953" i="1" s="1"/>
  <c r="AF953" i="1"/>
  <c r="AG953" i="1"/>
  <c r="W953" i="1"/>
  <c r="X953" i="1"/>
  <c r="Q953" i="1"/>
  <c r="S953" i="1" s="1"/>
  <c r="N947" i="1"/>
  <c r="AK947" i="1" s="1"/>
  <c r="AF947" i="1"/>
  <c r="AG947" i="1"/>
  <c r="W947" i="1"/>
  <c r="X947" i="1"/>
  <c r="Y947" i="1" s="1"/>
  <c r="Q947" i="1"/>
  <c r="S947" i="1" s="1"/>
  <c r="N941" i="1"/>
  <c r="AK941" i="1" s="1"/>
  <c r="AF941" i="1"/>
  <c r="AG941" i="1"/>
  <c r="W941" i="1"/>
  <c r="X941" i="1"/>
  <c r="Q941" i="1"/>
  <c r="S941" i="1" s="1"/>
  <c r="N935" i="1"/>
  <c r="AK935" i="1" s="1"/>
  <c r="AF935" i="1"/>
  <c r="AG935" i="1"/>
  <c r="W935" i="1"/>
  <c r="X935" i="1"/>
  <c r="Q935" i="1"/>
  <c r="S935" i="1" s="1"/>
  <c r="N929" i="1"/>
  <c r="AK929" i="1" s="1"/>
  <c r="AF929" i="1"/>
  <c r="AG929" i="1"/>
  <c r="W929" i="1"/>
  <c r="X929" i="1"/>
  <c r="Y929" i="1" s="1"/>
  <c r="Q929" i="1"/>
  <c r="S929" i="1" s="1"/>
  <c r="N923" i="1"/>
  <c r="AK923" i="1" s="1"/>
  <c r="AF923" i="1"/>
  <c r="AG923" i="1"/>
  <c r="W923" i="1"/>
  <c r="X923" i="1"/>
  <c r="Q923" i="1"/>
  <c r="S923" i="1" s="1"/>
  <c r="N917" i="1"/>
  <c r="AK917" i="1" s="1"/>
  <c r="AF917" i="1"/>
  <c r="AG917" i="1"/>
  <c r="W917" i="1"/>
  <c r="X917" i="1"/>
  <c r="Q917" i="1"/>
  <c r="S917" i="1" s="1"/>
  <c r="N911" i="1"/>
  <c r="AK911" i="1" s="1"/>
  <c r="AF911" i="1"/>
  <c r="AG911" i="1"/>
  <c r="W911" i="1"/>
  <c r="X911" i="1"/>
  <c r="Y911" i="1" s="1"/>
  <c r="Q911" i="1"/>
  <c r="S911" i="1" s="1"/>
  <c r="N905" i="1"/>
  <c r="AK905" i="1" s="1"/>
  <c r="AF905" i="1"/>
  <c r="AG905" i="1"/>
  <c r="W905" i="1"/>
  <c r="X905" i="1"/>
  <c r="Q905" i="1"/>
  <c r="S905" i="1" s="1"/>
  <c r="N899" i="1"/>
  <c r="AK899" i="1" s="1"/>
  <c r="AF899" i="1"/>
  <c r="AG899" i="1"/>
  <c r="W899" i="1"/>
  <c r="X899" i="1"/>
  <c r="Y899" i="1" s="1"/>
  <c r="Q899" i="1"/>
  <c r="S899" i="1" s="1"/>
  <c r="N893" i="1"/>
  <c r="AK893" i="1" s="1"/>
  <c r="AF893" i="1"/>
  <c r="AG893" i="1"/>
  <c r="W893" i="1"/>
  <c r="X893" i="1"/>
  <c r="Y893" i="1" s="1"/>
  <c r="Q893" i="1"/>
  <c r="S893" i="1" s="1"/>
  <c r="N887" i="1"/>
  <c r="AK887" i="1" s="1"/>
  <c r="AF887" i="1"/>
  <c r="AG887" i="1"/>
  <c r="W887" i="1"/>
  <c r="X887" i="1"/>
  <c r="Q887" i="1"/>
  <c r="S887" i="1" s="1"/>
  <c r="N881" i="1"/>
  <c r="AK881" i="1" s="1"/>
  <c r="AF881" i="1"/>
  <c r="AG881" i="1"/>
  <c r="W881" i="1"/>
  <c r="X881" i="1"/>
  <c r="Q881" i="1"/>
  <c r="S881" i="1" s="1"/>
  <c r="N875" i="1"/>
  <c r="AK875" i="1" s="1"/>
  <c r="AF875" i="1"/>
  <c r="AG875" i="1"/>
  <c r="W875" i="1"/>
  <c r="X875" i="1"/>
  <c r="Y875" i="1" s="1"/>
  <c r="Q875" i="1"/>
  <c r="S875" i="1" s="1"/>
  <c r="N869" i="1"/>
  <c r="AK869" i="1" s="1"/>
  <c r="AF869" i="1"/>
  <c r="AG869" i="1"/>
  <c r="W869" i="1"/>
  <c r="X869" i="1"/>
  <c r="Q869" i="1"/>
  <c r="S869" i="1" s="1"/>
  <c r="N863" i="1"/>
  <c r="AK863" i="1" s="1"/>
  <c r="AF863" i="1"/>
  <c r="AG863" i="1"/>
  <c r="W863" i="1"/>
  <c r="X863" i="1"/>
  <c r="Q863" i="1"/>
  <c r="S863" i="1" s="1"/>
  <c r="N857" i="1"/>
  <c r="AK857" i="1" s="1"/>
  <c r="AF857" i="1"/>
  <c r="AG857" i="1"/>
  <c r="W857" i="1"/>
  <c r="X857" i="1"/>
  <c r="Y857" i="1" s="1"/>
  <c r="Q857" i="1"/>
  <c r="S857" i="1" s="1"/>
  <c r="N851" i="1"/>
  <c r="AK851" i="1" s="1"/>
  <c r="AF851" i="1"/>
  <c r="AG851" i="1"/>
  <c r="W851" i="1"/>
  <c r="X851" i="1"/>
  <c r="Q851" i="1"/>
  <c r="S851" i="1" s="1"/>
  <c r="N845" i="1"/>
  <c r="AK845" i="1" s="1"/>
  <c r="AF845" i="1"/>
  <c r="AG845" i="1"/>
  <c r="W845" i="1"/>
  <c r="X845" i="1"/>
  <c r="Q845" i="1"/>
  <c r="S845" i="1" s="1"/>
  <c r="N839" i="1"/>
  <c r="AK839" i="1" s="1"/>
  <c r="AF839" i="1"/>
  <c r="AG839" i="1"/>
  <c r="W839" i="1"/>
  <c r="X839" i="1"/>
  <c r="Y839" i="1" s="1"/>
  <c r="Q839" i="1"/>
  <c r="S839" i="1" s="1"/>
  <c r="N833" i="1"/>
  <c r="AK833" i="1" s="1"/>
  <c r="AF833" i="1"/>
  <c r="AG833" i="1"/>
  <c r="W833" i="1"/>
  <c r="X833" i="1"/>
  <c r="Q833" i="1"/>
  <c r="S833" i="1" s="1"/>
  <c r="N827" i="1"/>
  <c r="AK827" i="1" s="1"/>
  <c r="AF827" i="1"/>
  <c r="AG827" i="1"/>
  <c r="W827" i="1"/>
  <c r="X827" i="1"/>
  <c r="Q827" i="1"/>
  <c r="S827" i="1" s="1"/>
  <c r="N821" i="1"/>
  <c r="AK821" i="1" s="1"/>
  <c r="AF821" i="1"/>
  <c r="AG821" i="1"/>
  <c r="W821" i="1"/>
  <c r="X821" i="1"/>
  <c r="Y821" i="1" s="1"/>
  <c r="Q821" i="1"/>
  <c r="S821" i="1" s="1"/>
  <c r="N815" i="1"/>
  <c r="AK815" i="1" s="1"/>
  <c r="AF815" i="1"/>
  <c r="AG815" i="1"/>
  <c r="W815" i="1"/>
  <c r="X815" i="1"/>
  <c r="Q815" i="1"/>
  <c r="S815" i="1" s="1"/>
  <c r="N809" i="1"/>
  <c r="AK809" i="1" s="1"/>
  <c r="AF809" i="1"/>
  <c r="AG809" i="1"/>
  <c r="W809" i="1"/>
  <c r="X809" i="1"/>
  <c r="Q809" i="1"/>
  <c r="S809" i="1" s="1"/>
  <c r="N803" i="1"/>
  <c r="AK803" i="1" s="1"/>
  <c r="AF803" i="1"/>
  <c r="AG803" i="1"/>
  <c r="W803" i="1"/>
  <c r="X803" i="1"/>
  <c r="Q803" i="1"/>
  <c r="S803" i="1" s="1"/>
  <c r="N797" i="1"/>
  <c r="AK797" i="1" s="1"/>
  <c r="AF797" i="1"/>
  <c r="AG797" i="1"/>
  <c r="W797" i="1"/>
  <c r="X797" i="1"/>
  <c r="Q797" i="1"/>
  <c r="S797" i="1" s="1"/>
  <c r="N791" i="1"/>
  <c r="AK791" i="1" s="1"/>
  <c r="AF791" i="1"/>
  <c r="AG791" i="1"/>
  <c r="W791" i="1"/>
  <c r="X791" i="1"/>
  <c r="Q791" i="1"/>
  <c r="S791" i="1" s="1"/>
  <c r="N785" i="1"/>
  <c r="AK785" i="1" s="1"/>
  <c r="AF785" i="1"/>
  <c r="AG785" i="1"/>
  <c r="W785" i="1"/>
  <c r="X785" i="1"/>
  <c r="Y785" i="1" s="1"/>
  <c r="Q785" i="1"/>
  <c r="S785" i="1" s="1"/>
  <c r="N779" i="1"/>
  <c r="AK779" i="1" s="1"/>
  <c r="AF779" i="1"/>
  <c r="AG779" i="1"/>
  <c r="W779" i="1"/>
  <c r="X779" i="1"/>
  <c r="Q779" i="1"/>
  <c r="S779" i="1" s="1"/>
  <c r="N773" i="1"/>
  <c r="AK773" i="1" s="1"/>
  <c r="AF773" i="1"/>
  <c r="AG773" i="1"/>
  <c r="W773" i="1"/>
  <c r="X773" i="1"/>
  <c r="Q773" i="1"/>
  <c r="S773" i="1" s="1"/>
  <c r="N767" i="1"/>
  <c r="AK767" i="1" s="1"/>
  <c r="AF767" i="1"/>
  <c r="AG767" i="1"/>
  <c r="W767" i="1"/>
  <c r="X767" i="1"/>
  <c r="Q767" i="1"/>
  <c r="S767" i="1" s="1"/>
  <c r="N761" i="1"/>
  <c r="AK761" i="1" s="1"/>
  <c r="AF761" i="1"/>
  <c r="AG761" i="1"/>
  <c r="W761" i="1"/>
  <c r="X761" i="1"/>
  <c r="Q761" i="1"/>
  <c r="S761" i="1" s="1"/>
  <c r="N755" i="1"/>
  <c r="AK755" i="1" s="1"/>
  <c r="AF755" i="1"/>
  <c r="AG755" i="1"/>
  <c r="W755" i="1"/>
  <c r="X755" i="1"/>
  <c r="Q755" i="1"/>
  <c r="S755" i="1" s="1"/>
  <c r="N749" i="1"/>
  <c r="AK749" i="1" s="1"/>
  <c r="AF749" i="1"/>
  <c r="AG749" i="1"/>
  <c r="W749" i="1"/>
  <c r="X749" i="1"/>
  <c r="Y749" i="1" s="1"/>
  <c r="Q749" i="1"/>
  <c r="S749" i="1" s="1"/>
  <c r="N743" i="1"/>
  <c r="AK743" i="1" s="1"/>
  <c r="AF743" i="1"/>
  <c r="AG743" i="1"/>
  <c r="W743" i="1"/>
  <c r="X743" i="1"/>
  <c r="Q743" i="1"/>
  <c r="S743" i="1" s="1"/>
  <c r="N737" i="1"/>
  <c r="AK737" i="1" s="1"/>
  <c r="AF737" i="1"/>
  <c r="AG737" i="1"/>
  <c r="W737" i="1"/>
  <c r="X737" i="1"/>
  <c r="Q737" i="1"/>
  <c r="S737" i="1" s="1"/>
  <c r="N731" i="1"/>
  <c r="AK731" i="1" s="1"/>
  <c r="AF731" i="1"/>
  <c r="AG731" i="1"/>
  <c r="W731" i="1"/>
  <c r="X731" i="1"/>
  <c r="Q731" i="1"/>
  <c r="S731" i="1" s="1"/>
  <c r="N725" i="1"/>
  <c r="AK725" i="1" s="1"/>
  <c r="AF725" i="1"/>
  <c r="AG725" i="1"/>
  <c r="W725" i="1"/>
  <c r="X725" i="1"/>
  <c r="Q725" i="1"/>
  <c r="S725" i="1" s="1"/>
  <c r="N719" i="1"/>
  <c r="AK719" i="1" s="1"/>
  <c r="AF719" i="1"/>
  <c r="AG719" i="1"/>
  <c r="W719" i="1"/>
  <c r="X719" i="1"/>
  <c r="Q719" i="1"/>
  <c r="S719" i="1" s="1"/>
  <c r="N713" i="1"/>
  <c r="AK713" i="1" s="1"/>
  <c r="AF713" i="1"/>
  <c r="AG713" i="1"/>
  <c r="W713" i="1"/>
  <c r="X713" i="1"/>
  <c r="Y713" i="1" s="1"/>
  <c r="Q713" i="1"/>
  <c r="S713" i="1" s="1"/>
  <c r="N707" i="1"/>
  <c r="AK707" i="1" s="1"/>
  <c r="AF707" i="1"/>
  <c r="AG707" i="1"/>
  <c r="W707" i="1"/>
  <c r="X707" i="1"/>
  <c r="Q707" i="1"/>
  <c r="S707" i="1" s="1"/>
  <c r="N701" i="1"/>
  <c r="AK701" i="1" s="1"/>
  <c r="AF701" i="1"/>
  <c r="AG701" i="1"/>
  <c r="W701" i="1"/>
  <c r="X701" i="1"/>
  <c r="Q701" i="1"/>
  <c r="S701" i="1" s="1"/>
  <c r="N695" i="1"/>
  <c r="AK695" i="1" s="1"/>
  <c r="AF695" i="1"/>
  <c r="AG695" i="1"/>
  <c r="W695" i="1"/>
  <c r="X695" i="1"/>
  <c r="Q695" i="1"/>
  <c r="S695" i="1" s="1"/>
  <c r="N689" i="1"/>
  <c r="AK689" i="1" s="1"/>
  <c r="AF689" i="1"/>
  <c r="AG689" i="1"/>
  <c r="W689" i="1"/>
  <c r="X689" i="1"/>
  <c r="Q689" i="1"/>
  <c r="S689" i="1" s="1"/>
  <c r="N683" i="1"/>
  <c r="AK683" i="1" s="1"/>
  <c r="AF683" i="1"/>
  <c r="AG683" i="1"/>
  <c r="W683" i="1"/>
  <c r="X683" i="1"/>
  <c r="Q683" i="1"/>
  <c r="S683" i="1" s="1"/>
  <c r="N677" i="1"/>
  <c r="AK677" i="1" s="1"/>
  <c r="AF677" i="1"/>
  <c r="AG677" i="1"/>
  <c r="W677" i="1"/>
  <c r="X677" i="1"/>
  <c r="Y677" i="1" s="1"/>
  <c r="Q677" i="1"/>
  <c r="S677" i="1" s="1"/>
  <c r="N671" i="1"/>
  <c r="AK671" i="1" s="1"/>
  <c r="AF671" i="1"/>
  <c r="AG671" i="1"/>
  <c r="W671" i="1"/>
  <c r="X671" i="1"/>
  <c r="Q671" i="1"/>
  <c r="S671" i="1" s="1"/>
  <c r="N665" i="1"/>
  <c r="AK665" i="1" s="1"/>
  <c r="AF665" i="1"/>
  <c r="AG665" i="1"/>
  <c r="W665" i="1"/>
  <c r="X665" i="1"/>
  <c r="Q665" i="1"/>
  <c r="S665" i="1" s="1"/>
  <c r="N659" i="1"/>
  <c r="AK659" i="1" s="1"/>
  <c r="AF659" i="1"/>
  <c r="AG659" i="1"/>
  <c r="W659" i="1"/>
  <c r="X659" i="1"/>
  <c r="Q659" i="1"/>
  <c r="S659" i="1" s="1"/>
  <c r="N653" i="1"/>
  <c r="AK653" i="1" s="1"/>
  <c r="AF653" i="1"/>
  <c r="AG653" i="1"/>
  <c r="W653" i="1"/>
  <c r="X653" i="1"/>
  <c r="Q653" i="1"/>
  <c r="S653" i="1" s="1"/>
  <c r="N647" i="1"/>
  <c r="AK647" i="1" s="1"/>
  <c r="AF647" i="1"/>
  <c r="AG647" i="1"/>
  <c r="W647" i="1"/>
  <c r="X647" i="1"/>
  <c r="Q647" i="1"/>
  <c r="S647" i="1" s="1"/>
  <c r="N641" i="1"/>
  <c r="AK641" i="1" s="1"/>
  <c r="AF641" i="1"/>
  <c r="AG641" i="1"/>
  <c r="W641" i="1"/>
  <c r="X641" i="1"/>
  <c r="Y641" i="1" s="1"/>
  <c r="Q641" i="1"/>
  <c r="S641" i="1" s="1"/>
  <c r="N635" i="1"/>
  <c r="AK635" i="1" s="1"/>
  <c r="AF635" i="1"/>
  <c r="AG635" i="1"/>
  <c r="W635" i="1"/>
  <c r="X635" i="1"/>
  <c r="Q635" i="1"/>
  <c r="S635" i="1" s="1"/>
  <c r="N629" i="1"/>
  <c r="AK629" i="1" s="1"/>
  <c r="AF629" i="1"/>
  <c r="AG629" i="1"/>
  <c r="W629" i="1"/>
  <c r="X629" i="1"/>
  <c r="Q629" i="1"/>
  <c r="S629" i="1" s="1"/>
  <c r="N623" i="1"/>
  <c r="AK623" i="1" s="1"/>
  <c r="AF623" i="1"/>
  <c r="AG623" i="1"/>
  <c r="W623" i="1"/>
  <c r="X623" i="1"/>
  <c r="Y623" i="1" s="1"/>
  <c r="Q623" i="1"/>
  <c r="S623" i="1" s="1"/>
  <c r="N617" i="1"/>
  <c r="AK617" i="1" s="1"/>
  <c r="AF617" i="1"/>
  <c r="AG617" i="1"/>
  <c r="W617" i="1"/>
  <c r="X617" i="1"/>
  <c r="Q617" i="1"/>
  <c r="S617" i="1" s="1"/>
  <c r="N611" i="1"/>
  <c r="AK611" i="1" s="1"/>
  <c r="AF611" i="1"/>
  <c r="AG611" i="1"/>
  <c r="W611" i="1"/>
  <c r="X611" i="1"/>
  <c r="Y611" i="1" s="1"/>
  <c r="Q611" i="1"/>
  <c r="S611" i="1" s="1"/>
  <c r="N605" i="1"/>
  <c r="AK605" i="1" s="1"/>
  <c r="AF605" i="1"/>
  <c r="AG605" i="1"/>
  <c r="W605" i="1"/>
  <c r="X605" i="1"/>
  <c r="Y605" i="1" s="1"/>
  <c r="Q605" i="1"/>
  <c r="S605" i="1" s="1"/>
  <c r="N599" i="1"/>
  <c r="AK599" i="1" s="1"/>
  <c r="AF599" i="1"/>
  <c r="AG599" i="1"/>
  <c r="W599" i="1"/>
  <c r="X599" i="1"/>
  <c r="Q599" i="1"/>
  <c r="S599" i="1" s="1"/>
  <c r="N593" i="1"/>
  <c r="AK593" i="1" s="1"/>
  <c r="AF593" i="1"/>
  <c r="AG593" i="1"/>
  <c r="W593" i="1"/>
  <c r="X593" i="1"/>
  <c r="Q593" i="1"/>
  <c r="S593" i="1" s="1"/>
  <c r="N587" i="1"/>
  <c r="AK587" i="1" s="1"/>
  <c r="AF587" i="1"/>
  <c r="AG587" i="1"/>
  <c r="W587" i="1"/>
  <c r="X587" i="1"/>
  <c r="Y587" i="1" s="1"/>
  <c r="Q587" i="1"/>
  <c r="S587" i="1" s="1"/>
  <c r="N581" i="1"/>
  <c r="AK581" i="1" s="1"/>
  <c r="AF581" i="1"/>
  <c r="AG581" i="1"/>
  <c r="W581" i="1"/>
  <c r="X581" i="1"/>
  <c r="Q581" i="1"/>
  <c r="S581" i="1" s="1"/>
  <c r="N575" i="1"/>
  <c r="AK575" i="1" s="1"/>
  <c r="AF575" i="1"/>
  <c r="AG575" i="1"/>
  <c r="W575" i="1"/>
  <c r="X575" i="1"/>
  <c r="Q575" i="1"/>
  <c r="S575" i="1" s="1"/>
  <c r="N569" i="1"/>
  <c r="AK569" i="1" s="1"/>
  <c r="AF569" i="1"/>
  <c r="AG569" i="1"/>
  <c r="W569" i="1"/>
  <c r="X569" i="1"/>
  <c r="Y569" i="1" s="1"/>
  <c r="Q569" i="1"/>
  <c r="S569" i="1" s="1"/>
  <c r="N563" i="1"/>
  <c r="AK563" i="1" s="1"/>
  <c r="AF563" i="1"/>
  <c r="AG563" i="1"/>
  <c r="W563" i="1"/>
  <c r="X563" i="1"/>
  <c r="Q563" i="1"/>
  <c r="S563" i="1" s="1"/>
  <c r="N557" i="1"/>
  <c r="AK557" i="1" s="1"/>
  <c r="AF557" i="1"/>
  <c r="AG557" i="1"/>
  <c r="W557" i="1"/>
  <c r="X557" i="1"/>
  <c r="Q557" i="1"/>
  <c r="S557" i="1" s="1"/>
  <c r="N551" i="1"/>
  <c r="AK551" i="1" s="1"/>
  <c r="AF551" i="1"/>
  <c r="AG551" i="1"/>
  <c r="W551" i="1"/>
  <c r="X551" i="1"/>
  <c r="Y551" i="1" s="1"/>
  <c r="Q551" i="1"/>
  <c r="S551" i="1" s="1"/>
  <c r="N545" i="1"/>
  <c r="AK545" i="1" s="1"/>
  <c r="AF545" i="1"/>
  <c r="AG545" i="1"/>
  <c r="W545" i="1"/>
  <c r="X545" i="1"/>
  <c r="Q545" i="1"/>
  <c r="S545" i="1" s="1"/>
  <c r="N539" i="1"/>
  <c r="AK539" i="1" s="1"/>
  <c r="AF539" i="1"/>
  <c r="AG539" i="1"/>
  <c r="W539" i="1"/>
  <c r="X539" i="1"/>
  <c r="Y539" i="1" s="1"/>
  <c r="Q539" i="1"/>
  <c r="S539" i="1" s="1"/>
  <c r="N533" i="1"/>
  <c r="AK533" i="1" s="1"/>
  <c r="AF533" i="1"/>
  <c r="AG533" i="1"/>
  <c r="W533" i="1"/>
  <c r="X533" i="1"/>
  <c r="Y533" i="1" s="1"/>
  <c r="Q533" i="1"/>
  <c r="S533" i="1" s="1"/>
  <c r="N527" i="1"/>
  <c r="AK527" i="1" s="1"/>
  <c r="AF527" i="1"/>
  <c r="AG527" i="1"/>
  <c r="W527" i="1"/>
  <c r="X527" i="1"/>
  <c r="Q527" i="1"/>
  <c r="S527" i="1" s="1"/>
  <c r="N521" i="1"/>
  <c r="AK521" i="1" s="1"/>
  <c r="AF521" i="1"/>
  <c r="AG521" i="1"/>
  <c r="W521" i="1"/>
  <c r="X521" i="1"/>
  <c r="Q521" i="1"/>
  <c r="S521" i="1" s="1"/>
  <c r="N515" i="1"/>
  <c r="AK515" i="1" s="1"/>
  <c r="AF515" i="1"/>
  <c r="AG515" i="1"/>
  <c r="W515" i="1"/>
  <c r="X515" i="1"/>
  <c r="Y515" i="1" s="1"/>
  <c r="Q515" i="1"/>
  <c r="S515" i="1" s="1"/>
  <c r="N509" i="1"/>
  <c r="AK509" i="1" s="1"/>
  <c r="AF509" i="1"/>
  <c r="AG509" i="1"/>
  <c r="W509" i="1"/>
  <c r="X509" i="1"/>
  <c r="Q509" i="1"/>
  <c r="S509" i="1" s="1"/>
  <c r="N503" i="1"/>
  <c r="AK503" i="1" s="1"/>
  <c r="AF503" i="1"/>
  <c r="AG503" i="1"/>
  <c r="W503" i="1"/>
  <c r="X503" i="1"/>
  <c r="Q503" i="1"/>
  <c r="S503" i="1" s="1"/>
  <c r="N497" i="1"/>
  <c r="AK497" i="1" s="1"/>
  <c r="AF497" i="1"/>
  <c r="AG497" i="1"/>
  <c r="W497" i="1"/>
  <c r="X497" i="1"/>
  <c r="Y497" i="1" s="1"/>
  <c r="Q497" i="1"/>
  <c r="S497" i="1" s="1"/>
  <c r="N491" i="1"/>
  <c r="AK491" i="1" s="1"/>
  <c r="AF491" i="1"/>
  <c r="AG491" i="1"/>
  <c r="W491" i="1"/>
  <c r="X491" i="1"/>
  <c r="Q491" i="1"/>
  <c r="S491" i="1" s="1"/>
  <c r="N485" i="1"/>
  <c r="AK485" i="1" s="1"/>
  <c r="AF485" i="1"/>
  <c r="AG485" i="1"/>
  <c r="W485" i="1"/>
  <c r="X485" i="1"/>
  <c r="Q485" i="1"/>
  <c r="S485" i="1" s="1"/>
  <c r="N479" i="1"/>
  <c r="AK479" i="1" s="1"/>
  <c r="AF479" i="1"/>
  <c r="AG479" i="1"/>
  <c r="W479" i="1"/>
  <c r="X479" i="1"/>
  <c r="Y479" i="1" s="1"/>
  <c r="Q479" i="1"/>
  <c r="S479" i="1" s="1"/>
  <c r="N473" i="1"/>
  <c r="AK473" i="1" s="1"/>
  <c r="AF473" i="1"/>
  <c r="AG473" i="1"/>
  <c r="W473" i="1"/>
  <c r="X473" i="1"/>
  <c r="Q473" i="1"/>
  <c r="S473" i="1" s="1"/>
  <c r="N467" i="1"/>
  <c r="AK467" i="1" s="1"/>
  <c r="AF467" i="1"/>
  <c r="AG467" i="1"/>
  <c r="W467" i="1"/>
  <c r="X467" i="1"/>
  <c r="Y467" i="1" s="1"/>
  <c r="Q467" i="1"/>
  <c r="S467" i="1" s="1"/>
  <c r="N461" i="1"/>
  <c r="AK461" i="1" s="1"/>
  <c r="AF461" i="1"/>
  <c r="AG461" i="1"/>
  <c r="W461" i="1"/>
  <c r="X461" i="1"/>
  <c r="Y461" i="1" s="1"/>
  <c r="Q461" i="1"/>
  <c r="S461" i="1" s="1"/>
  <c r="N455" i="1"/>
  <c r="AK455" i="1" s="1"/>
  <c r="AF455" i="1"/>
  <c r="AG455" i="1"/>
  <c r="W455" i="1"/>
  <c r="X455" i="1"/>
  <c r="Q455" i="1"/>
  <c r="S455" i="1" s="1"/>
  <c r="N449" i="1"/>
  <c r="AK449" i="1" s="1"/>
  <c r="AF449" i="1"/>
  <c r="AG449" i="1"/>
  <c r="W449" i="1"/>
  <c r="X449" i="1"/>
  <c r="Q449" i="1"/>
  <c r="S449" i="1" s="1"/>
  <c r="N443" i="1"/>
  <c r="AK443" i="1" s="1"/>
  <c r="AF443" i="1"/>
  <c r="AG443" i="1"/>
  <c r="W443" i="1"/>
  <c r="X443" i="1"/>
  <c r="Y443" i="1" s="1"/>
  <c r="Q443" i="1"/>
  <c r="S443" i="1" s="1"/>
  <c r="N437" i="1"/>
  <c r="AK437" i="1" s="1"/>
  <c r="AF437" i="1"/>
  <c r="AG437" i="1"/>
  <c r="W437" i="1"/>
  <c r="X437" i="1"/>
  <c r="Q437" i="1"/>
  <c r="S437" i="1" s="1"/>
  <c r="N431" i="1"/>
  <c r="AK431" i="1" s="1"/>
  <c r="AF431" i="1"/>
  <c r="AG431" i="1"/>
  <c r="W431" i="1"/>
  <c r="X431" i="1"/>
  <c r="Q431" i="1"/>
  <c r="S431" i="1" s="1"/>
  <c r="N425" i="1"/>
  <c r="AK425" i="1" s="1"/>
  <c r="AF425" i="1"/>
  <c r="AG425" i="1"/>
  <c r="W425" i="1"/>
  <c r="X425" i="1"/>
  <c r="Y425" i="1" s="1"/>
  <c r="Q425" i="1"/>
  <c r="S425" i="1" s="1"/>
  <c r="N419" i="1"/>
  <c r="AK419" i="1" s="1"/>
  <c r="AF419" i="1"/>
  <c r="AG419" i="1"/>
  <c r="W419" i="1"/>
  <c r="X419" i="1"/>
  <c r="Q419" i="1"/>
  <c r="S419" i="1" s="1"/>
  <c r="N413" i="1"/>
  <c r="AK413" i="1" s="1"/>
  <c r="AF413" i="1"/>
  <c r="AG413" i="1"/>
  <c r="W413" i="1"/>
  <c r="X413" i="1"/>
  <c r="Q413" i="1"/>
  <c r="S413" i="1" s="1"/>
  <c r="N407" i="1"/>
  <c r="AK407" i="1" s="1"/>
  <c r="AF407" i="1"/>
  <c r="AG407" i="1"/>
  <c r="W407" i="1"/>
  <c r="X407" i="1"/>
  <c r="Y407" i="1" s="1"/>
  <c r="Q407" i="1"/>
  <c r="S407" i="1" s="1"/>
  <c r="N401" i="1"/>
  <c r="AK401" i="1" s="1"/>
  <c r="AF401" i="1"/>
  <c r="AG401" i="1"/>
  <c r="W401" i="1"/>
  <c r="X401" i="1"/>
  <c r="Q401" i="1"/>
  <c r="S401" i="1" s="1"/>
  <c r="N395" i="1"/>
  <c r="AK395" i="1" s="1"/>
  <c r="AF395" i="1"/>
  <c r="AG395" i="1"/>
  <c r="W395" i="1"/>
  <c r="X395" i="1"/>
  <c r="Y395" i="1" s="1"/>
  <c r="Q395" i="1"/>
  <c r="S395" i="1" s="1"/>
  <c r="N389" i="1"/>
  <c r="AK389" i="1" s="1"/>
  <c r="AF389" i="1"/>
  <c r="AG389" i="1"/>
  <c r="W389" i="1"/>
  <c r="X389" i="1"/>
  <c r="Y389" i="1" s="1"/>
  <c r="Q389" i="1"/>
  <c r="S389" i="1" s="1"/>
  <c r="N383" i="1"/>
  <c r="AK383" i="1" s="1"/>
  <c r="AF383" i="1"/>
  <c r="AG383" i="1"/>
  <c r="W383" i="1"/>
  <c r="X383" i="1"/>
  <c r="Q383" i="1"/>
  <c r="S383" i="1" s="1"/>
  <c r="N377" i="1"/>
  <c r="AK377" i="1" s="1"/>
  <c r="AF377" i="1"/>
  <c r="AG377" i="1"/>
  <c r="W377" i="1"/>
  <c r="X377" i="1"/>
  <c r="Q377" i="1"/>
  <c r="S377" i="1" s="1"/>
  <c r="N371" i="1"/>
  <c r="AK371" i="1" s="1"/>
  <c r="AF371" i="1"/>
  <c r="AG371" i="1"/>
  <c r="W371" i="1"/>
  <c r="X371" i="1"/>
  <c r="Y371" i="1" s="1"/>
  <c r="Q371" i="1"/>
  <c r="S371" i="1" s="1"/>
  <c r="N365" i="1"/>
  <c r="AK365" i="1" s="1"/>
  <c r="AF365" i="1"/>
  <c r="AG365" i="1"/>
  <c r="W365" i="1"/>
  <c r="X365" i="1"/>
  <c r="Q365" i="1"/>
  <c r="S365" i="1" s="1"/>
  <c r="N359" i="1"/>
  <c r="AK359" i="1" s="1"/>
  <c r="AF359" i="1"/>
  <c r="AG359" i="1"/>
  <c r="W359" i="1"/>
  <c r="X359" i="1"/>
  <c r="Q359" i="1"/>
  <c r="S359" i="1" s="1"/>
  <c r="N353" i="1"/>
  <c r="AK353" i="1" s="1"/>
  <c r="AF353" i="1"/>
  <c r="AG353" i="1"/>
  <c r="W353" i="1"/>
  <c r="X353" i="1"/>
  <c r="Y353" i="1" s="1"/>
  <c r="Q353" i="1"/>
  <c r="S353" i="1" s="1"/>
  <c r="N347" i="1"/>
  <c r="AK347" i="1" s="1"/>
  <c r="AF347" i="1"/>
  <c r="AG347" i="1"/>
  <c r="W347" i="1"/>
  <c r="X347" i="1"/>
  <c r="Q347" i="1"/>
  <c r="S347" i="1" s="1"/>
  <c r="N341" i="1"/>
  <c r="AK341" i="1" s="1"/>
  <c r="AF341" i="1"/>
  <c r="AG341" i="1"/>
  <c r="W341" i="1"/>
  <c r="X341" i="1"/>
  <c r="Q341" i="1"/>
  <c r="S341" i="1" s="1"/>
  <c r="N335" i="1"/>
  <c r="AK335" i="1" s="1"/>
  <c r="AF335" i="1"/>
  <c r="AG335" i="1"/>
  <c r="W335" i="1"/>
  <c r="X335" i="1"/>
  <c r="Y335" i="1" s="1"/>
  <c r="Q335" i="1"/>
  <c r="S335" i="1" s="1"/>
  <c r="N329" i="1"/>
  <c r="AK329" i="1" s="1"/>
  <c r="AF329" i="1"/>
  <c r="AG329" i="1"/>
  <c r="W329" i="1"/>
  <c r="X329" i="1"/>
  <c r="Q329" i="1"/>
  <c r="S329" i="1" s="1"/>
  <c r="N323" i="1"/>
  <c r="AK323" i="1" s="1"/>
  <c r="AF323" i="1"/>
  <c r="AG323" i="1"/>
  <c r="W323" i="1"/>
  <c r="X323" i="1"/>
  <c r="Y323" i="1" s="1"/>
  <c r="Q323" i="1"/>
  <c r="S323" i="1" s="1"/>
  <c r="N317" i="1"/>
  <c r="AK317" i="1" s="1"/>
  <c r="AF317" i="1"/>
  <c r="AG317" i="1"/>
  <c r="W317" i="1"/>
  <c r="X317" i="1"/>
  <c r="Y317" i="1" s="1"/>
  <c r="Q317" i="1"/>
  <c r="S317" i="1" s="1"/>
  <c r="N311" i="1"/>
  <c r="AK311" i="1" s="1"/>
  <c r="AF311" i="1"/>
  <c r="AG311" i="1"/>
  <c r="W311" i="1"/>
  <c r="X311" i="1"/>
  <c r="Q311" i="1"/>
  <c r="S311" i="1" s="1"/>
  <c r="N305" i="1"/>
  <c r="AK305" i="1" s="1"/>
  <c r="AF305" i="1"/>
  <c r="AG305" i="1"/>
  <c r="W305" i="1"/>
  <c r="X305" i="1"/>
  <c r="Q305" i="1"/>
  <c r="S305" i="1" s="1"/>
  <c r="N299" i="1"/>
  <c r="AK299" i="1" s="1"/>
  <c r="AF299" i="1"/>
  <c r="AG299" i="1"/>
  <c r="W299" i="1"/>
  <c r="X299" i="1"/>
  <c r="Y299" i="1" s="1"/>
  <c r="Q299" i="1"/>
  <c r="S299" i="1" s="1"/>
  <c r="N293" i="1"/>
  <c r="AK293" i="1" s="1"/>
  <c r="AF293" i="1"/>
  <c r="AG293" i="1"/>
  <c r="W293" i="1"/>
  <c r="X293" i="1"/>
  <c r="Q293" i="1"/>
  <c r="S293" i="1" s="1"/>
  <c r="N287" i="1"/>
  <c r="AK287" i="1" s="1"/>
  <c r="AF287" i="1"/>
  <c r="AG287" i="1"/>
  <c r="W287" i="1"/>
  <c r="X287" i="1"/>
  <c r="Q287" i="1"/>
  <c r="S287" i="1" s="1"/>
  <c r="N281" i="1"/>
  <c r="AK281" i="1" s="1"/>
  <c r="AF281" i="1"/>
  <c r="AG281" i="1"/>
  <c r="W281" i="1"/>
  <c r="X281" i="1"/>
  <c r="Y281" i="1" s="1"/>
  <c r="Q281" i="1"/>
  <c r="S281" i="1" s="1"/>
  <c r="N275" i="1"/>
  <c r="AK275" i="1" s="1"/>
  <c r="AF275" i="1"/>
  <c r="AG275" i="1"/>
  <c r="W275" i="1"/>
  <c r="X275" i="1"/>
  <c r="Q275" i="1"/>
  <c r="S275" i="1" s="1"/>
  <c r="N269" i="1"/>
  <c r="AK269" i="1" s="1"/>
  <c r="AF269" i="1"/>
  <c r="AG269" i="1"/>
  <c r="W269" i="1"/>
  <c r="X269" i="1"/>
  <c r="Q269" i="1"/>
  <c r="S269" i="1" s="1"/>
  <c r="N263" i="1"/>
  <c r="AK263" i="1" s="1"/>
  <c r="AF263" i="1"/>
  <c r="AG263" i="1"/>
  <c r="W263" i="1"/>
  <c r="X263" i="1"/>
  <c r="Y263" i="1" s="1"/>
  <c r="Q263" i="1"/>
  <c r="S263" i="1" s="1"/>
  <c r="N257" i="1"/>
  <c r="AK257" i="1" s="1"/>
  <c r="AF257" i="1"/>
  <c r="AG257" i="1"/>
  <c r="W257" i="1"/>
  <c r="X257" i="1"/>
  <c r="Q257" i="1"/>
  <c r="S257" i="1" s="1"/>
  <c r="N251" i="1"/>
  <c r="AK251" i="1" s="1"/>
  <c r="AF251" i="1"/>
  <c r="AG251" i="1"/>
  <c r="W251" i="1"/>
  <c r="X251" i="1"/>
  <c r="Y251" i="1" s="1"/>
  <c r="Q251" i="1"/>
  <c r="S251" i="1" s="1"/>
  <c r="N245" i="1"/>
  <c r="AK245" i="1" s="1"/>
  <c r="AF245" i="1"/>
  <c r="AG245" i="1"/>
  <c r="W245" i="1"/>
  <c r="X245" i="1"/>
  <c r="Y245" i="1" s="1"/>
  <c r="Q245" i="1"/>
  <c r="S245" i="1" s="1"/>
  <c r="N239" i="1"/>
  <c r="AK239" i="1" s="1"/>
  <c r="AF239" i="1"/>
  <c r="AG239" i="1"/>
  <c r="W239" i="1"/>
  <c r="X239" i="1"/>
  <c r="Q239" i="1"/>
  <c r="S239" i="1" s="1"/>
  <c r="N233" i="1"/>
  <c r="AK233" i="1" s="1"/>
  <c r="AF233" i="1"/>
  <c r="AG233" i="1"/>
  <c r="W233" i="1"/>
  <c r="X233" i="1"/>
  <c r="Q233" i="1"/>
  <c r="S233" i="1" s="1"/>
  <c r="N227" i="1"/>
  <c r="AK227" i="1" s="1"/>
  <c r="AF227" i="1"/>
  <c r="AG227" i="1"/>
  <c r="W227" i="1"/>
  <c r="X227" i="1"/>
  <c r="Y227" i="1" s="1"/>
  <c r="Q227" i="1"/>
  <c r="S227" i="1" s="1"/>
  <c r="N221" i="1"/>
  <c r="AK221" i="1" s="1"/>
  <c r="AF221" i="1"/>
  <c r="AG221" i="1"/>
  <c r="W221" i="1"/>
  <c r="X221" i="1"/>
  <c r="Q221" i="1"/>
  <c r="S221" i="1" s="1"/>
  <c r="N215" i="1"/>
  <c r="AK215" i="1" s="1"/>
  <c r="AF215" i="1"/>
  <c r="AG215" i="1"/>
  <c r="W215" i="1"/>
  <c r="X215" i="1"/>
  <c r="Q215" i="1"/>
  <c r="S215" i="1" s="1"/>
  <c r="N209" i="1"/>
  <c r="AK209" i="1" s="1"/>
  <c r="AF209" i="1"/>
  <c r="AG209" i="1"/>
  <c r="W209" i="1"/>
  <c r="X209" i="1"/>
  <c r="Y209" i="1" s="1"/>
  <c r="Q209" i="1"/>
  <c r="S209" i="1" s="1"/>
  <c r="N203" i="1"/>
  <c r="AK203" i="1" s="1"/>
  <c r="AF203" i="1"/>
  <c r="AG203" i="1"/>
  <c r="W203" i="1"/>
  <c r="X203" i="1"/>
  <c r="Q203" i="1"/>
  <c r="S203" i="1" s="1"/>
  <c r="N197" i="1"/>
  <c r="AK197" i="1" s="1"/>
  <c r="AF197" i="1"/>
  <c r="AG197" i="1"/>
  <c r="W197" i="1"/>
  <c r="X197" i="1"/>
  <c r="Q197" i="1"/>
  <c r="S197" i="1" s="1"/>
  <c r="N191" i="1"/>
  <c r="AK191" i="1" s="1"/>
  <c r="AF191" i="1"/>
  <c r="AG191" i="1"/>
  <c r="W191" i="1"/>
  <c r="X191" i="1"/>
  <c r="Y191" i="1" s="1"/>
  <c r="Q191" i="1"/>
  <c r="S191" i="1" s="1"/>
  <c r="N185" i="1"/>
  <c r="AK185" i="1" s="1"/>
  <c r="AF185" i="1"/>
  <c r="AG185" i="1"/>
  <c r="W185" i="1"/>
  <c r="X185" i="1"/>
  <c r="Q185" i="1"/>
  <c r="S185" i="1" s="1"/>
  <c r="N179" i="1"/>
  <c r="AK179" i="1" s="1"/>
  <c r="AF179" i="1"/>
  <c r="AG179" i="1"/>
  <c r="W179" i="1"/>
  <c r="X179" i="1"/>
  <c r="Y179" i="1" s="1"/>
  <c r="Q179" i="1"/>
  <c r="S179" i="1" s="1"/>
  <c r="N173" i="1"/>
  <c r="AK173" i="1" s="1"/>
  <c r="AF173" i="1"/>
  <c r="AG173" i="1"/>
  <c r="W173" i="1"/>
  <c r="X173" i="1"/>
  <c r="Y173" i="1" s="1"/>
  <c r="Q173" i="1"/>
  <c r="S173" i="1" s="1"/>
  <c r="N167" i="1"/>
  <c r="AK167" i="1" s="1"/>
  <c r="AF167" i="1"/>
  <c r="AG167" i="1"/>
  <c r="W167" i="1"/>
  <c r="X167" i="1"/>
  <c r="Q167" i="1"/>
  <c r="S167" i="1" s="1"/>
  <c r="N161" i="1"/>
  <c r="AK161" i="1" s="1"/>
  <c r="AF161" i="1"/>
  <c r="AG161" i="1"/>
  <c r="W161" i="1"/>
  <c r="X161" i="1"/>
  <c r="Q161" i="1"/>
  <c r="S161" i="1" s="1"/>
  <c r="N155" i="1"/>
  <c r="AK155" i="1" s="1"/>
  <c r="AF155" i="1"/>
  <c r="AG155" i="1"/>
  <c r="W155" i="1"/>
  <c r="X155" i="1"/>
  <c r="Y155" i="1" s="1"/>
  <c r="Q155" i="1"/>
  <c r="S155" i="1" s="1"/>
  <c r="N149" i="1"/>
  <c r="AK149" i="1" s="1"/>
  <c r="AF149" i="1"/>
  <c r="AG149" i="1"/>
  <c r="W149" i="1"/>
  <c r="X149" i="1"/>
  <c r="Q149" i="1"/>
  <c r="S149" i="1" s="1"/>
  <c r="N143" i="1"/>
  <c r="AK143" i="1" s="1"/>
  <c r="AF143" i="1"/>
  <c r="AG143" i="1"/>
  <c r="W143" i="1"/>
  <c r="X143" i="1"/>
  <c r="Q143" i="1"/>
  <c r="S143" i="1" s="1"/>
  <c r="N137" i="1"/>
  <c r="AK137" i="1" s="1"/>
  <c r="AF137" i="1"/>
  <c r="AG137" i="1"/>
  <c r="W137" i="1"/>
  <c r="X137" i="1"/>
  <c r="Y137" i="1" s="1"/>
  <c r="Q137" i="1"/>
  <c r="S137" i="1" s="1"/>
  <c r="N131" i="1"/>
  <c r="AK131" i="1" s="1"/>
  <c r="AF131" i="1"/>
  <c r="AG131" i="1"/>
  <c r="W131" i="1"/>
  <c r="X131" i="1"/>
  <c r="Q131" i="1"/>
  <c r="S131" i="1" s="1"/>
  <c r="N125" i="1"/>
  <c r="AK125" i="1" s="1"/>
  <c r="AF125" i="1"/>
  <c r="AG125" i="1"/>
  <c r="W125" i="1"/>
  <c r="X125" i="1"/>
  <c r="Q125" i="1"/>
  <c r="S125" i="1" s="1"/>
  <c r="N119" i="1"/>
  <c r="AK119" i="1" s="1"/>
  <c r="AF119" i="1"/>
  <c r="AG119" i="1"/>
  <c r="W119" i="1"/>
  <c r="X119" i="1"/>
  <c r="Y119" i="1" s="1"/>
  <c r="Q119" i="1"/>
  <c r="S119" i="1" s="1"/>
  <c r="N113" i="1"/>
  <c r="AK113" i="1" s="1"/>
  <c r="AF113" i="1"/>
  <c r="AG113" i="1"/>
  <c r="W113" i="1"/>
  <c r="X113" i="1"/>
  <c r="Q113" i="1"/>
  <c r="S113" i="1" s="1"/>
  <c r="N107" i="1"/>
  <c r="AK107" i="1" s="1"/>
  <c r="AF107" i="1"/>
  <c r="AG107" i="1"/>
  <c r="W107" i="1"/>
  <c r="X107" i="1"/>
  <c r="Y107" i="1" s="1"/>
  <c r="Q107" i="1"/>
  <c r="S107" i="1" s="1"/>
  <c r="N101" i="1"/>
  <c r="AK101" i="1" s="1"/>
  <c r="AF101" i="1"/>
  <c r="AG101" i="1"/>
  <c r="W101" i="1"/>
  <c r="X101" i="1"/>
  <c r="Y101" i="1" s="1"/>
  <c r="Q101" i="1"/>
  <c r="S101" i="1" s="1"/>
  <c r="N95" i="1"/>
  <c r="AK95" i="1" s="1"/>
  <c r="AF95" i="1"/>
  <c r="AG95" i="1"/>
  <c r="W95" i="1"/>
  <c r="X95" i="1"/>
  <c r="Q95" i="1"/>
  <c r="S95" i="1" s="1"/>
  <c r="N89" i="1"/>
  <c r="AK89" i="1" s="1"/>
  <c r="AF89" i="1"/>
  <c r="AG89" i="1"/>
  <c r="W89" i="1"/>
  <c r="X89" i="1"/>
  <c r="Q89" i="1"/>
  <c r="S89" i="1" s="1"/>
  <c r="N83" i="1"/>
  <c r="AK83" i="1" s="1"/>
  <c r="AF83" i="1"/>
  <c r="AG83" i="1"/>
  <c r="W83" i="1"/>
  <c r="X83" i="1"/>
  <c r="Y83" i="1" s="1"/>
  <c r="Q83" i="1"/>
  <c r="S83" i="1" s="1"/>
  <c r="N77" i="1"/>
  <c r="AK77" i="1" s="1"/>
  <c r="AF77" i="1"/>
  <c r="AG77" i="1"/>
  <c r="W77" i="1"/>
  <c r="X77" i="1"/>
  <c r="Q77" i="1"/>
  <c r="S77" i="1" s="1"/>
  <c r="N71" i="1"/>
  <c r="AK71" i="1" s="1"/>
  <c r="AF71" i="1"/>
  <c r="AG71" i="1"/>
  <c r="W71" i="1"/>
  <c r="X71" i="1"/>
  <c r="Q71" i="1"/>
  <c r="S71" i="1" s="1"/>
  <c r="N65" i="1"/>
  <c r="AK65" i="1" s="1"/>
  <c r="AF65" i="1"/>
  <c r="AG65" i="1"/>
  <c r="W65" i="1"/>
  <c r="X65" i="1"/>
  <c r="Y65" i="1" s="1"/>
  <c r="Q65" i="1"/>
  <c r="S65" i="1" s="1"/>
  <c r="N59" i="1"/>
  <c r="AK59" i="1" s="1"/>
  <c r="AF59" i="1"/>
  <c r="AG59" i="1"/>
  <c r="W59" i="1"/>
  <c r="X59" i="1"/>
  <c r="Q59" i="1"/>
  <c r="S59" i="1" s="1"/>
  <c r="N53" i="1"/>
  <c r="AK53" i="1" s="1"/>
  <c r="AF53" i="1"/>
  <c r="AG53" i="1"/>
  <c r="W53" i="1"/>
  <c r="X53" i="1"/>
  <c r="Q53" i="1"/>
  <c r="S53" i="1" s="1"/>
  <c r="N47" i="1"/>
  <c r="AK47" i="1" s="1"/>
  <c r="AF47" i="1"/>
  <c r="AG47" i="1"/>
  <c r="W47" i="1"/>
  <c r="X47" i="1"/>
  <c r="Y47" i="1" s="1"/>
  <c r="Q47" i="1"/>
  <c r="S47" i="1" s="1"/>
  <c r="N41" i="1"/>
  <c r="AK41" i="1" s="1"/>
  <c r="AF41" i="1"/>
  <c r="AG41" i="1"/>
  <c r="W41" i="1"/>
  <c r="X41" i="1"/>
  <c r="Q41" i="1"/>
  <c r="S41" i="1" s="1"/>
  <c r="N35" i="1"/>
  <c r="AK35" i="1" s="1"/>
  <c r="AF35" i="1"/>
  <c r="AG35" i="1"/>
  <c r="W35" i="1"/>
  <c r="X35" i="1"/>
  <c r="Y35" i="1" s="1"/>
  <c r="Q35" i="1"/>
  <c r="S35" i="1" s="1"/>
  <c r="N29" i="1"/>
  <c r="AK29" i="1" s="1"/>
  <c r="AF29" i="1"/>
  <c r="AG29" i="1"/>
  <c r="W29" i="1"/>
  <c r="X29" i="1"/>
  <c r="Q29" i="1"/>
  <c r="S29" i="1" s="1"/>
  <c r="N23" i="1"/>
  <c r="AK23" i="1" s="1"/>
  <c r="AF23" i="1"/>
  <c r="AG23" i="1"/>
  <c r="W23" i="1"/>
  <c r="X23" i="1"/>
  <c r="Q23" i="1"/>
  <c r="S23" i="1" s="1"/>
  <c r="N17" i="1"/>
  <c r="AK17" i="1" s="1"/>
  <c r="AF17" i="1"/>
  <c r="AG17" i="1"/>
  <c r="W17" i="1"/>
  <c r="X17" i="1"/>
  <c r="Q17" i="1"/>
  <c r="S17" i="1" s="1"/>
  <c r="N11" i="1"/>
  <c r="AK11" i="1" s="1"/>
  <c r="AF11" i="1"/>
  <c r="AG11" i="1"/>
  <c r="W11" i="1"/>
  <c r="X11" i="1"/>
  <c r="Q11" i="1"/>
  <c r="S11" i="1" s="1"/>
  <c r="N5" i="1"/>
  <c r="AK5" i="1" s="1"/>
  <c r="AF5" i="1"/>
  <c r="AG5" i="1"/>
  <c r="W5" i="1"/>
  <c r="X5" i="1"/>
  <c r="Q5" i="1"/>
  <c r="S5" i="1" s="1"/>
  <c r="O2440" i="1"/>
  <c r="AA2440" i="1"/>
  <c r="AB2440" i="1"/>
  <c r="O2434" i="1"/>
  <c r="AA2434" i="1"/>
  <c r="AB2434" i="1"/>
  <c r="O2428" i="1"/>
  <c r="AA2428" i="1"/>
  <c r="AB2428" i="1"/>
  <c r="O2422" i="1"/>
  <c r="AA2422" i="1"/>
  <c r="AB2422" i="1"/>
  <c r="O2416" i="1"/>
  <c r="AA2416" i="1"/>
  <c r="AB2416" i="1"/>
  <c r="O2410" i="1"/>
  <c r="AA2410" i="1"/>
  <c r="AB2410" i="1"/>
  <c r="O2404" i="1"/>
  <c r="AA2404" i="1"/>
  <c r="AB2404" i="1"/>
  <c r="O2398" i="1"/>
  <c r="AA2398" i="1"/>
  <c r="AB2398" i="1"/>
  <c r="O2392" i="1"/>
  <c r="AA2392" i="1"/>
  <c r="AB2392" i="1"/>
  <c r="O2386" i="1"/>
  <c r="AA2386" i="1"/>
  <c r="AB2386" i="1"/>
  <c r="O2380" i="1"/>
  <c r="AA2380" i="1"/>
  <c r="AB2380" i="1"/>
  <c r="O2374" i="1"/>
  <c r="AA2374" i="1"/>
  <c r="AB2374" i="1"/>
  <c r="O2368" i="1"/>
  <c r="AA2368" i="1"/>
  <c r="AB2368" i="1"/>
  <c r="O2362" i="1"/>
  <c r="AA2362" i="1"/>
  <c r="AB2362" i="1"/>
  <c r="O2356" i="1"/>
  <c r="AA2356" i="1"/>
  <c r="AB2356" i="1"/>
  <c r="O2350" i="1"/>
  <c r="AA2350" i="1"/>
  <c r="AB2350" i="1"/>
  <c r="O2344" i="1"/>
  <c r="AA2344" i="1"/>
  <c r="AB2344" i="1"/>
  <c r="O2338" i="1"/>
  <c r="AA2338" i="1"/>
  <c r="AB2338" i="1"/>
  <c r="O2332" i="1"/>
  <c r="AB2332" i="1"/>
  <c r="AC2332" i="1" s="1"/>
  <c r="AA2332" i="1"/>
  <c r="O2326" i="1"/>
  <c r="AB2326" i="1"/>
  <c r="AC2326" i="1" s="1"/>
  <c r="AA2326" i="1"/>
  <c r="O2320" i="1"/>
  <c r="AA2320" i="1"/>
  <c r="AB2320" i="1"/>
  <c r="O2314" i="1"/>
  <c r="AA2314" i="1"/>
  <c r="AB2314" i="1"/>
  <c r="O2308" i="1"/>
  <c r="AA2308" i="1"/>
  <c r="AB2308" i="1"/>
  <c r="O2302" i="1"/>
  <c r="AA2302" i="1"/>
  <c r="AB2302" i="1"/>
  <c r="O2296" i="1"/>
  <c r="AA2296" i="1"/>
  <c r="AB2296" i="1"/>
  <c r="O2290" i="1"/>
  <c r="AA2290" i="1"/>
  <c r="AB2290" i="1"/>
  <c r="O2284" i="1"/>
  <c r="AA2284" i="1"/>
  <c r="AB2284" i="1"/>
  <c r="O2278" i="1"/>
  <c r="AA2278" i="1"/>
  <c r="AB2278" i="1"/>
  <c r="O2272" i="1"/>
  <c r="AA2272" i="1"/>
  <c r="AB2272" i="1"/>
  <c r="O2266" i="1"/>
  <c r="AA2266" i="1"/>
  <c r="AC2266" i="1" s="1"/>
  <c r="AB2266" i="1"/>
  <c r="O2260" i="1"/>
  <c r="AA2260" i="1"/>
  <c r="AB2260" i="1"/>
  <c r="O2254" i="1"/>
  <c r="AA2254" i="1"/>
  <c r="AC2254" i="1" s="1"/>
  <c r="AB2254" i="1"/>
  <c r="O2248" i="1"/>
  <c r="AA2248" i="1"/>
  <c r="AB2248" i="1"/>
  <c r="O2242" i="1"/>
  <c r="AA2242" i="1"/>
  <c r="AB2242" i="1"/>
  <c r="O2236" i="1"/>
  <c r="AB2236" i="1"/>
  <c r="AC2236" i="1" s="1"/>
  <c r="AA2236" i="1"/>
  <c r="O2230" i="1"/>
  <c r="AB2230" i="1"/>
  <c r="AC2230" i="1" s="1"/>
  <c r="AA2230" i="1"/>
  <c r="O2224" i="1"/>
  <c r="AA2224" i="1"/>
  <c r="AB2224" i="1"/>
  <c r="O2218" i="1"/>
  <c r="AA2218" i="1"/>
  <c r="AB2218" i="1"/>
  <c r="O2212" i="1"/>
  <c r="AA2212" i="1"/>
  <c r="AC2212" i="1" s="1"/>
  <c r="AB2212" i="1"/>
  <c r="O2206" i="1"/>
  <c r="AA2206" i="1"/>
  <c r="AB2206" i="1"/>
  <c r="O2200" i="1"/>
  <c r="AA2200" i="1"/>
  <c r="AB2200" i="1"/>
  <c r="O2194" i="1"/>
  <c r="AA2194" i="1"/>
  <c r="AB2194" i="1"/>
  <c r="O2188" i="1"/>
  <c r="AA2188" i="1"/>
  <c r="AC2188" i="1" s="1"/>
  <c r="AB2188" i="1"/>
  <c r="O2182" i="1"/>
  <c r="AA2182" i="1"/>
  <c r="AB2182" i="1"/>
  <c r="O2176" i="1"/>
  <c r="AA2176" i="1"/>
  <c r="AB2176" i="1"/>
  <c r="O2170" i="1"/>
  <c r="AA2170" i="1"/>
  <c r="AB2170" i="1"/>
  <c r="O2164" i="1"/>
  <c r="AA2164" i="1"/>
  <c r="AB2164" i="1"/>
  <c r="O2158" i="1"/>
  <c r="AA2158" i="1"/>
  <c r="AB2158" i="1"/>
  <c r="O2152" i="1"/>
  <c r="AA2152" i="1"/>
  <c r="AB2152" i="1"/>
  <c r="O2146" i="1"/>
  <c r="AA2146" i="1"/>
  <c r="AB2146" i="1"/>
  <c r="O2140" i="1"/>
  <c r="AA2140" i="1"/>
  <c r="AB2140" i="1"/>
  <c r="O2134" i="1"/>
  <c r="AA2134" i="1"/>
  <c r="AB2134" i="1"/>
  <c r="O2128" i="1"/>
  <c r="AB2128" i="1"/>
  <c r="AC2128" i="1" s="1"/>
  <c r="AA2128" i="1"/>
  <c r="O2122" i="1"/>
  <c r="AA2122" i="1"/>
  <c r="AB2122" i="1"/>
  <c r="O2116" i="1"/>
  <c r="AA2116" i="1"/>
  <c r="AB2116" i="1"/>
  <c r="O2110" i="1"/>
  <c r="AA2110" i="1"/>
  <c r="AB2110" i="1"/>
  <c r="O2104" i="1"/>
  <c r="AA2104" i="1"/>
  <c r="AB2104" i="1"/>
  <c r="O2098" i="1"/>
  <c r="AA2098" i="1"/>
  <c r="AB2098" i="1"/>
  <c r="O2092" i="1"/>
  <c r="AA2092" i="1"/>
  <c r="AB2092" i="1"/>
  <c r="O2086" i="1"/>
  <c r="AA2086" i="1"/>
  <c r="AB2086" i="1"/>
  <c r="O2080" i="1"/>
  <c r="AA2080" i="1"/>
  <c r="AB2080" i="1"/>
  <c r="O2074" i="1"/>
  <c r="AA2074" i="1"/>
  <c r="AB2074" i="1"/>
  <c r="O2068" i="1"/>
  <c r="AA2068" i="1"/>
  <c r="AB2068" i="1"/>
  <c r="O2062" i="1"/>
  <c r="AA2062" i="1"/>
  <c r="AB2062" i="1"/>
  <c r="O2056" i="1"/>
  <c r="AA2056" i="1"/>
  <c r="AB2056" i="1"/>
  <c r="O2050" i="1"/>
  <c r="AA2050" i="1"/>
  <c r="AB2050" i="1"/>
  <c r="O2044" i="1"/>
  <c r="AB2044" i="1"/>
  <c r="AC2044" i="1" s="1"/>
  <c r="AA2044" i="1"/>
  <c r="O2038" i="1"/>
  <c r="AB2038" i="1"/>
  <c r="AC2038" i="1" s="1"/>
  <c r="AA2038" i="1"/>
  <c r="O2032" i="1"/>
  <c r="AA2032" i="1"/>
  <c r="AB2032" i="1"/>
  <c r="O2026" i="1"/>
  <c r="AA2026" i="1"/>
  <c r="AB2026" i="1"/>
  <c r="O2020" i="1"/>
  <c r="AA2020" i="1"/>
  <c r="AB2020" i="1"/>
  <c r="O2014" i="1"/>
  <c r="AA2014" i="1"/>
  <c r="AB2014" i="1"/>
  <c r="O2008" i="1"/>
  <c r="AA2008" i="1"/>
  <c r="AB2008" i="1"/>
  <c r="O2002" i="1"/>
  <c r="AA2002" i="1"/>
  <c r="AB2002" i="1"/>
  <c r="O1996" i="1"/>
  <c r="AA1996" i="1"/>
  <c r="AB1996" i="1"/>
  <c r="O1990" i="1"/>
  <c r="AA1990" i="1"/>
  <c r="AB1990" i="1"/>
  <c r="O1984" i="1"/>
  <c r="AA1984" i="1"/>
  <c r="AB1984" i="1"/>
  <c r="O1978" i="1"/>
  <c r="AA1978" i="1"/>
  <c r="AB1978" i="1"/>
  <c r="O1972" i="1"/>
  <c r="AA1972" i="1"/>
  <c r="AB1972" i="1"/>
  <c r="O1966" i="1"/>
  <c r="AA1966" i="1"/>
  <c r="AB1966" i="1"/>
  <c r="O1960" i="1"/>
  <c r="AA1960" i="1"/>
  <c r="AB1960" i="1"/>
  <c r="O1954" i="1"/>
  <c r="AA1954" i="1"/>
  <c r="AC1954" i="1" s="1"/>
  <c r="AB1954" i="1"/>
  <c r="O1948" i="1"/>
  <c r="AB1948" i="1"/>
  <c r="AC1948" i="1" s="1"/>
  <c r="AA1948" i="1"/>
  <c r="O1942" i="1"/>
  <c r="AB1942" i="1"/>
  <c r="AC1942" i="1" s="1"/>
  <c r="AA1942" i="1"/>
  <c r="O1936" i="1"/>
  <c r="AA1936" i="1"/>
  <c r="AB1936" i="1"/>
  <c r="O1930" i="1"/>
  <c r="AA1930" i="1"/>
  <c r="AB1930" i="1"/>
  <c r="O1924" i="1"/>
  <c r="AA1924" i="1"/>
  <c r="AB1924" i="1"/>
  <c r="O1918" i="1"/>
  <c r="AA1918" i="1"/>
  <c r="AB1918" i="1"/>
  <c r="O1912" i="1"/>
  <c r="AA1912" i="1"/>
  <c r="AB1912" i="1"/>
  <c r="O1906" i="1"/>
  <c r="AA1906" i="1"/>
  <c r="AC1906" i="1" s="1"/>
  <c r="AB1906" i="1"/>
  <c r="O1900" i="1"/>
  <c r="AA1900" i="1"/>
  <c r="AB1900" i="1"/>
  <c r="O1894" i="1"/>
  <c r="AA1894" i="1"/>
  <c r="AB1894" i="1"/>
  <c r="O1888" i="1"/>
  <c r="AA1888" i="1"/>
  <c r="AB1888" i="1"/>
  <c r="O1882" i="1"/>
  <c r="AA1882" i="1"/>
  <c r="AB1882" i="1"/>
  <c r="O1876" i="1"/>
  <c r="AA1876" i="1"/>
  <c r="AB1876" i="1"/>
  <c r="O1870" i="1"/>
  <c r="AA1870" i="1"/>
  <c r="AB1870" i="1"/>
  <c r="O1864" i="1"/>
  <c r="AA1864" i="1"/>
  <c r="AB1864" i="1"/>
  <c r="O1858" i="1"/>
  <c r="AA1858" i="1"/>
  <c r="AC1858" i="1" s="1"/>
  <c r="AB1858" i="1"/>
  <c r="O1852" i="1"/>
  <c r="AA1852" i="1"/>
  <c r="AB1852" i="1"/>
  <c r="O1846" i="1"/>
  <c r="AA1846" i="1"/>
  <c r="AB1846" i="1"/>
  <c r="O1840" i="1"/>
  <c r="AA1840" i="1"/>
  <c r="AB1840" i="1"/>
  <c r="O1834" i="1"/>
  <c r="AA1834" i="1"/>
  <c r="AB1834" i="1"/>
  <c r="O1828" i="1"/>
  <c r="AA1828" i="1"/>
  <c r="AC1828" i="1" s="1"/>
  <c r="AB1828" i="1"/>
  <c r="O1822" i="1"/>
  <c r="AB1822" i="1"/>
  <c r="AC1822" i="1" s="1"/>
  <c r="AA1822" i="1"/>
  <c r="O1816" i="1"/>
  <c r="AA1816" i="1"/>
  <c r="AB1816" i="1"/>
  <c r="O1810" i="1"/>
  <c r="AA1810" i="1"/>
  <c r="AC1810" i="1" s="1"/>
  <c r="AB1810" i="1"/>
  <c r="O1804" i="1"/>
  <c r="AA1804" i="1"/>
  <c r="AB1804" i="1"/>
  <c r="O1798" i="1"/>
  <c r="AA1798" i="1"/>
  <c r="AB1798" i="1"/>
  <c r="O1792" i="1"/>
  <c r="AA1792" i="1"/>
  <c r="AB1792" i="1"/>
  <c r="O1786" i="1"/>
  <c r="AA1786" i="1"/>
  <c r="AB1786" i="1"/>
  <c r="O1780" i="1"/>
  <c r="AA1780" i="1"/>
  <c r="AB1780" i="1"/>
  <c r="O1774" i="1"/>
  <c r="AA1774" i="1"/>
  <c r="AB1774" i="1"/>
  <c r="O1768" i="1"/>
  <c r="AA1768" i="1"/>
  <c r="AB1768" i="1"/>
  <c r="O1762" i="1"/>
  <c r="AA1762" i="1"/>
  <c r="AB1762" i="1"/>
  <c r="O1756" i="1"/>
  <c r="AA1756" i="1"/>
  <c r="AB1756" i="1"/>
  <c r="O1750" i="1"/>
  <c r="AA1750" i="1"/>
  <c r="AB1750" i="1"/>
  <c r="O1744" i="1"/>
  <c r="AB1744" i="1"/>
  <c r="AC1744" i="1" s="1"/>
  <c r="AA1744" i="1"/>
  <c r="O1738" i="1"/>
  <c r="AA1738" i="1"/>
  <c r="AB1738" i="1"/>
  <c r="O1732" i="1"/>
  <c r="AA1732" i="1"/>
  <c r="AB1732" i="1"/>
  <c r="O1726" i="1"/>
  <c r="AA1726" i="1"/>
  <c r="AB1726" i="1"/>
  <c r="O1720" i="1"/>
  <c r="AA1720" i="1"/>
  <c r="AB1720" i="1"/>
  <c r="O1714" i="1"/>
  <c r="AA1714" i="1"/>
  <c r="AB1714" i="1"/>
  <c r="O1708" i="1"/>
  <c r="AA1708" i="1"/>
  <c r="AB1708" i="1"/>
  <c r="O1702" i="1"/>
  <c r="AA1702" i="1"/>
  <c r="AB1702" i="1"/>
  <c r="O1696" i="1"/>
  <c r="AA1696" i="1"/>
  <c r="AB1696" i="1"/>
  <c r="O1690" i="1"/>
  <c r="AA1690" i="1"/>
  <c r="AB1690" i="1"/>
  <c r="O1684" i="1"/>
  <c r="AA1684" i="1"/>
  <c r="AB1684" i="1"/>
  <c r="O1678" i="1"/>
  <c r="AA1678" i="1"/>
  <c r="AB1678" i="1"/>
  <c r="O1672" i="1"/>
  <c r="AA1672" i="1"/>
  <c r="AB1672" i="1"/>
  <c r="O1666" i="1"/>
  <c r="AA1666" i="1"/>
  <c r="AB1666" i="1"/>
  <c r="O1660" i="1"/>
  <c r="AA1660" i="1"/>
  <c r="AB1660" i="1"/>
  <c r="O1654" i="1"/>
  <c r="AA1654" i="1"/>
  <c r="AB1654" i="1"/>
  <c r="O1648" i="1"/>
  <c r="AA1648" i="1"/>
  <c r="AB1648" i="1"/>
  <c r="O1642" i="1"/>
  <c r="AA1642" i="1"/>
  <c r="AB1642" i="1"/>
  <c r="O1636" i="1"/>
  <c r="AA1636" i="1"/>
  <c r="AB1636" i="1"/>
  <c r="O1630" i="1"/>
  <c r="AB1630" i="1"/>
  <c r="AC1630" i="1" s="1"/>
  <c r="AA1630" i="1"/>
  <c r="O1624" i="1"/>
  <c r="AA1624" i="1"/>
  <c r="AB1624" i="1"/>
  <c r="O1618" i="1"/>
  <c r="AA1618" i="1"/>
  <c r="AB1618" i="1"/>
  <c r="O1612" i="1"/>
  <c r="AA1612" i="1"/>
  <c r="AB1612" i="1"/>
  <c r="O1606" i="1"/>
  <c r="AA1606" i="1"/>
  <c r="AB1606" i="1"/>
  <c r="O1600" i="1"/>
  <c r="AA1600" i="1"/>
  <c r="AB1600" i="1"/>
  <c r="O1594" i="1"/>
  <c r="AA1594" i="1"/>
  <c r="AB1594" i="1"/>
  <c r="O1588" i="1"/>
  <c r="AA1588" i="1"/>
  <c r="AB1588" i="1"/>
  <c r="O1582" i="1"/>
  <c r="AA1582" i="1"/>
  <c r="AB1582" i="1"/>
  <c r="O1576" i="1"/>
  <c r="AA1576" i="1"/>
  <c r="AB1576" i="1"/>
  <c r="O1570" i="1"/>
  <c r="AA1570" i="1"/>
  <c r="AB1570" i="1"/>
  <c r="O1564" i="1"/>
  <c r="AA1564" i="1"/>
  <c r="AB1564" i="1"/>
  <c r="O1558" i="1"/>
  <c r="AA1558" i="1"/>
  <c r="AB1558" i="1"/>
  <c r="O1552" i="1"/>
  <c r="AA1552" i="1"/>
  <c r="AB1552" i="1"/>
  <c r="O1546" i="1"/>
  <c r="AA1546" i="1"/>
  <c r="AB1546" i="1"/>
  <c r="O1540" i="1"/>
  <c r="AA1540" i="1"/>
  <c r="AB1540" i="1"/>
  <c r="O1534" i="1"/>
  <c r="AA1534" i="1"/>
  <c r="AB1534" i="1"/>
  <c r="O1528" i="1"/>
  <c r="AA1528" i="1"/>
  <c r="AB1528" i="1"/>
  <c r="O1522" i="1"/>
  <c r="AA1522" i="1"/>
  <c r="AB1522" i="1"/>
  <c r="O1516" i="1"/>
  <c r="AA1516" i="1"/>
  <c r="AB1516" i="1"/>
  <c r="O1510" i="1"/>
  <c r="AA1510" i="1"/>
  <c r="AB1510" i="1"/>
  <c r="O1504" i="1"/>
  <c r="AA1504" i="1"/>
  <c r="AB1504" i="1"/>
  <c r="O1498" i="1"/>
  <c r="AA1498" i="1"/>
  <c r="AB1498" i="1"/>
  <c r="O1492" i="1"/>
  <c r="AA1492" i="1"/>
  <c r="AB1492" i="1"/>
  <c r="O1486" i="1"/>
  <c r="AA1486" i="1"/>
  <c r="AB1486" i="1"/>
  <c r="O1480" i="1"/>
  <c r="AA1480" i="1"/>
  <c r="AB1480" i="1"/>
  <c r="O1474" i="1"/>
  <c r="AA1474" i="1"/>
  <c r="AB1474" i="1"/>
  <c r="O1468" i="1"/>
  <c r="AA1468" i="1"/>
  <c r="AB1468" i="1"/>
  <c r="O1462" i="1"/>
  <c r="AA1462" i="1"/>
  <c r="AB1462" i="1"/>
  <c r="O1456" i="1"/>
  <c r="AA1456" i="1"/>
  <c r="AB1456" i="1"/>
  <c r="O1450" i="1"/>
  <c r="AA1450" i="1"/>
  <c r="AB1450" i="1"/>
  <c r="O1444" i="1"/>
  <c r="AA1444" i="1"/>
  <c r="AB1444" i="1"/>
  <c r="O1438" i="1"/>
  <c r="AA1438" i="1"/>
  <c r="AB1438" i="1"/>
  <c r="O1432" i="1"/>
  <c r="AA1432" i="1"/>
  <c r="AB1432" i="1"/>
  <c r="O1426" i="1"/>
  <c r="AA1426" i="1"/>
  <c r="AB1426" i="1"/>
  <c r="O1420" i="1"/>
  <c r="AA1420" i="1"/>
  <c r="AB1420" i="1"/>
  <c r="O1414" i="1"/>
  <c r="AA1414" i="1"/>
  <c r="AB1414" i="1"/>
  <c r="O1408" i="1"/>
  <c r="AA1408" i="1"/>
  <c r="AB1408" i="1"/>
  <c r="O1402" i="1"/>
  <c r="AA1402" i="1"/>
  <c r="AB1402" i="1"/>
  <c r="O1396" i="1"/>
  <c r="AA1396" i="1"/>
  <c r="AB1396" i="1"/>
  <c r="O1390" i="1"/>
  <c r="AA1390" i="1"/>
  <c r="AB1390" i="1"/>
  <c r="O1384" i="1"/>
  <c r="AA1384" i="1"/>
  <c r="AB1384" i="1"/>
  <c r="O1378" i="1"/>
  <c r="AB1378" i="1"/>
  <c r="AC1378" i="1" s="1"/>
  <c r="AA1378" i="1"/>
  <c r="O1372" i="1"/>
  <c r="AB1372" i="1"/>
  <c r="AC1372" i="1" s="1"/>
  <c r="AA1372" i="1"/>
  <c r="O1366" i="1"/>
  <c r="AA1366" i="1"/>
  <c r="AB1366" i="1"/>
  <c r="O1360" i="1"/>
  <c r="AA1360" i="1"/>
  <c r="AB1360" i="1"/>
  <c r="O1354" i="1"/>
  <c r="AA1354" i="1"/>
  <c r="AB1354" i="1"/>
  <c r="O1348" i="1"/>
  <c r="AA1348" i="1"/>
  <c r="AB1348" i="1"/>
  <c r="O1342" i="1"/>
  <c r="AA1342" i="1"/>
  <c r="AB1342" i="1"/>
  <c r="O1336" i="1"/>
  <c r="AA1336" i="1"/>
  <c r="AB1336" i="1"/>
  <c r="O1330" i="1"/>
  <c r="AA1330" i="1"/>
  <c r="AB1330" i="1"/>
  <c r="O1324" i="1"/>
  <c r="AA1324" i="1"/>
  <c r="AB1324" i="1"/>
  <c r="O1318" i="1"/>
  <c r="AA1318" i="1"/>
  <c r="AB1318" i="1"/>
  <c r="O1312" i="1"/>
  <c r="AA1312" i="1"/>
  <c r="AB1312" i="1"/>
  <c r="O1306" i="1"/>
  <c r="AA1306" i="1"/>
  <c r="AB1306" i="1"/>
  <c r="O1300" i="1"/>
  <c r="AA1300" i="1"/>
  <c r="AB1300" i="1"/>
  <c r="O1294" i="1"/>
  <c r="AA1294" i="1"/>
  <c r="AB1294" i="1"/>
  <c r="O1288" i="1"/>
  <c r="AA1288" i="1"/>
  <c r="AB1288" i="1"/>
  <c r="O1282" i="1"/>
  <c r="AB1282" i="1"/>
  <c r="AC1282" i="1" s="1"/>
  <c r="AA1282" i="1"/>
  <c r="O1276" i="1"/>
  <c r="AB1276" i="1"/>
  <c r="AC1276" i="1" s="1"/>
  <c r="AA1276" i="1"/>
  <c r="O1270" i="1"/>
  <c r="AB1270" i="1"/>
  <c r="AC1270" i="1" s="1"/>
  <c r="AA1270" i="1"/>
  <c r="O1264" i="1"/>
  <c r="AA1264" i="1"/>
  <c r="AB1264" i="1"/>
  <c r="O1258" i="1"/>
  <c r="AA1258" i="1"/>
  <c r="AB1258" i="1"/>
  <c r="O1252" i="1"/>
  <c r="AA1252" i="1"/>
  <c r="AB1252" i="1"/>
  <c r="O1246" i="1"/>
  <c r="AA1246" i="1"/>
  <c r="AB1246" i="1"/>
  <c r="O1240" i="1"/>
  <c r="AA1240" i="1"/>
  <c r="AB1240" i="1"/>
  <c r="O1234" i="1"/>
  <c r="AA1234" i="1"/>
  <c r="AB1234" i="1"/>
  <c r="O1228" i="1"/>
  <c r="AA1228" i="1"/>
  <c r="AB1228" i="1"/>
  <c r="O1222" i="1"/>
  <c r="AA1222" i="1"/>
  <c r="AB1222" i="1"/>
  <c r="O1216" i="1"/>
  <c r="AA1216" i="1"/>
  <c r="AB1216" i="1"/>
  <c r="O1210" i="1"/>
  <c r="AA1210" i="1"/>
  <c r="AB1210" i="1"/>
  <c r="O1204" i="1"/>
  <c r="AA1204" i="1"/>
  <c r="AB1204" i="1"/>
  <c r="O1198" i="1"/>
  <c r="AB1198" i="1"/>
  <c r="AC1198" i="1" s="1"/>
  <c r="AA1198" i="1"/>
  <c r="O1192" i="1"/>
  <c r="AA1192" i="1"/>
  <c r="AB1192" i="1"/>
  <c r="O1186" i="1"/>
  <c r="AA1186" i="1"/>
  <c r="AB1186" i="1"/>
  <c r="O1180" i="1"/>
  <c r="AA1180" i="1"/>
  <c r="AB1180" i="1"/>
  <c r="O1174" i="1"/>
  <c r="AA1174" i="1"/>
  <c r="AB1174" i="1"/>
  <c r="O1168" i="1"/>
  <c r="AA1168" i="1"/>
  <c r="AB1168" i="1"/>
  <c r="O1162" i="1"/>
  <c r="AA1162" i="1"/>
  <c r="AB1162" i="1"/>
  <c r="O1156" i="1"/>
  <c r="AA1156" i="1"/>
  <c r="AB1156" i="1"/>
  <c r="O1150" i="1"/>
  <c r="AA1150" i="1"/>
  <c r="AB1150" i="1"/>
  <c r="O1144" i="1"/>
  <c r="AA1144" i="1"/>
  <c r="AB1144" i="1"/>
  <c r="O1138" i="1"/>
  <c r="AA1138" i="1"/>
  <c r="AB1138" i="1"/>
  <c r="O1132" i="1"/>
  <c r="AA1132" i="1"/>
  <c r="AB1132" i="1"/>
  <c r="O1126" i="1"/>
  <c r="AA1126" i="1"/>
  <c r="AB1126" i="1"/>
  <c r="O1120" i="1"/>
  <c r="AB1120" i="1"/>
  <c r="AC1120" i="1" s="1"/>
  <c r="AA1120" i="1"/>
  <c r="O1114" i="1"/>
  <c r="AA1114" i="1"/>
  <c r="AB1114" i="1"/>
  <c r="O1108" i="1"/>
  <c r="AA1108" i="1"/>
  <c r="AB1108" i="1"/>
  <c r="O1102" i="1"/>
  <c r="AA1102" i="1"/>
  <c r="AB1102" i="1"/>
  <c r="O1096" i="1"/>
  <c r="AA1096" i="1"/>
  <c r="AB1096" i="1"/>
  <c r="O1090" i="1"/>
  <c r="AA1090" i="1"/>
  <c r="AB1090" i="1"/>
  <c r="O1084" i="1"/>
  <c r="AA1084" i="1"/>
  <c r="AB1084" i="1"/>
  <c r="O1078" i="1"/>
  <c r="AA1078" i="1"/>
  <c r="AB1078" i="1"/>
  <c r="O1072" i="1"/>
  <c r="AA1072" i="1"/>
  <c r="AB1072" i="1"/>
  <c r="O1066" i="1"/>
  <c r="AA1066" i="1"/>
  <c r="AB1066" i="1"/>
  <c r="O1060" i="1"/>
  <c r="AA1060" i="1"/>
  <c r="AB1060" i="1"/>
  <c r="O1054" i="1"/>
  <c r="AA1054" i="1"/>
  <c r="AB1054" i="1"/>
  <c r="O1048" i="1"/>
  <c r="AA1048" i="1"/>
  <c r="AB1048" i="1"/>
  <c r="O1042" i="1"/>
  <c r="AA1042" i="1"/>
  <c r="AB1042" i="1"/>
  <c r="O1036" i="1"/>
  <c r="AA1036" i="1"/>
  <c r="AB1036" i="1"/>
  <c r="O1030" i="1"/>
  <c r="AA1030" i="1"/>
  <c r="AB1030" i="1"/>
  <c r="O1024" i="1"/>
  <c r="AA1024" i="1"/>
  <c r="AB1024" i="1"/>
  <c r="O1018" i="1"/>
  <c r="AB1018" i="1"/>
  <c r="AC1018" i="1" s="1"/>
  <c r="AA1018" i="1"/>
  <c r="O1012" i="1"/>
  <c r="AB1012" i="1"/>
  <c r="AC1012" i="1" s="1"/>
  <c r="AA1012" i="1"/>
  <c r="O1006" i="1"/>
  <c r="AB1006" i="1"/>
  <c r="AC1006" i="1" s="1"/>
  <c r="AA1006" i="1"/>
  <c r="O1000" i="1"/>
  <c r="AA1000" i="1"/>
  <c r="AB1000" i="1"/>
  <c r="O994" i="1"/>
  <c r="AA994" i="1"/>
  <c r="AB994" i="1"/>
  <c r="O988" i="1"/>
  <c r="AA988" i="1"/>
  <c r="AB988" i="1"/>
  <c r="O982" i="1"/>
  <c r="AA982" i="1"/>
  <c r="AB982" i="1"/>
  <c r="O976" i="1"/>
  <c r="AA976" i="1"/>
  <c r="AB976" i="1"/>
  <c r="O970" i="1"/>
  <c r="AA970" i="1"/>
  <c r="AB970" i="1"/>
  <c r="O964" i="1"/>
  <c r="AA964" i="1"/>
  <c r="AC964" i="1" s="1"/>
  <c r="AB964" i="1"/>
  <c r="O958" i="1"/>
  <c r="AA958" i="1"/>
  <c r="AB958" i="1"/>
  <c r="O952" i="1"/>
  <c r="AA952" i="1"/>
  <c r="AC952" i="1" s="1"/>
  <c r="AB952" i="1"/>
  <c r="O946" i="1"/>
  <c r="AB946" i="1"/>
  <c r="AC946" i="1" s="1"/>
  <c r="AA946" i="1"/>
  <c r="O940" i="1"/>
  <c r="AB940" i="1"/>
  <c r="AC940" i="1" s="1"/>
  <c r="AA940" i="1"/>
  <c r="O934" i="1"/>
  <c r="AA934" i="1"/>
  <c r="AB934" i="1"/>
  <c r="O928" i="1"/>
  <c r="AA928" i="1"/>
  <c r="AB928" i="1"/>
  <c r="O922" i="1"/>
  <c r="AA922" i="1"/>
  <c r="AB922" i="1"/>
  <c r="O916" i="1"/>
  <c r="AA916" i="1"/>
  <c r="AB916" i="1"/>
  <c r="O910" i="1"/>
  <c r="AA910" i="1"/>
  <c r="AB910" i="1"/>
  <c r="O904" i="1"/>
  <c r="AB904" i="1"/>
  <c r="AC904" i="1" s="1"/>
  <c r="AA904" i="1"/>
  <c r="O898" i="1"/>
  <c r="AA898" i="1"/>
  <c r="AB898" i="1"/>
  <c r="O892" i="1"/>
  <c r="AA892" i="1"/>
  <c r="AB892" i="1"/>
  <c r="O886" i="1"/>
  <c r="AA886" i="1"/>
  <c r="AB886" i="1"/>
  <c r="O880" i="1"/>
  <c r="AA880" i="1"/>
  <c r="AB880" i="1"/>
  <c r="O874" i="1"/>
  <c r="AA874" i="1"/>
  <c r="AB874" i="1"/>
  <c r="O868" i="1"/>
  <c r="AB868" i="1"/>
  <c r="AC868" i="1" s="1"/>
  <c r="AA868" i="1"/>
  <c r="O862" i="1"/>
  <c r="AA862" i="1"/>
  <c r="AB862" i="1"/>
  <c r="O856" i="1"/>
  <c r="AA856" i="1"/>
  <c r="AB856" i="1"/>
  <c r="O850" i="1"/>
  <c r="AA850" i="1"/>
  <c r="AB850" i="1"/>
  <c r="O844" i="1"/>
  <c r="AA844" i="1"/>
  <c r="AB844" i="1"/>
  <c r="O838" i="1"/>
  <c r="AA838" i="1"/>
  <c r="AB838" i="1"/>
  <c r="O832" i="1"/>
  <c r="AB832" i="1"/>
  <c r="AC832" i="1" s="1"/>
  <c r="AA832" i="1"/>
  <c r="O826" i="1"/>
  <c r="AA826" i="1"/>
  <c r="AC826" i="1" s="1"/>
  <c r="AB826" i="1"/>
  <c r="O820" i="1"/>
  <c r="AA820" i="1"/>
  <c r="AB820" i="1"/>
  <c r="O814" i="1"/>
  <c r="AA814" i="1"/>
  <c r="AB814" i="1"/>
  <c r="O808" i="1"/>
  <c r="AA808" i="1"/>
  <c r="AB808" i="1"/>
  <c r="O802" i="1"/>
  <c r="AA802" i="1"/>
  <c r="AB802" i="1"/>
  <c r="O796" i="1"/>
  <c r="AA796" i="1"/>
  <c r="AC796" i="1" s="1"/>
  <c r="AB796" i="1"/>
  <c r="O790" i="1"/>
  <c r="AA790" i="1"/>
  <c r="AB790" i="1"/>
  <c r="O784" i="1"/>
  <c r="AB784" i="1"/>
  <c r="AC784" i="1" s="1"/>
  <c r="AA784" i="1"/>
  <c r="O778" i="1"/>
  <c r="AA778" i="1"/>
  <c r="AB778" i="1"/>
  <c r="O772" i="1"/>
  <c r="AA772" i="1"/>
  <c r="AC772" i="1" s="1"/>
  <c r="AB772" i="1"/>
  <c r="O766" i="1"/>
  <c r="AA766" i="1"/>
  <c r="AB766" i="1"/>
  <c r="O760" i="1"/>
  <c r="AA760" i="1"/>
  <c r="AB760" i="1"/>
  <c r="O754" i="1"/>
  <c r="AA754" i="1"/>
  <c r="AB754" i="1"/>
  <c r="O748" i="1"/>
  <c r="AA748" i="1"/>
  <c r="AB748" i="1"/>
  <c r="O742" i="1"/>
  <c r="AA742" i="1"/>
  <c r="AB742" i="1"/>
  <c r="O736" i="1"/>
  <c r="AB736" i="1"/>
  <c r="AC736" i="1" s="1"/>
  <c r="AA736" i="1"/>
  <c r="O730" i="1"/>
  <c r="AA730" i="1"/>
  <c r="AB730" i="1"/>
  <c r="O724" i="1"/>
  <c r="AA724" i="1"/>
  <c r="AB724" i="1"/>
  <c r="O718" i="1"/>
  <c r="AA718" i="1"/>
  <c r="AB718" i="1"/>
  <c r="O712" i="1"/>
  <c r="AA712" i="1"/>
  <c r="AB712" i="1"/>
  <c r="O706" i="1"/>
  <c r="AA706" i="1"/>
  <c r="AB706" i="1"/>
  <c r="O700" i="1"/>
  <c r="AA700" i="1"/>
  <c r="AB700" i="1"/>
  <c r="O694" i="1"/>
  <c r="AA694" i="1"/>
  <c r="AB694" i="1"/>
  <c r="O688" i="1"/>
  <c r="AA688" i="1"/>
  <c r="AB688" i="1"/>
  <c r="O682" i="1"/>
  <c r="AA682" i="1"/>
  <c r="AB682" i="1"/>
  <c r="O676" i="1"/>
  <c r="AA676" i="1"/>
  <c r="AB676" i="1"/>
  <c r="O670" i="1"/>
  <c r="AA670" i="1"/>
  <c r="AB670" i="1"/>
  <c r="O664" i="1"/>
  <c r="AA664" i="1"/>
  <c r="AB664" i="1"/>
  <c r="O658" i="1"/>
  <c r="AA658" i="1"/>
  <c r="AB658" i="1"/>
  <c r="O652" i="1"/>
  <c r="AA652" i="1"/>
  <c r="AB652" i="1"/>
  <c r="O646" i="1"/>
  <c r="AA646" i="1"/>
  <c r="AB646" i="1"/>
  <c r="O640" i="1"/>
  <c r="AA640" i="1"/>
  <c r="AB640" i="1"/>
  <c r="O634" i="1"/>
  <c r="AA634" i="1"/>
  <c r="AB634" i="1"/>
  <c r="O628" i="1"/>
  <c r="AB628" i="1"/>
  <c r="AC628" i="1" s="1"/>
  <c r="AA628" i="1"/>
  <c r="O622" i="1"/>
  <c r="AA622" i="1"/>
  <c r="AB622" i="1"/>
  <c r="O616" i="1"/>
  <c r="AA616" i="1"/>
  <c r="AB616" i="1"/>
  <c r="O610" i="1"/>
  <c r="AA610" i="1"/>
  <c r="AB610" i="1"/>
  <c r="O604" i="1"/>
  <c r="AA604" i="1"/>
  <c r="AB604" i="1"/>
  <c r="O598" i="1"/>
  <c r="AA598" i="1"/>
  <c r="AB598" i="1"/>
  <c r="O592" i="1"/>
  <c r="AA592" i="1"/>
  <c r="AB592" i="1"/>
  <c r="O586" i="1"/>
  <c r="AA586" i="1"/>
  <c r="AB586" i="1"/>
  <c r="O580" i="1"/>
  <c r="AA580" i="1"/>
  <c r="AB580" i="1"/>
  <c r="O574" i="1"/>
  <c r="AA574" i="1"/>
  <c r="AB574" i="1"/>
  <c r="O568" i="1"/>
  <c r="AB568" i="1"/>
  <c r="AC568" i="1" s="1"/>
  <c r="AA568" i="1"/>
  <c r="O562" i="1"/>
  <c r="AA562" i="1"/>
  <c r="AB562" i="1"/>
  <c r="O556" i="1"/>
  <c r="AA556" i="1"/>
  <c r="AB556" i="1"/>
  <c r="O550" i="1"/>
  <c r="AA550" i="1"/>
  <c r="AB550" i="1"/>
  <c r="O544" i="1"/>
  <c r="AA544" i="1"/>
  <c r="AB544" i="1"/>
  <c r="O538" i="1"/>
  <c r="AB538" i="1"/>
  <c r="AC538" i="1" s="1"/>
  <c r="AA538" i="1"/>
  <c r="O532" i="1"/>
  <c r="AA532" i="1"/>
  <c r="AB532" i="1"/>
  <c r="O526" i="1"/>
  <c r="AA526" i="1"/>
  <c r="AB526" i="1"/>
  <c r="O520" i="1"/>
  <c r="AA520" i="1"/>
  <c r="AB520" i="1"/>
  <c r="O514" i="1"/>
  <c r="AA514" i="1"/>
  <c r="AB514" i="1"/>
  <c r="O508" i="1"/>
  <c r="AB508" i="1"/>
  <c r="AC508" i="1" s="1"/>
  <c r="AA508" i="1"/>
  <c r="O502" i="1"/>
  <c r="AA502" i="1"/>
  <c r="AB502" i="1"/>
  <c r="O496" i="1"/>
  <c r="AA496" i="1"/>
  <c r="AB496" i="1"/>
  <c r="O490" i="1"/>
  <c r="AA490" i="1"/>
  <c r="AB490" i="1"/>
  <c r="O484" i="1"/>
  <c r="AA484" i="1"/>
  <c r="AB484" i="1"/>
  <c r="O478" i="1"/>
  <c r="AA478" i="1"/>
  <c r="AB478" i="1"/>
  <c r="O472" i="1"/>
  <c r="AA472" i="1"/>
  <c r="AB472" i="1"/>
  <c r="O466" i="1"/>
  <c r="AA466" i="1"/>
  <c r="AB466" i="1"/>
  <c r="O460" i="1"/>
  <c r="AA460" i="1"/>
  <c r="AB460" i="1"/>
  <c r="O454" i="1"/>
  <c r="AA454" i="1"/>
  <c r="AB454" i="1"/>
  <c r="O448" i="1"/>
  <c r="AA448" i="1"/>
  <c r="AB448" i="1"/>
  <c r="O442" i="1"/>
  <c r="AA442" i="1"/>
  <c r="AB442" i="1"/>
  <c r="O436" i="1"/>
  <c r="AA436" i="1"/>
  <c r="AB436" i="1"/>
  <c r="O430" i="1"/>
  <c r="AA430" i="1"/>
  <c r="AB430" i="1"/>
  <c r="O424" i="1"/>
  <c r="AA424" i="1"/>
  <c r="AB424" i="1"/>
  <c r="O418" i="1"/>
  <c r="AA418" i="1"/>
  <c r="AB418" i="1"/>
  <c r="O412" i="1"/>
  <c r="AA412" i="1"/>
  <c r="AB412" i="1"/>
  <c r="O406" i="1"/>
  <c r="AA406" i="1"/>
  <c r="AB406" i="1"/>
  <c r="O400" i="1"/>
  <c r="AA400" i="1"/>
  <c r="AB400" i="1"/>
  <c r="O394" i="1"/>
  <c r="AB394" i="1"/>
  <c r="AA394" i="1"/>
  <c r="O388" i="1"/>
  <c r="AA388" i="1"/>
  <c r="AB388" i="1"/>
  <c r="O382" i="1"/>
  <c r="AA382" i="1"/>
  <c r="AB382" i="1"/>
  <c r="O376" i="1"/>
  <c r="AA376" i="1"/>
  <c r="AB376" i="1"/>
  <c r="O370" i="1"/>
  <c r="AA370" i="1"/>
  <c r="AB370" i="1"/>
  <c r="O364" i="1"/>
  <c r="AA364" i="1"/>
  <c r="AB364" i="1"/>
  <c r="O358" i="1"/>
  <c r="AA358" i="1"/>
  <c r="AB358" i="1"/>
  <c r="O352" i="1"/>
  <c r="AA352" i="1"/>
  <c r="AB352" i="1"/>
  <c r="O346" i="1"/>
  <c r="AA346" i="1"/>
  <c r="AB346" i="1"/>
  <c r="O340" i="1"/>
  <c r="AA340" i="1"/>
  <c r="AB340" i="1"/>
  <c r="O334" i="1"/>
  <c r="AA334" i="1"/>
  <c r="AB334" i="1"/>
  <c r="O328" i="1"/>
  <c r="AA328" i="1"/>
  <c r="AB328" i="1"/>
  <c r="O322" i="1"/>
  <c r="AA322" i="1"/>
  <c r="AB322" i="1"/>
  <c r="O316" i="1"/>
  <c r="AA316" i="1"/>
  <c r="AB316" i="1"/>
  <c r="O310" i="1"/>
  <c r="AA310" i="1"/>
  <c r="AB310" i="1"/>
  <c r="O304" i="1"/>
  <c r="AA304" i="1"/>
  <c r="AB304" i="1"/>
  <c r="O298" i="1"/>
  <c r="AA298" i="1"/>
  <c r="AB298" i="1"/>
  <c r="O292" i="1"/>
  <c r="AA292" i="1"/>
  <c r="AB292" i="1"/>
  <c r="AC292" i="1" s="1"/>
  <c r="O286" i="1"/>
  <c r="AB286" i="1"/>
  <c r="AC286" i="1" s="1"/>
  <c r="AA286" i="1"/>
  <c r="O280" i="1"/>
  <c r="AA280" i="1"/>
  <c r="AB280" i="1"/>
  <c r="O274" i="1"/>
  <c r="AA274" i="1"/>
  <c r="AB274" i="1"/>
  <c r="O268" i="1"/>
  <c r="AA268" i="1"/>
  <c r="AB268" i="1"/>
  <c r="AC268" i="1" s="1"/>
  <c r="O262" i="1"/>
  <c r="AA262" i="1"/>
  <c r="AB262" i="1"/>
  <c r="O256" i="1"/>
  <c r="AA256" i="1"/>
  <c r="AB256" i="1"/>
  <c r="O250" i="1"/>
  <c r="AA250" i="1"/>
  <c r="AB250" i="1"/>
  <c r="O244" i="1"/>
  <c r="AA244" i="1"/>
  <c r="AB244" i="1"/>
  <c r="AC244" i="1" s="1"/>
  <c r="O238" i="1"/>
  <c r="AA238" i="1"/>
  <c r="AB238" i="1"/>
  <c r="O232" i="1"/>
  <c r="AA232" i="1"/>
  <c r="AB232" i="1"/>
  <c r="O226" i="1"/>
  <c r="AA226" i="1"/>
  <c r="AB226" i="1"/>
  <c r="O220" i="1"/>
  <c r="AA220" i="1"/>
  <c r="AB220" i="1"/>
  <c r="AC220" i="1" s="1"/>
  <c r="O214" i="1"/>
  <c r="AA214" i="1"/>
  <c r="AB214" i="1"/>
  <c r="O208" i="1"/>
  <c r="AB208" i="1"/>
  <c r="AC208" i="1" s="1"/>
  <c r="AA208" i="1"/>
  <c r="O202" i="1"/>
  <c r="AA202" i="1"/>
  <c r="AB202" i="1"/>
  <c r="O196" i="1"/>
  <c r="AA196" i="1"/>
  <c r="AB196" i="1"/>
  <c r="AC196" i="1" s="1"/>
  <c r="O190" i="1"/>
  <c r="AA190" i="1"/>
  <c r="AB190" i="1"/>
  <c r="O184" i="1"/>
  <c r="AA184" i="1"/>
  <c r="AB184" i="1"/>
  <c r="O178" i="1"/>
  <c r="AA178" i="1"/>
  <c r="AB178" i="1"/>
  <c r="O172" i="1"/>
  <c r="AA172" i="1"/>
  <c r="AB172" i="1"/>
  <c r="AC172" i="1" s="1"/>
  <c r="O166" i="1"/>
  <c r="AA166" i="1"/>
  <c r="AB166" i="1"/>
  <c r="O160" i="1"/>
  <c r="AA160" i="1"/>
  <c r="AB160" i="1"/>
  <c r="O154" i="1"/>
  <c r="AA154" i="1"/>
  <c r="AB154" i="1"/>
  <c r="O148" i="1"/>
  <c r="AA148" i="1"/>
  <c r="AB148" i="1"/>
  <c r="AC148" i="1" s="1"/>
  <c r="O142" i="1"/>
  <c r="AA142" i="1"/>
  <c r="AB142" i="1"/>
  <c r="O136" i="1"/>
  <c r="AA136" i="1"/>
  <c r="AB136" i="1"/>
  <c r="O130" i="1"/>
  <c r="AA130" i="1"/>
  <c r="AB130" i="1"/>
  <c r="O124" i="1"/>
  <c r="AB124" i="1"/>
  <c r="AA124" i="1"/>
  <c r="O118" i="1"/>
  <c r="AA118" i="1"/>
  <c r="AB118" i="1"/>
  <c r="O112" i="1"/>
  <c r="AA112" i="1"/>
  <c r="AB112" i="1"/>
  <c r="O106" i="1"/>
  <c r="AA106" i="1"/>
  <c r="AB106" i="1"/>
  <c r="O100" i="1"/>
  <c r="AA100" i="1"/>
  <c r="AB100" i="1"/>
  <c r="AC100" i="1" s="1"/>
  <c r="O94" i="1"/>
  <c r="AA94" i="1"/>
  <c r="AB94" i="1"/>
  <c r="O88" i="1"/>
  <c r="AA88" i="1"/>
  <c r="AB88" i="1"/>
  <c r="O82" i="1"/>
  <c r="AA82" i="1"/>
  <c r="AB82" i="1"/>
  <c r="O76" i="1"/>
  <c r="AA76" i="1"/>
  <c r="AB76" i="1"/>
  <c r="AC76" i="1" s="1"/>
  <c r="O70" i="1"/>
  <c r="AA70" i="1"/>
  <c r="AB70" i="1"/>
  <c r="O64" i="1"/>
  <c r="AA64" i="1"/>
  <c r="AB64" i="1"/>
  <c r="O58" i="1"/>
  <c r="AA58" i="1"/>
  <c r="AB58" i="1"/>
  <c r="AC58" i="1" s="1"/>
  <c r="O52" i="1"/>
  <c r="AA52" i="1"/>
  <c r="AB52" i="1"/>
  <c r="AC52" i="1" s="1"/>
  <c r="O46" i="1"/>
  <c r="AA46" i="1"/>
  <c r="AB46" i="1"/>
  <c r="AC46" i="1" s="1"/>
  <c r="O40" i="1"/>
  <c r="AA40" i="1"/>
  <c r="AB40" i="1"/>
  <c r="O34" i="1"/>
  <c r="AA34" i="1"/>
  <c r="AB34" i="1"/>
  <c r="O28" i="1"/>
  <c r="AA28" i="1"/>
  <c r="AB28" i="1"/>
  <c r="O22" i="1"/>
  <c r="AA22" i="1"/>
  <c r="AB22" i="1"/>
  <c r="O16" i="1"/>
  <c r="AA16" i="1"/>
  <c r="AB16" i="1"/>
  <c r="O10" i="1"/>
  <c r="AA10" i="1"/>
  <c r="AB10" i="1"/>
  <c r="O4" i="1"/>
  <c r="AA4" i="1"/>
  <c r="AB4" i="1"/>
  <c r="N4576" i="1"/>
  <c r="Q4576" i="1"/>
  <c r="S4576" i="1" s="1"/>
  <c r="N4570" i="1"/>
  <c r="Q4570" i="1"/>
  <c r="S4570" i="1" s="1"/>
  <c r="N4564" i="1"/>
  <c r="W4564" i="1"/>
  <c r="X4564" i="1"/>
  <c r="Q4564" i="1"/>
  <c r="S4564" i="1" s="1"/>
  <c r="N4558" i="1"/>
  <c r="W4558" i="1"/>
  <c r="X4558" i="1"/>
  <c r="Q4558" i="1"/>
  <c r="S4558" i="1" s="1"/>
  <c r="N4552" i="1"/>
  <c r="W4552" i="1"/>
  <c r="X4552" i="1"/>
  <c r="Q4552" i="1"/>
  <c r="S4552" i="1" s="1"/>
  <c r="N4546" i="1"/>
  <c r="W4546" i="1"/>
  <c r="X4546" i="1"/>
  <c r="Q4546" i="1"/>
  <c r="S4546" i="1" s="1"/>
  <c r="N4540" i="1"/>
  <c r="W4540" i="1"/>
  <c r="X4540" i="1"/>
  <c r="Q4540" i="1"/>
  <c r="S4540" i="1" s="1"/>
  <c r="N4534" i="1"/>
  <c r="W4534" i="1"/>
  <c r="X4534" i="1"/>
  <c r="Q4534" i="1"/>
  <c r="S4534" i="1" s="1"/>
  <c r="N4528" i="1"/>
  <c r="W4528" i="1"/>
  <c r="X4528" i="1"/>
  <c r="Q4528" i="1"/>
  <c r="S4528" i="1" s="1"/>
  <c r="N4522" i="1"/>
  <c r="W4522" i="1"/>
  <c r="X4522" i="1"/>
  <c r="Q4522" i="1"/>
  <c r="S4522" i="1" s="1"/>
  <c r="N4516" i="1"/>
  <c r="W4516" i="1"/>
  <c r="X4516" i="1"/>
  <c r="Q4516" i="1"/>
  <c r="S4516" i="1" s="1"/>
  <c r="N4510" i="1"/>
  <c r="W4510" i="1"/>
  <c r="X4510" i="1"/>
  <c r="Q4510" i="1"/>
  <c r="S4510" i="1" s="1"/>
  <c r="N4504" i="1"/>
  <c r="W4504" i="1"/>
  <c r="X4504" i="1"/>
  <c r="Q4504" i="1"/>
  <c r="S4504" i="1" s="1"/>
  <c r="N4498" i="1"/>
  <c r="W4498" i="1"/>
  <c r="X4498" i="1"/>
  <c r="Q4498" i="1"/>
  <c r="S4498" i="1" s="1"/>
  <c r="N4492" i="1"/>
  <c r="W4492" i="1"/>
  <c r="X4492" i="1"/>
  <c r="Q4492" i="1"/>
  <c r="S4492" i="1" s="1"/>
  <c r="N4486" i="1"/>
  <c r="W4486" i="1"/>
  <c r="X4486" i="1"/>
  <c r="Q4486" i="1"/>
  <c r="S4486" i="1" s="1"/>
  <c r="N4480" i="1"/>
  <c r="W4480" i="1"/>
  <c r="X4480" i="1"/>
  <c r="Q4480" i="1"/>
  <c r="S4480" i="1" s="1"/>
  <c r="N4474" i="1"/>
  <c r="W4474" i="1"/>
  <c r="X4474" i="1"/>
  <c r="Q4474" i="1"/>
  <c r="S4474" i="1" s="1"/>
  <c r="N4468" i="1"/>
  <c r="W4468" i="1"/>
  <c r="X4468" i="1"/>
  <c r="Q4468" i="1"/>
  <c r="S4468" i="1" s="1"/>
  <c r="N4462" i="1"/>
  <c r="W4462" i="1"/>
  <c r="X4462" i="1"/>
  <c r="Q4462" i="1"/>
  <c r="S4462" i="1" s="1"/>
  <c r="N4456" i="1"/>
  <c r="W4456" i="1"/>
  <c r="X4456" i="1"/>
  <c r="Q4456" i="1"/>
  <c r="S4456" i="1" s="1"/>
  <c r="N4450" i="1"/>
  <c r="W4450" i="1"/>
  <c r="X4450" i="1"/>
  <c r="Q4450" i="1"/>
  <c r="S4450" i="1" s="1"/>
  <c r="N4444" i="1"/>
  <c r="W4444" i="1"/>
  <c r="X4444" i="1"/>
  <c r="Q4444" i="1"/>
  <c r="S4444" i="1" s="1"/>
  <c r="N4438" i="1"/>
  <c r="W4438" i="1"/>
  <c r="X4438" i="1"/>
  <c r="Q4438" i="1"/>
  <c r="S4438" i="1" s="1"/>
  <c r="N4432" i="1"/>
  <c r="W4432" i="1"/>
  <c r="X4432" i="1"/>
  <c r="Q4432" i="1"/>
  <c r="S4432" i="1" s="1"/>
  <c r="N4426" i="1"/>
  <c r="W4426" i="1"/>
  <c r="X4426" i="1"/>
  <c r="Q4426" i="1"/>
  <c r="S4426" i="1" s="1"/>
  <c r="N4420" i="1"/>
  <c r="W4420" i="1"/>
  <c r="X4420" i="1"/>
  <c r="Q4420" i="1"/>
  <c r="S4420" i="1" s="1"/>
  <c r="N4414" i="1"/>
  <c r="W4414" i="1"/>
  <c r="X4414" i="1"/>
  <c r="Q4414" i="1"/>
  <c r="S4414" i="1" s="1"/>
  <c r="N4408" i="1"/>
  <c r="W4408" i="1"/>
  <c r="X4408" i="1"/>
  <c r="Q4408" i="1"/>
  <c r="S4408" i="1" s="1"/>
  <c r="N4402" i="1"/>
  <c r="W4402" i="1"/>
  <c r="X4402" i="1"/>
  <c r="Q4402" i="1"/>
  <c r="S4402" i="1" s="1"/>
  <c r="N4396" i="1"/>
  <c r="W4396" i="1"/>
  <c r="X4396" i="1"/>
  <c r="Q4396" i="1"/>
  <c r="S4396" i="1" s="1"/>
  <c r="N4390" i="1"/>
  <c r="W4390" i="1"/>
  <c r="X4390" i="1"/>
  <c r="Q4390" i="1"/>
  <c r="S4390" i="1" s="1"/>
  <c r="N4384" i="1"/>
  <c r="W4384" i="1"/>
  <c r="X4384" i="1"/>
  <c r="Q4384" i="1"/>
  <c r="S4384" i="1" s="1"/>
  <c r="N4378" i="1"/>
  <c r="W4378" i="1"/>
  <c r="X4378" i="1"/>
  <c r="Q4378" i="1"/>
  <c r="S4378" i="1" s="1"/>
  <c r="N4372" i="1"/>
  <c r="W4372" i="1"/>
  <c r="X4372" i="1"/>
  <c r="Q4372" i="1"/>
  <c r="S4372" i="1" s="1"/>
  <c r="N4366" i="1"/>
  <c r="W4366" i="1"/>
  <c r="X4366" i="1"/>
  <c r="Q4366" i="1"/>
  <c r="S4366" i="1" s="1"/>
  <c r="N4360" i="1"/>
  <c r="W4360" i="1"/>
  <c r="X4360" i="1"/>
  <c r="Q4360" i="1"/>
  <c r="S4360" i="1" s="1"/>
  <c r="N4354" i="1"/>
  <c r="W4354" i="1"/>
  <c r="X4354" i="1"/>
  <c r="Q4354" i="1"/>
  <c r="S4354" i="1" s="1"/>
  <c r="N4348" i="1"/>
  <c r="W4348" i="1"/>
  <c r="X4348" i="1"/>
  <c r="Q4348" i="1"/>
  <c r="S4348" i="1" s="1"/>
  <c r="N4342" i="1"/>
  <c r="W4342" i="1"/>
  <c r="X4342" i="1"/>
  <c r="Q4342" i="1"/>
  <c r="S4342" i="1" s="1"/>
  <c r="N4336" i="1"/>
  <c r="W4336" i="1"/>
  <c r="X4336" i="1"/>
  <c r="Q4336" i="1"/>
  <c r="S4336" i="1" s="1"/>
  <c r="N4330" i="1"/>
  <c r="W4330" i="1"/>
  <c r="X4330" i="1"/>
  <c r="Q4330" i="1"/>
  <c r="S4330" i="1" s="1"/>
  <c r="N4324" i="1"/>
  <c r="W4324" i="1"/>
  <c r="X4324" i="1"/>
  <c r="Q4324" i="1"/>
  <c r="S4324" i="1" s="1"/>
  <c r="N4318" i="1"/>
  <c r="W4318" i="1"/>
  <c r="X4318" i="1"/>
  <c r="Q4318" i="1"/>
  <c r="S4318" i="1" s="1"/>
  <c r="N4312" i="1"/>
  <c r="W4312" i="1"/>
  <c r="X4312" i="1"/>
  <c r="Q4312" i="1"/>
  <c r="S4312" i="1" s="1"/>
  <c r="N4306" i="1"/>
  <c r="W4306" i="1"/>
  <c r="X4306" i="1"/>
  <c r="Q4306" i="1"/>
  <c r="S4306" i="1" s="1"/>
  <c r="N4300" i="1"/>
  <c r="W4300" i="1"/>
  <c r="X4300" i="1"/>
  <c r="Q4300" i="1"/>
  <c r="S4300" i="1" s="1"/>
  <c r="N4294" i="1"/>
  <c r="W4294" i="1"/>
  <c r="X4294" i="1"/>
  <c r="Q4294" i="1"/>
  <c r="S4294" i="1" s="1"/>
  <c r="N4288" i="1"/>
  <c r="W4288" i="1"/>
  <c r="X4288" i="1"/>
  <c r="Q4288" i="1"/>
  <c r="S4288" i="1" s="1"/>
  <c r="N4282" i="1"/>
  <c r="W4282" i="1"/>
  <c r="X4282" i="1"/>
  <c r="Q4282" i="1"/>
  <c r="S4282" i="1" s="1"/>
  <c r="N4276" i="1"/>
  <c r="W4276" i="1"/>
  <c r="X4276" i="1"/>
  <c r="Q4276" i="1"/>
  <c r="S4276" i="1" s="1"/>
  <c r="N4270" i="1"/>
  <c r="W4270" i="1"/>
  <c r="X4270" i="1"/>
  <c r="Q4270" i="1"/>
  <c r="S4270" i="1" s="1"/>
  <c r="N4264" i="1"/>
  <c r="W4264" i="1"/>
  <c r="X4264" i="1"/>
  <c r="Q4264" i="1"/>
  <c r="S4264" i="1" s="1"/>
  <c r="N4258" i="1"/>
  <c r="W4258" i="1"/>
  <c r="X4258" i="1"/>
  <c r="Q4258" i="1"/>
  <c r="S4258" i="1" s="1"/>
  <c r="N4252" i="1"/>
  <c r="W4252" i="1"/>
  <c r="X4252" i="1"/>
  <c r="Q4252" i="1"/>
  <c r="S4252" i="1" s="1"/>
  <c r="N4246" i="1"/>
  <c r="W4246" i="1"/>
  <c r="X4246" i="1"/>
  <c r="Q4246" i="1"/>
  <c r="S4246" i="1" s="1"/>
  <c r="N4240" i="1"/>
  <c r="W4240" i="1"/>
  <c r="X4240" i="1"/>
  <c r="Q4240" i="1"/>
  <c r="S4240" i="1" s="1"/>
  <c r="N4234" i="1"/>
  <c r="W4234" i="1"/>
  <c r="X4234" i="1"/>
  <c r="Q4234" i="1"/>
  <c r="S4234" i="1" s="1"/>
  <c r="N4228" i="1"/>
  <c r="W4228" i="1"/>
  <c r="X4228" i="1"/>
  <c r="Q4228" i="1"/>
  <c r="S4228" i="1" s="1"/>
  <c r="N4222" i="1"/>
  <c r="W4222" i="1"/>
  <c r="X4222" i="1"/>
  <c r="Q4222" i="1"/>
  <c r="S4222" i="1" s="1"/>
  <c r="N4216" i="1"/>
  <c r="W4216" i="1"/>
  <c r="X4216" i="1"/>
  <c r="Q4216" i="1"/>
  <c r="S4216" i="1" s="1"/>
  <c r="N4210" i="1"/>
  <c r="W4210" i="1"/>
  <c r="X4210" i="1"/>
  <c r="Q4210" i="1"/>
  <c r="S4210" i="1" s="1"/>
  <c r="N4204" i="1"/>
  <c r="W4204" i="1"/>
  <c r="X4204" i="1"/>
  <c r="Q4204" i="1"/>
  <c r="S4204" i="1" s="1"/>
  <c r="N4198" i="1"/>
  <c r="W4198" i="1"/>
  <c r="X4198" i="1"/>
  <c r="Q4198" i="1"/>
  <c r="S4198" i="1" s="1"/>
  <c r="N4192" i="1"/>
  <c r="W4192" i="1"/>
  <c r="X4192" i="1"/>
  <c r="Q4192" i="1"/>
  <c r="S4192" i="1" s="1"/>
  <c r="N4186" i="1"/>
  <c r="W4186" i="1"/>
  <c r="X4186" i="1"/>
  <c r="Q4186" i="1"/>
  <c r="S4186" i="1" s="1"/>
  <c r="N4180" i="1"/>
  <c r="W4180" i="1"/>
  <c r="X4180" i="1"/>
  <c r="Q4180" i="1"/>
  <c r="S4180" i="1" s="1"/>
  <c r="N4174" i="1"/>
  <c r="W4174" i="1"/>
  <c r="X4174" i="1"/>
  <c r="Q4174" i="1"/>
  <c r="S4174" i="1" s="1"/>
  <c r="N4168" i="1"/>
  <c r="W4168" i="1"/>
  <c r="X4168" i="1"/>
  <c r="Q4168" i="1"/>
  <c r="S4168" i="1" s="1"/>
  <c r="N4162" i="1"/>
  <c r="W4162" i="1"/>
  <c r="X4162" i="1"/>
  <c r="Q4162" i="1"/>
  <c r="S4162" i="1" s="1"/>
  <c r="N4156" i="1"/>
  <c r="W4156" i="1"/>
  <c r="X4156" i="1"/>
  <c r="Q4156" i="1"/>
  <c r="S4156" i="1" s="1"/>
  <c r="N4150" i="1"/>
  <c r="W4150" i="1"/>
  <c r="X4150" i="1"/>
  <c r="Q4150" i="1"/>
  <c r="S4150" i="1" s="1"/>
  <c r="N4144" i="1"/>
  <c r="W4144" i="1"/>
  <c r="X4144" i="1"/>
  <c r="Q4144" i="1"/>
  <c r="S4144" i="1" s="1"/>
  <c r="N4138" i="1"/>
  <c r="W4138" i="1"/>
  <c r="X4138" i="1"/>
  <c r="Q4138" i="1"/>
  <c r="S4138" i="1" s="1"/>
  <c r="N4132" i="1"/>
  <c r="W4132" i="1"/>
  <c r="X4132" i="1"/>
  <c r="Q4132" i="1"/>
  <c r="S4132" i="1" s="1"/>
  <c r="N4126" i="1"/>
  <c r="W4126" i="1"/>
  <c r="X4126" i="1"/>
  <c r="Q4126" i="1"/>
  <c r="S4126" i="1" s="1"/>
  <c r="N4120" i="1"/>
  <c r="W4120" i="1"/>
  <c r="X4120" i="1"/>
  <c r="Q4120" i="1"/>
  <c r="S4120" i="1" s="1"/>
  <c r="N4114" i="1"/>
  <c r="W4114" i="1"/>
  <c r="X4114" i="1"/>
  <c r="Q4114" i="1"/>
  <c r="S4114" i="1" s="1"/>
  <c r="N4108" i="1"/>
  <c r="W4108" i="1"/>
  <c r="X4108" i="1"/>
  <c r="Q4108" i="1"/>
  <c r="S4108" i="1" s="1"/>
  <c r="N4102" i="1"/>
  <c r="W4102" i="1"/>
  <c r="X4102" i="1"/>
  <c r="Q4102" i="1"/>
  <c r="S4102" i="1" s="1"/>
  <c r="N4096" i="1"/>
  <c r="W4096" i="1"/>
  <c r="X4096" i="1"/>
  <c r="Q4096" i="1"/>
  <c r="S4096" i="1" s="1"/>
  <c r="N4090" i="1"/>
  <c r="W4090" i="1"/>
  <c r="X4090" i="1"/>
  <c r="Q4090" i="1"/>
  <c r="S4090" i="1" s="1"/>
  <c r="N4084" i="1"/>
  <c r="W4084" i="1"/>
  <c r="X4084" i="1"/>
  <c r="Q4084" i="1"/>
  <c r="S4084" i="1" s="1"/>
  <c r="N4078" i="1"/>
  <c r="W4078" i="1"/>
  <c r="X4078" i="1"/>
  <c r="Q4078" i="1"/>
  <c r="S4078" i="1" s="1"/>
  <c r="N4072" i="1"/>
  <c r="W4072" i="1"/>
  <c r="X4072" i="1"/>
  <c r="Q4072" i="1"/>
  <c r="S4072" i="1" s="1"/>
  <c r="N4066" i="1"/>
  <c r="W4066" i="1"/>
  <c r="X4066" i="1"/>
  <c r="Q4066" i="1"/>
  <c r="S4066" i="1" s="1"/>
  <c r="N4060" i="1"/>
  <c r="W4060" i="1"/>
  <c r="X4060" i="1"/>
  <c r="Q4060" i="1"/>
  <c r="S4060" i="1" s="1"/>
  <c r="N4054" i="1"/>
  <c r="W4054" i="1"/>
  <c r="X4054" i="1"/>
  <c r="Q4054" i="1"/>
  <c r="S4054" i="1" s="1"/>
  <c r="N4048" i="1"/>
  <c r="W4048" i="1"/>
  <c r="X4048" i="1"/>
  <c r="Q4048" i="1"/>
  <c r="S4048" i="1" s="1"/>
  <c r="N4042" i="1"/>
  <c r="W4042" i="1"/>
  <c r="X4042" i="1"/>
  <c r="Q4042" i="1"/>
  <c r="S4042" i="1" s="1"/>
  <c r="N4036" i="1"/>
  <c r="W4036" i="1"/>
  <c r="X4036" i="1"/>
  <c r="Q4036" i="1"/>
  <c r="S4036" i="1" s="1"/>
  <c r="N4030" i="1"/>
  <c r="W4030" i="1"/>
  <c r="X4030" i="1"/>
  <c r="Q4030" i="1"/>
  <c r="S4030" i="1" s="1"/>
  <c r="N4024" i="1"/>
  <c r="W4024" i="1"/>
  <c r="X4024" i="1"/>
  <c r="Q4024" i="1"/>
  <c r="S4024" i="1" s="1"/>
  <c r="N4018" i="1"/>
  <c r="W4018" i="1"/>
  <c r="X4018" i="1"/>
  <c r="Q4018" i="1"/>
  <c r="S4018" i="1" s="1"/>
  <c r="N4012" i="1"/>
  <c r="W4012" i="1"/>
  <c r="X4012" i="1"/>
  <c r="Q4012" i="1"/>
  <c r="S4012" i="1" s="1"/>
  <c r="N4006" i="1"/>
  <c r="W4006" i="1"/>
  <c r="X4006" i="1"/>
  <c r="Q4006" i="1"/>
  <c r="S4006" i="1" s="1"/>
  <c r="N4000" i="1"/>
  <c r="W4000" i="1"/>
  <c r="X4000" i="1"/>
  <c r="Q4000" i="1"/>
  <c r="S4000" i="1" s="1"/>
  <c r="N3994" i="1"/>
  <c r="W3994" i="1"/>
  <c r="X3994" i="1"/>
  <c r="Q3994" i="1"/>
  <c r="S3994" i="1" s="1"/>
  <c r="N3988" i="1"/>
  <c r="W3988" i="1"/>
  <c r="X3988" i="1"/>
  <c r="Q3988" i="1"/>
  <c r="S3988" i="1" s="1"/>
  <c r="N3982" i="1"/>
  <c r="W3982" i="1"/>
  <c r="X3982" i="1"/>
  <c r="Q3982" i="1"/>
  <c r="S3982" i="1" s="1"/>
  <c r="N3976" i="1"/>
  <c r="W3976" i="1"/>
  <c r="X3976" i="1"/>
  <c r="Q3976" i="1"/>
  <c r="S3976" i="1" s="1"/>
  <c r="N3970" i="1"/>
  <c r="W3970" i="1"/>
  <c r="X3970" i="1"/>
  <c r="Q3970" i="1"/>
  <c r="S3970" i="1" s="1"/>
  <c r="N3964" i="1"/>
  <c r="W3964" i="1"/>
  <c r="X3964" i="1"/>
  <c r="Q3964" i="1"/>
  <c r="S3964" i="1" s="1"/>
  <c r="N3958" i="1"/>
  <c r="W3958" i="1"/>
  <c r="X3958" i="1"/>
  <c r="Q3958" i="1"/>
  <c r="S3958" i="1" s="1"/>
  <c r="N3952" i="1"/>
  <c r="W3952" i="1"/>
  <c r="X3952" i="1"/>
  <c r="Q3952" i="1"/>
  <c r="S3952" i="1" s="1"/>
  <c r="N3946" i="1"/>
  <c r="W3946" i="1"/>
  <c r="X3946" i="1"/>
  <c r="Q3946" i="1"/>
  <c r="S3946" i="1" s="1"/>
  <c r="N3940" i="1"/>
  <c r="W3940" i="1"/>
  <c r="X3940" i="1"/>
  <c r="Q3940" i="1"/>
  <c r="S3940" i="1" s="1"/>
  <c r="N3934" i="1"/>
  <c r="W3934" i="1"/>
  <c r="X3934" i="1"/>
  <c r="Q3934" i="1"/>
  <c r="S3934" i="1" s="1"/>
  <c r="N3928" i="1"/>
  <c r="W3928" i="1"/>
  <c r="X3928" i="1"/>
  <c r="Q3928" i="1"/>
  <c r="S3928" i="1" s="1"/>
  <c r="N3922" i="1"/>
  <c r="W3922" i="1"/>
  <c r="X3922" i="1"/>
  <c r="Q3922" i="1"/>
  <c r="S3922" i="1" s="1"/>
  <c r="N3916" i="1"/>
  <c r="W3916" i="1"/>
  <c r="X3916" i="1"/>
  <c r="Q3916" i="1"/>
  <c r="S3916" i="1" s="1"/>
  <c r="N3910" i="1"/>
  <c r="W3910" i="1"/>
  <c r="X3910" i="1"/>
  <c r="Q3910" i="1"/>
  <c r="S3910" i="1" s="1"/>
  <c r="N3904" i="1"/>
  <c r="W3904" i="1"/>
  <c r="X3904" i="1"/>
  <c r="Q3904" i="1"/>
  <c r="S3904" i="1" s="1"/>
  <c r="N3898" i="1"/>
  <c r="W3898" i="1"/>
  <c r="X3898" i="1"/>
  <c r="Q3898" i="1"/>
  <c r="S3898" i="1" s="1"/>
  <c r="N3892" i="1"/>
  <c r="W3892" i="1"/>
  <c r="X3892" i="1"/>
  <c r="Q3892" i="1"/>
  <c r="S3892" i="1" s="1"/>
  <c r="N3886" i="1"/>
  <c r="W3886" i="1"/>
  <c r="X3886" i="1"/>
  <c r="Q3886" i="1"/>
  <c r="S3886" i="1" s="1"/>
  <c r="N3880" i="1"/>
  <c r="W3880" i="1"/>
  <c r="X3880" i="1"/>
  <c r="Q3880" i="1"/>
  <c r="S3880" i="1" s="1"/>
  <c r="N3874" i="1"/>
  <c r="W3874" i="1"/>
  <c r="X3874" i="1"/>
  <c r="Q3874" i="1"/>
  <c r="S3874" i="1" s="1"/>
  <c r="N3868" i="1"/>
  <c r="W3868" i="1"/>
  <c r="X3868" i="1"/>
  <c r="Q3868" i="1"/>
  <c r="S3868" i="1" s="1"/>
  <c r="N3862" i="1"/>
  <c r="W3862" i="1"/>
  <c r="X3862" i="1"/>
  <c r="Q3862" i="1"/>
  <c r="S3862" i="1" s="1"/>
  <c r="N3856" i="1"/>
  <c r="W3856" i="1"/>
  <c r="X3856" i="1"/>
  <c r="Q3856" i="1"/>
  <c r="S3856" i="1" s="1"/>
  <c r="N3850" i="1"/>
  <c r="W3850" i="1"/>
  <c r="X3850" i="1"/>
  <c r="Q3850" i="1"/>
  <c r="S3850" i="1" s="1"/>
  <c r="N3844" i="1"/>
  <c r="W3844" i="1"/>
  <c r="X3844" i="1"/>
  <c r="Q3844" i="1"/>
  <c r="S3844" i="1" s="1"/>
  <c r="N3838" i="1"/>
  <c r="W3838" i="1"/>
  <c r="X3838" i="1"/>
  <c r="Q3838" i="1"/>
  <c r="S3838" i="1" s="1"/>
  <c r="N3832" i="1"/>
  <c r="W3832" i="1"/>
  <c r="X3832" i="1"/>
  <c r="Q3832" i="1"/>
  <c r="S3832" i="1" s="1"/>
  <c r="N3826" i="1"/>
  <c r="W3826" i="1"/>
  <c r="X3826" i="1"/>
  <c r="Q3826" i="1"/>
  <c r="S3826" i="1" s="1"/>
  <c r="N3820" i="1"/>
  <c r="W3820" i="1"/>
  <c r="X3820" i="1"/>
  <c r="Q3820" i="1"/>
  <c r="S3820" i="1" s="1"/>
  <c r="N3814" i="1"/>
  <c r="W3814" i="1"/>
  <c r="X3814" i="1"/>
  <c r="Q3814" i="1"/>
  <c r="S3814" i="1" s="1"/>
  <c r="N3808" i="1"/>
  <c r="W3808" i="1"/>
  <c r="X3808" i="1"/>
  <c r="Q3808" i="1"/>
  <c r="S3808" i="1" s="1"/>
  <c r="N3802" i="1"/>
  <c r="W3802" i="1"/>
  <c r="X3802" i="1"/>
  <c r="Q3802" i="1"/>
  <c r="S3802" i="1" s="1"/>
  <c r="N3796" i="1"/>
  <c r="W3796" i="1"/>
  <c r="X3796" i="1"/>
  <c r="Q3796" i="1"/>
  <c r="S3796" i="1" s="1"/>
  <c r="N3790" i="1"/>
  <c r="W3790" i="1"/>
  <c r="X3790" i="1"/>
  <c r="Q3790" i="1"/>
  <c r="S3790" i="1" s="1"/>
  <c r="N3784" i="1"/>
  <c r="W3784" i="1"/>
  <c r="X3784" i="1"/>
  <c r="Q3784" i="1"/>
  <c r="S3784" i="1" s="1"/>
  <c r="N3778" i="1"/>
  <c r="W3778" i="1"/>
  <c r="X3778" i="1"/>
  <c r="Q3778" i="1"/>
  <c r="S3778" i="1" s="1"/>
  <c r="N3772" i="1"/>
  <c r="W3772" i="1"/>
  <c r="X3772" i="1"/>
  <c r="Q3772" i="1"/>
  <c r="S3772" i="1" s="1"/>
  <c r="N3766" i="1"/>
  <c r="W3766" i="1"/>
  <c r="X3766" i="1"/>
  <c r="Q3766" i="1"/>
  <c r="S3766" i="1" s="1"/>
  <c r="N3760" i="1"/>
  <c r="W3760" i="1"/>
  <c r="X3760" i="1"/>
  <c r="Q3760" i="1"/>
  <c r="S3760" i="1" s="1"/>
  <c r="N3754" i="1"/>
  <c r="W3754" i="1"/>
  <c r="X3754" i="1"/>
  <c r="Q3754" i="1"/>
  <c r="S3754" i="1" s="1"/>
  <c r="N3748" i="1"/>
  <c r="W3748" i="1"/>
  <c r="X3748" i="1"/>
  <c r="Q3748" i="1"/>
  <c r="S3748" i="1" s="1"/>
  <c r="N3742" i="1"/>
  <c r="W3742" i="1"/>
  <c r="X3742" i="1"/>
  <c r="Q3742" i="1"/>
  <c r="S3742" i="1" s="1"/>
  <c r="N3736" i="1"/>
  <c r="W3736" i="1"/>
  <c r="X3736" i="1"/>
  <c r="Q3736" i="1"/>
  <c r="S3736" i="1" s="1"/>
  <c r="N3730" i="1"/>
  <c r="W3730" i="1"/>
  <c r="X3730" i="1"/>
  <c r="Q3730" i="1"/>
  <c r="S3730" i="1" s="1"/>
  <c r="N3724" i="1"/>
  <c r="W3724" i="1"/>
  <c r="X3724" i="1"/>
  <c r="Q3724" i="1"/>
  <c r="S3724" i="1" s="1"/>
  <c r="N3718" i="1"/>
  <c r="W3718" i="1"/>
  <c r="X3718" i="1"/>
  <c r="Q3718" i="1"/>
  <c r="S3718" i="1" s="1"/>
  <c r="N3712" i="1"/>
  <c r="W3712" i="1"/>
  <c r="X3712" i="1"/>
  <c r="Q3712" i="1"/>
  <c r="S3712" i="1" s="1"/>
  <c r="N3706" i="1"/>
  <c r="W3706" i="1"/>
  <c r="X3706" i="1"/>
  <c r="Q3706" i="1"/>
  <c r="S3706" i="1" s="1"/>
  <c r="N3700" i="1"/>
  <c r="W3700" i="1"/>
  <c r="X3700" i="1"/>
  <c r="Q3700" i="1"/>
  <c r="S3700" i="1" s="1"/>
  <c r="N3694" i="1"/>
  <c r="W3694" i="1"/>
  <c r="X3694" i="1"/>
  <c r="Q3694" i="1"/>
  <c r="S3694" i="1" s="1"/>
  <c r="N3688" i="1"/>
  <c r="W3688" i="1"/>
  <c r="X3688" i="1"/>
  <c r="Q3688" i="1"/>
  <c r="S3688" i="1" s="1"/>
  <c r="N3682" i="1"/>
  <c r="W3682" i="1"/>
  <c r="X3682" i="1"/>
  <c r="Q3682" i="1"/>
  <c r="S3682" i="1" s="1"/>
  <c r="N3676" i="1"/>
  <c r="W3676" i="1"/>
  <c r="X3676" i="1"/>
  <c r="Q3676" i="1"/>
  <c r="S3676" i="1" s="1"/>
  <c r="N3670" i="1"/>
  <c r="W3670" i="1"/>
  <c r="X3670" i="1"/>
  <c r="Q3670" i="1"/>
  <c r="S3670" i="1" s="1"/>
  <c r="N3664" i="1"/>
  <c r="W3664" i="1"/>
  <c r="X3664" i="1"/>
  <c r="Q3664" i="1"/>
  <c r="S3664" i="1" s="1"/>
  <c r="N3658" i="1"/>
  <c r="W3658" i="1"/>
  <c r="X3658" i="1"/>
  <c r="Q3658" i="1"/>
  <c r="S3658" i="1" s="1"/>
  <c r="N3652" i="1"/>
  <c r="W3652" i="1"/>
  <c r="X3652" i="1"/>
  <c r="Q3652" i="1"/>
  <c r="S3652" i="1" s="1"/>
  <c r="N3646" i="1"/>
  <c r="W3646" i="1"/>
  <c r="X3646" i="1"/>
  <c r="Q3646" i="1"/>
  <c r="S3646" i="1" s="1"/>
  <c r="N3640" i="1"/>
  <c r="W3640" i="1"/>
  <c r="X3640" i="1"/>
  <c r="Q3640" i="1"/>
  <c r="S3640" i="1" s="1"/>
  <c r="N3634" i="1"/>
  <c r="W3634" i="1"/>
  <c r="X3634" i="1"/>
  <c r="Q3634" i="1"/>
  <c r="S3634" i="1" s="1"/>
  <c r="N3628" i="1"/>
  <c r="W3628" i="1"/>
  <c r="X3628" i="1"/>
  <c r="Q3628" i="1"/>
  <c r="S3628" i="1" s="1"/>
  <c r="N3622" i="1"/>
  <c r="W3622" i="1"/>
  <c r="X3622" i="1"/>
  <c r="Q3622" i="1"/>
  <c r="S3622" i="1" s="1"/>
  <c r="N3616" i="1"/>
  <c r="W3616" i="1"/>
  <c r="X3616" i="1"/>
  <c r="Q3616" i="1"/>
  <c r="S3616" i="1" s="1"/>
  <c r="N3610" i="1"/>
  <c r="W3610" i="1"/>
  <c r="X3610" i="1"/>
  <c r="Q3610" i="1"/>
  <c r="S3610" i="1" s="1"/>
  <c r="N3604" i="1"/>
  <c r="W3604" i="1"/>
  <c r="X3604" i="1"/>
  <c r="Q3604" i="1"/>
  <c r="S3604" i="1" s="1"/>
  <c r="N3598" i="1"/>
  <c r="W3598" i="1"/>
  <c r="X3598" i="1"/>
  <c r="Q3598" i="1"/>
  <c r="S3598" i="1" s="1"/>
  <c r="N3592" i="1"/>
  <c r="W3592" i="1"/>
  <c r="X3592" i="1"/>
  <c r="Q3592" i="1"/>
  <c r="S3592" i="1" s="1"/>
  <c r="N3586" i="1"/>
  <c r="W3586" i="1"/>
  <c r="X3586" i="1"/>
  <c r="Q3586" i="1"/>
  <c r="S3586" i="1" s="1"/>
  <c r="N3580" i="1"/>
  <c r="W3580" i="1"/>
  <c r="X3580" i="1"/>
  <c r="Q3580" i="1"/>
  <c r="S3580" i="1" s="1"/>
  <c r="N3574" i="1"/>
  <c r="W3574" i="1"/>
  <c r="X3574" i="1"/>
  <c r="Q3574" i="1"/>
  <c r="S3574" i="1" s="1"/>
  <c r="N3568" i="1"/>
  <c r="W3568" i="1"/>
  <c r="X3568" i="1"/>
  <c r="Q3568" i="1"/>
  <c r="S3568" i="1" s="1"/>
  <c r="N3562" i="1"/>
  <c r="W3562" i="1"/>
  <c r="X3562" i="1"/>
  <c r="Q3562" i="1"/>
  <c r="S3562" i="1" s="1"/>
  <c r="N3556" i="1"/>
  <c r="W3556" i="1"/>
  <c r="X3556" i="1"/>
  <c r="Q3556" i="1"/>
  <c r="S3556" i="1" s="1"/>
  <c r="N3550" i="1"/>
  <c r="W3550" i="1"/>
  <c r="X3550" i="1"/>
  <c r="Q3550" i="1"/>
  <c r="S3550" i="1" s="1"/>
  <c r="N3544" i="1"/>
  <c r="W3544" i="1"/>
  <c r="X3544" i="1"/>
  <c r="Q3544" i="1"/>
  <c r="S3544" i="1" s="1"/>
  <c r="N3538" i="1"/>
  <c r="W3538" i="1"/>
  <c r="X3538" i="1"/>
  <c r="Q3538" i="1"/>
  <c r="S3538" i="1" s="1"/>
  <c r="N3532" i="1"/>
  <c r="W3532" i="1"/>
  <c r="X3532" i="1"/>
  <c r="Q3532" i="1"/>
  <c r="S3532" i="1" s="1"/>
  <c r="N3526" i="1"/>
  <c r="W3526" i="1"/>
  <c r="X3526" i="1"/>
  <c r="Q3526" i="1"/>
  <c r="S3526" i="1" s="1"/>
  <c r="N3520" i="1"/>
  <c r="W3520" i="1"/>
  <c r="X3520" i="1"/>
  <c r="Q3520" i="1"/>
  <c r="S3520" i="1" s="1"/>
  <c r="N3514" i="1"/>
  <c r="W3514" i="1"/>
  <c r="X3514" i="1"/>
  <c r="Q3514" i="1"/>
  <c r="S3514" i="1" s="1"/>
  <c r="N3508" i="1"/>
  <c r="W3508" i="1"/>
  <c r="X3508" i="1"/>
  <c r="Q3508" i="1"/>
  <c r="S3508" i="1" s="1"/>
  <c r="N3502" i="1"/>
  <c r="W3502" i="1"/>
  <c r="X3502" i="1"/>
  <c r="Q3502" i="1"/>
  <c r="S3502" i="1" s="1"/>
  <c r="N3496" i="1"/>
  <c r="W3496" i="1"/>
  <c r="X3496" i="1"/>
  <c r="Q3496" i="1"/>
  <c r="S3496" i="1" s="1"/>
  <c r="N3490" i="1"/>
  <c r="W3490" i="1"/>
  <c r="X3490" i="1"/>
  <c r="Q3490" i="1"/>
  <c r="S3490" i="1" s="1"/>
  <c r="N3484" i="1"/>
  <c r="W3484" i="1"/>
  <c r="X3484" i="1"/>
  <c r="Q3484" i="1"/>
  <c r="S3484" i="1" s="1"/>
  <c r="N3478" i="1"/>
  <c r="W3478" i="1"/>
  <c r="X3478" i="1"/>
  <c r="Q3478" i="1"/>
  <c r="S3478" i="1" s="1"/>
  <c r="N3472" i="1"/>
  <c r="W3472" i="1"/>
  <c r="X3472" i="1"/>
  <c r="Q3472" i="1"/>
  <c r="S3472" i="1" s="1"/>
  <c r="N3466" i="1"/>
  <c r="W3466" i="1"/>
  <c r="X3466" i="1"/>
  <c r="Q3466" i="1"/>
  <c r="S3466" i="1" s="1"/>
  <c r="N3460" i="1"/>
  <c r="W3460" i="1"/>
  <c r="X3460" i="1"/>
  <c r="Q3460" i="1"/>
  <c r="S3460" i="1" s="1"/>
  <c r="N3454" i="1"/>
  <c r="W3454" i="1"/>
  <c r="X3454" i="1"/>
  <c r="Q3454" i="1"/>
  <c r="S3454" i="1" s="1"/>
  <c r="N3448" i="1"/>
  <c r="W3448" i="1"/>
  <c r="X3448" i="1"/>
  <c r="Q3448" i="1"/>
  <c r="S3448" i="1" s="1"/>
  <c r="N3442" i="1"/>
  <c r="W3442" i="1"/>
  <c r="X3442" i="1"/>
  <c r="Q3442" i="1"/>
  <c r="S3442" i="1" s="1"/>
  <c r="N3436" i="1"/>
  <c r="W3436" i="1"/>
  <c r="X3436" i="1"/>
  <c r="Q3436" i="1"/>
  <c r="S3436" i="1" s="1"/>
  <c r="N3430" i="1"/>
  <c r="W3430" i="1"/>
  <c r="X3430" i="1"/>
  <c r="Q3430" i="1"/>
  <c r="S3430" i="1" s="1"/>
  <c r="N3424" i="1"/>
  <c r="W3424" i="1"/>
  <c r="X3424" i="1"/>
  <c r="Q3424" i="1"/>
  <c r="S3424" i="1" s="1"/>
  <c r="N3418" i="1"/>
  <c r="W3418" i="1"/>
  <c r="X3418" i="1"/>
  <c r="Q3418" i="1"/>
  <c r="S3418" i="1" s="1"/>
  <c r="N3412" i="1"/>
  <c r="W3412" i="1"/>
  <c r="X3412" i="1"/>
  <c r="Q3412" i="1"/>
  <c r="S3412" i="1" s="1"/>
  <c r="N3406" i="1"/>
  <c r="W3406" i="1"/>
  <c r="X3406" i="1"/>
  <c r="Q3406" i="1"/>
  <c r="S3406" i="1" s="1"/>
  <c r="N3400" i="1"/>
  <c r="W3400" i="1"/>
  <c r="X3400" i="1"/>
  <c r="Q3400" i="1"/>
  <c r="S3400" i="1" s="1"/>
  <c r="N3394" i="1"/>
  <c r="W3394" i="1"/>
  <c r="X3394" i="1"/>
  <c r="Q3394" i="1"/>
  <c r="S3394" i="1" s="1"/>
  <c r="N3388" i="1"/>
  <c r="W3388" i="1"/>
  <c r="X3388" i="1"/>
  <c r="Q3388" i="1"/>
  <c r="S3388" i="1" s="1"/>
  <c r="N3382" i="1"/>
  <c r="W3382" i="1"/>
  <c r="X3382" i="1"/>
  <c r="Q3382" i="1"/>
  <c r="S3382" i="1" s="1"/>
  <c r="N3376" i="1"/>
  <c r="W3376" i="1"/>
  <c r="X3376" i="1"/>
  <c r="Q3376" i="1"/>
  <c r="S3376" i="1" s="1"/>
  <c r="N3370" i="1"/>
  <c r="W3370" i="1"/>
  <c r="X3370" i="1"/>
  <c r="Q3370" i="1"/>
  <c r="S3370" i="1" s="1"/>
  <c r="N3364" i="1"/>
  <c r="W3364" i="1"/>
  <c r="X3364" i="1"/>
  <c r="Q3364" i="1"/>
  <c r="S3364" i="1" s="1"/>
  <c r="N3358" i="1"/>
  <c r="W3358" i="1"/>
  <c r="X3358" i="1"/>
  <c r="Q3358" i="1"/>
  <c r="S3358" i="1" s="1"/>
  <c r="N3352" i="1"/>
  <c r="W3352" i="1"/>
  <c r="X3352" i="1"/>
  <c r="Q3352" i="1"/>
  <c r="S3352" i="1" s="1"/>
  <c r="N3346" i="1"/>
  <c r="W3346" i="1"/>
  <c r="X3346" i="1"/>
  <c r="Q3346" i="1"/>
  <c r="S3346" i="1" s="1"/>
  <c r="N3340" i="1"/>
  <c r="W3340" i="1"/>
  <c r="X3340" i="1"/>
  <c r="Q3340" i="1"/>
  <c r="S3340" i="1" s="1"/>
  <c r="N3334" i="1"/>
  <c r="W3334" i="1"/>
  <c r="X3334" i="1"/>
  <c r="Q3334" i="1"/>
  <c r="S3334" i="1" s="1"/>
  <c r="N3328" i="1"/>
  <c r="W3328" i="1"/>
  <c r="X3328" i="1"/>
  <c r="Q3328" i="1"/>
  <c r="S3328" i="1" s="1"/>
  <c r="N3322" i="1"/>
  <c r="W3322" i="1"/>
  <c r="X3322" i="1"/>
  <c r="Q3322" i="1"/>
  <c r="S3322" i="1" s="1"/>
  <c r="N3316" i="1"/>
  <c r="W3316" i="1"/>
  <c r="X3316" i="1"/>
  <c r="Q3316" i="1"/>
  <c r="S3316" i="1" s="1"/>
  <c r="N3310" i="1"/>
  <c r="W3310" i="1"/>
  <c r="X3310" i="1"/>
  <c r="Q3310" i="1"/>
  <c r="S3310" i="1" s="1"/>
  <c r="N3304" i="1"/>
  <c r="W3304" i="1"/>
  <c r="X3304" i="1"/>
  <c r="Q3304" i="1"/>
  <c r="S3304" i="1" s="1"/>
  <c r="N3298" i="1"/>
  <c r="W3298" i="1"/>
  <c r="X3298" i="1"/>
  <c r="Q3298" i="1"/>
  <c r="S3298" i="1" s="1"/>
  <c r="N3292" i="1"/>
  <c r="W3292" i="1"/>
  <c r="X3292" i="1"/>
  <c r="Q3292" i="1"/>
  <c r="S3292" i="1" s="1"/>
  <c r="N3286" i="1"/>
  <c r="W3286" i="1"/>
  <c r="X3286" i="1"/>
  <c r="Q3286" i="1"/>
  <c r="S3286" i="1" s="1"/>
  <c r="N3280" i="1"/>
  <c r="W3280" i="1"/>
  <c r="X3280" i="1"/>
  <c r="Q3280" i="1"/>
  <c r="S3280" i="1" s="1"/>
  <c r="N3274" i="1"/>
  <c r="W3274" i="1"/>
  <c r="X3274" i="1"/>
  <c r="Q3274" i="1"/>
  <c r="S3274" i="1" s="1"/>
  <c r="N3268" i="1"/>
  <c r="W3268" i="1"/>
  <c r="X3268" i="1"/>
  <c r="Q3268" i="1"/>
  <c r="S3268" i="1" s="1"/>
  <c r="N3262" i="1"/>
  <c r="W3262" i="1"/>
  <c r="X3262" i="1"/>
  <c r="Q3262" i="1"/>
  <c r="S3262" i="1" s="1"/>
  <c r="N3256" i="1"/>
  <c r="W3256" i="1"/>
  <c r="X3256" i="1"/>
  <c r="Q3256" i="1"/>
  <c r="S3256" i="1" s="1"/>
  <c r="N3250" i="1"/>
  <c r="W3250" i="1"/>
  <c r="X3250" i="1"/>
  <c r="Q3250" i="1"/>
  <c r="S3250" i="1" s="1"/>
  <c r="N3244" i="1"/>
  <c r="W3244" i="1"/>
  <c r="X3244" i="1"/>
  <c r="Q3244" i="1"/>
  <c r="S3244" i="1" s="1"/>
  <c r="N3238" i="1"/>
  <c r="W3238" i="1"/>
  <c r="X3238" i="1"/>
  <c r="Q3238" i="1"/>
  <c r="S3238" i="1" s="1"/>
  <c r="N3232" i="1"/>
  <c r="W3232" i="1"/>
  <c r="X3232" i="1"/>
  <c r="Q3232" i="1"/>
  <c r="S3232" i="1" s="1"/>
  <c r="N3226" i="1"/>
  <c r="W3226" i="1"/>
  <c r="X3226" i="1"/>
  <c r="Q3226" i="1"/>
  <c r="S3226" i="1" s="1"/>
  <c r="N3220" i="1"/>
  <c r="W3220" i="1"/>
  <c r="X3220" i="1"/>
  <c r="Q3220" i="1"/>
  <c r="S3220" i="1" s="1"/>
  <c r="N3214" i="1"/>
  <c r="W3214" i="1"/>
  <c r="X3214" i="1"/>
  <c r="Q3214" i="1"/>
  <c r="S3214" i="1" s="1"/>
  <c r="N3208" i="1"/>
  <c r="W3208" i="1"/>
  <c r="X3208" i="1"/>
  <c r="Q3208" i="1"/>
  <c r="S3208" i="1" s="1"/>
  <c r="N3202" i="1"/>
  <c r="W3202" i="1"/>
  <c r="X3202" i="1"/>
  <c r="Q3202" i="1"/>
  <c r="S3202" i="1" s="1"/>
  <c r="N3196" i="1"/>
  <c r="W3196" i="1"/>
  <c r="X3196" i="1"/>
  <c r="Q3196" i="1"/>
  <c r="S3196" i="1" s="1"/>
  <c r="N3190" i="1"/>
  <c r="W3190" i="1"/>
  <c r="X3190" i="1"/>
  <c r="Q3190" i="1"/>
  <c r="S3190" i="1" s="1"/>
  <c r="N3184" i="1"/>
  <c r="W3184" i="1"/>
  <c r="X3184" i="1"/>
  <c r="Q3184" i="1"/>
  <c r="S3184" i="1" s="1"/>
  <c r="N3178" i="1"/>
  <c r="W3178" i="1"/>
  <c r="X3178" i="1"/>
  <c r="Q3178" i="1"/>
  <c r="S3178" i="1" s="1"/>
  <c r="N3172" i="1"/>
  <c r="W3172" i="1"/>
  <c r="X3172" i="1"/>
  <c r="Q3172" i="1"/>
  <c r="S3172" i="1" s="1"/>
  <c r="N3166" i="1"/>
  <c r="W3166" i="1"/>
  <c r="X3166" i="1"/>
  <c r="Q3166" i="1"/>
  <c r="S3166" i="1" s="1"/>
  <c r="N3160" i="1"/>
  <c r="W3160" i="1"/>
  <c r="X3160" i="1"/>
  <c r="Q3160" i="1"/>
  <c r="S3160" i="1" s="1"/>
  <c r="N3154" i="1"/>
  <c r="W3154" i="1"/>
  <c r="X3154" i="1"/>
  <c r="Q3154" i="1"/>
  <c r="S3154" i="1" s="1"/>
  <c r="N3148" i="1"/>
  <c r="W3148" i="1"/>
  <c r="X3148" i="1"/>
  <c r="Q3148" i="1"/>
  <c r="S3148" i="1" s="1"/>
  <c r="N3142" i="1"/>
  <c r="W3142" i="1"/>
  <c r="X3142" i="1"/>
  <c r="Q3142" i="1"/>
  <c r="S3142" i="1" s="1"/>
  <c r="N3136" i="1"/>
  <c r="W3136" i="1"/>
  <c r="X3136" i="1"/>
  <c r="Q3136" i="1"/>
  <c r="S3136" i="1" s="1"/>
  <c r="N3130" i="1"/>
  <c r="W3130" i="1"/>
  <c r="X3130" i="1"/>
  <c r="Q3130" i="1"/>
  <c r="S3130" i="1" s="1"/>
  <c r="N3124" i="1"/>
  <c r="W3124" i="1"/>
  <c r="X3124" i="1"/>
  <c r="Q3124" i="1"/>
  <c r="S3124" i="1" s="1"/>
  <c r="N3118" i="1"/>
  <c r="W3118" i="1"/>
  <c r="X3118" i="1"/>
  <c r="Q3118" i="1"/>
  <c r="S3118" i="1" s="1"/>
  <c r="N3112" i="1"/>
  <c r="W3112" i="1"/>
  <c r="X3112" i="1"/>
  <c r="Q3112" i="1"/>
  <c r="S3112" i="1" s="1"/>
  <c r="N3106" i="1"/>
  <c r="W3106" i="1"/>
  <c r="X3106" i="1"/>
  <c r="Q3106" i="1"/>
  <c r="S3106" i="1" s="1"/>
  <c r="N3100" i="1"/>
  <c r="W3100" i="1"/>
  <c r="X3100" i="1"/>
  <c r="Q3100" i="1"/>
  <c r="S3100" i="1" s="1"/>
  <c r="N3094" i="1"/>
  <c r="W3094" i="1"/>
  <c r="X3094" i="1"/>
  <c r="Q3094" i="1"/>
  <c r="S3094" i="1" s="1"/>
  <c r="N3088" i="1"/>
  <c r="W3088" i="1"/>
  <c r="X3088" i="1"/>
  <c r="Q3088" i="1"/>
  <c r="S3088" i="1" s="1"/>
  <c r="N3082" i="1"/>
  <c r="W3082" i="1"/>
  <c r="X3082" i="1"/>
  <c r="Q3082" i="1"/>
  <c r="S3082" i="1" s="1"/>
  <c r="N3076" i="1"/>
  <c r="W3076" i="1"/>
  <c r="X3076" i="1"/>
  <c r="Q3076" i="1"/>
  <c r="S3076" i="1" s="1"/>
  <c r="N3070" i="1"/>
  <c r="W3070" i="1"/>
  <c r="X3070" i="1"/>
  <c r="Q3070" i="1"/>
  <c r="S3070" i="1" s="1"/>
  <c r="N3064" i="1"/>
  <c r="W3064" i="1"/>
  <c r="X3064" i="1"/>
  <c r="Q3064" i="1"/>
  <c r="S3064" i="1" s="1"/>
  <c r="N3058" i="1"/>
  <c r="W3058" i="1"/>
  <c r="X3058" i="1"/>
  <c r="Q3058" i="1"/>
  <c r="S3058" i="1" s="1"/>
  <c r="N3052" i="1"/>
  <c r="W3052" i="1"/>
  <c r="X3052" i="1"/>
  <c r="Q3052" i="1"/>
  <c r="S3052" i="1" s="1"/>
  <c r="N3046" i="1"/>
  <c r="W3046" i="1"/>
  <c r="X3046" i="1"/>
  <c r="Q3046" i="1"/>
  <c r="S3046" i="1" s="1"/>
  <c r="N3040" i="1"/>
  <c r="W3040" i="1"/>
  <c r="X3040" i="1"/>
  <c r="Q3040" i="1"/>
  <c r="S3040" i="1" s="1"/>
  <c r="N3034" i="1"/>
  <c r="W3034" i="1"/>
  <c r="X3034" i="1"/>
  <c r="Q3034" i="1"/>
  <c r="S3034" i="1" s="1"/>
  <c r="N3028" i="1"/>
  <c r="W3028" i="1"/>
  <c r="X3028" i="1"/>
  <c r="Q3028" i="1"/>
  <c r="S3028" i="1" s="1"/>
  <c r="N3022" i="1"/>
  <c r="W3022" i="1"/>
  <c r="X3022" i="1"/>
  <c r="Q3022" i="1"/>
  <c r="S3022" i="1" s="1"/>
  <c r="N3016" i="1"/>
  <c r="W3016" i="1"/>
  <c r="X3016" i="1"/>
  <c r="Q3016" i="1"/>
  <c r="S3016" i="1" s="1"/>
  <c r="N3010" i="1"/>
  <c r="W3010" i="1"/>
  <c r="X3010" i="1"/>
  <c r="Q3010" i="1"/>
  <c r="S3010" i="1" s="1"/>
  <c r="N3004" i="1"/>
  <c r="W3004" i="1"/>
  <c r="X3004" i="1"/>
  <c r="Q3004" i="1"/>
  <c r="S3004" i="1" s="1"/>
  <c r="N2998" i="1"/>
  <c r="W2998" i="1"/>
  <c r="X2998" i="1"/>
  <c r="Q2998" i="1"/>
  <c r="S2998" i="1" s="1"/>
  <c r="N2992" i="1"/>
  <c r="W2992" i="1"/>
  <c r="X2992" i="1"/>
  <c r="Q2992" i="1"/>
  <c r="S2992" i="1" s="1"/>
  <c r="N2986" i="1"/>
  <c r="W2986" i="1"/>
  <c r="X2986" i="1"/>
  <c r="Q2986" i="1"/>
  <c r="S2986" i="1" s="1"/>
  <c r="N2980" i="1"/>
  <c r="W2980" i="1"/>
  <c r="X2980" i="1"/>
  <c r="Q2980" i="1"/>
  <c r="S2980" i="1" s="1"/>
  <c r="N2974" i="1"/>
  <c r="W2974" i="1"/>
  <c r="X2974" i="1"/>
  <c r="Q2974" i="1"/>
  <c r="S2974" i="1" s="1"/>
  <c r="N2968" i="1"/>
  <c r="W2968" i="1"/>
  <c r="X2968" i="1"/>
  <c r="Q2968" i="1"/>
  <c r="S2968" i="1" s="1"/>
  <c r="N2962" i="1"/>
  <c r="W2962" i="1"/>
  <c r="X2962" i="1"/>
  <c r="Q2962" i="1"/>
  <c r="S2962" i="1" s="1"/>
  <c r="N2956" i="1"/>
  <c r="W2956" i="1"/>
  <c r="X2956" i="1"/>
  <c r="Q2956" i="1"/>
  <c r="S2956" i="1" s="1"/>
  <c r="N2950" i="1"/>
  <c r="W2950" i="1"/>
  <c r="X2950" i="1"/>
  <c r="Q2950" i="1"/>
  <c r="S2950" i="1" s="1"/>
  <c r="N2944" i="1"/>
  <c r="W2944" i="1"/>
  <c r="X2944" i="1"/>
  <c r="Q2944" i="1"/>
  <c r="S2944" i="1" s="1"/>
  <c r="N2938" i="1"/>
  <c r="W2938" i="1"/>
  <c r="X2938" i="1"/>
  <c r="Q2938" i="1"/>
  <c r="S2938" i="1" s="1"/>
  <c r="N2932" i="1"/>
  <c r="W2932" i="1"/>
  <c r="X2932" i="1"/>
  <c r="Q2932" i="1"/>
  <c r="S2932" i="1" s="1"/>
  <c r="N2926" i="1"/>
  <c r="W2926" i="1"/>
  <c r="X2926" i="1"/>
  <c r="Q2926" i="1"/>
  <c r="S2926" i="1" s="1"/>
  <c r="N2920" i="1"/>
  <c r="W2920" i="1"/>
  <c r="X2920" i="1"/>
  <c r="Q2920" i="1"/>
  <c r="S2920" i="1" s="1"/>
  <c r="N2914" i="1"/>
  <c r="W2914" i="1"/>
  <c r="X2914" i="1"/>
  <c r="Q2914" i="1"/>
  <c r="S2914" i="1" s="1"/>
  <c r="N2908" i="1"/>
  <c r="W2908" i="1"/>
  <c r="X2908" i="1"/>
  <c r="Q2908" i="1"/>
  <c r="S2908" i="1" s="1"/>
  <c r="N2902" i="1"/>
  <c r="W2902" i="1"/>
  <c r="X2902" i="1"/>
  <c r="Q2902" i="1"/>
  <c r="S2902" i="1" s="1"/>
  <c r="N2896" i="1"/>
  <c r="W2896" i="1"/>
  <c r="X2896" i="1"/>
  <c r="Q2896" i="1"/>
  <c r="S2896" i="1" s="1"/>
  <c r="N2890" i="1"/>
  <c r="W2890" i="1"/>
  <c r="X2890" i="1"/>
  <c r="Q2890" i="1"/>
  <c r="S2890" i="1" s="1"/>
  <c r="N2884" i="1"/>
  <c r="W2884" i="1"/>
  <c r="X2884" i="1"/>
  <c r="Q2884" i="1"/>
  <c r="S2884" i="1" s="1"/>
  <c r="N2878" i="1"/>
  <c r="W2878" i="1"/>
  <c r="Q2878" i="1"/>
  <c r="S2878" i="1" s="1"/>
  <c r="X2878" i="1"/>
  <c r="N2872" i="1"/>
  <c r="W2872" i="1"/>
  <c r="X2872" i="1"/>
  <c r="Q2872" i="1"/>
  <c r="S2872" i="1" s="1"/>
  <c r="N2866" i="1"/>
  <c r="W2866" i="1"/>
  <c r="X2866" i="1"/>
  <c r="Q2866" i="1"/>
  <c r="S2866" i="1" s="1"/>
  <c r="N2860" i="1"/>
  <c r="W2860" i="1"/>
  <c r="X2860" i="1"/>
  <c r="Q2860" i="1"/>
  <c r="S2860" i="1" s="1"/>
  <c r="N2854" i="1"/>
  <c r="W2854" i="1"/>
  <c r="Q2854" i="1"/>
  <c r="S2854" i="1" s="1"/>
  <c r="X2854" i="1"/>
  <c r="N2848" i="1"/>
  <c r="W2848" i="1"/>
  <c r="X2848" i="1"/>
  <c r="Q2848" i="1"/>
  <c r="S2848" i="1" s="1"/>
  <c r="N2842" i="1"/>
  <c r="W2842" i="1"/>
  <c r="X2842" i="1"/>
  <c r="Q2842" i="1"/>
  <c r="S2842" i="1" s="1"/>
  <c r="N2836" i="1"/>
  <c r="W2836" i="1"/>
  <c r="X2836" i="1"/>
  <c r="Q2836" i="1"/>
  <c r="S2836" i="1" s="1"/>
  <c r="N2830" i="1"/>
  <c r="W2830" i="1"/>
  <c r="Q2830" i="1"/>
  <c r="S2830" i="1" s="1"/>
  <c r="X2830" i="1"/>
  <c r="N2824" i="1"/>
  <c r="W2824" i="1"/>
  <c r="X2824" i="1"/>
  <c r="Q2824" i="1"/>
  <c r="S2824" i="1" s="1"/>
  <c r="N2818" i="1"/>
  <c r="W2818" i="1"/>
  <c r="X2818" i="1"/>
  <c r="Q2818" i="1"/>
  <c r="S2818" i="1" s="1"/>
  <c r="N2812" i="1"/>
  <c r="W2812" i="1"/>
  <c r="X2812" i="1"/>
  <c r="Q2812" i="1"/>
  <c r="S2812" i="1" s="1"/>
  <c r="N2806" i="1"/>
  <c r="W2806" i="1"/>
  <c r="Q2806" i="1"/>
  <c r="S2806" i="1" s="1"/>
  <c r="X2806" i="1"/>
  <c r="N2800" i="1"/>
  <c r="W2800" i="1"/>
  <c r="X2800" i="1"/>
  <c r="Q2800" i="1"/>
  <c r="S2800" i="1" s="1"/>
  <c r="N2794" i="1"/>
  <c r="W2794" i="1"/>
  <c r="Q2794" i="1"/>
  <c r="S2794" i="1" s="1"/>
  <c r="X2794" i="1"/>
  <c r="N2788" i="1"/>
  <c r="W2788" i="1"/>
  <c r="X2788" i="1"/>
  <c r="Q2788" i="1"/>
  <c r="S2788" i="1" s="1"/>
  <c r="N2782" i="1"/>
  <c r="W2782" i="1"/>
  <c r="Q2782" i="1"/>
  <c r="S2782" i="1" s="1"/>
  <c r="X2782" i="1"/>
  <c r="N2776" i="1"/>
  <c r="W2776" i="1"/>
  <c r="X2776" i="1"/>
  <c r="Q2776" i="1"/>
  <c r="S2776" i="1" s="1"/>
  <c r="N2770" i="1"/>
  <c r="W2770" i="1"/>
  <c r="Q2770" i="1"/>
  <c r="S2770" i="1" s="1"/>
  <c r="X2770" i="1"/>
  <c r="N2764" i="1"/>
  <c r="W2764" i="1"/>
  <c r="X2764" i="1"/>
  <c r="Q2764" i="1"/>
  <c r="S2764" i="1" s="1"/>
  <c r="N2758" i="1"/>
  <c r="W2758" i="1"/>
  <c r="Q2758" i="1"/>
  <c r="S2758" i="1" s="1"/>
  <c r="X2758" i="1"/>
  <c r="N2752" i="1"/>
  <c r="W2752" i="1"/>
  <c r="X2752" i="1"/>
  <c r="Q2752" i="1"/>
  <c r="S2752" i="1" s="1"/>
  <c r="N2746" i="1"/>
  <c r="W2746" i="1"/>
  <c r="Q2746" i="1"/>
  <c r="S2746" i="1" s="1"/>
  <c r="X2746" i="1"/>
  <c r="N2740" i="1"/>
  <c r="W2740" i="1"/>
  <c r="X2740" i="1"/>
  <c r="Q2740" i="1"/>
  <c r="S2740" i="1" s="1"/>
  <c r="N2734" i="1"/>
  <c r="W2734" i="1"/>
  <c r="Q2734" i="1"/>
  <c r="S2734" i="1" s="1"/>
  <c r="X2734" i="1"/>
  <c r="N2728" i="1"/>
  <c r="W2728" i="1"/>
  <c r="X2728" i="1"/>
  <c r="Q2728" i="1"/>
  <c r="S2728" i="1" s="1"/>
  <c r="N2722" i="1"/>
  <c r="W2722" i="1"/>
  <c r="Q2722" i="1"/>
  <c r="S2722" i="1" s="1"/>
  <c r="X2722" i="1"/>
  <c r="N2716" i="1"/>
  <c r="W2716" i="1"/>
  <c r="X2716" i="1"/>
  <c r="Q2716" i="1"/>
  <c r="S2716" i="1" s="1"/>
  <c r="N2710" i="1"/>
  <c r="W2710" i="1"/>
  <c r="Q2710" i="1"/>
  <c r="S2710" i="1" s="1"/>
  <c r="X2710" i="1"/>
  <c r="N2704" i="1"/>
  <c r="W2704" i="1"/>
  <c r="X2704" i="1"/>
  <c r="Q2704" i="1"/>
  <c r="S2704" i="1" s="1"/>
  <c r="N2698" i="1"/>
  <c r="W2698" i="1"/>
  <c r="Q2698" i="1"/>
  <c r="S2698" i="1" s="1"/>
  <c r="X2698" i="1"/>
  <c r="N2692" i="1"/>
  <c r="W2692" i="1"/>
  <c r="X2692" i="1"/>
  <c r="Q2692" i="1"/>
  <c r="S2692" i="1" s="1"/>
  <c r="N2686" i="1"/>
  <c r="W2686" i="1"/>
  <c r="Q2686" i="1"/>
  <c r="S2686" i="1" s="1"/>
  <c r="X2686" i="1"/>
  <c r="N2680" i="1"/>
  <c r="W2680" i="1"/>
  <c r="X2680" i="1"/>
  <c r="Q2680" i="1"/>
  <c r="S2680" i="1" s="1"/>
  <c r="N2674" i="1"/>
  <c r="W2674" i="1"/>
  <c r="Q2674" i="1"/>
  <c r="S2674" i="1" s="1"/>
  <c r="X2674" i="1"/>
  <c r="N2668" i="1"/>
  <c r="W2668" i="1"/>
  <c r="X2668" i="1"/>
  <c r="Q2668" i="1"/>
  <c r="S2668" i="1" s="1"/>
  <c r="N2662" i="1"/>
  <c r="W2662" i="1"/>
  <c r="Q2662" i="1"/>
  <c r="S2662" i="1" s="1"/>
  <c r="X2662" i="1"/>
  <c r="N2656" i="1"/>
  <c r="W2656" i="1"/>
  <c r="X2656" i="1"/>
  <c r="Q2656" i="1"/>
  <c r="S2656" i="1" s="1"/>
  <c r="N2650" i="1"/>
  <c r="W2650" i="1"/>
  <c r="Q2650" i="1"/>
  <c r="S2650" i="1" s="1"/>
  <c r="X2650" i="1"/>
  <c r="N2644" i="1"/>
  <c r="W2644" i="1"/>
  <c r="X2644" i="1"/>
  <c r="Q2644" i="1"/>
  <c r="S2644" i="1" s="1"/>
  <c r="N2638" i="1"/>
  <c r="W2638" i="1"/>
  <c r="Q2638" i="1"/>
  <c r="S2638" i="1" s="1"/>
  <c r="X2638" i="1"/>
  <c r="N2632" i="1"/>
  <c r="W2632" i="1"/>
  <c r="X2632" i="1"/>
  <c r="Q2632" i="1"/>
  <c r="S2632" i="1" s="1"/>
  <c r="N2626" i="1"/>
  <c r="W2626" i="1"/>
  <c r="Q2626" i="1"/>
  <c r="S2626" i="1" s="1"/>
  <c r="X2626" i="1"/>
  <c r="N2620" i="1"/>
  <c r="W2620" i="1"/>
  <c r="X2620" i="1"/>
  <c r="Q2620" i="1"/>
  <c r="S2620" i="1" s="1"/>
  <c r="N2614" i="1"/>
  <c r="W2614" i="1"/>
  <c r="Q2614" i="1"/>
  <c r="S2614" i="1" s="1"/>
  <c r="X2614" i="1"/>
  <c r="N2608" i="1"/>
  <c r="W2608" i="1"/>
  <c r="X2608" i="1"/>
  <c r="Q2608" i="1"/>
  <c r="S2608" i="1" s="1"/>
  <c r="N2602" i="1"/>
  <c r="W2602" i="1"/>
  <c r="Q2602" i="1"/>
  <c r="S2602" i="1" s="1"/>
  <c r="X2602" i="1"/>
  <c r="N2596" i="1"/>
  <c r="W2596" i="1"/>
  <c r="X2596" i="1"/>
  <c r="Q2596" i="1"/>
  <c r="S2596" i="1" s="1"/>
  <c r="N2590" i="1"/>
  <c r="W2590" i="1"/>
  <c r="Q2590" i="1"/>
  <c r="S2590" i="1" s="1"/>
  <c r="X2590" i="1"/>
  <c r="N2584" i="1"/>
  <c r="W2584" i="1"/>
  <c r="X2584" i="1"/>
  <c r="Q2584" i="1"/>
  <c r="S2584" i="1" s="1"/>
  <c r="N2578" i="1"/>
  <c r="W2578" i="1"/>
  <c r="Q2578" i="1"/>
  <c r="S2578" i="1" s="1"/>
  <c r="X2578" i="1"/>
  <c r="N2572" i="1"/>
  <c r="W2572" i="1"/>
  <c r="X2572" i="1"/>
  <c r="Q2572" i="1"/>
  <c r="S2572" i="1" s="1"/>
  <c r="N2566" i="1"/>
  <c r="W2566" i="1"/>
  <c r="Q2566" i="1"/>
  <c r="S2566" i="1" s="1"/>
  <c r="X2566" i="1"/>
  <c r="N2560" i="1"/>
  <c r="W2560" i="1"/>
  <c r="X2560" i="1"/>
  <c r="Q2560" i="1"/>
  <c r="S2560" i="1" s="1"/>
  <c r="N2554" i="1"/>
  <c r="W2554" i="1"/>
  <c r="Q2554" i="1"/>
  <c r="S2554" i="1" s="1"/>
  <c r="X2554" i="1"/>
  <c r="N2548" i="1"/>
  <c r="W2548" i="1"/>
  <c r="X2548" i="1"/>
  <c r="Q2548" i="1"/>
  <c r="S2548" i="1" s="1"/>
  <c r="N2542" i="1"/>
  <c r="W2542" i="1"/>
  <c r="Q2542" i="1"/>
  <c r="S2542" i="1" s="1"/>
  <c r="X2542" i="1"/>
  <c r="N2536" i="1"/>
  <c r="W2536" i="1"/>
  <c r="X2536" i="1"/>
  <c r="Q2536" i="1"/>
  <c r="S2536" i="1" s="1"/>
  <c r="N2530" i="1"/>
  <c r="W2530" i="1"/>
  <c r="Q2530" i="1"/>
  <c r="S2530" i="1" s="1"/>
  <c r="X2530" i="1"/>
  <c r="N2524" i="1"/>
  <c r="W2524" i="1"/>
  <c r="X2524" i="1"/>
  <c r="Q2524" i="1"/>
  <c r="S2524" i="1" s="1"/>
  <c r="N2518" i="1"/>
  <c r="W2518" i="1"/>
  <c r="X2518" i="1"/>
  <c r="Q2518" i="1"/>
  <c r="S2518" i="1" s="1"/>
  <c r="N2512" i="1"/>
  <c r="W2512" i="1"/>
  <c r="X2512" i="1"/>
  <c r="Q2512" i="1"/>
  <c r="S2512" i="1" s="1"/>
  <c r="N2506" i="1"/>
  <c r="W2506" i="1"/>
  <c r="X2506" i="1"/>
  <c r="Q2506" i="1"/>
  <c r="S2506" i="1" s="1"/>
  <c r="N2500" i="1"/>
  <c r="W2500" i="1"/>
  <c r="X2500" i="1"/>
  <c r="Q2500" i="1"/>
  <c r="S2500" i="1" s="1"/>
  <c r="N2494" i="1"/>
  <c r="W2494" i="1"/>
  <c r="Q2494" i="1"/>
  <c r="S2494" i="1" s="1"/>
  <c r="X2494" i="1"/>
  <c r="N2488" i="1"/>
  <c r="W2488" i="1"/>
  <c r="X2488" i="1"/>
  <c r="Q2488" i="1"/>
  <c r="S2488" i="1" s="1"/>
  <c r="N2482" i="1"/>
  <c r="W2482" i="1"/>
  <c r="Q2482" i="1"/>
  <c r="S2482" i="1" s="1"/>
  <c r="X2482" i="1"/>
  <c r="N2476" i="1"/>
  <c r="W2476" i="1"/>
  <c r="X2476" i="1"/>
  <c r="Q2476" i="1"/>
  <c r="S2476" i="1" s="1"/>
  <c r="N2470" i="1"/>
  <c r="W2470" i="1"/>
  <c r="X2470" i="1"/>
  <c r="Q2470" i="1"/>
  <c r="S2470" i="1" s="1"/>
  <c r="N2464" i="1"/>
  <c r="W2464" i="1"/>
  <c r="X2464" i="1"/>
  <c r="Q2464" i="1"/>
  <c r="S2464" i="1" s="1"/>
  <c r="N2458" i="1"/>
  <c r="W2458" i="1"/>
  <c r="X2458" i="1"/>
  <c r="Q2458" i="1"/>
  <c r="S2458" i="1" s="1"/>
  <c r="N2452" i="1"/>
  <c r="Q2452" i="1"/>
  <c r="S2452" i="1" s="1"/>
  <c r="N2446" i="1"/>
  <c r="Q2446" i="1"/>
  <c r="S2446" i="1" s="1"/>
  <c r="N2440" i="1"/>
  <c r="AK2440" i="1" s="1"/>
  <c r="AF2440" i="1"/>
  <c r="AG2440" i="1"/>
  <c r="W2440" i="1"/>
  <c r="X2440" i="1"/>
  <c r="Y2440" i="1" s="1"/>
  <c r="Q2440" i="1"/>
  <c r="S2440" i="1" s="1"/>
  <c r="N2434" i="1"/>
  <c r="AK2434" i="1" s="1"/>
  <c r="AF2434" i="1"/>
  <c r="AG2434" i="1"/>
  <c r="W2434" i="1"/>
  <c r="Q2434" i="1"/>
  <c r="S2434" i="1" s="1"/>
  <c r="X2434" i="1"/>
  <c r="N2428" i="1"/>
  <c r="AK2428" i="1" s="1"/>
  <c r="AF2428" i="1"/>
  <c r="AG2428" i="1"/>
  <c r="W2428" i="1"/>
  <c r="X2428" i="1"/>
  <c r="Q2428" i="1"/>
  <c r="S2428" i="1" s="1"/>
  <c r="N2422" i="1"/>
  <c r="AK2422" i="1" s="1"/>
  <c r="AF2422" i="1"/>
  <c r="AG2422" i="1"/>
  <c r="W2422" i="1"/>
  <c r="Q2422" i="1"/>
  <c r="S2422" i="1" s="1"/>
  <c r="X2422" i="1"/>
  <c r="N2416" i="1"/>
  <c r="AK2416" i="1" s="1"/>
  <c r="AF2416" i="1"/>
  <c r="AG2416" i="1"/>
  <c r="W2416" i="1"/>
  <c r="Q2416" i="1"/>
  <c r="S2416" i="1" s="1"/>
  <c r="X2416" i="1"/>
  <c r="N2410" i="1"/>
  <c r="AK2410" i="1" s="1"/>
  <c r="AF2410" i="1"/>
  <c r="AG2410" i="1"/>
  <c r="W2410" i="1"/>
  <c r="X2410" i="1"/>
  <c r="Q2410" i="1"/>
  <c r="S2410" i="1" s="1"/>
  <c r="N2404" i="1"/>
  <c r="AK2404" i="1" s="1"/>
  <c r="AF2404" i="1"/>
  <c r="AG2404" i="1"/>
  <c r="W2404" i="1"/>
  <c r="X2404" i="1"/>
  <c r="Y2404" i="1" s="1"/>
  <c r="Q2404" i="1"/>
  <c r="S2404" i="1" s="1"/>
  <c r="N2398" i="1"/>
  <c r="AK2398" i="1" s="1"/>
  <c r="AF2398" i="1"/>
  <c r="AG2398" i="1"/>
  <c r="W2398" i="1"/>
  <c r="X2398" i="1"/>
  <c r="Q2398" i="1"/>
  <c r="S2398" i="1" s="1"/>
  <c r="N2392" i="1"/>
  <c r="AK2392" i="1" s="1"/>
  <c r="AF2392" i="1"/>
  <c r="AG2392" i="1"/>
  <c r="W2392" i="1"/>
  <c r="X2392" i="1"/>
  <c r="Y2392" i="1" s="1"/>
  <c r="Q2392" i="1"/>
  <c r="S2392" i="1" s="1"/>
  <c r="N2386" i="1"/>
  <c r="AK2386" i="1" s="1"/>
  <c r="AF2386" i="1"/>
  <c r="AG2386" i="1"/>
  <c r="W2386" i="1"/>
  <c r="Q2386" i="1"/>
  <c r="S2386" i="1" s="1"/>
  <c r="X2386" i="1"/>
  <c r="N2380" i="1"/>
  <c r="AK2380" i="1" s="1"/>
  <c r="AF2380" i="1"/>
  <c r="AG2380" i="1"/>
  <c r="W2380" i="1"/>
  <c r="X2380" i="1"/>
  <c r="Q2380" i="1"/>
  <c r="S2380" i="1" s="1"/>
  <c r="N2374" i="1"/>
  <c r="AK2374" i="1" s="1"/>
  <c r="AF2374" i="1"/>
  <c r="AG2374" i="1"/>
  <c r="W2374" i="1"/>
  <c r="Q2374" i="1"/>
  <c r="S2374" i="1" s="1"/>
  <c r="X2374" i="1"/>
  <c r="N2368" i="1"/>
  <c r="AK2368" i="1" s="1"/>
  <c r="AF2368" i="1"/>
  <c r="AG2368" i="1"/>
  <c r="W2368" i="1"/>
  <c r="X2368" i="1"/>
  <c r="Y2368" i="1" s="1"/>
  <c r="Q2368" i="1"/>
  <c r="S2368" i="1" s="1"/>
  <c r="N2362" i="1"/>
  <c r="AK2362" i="1" s="1"/>
  <c r="AF2362" i="1"/>
  <c r="AG2362" i="1"/>
  <c r="W2362" i="1"/>
  <c r="Q2362" i="1"/>
  <c r="S2362" i="1" s="1"/>
  <c r="X2362" i="1"/>
  <c r="N2356" i="1"/>
  <c r="AK2356" i="1" s="1"/>
  <c r="AF2356" i="1"/>
  <c r="AG2356" i="1"/>
  <c r="W2356" i="1"/>
  <c r="X2356" i="1"/>
  <c r="Q2356" i="1"/>
  <c r="S2356" i="1" s="1"/>
  <c r="N2350" i="1"/>
  <c r="AK2350" i="1" s="1"/>
  <c r="AF2350" i="1"/>
  <c r="AG2350" i="1"/>
  <c r="W2350" i="1"/>
  <c r="X2350" i="1"/>
  <c r="Q2350" i="1"/>
  <c r="S2350" i="1" s="1"/>
  <c r="N2344" i="1"/>
  <c r="AK2344" i="1" s="1"/>
  <c r="AF2344" i="1"/>
  <c r="AG2344" i="1"/>
  <c r="W2344" i="1"/>
  <c r="X2344" i="1"/>
  <c r="Q2344" i="1"/>
  <c r="S2344" i="1" s="1"/>
  <c r="N2338" i="1"/>
  <c r="AK2338" i="1" s="1"/>
  <c r="AF2338" i="1"/>
  <c r="AG2338" i="1"/>
  <c r="W2338" i="1"/>
  <c r="Q2338" i="1"/>
  <c r="S2338" i="1" s="1"/>
  <c r="X2338" i="1"/>
  <c r="N2332" i="1"/>
  <c r="AK2332" i="1" s="1"/>
  <c r="AF2332" i="1"/>
  <c r="AG2332" i="1"/>
  <c r="W2332" i="1"/>
  <c r="X2332" i="1"/>
  <c r="Y2332" i="1" s="1"/>
  <c r="Q2332" i="1"/>
  <c r="S2332" i="1" s="1"/>
  <c r="N2326" i="1"/>
  <c r="AK2326" i="1" s="1"/>
  <c r="AF2326" i="1"/>
  <c r="AG2326" i="1"/>
  <c r="W2326" i="1"/>
  <c r="Q2326" i="1"/>
  <c r="S2326" i="1" s="1"/>
  <c r="X2326" i="1"/>
  <c r="N2320" i="1"/>
  <c r="AK2320" i="1" s="1"/>
  <c r="AF2320" i="1"/>
  <c r="AG2320" i="1"/>
  <c r="W2320" i="1"/>
  <c r="Q2320" i="1"/>
  <c r="S2320" i="1" s="1"/>
  <c r="X2320" i="1"/>
  <c r="N2314" i="1"/>
  <c r="AK2314" i="1" s="1"/>
  <c r="AF2314" i="1"/>
  <c r="AG2314" i="1"/>
  <c r="W2314" i="1"/>
  <c r="X2314" i="1"/>
  <c r="Q2314" i="1"/>
  <c r="S2314" i="1" s="1"/>
  <c r="N2308" i="1"/>
  <c r="AK2308" i="1" s="1"/>
  <c r="AF2308" i="1"/>
  <c r="AG2308" i="1"/>
  <c r="W2308" i="1"/>
  <c r="X2308" i="1"/>
  <c r="Q2308" i="1"/>
  <c r="S2308" i="1" s="1"/>
  <c r="N2302" i="1"/>
  <c r="AK2302" i="1" s="1"/>
  <c r="AF2302" i="1"/>
  <c r="AG2302" i="1"/>
  <c r="W2302" i="1"/>
  <c r="X2302" i="1"/>
  <c r="Q2302" i="1"/>
  <c r="S2302" i="1" s="1"/>
  <c r="N2296" i="1"/>
  <c r="AK2296" i="1" s="1"/>
  <c r="AF2296" i="1"/>
  <c r="AG2296" i="1"/>
  <c r="W2296" i="1"/>
  <c r="X2296" i="1"/>
  <c r="Y2296" i="1" s="1"/>
  <c r="Q2296" i="1"/>
  <c r="S2296" i="1" s="1"/>
  <c r="N2290" i="1"/>
  <c r="AK2290" i="1" s="1"/>
  <c r="AF2290" i="1"/>
  <c r="AG2290" i="1"/>
  <c r="W2290" i="1"/>
  <c r="Q2290" i="1"/>
  <c r="S2290" i="1" s="1"/>
  <c r="X2290" i="1"/>
  <c r="N2284" i="1"/>
  <c r="AK2284" i="1" s="1"/>
  <c r="AF2284" i="1"/>
  <c r="AG2284" i="1"/>
  <c r="W2284" i="1"/>
  <c r="X2284" i="1"/>
  <c r="Q2284" i="1"/>
  <c r="S2284" i="1" s="1"/>
  <c r="N2278" i="1"/>
  <c r="AK2278" i="1" s="1"/>
  <c r="AF2278" i="1"/>
  <c r="AG2278" i="1"/>
  <c r="W2278" i="1"/>
  <c r="Q2278" i="1"/>
  <c r="S2278" i="1" s="1"/>
  <c r="X2278" i="1"/>
  <c r="N2272" i="1"/>
  <c r="AK2272" i="1" s="1"/>
  <c r="AF2272" i="1"/>
  <c r="AG2272" i="1"/>
  <c r="W2272" i="1"/>
  <c r="Q2272" i="1"/>
  <c r="S2272" i="1" s="1"/>
  <c r="X2272" i="1"/>
  <c r="N2266" i="1"/>
  <c r="AK2266" i="1" s="1"/>
  <c r="AF2266" i="1"/>
  <c r="AG2266" i="1"/>
  <c r="W2266" i="1"/>
  <c r="X2266" i="1"/>
  <c r="Q2266" i="1"/>
  <c r="S2266" i="1" s="1"/>
  <c r="N2260" i="1"/>
  <c r="AK2260" i="1" s="1"/>
  <c r="AF2260" i="1"/>
  <c r="AG2260" i="1"/>
  <c r="W2260" i="1"/>
  <c r="X2260" i="1"/>
  <c r="Y2260" i="1" s="1"/>
  <c r="Q2260" i="1"/>
  <c r="S2260" i="1" s="1"/>
  <c r="N2254" i="1"/>
  <c r="AK2254" i="1" s="1"/>
  <c r="AF2254" i="1"/>
  <c r="AG2254" i="1"/>
  <c r="W2254" i="1"/>
  <c r="X2254" i="1"/>
  <c r="Q2254" i="1"/>
  <c r="S2254" i="1" s="1"/>
  <c r="N2248" i="1"/>
  <c r="AK2248" i="1" s="1"/>
  <c r="AF2248" i="1"/>
  <c r="AG2248" i="1"/>
  <c r="W2248" i="1"/>
  <c r="X2248" i="1"/>
  <c r="Y2248" i="1" s="1"/>
  <c r="Q2248" i="1"/>
  <c r="S2248" i="1" s="1"/>
  <c r="N2242" i="1"/>
  <c r="AK2242" i="1" s="1"/>
  <c r="AF2242" i="1"/>
  <c r="AG2242" i="1"/>
  <c r="W2242" i="1"/>
  <c r="Q2242" i="1"/>
  <c r="S2242" i="1" s="1"/>
  <c r="X2242" i="1"/>
  <c r="N2236" i="1"/>
  <c r="AK2236" i="1" s="1"/>
  <c r="AF2236" i="1"/>
  <c r="AG2236" i="1"/>
  <c r="W2236" i="1"/>
  <c r="X2236" i="1"/>
  <c r="Q2236" i="1"/>
  <c r="S2236" i="1" s="1"/>
  <c r="N2230" i="1"/>
  <c r="AK2230" i="1" s="1"/>
  <c r="AF2230" i="1"/>
  <c r="AG2230" i="1"/>
  <c r="W2230" i="1"/>
  <c r="Q2230" i="1"/>
  <c r="S2230" i="1" s="1"/>
  <c r="X2230" i="1"/>
  <c r="N2224" i="1"/>
  <c r="AK2224" i="1" s="1"/>
  <c r="AF2224" i="1"/>
  <c r="AG2224" i="1"/>
  <c r="W2224" i="1"/>
  <c r="Q2224" i="1"/>
  <c r="S2224" i="1" s="1"/>
  <c r="X2224" i="1"/>
  <c r="N2218" i="1"/>
  <c r="AK2218" i="1" s="1"/>
  <c r="AF2218" i="1"/>
  <c r="AG2218" i="1"/>
  <c r="W2218" i="1"/>
  <c r="X2218" i="1"/>
  <c r="Q2218" i="1"/>
  <c r="S2218" i="1" s="1"/>
  <c r="N2212" i="1"/>
  <c r="AK2212" i="1" s="1"/>
  <c r="AF2212" i="1"/>
  <c r="AG2212" i="1"/>
  <c r="W2212" i="1"/>
  <c r="X2212" i="1"/>
  <c r="Q2212" i="1"/>
  <c r="S2212" i="1" s="1"/>
  <c r="N2206" i="1"/>
  <c r="AK2206" i="1" s="1"/>
  <c r="AF2206" i="1"/>
  <c r="AG2206" i="1"/>
  <c r="W2206" i="1"/>
  <c r="X2206" i="1"/>
  <c r="Q2206" i="1"/>
  <c r="S2206" i="1" s="1"/>
  <c r="N2200" i="1"/>
  <c r="AK2200" i="1" s="1"/>
  <c r="AF2200" i="1"/>
  <c r="AG2200" i="1"/>
  <c r="W2200" i="1"/>
  <c r="X2200" i="1"/>
  <c r="Q2200" i="1"/>
  <c r="S2200" i="1" s="1"/>
  <c r="N2194" i="1"/>
  <c r="AK2194" i="1" s="1"/>
  <c r="AF2194" i="1"/>
  <c r="AG2194" i="1"/>
  <c r="W2194" i="1"/>
  <c r="Q2194" i="1"/>
  <c r="S2194" i="1" s="1"/>
  <c r="X2194" i="1"/>
  <c r="N2188" i="1"/>
  <c r="AK2188" i="1" s="1"/>
  <c r="AF2188" i="1"/>
  <c r="AG2188" i="1"/>
  <c r="W2188" i="1"/>
  <c r="X2188" i="1"/>
  <c r="Y2188" i="1" s="1"/>
  <c r="Q2188" i="1"/>
  <c r="S2188" i="1" s="1"/>
  <c r="N2182" i="1"/>
  <c r="AK2182" i="1" s="1"/>
  <c r="AF2182" i="1"/>
  <c r="AG2182" i="1"/>
  <c r="W2182" i="1"/>
  <c r="X2182" i="1"/>
  <c r="Q2182" i="1"/>
  <c r="S2182" i="1" s="1"/>
  <c r="N2176" i="1"/>
  <c r="AK2176" i="1" s="1"/>
  <c r="AF2176" i="1"/>
  <c r="AG2176" i="1"/>
  <c r="W2176" i="1"/>
  <c r="X2176" i="1"/>
  <c r="Y2176" i="1" s="1"/>
  <c r="Q2176" i="1"/>
  <c r="S2176" i="1" s="1"/>
  <c r="N2170" i="1"/>
  <c r="AK2170" i="1" s="1"/>
  <c r="AF2170" i="1"/>
  <c r="AG2170" i="1"/>
  <c r="W2170" i="1"/>
  <c r="X2170" i="1"/>
  <c r="Q2170" i="1"/>
  <c r="S2170" i="1" s="1"/>
  <c r="N2164" i="1"/>
  <c r="AK2164" i="1" s="1"/>
  <c r="AF2164" i="1"/>
  <c r="AG2164" i="1"/>
  <c r="W2164" i="1"/>
  <c r="X2164" i="1"/>
  <c r="Q2164" i="1"/>
  <c r="S2164" i="1" s="1"/>
  <c r="N2158" i="1"/>
  <c r="AK2158" i="1" s="1"/>
  <c r="AF2158" i="1"/>
  <c r="AG2158" i="1"/>
  <c r="W2158" i="1"/>
  <c r="Q2158" i="1"/>
  <c r="S2158" i="1" s="1"/>
  <c r="X2158" i="1"/>
  <c r="N2152" i="1"/>
  <c r="AK2152" i="1" s="1"/>
  <c r="AF2152" i="1"/>
  <c r="AG2152" i="1"/>
  <c r="W2152" i="1"/>
  <c r="X2152" i="1"/>
  <c r="Y2152" i="1" s="1"/>
  <c r="Q2152" i="1"/>
  <c r="S2152" i="1" s="1"/>
  <c r="N2146" i="1"/>
  <c r="AK2146" i="1" s="1"/>
  <c r="AF2146" i="1"/>
  <c r="AG2146" i="1"/>
  <c r="W2146" i="1"/>
  <c r="Q2146" i="1"/>
  <c r="S2146" i="1" s="1"/>
  <c r="X2146" i="1"/>
  <c r="N2140" i="1"/>
  <c r="AK2140" i="1" s="1"/>
  <c r="AF2140" i="1"/>
  <c r="AG2140" i="1"/>
  <c r="W2140" i="1"/>
  <c r="X2140" i="1"/>
  <c r="Q2140" i="1"/>
  <c r="S2140" i="1" s="1"/>
  <c r="N2134" i="1"/>
  <c r="AK2134" i="1" s="1"/>
  <c r="AF2134" i="1"/>
  <c r="AG2134" i="1"/>
  <c r="W2134" i="1"/>
  <c r="Q2134" i="1"/>
  <c r="S2134" i="1" s="1"/>
  <c r="X2134" i="1"/>
  <c r="N2128" i="1"/>
  <c r="AK2128" i="1" s="1"/>
  <c r="AF2128" i="1"/>
  <c r="AG2128" i="1"/>
  <c r="W2128" i="1"/>
  <c r="X2128" i="1"/>
  <c r="Q2128" i="1"/>
  <c r="S2128" i="1" s="1"/>
  <c r="N2122" i="1"/>
  <c r="AK2122" i="1" s="1"/>
  <c r="AF2122" i="1"/>
  <c r="AG2122" i="1"/>
  <c r="W2122" i="1"/>
  <c r="X2122" i="1"/>
  <c r="Q2122" i="1"/>
  <c r="S2122" i="1" s="1"/>
  <c r="N2116" i="1"/>
  <c r="AK2116" i="1" s="1"/>
  <c r="AF2116" i="1"/>
  <c r="AG2116" i="1"/>
  <c r="W2116" i="1"/>
  <c r="X2116" i="1"/>
  <c r="Y2116" i="1" s="1"/>
  <c r="Q2116" i="1"/>
  <c r="S2116" i="1" s="1"/>
  <c r="N2110" i="1"/>
  <c r="AK2110" i="1" s="1"/>
  <c r="AF2110" i="1"/>
  <c r="AG2110" i="1"/>
  <c r="W2110" i="1"/>
  <c r="X2110" i="1"/>
  <c r="Q2110" i="1"/>
  <c r="S2110" i="1" s="1"/>
  <c r="N2104" i="1"/>
  <c r="AK2104" i="1" s="1"/>
  <c r="AF2104" i="1"/>
  <c r="AG2104" i="1"/>
  <c r="W2104" i="1"/>
  <c r="X2104" i="1"/>
  <c r="Y2104" i="1" s="1"/>
  <c r="Q2104" i="1"/>
  <c r="S2104" i="1" s="1"/>
  <c r="N2098" i="1"/>
  <c r="AK2098" i="1" s="1"/>
  <c r="AF2098" i="1"/>
  <c r="AG2098" i="1"/>
  <c r="W2098" i="1"/>
  <c r="X2098" i="1"/>
  <c r="Q2098" i="1"/>
  <c r="S2098" i="1" s="1"/>
  <c r="N2092" i="1"/>
  <c r="AK2092" i="1" s="1"/>
  <c r="AF2092" i="1"/>
  <c r="AG2092" i="1"/>
  <c r="W2092" i="1"/>
  <c r="X2092" i="1"/>
  <c r="Q2092" i="1"/>
  <c r="S2092" i="1" s="1"/>
  <c r="N2086" i="1"/>
  <c r="AK2086" i="1" s="1"/>
  <c r="AF2086" i="1"/>
  <c r="AG2086" i="1"/>
  <c r="W2086" i="1"/>
  <c r="Q2086" i="1"/>
  <c r="S2086" i="1" s="1"/>
  <c r="X2086" i="1"/>
  <c r="N2080" i="1"/>
  <c r="AK2080" i="1" s="1"/>
  <c r="AF2080" i="1"/>
  <c r="AG2080" i="1"/>
  <c r="W2080" i="1"/>
  <c r="X2080" i="1"/>
  <c r="Y2080" i="1" s="1"/>
  <c r="Q2080" i="1"/>
  <c r="S2080" i="1" s="1"/>
  <c r="N2074" i="1"/>
  <c r="AK2074" i="1" s="1"/>
  <c r="AF2074" i="1"/>
  <c r="AG2074" i="1"/>
  <c r="W2074" i="1"/>
  <c r="Q2074" i="1"/>
  <c r="S2074" i="1" s="1"/>
  <c r="X2074" i="1"/>
  <c r="N2068" i="1"/>
  <c r="AK2068" i="1" s="1"/>
  <c r="AF2068" i="1"/>
  <c r="AG2068" i="1"/>
  <c r="W2068" i="1"/>
  <c r="Q2068" i="1"/>
  <c r="S2068" i="1" s="1"/>
  <c r="X2068" i="1"/>
  <c r="N2062" i="1"/>
  <c r="AK2062" i="1" s="1"/>
  <c r="AF2062" i="1"/>
  <c r="AG2062" i="1"/>
  <c r="W2062" i="1"/>
  <c r="X2062" i="1"/>
  <c r="Q2062" i="1"/>
  <c r="S2062" i="1" s="1"/>
  <c r="N2056" i="1"/>
  <c r="AK2056" i="1" s="1"/>
  <c r="AF2056" i="1"/>
  <c r="AG2056" i="1"/>
  <c r="W2056" i="1"/>
  <c r="X2056" i="1"/>
  <c r="Q2056" i="1"/>
  <c r="S2056" i="1" s="1"/>
  <c r="N2050" i="1"/>
  <c r="AK2050" i="1" s="1"/>
  <c r="AG2050" i="1"/>
  <c r="AF2050" i="1"/>
  <c r="W2050" i="1"/>
  <c r="X2050" i="1"/>
  <c r="Q2050" i="1"/>
  <c r="S2050" i="1" s="1"/>
  <c r="N2044" i="1"/>
  <c r="AK2044" i="1" s="1"/>
  <c r="AG2044" i="1"/>
  <c r="AF2044" i="1"/>
  <c r="W2044" i="1"/>
  <c r="X2044" i="1"/>
  <c r="Y2044" i="1" s="1"/>
  <c r="Q2044" i="1"/>
  <c r="S2044" i="1" s="1"/>
  <c r="N2038" i="1"/>
  <c r="AK2038" i="1" s="1"/>
  <c r="AG2038" i="1"/>
  <c r="AF2038" i="1"/>
  <c r="W2038" i="1"/>
  <c r="Q2038" i="1"/>
  <c r="S2038" i="1" s="1"/>
  <c r="X2038" i="1"/>
  <c r="N2032" i="1"/>
  <c r="AK2032" i="1" s="1"/>
  <c r="AF2032" i="1"/>
  <c r="AG2032" i="1"/>
  <c r="W2032" i="1"/>
  <c r="X2032" i="1"/>
  <c r="Y2032" i="1" s="1"/>
  <c r="Q2032" i="1"/>
  <c r="S2032" i="1" s="1"/>
  <c r="N2026" i="1"/>
  <c r="AK2026" i="1" s="1"/>
  <c r="AF2026" i="1"/>
  <c r="AG2026" i="1"/>
  <c r="W2026" i="1"/>
  <c r="Q2026" i="1"/>
  <c r="S2026" i="1" s="1"/>
  <c r="X2026" i="1"/>
  <c r="N2020" i="1"/>
  <c r="AK2020" i="1" s="1"/>
  <c r="AF2020" i="1"/>
  <c r="AG2020" i="1"/>
  <c r="W2020" i="1"/>
  <c r="Q2020" i="1"/>
  <c r="S2020" i="1" s="1"/>
  <c r="X2020" i="1"/>
  <c r="N2014" i="1"/>
  <c r="AK2014" i="1" s="1"/>
  <c r="AF2014" i="1"/>
  <c r="AG2014" i="1"/>
  <c r="W2014" i="1"/>
  <c r="X2014" i="1"/>
  <c r="Q2014" i="1"/>
  <c r="S2014" i="1" s="1"/>
  <c r="N2008" i="1"/>
  <c r="AK2008" i="1" s="1"/>
  <c r="AF2008" i="1"/>
  <c r="AG2008" i="1"/>
  <c r="W2008" i="1"/>
  <c r="X2008" i="1"/>
  <c r="Y2008" i="1" s="1"/>
  <c r="Q2008" i="1"/>
  <c r="S2008" i="1" s="1"/>
  <c r="N2002" i="1"/>
  <c r="AK2002" i="1" s="1"/>
  <c r="AF2002" i="1"/>
  <c r="AG2002" i="1"/>
  <c r="W2002" i="1"/>
  <c r="X2002" i="1"/>
  <c r="Q2002" i="1"/>
  <c r="S2002" i="1" s="1"/>
  <c r="N1996" i="1"/>
  <c r="AK1996" i="1" s="1"/>
  <c r="AF1996" i="1"/>
  <c r="AG1996" i="1"/>
  <c r="W1996" i="1"/>
  <c r="X1996" i="1"/>
  <c r="Q1996" i="1"/>
  <c r="S1996" i="1" s="1"/>
  <c r="N1990" i="1"/>
  <c r="AK1990" i="1" s="1"/>
  <c r="AF1990" i="1"/>
  <c r="AG1990" i="1"/>
  <c r="W1990" i="1"/>
  <c r="Q1990" i="1"/>
  <c r="S1990" i="1" s="1"/>
  <c r="X1990" i="1"/>
  <c r="N1984" i="1"/>
  <c r="AK1984" i="1" s="1"/>
  <c r="AF1984" i="1"/>
  <c r="AG1984" i="1"/>
  <c r="W1984" i="1"/>
  <c r="X1984" i="1"/>
  <c r="Q1984" i="1"/>
  <c r="S1984" i="1" s="1"/>
  <c r="N1978" i="1"/>
  <c r="AK1978" i="1" s="1"/>
  <c r="AF1978" i="1"/>
  <c r="AG1978" i="1"/>
  <c r="W1978" i="1"/>
  <c r="Q1978" i="1"/>
  <c r="S1978" i="1" s="1"/>
  <c r="X1978" i="1"/>
  <c r="N1972" i="1"/>
  <c r="AK1972" i="1" s="1"/>
  <c r="AF1972" i="1"/>
  <c r="AG1972" i="1"/>
  <c r="W1972" i="1"/>
  <c r="Q1972" i="1"/>
  <c r="S1972" i="1" s="1"/>
  <c r="X1972" i="1"/>
  <c r="N1966" i="1"/>
  <c r="AK1966" i="1" s="1"/>
  <c r="AF1966" i="1"/>
  <c r="AG1966" i="1"/>
  <c r="W1966" i="1"/>
  <c r="X1966" i="1"/>
  <c r="Q1966" i="1"/>
  <c r="S1966" i="1" s="1"/>
  <c r="N1960" i="1"/>
  <c r="AK1960" i="1" s="1"/>
  <c r="AF1960" i="1"/>
  <c r="AG1960" i="1"/>
  <c r="W1960" i="1"/>
  <c r="X1960" i="1"/>
  <c r="Y1960" i="1" s="1"/>
  <c r="Q1960" i="1"/>
  <c r="S1960" i="1" s="1"/>
  <c r="N1954" i="1"/>
  <c r="AK1954" i="1" s="1"/>
  <c r="AF1954" i="1"/>
  <c r="AG1954" i="1"/>
  <c r="W1954" i="1"/>
  <c r="X1954" i="1"/>
  <c r="Q1954" i="1"/>
  <c r="S1954" i="1" s="1"/>
  <c r="N1948" i="1"/>
  <c r="AK1948" i="1" s="1"/>
  <c r="AF1948" i="1"/>
  <c r="AG1948" i="1"/>
  <c r="W1948" i="1"/>
  <c r="X1948" i="1"/>
  <c r="Q1948" i="1"/>
  <c r="S1948" i="1" s="1"/>
  <c r="N1942" i="1"/>
  <c r="AK1942" i="1" s="1"/>
  <c r="AF1942" i="1"/>
  <c r="AG1942" i="1"/>
  <c r="W1942" i="1"/>
  <c r="Q1942" i="1"/>
  <c r="S1942" i="1" s="1"/>
  <c r="X1942" i="1"/>
  <c r="N1936" i="1"/>
  <c r="AK1936" i="1" s="1"/>
  <c r="AF1936" i="1"/>
  <c r="AG1936" i="1"/>
  <c r="W1936" i="1"/>
  <c r="X1936" i="1"/>
  <c r="Y1936" i="1" s="1"/>
  <c r="Q1936" i="1"/>
  <c r="S1936" i="1" s="1"/>
  <c r="N1930" i="1"/>
  <c r="AK1930" i="1" s="1"/>
  <c r="AF1930" i="1"/>
  <c r="AG1930" i="1"/>
  <c r="W1930" i="1"/>
  <c r="Q1930" i="1"/>
  <c r="S1930" i="1" s="1"/>
  <c r="X1930" i="1"/>
  <c r="N1924" i="1"/>
  <c r="AK1924" i="1" s="1"/>
  <c r="AF1924" i="1"/>
  <c r="AG1924" i="1"/>
  <c r="W1924" i="1"/>
  <c r="Q1924" i="1"/>
  <c r="S1924" i="1" s="1"/>
  <c r="X1924" i="1"/>
  <c r="N1918" i="1"/>
  <c r="AK1918" i="1" s="1"/>
  <c r="AF1918" i="1"/>
  <c r="AG1918" i="1"/>
  <c r="W1918" i="1"/>
  <c r="X1918" i="1"/>
  <c r="Q1918" i="1"/>
  <c r="S1918" i="1" s="1"/>
  <c r="N1912" i="1"/>
  <c r="AK1912" i="1" s="1"/>
  <c r="AF1912" i="1"/>
  <c r="AG1912" i="1"/>
  <c r="W1912" i="1"/>
  <c r="X1912" i="1"/>
  <c r="Q1912" i="1"/>
  <c r="S1912" i="1" s="1"/>
  <c r="N1906" i="1"/>
  <c r="AK1906" i="1" s="1"/>
  <c r="AF1906" i="1"/>
  <c r="AG1906" i="1"/>
  <c r="W1906" i="1"/>
  <c r="X1906" i="1"/>
  <c r="Q1906" i="1"/>
  <c r="S1906" i="1" s="1"/>
  <c r="N1900" i="1"/>
  <c r="AK1900" i="1" s="1"/>
  <c r="AF1900" i="1"/>
  <c r="AG1900" i="1"/>
  <c r="W1900" i="1"/>
  <c r="X1900" i="1"/>
  <c r="Y1900" i="1" s="1"/>
  <c r="Q1900" i="1"/>
  <c r="S1900" i="1" s="1"/>
  <c r="N1894" i="1"/>
  <c r="AK1894" i="1" s="1"/>
  <c r="AF1894" i="1"/>
  <c r="AG1894" i="1"/>
  <c r="W1894" i="1"/>
  <c r="Q1894" i="1"/>
  <c r="S1894" i="1" s="1"/>
  <c r="X1894" i="1"/>
  <c r="N1888" i="1"/>
  <c r="AK1888" i="1" s="1"/>
  <c r="AF1888" i="1"/>
  <c r="AG1888" i="1"/>
  <c r="W1888" i="1"/>
  <c r="X1888" i="1"/>
  <c r="Y1888" i="1" s="1"/>
  <c r="Q1888" i="1"/>
  <c r="S1888" i="1" s="1"/>
  <c r="N1882" i="1"/>
  <c r="AK1882" i="1" s="1"/>
  <c r="AF1882" i="1"/>
  <c r="AG1882" i="1"/>
  <c r="W1882" i="1"/>
  <c r="Q1882" i="1"/>
  <c r="S1882" i="1" s="1"/>
  <c r="X1882" i="1"/>
  <c r="N1876" i="1"/>
  <c r="AK1876" i="1" s="1"/>
  <c r="AF1876" i="1"/>
  <c r="AG1876" i="1"/>
  <c r="W1876" i="1"/>
  <c r="X1876" i="1"/>
  <c r="Q1876" i="1"/>
  <c r="S1876" i="1" s="1"/>
  <c r="N1870" i="1"/>
  <c r="AK1870" i="1" s="1"/>
  <c r="AF1870" i="1"/>
  <c r="AG1870" i="1"/>
  <c r="W1870" i="1"/>
  <c r="Q1870" i="1"/>
  <c r="S1870" i="1" s="1"/>
  <c r="X1870" i="1"/>
  <c r="N1864" i="1"/>
  <c r="AK1864" i="1" s="1"/>
  <c r="AF1864" i="1"/>
  <c r="AG1864" i="1"/>
  <c r="W1864" i="1"/>
  <c r="Q1864" i="1"/>
  <c r="S1864" i="1" s="1"/>
  <c r="X1864" i="1"/>
  <c r="N1858" i="1"/>
  <c r="AK1858" i="1" s="1"/>
  <c r="AF1858" i="1"/>
  <c r="AG1858" i="1"/>
  <c r="W1858" i="1"/>
  <c r="X1858" i="1"/>
  <c r="Q1858" i="1"/>
  <c r="S1858" i="1" s="1"/>
  <c r="N1852" i="1"/>
  <c r="AK1852" i="1" s="1"/>
  <c r="AF1852" i="1"/>
  <c r="AG1852" i="1"/>
  <c r="W1852" i="1"/>
  <c r="X1852" i="1"/>
  <c r="Q1852" i="1"/>
  <c r="S1852" i="1" s="1"/>
  <c r="N1846" i="1"/>
  <c r="AK1846" i="1" s="1"/>
  <c r="AF1846" i="1"/>
  <c r="AG1846" i="1"/>
  <c r="W1846" i="1"/>
  <c r="X1846" i="1"/>
  <c r="Q1846" i="1"/>
  <c r="S1846" i="1" s="1"/>
  <c r="N1840" i="1"/>
  <c r="AK1840" i="1" s="1"/>
  <c r="AF1840" i="1"/>
  <c r="AG1840" i="1"/>
  <c r="W1840" i="1"/>
  <c r="X1840" i="1"/>
  <c r="Q1840" i="1"/>
  <c r="S1840" i="1" s="1"/>
  <c r="N1834" i="1"/>
  <c r="AK1834" i="1" s="1"/>
  <c r="AF1834" i="1"/>
  <c r="AG1834" i="1"/>
  <c r="W1834" i="1"/>
  <c r="X1834" i="1"/>
  <c r="Q1834" i="1"/>
  <c r="S1834" i="1" s="1"/>
  <c r="N1828" i="1"/>
  <c r="AK1828" i="1" s="1"/>
  <c r="AF1828" i="1"/>
  <c r="AG1828" i="1"/>
  <c r="W1828" i="1"/>
  <c r="X1828" i="1"/>
  <c r="Y1828" i="1" s="1"/>
  <c r="Q1828" i="1"/>
  <c r="S1828" i="1" s="1"/>
  <c r="N1822" i="1"/>
  <c r="AK1822" i="1" s="1"/>
  <c r="AF1822" i="1"/>
  <c r="AG1822" i="1"/>
  <c r="W1822" i="1"/>
  <c r="X1822" i="1"/>
  <c r="Q1822" i="1"/>
  <c r="S1822" i="1" s="1"/>
  <c r="N1816" i="1"/>
  <c r="AK1816" i="1" s="1"/>
  <c r="AF1816" i="1"/>
  <c r="AG1816" i="1"/>
  <c r="W1816" i="1"/>
  <c r="X1816" i="1"/>
  <c r="Y1816" i="1" s="1"/>
  <c r="Q1816" i="1"/>
  <c r="S1816" i="1" s="1"/>
  <c r="N1810" i="1"/>
  <c r="AK1810" i="1" s="1"/>
  <c r="AF1810" i="1"/>
  <c r="AG1810" i="1"/>
  <c r="W1810" i="1"/>
  <c r="Q1810" i="1"/>
  <c r="S1810" i="1" s="1"/>
  <c r="X1810" i="1"/>
  <c r="N1804" i="1"/>
  <c r="AK1804" i="1" s="1"/>
  <c r="AF1804" i="1"/>
  <c r="AG1804" i="1"/>
  <c r="W1804" i="1"/>
  <c r="X1804" i="1"/>
  <c r="Q1804" i="1"/>
  <c r="S1804" i="1" s="1"/>
  <c r="N1798" i="1"/>
  <c r="AK1798" i="1" s="1"/>
  <c r="AF1798" i="1"/>
  <c r="AG1798" i="1"/>
  <c r="W1798" i="1"/>
  <c r="Q1798" i="1"/>
  <c r="S1798" i="1" s="1"/>
  <c r="X1798" i="1"/>
  <c r="N1792" i="1"/>
  <c r="AK1792" i="1" s="1"/>
  <c r="AF1792" i="1"/>
  <c r="AG1792" i="1"/>
  <c r="W1792" i="1"/>
  <c r="X1792" i="1"/>
  <c r="Y1792" i="1" s="1"/>
  <c r="Q1792" i="1"/>
  <c r="S1792" i="1" s="1"/>
  <c r="N1786" i="1"/>
  <c r="AK1786" i="1" s="1"/>
  <c r="AF1786" i="1"/>
  <c r="AG1786" i="1"/>
  <c r="W1786" i="1"/>
  <c r="Q1786" i="1"/>
  <c r="S1786" i="1" s="1"/>
  <c r="X1786" i="1"/>
  <c r="N1780" i="1"/>
  <c r="AK1780" i="1" s="1"/>
  <c r="AF1780" i="1"/>
  <c r="AG1780" i="1"/>
  <c r="W1780" i="1"/>
  <c r="X1780" i="1"/>
  <c r="Q1780" i="1"/>
  <c r="S1780" i="1" s="1"/>
  <c r="N1774" i="1"/>
  <c r="AK1774" i="1" s="1"/>
  <c r="AF1774" i="1"/>
  <c r="AG1774" i="1"/>
  <c r="W1774" i="1"/>
  <c r="Q1774" i="1"/>
  <c r="S1774" i="1" s="1"/>
  <c r="X1774" i="1"/>
  <c r="N1768" i="1"/>
  <c r="AK1768" i="1" s="1"/>
  <c r="AF1768" i="1"/>
  <c r="AG1768" i="1"/>
  <c r="W1768" i="1"/>
  <c r="X1768" i="1"/>
  <c r="Q1768" i="1"/>
  <c r="S1768" i="1" s="1"/>
  <c r="N1762" i="1"/>
  <c r="AK1762" i="1" s="1"/>
  <c r="AF1762" i="1"/>
  <c r="AG1762" i="1"/>
  <c r="W1762" i="1"/>
  <c r="Q1762" i="1"/>
  <c r="S1762" i="1" s="1"/>
  <c r="X1762" i="1"/>
  <c r="N1756" i="1"/>
  <c r="AK1756" i="1" s="1"/>
  <c r="AF1756" i="1"/>
  <c r="AG1756" i="1"/>
  <c r="W1756" i="1"/>
  <c r="X1756" i="1"/>
  <c r="Y1756" i="1" s="1"/>
  <c r="Q1756" i="1"/>
  <c r="S1756" i="1" s="1"/>
  <c r="N1750" i="1"/>
  <c r="AK1750" i="1" s="1"/>
  <c r="AF1750" i="1"/>
  <c r="AG1750" i="1"/>
  <c r="W1750" i="1"/>
  <c r="Q1750" i="1"/>
  <c r="S1750" i="1" s="1"/>
  <c r="X1750" i="1"/>
  <c r="N1744" i="1"/>
  <c r="AK1744" i="1" s="1"/>
  <c r="AF1744" i="1"/>
  <c r="AG1744" i="1"/>
  <c r="W1744" i="1"/>
  <c r="X1744" i="1"/>
  <c r="Y1744" i="1" s="1"/>
  <c r="Q1744" i="1"/>
  <c r="S1744" i="1" s="1"/>
  <c r="N1738" i="1"/>
  <c r="AK1738" i="1" s="1"/>
  <c r="AF1738" i="1"/>
  <c r="AG1738" i="1"/>
  <c r="W1738" i="1"/>
  <c r="Q1738" i="1"/>
  <c r="S1738" i="1" s="1"/>
  <c r="X1738" i="1"/>
  <c r="N1732" i="1"/>
  <c r="AK1732" i="1" s="1"/>
  <c r="AF1732" i="1"/>
  <c r="AG1732" i="1"/>
  <c r="W1732" i="1"/>
  <c r="X1732" i="1"/>
  <c r="Q1732" i="1"/>
  <c r="S1732" i="1" s="1"/>
  <c r="N1726" i="1"/>
  <c r="AK1726" i="1" s="1"/>
  <c r="AF1726" i="1"/>
  <c r="AG1726" i="1"/>
  <c r="W1726" i="1"/>
  <c r="Q1726" i="1"/>
  <c r="S1726" i="1" s="1"/>
  <c r="X1726" i="1"/>
  <c r="N1720" i="1"/>
  <c r="AK1720" i="1" s="1"/>
  <c r="AF1720" i="1"/>
  <c r="AG1720" i="1"/>
  <c r="W1720" i="1"/>
  <c r="X1720" i="1"/>
  <c r="Y1720" i="1" s="1"/>
  <c r="Q1720" i="1"/>
  <c r="S1720" i="1" s="1"/>
  <c r="N1714" i="1"/>
  <c r="AK1714" i="1" s="1"/>
  <c r="AF1714" i="1"/>
  <c r="AG1714" i="1"/>
  <c r="W1714" i="1"/>
  <c r="Q1714" i="1"/>
  <c r="S1714" i="1" s="1"/>
  <c r="X1714" i="1"/>
  <c r="N1708" i="1"/>
  <c r="AK1708" i="1" s="1"/>
  <c r="AF1708" i="1"/>
  <c r="AG1708" i="1"/>
  <c r="W1708" i="1"/>
  <c r="X1708" i="1"/>
  <c r="Q1708" i="1"/>
  <c r="S1708" i="1" s="1"/>
  <c r="N1702" i="1"/>
  <c r="AK1702" i="1" s="1"/>
  <c r="AF1702" i="1"/>
  <c r="AG1702" i="1"/>
  <c r="W1702" i="1"/>
  <c r="Q1702" i="1"/>
  <c r="S1702" i="1" s="1"/>
  <c r="X1702" i="1"/>
  <c r="N1696" i="1"/>
  <c r="AK1696" i="1" s="1"/>
  <c r="AF1696" i="1"/>
  <c r="AG1696" i="1"/>
  <c r="W1696" i="1"/>
  <c r="X1696" i="1"/>
  <c r="Q1696" i="1"/>
  <c r="S1696" i="1" s="1"/>
  <c r="N1690" i="1"/>
  <c r="AK1690" i="1" s="1"/>
  <c r="AF1690" i="1"/>
  <c r="AG1690" i="1"/>
  <c r="W1690" i="1"/>
  <c r="Q1690" i="1"/>
  <c r="S1690" i="1" s="1"/>
  <c r="X1690" i="1"/>
  <c r="N1684" i="1"/>
  <c r="AK1684" i="1" s="1"/>
  <c r="AF1684" i="1"/>
  <c r="AG1684" i="1"/>
  <c r="W1684" i="1"/>
  <c r="X1684" i="1"/>
  <c r="Y1684" i="1" s="1"/>
  <c r="Q1684" i="1"/>
  <c r="S1684" i="1" s="1"/>
  <c r="N1678" i="1"/>
  <c r="AK1678" i="1" s="1"/>
  <c r="AF1678" i="1"/>
  <c r="AG1678" i="1"/>
  <c r="W1678" i="1"/>
  <c r="Q1678" i="1"/>
  <c r="S1678" i="1" s="1"/>
  <c r="X1678" i="1"/>
  <c r="N1672" i="1"/>
  <c r="AK1672" i="1" s="1"/>
  <c r="AF1672" i="1"/>
  <c r="AG1672" i="1"/>
  <c r="W1672" i="1"/>
  <c r="Q1672" i="1"/>
  <c r="S1672" i="1" s="1"/>
  <c r="X1672" i="1"/>
  <c r="N1666" i="1"/>
  <c r="AK1666" i="1" s="1"/>
  <c r="AF1666" i="1"/>
  <c r="AG1666" i="1"/>
  <c r="W1666" i="1"/>
  <c r="Q1666" i="1"/>
  <c r="S1666" i="1" s="1"/>
  <c r="X1666" i="1"/>
  <c r="N1660" i="1"/>
  <c r="AK1660" i="1" s="1"/>
  <c r="AF1660" i="1"/>
  <c r="AG1660" i="1"/>
  <c r="W1660" i="1"/>
  <c r="Q1660" i="1"/>
  <c r="S1660" i="1" s="1"/>
  <c r="X1660" i="1"/>
  <c r="N1654" i="1"/>
  <c r="AK1654" i="1" s="1"/>
  <c r="AF1654" i="1"/>
  <c r="AG1654" i="1"/>
  <c r="W1654" i="1"/>
  <c r="X1654" i="1"/>
  <c r="Q1654" i="1"/>
  <c r="S1654" i="1" s="1"/>
  <c r="N1648" i="1"/>
  <c r="AK1648" i="1" s="1"/>
  <c r="AF1648" i="1"/>
  <c r="AG1648" i="1"/>
  <c r="W1648" i="1"/>
  <c r="X1648" i="1"/>
  <c r="Y1648" i="1" s="1"/>
  <c r="Q1648" i="1"/>
  <c r="S1648" i="1" s="1"/>
  <c r="N1642" i="1"/>
  <c r="AK1642" i="1" s="1"/>
  <c r="AF1642" i="1"/>
  <c r="AG1642" i="1"/>
  <c r="W1642" i="1"/>
  <c r="X1642" i="1"/>
  <c r="Q1642" i="1"/>
  <c r="S1642" i="1" s="1"/>
  <c r="N1636" i="1"/>
  <c r="AK1636" i="1" s="1"/>
  <c r="AF1636" i="1"/>
  <c r="AG1636" i="1"/>
  <c r="W1636" i="1"/>
  <c r="X1636" i="1"/>
  <c r="Q1636" i="1"/>
  <c r="S1636" i="1" s="1"/>
  <c r="N1630" i="1"/>
  <c r="AK1630" i="1" s="1"/>
  <c r="AF1630" i="1"/>
  <c r="AG1630" i="1"/>
  <c r="W1630" i="1"/>
  <c r="X1630" i="1"/>
  <c r="Q1630" i="1"/>
  <c r="S1630" i="1" s="1"/>
  <c r="N1624" i="1"/>
  <c r="AK1624" i="1" s="1"/>
  <c r="AF1624" i="1"/>
  <c r="AG1624" i="1"/>
  <c r="W1624" i="1"/>
  <c r="X1624" i="1"/>
  <c r="Q1624" i="1"/>
  <c r="S1624" i="1" s="1"/>
  <c r="N1618" i="1"/>
  <c r="AK1618" i="1" s="1"/>
  <c r="AF1618" i="1"/>
  <c r="AG1618" i="1"/>
  <c r="W1618" i="1"/>
  <c r="X1618" i="1"/>
  <c r="Q1618" i="1"/>
  <c r="S1618" i="1" s="1"/>
  <c r="N1612" i="1"/>
  <c r="AK1612" i="1" s="1"/>
  <c r="AF1612" i="1"/>
  <c r="AG1612" i="1"/>
  <c r="W1612" i="1"/>
  <c r="X1612" i="1"/>
  <c r="Y1612" i="1" s="1"/>
  <c r="Q1612" i="1"/>
  <c r="S1612" i="1" s="1"/>
  <c r="N1606" i="1"/>
  <c r="AK1606" i="1" s="1"/>
  <c r="AF1606" i="1"/>
  <c r="AG1606" i="1"/>
  <c r="W1606" i="1"/>
  <c r="X1606" i="1"/>
  <c r="Q1606" i="1"/>
  <c r="S1606" i="1" s="1"/>
  <c r="N1600" i="1"/>
  <c r="AK1600" i="1" s="1"/>
  <c r="AF1600" i="1"/>
  <c r="AG1600" i="1"/>
  <c r="W1600" i="1"/>
  <c r="X1600" i="1"/>
  <c r="Y1600" i="1" s="1"/>
  <c r="Q1600" i="1"/>
  <c r="S1600" i="1" s="1"/>
  <c r="N1594" i="1"/>
  <c r="AK1594" i="1" s="1"/>
  <c r="AF1594" i="1"/>
  <c r="AG1594" i="1"/>
  <c r="W1594" i="1"/>
  <c r="X1594" i="1"/>
  <c r="Q1594" i="1"/>
  <c r="S1594" i="1" s="1"/>
  <c r="N1588" i="1"/>
  <c r="AK1588" i="1" s="1"/>
  <c r="AF1588" i="1"/>
  <c r="AG1588" i="1"/>
  <c r="W1588" i="1"/>
  <c r="X1588" i="1"/>
  <c r="Q1588" i="1"/>
  <c r="S1588" i="1" s="1"/>
  <c r="N1582" i="1"/>
  <c r="AK1582" i="1" s="1"/>
  <c r="AF1582" i="1"/>
  <c r="AG1582" i="1"/>
  <c r="W1582" i="1"/>
  <c r="Q1582" i="1"/>
  <c r="S1582" i="1" s="1"/>
  <c r="X1582" i="1"/>
  <c r="N1576" i="1"/>
  <c r="AK1576" i="1" s="1"/>
  <c r="AF1576" i="1"/>
  <c r="AG1576" i="1"/>
  <c r="W1576" i="1"/>
  <c r="X1576" i="1"/>
  <c r="Y1576" i="1" s="1"/>
  <c r="Q1576" i="1"/>
  <c r="S1576" i="1" s="1"/>
  <c r="N1570" i="1"/>
  <c r="AK1570" i="1" s="1"/>
  <c r="AF1570" i="1"/>
  <c r="AG1570" i="1"/>
  <c r="W1570" i="1"/>
  <c r="Q1570" i="1"/>
  <c r="S1570" i="1" s="1"/>
  <c r="X1570" i="1"/>
  <c r="N1564" i="1"/>
  <c r="AK1564" i="1" s="1"/>
  <c r="AF1564" i="1"/>
  <c r="AG1564" i="1"/>
  <c r="W1564" i="1"/>
  <c r="X1564" i="1"/>
  <c r="Q1564" i="1"/>
  <c r="S1564" i="1" s="1"/>
  <c r="N1558" i="1"/>
  <c r="AK1558" i="1" s="1"/>
  <c r="AF1558" i="1"/>
  <c r="AG1558" i="1"/>
  <c r="W1558" i="1"/>
  <c r="X1558" i="1"/>
  <c r="Q1558" i="1"/>
  <c r="S1558" i="1" s="1"/>
  <c r="N1552" i="1"/>
  <c r="AK1552" i="1" s="1"/>
  <c r="AF1552" i="1"/>
  <c r="AG1552" i="1"/>
  <c r="W1552" i="1"/>
  <c r="X1552" i="1"/>
  <c r="Q1552" i="1"/>
  <c r="S1552" i="1" s="1"/>
  <c r="N1546" i="1"/>
  <c r="AK1546" i="1" s="1"/>
  <c r="AF1546" i="1"/>
  <c r="AG1546" i="1"/>
  <c r="W1546" i="1"/>
  <c r="Q1546" i="1"/>
  <c r="S1546" i="1" s="1"/>
  <c r="X1546" i="1"/>
  <c r="N1540" i="1"/>
  <c r="AK1540" i="1" s="1"/>
  <c r="AF1540" i="1"/>
  <c r="AG1540" i="1"/>
  <c r="W1540" i="1"/>
  <c r="X1540" i="1"/>
  <c r="Y1540" i="1" s="1"/>
  <c r="Q1540" i="1"/>
  <c r="S1540" i="1" s="1"/>
  <c r="N1534" i="1"/>
  <c r="AK1534" i="1" s="1"/>
  <c r="AF1534" i="1"/>
  <c r="AG1534" i="1"/>
  <c r="W1534" i="1"/>
  <c r="Q1534" i="1"/>
  <c r="S1534" i="1" s="1"/>
  <c r="X1534" i="1"/>
  <c r="N1528" i="1"/>
  <c r="AK1528" i="1" s="1"/>
  <c r="AF1528" i="1"/>
  <c r="AG1528" i="1"/>
  <c r="W1528" i="1"/>
  <c r="X1528" i="1"/>
  <c r="Y1528" i="1" s="1"/>
  <c r="Q1528" i="1"/>
  <c r="S1528" i="1" s="1"/>
  <c r="N1522" i="1"/>
  <c r="AK1522" i="1" s="1"/>
  <c r="AF1522" i="1"/>
  <c r="AG1522" i="1"/>
  <c r="W1522" i="1"/>
  <c r="Q1522" i="1"/>
  <c r="S1522" i="1" s="1"/>
  <c r="X1522" i="1"/>
  <c r="N1516" i="1"/>
  <c r="AK1516" i="1" s="1"/>
  <c r="AF1516" i="1"/>
  <c r="AG1516" i="1"/>
  <c r="W1516" i="1"/>
  <c r="Q1516" i="1"/>
  <c r="S1516" i="1" s="1"/>
  <c r="X1516" i="1"/>
  <c r="N1510" i="1"/>
  <c r="AK1510" i="1" s="1"/>
  <c r="AF1510" i="1"/>
  <c r="AG1510" i="1"/>
  <c r="W1510" i="1"/>
  <c r="X1510" i="1"/>
  <c r="Q1510" i="1"/>
  <c r="S1510" i="1" s="1"/>
  <c r="N1504" i="1"/>
  <c r="AK1504" i="1" s="1"/>
  <c r="AF1504" i="1"/>
  <c r="AG1504" i="1"/>
  <c r="W1504" i="1"/>
  <c r="X1504" i="1"/>
  <c r="Y1504" i="1" s="1"/>
  <c r="Q1504" i="1"/>
  <c r="S1504" i="1" s="1"/>
  <c r="N1498" i="1"/>
  <c r="AK1498" i="1" s="1"/>
  <c r="AF1498" i="1"/>
  <c r="AG1498" i="1"/>
  <c r="W1498" i="1"/>
  <c r="X1498" i="1"/>
  <c r="Q1498" i="1"/>
  <c r="S1498" i="1" s="1"/>
  <c r="N1492" i="1"/>
  <c r="AK1492" i="1" s="1"/>
  <c r="AF1492" i="1"/>
  <c r="AG1492" i="1"/>
  <c r="W1492" i="1"/>
  <c r="X1492" i="1"/>
  <c r="Q1492" i="1"/>
  <c r="S1492" i="1" s="1"/>
  <c r="N1486" i="1"/>
  <c r="AK1486" i="1" s="1"/>
  <c r="AF1486" i="1"/>
  <c r="AG1486" i="1"/>
  <c r="W1486" i="1"/>
  <c r="Q1486" i="1"/>
  <c r="S1486" i="1" s="1"/>
  <c r="X1486" i="1"/>
  <c r="N1480" i="1"/>
  <c r="AK1480" i="1" s="1"/>
  <c r="AF1480" i="1"/>
  <c r="AG1480" i="1"/>
  <c r="W1480" i="1"/>
  <c r="X1480" i="1"/>
  <c r="Q1480" i="1"/>
  <c r="S1480" i="1" s="1"/>
  <c r="N1474" i="1"/>
  <c r="AK1474" i="1" s="1"/>
  <c r="AF1474" i="1"/>
  <c r="AG1474" i="1"/>
  <c r="W1474" i="1"/>
  <c r="Q1474" i="1"/>
  <c r="S1474" i="1" s="1"/>
  <c r="X1474" i="1"/>
  <c r="N1468" i="1"/>
  <c r="AK1468" i="1" s="1"/>
  <c r="AF1468" i="1"/>
  <c r="AG1468" i="1"/>
  <c r="W1468" i="1"/>
  <c r="X1468" i="1"/>
  <c r="Y1468" i="1" s="1"/>
  <c r="Q1468" i="1"/>
  <c r="S1468" i="1" s="1"/>
  <c r="N1462" i="1"/>
  <c r="AK1462" i="1" s="1"/>
  <c r="AF1462" i="1"/>
  <c r="AG1462" i="1"/>
  <c r="W1462" i="1"/>
  <c r="Q1462" i="1"/>
  <c r="S1462" i="1" s="1"/>
  <c r="X1462" i="1"/>
  <c r="N1456" i="1"/>
  <c r="AK1456" i="1" s="1"/>
  <c r="AF1456" i="1"/>
  <c r="AG1456" i="1"/>
  <c r="W1456" i="1"/>
  <c r="Q1456" i="1"/>
  <c r="S1456" i="1" s="1"/>
  <c r="X1456" i="1"/>
  <c r="N1450" i="1"/>
  <c r="AK1450" i="1" s="1"/>
  <c r="AF1450" i="1"/>
  <c r="AG1450" i="1"/>
  <c r="W1450" i="1"/>
  <c r="Q1450" i="1"/>
  <c r="S1450" i="1" s="1"/>
  <c r="X1450" i="1"/>
  <c r="N1444" i="1"/>
  <c r="AK1444" i="1" s="1"/>
  <c r="AF1444" i="1"/>
  <c r="AG1444" i="1"/>
  <c r="W1444" i="1"/>
  <c r="X1444" i="1"/>
  <c r="Q1444" i="1"/>
  <c r="S1444" i="1" s="1"/>
  <c r="N1438" i="1"/>
  <c r="AK1438" i="1" s="1"/>
  <c r="AF1438" i="1"/>
  <c r="AG1438" i="1"/>
  <c r="W1438" i="1"/>
  <c r="X1438" i="1"/>
  <c r="Q1438" i="1"/>
  <c r="S1438" i="1" s="1"/>
  <c r="N1432" i="1"/>
  <c r="AK1432" i="1" s="1"/>
  <c r="AF1432" i="1"/>
  <c r="AG1432" i="1"/>
  <c r="W1432" i="1"/>
  <c r="X1432" i="1"/>
  <c r="Y1432" i="1" s="1"/>
  <c r="Q1432" i="1"/>
  <c r="S1432" i="1" s="1"/>
  <c r="N1426" i="1"/>
  <c r="AK1426" i="1" s="1"/>
  <c r="AF1426" i="1"/>
  <c r="AG1426" i="1"/>
  <c r="W1426" i="1"/>
  <c r="X1426" i="1"/>
  <c r="Q1426" i="1"/>
  <c r="S1426" i="1" s="1"/>
  <c r="N1420" i="1"/>
  <c r="AK1420" i="1" s="1"/>
  <c r="AF1420" i="1"/>
  <c r="AG1420" i="1"/>
  <c r="W1420" i="1"/>
  <c r="X1420" i="1"/>
  <c r="Q1420" i="1"/>
  <c r="S1420" i="1" s="1"/>
  <c r="N1414" i="1"/>
  <c r="AK1414" i="1" s="1"/>
  <c r="AF1414" i="1"/>
  <c r="AG1414" i="1"/>
  <c r="W1414" i="1"/>
  <c r="Q1414" i="1"/>
  <c r="S1414" i="1" s="1"/>
  <c r="X1414" i="1"/>
  <c r="N1408" i="1"/>
  <c r="AK1408" i="1" s="1"/>
  <c r="AF1408" i="1"/>
  <c r="AG1408" i="1"/>
  <c r="W1408" i="1"/>
  <c r="X1408" i="1"/>
  <c r="Q1408" i="1"/>
  <c r="S1408" i="1" s="1"/>
  <c r="N1402" i="1"/>
  <c r="AK1402" i="1" s="1"/>
  <c r="AF1402" i="1"/>
  <c r="AG1402" i="1"/>
  <c r="W1402" i="1"/>
  <c r="Q1402" i="1"/>
  <c r="S1402" i="1" s="1"/>
  <c r="X1402" i="1"/>
  <c r="N1396" i="1"/>
  <c r="AK1396" i="1" s="1"/>
  <c r="AF1396" i="1"/>
  <c r="AG1396" i="1"/>
  <c r="W1396" i="1"/>
  <c r="X1396" i="1"/>
  <c r="Y1396" i="1" s="1"/>
  <c r="Q1396" i="1"/>
  <c r="S1396" i="1" s="1"/>
  <c r="N1390" i="1"/>
  <c r="AK1390" i="1" s="1"/>
  <c r="AF1390" i="1"/>
  <c r="AG1390" i="1"/>
  <c r="W1390" i="1"/>
  <c r="Q1390" i="1"/>
  <c r="S1390" i="1" s="1"/>
  <c r="X1390" i="1"/>
  <c r="N1384" i="1"/>
  <c r="AK1384" i="1" s="1"/>
  <c r="AF1384" i="1"/>
  <c r="AG1384" i="1"/>
  <c r="W1384" i="1"/>
  <c r="X1384" i="1"/>
  <c r="Y1384" i="1" s="1"/>
  <c r="Q1384" i="1"/>
  <c r="S1384" i="1" s="1"/>
  <c r="N1378" i="1"/>
  <c r="AK1378" i="1" s="1"/>
  <c r="AF1378" i="1"/>
  <c r="AG1378" i="1"/>
  <c r="W1378" i="1"/>
  <c r="X1378" i="1"/>
  <c r="Q1378" i="1"/>
  <c r="S1378" i="1" s="1"/>
  <c r="N1372" i="1"/>
  <c r="AK1372" i="1" s="1"/>
  <c r="AF1372" i="1"/>
  <c r="AG1372" i="1"/>
  <c r="W1372" i="1"/>
  <c r="X1372" i="1"/>
  <c r="Q1372" i="1"/>
  <c r="S1372" i="1" s="1"/>
  <c r="N1366" i="1"/>
  <c r="AK1366" i="1" s="1"/>
  <c r="AF1366" i="1"/>
  <c r="AG1366" i="1"/>
  <c r="W1366" i="1"/>
  <c r="Q1366" i="1"/>
  <c r="S1366" i="1" s="1"/>
  <c r="X1366" i="1"/>
  <c r="N1360" i="1"/>
  <c r="AK1360" i="1" s="1"/>
  <c r="AF1360" i="1"/>
  <c r="AG1360" i="1"/>
  <c r="W1360" i="1"/>
  <c r="X1360" i="1"/>
  <c r="Y1360" i="1" s="1"/>
  <c r="Q1360" i="1"/>
  <c r="S1360" i="1" s="1"/>
  <c r="N1354" i="1"/>
  <c r="AK1354" i="1" s="1"/>
  <c r="AF1354" i="1"/>
  <c r="AG1354" i="1"/>
  <c r="W1354" i="1"/>
  <c r="Q1354" i="1"/>
  <c r="S1354" i="1" s="1"/>
  <c r="X1354" i="1"/>
  <c r="N1348" i="1"/>
  <c r="AK1348" i="1" s="1"/>
  <c r="AF1348" i="1"/>
  <c r="AG1348" i="1"/>
  <c r="W1348" i="1"/>
  <c r="X1348" i="1"/>
  <c r="Q1348" i="1"/>
  <c r="S1348" i="1" s="1"/>
  <c r="N1342" i="1"/>
  <c r="AK1342" i="1" s="1"/>
  <c r="AF1342" i="1"/>
  <c r="AG1342" i="1"/>
  <c r="W1342" i="1"/>
  <c r="Q1342" i="1"/>
  <c r="S1342" i="1" s="1"/>
  <c r="X1342" i="1"/>
  <c r="N1336" i="1"/>
  <c r="AK1336" i="1" s="1"/>
  <c r="AF1336" i="1"/>
  <c r="AG1336" i="1"/>
  <c r="W1336" i="1"/>
  <c r="X1336" i="1"/>
  <c r="Q1336" i="1"/>
  <c r="S1336" i="1" s="1"/>
  <c r="N1330" i="1"/>
  <c r="AK1330" i="1" s="1"/>
  <c r="AF1330" i="1"/>
  <c r="AG1330" i="1"/>
  <c r="W1330" i="1"/>
  <c r="Q1330" i="1"/>
  <c r="S1330" i="1" s="1"/>
  <c r="X1330" i="1"/>
  <c r="N1324" i="1"/>
  <c r="AK1324" i="1" s="1"/>
  <c r="AF1324" i="1"/>
  <c r="AG1324" i="1"/>
  <c r="W1324" i="1"/>
  <c r="X1324" i="1"/>
  <c r="Y1324" i="1" s="1"/>
  <c r="Q1324" i="1"/>
  <c r="S1324" i="1" s="1"/>
  <c r="N1318" i="1"/>
  <c r="AK1318" i="1" s="1"/>
  <c r="AF1318" i="1"/>
  <c r="AG1318" i="1"/>
  <c r="W1318" i="1"/>
  <c r="Q1318" i="1"/>
  <c r="S1318" i="1" s="1"/>
  <c r="X1318" i="1"/>
  <c r="N1312" i="1"/>
  <c r="AK1312" i="1" s="1"/>
  <c r="AF1312" i="1"/>
  <c r="AG1312" i="1"/>
  <c r="W1312" i="1"/>
  <c r="X1312" i="1"/>
  <c r="Y1312" i="1" s="1"/>
  <c r="Q1312" i="1"/>
  <c r="S1312" i="1" s="1"/>
  <c r="N1306" i="1"/>
  <c r="AK1306" i="1" s="1"/>
  <c r="AF1306" i="1"/>
  <c r="AG1306" i="1"/>
  <c r="W1306" i="1"/>
  <c r="Q1306" i="1"/>
  <c r="S1306" i="1" s="1"/>
  <c r="X1306" i="1"/>
  <c r="N1300" i="1"/>
  <c r="AK1300" i="1" s="1"/>
  <c r="AF1300" i="1"/>
  <c r="AG1300" i="1"/>
  <c r="W1300" i="1"/>
  <c r="X1300" i="1"/>
  <c r="Q1300" i="1"/>
  <c r="S1300" i="1" s="1"/>
  <c r="N1294" i="1"/>
  <c r="AK1294" i="1" s="1"/>
  <c r="AF1294" i="1"/>
  <c r="AG1294" i="1"/>
  <c r="W1294" i="1"/>
  <c r="Q1294" i="1"/>
  <c r="S1294" i="1" s="1"/>
  <c r="X1294" i="1"/>
  <c r="N1288" i="1"/>
  <c r="AK1288" i="1" s="1"/>
  <c r="AF1288" i="1"/>
  <c r="AG1288" i="1"/>
  <c r="W1288" i="1"/>
  <c r="X1288" i="1"/>
  <c r="Y1288" i="1" s="1"/>
  <c r="Q1288" i="1"/>
  <c r="S1288" i="1" s="1"/>
  <c r="N1282" i="1"/>
  <c r="AK1282" i="1" s="1"/>
  <c r="AF1282" i="1"/>
  <c r="AG1282" i="1"/>
  <c r="W1282" i="1"/>
  <c r="Q1282" i="1"/>
  <c r="S1282" i="1" s="1"/>
  <c r="X1282" i="1"/>
  <c r="N1276" i="1"/>
  <c r="AK1276" i="1" s="1"/>
  <c r="AF1276" i="1"/>
  <c r="AG1276" i="1"/>
  <c r="W1276" i="1"/>
  <c r="X1276" i="1"/>
  <c r="Q1276" i="1"/>
  <c r="S1276" i="1" s="1"/>
  <c r="N1270" i="1"/>
  <c r="AK1270" i="1" s="1"/>
  <c r="AF1270" i="1"/>
  <c r="AG1270" i="1"/>
  <c r="W1270" i="1"/>
  <c r="Q1270" i="1"/>
  <c r="S1270" i="1" s="1"/>
  <c r="X1270" i="1"/>
  <c r="N1264" i="1"/>
  <c r="AK1264" i="1" s="1"/>
  <c r="AF1264" i="1"/>
  <c r="AG1264" i="1"/>
  <c r="W1264" i="1"/>
  <c r="X1264" i="1"/>
  <c r="Q1264" i="1"/>
  <c r="S1264" i="1" s="1"/>
  <c r="N1258" i="1"/>
  <c r="AK1258" i="1" s="1"/>
  <c r="AF1258" i="1"/>
  <c r="AG1258" i="1"/>
  <c r="W1258" i="1"/>
  <c r="X1258" i="1"/>
  <c r="Q1258" i="1"/>
  <c r="S1258" i="1" s="1"/>
  <c r="N1252" i="1"/>
  <c r="AK1252" i="1" s="1"/>
  <c r="AF1252" i="1"/>
  <c r="AG1252" i="1"/>
  <c r="W1252" i="1"/>
  <c r="X1252" i="1"/>
  <c r="Y1252" i="1" s="1"/>
  <c r="Q1252" i="1"/>
  <c r="S1252" i="1" s="1"/>
  <c r="N1246" i="1"/>
  <c r="AK1246" i="1" s="1"/>
  <c r="AF1246" i="1"/>
  <c r="AG1246" i="1"/>
  <c r="W1246" i="1"/>
  <c r="Q1246" i="1"/>
  <c r="S1246" i="1" s="1"/>
  <c r="X1246" i="1"/>
  <c r="N1240" i="1"/>
  <c r="AK1240" i="1" s="1"/>
  <c r="AF1240" i="1"/>
  <c r="AG1240" i="1"/>
  <c r="W1240" i="1"/>
  <c r="X1240" i="1"/>
  <c r="Y1240" i="1" s="1"/>
  <c r="Q1240" i="1"/>
  <c r="S1240" i="1" s="1"/>
  <c r="N1234" i="1"/>
  <c r="AK1234" i="1" s="1"/>
  <c r="AF1234" i="1"/>
  <c r="AG1234" i="1"/>
  <c r="W1234" i="1"/>
  <c r="Q1234" i="1"/>
  <c r="S1234" i="1" s="1"/>
  <c r="X1234" i="1"/>
  <c r="N1228" i="1"/>
  <c r="AK1228" i="1" s="1"/>
  <c r="AF1228" i="1"/>
  <c r="AG1228" i="1"/>
  <c r="W1228" i="1"/>
  <c r="X1228" i="1"/>
  <c r="Q1228" i="1"/>
  <c r="S1228" i="1" s="1"/>
  <c r="N1222" i="1"/>
  <c r="AK1222" i="1" s="1"/>
  <c r="AF1222" i="1"/>
  <c r="AG1222" i="1"/>
  <c r="W1222" i="1"/>
  <c r="Q1222" i="1"/>
  <c r="S1222" i="1" s="1"/>
  <c r="X1222" i="1"/>
  <c r="N1216" i="1"/>
  <c r="AK1216" i="1" s="1"/>
  <c r="AF1216" i="1"/>
  <c r="AG1216" i="1"/>
  <c r="W1216" i="1"/>
  <c r="X1216" i="1"/>
  <c r="Y1216" i="1" s="1"/>
  <c r="Q1216" i="1"/>
  <c r="S1216" i="1" s="1"/>
  <c r="N1210" i="1"/>
  <c r="AK1210" i="1" s="1"/>
  <c r="AF1210" i="1"/>
  <c r="AG1210" i="1"/>
  <c r="W1210" i="1"/>
  <c r="X1210" i="1"/>
  <c r="Q1210" i="1"/>
  <c r="S1210" i="1" s="1"/>
  <c r="N1204" i="1"/>
  <c r="AK1204" i="1" s="1"/>
  <c r="AF1204" i="1"/>
  <c r="AG1204" i="1"/>
  <c r="W1204" i="1"/>
  <c r="X1204" i="1"/>
  <c r="Q1204" i="1"/>
  <c r="S1204" i="1" s="1"/>
  <c r="N1198" i="1"/>
  <c r="AK1198" i="1" s="1"/>
  <c r="AF1198" i="1"/>
  <c r="AG1198" i="1"/>
  <c r="W1198" i="1"/>
  <c r="Q1198" i="1"/>
  <c r="S1198" i="1" s="1"/>
  <c r="X1198" i="1"/>
  <c r="N1192" i="1"/>
  <c r="AK1192" i="1" s="1"/>
  <c r="AF1192" i="1"/>
  <c r="AG1192" i="1"/>
  <c r="W1192" i="1"/>
  <c r="X1192" i="1"/>
  <c r="Q1192" i="1"/>
  <c r="S1192" i="1" s="1"/>
  <c r="N1186" i="1"/>
  <c r="AK1186" i="1" s="1"/>
  <c r="AF1186" i="1"/>
  <c r="AG1186" i="1"/>
  <c r="W1186" i="1"/>
  <c r="Q1186" i="1"/>
  <c r="S1186" i="1" s="1"/>
  <c r="X1186" i="1"/>
  <c r="N1180" i="1"/>
  <c r="AK1180" i="1" s="1"/>
  <c r="AF1180" i="1"/>
  <c r="AG1180" i="1"/>
  <c r="W1180" i="1"/>
  <c r="X1180" i="1"/>
  <c r="Y1180" i="1" s="1"/>
  <c r="Q1180" i="1"/>
  <c r="S1180" i="1" s="1"/>
  <c r="N1174" i="1"/>
  <c r="AK1174" i="1" s="1"/>
  <c r="AF1174" i="1"/>
  <c r="AG1174" i="1"/>
  <c r="W1174" i="1"/>
  <c r="Q1174" i="1"/>
  <c r="S1174" i="1" s="1"/>
  <c r="X1174" i="1"/>
  <c r="N1168" i="1"/>
  <c r="AK1168" i="1" s="1"/>
  <c r="AF1168" i="1"/>
  <c r="AG1168" i="1"/>
  <c r="W1168" i="1"/>
  <c r="X1168" i="1"/>
  <c r="Y1168" i="1" s="1"/>
  <c r="Q1168" i="1"/>
  <c r="S1168" i="1" s="1"/>
  <c r="N1162" i="1"/>
  <c r="AK1162" i="1" s="1"/>
  <c r="AF1162" i="1"/>
  <c r="AG1162" i="1"/>
  <c r="W1162" i="1"/>
  <c r="X1162" i="1"/>
  <c r="Q1162" i="1"/>
  <c r="S1162" i="1" s="1"/>
  <c r="N1156" i="1"/>
  <c r="AK1156" i="1" s="1"/>
  <c r="AF1156" i="1"/>
  <c r="AG1156" i="1"/>
  <c r="W1156" i="1"/>
  <c r="X1156" i="1"/>
  <c r="Q1156" i="1"/>
  <c r="S1156" i="1" s="1"/>
  <c r="N1150" i="1"/>
  <c r="AK1150" i="1" s="1"/>
  <c r="AF1150" i="1"/>
  <c r="AG1150" i="1"/>
  <c r="W1150" i="1"/>
  <c r="Q1150" i="1"/>
  <c r="S1150" i="1" s="1"/>
  <c r="X1150" i="1"/>
  <c r="N1144" i="1"/>
  <c r="AK1144" i="1" s="1"/>
  <c r="AF1144" i="1"/>
  <c r="AG1144" i="1"/>
  <c r="W1144" i="1"/>
  <c r="X1144" i="1"/>
  <c r="Y1144" i="1" s="1"/>
  <c r="Q1144" i="1"/>
  <c r="S1144" i="1" s="1"/>
  <c r="N1138" i="1"/>
  <c r="AK1138" i="1" s="1"/>
  <c r="AF1138" i="1"/>
  <c r="AG1138" i="1"/>
  <c r="W1138" i="1"/>
  <c r="Q1138" i="1"/>
  <c r="S1138" i="1" s="1"/>
  <c r="X1138" i="1"/>
  <c r="N1132" i="1"/>
  <c r="AK1132" i="1" s="1"/>
  <c r="AF1132" i="1"/>
  <c r="AG1132" i="1"/>
  <c r="W1132" i="1"/>
  <c r="X1132" i="1"/>
  <c r="Q1132" i="1"/>
  <c r="S1132" i="1" s="1"/>
  <c r="N1126" i="1"/>
  <c r="AK1126" i="1" s="1"/>
  <c r="AF1126" i="1"/>
  <c r="AG1126" i="1"/>
  <c r="W1126" i="1"/>
  <c r="X1126" i="1"/>
  <c r="Q1126" i="1"/>
  <c r="S1126" i="1" s="1"/>
  <c r="N1120" i="1"/>
  <c r="AK1120" i="1" s="1"/>
  <c r="AF1120" i="1"/>
  <c r="AG1120" i="1"/>
  <c r="W1120" i="1"/>
  <c r="X1120" i="1"/>
  <c r="Q1120" i="1"/>
  <c r="S1120" i="1" s="1"/>
  <c r="N1114" i="1"/>
  <c r="AK1114" i="1" s="1"/>
  <c r="AF1114" i="1"/>
  <c r="AG1114" i="1"/>
  <c r="W1114" i="1"/>
  <c r="X1114" i="1"/>
  <c r="Q1114" i="1"/>
  <c r="S1114" i="1" s="1"/>
  <c r="N1108" i="1"/>
  <c r="AK1108" i="1" s="1"/>
  <c r="AF1108" i="1"/>
  <c r="AG1108" i="1"/>
  <c r="W1108" i="1"/>
  <c r="X1108" i="1"/>
  <c r="Y1108" i="1" s="1"/>
  <c r="Q1108" i="1"/>
  <c r="S1108" i="1" s="1"/>
  <c r="N1102" i="1"/>
  <c r="AK1102" i="1" s="1"/>
  <c r="AF1102" i="1"/>
  <c r="AG1102" i="1"/>
  <c r="W1102" i="1"/>
  <c r="X1102" i="1"/>
  <c r="Q1102" i="1"/>
  <c r="S1102" i="1" s="1"/>
  <c r="N1096" i="1"/>
  <c r="AK1096" i="1" s="1"/>
  <c r="AF1096" i="1"/>
  <c r="AG1096" i="1"/>
  <c r="W1096" i="1"/>
  <c r="X1096" i="1"/>
  <c r="Y1096" i="1" s="1"/>
  <c r="Q1096" i="1"/>
  <c r="S1096" i="1" s="1"/>
  <c r="N1090" i="1"/>
  <c r="AK1090" i="1" s="1"/>
  <c r="AF1090" i="1"/>
  <c r="AG1090" i="1"/>
  <c r="W1090" i="1"/>
  <c r="X1090" i="1"/>
  <c r="Q1090" i="1"/>
  <c r="S1090" i="1" s="1"/>
  <c r="N1084" i="1"/>
  <c r="AK1084" i="1" s="1"/>
  <c r="AF1084" i="1"/>
  <c r="AG1084" i="1"/>
  <c r="W1084" i="1"/>
  <c r="X1084" i="1"/>
  <c r="Q1084" i="1"/>
  <c r="S1084" i="1" s="1"/>
  <c r="N1078" i="1"/>
  <c r="AK1078" i="1" s="1"/>
  <c r="AF1078" i="1"/>
  <c r="AG1078" i="1"/>
  <c r="W1078" i="1"/>
  <c r="X1078" i="1"/>
  <c r="Q1078" i="1"/>
  <c r="S1078" i="1" s="1"/>
  <c r="N1072" i="1"/>
  <c r="AK1072" i="1" s="1"/>
  <c r="AF1072" i="1"/>
  <c r="AG1072" i="1"/>
  <c r="W1072" i="1"/>
  <c r="X1072" i="1"/>
  <c r="Y1072" i="1" s="1"/>
  <c r="Q1072" i="1"/>
  <c r="S1072" i="1" s="1"/>
  <c r="N1066" i="1"/>
  <c r="AK1066" i="1" s="1"/>
  <c r="AF1066" i="1"/>
  <c r="AG1066" i="1"/>
  <c r="W1066" i="1"/>
  <c r="X1066" i="1"/>
  <c r="Q1066" i="1"/>
  <c r="S1066" i="1" s="1"/>
  <c r="N1060" i="1"/>
  <c r="AK1060" i="1" s="1"/>
  <c r="AF1060" i="1"/>
  <c r="AG1060" i="1"/>
  <c r="W1060" i="1"/>
  <c r="Q1060" i="1"/>
  <c r="S1060" i="1" s="1"/>
  <c r="X1060" i="1"/>
  <c r="N1054" i="1"/>
  <c r="AK1054" i="1" s="1"/>
  <c r="AF1054" i="1"/>
  <c r="AG1054" i="1"/>
  <c r="W1054" i="1"/>
  <c r="X1054" i="1"/>
  <c r="Q1054" i="1"/>
  <c r="S1054" i="1" s="1"/>
  <c r="N1048" i="1"/>
  <c r="AK1048" i="1" s="1"/>
  <c r="AF1048" i="1"/>
  <c r="AG1048" i="1"/>
  <c r="W1048" i="1"/>
  <c r="Q1048" i="1"/>
  <c r="S1048" i="1" s="1"/>
  <c r="X1048" i="1"/>
  <c r="N1042" i="1"/>
  <c r="AK1042" i="1" s="1"/>
  <c r="AF1042" i="1"/>
  <c r="AG1042" i="1"/>
  <c r="W1042" i="1"/>
  <c r="X1042" i="1"/>
  <c r="Q1042" i="1"/>
  <c r="S1042" i="1" s="1"/>
  <c r="N1036" i="1"/>
  <c r="AK1036" i="1" s="1"/>
  <c r="AF1036" i="1"/>
  <c r="AG1036" i="1"/>
  <c r="W1036" i="1"/>
  <c r="Q1036" i="1"/>
  <c r="S1036" i="1" s="1"/>
  <c r="X1036" i="1"/>
  <c r="N1030" i="1"/>
  <c r="AK1030" i="1" s="1"/>
  <c r="AF1030" i="1"/>
  <c r="AG1030" i="1"/>
  <c r="W1030" i="1"/>
  <c r="X1030" i="1"/>
  <c r="Q1030" i="1"/>
  <c r="S1030" i="1" s="1"/>
  <c r="N1024" i="1"/>
  <c r="AK1024" i="1" s="1"/>
  <c r="AF1024" i="1"/>
  <c r="AG1024" i="1"/>
  <c r="W1024" i="1"/>
  <c r="X1024" i="1"/>
  <c r="Y1024" i="1" s="1"/>
  <c r="Q1024" i="1"/>
  <c r="S1024" i="1" s="1"/>
  <c r="N1018" i="1"/>
  <c r="AK1018" i="1" s="1"/>
  <c r="AF1018" i="1"/>
  <c r="AG1018" i="1"/>
  <c r="W1018" i="1"/>
  <c r="X1018" i="1"/>
  <c r="Q1018" i="1"/>
  <c r="S1018" i="1" s="1"/>
  <c r="N1012" i="1"/>
  <c r="AK1012" i="1" s="1"/>
  <c r="AF1012" i="1"/>
  <c r="AG1012" i="1"/>
  <c r="W1012" i="1"/>
  <c r="X1012" i="1"/>
  <c r="Q1012" i="1"/>
  <c r="S1012" i="1" s="1"/>
  <c r="N1006" i="1"/>
  <c r="AK1006" i="1" s="1"/>
  <c r="AF1006" i="1"/>
  <c r="AG1006" i="1"/>
  <c r="W1006" i="1"/>
  <c r="X1006" i="1"/>
  <c r="Q1006" i="1"/>
  <c r="S1006" i="1" s="1"/>
  <c r="N1000" i="1"/>
  <c r="AK1000" i="1" s="1"/>
  <c r="AF1000" i="1"/>
  <c r="AG1000" i="1"/>
  <c r="W1000" i="1"/>
  <c r="Q1000" i="1"/>
  <c r="S1000" i="1" s="1"/>
  <c r="X1000" i="1"/>
  <c r="N994" i="1"/>
  <c r="AK994" i="1" s="1"/>
  <c r="AF994" i="1"/>
  <c r="AG994" i="1"/>
  <c r="W994" i="1"/>
  <c r="X994" i="1"/>
  <c r="Q994" i="1"/>
  <c r="S994" i="1" s="1"/>
  <c r="N988" i="1"/>
  <c r="AK988" i="1" s="1"/>
  <c r="AF988" i="1"/>
  <c r="AG988" i="1"/>
  <c r="W988" i="1"/>
  <c r="Q988" i="1"/>
  <c r="S988" i="1" s="1"/>
  <c r="X988" i="1"/>
  <c r="N982" i="1"/>
  <c r="AK982" i="1" s="1"/>
  <c r="AF982" i="1"/>
  <c r="AG982" i="1"/>
  <c r="W982" i="1"/>
  <c r="X982" i="1"/>
  <c r="Q982" i="1"/>
  <c r="S982" i="1" s="1"/>
  <c r="N976" i="1"/>
  <c r="AK976" i="1" s="1"/>
  <c r="AF976" i="1"/>
  <c r="AG976" i="1"/>
  <c r="W976" i="1"/>
  <c r="X976" i="1"/>
  <c r="Q976" i="1"/>
  <c r="S976" i="1" s="1"/>
  <c r="N970" i="1"/>
  <c r="AK970" i="1" s="1"/>
  <c r="AF970" i="1"/>
  <c r="AG970" i="1"/>
  <c r="W970" i="1"/>
  <c r="X970" i="1"/>
  <c r="Q970" i="1"/>
  <c r="S970" i="1" s="1"/>
  <c r="N964" i="1"/>
  <c r="AK964" i="1" s="1"/>
  <c r="AF964" i="1"/>
  <c r="AG964" i="1"/>
  <c r="W964" i="1"/>
  <c r="X964" i="1"/>
  <c r="Y964" i="1" s="1"/>
  <c r="Q964" i="1"/>
  <c r="S964" i="1" s="1"/>
  <c r="N958" i="1"/>
  <c r="AK958" i="1" s="1"/>
  <c r="AF958" i="1"/>
  <c r="AG958" i="1"/>
  <c r="W958" i="1"/>
  <c r="X958" i="1"/>
  <c r="Q958" i="1"/>
  <c r="S958" i="1" s="1"/>
  <c r="N952" i="1"/>
  <c r="AK952" i="1" s="1"/>
  <c r="AF952" i="1"/>
  <c r="AG952" i="1"/>
  <c r="W952" i="1"/>
  <c r="X952" i="1"/>
  <c r="Y952" i="1" s="1"/>
  <c r="Q952" i="1"/>
  <c r="S952" i="1" s="1"/>
  <c r="N946" i="1"/>
  <c r="AK946" i="1" s="1"/>
  <c r="AF946" i="1"/>
  <c r="AG946" i="1"/>
  <c r="W946" i="1"/>
  <c r="X946" i="1"/>
  <c r="Q946" i="1"/>
  <c r="S946" i="1" s="1"/>
  <c r="N940" i="1"/>
  <c r="AK940" i="1" s="1"/>
  <c r="AF940" i="1"/>
  <c r="AG940" i="1"/>
  <c r="W940" i="1"/>
  <c r="X940" i="1"/>
  <c r="Q940" i="1"/>
  <c r="S940" i="1" s="1"/>
  <c r="N934" i="1"/>
  <c r="AK934" i="1" s="1"/>
  <c r="AF934" i="1"/>
  <c r="AG934" i="1"/>
  <c r="W934" i="1"/>
  <c r="X934" i="1"/>
  <c r="Q934" i="1"/>
  <c r="S934" i="1" s="1"/>
  <c r="N928" i="1"/>
  <c r="AK928" i="1" s="1"/>
  <c r="AF928" i="1"/>
  <c r="AG928" i="1"/>
  <c r="W928" i="1"/>
  <c r="X928" i="1"/>
  <c r="Y928" i="1" s="1"/>
  <c r="Q928" i="1"/>
  <c r="S928" i="1" s="1"/>
  <c r="N922" i="1"/>
  <c r="AK922" i="1" s="1"/>
  <c r="AF922" i="1"/>
  <c r="AG922" i="1"/>
  <c r="W922" i="1"/>
  <c r="X922" i="1"/>
  <c r="Q922" i="1"/>
  <c r="S922" i="1" s="1"/>
  <c r="N916" i="1"/>
  <c r="AK916" i="1" s="1"/>
  <c r="AF916" i="1"/>
  <c r="AG916" i="1"/>
  <c r="W916" i="1"/>
  <c r="X916" i="1"/>
  <c r="Q916" i="1"/>
  <c r="S916" i="1" s="1"/>
  <c r="N910" i="1"/>
  <c r="AK910" i="1" s="1"/>
  <c r="AF910" i="1"/>
  <c r="AG910" i="1"/>
  <c r="W910" i="1"/>
  <c r="X910" i="1"/>
  <c r="Q910" i="1"/>
  <c r="S910" i="1" s="1"/>
  <c r="N904" i="1"/>
  <c r="AK904" i="1" s="1"/>
  <c r="AF904" i="1"/>
  <c r="AG904" i="1"/>
  <c r="W904" i="1"/>
  <c r="X904" i="1"/>
  <c r="Q904" i="1"/>
  <c r="S904" i="1" s="1"/>
  <c r="N898" i="1"/>
  <c r="AK898" i="1" s="1"/>
  <c r="AF898" i="1"/>
  <c r="AG898" i="1"/>
  <c r="W898" i="1"/>
  <c r="X898" i="1"/>
  <c r="Q898" i="1"/>
  <c r="S898" i="1" s="1"/>
  <c r="N892" i="1"/>
  <c r="AK892" i="1" s="1"/>
  <c r="AF892" i="1"/>
  <c r="AG892" i="1"/>
  <c r="W892" i="1"/>
  <c r="X892" i="1"/>
  <c r="Y892" i="1" s="1"/>
  <c r="Q892" i="1"/>
  <c r="S892" i="1" s="1"/>
  <c r="N886" i="1"/>
  <c r="AK886" i="1" s="1"/>
  <c r="AF886" i="1"/>
  <c r="AG886" i="1"/>
  <c r="W886" i="1"/>
  <c r="X886" i="1"/>
  <c r="Q886" i="1"/>
  <c r="S886" i="1" s="1"/>
  <c r="N880" i="1"/>
  <c r="AK880" i="1" s="1"/>
  <c r="AF880" i="1"/>
  <c r="AG880" i="1"/>
  <c r="W880" i="1"/>
  <c r="X880" i="1"/>
  <c r="Y880" i="1" s="1"/>
  <c r="Q880" i="1"/>
  <c r="S880" i="1" s="1"/>
  <c r="N874" i="1"/>
  <c r="AK874" i="1" s="1"/>
  <c r="AF874" i="1"/>
  <c r="AG874" i="1"/>
  <c r="W874" i="1"/>
  <c r="X874" i="1"/>
  <c r="Q874" i="1"/>
  <c r="S874" i="1" s="1"/>
  <c r="N868" i="1"/>
  <c r="AK868" i="1" s="1"/>
  <c r="AF868" i="1"/>
  <c r="AG868" i="1"/>
  <c r="W868" i="1"/>
  <c r="X868" i="1"/>
  <c r="Q868" i="1"/>
  <c r="S868" i="1" s="1"/>
  <c r="N862" i="1"/>
  <c r="AK862" i="1" s="1"/>
  <c r="AF862" i="1"/>
  <c r="AG862" i="1"/>
  <c r="W862" i="1"/>
  <c r="X862" i="1"/>
  <c r="Q862" i="1"/>
  <c r="S862" i="1" s="1"/>
  <c r="N856" i="1"/>
  <c r="AK856" i="1" s="1"/>
  <c r="AF856" i="1"/>
  <c r="AG856" i="1"/>
  <c r="W856" i="1"/>
  <c r="X856" i="1"/>
  <c r="Y856" i="1" s="1"/>
  <c r="Q856" i="1"/>
  <c r="S856" i="1" s="1"/>
  <c r="N850" i="1"/>
  <c r="AK850" i="1" s="1"/>
  <c r="AF850" i="1"/>
  <c r="AG850" i="1"/>
  <c r="W850" i="1"/>
  <c r="X850" i="1"/>
  <c r="Q850" i="1"/>
  <c r="S850" i="1" s="1"/>
  <c r="N844" i="1"/>
  <c r="AK844" i="1" s="1"/>
  <c r="AF844" i="1"/>
  <c r="AG844" i="1"/>
  <c r="W844" i="1"/>
  <c r="X844" i="1"/>
  <c r="Q844" i="1"/>
  <c r="S844" i="1" s="1"/>
  <c r="N838" i="1"/>
  <c r="AK838" i="1" s="1"/>
  <c r="AF838" i="1"/>
  <c r="AG838" i="1"/>
  <c r="W838" i="1"/>
  <c r="X838" i="1"/>
  <c r="Q838" i="1"/>
  <c r="S838" i="1" s="1"/>
  <c r="N832" i="1"/>
  <c r="AK832" i="1" s="1"/>
  <c r="AF832" i="1"/>
  <c r="AG832" i="1"/>
  <c r="W832" i="1"/>
  <c r="X832" i="1"/>
  <c r="Q832" i="1"/>
  <c r="S832" i="1" s="1"/>
  <c r="N826" i="1"/>
  <c r="AK826" i="1" s="1"/>
  <c r="AF826" i="1"/>
  <c r="AG826" i="1"/>
  <c r="W826" i="1"/>
  <c r="X826" i="1"/>
  <c r="Q826" i="1"/>
  <c r="S826" i="1" s="1"/>
  <c r="N820" i="1"/>
  <c r="AK820" i="1" s="1"/>
  <c r="AF820" i="1"/>
  <c r="AG820" i="1"/>
  <c r="W820" i="1"/>
  <c r="X820" i="1"/>
  <c r="Y820" i="1" s="1"/>
  <c r="Q820" i="1"/>
  <c r="S820" i="1" s="1"/>
  <c r="N814" i="1"/>
  <c r="AK814" i="1" s="1"/>
  <c r="AF814" i="1"/>
  <c r="AG814" i="1"/>
  <c r="W814" i="1"/>
  <c r="X814" i="1"/>
  <c r="Q814" i="1"/>
  <c r="S814" i="1" s="1"/>
  <c r="N808" i="1"/>
  <c r="AK808" i="1" s="1"/>
  <c r="AF808" i="1"/>
  <c r="AG808" i="1"/>
  <c r="W808" i="1"/>
  <c r="X808" i="1"/>
  <c r="Y808" i="1" s="1"/>
  <c r="Q808" i="1"/>
  <c r="S808" i="1" s="1"/>
  <c r="N802" i="1"/>
  <c r="AK802" i="1" s="1"/>
  <c r="AF802" i="1"/>
  <c r="AG802" i="1"/>
  <c r="W802" i="1"/>
  <c r="X802" i="1"/>
  <c r="Q802" i="1"/>
  <c r="S802" i="1" s="1"/>
  <c r="N796" i="1"/>
  <c r="AK796" i="1" s="1"/>
  <c r="AF796" i="1"/>
  <c r="AG796" i="1"/>
  <c r="W796" i="1"/>
  <c r="X796" i="1"/>
  <c r="Q796" i="1"/>
  <c r="S796" i="1" s="1"/>
  <c r="N790" i="1"/>
  <c r="AK790" i="1" s="1"/>
  <c r="AF790" i="1"/>
  <c r="AG790" i="1"/>
  <c r="W790" i="1"/>
  <c r="X790" i="1"/>
  <c r="Q790" i="1"/>
  <c r="S790" i="1" s="1"/>
  <c r="N784" i="1"/>
  <c r="AK784" i="1" s="1"/>
  <c r="AF784" i="1"/>
  <c r="AG784" i="1"/>
  <c r="W784" i="1"/>
  <c r="X784" i="1"/>
  <c r="Y784" i="1" s="1"/>
  <c r="Q784" i="1"/>
  <c r="S784" i="1" s="1"/>
  <c r="N778" i="1"/>
  <c r="AK778" i="1" s="1"/>
  <c r="AF778" i="1"/>
  <c r="AG778" i="1"/>
  <c r="W778" i="1"/>
  <c r="X778" i="1"/>
  <c r="Q778" i="1"/>
  <c r="S778" i="1" s="1"/>
  <c r="N772" i="1"/>
  <c r="AK772" i="1" s="1"/>
  <c r="AF772" i="1"/>
  <c r="AG772" i="1"/>
  <c r="W772" i="1"/>
  <c r="X772" i="1"/>
  <c r="Q772" i="1"/>
  <c r="S772" i="1" s="1"/>
  <c r="N766" i="1"/>
  <c r="AK766" i="1" s="1"/>
  <c r="AF766" i="1"/>
  <c r="AG766" i="1"/>
  <c r="W766" i="1"/>
  <c r="X766" i="1"/>
  <c r="Q766" i="1"/>
  <c r="S766" i="1" s="1"/>
  <c r="N760" i="1"/>
  <c r="AK760" i="1" s="1"/>
  <c r="AF760" i="1"/>
  <c r="AG760" i="1"/>
  <c r="W760" i="1"/>
  <c r="X760" i="1"/>
  <c r="Q760" i="1"/>
  <c r="S760" i="1" s="1"/>
  <c r="N754" i="1"/>
  <c r="AK754" i="1" s="1"/>
  <c r="AF754" i="1"/>
  <c r="AG754" i="1"/>
  <c r="W754" i="1"/>
  <c r="X754" i="1"/>
  <c r="Q754" i="1"/>
  <c r="S754" i="1" s="1"/>
  <c r="N748" i="1"/>
  <c r="AK748" i="1" s="1"/>
  <c r="AF748" i="1"/>
  <c r="AG748" i="1"/>
  <c r="W748" i="1"/>
  <c r="X748" i="1"/>
  <c r="Y748" i="1" s="1"/>
  <c r="Q748" i="1"/>
  <c r="S748" i="1" s="1"/>
  <c r="N742" i="1"/>
  <c r="AK742" i="1" s="1"/>
  <c r="AF742" i="1"/>
  <c r="AG742" i="1"/>
  <c r="W742" i="1"/>
  <c r="X742" i="1"/>
  <c r="Q742" i="1"/>
  <c r="S742" i="1" s="1"/>
  <c r="N736" i="1"/>
  <c r="AK736" i="1" s="1"/>
  <c r="AF736" i="1"/>
  <c r="AG736" i="1"/>
  <c r="W736" i="1"/>
  <c r="X736" i="1"/>
  <c r="Q736" i="1"/>
  <c r="S736" i="1" s="1"/>
  <c r="N730" i="1"/>
  <c r="AK730" i="1" s="1"/>
  <c r="AF730" i="1"/>
  <c r="AG730" i="1"/>
  <c r="W730" i="1"/>
  <c r="X730" i="1"/>
  <c r="Q730" i="1"/>
  <c r="S730" i="1" s="1"/>
  <c r="N724" i="1"/>
  <c r="AK724" i="1" s="1"/>
  <c r="AF724" i="1"/>
  <c r="AG724" i="1"/>
  <c r="W724" i="1"/>
  <c r="X724" i="1"/>
  <c r="Q724" i="1"/>
  <c r="S724" i="1" s="1"/>
  <c r="N718" i="1"/>
  <c r="AK718" i="1" s="1"/>
  <c r="AF718" i="1"/>
  <c r="AG718" i="1"/>
  <c r="W718" i="1"/>
  <c r="X718" i="1"/>
  <c r="Q718" i="1"/>
  <c r="S718" i="1" s="1"/>
  <c r="N712" i="1"/>
  <c r="AK712" i="1" s="1"/>
  <c r="AF712" i="1"/>
  <c r="AG712" i="1"/>
  <c r="W712" i="1"/>
  <c r="X712" i="1"/>
  <c r="Y712" i="1" s="1"/>
  <c r="Q712" i="1"/>
  <c r="S712" i="1" s="1"/>
  <c r="N706" i="1"/>
  <c r="AK706" i="1" s="1"/>
  <c r="AF706" i="1"/>
  <c r="AG706" i="1"/>
  <c r="W706" i="1"/>
  <c r="X706" i="1"/>
  <c r="Q706" i="1"/>
  <c r="S706" i="1" s="1"/>
  <c r="N700" i="1"/>
  <c r="AK700" i="1" s="1"/>
  <c r="AF700" i="1"/>
  <c r="AG700" i="1"/>
  <c r="W700" i="1"/>
  <c r="X700" i="1"/>
  <c r="Q700" i="1"/>
  <c r="S700" i="1" s="1"/>
  <c r="N694" i="1"/>
  <c r="AK694" i="1" s="1"/>
  <c r="AF694" i="1"/>
  <c r="AG694" i="1"/>
  <c r="W694" i="1"/>
  <c r="X694" i="1"/>
  <c r="Q694" i="1"/>
  <c r="S694" i="1" s="1"/>
  <c r="N688" i="1"/>
  <c r="AK688" i="1" s="1"/>
  <c r="AF688" i="1"/>
  <c r="AG688" i="1"/>
  <c r="W688" i="1"/>
  <c r="X688" i="1"/>
  <c r="Q688" i="1"/>
  <c r="S688" i="1" s="1"/>
  <c r="N682" i="1"/>
  <c r="AK682" i="1" s="1"/>
  <c r="AF682" i="1"/>
  <c r="AG682" i="1"/>
  <c r="W682" i="1"/>
  <c r="X682" i="1"/>
  <c r="Q682" i="1"/>
  <c r="S682" i="1" s="1"/>
  <c r="N676" i="1"/>
  <c r="AK676" i="1" s="1"/>
  <c r="AF676" i="1"/>
  <c r="AG676" i="1"/>
  <c r="W676" i="1"/>
  <c r="X676" i="1"/>
  <c r="Y676" i="1" s="1"/>
  <c r="Q676" i="1"/>
  <c r="S676" i="1" s="1"/>
  <c r="N670" i="1"/>
  <c r="AK670" i="1" s="1"/>
  <c r="AF670" i="1"/>
  <c r="AG670" i="1"/>
  <c r="W670" i="1"/>
  <c r="X670" i="1"/>
  <c r="Q670" i="1"/>
  <c r="S670" i="1" s="1"/>
  <c r="N664" i="1"/>
  <c r="AK664" i="1" s="1"/>
  <c r="AF664" i="1"/>
  <c r="AG664" i="1"/>
  <c r="W664" i="1"/>
  <c r="X664" i="1"/>
  <c r="Q664" i="1"/>
  <c r="S664" i="1" s="1"/>
  <c r="N658" i="1"/>
  <c r="AK658" i="1" s="1"/>
  <c r="AF658" i="1"/>
  <c r="AG658" i="1"/>
  <c r="W658" i="1"/>
  <c r="X658" i="1"/>
  <c r="Q658" i="1"/>
  <c r="S658" i="1" s="1"/>
  <c r="N652" i="1"/>
  <c r="AK652" i="1" s="1"/>
  <c r="AF652" i="1"/>
  <c r="AG652" i="1"/>
  <c r="W652" i="1"/>
  <c r="X652" i="1"/>
  <c r="Q652" i="1"/>
  <c r="S652" i="1" s="1"/>
  <c r="N646" i="1"/>
  <c r="AK646" i="1" s="1"/>
  <c r="AF646" i="1"/>
  <c r="AG646" i="1"/>
  <c r="W646" i="1"/>
  <c r="X646" i="1"/>
  <c r="Q646" i="1"/>
  <c r="S646" i="1" s="1"/>
  <c r="N640" i="1"/>
  <c r="AK640" i="1" s="1"/>
  <c r="AF640" i="1"/>
  <c r="AG640" i="1"/>
  <c r="W640" i="1"/>
  <c r="X640" i="1"/>
  <c r="Y640" i="1" s="1"/>
  <c r="Q640" i="1"/>
  <c r="S640" i="1" s="1"/>
  <c r="N634" i="1"/>
  <c r="AK634" i="1" s="1"/>
  <c r="AF634" i="1"/>
  <c r="AG634" i="1"/>
  <c r="W634" i="1"/>
  <c r="X634" i="1"/>
  <c r="Q634" i="1"/>
  <c r="S634" i="1" s="1"/>
  <c r="N628" i="1"/>
  <c r="AK628" i="1" s="1"/>
  <c r="AF628" i="1"/>
  <c r="AG628" i="1"/>
  <c r="W628" i="1"/>
  <c r="X628" i="1"/>
  <c r="Q628" i="1"/>
  <c r="S628" i="1" s="1"/>
  <c r="N622" i="1"/>
  <c r="AK622" i="1" s="1"/>
  <c r="AF622" i="1"/>
  <c r="AG622" i="1"/>
  <c r="W622" i="1"/>
  <c r="X622" i="1"/>
  <c r="Q622" i="1"/>
  <c r="S622" i="1" s="1"/>
  <c r="N616" i="1"/>
  <c r="AK616" i="1" s="1"/>
  <c r="AF616" i="1"/>
  <c r="AG616" i="1"/>
  <c r="W616" i="1"/>
  <c r="X616" i="1"/>
  <c r="Q616" i="1"/>
  <c r="S616" i="1" s="1"/>
  <c r="N610" i="1"/>
  <c r="AK610" i="1" s="1"/>
  <c r="AF610" i="1"/>
  <c r="AG610" i="1"/>
  <c r="W610" i="1"/>
  <c r="X610" i="1"/>
  <c r="Q610" i="1"/>
  <c r="S610" i="1" s="1"/>
  <c r="N604" i="1"/>
  <c r="AK604" i="1" s="1"/>
  <c r="AF604" i="1"/>
  <c r="AG604" i="1"/>
  <c r="W604" i="1"/>
  <c r="X604" i="1"/>
  <c r="Y604" i="1" s="1"/>
  <c r="Q604" i="1"/>
  <c r="S604" i="1" s="1"/>
  <c r="N598" i="1"/>
  <c r="AK598" i="1" s="1"/>
  <c r="AF598" i="1"/>
  <c r="AG598" i="1"/>
  <c r="W598" i="1"/>
  <c r="X598" i="1"/>
  <c r="Q598" i="1"/>
  <c r="S598" i="1" s="1"/>
  <c r="N592" i="1"/>
  <c r="AK592" i="1" s="1"/>
  <c r="AF592" i="1"/>
  <c r="AG592" i="1"/>
  <c r="W592" i="1"/>
  <c r="X592" i="1"/>
  <c r="Q592" i="1"/>
  <c r="S592" i="1" s="1"/>
  <c r="N586" i="1"/>
  <c r="AK586" i="1" s="1"/>
  <c r="AF586" i="1"/>
  <c r="AG586" i="1"/>
  <c r="W586" i="1"/>
  <c r="X586" i="1"/>
  <c r="Q586" i="1"/>
  <c r="S586" i="1" s="1"/>
  <c r="N580" i="1"/>
  <c r="AK580" i="1" s="1"/>
  <c r="AF580" i="1"/>
  <c r="AG580" i="1"/>
  <c r="W580" i="1"/>
  <c r="X580" i="1"/>
  <c r="Q580" i="1"/>
  <c r="S580" i="1" s="1"/>
  <c r="N574" i="1"/>
  <c r="AK574" i="1" s="1"/>
  <c r="AF574" i="1"/>
  <c r="AG574" i="1"/>
  <c r="W574" i="1"/>
  <c r="X574" i="1"/>
  <c r="Q574" i="1"/>
  <c r="S574" i="1" s="1"/>
  <c r="N568" i="1"/>
  <c r="AK568" i="1" s="1"/>
  <c r="AF568" i="1"/>
  <c r="AG568" i="1"/>
  <c r="W568" i="1"/>
  <c r="X568" i="1"/>
  <c r="Y568" i="1" s="1"/>
  <c r="Q568" i="1"/>
  <c r="S568" i="1" s="1"/>
  <c r="N562" i="1"/>
  <c r="AK562" i="1" s="1"/>
  <c r="AF562" i="1"/>
  <c r="AG562" i="1"/>
  <c r="W562" i="1"/>
  <c r="X562" i="1"/>
  <c r="Q562" i="1"/>
  <c r="S562" i="1" s="1"/>
  <c r="N556" i="1"/>
  <c r="AK556" i="1" s="1"/>
  <c r="AF556" i="1"/>
  <c r="AG556" i="1"/>
  <c r="W556" i="1"/>
  <c r="X556" i="1"/>
  <c r="Q556" i="1"/>
  <c r="S556" i="1" s="1"/>
  <c r="N550" i="1"/>
  <c r="AK550" i="1" s="1"/>
  <c r="AF550" i="1"/>
  <c r="AG550" i="1"/>
  <c r="W550" i="1"/>
  <c r="X550" i="1"/>
  <c r="Q550" i="1"/>
  <c r="S550" i="1" s="1"/>
  <c r="N544" i="1"/>
  <c r="AK544" i="1" s="1"/>
  <c r="AF544" i="1"/>
  <c r="AG544" i="1"/>
  <c r="W544" i="1"/>
  <c r="X544" i="1"/>
  <c r="Q544" i="1"/>
  <c r="S544" i="1" s="1"/>
  <c r="N538" i="1"/>
  <c r="AK538" i="1" s="1"/>
  <c r="AF538" i="1"/>
  <c r="AG538" i="1"/>
  <c r="W538" i="1"/>
  <c r="X538" i="1"/>
  <c r="Q538" i="1"/>
  <c r="S538" i="1" s="1"/>
  <c r="N532" i="1"/>
  <c r="AK532" i="1" s="1"/>
  <c r="AF532" i="1"/>
  <c r="AG532" i="1"/>
  <c r="W532" i="1"/>
  <c r="X532" i="1"/>
  <c r="Y532" i="1" s="1"/>
  <c r="Q532" i="1"/>
  <c r="S532" i="1" s="1"/>
  <c r="N526" i="1"/>
  <c r="AK526" i="1" s="1"/>
  <c r="AF526" i="1"/>
  <c r="AG526" i="1"/>
  <c r="W526" i="1"/>
  <c r="X526" i="1"/>
  <c r="Q526" i="1"/>
  <c r="S526" i="1" s="1"/>
  <c r="N520" i="1"/>
  <c r="AK520" i="1" s="1"/>
  <c r="AF520" i="1"/>
  <c r="AG520" i="1"/>
  <c r="W520" i="1"/>
  <c r="X520" i="1"/>
  <c r="Q520" i="1"/>
  <c r="S520" i="1" s="1"/>
  <c r="N514" i="1"/>
  <c r="AK514" i="1" s="1"/>
  <c r="AF514" i="1"/>
  <c r="AG514" i="1"/>
  <c r="W514" i="1"/>
  <c r="X514" i="1"/>
  <c r="Q514" i="1"/>
  <c r="S514" i="1" s="1"/>
  <c r="N508" i="1"/>
  <c r="AK508" i="1" s="1"/>
  <c r="AF508" i="1"/>
  <c r="AG508" i="1"/>
  <c r="W508" i="1"/>
  <c r="X508" i="1"/>
  <c r="Q508" i="1"/>
  <c r="S508" i="1" s="1"/>
  <c r="N502" i="1"/>
  <c r="AK502" i="1" s="1"/>
  <c r="AF502" i="1"/>
  <c r="AG502" i="1"/>
  <c r="W502" i="1"/>
  <c r="X502" i="1"/>
  <c r="Q502" i="1"/>
  <c r="S502" i="1" s="1"/>
  <c r="N496" i="1"/>
  <c r="AK496" i="1" s="1"/>
  <c r="AF496" i="1"/>
  <c r="AG496" i="1"/>
  <c r="W496" i="1"/>
  <c r="X496" i="1"/>
  <c r="Y496" i="1" s="1"/>
  <c r="Q496" i="1"/>
  <c r="S496" i="1" s="1"/>
  <c r="N490" i="1"/>
  <c r="AK490" i="1" s="1"/>
  <c r="AF490" i="1"/>
  <c r="AG490" i="1"/>
  <c r="W490" i="1"/>
  <c r="X490" i="1"/>
  <c r="Q490" i="1"/>
  <c r="S490" i="1" s="1"/>
  <c r="N484" i="1"/>
  <c r="AK484" i="1" s="1"/>
  <c r="AF484" i="1"/>
  <c r="AG484" i="1"/>
  <c r="W484" i="1"/>
  <c r="X484" i="1"/>
  <c r="Q484" i="1"/>
  <c r="S484" i="1" s="1"/>
  <c r="N478" i="1"/>
  <c r="AK478" i="1" s="1"/>
  <c r="AF478" i="1"/>
  <c r="AG478" i="1"/>
  <c r="W478" i="1"/>
  <c r="X478" i="1"/>
  <c r="Q478" i="1"/>
  <c r="S478" i="1" s="1"/>
  <c r="N472" i="1"/>
  <c r="AK472" i="1" s="1"/>
  <c r="AF472" i="1"/>
  <c r="AG472" i="1"/>
  <c r="W472" i="1"/>
  <c r="X472" i="1"/>
  <c r="Q472" i="1"/>
  <c r="S472" i="1" s="1"/>
  <c r="N466" i="1"/>
  <c r="AK466" i="1" s="1"/>
  <c r="AF466" i="1"/>
  <c r="AG466" i="1"/>
  <c r="W466" i="1"/>
  <c r="X466" i="1"/>
  <c r="Q466" i="1"/>
  <c r="S466" i="1" s="1"/>
  <c r="N460" i="1"/>
  <c r="AK460" i="1" s="1"/>
  <c r="AF460" i="1"/>
  <c r="AG460" i="1"/>
  <c r="W460" i="1"/>
  <c r="X460" i="1"/>
  <c r="Y460" i="1" s="1"/>
  <c r="Q460" i="1"/>
  <c r="S460" i="1" s="1"/>
  <c r="N454" i="1"/>
  <c r="AK454" i="1" s="1"/>
  <c r="AF454" i="1"/>
  <c r="AG454" i="1"/>
  <c r="W454" i="1"/>
  <c r="X454" i="1"/>
  <c r="Q454" i="1"/>
  <c r="S454" i="1" s="1"/>
  <c r="N448" i="1"/>
  <c r="AK448" i="1" s="1"/>
  <c r="AF448" i="1"/>
  <c r="AG448" i="1"/>
  <c r="W448" i="1"/>
  <c r="X448" i="1"/>
  <c r="Q448" i="1"/>
  <c r="S448" i="1" s="1"/>
  <c r="N442" i="1"/>
  <c r="AK442" i="1" s="1"/>
  <c r="AF442" i="1"/>
  <c r="AG442" i="1"/>
  <c r="W442" i="1"/>
  <c r="X442" i="1"/>
  <c r="Q442" i="1"/>
  <c r="S442" i="1" s="1"/>
  <c r="N436" i="1"/>
  <c r="AK436" i="1" s="1"/>
  <c r="AF436" i="1"/>
  <c r="AG436" i="1"/>
  <c r="W436" i="1"/>
  <c r="X436" i="1"/>
  <c r="Q436" i="1"/>
  <c r="S436" i="1" s="1"/>
  <c r="N430" i="1"/>
  <c r="AK430" i="1" s="1"/>
  <c r="AF430" i="1"/>
  <c r="AG430" i="1"/>
  <c r="W430" i="1"/>
  <c r="X430" i="1"/>
  <c r="Q430" i="1"/>
  <c r="S430" i="1" s="1"/>
  <c r="N424" i="1"/>
  <c r="AK424" i="1" s="1"/>
  <c r="AF424" i="1"/>
  <c r="AG424" i="1"/>
  <c r="W424" i="1"/>
  <c r="X424" i="1"/>
  <c r="Y424" i="1" s="1"/>
  <c r="Q424" i="1"/>
  <c r="S424" i="1" s="1"/>
  <c r="N418" i="1"/>
  <c r="AK418" i="1" s="1"/>
  <c r="AF418" i="1"/>
  <c r="AG418" i="1"/>
  <c r="W418" i="1"/>
  <c r="X418" i="1"/>
  <c r="Q418" i="1"/>
  <c r="S418" i="1" s="1"/>
  <c r="N412" i="1"/>
  <c r="AK412" i="1" s="1"/>
  <c r="AF412" i="1"/>
  <c r="AG412" i="1"/>
  <c r="W412" i="1"/>
  <c r="X412" i="1"/>
  <c r="Q412" i="1"/>
  <c r="S412" i="1" s="1"/>
  <c r="N406" i="1"/>
  <c r="AK406" i="1" s="1"/>
  <c r="AF406" i="1"/>
  <c r="AG406" i="1"/>
  <c r="W406" i="1"/>
  <c r="X406" i="1"/>
  <c r="Q406" i="1"/>
  <c r="S406" i="1" s="1"/>
  <c r="N400" i="1"/>
  <c r="AK400" i="1" s="1"/>
  <c r="AF400" i="1"/>
  <c r="AG400" i="1"/>
  <c r="W400" i="1"/>
  <c r="X400" i="1"/>
  <c r="Q400" i="1"/>
  <c r="S400" i="1" s="1"/>
  <c r="N394" i="1"/>
  <c r="AK394" i="1" s="1"/>
  <c r="AF394" i="1"/>
  <c r="AG394" i="1"/>
  <c r="W394" i="1"/>
  <c r="X394" i="1"/>
  <c r="Q394" i="1"/>
  <c r="S394" i="1" s="1"/>
  <c r="N388" i="1"/>
  <c r="AK388" i="1" s="1"/>
  <c r="AF388" i="1"/>
  <c r="AG388" i="1"/>
  <c r="W388" i="1"/>
  <c r="X388" i="1"/>
  <c r="Y388" i="1" s="1"/>
  <c r="Q388" i="1"/>
  <c r="S388" i="1" s="1"/>
  <c r="N382" i="1"/>
  <c r="AK382" i="1" s="1"/>
  <c r="AF382" i="1"/>
  <c r="AG382" i="1"/>
  <c r="W382" i="1"/>
  <c r="X382" i="1"/>
  <c r="Q382" i="1"/>
  <c r="S382" i="1" s="1"/>
  <c r="N376" i="1"/>
  <c r="AK376" i="1" s="1"/>
  <c r="AF376" i="1"/>
  <c r="AG376" i="1"/>
  <c r="W376" i="1"/>
  <c r="X376" i="1"/>
  <c r="Q376" i="1"/>
  <c r="S376" i="1" s="1"/>
  <c r="N370" i="1"/>
  <c r="AK370" i="1" s="1"/>
  <c r="AF370" i="1"/>
  <c r="AG370" i="1"/>
  <c r="W370" i="1"/>
  <c r="X370" i="1"/>
  <c r="Q370" i="1"/>
  <c r="S370" i="1" s="1"/>
  <c r="N364" i="1"/>
  <c r="AK364" i="1" s="1"/>
  <c r="AF364" i="1"/>
  <c r="AG364" i="1"/>
  <c r="W364" i="1"/>
  <c r="X364" i="1"/>
  <c r="Q364" i="1"/>
  <c r="S364" i="1" s="1"/>
  <c r="N358" i="1"/>
  <c r="AK358" i="1" s="1"/>
  <c r="AF358" i="1"/>
  <c r="AG358" i="1"/>
  <c r="W358" i="1"/>
  <c r="X358" i="1"/>
  <c r="Q358" i="1"/>
  <c r="S358" i="1" s="1"/>
  <c r="N352" i="1"/>
  <c r="AK352" i="1" s="1"/>
  <c r="AF352" i="1"/>
  <c r="AG352" i="1"/>
  <c r="W352" i="1"/>
  <c r="X352" i="1"/>
  <c r="Y352" i="1" s="1"/>
  <c r="Q352" i="1"/>
  <c r="S352" i="1" s="1"/>
  <c r="N346" i="1"/>
  <c r="AK346" i="1" s="1"/>
  <c r="AF346" i="1"/>
  <c r="AG346" i="1"/>
  <c r="W346" i="1"/>
  <c r="X346" i="1"/>
  <c r="Q346" i="1"/>
  <c r="S346" i="1" s="1"/>
  <c r="N340" i="1"/>
  <c r="AK340" i="1" s="1"/>
  <c r="AF340" i="1"/>
  <c r="AG340" i="1"/>
  <c r="W340" i="1"/>
  <c r="X340" i="1"/>
  <c r="Q340" i="1"/>
  <c r="S340" i="1" s="1"/>
  <c r="N334" i="1"/>
  <c r="AK334" i="1" s="1"/>
  <c r="AF334" i="1"/>
  <c r="AG334" i="1"/>
  <c r="W334" i="1"/>
  <c r="X334" i="1"/>
  <c r="Q334" i="1"/>
  <c r="S334" i="1" s="1"/>
  <c r="N328" i="1"/>
  <c r="AK328" i="1" s="1"/>
  <c r="AF328" i="1"/>
  <c r="AG328" i="1"/>
  <c r="W328" i="1"/>
  <c r="X328" i="1"/>
  <c r="Q328" i="1"/>
  <c r="S328" i="1" s="1"/>
  <c r="N322" i="1"/>
  <c r="AK322" i="1" s="1"/>
  <c r="AF322" i="1"/>
  <c r="AG322" i="1"/>
  <c r="W322" i="1"/>
  <c r="X322" i="1"/>
  <c r="Q322" i="1"/>
  <c r="S322" i="1" s="1"/>
  <c r="N316" i="1"/>
  <c r="AK316" i="1" s="1"/>
  <c r="AF316" i="1"/>
  <c r="AG316" i="1"/>
  <c r="W316" i="1"/>
  <c r="X316" i="1"/>
  <c r="Y316" i="1" s="1"/>
  <c r="Q316" i="1"/>
  <c r="S316" i="1" s="1"/>
  <c r="N310" i="1"/>
  <c r="AK310" i="1" s="1"/>
  <c r="AF310" i="1"/>
  <c r="AG310" i="1"/>
  <c r="W310" i="1"/>
  <c r="X310" i="1"/>
  <c r="Q310" i="1"/>
  <c r="S310" i="1" s="1"/>
  <c r="N304" i="1"/>
  <c r="AK304" i="1" s="1"/>
  <c r="AF304" i="1"/>
  <c r="AG304" i="1"/>
  <c r="W304" i="1"/>
  <c r="X304" i="1"/>
  <c r="Q304" i="1"/>
  <c r="S304" i="1" s="1"/>
  <c r="N298" i="1"/>
  <c r="AK298" i="1" s="1"/>
  <c r="AF298" i="1"/>
  <c r="AG298" i="1"/>
  <c r="W298" i="1"/>
  <c r="X298" i="1"/>
  <c r="Q298" i="1"/>
  <c r="S298" i="1" s="1"/>
  <c r="N292" i="1"/>
  <c r="AK292" i="1" s="1"/>
  <c r="AF292" i="1"/>
  <c r="AG292" i="1"/>
  <c r="W292" i="1"/>
  <c r="X292" i="1"/>
  <c r="Q292" i="1"/>
  <c r="S292" i="1" s="1"/>
  <c r="N286" i="1"/>
  <c r="AK286" i="1" s="1"/>
  <c r="AF286" i="1"/>
  <c r="AG286" i="1"/>
  <c r="W286" i="1"/>
  <c r="X286" i="1"/>
  <c r="Q286" i="1"/>
  <c r="S286" i="1" s="1"/>
  <c r="N280" i="1"/>
  <c r="AK280" i="1" s="1"/>
  <c r="AF280" i="1"/>
  <c r="AG280" i="1"/>
  <c r="W280" i="1"/>
  <c r="X280" i="1"/>
  <c r="Y280" i="1" s="1"/>
  <c r="Q280" i="1"/>
  <c r="S280" i="1" s="1"/>
  <c r="N274" i="1"/>
  <c r="AK274" i="1" s="1"/>
  <c r="AF274" i="1"/>
  <c r="AG274" i="1"/>
  <c r="W274" i="1"/>
  <c r="X274" i="1"/>
  <c r="Q274" i="1"/>
  <c r="S274" i="1" s="1"/>
  <c r="N268" i="1"/>
  <c r="AK268" i="1" s="1"/>
  <c r="AF268" i="1"/>
  <c r="AG268" i="1"/>
  <c r="W268" i="1"/>
  <c r="X268" i="1"/>
  <c r="Q268" i="1"/>
  <c r="S268" i="1" s="1"/>
  <c r="N262" i="1"/>
  <c r="AK262" i="1" s="1"/>
  <c r="AF262" i="1"/>
  <c r="AG262" i="1"/>
  <c r="W262" i="1"/>
  <c r="X262" i="1"/>
  <c r="Q262" i="1"/>
  <c r="S262" i="1" s="1"/>
  <c r="N256" i="1"/>
  <c r="AK256" i="1" s="1"/>
  <c r="AF256" i="1"/>
  <c r="AG256" i="1"/>
  <c r="W256" i="1"/>
  <c r="X256" i="1"/>
  <c r="Q256" i="1"/>
  <c r="S256" i="1" s="1"/>
  <c r="N250" i="1"/>
  <c r="AK250" i="1" s="1"/>
  <c r="AF250" i="1"/>
  <c r="AG250" i="1"/>
  <c r="W250" i="1"/>
  <c r="X250" i="1"/>
  <c r="Q250" i="1"/>
  <c r="S250" i="1" s="1"/>
  <c r="N244" i="1"/>
  <c r="AK244" i="1" s="1"/>
  <c r="AF244" i="1"/>
  <c r="AG244" i="1"/>
  <c r="W244" i="1"/>
  <c r="X244" i="1"/>
  <c r="Y244" i="1" s="1"/>
  <c r="Q244" i="1"/>
  <c r="S244" i="1" s="1"/>
  <c r="N238" i="1"/>
  <c r="AK238" i="1" s="1"/>
  <c r="AF238" i="1"/>
  <c r="AG238" i="1"/>
  <c r="W238" i="1"/>
  <c r="X238" i="1"/>
  <c r="Q238" i="1"/>
  <c r="S238" i="1" s="1"/>
  <c r="N232" i="1"/>
  <c r="AK232" i="1" s="1"/>
  <c r="AF232" i="1"/>
  <c r="AG232" i="1"/>
  <c r="W232" i="1"/>
  <c r="X232" i="1"/>
  <c r="Q232" i="1"/>
  <c r="S232" i="1" s="1"/>
  <c r="N226" i="1"/>
  <c r="AK226" i="1" s="1"/>
  <c r="AF226" i="1"/>
  <c r="AG226" i="1"/>
  <c r="W226" i="1"/>
  <c r="X226" i="1"/>
  <c r="Q226" i="1"/>
  <c r="S226" i="1" s="1"/>
  <c r="N220" i="1"/>
  <c r="AK220" i="1" s="1"/>
  <c r="AF220" i="1"/>
  <c r="AG220" i="1"/>
  <c r="W220" i="1"/>
  <c r="X220" i="1"/>
  <c r="Q220" i="1"/>
  <c r="S220" i="1" s="1"/>
  <c r="N214" i="1"/>
  <c r="AK214" i="1" s="1"/>
  <c r="AF214" i="1"/>
  <c r="AG214" i="1"/>
  <c r="W214" i="1"/>
  <c r="X214" i="1"/>
  <c r="Q214" i="1"/>
  <c r="S214" i="1" s="1"/>
  <c r="N208" i="1"/>
  <c r="AK208" i="1" s="1"/>
  <c r="AF208" i="1"/>
  <c r="AG208" i="1"/>
  <c r="W208" i="1"/>
  <c r="X208" i="1"/>
  <c r="Y208" i="1" s="1"/>
  <c r="Q208" i="1"/>
  <c r="S208" i="1" s="1"/>
  <c r="N202" i="1"/>
  <c r="AK202" i="1" s="1"/>
  <c r="AF202" i="1"/>
  <c r="AG202" i="1"/>
  <c r="W202" i="1"/>
  <c r="X202" i="1"/>
  <c r="Q202" i="1"/>
  <c r="S202" i="1" s="1"/>
  <c r="N196" i="1"/>
  <c r="AK196" i="1" s="1"/>
  <c r="AF196" i="1"/>
  <c r="AG196" i="1"/>
  <c r="W196" i="1"/>
  <c r="X196" i="1"/>
  <c r="Q196" i="1"/>
  <c r="S196" i="1" s="1"/>
  <c r="N190" i="1"/>
  <c r="AK190" i="1" s="1"/>
  <c r="AF190" i="1"/>
  <c r="AG190" i="1"/>
  <c r="W190" i="1"/>
  <c r="X190" i="1"/>
  <c r="Q190" i="1"/>
  <c r="S190" i="1" s="1"/>
  <c r="N184" i="1"/>
  <c r="AK184" i="1" s="1"/>
  <c r="AF184" i="1"/>
  <c r="AG184" i="1"/>
  <c r="W184" i="1"/>
  <c r="X184" i="1"/>
  <c r="Q184" i="1"/>
  <c r="S184" i="1" s="1"/>
  <c r="N178" i="1"/>
  <c r="AK178" i="1" s="1"/>
  <c r="AF178" i="1"/>
  <c r="AG178" i="1"/>
  <c r="W178" i="1"/>
  <c r="X178" i="1"/>
  <c r="Q178" i="1"/>
  <c r="S178" i="1" s="1"/>
  <c r="N172" i="1"/>
  <c r="AK172" i="1" s="1"/>
  <c r="AF172" i="1"/>
  <c r="AG172" i="1"/>
  <c r="W172" i="1"/>
  <c r="X172" i="1"/>
  <c r="Y172" i="1" s="1"/>
  <c r="Q172" i="1"/>
  <c r="S172" i="1" s="1"/>
  <c r="N166" i="1"/>
  <c r="AK166" i="1" s="1"/>
  <c r="AF166" i="1"/>
  <c r="AG166" i="1"/>
  <c r="W166" i="1"/>
  <c r="X166" i="1"/>
  <c r="Q166" i="1"/>
  <c r="S166" i="1" s="1"/>
  <c r="N160" i="1"/>
  <c r="AK160" i="1" s="1"/>
  <c r="AF160" i="1"/>
  <c r="AG160" i="1"/>
  <c r="W160" i="1"/>
  <c r="X160" i="1"/>
  <c r="Q160" i="1"/>
  <c r="S160" i="1" s="1"/>
  <c r="N154" i="1"/>
  <c r="AK154" i="1" s="1"/>
  <c r="AF154" i="1"/>
  <c r="AG154" i="1"/>
  <c r="W154" i="1"/>
  <c r="X154" i="1"/>
  <c r="Q154" i="1"/>
  <c r="S154" i="1" s="1"/>
  <c r="N148" i="1"/>
  <c r="AK148" i="1" s="1"/>
  <c r="AF148" i="1"/>
  <c r="AG148" i="1"/>
  <c r="W148" i="1"/>
  <c r="X148" i="1"/>
  <c r="Q148" i="1"/>
  <c r="S148" i="1" s="1"/>
  <c r="N142" i="1"/>
  <c r="AK142" i="1" s="1"/>
  <c r="AF142" i="1"/>
  <c r="AG142" i="1"/>
  <c r="W142" i="1"/>
  <c r="X142" i="1"/>
  <c r="Q142" i="1"/>
  <c r="S142" i="1" s="1"/>
  <c r="N136" i="1"/>
  <c r="AK136" i="1" s="1"/>
  <c r="AF136" i="1"/>
  <c r="AG136" i="1"/>
  <c r="W136" i="1"/>
  <c r="X136" i="1"/>
  <c r="Y136" i="1" s="1"/>
  <c r="Q136" i="1"/>
  <c r="S136" i="1" s="1"/>
  <c r="N130" i="1"/>
  <c r="AK130" i="1" s="1"/>
  <c r="AF130" i="1"/>
  <c r="AG130" i="1"/>
  <c r="W130" i="1"/>
  <c r="X130" i="1"/>
  <c r="Q130" i="1"/>
  <c r="S130" i="1" s="1"/>
  <c r="N124" i="1"/>
  <c r="AK124" i="1" s="1"/>
  <c r="AF124" i="1"/>
  <c r="AG124" i="1"/>
  <c r="W124" i="1"/>
  <c r="X124" i="1"/>
  <c r="Q124" i="1"/>
  <c r="S124" i="1" s="1"/>
  <c r="N118" i="1"/>
  <c r="AK118" i="1" s="1"/>
  <c r="AF118" i="1"/>
  <c r="AG118" i="1"/>
  <c r="W118" i="1"/>
  <c r="X118" i="1"/>
  <c r="Q118" i="1"/>
  <c r="S118" i="1" s="1"/>
  <c r="N112" i="1"/>
  <c r="AK112" i="1" s="1"/>
  <c r="AF112" i="1"/>
  <c r="AG112" i="1"/>
  <c r="W112" i="1"/>
  <c r="X112" i="1"/>
  <c r="Q112" i="1"/>
  <c r="S112" i="1" s="1"/>
  <c r="N106" i="1"/>
  <c r="AK106" i="1" s="1"/>
  <c r="AF106" i="1"/>
  <c r="AG106" i="1"/>
  <c r="W106" i="1"/>
  <c r="X106" i="1"/>
  <c r="Q106" i="1"/>
  <c r="S106" i="1" s="1"/>
  <c r="N100" i="1"/>
  <c r="AK100" i="1" s="1"/>
  <c r="AF100" i="1"/>
  <c r="AG100" i="1"/>
  <c r="W100" i="1"/>
  <c r="X100" i="1"/>
  <c r="Y100" i="1" s="1"/>
  <c r="Q100" i="1"/>
  <c r="S100" i="1" s="1"/>
  <c r="N94" i="1"/>
  <c r="AK94" i="1" s="1"/>
  <c r="AF94" i="1"/>
  <c r="AG94" i="1"/>
  <c r="W94" i="1"/>
  <c r="X94" i="1"/>
  <c r="Q94" i="1"/>
  <c r="S94" i="1" s="1"/>
  <c r="N88" i="1"/>
  <c r="AK88" i="1" s="1"/>
  <c r="AF88" i="1"/>
  <c r="AG88" i="1"/>
  <c r="W88" i="1"/>
  <c r="X88" i="1"/>
  <c r="Q88" i="1"/>
  <c r="S88" i="1" s="1"/>
  <c r="N82" i="1"/>
  <c r="AK82" i="1" s="1"/>
  <c r="AF82" i="1"/>
  <c r="AG82" i="1"/>
  <c r="W82" i="1"/>
  <c r="X82" i="1"/>
  <c r="Q82" i="1"/>
  <c r="S82" i="1" s="1"/>
  <c r="N76" i="1"/>
  <c r="AK76" i="1" s="1"/>
  <c r="AF76" i="1"/>
  <c r="AG76" i="1"/>
  <c r="W76" i="1"/>
  <c r="X76" i="1"/>
  <c r="Q76" i="1"/>
  <c r="S76" i="1" s="1"/>
  <c r="N70" i="1"/>
  <c r="AK70" i="1" s="1"/>
  <c r="AF70" i="1"/>
  <c r="AG70" i="1"/>
  <c r="W70" i="1"/>
  <c r="X70" i="1"/>
  <c r="Q70" i="1"/>
  <c r="S70" i="1" s="1"/>
  <c r="N64" i="1"/>
  <c r="AK64" i="1" s="1"/>
  <c r="AF64" i="1"/>
  <c r="AG64" i="1"/>
  <c r="W64" i="1"/>
  <c r="X64" i="1"/>
  <c r="Y64" i="1" s="1"/>
  <c r="Q64" i="1"/>
  <c r="S64" i="1" s="1"/>
  <c r="N58" i="1"/>
  <c r="AK58" i="1" s="1"/>
  <c r="AF58" i="1"/>
  <c r="AG58" i="1"/>
  <c r="W58" i="1"/>
  <c r="X58" i="1"/>
  <c r="Q58" i="1"/>
  <c r="S58" i="1" s="1"/>
  <c r="N52" i="1"/>
  <c r="AK52" i="1" s="1"/>
  <c r="AF52" i="1"/>
  <c r="AG52" i="1"/>
  <c r="W52" i="1"/>
  <c r="X52" i="1"/>
  <c r="Q52" i="1"/>
  <c r="S52" i="1" s="1"/>
  <c r="N46" i="1"/>
  <c r="AK46" i="1" s="1"/>
  <c r="AF46" i="1"/>
  <c r="AG46" i="1"/>
  <c r="W46" i="1"/>
  <c r="X46" i="1"/>
  <c r="Q46" i="1"/>
  <c r="S46" i="1" s="1"/>
  <c r="N40" i="1"/>
  <c r="AK40" i="1" s="1"/>
  <c r="AF40" i="1"/>
  <c r="AG40" i="1"/>
  <c r="W40" i="1"/>
  <c r="X40" i="1"/>
  <c r="Q40" i="1"/>
  <c r="S40" i="1" s="1"/>
  <c r="N34" i="1"/>
  <c r="AK34" i="1" s="1"/>
  <c r="AF34" i="1"/>
  <c r="AG34" i="1"/>
  <c r="W34" i="1"/>
  <c r="X34" i="1"/>
  <c r="Q34" i="1"/>
  <c r="S34" i="1" s="1"/>
  <c r="N28" i="1"/>
  <c r="AK28" i="1" s="1"/>
  <c r="AF28" i="1"/>
  <c r="AG28" i="1"/>
  <c r="W28" i="1"/>
  <c r="X28" i="1"/>
  <c r="Y28" i="1" s="1"/>
  <c r="Q28" i="1"/>
  <c r="S28" i="1" s="1"/>
  <c r="N22" i="1"/>
  <c r="AK22" i="1" s="1"/>
  <c r="AF22" i="1"/>
  <c r="AG22" i="1"/>
  <c r="W22" i="1"/>
  <c r="X22" i="1"/>
  <c r="Q22" i="1"/>
  <c r="S22" i="1" s="1"/>
  <c r="N16" i="1"/>
  <c r="AK16" i="1" s="1"/>
  <c r="AF16" i="1"/>
  <c r="AG16" i="1"/>
  <c r="W16" i="1"/>
  <c r="X16" i="1"/>
  <c r="Q16" i="1"/>
  <c r="S16" i="1" s="1"/>
  <c r="N10" i="1"/>
  <c r="AK10" i="1" s="1"/>
  <c r="AF10" i="1"/>
  <c r="AG10" i="1"/>
  <c r="W10" i="1"/>
  <c r="X10" i="1"/>
  <c r="Q10" i="1"/>
  <c r="S10" i="1" s="1"/>
  <c r="N4" i="1"/>
  <c r="AK4" i="1" s="1"/>
  <c r="AF4" i="1"/>
  <c r="AG4" i="1"/>
  <c r="W4" i="1"/>
  <c r="X4" i="1"/>
  <c r="Q4" i="1"/>
  <c r="S4" i="1" s="1"/>
  <c r="O2439" i="1"/>
  <c r="AA2439" i="1"/>
  <c r="AB2439" i="1"/>
  <c r="O2433" i="1"/>
  <c r="AA2433" i="1"/>
  <c r="AB2433" i="1"/>
  <c r="O2427" i="1"/>
  <c r="AA2427" i="1"/>
  <c r="AB2427" i="1"/>
  <c r="O2421" i="1"/>
  <c r="AA2421" i="1"/>
  <c r="AB2421" i="1"/>
  <c r="O2415" i="1"/>
  <c r="AA2415" i="1"/>
  <c r="AB2415" i="1"/>
  <c r="O2409" i="1"/>
  <c r="AA2409" i="1"/>
  <c r="AB2409" i="1"/>
  <c r="O2403" i="1"/>
  <c r="AA2403" i="1"/>
  <c r="AB2403" i="1"/>
  <c r="O2397" i="1"/>
  <c r="AA2397" i="1"/>
  <c r="AB2397" i="1"/>
  <c r="O2391" i="1"/>
  <c r="AA2391" i="1"/>
  <c r="AB2391" i="1"/>
  <c r="O2385" i="1"/>
  <c r="AA2385" i="1"/>
  <c r="AB2385" i="1"/>
  <c r="O2379" i="1"/>
  <c r="AA2379" i="1"/>
  <c r="AB2379" i="1"/>
  <c r="O2373" i="1"/>
  <c r="AA2373" i="1"/>
  <c r="AB2373" i="1"/>
  <c r="O2367" i="1"/>
  <c r="AA2367" i="1"/>
  <c r="AB2367" i="1"/>
  <c r="O2361" i="1"/>
  <c r="AB2361" i="1"/>
  <c r="AC2361" i="1" s="1"/>
  <c r="AA2361" i="1"/>
  <c r="O2355" i="1"/>
  <c r="AB2355" i="1"/>
  <c r="AC2355" i="1" s="1"/>
  <c r="AA2355" i="1"/>
  <c r="O2349" i="1"/>
  <c r="AA2349" i="1"/>
  <c r="AB2349" i="1"/>
  <c r="O2343" i="1"/>
  <c r="AA2343" i="1"/>
  <c r="AB2343" i="1"/>
  <c r="O2337" i="1"/>
  <c r="AA2337" i="1"/>
  <c r="AB2337" i="1"/>
  <c r="O2331" i="1"/>
  <c r="AA2331" i="1"/>
  <c r="AB2331" i="1"/>
  <c r="O2325" i="1"/>
  <c r="AA2325" i="1"/>
  <c r="AB2325" i="1"/>
  <c r="O2319" i="1"/>
  <c r="AA2319" i="1"/>
  <c r="AB2319" i="1"/>
  <c r="O2313" i="1"/>
  <c r="AA2313" i="1"/>
  <c r="AB2313" i="1"/>
  <c r="O2307" i="1"/>
  <c r="AA2307" i="1"/>
  <c r="AB2307" i="1"/>
  <c r="O2301" i="1"/>
  <c r="AA2301" i="1"/>
  <c r="AB2301" i="1"/>
  <c r="O2295" i="1"/>
  <c r="AA2295" i="1"/>
  <c r="AB2295" i="1"/>
  <c r="O2289" i="1"/>
  <c r="AA2289" i="1"/>
  <c r="AB2289" i="1"/>
  <c r="O2283" i="1"/>
  <c r="AA2283" i="1"/>
  <c r="AB2283" i="1"/>
  <c r="O2277" i="1"/>
  <c r="AA2277" i="1"/>
  <c r="AB2277" i="1"/>
  <c r="O2271" i="1"/>
  <c r="AA2271" i="1"/>
  <c r="AB2271" i="1"/>
  <c r="O2265" i="1"/>
  <c r="AA2265" i="1"/>
  <c r="AB2265" i="1"/>
  <c r="O2259" i="1"/>
  <c r="AA2259" i="1"/>
  <c r="AB2259" i="1"/>
  <c r="O2253" i="1"/>
  <c r="AA2253" i="1"/>
  <c r="AB2253" i="1"/>
  <c r="O2247" i="1"/>
  <c r="AA2247" i="1"/>
  <c r="AB2247" i="1"/>
  <c r="O2241" i="1"/>
  <c r="AA2241" i="1"/>
  <c r="AB2241" i="1"/>
  <c r="O2235" i="1"/>
  <c r="AA2235" i="1"/>
  <c r="AB2235" i="1"/>
  <c r="O2229" i="1"/>
  <c r="AA2229" i="1"/>
  <c r="AB2229" i="1"/>
  <c r="O2223" i="1"/>
  <c r="AA2223" i="1"/>
  <c r="AB2223" i="1"/>
  <c r="O2217" i="1"/>
  <c r="AA2217" i="1"/>
  <c r="AB2217" i="1"/>
  <c r="O2211" i="1"/>
  <c r="AA2211" i="1"/>
  <c r="AB2211" i="1"/>
  <c r="O2205" i="1"/>
  <c r="AA2205" i="1"/>
  <c r="AB2205" i="1"/>
  <c r="O2199" i="1"/>
  <c r="AA2199" i="1"/>
  <c r="AB2199" i="1"/>
  <c r="O2193" i="1"/>
  <c r="AA2193" i="1"/>
  <c r="AB2193" i="1"/>
  <c r="O2187" i="1"/>
  <c r="AA2187" i="1"/>
  <c r="AB2187" i="1"/>
  <c r="O2181" i="1"/>
  <c r="AA2181" i="1"/>
  <c r="AB2181" i="1"/>
  <c r="O2175" i="1"/>
  <c r="AA2175" i="1"/>
  <c r="AB2175" i="1"/>
  <c r="O2169" i="1"/>
  <c r="AA2169" i="1"/>
  <c r="AB2169" i="1"/>
  <c r="O2163" i="1"/>
  <c r="AA2163" i="1"/>
  <c r="AB2163" i="1"/>
  <c r="O2157" i="1"/>
  <c r="AB2157" i="1"/>
  <c r="AC2157" i="1" s="1"/>
  <c r="AA2157" i="1"/>
  <c r="O2151" i="1"/>
  <c r="AB2151" i="1"/>
  <c r="AC2151" i="1" s="1"/>
  <c r="AA2151" i="1"/>
  <c r="O2145" i="1"/>
  <c r="AA2145" i="1"/>
  <c r="AB2145" i="1"/>
  <c r="O2139" i="1"/>
  <c r="AA2139" i="1"/>
  <c r="AB2139" i="1"/>
  <c r="O2133" i="1"/>
  <c r="AA2133" i="1"/>
  <c r="AB2133" i="1"/>
  <c r="O2127" i="1"/>
  <c r="AA2127" i="1"/>
  <c r="AB2127" i="1"/>
  <c r="O2121" i="1"/>
  <c r="AA2121" i="1"/>
  <c r="AB2121" i="1"/>
  <c r="O2115" i="1"/>
  <c r="AA2115" i="1"/>
  <c r="AB2115" i="1"/>
  <c r="O2109" i="1"/>
  <c r="AA2109" i="1"/>
  <c r="AB2109" i="1"/>
  <c r="O2103" i="1"/>
  <c r="AA2103" i="1"/>
  <c r="AB2103" i="1"/>
  <c r="O2097" i="1"/>
  <c r="AA2097" i="1"/>
  <c r="AB2097" i="1"/>
  <c r="O2091" i="1"/>
  <c r="AA2091" i="1"/>
  <c r="AB2091" i="1"/>
  <c r="O2085" i="1"/>
  <c r="AA2085" i="1"/>
  <c r="AB2085" i="1"/>
  <c r="O2079" i="1"/>
  <c r="AA2079" i="1"/>
  <c r="AB2079" i="1"/>
  <c r="O2073" i="1"/>
  <c r="AA2073" i="1"/>
  <c r="AB2073" i="1"/>
  <c r="O2067" i="1"/>
  <c r="AA2067" i="1"/>
  <c r="AB2067" i="1"/>
  <c r="O2061" i="1"/>
  <c r="AA2061" i="1"/>
  <c r="AB2061" i="1"/>
  <c r="O2055" i="1"/>
  <c r="AA2055" i="1"/>
  <c r="AB2055" i="1"/>
  <c r="O2049" i="1"/>
  <c r="AA2049" i="1"/>
  <c r="AB2049" i="1"/>
  <c r="O2043" i="1"/>
  <c r="AA2043" i="1"/>
  <c r="AB2043" i="1"/>
  <c r="O2037" i="1"/>
  <c r="AA2037" i="1"/>
  <c r="AB2037" i="1"/>
  <c r="O2031" i="1"/>
  <c r="AA2031" i="1"/>
  <c r="AB2031" i="1"/>
  <c r="O2025" i="1"/>
  <c r="AA2025" i="1"/>
  <c r="AB2025" i="1"/>
  <c r="O2019" i="1"/>
  <c r="AA2019" i="1"/>
  <c r="AB2019" i="1"/>
  <c r="O2013" i="1"/>
  <c r="AA2013" i="1"/>
  <c r="AB2013" i="1"/>
  <c r="O2007" i="1"/>
  <c r="AA2007" i="1"/>
  <c r="AB2007" i="1"/>
  <c r="O2001" i="1"/>
  <c r="AA2001" i="1"/>
  <c r="AB2001" i="1"/>
  <c r="O1995" i="1"/>
  <c r="AA1995" i="1"/>
  <c r="AB1995" i="1"/>
  <c r="O1989" i="1"/>
  <c r="AA1989" i="1"/>
  <c r="AB1989" i="1"/>
  <c r="O1983" i="1"/>
  <c r="AA1983" i="1"/>
  <c r="AB1983" i="1"/>
  <c r="O1977" i="1"/>
  <c r="AA1977" i="1"/>
  <c r="AB1977" i="1"/>
  <c r="O1971" i="1"/>
  <c r="AA1971" i="1"/>
  <c r="AB1971" i="1"/>
  <c r="O1965" i="1"/>
  <c r="AB1965" i="1"/>
  <c r="AC1965" i="1" s="1"/>
  <c r="AA1965" i="1"/>
  <c r="O1959" i="1"/>
  <c r="AB1959" i="1"/>
  <c r="AC1959" i="1" s="1"/>
  <c r="AA1959" i="1"/>
  <c r="O1953" i="1"/>
  <c r="AB1953" i="1"/>
  <c r="AC1953" i="1" s="1"/>
  <c r="AA1953" i="1"/>
  <c r="O1947" i="1"/>
  <c r="AA1947" i="1"/>
  <c r="AB1947" i="1"/>
  <c r="O1941" i="1"/>
  <c r="AA1941" i="1"/>
  <c r="AB1941" i="1"/>
  <c r="O1935" i="1"/>
  <c r="AA1935" i="1"/>
  <c r="AB1935" i="1"/>
  <c r="O1929" i="1"/>
  <c r="AA1929" i="1"/>
  <c r="AB1929" i="1"/>
  <c r="O1923" i="1"/>
  <c r="AA1923" i="1"/>
  <c r="AB1923" i="1"/>
  <c r="O1917" i="1"/>
  <c r="AA1917" i="1"/>
  <c r="AB1917" i="1"/>
  <c r="O1911" i="1"/>
  <c r="AA1911" i="1"/>
  <c r="AB1911" i="1"/>
  <c r="O1905" i="1"/>
  <c r="AA1905" i="1"/>
  <c r="AB1905" i="1"/>
  <c r="O1899" i="1"/>
  <c r="AA1899" i="1"/>
  <c r="AB1899" i="1"/>
  <c r="O1893" i="1"/>
  <c r="AA1893" i="1"/>
  <c r="AB1893" i="1"/>
  <c r="O1887" i="1"/>
  <c r="AA1887" i="1"/>
  <c r="AB1887" i="1"/>
  <c r="O1881" i="1"/>
  <c r="AA1881" i="1"/>
  <c r="AB1881" i="1"/>
  <c r="O1875" i="1"/>
  <c r="AA1875" i="1"/>
  <c r="AB1875" i="1"/>
  <c r="O1869" i="1"/>
  <c r="AA1869" i="1"/>
  <c r="AB1869" i="1"/>
  <c r="O1863" i="1"/>
  <c r="AA1863" i="1"/>
  <c r="AB1863" i="1"/>
  <c r="O1857" i="1"/>
  <c r="AA1857" i="1"/>
  <c r="AB1857" i="1"/>
  <c r="O1851" i="1"/>
  <c r="AA1851" i="1"/>
  <c r="AB1851" i="1"/>
  <c r="O1845" i="1"/>
  <c r="AA1845" i="1"/>
  <c r="AB1845" i="1"/>
  <c r="O1839" i="1"/>
  <c r="AB1839" i="1"/>
  <c r="AC1839" i="1" s="1"/>
  <c r="AA1839" i="1"/>
  <c r="O1833" i="1"/>
  <c r="AA1833" i="1"/>
  <c r="AB1833" i="1"/>
  <c r="O1827" i="1"/>
  <c r="AA1827" i="1"/>
  <c r="AB1827" i="1"/>
  <c r="O1821" i="1"/>
  <c r="AA1821" i="1"/>
  <c r="AB1821" i="1"/>
  <c r="O1815" i="1"/>
  <c r="AA1815" i="1"/>
  <c r="AB1815" i="1"/>
  <c r="O1809" i="1"/>
  <c r="AA1809" i="1"/>
  <c r="AB1809" i="1"/>
  <c r="O1803" i="1"/>
  <c r="AA1803" i="1"/>
  <c r="AB1803" i="1"/>
  <c r="O1797" i="1"/>
  <c r="AA1797" i="1"/>
  <c r="AB1797" i="1"/>
  <c r="O1791" i="1"/>
  <c r="AA1791" i="1"/>
  <c r="AB1791" i="1"/>
  <c r="O1785" i="1"/>
  <c r="AA1785" i="1"/>
  <c r="AB1785" i="1"/>
  <c r="O1779" i="1"/>
  <c r="AA1779" i="1"/>
  <c r="AB1779" i="1"/>
  <c r="O1773" i="1"/>
  <c r="AA1773" i="1"/>
  <c r="AB1773" i="1"/>
  <c r="O1767" i="1"/>
  <c r="AA1767" i="1"/>
  <c r="AB1767" i="1"/>
  <c r="O1761" i="1"/>
  <c r="AA1761" i="1"/>
  <c r="AB1761" i="1"/>
  <c r="O1755" i="1"/>
  <c r="AA1755" i="1"/>
  <c r="AB1755" i="1"/>
  <c r="O1749" i="1"/>
  <c r="AA1749" i="1"/>
  <c r="AB1749" i="1"/>
  <c r="O1743" i="1"/>
  <c r="AA1743" i="1"/>
  <c r="AB1743" i="1"/>
  <c r="O1737" i="1"/>
  <c r="AA1737" i="1"/>
  <c r="AB1737" i="1"/>
  <c r="O1731" i="1"/>
  <c r="AA1731" i="1"/>
  <c r="AB1731" i="1"/>
  <c r="O1725" i="1"/>
  <c r="AA1725" i="1"/>
  <c r="AB1725" i="1"/>
  <c r="O1719" i="1"/>
  <c r="AA1719" i="1"/>
  <c r="AB1719" i="1"/>
  <c r="O1713" i="1"/>
  <c r="AA1713" i="1"/>
  <c r="AB1713" i="1"/>
  <c r="O1707" i="1"/>
  <c r="AA1707" i="1"/>
  <c r="AB1707" i="1"/>
  <c r="O1701" i="1"/>
  <c r="AA1701" i="1"/>
  <c r="AB1701" i="1"/>
  <c r="O1695" i="1"/>
  <c r="AB1695" i="1"/>
  <c r="AC1695" i="1" s="1"/>
  <c r="AA1695" i="1"/>
  <c r="O1689" i="1"/>
  <c r="AB1689" i="1"/>
  <c r="AC1689" i="1" s="1"/>
  <c r="AA1689" i="1"/>
  <c r="O1683" i="1"/>
  <c r="AB1683" i="1"/>
  <c r="AC1683" i="1" s="1"/>
  <c r="AA1683" i="1"/>
  <c r="O1677" i="1"/>
  <c r="AA1677" i="1"/>
  <c r="AB1677" i="1"/>
  <c r="O1671" i="1"/>
  <c r="AA1671" i="1"/>
  <c r="AB1671" i="1"/>
  <c r="O1665" i="1"/>
  <c r="AA1665" i="1"/>
  <c r="AB1665" i="1"/>
  <c r="O1659" i="1"/>
  <c r="AA1659" i="1"/>
  <c r="AB1659" i="1"/>
  <c r="O1653" i="1"/>
  <c r="AA1653" i="1"/>
  <c r="AB1653" i="1"/>
  <c r="O1647" i="1"/>
  <c r="AA1647" i="1"/>
  <c r="AB1647" i="1"/>
  <c r="O1641" i="1"/>
  <c r="AA1641" i="1"/>
  <c r="AB1641" i="1"/>
  <c r="O1635" i="1"/>
  <c r="AB1635" i="1"/>
  <c r="AC1635" i="1" s="1"/>
  <c r="AA1635" i="1"/>
  <c r="O1629" i="1"/>
  <c r="AA1629" i="1"/>
  <c r="AB1629" i="1"/>
  <c r="O1623" i="1"/>
  <c r="AA1623" i="1"/>
  <c r="AB1623" i="1"/>
  <c r="O1617" i="1"/>
  <c r="AA1617" i="1"/>
  <c r="AB1617" i="1"/>
  <c r="O1611" i="1"/>
  <c r="AA1611" i="1"/>
  <c r="AB1611" i="1"/>
  <c r="O1605" i="1"/>
  <c r="AA1605" i="1"/>
  <c r="AB1605" i="1"/>
  <c r="O1599" i="1"/>
  <c r="AA1599" i="1"/>
  <c r="AB1599" i="1"/>
  <c r="O1593" i="1"/>
  <c r="AA1593" i="1"/>
  <c r="AB1593" i="1"/>
  <c r="O1587" i="1"/>
  <c r="AA1587" i="1"/>
  <c r="AB1587" i="1"/>
  <c r="O1581" i="1"/>
  <c r="AA1581" i="1"/>
  <c r="AB1581" i="1"/>
  <c r="O1575" i="1"/>
  <c r="AA1575" i="1"/>
  <c r="AB1575" i="1"/>
  <c r="O1569" i="1"/>
  <c r="AA1569" i="1"/>
  <c r="AB1569" i="1"/>
  <c r="O1563" i="1"/>
  <c r="AA1563" i="1"/>
  <c r="AB1563" i="1"/>
  <c r="O1557" i="1"/>
  <c r="AB1557" i="1"/>
  <c r="AC1557" i="1" s="1"/>
  <c r="AA1557" i="1"/>
  <c r="O1551" i="1"/>
  <c r="AB1551" i="1"/>
  <c r="AC1551" i="1" s="1"/>
  <c r="AA1551" i="1"/>
  <c r="O1545" i="1"/>
  <c r="AB1545" i="1"/>
  <c r="AC1545" i="1" s="1"/>
  <c r="AA1545" i="1"/>
  <c r="O1539" i="1"/>
  <c r="AA1539" i="1"/>
  <c r="AB1539" i="1"/>
  <c r="O1533" i="1"/>
  <c r="AA1533" i="1"/>
  <c r="AB1533" i="1"/>
  <c r="O1527" i="1"/>
  <c r="AA1527" i="1"/>
  <c r="AB1527" i="1"/>
  <c r="O1521" i="1"/>
  <c r="AA1521" i="1"/>
  <c r="AB1521" i="1"/>
  <c r="O1515" i="1"/>
  <c r="AA1515" i="1"/>
  <c r="AB1515" i="1"/>
  <c r="O1509" i="1"/>
  <c r="AA1509" i="1"/>
  <c r="AB1509" i="1"/>
  <c r="O1503" i="1"/>
  <c r="AA1503" i="1"/>
  <c r="AB1503" i="1"/>
  <c r="O1497" i="1"/>
  <c r="AA1497" i="1"/>
  <c r="AB1497" i="1"/>
  <c r="O1491" i="1"/>
  <c r="AA1491" i="1"/>
  <c r="AB1491" i="1"/>
  <c r="O1485" i="1"/>
  <c r="AA1485" i="1"/>
  <c r="AB1485" i="1"/>
  <c r="O1479" i="1"/>
  <c r="AA1479" i="1"/>
  <c r="AB1479" i="1"/>
  <c r="O1473" i="1"/>
  <c r="AA1473" i="1"/>
  <c r="AB1473" i="1"/>
  <c r="O1467" i="1"/>
  <c r="AA1467" i="1"/>
  <c r="AB1467" i="1"/>
  <c r="O1461" i="1"/>
  <c r="AB1461" i="1"/>
  <c r="AC1461" i="1" s="1"/>
  <c r="AA1461" i="1"/>
  <c r="O1455" i="1"/>
  <c r="AA1455" i="1"/>
  <c r="AB1455" i="1"/>
  <c r="O1449" i="1"/>
  <c r="AA1449" i="1"/>
  <c r="AB1449" i="1"/>
  <c r="O1443" i="1"/>
  <c r="AA1443" i="1"/>
  <c r="AB1443" i="1"/>
  <c r="O1437" i="1"/>
  <c r="AA1437" i="1"/>
  <c r="AB1437" i="1"/>
  <c r="O1431" i="1"/>
  <c r="AA1431" i="1"/>
  <c r="AB1431" i="1"/>
  <c r="O1425" i="1"/>
  <c r="AA1425" i="1"/>
  <c r="AB1425" i="1"/>
  <c r="O1419" i="1"/>
  <c r="AA1419" i="1"/>
  <c r="AB1419" i="1"/>
  <c r="O1413" i="1"/>
  <c r="AA1413" i="1"/>
  <c r="AB1413" i="1"/>
  <c r="O1407" i="1"/>
  <c r="AA1407" i="1"/>
  <c r="AB1407" i="1"/>
  <c r="O1401" i="1"/>
  <c r="AB1401" i="1"/>
  <c r="AC1401" i="1" s="1"/>
  <c r="AA1401" i="1"/>
  <c r="O1395" i="1"/>
  <c r="AB1395" i="1"/>
  <c r="AC1395" i="1" s="1"/>
  <c r="AA1395" i="1"/>
  <c r="O1389" i="1"/>
  <c r="AA1389" i="1"/>
  <c r="AB1389" i="1"/>
  <c r="O1383" i="1"/>
  <c r="AA1383" i="1"/>
  <c r="AB1383" i="1"/>
  <c r="O1377" i="1"/>
  <c r="AA1377" i="1"/>
  <c r="AB1377" i="1"/>
  <c r="O1371" i="1"/>
  <c r="AA1371" i="1"/>
  <c r="AB1371" i="1"/>
  <c r="O1365" i="1"/>
  <c r="AA1365" i="1"/>
  <c r="AB1365" i="1"/>
  <c r="O1359" i="1"/>
  <c r="AA1359" i="1"/>
  <c r="AB1359" i="1"/>
  <c r="O1353" i="1"/>
  <c r="AA1353" i="1"/>
  <c r="AB1353" i="1"/>
  <c r="O1347" i="1"/>
  <c r="AA1347" i="1"/>
  <c r="AB1347" i="1"/>
  <c r="O1341" i="1"/>
  <c r="AA1341" i="1"/>
  <c r="AB1341" i="1"/>
  <c r="O1335" i="1"/>
  <c r="AA1335" i="1"/>
  <c r="AB1335" i="1"/>
  <c r="O1329" i="1"/>
  <c r="AA1329" i="1"/>
  <c r="AB1329" i="1"/>
  <c r="O1323" i="1"/>
  <c r="AA1323" i="1"/>
  <c r="AB1323" i="1"/>
  <c r="O1317" i="1"/>
  <c r="AA1317" i="1"/>
  <c r="AB1317" i="1"/>
  <c r="O1311" i="1"/>
  <c r="AA1311" i="1"/>
  <c r="AB1311" i="1"/>
  <c r="O1305" i="1"/>
  <c r="AA1305" i="1"/>
  <c r="AB1305" i="1"/>
  <c r="O1299" i="1"/>
  <c r="AA1299" i="1"/>
  <c r="AB1299" i="1"/>
  <c r="O1293" i="1"/>
  <c r="AB1293" i="1"/>
  <c r="AC1293" i="1" s="1"/>
  <c r="AA1293" i="1"/>
  <c r="O1287" i="1"/>
  <c r="AA1287" i="1"/>
  <c r="AB1287" i="1"/>
  <c r="O1281" i="1"/>
  <c r="AA1281" i="1"/>
  <c r="AB1281" i="1"/>
  <c r="O1275" i="1"/>
  <c r="AA1275" i="1"/>
  <c r="AB1275" i="1"/>
  <c r="O1269" i="1"/>
  <c r="AA1269" i="1"/>
  <c r="AB1269" i="1"/>
  <c r="O1263" i="1"/>
  <c r="AA1263" i="1"/>
  <c r="AB1263" i="1"/>
  <c r="O1257" i="1"/>
  <c r="AA1257" i="1"/>
  <c r="AB1257" i="1"/>
  <c r="O1251" i="1"/>
  <c r="AA1251" i="1"/>
  <c r="AB1251" i="1"/>
  <c r="O1245" i="1"/>
  <c r="AA1245" i="1"/>
  <c r="AB1245" i="1"/>
  <c r="O1239" i="1"/>
  <c r="AA1239" i="1"/>
  <c r="AB1239" i="1"/>
  <c r="O1233" i="1"/>
  <c r="AA1233" i="1"/>
  <c r="AB1233" i="1"/>
  <c r="O1227" i="1"/>
  <c r="AA1227" i="1"/>
  <c r="AB1227" i="1"/>
  <c r="O1221" i="1"/>
  <c r="AA1221" i="1"/>
  <c r="AB1221" i="1"/>
  <c r="O1215" i="1"/>
  <c r="AA1215" i="1"/>
  <c r="AB1215" i="1"/>
  <c r="O1209" i="1"/>
  <c r="AB1209" i="1"/>
  <c r="AC1209" i="1" s="1"/>
  <c r="AA1209" i="1"/>
  <c r="O1203" i="1"/>
  <c r="AA1203" i="1"/>
  <c r="AB1203" i="1"/>
  <c r="O1197" i="1"/>
  <c r="AA1197" i="1"/>
  <c r="AB1197" i="1"/>
  <c r="O1191" i="1"/>
  <c r="AA1191" i="1"/>
  <c r="AB1191" i="1"/>
  <c r="O1185" i="1"/>
  <c r="AA1185" i="1"/>
  <c r="AB1185" i="1"/>
  <c r="O1179" i="1"/>
  <c r="AA1179" i="1"/>
  <c r="AB1179" i="1"/>
  <c r="O1173" i="1"/>
  <c r="AA1173" i="1"/>
  <c r="AB1173" i="1"/>
  <c r="O1167" i="1"/>
  <c r="AA1167" i="1"/>
  <c r="AB1167" i="1"/>
  <c r="O1161" i="1"/>
  <c r="AA1161" i="1"/>
  <c r="AB1161" i="1"/>
  <c r="O1155" i="1"/>
  <c r="AA1155" i="1"/>
  <c r="AB1155" i="1"/>
  <c r="O1149" i="1"/>
  <c r="AA1149" i="1"/>
  <c r="AB1149" i="1"/>
  <c r="O1143" i="1"/>
  <c r="AB1143" i="1"/>
  <c r="AC1143" i="1" s="1"/>
  <c r="AA1143" i="1"/>
  <c r="O1137" i="1"/>
  <c r="AB1137" i="1"/>
  <c r="AC1137" i="1" s="1"/>
  <c r="AA1137" i="1"/>
  <c r="O1131" i="1"/>
  <c r="AA1131" i="1"/>
  <c r="AB1131" i="1"/>
  <c r="O1125" i="1"/>
  <c r="AA1125" i="1"/>
  <c r="AB1125" i="1"/>
  <c r="O1119" i="1"/>
  <c r="AA1119" i="1"/>
  <c r="AB1119" i="1"/>
  <c r="O1113" i="1"/>
  <c r="AA1113" i="1"/>
  <c r="AB1113" i="1"/>
  <c r="O1107" i="1"/>
  <c r="AA1107" i="1"/>
  <c r="AB1107" i="1"/>
  <c r="O1101" i="1"/>
  <c r="AA1101" i="1"/>
  <c r="AB1101" i="1"/>
  <c r="O1095" i="1"/>
  <c r="AA1095" i="1"/>
  <c r="AB1095" i="1"/>
  <c r="O1089" i="1"/>
  <c r="AA1089" i="1"/>
  <c r="AB1089" i="1"/>
  <c r="O1083" i="1"/>
  <c r="AA1083" i="1"/>
  <c r="AB1083" i="1"/>
  <c r="O1077" i="1"/>
  <c r="AA1077" i="1"/>
  <c r="AB1077" i="1"/>
  <c r="O1071" i="1"/>
  <c r="AA1071" i="1"/>
  <c r="AB1071" i="1"/>
  <c r="O1065" i="1"/>
  <c r="AA1065" i="1"/>
  <c r="AB1065" i="1"/>
  <c r="O1059" i="1"/>
  <c r="AA1059" i="1"/>
  <c r="AB1059" i="1"/>
  <c r="O1053" i="1"/>
  <c r="AA1053" i="1"/>
  <c r="AB1053" i="1"/>
  <c r="O1047" i="1"/>
  <c r="AA1047" i="1"/>
  <c r="AB1047" i="1"/>
  <c r="O1041" i="1"/>
  <c r="AA1041" i="1"/>
  <c r="AB1041" i="1"/>
  <c r="O1035" i="1"/>
  <c r="AA1035" i="1"/>
  <c r="AB1035" i="1"/>
  <c r="O1029" i="1"/>
  <c r="AB1029" i="1"/>
  <c r="AC1029" i="1" s="1"/>
  <c r="AA1029" i="1"/>
  <c r="O1023" i="1"/>
  <c r="AA1023" i="1"/>
  <c r="AB1023" i="1"/>
  <c r="O1017" i="1"/>
  <c r="AA1017" i="1"/>
  <c r="AB1017" i="1"/>
  <c r="O1011" i="1"/>
  <c r="AA1011" i="1"/>
  <c r="AB1011" i="1"/>
  <c r="O1005" i="1"/>
  <c r="AA1005" i="1"/>
  <c r="AB1005" i="1"/>
  <c r="O999" i="1"/>
  <c r="AA999" i="1"/>
  <c r="AB999" i="1"/>
  <c r="O993" i="1"/>
  <c r="AA993" i="1"/>
  <c r="AB993" i="1"/>
  <c r="O987" i="1"/>
  <c r="AA987" i="1"/>
  <c r="AB987" i="1"/>
  <c r="O981" i="1"/>
  <c r="AA981" i="1"/>
  <c r="AB981" i="1"/>
  <c r="O975" i="1"/>
  <c r="AA975" i="1"/>
  <c r="AB975" i="1"/>
  <c r="O969" i="1"/>
  <c r="AA969" i="1"/>
  <c r="AB969" i="1"/>
  <c r="O963" i="1"/>
  <c r="AA963" i="1"/>
  <c r="AB963" i="1"/>
  <c r="O957" i="1"/>
  <c r="AA957" i="1"/>
  <c r="AB957" i="1"/>
  <c r="O951" i="1"/>
  <c r="AB951" i="1"/>
  <c r="AC951" i="1" s="1"/>
  <c r="AA951" i="1"/>
  <c r="O945" i="1"/>
  <c r="AA945" i="1"/>
  <c r="AB945" i="1"/>
  <c r="O939" i="1"/>
  <c r="AA939" i="1"/>
  <c r="AB939" i="1"/>
  <c r="O933" i="1"/>
  <c r="AA933" i="1"/>
  <c r="AB933" i="1"/>
  <c r="O927" i="1"/>
  <c r="AA927" i="1"/>
  <c r="AB927" i="1"/>
  <c r="O921" i="1"/>
  <c r="AA921" i="1"/>
  <c r="AB921" i="1"/>
  <c r="O915" i="1"/>
  <c r="AA915" i="1"/>
  <c r="AB915" i="1"/>
  <c r="O909" i="1"/>
  <c r="AA909" i="1"/>
  <c r="AB909" i="1"/>
  <c r="O903" i="1"/>
  <c r="AA903" i="1"/>
  <c r="AB903" i="1"/>
  <c r="O897" i="1"/>
  <c r="AA897" i="1"/>
  <c r="AB897" i="1"/>
  <c r="O891" i="1"/>
  <c r="AA891" i="1"/>
  <c r="AB891" i="1"/>
  <c r="O885" i="1"/>
  <c r="AA885" i="1"/>
  <c r="AB885" i="1"/>
  <c r="O879" i="1"/>
  <c r="AA879" i="1"/>
  <c r="AB879" i="1"/>
  <c r="O873" i="1"/>
  <c r="AA873" i="1"/>
  <c r="AB873" i="1"/>
  <c r="O867" i="1"/>
  <c r="AA867" i="1"/>
  <c r="AB867" i="1"/>
  <c r="O861" i="1"/>
  <c r="AA861" i="1"/>
  <c r="AB861" i="1"/>
  <c r="O855" i="1"/>
  <c r="AA855" i="1"/>
  <c r="AB855" i="1"/>
  <c r="O849" i="1"/>
  <c r="AA849" i="1"/>
  <c r="AB849" i="1"/>
  <c r="O843" i="1"/>
  <c r="AB843" i="1"/>
  <c r="AC843" i="1" s="1"/>
  <c r="AA843" i="1"/>
  <c r="O837" i="1"/>
  <c r="AA837" i="1"/>
  <c r="AB837" i="1"/>
  <c r="O831" i="1"/>
  <c r="AA831" i="1"/>
  <c r="AB831" i="1"/>
  <c r="O825" i="1"/>
  <c r="AA825" i="1"/>
  <c r="AB825" i="1"/>
  <c r="O819" i="1"/>
  <c r="AA819" i="1"/>
  <c r="AB819" i="1"/>
  <c r="O813" i="1"/>
  <c r="AA813" i="1"/>
  <c r="AB813" i="1"/>
  <c r="O807" i="1"/>
  <c r="AA807" i="1"/>
  <c r="AB807" i="1"/>
  <c r="O801" i="1"/>
  <c r="AA801" i="1"/>
  <c r="AB801" i="1"/>
  <c r="O795" i="1"/>
  <c r="AA795" i="1"/>
  <c r="AB795" i="1"/>
  <c r="O789" i="1"/>
  <c r="AA789" i="1"/>
  <c r="AB789" i="1"/>
  <c r="O783" i="1"/>
  <c r="AA783" i="1"/>
  <c r="AB783" i="1"/>
  <c r="O777" i="1"/>
  <c r="AA777" i="1"/>
  <c r="AB777" i="1"/>
  <c r="O771" i="1"/>
  <c r="AA771" i="1"/>
  <c r="AB771" i="1"/>
  <c r="O765" i="1"/>
  <c r="AA765" i="1"/>
  <c r="AB765" i="1"/>
  <c r="O759" i="1"/>
  <c r="AA759" i="1"/>
  <c r="AB759" i="1"/>
  <c r="O753" i="1"/>
  <c r="AA753" i="1"/>
  <c r="AB753" i="1"/>
  <c r="O747" i="1"/>
  <c r="AA747" i="1"/>
  <c r="AB747" i="1"/>
  <c r="O741" i="1"/>
  <c r="AA741" i="1"/>
  <c r="AB741" i="1"/>
  <c r="O735" i="1"/>
  <c r="AA735" i="1"/>
  <c r="AB735" i="1"/>
  <c r="O729" i="1"/>
  <c r="AA729" i="1"/>
  <c r="AB729" i="1"/>
  <c r="O723" i="1"/>
  <c r="AA723" i="1"/>
  <c r="AB723" i="1"/>
  <c r="O717" i="1"/>
  <c r="AA717" i="1"/>
  <c r="AB717" i="1"/>
  <c r="O711" i="1"/>
  <c r="AA711" i="1"/>
  <c r="AB711" i="1"/>
  <c r="O705" i="1"/>
  <c r="AA705" i="1"/>
  <c r="AB705" i="1"/>
  <c r="O699" i="1"/>
  <c r="AB699" i="1"/>
  <c r="AC699" i="1" s="1"/>
  <c r="AA699" i="1"/>
  <c r="O693" i="1"/>
  <c r="AA693" i="1"/>
  <c r="AB693" i="1"/>
  <c r="O687" i="1"/>
  <c r="AA687" i="1"/>
  <c r="AB687" i="1"/>
  <c r="O681" i="1"/>
  <c r="AA681" i="1"/>
  <c r="AB681" i="1"/>
  <c r="O675" i="1"/>
  <c r="AA675" i="1"/>
  <c r="AB675" i="1"/>
  <c r="O669" i="1"/>
  <c r="AA669" i="1"/>
  <c r="AB669" i="1"/>
  <c r="O663" i="1"/>
  <c r="AA663" i="1"/>
  <c r="AB663" i="1"/>
  <c r="O657" i="1"/>
  <c r="AA657" i="1"/>
  <c r="AB657" i="1"/>
  <c r="O651" i="1"/>
  <c r="AA651" i="1"/>
  <c r="AB651" i="1"/>
  <c r="O645" i="1"/>
  <c r="AA645" i="1"/>
  <c r="AB645" i="1"/>
  <c r="O639" i="1"/>
  <c r="AA639" i="1"/>
  <c r="AB639" i="1"/>
  <c r="O633" i="1"/>
  <c r="AB633" i="1"/>
  <c r="AC633" i="1" s="1"/>
  <c r="AA633" i="1"/>
  <c r="O627" i="1"/>
  <c r="AA627" i="1"/>
  <c r="AB627" i="1"/>
  <c r="O621" i="1"/>
  <c r="AA621" i="1"/>
  <c r="AB621" i="1"/>
  <c r="O615" i="1"/>
  <c r="AA615" i="1"/>
  <c r="AB615" i="1"/>
  <c r="O609" i="1"/>
  <c r="AA609" i="1"/>
  <c r="AB609" i="1"/>
  <c r="O603" i="1"/>
  <c r="AB603" i="1"/>
  <c r="AC603" i="1" s="1"/>
  <c r="AA603" i="1"/>
  <c r="O597" i="1"/>
  <c r="AA597" i="1"/>
  <c r="AB597" i="1"/>
  <c r="O591" i="1"/>
  <c r="AA591" i="1"/>
  <c r="AB591" i="1"/>
  <c r="O585" i="1"/>
  <c r="AA585" i="1"/>
  <c r="AB585" i="1"/>
  <c r="O579" i="1"/>
  <c r="AA579" i="1"/>
  <c r="AB579" i="1"/>
  <c r="O573" i="1"/>
  <c r="AB573" i="1"/>
  <c r="AC573" i="1" s="1"/>
  <c r="AA573" i="1"/>
  <c r="O567" i="1"/>
  <c r="AA567" i="1"/>
  <c r="AB567" i="1"/>
  <c r="O561" i="1"/>
  <c r="AA561" i="1"/>
  <c r="AB561" i="1"/>
  <c r="O555" i="1"/>
  <c r="AA555" i="1"/>
  <c r="AB555" i="1"/>
  <c r="O549" i="1"/>
  <c r="AA549" i="1"/>
  <c r="AB549" i="1"/>
  <c r="O543" i="1"/>
  <c r="AB543" i="1"/>
  <c r="AC543" i="1" s="1"/>
  <c r="AA543" i="1"/>
  <c r="O537" i="1"/>
  <c r="AA537" i="1"/>
  <c r="AB537" i="1"/>
  <c r="O531" i="1"/>
  <c r="AA531" i="1"/>
  <c r="AB531" i="1"/>
  <c r="O525" i="1"/>
  <c r="AA525" i="1"/>
  <c r="AB525" i="1"/>
  <c r="O519" i="1"/>
  <c r="AA519" i="1"/>
  <c r="AB519" i="1"/>
  <c r="O513" i="1"/>
  <c r="AA513" i="1"/>
  <c r="AB513" i="1"/>
  <c r="O507" i="1"/>
  <c r="AA507" i="1"/>
  <c r="AB507" i="1"/>
  <c r="O501" i="1"/>
  <c r="AA501" i="1"/>
  <c r="AB501" i="1"/>
  <c r="O495" i="1"/>
  <c r="AA495" i="1"/>
  <c r="AB495" i="1"/>
  <c r="O489" i="1"/>
  <c r="AA489" i="1"/>
  <c r="AB489" i="1"/>
  <c r="O483" i="1"/>
  <c r="AA483" i="1"/>
  <c r="AB483" i="1"/>
  <c r="O477" i="1"/>
  <c r="AA477" i="1"/>
  <c r="AB477" i="1"/>
  <c r="O471" i="1"/>
  <c r="AA471" i="1"/>
  <c r="AB471" i="1"/>
  <c r="O465" i="1"/>
  <c r="AA465" i="1"/>
  <c r="AB465" i="1"/>
  <c r="O459" i="1"/>
  <c r="AA459" i="1"/>
  <c r="AB459" i="1"/>
  <c r="O453" i="1"/>
  <c r="AA453" i="1"/>
  <c r="AB453" i="1"/>
  <c r="O447" i="1"/>
  <c r="AA447" i="1"/>
  <c r="AB447" i="1"/>
  <c r="O441" i="1"/>
  <c r="AA441" i="1"/>
  <c r="AB441" i="1"/>
  <c r="O435" i="1"/>
  <c r="AA435" i="1"/>
  <c r="AB435" i="1"/>
  <c r="O429" i="1"/>
  <c r="AA429" i="1"/>
  <c r="AB429" i="1"/>
  <c r="O423" i="1"/>
  <c r="AA423" i="1"/>
  <c r="AB423" i="1"/>
  <c r="O417" i="1"/>
  <c r="AA417" i="1"/>
  <c r="AB417" i="1"/>
  <c r="O411" i="1"/>
  <c r="AA411" i="1"/>
  <c r="AB411" i="1"/>
  <c r="O405" i="1"/>
  <c r="AA405" i="1"/>
  <c r="AB405" i="1"/>
  <c r="O399" i="1"/>
  <c r="AA399" i="1"/>
  <c r="AB399" i="1"/>
  <c r="O393" i="1"/>
  <c r="AA393" i="1"/>
  <c r="AB393" i="1"/>
  <c r="O387" i="1"/>
  <c r="AA387" i="1"/>
  <c r="AB387" i="1"/>
  <c r="O381" i="1"/>
  <c r="AB381" i="1"/>
  <c r="AC381" i="1" s="1"/>
  <c r="AA381" i="1"/>
  <c r="O375" i="1"/>
  <c r="AA375" i="1"/>
  <c r="AB375" i="1"/>
  <c r="O369" i="1"/>
  <c r="AA369" i="1"/>
  <c r="AB369" i="1"/>
  <c r="O363" i="1"/>
  <c r="AA363" i="1"/>
  <c r="AB363" i="1"/>
  <c r="O357" i="1"/>
  <c r="AA357" i="1"/>
  <c r="AB357" i="1"/>
  <c r="O351" i="1"/>
  <c r="AA351" i="1"/>
  <c r="AB351" i="1"/>
  <c r="O345" i="1"/>
  <c r="AB345" i="1"/>
  <c r="AC345" i="1" s="1"/>
  <c r="AA345" i="1"/>
  <c r="O339" i="1"/>
  <c r="AA339" i="1"/>
  <c r="AB339" i="1"/>
  <c r="O333" i="1"/>
  <c r="AA333" i="1"/>
  <c r="AB333" i="1"/>
  <c r="O327" i="1"/>
  <c r="AA327" i="1"/>
  <c r="AB327" i="1"/>
  <c r="O321" i="1"/>
  <c r="AA321" i="1"/>
  <c r="AB321" i="1"/>
  <c r="O315" i="1"/>
  <c r="AA315" i="1"/>
  <c r="AB315" i="1"/>
  <c r="O309" i="1"/>
  <c r="AA309" i="1"/>
  <c r="AB309" i="1"/>
  <c r="O303" i="1"/>
  <c r="AA303" i="1"/>
  <c r="AB303" i="1"/>
  <c r="O297" i="1"/>
  <c r="AA297" i="1"/>
  <c r="AB297" i="1"/>
  <c r="O291" i="1"/>
  <c r="AA291" i="1"/>
  <c r="AB291" i="1"/>
  <c r="O285" i="1"/>
  <c r="AA285" i="1"/>
  <c r="AB285" i="1"/>
  <c r="O279" i="1"/>
  <c r="AA279" i="1"/>
  <c r="AB279" i="1"/>
  <c r="O273" i="1"/>
  <c r="AA273" i="1"/>
  <c r="AB273" i="1"/>
  <c r="O267" i="1"/>
  <c r="AA267" i="1"/>
  <c r="AB267" i="1"/>
  <c r="O261" i="1"/>
  <c r="AA261" i="1"/>
  <c r="AB261" i="1"/>
  <c r="O255" i="1"/>
  <c r="AB255" i="1"/>
  <c r="AC255" i="1" s="1"/>
  <c r="AA255" i="1"/>
  <c r="O249" i="1"/>
  <c r="AA249" i="1"/>
  <c r="AB249" i="1"/>
  <c r="O243" i="1"/>
  <c r="AA243" i="1"/>
  <c r="AB243" i="1"/>
  <c r="O237" i="1"/>
  <c r="AA237" i="1"/>
  <c r="AB237" i="1"/>
  <c r="O231" i="1"/>
  <c r="AA231" i="1"/>
  <c r="AB231" i="1"/>
  <c r="O225" i="1"/>
  <c r="AA225" i="1"/>
  <c r="AB225" i="1"/>
  <c r="O219" i="1"/>
  <c r="AA219" i="1"/>
  <c r="AB219" i="1"/>
  <c r="O213" i="1"/>
  <c r="AA213" i="1"/>
  <c r="AB213" i="1"/>
  <c r="O207" i="1"/>
  <c r="AA207" i="1"/>
  <c r="AB207" i="1"/>
  <c r="O201" i="1"/>
  <c r="AA201" i="1"/>
  <c r="AB201" i="1"/>
  <c r="O195" i="1"/>
  <c r="AA195" i="1"/>
  <c r="AB195" i="1"/>
  <c r="O189" i="1"/>
  <c r="AA189" i="1"/>
  <c r="AB189" i="1"/>
  <c r="O183" i="1"/>
  <c r="AA183" i="1"/>
  <c r="AB183" i="1"/>
  <c r="O177" i="1"/>
  <c r="AA177" i="1"/>
  <c r="AB177" i="1"/>
  <c r="O171" i="1"/>
  <c r="AA171" i="1"/>
  <c r="AB171" i="1"/>
  <c r="O165" i="1"/>
  <c r="AA165" i="1"/>
  <c r="AB165" i="1"/>
  <c r="O159" i="1"/>
  <c r="AA159" i="1"/>
  <c r="AB159" i="1"/>
  <c r="O153" i="1"/>
  <c r="AA153" i="1"/>
  <c r="AB153" i="1"/>
  <c r="O147" i="1"/>
  <c r="AA147" i="1"/>
  <c r="AB147" i="1"/>
  <c r="O141" i="1"/>
  <c r="AA141" i="1"/>
  <c r="AB141" i="1"/>
  <c r="O135" i="1"/>
  <c r="AA135" i="1"/>
  <c r="AB135" i="1"/>
  <c r="O129" i="1"/>
  <c r="AA129" i="1"/>
  <c r="AB129" i="1"/>
  <c r="O123" i="1"/>
  <c r="AA123" i="1"/>
  <c r="AB123" i="1"/>
  <c r="O117" i="1"/>
  <c r="AA117" i="1"/>
  <c r="AB117" i="1"/>
  <c r="O111" i="1"/>
  <c r="AA111" i="1"/>
  <c r="AB111" i="1"/>
  <c r="O105" i="1"/>
  <c r="AA105" i="1"/>
  <c r="AB105" i="1"/>
  <c r="O99" i="1"/>
  <c r="AA99" i="1"/>
  <c r="AB99" i="1"/>
  <c r="O93" i="1"/>
  <c r="AB93" i="1"/>
  <c r="AC93" i="1" s="1"/>
  <c r="AA93" i="1"/>
  <c r="O87" i="1"/>
  <c r="AA87" i="1"/>
  <c r="AB87" i="1"/>
  <c r="O81" i="1"/>
  <c r="AA81" i="1"/>
  <c r="AB81" i="1"/>
  <c r="O75" i="1"/>
  <c r="AA75" i="1"/>
  <c r="AB75" i="1"/>
  <c r="O69" i="1"/>
  <c r="AA69" i="1"/>
  <c r="AB69" i="1"/>
  <c r="AC69" i="1" s="1"/>
  <c r="O63" i="1"/>
  <c r="AA63" i="1"/>
  <c r="AB63" i="1"/>
  <c r="AC63" i="1" s="1"/>
  <c r="O57" i="1"/>
  <c r="AA57" i="1"/>
  <c r="AB57" i="1"/>
  <c r="AC57" i="1" s="1"/>
  <c r="O51" i="1"/>
  <c r="AA51" i="1"/>
  <c r="AB51" i="1"/>
  <c r="AC51" i="1" s="1"/>
  <c r="O45" i="1"/>
  <c r="AA45" i="1"/>
  <c r="AB45" i="1"/>
  <c r="O39" i="1"/>
  <c r="AA39" i="1"/>
  <c r="AB39" i="1"/>
  <c r="O33" i="1"/>
  <c r="AA33" i="1"/>
  <c r="AB33" i="1"/>
  <c r="AC33" i="1" s="1"/>
  <c r="O27" i="1"/>
  <c r="AA27" i="1"/>
  <c r="AB27" i="1"/>
  <c r="O21" i="1"/>
  <c r="AB21" i="1"/>
  <c r="AA21" i="1"/>
  <c r="O15" i="1"/>
  <c r="AA15" i="1"/>
  <c r="AB15" i="1"/>
  <c r="O9" i="1"/>
  <c r="AA9" i="1"/>
  <c r="AB9" i="1"/>
  <c r="AC9" i="1" s="1"/>
  <c r="O3" i="1"/>
  <c r="AA3" i="1"/>
  <c r="AB3" i="1"/>
  <c r="N4575" i="1"/>
  <c r="Q4575" i="1"/>
  <c r="S4575" i="1" s="1"/>
  <c r="N4569" i="1"/>
  <c r="Q4569" i="1"/>
  <c r="S4569" i="1" s="1"/>
  <c r="N4563" i="1"/>
  <c r="W4563" i="1"/>
  <c r="X4563" i="1"/>
  <c r="Q4563" i="1"/>
  <c r="S4563" i="1" s="1"/>
  <c r="N4557" i="1"/>
  <c r="W4557" i="1"/>
  <c r="X4557" i="1"/>
  <c r="Q4557" i="1"/>
  <c r="S4557" i="1" s="1"/>
  <c r="N4551" i="1"/>
  <c r="W4551" i="1"/>
  <c r="X4551" i="1"/>
  <c r="Q4551" i="1"/>
  <c r="S4551" i="1" s="1"/>
  <c r="N4545" i="1"/>
  <c r="W4545" i="1"/>
  <c r="X4545" i="1"/>
  <c r="Q4545" i="1"/>
  <c r="S4545" i="1" s="1"/>
  <c r="N4539" i="1"/>
  <c r="W4539" i="1"/>
  <c r="Q4539" i="1"/>
  <c r="S4539" i="1" s="1"/>
  <c r="X4539" i="1"/>
  <c r="N4533" i="1"/>
  <c r="W4533" i="1"/>
  <c r="X4533" i="1"/>
  <c r="Q4533" i="1"/>
  <c r="S4533" i="1" s="1"/>
  <c r="N4527" i="1"/>
  <c r="W4527" i="1"/>
  <c r="X4527" i="1"/>
  <c r="Q4527" i="1"/>
  <c r="S4527" i="1" s="1"/>
  <c r="N4521" i="1"/>
  <c r="W4521" i="1"/>
  <c r="X4521" i="1"/>
  <c r="Q4521" i="1"/>
  <c r="S4521" i="1" s="1"/>
  <c r="N4515" i="1"/>
  <c r="W4515" i="1"/>
  <c r="Q4515" i="1"/>
  <c r="S4515" i="1" s="1"/>
  <c r="X4515" i="1"/>
  <c r="N4509" i="1"/>
  <c r="W4509" i="1"/>
  <c r="X4509" i="1"/>
  <c r="Q4509" i="1"/>
  <c r="S4509" i="1" s="1"/>
  <c r="N4503" i="1"/>
  <c r="W4503" i="1"/>
  <c r="X4503" i="1"/>
  <c r="Q4503" i="1"/>
  <c r="S4503" i="1" s="1"/>
  <c r="N4497" i="1"/>
  <c r="W4497" i="1"/>
  <c r="X4497" i="1"/>
  <c r="Q4497" i="1"/>
  <c r="S4497" i="1" s="1"/>
  <c r="N4491" i="1"/>
  <c r="W4491" i="1"/>
  <c r="Q4491" i="1"/>
  <c r="S4491" i="1" s="1"/>
  <c r="X4491" i="1"/>
  <c r="N4485" i="1"/>
  <c r="W4485" i="1"/>
  <c r="X4485" i="1"/>
  <c r="Q4485" i="1"/>
  <c r="S4485" i="1" s="1"/>
  <c r="N4479" i="1"/>
  <c r="W4479" i="1"/>
  <c r="X4479" i="1"/>
  <c r="Q4479" i="1"/>
  <c r="S4479" i="1" s="1"/>
  <c r="N4473" i="1"/>
  <c r="W4473" i="1"/>
  <c r="X4473" i="1"/>
  <c r="Q4473" i="1"/>
  <c r="S4473" i="1" s="1"/>
  <c r="N4467" i="1"/>
  <c r="W4467" i="1"/>
  <c r="Q4467" i="1"/>
  <c r="S4467" i="1" s="1"/>
  <c r="X4467" i="1"/>
  <c r="N4461" i="1"/>
  <c r="W4461" i="1"/>
  <c r="X4461" i="1"/>
  <c r="Q4461" i="1"/>
  <c r="S4461" i="1" s="1"/>
  <c r="N4455" i="1"/>
  <c r="W4455" i="1"/>
  <c r="X4455" i="1"/>
  <c r="Q4455" i="1"/>
  <c r="S4455" i="1" s="1"/>
  <c r="N4449" i="1"/>
  <c r="W4449" i="1"/>
  <c r="X4449" i="1"/>
  <c r="Q4449" i="1"/>
  <c r="S4449" i="1" s="1"/>
  <c r="N4443" i="1"/>
  <c r="W4443" i="1"/>
  <c r="X4443" i="1"/>
  <c r="Q4443" i="1"/>
  <c r="S4443" i="1" s="1"/>
  <c r="N4437" i="1"/>
  <c r="W4437" i="1"/>
  <c r="X4437" i="1"/>
  <c r="Q4437" i="1"/>
  <c r="S4437" i="1" s="1"/>
  <c r="N4431" i="1"/>
  <c r="W4431" i="1"/>
  <c r="X4431" i="1"/>
  <c r="Q4431" i="1"/>
  <c r="S4431" i="1" s="1"/>
  <c r="N4425" i="1"/>
  <c r="W4425" i="1"/>
  <c r="X4425" i="1"/>
  <c r="Q4425" i="1"/>
  <c r="S4425" i="1" s="1"/>
  <c r="N4419" i="1"/>
  <c r="W4419" i="1"/>
  <c r="X4419" i="1"/>
  <c r="Q4419" i="1"/>
  <c r="S4419" i="1" s="1"/>
  <c r="N4413" i="1"/>
  <c r="W4413" i="1"/>
  <c r="X4413" i="1"/>
  <c r="Q4413" i="1"/>
  <c r="S4413" i="1" s="1"/>
  <c r="N4407" i="1"/>
  <c r="W4407" i="1"/>
  <c r="Q4407" i="1"/>
  <c r="S4407" i="1" s="1"/>
  <c r="X4407" i="1"/>
  <c r="N4401" i="1"/>
  <c r="W4401" i="1"/>
  <c r="X4401" i="1"/>
  <c r="Q4401" i="1"/>
  <c r="S4401" i="1" s="1"/>
  <c r="N4395" i="1"/>
  <c r="W4395" i="1"/>
  <c r="Q4395" i="1"/>
  <c r="S4395" i="1" s="1"/>
  <c r="X4395" i="1"/>
  <c r="N4389" i="1"/>
  <c r="W4389" i="1"/>
  <c r="X4389" i="1"/>
  <c r="Q4389" i="1"/>
  <c r="S4389" i="1" s="1"/>
  <c r="N4383" i="1"/>
  <c r="W4383" i="1"/>
  <c r="X4383" i="1"/>
  <c r="Q4383" i="1"/>
  <c r="S4383" i="1" s="1"/>
  <c r="N4377" i="1"/>
  <c r="W4377" i="1"/>
  <c r="X4377" i="1"/>
  <c r="Q4377" i="1"/>
  <c r="S4377" i="1" s="1"/>
  <c r="N4371" i="1"/>
  <c r="W4371" i="1"/>
  <c r="Q4371" i="1"/>
  <c r="S4371" i="1" s="1"/>
  <c r="X4371" i="1"/>
  <c r="N4365" i="1"/>
  <c r="W4365" i="1"/>
  <c r="X4365" i="1"/>
  <c r="Q4365" i="1"/>
  <c r="S4365" i="1" s="1"/>
  <c r="N4359" i="1"/>
  <c r="W4359" i="1"/>
  <c r="X4359" i="1"/>
  <c r="Q4359" i="1"/>
  <c r="S4359" i="1" s="1"/>
  <c r="N4353" i="1"/>
  <c r="W4353" i="1"/>
  <c r="X4353" i="1"/>
  <c r="Q4353" i="1"/>
  <c r="S4353" i="1" s="1"/>
  <c r="N4347" i="1"/>
  <c r="W4347" i="1"/>
  <c r="Q4347" i="1"/>
  <c r="S4347" i="1" s="1"/>
  <c r="X4347" i="1"/>
  <c r="N4341" i="1"/>
  <c r="W4341" i="1"/>
  <c r="X4341" i="1"/>
  <c r="Q4341" i="1"/>
  <c r="S4341" i="1" s="1"/>
  <c r="N4335" i="1"/>
  <c r="W4335" i="1"/>
  <c r="X4335" i="1"/>
  <c r="Q4335" i="1"/>
  <c r="S4335" i="1" s="1"/>
  <c r="N4329" i="1"/>
  <c r="W4329" i="1"/>
  <c r="X4329" i="1"/>
  <c r="Q4329" i="1"/>
  <c r="S4329" i="1" s="1"/>
  <c r="N4323" i="1"/>
  <c r="W4323" i="1"/>
  <c r="Q4323" i="1"/>
  <c r="S4323" i="1" s="1"/>
  <c r="X4323" i="1"/>
  <c r="N4317" i="1"/>
  <c r="W4317" i="1"/>
  <c r="X4317" i="1"/>
  <c r="Q4317" i="1"/>
  <c r="S4317" i="1" s="1"/>
  <c r="N4311" i="1"/>
  <c r="W4311" i="1"/>
  <c r="X4311" i="1"/>
  <c r="Q4311" i="1"/>
  <c r="S4311" i="1" s="1"/>
  <c r="N4305" i="1"/>
  <c r="W4305" i="1"/>
  <c r="X4305" i="1"/>
  <c r="Q4305" i="1"/>
  <c r="S4305" i="1" s="1"/>
  <c r="N4299" i="1"/>
  <c r="W4299" i="1"/>
  <c r="X4299" i="1"/>
  <c r="Q4299" i="1"/>
  <c r="S4299" i="1" s="1"/>
  <c r="N4293" i="1"/>
  <c r="W4293" i="1"/>
  <c r="X4293" i="1"/>
  <c r="Q4293" i="1"/>
  <c r="S4293" i="1" s="1"/>
  <c r="N4287" i="1"/>
  <c r="W4287" i="1"/>
  <c r="X4287" i="1"/>
  <c r="Q4287" i="1"/>
  <c r="S4287" i="1" s="1"/>
  <c r="N4281" i="1"/>
  <c r="W4281" i="1"/>
  <c r="X4281" i="1"/>
  <c r="Q4281" i="1"/>
  <c r="S4281" i="1" s="1"/>
  <c r="N4275" i="1"/>
  <c r="W4275" i="1"/>
  <c r="X4275" i="1"/>
  <c r="Q4275" i="1"/>
  <c r="S4275" i="1" s="1"/>
  <c r="N4269" i="1"/>
  <c r="W4269" i="1"/>
  <c r="X4269" i="1"/>
  <c r="Q4269" i="1"/>
  <c r="S4269" i="1" s="1"/>
  <c r="N4263" i="1"/>
  <c r="W4263" i="1"/>
  <c r="Q4263" i="1"/>
  <c r="S4263" i="1" s="1"/>
  <c r="X4263" i="1"/>
  <c r="N4257" i="1"/>
  <c r="W4257" i="1"/>
  <c r="X4257" i="1"/>
  <c r="Q4257" i="1"/>
  <c r="S4257" i="1" s="1"/>
  <c r="N4251" i="1"/>
  <c r="W4251" i="1"/>
  <c r="Q4251" i="1"/>
  <c r="S4251" i="1" s="1"/>
  <c r="X4251" i="1"/>
  <c r="N4245" i="1"/>
  <c r="W4245" i="1"/>
  <c r="X4245" i="1"/>
  <c r="Q4245" i="1"/>
  <c r="S4245" i="1" s="1"/>
  <c r="N4239" i="1"/>
  <c r="W4239" i="1"/>
  <c r="X4239" i="1"/>
  <c r="Q4239" i="1"/>
  <c r="S4239" i="1" s="1"/>
  <c r="N4233" i="1"/>
  <c r="W4233" i="1"/>
  <c r="X4233" i="1"/>
  <c r="Q4233" i="1"/>
  <c r="S4233" i="1" s="1"/>
  <c r="N4227" i="1"/>
  <c r="W4227" i="1"/>
  <c r="Q4227" i="1"/>
  <c r="S4227" i="1" s="1"/>
  <c r="X4227" i="1"/>
  <c r="N4221" i="1"/>
  <c r="W4221" i="1"/>
  <c r="X4221" i="1"/>
  <c r="Q4221" i="1"/>
  <c r="S4221" i="1" s="1"/>
  <c r="N4215" i="1"/>
  <c r="W4215" i="1"/>
  <c r="X4215" i="1"/>
  <c r="Q4215" i="1"/>
  <c r="S4215" i="1" s="1"/>
  <c r="N4209" i="1"/>
  <c r="W4209" i="1"/>
  <c r="X4209" i="1"/>
  <c r="Q4209" i="1"/>
  <c r="S4209" i="1" s="1"/>
  <c r="N4203" i="1"/>
  <c r="W4203" i="1"/>
  <c r="Q4203" i="1"/>
  <c r="S4203" i="1" s="1"/>
  <c r="X4203" i="1"/>
  <c r="N4197" i="1"/>
  <c r="W4197" i="1"/>
  <c r="X4197" i="1"/>
  <c r="Q4197" i="1"/>
  <c r="S4197" i="1" s="1"/>
  <c r="N4191" i="1"/>
  <c r="W4191" i="1"/>
  <c r="X4191" i="1"/>
  <c r="Q4191" i="1"/>
  <c r="S4191" i="1" s="1"/>
  <c r="N4185" i="1"/>
  <c r="W4185" i="1"/>
  <c r="X4185" i="1"/>
  <c r="Q4185" i="1"/>
  <c r="S4185" i="1" s="1"/>
  <c r="N4179" i="1"/>
  <c r="W4179" i="1"/>
  <c r="X4179" i="1"/>
  <c r="Q4179" i="1"/>
  <c r="S4179" i="1" s="1"/>
  <c r="N4173" i="1"/>
  <c r="W4173" i="1"/>
  <c r="X4173" i="1"/>
  <c r="Q4173" i="1"/>
  <c r="S4173" i="1" s="1"/>
  <c r="N4167" i="1"/>
  <c r="W4167" i="1"/>
  <c r="X4167" i="1"/>
  <c r="Q4167" i="1"/>
  <c r="S4167" i="1" s="1"/>
  <c r="N4161" i="1"/>
  <c r="W4161" i="1"/>
  <c r="X4161" i="1"/>
  <c r="Q4161" i="1"/>
  <c r="S4161" i="1" s="1"/>
  <c r="N4155" i="1"/>
  <c r="W4155" i="1"/>
  <c r="X4155" i="1"/>
  <c r="Q4155" i="1"/>
  <c r="S4155" i="1" s="1"/>
  <c r="N4149" i="1"/>
  <c r="W4149" i="1"/>
  <c r="X4149" i="1"/>
  <c r="Q4149" i="1"/>
  <c r="S4149" i="1" s="1"/>
  <c r="N4143" i="1"/>
  <c r="W4143" i="1"/>
  <c r="X4143" i="1"/>
  <c r="Q4143" i="1"/>
  <c r="S4143" i="1" s="1"/>
  <c r="N4137" i="1"/>
  <c r="W4137" i="1"/>
  <c r="X4137" i="1"/>
  <c r="Q4137" i="1"/>
  <c r="S4137" i="1" s="1"/>
  <c r="N4131" i="1"/>
  <c r="W4131" i="1"/>
  <c r="X4131" i="1"/>
  <c r="Q4131" i="1"/>
  <c r="S4131" i="1" s="1"/>
  <c r="N4125" i="1"/>
  <c r="W4125" i="1"/>
  <c r="X4125" i="1"/>
  <c r="Q4125" i="1"/>
  <c r="S4125" i="1" s="1"/>
  <c r="N4119" i="1"/>
  <c r="W4119" i="1"/>
  <c r="Q4119" i="1"/>
  <c r="S4119" i="1" s="1"/>
  <c r="X4119" i="1"/>
  <c r="N4113" i="1"/>
  <c r="W4113" i="1"/>
  <c r="X4113" i="1"/>
  <c r="Q4113" i="1"/>
  <c r="S4113" i="1" s="1"/>
  <c r="N4107" i="1"/>
  <c r="W4107" i="1"/>
  <c r="Q4107" i="1"/>
  <c r="S4107" i="1" s="1"/>
  <c r="X4107" i="1"/>
  <c r="N4101" i="1"/>
  <c r="W4101" i="1"/>
  <c r="X4101" i="1"/>
  <c r="Q4101" i="1"/>
  <c r="S4101" i="1" s="1"/>
  <c r="N4095" i="1"/>
  <c r="W4095" i="1"/>
  <c r="Q4095" i="1"/>
  <c r="S4095" i="1" s="1"/>
  <c r="X4095" i="1"/>
  <c r="N4089" i="1"/>
  <c r="W4089" i="1"/>
  <c r="X4089" i="1"/>
  <c r="Q4089" i="1"/>
  <c r="S4089" i="1" s="1"/>
  <c r="N4083" i="1"/>
  <c r="W4083" i="1"/>
  <c r="Q4083" i="1"/>
  <c r="S4083" i="1" s="1"/>
  <c r="X4083" i="1"/>
  <c r="N4077" i="1"/>
  <c r="W4077" i="1"/>
  <c r="X4077" i="1"/>
  <c r="Q4077" i="1"/>
  <c r="S4077" i="1" s="1"/>
  <c r="N4071" i="1"/>
  <c r="W4071" i="1"/>
  <c r="Q4071" i="1"/>
  <c r="S4071" i="1" s="1"/>
  <c r="X4071" i="1"/>
  <c r="N4065" i="1"/>
  <c r="W4065" i="1"/>
  <c r="X4065" i="1"/>
  <c r="Q4065" i="1"/>
  <c r="S4065" i="1" s="1"/>
  <c r="N4059" i="1"/>
  <c r="W4059" i="1"/>
  <c r="Q4059" i="1"/>
  <c r="S4059" i="1" s="1"/>
  <c r="X4059" i="1"/>
  <c r="N4053" i="1"/>
  <c r="W4053" i="1"/>
  <c r="X4053" i="1"/>
  <c r="Q4053" i="1"/>
  <c r="S4053" i="1" s="1"/>
  <c r="N4047" i="1"/>
  <c r="W4047" i="1"/>
  <c r="Q4047" i="1"/>
  <c r="S4047" i="1" s="1"/>
  <c r="X4047" i="1"/>
  <c r="N4041" i="1"/>
  <c r="W4041" i="1"/>
  <c r="X4041" i="1"/>
  <c r="Q4041" i="1"/>
  <c r="S4041" i="1" s="1"/>
  <c r="N4035" i="1"/>
  <c r="W4035" i="1"/>
  <c r="Q4035" i="1"/>
  <c r="S4035" i="1" s="1"/>
  <c r="X4035" i="1"/>
  <c r="N4029" i="1"/>
  <c r="W4029" i="1"/>
  <c r="X4029" i="1"/>
  <c r="Q4029" i="1"/>
  <c r="S4029" i="1" s="1"/>
  <c r="N4023" i="1"/>
  <c r="W4023" i="1"/>
  <c r="Q4023" i="1"/>
  <c r="S4023" i="1" s="1"/>
  <c r="X4023" i="1"/>
  <c r="N4017" i="1"/>
  <c r="W4017" i="1"/>
  <c r="X4017" i="1"/>
  <c r="Q4017" i="1"/>
  <c r="S4017" i="1" s="1"/>
  <c r="N4011" i="1"/>
  <c r="W4011" i="1"/>
  <c r="X4011" i="1"/>
  <c r="Q4011" i="1"/>
  <c r="S4011" i="1" s="1"/>
  <c r="N4005" i="1"/>
  <c r="W4005" i="1"/>
  <c r="X4005" i="1"/>
  <c r="Q4005" i="1"/>
  <c r="S4005" i="1" s="1"/>
  <c r="N3999" i="1"/>
  <c r="W3999" i="1"/>
  <c r="X3999" i="1"/>
  <c r="Q3999" i="1"/>
  <c r="S3999" i="1" s="1"/>
  <c r="N3993" i="1"/>
  <c r="W3993" i="1"/>
  <c r="X3993" i="1"/>
  <c r="Q3993" i="1"/>
  <c r="S3993" i="1" s="1"/>
  <c r="N3987" i="1"/>
  <c r="W3987" i="1"/>
  <c r="X3987" i="1"/>
  <c r="Q3987" i="1"/>
  <c r="S3987" i="1" s="1"/>
  <c r="N3981" i="1"/>
  <c r="W3981" i="1"/>
  <c r="X3981" i="1"/>
  <c r="Q3981" i="1"/>
  <c r="S3981" i="1" s="1"/>
  <c r="N3975" i="1"/>
  <c r="W3975" i="1"/>
  <c r="Q3975" i="1"/>
  <c r="S3975" i="1" s="1"/>
  <c r="X3975" i="1"/>
  <c r="N3969" i="1"/>
  <c r="W3969" i="1"/>
  <c r="X3969" i="1"/>
  <c r="Q3969" i="1"/>
  <c r="S3969" i="1" s="1"/>
  <c r="N3963" i="1"/>
  <c r="W3963" i="1"/>
  <c r="Q3963" i="1"/>
  <c r="S3963" i="1" s="1"/>
  <c r="X3963" i="1"/>
  <c r="N3957" i="1"/>
  <c r="W3957" i="1"/>
  <c r="X3957" i="1"/>
  <c r="Q3957" i="1"/>
  <c r="S3957" i="1" s="1"/>
  <c r="N3951" i="1"/>
  <c r="W3951" i="1"/>
  <c r="Q3951" i="1"/>
  <c r="S3951" i="1" s="1"/>
  <c r="X3951" i="1"/>
  <c r="N3945" i="1"/>
  <c r="W3945" i="1"/>
  <c r="X3945" i="1"/>
  <c r="Q3945" i="1"/>
  <c r="S3945" i="1" s="1"/>
  <c r="N3939" i="1"/>
  <c r="W3939" i="1"/>
  <c r="Q3939" i="1"/>
  <c r="S3939" i="1" s="1"/>
  <c r="X3939" i="1"/>
  <c r="N3933" i="1"/>
  <c r="W3933" i="1"/>
  <c r="X3933" i="1"/>
  <c r="Q3933" i="1"/>
  <c r="S3933" i="1" s="1"/>
  <c r="N3927" i="1"/>
  <c r="W3927" i="1"/>
  <c r="Q3927" i="1"/>
  <c r="S3927" i="1" s="1"/>
  <c r="X3927" i="1"/>
  <c r="N3921" i="1"/>
  <c r="W3921" i="1"/>
  <c r="X3921" i="1"/>
  <c r="Q3921" i="1"/>
  <c r="S3921" i="1" s="1"/>
  <c r="N3915" i="1"/>
  <c r="W3915" i="1"/>
  <c r="Q3915" i="1"/>
  <c r="S3915" i="1" s="1"/>
  <c r="X3915" i="1"/>
  <c r="N3909" i="1"/>
  <c r="W3909" i="1"/>
  <c r="X3909" i="1"/>
  <c r="Q3909" i="1"/>
  <c r="S3909" i="1" s="1"/>
  <c r="N3903" i="1"/>
  <c r="W3903" i="1"/>
  <c r="Q3903" i="1"/>
  <c r="S3903" i="1" s="1"/>
  <c r="X3903" i="1"/>
  <c r="N3897" i="1"/>
  <c r="W3897" i="1"/>
  <c r="X3897" i="1"/>
  <c r="Q3897" i="1"/>
  <c r="S3897" i="1" s="1"/>
  <c r="N3891" i="1"/>
  <c r="W3891" i="1"/>
  <c r="Q3891" i="1"/>
  <c r="S3891" i="1" s="1"/>
  <c r="X3891" i="1"/>
  <c r="N3885" i="1"/>
  <c r="W3885" i="1"/>
  <c r="X3885" i="1"/>
  <c r="Q3885" i="1"/>
  <c r="S3885" i="1" s="1"/>
  <c r="N3879" i="1"/>
  <c r="W3879" i="1"/>
  <c r="Q3879" i="1"/>
  <c r="S3879" i="1" s="1"/>
  <c r="X3879" i="1"/>
  <c r="N3873" i="1"/>
  <c r="W3873" i="1"/>
  <c r="X3873" i="1"/>
  <c r="Q3873" i="1"/>
  <c r="S3873" i="1" s="1"/>
  <c r="N3867" i="1"/>
  <c r="W3867" i="1"/>
  <c r="Q3867" i="1"/>
  <c r="S3867" i="1" s="1"/>
  <c r="X3867" i="1"/>
  <c r="N3861" i="1"/>
  <c r="W3861" i="1"/>
  <c r="X3861" i="1"/>
  <c r="Q3861" i="1"/>
  <c r="S3861" i="1" s="1"/>
  <c r="N3855" i="1"/>
  <c r="W3855" i="1"/>
  <c r="X3855" i="1"/>
  <c r="Q3855" i="1"/>
  <c r="S3855" i="1" s="1"/>
  <c r="N3849" i="1"/>
  <c r="W3849" i="1"/>
  <c r="X3849" i="1"/>
  <c r="Q3849" i="1"/>
  <c r="S3849" i="1" s="1"/>
  <c r="N3843" i="1"/>
  <c r="W3843" i="1"/>
  <c r="X3843" i="1"/>
  <c r="Q3843" i="1"/>
  <c r="S3843" i="1" s="1"/>
  <c r="N3837" i="1"/>
  <c r="W3837" i="1"/>
  <c r="X3837" i="1"/>
  <c r="Q3837" i="1"/>
  <c r="S3837" i="1" s="1"/>
  <c r="N3831" i="1"/>
  <c r="W3831" i="1"/>
  <c r="Q3831" i="1"/>
  <c r="S3831" i="1" s="1"/>
  <c r="X3831" i="1"/>
  <c r="N3825" i="1"/>
  <c r="W3825" i="1"/>
  <c r="X3825" i="1"/>
  <c r="Q3825" i="1"/>
  <c r="S3825" i="1" s="1"/>
  <c r="N3819" i="1"/>
  <c r="W3819" i="1"/>
  <c r="Q3819" i="1"/>
  <c r="S3819" i="1" s="1"/>
  <c r="X3819" i="1"/>
  <c r="N3813" i="1"/>
  <c r="W3813" i="1"/>
  <c r="X3813" i="1"/>
  <c r="Q3813" i="1"/>
  <c r="S3813" i="1" s="1"/>
  <c r="N3807" i="1"/>
  <c r="W3807" i="1"/>
  <c r="X3807" i="1"/>
  <c r="Q3807" i="1"/>
  <c r="S3807" i="1" s="1"/>
  <c r="N3801" i="1"/>
  <c r="W3801" i="1"/>
  <c r="X3801" i="1"/>
  <c r="Q3801" i="1"/>
  <c r="S3801" i="1" s="1"/>
  <c r="N3795" i="1"/>
  <c r="W3795" i="1"/>
  <c r="Q3795" i="1"/>
  <c r="S3795" i="1" s="1"/>
  <c r="X3795" i="1"/>
  <c r="N3789" i="1"/>
  <c r="W3789" i="1"/>
  <c r="X3789" i="1"/>
  <c r="Q3789" i="1"/>
  <c r="S3789" i="1" s="1"/>
  <c r="N3783" i="1"/>
  <c r="W3783" i="1"/>
  <c r="Q3783" i="1"/>
  <c r="S3783" i="1" s="1"/>
  <c r="X3783" i="1"/>
  <c r="N3777" i="1"/>
  <c r="W3777" i="1"/>
  <c r="X3777" i="1"/>
  <c r="Q3777" i="1"/>
  <c r="S3777" i="1" s="1"/>
  <c r="N3771" i="1"/>
  <c r="W3771" i="1"/>
  <c r="Q3771" i="1"/>
  <c r="S3771" i="1" s="1"/>
  <c r="X3771" i="1"/>
  <c r="N3765" i="1"/>
  <c r="W3765" i="1"/>
  <c r="X3765" i="1"/>
  <c r="Q3765" i="1"/>
  <c r="S3765" i="1" s="1"/>
  <c r="N3759" i="1"/>
  <c r="W3759" i="1"/>
  <c r="X3759" i="1"/>
  <c r="Q3759" i="1"/>
  <c r="S3759" i="1" s="1"/>
  <c r="N3753" i="1"/>
  <c r="W3753" i="1"/>
  <c r="X3753" i="1"/>
  <c r="Q3753" i="1"/>
  <c r="S3753" i="1" s="1"/>
  <c r="N3747" i="1"/>
  <c r="W3747" i="1"/>
  <c r="X3747" i="1"/>
  <c r="Q3747" i="1"/>
  <c r="S3747" i="1" s="1"/>
  <c r="N3741" i="1"/>
  <c r="W3741" i="1"/>
  <c r="X3741" i="1"/>
  <c r="Q3741" i="1"/>
  <c r="S3741" i="1" s="1"/>
  <c r="N3735" i="1"/>
  <c r="W3735" i="1"/>
  <c r="X3735" i="1"/>
  <c r="Q3735" i="1"/>
  <c r="S3735" i="1" s="1"/>
  <c r="N3729" i="1"/>
  <c r="W3729" i="1"/>
  <c r="X3729" i="1"/>
  <c r="Q3729" i="1"/>
  <c r="S3729" i="1" s="1"/>
  <c r="N3723" i="1"/>
  <c r="W3723" i="1"/>
  <c r="Q3723" i="1"/>
  <c r="S3723" i="1" s="1"/>
  <c r="X3723" i="1"/>
  <c r="N3717" i="1"/>
  <c r="W3717" i="1"/>
  <c r="X3717" i="1"/>
  <c r="Q3717" i="1"/>
  <c r="S3717" i="1" s="1"/>
  <c r="N3711" i="1"/>
  <c r="W3711" i="1"/>
  <c r="X3711" i="1"/>
  <c r="Q3711" i="1"/>
  <c r="S3711" i="1" s="1"/>
  <c r="N3705" i="1"/>
  <c r="W3705" i="1"/>
  <c r="X3705" i="1"/>
  <c r="Q3705" i="1"/>
  <c r="S3705" i="1" s="1"/>
  <c r="N3699" i="1"/>
  <c r="W3699" i="1"/>
  <c r="X3699" i="1"/>
  <c r="Q3699" i="1"/>
  <c r="S3699" i="1" s="1"/>
  <c r="N3693" i="1"/>
  <c r="W3693" i="1"/>
  <c r="X3693" i="1"/>
  <c r="Q3693" i="1"/>
  <c r="S3693" i="1" s="1"/>
  <c r="N3687" i="1"/>
  <c r="W3687" i="1"/>
  <c r="X3687" i="1"/>
  <c r="Q3687" i="1"/>
  <c r="S3687" i="1" s="1"/>
  <c r="N3681" i="1"/>
  <c r="W3681" i="1"/>
  <c r="X3681" i="1"/>
  <c r="Q3681" i="1"/>
  <c r="S3681" i="1" s="1"/>
  <c r="N3675" i="1"/>
  <c r="W3675" i="1"/>
  <c r="Q3675" i="1"/>
  <c r="S3675" i="1" s="1"/>
  <c r="X3675" i="1"/>
  <c r="N3669" i="1"/>
  <c r="W3669" i="1"/>
  <c r="X3669" i="1"/>
  <c r="Q3669" i="1"/>
  <c r="S3669" i="1" s="1"/>
  <c r="N3663" i="1"/>
  <c r="W3663" i="1"/>
  <c r="X3663" i="1"/>
  <c r="Q3663" i="1"/>
  <c r="S3663" i="1" s="1"/>
  <c r="N3657" i="1"/>
  <c r="W3657" i="1"/>
  <c r="X3657" i="1"/>
  <c r="Q3657" i="1"/>
  <c r="S3657" i="1" s="1"/>
  <c r="N3651" i="1"/>
  <c r="W3651" i="1"/>
  <c r="Q3651" i="1"/>
  <c r="S3651" i="1" s="1"/>
  <c r="X3651" i="1"/>
  <c r="N3645" i="1"/>
  <c r="W3645" i="1"/>
  <c r="X3645" i="1"/>
  <c r="Q3645" i="1"/>
  <c r="S3645" i="1" s="1"/>
  <c r="N3639" i="1"/>
  <c r="W3639" i="1"/>
  <c r="Q3639" i="1"/>
  <c r="S3639" i="1" s="1"/>
  <c r="X3639" i="1"/>
  <c r="N3633" i="1"/>
  <c r="W3633" i="1"/>
  <c r="X3633" i="1"/>
  <c r="Q3633" i="1"/>
  <c r="S3633" i="1" s="1"/>
  <c r="N3627" i="1"/>
  <c r="W3627" i="1"/>
  <c r="X3627" i="1"/>
  <c r="Q3627" i="1"/>
  <c r="S3627" i="1" s="1"/>
  <c r="N3621" i="1"/>
  <c r="W3621" i="1"/>
  <c r="X3621" i="1"/>
  <c r="Q3621" i="1"/>
  <c r="S3621" i="1" s="1"/>
  <c r="N3615" i="1"/>
  <c r="W3615" i="1"/>
  <c r="Q3615" i="1"/>
  <c r="S3615" i="1" s="1"/>
  <c r="X3615" i="1"/>
  <c r="N3609" i="1"/>
  <c r="W3609" i="1"/>
  <c r="X3609" i="1"/>
  <c r="Q3609" i="1"/>
  <c r="S3609" i="1" s="1"/>
  <c r="N3603" i="1"/>
  <c r="W3603" i="1"/>
  <c r="X3603" i="1"/>
  <c r="Q3603" i="1"/>
  <c r="S3603" i="1" s="1"/>
  <c r="N3597" i="1"/>
  <c r="W3597" i="1"/>
  <c r="X3597" i="1"/>
  <c r="Q3597" i="1"/>
  <c r="S3597" i="1" s="1"/>
  <c r="N3591" i="1"/>
  <c r="W3591" i="1"/>
  <c r="X3591" i="1"/>
  <c r="Q3591" i="1"/>
  <c r="S3591" i="1" s="1"/>
  <c r="N3585" i="1"/>
  <c r="W3585" i="1"/>
  <c r="X3585" i="1"/>
  <c r="Q3585" i="1"/>
  <c r="S3585" i="1" s="1"/>
  <c r="N3579" i="1"/>
  <c r="W3579" i="1"/>
  <c r="Q3579" i="1"/>
  <c r="S3579" i="1" s="1"/>
  <c r="X3579" i="1"/>
  <c r="N3573" i="1"/>
  <c r="W3573" i="1"/>
  <c r="X3573" i="1"/>
  <c r="Q3573" i="1"/>
  <c r="S3573" i="1" s="1"/>
  <c r="N3567" i="1"/>
  <c r="W3567" i="1"/>
  <c r="X3567" i="1"/>
  <c r="Q3567" i="1"/>
  <c r="S3567" i="1" s="1"/>
  <c r="N3561" i="1"/>
  <c r="W3561" i="1"/>
  <c r="X3561" i="1"/>
  <c r="Q3561" i="1"/>
  <c r="S3561" i="1" s="1"/>
  <c r="N3555" i="1"/>
  <c r="W3555" i="1"/>
  <c r="X3555" i="1"/>
  <c r="Q3555" i="1"/>
  <c r="S3555" i="1" s="1"/>
  <c r="N3549" i="1"/>
  <c r="W3549" i="1"/>
  <c r="X3549" i="1"/>
  <c r="Q3549" i="1"/>
  <c r="S3549" i="1" s="1"/>
  <c r="N3543" i="1"/>
  <c r="W3543" i="1"/>
  <c r="Q3543" i="1"/>
  <c r="S3543" i="1" s="1"/>
  <c r="X3543" i="1"/>
  <c r="N3537" i="1"/>
  <c r="W3537" i="1"/>
  <c r="X3537" i="1"/>
  <c r="Q3537" i="1"/>
  <c r="S3537" i="1" s="1"/>
  <c r="N3531" i="1"/>
  <c r="W3531" i="1"/>
  <c r="Q3531" i="1"/>
  <c r="S3531" i="1" s="1"/>
  <c r="X3531" i="1"/>
  <c r="N3525" i="1"/>
  <c r="W3525" i="1"/>
  <c r="X3525" i="1"/>
  <c r="Q3525" i="1"/>
  <c r="S3525" i="1" s="1"/>
  <c r="N3519" i="1"/>
  <c r="W3519" i="1"/>
  <c r="X3519" i="1"/>
  <c r="Q3519" i="1"/>
  <c r="S3519" i="1" s="1"/>
  <c r="N3513" i="1"/>
  <c r="W3513" i="1"/>
  <c r="X3513" i="1"/>
  <c r="Q3513" i="1"/>
  <c r="S3513" i="1" s="1"/>
  <c r="N3507" i="1"/>
  <c r="W3507" i="1"/>
  <c r="Q3507" i="1"/>
  <c r="S3507" i="1" s="1"/>
  <c r="X3507" i="1"/>
  <c r="N3501" i="1"/>
  <c r="W3501" i="1"/>
  <c r="X3501" i="1"/>
  <c r="Q3501" i="1"/>
  <c r="S3501" i="1" s="1"/>
  <c r="N3495" i="1"/>
  <c r="W3495" i="1"/>
  <c r="Q3495" i="1"/>
  <c r="S3495" i="1" s="1"/>
  <c r="X3495" i="1"/>
  <c r="N3489" i="1"/>
  <c r="W3489" i="1"/>
  <c r="X3489" i="1"/>
  <c r="Q3489" i="1"/>
  <c r="S3489" i="1" s="1"/>
  <c r="N3483" i="1"/>
  <c r="W3483" i="1"/>
  <c r="X3483" i="1"/>
  <c r="Q3483" i="1"/>
  <c r="S3483" i="1" s="1"/>
  <c r="N3477" i="1"/>
  <c r="W3477" i="1"/>
  <c r="X3477" i="1"/>
  <c r="Q3477" i="1"/>
  <c r="S3477" i="1" s="1"/>
  <c r="N3471" i="1"/>
  <c r="W3471" i="1"/>
  <c r="Q3471" i="1"/>
  <c r="S3471" i="1" s="1"/>
  <c r="X3471" i="1"/>
  <c r="N3465" i="1"/>
  <c r="W3465" i="1"/>
  <c r="X3465" i="1"/>
  <c r="Q3465" i="1"/>
  <c r="S3465" i="1" s="1"/>
  <c r="N3459" i="1"/>
  <c r="W3459" i="1"/>
  <c r="X3459" i="1"/>
  <c r="Q3459" i="1"/>
  <c r="S3459" i="1" s="1"/>
  <c r="N3453" i="1"/>
  <c r="W3453" i="1"/>
  <c r="X3453" i="1"/>
  <c r="Q3453" i="1"/>
  <c r="S3453" i="1" s="1"/>
  <c r="N3447" i="1"/>
  <c r="W3447" i="1"/>
  <c r="X3447" i="1"/>
  <c r="Q3447" i="1"/>
  <c r="S3447" i="1" s="1"/>
  <c r="N3441" i="1"/>
  <c r="W3441" i="1"/>
  <c r="X3441" i="1"/>
  <c r="Q3441" i="1"/>
  <c r="S3441" i="1" s="1"/>
  <c r="N3435" i="1"/>
  <c r="W3435" i="1"/>
  <c r="Q3435" i="1"/>
  <c r="S3435" i="1" s="1"/>
  <c r="X3435" i="1"/>
  <c r="N3429" i="1"/>
  <c r="W3429" i="1"/>
  <c r="X3429" i="1"/>
  <c r="Q3429" i="1"/>
  <c r="S3429" i="1" s="1"/>
  <c r="N3423" i="1"/>
  <c r="W3423" i="1"/>
  <c r="X3423" i="1"/>
  <c r="Q3423" i="1"/>
  <c r="S3423" i="1" s="1"/>
  <c r="N3417" i="1"/>
  <c r="W3417" i="1"/>
  <c r="X3417" i="1"/>
  <c r="Q3417" i="1"/>
  <c r="S3417" i="1" s="1"/>
  <c r="N3411" i="1"/>
  <c r="W3411" i="1"/>
  <c r="X3411" i="1"/>
  <c r="Q3411" i="1"/>
  <c r="S3411" i="1" s="1"/>
  <c r="N3405" i="1"/>
  <c r="W3405" i="1"/>
  <c r="X3405" i="1"/>
  <c r="Q3405" i="1"/>
  <c r="S3405" i="1" s="1"/>
  <c r="N3399" i="1"/>
  <c r="W3399" i="1"/>
  <c r="X3399" i="1"/>
  <c r="Q3399" i="1"/>
  <c r="S3399" i="1" s="1"/>
  <c r="N3393" i="1"/>
  <c r="W3393" i="1"/>
  <c r="X3393" i="1"/>
  <c r="Q3393" i="1"/>
  <c r="S3393" i="1" s="1"/>
  <c r="N3387" i="1"/>
  <c r="W3387" i="1"/>
  <c r="Q3387" i="1"/>
  <c r="S3387" i="1" s="1"/>
  <c r="X3387" i="1"/>
  <c r="N3381" i="1"/>
  <c r="W3381" i="1"/>
  <c r="X3381" i="1"/>
  <c r="Q3381" i="1"/>
  <c r="S3381" i="1" s="1"/>
  <c r="N3375" i="1"/>
  <c r="W3375" i="1"/>
  <c r="Q3375" i="1"/>
  <c r="S3375" i="1" s="1"/>
  <c r="X3375" i="1"/>
  <c r="N3369" i="1"/>
  <c r="W3369" i="1"/>
  <c r="X3369" i="1"/>
  <c r="Q3369" i="1"/>
  <c r="S3369" i="1" s="1"/>
  <c r="N3363" i="1"/>
  <c r="W3363" i="1"/>
  <c r="Q3363" i="1"/>
  <c r="S3363" i="1" s="1"/>
  <c r="X3363" i="1"/>
  <c r="N3357" i="1"/>
  <c r="W3357" i="1"/>
  <c r="X3357" i="1"/>
  <c r="Q3357" i="1"/>
  <c r="S3357" i="1" s="1"/>
  <c r="N3351" i="1"/>
  <c r="W3351" i="1"/>
  <c r="Q3351" i="1"/>
  <c r="S3351" i="1" s="1"/>
  <c r="X3351" i="1"/>
  <c r="N3345" i="1"/>
  <c r="W3345" i="1"/>
  <c r="X3345" i="1"/>
  <c r="Q3345" i="1"/>
  <c r="S3345" i="1" s="1"/>
  <c r="N3339" i="1"/>
  <c r="W3339" i="1"/>
  <c r="Q3339" i="1"/>
  <c r="S3339" i="1" s="1"/>
  <c r="X3339" i="1"/>
  <c r="N3333" i="1"/>
  <c r="W3333" i="1"/>
  <c r="X3333" i="1"/>
  <c r="Q3333" i="1"/>
  <c r="S3333" i="1" s="1"/>
  <c r="N3327" i="1"/>
  <c r="W3327" i="1"/>
  <c r="Q3327" i="1"/>
  <c r="S3327" i="1" s="1"/>
  <c r="X3327" i="1"/>
  <c r="N3321" i="1"/>
  <c r="W3321" i="1"/>
  <c r="X3321" i="1"/>
  <c r="Q3321" i="1"/>
  <c r="S3321" i="1" s="1"/>
  <c r="N3315" i="1"/>
  <c r="W3315" i="1"/>
  <c r="Q3315" i="1"/>
  <c r="S3315" i="1" s="1"/>
  <c r="X3315" i="1"/>
  <c r="N3309" i="1"/>
  <c r="W3309" i="1"/>
  <c r="X3309" i="1"/>
  <c r="Q3309" i="1"/>
  <c r="S3309" i="1" s="1"/>
  <c r="N3303" i="1"/>
  <c r="W3303" i="1"/>
  <c r="Q3303" i="1"/>
  <c r="S3303" i="1" s="1"/>
  <c r="X3303" i="1"/>
  <c r="N3297" i="1"/>
  <c r="W3297" i="1"/>
  <c r="X3297" i="1"/>
  <c r="Q3297" i="1"/>
  <c r="S3297" i="1" s="1"/>
  <c r="N3291" i="1"/>
  <c r="W3291" i="1"/>
  <c r="Q3291" i="1"/>
  <c r="S3291" i="1" s="1"/>
  <c r="X3291" i="1"/>
  <c r="N3285" i="1"/>
  <c r="W3285" i="1"/>
  <c r="X3285" i="1"/>
  <c r="Q3285" i="1"/>
  <c r="S3285" i="1" s="1"/>
  <c r="N3279" i="1"/>
  <c r="W3279" i="1"/>
  <c r="Q3279" i="1"/>
  <c r="S3279" i="1" s="1"/>
  <c r="X3279" i="1"/>
  <c r="N3273" i="1"/>
  <c r="W3273" i="1"/>
  <c r="X3273" i="1"/>
  <c r="Q3273" i="1"/>
  <c r="S3273" i="1" s="1"/>
  <c r="N3267" i="1"/>
  <c r="W3267" i="1"/>
  <c r="X3267" i="1"/>
  <c r="Q3267" i="1"/>
  <c r="S3267" i="1" s="1"/>
  <c r="N3261" i="1"/>
  <c r="W3261" i="1"/>
  <c r="X3261" i="1"/>
  <c r="Q3261" i="1"/>
  <c r="S3261" i="1" s="1"/>
  <c r="N3255" i="1"/>
  <c r="W3255" i="1"/>
  <c r="Q3255" i="1"/>
  <c r="S3255" i="1" s="1"/>
  <c r="X3255" i="1"/>
  <c r="N3249" i="1"/>
  <c r="W3249" i="1"/>
  <c r="X3249" i="1"/>
  <c r="Q3249" i="1"/>
  <c r="S3249" i="1" s="1"/>
  <c r="N3243" i="1"/>
  <c r="W3243" i="1"/>
  <c r="Q3243" i="1"/>
  <c r="S3243" i="1" s="1"/>
  <c r="X3243" i="1"/>
  <c r="N3237" i="1"/>
  <c r="W3237" i="1"/>
  <c r="X3237" i="1"/>
  <c r="Q3237" i="1"/>
  <c r="S3237" i="1" s="1"/>
  <c r="N3231" i="1"/>
  <c r="W3231" i="1"/>
  <c r="Q3231" i="1"/>
  <c r="S3231" i="1" s="1"/>
  <c r="X3231" i="1"/>
  <c r="N3225" i="1"/>
  <c r="W3225" i="1"/>
  <c r="X3225" i="1"/>
  <c r="Q3225" i="1"/>
  <c r="S3225" i="1" s="1"/>
  <c r="N3219" i="1"/>
  <c r="W3219" i="1"/>
  <c r="Q3219" i="1"/>
  <c r="S3219" i="1" s="1"/>
  <c r="X3219" i="1"/>
  <c r="N3213" i="1"/>
  <c r="W3213" i="1"/>
  <c r="X3213" i="1"/>
  <c r="Q3213" i="1"/>
  <c r="S3213" i="1" s="1"/>
  <c r="N3207" i="1"/>
  <c r="W3207" i="1"/>
  <c r="Q3207" i="1"/>
  <c r="S3207" i="1" s="1"/>
  <c r="X3207" i="1"/>
  <c r="N3201" i="1"/>
  <c r="W3201" i="1"/>
  <c r="X3201" i="1"/>
  <c r="Q3201" i="1"/>
  <c r="S3201" i="1" s="1"/>
  <c r="N3195" i="1"/>
  <c r="W3195" i="1"/>
  <c r="Q3195" i="1"/>
  <c r="S3195" i="1" s="1"/>
  <c r="X3195" i="1"/>
  <c r="N3189" i="1"/>
  <c r="W3189" i="1"/>
  <c r="X3189" i="1"/>
  <c r="Q3189" i="1"/>
  <c r="S3189" i="1" s="1"/>
  <c r="N3183" i="1"/>
  <c r="W3183" i="1"/>
  <c r="Q3183" i="1"/>
  <c r="S3183" i="1" s="1"/>
  <c r="X3183" i="1"/>
  <c r="N3177" i="1"/>
  <c r="W3177" i="1"/>
  <c r="X3177" i="1"/>
  <c r="Q3177" i="1"/>
  <c r="S3177" i="1" s="1"/>
  <c r="N3171" i="1"/>
  <c r="W3171" i="1"/>
  <c r="X3171" i="1"/>
  <c r="Q3171" i="1"/>
  <c r="S3171" i="1" s="1"/>
  <c r="N3165" i="1"/>
  <c r="W3165" i="1"/>
  <c r="X3165" i="1"/>
  <c r="Q3165" i="1"/>
  <c r="S3165" i="1" s="1"/>
  <c r="N3159" i="1"/>
  <c r="W3159" i="1"/>
  <c r="X3159" i="1"/>
  <c r="Q3159" i="1"/>
  <c r="S3159" i="1" s="1"/>
  <c r="N3153" i="1"/>
  <c r="W3153" i="1"/>
  <c r="X3153" i="1"/>
  <c r="Q3153" i="1"/>
  <c r="S3153" i="1" s="1"/>
  <c r="N3147" i="1"/>
  <c r="W3147" i="1"/>
  <c r="Q3147" i="1"/>
  <c r="S3147" i="1" s="1"/>
  <c r="X3147" i="1"/>
  <c r="N3141" i="1"/>
  <c r="W3141" i="1"/>
  <c r="X3141" i="1"/>
  <c r="Q3141" i="1"/>
  <c r="S3141" i="1" s="1"/>
  <c r="N3135" i="1"/>
  <c r="W3135" i="1"/>
  <c r="X3135" i="1"/>
  <c r="Q3135" i="1"/>
  <c r="S3135" i="1" s="1"/>
  <c r="N3129" i="1"/>
  <c r="W3129" i="1"/>
  <c r="X3129" i="1"/>
  <c r="Q3129" i="1"/>
  <c r="S3129" i="1" s="1"/>
  <c r="N3123" i="1"/>
  <c r="W3123" i="1"/>
  <c r="X3123" i="1"/>
  <c r="Q3123" i="1"/>
  <c r="S3123" i="1" s="1"/>
  <c r="N3117" i="1"/>
  <c r="W3117" i="1"/>
  <c r="X3117" i="1"/>
  <c r="Q3117" i="1"/>
  <c r="S3117" i="1" s="1"/>
  <c r="N3111" i="1"/>
  <c r="W3111" i="1"/>
  <c r="Q3111" i="1"/>
  <c r="S3111" i="1" s="1"/>
  <c r="X3111" i="1"/>
  <c r="N3105" i="1"/>
  <c r="W3105" i="1"/>
  <c r="X3105" i="1"/>
  <c r="Q3105" i="1"/>
  <c r="S3105" i="1" s="1"/>
  <c r="N3099" i="1"/>
  <c r="W3099" i="1"/>
  <c r="X3099" i="1"/>
  <c r="Q3099" i="1"/>
  <c r="S3099" i="1" s="1"/>
  <c r="N3093" i="1"/>
  <c r="W3093" i="1"/>
  <c r="X3093" i="1"/>
  <c r="Q3093" i="1"/>
  <c r="S3093" i="1" s="1"/>
  <c r="N3087" i="1"/>
  <c r="W3087" i="1"/>
  <c r="Q3087" i="1"/>
  <c r="S3087" i="1" s="1"/>
  <c r="X3087" i="1"/>
  <c r="N3081" i="1"/>
  <c r="W3081" i="1"/>
  <c r="X3081" i="1"/>
  <c r="Q3081" i="1"/>
  <c r="S3081" i="1" s="1"/>
  <c r="N3075" i="1"/>
  <c r="W3075" i="1"/>
  <c r="Q3075" i="1"/>
  <c r="S3075" i="1" s="1"/>
  <c r="X3075" i="1"/>
  <c r="N3069" i="1"/>
  <c r="W3069" i="1"/>
  <c r="X3069" i="1"/>
  <c r="Q3069" i="1"/>
  <c r="S3069" i="1" s="1"/>
  <c r="N3063" i="1"/>
  <c r="W3063" i="1"/>
  <c r="Q3063" i="1"/>
  <c r="S3063" i="1" s="1"/>
  <c r="X3063" i="1"/>
  <c r="N3057" i="1"/>
  <c r="W3057" i="1"/>
  <c r="X3057" i="1"/>
  <c r="Q3057" i="1"/>
  <c r="S3057" i="1" s="1"/>
  <c r="N3051" i="1"/>
  <c r="W3051" i="1"/>
  <c r="X3051" i="1"/>
  <c r="Q3051" i="1"/>
  <c r="S3051" i="1" s="1"/>
  <c r="N3045" i="1"/>
  <c r="W3045" i="1"/>
  <c r="X3045" i="1"/>
  <c r="Q3045" i="1"/>
  <c r="S3045" i="1" s="1"/>
  <c r="N3039" i="1"/>
  <c r="W3039" i="1"/>
  <c r="X3039" i="1"/>
  <c r="Q3039" i="1"/>
  <c r="S3039" i="1" s="1"/>
  <c r="N3033" i="1"/>
  <c r="W3033" i="1"/>
  <c r="X3033" i="1"/>
  <c r="Q3033" i="1"/>
  <c r="S3033" i="1" s="1"/>
  <c r="N3027" i="1"/>
  <c r="W3027" i="1"/>
  <c r="X3027" i="1"/>
  <c r="Q3027" i="1"/>
  <c r="S3027" i="1" s="1"/>
  <c r="N3021" i="1"/>
  <c r="W3021" i="1"/>
  <c r="X3021" i="1"/>
  <c r="Q3021" i="1"/>
  <c r="S3021" i="1" s="1"/>
  <c r="N3015" i="1"/>
  <c r="W3015" i="1"/>
  <c r="X3015" i="1"/>
  <c r="Q3015" i="1"/>
  <c r="S3015" i="1" s="1"/>
  <c r="N3009" i="1"/>
  <c r="W3009" i="1"/>
  <c r="X3009" i="1"/>
  <c r="Q3009" i="1"/>
  <c r="S3009" i="1" s="1"/>
  <c r="N3003" i="1"/>
  <c r="W3003" i="1"/>
  <c r="X3003" i="1"/>
  <c r="Q3003" i="1"/>
  <c r="S3003" i="1" s="1"/>
  <c r="N2997" i="1"/>
  <c r="W2997" i="1"/>
  <c r="X2997" i="1"/>
  <c r="Q2997" i="1"/>
  <c r="S2997" i="1" s="1"/>
  <c r="N2991" i="1"/>
  <c r="W2991" i="1"/>
  <c r="X2991" i="1"/>
  <c r="Q2991" i="1"/>
  <c r="S2991" i="1" s="1"/>
  <c r="N2985" i="1"/>
  <c r="W2985" i="1"/>
  <c r="X2985" i="1"/>
  <c r="Q2985" i="1"/>
  <c r="S2985" i="1" s="1"/>
  <c r="N2979" i="1"/>
  <c r="W2979" i="1"/>
  <c r="X2979" i="1"/>
  <c r="Q2979" i="1"/>
  <c r="S2979" i="1" s="1"/>
  <c r="N2973" i="1"/>
  <c r="W2973" i="1"/>
  <c r="X2973" i="1"/>
  <c r="Q2973" i="1"/>
  <c r="S2973" i="1" s="1"/>
  <c r="N2967" i="1"/>
  <c r="W2967" i="1"/>
  <c r="Q2967" i="1"/>
  <c r="S2967" i="1" s="1"/>
  <c r="X2967" i="1"/>
  <c r="N2961" i="1"/>
  <c r="W2961" i="1"/>
  <c r="X2961" i="1"/>
  <c r="Q2961" i="1"/>
  <c r="S2961" i="1" s="1"/>
  <c r="N2955" i="1"/>
  <c r="W2955" i="1"/>
  <c r="Q2955" i="1"/>
  <c r="S2955" i="1" s="1"/>
  <c r="X2955" i="1"/>
  <c r="N2949" i="1"/>
  <c r="W2949" i="1"/>
  <c r="X2949" i="1"/>
  <c r="Q2949" i="1"/>
  <c r="S2949" i="1" s="1"/>
  <c r="N2943" i="1"/>
  <c r="W2943" i="1"/>
  <c r="X2943" i="1"/>
  <c r="Q2943" i="1"/>
  <c r="S2943" i="1" s="1"/>
  <c r="N2937" i="1"/>
  <c r="W2937" i="1"/>
  <c r="X2937" i="1"/>
  <c r="Q2937" i="1"/>
  <c r="S2937" i="1" s="1"/>
  <c r="N2931" i="1"/>
  <c r="W2931" i="1"/>
  <c r="Q2931" i="1"/>
  <c r="S2931" i="1" s="1"/>
  <c r="X2931" i="1"/>
  <c r="N2925" i="1"/>
  <c r="W2925" i="1"/>
  <c r="X2925" i="1"/>
  <c r="Q2925" i="1"/>
  <c r="S2925" i="1" s="1"/>
  <c r="N2919" i="1"/>
  <c r="W2919" i="1"/>
  <c r="Q2919" i="1"/>
  <c r="S2919" i="1" s="1"/>
  <c r="X2919" i="1"/>
  <c r="N2913" i="1"/>
  <c r="W2913" i="1"/>
  <c r="X2913" i="1"/>
  <c r="Q2913" i="1"/>
  <c r="S2913" i="1" s="1"/>
  <c r="N2907" i="1"/>
  <c r="W2907" i="1"/>
  <c r="X2907" i="1"/>
  <c r="Q2907" i="1"/>
  <c r="S2907" i="1" s="1"/>
  <c r="N2901" i="1"/>
  <c r="W2901" i="1"/>
  <c r="X2901" i="1"/>
  <c r="Q2901" i="1"/>
  <c r="S2901" i="1" s="1"/>
  <c r="N2895" i="1"/>
  <c r="W2895" i="1"/>
  <c r="Q2895" i="1"/>
  <c r="S2895" i="1" s="1"/>
  <c r="X2895" i="1"/>
  <c r="N2889" i="1"/>
  <c r="W2889" i="1"/>
  <c r="X2889" i="1"/>
  <c r="Q2889" i="1"/>
  <c r="S2889" i="1" s="1"/>
  <c r="N2883" i="1"/>
  <c r="W2883" i="1"/>
  <c r="Q2883" i="1"/>
  <c r="S2883" i="1" s="1"/>
  <c r="X2883" i="1"/>
  <c r="N2877" i="1"/>
  <c r="W2877" i="1"/>
  <c r="X2877" i="1"/>
  <c r="Q2877" i="1"/>
  <c r="S2877" i="1" s="1"/>
  <c r="N2871" i="1"/>
  <c r="W2871" i="1"/>
  <c r="Q2871" i="1"/>
  <c r="S2871" i="1" s="1"/>
  <c r="X2871" i="1"/>
  <c r="N2865" i="1"/>
  <c r="W2865" i="1"/>
  <c r="Q2865" i="1"/>
  <c r="S2865" i="1" s="1"/>
  <c r="X2865" i="1"/>
  <c r="N2859" i="1"/>
  <c r="W2859" i="1"/>
  <c r="X2859" i="1"/>
  <c r="Q2859" i="1"/>
  <c r="S2859" i="1" s="1"/>
  <c r="N2853" i="1"/>
  <c r="W2853" i="1"/>
  <c r="X2853" i="1"/>
  <c r="Q2853" i="1"/>
  <c r="S2853" i="1" s="1"/>
  <c r="N2847" i="1"/>
  <c r="W2847" i="1"/>
  <c r="Q2847" i="1"/>
  <c r="S2847" i="1" s="1"/>
  <c r="X2847" i="1"/>
  <c r="N2841" i="1"/>
  <c r="W2841" i="1"/>
  <c r="X2841" i="1"/>
  <c r="Q2841" i="1"/>
  <c r="S2841" i="1" s="1"/>
  <c r="N2835" i="1"/>
  <c r="W2835" i="1"/>
  <c r="Q2835" i="1"/>
  <c r="S2835" i="1" s="1"/>
  <c r="X2835" i="1"/>
  <c r="N2829" i="1"/>
  <c r="W2829" i="1"/>
  <c r="X2829" i="1"/>
  <c r="Q2829" i="1"/>
  <c r="S2829" i="1" s="1"/>
  <c r="N2823" i="1"/>
  <c r="W2823" i="1"/>
  <c r="Q2823" i="1"/>
  <c r="S2823" i="1" s="1"/>
  <c r="X2823" i="1"/>
  <c r="N2817" i="1"/>
  <c r="W2817" i="1"/>
  <c r="X2817" i="1"/>
  <c r="Q2817" i="1"/>
  <c r="S2817" i="1" s="1"/>
  <c r="N2811" i="1"/>
  <c r="W2811" i="1"/>
  <c r="Q2811" i="1"/>
  <c r="S2811" i="1" s="1"/>
  <c r="X2811" i="1"/>
  <c r="N2805" i="1"/>
  <c r="W2805" i="1"/>
  <c r="X2805" i="1"/>
  <c r="Q2805" i="1"/>
  <c r="S2805" i="1" s="1"/>
  <c r="N2799" i="1"/>
  <c r="W2799" i="1"/>
  <c r="Q2799" i="1"/>
  <c r="S2799" i="1" s="1"/>
  <c r="X2799" i="1"/>
  <c r="N2793" i="1"/>
  <c r="W2793" i="1"/>
  <c r="X2793" i="1"/>
  <c r="Q2793" i="1"/>
  <c r="S2793" i="1" s="1"/>
  <c r="N2787" i="1"/>
  <c r="W2787" i="1"/>
  <c r="X2787" i="1"/>
  <c r="Q2787" i="1"/>
  <c r="S2787" i="1" s="1"/>
  <c r="N2781" i="1"/>
  <c r="W2781" i="1"/>
  <c r="X2781" i="1"/>
  <c r="Q2781" i="1"/>
  <c r="S2781" i="1" s="1"/>
  <c r="N2775" i="1"/>
  <c r="W2775" i="1"/>
  <c r="X2775" i="1"/>
  <c r="Q2775" i="1"/>
  <c r="S2775" i="1" s="1"/>
  <c r="N2769" i="1"/>
  <c r="W2769" i="1"/>
  <c r="X2769" i="1"/>
  <c r="Q2769" i="1"/>
  <c r="S2769" i="1" s="1"/>
  <c r="N2763" i="1"/>
  <c r="W2763" i="1"/>
  <c r="Q2763" i="1"/>
  <c r="S2763" i="1" s="1"/>
  <c r="X2763" i="1"/>
  <c r="N2757" i="1"/>
  <c r="W2757" i="1"/>
  <c r="X2757" i="1"/>
  <c r="Q2757" i="1"/>
  <c r="S2757" i="1" s="1"/>
  <c r="N2751" i="1"/>
  <c r="W2751" i="1"/>
  <c r="Q2751" i="1"/>
  <c r="S2751" i="1" s="1"/>
  <c r="X2751" i="1"/>
  <c r="N2745" i="1"/>
  <c r="W2745" i="1"/>
  <c r="X2745" i="1"/>
  <c r="Q2745" i="1"/>
  <c r="S2745" i="1" s="1"/>
  <c r="N2739" i="1"/>
  <c r="W2739" i="1"/>
  <c r="Q2739" i="1"/>
  <c r="S2739" i="1" s="1"/>
  <c r="X2739" i="1"/>
  <c r="N2733" i="1"/>
  <c r="W2733" i="1"/>
  <c r="X2733" i="1"/>
  <c r="Q2733" i="1"/>
  <c r="S2733" i="1" s="1"/>
  <c r="N2727" i="1"/>
  <c r="W2727" i="1"/>
  <c r="X2727" i="1"/>
  <c r="Q2727" i="1"/>
  <c r="S2727" i="1" s="1"/>
  <c r="N2721" i="1"/>
  <c r="W2721" i="1"/>
  <c r="X2721" i="1"/>
  <c r="Q2721" i="1"/>
  <c r="S2721" i="1" s="1"/>
  <c r="N2715" i="1"/>
  <c r="W2715" i="1"/>
  <c r="X2715" i="1"/>
  <c r="Q2715" i="1"/>
  <c r="S2715" i="1" s="1"/>
  <c r="N2709" i="1"/>
  <c r="W2709" i="1"/>
  <c r="X2709" i="1"/>
  <c r="Q2709" i="1"/>
  <c r="S2709" i="1" s="1"/>
  <c r="N2703" i="1"/>
  <c r="W2703" i="1"/>
  <c r="X2703" i="1"/>
  <c r="Q2703" i="1"/>
  <c r="S2703" i="1" s="1"/>
  <c r="N2697" i="1"/>
  <c r="W2697" i="1"/>
  <c r="X2697" i="1"/>
  <c r="Q2697" i="1"/>
  <c r="S2697" i="1" s="1"/>
  <c r="N2691" i="1"/>
  <c r="W2691" i="1"/>
  <c r="X2691" i="1"/>
  <c r="Q2691" i="1"/>
  <c r="S2691" i="1" s="1"/>
  <c r="N2685" i="1"/>
  <c r="W2685" i="1"/>
  <c r="X2685" i="1"/>
  <c r="Q2685" i="1"/>
  <c r="S2685" i="1" s="1"/>
  <c r="N2679" i="1"/>
  <c r="W2679" i="1"/>
  <c r="Q2679" i="1"/>
  <c r="S2679" i="1" s="1"/>
  <c r="X2679" i="1"/>
  <c r="N2673" i="1"/>
  <c r="W2673" i="1"/>
  <c r="X2673" i="1"/>
  <c r="Q2673" i="1"/>
  <c r="S2673" i="1" s="1"/>
  <c r="N2667" i="1"/>
  <c r="W2667" i="1"/>
  <c r="Q2667" i="1"/>
  <c r="S2667" i="1" s="1"/>
  <c r="X2667" i="1"/>
  <c r="N2661" i="1"/>
  <c r="W2661" i="1"/>
  <c r="X2661" i="1"/>
  <c r="Q2661" i="1"/>
  <c r="S2661" i="1" s="1"/>
  <c r="N2655" i="1"/>
  <c r="W2655" i="1"/>
  <c r="Q2655" i="1"/>
  <c r="S2655" i="1" s="1"/>
  <c r="X2655" i="1"/>
  <c r="N2649" i="1"/>
  <c r="W2649" i="1"/>
  <c r="X2649" i="1"/>
  <c r="Q2649" i="1"/>
  <c r="S2649" i="1" s="1"/>
  <c r="N2643" i="1"/>
  <c r="W2643" i="1"/>
  <c r="X2643" i="1"/>
  <c r="Q2643" i="1"/>
  <c r="S2643" i="1" s="1"/>
  <c r="N2637" i="1"/>
  <c r="W2637" i="1"/>
  <c r="X2637" i="1"/>
  <c r="Q2637" i="1"/>
  <c r="S2637" i="1" s="1"/>
  <c r="N2631" i="1"/>
  <c r="W2631" i="1"/>
  <c r="X2631" i="1"/>
  <c r="Q2631" i="1"/>
  <c r="S2631" i="1" s="1"/>
  <c r="N2625" i="1"/>
  <c r="W2625" i="1"/>
  <c r="X2625" i="1"/>
  <c r="Q2625" i="1"/>
  <c r="S2625" i="1" s="1"/>
  <c r="N2619" i="1"/>
  <c r="W2619" i="1"/>
  <c r="Q2619" i="1"/>
  <c r="S2619" i="1" s="1"/>
  <c r="X2619" i="1"/>
  <c r="N2613" i="1"/>
  <c r="W2613" i="1"/>
  <c r="X2613" i="1"/>
  <c r="Q2613" i="1"/>
  <c r="S2613" i="1" s="1"/>
  <c r="N2607" i="1"/>
  <c r="W2607" i="1"/>
  <c r="Q2607" i="1"/>
  <c r="S2607" i="1" s="1"/>
  <c r="X2607" i="1"/>
  <c r="N2601" i="1"/>
  <c r="W2601" i="1"/>
  <c r="X2601" i="1"/>
  <c r="Q2601" i="1"/>
  <c r="S2601" i="1" s="1"/>
  <c r="N2595" i="1"/>
  <c r="W2595" i="1"/>
  <c r="Q2595" i="1"/>
  <c r="S2595" i="1" s="1"/>
  <c r="X2595" i="1"/>
  <c r="N2589" i="1"/>
  <c r="W2589" i="1"/>
  <c r="X2589" i="1"/>
  <c r="Q2589" i="1"/>
  <c r="S2589" i="1" s="1"/>
  <c r="N2583" i="1"/>
  <c r="W2583" i="1"/>
  <c r="X2583" i="1"/>
  <c r="Q2583" i="1"/>
  <c r="S2583" i="1" s="1"/>
  <c r="N2577" i="1"/>
  <c r="W2577" i="1"/>
  <c r="X2577" i="1"/>
  <c r="Q2577" i="1"/>
  <c r="S2577" i="1" s="1"/>
  <c r="N2571" i="1"/>
  <c r="W2571" i="1"/>
  <c r="X2571" i="1"/>
  <c r="Q2571" i="1"/>
  <c r="S2571" i="1" s="1"/>
  <c r="N2565" i="1"/>
  <c r="W2565" i="1"/>
  <c r="X2565" i="1"/>
  <c r="Q2565" i="1"/>
  <c r="S2565" i="1" s="1"/>
  <c r="N2559" i="1"/>
  <c r="W2559" i="1"/>
  <c r="X2559" i="1"/>
  <c r="Q2559" i="1"/>
  <c r="S2559" i="1" s="1"/>
  <c r="N2553" i="1"/>
  <c r="W2553" i="1"/>
  <c r="X2553" i="1"/>
  <c r="Q2553" i="1"/>
  <c r="S2553" i="1" s="1"/>
  <c r="N2547" i="1"/>
  <c r="W2547" i="1"/>
  <c r="X2547" i="1"/>
  <c r="Q2547" i="1"/>
  <c r="S2547" i="1" s="1"/>
  <c r="N2541" i="1"/>
  <c r="W2541" i="1"/>
  <c r="X2541" i="1"/>
  <c r="Q2541" i="1"/>
  <c r="S2541" i="1" s="1"/>
  <c r="N2535" i="1"/>
  <c r="W2535" i="1"/>
  <c r="Q2535" i="1"/>
  <c r="S2535" i="1" s="1"/>
  <c r="X2535" i="1"/>
  <c r="N2529" i="1"/>
  <c r="W2529" i="1"/>
  <c r="X2529" i="1"/>
  <c r="Q2529" i="1"/>
  <c r="S2529" i="1" s="1"/>
  <c r="N2523" i="1"/>
  <c r="W2523" i="1"/>
  <c r="Q2523" i="1"/>
  <c r="S2523" i="1" s="1"/>
  <c r="X2523" i="1"/>
  <c r="N2517" i="1"/>
  <c r="W2517" i="1"/>
  <c r="X2517" i="1"/>
  <c r="Q2517" i="1"/>
  <c r="S2517" i="1" s="1"/>
  <c r="N2511" i="1"/>
  <c r="W2511" i="1"/>
  <c r="Q2511" i="1"/>
  <c r="S2511" i="1" s="1"/>
  <c r="X2511" i="1"/>
  <c r="N2505" i="1"/>
  <c r="W2505" i="1"/>
  <c r="Q2505" i="1"/>
  <c r="S2505" i="1" s="1"/>
  <c r="X2505" i="1"/>
  <c r="N2499" i="1"/>
  <c r="W2499" i="1"/>
  <c r="Q2499" i="1"/>
  <c r="S2499" i="1" s="1"/>
  <c r="X2499" i="1"/>
  <c r="N2493" i="1"/>
  <c r="W2493" i="1"/>
  <c r="Q2493" i="1"/>
  <c r="S2493" i="1" s="1"/>
  <c r="X2493" i="1"/>
  <c r="N2487" i="1"/>
  <c r="W2487" i="1"/>
  <c r="Q2487" i="1"/>
  <c r="S2487" i="1" s="1"/>
  <c r="X2487" i="1"/>
  <c r="N2481" i="1"/>
  <c r="W2481" i="1"/>
  <c r="X2481" i="1"/>
  <c r="Q2481" i="1"/>
  <c r="S2481" i="1" s="1"/>
  <c r="N2475" i="1"/>
  <c r="W2475" i="1"/>
  <c r="Q2475" i="1"/>
  <c r="S2475" i="1" s="1"/>
  <c r="X2475" i="1"/>
  <c r="N2469" i="1"/>
  <c r="W2469" i="1"/>
  <c r="X2469" i="1"/>
  <c r="Q2469" i="1"/>
  <c r="S2469" i="1" s="1"/>
  <c r="N2463" i="1"/>
  <c r="W2463" i="1"/>
  <c r="Q2463" i="1"/>
  <c r="S2463" i="1" s="1"/>
  <c r="X2463" i="1"/>
  <c r="N2457" i="1"/>
  <c r="W2457" i="1"/>
  <c r="X2457" i="1"/>
  <c r="Q2457" i="1"/>
  <c r="S2457" i="1" s="1"/>
  <c r="N2451" i="1"/>
  <c r="Q2451" i="1"/>
  <c r="S2451" i="1" s="1"/>
  <c r="N2445" i="1"/>
  <c r="Q2445" i="1"/>
  <c r="S2445" i="1" s="1"/>
  <c r="N2439" i="1"/>
  <c r="AF2439" i="1"/>
  <c r="AG2439" i="1"/>
  <c r="W2439" i="1"/>
  <c r="X2439" i="1"/>
  <c r="Y2439" i="1" s="1"/>
  <c r="Q2439" i="1"/>
  <c r="S2439" i="1" s="1"/>
  <c r="N2433" i="1"/>
  <c r="AK2433" i="1" s="1"/>
  <c r="AF2433" i="1"/>
  <c r="AG2433" i="1"/>
  <c r="W2433" i="1"/>
  <c r="Q2433" i="1"/>
  <c r="S2433" i="1" s="1"/>
  <c r="X2433" i="1"/>
  <c r="N2427" i="1"/>
  <c r="AF2427" i="1"/>
  <c r="AG2427" i="1"/>
  <c r="W2427" i="1"/>
  <c r="X2427" i="1"/>
  <c r="Q2427" i="1"/>
  <c r="S2427" i="1" s="1"/>
  <c r="N2421" i="1"/>
  <c r="AK2421" i="1" s="1"/>
  <c r="AF2421" i="1"/>
  <c r="AG2421" i="1"/>
  <c r="W2421" i="1"/>
  <c r="X2421" i="1"/>
  <c r="Y2421" i="1" s="1"/>
  <c r="Q2421" i="1"/>
  <c r="S2421" i="1" s="1"/>
  <c r="N2415" i="1"/>
  <c r="AF2415" i="1"/>
  <c r="AG2415" i="1"/>
  <c r="W2415" i="1"/>
  <c r="X2415" i="1"/>
  <c r="Q2415" i="1"/>
  <c r="S2415" i="1" s="1"/>
  <c r="N2409" i="1"/>
  <c r="AK2409" i="1" s="1"/>
  <c r="AF2409" i="1"/>
  <c r="AG2409" i="1"/>
  <c r="W2409" i="1"/>
  <c r="X2409" i="1"/>
  <c r="Q2409" i="1"/>
  <c r="S2409" i="1" s="1"/>
  <c r="N2403" i="1"/>
  <c r="AF2403" i="1"/>
  <c r="AG2403" i="1"/>
  <c r="W2403" i="1"/>
  <c r="X2403" i="1"/>
  <c r="Y2403" i="1" s="1"/>
  <c r="Q2403" i="1"/>
  <c r="S2403" i="1" s="1"/>
  <c r="N2397" i="1"/>
  <c r="AK2397" i="1" s="1"/>
  <c r="AF2397" i="1"/>
  <c r="AG2397" i="1"/>
  <c r="W2397" i="1"/>
  <c r="X2397" i="1"/>
  <c r="Q2397" i="1"/>
  <c r="S2397" i="1" s="1"/>
  <c r="N2391" i="1"/>
  <c r="AF2391" i="1"/>
  <c r="AG2391" i="1"/>
  <c r="W2391" i="1"/>
  <c r="X2391" i="1"/>
  <c r="Q2391" i="1"/>
  <c r="S2391" i="1" s="1"/>
  <c r="N2385" i="1"/>
  <c r="AK2385" i="1" s="1"/>
  <c r="AF2385" i="1"/>
  <c r="AG2385" i="1"/>
  <c r="W2385" i="1"/>
  <c r="Q2385" i="1"/>
  <c r="S2385" i="1" s="1"/>
  <c r="X2385" i="1"/>
  <c r="Y2385" i="1" s="1"/>
  <c r="N2379" i="1"/>
  <c r="AF2379" i="1"/>
  <c r="AG2379" i="1"/>
  <c r="W2379" i="1"/>
  <c r="X2379" i="1"/>
  <c r="Q2379" i="1"/>
  <c r="S2379" i="1" s="1"/>
  <c r="N2373" i="1"/>
  <c r="AK2373" i="1" s="1"/>
  <c r="AF2373" i="1"/>
  <c r="AG2373" i="1"/>
  <c r="W2373" i="1"/>
  <c r="Q2373" i="1"/>
  <c r="S2373" i="1" s="1"/>
  <c r="X2373" i="1"/>
  <c r="Y2373" i="1" s="1"/>
  <c r="N2367" i="1"/>
  <c r="AF2367" i="1"/>
  <c r="AG2367" i="1"/>
  <c r="W2367" i="1"/>
  <c r="X2367" i="1"/>
  <c r="Y2367" i="1" s="1"/>
  <c r="Q2367" i="1"/>
  <c r="S2367" i="1" s="1"/>
  <c r="N2361" i="1"/>
  <c r="AK2361" i="1" s="1"/>
  <c r="AF2361" i="1"/>
  <c r="AG2361" i="1"/>
  <c r="W2361" i="1"/>
  <c r="X2361" i="1"/>
  <c r="Y2361" i="1" s="1"/>
  <c r="Q2361" i="1"/>
  <c r="S2361" i="1" s="1"/>
  <c r="N2355" i="1"/>
  <c r="AF2355" i="1"/>
  <c r="AG2355" i="1"/>
  <c r="W2355" i="1"/>
  <c r="X2355" i="1"/>
  <c r="Q2355" i="1"/>
  <c r="S2355" i="1" s="1"/>
  <c r="N2349" i="1"/>
  <c r="AK2349" i="1" s="1"/>
  <c r="AF2349" i="1"/>
  <c r="AG2349" i="1"/>
  <c r="W2349" i="1"/>
  <c r="X2349" i="1"/>
  <c r="Y2349" i="1" s="1"/>
  <c r="Q2349" i="1"/>
  <c r="S2349" i="1" s="1"/>
  <c r="N2343" i="1"/>
  <c r="AF2343" i="1"/>
  <c r="AG2343" i="1"/>
  <c r="W2343" i="1"/>
  <c r="X2343" i="1"/>
  <c r="Q2343" i="1"/>
  <c r="S2343" i="1" s="1"/>
  <c r="N2337" i="1"/>
  <c r="AK2337" i="1" s="1"/>
  <c r="AF2337" i="1"/>
  <c r="AG2337" i="1"/>
  <c r="W2337" i="1"/>
  <c r="Q2337" i="1"/>
  <c r="S2337" i="1" s="1"/>
  <c r="X2337" i="1"/>
  <c r="N2331" i="1"/>
  <c r="AF2331" i="1"/>
  <c r="AG2331" i="1"/>
  <c r="W2331" i="1"/>
  <c r="X2331" i="1"/>
  <c r="Y2331" i="1" s="1"/>
  <c r="Q2331" i="1"/>
  <c r="S2331" i="1" s="1"/>
  <c r="N2325" i="1"/>
  <c r="AK2325" i="1" s="1"/>
  <c r="AF2325" i="1"/>
  <c r="AG2325" i="1"/>
  <c r="W2325" i="1"/>
  <c r="Q2325" i="1"/>
  <c r="S2325" i="1" s="1"/>
  <c r="X2325" i="1"/>
  <c r="N2319" i="1"/>
  <c r="AF2319" i="1"/>
  <c r="AG2319" i="1"/>
  <c r="W2319" i="1"/>
  <c r="X2319" i="1"/>
  <c r="Q2319" i="1"/>
  <c r="S2319" i="1" s="1"/>
  <c r="N2313" i="1"/>
  <c r="AK2313" i="1" s="1"/>
  <c r="AF2313" i="1"/>
  <c r="AG2313" i="1"/>
  <c r="W2313" i="1"/>
  <c r="X2313" i="1"/>
  <c r="Y2313" i="1" s="1"/>
  <c r="Q2313" i="1"/>
  <c r="S2313" i="1" s="1"/>
  <c r="N2307" i="1"/>
  <c r="AF2307" i="1"/>
  <c r="AG2307" i="1"/>
  <c r="W2307" i="1"/>
  <c r="X2307" i="1"/>
  <c r="Q2307" i="1"/>
  <c r="S2307" i="1" s="1"/>
  <c r="N2301" i="1"/>
  <c r="AK2301" i="1" s="1"/>
  <c r="AF2301" i="1"/>
  <c r="AG2301" i="1"/>
  <c r="W2301" i="1"/>
  <c r="X2301" i="1"/>
  <c r="Q2301" i="1"/>
  <c r="S2301" i="1" s="1"/>
  <c r="N2295" i="1"/>
  <c r="AF2295" i="1"/>
  <c r="AG2295" i="1"/>
  <c r="W2295" i="1"/>
  <c r="X2295" i="1"/>
  <c r="Y2295" i="1" s="1"/>
  <c r="Q2295" i="1"/>
  <c r="S2295" i="1" s="1"/>
  <c r="N2289" i="1"/>
  <c r="AK2289" i="1" s="1"/>
  <c r="AF2289" i="1"/>
  <c r="AG2289" i="1"/>
  <c r="W2289" i="1"/>
  <c r="Q2289" i="1"/>
  <c r="S2289" i="1" s="1"/>
  <c r="X2289" i="1"/>
  <c r="N2283" i="1"/>
  <c r="AF2283" i="1"/>
  <c r="AG2283" i="1"/>
  <c r="W2283" i="1"/>
  <c r="X2283" i="1"/>
  <c r="Q2283" i="1"/>
  <c r="S2283" i="1" s="1"/>
  <c r="N2277" i="1"/>
  <c r="AK2277" i="1" s="1"/>
  <c r="AF2277" i="1"/>
  <c r="AG2277" i="1"/>
  <c r="W2277" i="1"/>
  <c r="Q2277" i="1"/>
  <c r="S2277" i="1" s="1"/>
  <c r="X2277" i="1"/>
  <c r="Y2277" i="1" s="1"/>
  <c r="N2271" i="1"/>
  <c r="AF2271" i="1"/>
  <c r="AG2271" i="1"/>
  <c r="W2271" i="1"/>
  <c r="X2271" i="1"/>
  <c r="Q2271" i="1"/>
  <c r="S2271" i="1" s="1"/>
  <c r="N2265" i="1"/>
  <c r="AK2265" i="1" s="1"/>
  <c r="AF2265" i="1"/>
  <c r="AG2265" i="1"/>
  <c r="W2265" i="1"/>
  <c r="X2265" i="1"/>
  <c r="Q2265" i="1"/>
  <c r="S2265" i="1" s="1"/>
  <c r="N2259" i="1"/>
  <c r="AF2259" i="1"/>
  <c r="AG2259" i="1"/>
  <c r="W2259" i="1"/>
  <c r="X2259" i="1"/>
  <c r="Y2259" i="1" s="1"/>
  <c r="Q2259" i="1"/>
  <c r="S2259" i="1" s="1"/>
  <c r="N2253" i="1"/>
  <c r="AK2253" i="1" s="1"/>
  <c r="AF2253" i="1"/>
  <c r="AG2253" i="1"/>
  <c r="W2253" i="1"/>
  <c r="X2253" i="1"/>
  <c r="Q2253" i="1"/>
  <c r="S2253" i="1" s="1"/>
  <c r="N2247" i="1"/>
  <c r="AF2247" i="1"/>
  <c r="AG2247" i="1"/>
  <c r="W2247" i="1"/>
  <c r="X2247" i="1"/>
  <c r="Q2247" i="1"/>
  <c r="S2247" i="1" s="1"/>
  <c r="N2241" i="1"/>
  <c r="AK2241" i="1" s="1"/>
  <c r="AF2241" i="1"/>
  <c r="AG2241" i="1"/>
  <c r="W2241" i="1"/>
  <c r="Q2241" i="1"/>
  <c r="S2241" i="1" s="1"/>
  <c r="X2241" i="1"/>
  <c r="Y2241" i="1" s="1"/>
  <c r="N2235" i="1"/>
  <c r="AF2235" i="1"/>
  <c r="AG2235" i="1"/>
  <c r="W2235" i="1"/>
  <c r="X2235" i="1"/>
  <c r="Q2235" i="1"/>
  <c r="S2235" i="1" s="1"/>
  <c r="N2229" i="1"/>
  <c r="AK2229" i="1" s="1"/>
  <c r="AF2229" i="1"/>
  <c r="AG2229" i="1"/>
  <c r="W2229" i="1"/>
  <c r="Q2229" i="1"/>
  <c r="S2229" i="1" s="1"/>
  <c r="X2229" i="1"/>
  <c r="Y2229" i="1" s="1"/>
  <c r="N2223" i="1"/>
  <c r="AF2223" i="1"/>
  <c r="AG2223" i="1"/>
  <c r="W2223" i="1"/>
  <c r="X2223" i="1"/>
  <c r="Y2223" i="1" s="1"/>
  <c r="Q2223" i="1"/>
  <c r="S2223" i="1" s="1"/>
  <c r="N2217" i="1"/>
  <c r="AK2217" i="1" s="1"/>
  <c r="AF2217" i="1"/>
  <c r="AG2217" i="1"/>
  <c r="W2217" i="1"/>
  <c r="X2217" i="1"/>
  <c r="Y2217" i="1" s="1"/>
  <c r="Q2217" i="1"/>
  <c r="S2217" i="1" s="1"/>
  <c r="N2211" i="1"/>
  <c r="AF2211" i="1"/>
  <c r="AG2211" i="1"/>
  <c r="W2211" i="1"/>
  <c r="X2211" i="1"/>
  <c r="Q2211" i="1"/>
  <c r="S2211" i="1" s="1"/>
  <c r="N2205" i="1"/>
  <c r="AK2205" i="1" s="1"/>
  <c r="AF2205" i="1"/>
  <c r="AG2205" i="1"/>
  <c r="W2205" i="1"/>
  <c r="X2205" i="1"/>
  <c r="Y2205" i="1" s="1"/>
  <c r="Q2205" i="1"/>
  <c r="S2205" i="1" s="1"/>
  <c r="N2199" i="1"/>
  <c r="AF2199" i="1"/>
  <c r="AG2199" i="1"/>
  <c r="W2199" i="1"/>
  <c r="X2199" i="1"/>
  <c r="Q2199" i="1"/>
  <c r="S2199" i="1" s="1"/>
  <c r="N2193" i="1"/>
  <c r="AK2193" i="1" s="1"/>
  <c r="AF2193" i="1"/>
  <c r="AG2193" i="1"/>
  <c r="W2193" i="1"/>
  <c r="Q2193" i="1"/>
  <c r="S2193" i="1" s="1"/>
  <c r="X2193" i="1"/>
  <c r="N2187" i="1"/>
  <c r="AF2187" i="1"/>
  <c r="AG2187" i="1"/>
  <c r="W2187" i="1"/>
  <c r="X2187" i="1"/>
  <c r="Y2187" i="1" s="1"/>
  <c r="Q2187" i="1"/>
  <c r="S2187" i="1" s="1"/>
  <c r="N2181" i="1"/>
  <c r="AK2181" i="1" s="1"/>
  <c r="AF2181" i="1"/>
  <c r="AG2181" i="1"/>
  <c r="W2181" i="1"/>
  <c r="X2181" i="1"/>
  <c r="Q2181" i="1"/>
  <c r="S2181" i="1" s="1"/>
  <c r="N2175" i="1"/>
  <c r="AF2175" i="1"/>
  <c r="AG2175" i="1"/>
  <c r="W2175" i="1"/>
  <c r="X2175" i="1"/>
  <c r="Q2175" i="1"/>
  <c r="S2175" i="1" s="1"/>
  <c r="N2169" i="1"/>
  <c r="AK2169" i="1" s="1"/>
  <c r="AF2169" i="1"/>
  <c r="AG2169" i="1"/>
  <c r="W2169" i="1"/>
  <c r="X2169" i="1"/>
  <c r="Y2169" i="1" s="1"/>
  <c r="Q2169" i="1"/>
  <c r="S2169" i="1" s="1"/>
  <c r="N2163" i="1"/>
  <c r="AF2163" i="1"/>
  <c r="AG2163" i="1"/>
  <c r="W2163" i="1"/>
  <c r="X2163" i="1"/>
  <c r="Q2163" i="1"/>
  <c r="S2163" i="1" s="1"/>
  <c r="N2157" i="1"/>
  <c r="AK2157" i="1" s="1"/>
  <c r="AF2157" i="1"/>
  <c r="AG2157" i="1"/>
  <c r="W2157" i="1"/>
  <c r="Q2157" i="1"/>
  <c r="S2157" i="1" s="1"/>
  <c r="X2157" i="1"/>
  <c r="Y2157" i="1" s="1"/>
  <c r="N2151" i="1"/>
  <c r="AF2151" i="1"/>
  <c r="AG2151" i="1"/>
  <c r="W2151" i="1"/>
  <c r="X2151" i="1"/>
  <c r="Y2151" i="1" s="1"/>
  <c r="Q2151" i="1"/>
  <c r="S2151" i="1" s="1"/>
  <c r="N2145" i="1"/>
  <c r="AK2145" i="1" s="1"/>
  <c r="AF2145" i="1"/>
  <c r="AG2145" i="1"/>
  <c r="W2145" i="1"/>
  <c r="Q2145" i="1"/>
  <c r="S2145" i="1" s="1"/>
  <c r="X2145" i="1"/>
  <c r="N2139" i="1"/>
  <c r="AF2139" i="1"/>
  <c r="AG2139" i="1"/>
  <c r="W2139" i="1"/>
  <c r="X2139" i="1"/>
  <c r="Q2139" i="1"/>
  <c r="S2139" i="1" s="1"/>
  <c r="N2133" i="1"/>
  <c r="AK2133" i="1" s="1"/>
  <c r="AF2133" i="1"/>
  <c r="AG2133" i="1"/>
  <c r="W2133" i="1"/>
  <c r="X2133" i="1"/>
  <c r="Y2133" i="1" s="1"/>
  <c r="Q2133" i="1"/>
  <c r="S2133" i="1" s="1"/>
  <c r="N2127" i="1"/>
  <c r="AF2127" i="1"/>
  <c r="AG2127" i="1"/>
  <c r="W2127" i="1"/>
  <c r="X2127" i="1"/>
  <c r="Q2127" i="1"/>
  <c r="S2127" i="1" s="1"/>
  <c r="N2121" i="1"/>
  <c r="AK2121" i="1" s="1"/>
  <c r="AF2121" i="1"/>
  <c r="AG2121" i="1"/>
  <c r="W2121" i="1"/>
  <c r="X2121" i="1"/>
  <c r="Q2121" i="1"/>
  <c r="S2121" i="1" s="1"/>
  <c r="N2115" i="1"/>
  <c r="AF2115" i="1"/>
  <c r="AG2115" i="1"/>
  <c r="W2115" i="1"/>
  <c r="X2115" i="1"/>
  <c r="Y2115" i="1" s="1"/>
  <c r="Q2115" i="1"/>
  <c r="S2115" i="1" s="1"/>
  <c r="N2109" i="1"/>
  <c r="AK2109" i="1" s="1"/>
  <c r="AF2109" i="1"/>
  <c r="AG2109" i="1"/>
  <c r="W2109" i="1"/>
  <c r="X2109" i="1"/>
  <c r="Q2109" i="1"/>
  <c r="S2109" i="1" s="1"/>
  <c r="N2103" i="1"/>
  <c r="AF2103" i="1"/>
  <c r="AG2103" i="1"/>
  <c r="W2103" i="1"/>
  <c r="X2103" i="1"/>
  <c r="Q2103" i="1"/>
  <c r="S2103" i="1" s="1"/>
  <c r="N2097" i="1"/>
  <c r="AK2097" i="1" s="1"/>
  <c r="AF2097" i="1"/>
  <c r="AG2097" i="1"/>
  <c r="W2097" i="1"/>
  <c r="Q2097" i="1"/>
  <c r="S2097" i="1" s="1"/>
  <c r="X2097" i="1"/>
  <c r="Y2097" i="1" s="1"/>
  <c r="N2091" i="1"/>
  <c r="AF2091" i="1"/>
  <c r="AG2091" i="1"/>
  <c r="W2091" i="1"/>
  <c r="X2091" i="1"/>
  <c r="Q2091" i="1"/>
  <c r="S2091" i="1" s="1"/>
  <c r="N2085" i="1"/>
  <c r="AK2085" i="1" s="1"/>
  <c r="AF2085" i="1"/>
  <c r="AG2085" i="1"/>
  <c r="W2085" i="1"/>
  <c r="Q2085" i="1"/>
  <c r="S2085" i="1" s="1"/>
  <c r="X2085" i="1"/>
  <c r="Y2085" i="1" s="1"/>
  <c r="N2079" i="1"/>
  <c r="AF2079" i="1"/>
  <c r="AG2079" i="1"/>
  <c r="W2079" i="1"/>
  <c r="X2079" i="1"/>
  <c r="Y2079" i="1" s="1"/>
  <c r="Q2079" i="1"/>
  <c r="S2079" i="1" s="1"/>
  <c r="N2073" i="1"/>
  <c r="AK2073" i="1" s="1"/>
  <c r="AF2073" i="1"/>
  <c r="AG2073" i="1"/>
  <c r="W2073" i="1"/>
  <c r="X2073" i="1"/>
  <c r="Y2073" i="1" s="1"/>
  <c r="Q2073" i="1"/>
  <c r="S2073" i="1" s="1"/>
  <c r="N2067" i="1"/>
  <c r="AF2067" i="1"/>
  <c r="AG2067" i="1"/>
  <c r="W2067" i="1"/>
  <c r="X2067" i="1"/>
  <c r="Q2067" i="1"/>
  <c r="S2067" i="1" s="1"/>
  <c r="N2061" i="1"/>
  <c r="AK2061" i="1" s="1"/>
  <c r="AF2061" i="1"/>
  <c r="AG2061" i="1"/>
  <c r="W2061" i="1"/>
  <c r="X2061" i="1"/>
  <c r="Y2061" i="1" s="1"/>
  <c r="Q2061" i="1"/>
  <c r="S2061" i="1" s="1"/>
  <c r="N2055" i="1"/>
  <c r="AF2055" i="1"/>
  <c r="AG2055" i="1"/>
  <c r="W2055" i="1"/>
  <c r="X2055" i="1"/>
  <c r="Q2055" i="1"/>
  <c r="S2055" i="1" s="1"/>
  <c r="N2049" i="1"/>
  <c r="AK2049" i="1" s="1"/>
  <c r="AG2049" i="1"/>
  <c r="AF2049" i="1"/>
  <c r="W2049" i="1"/>
  <c r="Q2049" i="1"/>
  <c r="S2049" i="1" s="1"/>
  <c r="X2049" i="1"/>
  <c r="N2043" i="1"/>
  <c r="AF2043" i="1"/>
  <c r="AG2043" i="1"/>
  <c r="W2043" i="1"/>
  <c r="X2043" i="1"/>
  <c r="Y2043" i="1" s="1"/>
  <c r="Q2043" i="1"/>
  <c r="S2043" i="1" s="1"/>
  <c r="N2037" i="1"/>
  <c r="AK2037" i="1" s="1"/>
  <c r="AF2037" i="1"/>
  <c r="AG2037" i="1"/>
  <c r="W2037" i="1"/>
  <c r="Q2037" i="1"/>
  <c r="S2037" i="1" s="1"/>
  <c r="X2037" i="1"/>
  <c r="N2031" i="1"/>
  <c r="AF2031" i="1"/>
  <c r="AG2031" i="1"/>
  <c r="W2031" i="1"/>
  <c r="X2031" i="1"/>
  <c r="Q2031" i="1"/>
  <c r="S2031" i="1" s="1"/>
  <c r="N2025" i="1"/>
  <c r="AK2025" i="1" s="1"/>
  <c r="AF2025" i="1"/>
  <c r="AG2025" i="1"/>
  <c r="W2025" i="1"/>
  <c r="X2025" i="1"/>
  <c r="Y2025" i="1" s="1"/>
  <c r="Q2025" i="1"/>
  <c r="S2025" i="1" s="1"/>
  <c r="N2019" i="1"/>
  <c r="AF2019" i="1"/>
  <c r="AG2019" i="1"/>
  <c r="W2019" i="1"/>
  <c r="X2019" i="1"/>
  <c r="Q2019" i="1"/>
  <c r="S2019" i="1" s="1"/>
  <c r="N2013" i="1"/>
  <c r="AK2013" i="1" s="1"/>
  <c r="AF2013" i="1"/>
  <c r="AG2013" i="1"/>
  <c r="W2013" i="1"/>
  <c r="X2013" i="1"/>
  <c r="Q2013" i="1"/>
  <c r="S2013" i="1" s="1"/>
  <c r="N2007" i="1"/>
  <c r="AF2007" i="1"/>
  <c r="AG2007" i="1"/>
  <c r="W2007" i="1"/>
  <c r="X2007" i="1"/>
  <c r="Y2007" i="1" s="1"/>
  <c r="Q2007" i="1"/>
  <c r="S2007" i="1" s="1"/>
  <c r="N2001" i="1"/>
  <c r="AK2001" i="1" s="1"/>
  <c r="AF2001" i="1"/>
  <c r="AG2001" i="1"/>
  <c r="W2001" i="1"/>
  <c r="Q2001" i="1"/>
  <c r="S2001" i="1" s="1"/>
  <c r="X2001" i="1"/>
  <c r="N1995" i="1"/>
  <c r="AF1995" i="1"/>
  <c r="AG1995" i="1"/>
  <c r="W1995" i="1"/>
  <c r="X1995" i="1"/>
  <c r="Q1995" i="1"/>
  <c r="S1995" i="1" s="1"/>
  <c r="N1989" i="1"/>
  <c r="AK1989" i="1" s="1"/>
  <c r="AF1989" i="1"/>
  <c r="AG1989" i="1"/>
  <c r="W1989" i="1"/>
  <c r="Q1989" i="1"/>
  <c r="S1989" i="1" s="1"/>
  <c r="X1989" i="1"/>
  <c r="Y1989" i="1" s="1"/>
  <c r="N1983" i="1"/>
  <c r="AF1983" i="1"/>
  <c r="AG1983" i="1"/>
  <c r="W1983" i="1"/>
  <c r="X1983" i="1"/>
  <c r="Q1983" i="1"/>
  <c r="S1983" i="1" s="1"/>
  <c r="N1977" i="1"/>
  <c r="AK1977" i="1" s="1"/>
  <c r="AF1977" i="1"/>
  <c r="AG1977" i="1"/>
  <c r="W1977" i="1"/>
  <c r="X1977" i="1"/>
  <c r="Q1977" i="1"/>
  <c r="S1977" i="1" s="1"/>
  <c r="N1971" i="1"/>
  <c r="AF1971" i="1"/>
  <c r="AG1971" i="1"/>
  <c r="W1971" i="1"/>
  <c r="X1971" i="1"/>
  <c r="Y1971" i="1" s="1"/>
  <c r="Q1971" i="1"/>
  <c r="S1971" i="1" s="1"/>
  <c r="N1965" i="1"/>
  <c r="AK1965" i="1" s="1"/>
  <c r="AF1965" i="1"/>
  <c r="AG1965" i="1"/>
  <c r="W1965" i="1"/>
  <c r="X1965" i="1"/>
  <c r="Q1965" i="1"/>
  <c r="S1965" i="1" s="1"/>
  <c r="N1959" i="1"/>
  <c r="AF1959" i="1"/>
  <c r="AG1959" i="1"/>
  <c r="W1959" i="1"/>
  <c r="X1959" i="1"/>
  <c r="Q1959" i="1"/>
  <c r="S1959" i="1" s="1"/>
  <c r="N1953" i="1"/>
  <c r="AK1953" i="1" s="1"/>
  <c r="AF1953" i="1"/>
  <c r="AG1953" i="1"/>
  <c r="W1953" i="1"/>
  <c r="Q1953" i="1"/>
  <c r="S1953" i="1" s="1"/>
  <c r="X1953" i="1"/>
  <c r="Y1953" i="1" s="1"/>
  <c r="N1947" i="1"/>
  <c r="AF1947" i="1"/>
  <c r="AG1947" i="1"/>
  <c r="W1947" i="1"/>
  <c r="X1947" i="1"/>
  <c r="Q1947" i="1"/>
  <c r="S1947" i="1" s="1"/>
  <c r="N1941" i="1"/>
  <c r="AK1941" i="1" s="1"/>
  <c r="AF1941" i="1"/>
  <c r="AG1941" i="1"/>
  <c r="W1941" i="1"/>
  <c r="Q1941" i="1"/>
  <c r="S1941" i="1" s="1"/>
  <c r="X1941" i="1"/>
  <c r="Y1941" i="1" s="1"/>
  <c r="N1935" i="1"/>
  <c r="AF1935" i="1"/>
  <c r="AG1935" i="1"/>
  <c r="W1935" i="1"/>
  <c r="X1935" i="1"/>
  <c r="Q1935" i="1"/>
  <c r="S1935" i="1" s="1"/>
  <c r="N1929" i="1"/>
  <c r="AK1929" i="1" s="1"/>
  <c r="AF1929" i="1"/>
  <c r="AG1929" i="1"/>
  <c r="W1929" i="1"/>
  <c r="X1929" i="1"/>
  <c r="Q1929" i="1"/>
  <c r="S1929" i="1" s="1"/>
  <c r="N1923" i="1"/>
  <c r="AF1923" i="1"/>
  <c r="AG1923" i="1"/>
  <c r="W1923" i="1"/>
  <c r="X1923" i="1"/>
  <c r="Q1923" i="1"/>
  <c r="S1923" i="1" s="1"/>
  <c r="N1917" i="1"/>
  <c r="AK1917" i="1" s="1"/>
  <c r="AF1917" i="1"/>
  <c r="AG1917" i="1"/>
  <c r="W1917" i="1"/>
  <c r="X1917" i="1"/>
  <c r="Y1917" i="1" s="1"/>
  <c r="Q1917" i="1"/>
  <c r="S1917" i="1" s="1"/>
  <c r="N1911" i="1"/>
  <c r="AF1911" i="1"/>
  <c r="AG1911" i="1"/>
  <c r="W1911" i="1"/>
  <c r="X1911" i="1"/>
  <c r="Q1911" i="1"/>
  <c r="S1911" i="1" s="1"/>
  <c r="N1905" i="1"/>
  <c r="AK1905" i="1" s="1"/>
  <c r="AF1905" i="1"/>
  <c r="AG1905" i="1"/>
  <c r="W1905" i="1"/>
  <c r="Q1905" i="1"/>
  <c r="S1905" i="1" s="1"/>
  <c r="X1905" i="1"/>
  <c r="N1899" i="1"/>
  <c r="AF1899" i="1"/>
  <c r="AG1899" i="1"/>
  <c r="W1899" i="1"/>
  <c r="X1899" i="1"/>
  <c r="Y1899" i="1" s="1"/>
  <c r="Q1899" i="1"/>
  <c r="S1899" i="1" s="1"/>
  <c r="N1893" i="1"/>
  <c r="AK1893" i="1" s="1"/>
  <c r="AF1893" i="1"/>
  <c r="AG1893" i="1"/>
  <c r="W1893" i="1"/>
  <c r="Q1893" i="1"/>
  <c r="S1893" i="1" s="1"/>
  <c r="X1893" i="1"/>
  <c r="N1887" i="1"/>
  <c r="AF1887" i="1"/>
  <c r="AG1887" i="1"/>
  <c r="W1887" i="1"/>
  <c r="X1887" i="1"/>
  <c r="Q1887" i="1"/>
  <c r="S1887" i="1" s="1"/>
  <c r="N1881" i="1"/>
  <c r="AK1881" i="1" s="1"/>
  <c r="AF1881" i="1"/>
  <c r="AG1881" i="1"/>
  <c r="W1881" i="1"/>
  <c r="Q1881" i="1"/>
  <c r="S1881" i="1" s="1"/>
  <c r="X1881" i="1"/>
  <c r="Y1881" i="1" s="1"/>
  <c r="N1875" i="1"/>
  <c r="AF1875" i="1"/>
  <c r="AG1875" i="1"/>
  <c r="W1875" i="1"/>
  <c r="X1875" i="1"/>
  <c r="Q1875" i="1"/>
  <c r="S1875" i="1" s="1"/>
  <c r="N1869" i="1"/>
  <c r="AK1869" i="1" s="1"/>
  <c r="AF1869" i="1"/>
  <c r="AG1869" i="1"/>
  <c r="W1869" i="1"/>
  <c r="X1869" i="1"/>
  <c r="Q1869" i="1"/>
  <c r="S1869" i="1" s="1"/>
  <c r="N1863" i="1"/>
  <c r="AF1863" i="1"/>
  <c r="AG1863" i="1"/>
  <c r="W1863" i="1"/>
  <c r="X1863" i="1"/>
  <c r="Y1863" i="1" s="1"/>
  <c r="Q1863" i="1"/>
  <c r="S1863" i="1" s="1"/>
  <c r="N1857" i="1"/>
  <c r="AK1857" i="1" s="1"/>
  <c r="AF1857" i="1"/>
  <c r="AG1857" i="1"/>
  <c r="W1857" i="1"/>
  <c r="X1857" i="1"/>
  <c r="Y1857" i="1" s="1"/>
  <c r="Q1857" i="1"/>
  <c r="S1857" i="1" s="1"/>
  <c r="N1851" i="1"/>
  <c r="AF1851" i="1"/>
  <c r="AG1851" i="1"/>
  <c r="W1851" i="1"/>
  <c r="X1851" i="1"/>
  <c r="Q1851" i="1"/>
  <c r="S1851" i="1" s="1"/>
  <c r="N1845" i="1"/>
  <c r="AK1845" i="1" s="1"/>
  <c r="AF1845" i="1"/>
  <c r="AG1845" i="1"/>
  <c r="W1845" i="1"/>
  <c r="X1845" i="1"/>
  <c r="Y1845" i="1" s="1"/>
  <c r="Q1845" i="1"/>
  <c r="S1845" i="1" s="1"/>
  <c r="N1839" i="1"/>
  <c r="AF1839" i="1"/>
  <c r="AG1839" i="1"/>
  <c r="W1839" i="1"/>
  <c r="X1839" i="1"/>
  <c r="Q1839" i="1"/>
  <c r="S1839" i="1" s="1"/>
  <c r="N1833" i="1"/>
  <c r="AK1833" i="1" s="1"/>
  <c r="AF1833" i="1"/>
  <c r="AG1833" i="1"/>
  <c r="W1833" i="1"/>
  <c r="X1833" i="1"/>
  <c r="Q1833" i="1"/>
  <c r="S1833" i="1" s="1"/>
  <c r="N1827" i="1"/>
  <c r="AF1827" i="1"/>
  <c r="AG1827" i="1"/>
  <c r="W1827" i="1"/>
  <c r="X1827" i="1"/>
  <c r="Y1827" i="1" s="1"/>
  <c r="Q1827" i="1"/>
  <c r="S1827" i="1" s="1"/>
  <c r="N1821" i="1"/>
  <c r="AK1821" i="1" s="1"/>
  <c r="AF1821" i="1"/>
  <c r="AG1821" i="1"/>
  <c r="W1821" i="1"/>
  <c r="Q1821" i="1"/>
  <c r="S1821" i="1" s="1"/>
  <c r="X1821" i="1"/>
  <c r="N1815" i="1"/>
  <c r="AF1815" i="1"/>
  <c r="AG1815" i="1"/>
  <c r="W1815" i="1"/>
  <c r="X1815" i="1"/>
  <c r="Q1815" i="1"/>
  <c r="S1815" i="1" s="1"/>
  <c r="N1809" i="1"/>
  <c r="AK1809" i="1" s="1"/>
  <c r="AF1809" i="1"/>
  <c r="AG1809" i="1"/>
  <c r="W1809" i="1"/>
  <c r="Q1809" i="1"/>
  <c r="S1809" i="1" s="1"/>
  <c r="X1809" i="1"/>
  <c r="Y1809" i="1" s="1"/>
  <c r="N1803" i="1"/>
  <c r="AF1803" i="1"/>
  <c r="AG1803" i="1"/>
  <c r="W1803" i="1"/>
  <c r="X1803" i="1"/>
  <c r="Q1803" i="1"/>
  <c r="S1803" i="1" s="1"/>
  <c r="N1797" i="1"/>
  <c r="AK1797" i="1" s="1"/>
  <c r="AF1797" i="1"/>
  <c r="AG1797" i="1"/>
  <c r="W1797" i="1"/>
  <c r="Q1797" i="1"/>
  <c r="S1797" i="1" s="1"/>
  <c r="X1797" i="1"/>
  <c r="Y1797" i="1" s="1"/>
  <c r="N1791" i="1"/>
  <c r="AF1791" i="1"/>
  <c r="AG1791" i="1"/>
  <c r="W1791" i="1"/>
  <c r="X1791" i="1"/>
  <c r="Y1791" i="1" s="1"/>
  <c r="Q1791" i="1"/>
  <c r="S1791" i="1" s="1"/>
  <c r="N1785" i="1"/>
  <c r="AK1785" i="1" s="1"/>
  <c r="AF1785" i="1"/>
  <c r="AG1785" i="1"/>
  <c r="W1785" i="1"/>
  <c r="Q1785" i="1"/>
  <c r="S1785" i="1" s="1"/>
  <c r="X1785" i="1"/>
  <c r="N1779" i="1"/>
  <c r="AF1779" i="1"/>
  <c r="AG1779" i="1"/>
  <c r="W1779" i="1"/>
  <c r="X1779" i="1"/>
  <c r="Q1779" i="1"/>
  <c r="S1779" i="1" s="1"/>
  <c r="N1773" i="1"/>
  <c r="AK1773" i="1" s="1"/>
  <c r="AF1773" i="1"/>
  <c r="AG1773" i="1"/>
  <c r="W1773" i="1"/>
  <c r="X1773" i="1"/>
  <c r="Y1773" i="1" s="1"/>
  <c r="Q1773" i="1"/>
  <c r="S1773" i="1" s="1"/>
  <c r="N1767" i="1"/>
  <c r="AF1767" i="1"/>
  <c r="AG1767" i="1"/>
  <c r="W1767" i="1"/>
  <c r="X1767" i="1"/>
  <c r="Q1767" i="1"/>
  <c r="S1767" i="1" s="1"/>
  <c r="N1761" i="1"/>
  <c r="AK1761" i="1" s="1"/>
  <c r="AF1761" i="1"/>
  <c r="AG1761" i="1"/>
  <c r="W1761" i="1"/>
  <c r="X1761" i="1"/>
  <c r="Q1761" i="1"/>
  <c r="S1761" i="1" s="1"/>
  <c r="N1755" i="1"/>
  <c r="AF1755" i="1"/>
  <c r="AG1755" i="1"/>
  <c r="W1755" i="1"/>
  <c r="X1755" i="1"/>
  <c r="Y1755" i="1" s="1"/>
  <c r="Q1755" i="1"/>
  <c r="S1755" i="1" s="1"/>
  <c r="N1749" i="1"/>
  <c r="AK1749" i="1" s="1"/>
  <c r="AF1749" i="1"/>
  <c r="AG1749" i="1"/>
  <c r="W1749" i="1"/>
  <c r="X1749" i="1"/>
  <c r="Q1749" i="1"/>
  <c r="S1749" i="1" s="1"/>
  <c r="N1743" i="1"/>
  <c r="AF1743" i="1"/>
  <c r="AG1743" i="1"/>
  <c r="W1743" i="1"/>
  <c r="X1743" i="1"/>
  <c r="Q1743" i="1"/>
  <c r="S1743" i="1" s="1"/>
  <c r="N1737" i="1"/>
  <c r="AK1737" i="1" s="1"/>
  <c r="AF1737" i="1"/>
  <c r="AG1737" i="1"/>
  <c r="W1737" i="1"/>
  <c r="X1737" i="1"/>
  <c r="Y1737" i="1" s="1"/>
  <c r="Q1737" i="1"/>
  <c r="S1737" i="1" s="1"/>
  <c r="N1731" i="1"/>
  <c r="AF1731" i="1"/>
  <c r="AG1731" i="1"/>
  <c r="W1731" i="1"/>
  <c r="X1731" i="1"/>
  <c r="Q1731" i="1"/>
  <c r="S1731" i="1" s="1"/>
  <c r="N1725" i="1"/>
  <c r="AK1725" i="1" s="1"/>
  <c r="AF1725" i="1"/>
  <c r="AG1725" i="1"/>
  <c r="W1725" i="1"/>
  <c r="X1725" i="1"/>
  <c r="Q1725" i="1"/>
  <c r="S1725" i="1" s="1"/>
  <c r="N1719" i="1"/>
  <c r="AF1719" i="1"/>
  <c r="AG1719" i="1"/>
  <c r="W1719" i="1"/>
  <c r="X1719" i="1"/>
  <c r="Y1719" i="1" s="1"/>
  <c r="Q1719" i="1"/>
  <c r="S1719" i="1" s="1"/>
  <c r="N1713" i="1"/>
  <c r="AK1713" i="1" s="1"/>
  <c r="AF1713" i="1"/>
  <c r="AG1713" i="1"/>
  <c r="W1713" i="1"/>
  <c r="X1713" i="1"/>
  <c r="Q1713" i="1"/>
  <c r="S1713" i="1" s="1"/>
  <c r="N1707" i="1"/>
  <c r="AF1707" i="1"/>
  <c r="AG1707" i="1"/>
  <c r="W1707" i="1"/>
  <c r="X1707" i="1"/>
  <c r="Q1707" i="1"/>
  <c r="S1707" i="1" s="1"/>
  <c r="N1701" i="1"/>
  <c r="AK1701" i="1" s="1"/>
  <c r="AF1701" i="1"/>
  <c r="AG1701" i="1"/>
  <c r="W1701" i="1"/>
  <c r="X1701" i="1"/>
  <c r="Y1701" i="1" s="1"/>
  <c r="Q1701" i="1"/>
  <c r="S1701" i="1" s="1"/>
  <c r="N1695" i="1"/>
  <c r="AF1695" i="1"/>
  <c r="AG1695" i="1"/>
  <c r="W1695" i="1"/>
  <c r="X1695" i="1"/>
  <c r="Q1695" i="1"/>
  <c r="S1695" i="1" s="1"/>
  <c r="N1689" i="1"/>
  <c r="AK1689" i="1" s="1"/>
  <c r="AF1689" i="1"/>
  <c r="AG1689" i="1"/>
  <c r="W1689" i="1"/>
  <c r="X1689" i="1"/>
  <c r="Q1689" i="1"/>
  <c r="S1689" i="1" s="1"/>
  <c r="N1683" i="1"/>
  <c r="AF1683" i="1"/>
  <c r="AG1683" i="1"/>
  <c r="W1683" i="1"/>
  <c r="X1683" i="1"/>
  <c r="Y1683" i="1" s="1"/>
  <c r="Q1683" i="1"/>
  <c r="S1683" i="1" s="1"/>
  <c r="N1677" i="1"/>
  <c r="AK1677" i="1" s="1"/>
  <c r="AF1677" i="1"/>
  <c r="AG1677" i="1"/>
  <c r="W1677" i="1"/>
  <c r="X1677" i="1"/>
  <c r="Q1677" i="1"/>
  <c r="S1677" i="1" s="1"/>
  <c r="N1671" i="1"/>
  <c r="AF1671" i="1"/>
  <c r="AG1671" i="1"/>
  <c r="W1671" i="1"/>
  <c r="X1671" i="1"/>
  <c r="Q1671" i="1"/>
  <c r="S1671" i="1" s="1"/>
  <c r="N1665" i="1"/>
  <c r="AK1665" i="1" s="1"/>
  <c r="AF1665" i="1"/>
  <c r="AG1665" i="1"/>
  <c r="W1665" i="1"/>
  <c r="X1665" i="1"/>
  <c r="Y1665" i="1" s="1"/>
  <c r="Q1665" i="1"/>
  <c r="S1665" i="1" s="1"/>
  <c r="N1659" i="1"/>
  <c r="AF1659" i="1"/>
  <c r="AG1659" i="1"/>
  <c r="W1659" i="1"/>
  <c r="X1659" i="1"/>
  <c r="Q1659" i="1"/>
  <c r="S1659" i="1" s="1"/>
  <c r="N1653" i="1"/>
  <c r="AK1653" i="1" s="1"/>
  <c r="AF1653" i="1"/>
  <c r="AG1653" i="1"/>
  <c r="W1653" i="1"/>
  <c r="X1653" i="1"/>
  <c r="Q1653" i="1"/>
  <c r="S1653" i="1" s="1"/>
  <c r="N1647" i="1"/>
  <c r="AF1647" i="1"/>
  <c r="AG1647" i="1"/>
  <c r="W1647" i="1"/>
  <c r="X1647" i="1"/>
  <c r="Y1647" i="1" s="1"/>
  <c r="Q1647" i="1"/>
  <c r="S1647" i="1" s="1"/>
  <c r="N1641" i="1"/>
  <c r="AK1641" i="1" s="1"/>
  <c r="AF1641" i="1"/>
  <c r="AG1641" i="1"/>
  <c r="W1641" i="1"/>
  <c r="X1641" i="1"/>
  <c r="Q1641" i="1"/>
  <c r="S1641" i="1" s="1"/>
  <c r="N1635" i="1"/>
  <c r="AF1635" i="1"/>
  <c r="AG1635" i="1"/>
  <c r="W1635" i="1"/>
  <c r="X1635" i="1"/>
  <c r="Q1635" i="1"/>
  <c r="S1635" i="1" s="1"/>
  <c r="N1629" i="1"/>
  <c r="AK1629" i="1" s="1"/>
  <c r="AF1629" i="1"/>
  <c r="AG1629" i="1"/>
  <c r="W1629" i="1"/>
  <c r="X1629" i="1"/>
  <c r="Y1629" i="1" s="1"/>
  <c r="Q1629" i="1"/>
  <c r="S1629" i="1" s="1"/>
  <c r="N1623" i="1"/>
  <c r="AF1623" i="1"/>
  <c r="AG1623" i="1"/>
  <c r="W1623" i="1"/>
  <c r="X1623" i="1"/>
  <c r="Q1623" i="1"/>
  <c r="S1623" i="1" s="1"/>
  <c r="N1617" i="1"/>
  <c r="AK1617" i="1" s="1"/>
  <c r="AF1617" i="1"/>
  <c r="AG1617" i="1"/>
  <c r="W1617" i="1"/>
  <c r="X1617" i="1"/>
  <c r="Q1617" i="1"/>
  <c r="S1617" i="1" s="1"/>
  <c r="N1611" i="1"/>
  <c r="AF1611" i="1"/>
  <c r="AG1611" i="1"/>
  <c r="W1611" i="1"/>
  <c r="X1611" i="1"/>
  <c r="Y1611" i="1" s="1"/>
  <c r="Q1611" i="1"/>
  <c r="S1611" i="1" s="1"/>
  <c r="N1605" i="1"/>
  <c r="AK1605" i="1" s="1"/>
  <c r="AF1605" i="1"/>
  <c r="AG1605" i="1"/>
  <c r="W1605" i="1"/>
  <c r="X1605" i="1"/>
  <c r="Q1605" i="1"/>
  <c r="S1605" i="1" s="1"/>
  <c r="N1599" i="1"/>
  <c r="AF1599" i="1"/>
  <c r="AG1599" i="1"/>
  <c r="W1599" i="1"/>
  <c r="X1599" i="1"/>
  <c r="Q1599" i="1"/>
  <c r="S1599" i="1" s="1"/>
  <c r="N1593" i="1"/>
  <c r="AK1593" i="1" s="1"/>
  <c r="AF1593" i="1"/>
  <c r="AG1593" i="1"/>
  <c r="W1593" i="1"/>
  <c r="Q1593" i="1"/>
  <c r="S1593" i="1" s="1"/>
  <c r="X1593" i="1"/>
  <c r="Y1593" i="1" s="1"/>
  <c r="N1587" i="1"/>
  <c r="AF1587" i="1"/>
  <c r="AG1587" i="1"/>
  <c r="W1587" i="1"/>
  <c r="X1587" i="1"/>
  <c r="Q1587" i="1"/>
  <c r="S1587" i="1" s="1"/>
  <c r="N1581" i="1"/>
  <c r="AK1581" i="1" s="1"/>
  <c r="AF1581" i="1"/>
  <c r="AG1581" i="1"/>
  <c r="W1581" i="1"/>
  <c r="Q1581" i="1"/>
  <c r="S1581" i="1" s="1"/>
  <c r="X1581" i="1"/>
  <c r="N1575" i="1"/>
  <c r="AF1575" i="1"/>
  <c r="AG1575" i="1"/>
  <c r="W1575" i="1"/>
  <c r="X1575" i="1"/>
  <c r="Y1575" i="1" s="1"/>
  <c r="Q1575" i="1"/>
  <c r="S1575" i="1" s="1"/>
  <c r="N1569" i="1"/>
  <c r="AK1569" i="1" s="1"/>
  <c r="AF1569" i="1"/>
  <c r="AG1569" i="1"/>
  <c r="W1569" i="1"/>
  <c r="X1569" i="1"/>
  <c r="Q1569" i="1"/>
  <c r="S1569" i="1" s="1"/>
  <c r="N1563" i="1"/>
  <c r="AF1563" i="1"/>
  <c r="AG1563" i="1"/>
  <c r="W1563" i="1"/>
  <c r="X1563" i="1"/>
  <c r="Q1563" i="1"/>
  <c r="S1563" i="1" s="1"/>
  <c r="N1557" i="1"/>
  <c r="AK1557" i="1" s="1"/>
  <c r="AF1557" i="1"/>
  <c r="AG1557" i="1"/>
  <c r="W1557" i="1"/>
  <c r="X1557" i="1"/>
  <c r="Y1557" i="1" s="1"/>
  <c r="Q1557" i="1"/>
  <c r="S1557" i="1" s="1"/>
  <c r="N1551" i="1"/>
  <c r="AF1551" i="1"/>
  <c r="AG1551" i="1"/>
  <c r="W1551" i="1"/>
  <c r="X1551" i="1"/>
  <c r="Q1551" i="1"/>
  <c r="S1551" i="1" s="1"/>
  <c r="N1545" i="1"/>
  <c r="AK1545" i="1" s="1"/>
  <c r="AF1545" i="1"/>
  <c r="AG1545" i="1"/>
  <c r="W1545" i="1"/>
  <c r="Q1545" i="1"/>
  <c r="S1545" i="1" s="1"/>
  <c r="X1545" i="1"/>
  <c r="N1539" i="1"/>
  <c r="AF1539" i="1"/>
  <c r="AG1539" i="1"/>
  <c r="W1539" i="1"/>
  <c r="X1539" i="1"/>
  <c r="Y1539" i="1" s="1"/>
  <c r="Q1539" i="1"/>
  <c r="S1539" i="1" s="1"/>
  <c r="N1533" i="1"/>
  <c r="AK1533" i="1" s="1"/>
  <c r="AF1533" i="1"/>
  <c r="AG1533" i="1"/>
  <c r="W1533" i="1"/>
  <c r="Q1533" i="1"/>
  <c r="S1533" i="1" s="1"/>
  <c r="X1533" i="1"/>
  <c r="N1527" i="1"/>
  <c r="AF1527" i="1"/>
  <c r="AG1527" i="1"/>
  <c r="W1527" i="1"/>
  <c r="X1527" i="1"/>
  <c r="Q1527" i="1"/>
  <c r="S1527" i="1" s="1"/>
  <c r="N1521" i="1"/>
  <c r="AK1521" i="1" s="1"/>
  <c r="AF1521" i="1"/>
  <c r="AG1521" i="1"/>
  <c r="W1521" i="1"/>
  <c r="X1521" i="1"/>
  <c r="Y1521" i="1" s="1"/>
  <c r="Q1521" i="1"/>
  <c r="S1521" i="1" s="1"/>
  <c r="N1515" i="1"/>
  <c r="AF1515" i="1"/>
  <c r="AG1515" i="1"/>
  <c r="W1515" i="1"/>
  <c r="X1515" i="1"/>
  <c r="Q1515" i="1"/>
  <c r="S1515" i="1" s="1"/>
  <c r="N1509" i="1"/>
  <c r="AK1509" i="1" s="1"/>
  <c r="AF1509" i="1"/>
  <c r="AG1509" i="1"/>
  <c r="W1509" i="1"/>
  <c r="X1509" i="1"/>
  <c r="Q1509" i="1"/>
  <c r="S1509" i="1" s="1"/>
  <c r="N1503" i="1"/>
  <c r="AF1503" i="1"/>
  <c r="AG1503" i="1"/>
  <c r="W1503" i="1"/>
  <c r="X1503" i="1"/>
  <c r="Y1503" i="1" s="1"/>
  <c r="Q1503" i="1"/>
  <c r="S1503" i="1" s="1"/>
  <c r="N1497" i="1"/>
  <c r="AK1497" i="1" s="1"/>
  <c r="AF1497" i="1"/>
  <c r="AG1497" i="1"/>
  <c r="W1497" i="1"/>
  <c r="Q1497" i="1"/>
  <c r="S1497" i="1" s="1"/>
  <c r="X1497" i="1"/>
  <c r="N1491" i="1"/>
  <c r="AF1491" i="1"/>
  <c r="AG1491" i="1"/>
  <c r="W1491" i="1"/>
  <c r="X1491" i="1"/>
  <c r="Q1491" i="1"/>
  <c r="S1491" i="1" s="1"/>
  <c r="N1485" i="1"/>
  <c r="AK1485" i="1" s="1"/>
  <c r="AF1485" i="1"/>
  <c r="AG1485" i="1"/>
  <c r="W1485" i="1"/>
  <c r="Q1485" i="1"/>
  <c r="S1485" i="1" s="1"/>
  <c r="X1485" i="1"/>
  <c r="Y1485" i="1" s="1"/>
  <c r="N1479" i="1"/>
  <c r="AF1479" i="1"/>
  <c r="AG1479" i="1"/>
  <c r="W1479" i="1"/>
  <c r="X1479" i="1"/>
  <c r="Q1479" i="1"/>
  <c r="S1479" i="1" s="1"/>
  <c r="N1473" i="1"/>
  <c r="AK1473" i="1" s="1"/>
  <c r="AF1473" i="1"/>
  <c r="AG1473" i="1"/>
  <c r="W1473" i="1"/>
  <c r="Q1473" i="1"/>
  <c r="S1473" i="1" s="1"/>
  <c r="X1473" i="1"/>
  <c r="N1467" i="1"/>
  <c r="AF1467" i="1"/>
  <c r="AG1467" i="1"/>
  <c r="W1467" i="1"/>
  <c r="X1467" i="1"/>
  <c r="Y1467" i="1" s="1"/>
  <c r="Q1467" i="1"/>
  <c r="S1467" i="1" s="1"/>
  <c r="N1461" i="1"/>
  <c r="AK1461" i="1" s="1"/>
  <c r="AF1461" i="1"/>
  <c r="AG1461" i="1"/>
  <c r="W1461" i="1"/>
  <c r="X1461" i="1"/>
  <c r="Q1461" i="1"/>
  <c r="S1461" i="1" s="1"/>
  <c r="N1455" i="1"/>
  <c r="AF1455" i="1"/>
  <c r="AG1455" i="1"/>
  <c r="W1455" i="1"/>
  <c r="X1455" i="1"/>
  <c r="Q1455" i="1"/>
  <c r="S1455" i="1" s="1"/>
  <c r="N1449" i="1"/>
  <c r="AK1449" i="1" s="1"/>
  <c r="AF1449" i="1"/>
  <c r="AG1449" i="1"/>
  <c r="W1449" i="1"/>
  <c r="X1449" i="1"/>
  <c r="Y1449" i="1" s="1"/>
  <c r="Q1449" i="1"/>
  <c r="S1449" i="1" s="1"/>
  <c r="N1443" i="1"/>
  <c r="AF1443" i="1"/>
  <c r="AG1443" i="1"/>
  <c r="W1443" i="1"/>
  <c r="X1443" i="1"/>
  <c r="Q1443" i="1"/>
  <c r="S1443" i="1" s="1"/>
  <c r="N1437" i="1"/>
  <c r="AK1437" i="1" s="1"/>
  <c r="AF1437" i="1"/>
  <c r="AG1437" i="1"/>
  <c r="W1437" i="1"/>
  <c r="X1437" i="1"/>
  <c r="Q1437" i="1"/>
  <c r="S1437" i="1" s="1"/>
  <c r="N1431" i="1"/>
  <c r="AF1431" i="1"/>
  <c r="AG1431" i="1"/>
  <c r="W1431" i="1"/>
  <c r="X1431" i="1"/>
  <c r="Y1431" i="1" s="1"/>
  <c r="Q1431" i="1"/>
  <c r="S1431" i="1" s="1"/>
  <c r="N1425" i="1"/>
  <c r="AK1425" i="1" s="1"/>
  <c r="AF1425" i="1"/>
  <c r="AG1425" i="1"/>
  <c r="W1425" i="1"/>
  <c r="X1425" i="1"/>
  <c r="Q1425" i="1"/>
  <c r="S1425" i="1" s="1"/>
  <c r="N1419" i="1"/>
  <c r="AF1419" i="1"/>
  <c r="AG1419" i="1"/>
  <c r="W1419" i="1"/>
  <c r="X1419" i="1"/>
  <c r="Q1419" i="1"/>
  <c r="S1419" i="1" s="1"/>
  <c r="N1413" i="1"/>
  <c r="AK1413" i="1" s="1"/>
  <c r="AF1413" i="1"/>
  <c r="AG1413" i="1"/>
  <c r="W1413" i="1"/>
  <c r="Q1413" i="1"/>
  <c r="S1413" i="1" s="1"/>
  <c r="X1413" i="1"/>
  <c r="Y1413" i="1" s="1"/>
  <c r="N1407" i="1"/>
  <c r="AF1407" i="1"/>
  <c r="AG1407" i="1"/>
  <c r="W1407" i="1"/>
  <c r="X1407" i="1"/>
  <c r="Q1407" i="1"/>
  <c r="S1407" i="1" s="1"/>
  <c r="N1401" i="1"/>
  <c r="AK1401" i="1" s="1"/>
  <c r="AF1401" i="1"/>
  <c r="AG1401" i="1"/>
  <c r="W1401" i="1"/>
  <c r="Q1401" i="1"/>
  <c r="S1401" i="1" s="1"/>
  <c r="X1401" i="1"/>
  <c r="N1395" i="1"/>
  <c r="AF1395" i="1"/>
  <c r="AG1395" i="1"/>
  <c r="W1395" i="1"/>
  <c r="X1395" i="1"/>
  <c r="Y1395" i="1" s="1"/>
  <c r="Q1395" i="1"/>
  <c r="S1395" i="1" s="1"/>
  <c r="N1389" i="1"/>
  <c r="AK1389" i="1" s="1"/>
  <c r="AF1389" i="1"/>
  <c r="AG1389" i="1"/>
  <c r="W1389" i="1"/>
  <c r="X1389" i="1"/>
  <c r="Q1389" i="1"/>
  <c r="S1389" i="1" s="1"/>
  <c r="N1383" i="1"/>
  <c r="AF1383" i="1"/>
  <c r="AG1383" i="1"/>
  <c r="W1383" i="1"/>
  <c r="X1383" i="1"/>
  <c r="Q1383" i="1"/>
  <c r="S1383" i="1" s="1"/>
  <c r="N1377" i="1"/>
  <c r="AK1377" i="1" s="1"/>
  <c r="AF1377" i="1"/>
  <c r="AG1377" i="1"/>
  <c r="W1377" i="1"/>
  <c r="X1377" i="1"/>
  <c r="Q1377" i="1"/>
  <c r="S1377" i="1" s="1"/>
  <c r="N1371" i="1"/>
  <c r="AF1371" i="1"/>
  <c r="AG1371" i="1"/>
  <c r="W1371" i="1"/>
  <c r="X1371" i="1"/>
  <c r="Q1371" i="1"/>
  <c r="S1371" i="1" s="1"/>
  <c r="N1365" i="1"/>
  <c r="AK1365" i="1" s="1"/>
  <c r="AF1365" i="1"/>
  <c r="AG1365" i="1"/>
  <c r="W1365" i="1"/>
  <c r="Q1365" i="1"/>
  <c r="S1365" i="1" s="1"/>
  <c r="X1365" i="1"/>
  <c r="N1359" i="1"/>
  <c r="AF1359" i="1"/>
  <c r="AG1359" i="1"/>
  <c r="W1359" i="1"/>
  <c r="X1359" i="1"/>
  <c r="Y1359" i="1" s="1"/>
  <c r="Q1359" i="1"/>
  <c r="S1359" i="1" s="1"/>
  <c r="N1353" i="1"/>
  <c r="AK1353" i="1" s="1"/>
  <c r="AF1353" i="1"/>
  <c r="AG1353" i="1"/>
  <c r="W1353" i="1"/>
  <c r="Q1353" i="1"/>
  <c r="S1353" i="1" s="1"/>
  <c r="X1353" i="1"/>
  <c r="N1347" i="1"/>
  <c r="AF1347" i="1"/>
  <c r="AG1347" i="1"/>
  <c r="W1347" i="1"/>
  <c r="X1347" i="1"/>
  <c r="Q1347" i="1"/>
  <c r="S1347" i="1" s="1"/>
  <c r="N1341" i="1"/>
  <c r="AK1341" i="1" s="1"/>
  <c r="AF1341" i="1"/>
  <c r="AG1341" i="1"/>
  <c r="W1341" i="1"/>
  <c r="X1341" i="1"/>
  <c r="Q1341" i="1"/>
  <c r="S1341" i="1" s="1"/>
  <c r="N1335" i="1"/>
  <c r="AF1335" i="1"/>
  <c r="AG1335" i="1"/>
  <c r="W1335" i="1"/>
  <c r="X1335" i="1"/>
  <c r="Q1335" i="1"/>
  <c r="S1335" i="1" s="1"/>
  <c r="N1329" i="1"/>
  <c r="AK1329" i="1" s="1"/>
  <c r="AF1329" i="1"/>
  <c r="AG1329" i="1"/>
  <c r="W1329" i="1"/>
  <c r="Q1329" i="1"/>
  <c r="S1329" i="1" s="1"/>
  <c r="X1329" i="1"/>
  <c r="N1323" i="1"/>
  <c r="AF1323" i="1"/>
  <c r="AG1323" i="1"/>
  <c r="W1323" i="1"/>
  <c r="X1323" i="1"/>
  <c r="Y1323" i="1" s="1"/>
  <c r="Q1323" i="1"/>
  <c r="S1323" i="1" s="1"/>
  <c r="N1317" i="1"/>
  <c r="AK1317" i="1" s="1"/>
  <c r="AF1317" i="1"/>
  <c r="AG1317" i="1"/>
  <c r="W1317" i="1"/>
  <c r="X1317" i="1"/>
  <c r="Q1317" i="1"/>
  <c r="S1317" i="1" s="1"/>
  <c r="N1311" i="1"/>
  <c r="AF1311" i="1"/>
  <c r="AG1311" i="1"/>
  <c r="W1311" i="1"/>
  <c r="X1311" i="1"/>
  <c r="Q1311" i="1"/>
  <c r="S1311" i="1" s="1"/>
  <c r="N1305" i="1"/>
  <c r="AK1305" i="1" s="1"/>
  <c r="AF1305" i="1"/>
  <c r="AG1305" i="1"/>
  <c r="W1305" i="1"/>
  <c r="Q1305" i="1"/>
  <c r="S1305" i="1" s="1"/>
  <c r="X1305" i="1"/>
  <c r="Y1305" i="1" s="1"/>
  <c r="N1299" i="1"/>
  <c r="AF1299" i="1"/>
  <c r="AG1299" i="1"/>
  <c r="W1299" i="1"/>
  <c r="X1299" i="1"/>
  <c r="Q1299" i="1"/>
  <c r="S1299" i="1" s="1"/>
  <c r="N1293" i="1"/>
  <c r="AK1293" i="1" s="1"/>
  <c r="AF1293" i="1"/>
  <c r="AG1293" i="1"/>
  <c r="W1293" i="1"/>
  <c r="X1293" i="1"/>
  <c r="Q1293" i="1"/>
  <c r="S1293" i="1" s="1"/>
  <c r="N1287" i="1"/>
  <c r="AF1287" i="1"/>
  <c r="AG1287" i="1"/>
  <c r="W1287" i="1"/>
  <c r="X1287" i="1"/>
  <c r="Y1287" i="1" s="1"/>
  <c r="Q1287" i="1"/>
  <c r="S1287" i="1" s="1"/>
  <c r="N1281" i="1"/>
  <c r="AK1281" i="1" s="1"/>
  <c r="AF1281" i="1"/>
  <c r="AG1281" i="1"/>
  <c r="W1281" i="1"/>
  <c r="Q1281" i="1"/>
  <c r="S1281" i="1" s="1"/>
  <c r="X1281" i="1"/>
  <c r="N1275" i="1"/>
  <c r="AF1275" i="1"/>
  <c r="AG1275" i="1"/>
  <c r="W1275" i="1"/>
  <c r="X1275" i="1"/>
  <c r="Q1275" i="1"/>
  <c r="S1275" i="1" s="1"/>
  <c r="N1269" i="1"/>
  <c r="AK1269" i="1" s="1"/>
  <c r="AF1269" i="1"/>
  <c r="AG1269" i="1"/>
  <c r="W1269" i="1"/>
  <c r="Q1269" i="1"/>
  <c r="S1269" i="1" s="1"/>
  <c r="X1269" i="1"/>
  <c r="Y1269" i="1" s="1"/>
  <c r="N1263" i="1"/>
  <c r="AF1263" i="1"/>
  <c r="AG1263" i="1"/>
  <c r="W1263" i="1"/>
  <c r="X1263" i="1"/>
  <c r="Q1263" i="1"/>
  <c r="S1263" i="1" s="1"/>
  <c r="N1257" i="1"/>
  <c r="AK1257" i="1" s="1"/>
  <c r="AF1257" i="1"/>
  <c r="AG1257" i="1"/>
  <c r="W1257" i="1"/>
  <c r="X1257" i="1"/>
  <c r="Q1257" i="1"/>
  <c r="S1257" i="1" s="1"/>
  <c r="N1251" i="1"/>
  <c r="AF1251" i="1"/>
  <c r="AG1251" i="1"/>
  <c r="W1251" i="1"/>
  <c r="X1251" i="1"/>
  <c r="Y1251" i="1" s="1"/>
  <c r="Q1251" i="1"/>
  <c r="S1251" i="1" s="1"/>
  <c r="N1245" i="1"/>
  <c r="AK1245" i="1" s="1"/>
  <c r="AF1245" i="1"/>
  <c r="AG1245" i="1"/>
  <c r="W1245" i="1"/>
  <c r="X1245" i="1"/>
  <c r="Q1245" i="1"/>
  <c r="S1245" i="1" s="1"/>
  <c r="N1239" i="1"/>
  <c r="AF1239" i="1"/>
  <c r="AG1239" i="1"/>
  <c r="W1239" i="1"/>
  <c r="X1239" i="1"/>
  <c r="Q1239" i="1"/>
  <c r="S1239" i="1" s="1"/>
  <c r="N1233" i="1"/>
  <c r="AK1233" i="1" s="1"/>
  <c r="AF1233" i="1"/>
  <c r="AG1233" i="1"/>
  <c r="W1233" i="1"/>
  <c r="Q1233" i="1"/>
  <c r="S1233" i="1" s="1"/>
  <c r="X1233" i="1"/>
  <c r="Y1233" i="1" s="1"/>
  <c r="N1227" i="1"/>
  <c r="AF1227" i="1"/>
  <c r="AG1227" i="1"/>
  <c r="W1227" i="1"/>
  <c r="X1227" i="1"/>
  <c r="Q1227" i="1"/>
  <c r="S1227" i="1" s="1"/>
  <c r="N1221" i="1"/>
  <c r="AK1221" i="1" s="1"/>
  <c r="AF1221" i="1"/>
  <c r="AG1221" i="1"/>
  <c r="W1221" i="1"/>
  <c r="Q1221" i="1"/>
  <c r="S1221" i="1" s="1"/>
  <c r="X1221" i="1"/>
  <c r="N1215" i="1"/>
  <c r="AF1215" i="1"/>
  <c r="AG1215" i="1"/>
  <c r="W1215" i="1"/>
  <c r="X1215" i="1"/>
  <c r="Y1215" i="1" s="1"/>
  <c r="Q1215" i="1"/>
  <c r="S1215" i="1" s="1"/>
  <c r="N1209" i="1"/>
  <c r="AK1209" i="1" s="1"/>
  <c r="AF1209" i="1"/>
  <c r="AG1209" i="1"/>
  <c r="W1209" i="1"/>
  <c r="X1209" i="1"/>
  <c r="Q1209" i="1"/>
  <c r="S1209" i="1" s="1"/>
  <c r="N1203" i="1"/>
  <c r="AF1203" i="1"/>
  <c r="AG1203" i="1"/>
  <c r="W1203" i="1"/>
  <c r="X1203" i="1"/>
  <c r="Q1203" i="1"/>
  <c r="S1203" i="1" s="1"/>
  <c r="N1197" i="1"/>
  <c r="AK1197" i="1" s="1"/>
  <c r="AF1197" i="1"/>
  <c r="AG1197" i="1"/>
  <c r="W1197" i="1"/>
  <c r="X1197" i="1"/>
  <c r="Q1197" i="1"/>
  <c r="S1197" i="1" s="1"/>
  <c r="N1191" i="1"/>
  <c r="AF1191" i="1"/>
  <c r="AG1191" i="1"/>
  <c r="W1191" i="1"/>
  <c r="X1191" i="1"/>
  <c r="Q1191" i="1"/>
  <c r="S1191" i="1" s="1"/>
  <c r="N1185" i="1"/>
  <c r="AK1185" i="1" s="1"/>
  <c r="AF1185" i="1"/>
  <c r="AG1185" i="1"/>
  <c r="W1185" i="1"/>
  <c r="Q1185" i="1"/>
  <c r="S1185" i="1" s="1"/>
  <c r="X1185" i="1"/>
  <c r="N1179" i="1"/>
  <c r="AF1179" i="1"/>
  <c r="AG1179" i="1"/>
  <c r="W1179" i="1"/>
  <c r="X1179" i="1"/>
  <c r="Y1179" i="1" s="1"/>
  <c r="Q1179" i="1"/>
  <c r="S1179" i="1" s="1"/>
  <c r="N1173" i="1"/>
  <c r="AK1173" i="1" s="1"/>
  <c r="AF1173" i="1"/>
  <c r="AG1173" i="1"/>
  <c r="W1173" i="1"/>
  <c r="Q1173" i="1"/>
  <c r="S1173" i="1" s="1"/>
  <c r="X1173" i="1"/>
  <c r="N1167" i="1"/>
  <c r="AF1167" i="1"/>
  <c r="AG1167" i="1"/>
  <c r="W1167" i="1"/>
  <c r="X1167" i="1"/>
  <c r="Q1167" i="1"/>
  <c r="S1167" i="1" s="1"/>
  <c r="N1161" i="1"/>
  <c r="AK1161" i="1" s="1"/>
  <c r="AF1161" i="1"/>
  <c r="AG1161" i="1"/>
  <c r="W1161" i="1"/>
  <c r="X1161" i="1"/>
  <c r="Q1161" i="1"/>
  <c r="S1161" i="1" s="1"/>
  <c r="N1155" i="1"/>
  <c r="AF1155" i="1"/>
  <c r="AG1155" i="1"/>
  <c r="W1155" i="1"/>
  <c r="X1155" i="1"/>
  <c r="Q1155" i="1"/>
  <c r="S1155" i="1" s="1"/>
  <c r="N1149" i="1"/>
  <c r="AK1149" i="1" s="1"/>
  <c r="AF1149" i="1"/>
  <c r="AG1149" i="1"/>
  <c r="W1149" i="1"/>
  <c r="X1149" i="1"/>
  <c r="Q1149" i="1"/>
  <c r="S1149" i="1" s="1"/>
  <c r="N1143" i="1"/>
  <c r="AF1143" i="1"/>
  <c r="AG1143" i="1"/>
  <c r="W1143" i="1"/>
  <c r="X1143" i="1"/>
  <c r="Y1143" i="1" s="1"/>
  <c r="Q1143" i="1"/>
  <c r="S1143" i="1" s="1"/>
  <c r="N1137" i="1"/>
  <c r="AK1137" i="1" s="1"/>
  <c r="AF1137" i="1"/>
  <c r="AG1137" i="1"/>
  <c r="W1137" i="1"/>
  <c r="Q1137" i="1"/>
  <c r="S1137" i="1" s="1"/>
  <c r="X1137" i="1"/>
  <c r="N1131" i="1"/>
  <c r="AF1131" i="1"/>
  <c r="AG1131" i="1"/>
  <c r="W1131" i="1"/>
  <c r="X1131" i="1"/>
  <c r="Q1131" i="1"/>
  <c r="S1131" i="1" s="1"/>
  <c r="N1125" i="1"/>
  <c r="AK1125" i="1" s="1"/>
  <c r="AF1125" i="1"/>
  <c r="AG1125" i="1"/>
  <c r="W1125" i="1"/>
  <c r="X1125" i="1"/>
  <c r="Q1125" i="1"/>
  <c r="S1125" i="1" s="1"/>
  <c r="N1119" i="1"/>
  <c r="AF1119" i="1"/>
  <c r="AG1119" i="1"/>
  <c r="W1119" i="1"/>
  <c r="X1119" i="1"/>
  <c r="Q1119" i="1"/>
  <c r="S1119" i="1" s="1"/>
  <c r="N1113" i="1"/>
  <c r="AK1113" i="1" s="1"/>
  <c r="AF1113" i="1"/>
  <c r="AG1113" i="1"/>
  <c r="W1113" i="1"/>
  <c r="Q1113" i="1"/>
  <c r="S1113" i="1" s="1"/>
  <c r="X1113" i="1"/>
  <c r="N1107" i="1"/>
  <c r="AF1107" i="1"/>
  <c r="AG1107" i="1"/>
  <c r="W1107" i="1"/>
  <c r="X1107" i="1"/>
  <c r="Y1107" i="1" s="1"/>
  <c r="Q1107" i="1"/>
  <c r="S1107" i="1" s="1"/>
  <c r="N1101" i="1"/>
  <c r="AK1101" i="1" s="1"/>
  <c r="AF1101" i="1"/>
  <c r="AG1101" i="1"/>
  <c r="W1101" i="1"/>
  <c r="X1101" i="1"/>
  <c r="Q1101" i="1"/>
  <c r="S1101" i="1" s="1"/>
  <c r="N1095" i="1"/>
  <c r="AF1095" i="1"/>
  <c r="AG1095" i="1"/>
  <c r="W1095" i="1"/>
  <c r="X1095" i="1"/>
  <c r="Q1095" i="1"/>
  <c r="S1095" i="1" s="1"/>
  <c r="N1089" i="1"/>
  <c r="AK1089" i="1" s="1"/>
  <c r="AF1089" i="1"/>
  <c r="AG1089" i="1"/>
  <c r="W1089" i="1"/>
  <c r="Q1089" i="1"/>
  <c r="S1089" i="1" s="1"/>
  <c r="X1089" i="1"/>
  <c r="Y1089" i="1" s="1"/>
  <c r="N1083" i="1"/>
  <c r="AF1083" i="1"/>
  <c r="AG1083" i="1"/>
  <c r="W1083" i="1"/>
  <c r="X1083" i="1"/>
  <c r="Q1083" i="1"/>
  <c r="S1083" i="1" s="1"/>
  <c r="N1077" i="1"/>
  <c r="AK1077" i="1" s="1"/>
  <c r="AF1077" i="1"/>
  <c r="AG1077" i="1"/>
  <c r="W1077" i="1"/>
  <c r="Q1077" i="1"/>
  <c r="S1077" i="1" s="1"/>
  <c r="X1077" i="1"/>
  <c r="N1071" i="1"/>
  <c r="AF1071" i="1"/>
  <c r="AG1071" i="1"/>
  <c r="W1071" i="1"/>
  <c r="X1071" i="1"/>
  <c r="Y1071" i="1" s="1"/>
  <c r="Q1071" i="1"/>
  <c r="S1071" i="1" s="1"/>
  <c r="N1065" i="1"/>
  <c r="AK1065" i="1" s="1"/>
  <c r="AF1065" i="1"/>
  <c r="AG1065" i="1"/>
  <c r="W1065" i="1"/>
  <c r="Q1065" i="1"/>
  <c r="S1065" i="1" s="1"/>
  <c r="X1065" i="1"/>
  <c r="N1059" i="1"/>
  <c r="AF1059" i="1"/>
  <c r="AG1059" i="1"/>
  <c r="W1059" i="1"/>
  <c r="X1059" i="1"/>
  <c r="Q1059" i="1"/>
  <c r="S1059" i="1" s="1"/>
  <c r="N1053" i="1"/>
  <c r="AK1053" i="1" s="1"/>
  <c r="AF1053" i="1"/>
  <c r="AG1053" i="1"/>
  <c r="W1053" i="1"/>
  <c r="Q1053" i="1"/>
  <c r="S1053" i="1" s="1"/>
  <c r="X1053" i="1"/>
  <c r="Y1053" i="1" s="1"/>
  <c r="N1047" i="1"/>
  <c r="AF1047" i="1"/>
  <c r="AG1047" i="1"/>
  <c r="W1047" i="1"/>
  <c r="X1047" i="1"/>
  <c r="Q1047" i="1"/>
  <c r="S1047" i="1" s="1"/>
  <c r="N1041" i="1"/>
  <c r="AK1041" i="1" s="1"/>
  <c r="AF1041" i="1"/>
  <c r="AG1041" i="1"/>
  <c r="W1041" i="1"/>
  <c r="Q1041" i="1"/>
  <c r="S1041" i="1" s="1"/>
  <c r="X1041" i="1"/>
  <c r="N1035" i="1"/>
  <c r="AF1035" i="1"/>
  <c r="AG1035" i="1"/>
  <c r="W1035" i="1"/>
  <c r="X1035" i="1"/>
  <c r="Y1035" i="1" s="1"/>
  <c r="Q1035" i="1"/>
  <c r="S1035" i="1" s="1"/>
  <c r="N1029" i="1"/>
  <c r="AK1029" i="1" s="1"/>
  <c r="AF1029" i="1"/>
  <c r="AG1029" i="1"/>
  <c r="W1029" i="1"/>
  <c r="X1029" i="1"/>
  <c r="Q1029" i="1"/>
  <c r="S1029" i="1" s="1"/>
  <c r="N1023" i="1"/>
  <c r="AF1023" i="1"/>
  <c r="AG1023" i="1"/>
  <c r="W1023" i="1"/>
  <c r="X1023" i="1"/>
  <c r="Q1023" i="1"/>
  <c r="S1023" i="1" s="1"/>
  <c r="N1017" i="1"/>
  <c r="AK1017" i="1" s="1"/>
  <c r="AF1017" i="1"/>
  <c r="AG1017" i="1"/>
  <c r="W1017" i="1"/>
  <c r="X1017" i="1"/>
  <c r="Y1017" i="1" s="1"/>
  <c r="Q1017" i="1"/>
  <c r="S1017" i="1" s="1"/>
  <c r="N1011" i="1"/>
  <c r="AF1011" i="1"/>
  <c r="AG1011" i="1"/>
  <c r="W1011" i="1"/>
  <c r="X1011" i="1"/>
  <c r="Q1011" i="1"/>
  <c r="S1011" i="1" s="1"/>
  <c r="N1005" i="1"/>
  <c r="AK1005" i="1" s="1"/>
  <c r="AF1005" i="1"/>
  <c r="AG1005" i="1"/>
  <c r="W1005" i="1"/>
  <c r="Q1005" i="1"/>
  <c r="S1005" i="1" s="1"/>
  <c r="X1005" i="1"/>
  <c r="N999" i="1"/>
  <c r="AF999" i="1"/>
  <c r="AG999" i="1"/>
  <c r="W999" i="1"/>
  <c r="X999" i="1"/>
  <c r="Y999" i="1" s="1"/>
  <c r="Q999" i="1"/>
  <c r="S999" i="1" s="1"/>
  <c r="N993" i="1"/>
  <c r="AK993" i="1" s="1"/>
  <c r="AF993" i="1"/>
  <c r="AG993" i="1"/>
  <c r="W993" i="1"/>
  <c r="Q993" i="1"/>
  <c r="S993" i="1" s="1"/>
  <c r="X993" i="1"/>
  <c r="N987" i="1"/>
  <c r="AF987" i="1"/>
  <c r="AG987" i="1"/>
  <c r="W987" i="1"/>
  <c r="X987" i="1"/>
  <c r="Q987" i="1"/>
  <c r="S987" i="1" s="1"/>
  <c r="N981" i="1"/>
  <c r="AK981" i="1" s="1"/>
  <c r="AF981" i="1"/>
  <c r="AG981" i="1"/>
  <c r="W981" i="1"/>
  <c r="X981" i="1"/>
  <c r="Y981" i="1" s="1"/>
  <c r="Q981" i="1"/>
  <c r="S981" i="1" s="1"/>
  <c r="N975" i="1"/>
  <c r="AF975" i="1"/>
  <c r="AG975" i="1"/>
  <c r="W975" i="1"/>
  <c r="X975" i="1"/>
  <c r="Q975" i="1"/>
  <c r="S975" i="1" s="1"/>
  <c r="N969" i="1"/>
  <c r="AK969" i="1" s="1"/>
  <c r="AF969" i="1"/>
  <c r="AG969" i="1"/>
  <c r="W969" i="1"/>
  <c r="X969" i="1"/>
  <c r="Q969" i="1"/>
  <c r="S969" i="1" s="1"/>
  <c r="N963" i="1"/>
  <c r="AF963" i="1"/>
  <c r="AG963" i="1"/>
  <c r="W963" i="1"/>
  <c r="X963" i="1"/>
  <c r="Y963" i="1" s="1"/>
  <c r="Q963" i="1"/>
  <c r="S963" i="1" s="1"/>
  <c r="N957" i="1"/>
  <c r="AK957" i="1" s="1"/>
  <c r="AF957" i="1"/>
  <c r="AG957" i="1"/>
  <c r="W957" i="1"/>
  <c r="Q957" i="1"/>
  <c r="S957" i="1" s="1"/>
  <c r="X957" i="1"/>
  <c r="N951" i="1"/>
  <c r="AF951" i="1"/>
  <c r="AG951" i="1"/>
  <c r="W951" i="1"/>
  <c r="X951" i="1"/>
  <c r="Q951" i="1"/>
  <c r="S951" i="1" s="1"/>
  <c r="N945" i="1"/>
  <c r="AK945" i="1" s="1"/>
  <c r="AF945" i="1"/>
  <c r="AG945" i="1"/>
  <c r="W945" i="1"/>
  <c r="Q945" i="1"/>
  <c r="S945" i="1" s="1"/>
  <c r="X945" i="1"/>
  <c r="Y945" i="1" s="1"/>
  <c r="N939" i="1"/>
  <c r="AF939" i="1"/>
  <c r="AG939" i="1"/>
  <c r="W939" i="1"/>
  <c r="X939" i="1"/>
  <c r="Q939" i="1"/>
  <c r="S939" i="1" s="1"/>
  <c r="N933" i="1"/>
  <c r="AK933" i="1" s="1"/>
  <c r="AF933" i="1"/>
  <c r="AG933" i="1"/>
  <c r="W933" i="1"/>
  <c r="X933" i="1"/>
  <c r="Q933" i="1"/>
  <c r="S933" i="1" s="1"/>
  <c r="N927" i="1"/>
  <c r="AF927" i="1"/>
  <c r="AG927" i="1"/>
  <c r="W927" i="1"/>
  <c r="X927" i="1"/>
  <c r="Y927" i="1" s="1"/>
  <c r="Q927" i="1"/>
  <c r="S927" i="1" s="1"/>
  <c r="N921" i="1"/>
  <c r="AK921" i="1" s="1"/>
  <c r="AF921" i="1"/>
  <c r="AG921" i="1"/>
  <c r="W921" i="1"/>
  <c r="Q921" i="1"/>
  <c r="S921" i="1" s="1"/>
  <c r="X921" i="1"/>
  <c r="N915" i="1"/>
  <c r="AF915" i="1"/>
  <c r="AG915" i="1"/>
  <c r="W915" i="1"/>
  <c r="X915" i="1"/>
  <c r="Q915" i="1"/>
  <c r="S915" i="1" s="1"/>
  <c r="N909" i="1"/>
  <c r="AK909" i="1" s="1"/>
  <c r="AF909" i="1"/>
  <c r="AG909" i="1"/>
  <c r="W909" i="1"/>
  <c r="Q909" i="1"/>
  <c r="S909" i="1" s="1"/>
  <c r="X909" i="1"/>
  <c r="Y909" i="1" s="1"/>
  <c r="N903" i="1"/>
  <c r="AF903" i="1"/>
  <c r="AG903" i="1"/>
  <c r="W903" i="1"/>
  <c r="X903" i="1"/>
  <c r="Q903" i="1"/>
  <c r="S903" i="1" s="1"/>
  <c r="N897" i="1"/>
  <c r="AK897" i="1" s="1"/>
  <c r="AF897" i="1"/>
  <c r="AG897" i="1"/>
  <c r="W897" i="1"/>
  <c r="Q897" i="1"/>
  <c r="S897" i="1" s="1"/>
  <c r="X897" i="1"/>
  <c r="N891" i="1"/>
  <c r="AF891" i="1"/>
  <c r="AG891" i="1"/>
  <c r="W891" i="1"/>
  <c r="X891" i="1"/>
  <c r="Y891" i="1" s="1"/>
  <c r="Q891" i="1"/>
  <c r="S891" i="1" s="1"/>
  <c r="N885" i="1"/>
  <c r="AK885" i="1" s="1"/>
  <c r="AF885" i="1"/>
  <c r="AG885" i="1"/>
  <c r="W885" i="1"/>
  <c r="X885" i="1"/>
  <c r="Q885" i="1"/>
  <c r="S885" i="1" s="1"/>
  <c r="N879" i="1"/>
  <c r="AF879" i="1"/>
  <c r="AG879" i="1"/>
  <c r="W879" i="1"/>
  <c r="X879" i="1"/>
  <c r="Q879" i="1"/>
  <c r="S879" i="1" s="1"/>
  <c r="N873" i="1"/>
  <c r="AK873" i="1" s="1"/>
  <c r="AF873" i="1"/>
  <c r="AG873" i="1"/>
  <c r="W873" i="1"/>
  <c r="X873" i="1"/>
  <c r="Y873" i="1" s="1"/>
  <c r="Q873" i="1"/>
  <c r="S873" i="1" s="1"/>
  <c r="N867" i="1"/>
  <c r="AF867" i="1"/>
  <c r="AG867" i="1"/>
  <c r="W867" i="1"/>
  <c r="X867" i="1"/>
  <c r="Q867" i="1"/>
  <c r="S867" i="1" s="1"/>
  <c r="N861" i="1"/>
  <c r="AK861" i="1" s="1"/>
  <c r="AF861" i="1"/>
  <c r="AG861" i="1"/>
  <c r="W861" i="1"/>
  <c r="X861" i="1"/>
  <c r="Q861" i="1"/>
  <c r="S861" i="1" s="1"/>
  <c r="N855" i="1"/>
  <c r="AF855" i="1"/>
  <c r="AG855" i="1"/>
  <c r="W855" i="1"/>
  <c r="X855" i="1"/>
  <c r="Y855" i="1" s="1"/>
  <c r="Q855" i="1"/>
  <c r="S855" i="1" s="1"/>
  <c r="N849" i="1"/>
  <c r="AK849" i="1" s="1"/>
  <c r="AF849" i="1"/>
  <c r="AG849" i="1"/>
  <c r="W849" i="1"/>
  <c r="Q849" i="1"/>
  <c r="S849" i="1" s="1"/>
  <c r="X849" i="1"/>
  <c r="N843" i="1"/>
  <c r="AF843" i="1"/>
  <c r="AG843" i="1"/>
  <c r="W843" i="1"/>
  <c r="X843" i="1"/>
  <c r="Q843" i="1"/>
  <c r="S843" i="1" s="1"/>
  <c r="N837" i="1"/>
  <c r="AK837" i="1" s="1"/>
  <c r="AF837" i="1"/>
  <c r="AG837" i="1"/>
  <c r="W837" i="1"/>
  <c r="X837" i="1"/>
  <c r="Y837" i="1" s="1"/>
  <c r="Q837" i="1"/>
  <c r="S837" i="1" s="1"/>
  <c r="N831" i="1"/>
  <c r="AF831" i="1"/>
  <c r="AG831" i="1"/>
  <c r="W831" i="1"/>
  <c r="X831" i="1"/>
  <c r="Q831" i="1"/>
  <c r="S831" i="1" s="1"/>
  <c r="N825" i="1"/>
  <c r="AK825" i="1" s="1"/>
  <c r="AF825" i="1"/>
  <c r="AG825" i="1"/>
  <c r="W825" i="1"/>
  <c r="X825" i="1"/>
  <c r="Q825" i="1"/>
  <c r="S825" i="1" s="1"/>
  <c r="N819" i="1"/>
  <c r="AF819" i="1"/>
  <c r="AG819" i="1"/>
  <c r="W819" i="1"/>
  <c r="X819" i="1"/>
  <c r="Y819" i="1" s="1"/>
  <c r="Q819" i="1"/>
  <c r="S819" i="1" s="1"/>
  <c r="N813" i="1"/>
  <c r="AK813" i="1" s="1"/>
  <c r="AF813" i="1"/>
  <c r="AG813" i="1"/>
  <c r="W813" i="1"/>
  <c r="Q813" i="1"/>
  <c r="S813" i="1" s="1"/>
  <c r="X813" i="1"/>
  <c r="N807" i="1"/>
  <c r="AF807" i="1"/>
  <c r="AG807" i="1"/>
  <c r="W807" i="1"/>
  <c r="X807" i="1"/>
  <c r="Q807" i="1"/>
  <c r="S807" i="1" s="1"/>
  <c r="N801" i="1"/>
  <c r="AK801" i="1" s="1"/>
  <c r="AF801" i="1"/>
  <c r="AG801" i="1"/>
  <c r="W801" i="1"/>
  <c r="Q801" i="1"/>
  <c r="S801" i="1" s="1"/>
  <c r="X801" i="1"/>
  <c r="Y801" i="1" s="1"/>
  <c r="N795" i="1"/>
  <c r="AF795" i="1"/>
  <c r="AG795" i="1"/>
  <c r="W795" i="1"/>
  <c r="X795" i="1"/>
  <c r="Q795" i="1"/>
  <c r="S795" i="1" s="1"/>
  <c r="N789" i="1"/>
  <c r="AK789" i="1" s="1"/>
  <c r="AF789" i="1"/>
  <c r="AG789" i="1"/>
  <c r="W789" i="1"/>
  <c r="X789" i="1"/>
  <c r="Q789" i="1"/>
  <c r="S789" i="1" s="1"/>
  <c r="N783" i="1"/>
  <c r="AF783" i="1"/>
  <c r="AG783" i="1"/>
  <c r="W783" i="1"/>
  <c r="X783" i="1"/>
  <c r="Y783" i="1" s="1"/>
  <c r="Q783" i="1"/>
  <c r="S783" i="1" s="1"/>
  <c r="N777" i="1"/>
  <c r="AK777" i="1" s="1"/>
  <c r="AF777" i="1"/>
  <c r="AG777" i="1"/>
  <c r="W777" i="1"/>
  <c r="Q777" i="1"/>
  <c r="S777" i="1" s="1"/>
  <c r="X777" i="1"/>
  <c r="N771" i="1"/>
  <c r="AF771" i="1"/>
  <c r="AG771" i="1"/>
  <c r="W771" i="1"/>
  <c r="X771" i="1"/>
  <c r="Q771" i="1"/>
  <c r="S771" i="1" s="1"/>
  <c r="N765" i="1"/>
  <c r="AK765" i="1" s="1"/>
  <c r="AF765" i="1"/>
  <c r="AG765" i="1"/>
  <c r="W765" i="1"/>
  <c r="Q765" i="1"/>
  <c r="S765" i="1" s="1"/>
  <c r="X765" i="1"/>
  <c r="Y765" i="1" s="1"/>
  <c r="N759" i="1"/>
  <c r="AF759" i="1"/>
  <c r="AG759" i="1"/>
  <c r="W759" i="1"/>
  <c r="X759" i="1"/>
  <c r="Q759" i="1"/>
  <c r="S759" i="1" s="1"/>
  <c r="N753" i="1"/>
  <c r="AK753" i="1" s="1"/>
  <c r="AF753" i="1"/>
  <c r="AG753" i="1"/>
  <c r="W753" i="1"/>
  <c r="Q753" i="1"/>
  <c r="S753" i="1" s="1"/>
  <c r="X753" i="1"/>
  <c r="N747" i="1"/>
  <c r="AF747" i="1"/>
  <c r="AG747" i="1"/>
  <c r="W747" i="1"/>
  <c r="X747" i="1"/>
  <c r="Y747" i="1" s="1"/>
  <c r="Q747" i="1"/>
  <c r="S747" i="1" s="1"/>
  <c r="N741" i="1"/>
  <c r="AK741" i="1" s="1"/>
  <c r="AF741" i="1"/>
  <c r="AG741" i="1"/>
  <c r="W741" i="1"/>
  <c r="Q741" i="1"/>
  <c r="S741" i="1" s="1"/>
  <c r="X741" i="1"/>
  <c r="N735" i="1"/>
  <c r="AF735" i="1"/>
  <c r="AG735" i="1"/>
  <c r="W735" i="1"/>
  <c r="X735" i="1"/>
  <c r="Q735" i="1"/>
  <c r="S735" i="1" s="1"/>
  <c r="N729" i="1"/>
  <c r="AK729" i="1" s="1"/>
  <c r="AF729" i="1"/>
  <c r="AG729" i="1"/>
  <c r="W729" i="1"/>
  <c r="X729" i="1"/>
  <c r="Y729" i="1" s="1"/>
  <c r="Q729" i="1"/>
  <c r="S729" i="1" s="1"/>
  <c r="N723" i="1"/>
  <c r="AF723" i="1"/>
  <c r="AG723" i="1"/>
  <c r="W723" i="1"/>
  <c r="X723" i="1"/>
  <c r="Q723" i="1"/>
  <c r="S723" i="1" s="1"/>
  <c r="N717" i="1"/>
  <c r="AK717" i="1" s="1"/>
  <c r="AF717" i="1"/>
  <c r="AG717" i="1"/>
  <c r="W717" i="1"/>
  <c r="X717" i="1"/>
  <c r="Q717" i="1"/>
  <c r="S717" i="1" s="1"/>
  <c r="N711" i="1"/>
  <c r="AF711" i="1"/>
  <c r="AG711" i="1"/>
  <c r="W711" i="1"/>
  <c r="X711" i="1"/>
  <c r="Y711" i="1" s="1"/>
  <c r="Q711" i="1"/>
  <c r="S711" i="1" s="1"/>
  <c r="N705" i="1"/>
  <c r="AK705" i="1" s="1"/>
  <c r="AF705" i="1"/>
  <c r="AG705" i="1"/>
  <c r="W705" i="1"/>
  <c r="X705" i="1"/>
  <c r="Q705" i="1"/>
  <c r="S705" i="1" s="1"/>
  <c r="N699" i="1"/>
  <c r="AF699" i="1"/>
  <c r="AG699" i="1"/>
  <c r="W699" i="1"/>
  <c r="X699" i="1"/>
  <c r="Q699" i="1"/>
  <c r="S699" i="1" s="1"/>
  <c r="N693" i="1"/>
  <c r="AK693" i="1" s="1"/>
  <c r="AF693" i="1"/>
  <c r="AG693" i="1"/>
  <c r="W693" i="1"/>
  <c r="X693" i="1"/>
  <c r="Y693" i="1" s="1"/>
  <c r="Q693" i="1"/>
  <c r="S693" i="1" s="1"/>
  <c r="N687" i="1"/>
  <c r="AF687" i="1"/>
  <c r="AG687" i="1"/>
  <c r="W687" i="1"/>
  <c r="X687" i="1"/>
  <c r="Q687" i="1"/>
  <c r="S687" i="1" s="1"/>
  <c r="N681" i="1"/>
  <c r="AK681" i="1" s="1"/>
  <c r="AF681" i="1"/>
  <c r="AG681" i="1"/>
  <c r="W681" i="1"/>
  <c r="X681" i="1"/>
  <c r="Q681" i="1"/>
  <c r="S681" i="1" s="1"/>
  <c r="N675" i="1"/>
  <c r="AF675" i="1"/>
  <c r="AG675" i="1"/>
  <c r="W675" i="1"/>
  <c r="X675" i="1"/>
  <c r="Y675" i="1" s="1"/>
  <c r="Q675" i="1"/>
  <c r="S675" i="1" s="1"/>
  <c r="N669" i="1"/>
  <c r="AK669" i="1" s="1"/>
  <c r="AF669" i="1"/>
  <c r="AG669" i="1"/>
  <c r="W669" i="1"/>
  <c r="Q669" i="1"/>
  <c r="S669" i="1" s="1"/>
  <c r="X669" i="1"/>
  <c r="N663" i="1"/>
  <c r="AF663" i="1"/>
  <c r="AG663" i="1"/>
  <c r="W663" i="1"/>
  <c r="X663" i="1"/>
  <c r="Q663" i="1"/>
  <c r="S663" i="1" s="1"/>
  <c r="N657" i="1"/>
  <c r="AK657" i="1" s="1"/>
  <c r="AF657" i="1"/>
  <c r="AG657" i="1"/>
  <c r="W657" i="1"/>
  <c r="Q657" i="1"/>
  <c r="S657" i="1" s="1"/>
  <c r="X657" i="1"/>
  <c r="Y657" i="1" s="1"/>
  <c r="N651" i="1"/>
  <c r="AF651" i="1"/>
  <c r="AG651" i="1"/>
  <c r="W651" i="1"/>
  <c r="X651" i="1"/>
  <c r="Q651" i="1"/>
  <c r="S651" i="1" s="1"/>
  <c r="N645" i="1"/>
  <c r="AK645" i="1" s="1"/>
  <c r="AF645" i="1"/>
  <c r="AG645" i="1"/>
  <c r="W645" i="1"/>
  <c r="Q645" i="1"/>
  <c r="S645" i="1" s="1"/>
  <c r="X645" i="1"/>
  <c r="N639" i="1"/>
  <c r="AF639" i="1"/>
  <c r="AG639" i="1"/>
  <c r="W639" i="1"/>
  <c r="X639" i="1"/>
  <c r="Y639" i="1" s="1"/>
  <c r="Q639" i="1"/>
  <c r="S639" i="1" s="1"/>
  <c r="N633" i="1"/>
  <c r="AK633" i="1" s="1"/>
  <c r="AF633" i="1"/>
  <c r="AG633" i="1"/>
  <c r="W633" i="1"/>
  <c r="X633" i="1"/>
  <c r="Q633" i="1"/>
  <c r="S633" i="1" s="1"/>
  <c r="N627" i="1"/>
  <c r="AF627" i="1"/>
  <c r="AG627" i="1"/>
  <c r="W627" i="1"/>
  <c r="X627" i="1"/>
  <c r="Q627" i="1"/>
  <c r="S627" i="1" s="1"/>
  <c r="N621" i="1"/>
  <c r="AK621" i="1" s="1"/>
  <c r="AF621" i="1"/>
  <c r="AG621" i="1"/>
  <c r="W621" i="1"/>
  <c r="X621" i="1"/>
  <c r="Y621" i="1" s="1"/>
  <c r="Q621" i="1"/>
  <c r="S621" i="1" s="1"/>
  <c r="N615" i="1"/>
  <c r="AF615" i="1"/>
  <c r="AG615" i="1"/>
  <c r="W615" i="1"/>
  <c r="X615" i="1"/>
  <c r="Q615" i="1"/>
  <c r="S615" i="1" s="1"/>
  <c r="N609" i="1"/>
  <c r="AK609" i="1" s="1"/>
  <c r="AF609" i="1"/>
  <c r="AG609" i="1"/>
  <c r="W609" i="1"/>
  <c r="X609" i="1"/>
  <c r="Q609" i="1"/>
  <c r="S609" i="1" s="1"/>
  <c r="N603" i="1"/>
  <c r="AK603" i="1" s="1"/>
  <c r="AF603" i="1"/>
  <c r="AG603" i="1"/>
  <c r="W603" i="1"/>
  <c r="X603" i="1"/>
  <c r="Y603" i="1" s="1"/>
  <c r="Q603" i="1"/>
  <c r="S603" i="1" s="1"/>
  <c r="N597" i="1"/>
  <c r="AK597" i="1" s="1"/>
  <c r="AF597" i="1"/>
  <c r="AG597" i="1"/>
  <c r="W597" i="1"/>
  <c r="Q597" i="1"/>
  <c r="S597" i="1" s="1"/>
  <c r="X597" i="1"/>
  <c r="N591" i="1"/>
  <c r="AK591" i="1" s="1"/>
  <c r="AF591" i="1"/>
  <c r="AG591" i="1"/>
  <c r="W591" i="1"/>
  <c r="X591" i="1"/>
  <c r="Q591" i="1"/>
  <c r="S591" i="1" s="1"/>
  <c r="N585" i="1"/>
  <c r="AK585" i="1" s="1"/>
  <c r="AF585" i="1"/>
  <c r="AG585" i="1"/>
  <c r="W585" i="1"/>
  <c r="Q585" i="1"/>
  <c r="S585" i="1" s="1"/>
  <c r="X585" i="1"/>
  <c r="Y585" i="1" s="1"/>
  <c r="N579" i="1"/>
  <c r="AK579" i="1" s="1"/>
  <c r="AF579" i="1"/>
  <c r="AG579" i="1"/>
  <c r="W579" i="1"/>
  <c r="X579" i="1"/>
  <c r="Q579" i="1"/>
  <c r="S579" i="1" s="1"/>
  <c r="N573" i="1"/>
  <c r="AK573" i="1" s="1"/>
  <c r="AF573" i="1"/>
  <c r="AG573" i="1"/>
  <c r="W573" i="1"/>
  <c r="X573" i="1"/>
  <c r="Q573" i="1"/>
  <c r="S573" i="1" s="1"/>
  <c r="N567" i="1"/>
  <c r="AK567" i="1" s="1"/>
  <c r="AF567" i="1"/>
  <c r="AG567" i="1"/>
  <c r="W567" i="1"/>
  <c r="X567" i="1"/>
  <c r="Y567" i="1" s="1"/>
  <c r="Q567" i="1"/>
  <c r="S567" i="1" s="1"/>
  <c r="N561" i="1"/>
  <c r="AK561" i="1" s="1"/>
  <c r="AF561" i="1"/>
  <c r="AG561" i="1"/>
  <c r="W561" i="1"/>
  <c r="X561" i="1"/>
  <c r="Q561" i="1"/>
  <c r="S561" i="1" s="1"/>
  <c r="N555" i="1"/>
  <c r="AK555" i="1" s="1"/>
  <c r="AF555" i="1"/>
  <c r="AG555" i="1"/>
  <c r="W555" i="1"/>
  <c r="X555" i="1"/>
  <c r="Q555" i="1"/>
  <c r="S555" i="1" s="1"/>
  <c r="N549" i="1"/>
  <c r="AK549" i="1" s="1"/>
  <c r="AF549" i="1"/>
  <c r="AG549" i="1"/>
  <c r="W549" i="1"/>
  <c r="X549" i="1"/>
  <c r="Y549" i="1" s="1"/>
  <c r="Q549" i="1"/>
  <c r="S549" i="1" s="1"/>
  <c r="N543" i="1"/>
  <c r="AK543" i="1" s="1"/>
  <c r="AF543" i="1"/>
  <c r="AG543" i="1"/>
  <c r="W543" i="1"/>
  <c r="X543" i="1"/>
  <c r="Q543" i="1"/>
  <c r="S543" i="1" s="1"/>
  <c r="N537" i="1"/>
  <c r="AK537" i="1" s="1"/>
  <c r="AF537" i="1"/>
  <c r="AG537" i="1"/>
  <c r="W537" i="1"/>
  <c r="X537" i="1"/>
  <c r="Q537" i="1"/>
  <c r="S537" i="1" s="1"/>
  <c r="N531" i="1"/>
  <c r="AK531" i="1" s="1"/>
  <c r="AF531" i="1"/>
  <c r="AG531" i="1"/>
  <c r="W531" i="1"/>
  <c r="X531" i="1"/>
  <c r="Y531" i="1" s="1"/>
  <c r="Q531" i="1"/>
  <c r="S531" i="1" s="1"/>
  <c r="N525" i="1"/>
  <c r="AK525" i="1" s="1"/>
  <c r="AF525" i="1"/>
  <c r="AG525" i="1"/>
  <c r="W525" i="1"/>
  <c r="Q525" i="1"/>
  <c r="S525" i="1" s="1"/>
  <c r="X525" i="1"/>
  <c r="N519" i="1"/>
  <c r="AK519" i="1" s="1"/>
  <c r="AF519" i="1"/>
  <c r="AG519" i="1"/>
  <c r="W519" i="1"/>
  <c r="X519" i="1"/>
  <c r="Q519" i="1"/>
  <c r="S519" i="1" s="1"/>
  <c r="N513" i="1"/>
  <c r="AK513" i="1" s="1"/>
  <c r="AF513" i="1"/>
  <c r="AG513" i="1"/>
  <c r="W513" i="1"/>
  <c r="Q513" i="1"/>
  <c r="S513" i="1" s="1"/>
  <c r="X513" i="1"/>
  <c r="Y513" i="1" s="1"/>
  <c r="N507" i="1"/>
  <c r="AK507" i="1" s="1"/>
  <c r="AF507" i="1"/>
  <c r="AG507" i="1"/>
  <c r="W507" i="1"/>
  <c r="X507" i="1"/>
  <c r="Q507" i="1"/>
  <c r="S507" i="1" s="1"/>
  <c r="N501" i="1"/>
  <c r="AK501" i="1" s="1"/>
  <c r="AF501" i="1"/>
  <c r="AG501" i="1"/>
  <c r="W501" i="1"/>
  <c r="X501" i="1"/>
  <c r="Q501" i="1"/>
  <c r="S501" i="1" s="1"/>
  <c r="N495" i="1"/>
  <c r="AK495" i="1" s="1"/>
  <c r="AF495" i="1"/>
  <c r="AG495" i="1"/>
  <c r="W495" i="1"/>
  <c r="X495" i="1"/>
  <c r="Y495" i="1" s="1"/>
  <c r="Q495" i="1"/>
  <c r="S495" i="1" s="1"/>
  <c r="N489" i="1"/>
  <c r="AK489" i="1" s="1"/>
  <c r="AF489" i="1"/>
  <c r="AG489" i="1"/>
  <c r="W489" i="1"/>
  <c r="X489" i="1"/>
  <c r="Q489" i="1"/>
  <c r="S489" i="1" s="1"/>
  <c r="N483" i="1"/>
  <c r="AK483" i="1" s="1"/>
  <c r="AF483" i="1"/>
  <c r="AG483" i="1"/>
  <c r="W483" i="1"/>
  <c r="X483" i="1"/>
  <c r="Q483" i="1"/>
  <c r="S483" i="1" s="1"/>
  <c r="N477" i="1"/>
  <c r="AK477" i="1" s="1"/>
  <c r="AF477" i="1"/>
  <c r="AG477" i="1"/>
  <c r="W477" i="1"/>
  <c r="X477" i="1"/>
  <c r="Y477" i="1" s="1"/>
  <c r="Q477" i="1"/>
  <c r="S477" i="1" s="1"/>
  <c r="N471" i="1"/>
  <c r="AK471" i="1" s="1"/>
  <c r="AF471" i="1"/>
  <c r="AG471" i="1"/>
  <c r="W471" i="1"/>
  <c r="X471" i="1"/>
  <c r="Q471" i="1"/>
  <c r="S471" i="1" s="1"/>
  <c r="N465" i="1"/>
  <c r="AK465" i="1" s="1"/>
  <c r="AF465" i="1"/>
  <c r="AG465" i="1"/>
  <c r="W465" i="1"/>
  <c r="X465" i="1"/>
  <c r="Q465" i="1"/>
  <c r="S465" i="1" s="1"/>
  <c r="N459" i="1"/>
  <c r="AK459" i="1" s="1"/>
  <c r="AF459" i="1"/>
  <c r="AG459" i="1"/>
  <c r="W459" i="1"/>
  <c r="X459" i="1"/>
  <c r="Y459" i="1" s="1"/>
  <c r="Q459" i="1"/>
  <c r="S459" i="1" s="1"/>
  <c r="N453" i="1"/>
  <c r="AK453" i="1" s="1"/>
  <c r="AF453" i="1"/>
  <c r="AG453" i="1"/>
  <c r="W453" i="1"/>
  <c r="X453" i="1"/>
  <c r="Q453" i="1"/>
  <c r="S453" i="1" s="1"/>
  <c r="N447" i="1"/>
  <c r="AK447" i="1" s="1"/>
  <c r="AF447" i="1"/>
  <c r="AG447" i="1"/>
  <c r="W447" i="1"/>
  <c r="X447" i="1"/>
  <c r="Q447" i="1"/>
  <c r="S447" i="1" s="1"/>
  <c r="N441" i="1"/>
  <c r="AK441" i="1" s="1"/>
  <c r="AF441" i="1"/>
  <c r="AG441" i="1"/>
  <c r="W441" i="1"/>
  <c r="X441" i="1"/>
  <c r="Y441" i="1" s="1"/>
  <c r="Q441" i="1"/>
  <c r="S441" i="1" s="1"/>
  <c r="N435" i="1"/>
  <c r="AK435" i="1" s="1"/>
  <c r="AF435" i="1"/>
  <c r="AG435" i="1"/>
  <c r="W435" i="1"/>
  <c r="X435" i="1"/>
  <c r="Q435" i="1"/>
  <c r="S435" i="1" s="1"/>
  <c r="N429" i="1"/>
  <c r="AK429" i="1" s="1"/>
  <c r="AF429" i="1"/>
  <c r="AG429" i="1"/>
  <c r="W429" i="1"/>
  <c r="Q429" i="1"/>
  <c r="S429" i="1" s="1"/>
  <c r="X429" i="1"/>
  <c r="N423" i="1"/>
  <c r="AK423" i="1" s="1"/>
  <c r="AF423" i="1"/>
  <c r="AG423" i="1"/>
  <c r="W423" i="1"/>
  <c r="X423" i="1"/>
  <c r="Y423" i="1" s="1"/>
  <c r="Q423" i="1"/>
  <c r="S423" i="1" s="1"/>
  <c r="N417" i="1"/>
  <c r="AK417" i="1" s="1"/>
  <c r="AF417" i="1"/>
  <c r="AG417" i="1"/>
  <c r="W417" i="1"/>
  <c r="Q417" i="1"/>
  <c r="S417" i="1" s="1"/>
  <c r="X417" i="1"/>
  <c r="N411" i="1"/>
  <c r="AK411" i="1" s="1"/>
  <c r="AF411" i="1"/>
  <c r="AG411" i="1"/>
  <c r="W411" i="1"/>
  <c r="X411" i="1"/>
  <c r="Q411" i="1"/>
  <c r="S411" i="1" s="1"/>
  <c r="N405" i="1"/>
  <c r="AK405" i="1" s="1"/>
  <c r="AF405" i="1"/>
  <c r="AG405" i="1"/>
  <c r="W405" i="1"/>
  <c r="X405" i="1"/>
  <c r="Y405" i="1" s="1"/>
  <c r="Q405" i="1"/>
  <c r="S405" i="1" s="1"/>
  <c r="N399" i="1"/>
  <c r="AK399" i="1" s="1"/>
  <c r="AF399" i="1"/>
  <c r="AG399" i="1"/>
  <c r="W399" i="1"/>
  <c r="X399" i="1"/>
  <c r="Q399" i="1"/>
  <c r="S399" i="1" s="1"/>
  <c r="N393" i="1"/>
  <c r="AK393" i="1" s="1"/>
  <c r="AF393" i="1"/>
  <c r="AG393" i="1"/>
  <c r="W393" i="1"/>
  <c r="X393" i="1"/>
  <c r="Q393" i="1"/>
  <c r="S393" i="1" s="1"/>
  <c r="N387" i="1"/>
  <c r="AK387" i="1" s="1"/>
  <c r="AF387" i="1"/>
  <c r="AG387" i="1"/>
  <c r="W387" i="1"/>
  <c r="X387" i="1"/>
  <c r="Y387" i="1" s="1"/>
  <c r="Q387" i="1"/>
  <c r="S387" i="1" s="1"/>
  <c r="N381" i="1"/>
  <c r="AK381" i="1" s="1"/>
  <c r="AF381" i="1"/>
  <c r="AG381" i="1"/>
  <c r="W381" i="1"/>
  <c r="Q381" i="1"/>
  <c r="S381" i="1" s="1"/>
  <c r="X381" i="1"/>
  <c r="N375" i="1"/>
  <c r="AK375" i="1" s="1"/>
  <c r="AF375" i="1"/>
  <c r="AG375" i="1"/>
  <c r="W375" i="1"/>
  <c r="X375" i="1"/>
  <c r="Q375" i="1"/>
  <c r="S375" i="1" s="1"/>
  <c r="N369" i="1"/>
  <c r="AK369" i="1" s="1"/>
  <c r="AF369" i="1"/>
  <c r="AG369" i="1"/>
  <c r="W369" i="1"/>
  <c r="Q369" i="1"/>
  <c r="S369" i="1" s="1"/>
  <c r="X369" i="1"/>
  <c r="Y369" i="1" s="1"/>
  <c r="N363" i="1"/>
  <c r="AK363" i="1" s="1"/>
  <c r="AF363" i="1"/>
  <c r="AG363" i="1"/>
  <c r="W363" i="1"/>
  <c r="X363" i="1"/>
  <c r="Q363" i="1"/>
  <c r="S363" i="1" s="1"/>
  <c r="N357" i="1"/>
  <c r="AK357" i="1" s="1"/>
  <c r="AF357" i="1"/>
  <c r="AG357" i="1"/>
  <c r="W357" i="1"/>
  <c r="X357" i="1"/>
  <c r="Q357" i="1"/>
  <c r="S357" i="1" s="1"/>
  <c r="N351" i="1"/>
  <c r="AK351" i="1" s="1"/>
  <c r="AF351" i="1"/>
  <c r="AG351" i="1"/>
  <c r="W351" i="1"/>
  <c r="X351" i="1"/>
  <c r="Y351" i="1" s="1"/>
  <c r="Q351" i="1"/>
  <c r="S351" i="1" s="1"/>
  <c r="N345" i="1"/>
  <c r="AK345" i="1" s="1"/>
  <c r="AF345" i="1"/>
  <c r="AG345" i="1"/>
  <c r="W345" i="1"/>
  <c r="Q345" i="1"/>
  <c r="S345" i="1" s="1"/>
  <c r="X345" i="1"/>
  <c r="N339" i="1"/>
  <c r="AK339" i="1" s="1"/>
  <c r="AF339" i="1"/>
  <c r="AG339" i="1"/>
  <c r="W339" i="1"/>
  <c r="X339" i="1"/>
  <c r="Q339" i="1"/>
  <c r="S339" i="1" s="1"/>
  <c r="N333" i="1"/>
  <c r="AK333" i="1" s="1"/>
  <c r="AF333" i="1"/>
  <c r="AG333" i="1"/>
  <c r="W333" i="1"/>
  <c r="Q333" i="1"/>
  <c r="S333" i="1" s="1"/>
  <c r="X333" i="1"/>
  <c r="Y333" i="1" s="1"/>
  <c r="N327" i="1"/>
  <c r="AK327" i="1" s="1"/>
  <c r="AF327" i="1"/>
  <c r="AG327" i="1"/>
  <c r="W327" i="1"/>
  <c r="X327" i="1"/>
  <c r="Q327" i="1"/>
  <c r="S327" i="1" s="1"/>
  <c r="N321" i="1"/>
  <c r="AK321" i="1" s="1"/>
  <c r="AF321" i="1"/>
  <c r="AG321" i="1"/>
  <c r="W321" i="1"/>
  <c r="Q321" i="1"/>
  <c r="S321" i="1" s="1"/>
  <c r="X321" i="1"/>
  <c r="N315" i="1"/>
  <c r="AK315" i="1" s="1"/>
  <c r="AF315" i="1"/>
  <c r="AG315" i="1"/>
  <c r="W315" i="1"/>
  <c r="X315" i="1"/>
  <c r="Y315" i="1" s="1"/>
  <c r="Q315" i="1"/>
  <c r="S315" i="1" s="1"/>
  <c r="N309" i="1"/>
  <c r="AK309" i="1" s="1"/>
  <c r="AF309" i="1"/>
  <c r="AG309" i="1"/>
  <c r="W309" i="1"/>
  <c r="X309" i="1"/>
  <c r="Q309" i="1"/>
  <c r="S309" i="1" s="1"/>
  <c r="N303" i="1"/>
  <c r="AK303" i="1" s="1"/>
  <c r="AF303" i="1"/>
  <c r="AG303" i="1"/>
  <c r="W303" i="1"/>
  <c r="X303" i="1"/>
  <c r="Q303" i="1"/>
  <c r="S303" i="1" s="1"/>
  <c r="N297" i="1"/>
  <c r="AK297" i="1" s="1"/>
  <c r="AF297" i="1"/>
  <c r="AG297" i="1"/>
  <c r="W297" i="1"/>
  <c r="X297" i="1"/>
  <c r="Y297" i="1" s="1"/>
  <c r="Q297" i="1"/>
  <c r="S297" i="1" s="1"/>
  <c r="N291" i="1"/>
  <c r="AK291" i="1" s="1"/>
  <c r="AF291" i="1"/>
  <c r="AG291" i="1"/>
  <c r="W291" i="1"/>
  <c r="X291" i="1"/>
  <c r="Q291" i="1"/>
  <c r="S291" i="1" s="1"/>
  <c r="N285" i="1"/>
  <c r="AK285" i="1" s="1"/>
  <c r="AF285" i="1"/>
  <c r="AG285" i="1"/>
  <c r="W285" i="1"/>
  <c r="X285" i="1"/>
  <c r="Q285" i="1"/>
  <c r="S285" i="1" s="1"/>
  <c r="N279" i="1"/>
  <c r="AK279" i="1" s="1"/>
  <c r="AF279" i="1"/>
  <c r="AG279" i="1"/>
  <c r="W279" i="1"/>
  <c r="X279" i="1"/>
  <c r="Y279" i="1" s="1"/>
  <c r="Q279" i="1"/>
  <c r="S279" i="1" s="1"/>
  <c r="N273" i="1"/>
  <c r="AK273" i="1" s="1"/>
  <c r="AF273" i="1"/>
  <c r="AG273" i="1"/>
  <c r="W273" i="1"/>
  <c r="X273" i="1"/>
  <c r="Q273" i="1"/>
  <c r="S273" i="1" s="1"/>
  <c r="N267" i="1"/>
  <c r="AK267" i="1" s="1"/>
  <c r="AF267" i="1"/>
  <c r="AG267" i="1"/>
  <c r="W267" i="1"/>
  <c r="X267" i="1"/>
  <c r="Q267" i="1"/>
  <c r="S267" i="1" s="1"/>
  <c r="N261" i="1"/>
  <c r="AK261" i="1" s="1"/>
  <c r="AF261" i="1"/>
  <c r="AG261" i="1"/>
  <c r="W261" i="1"/>
  <c r="X261" i="1"/>
  <c r="Y261" i="1" s="1"/>
  <c r="Q261" i="1"/>
  <c r="S261" i="1" s="1"/>
  <c r="N255" i="1"/>
  <c r="AK255" i="1" s="1"/>
  <c r="AF255" i="1"/>
  <c r="AG255" i="1"/>
  <c r="W255" i="1"/>
  <c r="X255" i="1"/>
  <c r="Q255" i="1"/>
  <c r="S255" i="1" s="1"/>
  <c r="N249" i="1"/>
  <c r="AK249" i="1" s="1"/>
  <c r="AF249" i="1"/>
  <c r="AG249" i="1"/>
  <c r="W249" i="1"/>
  <c r="X249" i="1"/>
  <c r="Q249" i="1"/>
  <c r="S249" i="1" s="1"/>
  <c r="N243" i="1"/>
  <c r="AK243" i="1" s="1"/>
  <c r="AF243" i="1"/>
  <c r="AG243" i="1"/>
  <c r="W243" i="1"/>
  <c r="X243" i="1"/>
  <c r="Y243" i="1" s="1"/>
  <c r="Q243" i="1"/>
  <c r="S243" i="1" s="1"/>
  <c r="N237" i="1"/>
  <c r="AK237" i="1" s="1"/>
  <c r="AF237" i="1"/>
  <c r="AG237" i="1"/>
  <c r="W237" i="1"/>
  <c r="Q237" i="1"/>
  <c r="S237" i="1" s="1"/>
  <c r="X237" i="1"/>
  <c r="N231" i="1"/>
  <c r="AK231" i="1" s="1"/>
  <c r="AF231" i="1"/>
  <c r="AG231" i="1"/>
  <c r="W231" i="1"/>
  <c r="X231" i="1"/>
  <c r="Q231" i="1"/>
  <c r="S231" i="1" s="1"/>
  <c r="N225" i="1"/>
  <c r="AK225" i="1" s="1"/>
  <c r="AF225" i="1"/>
  <c r="AG225" i="1"/>
  <c r="W225" i="1"/>
  <c r="Q225" i="1"/>
  <c r="S225" i="1" s="1"/>
  <c r="X225" i="1"/>
  <c r="Y225" i="1" s="1"/>
  <c r="N219" i="1"/>
  <c r="AK219" i="1" s="1"/>
  <c r="AF219" i="1"/>
  <c r="AG219" i="1"/>
  <c r="W219" i="1"/>
  <c r="X219" i="1"/>
  <c r="Q219" i="1"/>
  <c r="S219" i="1" s="1"/>
  <c r="N213" i="1"/>
  <c r="AK213" i="1" s="1"/>
  <c r="AF213" i="1"/>
  <c r="AG213" i="1"/>
  <c r="W213" i="1"/>
  <c r="Q213" i="1"/>
  <c r="S213" i="1" s="1"/>
  <c r="X213" i="1"/>
  <c r="N207" i="1"/>
  <c r="AK207" i="1" s="1"/>
  <c r="AF207" i="1"/>
  <c r="AG207" i="1"/>
  <c r="W207" i="1"/>
  <c r="X207" i="1"/>
  <c r="Y207" i="1" s="1"/>
  <c r="Q207" i="1"/>
  <c r="S207" i="1" s="1"/>
  <c r="N201" i="1"/>
  <c r="AK201" i="1" s="1"/>
  <c r="AF201" i="1"/>
  <c r="AG201" i="1"/>
  <c r="W201" i="1"/>
  <c r="X201" i="1"/>
  <c r="Q201" i="1"/>
  <c r="S201" i="1" s="1"/>
  <c r="N195" i="1"/>
  <c r="AK195" i="1" s="1"/>
  <c r="AF195" i="1"/>
  <c r="AG195" i="1"/>
  <c r="W195" i="1"/>
  <c r="X195" i="1"/>
  <c r="Q195" i="1"/>
  <c r="S195" i="1" s="1"/>
  <c r="N189" i="1"/>
  <c r="AK189" i="1" s="1"/>
  <c r="AF189" i="1"/>
  <c r="AG189" i="1"/>
  <c r="W189" i="1"/>
  <c r="X189" i="1"/>
  <c r="Y189" i="1" s="1"/>
  <c r="Q189" i="1"/>
  <c r="S189" i="1" s="1"/>
  <c r="N183" i="1"/>
  <c r="AK183" i="1" s="1"/>
  <c r="AF183" i="1"/>
  <c r="AG183" i="1"/>
  <c r="W183" i="1"/>
  <c r="X183" i="1"/>
  <c r="Q183" i="1"/>
  <c r="S183" i="1" s="1"/>
  <c r="N177" i="1"/>
  <c r="AK177" i="1" s="1"/>
  <c r="AF177" i="1"/>
  <c r="AG177" i="1"/>
  <c r="W177" i="1"/>
  <c r="Q177" i="1"/>
  <c r="S177" i="1" s="1"/>
  <c r="X177" i="1"/>
  <c r="N171" i="1"/>
  <c r="AK171" i="1" s="1"/>
  <c r="AF171" i="1"/>
  <c r="AG171" i="1"/>
  <c r="W171" i="1"/>
  <c r="X171" i="1"/>
  <c r="Y171" i="1" s="1"/>
  <c r="Q171" i="1"/>
  <c r="S171" i="1" s="1"/>
  <c r="N165" i="1"/>
  <c r="AK165" i="1" s="1"/>
  <c r="AF165" i="1"/>
  <c r="AG165" i="1"/>
  <c r="W165" i="1"/>
  <c r="Q165" i="1"/>
  <c r="S165" i="1" s="1"/>
  <c r="X165" i="1"/>
  <c r="N159" i="1"/>
  <c r="AK159" i="1" s="1"/>
  <c r="AF159" i="1"/>
  <c r="AG159" i="1"/>
  <c r="W159" i="1"/>
  <c r="X159" i="1"/>
  <c r="Q159" i="1"/>
  <c r="S159" i="1" s="1"/>
  <c r="N153" i="1"/>
  <c r="AK153" i="1" s="1"/>
  <c r="AF153" i="1"/>
  <c r="AG153" i="1"/>
  <c r="W153" i="1"/>
  <c r="X153" i="1"/>
  <c r="Y153" i="1" s="1"/>
  <c r="Q153" i="1"/>
  <c r="S153" i="1" s="1"/>
  <c r="N147" i="1"/>
  <c r="AK147" i="1" s="1"/>
  <c r="AF147" i="1"/>
  <c r="AG147" i="1"/>
  <c r="W147" i="1"/>
  <c r="X147" i="1"/>
  <c r="Q147" i="1"/>
  <c r="S147" i="1" s="1"/>
  <c r="N141" i="1"/>
  <c r="AK141" i="1" s="1"/>
  <c r="AF141" i="1"/>
  <c r="AG141" i="1"/>
  <c r="W141" i="1"/>
  <c r="X141" i="1"/>
  <c r="Q141" i="1"/>
  <c r="S141" i="1" s="1"/>
  <c r="N135" i="1"/>
  <c r="AK135" i="1" s="1"/>
  <c r="AF135" i="1"/>
  <c r="AG135" i="1"/>
  <c r="W135" i="1"/>
  <c r="X135" i="1"/>
  <c r="Y135" i="1" s="1"/>
  <c r="Q135" i="1"/>
  <c r="S135" i="1" s="1"/>
  <c r="N129" i="1"/>
  <c r="AK129" i="1" s="1"/>
  <c r="AF129" i="1"/>
  <c r="AG129" i="1"/>
  <c r="W129" i="1"/>
  <c r="X129" i="1"/>
  <c r="Q129" i="1"/>
  <c r="S129" i="1" s="1"/>
  <c r="N123" i="1"/>
  <c r="AK123" i="1" s="1"/>
  <c r="AF123" i="1"/>
  <c r="AG123" i="1"/>
  <c r="W123" i="1"/>
  <c r="X123" i="1"/>
  <c r="Q123" i="1"/>
  <c r="S123" i="1" s="1"/>
  <c r="N117" i="1"/>
  <c r="AK117" i="1" s="1"/>
  <c r="AF117" i="1"/>
  <c r="AG117" i="1"/>
  <c r="W117" i="1"/>
  <c r="X117" i="1"/>
  <c r="Y117" i="1" s="1"/>
  <c r="Q117" i="1"/>
  <c r="S117" i="1" s="1"/>
  <c r="N111" i="1"/>
  <c r="AK111" i="1" s="1"/>
  <c r="AF111" i="1"/>
  <c r="AG111" i="1"/>
  <c r="W111" i="1"/>
  <c r="X111" i="1"/>
  <c r="Q111" i="1"/>
  <c r="S111" i="1" s="1"/>
  <c r="N105" i="1"/>
  <c r="AK105" i="1" s="1"/>
  <c r="AF105" i="1"/>
  <c r="AG105" i="1"/>
  <c r="W105" i="1"/>
  <c r="X105" i="1"/>
  <c r="Q105" i="1"/>
  <c r="S105" i="1" s="1"/>
  <c r="N99" i="1"/>
  <c r="AK99" i="1" s="1"/>
  <c r="AF99" i="1"/>
  <c r="AG99" i="1"/>
  <c r="W99" i="1"/>
  <c r="X99" i="1"/>
  <c r="Y99" i="1" s="1"/>
  <c r="Q99" i="1"/>
  <c r="S99" i="1" s="1"/>
  <c r="N93" i="1"/>
  <c r="AK93" i="1" s="1"/>
  <c r="AF93" i="1"/>
  <c r="AG93" i="1"/>
  <c r="W93" i="1"/>
  <c r="Q93" i="1"/>
  <c r="S93" i="1" s="1"/>
  <c r="X93" i="1"/>
  <c r="N87" i="1"/>
  <c r="AK87" i="1" s="1"/>
  <c r="AF87" i="1"/>
  <c r="AG87" i="1"/>
  <c r="W87" i="1"/>
  <c r="X87" i="1"/>
  <c r="Q87" i="1"/>
  <c r="S87" i="1" s="1"/>
  <c r="N81" i="1"/>
  <c r="AK81" i="1" s="1"/>
  <c r="AF81" i="1"/>
  <c r="AG81" i="1"/>
  <c r="W81" i="1"/>
  <c r="Q81" i="1"/>
  <c r="S81" i="1" s="1"/>
  <c r="X81" i="1"/>
  <c r="Y81" i="1" s="1"/>
  <c r="N75" i="1"/>
  <c r="AK75" i="1" s="1"/>
  <c r="AF75" i="1"/>
  <c r="AG75" i="1"/>
  <c r="W75" i="1"/>
  <c r="X75" i="1"/>
  <c r="Q75" i="1"/>
  <c r="S75" i="1" s="1"/>
  <c r="N69" i="1"/>
  <c r="AF69" i="1"/>
  <c r="AG69" i="1"/>
  <c r="W69" i="1"/>
  <c r="Q69" i="1"/>
  <c r="S69" i="1" s="1"/>
  <c r="X69" i="1"/>
  <c r="N63" i="1"/>
  <c r="AK63" i="1" s="1"/>
  <c r="AF63" i="1"/>
  <c r="AG63" i="1"/>
  <c r="W63" i="1"/>
  <c r="X63" i="1"/>
  <c r="Y63" i="1" s="1"/>
  <c r="Q63" i="1"/>
  <c r="S63" i="1" s="1"/>
  <c r="N57" i="1"/>
  <c r="AK57" i="1" s="1"/>
  <c r="AF57" i="1"/>
  <c r="AG57" i="1"/>
  <c r="W57" i="1"/>
  <c r="Q57" i="1"/>
  <c r="S57" i="1" s="1"/>
  <c r="X57" i="1"/>
  <c r="N51" i="1"/>
  <c r="AK51" i="1" s="1"/>
  <c r="AF51" i="1"/>
  <c r="AG51" i="1"/>
  <c r="W51" i="1"/>
  <c r="X51" i="1"/>
  <c r="Q51" i="1"/>
  <c r="S51" i="1" s="1"/>
  <c r="N45" i="1"/>
  <c r="AF45" i="1"/>
  <c r="AG45" i="1"/>
  <c r="W45" i="1"/>
  <c r="Q45" i="1"/>
  <c r="S45" i="1" s="1"/>
  <c r="X45" i="1"/>
  <c r="N39" i="1"/>
  <c r="AK39" i="1" s="1"/>
  <c r="AF39" i="1"/>
  <c r="AG39" i="1"/>
  <c r="W39" i="1"/>
  <c r="X39" i="1"/>
  <c r="Q39" i="1"/>
  <c r="S39" i="1" s="1"/>
  <c r="N33" i="1"/>
  <c r="AK33" i="1" s="1"/>
  <c r="AF33" i="1"/>
  <c r="AG33" i="1"/>
  <c r="W33" i="1"/>
  <c r="X33" i="1"/>
  <c r="Q33" i="1"/>
  <c r="S33" i="1" s="1"/>
  <c r="N27" i="1"/>
  <c r="AK27" i="1" s="1"/>
  <c r="AF27" i="1"/>
  <c r="AG27" i="1"/>
  <c r="W27" i="1"/>
  <c r="X27" i="1"/>
  <c r="Y27" i="1" s="1"/>
  <c r="Q27" i="1"/>
  <c r="S27" i="1" s="1"/>
  <c r="N21" i="1"/>
  <c r="AF21" i="1"/>
  <c r="AG21" i="1"/>
  <c r="W21" i="1"/>
  <c r="X21" i="1"/>
  <c r="Q21" i="1"/>
  <c r="S21" i="1" s="1"/>
  <c r="N15" i="1"/>
  <c r="AK15" i="1" s="1"/>
  <c r="AF15" i="1"/>
  <c r="AG15" i="1"/>
  <c r="W15" i="1"/>
  <c r="X15" i="1"/>
  <c r="Q15" i="1"/>
  <c r="S15" i="1" s="1"/>
  <c r="N9" i="1"/>
  <c r="AK9" i="1" s="1"/>
  <c r="AF9" i="1"/>
  <c r="AG9" i="1"/>
  <c r="W9" i="1"/>
  <c r="X9" i="1"/>
  <c r="Y9" i="1" s="1"/>
  <c r="Q9" i="1"/>
  <c r="S9" i="1" s="1"/>
  <c r="N3" i="1"/>
  <c r="AK3" i="1" s="1"/>
  <c r="AF3" i="1"/>
  <c r="AG3" i="1"/>
  <c r="W3" i="1"/>
  <c r="X3" i="1"/>
  <c r="Q3" i="1"/>
  <c r="S3" i="1" s="1"/>
  <c r="L4614" i="1"/>
  <c r="O4614" i="1" s="1"/>
  <c r="Q2" i="1"/>
  <c r="AK627" i="1" l="1"/>
  <c r="AK651" i="1"/>
  <c r="AK687" i="1"/>
  <c r="AK723" i="1"/>
  <c r="AK759" i="1"/>
  <c r="AK795" i="1"/>
  <c r="AK831" i="1"/>
  <c r="AK879" i="1"/>
  <c r="AK927" i="1"/>
  <c r="AK963" i="1"/>
  <c r="AK999" i="1"/>
  <c r="AK1035" i="1"/>
  <c r="AK1071" i="1"/>
  <c r="AK1107" i="1"/>
  <c r="AK1143" i="1"/>
  <c r="AK1179" i="1"/>
  <c r="AK1215" i="1"/>
  <c r="AK1263" i="1"/>
  <c r="AK1311" i="1"/>
  <c r="AK1347" i="1"/>
  <c r="AK1395" i="1"/>
  <c r="AK1431" i="1"/>
  <c r="AK1467" i="1"/>
  <c r="AK1539" i="1"/>
  <c r="AK1647" i="1"/>
  <c r="AK1695" i="1"/>
  <c r="AK1743" i="1"/>
  <c r="AK1779" i="1"/>
  <c r="AK1839" i="1"/>
  <c r="AK1875" i="1"/>
  <c r="AK1911" i="1"/>
  <c r="AK1947" i="1"/>
  <c r="AK1983" i="1"/>
  <c r="AK2031" i="1"/>
  <c r="AK2055" i="1"/>
  <c r="AK2091" i="1"/>
  <c r="AK2103" i="1"/>
  <c r="AK2115" i="1"/>
  <c r="AK2127" i="1"/>
  <c r="AK2151" i="1"/>
  <c r="AK2175" i="1"/>
  <c r="AK2187" i="1"/>
  <c r="AK2199" i="1"/>
  <c r="AK2211" i="1"/>
  <c r="AK2223" i="1"/>
  <c r="AK2235" i="1"/>
  <c r="AK2247" i="1"/>
  <c r="AK2259" i="1"/>
  <c r="AK2271" i="1"/>
  <c r="AK2283" i="1"/>
  <c r="AK2295" i="1"/>
  <c r="AK2307" i="1"/>
  <c r="AK2319" i="1"/>
  <c r="AK2331" i="1"/>
  <c r="AK2343" i="1"/>
  <c r="AK2355" i="1"/>
  <c r="AK2367" i="1"/>
  <c r="AK2379" i="1"/>
  <c r="AK2391" i="1"/>
  <c r="AK2403" i="1"/>
  <c r="AK2415" i="1"/>
  <c r="AK2427" i="1"/>
  <c r="AK2439" i="1"/>
  <c r="AK615" i="1"/>
  <c r="AK663" i="1"/>
  <c r="AK699" i="1"/>
  <c r="AK747" i="1"/>
  <c r="AK783" i="1"/>
  <c r="AK819" i="1"/>
  <c r="AK855" i="1"/>
  <c r="AK891" i="1"/>
  <c r="AK915" i="1"/>
  <c r="AK951" i="1"/>
  <c r="AK987" i="1"/>
  <c r="AK1023" i="1"/>
  <c r="AK1059" i="1"/>
  <c r="AK1095" i="1"/>
  <c r="AK1131" i="1"/>
  <c r="AK1167" i="1"/>
  <c r="AK1203" i="1"/>
  <c r="AK1239" i="1"/>
  <c r="AK1275" i="1"/>
  <c r="AK1299" i="1"/>
  <c r="AK1335" i="1"/>
  <c r="AK1371" i="1"/>
  <c r="AK1419" i="1"/>
  <c r="AK1455" i="1"/>
  <c r="AK1491" i="1"/>
  <c r="AK1515" i="1"/>
  <c r="AK1551" i="1"/>
  <c r="AK1587" i="1"/>
  <c r="AK1635" i="1"/>
  <c r="AK1671" i="1"/>
  <c r="AK1707" i="1"/>
  <c r="AK1731" i="1"/>
  <c r="AK1755" i="1"/>
  <c r="AK1791" i="1"/>
  <c r="AK1827" i="1"/>
  <c r="AK1863" i="1"/>
  <c r="AK1899" i="1"/>
  <c r="AK1935" i="1"/>
  <c r="AK1971" i="1"/>
  <c r="AK2007" i="1"/>
  <c r="AK2043" i="1"/>
  <c r="AK2079" i="1"/>
  <c r="AK2163" i="1"/>
  <c r="AK639" i="1"/>
  <c r="AK675" i="1"/>
  <c r="AK711" i="1"/>
  <c r="AK735" i="1"/>
  <c r="AK771" i="1"/>
  <c r="AK807" i="1"/>
  <c r="AK843" i="1"/>
  <c r="AK867" i="1"/>
  <c r="AK903" i="1"/>
  <c r="AK939" i="1"/>
  <c r="AK975" i="1"/>
  <c r="AK1011" i="1"/>
  <c r="AK1047" i="1"/>
  <c r="AK1083" i="1"/>
  <c r="AK1119" i="1"/>
  <c r="AK1155" i="1"/>
  <c r="AK1191" i="1"/>
  <c r="AK1227" i="1"/>
  <c r="AK1251" i="1"/>
  <c r="AK1287" i="1"/>
  <c r="AK1323" i="1"/>
  <c r="AK1359" i="1"/>
  <c r="AK1383" i="1"/>
  <c r="AK1407" i="1"/>
  <c r="AK1443" i="1"/>
  <c r="AK1479" i="1"/>
  <c r="AK1503" i="1"/>
  <c r="AK1527" i="1"/>
  <c r="AK1563" i="1"/>
  <c r="AK1575" i="1"/>
  <c r="AK1599" i="1"/>
  <c r="AK1611" i="1"/>
  <c r="AK1623" i="1"/>
  <c r="AK1659" i="1"/>
  <c r="AK1683" i="1"/>
  <c r="AK1719" i="1"/>
  <c r="AK1767" i="1"/>
  <c r="AK1803" i="1"/>
  <c r="AK1815" i="1"/>
  <c r="AK1851" i="1"/>
  <c r="AK1887" i="1"/>
  <c r="AK1923" i="1"/>
  <c r="AK1959" i="1"/>
  <c r="AK1995" i="1"/>
  <c r="AK2019" i="1"/>
  <c r="AK2067" i="1"/>
  <c r="AK2139" i="1"/>
  <c r="AK1373" i="1"/>
  <c r="AK1385" i="1"/>
  <c r="AK1397" i="1"/>
  <c r="AK1409" i="1"/>
  <c r="AK1421" i="1"/>
  <c r="AK1433" i="1"/>
  <c r="AK1445" i="1"/>
  <c r="AK1457" i="1"/>
  <c r="AK1469" i="1"/>
  <c r="AK1481" i="1"/>
  <c r="AK1493" i="1"/>
  <c r="AK1505" i="1"/>
  <c r="AK1517" i="1"/>
  <c r="AK1529" i="1"/>
  <c r="AK1541" i="1"/>
  <c r="AK1553" i="1"/>
  <c r="AK1565" i="1"/>
  <c r="AK1577" i="1"/>
  <c r="AK1589" i="1"/>
  <c r="AK1601" i="1"/>
  <c r="AK1613" i="1"/>
  <c r="AK1625" i="1"/>
  <c r="AK1637" i="1"/>
  <c r="AK1649" i="1"/>
  <c r="AK1661" i="1"/>
  <c r="AK1673" i="1"/>
  <c r="AK1685" i="1"/>
  <c r="AK1697" i="1"/>
  <c r="AK1709" i="1"/>
  <c r="AK1721" i="1"/>
  <c r="AK1733" i="1"/>
  <c r="AK1745" i="1"/>
  <c r="AK1757" i="1"/>
  <c r="AK1769" i="1"/>
  <c r="AK1781" i="1"/>
  <c r="AK1793" i="1"/>
  <c r="AK1805" i="1"/>
  <c r="AK1128" i="1"/>
  <c r="AK1152" i="1"/>
  <c r="AK1176" i="1"/>
  <c r="AK1200" i="1"/>
  <c r="AK1224" i="1"/>
  <c r="AK1248" i="1"/>
  <c r="AK1272" i="1"/>
  <c r="AK1296" i="1"/>
  <c r="AK1320" i="1"/>
  <c r="AK1344" i="1"/>
  <c r="AK1368" i="1"/>
  <c r="AK1392" i="1"/>
  <c r="AK1416" i="1"/>
  <c r="AK1440" i="1"/>
  <c r="AK1464" i="1"/>
  <c r="AK1488" i="1"/>
  <c r="AK1512" i="1"/>
  <c r="AK1536" i="1"/>
  <c r="AK1560" i="1"/>
  <c r="AK1584" i="1"/>
  <c r="AK1608" i="1"/>
  <c r="AK1632" i="1"/>
  <c r="AK1656" i="1"/>
  <c r="AK1680" i="1"/>
  <c r="AK1704" i="1"/>
  <c r="AK1728" i="1"/>
  <c r="AK1752" i="1"/>
  <c r="AK1776" i="1"/>
  <c r="AK1800" i="1"/>
  <c r="AK1824" i="1"/>
  <c r="AK1848" i="1"/>
  <c r="AK1872" i="1"/>
  <c r="AK1896" i="1"/>
  <c r="AK1920" i="1"/>
  <c r="AK1944" i="1"/>
  <c r="AK1968" i="1"/>
  <c r="AK1992" i="1"/>
  <c r="AK2016" i="1"/>
  <c r="AK2040" i="1"/>
  <c r="AK4569" i="1"/>
  <c r="AK2453" i="1"/>
  <c r="AK2471" i="1"/>
  <c r="AK2489" i="1"/>
  <c r="AK2507" i="1"/>
  <c r="AK2525" i="1"/>
  <c r="AK2543" i="1"/>
  <c r="AK2561" i="1"/>
  <c r="AK2579" i="1"/>
  <c r="AK2597" i="1"/>
  <c r="AK2615" i="1"/>
  <c r="AK2633" i="1"/>
  <c r="AK2651" i="1"/>
  <c r="AK2669" i="1"/>
  <c r="AK2687" i="1"/>
  <c r="AK2705" i="1"/>
  <c r="AK2723" i="1"/>
  <c r="AK2741" i="1"/>
  <c r="AK2759" i="1"/>
  <c r="AK2777" i="1"/>
  <c r="AK2795" i="1"/>
  <c r="AK2813" i="1"/>
  <c r="AK2831" i="1"/>
  <c r="AK2849" i="1"/>
  <c r="AK2867" i="1"/>
  <c r="AK2885" i="1"/>
  <c r="AK2903" i="1"/>
  <c r="AK2921" i="1"/>
  <c r="AK2939" i="1"/>
  <c r="AK2957" i="1"/>
  <c r="AK2975" i="1"/>
  <c r="AK2993" i="1"/>
  <c r="AK3011" i="1"/>
  <c r="AK3029" i="1"/>
  <c r="AK3047" i="1"/>
  <c r="AK3065" i="1"/>
  <c r="AK3083" i="1"/>
  <c r="AK3101" i="1"/>
  <c r="AK3119" i="1"/>
  <c r="AK3137" i="1"/>
  <c r="AK3155" i="1"/>
  <c r="AK3173" i="1"/>
  <c r="AK3191" i="1"/>
  <c r="AK3209" i="1"/>
  <c r="AK3227" i="1"/>
  <c r="AK3245" i="1"/>
  <c r="AK3263" i="1"/>
  <c r="AK3281" i="1"/>
  <c r="AK3299" i="1"/>
  <c r="AK3317" i="1"/>
  <c r="AK3335" i="1"/>
  <c r="AK3353" i="1"/>
  <c r="AK3371" i="1"/>
  <c r="AK3389" i="1"/>
  <c r="AK3407" i="1"/>
  <c r="AK3425" i="1"/>
  <c r="AK3443" i="1"/>
  <c r="AK3461" i="1"/>
  <c r="AK3479" i="1"/>
  <c r="AK3497" i="1"/>
  <c r="AK3515" i="1"/>
  <c r="AK3533" i="1"/>
  <c r="AK3551" i="1"/>
  <c r="AK3569" i="1"/>
  <c r="AK3587" i="1"/>
  <c r="AK3605" i="1"/>
  <c r="AK3623" i="1"/>
  <c r="AK3641" i="1"/>
  <c r="AK3659" i="1"/>
  <c r="AK3677" i="1"/>
  <c r="AK3695" i="1"/>
  <c r="AK3713" i="1"/>
  <c r="AK3731" i="1"/>
  <c r="AK3749" i="1"/>
  <c r="AK3767" i="1"/>
  <c r="AK3785" i="1"/>
  <c r="AK3803" i="1"/>
  <c r="AK3821" i="1"/>
  <c r="AK3839" i="1"/>
  <c r="AK3857" i="1"/>
  <c r="AK3875" i="1"/>
  <c r="AK3893" i="1"/>
  <c r="AK3911" i="1"/>
  <c r="AK3929" i="1"/>
  <c r="AK3947" i="1"/>
  <c r="AK3965" i="1"/>
  <c r="AK3983" i="1"/>
  <c r="AK4001" i="1"/>
  <c r="AK4019" i="1"/>
  <c r="AK4037" i="1"/>
  <c r="AK4055" i="1"/>
  <c r="AK4073" i="1"/>
  <c r="AK4091" i="1"/>
  <c r="AK4109" i="1"/>
  <c r="AK4127" i="1"/>
  <c r="AK4145" i="1"/>
  <c r="AK4163" i="1"/>
  <c r="AK4181" i="1"/>
  <c r="AK4199" i="1"/>
  <c r="AK4217" i="1"/>
  <c r="AK4235" i="1"/>
  <c r="AK4253" i="1"/>
  <c r="AK4271" i="1"/>
  <c r="AK4289" i="1"/>
  <c r="AK4307" i="1"/>
  <c r="AK4325" i="1"/>
  <c r="AK4343" i="1"/>
  <c r="AK4361" i="1"/>
  <c r="AK4379" i="1"/>
  <c r="AK4397" i="1"/>
  <c r="AK4415" i="1"/>
  <c r="AK4433" i="1"/>
  <c r="AK4451" i="1"/>
  <c r="AK4469" i="1"/>
  <c r="AK4487" i="1"/>
  <c r="AK4505" i="1"/>
  <c r="AK4523" i="1"/>
  <c r="AK4541" i="1"/>
  <c r="AK4559" i="1"/>
  <c r="AK2458" i="1"/>
  <c r="AK2476" i="1"/>
  <c r="AK2494" i="1"/>
  <c r="AK2512" i="1"/>
  <c r="AK2530" i="1"/>
  <c r="AK2548" i="1"/>
  <c r="AK2566" i="1"/>
  <c r="AK2584" i="1"/>
  <c r="AK2602" i="1"/>
  <c r="AK2620" i="1"/>
  <c r="AK2638" i="1"/>
  <c r="AK2656" i="1"/>
  <c r="AK2674" i="1"/>
  <c r="AK2692" i="1"/>
  <c r="AK2710" i="1"/>
  <c r="AK2728" i="1"/>
  <c r="AK2746" i="1"/>
  <c r="AK2764" i="1"/>
  <c r="AK2782" i="1"/>
  <c r="AK2800" i="1"/>
  <c r="AK2818" i="1"/>
  <c r="AK2836" i="1"/>
  <c r="AK2854" i="1"/>
  <c r="AK2872" i="1"/>
  <c r="AK2890" i="1"/>
  <c r="AK2908" i="1"/>
  <c r="AK2926" i="1"/>
  <c r="AK2944" i="1"/>
  <c r="AK2962" i="1"/>
  <c r="AK2980" i="1"/>
  <c r="AK2998" i="1"/>
  <c r="AK3016" i="1"/>
  <c r="AK3034" i="1"/>
  <c r="AK3052" i="1"/>
  <c r="AK3070" i="1"/>
  <c r="AK3088" i="1"/>
  <c r="AK3106" i="1"/>
  <c r="AK3124" i="1"/>
  <c r="AK3142" i="1"/>
  <c r="AK3160" i="1"/>
  <c r="AK3178" i="1"/>
  <c r="AK3196" i="1"/>
  <c r="AK3214" i="1"/>
  <c r="AK3232" i="1"/>
  <c r="AK3250" i="1"/>
  <c r="AK3268" i="1"/>
  <c r="AK3286" i="1"/>
  <c r="AK3304" i="1"/>
  <c r="AK3322" i="1"/>
  <c r="AK3340" i="1"/>
  <c r="AK3358" i="1"/>
  <c r="AK3376" i="1"/>
  <c r="AK3394" i="1"/>
  <c r="AK3412" i="1"/>
  <c r="AK3430" i="1"/>
  <c r="AK3448" i="1"/>
  <c r="AK3466" i="1"/>
  <c r="AK3484" i="1"/>
  <c r="AK3502" i="1"/>
  <c r="AK3520" i="1"/>
  <c r="AK3538" i="1"/>
  <c r="AK3556" i="1"/>
  <c r="AK3574" i="1"/>
  <c r="AK3592" i="1"/>
  <c r="AK3610" i="1"/>
  <c r="AK3628" i="1"/>
  <c r="AK3646" i="1"/>
  <c r="AK3664" i="1"/>
  <c r="AK3682" i="1"/>
  <c r="AK3700" i="1"/>
  <c r="AK3718" i="1"/>
  <c r="AK3736" i="1"/>
  <c r="AK3754" i="1"/>
  <c r="AK3772" i="1"/>
  <c r="AK3790" i="1"/>
  <c r="AK3808" i="1"/>
  <c r="AK3826" i="1"/>
  <c r="AK3844" i="1"/>
  <c r="AK3862" i="1"/>
  <c r="AK3880" i="1"/>
  <c r="AK3898" i="1"/>
  <c r="AK3916" i="1"/>
  <c r="AK3934" i="1"/>
  <c r="AK3952" i="1"/>
  <c r="AK3970" i="1"/>
  <c r="AK3988" i="1"/>
  <c r="AK4006" i="1"/>
  <c r="AK4024" i="1"/>
  <c r="AK4042" i="1"/>
  <c r="AK4060" i="1"/>
  <c r="AK4078" i="1"/>
  <c r="AK4096" i="1"/>
  <c r="AK4114" i="1"/>
  <c r="AK4132" i="1"/>
  <c r="AK4150" i="1"/>
  <c r="AK4168" i="1"/>
  <c r="AK4186" i="1"/>
  <c r="AK4204" i="1"/>
  <c r="AK4222" i="1"/>
  <c r="AK4240" i="1"/>
  <c r="AK4258" i="1"/>
  <c r="AK4276" i="1"/>
  <c r="AK4294" i="1"/>
  <c r="AK4312" i="1"/>
  <c r="AK4330" i="1"/>
  <c r="AK4348" i="1"/>
  <c r="AK4366" i="1"/>
  <c r="AK4384" i="1"/>
  <c r="AK4402" i="1"/>
  <c r="AK4420" i="1"/>
  <c r="AK4438" i="1"/>
  <c r="AK4456" i="1"/>
  <c r="AK4474" i="1"/>
  <c r="AK4492" i="1"/>
  <c r="AK4510" i="1"/>
  <c r="AK4528" i="1"/>
  <c r="AK4546" i="1"/>
  <c r="AK4564" i="1"/>
  <c r="AK2463" i="1"/>
  <c r="AK2481" i="1"/>
  <c r="AK2499" i="1"/>
  <c r="AK2517" i="1"/>
  <c r="AK2535" i="1"/>
  <c r="AK2553" i="1"/>
  <c r="AK2571" i="1"/>
  <c r="AK2589" i="1"/>
  <c r="AK2607" i="1"/>
  <c r="AK2625" i="1"/>
  <c r="AK2643" i="1"/>
  <c r="AK2661" i="1"/>
  <c r="AK2679" i="1"/>
  <c r="AK2697" i="1"/>
  <c r="AK2715" i="1"/>
  <c r="AK2733" i="1"/>
  <c r="AK2751" i="1"/>
  <c r="AK2769" i="1"/>
  <c r="AK2787" i="1"/>
  <c r="AK2805" i="1"/>
  <c r="AK2823" i="1"/>
  <c r="AK2841" i="1"/>
  <c r="AK2859" i="1"/>
  <c r="AK2877" i="1"/>
  <c r="AK2895" i="1"/>
  <c r="AK2913" i="1"/>
  <c r="AK2931" i="1"/>
  <c r="AK2949" i="1"/>
  <c r="AK2967" i="1"/>
  <c r="AK2985" i="1"/>
  <c r="AK3003" i="1"/>
  <c r="AK3021" i="1"/>
  <c r="AK3039" i="1"/>
  <c r="AK3057" i="1"/>
  <c r="AK3075" i="1"/>
  <c r="AK3093" i="1"/>
  <c r="AK3111" i="1"/>
  <c r="AK3129" i="1"/>
  <c r="AK3147" i="1"/>
  <c r="AK3165" i="1"/>
  <c r="AK3183" i="1"/>
  <c r="AK3201" i="1"/>
  <c r="AK3219" i="1"/>
  <c r="AK3237" i="1"/>
  <c r="AK3255" i="1"/>
  <c r="AK3273" i="1"/>
  <c r="AK3291" i="1"/>
  <c r="AK3309" i="1"/>
  <c r="AK3327" i="1"/>
  <c r="AK3345" i="1"/>
  <c r="AK3363" i="1"/>
  <c r="AK3381" i="1"/>
  <c r="AK3399" i="1"/>
  <c r="AK3417" i="1"/>
  <c r="AK3435" i="1"/>
  <c r="AK3453" i="1"/>
  <c r="AK3471" i="1"/>
  <c r="AK3489" i="1"/>
  <c r="AK3507" i="1"/>
  <c r="AK3525" i="1"/>
  <c r="AK3543" i="1"/>
  <c r="AK3561" i="1"/>
  <c r="AK3579" i="1"/>
  <c r="AK3597" i="1"/>
  <c r="AK3615" i="1"/>
  <c r="AK3633" i="1"/>
  <c r="AK3651" i="1"/>
  <c r="AK3669" i="1"/>
  <c r="AK3687" i="1"/>
  <c r="AK3705" i="1"/>
  <c r="AK3723" i="1"/>
  <c r="AK3741" i="1"/>
  <c r="AK3759" i="1"/>
  <c r="AK3777" i="1"/>
  <c r="AK3795" i="1"/>
  <c r="AK3813" i="1"/>
  <c r="AK3831" i="1"/>
  <c r="AK3849" i="1"/>
  <c r="AK3867" i="1"/>
  <c r="AK3885" i="1"/>
  <c r="AK3903" i="1"/>
  <c r="AK3921" i="1"/>
  <c r="AK3939" i="1"/>
  <c r="AK3957" i="1"/>
  <c r="AK3975" i="1"/>
  <c r="AK3993" i="1"/>
  <c r="AK4011" i="1"/>
  <c r="AK4029" i="1"/>
  <c r="AK4047" i="1"/>
  <c r="AK4065" i="1"/>
  <c r="AK4119" i="1"/>
  <c r="AK4137" i="1"/>
  <c r="AK4155" i="1"/>
  <c r="AK4173" i="1"/>
  <c r="AK4191" i="1"/>
  <c r="AK4209" i="1"/>
  <c r="AK4227" i="1"/>
  <c r="AK4245" i="1"/>
  <c r="AK4263" i="1"/>
  <c r="AK4281" i="1"/>
  <c r="AK4299" i="1"/>
  <c r="AK4317" i="1"/>
  <c r="AK4335" i="1"/>
  <c r="AK4353" i="1"/>
  <c r="AK4371" i="1"/>
  <c r="AK4389" i="1"/>
  <c r="AK4407" i="1"/>
  <c r="AK4425" i="1"/>
  <c r="AK4443" i="1"/>
  <c r="AK4461" i="1"/>
  <c r="AK4479" i="1"/>
  <c r="AK4497" i="1"/>
  <c r="AK4515" i="1"/>
  <c r="AK4533" i="1"/>
  <c r="AK4551" i="1"/>
  <c r="AK4575" i="1"/>
  <c r="AK4083" i="1"/>
  <c r="AK4570" i="1"/>
  <c r="AK4101" i="1"/>
  <c r="AK2445" i="1"/>
  <c r="AK2459" i="1"/>
  <c r="AK2477" i="1"/>
  <c r="AK2495" i="1"/>
  <c r="AK2513" i="1"/>
  <c r="AK2531" i="1"/>
  <c r="AK2549" i="1"/>
  <c r="AK2567" i="1"/>
  <c r="AK2585" i="1"/>
  <c r="AK2603" i="1"/>
  <c r="AK2621" i="1"/>
  <c r="AK2639" i="1"/>
  <c r="AK2657" i="1"/>
  <c r="AK2675" i="1"/>
  <c r="AK2693" i="1"/>
  <c r="AK2711" i="1"/>
  <c r="AK2729" i="1"/>
  <c r="AK2747" i="1"/>
  <c r="AK2765" i="1"/>
  <c r="AK2783" i="1"/>
  <c r="AK2801" i="1"/>
  <c r="AK2819" i="1"/>
  <c r="AK2837" i="1"/>
  <c r="AK2855" i="1"/>
  <c r="AK2873" i="1"/>
  <c r="AK2891" i="1"/>
  <c r="AK2909" i="1"/>
  <c r="AK2927" i="1"/>
  <c r="AK2945" i="1"/>
  <c r="AK2963" i="1"/>
  <c r="AK2981" i="1"/>
  <c r="AK2999" i="1"/>
  <c r="AK3017" i="1"/>
  <c r="AK3035" i="1"/>
  <c r="AK3053" i="1"/>
  <c r="AK3071" i="1"/>
  <c r="AK3089" i="1"/>
  <c r="AK3107" i="1"/>
  <c r="AK3125" i="1"/>
  <c r="AK3143" i="1"/>
  <c r="AK3161" i="1"/>
  <c r="AK3179" i="1"/>
  <c r="AK3197" i="1"/>
  <c r="AK3215" i="1"/>
  <c r="AK3233" i="1"/>
  <c r="AK3251" i="1"/>
  <c r="AK3269" i="1"/>
  <c r="AK3287" i="1"/>
  <c r="AK3305" i="1"/>
  <c r="AK3323" i="1"/>
  <c r="AK3341" i="1"/>
  <c r="AK3359" i="1"/>
  <c r="AK3377" i="1"/>
  <c r="AK3395" i="1"/>
  <c r="AK3413" i="1"/>
  <c r="AK3431" i="1"/>
  <c r="AK3449" i="1"/>
  <c r="AK3467" i="1"/>
  <c r="AK3485" i="1"/>
  <c r="AK3503" i="1"/>
  <c r="AK3521" i="1"/>
  <c r="AK3539" i="1"/>
  <c r="AK3557" i="1"/>
  <c r="AK3575" i="1"/>
  <c r="AK3593" i="1"/>
  <c r="AK3611" i="1"/>
  <c r="AK3629" i="1"/>
  <c r="AK3647" i="1"/>
  <c r="AK3665" i="1"/>
  <c r="AK3683" i="1"/>
  <c r="AK3701" i="1"/>
  <c r="AK3719" i="1"/>
  <c r="AK3737" i="1"/>
  <c r="AK3755" i="1"/>
  <c r="AK3773" i="1"/>
  <c r="AK3791" i="1"/>
  <c r="AK3809" i="1"/>
  <c r="AK3827" i="1"/>
  <c r="AK3845" i="1"/>
  <c r="AK3863" i="1"/>
  <c r="AK3881" i="1"/>
  <c r="AK3899" i="1"/>
  <c r="AK3917" i="1"/>
  <c r="AK3935" i="1"/>
  <c r="AK3953" i="1"/>
  <c r="AK3971" i="1"/>
  <c r="AK3989" i="1"/>
  <c r="AK4007" i="1"/>
  <c r="AK4025" i="1"/>
  <c r="AK4043" i="1"/>
  <c r="AK4061" i="1"/>
  <c r="AK4079" i="1"/>
  <c r="AK4097" i="1"/>
  <c r="AK4115" i="1"/>
  <c r="AK4133" i="1"/>
  <c r="AK4151" i="1"/>
  <c r="AK4169" i="1"/>
  <c r="AK4187" i="1"/>
  <c r="AK4205" i="1"/>
  <c r="AK4223" i="1"/>
  <c r="AK4241" i="1"/>
  <c r="AK4259" i="1"/>
  <c r="AK4277" i="1"/>
  <c r="AK4295" i="1"/>
  <c r="AK4313" i="1"/>
  <c r="AK4331" i="1"/>
  <c r="AK4349" i="1"/>
  <c r="AK4367" i="1"/>
  <c r="AK4385" i="1"/>
  <c r="AK4403" i="1"/>
  <c r="AK4421" i="1"/>
  <c r="AK4439" i="1"/>
  <c r="AK4457" i="1"/>
  <c r="AK4475" i="1"/>
  <c r="AK4493" i="1"/>
  <c r="AK4511" i="1"/>
  <c r="AK4529" i="1"/>
  <c r="AK4547" i="1"/>
  <c r="AK4565" i="1"/>
  <c r="AK2464" i="1"/>
  <c r="AK2482" i="1"/>
  <c r="AK2500" i="1"/>
  <c r="AK2518" i="1"/>
  <c r="AK2536" i="1"/>
  <c r="AK2554" i="1"/>
  <c r="AK2572" i="1"/>
  <c r="AK2590" i="1"/>
  <c r="AK2608" i="1"/>
  <c r="AK2626" i="1"/>
  <c r="AK2644" i="1"/>
  <c r="AK2662" i="1"/>
  <c r="AK2680" i="1"/>
  <c r="AK2698" i="1"/>
  <c r="AK2716" i="1"/>
  <c r="AK2734" i="1"/>
  <c r="AK2752" i="1"/>
  <c r="AK2770" i="1"/>
  <c r="AK2788" i="1"/>
  <c r="AK2806" i="1"/>
  <c r="AK2824" i="1"/>
  <c r="AK2842" i="1"/>
  <c r="AK2860" i="1"/>
  <c r="AK2878" i="1"/>
  <c r="AK2896" i="1"/>
  <c r="AK2914" i="1"/>
  <c r="AK2932" i="1"/>
  <c r="AK2950" i="1"/>
  <c r="AK2968" i="1"/>
  <c r="AK2986" i="1"/>
  <c r="AK3004" i="1"/>
  <c r="AK3022" i="1"/>
  <c r="AK3040" i="1"/>
  <c r="AK3058" i="1"/>
  <c r="AK3076" i="1"/>
  <c r="AK3094" i="1"/>
  <c r="AK3112" i="1"/>
  <c r="AK3130" i="1"/>
  <c r="AK3148" i="1"/>
  <c r="AK3166" i="1"/>
  <c r="AK3184" i="1"/>
  <c r="AK3202" i="1"/>
  <c r="AK3220" i="1"/>
  <c r="AK3238" i="1"/>
  <c r="AK3256" i="1"/>
  <c r="AK3274" i="1"/>
  <c r="AK3292" i="1"/>
  <c r="AK3310" i="1"/>
  <c r="AK3328" i="1"/>
  <c r="AK3346" i="1"/>
  <c r="AK3364" i="1"/>
  <c r="AK3382" i="1"/>
  <c r="AK3400" i="1"/>
  <c r="AK3418" i="1"/>
  <c r="AK3436" i="1"/>
  <c r="AK3454" i="1"/>
  <c r="AK3472" i="1"/>
  <c r="AK3490" i="1"/>
  <c r="AK3508" i="1"/>
  <c r="AK3526" i="1"/>
  <c r="AK3544" i="1"/>
  <c r="AK3562" i="1"/>
  <c r="AK3580" i="1"/>
  <c r="AK3598" i="1"/>
  <c r="AK3616" i="1"/>
  <c r="AK3634" i="1"/>
  <c r="AK3652" i="1"/>
  <c r="AK3670" i="1"/>
  <c r="AK3688" i="1"/>
  <c r="AK3706" i="1"/>
  <c r="AK3724" i="1"/>
  <c r="AK3742" i="1"/>
  <c r="AK3760" i="1"/>
  <c r="AK3778" i="1"/>
  <c r="AK3796" i="1"/>
  <c r="AK3814" i="1"/>
  <c r="AK3832" i="1"/>
  <c r="AK3850" i="1"/>
  <c r="AK3868" i="1"/>
  <c r="AK3886" i="1"/>
  <c r="AK3904" i="1"/>
  <c r="AK3922" i="1"/>
  <c r="AK3940" i="1"/>
  <c r="AK3958" i="1"/>
  <c r="AK3976" i="1"/>
  <c r="AK3994" i="1"/>
  <c r="AK4012" i="1"/>
  <c r="AK4030" i="1"/>
  <c r="AK4048" i="1"/>
  <c r="AK4066" i="1"/>
  <c r="AK4084" i="1"/>
  <c r="AK4102" i="1"/>
  <c r="AK4120" i="1"/>
  <c r="AK4138" i="1"/>
  <c r="AK4156" i="1"/>
  <c r="AK4174" i="1"/>
  <c r="AK4192" i="1"/>
  <c r="AK4210" i="1"/>
  <c r="AK4228" i="1"/>
  <c r="AK4246" i="1"/>
  <c r="AK4264" i="1"/>
  <c r="AK4282" i="1"/>
  <c r="AK4300" i="1"/>
  <c r="AK4318" i="1"/>
  <c r="AK4336" i="1"/>
  <c r="AK4354" i="1"/>
  <c r="AK4372" i="1"/>
  <c r="AK4390" i="1"/>
  <c r="AK4408" i="1"/>
  <c r="AK4426" i="1"/>
  <c r="AK4444" i="1"/>
  <c r="AK4462" i="1"/>
  <c r="AK4480" i="1"/>
  <c r="AK4498" i="1"/>
  <c r="AK4516" i="1"/>
  <c r="AK4534" i="1"/>
  <c r="AK4552" i="1"/>
  <c r="AK4576" i="1"/>
  <c r="AK2451" i="1"/>
  <c r="AK2469" i="1"/>
  <c r="AK2487" i="1"/>
  <c r="AK2505" i="1"/>
  <c r="AK2523" i="1"/>
  <c r="AK2541" i="1"/>
  <c r="AK2559" i="1"/>
  <c r="AK2577" i="1"/>
  <c r="AK2595" i="1"/>
  <c r="AK2613" i="1"/>
  <c r="AK2631" i="1"/>
  <c r="AK2649" i="1"/>
  <c r="AK2667" i="1"/>
  <c r="AK2685" i="1"/>
  <c r="AK2703" i="1"/>
  <c r="AK2721" i="1"/>
  <c r="AK2739" i="1"/>
  <c r="AK2757" i="1"/>
  <c r="AK2775" i="1"/>
  <c r="AK2793" i="1"/>
  <c r="AK2811" i="1"/>
  <c r="AK2829" i="1"/>
  <c r="AK2847" i="1"/>
  <c r="AK2865" i="1"/>
  <c r="AK2883" i="1"/>
  <c r="AK2901" i="1"/>
  <c r="AK2919" i="1"/>
  <c r="AK2937" i="1"/>
  <c r="AK2955" i="1"/>
  <c r="AK2973" i="1"/>
  <c r="AK2991" i="1"/>
  <c r="AK3009" i="1"/>
  <c r="AK3027" i="1"/>
  <c r="AK3045" i="1"/>
  <c r="AK3063" i="1"/>
  <c r="AK3081" i="1"/>
  <c r="AK3099" i="1"/>
  <c r="AK3117" i="1"/>
  <c r="AK3135" i="1"/>
  <c r="AK3153" i="1"/>
  <c r="AK3171" i="1"/>
  <c r="AK3189" i="1"/>
  <c r="AK3207" i="1"/>
  <c r="AK3225" i="1"/>
  <c r="AK3243" i="1"/>
  <c r="AK3261" i="1"/>
  <c r="AK3279" i="1"/>
  <c r="AK3297" i="1"/>
  <c r="AK3315" i="1"/>
  <c r="AK3333" i="1"/>
  <c r="AK3351" i="1"/>
  <c r="AK3369" i="1"/>
  <c r="AK3387" i="1"/>
  <c r="AK3405" i="1"/>
  <c r="AK3423" i="1"/>
  <c r="AK3441" i="1"/>
  <c r="AK3459" i="1"/>
  <c r="AK3477" i="1"/>
  <c r="AK3495" i="1"/>
  <c r="AK3513" i="1"/>
  <c r="AK3531" i="1"/>
  <c r="AK3549" i="1"/>
  <c r="AK3567" i="1"/>
  <c r="AK3585" i="1"/>
  <c r="AK3603" i="1"/>
  <c r="AK3621" i="1"/>
  <c r="AK3639" i="1"/>
  <c r="AK3657" i="1"/>
  <c r="AK3675" i="1"/>
  <c r="AK3693" i="1"/>
  <c r="AK3711" i="1"/>
  <c r="AK3729" i="1"/>
  <c r="AK3747" i="1"/>
  <c r="AK3765" i="1"/>
  <c r="AK3783" i="1"/>
  <c r="AK3801" i="1"/>
  <c r="AK3819" i="1"/>
  <c r="AK3837" i="1"/>
  <c r="AK3855" i="1"/>
  <c r="AK3873" i="1"/>
  <c r="AK3891" i="1"/>
  <c r="AK3909" i="1"/>
  <c r="AK3927" i="1"/>
  <c r="AK3945" i="1"/>
  <c r="AK3963" i="1"/>
  <c r="AK3981" i="1"/>
  <c r="AK3999" i="1"/>
  <c r="AK4017" i="1"/>
  <c r="AK4035" i="1"/>
  <c r="AK4053" i="1"/>
  <c r="AK4071" i="1"/>
  <c r="AK4089" i="1"/>
  <c r="AK4107" i="1"/>
  <c r="AK4125" i="1"/>
  <c r="AK4143" i="1"/>
  <c r="AK4161" i="1"/>
  <c r="AK4179" i="1"/>
  <c r="AK4197" i="1"/>
  <c r="AK4215" i="1"/>
  <c r="AK4233" i="1"/>
  <c r="AK4251" i="1"/>
  <c r="AK4269" i="1"/>
  <c r="AK4287" i="1"/>
  <c r="AK4305" i="1"/>
  <c r="AK4323" i="1"/>
  <c r="AK4341" i="1"/>
  <c r="AK4359" i="1"/>
  <c r="AK4377" i="1"/>
  <c r="AK4395" i="1"/>
  <c r="AK4413" i="1"/>
  <c r="AK4431" i="1"/>
  <c r="AK4449" i="1"/>
  <c r="AK4467" i="1"/>
  <c r="AK4485" i="1"/>
  <c r="AK4503" i="1"/>
  <c r="AK4521" i="1"/>
  <c r="AK4539" i="1"/>
  <c r="AK4557" i="1"/>
  <c r="AK4571" i="1"/>
  <c r="AK2446" i="1"/>
  <c r="AK2452" i="1"/>
  <c r="AK2470" i="1"/>
  <c r="AK2488" i="1"/>
  <c r="AK2506" i="1"/>
  <c r="AK2524" i="1"/>
  <c r="AK2542" i="1"/>
  <c r="AK2560" i="1"/>
  <c r="AK2578" i="1"/>
  <c r="AK2596" i="1"/>
  <c r="AK2614" i="1"/>
  <c r="AK2632" i="1"/>
  <c r="AK2650" i="1"/>
  <c r="AK2668" i="1"/>
  <c r="AK2686" i="1"/>
  <c r="AK2704" i="1"/>
  <c r="AK2722" i="1"/>
  <c r="AK2740" i="1"/>
  <c r="AK2758" i="1"/>
  <c r="AK2776" i="1"/>
  <c r="AK2794" i="1"/>
  <c r="AK2812" i="1"/>
  <c r="AK2830" i="1"/>
  <c r="AK2848" i="1"/>
  <c r="AK2866" i="1"/>
  <c r="AK2884" i="1"/>
  <c r="AK2902" i="1"/>
  <c r="AK2920" i="1"/>
  <c r="AK2938" i="1"/>
  <c r="AK2956" i="1"/>
  <c r="AK2974" i="1"/>
  <c r="AK2992" i="1"/>
  <c r="AK3010" i="1"/>
  <c r="AK3028" i="1"/>
  <c r="AK3046" i="1"/>
  <c r="AK3064" i="1"/>
  <c r="AK3082" i="1"/>
  <c r="AK3100" i="1"/>
  <c r="AK3118" i="1"/>
  <c r="AK3136" i="1"/>
  <c r="AK3154" i="1"/>
  <c r="AK3172" i="1"/>
  <c r="AK3190" i="1"/>
  <c r="AK3208" i="1"/>
  <c r="AK3226" i="1"/>
  <c r="AK3244" i="1"/>
  <c r="AK3262" i="1"/>
  <c r="AK3280" i="1"/>
  <c r="AK3298" i="1"/>
  <c r="AK3316" i="1"/>
  <c r="AK3334" i="1"/>
  <c r="AK3352" i="1"/>
  <c r="AK3370" i="1"/>
  <c r="AK3388" i="1"/>
  <c r="AK3406" i="1"/>
  <c r="AK3424" i="1"/>
  <c r="AK3442" i="1"/>
  <c r="AK3460" i="1"/>
  <c r="AK3478" i="1"/>
  <c r="AK3496" i="1"/>
  <c r="AK3514" i="1"/>
  <c r="AK3532" i="1"/>
  <c r="AK3550" i="1"/>
  <c r="AK3568" i="1"/>
  <c r="AK3586" i="1"/>
  <c r="AK3604" i="1"/>
  <c r="AK3622" i="1"/>
  <c r="AK3640" i="1"/>
  <c r="AK3658" i="1"/>
  <c r="AK3676" i="1"/>
  <c r="AK3694" i="1"/>
  <c r="AK3712" i="1"/>
  <c r="AK3730" i="1"/>
  <c r="AK3748" i="1"/>
  <c r="AK3766" i="1"/>
  <c r="AK3784" i="1"/>
  <c r="AK3802" i="1"/>
  <c r="AK3820" i="1"/>
  <c r="AK3838" i="1"/>
  <c r="AK3856" i="1"/>
  <c r="AK3874" i="1"/>
  <c r="AK3892" i="1"/>
  <c r="AK3910" i="1"/>
  <c r="AK3928" i="1"/>
  <c r="AK3946" i="1"/>
  <c r="AK3964" i="1"/>
  <c r="AK3982" i="1"/>
  <c r="AK4000" i="1"/>
  <c r="AK4018" i="1"/>
  <c r="AK4036" i="1"/>
  <c r="AK4054" i="1"/>
  <c r="AK4072" i="1"/>
  <c r="AK4090" i="1"/>
  <c r="AK4108" i="1"/>
  <c r="AK4126" i="1"/>
  <c r="AK4144" i="1"/>
  <c r="AK4162" i="1"/>
  <c r="AK4180" i="1"/>
  <c r="AK4198" i="1"/>
  <c r="AK4216" i="1"/>
  <c r="AK4234" i="1"/>
  <c r="AK4252" i="1"/>
  <c r="AK4270" i="1"/>
  <c r="AK4288" i="1"/>
  <c r="AK4306" i="1"/>
  <c r="AK4324" i="1"/>
  <c r="AK4342" i="1"/>
  <c r="AK4360" i="1"/>
  <c r="AK4378" i="1"/>
  <c r="AK4396" i="1"/>
  <c r="AK4414" i="1"/>
  <c r="AK4432" i="1"/>
  <c r="AK4450" i="1"/>
  <c r="AK4468" i="1"/>
  <c r="AK4486" i="1"/>
  <c r="AK4504" i="1"/>
  <c r="AK4522" i="1"/>
  <c r="AK4540" i="1"/>
  <c r="AK4558" i="1"/>
  <c r="AK2457" i="1"/>
  <c r="AK2475" i="1"/>
  <c r="AK2493" i="1"/>
  <c r="AK2511" i="1"/>
  <c r="AK2529" i="1"/>
  <c r="AK2547" i="1"/>
  <c r="AK2565" i="1"/>
  <c r="AK2583" i="1"/>
  <c r="AK2601" i="1"/>
  <c r="AK2619" i="1"/>
  <c r="AK2637" i="1"/>
  <c r="AK2655" i="1"/>
  <c r="AK2673" i="1"/>
  <c r="AK2691" i="1"/>
  <c r="AK2709" i="1"/>
  <c r="AK2727" i="1"/>
  <c r="AK2745" i="1"/>
  <c r="AK2763" i="1"/>
  <c r="AK2781" i="1"/>
  <c r="AK2799" i="1"/>
  <c r="AK2817" i="1"/>
  <c r="AK2835" i="1"/>
  <c r="AK2853" i="1"/>
  <c r="AK2871" i="1"/>
  <c r="AK2889" i="1"/>
  <c r="AK2907" i="1"/>
  <c r="AK2925" i="1"/>
  <c r="AK2943" i="1"/>
  <c r="AK2961" i="1"/>
  <c r="AK2979" i="1"/>
  <c r="AK2997" i="1"/>
  <c r="AK3015" i="1"/>
  <c r="AK3033" i="1"/>
  <c r="AK3051" i="1"/>
  <c r="AK3069" i="1"/>
  <c r="AK3087" i="1"/>
  <c r="AK3105" i="1"/>
  <c r="AK3123" i="1"/>
  <c r="AK3141" i="1"/>
  <c r="AK3159" i="1"/>
  <c r="AK3177" i="1"/>
  <c r="AK3195" i="1"/>
  <c r="AK3213" i="1"/>
  <c r="AK3231" i="1"/>
  <c r="AK3249" i="1"/>
  <c r="AK3267" i="1"/>
  <c r="AK3285" i="1"/>
  <c r="AK3303" i="1"/>
  <c r="AK3321" i="1"/>
  <c r="AK3339" i="1"/>
  <c r="AK3357" i="1"/>
  <c r="AK3375" i="1"/>
  <c r="AK3393" i="1"/>
  <c r="AK3411" i="1"/>
  <c r="AK3429" i="1"/>
  <c r="AK3447" i="1"/>
  <c r="AK3465" i="1"/>
  <c r="AK3483" i="1"/>
  <c r="AK3501" i="1"/>
  <c r="AK3519" i="1"/>
  <c r="AK3537" i="1"/>
  <c r="AK3555" i="1"/>
  <c r="AK3573" i="1"/>
  <c r="AK3591" i="1"/>
  <c r="AK3609" i="1"/>
  <c r="AK3627" i="1"/>
  <c r="AK3645" i="1"/>
  <c r="AK3663" i="1"/>
  <c r="AK3681" i="1"/>
  <c r="AK3699" i="1"/>
  <c r="AK3717" i="1"/>
  <c r="AK3735" i="1"/>
  <c r="AK3753" i="1"/>
  <c r="AK3771" i="1"/>
  <c r="AK3789" i="1"/>
  <c r="AK3807" i="1"/>
  <c r="AK3825" i="1"/>
  <c r="AK3843" i="1"/>
  <c r="AK3861" i="1"/>
  <c r="AK3879" i="1"/>
  <c r="AK3897" i="1"/>
  <c r="AK3915" i="1"/>
  <c r="AK3933" i="1"/>
  <c r="AK3951" i="1"/>
  <c r="AK3969" i="1"/>
  <c r="AK3987" i="1"/>
  <c r="AK4005" i="1"/>
  <c r="AK4023" i="1"/>
  <c r="AK4041" i="1"/>
  <c r="AK4059" i="1"/>
  <c r="AK4077" i="1"/>
  <c r="AK4095" i="1"/>
  <c r="AK4113" i="1"/>
  <c r="AK4131" i="1"/>
  <c r="AK4149" i="1"/>
  <c r="AK4167" i="1"/>
  <c r="AK4185" i="1"/>
  <c r="AK4203" i="1"/>
  <c r="AK4221" i="1"/>
  <c r="AK4239" i="1"/>
  <c r="AK4257" i="1"/>
  <c r="AK4275" i="1"/>
  <c r="AK4293" i="1"/>
  <c r="AK4311" i="1"/>
  <c r="AK4329" i="1"/>
  <c r="AK4347" i="1"/>
  <c r="AK4365" i="1"/>
  <c r="AK4383" i="1"/>
  <c r="AK4401" i="1"/>
  <c r="AK4419" i="1"/>
  <c r="AK4437" i="1"/>
  <c r="AK4455" i="1"/>
  <c r="AK4473" i="1"/>
  <c r="AK4491" i="1"/>
  <c r="AK4509" i="1"/>
  <c r="AK4527" i="1"/>
  <c r="AK4545" i="1"/>
  <c r="AK4563" i="1"/>
  <c r="AK2447" i="1"/>
  <c r="AK2462" i="1"/>
  <c r="AK2480" i="1"/>
  <c r="AK2498" i="1"/>
  <c r="AK2516" i="1"/>
  <c r="AK2534" i="1"/>
  <c r="AK2552" i="1"/>
  <c r="AK2570" i="1"/>
  <c r="AK2588" i="1"/>
  <c r="AK2606" i="1"/>
  <c r="AK2624" i="1"/>
  <c r="AK2642" i="1"/>
  <c r="AK2660" i="1"/>
  <c r="AK2678" i="1"/>
  <c r="AK2696" i="1"/>
  <c r="AK2714" i="1"/>
  <c r="AK2732" i="1"/>
  <c r="AK2750" i="1"/>
  <c r="AK2768" i="1"/>
  <c r="AK2786" i="1"/>
  <c r="AK2804" i="1"/>
  <c r="AK2822" i="1"/>
  <c r="AK2840" i="1"/>
  <c r="AK2858" i="1"/>
  <c r="AK2876" i="1"/>
  <c r="AK2894" i="1"/>
  <c r="AK2912" i="1"/>
  <c r="AK2930" i="1"/>
  <c r="AK2948" i="1"/>
  <c r="AK2966" i="1"/>
  <c r="AK2984" i="1"/>
  <c r="AK3002" i="1"/>
  <c r="AK3020" i="1"/>
  <c r="AK3038" i="1"/>
  <c r="AK3056" i="1"/>
  <c r="AK3074" i="1"/>
  <c r="AK3092" i="1"/>
  <c r="AK3110" i="1"/>
  <c r="AK3128" i="1"/>
  <c r="AK3146" i="1"/>
  <c r="AK3164" i="1"/>
  <c r="AK3182" i="1"/>
  <c r="AK3200" i="1"/>
  <c r="AK3218" i="1"/>
  <c r="AK3236" i="1"/>
  <c r="AK3254" i="1"/>
  <c r="AK3272" i="1"/>
  <c r="AK3290" i="1"/>
  <c r="AK3308" i="1"/>
  <c r="AK3326" i="1"/>
  <c r="AK3344" i="1"/>
  <c r="AK3362" i="1"/>
  <c r="AK3380" i="1"/>
  <c r="AK3398" i="1"/>
  <c r="AK3416" i="1"/>
  <c r="AK3434" i="1"/>
  <c r="AK3452" i="1"/>
  <c r="AK3470" i="1"/>
  <c r="AK3488" i="1"/>
  <c r="AK3506" i="1"/>
  <c r="AK3524" i="1"/>
  <c r="AK3542" i="1"/>
  <c r="AK3560" i="1"/>
  <c r="AK3578" i="1"/>
  <c r="AK3596" i="1"/>
  <c r="AK3614" i="1"/>
  <c r="AK3632" i="1"/>
  <c r="AK3650" i="1"/>
  <c r="AK3668" i="1"/>
  <c r="AK3686" i="1"/>
  <c r="AK3704" i="1"/>
  <c r="AK3722" i="1"/>
  <c r="AK3740" i="1"/>
  <c r="AK3758" i="1"/>
  <c r="AK3776" i="1"/>
  <c r="AK3794" i="1"/>
  <c r="AK3812" i="1"/>
  <c r="AK3830" i="1"/>
  <c r="AK3848" i="1"/>
  <c r="AK3866" i="1"/>
  <c r="AK3884" i="1"/>
  <c r="AK3902" i="1"/>
  <c r="AK3920" i="1"/>
  <c r="AK3938" i="1"/>
  <c r="AK3956" i="1"/>
  <c r="AK3974" i="1"/>
  <c r="AK3992" i="1"/>
  <c r="AK4010" i="1"/>
  <c r="AK4028" i="1"/>
  <c r="AK4046" i="1"/>
  <c r="AK4064" i="1"/>
  <c r="AK4082" i="1"/>
  <c r="AK4100" i="1"/>
  <c r="AK4118" i="1"/>
  <c r="AK4136" i="1"/>
  <c r="AK4154" i="1"/>
  <c r="AK4172" i="1"/>
  <c r="AK4190" i="1"/>
  <c r="AK4208" i="1"/>
  <c r="AK4226" i="1"/>
  <c r="AK4244" i="1"/>
  <c r="AK4262" i="1"/>
  <c r="AK4280" i="1"/>
  <c r="AK4298" i="1"/>
  <c r="AK4316" i="1"/>
  <c r="AK4334" i="1"/>
  <c r="AK4352" i="1"/>
  <c r="AK4370" i="1"/>
  <c r="AK4388" i="1"/>
  <c r="AK4406" i="1"/>
  <c r="AK4424" i="1"/>
  <c r="AK4442" i="1"/>
  <c r="AK4460" i="1"/>
  <c r="AK4478" i="1"/>
  <c r="AK4496" i="1"/>
  <c r="AK4514" i="1"/>
  <c r="AK4532" i="1"/>
  <c r="AK4550" i="1"/>
  <c r="AK4574" i="1"/>
  <c r="AK2442" i="1"/>
  <c r="AK2466" i="1"/>
  <c r="AK2484" i="1"/>
  <c r="AK2502" i="1"/>
  <c r="AK2520" i="1"/>
  <c r="AK2538" i="1"/>
  <c r="AK2556" i="1"/>
  <c r="AK2574" i="1"/>
  <c r="AK2592" i="1"/>
  <c r="AK2610" i="1"/>
  <c r="AK2628" i="1"/>
  <c r="AK2646" i="1"/>
  <c r="AK2664" i="1"/>
  <c r="AK2682" i="1"/>
  <c r="AK2700" i="1"/>
  <c r="AK2718" i="1"/>
  <c r="AK2736" i="1"/>
  <c r="AK2754" i="1"/>
  <c r="AK2772" i="1"/>
  <c r="AK2790" i="1"/>
  <c r="AK2808" i="1"/>
  <c r="AK2826" i="1"/>
  <c r="AK2844" i="1"/>
  <c r="AK2862" i="1"/>
  <c r="AK2880" i="1"/>
  <c r="AK2898" i="1"/>
  <c r="AK2916" i="1"/>
  <c r="AK2934" i="1"/>
  <c r="AK2952" i="1"/>
  <c r="AK2970" i="1"/>
  <c r="AK2988" i="1"/>
  <c r="AK3006" i="1"/>
  <c r="AK3024" i="1"/>
  <c r="AK3042" i="1"/>
  <c r="AK3060" i="1"/>
  <c r="AK3078" i="1"/>
  <c r="AK3096" i="1"/>
  <c r="AK3114" i="1"/>
  <c r="AK3132" i="1"/>
  <c r="AK3150" i="1"/>
  <c r="AK3168" i="1"/>
  <c r="AK3186" i="1"/>
  <c r="AK3204" i="1"/>
  <c r="AK3222" i="1"/>
  <c r="AK3240" i="1"/>
  <c r="AK3258" i="1"/>
  <c r="AK3276" i="1"/>
  <c r="AK3294" i="1"/>
  <c r="AK3312" i="1"/>
  <c r="AK3330" i="1"/>
  <c r="AK3348" i="1"/>
  <c r="AK3366" i="1"/>
  <c r="AK3384" i="1"/>
  <c r="AK3402" i="1"/>
  <c r="AK3420" i="1"/>
  <c r="AK3438" i="1"/>
  <c r="AK3456" i="1"/>
  <c r="AK3474" i="1"/>
  <c r="AK3492" i="1"/>
  <c r="AK3510" i="1"/>
  <c r="AK3528" i="1"/>
  <c r="AK3546" i="1"/>
  <c r="AK3564" i="1"/>
  <c r="AK3582" i="1"/>
  <c r="AK3600" i="1"/>
  <c r="AK3618" i="1"/>
  <c r="AK3636" i="1"/>
  <c r="AK3654" i="1"/>
  <c r="AK3672" i="1"/>
  <c r="AK3690" i="1"/>
  <c r="AK3708" i="1"/>
  <c r="AK3726" i="1"/>
  <c r="AK3744" i="1"/>
  <c r="AK3762" i="1"/>
  <c r="AK3780" i="1"/>
  <c r="AK3798" i="1"/>
  <c r="AK3816" i="1"/>
  <c r="AK3834" i="1"/>
  <c r="AK3852" i="1"/>
  <c r="AK3870" i="1"/>
  <c r="AK3888" i="1"/>
  <c r="AK3906" i="1"/>
  <c r="AK3924" i="1"/>
  <c r="AK3942" i="1"/>
  <c r="AK3960" i="1"/>
  <c r="AK3978" i="1"/>
  <c r="AK3996" i="1"/>
  <c r="AK4014" i="1"/>
  <c r="AK4032" i="1"/>
  <c r="AK4050" i="1"/>
  <c r="AK4068" i="1"/>
  <c r="AK4086" i="1"/>
  <c r="AK4104" i="1"/>
  <c r="AK4122" i="1"/>
  <c r="AK4140" i="1"/>
  <c r="AK4158" i="1"/>
  <c r="AK4176" i="1"/>
  <c r="AK4194" i="1"/>
  <c r="AK4212" i="1"/>
  <c r="AK4230" i="1"/>
  <c r="AK4248" i="1"/>
  <c r="AK4266" i="1"/>
  <c r="AK4284" i="1"/>
  <c r="AK4302" i="1"/>
  <c r="AK4320" i="1"/>
  <c r="AK4338" i="1"/>
  <c r="AK4356" i="1"/>
  <c r="AK4374" i="1"/>
  <c r="AK4392" i="1"/>
  <c r="AK4410" i="1"/>
  <c r="AK4428" i="1"/>
  <c r="AK4446" i="1"/>
  <c r="AK4464" i="1"/>
  <c r="AK4482" i="1"/>
  <c r="AK4500" i="1"/>
  <c r="AK4518" i="1"/>
  <c r="AK4536" i="1"/>
  <c r="AK4554" i="1"/>
  <c r="AK2455" i="1"/>
  <c r="AK2473" i="1"/>
  <c r="AK2491" i="1"/>
  <c r="AK2509" i="1"/>
  <c r="AK2527" i="1"/>
  <c r="AK2545" i="1"/>
  <c r="AK2563" i="1"/>
  <c r="AK2581" i="1"/>
  <c r="AK2599" i="1"/>
  <c r="AK2617" i="1"/>
  <c r="AK2635" i="1"/>
  <c r="AK2653" i="1"/>
  <c r="AK2671" i="1"/>
  <c r="AK2689" i="1"/>
  <c r="AK2707" i="1"/>
  <c r="AK2725" i="1"/>
  <c r="AK2743" i="1"/>
  <c r="AK2761" i="1"/>
  <c r="AK2779" i="1"/>
  <c r="AK2797" i="1"/>
  <c r="AK2815" i="1"/>
  <c r="AK2833" i="1"/>
  <c r="AK2851" i="1"/>
  <c r="AK2869" i="1"/>
  <c r="AK2887" i="1"/>
  <c r="AK2905" i="1"/>
  <c r="AK2923" i="1"/>
  <c r="AK2941" i="1"/>
  <c r="AK2959" i="1"/>
  <c r="AK2977" i="1"/>
  <c r="AK2995" i="1"/>
  <c r="AK3013" i="1"/>
  <c r="AK3031" i="1"/>
  <c r="AK3049" i="1"/>
  <c r="AK3067" i="1"/>
  <c r="AK3085" i="1"/>
  <c r="AK3103" i="1"/>
  <c r="AK3121" i="1"/>
  <c r="AK3139" i="1"/>
  <c r="AK3157" i="1"/>
  <c r="AK3175" i="1"/>
  <c r="AK3193" i="1"/>
  <c r="AK3211" i="1"/>
  <c r="AK3229" i="1"/>
  <c r="AK3247" i="1"/>
  <c r="AK3265" i="1"/>
  <c r="AK3283" i="1"/>
  <c r="AK3301" i="1"/>
  <c r="AK3319" i="1"/>
  <c r="AK3337" i="1"/>
  <c r="AK3355" i="1"/>
  <c r="AK3373" i="1"/>
  <c r="AK3391" i="1"/>
  <c r="AK3409" i="1"/>
  <c r="AK3427" i="1"/>
  <c r="AK3445" i="1"/>
  <c r="AK3463" i="1"/>
  <c r="AK3481" i="1"/>
  <c r="AK3499" i="1"/>
  <c r="AK3517" i="1"/>
  <c r="AK3535" i="1"/>
  <c r="AK3553" i="1"/>
  <c r="AK3571" i="1"/>
  <c r="AK3589" i="1"/>
  <c r="AK3607" i="1"/>
  <c r="AK3625" i="1"/>
  <c r="AK3643" i="1"/>
  <c r="AK3661" i="1"/>
  <c r="AK3679" i="1"/>
  <c r="AK3697" i="1"/>
  <c r="AK3715" i="1"/>
  <c r="AK3733" i="1"/>
  <c r="AK3751" i="1"/>
  <c r="AK3769" i="1"/>
  <c r="AK3787" i="1"/>
  <c r="AK3805" i="1"/>
  <c r="AK3823" i="1"/>
  <c r="AK3841" i="1"/>
  <c r="AK3859" i="1"/>
  <c r="AK3877" i="1"/>
  <c r="AK3895" i="1"/>
  <c r="AK3913" i="1"/>
  <c r="AK3931" i="1"/>
  <c r="AK3949" i="1"/>
  <c r="AK3967" i="1"/>
  <c r="AK3985" i="1"/>
  <c r="AK4003" i="1"/>
  <c r="AK4021" i="1"/>
  <c r="AK4039" i="1"/>
  <c r="AK4057" i="1"/>
  <c r="AK4075" i="1"/>
  <c r="AK4093" i="1"/>
  <c r="AK4111" i="1"/>
  <c r="AK4129" i="1"/>
  <c r="AK4147" i="1"/>
  <c r="AK4165" i="1"/>
  <c r="AK4183" i="1"/>
  <c r="AK4201" i="1"/>
  <c r="AK4219" i="1"/>
  <c r="AK4237" i="1"/>
  <c r="AK4255" i="1"/>
  <c r="AK4273" i="1"/>
  <c r="AK4291" i="1"/>
  <c r="AK4309" i="1"/>
  <c r="AK4327" i="1"/>
  <c r="AK4345" i="1"/>
  <c r="AK4363" i="1"/>
  <c r="AK4381" i="1"/>
  <c r="AK4399" i="1"/>
  <c r="AK4417" i="1"/>
  <c r="AK4435" i="1"/>
  <c r="AK4453" i="1"/>
  <c r="AK4471" i="1"/>
  <c r="AK4489" i="1"/>
  <c r="AK4507" i="1"/>
  <c r="AK4525" i="1"/>
  <c r="AK4543" i="1"/>
  <c r="AK4561" i="1"/>
  <c r="AK2444" i="1"/>
  <c r="AK2448" i="1"/>
  <c r="AK4567" i="1"/>
  <c r="AK2450" i="1"/>
  <c r="AK2468" i="1"/>
  <c r="AK2486" i="1"/>
  <c r="AK2504" i="1"/>
  <c r="AK2522" i="1"/>
  <c r="AK2540" i="1"/>
  <c r="AK2558" i="1"/>
  <c r="AK2576" i="1"/>
  <c r="AK2594" i="1"/>
  <c r="AK2612" i="1"/>
  <c r="AK2630" i="1"/>
  <c r="AK2648" i="1"/>
  <c r="AK2666" i="1"/>
  <c r="AK2684" i="1"/>
  <c r="AK2702" i="1"/>
  <c r="AK2720" i="1"/>
  <c r="AK2738" i="1"/>
  <c r="AK2756" i="1"/>
  <c r="AK2774" i="1"/>
  <c r="AK2792" i="1"/>
  <c r="AK2810" i="1"/>
  <c r="AK2828" i="1"/>
  <c r="AK2846" i="1"/>
  <c r="AK2864" i="1"/>
  <c r="AK2882" i="1"/>
  <c r="AK2900" i="1"/>
  <c r="AK2918" i="1"/>
  <c r="AK2936" i="1"/>
  <c r="AK2954" i="1"/>
  <c r="AK2972" i="1"/>
  <c r="AK2990" i="1"/>
  <c r="AK3008" i="1"/>
  <c r="AK3026" i="1"/>
  <c r="AK3044" i="1"/>
  <c r="AK3062" i="1"/>
  <c r="AK3080" i="1"/>
  <c r="AK3098" i="1"/>
  <c r="AK3116" i="1"/>
  <c r="AK3134" i="1"/>
  <c r="AK3152" i="1"/>
  <c r="AK3170" i="1"/>
  <c r="AK3188" i="1"/>
  <c r="AK3206" i="1"/>
  <c r="AK3224" i="1"/>
  <c r="AK3242" i="1"/>
  <c r="AK3260" i="1"/>
  <c r="AK3278" i="1"/>
  <c r="AK3296" i="1"/>
  <c r="AK3314" i="1"/>
  <c r="AK3332" i="1"/>
  <c r="AK3350" i="1"/>
  <c r="AK3368" i="1"/>
  <c r="AK3386" i="1"/>
  <c r="AK3404" i="1"/>
  <c r="AK3422" i="1"/>
  <c r="AK3440" i="1"/>
  <c r="AK3458" i="1"/>
  <c r="AK3476" i="1"/>
  <c r="AK3494" i="1"/>
  <c r="AK3512" i="1"/>
  <c r="AK3530" i="1"/>
  <c r="AK3548" i="1"/>
  <c r="AK3566" i="1"/>
  <c r="AK3584" i="1"/>
  <c r="AK3602" i="1"/>
  <c r="AK3620" i="1"/>
  <c r="AK3638" i="1"/>
  <c r="AK3656" i="1"/>
  <c r="AK3674" i="1"/>
  <c r="AK3692" i="1"/>
  <c r="AK3710" i="1"/>
  <c r="AK3728" i="1"/>
  <c r="AK3746" i="1"/>
  <c r="AK3764" i="1"/>
  <c r="AK3782" i="1"/>
  <c r="AK3800" i="1"/>
  <c r="AK3818" i="1"/>
  <c r="AK3836" i="1"/>
  <c r="AK3854" i="1"/>
  <c r="AK3872" i="1"/>
  <c r="AK3890" i="1"/>
  <c r="AK3908" i="1"/>
  <c r="AK3926" i="1"/>
  <c r="AK3944" i="1"/>
  <c r="AK3962" i="1"/>
  <c r="AK3980" i="1"/>
  <c r="AK3998" i="1"/>
  <c r="AK4016" i="1"/>
  <c r="AK4034" i="1"/>
  <c r="AK4052" i="1"/>
  <c r="AK4070" i="1"/>
  <c r="AK4088" i="1"/>
  <c r="AK4106" i="1"/>
  <c r="AK4124" i="1"/>
  <c r="AK4142" i="1"/>
  <c r="AK4160" i="1"/>
  <c r="AK4178" i="1"/>
  <c r="AK4196" i="1"/>
  <c r="AK4214" i="1"/>
  <c r="AK4232" i="1"/>
  <c r="AK4250" i="1"/>
  <c r="AK4268" i="1"/>
  <c r="AK4286" i="1"/>
  <c r="AK4304" i="1"/>
  <c r="AK4322" i="1"/>
  <c r="AK4340" i="1"/>
  <c r="AK4358" i="1"/>
  <c r="AK4376" i="1"/>
  <c r="AK4394" i="1"/>
  <c r="AK4412" i="1"/>
  <c r="AK4430" i="1"/>
  <c r="AK4448" i="1"/>
  <c r="AK4466" i="1"/>
  <c r="AK4484" i="1"/>
  <c r="AK4502" i="1"/>
  <c r="AK4520" i="1"/>
  <c r="AK4538" i="1"/>
  <c r="AK4556" i="1"/>
  <c r="AK2454" i="1"/>
  <c r="AK2472" i="1"/>
  <c r="AK2490" i="1"/>
  <c r="AK2508" i="1"/>
  <c r="AK2526" i="1"/>
  <c r="AK2544" i="1"/>
  <c r="AK2562" i="1"/>
  <c r="AK2580" i="1"/>
  <c r="AK2598" i="1"/>
  <c r="AK2616" i="1"/>
  <c r="AK2634" i="1"/>
  <c r="AK2652" i="1"/>
  <c r="AK2670" i="1"/>
  <c r="AK2688" i="1"/>
  <c r="AK2706" i="1"/>
  <c r="AK2724" i="1"/>
  <c r="AK2742" i="1"/>
  <c r="AK2760" i="1"/>
  <c r="AK2778" i="1"/>
  <c r="AK2796" i="1"/>
  <c r="AK2814" i="1"/>
  <c r="AK2832" i="1"/>
  <c r="AK2850" i="1"/>
  <c r="AK2868" i="1"/>
  <c r="AK2886" i="1"/>
  <c r="AK2904" i="1"/>
  <c r="AK2922" i="1"/>
  <c r="AK2940" i="1"/>
  <c r="AK2958" i="1"/>
  <c r="AK2976" i="1"/>
  <c r="AK2994" i="1"/>
  <c r="AK3012" i="1"/>
  <c r="AK3030" i="1"/>
  <c r="AK3048" i="1"/>
  <c r="AK3066" i="1"/>
  <c r="AK3084" i="1"/>
  <c r="AK3102" i="1"/>
  <c r="AK3120" i="1"/>
  <c r="AK3138" i="1"/>
  <c r="AK3156" i="1"/>
  <c r="AK3174" i="1"/>
  <c r="AK3192" i="1"/>
  <c r="AK3210" i="1"/>
  <c r="AK3228" i="1"/>
  <c r="AK3246" i="1"/>
  <c r="AK3264" i="1"/>
  <c r="AK3282" i="1"/>
  <c r="AK3300" i="1"/>
  <c r="AK3318" i="1"/>
  <c r="AK3336" i="1"/>
  <c r="AK3354" i="1"/>
  <c r="AK3372" i="1"/>
  <c r="AK3390" i="1"/>
  <c r="AK3408" i="1"/>
  <c r="AK3426" i="1"/>
  <c r="AK3444" i="1"/>
  <c r="AK3462" i="1"/>
  <c r="AK3480" i="1"/>
  <c r="AK3498" i="1"/>
  <c r="AK3516" i="1"/>
  <c r="AK3534" i="1"/>
  <c r="AK3552" i="1"/>
  <c r="AK3570" i="1"/>
  <c r="AK3588" i="1"/>
  <c r="AK3606" i="1"/>
  <c r="AK3624" i="1"/>
  <c r="AK3642" i="1"/>
  <c r="AK3660" i="1"/>
  <c r="AK3678" i="1"/>
  <c r="AK3696" i="1"/>
  <c r="AK3714" i="1"/>
  <c r="AK3732" i="1"/>
  <c r="AK3750" i="1"/>
  <c r="AK3768" i="1"/>
  <c r="AK3786" i="1"/>
  <c r="AK3804" i="1"/>
  <c r="AK3822" i="1"/>
  <c r="AK3840" i="1"/>
  <c r="AK3858" i="1"/>
  <c r="AK3876" i="1"/>
  <c r="AK3894" i="1"/>
  <c r="AK3912" i="1"/>
  <c r="AK3930" i="1"/>
  <c r="AK3948" i="1"/>
  <c r="AK3966" i="1"/>
  <c r="AK3984" i="1"/>
  <c r="AK4002" i="1"/>
  <c r="AK4020" i="1"/>
  <c r="AK4038" i="1"/>
  <c r="AK4056" i="1"/>
  <c r="AK4074" i="1"/>
  <c r="AK4092" i="1"/>
  <c r="AK4110" i="1"/>
  <c r="AK4128" i="1"/>
  <c r="AK4146" i="1"/>
  <c r="AK4164" i="1"/>
  <c r="AK4182" i="1"/>
  <c r="AK4200" i="1"/>
  <c r="AK4218" i="1"/>
  <c r="AK4236" i="1"/>
  <c r="AK4254" i="1"/>
  <c r="AK4272" i="1"/>
  <c r="AK4290" i="1"/>
  <c r="AK4308" i="1"/>
  <c r="AK4326" i="1"/>
  <c r="AK4344" i="1"/>
  <c r="AK4362" i="1"/>
  <c r="AK4380" i="1"/>
  <c r="AK4398" i="1"/>
  <c r="AK4416" i="1"/>
  <c r="AK4434" i="1"/>
  <c r="AK4452" i="1"/>
  <c r="AK4470" i="1"/>
  <c r="AK4488" i="1"/>
  <c r="AK4506" i="1"/>
  <c r="AK4524" i="1"/>
  <c r="AK4542" i="1"/>
  <c r="AK4560" i="1"/>
  <c r="AK2461" i="1"/>
  <c r="AK2479" i="1"/>
  <c r="AK2497" i="1"/>
  <c r="AK2515" i="1"/>
  <c r="AK2533" i="1"/>
  <c r="AK2551" i="1"/>
  <c r="AK2569" i="1"/>
  <c r="AK2587" i="1"/>
  <c r="AK2605" i="1"/>
  <c r="AK2623" i="1"/>
  <c r="AK2641" i="1"/>
  <c r="AK2659" i="1"/>
  <c r="AK2677" i="1"/>
  <c r="AK2695" i="1"/>
  <c r="AK2713" i="1"/>
  <c r="AK2731" i="1"/>
  <c r="AK2749" i="1"/>
  <c r="AK2767" i="1"/>
  <c r="AK2785" i="1"/>
  <c r="AK2803" i="1"/>
  <c r="AK2821" i="1"/>
  <c r="AK2839" i="1"/>
  <c r="AK2857" i="1"/>
  <c r="AK2875" i="1"/>
  <c r="AK2893" i="1"/>
  <c r="AK2911" i="1"/>
  <c r="AK2929" i="1"/>
  <c r="AK2947" i="1"/>
  <c r="AK2965" i="1"/>
  <c r="AK2983" i="1"/>
  <c r="AK3001" i="1"/>
  <c r="AK3019" i="1"/>
  <c r="AK3037" i="1"/>
  <c r="AK3055" i="1"/>
  <c r="AK3073" i="1"/>
  <c r="AK3091" i="1"/>
  <c r="AK3109" i="1"/>
  <c r="AK3127" i="1"/>
  <c r="AK3145" i="1"/>
  <c r="AK3163" i="1"/>
  <c r="AK3181" i="1"/>
  <c r="AK3199" i="1"/>
  <c r="AK3217" i="1"/>
  <c r="AK3235" i="1"/>
  <c r="AK3253" i="1"/>
  <c r="AK3271" i="1"/>
  <c r="AK3289" i="1"/>
  <c r="AK3307" i="1"/>
  <c r="AK3325" i="1"/>
  <c r="AK3343" i="1"/>
  <c r="AK3361" i="1"/>
  <c r="AK3379" i="1"/>
  <c r="AK3397" i="1"/>
  <c r="AK3415" i="1"/>
  <c r="AK3433" i="1"/>
  <c r="AK3451" i="1"/>
  <c r="AK3469" i="1"/>
  <c r="AK3487" i="1"/>
  <c r="AK3505" i="1"/>
  <c r="AK3523" i="1"/>
  <c r="AK3541" i="1"/>
  <c r="AK3559" i="1"/>
  <c r="AK3577" i="1"/>
  <c r="AK3595" i="1"/>
  <c r="AK3613" i="1"/>
  <c r="AK3631" i="1"/>
  <c r="AK3649" i="1"/>
  <c r="AK3667" i="1"/>
  <c r="AK3685" i="1"/>
  <c r="AK3703" i="1"/>
  <c r="AK3721" i="1"/>
  <c r="AK3739" i="1"/>
  <c r="AK3757" i="1"/>
  <c r="AK3775" i="1"/>
  <c r="AK3793" i="1"/>
  <c r="AK3811" i="1"/>
  <c r="AK3829" i="1"/>
  <c r="AK3847" i="1"/>
  <c r="AK3865" i="1"/>
  <c r="AK3883" i="1"/>
  <c r="AK3901" i="1"/>
  <c r="AK3919" i="1"/>
  <c r="AK3937" i="1"/>
  <c r="AK3955" i="1"/>
  <c r="AK3973" i="1"/>
  <c r="AK3991" i="1"/>
  <c r="AK4009" i="1"/>
  <c r="AK4027" i="1"/>
  <c r="AK4045" i="1"/>
  <c r="AK4063" i="1"/>
  <c r="AK4081" i="1"/>
  <c r="AK4099" i="1"/>
  <c r="AK4117" i="1"/>
  <c r="AK4135" i="1"/>
  <c r="AK4153" i="1"/>
  <c r="AK4171" i="1"/>
  <c r="AK4189" i="1"/>
  <c r="AK4207" i="1"/>
  <c r="AK4225" i="1"/>
  <c r="AK4243" i="1"/>
  <c r="AK4261" i="1"/>
  <c r="AK4279" i="1"/>
  <c r="AK4297" i="1"/>
  <c r="AK4315" i="1"/>
  <c r="AK4333" i="1"/>
  <c r="AK4351" i="1"/>
  <c r="AK4369" i="1"/>
  <c r="AK4387" i="1"/>
  <c r="AK4405" i="1"/>
  <c r="AK4423" i="1"/>
  <c r="AK4441" i="1"/>
  <c r="AK4459" i="1"/>
  <c r="AK4477" i="1"/>
  <c r="AK4495" i="1"/>
  <c r="AK4513" i="1"/>
  <c r="AK4531" i="1"/>
  <c r="AK4549" i="1"/>
  <c r="AK4573" i="1"/>
  <c r="AK25" i="1"/>
  <c r="AK49" i="1"/>
  <c r="AK73" i="1"/>
  <c r="AK97" i="1"/>
  <c r="AK121" i="1"/>
  <c r="AK145" i="1"/>
  <c r="AK169" i="1"/>
  <c r="AK193" i="1"/>
  <c r="AK217" i="1"/>
  <c r="AK241" i="1"/>
  <c r="AK265" i="1"/>
  <c r="AK289" i="1"/>
  <c r="AK313" i="1"/>
  <c r="AK337" i="1"/>
  <c r="AK361" i="1"/>
  <c r="AK385" i="1"/>
  <c r="AK409" i="1"/>
  <c r="AK433" i="1"/>
  <c r="AK457" i="1"/>
  <c r="AK481" i="1"/>
  <c r="AK505" i="1"/>
  <c r="AK529" i="1"/>
  <c r="AK553" i="1"/>
  <c r="AK577" i="1"/>
  <c r="AK601" i="1"/>
  <c r="AK625" i="1"/>
  <c r="AK649" i="1"/>
  <c r="AK673" i="1"/>
  <c r="AK697" i="1"/>
  <c r="AK721" i="1"/>
  <c r="AK745" i="1"/>
  <c r="AK769" i="1"/>
  <c r="AK793" i="1"/>
  <c r="AK817" i="1"/>
  <c r="AK841" i="1"/>
  <c r="AK865" i="1"/>
  <c r="AK889" i="1"/>
  <c r="AK913" i="1"/>
  <c r="AK937" i="1"/>
  <c r="AK961" i="1"/>
  <c r="AK985" i="1"/>
  <c r="AK1009" i="1"/>
  <c r="AK1033" i="1"/>
  <c r="AK1057" i="1"/>
  <c r="AK1081" i="1"/>
  <c r="AK1105" i="1"/>
  <c r="AK1129" i="1"/>
  <c r="AK1153" i="1"/>
  <c r="AK1177" i="1"/>
  <c r="AK1201" i="1"/>
  <c r="AK1225" i="1"/>
  <c r="AK1249" i="1"/>
  <c r="AK1273" i="1"/>
  <c r="AK1297" i="1"/>
  <c r="AK1321" i="1"/>
  <c r="AK1345" i="1"/>
  <c r="AK1369" i="1"/>
  <c r="AK1393" i="1"/>
  <c r="AK1417" i="1"/>
  <c r="AK1441" i="1"/>
  <c r="AK1465" i="1"/>
  <c r="AK1489" i="1"/>
  <c r="AK1513" i="1"/>
  <c r="AK1537" i="1"/>
  <c r="AK1561" i="1"/>
  <c r="AK1585" i="1"/>
  <c r="AK1609" i="1"/>
  <c r="AK1633" i="1"/>
  <c r="AK1657" i="1"/>
  <c r="AK1681" i="1"/>
  <c r="AK1705" i="1"/>
  <c r="AK1729" i="1"/>
  <c r="AK1753" i="1"/>
  <c r="AK1777" i="1"/>
  <c r="AK1801" i="1"/>
  <c r="AK1825" i="1"/>
  <c r="AK1849" i="1"/>
  <c r="AK1873" i="1"/>
  <c r="AK1897" i="1"/>
  <c r="AK1921" i="1"/>
  <c r="AK1945" i="1"/>
  <c r="AK1969" i="1"/>
  <c r="AK1993" i="1"/>
  <c r="AK2017" i="1"/>
  <c r="AK2041" i="1"/>
  <c r="AK2065" i="1"/>
  <c r="AK2089" i="1"/>
  <c r="AK2113" i="1"/>
  <c r="AK2137" i="1"/>
  <c r="AK2161" i="1"/>
  <c r="AK2185" i="1"/>
  <c r="AK2209" i="1"/>
  <c r="AK2233" i="1"/>
  <c r="AK2257" i="1"/>
  <c r="AK2281" i="1"/>
  <c r="AK2305" i="1"/>
  <c r="AK2329" i="1"/>
  <c r="AK2353" i="1"/>
  <c r="AK2377" i="1"/>
  <c r="AK2401" i="1"/>
  <c r="AK2425" i="1"/>
  <c r="AK2456" i="1"/>
  <c r="AK2474" i="1"/>
  <c r="AK2492" i="1"/>
  <c r="AK2510" i="1"/>
  <c r="AK2528" i="1"/>
  <c r="AK2546" i="1"/>
  <c r="AK2564" i="1"/>
  <c r="AK2582" i="1"/>
  <c r="AK2600" i="1"/>
  <c r="AK2618" i="1"/>
  <c r="AK2636" i="1"/>
  <c r="AK2654" i="1"/>
  <c r="AK2672" i="1"/>
  <c r="AK2690" i="1"/>
  <c r="AK2708" i="1"/>
  <c r="AK2726" i="1"/>
  <c r="AK2744" i="1"/>
  <c r="AK2762" i="1"/>
  <c r="AK2780" i="1"/>
  <c r="AK2798" i="1"/>
  <c r="AK2816" i="1"/>
  <c r="AK2834" i="1"/>
  <c r="AK2852" i="1"/>
  <c r="AK2870" i="1"/>
  <c r="AK2888" i="1"/>
  <c r="AK2906" i="1"/>
  <c r="AK2924" i="1"/>
  <c r="AK2942" i="1"/>
  <c r="AK2960" i="1"/>
  <c r="AK2978" i="1"/>
  <c r="AK2996" i="1"/>
  <c r="AK3014" i="1"/>
  <c r="AK3032" i="1"/>
  <c r="AK3050" i="1"/>
  <c r="AK3068" i="1"/>
  <c r="AK3086" i="1"/>
  <c r="AK3104" i="1"/>
  <c r="AK3122" i="1"/>
  <c r="AK3140" i="1"/>
  <c r="AK3158" i="1"/>
  <c r="AK3176" i="1"/>
  <c r="AK3194" i="1"/>
  <c r="AK3212" i="1"/>
  <c r="AK3230" i="1"/>
  <c r="AK3248" i="1"/>
  <c r="AK3266" i="1"/>
  <c r="AK3284" i="1"/>
  <c r="AK3302" i="1"/>
  <c r="AK3320" i="1"/>
  <c r="AK3338" i="1"/>
  <c r="AK3356" i="1"/>
  <c r="AK3374" i="1"/>
  <c r="AK3392" i="1"/>
  <c r="AK3410" i="1"/>
  <c r="AK3428" i="1"/>
  <c r="AK3446" i="1"/>
  <c r="AK3464" i="1"/>
  <c r="AK3482" i="1"/>
  <c r="AK3500" i="1"/>
  <c r="AK3518" i="1"/>
  <c r="AK3536" i="1"/>
  <c r="AK3554" i="1"/>
  <c r="AK3572" i="1"/>
  <c r="AK3590" i="1"/>
  <c r="AK3608" i="1"/>
  <c r="AK3626" i="1"/>
  <c r="AK3644" i="1"/>
  <c r="AK3662" i="1"/>
  <c r="AK3680" i="1"/>
  <c r="AK3698" i="1"/>
  <c r="AK3716" i="1"/>
  <c r="AK3734" i="1"/>
  <c r="AK3752" i="1"/>
  <c r="AK3770" i="1"/>
  <c r="AK3788" i="1"/>
  <c r="AK3806" i="1"/>
  <c r="AK3824" i="1"/>
  <c r="AK3842" i="1"/>
  <c r="AK3860" i="1"/>
  <c r="AK3878" i="1"/>
  <c r="AK3896" i="1"/>
  <c r="AK3914" i="1"/>
  <c r="AK3932" i="1"/>
  <c r="AK3950" i="1"/>
  <c r="AK3968" i="1"/>
  <c r="AK3986" i="1"/>
  <c r="AK4004" i="1"/>
  <c r="AK4022" i="1"/>
  <c r="AK4040" i="1"/>
  <c r="AK4058" i="1"/>
  <c r="AK4076" i="1"/>
  <c r="AK4094" i="1"/>
  <c r="AK4112" i="1"/>
  <c r="AK4130" i="1"/>
  <c r="AK4148" i="1"/>
  <c r="AK4166" i="1"/>
  <c r="AK4184" i="1"/>
  <c r="AK4202" i="1"/>
  <c r="AK4220" i="1"/>
  <c r="AK4238" i="1"/>
  <c r="AK4256" i="1"/>
  <c r="AK4274" i="1"/>
  <c r="AK4292" i="1"/>
  <c r="AK4310" i="1"/>
  <c r="AK4328" i="1"/>
  <c r="AK4346" i="1"/>
  <c r="AK4364" i="1"/>
  <c r="AK4382" i="1"/>
  <c r="AK4400" i="1"/>
  <c r="AK4418" i="1"/>
  <c r="AK4436" i="1"/>
  <c r="AK4454" i="1"/>
  <c r="AK4472" i="1"/>
  <c r="AK4490" i="1"/>
  <c r="AK4508" i="1"/>
  <c r="AK4526" i="1"/>
  <c r="AK4544" i="1"/>
  <c r="AK4562" i="1"/>
  <c r="AK1817" i="1"/>
  <c r="AK1829" i="1"/>
  <c r="AK1841" i="1"/>
  <c r="AK1853" i="1"/>
  <c r="AK1865" i="1"/>
  <c r="AK1877" i="1"/>
  <c r="AK1889" i="1"/>
  <c r="AK1901" i="1"/>
  <c r="AK1913" i="1"/>
  <c r="AK1925" i="1"/>
  <c r="AK1937" i="1"/>
  <c r="AK1949" i="1"/>
  <c r="AK1961" i="1"/>
  <c r="AK1973" i="1"/>
  <c r="AK1985" i="1"/>
  <c r="AK1997" i="1"/>
  <c r="AK2009" i="1"/>
  <c r="AK2021" i="1"/>
  <c r="AK2033" i="1"/>
  <c r="AK2045" i="1"/>
  <c r="AK2057" i="1"/>
  <c r="AK2069" i="1"/>
  <c r="AK2081" i="1"/>
  <c r="AK2093" i="1"/>
  <c r="AK2105" i="1"/>
  <c r="AK2117" i="1"/>
  <c r="AK2129" i="1"/>
  <c r="AK2141" i="1"/>
  <c r="AK2153" i="1"/>
  <c r="AK2165" i="1"/>
  <c r="AK2177" i="1"/>
  <c r="AK2189" i="1"/>
  <c r="AK2201" i="1"/>
  <c r="AK2213" i="1"/>
  <c r="AK2225" i="1"/>
  <c r="AK2237" i="1"/>
  <c r="AK2249" i="1"/>
  <c r="AK2261" i="1"/>
  <c r="AK2273" i="1"/>
  <c r="AK2285" i="1"/>
  <c r="AK2297" i="1"/>
  <c r="AK2309" i="1"/>
  <c r="AK2321" i="1"/>
  <c r="AK2333" i="1"/>
  <c r="AK2345" i="1"/>
  <c r="AK2357" i="1"/>
  <c r="AK2369" i="1"/>
  <c r="AK2381" i="1"/>
  <c r="AK2393" i="1"/>
  <c r="AK2405" i="1"/>
  <c r="AK2417" i="1"/>
  <c r="AK2429" i="1"/>
  <c r="AK2441" i="1"/>
  <c r="AK2465" i="1"/>
  <c r="AK2483" i="1"/>
  <c r="AK2501" i="1"/>
  <c r="AK2519" i="1"/>
  <c r="AK2537" i="1"/>
  <c r="AK2555" i="1"/>
  <c r="AK2573" i="1"/>
  <c r="AK2591" i="1"/>
  <c r="AK2609" i="1"/>
  <c r="AK2627" i="1"/>
  <c r="AK2645" i="1"/>
  <c r="AK2663" i="1"/>
  <c r="AK2681" i="1"/>
  <c r="AK2699" i="1"/>
  <c r="AK2717" i="1"/>
  <c r="AK2735" i="1"/>
  <c r="AK2753" i="1"/>
  <c r="AK2771" i="1"/>
  <c r="AK2789" i="1"/>
  <c r="AK2807" i="1"/>
  <c r="AK2825" i="1"/>
  <c r="AK2843" i="1"/>
  <c r="AK2861" i="1"/>
  <c r="AK2879" i="1"/>
  <c r="AK2897" i="1"/>
  <c r="AK2915" i="1"/>
  <c r="AK2933" i="1"/>
  <c r="AK2951" i="1"/>
  <c r="AK2969" i="1"/>
  <c r="AK2987" i="1"/>
  <c r="AK3005" i="1"/>
  <c r="AK3023" i="1"/>
  <c r="AK3041" i="1"/>
  <c r="AK3059" i="1"/>
  <c r="AK3077" i="1"/>
  <c r="AK3095" i="1"/>
  <c r="AK3113" i="1"/>
  <c r="AK3131" i="1"/>
  <c r="AK3149" i="1"/>
  <c r="AK3167" i="1"/>
  <c r="AK3185" i="1"/>
  <c r="AK3203" i="1"/>
  <c r="AK3221" i="1"/>
  <c r="AK3239" i="1"/>
  <c r="AK3257" i="1"/>
  <c r="AK3275" i="1"/>
  <c r="AK3293" i="1"/>
  <c r="AK3311" i="1"/>
  <c r="AK3329" i="1"/>
  <c r="AK3347" i="1"/>
  <c r="AK3365" i="1"/>
  <c r="AK3383" i="1"/>
  <c r="AK3401" i="1"/>
  <c r="AK3419" i="1"/>
  <c r="AK3437" i="1"/>
  <c r="AK3455" i="1"/>
  <c r="AK3473" i="1"/>
  <c r="AK3491" i="1"/>
  <c r="AK3509" i="1"/>
  <c r="AK3527" i="1"/>
  <c r="AK3545" i="1"/>
  <c r="AK3563" i="1"/>
  <c r="AK3581" i="1"/>
  <c r="AK3599" i="1"/>
  <c r="AK3617" i="1"/>
  <c r="AK3635" i="1"/>
  <c r="AK3653" i="1"/>
  <c r="AK3671" i="1"/>
  <c r="AK3689" i="1"/>
  <c r="AK3707" i="1"/>
  <c r="AK3725" i="1"/>
  <c r="AK3743" i="1"/>
  <c r="AK3761" i="1"/>
  <c r="AK3779" i="1"/>
  <c r="AK3797" i="1"/>
  <c r="AK3815" i="1"/>
  <c r="AK3833" i="1"/>
  <c r="AK3851" i="1"/>
  <c r="AK3869" i="1"/>
  <c r="AK3887" i="1"/>
  <c r="AK3905" i="1"/>
  <c r="AK3923" i="1"/>
  <c r="AK3941" i="1"/>
  <c r="AK3959" i="1"/>
  <c r="AK3977" i="1"/>
  <c r="AK3995" i="1"/>
  <c r="AK4013" i="1"/>
  <c r="AK4031" i="1"/>
  <c r="AK4049" i="1"/>
  <c r="AK4067" i="1"/>
  <c r="AK4085" i="1"/>
  <c r="AK4103" i="1"/>
  <c r="AK4121" i="1"/>
  <c r="AK4139" i="1"/>
  <c r="AK4157" i="1"/>
  <c r="AK4175" i="1"/>
  <c r="AK4193" i="1"/>
  <c r="AK4211" i="1"/>
  <c r="AK4229" i="1"/>
  <c r="AK4247" i="1"/>
  <c r="AK4265" i="1"/>
  <c r="AK4283" i="1"/>
  <c r="AK4301" i="1"/>
  <c r="AK4319" i="1"/>
  <c r="AK4337" i="1"/>
  <c r="AK4355" i="1"/>
  <c r="AK4373" i="1"/>
  <c r="AK4391" i="1"/>
  <c r="AK4409" i="1"/>
  <c r="AK4427" i="1"/>
  <c r="AK4445" i="1"/>
  <c r="AK4463" i="1"/>
  <c r="AK4481" i="1"/>
  <c r="AK4499" i="1"/>
  <c r="AK4517" i="1"/>
  <c r="AK4535" i="1"/>
  <c r="AK4553" i="1"/>
  <c r="AK4577" i="1"/>
  <c r="AK2460" i="1"/>
  <c r="AK2478" i="1"/>
  <c r="AK2496" i="1"/>
  <c r="AK2514" i="1"/>
  <c r="AK2532" i="1"/>
  <c r="AK2550" i="1"/>
  <c r="AK2568" i="1"/>
  <c r="AK2586" i="1"/>
  <c r="AK2604" i="1"/>
  <c r="AK2622" i="1"/>
  <c r="AK2640" i="1"/>
  <c r="AK2658" i="1"/>
  <c r="AK2676" i="1"/>
  <c r="AK2694" i="1"/>
  <c r="AK2712" i="1"/>
  <c r="AK2730" i="1"/>
  <c r="AK2748" i="1"/>
  <c r="AK2766" i="1"/>
  <c r="AK2784" i="1"/>
  <c r="AK2802" i="1"/>
  <c r="AK2820" i="1"/>
  <c r="AK2838" i="1"/>
  <c r="AK2856" i="1"/>
  <c r="AK2874" i="1"/>
  <c r="AK2892" i="1"/>
  <c r="AK2910" i="1"/>
  <c r="AK2928" i="1"/>
  <c r="AK2946" i="1"/>
  <c r="AK2964" i="1"/>
  <c r="AK2982" i="1"/>
  <c r="AK3000" i="1"/>
  <c r="AK3018" i="1"/>
  <c r="AK3036" i="1"/>
  <c r="AK3054" i="1"/>
  <c r="AK3072" i="1"/>
  <c r="AK3090" i="1"/>
  <c r="AK3108" i="1"/>
  <c r="AK3126" i="1"/>
  <c r="AK3144" i="1"/>
  <c r="AK3162" i="1"/>
  <c r="AK3180" i="1"/>
  <c r="AK3198" i="1"/>
  <c r="AK3216" i="1"/>
  <c r="AK3234" i="1"/>
  <c r="AK3252" i="1"/>
  <c r="AK3270" i="1"/>
  <c r="AK3288" i="1"/>
  <c r="AK3306" i="1"/>
  <c r="AK3324" i="1"/>
  <c r="AK3342" i="1"/>
  <c r="AK3360" i="1"/>
  <c r="AK3378" i="1"/>
  <c r="AK3396" i="1"/>
  <c r="AK3414" i="1"/>
  <c r="AK3432" i="1"/>
  <c r="AK3450" i="1"/>
  <c r="AK3468" i="1"/>
  <c r="AK3486" i="1"/>
  <c r="AK3504" i="1"/>
  <c r="AK3522" i="1"/>
  <c r="AK3540" i="1"/>
  <c r="AK3558" i="1"/>
  <c r="AK3576" i="1"/>
  <c r="AK3594" i="1"/>
  <c r="AK3612" i="1"/>
  <c r="AK3630" i="1"/>
  <c r="AK3648" i="1"/>
  <c r="AK3666" i="1"/>
  <c r="AK3684" i="1"/>
  <c r="AK3702" i="1"/>
  <c r="AK3720" i="1"/>
  <c r="AK3738" i="1"/>
  <c r="AK3756" i="1"/>
  <c r="AK3774" i="1"/>
  <c r="AK3792" i="1"/>
  <c r="AK3810" i="1"/>
  <c r="AK3828" i="1"/>
  <c r="AK3846" i="1"/>
  <c r="AK3864" i="1"/>
  <c r="AK3882" i="1"/>
  <c r="AK3900" i="1"/>
  <c r="AK3918" i="1"/>
  <c r="AK3936" i="1"/>
  <c r="AK3954" i="1"/>
  <c r="AK3972" i="1"/>
  <c r="AK3990" i="1"/>
  <c r="AK4008" i="1"/>
  <c r="AK4026" i="1"/>
  <c r="AK4044" i="1"/>
  <c r="AK4062" i="1"/>
  <c r="AK4080" i="1"/>
  <c r="AK4098" i="1"/>
  <c r="AK4116" i="1"/>
  <c r="AK4134" i="1"/>
  <c r="AK4152" i="1"/>
  <c r="AK4170" i="1"/>
  <c r="AK4188" i="1"/>
  <c r="AK4206" i="1"/>
  <c r="AK4224" i="1"/>
  <c r="AK4242" i="1"/>
  <c r="AK4260" i="1"/>
  <c r="AK4278" i="1"/>
  <c r="AK4296" i="1"/>
  <c r="AK4314" i="1"/>
  <c r="AK4332" i="1"/>
  <c r="AK4350" i="1"/>
  <c r="AK4368" i="1"/>
  <c r="AK4386" i="1"/>
  <c r="AK4404" i="1"/>
  <c r="AK4422" i="1"/>
  <c r="AK4440" i="1"/>
  <c r="AK4458" i="1"/>
  <c r="AK4476" i="1"/>
  <c r="AK4494" i="1"/>
  <c r="AK4512" i="1"/>
  <c r="AK4530" i="1"/>
  <c r="AK4548" i="1"/>
  <c r="AK4566" i="1"/>
  <c r="AK2443" i="1"/>
  <c r="AK2467" i="1"/>
  <c r="AK2485" i="1"/>
  <c r="AK2503" i="1"/>
  <c r="AK2521" i="1"/>
  <c r="AK2539" i="1"/>
  <c r="AK2557" i="1"/>
  <c r="AK2575" i="1"/>
  <c r="AK2593" i="1"/>
  <c r="AK2611" i="1"/>
  <c r="AK2629" i="1"/>
  <c r="AK2647" i="1"/>
  <c r="AK2665" i="1"/>
  <c r="AK2683" i="1"/>
  <c r="AK2701" i="1"/>
  <c r="AK2719" i="1"/>
  <c r="AK2737" i="1"/>
  <c r="AK2755" i="1"/>
  <c r="AK2773" i="1"/>
  <c r="AK2791" i="1"/>
  <c r="AK2809" i="1"/>
  <c r="AK2827" i="1"/>
  <c r="AK2845" i="1"/>
  <c r="AK2863" i="1"/>
  <c r="AK2881" i="1"/>
  <c r="AK2899" i="1"/>
  <c r="AK2917" i="1"/>
  <c r="AK2935" i="1"/>
  <c r="AK2953" i="1"/>
  <c r="AK2971" i="1"/>
  <c r="AK2989" i="1"/>
  <c r="AK3007" i="1"/>
  <c r="AK3025" i="1"/>
  <c r="AK3043" i="1"/>
  <c r="AK3061" i="1"/>
  <c r="AK3079" i="1"/>
  <c r="AK3097" i="1"/>
  <c r="AK3115" i="1"/>
  <c r="AK3133" i="1"/>
  <c r="AK3151" i="1"/>
  <c r="AK3169" i="1"/>
  <c r="AK3187" i="1"/>
  <c r="AK3205" i="1"/>
  <c r="AK3223" i="1"/>
  <c r="AK3241" i="1"/>
  <c r="AK3259" i="1"/>
  <c r="AK3277" i="1"/>
  <c r="AK3295" i="1"/>
  <c r="AK3313" i="1"/>
  <c r="AK3331" i="1"/>
  <c r="AK3349" i="1"/>
  <c r="AK3367" i="1"/>
  <c r="AK3385" i="1"/>
  <c r="AK3403" i="1"/>
  <c r="AK3421" i="1"/>
  <c r="AK3439" i="1"/>
  <c r="AK3457" i="1"/>
  <c r="AK3475" i="1"/>
  <c r="AK3493" i="1"/>
  <c r="AK3511" i="1"/>
  <c r="AK3529" i="1"/>
  <c r="AK3547" i="1"/>
  <c r="AK3565" i="1"/>
  <c r="AK3583" i="1"/>
  <c r="AK3601" i="1"/>
  <c r="AK3619" i="1"/>
  <c r="AK3637" i="1"/>
  <c r="AK3655" i="1"/>
  <c r="AK3673" i="1"/>
  <c r="AK3691" i="1"/>
  <c r="AK3709" i="1"/>
  <c r="AK3727" i="1"/>
  <c r="AK3745" i="1"/>
  <c r="AK3763" i="1"/>
  <c r="AK3781" i="1"/>
  <c r="AK3799" i="1"/>
  <c r="AK3817" i="1"/>
  <c r="AK3835" i="1"/>
  <c r="AK3853" i="1"/>
  <c r="AK3871" i="1"/>
  <c r="AK3889" i="1"/>
  <c r="AK3907" i="1"/>
  <c r="AK3925" i="1"/>
  <c r="AK3943" i="1"/>
  <c r="AK3961" i="1"/>
  <c r="AK3979" i="1"/>
  <c r="AK3997" i="1"/>
  <c r="AK4015" i="1"/>
  <c r="AK4033" i="1"/>
  <c r="AK4051" i="1"/>
  <c r="AK4069" i="1"/>
  <c r="AK4087" i="1"/>
  <c r="AK4105" i="1"/>
  <c r="AK4123" i="1"/>
  <c r="AK4141" i="1"/>
  <c r="AK4159" i="1"/>
  <c r="AK4177" i="1"/>
  <c r="AK4195" i="1"/>
  <c r="AK4213" i="1"/>
  <c r="AK4231" i="1"/>
  <c r="AK4249" i="1"/>
  <c r="AK4267" i="1"/>
  <c r="AK4285" i="1"/>
  <c r="AK4303" i="1"/>
  <c r="AK4321" i="1"/>
  <c r="AK4339" i="1"/>
  <c r="AK4357" i="1"/>
  <c r="AK4375" i="1"/>
  <c r="AK4393" i="1"/>
  <c r="AK4411" i="1"/>
  <c r="AK4429" i="1"/>
  <c r="AK4447" i="1"/>
  <c r="AK4465" i="1"/>
  <c r="AK4483" i="1"/>
  <c r="AK4501" i="1"/>
  <c r="AK4519" i="1"/>
  <c r="AK4537" i="1"/>
  <c r="AK4555" i="1"/>
  <c r="AK4568" i="1"/>
  <c r="AK2064" i="1"/>
  <c r="AK2088" i="1"/>
  <c r="AK2112" i="1"/>
  <c r="AK2136" i="1"/>
  <c r="AK2160" i="1"/>
  <c r="AK2184" i="1"/>
  <c r="AK2208" i="1"/>
  <c r="AK2232" i="1"/>
  <c r="AK2256" i="1"/>
  <c r="AK2280" i="1"/>
  <c r="AK2304" i="1"/>
  <c r="AK2328" i="1"/>
  <c r="AK2352" i="1"/>
  <c r="AK2376" i="1"/>
  <c r="AK2400" i="1"/>
  <c r="AK2424" i="1"/>
  <c r="AK4572" i="1"/>
  <c r="AK2449" i="1"/>
  <c r="M4621" i="1"/>
  <c r="P4621" i="1" s="1"/>
  <c r="M4611" i="1"/>
  <c r="P4611" i="1" s="1"/>
  <c r="M4617" i="1"/>
  <c r="P4617" i="1" s="1"/>
  <c r="Y1125" i="1"/>
  <c r="Y1161" i="1"/>
  <c r="Y1197" i="1"/>
  <c r="Y1341" i="1"/>
  <c r="Y1377" i="1"/>
  <c r="AC70" i="1"/>
  <c r="Y989" i="1"/>
  <c r="Y1001" i="1"/>
  <c r="Y1025" i="1"/>
  <c r="Y1037" i="1"/>
  <c r="Y1109" i="1"/>
  <c r="Y1133" i="1"/>
  <c r="Y1181" i="1"/>
  <c r="Y1277" i="1"/>
  <c r="Y1313" i="1"/>
  <c r="Y1433" i="1"/>
  <c r="Y1505" i="1"/>
  <c r="Y1565" i="1"/>
  <c r="Y1637" i="1"/>
  <c r="Y1649" i="1"/>
  <c r="Y1853" i="1"/>
  <c r="Y2117" i="1"/>
  <c r="Y2357" i="1"/>
  <c r="AC701" i="1"/>
  <c r="AC725" i="1"/>
  <c r="AC749" i="1"/>
  <c r="AC797" i="1"/>
  <c r="AC821" i="1"/>
  <c r="AC845" i="1"/>
  <c r="AC869" i="1"/>
  <c r="AC893" i="1"/>
  <c r="AC917" i="1"/>
  <c r="AC941" i="1"/>
  <c r="AC296" i="1"/>
  <c r="AC320" i="1"/>
  <c r="AC368" i="1"/>
  <c r="AC1016" i="1"/>
  <c r="AC1160" i="1"/>
  <c r="AC2192" i="1"/>
  <c r="AA4605" i="1"/>
  <c r="Y1469" i="1"/>
  <c r="Y1541" i="1"/>
  <c r="Y1577" i="1"/>
  <c r="Y1613" i="1"/>
  <c r="Y1685" i="1"/>
  <c r="Y1721" i="1"/>
  <c r="Y1757" i="1"/>
  <c r="Y1793" i="1"/>
  <c r="Y1829" i="1"/>
  <c r="Y1865" i="1"/>
  <c r="Y1901" i="1"/>
  <c r="Y1937" i="1"/>
  <c r="Y1973" i="1"/>
  <c r="Y2009" i="1"/>
  <c r="Y2045" i="1"/>
  <c r="Y2081" i="1"/>
  <c r="Y2153" i="1"/>
  <c r="Y2189" i="1"/>
  <c r="Y2225" i="1"/>
  <c r="Y2261" i="1"/>
  <c r="Y2297" i="1"/>
  <c r="Y2333" i="1"/>
  <c r="Y2369" i="1"/>
  <c r="Y2405" i="1"/>
  <c r="Y2441" i="1"/>
  <c r="Y1405" i="1"/>
  <c r="Y1477" i="1"/>
  <c r="Y1549" i="1"/>
  <c r="Y1801" i="1"/>
  <c r="Y1945" i="1"/>
  <c r="Y2089" i="1"/>
  <c r="Y2197" i="1"/>
  <c r="AK2330" i="1"/>
  <c r="M4605" i="1"/>
  <c r="R4605" i="1" s="1"/>
  <c r="M4610" i="1"/>
  <c r="P4610" i="1" s="1"/>
  <c r="Y1150" i="1"/>
  <c r="Y1186" i="1"/>
  <c r="Y1198" i="1"/>
  <c r="Y1222" i="1"/>
  <c r="Y1234" i="1"/>
  <c r="Y1270" i="1"/>
  <c r="Y1294" i="1"/>
  <c r="Y1306" i="1"/>
  <c r="Y1330" i="1"/>
  <c r="Y1342" i="1"/>
  <c r="Y1366" i="1"/>
  <c r="Y1402" i="1"/>
  <c r="Y1414" i="1"/>
  <c r="Y1450" i="1"/>
  <c r="Y1474" i="1"/>
  <c r="Y1486" i="1"/>
  <c r="Y1522" i="1"/>
  <c r="Y1546" i="1"/>
  <c r="Y1582" i="1"/>
  <c r="Y1666" i="1"/>
  <c r="Y1690" i="1"/>
  <c r="Y1702" i="1"/>
  <c r="Y1726" i="1"/>
  <c r="Y1738" i="1"/>
  <c r="Y1762" i="1"/>
  <c r="Y1774" i="1"/>
  <c r="Y1798" i="1"/>
  <c r="Y1810" i="1"/>
  <c r="Y1870" i="1"/>
  <c r="Y1882" i="1"/>
  <c r="Y1942" i="1"/>
  <c r="Y1978" i="1"/>
  <c r="Y1990" i="1"/>
  <c r="Y2026" i="1"/>
  <c r="Y2086" i="1"/>
  <c r="Y2134" i="1"/>
  <c r="Y2158" i="1"/>
  <c r="Y2194" i="1"/>
  <c r="Y2230" i="1"/>
  <c r="Y2242" i="1"/>
  <c r="Y2278" i="1"/>
  <c r="Y2338" i="1"/>
  <c r="Y2374" i="1"/>
  <c r="Y2386" i="1"/>
  <c r="Y2422" i="1"/>
  <c r="AC59" i="1"/>
  <c r="Y1104" i="1"/>
  <c r="Y1128" i="1"/>
  <c r="Y1140" i="1"/>
  <c r="Y1152" i="1"/>
  <c r="Y1188" i="1"/>
  <c r="Y1212" i="1"/>
  <c r="Y1248" i="1"/>
  <c r="Y1260" i="1"/>
  <c r="Y1284" i="1"/>
  <c r="Y1296" i="1"/>
  <c r="Y1320" i="1"/>
  <c r="Y1356" i="1"/>
  <c r="Y1392" i="1"/>
  <c r="Y1404" i="1"/>
  <c r="Y1428" i="1"/>
  <c r="Y1440" i="1"/>
  <c r="Y1464" i="1"/>
  <c r="Y1476" i="1"/>
  <c r="Y1500" i="1"/>
  <c r="Y1512" i="1"/>
  <c r="Y1536" i="1"/>
  <c r="Y1572" i="1"/>
  <c r="Y1584" i="1"/>
  <c r="Y1608" i="1"/>
  <c r="Y1620" i="1"/>
  <c r="Y1644" i="1"/>
  <c r="Y1656" i="1"/>
  <c r="Y1680" i="1"/>
  <c r="Y1692" i="1"/>
  <c r="Y1716" i="1"/>
  <c r="Y1788" i="1"/>
  <c r="Y1800" i="1"/>
  <c r="Y1860" i="1"/>
  <c r="Y1932" i="1"/>
  <c r="Y1968" i="1"/>
  <c r="Y2004" i="1"/>
  <c r="Y2076" i="1"/>
  <c r="Y2112" i="1"/>
  <c r="Y2148" i="1"/>
  <c r="Y2220" i="1"/>
  <c r="Y2232" i="1"/>
  <c r="Y2256" i="1"/>
  <c r="Y2364" i="1"/>
  <c r="Y2376" i="1"/>
  <c r="Y2400" i="1"/>
  <c r="AC12" i="1"/>
  <c r="AC180" i="1"/>
  <c r="AC204" i="1"/>
  <c r="AC228" i="1"/>
  <c r="AC252" i="1"/>
  <c r="AC300" i="1"/>
  <c r="AC324" i="1"/>
  <c r="AC348" i="1"/>
  <c r="AC372" i="1"/>
  <c r="AC396" i="1"/>
  <c r="AC420" i="1"/>
  <c r="AC444" i="1"/>
  <c r="AC468" i="1"/>
  <c r="AC492" i="1"/>
  <c r="AC516" i="1"/>
  <c r="AC540" i="1"/>
  <c r="AC564" i="1"/>
  <c r="AC588" i="1"/>
  <c r="AC612" i="1"/>
  <c r="AC636" i="1"/>
  <c r="AC660" i="1"/>
  <c r="AC684" i="1"/>
  <c r="AC708" i="1"/>
  <c r="AC732" i="1"/>
  <c r="AC756" i="1"/>
  <c r="AC780" i="1"/>
  <c r="AC804" i="1"/>
  <c r="AC828" i="1"/>
  <c r="AC852" i="1"/>
  <c r="AC876" i="1"/>
  <c r="AC900" i="1"/>
  <c r="AC972" i="1"/>
  <c r="AC996" i="1"/>
  <c r="AC1020" i="1"/>
  <c r="AC1044" i="1"/>
  <c r="AC1068" i="1"/>
  <c r="AC1116" i="1"/>
  <c r="AC1140" i="1"/>
  <c r="AC1164" i="1"/>
  <c r="AC1188" i="1"/>
  <c r="AC1212" i="1"/>
  <c r="AC1260" i="1"/>
  <c r="AC1284" i="1"/>
  <c r="AC1308" i="1"/>
  <c r="AC1332" i="1"/>
  <c r="AC1356" i="1"/>
  <c r="AC1380" i="1"/>
  <c r="AC1404" i="1"/>
  <c r="AC1452" i="1"/>
  <c r="AC1476" i="1"/>
  <c r="AC1524" i="1"/>
  <c r="AC1548" i="1"/>
  <c r="AC1572" i="1"/>
  <c r="AC1596" i="1"/>
  <c r="AC1620" i="1"/>
  <c r="AC1644" i="1"/>
  <c r="AC1692" i="1"/>
  <c r="AC1740" i="1"/>
  <c r="AC1764" i="1"/>
  <c r="AC1788" i="1"/>
  <c r="AC1812" i="1"/>
  <c r="AC1836" i="1"/>
  <c r="AC1860" i="1"/>
  <c r="AC1884" i="1"/>
  <c r="AC1932" i="1"/>
  <c r="AC1956" i="1"/>
  <c r="AC1980" i="1"/>
  <c r="AC2004" i="1"/>
  <c r="AC2028" i="1"/>
  <c r="AC2052" i="1"/>
  <c r="AC2076" i="1"/>
  <c r="AC2124" i="1"/>
  <c r="AC2148" i="1"/>
  <c r="AC2172" i="1"/>
  <c r="AC2220" i="1"/>
  <c r="AC2244" i="1"/>
  <c r="AC2268" i="1"/>
  <c r="AC2316" i="1"/>
  <c r="AC2340" i="1"/>
  <c r="AC2364" i="1"/>
  <c r="AC2388" i="1"/>
  <c r="AC2412" i="1"/>
  <c r="AC2436" i="1"/>
  <c r="AC2281" i="1"/>
  <c r="AC2401" i="1"/>
  <c r="M4624" i="1"/>
  <c r="P4624" i="1" s="1"/>
  <c r="Y10" i="1"/>
  <c r="Y46" i="1"/>
  <c r="Y58" i="1"/>
  <c r="Y82" i="1"/>
  <c r="Y118" i="1"/>
  <c r="Y130" i="1"/>
  <c r="Y154" i="1"/>
  <c r="Y190" i="1"/>
  <c r="Y202" i="1"/>
  <c r="Y226" i="1"/>
  <c r="Y262" i="1"/>
  <c r="Y274" i="1"/>
  <c r="Y298" i="1"/>
  <c r="Y334" i="1"/>
  <c r="Y346" i="1"/>
  <c r="Y370" i="1"/>
  <c r="Y406" i="1"/>
  <c r="Y418" i="1"/>
  <c r="Y442" i="1"/>
  <c r="Y478" i="1"/>
  <c r="Y490" i="1"/>
  <c r="Y514" i="1"/>
  <c r="Y550" i="1"/>
  <c r="Y562" i="1"/>
  <c r="Y586" i="1"/>
  <c r="Y622" i="1"/>
  <c r="Y634" i="1"/>
  <c r="Y658" i="1"/>
  <c r="Y694" i="1"/>
  <c r="Y706" i="1"/>
  <c r="Y730" i="1"/>
  <c r="Y766" i="1"/>
  <c r="Y802" i="1"/>
  <c r="Y838" i="1"/>
  <c r="Y874" i="1"/>
  <c r="Y910" i="1"/>
  <c r="Y946" i="1"/>
  <c r="Y982" i="1"/>
  <c r="Y1018" i="1"/>
  <c r="Y1054" i="1"/>
  <c r="Y1090" i="1"/>
  <c r="Y1126" i="1"/>
  <c r="Y1162" i="1"/>
  <c r="Y1378" i="1"/>
  <c r="Y1558" i="1"/>
  <c r="Y1594" i="1"/>
  <c r="Y1630" i="1"/>
  <c r="Y1846" i="1"/>
  <c r="Y1918" i="1"/>
  <c r="Y1954" i="1"/>
  <c r="Y2062" i="1"/>
  <c r="Y2098" i="1"/>
  <c r="Y2170" i="1"/>
  <c r="Y2206" i="1"/>
  <c r="Y2314" i="1"/>
  <c r="Y2350" i="1"/>
  <c r="AK13" i="1"/>
  <c r="AK37" i="1"/>
  <c r="AK61" i="1"/>
  <c r="AK85" i="1"/>
  <c r="AK109" i="1"/>
  <c r="AK133" i="1"/>
  <c r="AK157" i="1"/>
  <c r="AK181" i="1"/>
  <c r="AK205" i="1"/>
  <c r="AK229" i="1"/>
  <c r="AK253" i="1"/>
  <c r="AK277" i="1"/>
  <c r="AK301" i="1"/>
  <c r="AK325" i="1"/>
  <c r="AK349" i="1"/>
  <c r="AK373" i="1"/>
  <c r="AK397" i="1"/>
  <c r="AK421" i="1"/>
  <c r="AK445" i="1"/>
  <c r="AK469" i="1"/>
  <c r="AK493" i="1"/>
  <c r="AK517" i="1"/>
  <c r="AK541" i="1"/>
  <c r="AK565" i="1"/>
  <c r="AK589" i="1"/>
  <c r="AK613" i="1"/>
  <c r="AK637" i="1"/>
  <c r="AK661" i="1"/>
  <c r="AK685" i="1"/>
  <c r="AK709" i="1"/>
  <c r="AK733" i="1"/>
  <c r="AK757" i="1"/>
  <c r="AK781" i="1"/>
  <c r="AK805" i="1"/>
  <c r="AK829" i="1"/>
  <c r="AK853" i="1"/>
  <c r="AK877" i="1"/>
  <c r="AK901" i="1"/>
  <c r="AK925" i="1"/>
  <c r="AK949" i="1"/>
  <c r="AK973" i="1"/>
  <c r="AK997" i="1"/>
  <c r="AK1021" i="1"/>
  <c r="AK1045" i="1"/>
  <c r="AK1069" i="1"/>
  <c r="AK1093" i="1"/>
  <c r="AK1117" i="1"/>
  <c r="AK1141" i="1"/>
  <c r="AK1165" i="1"/>
  <c r="AK1189" i="1"/>
  <c r="AK1213" i="1"/>
  <c r="AK1237" i="1"/>
  <c r="AK1261" i="1"/>
  <c r="AK1285" i="1"/>
  <c r="AK1309" i="1"/>
  <c r="AK1333" i="1"/>
  <c r="AK1357" i="1"/>
  <c r="AK1381" i="1"/>
  <c r="AK1405" i="1"/>
  <c r="AK1429" i="1"/>
  <c r="AK1453" i="1"/>
  <c r="AK1477" i="1"/>
  <c r="AK1501" i="1"/>
  <c r="AK1525" i="1"/>
  <c r="AK1549" i="1"/>
  <c r="AK1573" i="1"/>
  <c r="AK1597" i="1"/>
  <c r="AK1621" i="1"/>
  <c r="AK1645" i="1"/>
  <c r="AK1669" i="1"/>
  <c r="AK1693" i="1"/>
  <c r="AK1717" i="1"/>
  <c r="AK1741" i="1"/>
  <c r="AK1765" i="1"/>
  <c r="AK1789" i="1"/>
  <c r="AK1813" i="1"/>
  <c r="AK1837" i="1"/>
  <c r="AK1861" i="1"/>
  <c r="AK1885" i="1"/>
  <c r="AK1909" i="1"/>
  <c r="AK1933" i="1"/>
  <c r="AK1957" i="1"/>
  <c r="AK1981" i="1"/>
  <c r="AK2005" i="1"/>
  <c r="AK2029" i="1"/>
  <c r="AK2053" i="1"/>
  <c r="AK2077" i="1"/>
  <c r="AK2101" i="1"/>
  <c r="AK2125" i="1"/>
  <c r="AK2149" i="1"/>
  <c r="AK2173" i="1"/>
  <c r="AK2197" i="1"/>
  <c r="AK2221" i="1"/>
  <c r="AK2245" i="1"/>
  <c r="AK2269" i="1"/>
  <c r="AK2293" i="1"/>
  <c r="AK2317" i="1"/>
  <c r="AK2341" i="1"/>
  <c r="AK2365" i="1"/>
  <c r="AK2389" i="1"/>
  <c r="AK2413" i="1"/>
  <c r="AK2437" i="1"/>
  <c r="AC31" i="1"/>
  <c r="AC55" i="1"/>
  <c r="AC79" i="1"/>
  <c r="AC103" i="1"/>
  <c r="AC127" i="1"/>
  <c r="AC151" i="1"/>
  <c r="AC175" i="1"/>
  <c r="AC199" i="1"/>
  <c r="AC223" i="1"/>
  <c r="AC247" i="1"/>
  <c r="AC295" i="1"/>
  <c r="AC319" i="1"/>
  <c r="AC343" i="1"/>
  <c r="AC367" i="1"/>
  <c r="AC391" i="1"/>
  <c r="AC415" i="1"/>
  <c r="AC439" i="1"/>
  <c r="AC463" i="1"/>
  <c r="AC487" i="1"/>
  <c r="AC511" i="1"/>
  <c r="AC535" i="1"/>
  <c r="AC559" i="1"/>
  <c r="AC583" i="1"/>
  <c r="AC607" i="1"/>
  <c r="AC631" i="1"/>
  <c r="AC655" i="1"/>
  <c r="AC679" i="1"/>
  <c r="AC703" i="1"/>
  <c r="AC727" i="1"/>
  <c r="AC751" i="1"/>
  <c r="AC775" i="1"/>
  <c r="AC799" i="1"/>
  <c r="AC823" i="1"/>
  <c r="AC847" i="1"/>
  <c r="AC871" i="1"/>
  <c r="AC895" i="1"/>
  <c r="AC943" i="1"/>
  <c r="AC967" i="1"/>
  <c r="AC991" i="1"/>
  <c r="AC1015" i="1"/>
  <c r="AC1039" i="1"/>
  <c r="AC1063" i="1"/>
  <c r="AC1087" i="1"/>
  <c r="AC1111" i="1"/>
  <c r="AC1135" i="1"/>
  <c r="AC1159" i="1"/>
  <c r="AC1183" i="1"/>
  <c r="AC1207" i="1"/>
  <c r="AC1231" i="1"/>
  <c r="AC1255" i="1"/>
  <c r="AC1279" i="1"/>
  <c r="AC1303" i="1"/>
  <c r="AC1327" i="1"/>
  <c r="AC1351" i="1"/>
  <c r="AC1375" i="1"/>
  <c r="AC1399" i="1"/>
  <c r="AC1423" i="1"/>
  <c r="AC1447" i="1"/>
  <c r="AC1471" i="1"/>
  <c r="AC1495" i="1"/>
  <c r="AC1519" i="1"/>
  <c r="AC1543" i="1"/>
  <c r="AC1567" i="1"/>
  <c r="AC1591" i="1"/>
  <c r="AC1615" i="1"/>
  <c r="AC1639" i="1"/>
  <c r="AC1663" i="1"/>
  <c r="AC1687" i="1"/>
  <c r="AC1711" i="1"/>
  <c r="AC1735" i="1"/>
  <c r="AC1759" i="1"/>
  <c r="AC1783" i="1"/>
  <c r="AC1807" i="1"/>
  <c r="AC1831" i="1"/>
  <c r="AC1855" i="1"/>
  <c r="AC1903" i="1"/>
  <c r="AC1927" i="1"/>
  <c r="AC1951" i="1"/>
  <c r="AC1975" i="1"/>
  <c r="AC1999" i="1"/>
  <c r="AC2023" i="1"/>
  <c r="AC2047" i="1"/>
  <c r="AC2071" i="1"/>
  <c r="AC2095" i="1"/>
  <c r="AC2119" i="1"/>
  <c r="AC2143" i="1"/>
  <c r="AC2167" i="1"/>
  <c r="AC2191" i="1"/>
  <c r="AC2215" i="1"/>
  <c r="AC2239" i="1"/>
  <c r="AC2263" i="1"/>
  <c r="AC2287" i="1"/>
  <c r="AC2311" i="1"/>
  <c r="AC2335" i="1"/>
  <c r="AC2359" i="1"/>
  <c r="AC2383" i="1"/>
  <c r="AC2431" i="1"/>
  <c r="Y1490" i="1"/>
  <c r="Y1562" i="1"/>
  <c r="AC1748" i="1"/>
  <c r="AC2396" i="1"/>
  <c r="Y1979" i="1"/>
  <c r="Y1991" i="1"/>
  <c r="Y2015" i="1"/>
  <c r="Y2027" i="1"/>
  <c r="Y2063" i="1"/>
  <c r="Y2087" i="1"/>
  <c r="Y2123" i="1"/>
  <c r="Y2135" i="1"/>
  <c r="Y2195" i="1"/>
  <c r="Y2231" i="1"/>
  <c r="Y2243" i="1"/>
  <c r="Y2267" i="1"/>
  <c r="Y2279" i="1"/>
  <c r="Y2315" i="1"/>
  <c r="Y2339" i="1"/>
  <c r="Y2375" i="1"/>
  <c r="Y2411" i="1"/>
  <c r="Y2423" i="1"/>
  <c r="Y1555" i="1"/>
  <c r="Y1591" i="1"/>
  <c r="Y1627" i="1"/>
  <c r="Y1915" i="1"/>
  <c r="Y1951" i="1"/>
  <c r="Y1999" i="1"/>
  <c r="Y2059" i="1"/>
  <c r="Y2095" i="1"/>
  <c r="Y2167" i="1"/>
  <c r="Y2203" i="1"/>
  <c r="Y2311" i="1"/>
  <c r="Y2347" i="1"/>
  <c r="AC548" i="1"/>
  <c r="AC716" i="1"/>
  <c r="AC740" i="1"/>
  <c r="AC764" i="1"/>
  <c r="AC1772" i="1"/>
  <c r="M4615" i="1"/>
  <c r="P4615" i="1" s="1"/>
  <c r="AK69" i="1"/>
  <c r="L4612" i="1"/>
  <c r="O4612" i="1" s="1"/>
  <c r="AC394" i="1"/>
  <c r="Y659" i="1"/>
  <c r="Y683" i="1"/>
  <c r="Y695" i="1"/>
  <c r="Y731" i="1"/>
  <c r="Y755" i="1"/>
  <c r="Y767" i="1"/>
  <c r="Y803" i="1"/>
  <c r="Y827" i="1"/>
  <c r="Y1955" i="1"/>
  <c r="Y2051" i="1"/>
  <c r="Y2099" i="1"/>
  <c r="Y2171" i="1"/>
  <c r="Y2207" i="1"/>
  <c r="Y2351" i="1"/>
  <c r="Y2387" i="1"/>
  <c r="AC1001" i="1"/>
  <c r="Y1231" i="1"/>
  <c r="Y1279" i="1"/>
  <c r="Y1303" i="1"/>
  <c r="Y1315" i="1"/>
  <c r="Y1351" i="1"/>
  <c r="Y1387" i="1"/>
  <c r="Y1447" i="1"/>
  <c r="Y1459" i="1"/>
  <c r="Y1519" i="1"/>
  <c r="Y1531" i="1"/>
  <c r="Y1567" i="1"/>
  <c r="Y1639" i="1"/>
  <c r="Y1663" i="1"/>
  <c r="Y1675" i="1"/>
  <c r="Y1711" i="1"/>
  <c r="Y1735" i="1"/>
  <c r="Y1747" i="1"/>
  <c r="Y1783" i="1"/>
  <c r="Y1807" i="1"/>
  <c r="Y1855" i="1"/>
  <c r="Y1879" i="1"/>
  <c r="Y1891" i="1"/>
  <c r="Y1927" i="1"/>
  <c r="Y2023" i="1"/>
  <c r="Y2035" i="1"/>
  <c r="Y2071" i="1"/>
  <c r="Y2143" i="1"/>
  <c r="Y2179" i="1"/>
  <c r="Y2239" i="1"/>
  <c r="Y2287" i="1"/>
  <c r="Y2323" i="1"/>
  <c r="Y2359" i="1"/>
  <c r="Y2383" i="1"/>
  <c r="Y2431" i="1"/>
  <c r="AK45" i="1"/>
  <c r="AC781" i="1"/>
  <c r="AC805" i="1"/>
  <c r="AC829" i="1"/>
  <c r="AC877" i="1"/>
  <c r="AC901" i="1"/>
  <c r="AC925" i="1"/>
  <c r="AC949" i="1"/>
  <c r="AC2090" i="1"/>
  <c r="AC2114" i="1"/>
  <c r="AC2138" i="1"/>
  <c r="AC2162" i="1"/>
  <c r="AC2210" i="1"/>
  <c r="AC2234" i="1"/>
  <c r="AK21" i="1"/>
  <c r="M4616" i="1"/>
  <c r="P4616" i="1" s="1"/>
  <c r="AC21" i="1"/>
  <c r="Y988" i="1"/>
  <c r="Y1000" i="1"/>
  <c r="Y1036" i="1"/>
  <c r="Y1060" i="1"/>
  <c r="Y1456" i="1"/>
  <c r="Y1672" i="1"/>
  <c r="Y1864" i="1"/>
  <c r="Y1924" i="1"/>
  <c r="Y1972" i="1"/>
  <c r="Y2068" i="1"/>
  <c r="Y2224" i="1"/>
  <c r="Y2320" i="1"/>
  <c r="AC40" i="1"/>
  <c r="AC64" i="1"/>
  <c r="AC71" i="1"/>
  <c r="Y1146" i="1"/>
  <c r="Y1194" i="1"/>
  <c r="Y1242" i="1"/>
  <c r="Y1314" i="1"/>
  <c r="Y1338" i="1"/>
  <c r="Y1374" i="1"/>
  <c r="Y1422" i="1"/>
  <c r="Y1602" i="1"/>
  <c r="Y1626" i="1"/>
  <c r="Y1638" i="1"/>
  <c r="Y1842" i="1"/>
  <c r="Y1854" i="1"/>
  <c r="Y1914" i="1"/>
  <c r="Y1962" i="1"/>
  <c r="Y2058" i="1"/>
  <c r="Y2106" i="1"/>
  <c r="Y2178" i="1"/>
  <c r="Y2214" i="1"/>
  <c r="Y2310" i="1"/>
  <c r="Y2358" i="1"/>
  <c r="AC168" i="1"/>
  <c r="AC192" i="1"/>
  <c r="AC216" i="1"/>
  <c r="AC240" i="1"/>
  <c r="AC264" i="1"/>
  <c r="AC288" i="1"/>
  <c r="AC312" i="1"/>
  <c r="AC336" i="1"/>
  <c r="AC360" i="1"/>
  <c r="AC384" i="1"/>
  <c r="AC408" i="1"/>
  <c r="AC456" i="1"/>
  <c r="AC504" i="1"/>
  <c r="AC552" i="1"/>
  <c r="AC576" i="1"/>
  <c r="AC624" i="1"/>
  <c r="AC648" i="1"/>
  <c r="AC672" i="1"/>
  <c r="AC696" i="1"/>
  <c r="AC744" i="1"/>
  <c r="AC768" i="1"/>
  <c r="AC792" i="1"/>
  <c r="AC840" i="1"/>
  <c r="AC864" i="1"/>
  <c r="AC888" i="1"/>
  <c r="AC912" i="1"/>
  <c r="AC936" i="1"/>
  <c r="AC960" i="1"/>
  <c r="AC984" i="1"/>
  <c r="AC1008" i="1"/>
  <c r="AC1032" i="1"/>
  <c r="AC1056" i="1"/>
  <c r="AC1080" i="1"/>
  <c r="AC1104" i="1"/>
  <c r="AC1128" i="1"/>
  <c r="AC1152" i="1"/>
  <c r="AC1176" i="1"/>
  <c r="AC1200" i="1"/>
  <c r="AC1224" i="1"/>
  <c r="AC1248" i="1"/>
  <c r="AC1272" i="1"/>
  <c r="AC1296" i="1"/>
  <c r="AC1320" i="1"/>
  <c r="AC1368" i="1"/>
  <c r="AC1392" i="1"/>
  <c r="AC1416" i="1"/>
  <c r="AC1440" i="1"/>
  <c r="AC1464" i="1"/>
  <c r="AC1488" i="1"/>
  <c r="AC1512" i="1"/>
  <c r="AC1536" i="1"/>
  <c r="AC1560" i="1"/>
  <c r="AC1584" i="1"/>
  <c r="AC1632" i="1"/>
  <c r="AC1680" i="1"/>
  <c r="AC1704" i="1"/>
  <c r="AC1728" i="1"/>
  <c r="AC1752" i="1"/>
  <c r="AC1776" i="1"/>
  <c r="AC1824" i="1"/>
  <c r="AC1848" i="1"/>
  <c r="AC1872" i="1"/>
  <c r="AC1896" i="1"/>
  <c r="AC1944" i="1"/>
  <c r="AC1968" i="1"/>
  <c r="AC1992" i="1"/>
  <c r="AC2016" i="1"/>
  <c r="AC2040" i="1"/>
  <c r="AC2064" i="1"/>
  <c r="AC2088" i="1"/>
  <c r="AC2112" i="1"/>
  <c r="AC2136" i="1"/>
  <c r="AC2160" i="1"/>
  <c r="AC2184" i="1"/>
  <c r="AC2208" i="1"/>
  <c r="AC2232" i="1"/>
  <c r="AC2256" i="1"/>
  <c r="AC2280" i="1"/>
  <c r="AC2304" i="1"/>
  <c r="AC2328" i="1"/>
  <c r="AC2352" i="1"/>
  <c r="AC2376" i="1"/>
  <c r="AC2400" i="1"/>
  <c r="AC1069" i="1"/>
  <c r="AC1885" i="1"/>
  <c r="AC2197" i="1"/>
  <c r="AC98" i="1"/>
  <c r="L4623" i="1"/>
  <c r="O4623" i="1" s="1"/>
  <c r="Y129" i="1"/>
  <c r="Y201" i="1"/>
  <c r="Y273" i="1"/>
  <c r="Y489" i="1"/>
  <c r="Y561" i="1"/>
  <c r="Y633" i="1"/>
  <c r="Y705" i="1"/>
  <c r="Y1209" i="1"/>
  <c r="Y1425" i="1"/>
  <c r="Y1569" i="1"/>
  <c r="Y1641" i="1"/>
  <c r="Y1713" i="1"/>
  <c r="Y1929" i="1"/>
  <c r="Y778" i="1"/>
  <c r="Y850" i="1"/>
  <c r="Y922" i="1"/>
  <c r="Y994" i="1"/>
  <c r="Y1066" i="1"/>
  <c r="Y1210" i="1"/>
  <c r="Y1426" i="1"/>
  <c r="Y1498" i="1"/>
  <c r="Y1642" i="1"/>
  <c r="Y1858" i="1"/>
  <c r="Y2002" i="1"/>
  <c r="Y2218" i="1"/>
  <c r="AC10" i="1"/>
  <c r="AC34" i="1"/>
  <c r="AC124" i="1"/>
  <c r="AC316" i="1"/>
  <c r="AC340" i="1"/>
  <c r="AC364" i="1"/>
  <c r="AC388" i="1"/>
  <c r="AC412" i="1"/>
  <c r="AC436" i="1"/>
  <c r="AC460" i="1"/>
  <c r="AC484" i="1"/>
  <c r="AC532" i="1"/>
  <c r="AC556" i="1"/>
  <c r="AC580" i="1"/>
  <c r="AC604" i="1"/>
  <c r="AC652" i="1"/>
  <c r="AC676" i="1"/>
  <c r="AC700" i="1"/>
  <c r="AC724" i="1"/>
  <c r="AC748" i="1"/>
  <c r="AC820" i="1"/>
  <c r="AC844" i="1"/>
  <c r="AC892" i="1"/>
  <c r="AC916" i="1"/>
  <c r="AC988" i="1"/>
  <c r="AC1036" i="1"/>
  <c r="AC1060" i="1"/>
  <c r="AC1084" i="1"/>
  <c r="AC1108" i="1"/>
  <c r="AC1132" i="1"/>
  <c r="AC1156" i="1"/>
  <c r="AC1180" i="1"/>
  <c r="AC1204" i="1"/>
  <c r="AC1228" i="1"/>
  <c r="AC1252" i="1"/>
  <c r="AC1300" i="1"/>
  <c r="AC1324" i="1"/>
  <c r="AC1348" i="1"/>
  <c r="AC1396" i="1"/>
  <c r="AC1420" i="1"/>
  <c r="AC1444" i="1"/>
  <c r="AC1468" i="1"/>
  <c r="AC1492" i="1"/>
  <c r="AC1516" i="1"/>
  <c r="AC1540" i="1"/>
  <c r="AC1564" i="1"/>
  <c r="AC1588" i="1"/>
  <c r="AC1612" i="1"/>
  <c r="AC1636" i="1"/>
  <c r="AC1660" i="1"/>
  <c r="AC1684" i="1"/>
  <c r="AC1708" i="1"/>
  <c r="AC1732" i="1"/>
  <c r="AC1756" i="1"/>
  <c r="AC1780" i="1"/>
  <c r="AC1804" i="1"/>
  <c r="AC1852" i="1"/>
  <c r="AC1876" i="1"/>
  <c r="AC1900" i="1"/>
  <c r="AC1924" i="1"/>
  <c r="AC1972" i="1"/>
  <c r="AC1996" i="1"/>
  <c r="AC2020" i="1"/>
  <c r="AC2068" i="1"/>
  <c r="AC2092" i="1"/>
  <c r="AC2116" i="1"/>
  <c r="AC2140" i="1"/>
  <c r="AC2164" i="1"/>
  <c r="AC2260" i="1"/>
  <c r="AC2284" i="1"/>
  <c r="AC2308" i="1"/>
  <c r="AC2356" i="1"/>
  <c r="AC2380" i="1"/>
  <c r="AC2404" i="1"/>
  <c r="AC2428" i="1"/>
  <c r="Y77" i="1"/>
  <c r="Y149" i="1"/>
  <c r="Y221" i="1"/>
  <c r="Y293" i="1"/>
  <c r="Y365" i="1"/>
  <c r="Y437" i="1"/>
  <c r="Y509" i="1"/>
  <c r="Y581" i="1"/>
  <c r="Y653" i="1"/>
  <c r="Y725" i="1"/>
  <c r="Y797" i="1"/>
  <c r="Y869" i="1"/>
  <c r="Y941" i="1"/>
  <c r="Y1013" i="1"/>
  <c r="Y1157" i="1"/>
  <c r="Y1301" i="1"/>
  <c r="Y1373" i="1"/>
  <c r="Y1517" i="1"/>
  <c r="Y1589" i="1"/>
  <c r="Y1661" i="1"/>
  <c r="Y1733" i="1"/>
  <c r="Y1805" i="1"/>
  <c r="Y1877" i="1"/>
  <c r="Y1949" i="1"/>
  <c r="Y2021" i="1"/>
  <c r="Y2093" i="1"/>
  <c r="Y2165" i="1"/>
  <c r="Y2237" i="1"/>
  <c r="Y2309" i="1"/>
  <c r="Y2381" i="1"/>
  <c r="Y2" i="1"/>
  <c r="X2442" i="1"/>
  <c r="AC11" i="1"/>
  <c r="AC35" i="1"/>
  <c r="AC77" i="1"/>
  <c r="AC653" i="1"/>
  <c r="AC773" i="1"/>
  <c r="AC989" i="1"/>
  <c r="AC1253" i="1"/>
  <c r="AC1613" i="1"/>
  <c r="AC1805" i="1"/>
  <c r="AC1925" i="1"/>
  <c r="AC2021" i="1"/>
  <c r="AC2117" i="1"/>
  <c r="Y78" i="1"/>
  <c r="Y150" i="1"/>
  <c r="Y180" i="1"/>
  <c r="Y252" i="1"/>
  <c r="Y324" i="1"/>
  <c r="Y396" i="1"/>
  <c r="Y468" i="1"/>
  <c r="Y540" i="1"/>
  <c r="Y612" i="1"/>
  <c r="Y684" i="1"/>
  <c r="Y756" i="1"/>
  <c r="Y828" i="1"/>
  <c r="Y900" i="1"/>
  <c r="Y972" i="1"/>
  <c r="Y1044" i="1"/>
  <c r="Y1218" i="1"/>
  <c r="Y1362" i="1"/>
  <c r="Y1578" i="1"/>
  <c r="Y1650" i="1"/>
  <c r="Y1722" i="1"/>
  <c r="Y1794" i="1"/>
  <c r="Y1836" i="1"/>
  <c r="Y1866" i="1"/>
  <c r="Y1896" i="1"/>
  <c r="Y1938" i="1"/>
  <c r="Y1980" i="1"/>
  <c r="Y2040" i="1"/>
  <c r="Y2082" i="1"/>
  <c r="Y2124" i="1"/>
  <c r="Y2154" i="1"/>
  <c r="Y2226" i="1"/>
  <c r="Y2268" i="1"/>
  <c r="Y2298" i="1"/>
  <c r="Y2370" i="1"/>
  <c r="Y2412" i="1"/>
  <c r="AC30" i="1"/>
  <c r="AC54" i="1"/>
  <c r="AC78" i="1"/>
  <c r="AC102" i="1"/>
  <c r="AC126" i="1"/>
  <c r="AC150" i="1"/>
  <c r="Y19" i="1"/>
  <c r="Y49" i="1"/>
  <c r="Y121" i="1"/>
  <c r="Y193" i="1"/>
  <c r="Y265" i="1"/>
  <c r="Y337" i="1"/>
  <c r="Y409" i="1"/>
  <c r="Y481" i="1"/>
  <c r="Y553" i="1"/>
  <c r="Y625" i="1"/>
  <c r="Y697" i="1"/>
  <c r="Y769" i="1"/>
  <c r="Y841" i="1"/>
  <c r="Y913" i="1"/>
  <c r="Y985" i="1"/>
  <c r="Y1057" i="1"/>
  <c r="Y1243" i="1"/>
  <c r="Y1603" i="1"/>
  <c r="Y1819" i="1"/>
  <c r="Y1963" i="1"/>
  <c r="Y1993" i="1"/>
  <c r="Y2107" i="1"/>
  <c r="Y2251" i="1"/>
  <c r="Y2395" i="1"/>
  <c r="AC67" i="1"/>
  <c r="AC187" i="1"/>
  <c r="AA2451" i="1"/>
  <c r="AC403" i="1"/>
  <c r="AC643" i="1"/>
  <c r="AC1075" i="1"/>
  <c r="AC1411" i="1"/>
  <c r="AC1483" i="1"/>
  <c r="AC1939" i="1"/>
  <c r="AC2083" i="1"/>
  <c r="Y8" i="1"/>
  <c r="Y80" i="1"/>
  <c r="Y152" i="1"/>
  <c r="Y224" i="1"/>
  <c r="Y296" i="1"/>
  <c r="Y368" i="1"/>
  <c r="Y440" i="1"/>
  <c r="Y512" i="1"/>
  <c r="Y584" i="1"/>
  <c r="Y656" i="1"/>
  <c r="Y728" i="1"/>
  <c r="Y800" i="1"/>
  <c r="Y872" i="1"/>
  <c r="Y944" i="1"/>
  <c r="Y1016" i="1"/>
  <c r="Y1088" i="1"/>
  <c r="W2448" i="1"/>
  <c r="Y1130" i="1"/>
  <c r="Y1202" i="1"/>
  <c r="Y1232" i="1"/>
  <c r="Y1274" i="1"/>
  <c r="Y1346" i="1"/>
  <c r="Y1418" i="1"/>
  <c r="Y1634" i="1"/>
  <c r="Y1706" i="1"/>
  <c r="Y1778" i="1"/>
  <c r="Y1850" i="1"/>
  <c r="Y1922" i="1"/>
  <c r="Y1994" i="1"/>
  <c r="Y2066" i="1"/>
  <c r="Y2210" i="1"/>
  <c r="Y2354" i="1"/>
  <c r="AC140" i="1"/>
  <c r="AC356" i="1"/>
  <c r="AC380" i="1"/>
  <c r="AC404" i="1"/>
  <c r="AC428" i="1"/>
  <c r="AC452" i="1"/>
  <c r="AC476" i="1"/>
  <c r="AC500" i="1"/>
  <c r="AC524" i="1"/>
  <c r="AC572" i="1"/>
  <c r="AC596" i="1"/>
  <c r="AC620" i="1"/>
  <c r="AC644" i="1"/>
  <c r="AC668" i="1"/>
  <c r="AC692" i="1"/>
  <c r="AC2420" i="1"/>
  <c r="Y213" i="1"/>
  <c r="Y429" i="1"/>
  <c r="Y645" i="1"/>
  <c r="Y1005" i="1"/>
  <c r="Y1077" i="1"/>
  <c r="Y1221" i="1"/>
  <c r="Y1365" i="1"/>
  <c r="Y1581" i="1"/>
  <c r="Y1385" i="1"/>
  <c r="X2447" i="1"/>
  <c r="W2442" i="1"/>
  <c r="Y1213" i="1"/>
  <c r="Y1429" i="1"/>
  <c r="Y1501" i="1"/>
  <c r="Y1573" i="1"/>
  <c r="Y1645" i="1"/>
  <c r="Y1717" i="1"/>
  <c r="Y1789" i="1"/>
  <c r="Y1861" i="1"/>
  <c r="Y1933" i="1"/>
  <c r="Y2005" i="1"/>
  <c r="Y2077" i="1"/>
  <c r="Y2221" i="1"/>
  <c r="Y2293" i="1"/>
  <c r="Y2365" i="1"/>
  <c r="M4612" i="1"/>
  <c r="P4612" i="1" s="1"/>
  <c r="Y50" i="1"/>
  <c r="Y122" i="1"/>
  <c r="Y194" i="1"/>
  <c r="Y266" i="1"/>
  <c r="Y338" i="1"/>
  <c r="Y410" i="1"/>
  <c r="Y482" i="1"/>
  <c r="Y554" i="1"/>
  <c r="Y626" i="1"/>
  <c r="Y698" i="1"/>
  <c r="Y770" i="1"/>
  <c r="Y842" i="1"/>
  <c r="Y914" i="1"/>
  <c r="Y986" i="1"/>
  <c r="Y1058" i="1"/>
  <c r="Y1172" i="1"/>
  <c r="Y1532" i="1"/>
  <c r="Y1604" i="1"/>
  <c r="Y1820" i="1"/>
  <c r="Y1892" i="1"/>
  <c r="Y2036" i="1"/>
  <c r="Y2138" i="1"/>
  <c r="Y2252" i="1"/>
  <c r="Y2282" i="1"/>
  <c r="Y2396" i="1"/>
  <c r="Y2426" i="1"/>
  <c r="AC956" i="1"/>
  <c r="AC1052" i="1"/>
  <c r="AC1316" i="1"/>
  <c r="AC1700" i="1"/>
  <c r="AC1868" i="1"/>
  <c r="Y69" i="1"/>
  <c r="L4608" i="1"/>
  <c r="O4608" i="1" s="1"/>
  <c r="Y141" i="1"/>
  <c r="Y285" i="1"/>
  <c r="Y357" i="1"/>
  <c r="Y501" i="1"/>
  <c r="Y573" i="1"/>
  <c r="Y717" i="1"/>
  <c r="Y789" i="1"/>
  <c r="Y861" i="1"/>
  <c r="Y933" i="1"/>
  <c r="Y1149" i="1"/>
  <c r="Y1293" i="1"/>
  <c r="Y1437" i="1"/>
  <c r="Y1509" i="1"/>
  <c r="Y1653" i="1"/>
  <c r="Y1725" i="1"/>
  <c r="Y1869" i="1"/>
  <c r="Y2013" i="1"/>
  <c r="Y2301" i="1"/>
  <c r="AC81" i="1"/>
  <c r="AC105" i="1"/>
  <c r="AC129" i="1"/>
  <c r="AC153" i="1"/>
  <c r="AC177" i="1"/>
  <c r="AC201" i="1"/>
  <c r="AC225" i="1"/>
  <c r="AC249" i="1"/>
  <c r="AC273" i="1"/>
  <c r="AC297" i="1"/>
  <c r="AC321" i="1"/>
  <c r="AC369" i="1"/>
  <c r="AC393" i="1"/>
  <c r="AC417" i="1"/>
  <c r="AC441" i="1"/>
  <c r="AC465" i="1"/>
  <c r="AC489" i="1"/>
  <c r="AC513" i="1"/>
  <c r="AC537" i="1"/>
  <c r="AC561" i="1"/>
  <c r="AC585" i="1"/>
  <c r="AC609" i="1"/>
  <c r="AC657" i="1"/>
  <c r="AC681" i="1"/>
  <c r="AC705" i="1"/>
  <c r="AC729" i="1"/>
  <c r="AC753" i="1"/>
  <c r="AC777" i="1"/>
  <c r="AC801" i="1"/>
  <c r="AC825" i="1"/>
  <c r="AC849" i="1"/>
  <c r="AC873" i="1"/>
  <c r="AC897" i="1"/>
  <c r="AC921" i="1"/>
  <c r="AC945" i="1"/>
  <c r="AC969" i="1"/>
  <c r="AC993" i="1"/>
  <c r="AC1017" i="1"/>
  <c r="AC1041" i="1"/>
  <c r="AC1065" i="1"/>
  <c r="AC1089" i="1"/>
  <c r="AC1113" i="1"/>
  <c r="AC1161" i="1"/>
  <c r="AC1185" i="1"/>
  <c r="AC1233" i="1"/>
  <c r="AC1257" i="1"/>
  <c r="AC1281" i="1"/>
  <c r="AC1305" i="1"/>
  <c r="AC1329" i="1"/>
  <c r="AC1353" i="1"/>
  <c r="AC1377" i="1"/>
  <c r="AC1425" i="1"/>
  <c r="AC1449" i="1"/>
  <c r="AC1473" i="1"/>
  <c r="AC1497" i="1"/>
  <c r="AC1521" i="1"/>
  <c r="AC1569" i="1"/>
  <c r="AC1593" i="1"/>
  <c r="AC1617" i="1"/>
  <c r="AC1641" i="1"/>
  <c r="AC1665" i="1"/>
  <c r="AC1713" i="1"/>
  <c r="AC1737" i="1"/>
  <c r="AC1761" i="1"/>
  <c r="AC1785" i="1"/>
  <c r="AC1809" i="1"/>
  <c r="AC1833" i="1"/>
  <c r="AC1857" i="1"/>
  <c r="AC1881" i="1"/>
  <c r="AC1905" i="1"/>
  <c r="AC1929" i="1"/>
  <c r="AC1977" i="1"/>
  <c r="AC2001" i="1"/>
  <c r="AC2025" i="1"/>
  <c r="AC2049" i="1"/>
  <c r="AC2073" i="1"/>
  <c r="AC2097" i="1"/>
  <c r="AC2121" i="1"/>
  <c r="AC2145" i="1"/>
  <c r="AC2169" i="1"/>
  <c r="AC2193" i="1"/>
  <c r="AC2217" i="1"/>
  <c r="AC2241" i="1"/>
  <c r="AC2265" i="1"/>
  <c r="AC2289" i="1"/>
  <c r="AC2313" i="1"/>
  <c r="AC2337" i="1"/>
  <c r="AC2385" i="1"/>
  <c r="AC2409" i="1"/>
  <c r="AC2433" i="1"/>
  <c r="Y70" i="1"/>
  <c r="Y142" i="1"/>
  <c r="Y214" i="1"/>
  <c r="Y286" i="1"/>
  <c r="Y358" i="1"/>
  <c r="Y430" i="1"/>
  <c r="Y502" i="1"/>
  <c r="Y574" i="1"/>
  <c r="Y646" i="1"/>
  <c r="Y718" i="1"/>
  <c r="Y790" i="1"/>
  <c r="Y862" i="1"/>
  <c r="Y934" i="1"/>
  <c r="Y1006" i="1"/>
  <c r="Y1048" i="1"/>
  <c r="Y1078" i="1"/>
  <c r="Y1438" i="1"/>
  <c r="Y1510" i="1"/>
  <c r="Y1654" i="1"/>
  <c r="Y2014" i="1"/>
  <c r="Y2272" i="1"/>
  <c r="Y2302" i="1"/>
  <c r="Y2416" i="1"/>
  <c r="AC82" i="1"/>
  <c r="AC106" i="1"/>
  <c r="AC130" i="1"/>
  <c r="AC154" i="1"/>
  <c r="AC178" i="1"/>
  <c r="AC202" i="1"/>
  <c r="AC226" i="1"/>
  <c r="AC250" i="1"/>
  <c r="AC274" i="1"/>
  <c r="AC298" i="1"/>
  <c r="Y17" i="1"/>
  <c r="Y89" i="1"/>
  <c r="Y161" i="1"/>
  <c r="Y233" i="1"/>
  <c r="Y305" i="1"/>
  <c r="Y377" i="1"/>
  <c r="Y449" i="1"/>
  <c r="Y521" i="1"/>
  <c r="Y593" i="1"/>
  <c r="Y665" i="1"/>
  <c r="Y737" i="1"/>
  <c r="Y809" i="1"/>
  <c r="Y881" i="1"/>
  <c r="Y953" i="1"/>
  <c r="Y1097" i="1"/>
  <c r="Y1139" i="1"/>
  <c r="Y1169" i="1"/>
  <c r="Y1241" i="1"/>
  <c r="Y1283" i="1"/>
  <c r="Y1355" i="1"/>
  <c r="Y1457" i="1"/>
  <c r="Y1529" i="1"/>
  <c r="Y1571" i="1"/>
  <c r="Y1601" i="1"/>
  <c r="Y1643" i="1"/>
  <c r="Y1673" i="1"/>
  <c r="Y1715" i="1"/>
  <c r="Y1745" i="1"/>
  <c r="Y1787" i="1"/>
  <c r="Y1817" i="1"/>
  <c r="Y1859" i="1"/>
  <c r="Y1889" i="1"/>
  <c r="Y1931" i="1"/>
  <c r="Y1961" i="1"/>
  <c r="Y2033" i="1"/>
  <c r="Y2075" i="1"/>
  <c r="Y2105" i="1"/>
  <c r="Y2147" i="1"/>
  <c r="Y2177" i="1"/>
  <c r="Y2219" i="1"/>
  <c r="Y2249" i="1"/>
  <c r="Y2291" i="1"/>
  <c r="Y2321" i="1"/>
  <c r="Y2363" i="1"/>
  <c r="Y2393" i="1"/>
  <c r="Y2435" i="1"/>
  <c r="AG2443" i="1"/>
  <c r="M4614" i="1"/>
  <c r="P4614" i="1" s="1"/>
  <c r="AC83" i="1"/>
  <c r="AC107" i="1"/>
  <c r="AC131" i="1"/>
  <c r="AC155" i="1"/>
  <c r="AC179" i="1"/>
  <c r="AC203" i="1"/>
  <c r="AC227" i="1"/>
  <c r="AC251" i="1"/>
  <c r="AC275" i="1"/>
  <c r="AC299" i="1"/>
  <c r="AC323" i="1"/>
  <c r="AC347" i="1"/>
  <c r="AC371" i="1"/>
  <c r="AC395" i="1"/>
  <c r="AC419" i="1"/>
  <c r="AC443" i="1"/>
  <c r="AC491" i="1"/>
  <c r="AC515" i="1"/>
  <c r="AC539" i="1"/>
  <c r="AC587" i="1"/>
  <c r="AC611" i="1"/>
  <c r="AC635" i="1"/>
  <c r="AC659" i="1"/>
  <c r="AC683" i="1"/>
  <c r="AC707" i="1"/>
  <c r="AC755" i="1"/>
  <c r="AC803" i="1"/>
  <c r="AC851" i="1"/>
  <c r="AB2449" i="1"/>
  <c r="AC875" i="1"/>
  <c r="AC899" i="1"/>
  <c r="AC923" i="1"/>
  <c r="AC947" i="1"/>
  <c r="AC971" i="1"/>
  <c r="AC1019" i="1"/>
  <c r="AC1043" i="1"/>
  <c r="AC1067" i="1"/>
  <c r="AC1091" i="1"/>
  <c r="AC1115" i="1"/>
  <c r="AC1139" i="1"/>
  <c r="AC1163" i="1"/>
  <c r="AC1211" i="1"/>
  <c r="AC1235" i="1"/>
  <c r="AC1283" i="1"/>
  <c r="AC1307" i="1"/>
  <c r="AC1331" i="1"/>
  <c r="AC1379" i="1"/>
  <c r="AC1403" i="1"/>
  <c r="AC1427" i="1"/>
  <c r="AC1451" i="1"/>
  <c r="AC1475" i="1"/>
  <c r="AC1499" i="1"/>
  <c r="AC1523" i="1"/>
  <c r="AC1547" i="1"/>
  <c r="AC1571" i="1"/>
  <c r="AC1595" i="1"/>
  <c r="AC1619" i="1"/>
  <c r="AC1643" i="1"/>
  <c r="AC1667" i="1"/>
  <c r="AC1691" i="1"/>
  <c r="AC1715" i="1"/>
  <c r="AC1739" i="1"/>
  <c r="AC1763" i="1"/>
  <c r="AC1787" i="1"/>
  <c r="AC1811" i="1"/>
  <c r="AC1835" i="1"/>
  <c r="AC1859" i="1"/>
  <c r="AC1883" i="1"/>
  <c r="AC1907" i="1"/>
  <c r="AC1955" i="1"/>
  <c r="AC1979" i="1"/>
  <c r="AC2003" i="1"/>
  <c r="AC2027" i="1"/>
  <c r="AC2051" i="1"/>
  <c r="AC2075" i="1"/>
  <c r="AC2099" i="1"/>
  <c r="AC2123" i="1"/>
  <c r="AC2147" i="1"/>
  <c r="AC2171" i="1"/>
  <c r="AC2195" i="1"/>
  <c r="AC2219" i="1"/>
  <c r="AC2243" i="1"/>
  <c r="AC2267" i="1"/>
  <c r="AC2291" i="1"/>
  <c r="AC2315" i="1"/>
  <c r="AC2339" i="1"/>
  <c r="AC2363" i="1"/>
  <c r="AC2387" i="1"/>
  <c r="AC2411" i="1"/>
  <c r="AC2435" i="1"/>
  <c r="Y90" i="1"/>
  <c r="Y162" i="1"/>
  <c r="Y192" i="1"/>
  <c r="Y264" i="1"/>
  <c r="Y336" i="1"/>
  <c r="Y408" i="1"/>
  <c r="Y480" i="1"/>
  <c r="Y552" i="1"/>
  <c r="Y624" i="1"/>
  <c r="Y696" i="1"/>
  <c r="Y768" i="1"/>
  <c r="Y840" i="1"/>
  <c r="Y912" i="1"/>
  <c r="Y984" i="1"/>
  <c r="Y1056" i="1"/>
  <c r="Y1158" i="1"/>
  <c r="Y1200" i="1"/>
  <c r="Y1230" i="1"/>
  <c r="Y1302" i="1"/>
  <c r="Y1344" i="1"/>
  <c r="Y1446" i="1"/>
  <c r="Y1518" i="1"/>
  <c r="Y1560" i="1"/>
  <c r="Y1590" i="1"/>
  <c r="Y1632" i="1"/>
  <c r="Y1662" i="1"/>
  <c r="Y1704" i="1"/>
  <c r="Y1734" i="1"/>
  <c r="Y1776" i="1"/>
  <c r="Y1806" i="1"/>
  <c r="Y1848" i="1"/>
  <c r="Y1878" i="1"/>
  <c r="Y1920" i="1"/>
  <c r="Y1950" i="1"/>
  <c r="Y2022" i="1"/>
  <c r="Y2064" i="1"/>
  <c r="Y2094" i="1"/>
  <c r="Y2136" i="1"/>
  <c r="Y2166" i="1"/>
  <c r="Y2208" i="1"/>
  <c r="Y2238" i="1"/>
  <c r="Y2280" i="1"/>
  <c r="Y2340" i="1"/>
  <c r="Y2352" i="1"/>
  <c r="Y2382" i="1"/>
  <c r="Y2424" i="1"/>
  <c r="M4622" i="1"/>
  <c r="P4622" i="1" s="1"/>
  <c r="AC678" i="1"/>
  <c r="AC894" i="1"/>
  <c r="AC1086" i="1"/>
  <c r="AC1134" i="1"/>
  <c r="AC1182" i="1"/>
  <c r="AC1254" i="1"/>
  <c r="AC1278" i="1"/>
  <c r="AC1326" i="1"/>
  <c r="AC1398" i="1"/>
  <c r="AC1902" i="1"/>
  <c r="AC2214" i="1"/>
  <c r="AC2238" i="1"/>
  <c r="AC2430" i="1"/>
  <c r="Y61" i="1"/>
  <c r="Y133" i="1"/>
  <c r="Y205" i="1"/>
  <c r="Y277" i="1"/>
  <c r="Y349" i="1"/>
  <c r="Y421" i="1"/>
  <c r="Y493" i="1"/>
  <c r="Y565" i="1"/>
  <c r="Y637" i="1"/>
  <c r="Y709" i="1"/>
  <c r="Y781" i="1"/>
  <c r="Y853" i="1"/>
  <c r="Y925" i="1"/>
  <c r="Y997" i="1"/>
  <c r="Y1069" i="1"/>
  <c r="Y1141" i="1"/>
  <c r="Y1255" i="1"/>
  <c r="Y1285" i="1"/>
  <c r="Y1357" i="1"/>
  <c r="Y1615" i="1"/>
  <c r="Y1831" i="1"/>
  <c r="Y2047" i="1"/>
  <c r="Y2149" i="1"/>
  <c r="Y2263" i="1"/>
  <c r="Y2407" i="1"/>
  <c r="Y2437" i="1"/>
  <c r="AC25" i="1"/>
  <c r="AC49" i="1"/>
  <c r="AC73" i="1"/>
  <c r="AC97" i="1"/>
  <c r="AC121" i="1"/>
  <c r="AC145" i="1"/>
  <c r="AC169" i="1"/>
  <c r="AC193" i="1"/>
  <c r="AC217" i="1"/>
  <c r="AC241" i="1"/>
  <c r="AC1969" i="1"/>
  <c r="AC2113" i="1"/>
  <c r="AC2137" i="1"/>
  <c r="AC2161" i="1"/>
  <c r="AC2185" i="1"/>
  <c r="AC2209" i="1"/>
  <c r="AC2233" i="1"/>
  <c r="AC2257" i="1"/>
  <c r="AC2305" i="1"/>
  <c r="AC2329" i="1"/>
  <c r="AC2353" i="1"/>
  <c r="AC2377" i="1"/>
  <c r="AC2425" i="1"/>
  <c r="Y20" i="1"/>
  <c r="Y92" i="1"/>
  <c r="Y164" i="1"/>
  <c r="Y236" i="1"/>
  <c r="Y308" i="1"/>
  <c r="Y380" i="1"/>
  <c r="Y452" i="1"/>
  <c r="Y524" i="1"/>
  <c r="Y596" i="1"/>
  <c r="Y668" i="1"/>
  <c r="Y740" i="1"/>
  <c r="Y812" i="1"/>
  <c r="Y884" i="1"/>
  <c r="Y956" i="1"/>
  <c r="Y1028" i="1"/>
  <c r="Y1100" i="1"/>
  <c r="Y1244" i="1"/>
  <c r="Y1316" i="1"/>
  <c r="Y1388" i="1"/>
  <c r="Y1430" i="1"/>
  <c r="Y1460" i="1"/>
  <c r="Y1676" i="1"/>
  <c r="Y1748" i="1"/>
  <c r="Y1964" i="1"/>
  <c r="Y2108" i="1"/>
  <c r="Y2180" i="1"/>
  <c r="Y2324" i="1"/>
  <c r="AC26" i="1"/>
  <c r="AC50" i="1"/>
  <c r="AC74" i="1"/>
  <c r="AC122" i="1"/>
  <c r="AC146" i="1"/>
  <c r="AC170" i="1"/>
  <c r="AC194" i="1"/>
  <c r="AC218" i="1"/>
  <c r="AC242" i="1"/>
  <c r="AC266" i="1"/>
  <c r="AC290" i="1"/>
  <c r="M4606" i="1"/>
  <c r="R4606" i="1" s="1"/>
  <c r="Y39" i="1"/>
  <c r="Y111" i="1"/>
  <c r="Y183" i="1"/>
  <c r="Y255" i="1"/>
  <c r="Y327" i="1"/>
  <c r="Y399" i="1"/>
  <c r="Y471" i="1"/>
  <c r="Y543" i="1"/>
  <c r="Y615" i="1"/>
  <c r="Y687" i="1"/>
  <c r="Y759" i="1"/>
  <c r="Y831" i="1"/>
  <c r="Y903" i="1"/>
  <c r="Y975" i="1"/>
  <c r="Y1047" i="1"/>
  <c r="Y1119" i="1"/>
  <c r="Y1191" i="1"/>
  <c r="Y1263" i="1"/>
  <c r="Y1335" i="1"/>
  <c r="Y1407" i="1"/>
  <c r="Y1479" i="1"/>
  <c r="Y1551" i="1"/>
  <c r="Y1623" i="1"/>
  <c r="Y1695" i="1"/>
  <c r="Y1767" i="1"/>
  <c r="Y1839" i="1"/>
  <c r="Y1911" i="1"/>
  <c r="Y1983" i="1"/>
  <c r="Y2055" i="1"/>
  <c r="Y2127" i="1"/>
  <c r="Y2199" i="1"/>
  <c r="Y2271" i="1"/>
  <c r="Y2343" i="1"/>
  <c r="Y2415" i="1"/>
  <c r="AC15" i="1"/>
  <c r="AC39" i="1"/>
  <c r="Y40" i="1"/>
  <c r="Y112" i="1"/>
  <c r="Y184" i="1"/>
  <c r="Y256" i="1"/>
  <c r="Y328" i="1"/>
  <c r="Y400" i="1"/>
  <c r="Y472" i="1"/>
  <c r="Y544" i="1"/>
  <c r="Y616" i="1"/>
  <c r="Y688" i="1"/>
  <c r="Y760" i="1"/>
  <c r="Y832" i="1"/>
  <c r="Y904" i="1"/>
  <c r="Y976" i="1"/>
  <c r="Y1120" i="1"/>
  <c r="Y1192" i="1"/>
  <c r="Y1264" i="1"/>
  <c r="Y1336" i="1"/>
  <c r="Y1408" i="1"/>
  <c r="Y1480" i="1"/>
  <c r="Y1552" i="1"/>
  <c r="Y1624" i="1"/>
  <c r="Y1696" i="1"/>
  <c r="Y1768" i="1"/>
  <c r="Y1840" i="1"/>
  <c r="Y1912" i="1"/>
  <c r="Y1984" i="1"/>
  <c r="Y2056" i="1"/>
  <c r="Y2128" i="1"/>
  <c r="Y2200" i="1"/>
  <c r="Y2344" i="1"/>
  <c r="AC16" i="1"/>
  <c r="M4619" i="1"/>
  <c r="P4619" i="1" s="1"/>
  <c r="AC322" i="1"/>
  <c r="AC346" i="1"/>
  <c r="AC370" i="1"/>
  <c r="AC418" i="1"/>
  <c r="AC442" i="1"/>
  <c r="AC466" i="1"/>
  <c r="AC490" i="1"/>
  <c r="AC514" i="1"/>
  <c r="AC562" i="1"/>
  <c r="AC586" i="1"/>
  <c r="AC610" i="1"/>
  <c r="AC634" i="1"/>
  <c r="AC658" i="1"/>
  <c r="AC682" i="1"/>
  <c r="AC706" i="1"/>
  <c r="AC730" i="1"/>
  <c r="AC754" i="1"/>
  <c r="AC778" i="1"/>
  <c r="AC802" i="1"/>
  <c r="AC850" i="1"/>
  <c r="AC874" i="1"/>
  <c r="AC898" i="1"/>
  <c r="AC922" i="1"/>
  <c r="AC970" i="1"/>
  <c r="AC994" i="1"/>
  <c r="AC1042" i="1"/>
  <c r="AC1066" i="1"/>
  <c r="AC1090" i="1"/>
  <c r="AC1114" i="1"/>
  <c r="AC1138" i="1"/>
  <c r="AC1162" i="1"/>
  <c r="AC1186" i="1"/>
  <c r="AC1210" i="1"/>
  <c r="AC1234" i="1"/>
  <c r="AC1258" i="1"/>
  <c r="AC1306" i="1"/>
  <c r="AC1330" i="1"/>
  <c r="AC1354" i="1"/>
  <c r="AC1402" i="1"/>
  <c r="AC1426" i="1"/>
  <c r="AC1450" i="1"/>
  <c r="AC1474" i="1"/>
  <c r="AC1498" i="1"/>
  <c r="AC1522" i="1"/>
  <c r="AC1546" i="1"/>
  <c r="AC1570" i="1"/>
  <c r="AC1594" i="1"/>
  <c r="AC1618" i="1"/>
  <c r="AC1642" i="1"/>
  <c r="AC1666" i="1"/>
  <c r="AC1690" i="1"/>
  <c r="AC1714" i="1"/>
  <c r="AC1738" i="1"/>
  <c r="AC1762" i="1"/>
  <c r="AC1786" i="1"/>
  <c r="AC1834" i="1"/>
  <c r="AC1882" i="1"/>
  <c r="AC1930" i="1"/>
  <c r="AC1978" i="1"/>
  <c r="AC2002" i="1"/>
  <c r="AC2026" i="1"/>
  <c r="AC2050" i="1"/>
  <c r="AC2074" i="1"/>
  <c r="AC2098" i="1"/>
  <c r="AC2122" i="1"/>
  <c r="AC2146" i="1"/>
  <c r="AC2170" i="1"/>
  <c r="AC2194" i="1"/>
  <c r="AC2218" i="1"/>
  <c r="AC2242" i="1"/>
  <c r="AC2290" i="1"/>
  <c r="AC2314" i="1"/>
  <c r="AC2338" i="1"/>
  <c r="AC2362" i="1"/>
  <c r="AC2386" i="1"/>
  <c r="AC2410" i="1"/>
  <c r="AC2434" i="1"/>
  <c r="Y29" i="1"/>
  <c r="Y59" i="1"/>
  <c r="Y131" i="1"/>
  <c r="Y203" i="1"/>
  <c r="Y275" i="1"/>
  <c r="Y347" i="1"/>
  <c r="Y419" i="1"/>
  <c r="Y491" i="1"/>
  <c r="Y563" i="1"/>
  <c r="Y635" i="1"/>
  <c r="Y707" i="1"/>
  <c r="Y779" i="1"/>
  <c r="X2449" i="1"/>
  <c r="Y851" i="1"/>
  <c r="Y923" i="1"/>
  <c r="Y995" i="1"/>
  <c r="Y1067" i="1"/>
  <c r="Y1211" i="1"/>
  <c r="W2447" i="1"/>
  <c r="Y1427" i="1"/>
  <c r="Y1499" i="1"/>
  <c r="Y2003" i="1"/>
  <c r="AF2443" i="1"/>
  <c r="AC41" i="1"/>
  <c r="AA2449" i="1"/>
  <c r="Y60" i="1"/>
  <c r="Y132" i="1"/>
  <c r="Y234" i="1"/>
  <c r="Y306" i="1"/>
  <c r="Y378" i="1"/>
  <c r="Y450" i="1"/>
  <c r="Y522" i="1"/>
  <c r="Y594" i="1"/>
  <c r="Y666" i="1"/>
  <c r="Y738" i="1"/>
  <c r="Y810" i="1"/>
  <c r="Y882" i="1"/>
  <c r="Y954" i="1"/>
  <c r="Y1026" i="1"/>
  <c r="Y1098" i="1"/>
  <c r="Y1272" i="1"/>
  <c r="Y1416" i="1"/>
  <c r="Y1488" i="1"/>
  <c r="Y1992" i="1"/>
  <c r="AC36" i="1"/>
  <c r="AC60" i="1"/>
  <c r="AC84" i="1"/>
  <c r="AC132" i="1"/>
  <c r="AC156" i="1"/>
  <c r="Y31" i="1"/>
  <c r="Y103" i="1"/>
  <c r="Y175" i="1"/>
  <c r="Y247" i="1"/>
  <c r="Y319" i="1"/>
  <c r="Y391" i="1"/>
  <c r="Y463" i="1"/>
  <c r="Y535" i="1"/>
  <c r="Y607" i="1"/>
  <c r="Y679" i="1"/>
  <c r="Y751" i="1"/>
  <c r="Y823" i="1"/>
  <c r="Y895" i="1"/>
  <c r="Y967" i="1"/>
  <c r="Y1039" i="1"/>
  <c r="Y1111" i="1"/>
  <c r="Y1183" i="1"/>
  <c r="Y1327" i="1"/>
  <c r="Y1399" i="1"/>
  <c r="Y1471" i="1"/>
  <c r="Y1543" i="1"/>
  <c r="Y1687" i="1"/>
  <c r="Y1759" i="1"/>
  <c r="Y1903" i="1"/>
  <c r="Y1975" i="1"/>
  <c r="Y2119" i="1"/>
  <c r="Y2191" i="1"/>
  <c r="Y2335" i="1"/>
  <c r="AC673" i="1"/>
  <c r="AC889" i="1"/>
  <c r="AC961" i="1"/>
  <c r="AC1873" i="1"/>
  <c r="AC1993" i="1"/>
  <c r="AA2444" i="1"/>
  <c r="L4610" i="1"/>
  <c r="O4610" i="1" s="1"/>
  <c r="W2449" i="1"/>
  <c r="M4609" i="1"/>
  <c r="P4609" i="1" s="1"/>
  <c r="AC1668" i="1"/>
  <c r="AB2446" i="1"/>
  <c r="Y2090" i="1"/>
  <c r="Y2162" i="1"/>
  <c r="Y2306" i="1"/>
  <c r="Y2378" i="1"/>
  <c r="AC458" i="1"/>
  <c r="AC578" i="1"/>
  <c r="AC914" i="1"/>
  <c r="AC1154" i="1"/>
  <c r="AC1778" i="1"/>
  <c r="AC1898" i="1"/>
  <c r="AC1946" i="1"/>
  <c r="AC2066" i="1"/>
  <c r="AC2186" i="1"/>
  <c r="AB2444" i="1"/>
  <c r="AC2258" i="1"/>
  <c r="AC2378" i="1"/>
  <c r="Y51" i="1"/>
  <c r="Y93" i="1"/>
  <c r="Y123" i="1"/>
  <c r="Y165" i="1"/>
  <c r="Y195" i="1"/>
  <c r="Y237" i="1"/>
  <c r="Y267" i="1"/>
  <c r="Y339" i="1"/>
  <c r="Y381" i="1"/>
  <c r="Y411" i="1"/>
  <c r="Y483" i="1"/>
  <c r="Y525" i="1"/>
  <c r="Y555" i="1"/>
  <c r="Y597" i="1"/>
  <c r="Y627" i="1"/>
  <c r="Y669" i="1"/>
  <c r="Y699" i="1"/>
  <c r="Y741" i="1"/>
  <c r="Y771" i="1"/>
  <c r="Y813" i="1"/>
  <c r="Y843" i="1"/>
  <c r="Y915" i="1"/>
  <c r="Y957" i="1"/>
  <c r="Y987" i="1"/>
  <c r="Y1059" i="1"/>
  <c r="Y1131" i="1"/>
  <c r="Y1173" i="1"/>
  <c r="Y1203" i="1"/>
  <c r="Y1275" i="1"/>
  <c r="Y1347" i="1"/>
  <c r="Y1419" i="1"/>
  <c r="Y1491" i="1"/>
  <c r="Y1533" i="1"/>
  <c r="Y1563" i="1"/>
  <c r="Y1635" i="1"/>
  <c r="Y1707" i="1"/>
  <c r="Y1779" i="1"/>
  <c r="Y1821" i="1"/>
  <c r="Y1851" i="1"/>
  <c r="Y1893" i="1"/>
  <c r="Y1923" i="1"/>
  <c r="Y1995" i="1"/>
  <c r="Y2037" i="1"/>
  <c r="Y2067" i="1"/>
  <c r="Y2139" i="1"/>
  <c r="Y2211" i="1"/>
  <c r="Y2283" i="1"/>
  <c r="Y2325" i="1"/>
  <c r="Y2355" i="1"/>
  <c r="Y2427" i="1"/>
  <c r="AC87" i="1"/>
  <c r="AC111" i="1"/>
  <c r="AC135" i="1"/>
  <c r="AC159" i="1"/>
  <c r="AC183" i="1"/>
  <c r="AC207" i="1"/>
  <c r="AC231" i="1"/>
  <c r="AC279" i="1"/>
  <c r="AC303" i="1"/>
  <c r="AC327" i="1"/>
  <c r="AC351" i="1"/>
  <c r="AC375" i="1"/>
  <c r="AC399" i="1"/>
  <c r="AC423" i="1"/>
  <c r="AC447" i="1"/>
  <c r="AC471" i="1"/>
  <c r="AC495" i="1"/>
  <c r="AC519" i="1"/>
  <c r="AC567" i="1"/>
  <c r="AC591" i="1"/>
  <c r="AC615" i="1"/>
  <c r="AC639" i="1"/>
  <c r="AC663" i="1"/>
  <c r="AC687" i="1"/>
  <c r="AC711" i="1"/>
  <c r="AC735" i="1"/>
  <c r="AC759" i="1"/>
  <c r="AC783" i="1"/>
  <c r="AC807" i="1"/>
  <c r="AC831" i="1"/>
  <c r="AC855" i="1"/>
  <c r="AC879" i="1"/>
  <c r="AC903" i="1"/>
  <c r="AC927" i="1"/>
  <c r="AC975" i="1"/>
  <c r="AC999" i="1"/>
  <c r="AC1023" i="1"/>
  <c r="AC1047" i="1"/>
  <c r="AC1071" i="1"/>
  <c r="AC1095" i="1"/>
  <c r="AC1119" i="1"/>
  <c r="AC1167" i="1"/>
  <c r="AC1191" i="1"/>
  <c r="AC1215" i="1"/>
  <c r="AC1239" i="1"/>
  <c r="AC1263" i="1"/>
  <c r="AC1287" i="1"/>
  <c r="AC1311" i="1"/>
  <c r="AC1335" i="1"/>
  <c r="AC1359" i="1"/>
  <c r="AC1383" i="1"/>
  <c r="AC1407" i="1"/>
  <c r="AC1431" i="1"/>
  <c r="AC1455" i="1"/>
  <c r="AC1479" i="1"/>
  <c r="AC1503" i="1"/>
  <c r="AC1527" i="1"/>
  <c r="AC1575" i="1"/>
  <c r="AC1599" i="1"/>
  <c r="AC1623" i="1"/>
  <c r="AC1647" i="1"/>
  <c r="AC1671" i="1"/>
  <c r="AC1719" i="1"/>
  <c r="AC1743" i="1"/>
  <c r="AC1767" i="1"/>
  <c r="AC1791" i="1"/>
  <c r="AC1815" i="1"/>
  <c r="AC1863" i="1"/>
  <c r="AC1887" i="1"/>
  <c r="AC1911" i="1"/>
  <c r="AB2445" i="1"/>
  <c r="AC1935" i="1"/>
  <c r="AC1983" i="1"/>
  <c r="AC2007" i="1"/>
  <c r="AC2031" i="1"/>
  <c r="AC2055" i="1"/>
  <c r="AC2079" i="1"/>
  <c r="AC2103" i="1"/>
  <c r="AC2127" i="1"/>
  <c r="AC2175" i="1"/>
  <c r="AC2199" i="1"/>
  <c r="AC2223" i="1"/>
  <c r="AC2247" i="1"/>
  <c r="AC2271" i="1"/>
  <c r="AC2295" i="1"/>
  <c r="AC2319" i="1"/>
  <c r="AC2343" i="1"/>
  <c r="AC2367" i="1"/>
  <c r="AC2391" i="1"/>
  <c r="AC2415" i="1"/>
  <c r="AC2439" i="1"/>
  <c r="Y52" i="1"/>
  <c r="Y124" i="1"/>
  <c r="Y196" i="1"/>
  <c r="Y268" i="1"/>
  <c r="Y340" i="1"/>
  <c r="Y412" i="1"/>
  <c r="Y484" i="1"/>
  <c r="Y556" i="1"/>
  <c r="Y628" i="1"/>
  <c r="Y700" i="1"/>
  <c r="Y772" i="1"/>
  <c r="Y844" i="1"/>
  <c r="Y916" i="1"/>
  <c r="Y1132" i="1"/>
  <c r="Y1174" i="1"/>
  <c r="Y1204" i="1"/>
  <c r="Y1246" i="1"/>
  <c r="Y1276" i="1"/>
  <c r="Y1318" i="1"/>
  <c r="Y1348" i="1"/>
  <c r="Y1390" i="1"/>
  <c r="Y1420" i="1"/>
  <c r="Y1462" i="1"/>
  <c r="Y1492" i="1"/>
  <c r="Y1534" i="1"/>
  <c r="Y1564" i="1"/>
  <c r="Y1636" i="1"/>
  <c r="Y1678" i="1"/>
  <c r="Y1708" i="1"/>
  <c r="Y1750" i="1"/>
  <c r="Y1780" i="1"/>
  <c r="Y1852" i="1"/>
  <c r="Y1894" i="1"/>
  <c r="Y1996" i="1"/>
  <c r="Y2038" i="1"/>
  <c r="Y2140" i="1"/>
  <c r="Y2212" i="1"/>
  <c r="Y2284" i="1"/>
  <c r="Y2326" i="1"/>
  <c r="Y2356" i="1"/>
  <c r="Y2428" i="1"/>
  <c r="AC88" i="1"/>
  <c r="AC112" i="1"/>
  <c r="AC136" i="1"/>
  <c r="AC160" i="1"/>
  <c r="AC184" i="1"/>
  <c r="AC232" i="1"/>
  <c r="AC256" i="1"/>
  <c r="AC280" i="1"/>
  <c r="AC304" i="1"/>
  <c r="Y71" i="1"/>
  <c r="Y143" i="1"/>
  <c r="Y215" i="1"/>
  <c r="Y287" i="1"/>
  <c r="Y359" i="1"/>
  <c r="Y431" i="1"/>
  <c r="Y503" i="1"/>
  <c r="Y575" i="1"/>
  <c r="Y647" i="1"/>
  <c r="Y719" i="1"/>
  <c r="Y791" i="1"/>
  <c r="Y863" i="1"/>
  <c r="Y935" i="1"/>
  <c r="Y977" i="1"/>
  <c r="Y1007" i="1"/>
  <c r="Y1079" i="1"/>
  <c r="Y1223" i="1"/>
  <c r="Y1337" i="1"/>
  <c r="Y1367" i="1"/>
  <c r="Y2159" i="1"/>
  <c r="Y2303" i="1"/>
  <c r="N2" i="1"/>
  <c r="J4619" i="1"/>
  <c r="J4620" i="1"/>
  <c r="J4611" i="1"/>
  <c r="J4610" i="1"/>
  <c r="J4623" i="1"/>
  <c r="J4618" i="1"/>
  <c r="J4617" i="1"/>
  <c r="G4606" i="1"/>
  <c r="J4614" i="1"/>
  <c r="J4615" i="1"/>
  <c r="L4617" i="1"/>
  <c r="O4617" i="1" s="1"/>
  <c r="J4621" i="1"/>
  <c r="J4609" i="1"/>
  <c r="J4616" i="1"/>
  <c r="J4612" i="1"/>
  <c r="G4605" i="1"/>
  <c r="J4624" i="1"/>
  <c r="J4622" i="1"/>
  <c r="L4605" i="1"/>
  <c r="Q4605" i="1" s="1"/>
  <c r="J4613" i="1"/>
  <c r="J4608" i="1"/>
  <c r="AC89" i="1"/>
  <c r="AC113" i="1"/>
  <c r="AC137" i="1"/>
  <c r="AC185" i="1"/>
  <c r="AC209" i="1"/>
  <c r="AC233" i="1"/>
  <c r="AC257" i="1"/>
  <c r="AC305" i="1"/>
  <c r="AC329" i="1"/>
  <c r="AC353" i="1"/>
  <c r="AC377" i="1"/>
  <c r="AC401" i="1"/>
  <c r="AC425" i="1"/>
  <c r="AC449" i="1"/>
  <c r="AC473" i="1"/>
  <c r="AC497" i="1"/>
  <c r="AC521" i="1"/>
  <c r="AC545" i="1"/>
  <c r="AC569" i="1"/>
  <c r="AC617" i="1"/>
  <c r="AC641" i="1"/>
  <c r="AC665" i="1"/>
  <c r="AC713" i="1"/>
  <c r="AC737" i="1"/>
  <c r="AC761" i="1"/>
  <c r="AC785" i="1"/>
  <c r="AC809" i="1"/>
  <c r="AC833" i="1"/>
  <c r="AC857" i="1"/>
  <c r="AC881" i="1"/>
  <c r="AC905" i="1"/>
  <c r="AC929" i="1"/>
  <c r="AC953" i="1"/>
  <c r="AC977" i="1"/>
  <c r="AC1025" i="1"/>
  <c r="AC1049" i="1"/>
  <c r="AC1073" i="1"/>
  <c r="AC1097" i="1"/>
  <c r="AC1121" i="1"/>
  <c r="AC1145" i="1"/>
  <c r="AC1169" i="1"/>
  <c r="AC1193" i="1"/>
  <c r="AC1217" i="1"/>
  <c r="AC1241" i="1"/>
  <c r="AC1265" i="1"/>
  <c r="AC1289" i="1"/>
  <c r="AC1313" i="1"/>
  <c r="AC1337" i="1"/>
  <c r="AC1361" i="1"/>
  <c r="AC1385" i="1"/>
  <c r="AB2447" i="1"/>
  <c r="AC2345" i="1"/>
  <c r="AC2369" i="1"/>
  <c r="AC2393" i="1"/>
  <c r="AC2417" i="1"/>
  <c r="AC2441" i="1"/>
  <c r="Y12" i="1"/>
  <c r="Y72" i="1"/>
  <c r="Y144" i="1"/>
  <c r="Y174" i="1"/>
  <c r="Y246" i="1"/>
  <c r="Y318" i="1"/>
  <c r="Y390" i="1"/>
  <c r="Y462" i="1"/>
  <c r="Y534" i="1"/>
  <c r="Y606" i="1"/>
  <c r="Y678" i="1"/>
  <c r="Y750" i="1"/>
  <c r="Y822" i="1"/>
  <c r="Y894" i="1"/>
  <c r="Y966" i="1"/>
  <c r="Y1080" i="1"/>
  <c r="Y1614" i="1"/>
  <c r="Y1830" i="1"/>
  <c r="Y2118" i="1"/>
  <c r="Y2262" i="1"/>
  <c r="Y2292" i="1"/>
  <c r="Y2406" i="1"/>
  <c r="Y2436" i="1"/>
  <c r="AC18" i="1"/>
  <c r="AC276" i="1"/>
  <c r="AC924" i="1"/>
  <c r="AC948" i="1"/>
  <c r="AC1092" i="1"/>
  <c r="AC1236" i="1"/>
  <c r="AC1428" i="1"/>
  <c r="AC1500" i="1"/>
  <c r="AA2446" i="1"/>
  <c r="AC1716" i="1"/>
  <c r="AC1908" i="1"/>
  <c r="AC2100" i="1"/>
  <c r="AC2196" i="1"/>
  <c r="AC2292" i="1"/>
  <c r="Y43" i="1"/>
  <c r="Y115" i="1"/>
  <c r="Y187" i="1"/>
  <c r="Y259" i="1"/>
  <c r="X2451" i="1"/>
  <c r="Y331" i="1"/>
  <c r="Y403" i="1"/>
  <c r="Y475" i="1"/>
  <c r="Y547" i="1"/>
  <c r="Y619" i="1"/>
  <c r="Y691" i="1"/>
  <c r="Y763" i="1"/>
  <c r="Y835" i="1"/>
  <c r="Y907" i="1"/>
  <c r="Y979" i="1"/>
  <c r="Y1051" i="1"/>
  <c r="Y1165" i="1"/>
  <c r="Y1267" i="1"/>
  <c r="Y1309" i="1"/>
  <c r="Y1339" i="1"/>
  <c r="Y1381" i="1"/>
  <c r="Y1411" i="1"/>
  <c r="Y1453" i="1"/>
  <c r="Y1525" i="1"/>
  <c r="Y1597" i="1"/>
  <c r="Y1669" i="1"/>
  <c r="Y1699" i="1"/>
  <c r="Y1741" i="1"/>
  <c r="Y1771" i="1"/>
  <c r="Y1843" i="1"/>
  <c r="Y1885" i="1"/>
  <c r="Y1957" i="1"/>
  <c r="Y1987" i="1"/>
  <c r="Y2029" i="1"/>
  <c r="Y2101" i="1"/>
  <c r="Y2131" i="1"/>
  <c r="Y2173" i="1"/>
  <c r="Y2245" i="1"/>
  <c r="Y2275" i="1"/>
  <c r="Y2317" i="1"/>
  <c r="Y2389" i="1"/>
  <c r="Y2419" i="1"/>
  <c r="Y1124" i="1"/>
  <c r="Y1268" i="1"/>
  <c r="Y1412" i="1"/>
  <c r="Y1484" i="1"/>
  <c r="Y1556" i="1"/>
  <c r="Y1988" i="1"/>
  <c r="Y2204" i="1"/>
  <c r="Y2234" i="1"/>
  <c r="Y2348" i="1"/>
  <c r="AC8" i="1"/>
  <c r="AC32" i="1"/>
  <c r="AC56" i="1"/>
  <c r="AC80" i="1"/>
  <c r="AC104" i="1"/>
  <c r="AC128" i="1"/>
  <c r="AC152" i="1"/>
  <c r="AC176" i="1"/>
  <c r="AC200" i="1"/>
  <c r="AC224" i="1"/>
  <c r="AC248" i="1"/>
  <c r="AC272" i="1"/>
  <c r="AA4606" i="1"/>
  <c r="L4609" i="1"/>
  <c r="O4609" i="1" s="1"/>
  <c r="Y21" i="1"/>
  <c r="Y309" i="1"/>
  <c r="Y453" i="1"/>
  <c r="Y885" i="1"/>
  <c r="Y1029" i="1"/>
  <c r="Y1101" i="1"/>
  <c r="Y1245" i="1"/>
  <c r="Y1317" i="1"/>
  <c r="Y1389" i="1"/>
  <c r="Y1461" i="1"/>
  <c r="Y1605" i="1"/>
  <c r="Y1677" i="1"/>
  <c r="Y1749" i="1"/>
  <c r="Y1965" i="1"/>
  <c r="Y2109" i="1"/>
  <c r="Y2181" i="1"/>
  <c r="Y2253" i="1"/>
  <c r="Y2397" i="1"/>
  <c r="AC45" i="1"/>
  <c r="AB2452" i="1"/>
  <c r="AA2445" i="1"/>
  <c r="Y22" i="1"/>
  <c r="Y94" i="1"/>
  <c r="Y166" i="1"/>
  <c r="Y238" i="1"/>
  <c r="Y310" i="1"/>
  <c r="Y382" i="1"/>
  <c r="Y454" i="1"/>
  <c r="Y526" i="1"/>
  <c r="Y598" i="1"/>
  <c r="Y670" i="1"/>
  <c r="Y742" i="1"/>
  <c r="Y814" i="1"/>
  <c r="Y886" i="1"/>
  <c r="Y958" i="1"/>
  <c r="Y1030" i="1"/>
  <c r="Y1102" i="1"/>
  <c r="Y1606" i="1"/>
  <c r="Y1822" i="1"/>
  <c r="Y1966" i="1"/>
  <c r="Y2110" i="1"/>
  <c r="Y2182" i="1"/>
  <c r="Y2254" i="1"/>
  <c r="Y2398" i="1"/>
  <c r="AC22" i="1"/>
  <c r="AC328" i="1"/>
  <c r="AC352" i="1"/>
  <c r="AC376" i="1"/>
  <c r="AC400" i="1"/>
  <c r="AC424" i="1"/>
  <c r="AC448" i="1"/>
  <c r="AC472" i="1"/>
  <c r="AC496" i="1"/>
  <c r="AC520" i="1"/>
  <c r="AC544" i="1"/>
  <c r="AC592" i="1"/>
  <c r="AC616" i="1"/>
  <c r="AC640" i="1"/>
  <c r="AC664" i="1"/>
  <c r="AC688" i="1"/>
  <c r="AC712" i="1"/>
  <c r="AC760" i="1"/>
  <c r="AC808" i="1"/>
  <c r="AC856" i="1"/>
  <c r="AC880" i="1"/>
  <c r="AC928" i="1"/>
  <c r="AC976" i="1"/>
  <c r="AC1000" i="1"/>
  <c r="AC1024" i="1"/>
  <c r="AC1048" i="1"/>
  <c r="AC1072" i="1"/>
  <c r="AC1096" i="1"/>
  <c r="AC1144" i="1"/>
  <c r="AC1168" i="1"/>
  <c r="AC1192" i="1"/>
  <c r="AC1216" i="1"/>
  <c r="AC1240" i="1"/>
  <c r="AC1264" i="1"/>
  <c r="AC1288" i="1"/>
  <c r="AC1312" i="1"/>
  <c r="AC1336" i="1"/>
  <c r="AC1360" i="1"/>
  <c r="AC1384" i="1"/>
  <c r="AC1408" i="1"/>
  <c r="AC1432" i="1"/>
  <c r="AC1456" i="1"/>
  <c r="AC1480" i="1"/>
  <c r="AC1504" i="1"/>
  <c r="AC1528" i="1"/>
  <c r="AC1552" i="1"/>
  <c r="AC1576" i="1"/>
  <c r="AC1600" i="1"/>
  <c r="AC1624" i="1"/>
  <c r="AC1648" i="1"/>
  <c r="AC1672" i="1"/>
  <c r="AC1696" i="1"/>
  <c r="AC1720" i="1"/>
  <c r="AC1768" i="1"/>
  <c r="AC1792" i="1"/>
  <c r="AC1816" i="1"/>
  <c r="AC1840" i="1"/>
  <c r="AC1864" i="1"/>
  <c r="AC1888" i="1"/>
  <c r="AC1912" i="1"/>
  <c r="AC1936" i="1"/>
  <c r="AC1960" i="1"/>
  <c r="AC1984" i="1"/>
  <c r="AC2008" i="1"/>
  <c r="AC2032" i="1"/>
  <c r="AC2056" i="1"/>
  <c r="AC2080" i="1"/>
  <c r="AC2104" i="1"/>
  <c r="AC2152" i="1"/>
  <c r="AC2176" i="1"/>
  <c r="AC2200" i="1"/>
  <c r="AC2224" i="1"/>
  <c r="AC2248" i="1"/>
  <c r="AC2272" i="1"/>
  <c r="AC2296" i="1"/>
  <c r="AC2320" i="1"/>
  <c r="AC2344" i="1"/>
  <c r="AC2368" i="1"/>
  <c r="AC2392" i="1"/>
  <c r="AC2416" i="1"/>
  <c r="AC2440" i="1"/>
  <c r="Y11" i="1"/>
  <c r="Y41" i="1"/>
  <c r="Y113" i="1"/>
  <c r="Y185" i="1"/>
  <c r="Y257" i="1"/>
  <c r="Y329" i="1"/>
  <c r="Y401" i="1"/>
  <c r="Y473" i="1"/>
  <c r="Y545" i="1"/>
  <c r="Y617" i="1"/>
  <c r="Y689" i="1"/>
  <c r="Y761" i="1"/>
  <c r="Y833" i="1"/>
  <c r="Y905" i="1"/>
  <c r="Y1049" i="1"/>
  <c r="Y1121" i="1"/>
  <c r="Y1193" i="1"/>
  <c r="Y1265" i="1"/>
  <c r="Y1409" i="1"/>
  <c r="Y1481" i="1"/>
  <c r="Y1553" i="1"/>
  <c r="Y1625" i="1"/>
  <c r="Y1697" i="1"/>
  <c r="Y1769" i="1"/>
  <c r="Y1841" i="1"/>
  <c r="Y1913" i="1"/>
  <c r="Y1985" i="1"/>
  <c r="Y2057" i="1"/>
  <c r="Y2129" i="1"/>
  <c r="Y2201" i="1"/>
  <c r="Y2273" i="1"/>
  <c r="Y2345" i="1"/>
  <c r="Y2417" i="1"/>
  <c r="L4616" i="1"/>
  <c r="O4616" i="1" s="1"/>
  <c r="AC23" i="1"/>
  <c r="AC47" i="1"/>
  <c r="AA2447" i="1"/>
  <c r="AC1433" i="1"/>
  <c r="AC1505" i="1"/>
  <c r="Y42" i="1"/>
  <c r="Y114" i="1"/>
  <c r="Y216" i="1"/>
  <c r="Y288" i="1"/>
  <c r="Y360" i="1"/>
  <c r="Y432" i="1"/>
  <c r="Y504" i="1"/>
  <c r="Y576" i="1"/>
  <c r="Y648" i="1"/>
  <c r="Y720" i="1"/>
  <c r="Y792" i="1"/>
  <c r="Y864" i="1"/>
  <c r="Y936" i="1"/>
  <c r="Y1008" i="1"/>
  <c r="Y1182" i="1"/>
  <c r="Y1254" i="1"/>
  <c r="Y1326" i="1"/>
  <c r="Y1398" i="1"/>
  <c r="Y1470" i="1"/>
  <c r="Y1542" i="1"/>
  <c r="Y1686" i="1"/>
  <c r="Y1728" i="1"/>
  <c r="Y1758" i="1"/>
  <c r="Y1872" i="1"/>
  <c r="Y1902" i="1"/>
  <c r="Y1974" i="1"/>
  <c r="Y2016" i="1"/>
  <c r="Y2046" i="1"/>
  <c r="Y2190" i="1"/>
  <c r="Y2304" i="1"/>
  <c r="Y2334" i="1"/>
  <c r="AC42" i="1"/>
  <c r="AC66" i="1"/>
  <c r="AC90" i="1"/>
  <c r="AC114" i="1"/>
  <c r="AC138" i="1"/>
  <c r="AC162" i="1"/>
  <c r="Y85" i="1"/>
  <c r="Y157" i="1"/>
  <c r="Y229" i="1"/>
  <c r="Y301" i="1"/>
  <c r="W2451" i="1"/>
  <c r="Y373" i="1"/>
  <c r="Y445" i="1"/>
  <c r="Y517" i="1"/>
  <c r="Y589" i="1"/>
  <c r="Y661" i="1"/>
  <c r="Y733" i="1"/>
  <c r="Y805" i="1"/>
  <c r="Y877" i="1"/>
  <c r="Y949" i="1"/>
  <c r="Y1021" i="1"/>
  <c r="Y1093" i="1"/>
  <c r="Y1237" i="1"/>
  <c r="Y1813" i="1"/>
  <c r="Y2215" i="1"/>
  <c r="AC271" i="1"/>
  <c r="AC919" i="1"/>
  <c r="AC1879" i="1"/>
  <c r="AC2407" i="1"/>
  <c r="Y44" i="1"/>
  <c r="Y116" i="1"/>
  <c r="Y188" i="1"/>
  <c r="Y260" i="1"/>
  <c r="Y332" i="1"/>
  <c r="Y404" i="1"/>
  <c r="Y476" i="1"/>
  <c r="Y548" i="1"/>
  <c r="Y620" i="1"/>
  <c r="Y692" i="1"/>
  <c r="Y764" i="1"/>
  <c r="Y836" i="1"/>
  <c r="Y908" i="1"/>
  <c r="Y980" i="1"/>
  <c r="Y1052" i="1"/>
  <c r="Y1166" i="1"/>
  <c r="Y1196" i="1"/>
  <c r="Y1238" i="1"/>
  <c r="Y1310" i="1"/>
  <c r="Y1340" i="1"/>
  <c r="Y1382" i="1"/>
  <c r="Y1454" i="1"/>
  <c r="Y1628" i="1"/>
  <c r="Y1670" i="1"/>
  <c r="Y1700" i="1"/>
  <c r="Y1742" i="1"/>
  <c r="Y1772" i="1"/>
  <c r="Y1814" i="1"/>
  <c r="Y1844" i="1"/>
  <c r="Y1916" i="1"/>
  <c r="Y1958" i="1"/>
  <c r="Y2102" i="1"/>
  <c r="Y2174" i="1"/>
  <c r="Y2246" i="1"/>
  <c r="Y2318" i="1"/>
  <c r="Y2390" i="1"/>
  <c r="AC2360" i="1"/>
  <c r="L4621" i="1"/>
  <c r="O4621" i="1" s="1"/>
  <c r="L4615" i="1"/>
  <c r="O4615" i="1" s="1"/>
  <c r="Y321" i="1"/>
  <c r="Y753" i="1"/>
  <c r="Y897" i="1"/>
  <c r="Y1041" i="1"/>
  <c r="Y1113" i="1"/>
  <c r="Y1185" i="1"/>
  <c r="Y1329" i="1"/>
  <c r="Y1401" i="1"/>
  <c r="Y1473" i="1"/>
  <c r="Y1545" i="1"/>
  <c r="Y1905" i="1"/>
  <c r="Y1935" i="1"/>
  <c r="X2445" i="1"/>
  <c r="Y2049" i="1"/>
  <c r="Y2193" i="1"/>
  <c r="Y2337" i="1"/>
  <c r="AA2452" i="1"/>
  <c r="Y878" i="1"/>
  <c r="Y950" i="1"/>
  <c r="Y1022" i="1"/>
  <c r="Y1094" i="1"/>
  <c r="Y1208" i="1"/>
  <c r="Y1424" i="1"/>
  <c r="Y1496" i="1"/>
  <c r="Y1526" i="1"/>
  <c r="Y1886" i="1"/>
  <c r="Y2000" i="1"/>
  <c r="Y2030" i="1"/>
  <c r="Y2144" i="1"/>
  <c r="Y2288" i="1"/>
  <c r="AC416" i="1"/>
  <c r="AC1064" i="1"/>
  <c r="AC1568" i="1"/>
  <c r="AC1640" i="1"/>
  <c r="AC1760" i="1"/>
  <c r="AC1856" i="1"/>
  <c r="AC1976" i="1"/>
  <c r="AC2264" i="1"/>
  <c r="AC2384" i="1"/>
  <c r="L4618" i="1"/>
  <c r="O4618" i="1" s="1"/>
  <c r="L4611" i="1"/>
  <c r="O4611" i="1" s="1"/>
  <c r="L4622" i="1"/>
  <c r="O4622" i="1" s="1"/>
  <c r="Y177" i="1"/>
  <c r="L4619" i="1"/>
  <c r="O4619" i="1" s="1"/>
  <c r="L4613" i="1"/>
  <c r="O4613" i="1" s="1"/>
  <c r="Y3" i="1"/>
  <c r="Y33" i="1"/>
  <c r="Y105" i="1"/>
  <c r="Y249" i="1"/>
  <c r="Y393" i="1"/>
  <c r="Y465" i="1"/>
  <c r="Y537" i="1"/>
  <c r="Y609" i="1"/>
  <c r="Y681" i="1"/>
  <c r="Y825" i="1"/>
  <c r="Y969" i="1"/>
  <c r="Y1257" i="1"/>
  <c r="Y1617" i="1"/>
  <c r="Y1689" i="1"/>
  <c r="Y1761" i="1"/>
  <c r="Y1833" i="1"/>
  <c r="W2445" i="1"/>
  <c r="Y1977" i="1"/>
  <c r="Y2121" i="1"/>
  <c r="Y2265" i="1"/>
  <c r="Y2409" i="1"/>
  <c r="AC117" i="1"/>
  <c r="AC141" i="1"/>
  <c r="AC165" i="1"/>
  <c r="AC189" i="1"/>
  <c r="AC213" i="1"/>
  <c r="AC237" i="1"/>
  <c r="AC261" i="1"/>
  <c r="AC285" i="1"/>
  <c r="AC309" i="1"/>
  <c r="AC333" i="1"/>
  <c r="AC357" i="1"/>
  <c r="AC405" i="1"/>
  <c r="AC429" i="1"/>
  <c r="AC453" i="1"/>
  <c r="AC477" i="1"/>
  <c r="AC501" i="1"/>
  <c r="AC525" i="1"/>
  <c r="AC549" i="1"/>
  <c r="AC597" i="1"/>
  <c r="AC621" i="1"/>
  <c r="AC645" i="1"/>
  <c r="AC669" i="1"/>
  <c r="AC693" i="1"/>
  <c r="AC717" i="1"/>
  <c r="AC741" i="1"/>
  <c r="AC765" i="1"/>
  <c r="AC789" i="1"/>
  <c r="AC813" i="1"/>
  <c r="AC837" i="1"/>
  <c r="AC861" i="1"/>
  <c r="AC885" i="1"/>
  <c r="AC909" i="1"/>
  <c r="AC933" i="1"/>
  <c r="AC957" i="1"/>
  <c r="AC981" i="1"/>
  <c r="AC1005" i="1"/>
  <c r="AC1053" i="1"/>
  <c r="AC1077" i="1"/>
  <c r="AC1101" i="1"/>
  <c r="AC1125" i="1"/>
  <c r="AC1149" i="1"/>
  <c r="AC1173" i="1"/>
  <c r="AC1197" i="1"/>
  <c r="AC1221" i="1"/>
  <c r="AC1245" i="1"/>
  <c r="AC1269" i="1"/>
  <c r="AC1317" i="1"/>
  <c r="AC1341" i="1"/>
  <c r="AC1365" i="1"/>
  <c r="AC1389" i="1"/>
  <c r="AC1413" i="1"/>
  <c r="AC1437" i="1"/>
  <c r="AC1485" i="1"/>
  <c r="AC1509" i="1"/>
  <c r="AC1533" i="1"/>
  <c r="AC1581" i="1"/>
  <c r="AC1605" i="1"/>
  <c r="AC1629" i="1"/>
  <c r="AC1653" i="1"/>
  <c r="AC1677" i="1"/>
  <c r="AC1701" i="1"/>
  <c r="AC1725" i="1"/>
  <c r="AC1749" i="1"/>
  <c r="AC1773" i="1"/>
  <c r="AC1797" i="1"/>
  <c r="AC1821" i="1"/>
  <c r="AC1845" i="1"/>
  <c r="AC1869" i="1"/>
  <c r="AC1893" i="1"/>
  <c r="AC1917" i="1"/>
  <c r="AC1941" i="1"/>
  <c r="AC1989" i="1"/>
  <c r="AC2013" i="1"/>
  <c r="AC2037" i="1"/>
  <c r="AC2061" i="1"/>
  <c r="AC2085" i="1"/>
  <c r="AC2109" i="1"/>
  <c r="AC2133" i="1"/>
  <c r="AC2181" i="1"/>
  <c r="AC2205" i="1"/>
  <c r="AC2229" i="1"/>
  <c r="AC2253" i="1"/>
  <c r="AC2277" i="1"/>
  <c r="AC2301" i="1"/>
  <c r="AC2325" i="1"/>
  <c r="AC2349" i="1"/>
  <c r="AC2373" i="1"/>
  <c r="AC2397" i="1"/>
  <c r="AC2421" i="1"/>
  <c r="Y34" i="1"/>
  <c r="Y106" i="1"/>
  <c r="Y178" i="1"/>
  <c r="Y250" i="1"/>
  <c r="Y322" i="1"/>
  <c r="Y394" i="1"/>
  <c r="Y466" i="1"/>
  <c r="Y538" i="1"/>
  <c r="Y610" i="1"/>
  <c r="Y682" i="1"/>
  <c r="Y754" i="1"/>
  <c r="Y826" i="1"/>
  <c r="Y898" i="1"/>
  <c r="Y970" i="1"/>
  <c r="Y1042" i="1"/>
  <c r="Y1114" i="1"/>
  <c r="Y1258" i="1"/>
  <c r="Y1516" i="1"/>
  <c r="Y1618" i="1"/>
  <c r="Y1660" i="1"/>
  <c r="Y1834" i="1"/>
  <c r="Y1906" i="1"/>
  <c r="Y2020" i="1"/>
  <c r="Y2050" i="1"/>
  <c r="Y2122" i="1"/>
  <c r="Y2266" i="1"/>
  <c r="Y2410" i="1"/>
  <c r="AC94" i="1"/>
  <c r="AC118" i="1"/>
  <c r="AC142" i="1"/>
  <c r="AC166" i="1"/>
  <c r="AC190" i="1"/>
  <c r="AC214" i="1"/>
  <c r="AC238" i="1"/>
  <c r="AC262" i="1"/>
  <c r="M4608" i="1"/>
  <c r="P4608" i="1" s="1"/>
  <c r="Y23" i="1"/>
  <c r="Y53" i="1"/>
  <c r="Y125" i="1"/>
  <c r="Y197" i="1"/>
  <c r="Y269" i="1"/>
  <c r="Y341" i="1"/>
  <c r="Y413" i="1"/>
  <c r="Y485" i="1"/>
  <c r="Y557" i="1"/>
  <c r="Y629" i="1"/>
  <c r="Y701" i="1"/>
  <c r="Y773" i="1"/>
  <c r="Y845" i="1"/>
  <c r="Y917" i="1"/>
  <c r="Y1061" i="1"/>
  <c r="Y1205" i="1"/>
  <c r="Y1247" i="1"/>
  <c r="Y1319" i="1"/>
  <c r="Y1349" i="1"/>
  <c r="Y1391" i="1"/>
  <c r="Y1421" i="1"/>
  <c r="Y1463" i="1"/>
  <c r="Y1493" i="1"/>
  <c r="Y1535" i="1"/>
  <c r="Y1679" i="1"/>
  <c r="Y1709" i="1"/>
  <c r="Y1751" i="1"/>
  <c r="Y1781" i="1"/>
  <c r="Y1895" i="1"/>
  <c r="Y1925" i="1"/>
  <c r="Y1967" i="1"/>
  <c r="Y1997" i="1"/>
  <c r="Y2039" i="1"/>
  <c r="Y2069" i="1"/>
  <c r="Y2141" i="1"/>
  <c r="Y2183" i="1"/>
  <c r="Y2213" i="1"/>
  <c r="Y2285" i="1"/>
  <c r="Y2327" i="1"/>
  <c r="Y2429" i="1"/>
  <c r="AC95" i="1"/>
  <c r="AC119" i="1"/>
  <c r="AC143" i="1"/>
  <c r="AC167" i="1"/>
  <c r="AC191" i="1"/>
  <c r="AC215" i="1"/>
  <c r="AC239" i="1"/>
  <c r="AC263" i="1"/>
  <c r="AC287" i="1"/>
  <c r="AC311" i="1"/>
  <c r="AC359" i="1"/>
  <c r="AC383" i="1"/>
  <c r="AC407" i="1"/>
  <c r="AC431" i="1"/>
  <c r="AC455" i="1"/>
  <c r="AC479" i="1"/>
  <c r="AC503" i="1"/>
  <c r="AC527" i="1"/>
  <c r="AC551" i="1"/>
  <c r="AC575" i="1"/>
  <c r="AC599" i="1"/>
  <c r="AC647" i="1"/>
  <c r="AC671" i="1"/>
  <c r="AC695" i="1"/>
  <c r="AC719" i="1"/>
  <c r="AC743" i="1"/>
  <c r="AC767" i="1"/>
  <c r="AC791" i="1"/>
  <c r="AC815" i="1"/>
  <c r="AC839" i="1"/>
  <c r="AC887" i="1"/>
  <c r="AC911" i="1"/>
  <c r="AC959" i="1"/>
  <c r="AC1007" i="1"/>
  <c r="AC1031" i="1"/>
  <c r="AC1055" i="1"/>
  <c r="AC1079" i="1"/>
  <c r="AC1103" i="1"/>
  <c r="AC1127" i="1"/>
  <c r="AC1151" i="1"/>
  <c r="AC1175" i="1"/>
  <c r="AC1199" i="1"/>
  <c r="AC1223" i="1"/>
  <c r="AC1271" i="1"/>
  <c r="AC1295" i="1"/>
  <c r="AC1319" i="1"/>
  <c r="AC1343" i="1"/>
  <c r="AC1367" i="1"/>
  <c r="AC1391" i="1"/>
  <c r="AC1415" i="1"/>
  <c r="AC1463" i="1"/>
  <c r="AC1487" i="1"/>
  <c r="AC1535" i="1"/>
  <c r="AC1559" i="1"/>
  <c r="AC1583" i="1"/>
  <c r="AC1607" i="1"/>
  <c r="AC1631" i="1"/>
  <c r="AC1655" i="1"/>
  <c r="AC1679" i="1"/>
  <c r="AC1703" i="1"/>
  <c r="AC1727" i="1"/>
  <c r="AC1751" i="1"/>
  <c r="AC1775" i="1"/>
  <c r="AC1799" i="1"/>
  <c r="AC1847" i="1"/>
  <c r="AC1871" i="1"/>
  <c r="AC1895" i="1"/>
  <c r="AC1919" i="1"/>
  <c r="AC1943" i="1"/>
  <c r="AC1967" i="1"/>
  <c r="AC1991" i="1"/>
  <c r="AC2015" i="1"/>
  <c r="AC2039" i="1"/>
  <c r="AC2063" i="1"/>
  <c r="AC2087" i="1"/>
  <c r="AC2111" i="1"/>
  <c r="AC2135" i="1"/>
  <c r="AC2159" i="1"/>
  <c r="AC2183" i="1"/>
  <c r="AC2207" i="1"/>
  <c r="AC2231" i="1"/>
  <c r="AC2255" i="1"/>
  <c r="AC2279" i="1"/>
  <c r="AC2303" i="1"/>
  <c r="AC2327" i="1"/>
  <c r="AC2351" i="1"/>
  <c r="AC2375" i="1"/>
  <c r="AC2399" i="1"/>
  <c r="AC2423" i="1"/>
  <c r="Y54" i="1"/>
  <c r="Y126" i="1"/>
  <c r="Y228" i="1"/>
  <c r="Y300" i="1"/>
  <c r="Y372" i="1"/>
  <c r="Y444" i="1"/>
  <c r="Y516" i="1"/>
  <c r="Y588" i="1"/>
  <c r="Y660" i="1"/>
  <c r="Y732" i="1"/>
  <c r="Y804" i="1"/>
  <c r="Y876" i="1"/>
  <c r="Y948" i="1"/>
  <c r="Y1020" i="1"/>
  <c r="Y1092" i="1"/>
  <c r="Y1164" i="1"/>
  <c r="Y1236" i="1"/>
  <c r="Y1266" i="1"/>
  <c r="Y1380" i="1"/>
  <c r="Y1410" i="1"/>
  <c r="Y1452" i="1"/>
  <c r="Y1482" i="1"/>
  <c r="Y1524" i="1"/>
  <c r="Y1554" i="1"/>
  <c r="Y1596" i="1"/>
  <c r="Y1668" i="1"/>
  <c r="X2446" i="1"/>
  <c r="Y1698" i="1"/>
  <c r="Y1740" i="1"/>
  <c r="Y1770" i="1"/>
  <c r="Y1884" i="1"/>
  <c r="Y1956" i="1"/>
  <c r="Y1986" i="1"/>
  <c r="Y2028" i="1"/>
  <c r="Y2130" i="1"/>
  <c r="Y2172" i="1"/>
  <c r="Y2202" i="1"/>
  <c r="Y2274" i="1"/>
  <c r="Y2316" i="1"/>
  <c r="Y2346" i="1"/>
  <c r="Y2418" i="1"/>
  <c r="AC2" i="1"/>
  <c r="AC24" i="1"/>
  <c r="AC234" i="1"/>
  <c r="AC762" i="1"/>
  <c r="AC810" i="1"/>
  <c r="AC1218" i="1"/>
  <c r="AC1266" i="1"/>
  <c r="AC1314" i="1"/>
  <c r="AC1338" i="1"/>
  <c r="AC1602" i="1"/>
  <c r="AC1914" i="1"/>
  <c r="AC2010" i="1"/>
  <c r="AC2106" i="1"/>
  <c r="AC2298" i="1"/>
  <c r="Y7" i="1"/>
  <c r="Y25" i="1"/>
  <c r="Y97" i="1"/>
  <c r="Y169" i="1"/>
  <c r="Y241" i="1"/>
  <c r="Y313" i="1"/>
  <c r="Y385" i="1"/>
  <c r="Y457" i="1"/>
  <c r="Y529" i="1"/>
  <c r="Y601" i="1"/>
  <c r="Y673" i="1"/>
  <c r="Y745" i="1"/>
  <c r="Y817" i="1"/>
  <c r="Y889" i="1"/>
  <c r="Y961" i="1"/>
  <c r="Y1033" i="1"/>
  <c r="Y1105" i="1"/>
  <c r="Y1147" i="1"/>
  <c r="Y1291" i="1"/>
  <c r="Y1537" i="1"/>
  <c r="Y1897" i="1"/>
  <c r="Y2011" i="1"/>
  <c r="Y2041" i="1"/>
  <c r="Y2299" i="1"/>
  <c r="AC37" i="1"/>
  <c r="AC61" i="1"/>
  <c r="AC85" i="1"/>
  <c r="AC109" i="1"/>
  <c r="AC133" i="1"/>
  <c r="AC157" i="1"/>
  <c r="AC181" i="1"/>
  <c r="AC205" i="1"/>
  <c r="AC229" i="1"/>
  <c r="AC253" i="1"/>
  <c r="AC973" i="1"/>
  <c r="AC997" i="1"/>
  <c r="AC1021" i="1"/>
  <c r="AC1045" i="1"/>
  <c r="AC1093" i="1"/>
  <c r="AC1117" i="1"/>
  <c r="AC1141" i="1"/>
  <c r="AC1165" i="1"/>
  <c r="AC1189" i="1"/>
  <c r="AC1213" i="1"/>
  <c r="AC1237" i="1"/>
  <c r="AC1261" i="1"/>
  <c r="AC1285" i="1"/>
  <c r="AC1309" i="1"/>
  <c r="AC1333" i="1"/>
  <c r="AC1357" i="1"/>
  <c r="AC1381" i="1"/>
  <c r="AC1405" i="1"/>
  <c r="AC1429" i="1"/>
  <c r="AC1453" i="1"/>
  <c r="AC1477" i="1"/>
  <c r="AC1501" i="1"/>
  <c r="AC1525" i="1"/>
  <c r="AC1549" i="1"/>
  <c r="AC1573" i="1"/>
  <c r="AC1597" i="1"/>
  <c r="AC1621" i="1"/>
  <c r="AC1645" i="1"/>
  <c r="AC1669" i="1"/>
  <c r="AC1693" i="1"/>
  <c r="AC1717" i="1"/>
  <c r="AC1741" i="1"/>
  <c r="AC1765" i="1"/>
  <c r="AC1813" i="1"/>
  <c r="AC1837" i="1"/>
  <c r="AC1861" i="1"/>
  <c r="AC1909" i="1"/>
  <c r="AC1933" i="1"/>
  <c r="AC1957" i="1"/>
  <c r="AC1981" i="1"/>
  <c r="AC2005" i="1"/>
  <c r="AC2029" i="1"/>
  <c r="AC2053" i="1"/>
  <c r="AC2077" i="1"/>
  <c r="AC2101" i="1"/>
  <c r="AC2125" i="1"/>
  <c r="AC2149" i="1"/>
  <c r="AC2173" i="1"/>
  <c r="AC2221" i="1"/>
  <c r="AC2245" i="1"/>
  <c r="AC2269" i="1"/>
  <c r="AC2293" i="1"/>
  <c r="AC2317" i="1"/>
  <c r="AC2341" i="1"/>
  <c r="AC2365" i="1"/>
  <c r="AC2389" i="1"/>
  <c r="AC2413" i="1"/>
  <c r="AC2437" i="1"/>
  <c r="Y56" i="1"/>
  <c r="Y128" i="1"/>
  <c r="Y200" i="1"/>
  <c r="Y272" i="1"/>
  <c r="Y344" i="1"/>
  <c r="Y416" i="1"/>
  <c r="Y488" i="1"/>
  <c r="Y560" i="1"/>
  <c r="Y632" i="1"/>
  <c r="Y704" i="1"/>
  <c r="Y776" i="1"/>
  <c r="Y848" i="1"/>
  <c r="Y920" i="1"/>
  <c r="Y992" i="1"/>
  <c r="Y1064" i="1"/>
  <c r="Y1136" i="1"/>
  <c r="Y1178" i="1"/>
  <c r="Y1280" i="1"/>
  <c r="Y1352" i="1"/>
  <c r="Y1394" i="1"/>
  <c r="Y1466" i="1"/>
  <c r="Y1538" i="1"/>
  <c r="Y1568" i="1"/>
  <c r="Y1610" i="1"/>
  <c r="Y1640" i="1"/>
  <c r="Y1682" i="1"/>
  <c r="Y1712" i="1"/>
  <c r="Y1754" i="1"/>
  <c r="Y1784" i="1"/>
  <c r="Y1826" i="1"/>
  <c r="Y1856" i="1"/>
  <c r="Y1898" i="1"/>
  <c r="Y1928" i="1"/>
  <c r="Y1970" i="1"/>
  <c r="Y2042" i="1"/>
  <c r="Y2072" i="1"/>
  <c r="Y2114" i="1"/>
  <c r="Y2186" i="1"/>
  <c r="X2444" i="1"/>
  <c r="Y2216" i="1"/>
  <c r="Y2258" i="1"/>
  <c r="Y2360" i="1"/>
  <c r="Y2402" i="1"/>
  <c r="Y2432" i="1"/>
  <c r="AC14" i="1"/>
  <c r="AC38" i="1"/>
  <c r="AC62" i="1"/>
  <c r="AC86" i="1"/>
  <c r="AC110" i="1"/>
  <c r="AC134" i="1"/>
  <c r="AC158" i="1"/>
  <c r="AC182" i="1"/>
  <c r="AC206" i="1"/>
  <c r="AC230" i="1"/>
  <c r="AC254" i="1"/>
  <c r="AC278" i="1"/>
  <c r="AC302" i="1"/>
  <c r="L4624" i="1"/>
  <c r="O4624" i="1" s="1"/>
  <c r="L4606" i="1"/>
  <c r="Q4606" i="1" s="1"/>
  <c r="V4606" i="1" s="1"/>
  <c r="X2452" i="1"/>
  <c r="Y45" i="1"/>
  <c r="Y75" i="1"/>
  <c r="Y147" i="1"/>
  <c r="Y219" i="1"/>
  <c r="Y291" i="1"/>
  <c r="Y363" i="1"/>
  <c r="Y435" i="1"/>
  <c r="Y507" i="1"/>
  <c r="Y579" i="1"/>
  <c r="Y651" i="1"/>
  <c r="Y723" i="1"/>
  <c r="Y795" i="1"/>
  <c r="Y867" i="1"/>
  <c r="Y939" i="1"/>
  <c r="Y1011" i="1"/>
  <c r="Y1083" i="1"/>
  <c r="Y1155" i="1"/>
  <c r="Y1227" i="1"/>
  <c r="Y1299" i="1"/>
  <c r="Y1371" i="1"/>
  <c r="Y1443" i="1"/>
  <c r="Y1515" i="1"/>
  <c r="Y1587" i="1"/>
  <c r="Y1659" i="1"/>
  <c r="Y1731" i="1"/>
  <c r="Y1803" i="1"/>
  <c r="Y1875" i="1"/>
  <c r="Y1947" i="1"/>
  <c r="Y2019" i="1"/>
  <c r="Y2091" i="1"/>
  <c r="Y2163" i="1"/>
  <c r="Y2235" i="1"/>
  <c r="Y2307" i="1"/>
  <c r="Y2379" i="1"/>
  <c r="AC3" i="1"/>
  <c r="AC27" i="1"/>
  <c r="Y4" i="1"/>
  <c r="Y76" i="1"/>
  <c r="Y148" i="1"/>
  <c r="Y220" i="1"/>
  <c r="Y292" i="1"/>
  <c r="Y364" i="1"/>
  <c r="Y436" i="1"/>
  <c r="Y508" i="1"/>
  <c r="Y580" i="1"/>
  <c r="Y652" i="1"/>
  <c r="Y724" i="1"/>
  <c r="Y796" i="1"/>
  <c r="Y868" i="1"/>
  <c r="Y940" i="1"/>
  <c r="Y1012" i="1"/>
  <c r="Y1084" i="1"/>
  <c r="Y1156" i="1"/>
  <c r="Y1228" i="1"/>
  <c r="Y1300" i="1"/>
  <c r="Y1372" i="1"/>
  <c r="Y1444" i="1"/>
  <c r="Y1588" i="1"/>
  <c r="Y1732" i="1"/>
  <c r="Y1804" i="1"/>
  <c r="Y1876" i="1"/>
  <c r="Y1948" i="1"/>
  <c r="Y2092" i="1"/>
  <c r="Y2164" i="1"/>
  <c r="Y2236" i="1"/>
  <c r="Y2308" i="1"/>
  <c r="Y2380" i="1"/>
  <c r="AC4" i="1"/>
  <c r="AC28" i="1"/>
  <c r="AC310" i="1"/>
  <c r="AC334" i="1"/>
  <c r="AC358" i="1"/>
  <c r="AC382" i="1"/>
  <c r="AC406" i="1"/>
  <c r="AC430" i="1"/>
  <c r="AC454" i="1"/>
  <c r="AC478" i="1"/>
  <c r="AC502" i="1"/>
  <c r="AC526" i="1"/>
  <c r="AC550" i="1"/>
  <c r="AC574" i="1"/>
  <c r="AC598" i="1"/>
  <c r="AC622" i="1"/>
  <c r="AC646" i="1"/>
  <c r="AC670" i="1"/>
  <c r="AC694" i="1"/>
  <c r="AC718" i="1"/>
  <c r="AC742" i="1"/>
  <c r="AC766" i="1"/>
  <c r="AC790" i="1"/>
  <c r="AC814" i="1"/>
  <c r="AC838" i="1"/>
  <c r="AC862" i="1"/>
  <c r="AC886" i="1"/>
  <c r="AC910" i="1"/>
  <c r="AC934" i="1"/>
  <c r="AC958" i="1"/>
  <c r="AC982" i="1"/>
  <c r="AC1030" i="1"/>
  <c r="AC1054" i="1"/>
  <c r="AC1078" i="1"/>
  <c r="AC1102" i="1"/>
  <c r="AC1126" i="1"/>
  <c r="AC1150" i="1"/>
  <c r="AC1174" i="1"/>
  <c r="AC1222" i="1"/>
  <c r="AC1246" i="1"/>
  <c r="AC1294" i="1"/>
  <c r="AC1318" i="1"/>
  <c r="AC1342" i="1"/>
  <c r="AC1366" i="1"/>
  <c r="AC1390" i="1"/>
  <c r="AC1414" i="1"/>
  <c r="AC1438" i="1"/>
  <c r="AC1462" i="1"/>
  <c r="AC1486" i="1"/>
  <c r="AC1510" i="1"/>
  <c r="AC1534" i="1"/>
  <c r="AC1558" i="1"/>
  <c r="AC1582" i="1"/>
  <c r="AC1606" i="1"/>
  <c r="AC1654" i="1"/>
  <c r="AC1678" i="1"/>
  <c r="AC1702" i="1"/>
  <c r="AC1726" i="1"/>
  <c r="AC1750" i="1"/>
  <c r="AC1774" i="1"/>
  <c r="AC1798" i="1"/>
  <c r="AC1846" i="1"/>
  <c r="AC1870" i="1"/>
  <c r="AC1894" i="1"/>
  <c r="AC1918" i="1"/>
  <c r="AC1966" i="1"/>
  <c r="AC1990" i="1"/>
  <c r="AC2014" i="1"/>
  <c r="AC2062" i="1"/>
  <c r="AC2086" i="1"/>
  <c r="AC2110" i="1"/>
  <c r="AC2134" i="1"/>
  <c r="AC2158" i="1"/>
  <c r="AC2182" i="1"/>
  <c r="AC2206" i="1"/>
  <c r="AC2278" i="1"/>
  <c r="AC2302" i="1"/>
  <c r="AC2350" i="1"/>
  <c r="AC2374" i="1"/>
  <c r="AC2398" i="1"/>
  <c r="AC2422" i="1"/>
  <c r="Y95" i="1"/>
  <c r="Y167" i="1"/>
  <c r="Y239" i="1"/>
  <c r="Y311" i="1"/>
  <c r="Y383" i="1"/>
  <c r="Y455" i="1"/>
  <c r="Y527" i="1"/>
  <c r="Y599" i="1"/>
  <c r="Y671" i="1"/>
  <c r="Y743" i="1"/>
  <c r="Y815" i="1"/>
  <c r="Y887" i="1"/>
  <c r="Y959" i="1"/>
  <c r="Y1031" i="1"/>
  <c r="Y1103" i="1"/>
  <c r="Y1175" i="1"/>
  <c r="Y1607" i="1"/>
  <c r="Y1823" i="1"/>
  <c r="Y2111" i="1"/>
  <c r="Y2255" i="1"/>
  <c r="Y2399" i="1"/>
  <c r="AC29" i="1"/>
  <c r="M4618" i="1"/>
  <c r="P4618" i="1" s="1"/>
  <c r="Y6" i="1"/>
  <c r="Y24" i="1"/>
  <c r="Y96" i="1"/>
  <c r="Y198" i="1"/>
  <c r="Y270" i="1"/>
  <c r="Y342" i="1"/>
  <c r="Y414" i="1"/>
  <c r="Y486" i="1"/>
  <c r="Y558" i="1"/>
  <c r="Y630" i="1"/>
  <c r="Y702" i="1"/>
  <c r="Y774" i="1"/>
  <c r="Y846" i="1"/>
  <c r="Y918" i="1"/>
  <c r="Y990" i="1"/>
  <c r="Y1062" i="1"/>
  <c r="Y1134" i="1"/>
  <c r="Y1308" i="1"/>
  <c r="Y1812" i="1"/>
  <c r="Y2100" i="1"/>
  <c r="Y2244" i="1"/>
  <c r="Y2388" i="1"/>
  <c r="O2" i="1"/>
  <c r="H4605" i="1"/>
  <c r="H4606" i="1"/>
  <c r="W4606" i="1" s="1"/>
  <c r="AC48" i="1"/>
  <c r="AC96" i="1"/>
  <c r="AC120" i="1"/>
  <c r="AC144" i="1"/>
  <c r="Y67" i="1"/>
  <c r="Y139" i="1"/>
  <c r="Y211" i="1"/>
  <c r="Y283" i="1"/>
  <c r="Y355" i="1"/>
  <c r="Y427" i="1"/>
  <c r="Y499" i="1"/>
  <c r="Y571" i="1"/>
  <c r="Y643" i="1"/>
  <c r="Y715" i="1"/>
  <c r="Y787" i="1"/>
  <c r="Y859" i="1"/>
  <c r="Y931" i="1"/>
  <c r="Y1003" i="1"/>
  <c r="Y1075" i="1"/>
  <c r="Y1219" i="1"/>
  <c r="Y1363" i="1"/>
  <c r="Y1435" i="1"/>
  <c r="Y1507" i="1"/>
  <c r="Y1579" i="1"/>
  <c r="Y1651" i="1"/>
  <c r="Y1723" i="1"/>
  <c r="Y1795" i="1"/>
  <c r="Y1867" i="1"/>
  <c r="Y1939" i="1"/>
  <c r="Y2083" i="1"/>
  <c r="Y2155" i="1"/>
  <c r="Y2227" i="1"/>
  <c r="Y2371" i="1"/>
  <c r="AC301" i="1"/>
  <c r="AC445" i="1"/>
  <c r="AC493" i="1"/>
  <c r="AC613" i="1"/>
  <c r="AC709" i="1"/>
  <c r="AC757" i="1"/>
  <c r="AC853" i="1"/>
  <c r="Y26" i="1"/>
  <c r="Y98" i="1"/>
  <c r="Y170" i="1"/>
  <c r="Y242" i="1"/>
  <c r="Y314" i="1"/>
  <c r="Y386" i="1"/>
  <c r="Y458" i="1"/>
  <c r="Y530" i="1"/>
  <c r="Y602" i="1"/>
  <c r="Y674" i="1"/>
  <c r="Y746" i="1"/>
  <c r="Y818" i="1"/>
  <c r="Y890" i="1"/>
  <c r="Y962" i="1"/>
  <c r="Y1034" i="1"/>
  <c r="Y1106" i="1"/>
  <c r="Y1250" i="1"/>
  <c r="Y1322" i="1"/>
  <c r="AB2448" i="1"/>
  <c r="AC1118" i="1"/>
  <c r="M4623" i="1"/>
  <c r="P4623" i="1" s="1"/>
  <c r="M4613" i="1"/>
  <c r="P4613" i="1" s="1"/>
  <c r="M4620" i="1"/>
  <c r="P4620" i="1" s="1"/>
  <c r="Y600" i="1"/>
  <c r="X2450" i="1"/>
  <c r="W2446" i="1"/>
  <c r="AC600" i="1"/>
  <c r="AB2450" i="1"/>
  <c r="Y1118" i="1"/>
  <c r="X2448" i="1"/>
  <c r="W2444" i="1"/>
  <c r="AC350" i="1"/>
  <c r="AC518" i="1"/>
  <c r="AC638" i="1"/>
  <c r="AA2448" i="1"/>
  <c r="AC1214" i="1"/>
  <c r="AC1574" i="1"/>
  <c r="AC1766" i="1"/>
  <c r="AC1862" i="1"/>
  <c r="L4620" i="1"/>
  <c r="O4620" i="1" s="1"/>
  <c r="Y15" i="1"/>
  <c r="W2452" i="1"/>
  <c r="Y57" i="1"/>
  <c r="Y87" i="1"/>
  <c r="Y159" i="1"/>
  <c r="Y231" i="1"/>
  <c r="Y303" i="1"/>
  <c r="Y345" i="1"/>
  <c r="Y375" i="1"/>
  <c r="Y417" i="1"/>
  <c r="Y447" i="1"/>
  <c r="Y519" i="1"/>
  <c r="Y591" i="1"/>
  <c r="Y663" i="1"/>
  <c r="Y735" i="1"/>
  <c r="Y777" i="1"/>
  <c r="Y807" i="1"/>
  <c r="Y849" i="1"/>
  <c r="Y879" i="1"/>
  <c r="Y921" i="1"/>
  <c r="Y951" i="1"/>
  <c r="Y993" i="1"/>
  <c r="Y1023" i="1"/>
  <c r="Y1065" i="1"/>
  <c r="Y1095" i="1"/>
  <c r="Y1137" i="1"/>
  <c r="Y1167" i="1"/>
  <c r="Y1239" i="1"/>
  <c r="Y1281" i="1"/>
  <c r="Y1311" i="1"/>
  <c r="Y1353" i="1"/>
  <c r="Y1383" i="1"/>
  <c r="Y1455" i="1"/>
  <c r="Y1497" i="1"/>
  <c r="Y1527" i="1"/>
  <c r="Y1599" i="1"/>
  <c r="Y1671" i="1"/>
  <c r="Y1743" i="1"/>
  <c r="Y1785" i="1"/>
  <c r="Y1815" i="1"/>
  <c r="Y1887" i="1"/>
  <c r="Y1959" i="1"/>
  <c r="Y2001" i="1"/>
  <c r="Y2031" i="1"/>
  <c r="Y2103" i="1"/>
  <c r="Y2145" i="1"/>
  <c r="Y2175" i="1"/>
  <c r="Y2247" i="1"/>
  <c r="Y2289" i="1"/>
  <c r="Y2319" i="1"/>
  <c r="Y2391" i="1"/>
  <c r="Y2433" i="1"/>
  <c r="AC75" i="1"/>
  <c r="AC99" i="1"/>
  <c r="AC123" i="1"/>
  <c r="AC147" i="1"/>
  <c r="AC171" i="1"/>
  <c r="AC195" i="1"/>
  <c r="AC219" i="1"/>
  <c r="AC243" i="1"/>
  <c r="AC267" i="1"/>
  <c r="AC291" i="1"/>
  <c r="AC315" i="1"/>
  <c r="AC339" i="1"/>
  <c r="AC363" i="1"/>
  <c r="AC387" i="1"/>
  <c r="AC411" i="1"/>
  <c r="AC435" i="1"/>
  <c r="AC459" i="1"/>
  <c r="AC483" i="1"/>
  <c r="AC507" i="1"/>
  <c r="AC531" i="1"/>
  <c r="AC555" i="1"/>
  <c r="AC579" i="1"/>
  <c r="AC627" i="1"/>
  <c r="AC651" i="1"/>
  <c r="AC675" i="1"/>
  <c r="AC723" i="1"/>
  <c r="AC747" i="1"/>
  <c r="AC771" i="1"/>
  <c r="AC795" i="1"/>
  <c r="AC819" i="1"/>
  <c r="AC867" i="1"/>
  <c r="AC891" i="1"/>
  <c r="AC915" i="1"/>
  <c r="AC939" i="1"/>
  <c r="AC963" i="1"/>
  <c r="AC987" i="1"/>
  <c r="AC1011" i="1"/>
  <c r="AC1035" i="1"/>
  <c r="AC1059" i="1"/>
  <c r="AC1083" i="1"/>
  <c r="AC1107" i="1"/>
  <c r="AC1131" i="1"/>
  <c r="AC1155" i="1"/>
  <c r="AC1179" i="1"/>
  <c r="AC1203" i="1"/>
  <c r="AC1227" i="1"/>
  <c r="AC1251" i="1"/>
  <c r="AC1275" i="1"/>
  <c r="AC1299" i="1"/>
  <c r="AC1323" i="1"/>
  <c r="AC1347" i="1"/>
  <c r="AC1371" i="1"/>
  <c r="AC1419" i="1"/>
  <c r="AC1443" i="1"/>
  <c r="AC1467" i="1"/>
  <c r="AC1491" i="1"/>
  <c r="AC1515" i="1"/>
  <c r="AC1539" i="1"/>
  <c r="AC1563" i="1"/>
  <c r="AC1587" i="1"/>
  <c r="AC1611" i="1"/>
  <c r="AC1659" i="1"/>
  <c r="AC1707" i="1"/>
  <c r="AC1731" i="1"/>
  <c r="AC1755" i="1"/>
  <c r="AC1779" i="1"/>
  <c r="AC1803" i="1"/>
  <c r="AC1827" i="1"/>
  <c r="AC1851" i="1"/>
  <c r="AC1875" i="1"/>
  <c r="AC1899" i="1"/>
  <c r="AC1923" i="1"/>
  <c r="AC1947" i="1"/>
  <c r="AC1971" i="1"/>
  <c r="AC1995" i="1"/>
  <c r="AC2019" i="1"/>
  <c r="AC2043" i="1"/>
  <c r="AC2067" i="1"/>
  <c r="AC2091" i="1"/>
  <c r="AC2115" i="1"/>
  <c r="AC2139" i="1"/>
  <c r="AC2163" i="1"/>
  <c r="AC2187" i="1"/>
  <c r="AC2211" i="1"/>
  <c r="AC2235" i="1"/>
  <c r="AC2259" i="1"/>
  <c r="AC2283" i="1"/>
  <c r="AC2307" i="1"/>
  <c r="AC2331" i="1"/>
  <c r="AC2379" i="1"/>
  <c r="AC2403" i="1"/>
  <c r="AC2427" i="1"/>
  <c r="Y16" i="1"/>
  <c r="Y88" i="1"/>
  <c r="Y160" i="1"/>
  <c r="Y232" i="1"/>
  <c r="Y304" i="1"/>
  <c r="Y376" i="1"/>
  <c r="Y448" i="1"/>
  <c r="Y520" i="1"/>
  <c r="Y592" i="1"/>
  <c r="Y664" i="1"/>
  <c r="Y736" i="1"/>
  <c r="Y1138" i="1"/>
  <c r="Y1282" i="1"/>
  <c r="Y1354" i="1"/>
  <c r="Y1570" i="1"/>
  <c r="Y1714" i="1"/>
  <c r="Y1786" i="1"/>
  <c r="Y1930" i="1"/>
  <c r="Y2074" i="1"/>
  <c r="Y2146" i="1"/>
  <c r="Y2290" i="1"/>
  <c r="Y2362" i="1"/>
  <c r="Y2434" i="1"/>
  <c r="Y5" i="1"/>
  <c r="Y1085" i="1"/>
  <c r="Y1229" i="1"/>
  <c r="Y1445" i="1"/>
  <c r="W2450" i="1"/>
  <c r="Y1116" i="1"/>
  <c r="Y1290" i="1"/>
  <c r="Y1434" i="1"/>
  <c r="Y1506" i="1"/>
  <c r="Y1752" i="1"/>
  <c r="Y2010" i="1"/>
  <c r="Y2184" i="1"/>
  <c r="Y2328" i="1"/>
  <c r="AC432" i="1"/>
  <c r="AC480" i="1"/>
  <c r="AC528" i="1"/>
  <c r="AA2450" i="1"/>
  <c r="AC720" i="1"/>
  <c r="AC816" i="1"/>
  <c r="AC1344" i="1"/>
  <c r="AC1608" i="1"/>
  <c r="AC1656" i="1"/>
  <c r="AC1800" i="1"/>
  <c r="AC1920" i="1"/>
  <c r="AC2424" i="1"/>
  <c r="Y1129" i="1"/>
  <c r="Y1201" i="1"/>
  <c r="Y1273" i="1"/>
  <c r="Y1345" i="1"/>
  <c r="Y1417" i="1"/>
  <c r="Y1489" i="1"/>
  <c r="Y1561" i="1"/>
  <c r="Y1633" i="1"/>
  <c r="Y1705" i="1"/>
  <c r="Y1777" i="1"/>
  <c r="Y1849" i="1"/>
  <c r="Y1921" i="1"/>
  <c r="Y2065" i="1"/>
  <c r="Y2137" i="1"/>
  <c r="Y2209" i="1"/>
  <c r="Y2281" i="1"/>
  <c r="Y2353" i="1"/>
  <c r="Y2425" i="1"/>
  <c r="AC331" i="1"/>
  <c r="AB2451" i="1"/>
  <c r="AC4595" i="1"/>
  <c r="AC4592" i="1"/>
  <c r="AC4604" i="1"/>
  <c r="S2" i="1"/>
  <c r="AC4598" i="1" s="1"/>
  <c r="AC4590" i="1"/>
  <c r="AN4579" i="1" l="1"/>
  <c r="AO4579" i="1" s="1"/>
  <c r="AC2449" i="1"/>
  <c r="AK2" i="1"/>
  <c r="AK4579" i="1" s="1"/>
  <c r="AC2444" i="1"/>
  <c r="Y2442" i="1"/>
  <c r="AC2450" i="1"/>
  <c r="V4605" i="1"/>
  <c r="V4607" i="1" s="1"/>
  <c r="G4607" i="1"/>
  <c r="AC2448" i="1"/>
  <c r="AB2453" i="1"/>
  <c r="H4607" i="1"/>
  <c r="X2453" i="1"/>
  <c r="Y2451" i="1"/>
  <c r="AC4600" i="1"/>
  <c r="N4606" i="1"/>
  <c r="S4606" i="1" s="1"/>
  <c r="I4606" i="1"/>
  <c r="N4605" i="1"/>
  <c r="S4605" i="1" s="1"/>
  <c r="I4605" i="1"/>
  <c r="AC4606" i="1"/>
  <c r="AC4597" i="1"/>
  <c r="AC4593" i="1"/>
  <c r="AC4591" i="1"/>
  <c r="AC4594" i="1"/>
  <c r="AC4605" i="1"/>
  <c r="AC4596" i="1"/>
  <c r="AC4601" i="1"/>
  <c r="AC4602" i="1"/>
  <c r="AC4603" i="1"/>
  <c r="AC4599" i="1"/>
  <c r="J4605" i="1"/>
  <c r="J4606" i="1"/>
  <c r="O4605" i="1"/>
  <c r="T4605" i="1" s="1"/>
  <c r="O4606" i="1"/>
  <c r="T4606" i="1" s="1"/>
  <c r="Y2444" i="1"/>
  <c r="AC2447" i="1"/>
  <c r="W2453" i="1"/>
  <c r="Y2448" i="1"/>
  <c r="Y2452" i="1"/>
  <c r="Y2445" i="1"/>
  <c r="AC2446" i="1"/>
  <c r="W4605" i="1"/>
  <c r="W4607" i="1" s="1"/>
  <c r="Y2449" i="1"/>
  <c r="Y2446" i="1"/>
  <c r="AC2452" i="1"/>
  <c r="Y2447" i="1"/>
  <c r="AC2451" i="1"/>
  <c r="Y2450" i="1"/>
  <c r="AC2445" i="1"/>
  <c r="AA2453" i="1"/>
  <c r="X4606" i="1" l="1"/>
  <c r="Y2453" i="1"/>
  <c r="Y4606" i="1"/>
  <c r="Y4605" i="1"/>
  <c r="Y4607" i="1" s="1"/>
  <c r="J4607" i="1"/>
  <c r="I4607" i="1"/>
  <c r="X4605" i="1"/>
  <c r="X4607" i="1" s="1"/>
</calcChain>
</file>

<file path=xl/sharedStrings.xml><?xml version="1.0" encoding="utf-8"?>
<sst xmlns="http://schemas.openxmlformats.org/spreadsheetml/2006/main" count="9251" uniqueCount="76">
  <si>
    <t>Date</t>
  </si>
  <si>
    <t>Home Team</t>
  </si>
  <si>
    <t>Away Team</t>
  </si>
  <si>
    <t>Home Score</t>
  </si>
  <si>
    <t>Away Score</t>
  </si>
  <si>
    <t>2013-12-02</t>
  </si>
  <si>
    <t>2013-12-01</t>
  </si>
  <si>
    <t>2013-12-12</t>
  </si>
  <si>
    <t>2013-12-15</t>
  </si>
  <si>
    <t>2013-12-16</t>
  </si>
  <si>
    <t>2013-12-23</t>
  </si>
  <si>
    <t>2013-12-22</t>
  </si>
  <si>
    <t>2013-12-29</t>
  </si>
  <si>
    <t>2014-01-05</t>
  </si>
  <si>
    <t>2014-01-04</t>
  </si>
  <si>
    <t>2014-01-11</t>
  </si>
  <si>
    <t>2014-01-12</t>
  </si>
  <si>
    <t>2014-01-19</t>
  </si>
  <si>
    <t>2014-02-02</t>
  </si>
  <si>
    <t>Detroit Lions</t>
  </si>
  <si>
    <t>New York Giants</t>
  </si>
  <si>
    <t>Denver Broncos</t>
  </si>
  <si>
    <t>Indianapolis Colts</t>
  </si>
  <si>
    <t>Dallas Cowboys</t>
  </si>
  <si>
    <t>San Francisco 49ers</t>
  </si>
  <si>
    <t>Tampa Bay Buccaneers</t>
  </si>
  <si>
    <t>Carolina Panthers</t>
  </si>
  <si>
    <t>Atlanta Falcons</t>
  </si>
  <si>
    <t>New Orleans Saints</t>
  </si>
  <si>
    <t>Baltimore Ravens</t>
  </si>
  <si>
    <t>Cincinnati Bengals</t>
  </si>
  <si>
    <t>Chicago Bears</t>
  </si>
  <si>
    <t>Buffalo Bills</t>
  </si>
  <si>
    <t>Houston Texans</t>
  </si>
  <si>
    <t>Washington Redskins</t>
  </si>
  <si>
    <t>Kansas City Chiefs</t>
  </si>
  <si>
    <t>Tennessee Titans</t>
  </si>
  <si>
    <t>Miami Dolphins</t>
  </si>
  <si>
    <t>New England Patriots</t>
  </si>
  <si>
    <t>New York Jets</t>
  </si>
  <si>
    <t>Oakland Raiders</t>
  </si>
  <si>
    <t>Philadelphia Eagles</t>
  </si>
  <si>
    <t>Jacksonville Jaguars</t>
  </si>
  <si>
    <t>Pittsburgh Steelers</t>
  </si>
  <si>
    <t>Cleveland Browns</t>
  </si>
  <si>
    <t>St. Louis Rams</t>
  </si>
  <si>
    <t>Minnesota Vikings</t>
  </si>
  <si>
    <t>Seattle Seahawks</t>
  </si>
  <si>
    <t>Green Bay Packers</t>
  </si>
  <si>
    <t>Arizona Cardinals</t>
  </si>
  <si>
    <t>San Diego Chargers</t>
  </si>
  <si>
    <t>Home Odds Open</t>
  </si>
  <si>
    <t>Home Odds Close</t>
  </si>
  <si>
    <t>Away Odds Open</t>
  </si>
  <si>
    <t>Away Odds Close</t>
  </si>
  <si>
    <t>Los Angeles Rams</t>
  </si>
  <si>
    <t>Los Angeles Chargers</t>
  </si>
  <si>
    <t>Las Vegas Raiders</t>
  </si>
  <si>
    <t>Washington Football Team</t>
  </si>
  <si>
    <t>Washington Commanders</t>
  </si>
  <si>
    <t>HomeWin</t>
  </si>
  <si>
    <t>AwayWin</t>
  </si>
  <si>
    <t>pnl</t>
  </si>
  <si>
    <t>yyyymm</t>
  </si>
  <si>
    <t>Row Labels</t>
  </si>
  <si>
    <t>Grand Total</t>
  </si>
  <si>
    <t>pay</t>
  </si>
  <si>
    <t>princ</t>
  </si>
  <si>
    <t>home</t>
  </si>
  <si>
    <t>away</t>
  </si>
  <si>
    <t>early</t>
  </si>
  <si>
    <t>late</t>
  </si>
  <si>
    <t>arb</t>
  </si>
  <si>
    <t>bucket</t>
  </si>
  <si>
    <t>prof</t>
  </si>
  <si>
    <t>Sum of prof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</si>
</sst>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"/>
    <numFmt numFmtId="165" formatCode="yyyy\-mm\-dd;@"/>
    <numFmt numFmtId="166" formatCode="#,##0;[Red]#,##0"/>
    <numFmt numFmtId="167" formatCode="0.00%;[Red]\-0.00%"/>
    <numFmt numFmtId="168" formatCode="0%;[Red]\-0%"/>
    <numFmt numFmtId="169" formatCode="0.0%;[Red]\-0.0%"/>
    <numFmt numFmtId="170" formatCode="#,##0.0;[Red]#,##0.0"/>
    <numFmt numFmtId="171" formatCode="#,##0.00;[Red]#,##0.00"/>
    <numFmt numFmtId="172" formatCode="#,##0.000;[Red]#,##0.000"/>
  </numFmts>
  <fonts count="6" x14ac:knownFonts="1">
    <font>
      <sz val="10"/>
      <name val="Arial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9" fontId="5" fillId="0" borderId="0" applyFont="0" applyFill="0" applyBorder="0" applyAlignment="0" applyProtection="0"/>
  </cellStyleXfs>
  <cellXfs count="36">
    <xf numFmtId="0" fontId="0" fillId="0" borderId="0" xfId="0"/>
    <xf numFmtId="0" fontId="1" fillId="0" borderId="0" xfId="1"/>
    <xf numFmtId="0" fontId="2" fillId="0" borderId="0" xfId="1" applyFont="1" applyAlignment="1">
      <alignment horizontal="center"/>
    </xf>
    <xf numFmtId="0" fontId="1" fillId="0" borderId="0" xfId="1" applyAlignment="1">
      <alignment horizontal="center"/>
    </xf>
    <xf numFmtId="2" fontId="1" fillId="0" borderId="0" xfId="1" applyNumberFormat="1"/>
    <xf numFmtId="164" fontId="1" fillId="0" borderId="0" xfId="1" applyNumberFormat="1"/>
    <xf numFmtId="165" fontId="1" fillId="0" borderId="0" xfId="1" applyNumberFormat="1" applyAlignment="1">
      <alignment horizontal="center"/>
    </xf>
    <xf numFmtId="0" fontId="3" fillId="0" borderId="0" xfId="0" applyFont="1" applyAlignment="1">
      <alignment horizontal="center" vertical="center" wrapText="1"/>
    </xf>
    <xf numFmtId="0" fontId="2" fillId="0" borderId="0" xfId="1" applyFont="1" applyAlignment="1">
      <alignment horizontal="center" vertical="center" wrapText="1"/>
    </xf>
    <xf numFmtId="2" fontId="1" fillId="2" borderId="0" xfId="1" applyNumberFormat="1" applyFill="1"/>
    <xf numFmtId="164" fontId="1" fillId="2" borderId="0" xfId="1" applyNumberFormat="1" applyFill="1"/>
    <xf numFmtId="166" fontId="3" fillId="0" borderId="0" xfId="0" applyNumberFormat="1" applyFont="1" applyAlignment="1">
      <alignment horizontal="right"/>
    </xf>
    <xf numFmtId="0" fontId="3" fillId="0" borderId="0" xfId="0" applyFont="1"/>
    <xf numFmtId="168" fontId="2" fillId="0" borderId="0" xfId="1" applyNumberFormat="1" applyFont="1"/>
    <xf numFmtId="169" fontId="2" fillId="0" borderId="0" xfId="1" applyNumberFormat="1" applyFont="1"/>
    <xf numFmtId="167" fontId="2" fillId="0" borderId="0" xfId="1" applyNumberFormat="1" applyFont="1"/>
    <xf numFmtId="170" fontId="3" fillId="0" borderId="0" xfId="0" applyNumberFormat="1" applyFont="1"/>
    <xf numFmtId="171" fontId="3" fillId="0" borderId="0" xfId="0" applyNumberFormat="1" applyFont="1"/>
    <xf numFmtId="0" fontId="0" fillId="0" borderId="0" xfId="0" pivotButton="1"/>
    <xf numFmtId="170" fontId="4" fillId="0" borderId="0" xfId="0" applyNumberFormat="1" applyFont="1"/>
    <xf numFmtId="171" fontId="4" fillId="0" borderId="0" xfId="0" applyNumberFormat="1" applyFont="1"/>
    <xf numFmtId="0" fontId="2" fillId="0" borderId="0" xfId="1" applyFont="1"/>
    <xf numFmtId="170" fontId="2" fillId="0" borderId="0" xfId="1" applyNumberFormat="1" applyFont="1"/>
    <xf numFmtId="171" fontId="2" fillId="0" borderId="0" xfId="1" applyNumberFormat="1" applyFont="1"/>
    <xf numFmtId="9" fontId="2" fillId="0" borderId="0" xfId="2" applyFont="1"/>
    <xf numFmtId="10" fontId="2" fillId="0" borderId="0" xfId="2" applyNumberFormat="1" applyFont="1"/>
    <xf numFmtId="171" fontId="2" fillId="0" borderId="0" xfId="1" applyNumberFormat="1" applyFont="1" applyAlignment="1">
      <alignment horizontal="center"/>
    </xf>
    <xf numFmtId="172" fontId="2" fillId="0" borderId="0" xfId="1" applyNumberFormat="1" applyFont="1" applyAlignment="1">
      <alignment horizontal="center"/>
    </xf>
    <xf numFmtId="169" fontId="2" fillId="0" borderId="0" xfId="1" applyNumberFormat="1" applyFont="1" applyAlignment="1">
      <alignment horizontal="center"/>
    </xf>
    <xf numFmtId="170" fontId="1" fillId="0" borderId="0" xfId="1" applyNumberFormat="1" applyAlignment="1">
      <alignment horizontal="center"/>
    </xf>
    <xf numFmtId="166" fontId="3" fillId="0" borderId="0" xfId="0" applyNumberFormat="1" applyFont="1"/>
    <xf numFmtId="0" fontId="0" fillId="0" borderId="0" xfId="0" applyAlignment="1">
      <alignment horizontal="left"/>
    </xf>
    <xf numFmtId="0" fontId="0" fillId="0" borderId="0" xfId="0" applyNumberFormat="1"/>
    <xf numFmtId="171" fontId="1" fillId="0" borderId="0" xfId="1" applyNumberFormat="1"/>
    <xf numFmtId="2" fontId="3" fillId="0" borderId="0" xfId="0" applyNumberFormat="1" applyFont="1"/>
    <xf numFmtId="170" fontId="0" fillId="0" borderId="0" xfId="0" applyNumberFormat="1"/>
  </cellXfs>
  <cellStyles count="3">
    <cellStyle name="Excel Built-in Normal" xfId="1" xr:uid="{00000000-0005-0000-0000-000000000000}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Sheet2!$F$3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Sheet2!$E$4:$E$103</c:f>
              <c:numCache>
                <c:formatCode>General</c:formatCode>
                <c:ptCount val="100"/>
                <c:pt idx="0">
                  <c:v>200609</c:v>
                </c:pt>
                <c:pt idx="1">
                  <c:v>200610</c:v>
                </c:pt>
                <c:pt idx="2">
                  <c:v>200611</c:v>
                </c:pt>
                <c:pt idx="3">
                  <c:v>200612</c:v>
                </c:pt>
                <c:pt idx="4">
                  <c:v>200701</c:v>
                </c:pt>
                <c:pt idx="5">
                  <c:v>200702</c:v>
                </c:pt>
                <c:pt idx="6">
                  <c:v>200709</c:v>
                </c:pt>
                <c:pt idx="7">
                  <c:v>200710</c:v>
                </c:pt>
                <c:pt idx="8">
                  <c:v>200711</c:v>
                </c:pt>
                <c:pt idx="9">
                  <c:v>200712</c:v>
                </c:pt>
                <c:pt idx="10">
                  <c:v>200801</c:v>
                </c:pt>
                <c:pt idx="11">
                  <c:v>200802</c:v>
                </c:pt>
                <c:pt idx="12">
                  <c:v>200809</c:v>
                </c:pt>
                <c:pt idx="13">
                  <c:v>200810</c:v>
                </c:pt>
                <c:pt idx="14">
                  <c:v>200811</c:v>
                </c:pt>
                <c:pt idx="15">
                  <c:v>200812</c:v>
                </c:pt>
                <c:pt idx="16">
                  <c:v>200901</c:v>
                </c:pt>
                <c:pt idx="17">
                  <c:v>200902</c:v>
                </c:pt>
                <c:pt idx="18">
                  <c:v>200909</c:v>
                </c:pt>
                <c:pt idx="19">
                  <c:v>200910</c:v>
                </c:pt>
                <c:pt idx="20">
                  <c:v>200911</c:v>
                </c:pt>
                <c:pt idx="21">
                  <c:v>200912</c:v>
                </c:pt>
                <c:pt idx="22">
                  <c:v>201001</c:v>
                </c:pt>
                <c:pt idx="23">
                  <c:v>201002</c:v>
                </c:pt>
                <c:pt idx="24">
                  <c:v>201009</c:v>
                </c:pt>
                <c:pt idx="25">
                  <c:v>201010</c:v>
                </c:pt>
                <c:pt idx="26">
                  <c:v>201011</c:v>
                </c:pt>
                <c:pt idx="27">
                  <c:v>201012</c:v>
                </c:pt>
                <c:pt idx="28">
                  <c:v>201101</c:v>
                </c:pt>
                <c:pt idx="29">
                  <c:v>201102</c:v>
                </c:pt>
                <c:pt idx="30">
                  <c:v>201109</c:v>
                </c:pt>
                <c:pt idx="31">
                  <c:v>201110</c:v>
                </c:pt>
                <c:pt idx="32">
                  <c:v>201111</c:v>
                </c:pt>
                <c:pt idx="33">
                  <c:v>201112</c:v>
                </c:pt>
                <c:pt idx="34">
                  <c:v>201201</c:v>
                </c:pt>
                <c:pt idx="35">
                  <c:v>201202</c:v>
                </c:pt>
                <c:pt idx="36">
                  <c:v>201209</c:v>
                </c:pt>
                <c:pt idx="37">
                  <c:v>201210</c:v>
                </c:pt>
                <c:pt idx="38">
                  <c:v>201211</c:v>
                </c:pt>
                <c:pt idx="39">
                  <c:v>201212</c:v>
                </c:pt>
                <c:pt idx="40">
                  <c:v>201301</c:v>
                </c:pt>
                <c:pt idx="41">
                  <c:v>201302</c:v>
                </c:pt>
                <c:pt idx="42">
                  <c:v>201309</c:v>
                </c:pt>
                <c:pt idx="43">
                  <c:v>201310</c:v>
                </c:pt>
                <c:pt idx="44">
                  <c:v>201311</c:v>
                </c:pt>
                <c:pt idx="45">
                  <c:v>201312</c:v>
                </c:pt>
                <c:pt idx="46">
                  <c:v>201401</c:v>
                </c:pt>
                <c:pt idx="47">
                  <c:v>201402</c:v>
                </c:pt>
                <c:pt idx="48">
                  <c:v>201409</c:v>
                </c:pt>
                <c:pt idx="49">
                  <c:v>201410</c:v>
                </c:pt>
                <c:pt idx="50">
                  <c:v>201411</c:v>
                </c:pt>
                <c:pt idx="51">
                  <c:v>201412</c:v>
                </c:pt>
                <c:pt idx="52">
                  <c:v>201501</c:v>
                </c:pt>
                <c:pt idx="53">
                  <c:v>201502</c:v>
                </c:pt>
                <c:pt idx="54">
                  <c:v>201509</c:v>
                </c:pt>
                <c:pt idx="55">
                  <c:v>201510</c:v>
                </c:pt>
                <c:pt idx="56">
                  <c:v>201511</c:v>
                </c:pt>
                <c:pt idx="57">
                  <c:v>201512</c:v>
                </c:pt>
                <c:pt idx="58">
                  <c:v>201601</c:v>
                </c:pt>
                <c:pt idx="59">
                  <c:v>201602</c:v>
                </c:pt>
                <c:pt idx="60">
                  <c:v>201609</c:v>
                </c:pt>
                <c:pt idx="61">
                  <c:v>201610</c:v>
                </c:pt>
                <c:pt idx="62">
                  <c:v>201611</c:v>
                </c:pt>
                <c:pt idx="63">
                  <c:v>201612</c:v>
                </c:pt>
                <c:pt idx="64">
                  <c:v>201701</c:v>
                </c:pt>
                <c:pt idx="65">
                  <c:v>201702</c:v>
                </c:pt>
                <c:pt idx="66">
                  <c:v>201709</c:v>
                </c:pt>
                <c:pt idx="67">
                  <c:v>201710</c:v>
                </c:pt>
                <c:pt idx="68">
                  <c:v>201711</c:v>
                </c:pt>
                <c:pt idx="69">
                  <c:v>201712</c:v>
                </c:pt>
                <c:pt idx="70">
                  <c:v>201801</c:v>
                </c:pt>
                <c:pt idx="71">
                  <c:v>201802</c:v>
                </c:pt>
                <c:pt idx="72">
                  <c:v>201809</c:v>
                </c:pt>
                <c:pt idx="73">
                  <c:v>201810</c:v>
                </c:pt>
                <c:pt idx="74">
                  <c:v>201811</c:v>
                </c:pt>
                <c:pt idx="75">
                  <c:v>201812</c:v>
                </c:pt>
                <c:pt idx="76">
                  <c:v>201901</c:v>
                </c:pt>
                <c:pt idx="77">
                  <c:v>201902</c:v>
                </c:pt>
                <c:pt idx="78">
                  <c:v>201909</c:v>
                </c:pt>
                <c:pt idx="79">
                  <c:v>201910</c:v>
                </c:pt>
                <c:pt idx="80">
                  <c:v>201911</c:v>
                </c:pt>
                <c:pt idx="81">
                  <c:v>201912</c:v>
                </c:pt>
                <c:pt idx="82">
                  <c:v>202001</c:v>
                </c:pt>
                <c:pt idx="83">
                  <c:v>202002</c:v>
                </c:pt>
                <c:pt idx="84">
                  <c:v>202009</c:v>
                </c:pt>
                <c:pt idx="85">
                  <c:v>202010</c:v>
                </c:pt>
                <c:pt idx="86">
                  <c:v>202011</c:v>
                </c:pt>
                <c:pt idx="87">
                  <c:v>202012</c:v>
                </c:pt>
                <c:pt idx="88">
                  <c:v>202101</c:v>
                </c:pt>
                <c:pt idx="89">
                  <c:v>202102</c:v>
                </c:pt>
                <c:pt idx="90">
                  <c:v>202109</c:v>
                </c:pt>
                <c:pt idx="91">
                  <c:v>202110</c:v>
                </c:pt>
                <c:pt idx="92">
                  <c:v>202111</c:v>
                </c:pt>
                <c:pt idx="93">
                  <c:v>202112</c:v>
                </c:pt>
                <c:pt idx="94">
                  <c:v>202201</c:v>
                </c:pt>
                <c:pt idx="95">
                  <c:v>202202</c:v>
                </c:pt>
                <c:pt idx="96">
                  <c:v>202209</c:v>
                </c:pt>
                <c:pt idx="97">
                  <c:v>202210</c:v>
                </c:pt>
                <c:pt idx="98">
                  <c:v>202211</c:v>
                </c:pt>
                <c:pt idx="99">
                  <c:v>202212</c:v>
                </c:pt>
              </c:numCache>
            </c:numRef>
          </c:cat>
          <c:val>
            <c:numRef>
              <c:f>Sheet2!$G$4:$G$103</c:f>
              <c:numCache>
                <c:formatCode>#,##0.0;[Red]#,##0.0</c:formatCode>
                <c:ptCount val="100"/>
                <c:pt idx="0">
                  <c:v>-11.578982768300621</c:v>
                </c:pt>
                <c:pt idx="1">
                  <c:v>-8.5898091471733018</c:v>
                </c:pt>
                <c:pt idx="2">
                  <c:v>-6.8943077065443008</c:v>
                </c:pt>
                <c:pt idx="3">
                  <c:v>11.706896807259088</c:v>
                </c:pt>
                <c:pt idx="4">
                  <c:v>14.190085217226638</c:v>
                </c:pt>
                <c:pt idx="5">
                  <c:v>14.624867825922289</c:v>
                </c:pt>
                <c:pt idx="6">
                  <c:v>16.479715080599107</c:v>
                </c:pt>
                <c:pt idx="7">
                  <c:v>9.439810386634905</c:v>
                </c:pt>
                <c:pt idx="8">
                  <c:v>3.8029002631020745</c:v>
                </c:pt>
                <c:pt idx="9">
                  <c:v>17.531848848671675</c:v>
                </c:pt>
                <c:pt idx="10">
                  <c:v>26.985026012010138</c:v>
                </c:pt>
                <c:pt idx="11">
                  <c:v>25.985026012010138</c:v>
                </c:pt>
                <c:pt idx="12">
                  <c:v>22.115618769742955</c:v>
                </c:pt>
                <c:pt idx="13">
                  <c:v>30.510986259881271</c:v>
                </c:pt>
                <c:pt idx="14">
                  <c:v>29.732852430888862</c:v>
                </c:pt>
                <c:pt idx="15">
                  <c:v>18.116456234744248</c:v>
                </c:pt>
                <c:pt idx="16">
                  <c:v>17.632373163819068</c:v>
                </c:pt>
                <c:pt idx="17">
                  <c:v>16.632373163819068</c:v>
                </c:pt>
                <c:pt idx="18">
                  <c:v>25.070875016022569</c:v>
                </c:pt>
                <c:pt idx="19">
                  <c:v>28.351790283955868</c:v>
                </c:pt>
                <c:pt idx="20">
                  <c:v>28.196969472653208</c:v>
                </c:pt>
                <c:pt idx="21">
                  <c:v>31.877024314702126</c:v>
                </c:pt>
                <c:pt idx="22">
                  <c:v>27.774513526506844</c:v>
                </c:pt>
                <c:pt idx="23">
                  <c:v>26.774513526506844</c:v>
                </c:pt>
                <c:pt idx="24">
                  <c:v>15.735356608424253</c:v>
                </c:pt>
                <c:pt idx="25">
                  <c:v>32.838690672562919</c:v>
                </c:pt>
                <c:pt idx="26">
                  <c:v>35.876108036826928</c:v>
                </c:pt>
                <c:pt idx="27">
                  <c:v>51.126498335062223</c:v>
                </c:pt>
                <c:pt idx="28">
                  <c:v>59.66654547173983</c:v>
                </c:pt>
                <c:pt idx="29">
                  <c:v>58.66654547173983</c:v>
                </c:pt>
                <c:pt idx="30">
                  <c:v>58.901083696648818</c:v>
                </c:pt>
                <c:pt idx="31">
                  <c:v>66.075110515341919</c:v>
                </c:pt>
                <c:pt idx="32">
                  <c:v>57.992437652565279</c:v>
                </c:pt>
                <c:pt idx="33">
                  <c:v>50.659097650665785</c:v>
                </c:pt>
                <c:pt idx="34">
                  <c:v>42.567759896640723</c:v>
                </c:pt>
                <c:pt idx="35">
                  <c:v>41.567759896640723</c:v>
                </c:pt>
                <c:pt idx="36">
                  <c:v>41.051664881441567</c:v>
                </c:pt>
                <c:pt idx="37">
                  <c:v>44.730182902083804</c:v>
                </c:pt>
                <c:pt idx="38">
                  <c:v>42.766680629014715</c:v>
                </c:pt>
                <c:pt idx="39">
                  <c:v>48.648413715166662</c:v>
                </c:pt>
                <c:pt idx="40">
                  <c:v>54.331228788304315</c:v>
                </c:pt>
                <c:pt idx="41">
                  <c:v>53.331228788304315</c:v>
                </c:pt>
                <c:pt idx="42">
                  <c:v>47.127810116551522</c:v>
                </c:pt>
                <c:pt idx="43">
                  <c:v>41.474985370012121</c:v>
                </c:pt>
                <c:pt idx="44">
                  <c:v>52.433294981588745</c:v>
                </c:pt>
                <c:pt idx="45">
                  <c:v>52.216580676386243</c:v>
                </c:pt>
                <c:pt idx="46">
                  <c:v>51.594797940303302</c:v>
                </c:pt>
                <c:pt idx="47">
                  <c:v>50.594797940303302</c:v>
                </c:pt>
                <c:pt idx="48">
                  <c:v>39.2387979403033</c:v>
                </c:pt>
                <c:pt idx="49">
                  <c:v>33.015797940303301</c:v>
                </c:pt>
                <c:pt idx="50">
                  <c:v>36.044797940303297</c:v>
                </c:pt>
                <c:pt idx="51">
                  <c:v>42.123797940303298</c:v>
                </c:pt>
                <c:pt idx="52">
                  <c:v>45.371797940303296</c:v>
                </c:pt>
                <c:pt idx="53">
                  <c:v>46.691797940303296</c:v>
                </c:pt>
                <c:pt idx="54">
                  <c:v>63.8087979403033</c:v>
                </c:pt>
                <c:pt idx="55">
                  <c:v>61.716797940303302</c:v>
                </c:pt>
                <c:pt idx="56">
                  <c:v>76.667797940303302</c:v>
                </c:pt>
                <c:pt idx="57">
                  <c:v>64.841797940303309</c:v>
                </c:pt>
                <c:pt idx="58">
                  <c:v>67.176797940303302</c:v>
                </c:pt>
                <c:pt idx="59">
                  <c:v>66.176797940303302</c:v>
                </c:pt>
                <c:pt idx="60">
                  <c:v>68.253797940303301</c:v>
                </c:pt>
                <c:pt idx="61">
                  <c:v>73.168797940303307</c:v>
                </c:pt>
                <c:pt idx="62">
                  <c:v>72.799797940303307</c:v>
                </c:pt>
                <c:pt idx="63">
                  <c:v>87.605797940303304</c:v>
                </c:pt>
                <c:pt idx="64">
                  <c:v>89.8727979403033</c:v>
                </c:pt>
                <c:pt idx="65">
                  <c:v>90.591797940303294</c:v>
                </c:pt>
                <c:pt idx="66">
                  <c:v>99.2327979403033</c:v>
                </c:pt>
                <c:pt idx="67">
                  <c:v>113.8997979403033</c:v>
                </c:pt>
                <c:pt idx="68">
                  <c:v>116.7377979403033</c:v>
                </c:pt>
                <c:pt idx="69">
                  <c:v>123.9167979403033</c:v>
                </c:pt>
                <c:pt idx="70">
                  <c:v>122.27579794030329</c:v>
                </c:pt>
                <c:pt idx="71">
                  <c:v>124.37579794030329</c:v>
                </c:pt>
                <c:pt idx="72">
                  <c:v>119.04579794030329</c:v>
                </c:pt>
                <c:pt idx="73">
                  <c:v>118.94579794030329</c:v>
                </c:pt>
                <c:pt idx="74">
                  <c:v>120.51579794030329</c:v>
                </c:pt>
                <c:pt idx="75">
                  <c:v>124.86579794030328</c:v>
                </c:pt>
                <c:pt idx="76">
                  <c:v>123.40579794030329</c:v>
                </c:pt>
                <c:pt idx="77">
                  <c:v>124.26579794030329</c:v>
                </c:pt>
                <c:pt idx="78">
                  <c:v>117.11579794030328</c:v>
                </c:pt>
                <c:pt idx="79">
                  <c:v>119.23579794030329</c:v>
                </c:pt>
                <c:pt idx="80">
                  <c:v>136.93579794030327</c:v>
                </c:pt>
                <c:pt idx="81">
                  <c:v>145.87579794030327</c:v>
                </c:pt>
                <c:pt idx="82">
                  <c:v>145.87579794030327</c:v>
                </c:pt>
                <c:pt idx="83">
                  <c:v>146.67579794030328</c:v>
                </c:pt>
                <c:pt idx="84">
                  <c:v>146.12579794030327</c:v>
                </c:pt>
                <c:pt idx="85">
                  <c:v>144.40579794030327</c:v>
                </c:pt>
                <c:pt idx="86">
                  <c:v>140.77579794030328</c:v>
                </c:pt>
                <c:pt idx="87">
                  <c:v>128.78579794030327</c:v>
                </c:pt>
                <c:pt idx="88">
                  <c:v>131.92579794030326</c:v>
                </c:pt>
                <c:pt idx="89">
                  <c:v>133.47579794030327</c:v>
                </c:pt>
                <c:pt idx="90">
                  <c:v>134.65579794030327</c:v>
                </c:pt>
                <c:pt idx="91">
                  <c:v>146.91579794030326</c:v>
                </c:pt>
                <c:pt idx="92">
                  <c:v>155.89579794030325</c:v>
                </c:pt>
                <c:pt idx="93">
                  <c:v>160.09579794030324</c:v>
                </c:pt>
                <c:pt idx="94">
                  <c:v>159.96579794030325</c:v>
                </c:pt>
                <c:pt idx="95">
                  <c:v>160.50579794030324</c:v>
                </c:pt>
                <c:pt idx="96">
                  <c:v>171.24579794030325</c:v>
                </c:pt>
                <c:pt idx="97">
                  <c:v>162.39579794030325</c:v>
                </c:pt>
                <c:pt idx="98">
                  <c:v>160.00579794030324</c:v>
                </c:pt>
                <c:pt idx="99">
                  <c:v>157.61279794030324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07-40B1-BF7D-F3E404ED0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2045120"/>
        <c:axId val="1853155280"/>
      </c:lineChart>
      <c:catAx>
        <c:axId val="186204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3155280"/>
        <c:crosses val="autoZero"/>
        <c:auto val="1"/>
        <c:lblAlgn val="ctr"/>
        <c:lblOffset val="100"/>
        <c:noMultiLvlLbl val="0"/>
      </c:catAx>
      <c:valAx>
        <c:axId val="1853155280"/>
        <c:scaling>
          <c:orientation val="minMax"/>
        </c:scaling>
        <c:delete val="0"/>
        <c:axPos val="l"/>
        <c:numFmt formatCode="#,##0.0;[Red]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2045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28575</xdr:colOff>
      <xdr:row>97</xdr:row>
      <xdr:rowOff>47625</xdr:rowOff>
    </xdr:from>
    <xdr:to>
      <xdr:col>15</xdr:col>
      <xdr:colOff>333375</xdr:colOff>
      <xdr:row>114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8E339F-1F23-6916-42CC-EA2C4A021E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" refreshedDate="45221.65081979167" createdVersion="8" refreshedVersion="8" minRefreshableVersion="3" recordCount="4576" xr:uid="{EA6591EC-3D41-4B2E-90CB-9B3BE387A7D5}">
  <cacheSource type="worksheet">
    <worksheetSource ref="AN1:AO4577" sheet="Data"/>
  </cacheSource>
  <cacheFields count="2">
    <cacheField name="prof" numFmtId="171">
      <sharedItems containsSemiMixedTypes="0" containsString="0" containsNumber="1" minValue="-1" maxValue="8.5"/>
    </cacheField>
    <cacheField name="yyyymm" numFmtId="0">
      <sharedItems containsSemiMixedTypes="0" containsString="0" containsNumber="1" containsInteger="1" minValue="200609" maxValue="202302" count="102">
        <n v="202302"/>
        <n v="202301"/>
        <n v="202212"/>
        <n v="202211"/>
        <n v="202210"/>
        <n v="202209"/>
        <n v="202202"/>
        <n v="202201"/>
        <n v="202112"/>
        <n v="202111"/>
        <n v="202110"/>
        <n v="202109"/>
        <n v="202102"/>
        <n v="202101"/>
        <n v="202012"/>
        <n v="202011"/>
        <n v="202010"/>
        <n v="202009"/>
        <n v="202002"/>
        <n v="202001"/>
        <n v="201912"/>
        <n v="201911"/>
        <n v="201910"/>
        <n v="201909"/>
        <n v="201902"/>
        <n v="201901"/>
        <n v="201812"/>
        <n v="201811"/>
        <n v="201810"/>
        <n v="201809"/>
        <n v="201802"/>
        <n v="201801"/>
        <n v="201712"/>
        <n v="201711"/>
        <n v="201710"/>
        <n v="201709"/>
        <n v="201702"/>
        <n v="201701"/>
        <n v="201612"/>
        <n v="201611"/>
        <n v="201610"/>
        <n v="201609"/>
        <n v="201602"/>
        <n v="201601"/>
        <n v="201512"/>
        <n v="201511"/>
        <n v="201510"/>
        <n v="201509"/>
        <n v="201502"/>
        <n v="201501"/>
        <n v="201412"/>
        <n v="201411"/>
        <n v="201410"/>
        <n v="201409"/>
        <n v="201402"/>
        <n v="201401"/>
        <n v="201312"/>
        <n v="201311"/>
        <n v="201310"/>
        <n v="201309"/>
        <n v="201302"/>
        <n v="201301"/>
        <n v="201212"/>
        <n v="201211"/>
        <n v="201210"/>
        <n v="201209"/>
        <n v="201202"/>
        <n v="201201"/>
        <n v="201112"/>
        <n v="201111"/>
        <n v="201110"/>
        <n v="201109"/>
        <n v="201102"/>
        <n v="201101"/>
        <n v="201012"/>
        <n v="201011"/>
        <n v="201010"/>
        <n v="201009"/>
        <n v="201002"/>
        <n v="201001"/>
        <n v="200912"/>
        <n v="200911"/>
        <n v="200910"/>
        <n v="200909"/>
        <n v="200902"/>
        <n v="200901"/>
        <n v="200812"/>
        <n v="200811"/>
        <n v="200810"/>
        <n v="200809"/>
        <n v="200802"/>
        <n v="200801"/>
        <n v="200712"/>
        <n v="200711"/>
        <n v="200710"/>
        <n v="200709"/>
        <n v="200702"/>
        <n v="200701"/>
        <n v="200612"/>
        <n v="200611"/>
        <n v="200610"/>
        <n v="2006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76">
  <r>
    <n v="-1"/>
    <x v="0"/>
  </r>
  <r>
    <n v="0.86899999999999999"/>
    <x v="1"/>
  </r>
  <r>
    <n v="0.76899999999999991"/>
    <x v="1"/>
  </r>
  <r>
    <n v="0.5"/>
    <x v="1"/>
  </r>
  <r>
    <n v="-1"/>
    <x v="1"/>
  </r>
  <r>
    <n v="0.31699999999999995"/>
    <x v="1"/>
  </r>
  <r>
    <n v="-1"/>
    <x v="1"/>
  </r>
  <r>
    <n v="0.60600000000000009"/>
    <x v="1"/>
  </r>
  <r>
    <n v="0.33299999999999996"/>
    <x v="1"/>
  </r>
  <r>
    <n v="-1"/>
    <x v="1"/>
  </r>
  <r>
    <n v="0.16599999999999993"/>
    <x v="1"/>
  </r>
  <r>
    <n v="1"/>
    <x v="1"/>
  </r>
  <r>
    <n v="0.19999999999999996"/>
    <x v="1"/>
  </r>
  <r>
    <n v="1.7999999999999998"/>
    <x v="1"/>
  </r>
  <r>
    <n v="-1"/>
    <x v="1"/>
  </r>
  <r>
    <n v="0.19999999999999996"/>
    <x v="1"/>
  </r>
  <r>
    <n v="0.74"/>
    <x v="1"/>
  </r>
  <r>
    <n v="0.39999999999999991"/>
    <x v="1"/>
  </r>
  <r>
    <n v="-1"/>
    <x v="1"/>
  </r>
  <r>
    <n v="-1"/>
    <x v="1"/>
  </r>
  <r>
    <n v="-1"/>
    <x v="1"/>
  </r>
  <r>
    <n v="0.90900000000000003"/>
    <x v="1"/>
  </r>
  <r>
    <n v="-1"/>
    <x v="1"/>
  </r>
  <r>
    <n v="0.76899999999999991"/>
    <x v="1"/>
  </r>
  <r>
    <n v="0.83299999999999996"/>
    <x v="1"/>
  </r>
  <r>
    <n v="-1"/>
    <x v="1"/>
  </r>
  <r>
    <n v="0.18999999999999995"/>
    <x v="1"/>
  </r>
  <r>
    <n v="0.47599999999999998"/>
    <x v="1"/>
  </r>
  <r>
    <n v="0.22199999999999998"/>
    <x v="1"/>
  </r>
  <r>
    <n v="1.75"/>
    <x v="1"/>
  </r>
  <r>
    <n v="-1"/>
    <x v="1"/>
  </r>
  <r>
    <n v="0.32699999999999996"/>
    <x v="1"/>
  </r>
  <r>
    <n v="0.45399999999999996"/>
    <x v="1"/>
  </r>
  <r>
    <n v="-1"/>
    <x v="1"/>
  </r>
  <r>
    <n v="-1"/>
    <x v="1"/>
  </r>
  <r>
    <n v="0.35699999999999998"/>
    <x v="1"/>
  </r>
  <r>
    <n v="0.45399999999999996"/>
    <x v="1"/>
  </r>
  <r>
    <n v="0.19999999999999996"/>
    <x v="1"/>
  </r>
  <r>
    <n v="1.1499999999999999"/>
    <x v="1"/>
  </r>
  <r>
    <n v="0.60600000000000009"/>
    <x v="1"/>
  </r>
  <r>
    <n v="-1"/>
    <x v="1"/>
  </r>
  <r>
    <n v="0.31699999999999995"/>
    <x v="1"/>
  </r>
  <r>
    <n v="-1"/>
    <x v="1"/>
  </r>
  <r>
    <n v="0.64500000000000002"/>
    <x v="2"/>
  </r>
  <r>
    <n v="0.74"/>
    <x v="2"/>
  </r>
  <r>
    <n v="0.64500000000000002"/>
    <x v="2"/>
  </r>
  <r>
    <n v="0.86899999999999999"/>
    <x v="2"/>
  </r>
  <r>
    <n v="1.65"/>
    <x v="2"/>
  </r>
  <r>
    <n v="-1"/>
    <x v="2"/>
  </r>
  <r>
    <n v="-1"/>
    <x v="2"/>
  </r>
  <r>
    <n v="0.33299999999999996"/>
    <x v="2"/>
  </r>
  <r>
    <n v="0.33299999999999996"/>
    <x v="2"/>
  </r>
  <r>
    <n v="1.1499999999999999"/>
    <x v="2"/>
  </r>
  <r>
    <n v="0.22199999999999998"/>
    <x v="2"/>
  </r>
  <r>
    <n v="-1"/>
    <x v="2"/>
  </r>
  <r>
    <n v="-1"/>
    <x v="2"/>
  </r>
  <r>
    <n v="0.45399999999999996"/>
    <x v="2"/>
  </r>
  <r>
    <n v="-1"/>
    <x v="2"/>
  </r>
  <r>
    <n v="-1"/>
    <x v="2"/>
  </r>
  <r>
    <n v="-1"/>
    <x v="2"/>
  </r>
  <r>
    <n v="0.2350000000000001"/>
    <x v="2"/>
  </r>
  <r>
    <n v="1.7000000000000002"/>
    <x v="2"/>
  </r>
  <r>
    <n v="0.76899999999999991"/>
    <x v="2"/>
  </r>
  <r>
    <n v="-1"/>
    <x v="2"/>
  </r>
  <r>
    <n v="0.83299999999999996"/>
    <x v="2"/>
  </r>
  <r>
    <n v="-1"/>
    <x v="2"/>
  </r>
  <r>
    <n v="0.64500000000000002"/>
    <x v="2"/>
  </r>
  <r>
    <n v="0.27"/>
    <x v="2"/>
  </r>
  <r>
    <n v="0.11699999999999999"/>
    <x v="2"/>
  </r>
  <r>
    <n v="2.1"/>
    <x v="2"/>
  </r>
  <r>
    <n v="-1"/>
    <x v="2"/>
  </r>
  <r>
    <n v="1.4500000000000002"/>
    <x v="2"/>
  </r>
  <r>
    <n v="0.29400000000000004"/>
    <x v="2"/>
  </r>
  <r>
    <n v="0.625"/>
    <x v="2"/>
  </r>
  <r>
    <n v="0.44399999999999995"/>
    <x v="2"/>
  </r>
  <r>
    <n v="-1"/>
    <x v="2"/>
  </r>
  <r>
    <n v="-1"/>
    <x v="2"/>
  </r>
  <r>
    <n v="-1"/>
    <x v="2"/>
  </r>
  <r>
    <n v="2.4"/>
    <x v="2"/>
  </r>
  <r>
    <n v="0.41999999999999993"/>
    <x v="2"/>
  </r>
  <r>
    <n v="0.32000000000000006"/>
    <x v="2"/>
  </r>
  <r>
    <n v="-1"/>
    <x v="2"/>
  </r>
  <r>
    <n v="-1"/>
    <x v="2"/>
  </r>
  <r>
    <n v="0.1100000000000001"/>
    <x v="2"/>
  </r>
  <r>
    <n v="-1"/>
    <x v="2"/>
  </r>
  <r>
    <n v="-1"/>
    <x v="2"/>
  </r>
  <r>
    <n v="0.47"/>
    <x v="2"/>
  </r>
  <r>
    <n v="1.75"/>
    <x v="2"/>
  </r>
  <r>
    <n v="1.75"/>
    <x v="2"/>
  </r>
  <r>
    <n v="0.33000000000000007"/>
    <x v="2"/>
  </r>
  <r>
    <n v="0.22999999999999998"/>
    <x v="2"/>
  </r>
  <r>
    <n v="1.25"/>
    <x v="2"/>
  </r>
  <r>
    <n v="-1"/>
    <x v="2"/>
  </r>
  <r>
    <n v="-1"/>
    <x v="2"/>
  </r>
  <r>
    <n v="0.44999999999999996"/>
    <x v="2"/>
  </r>
  <r>
    <n v="-1"/>
    <x v="2"/>
  </r>
  <r>
    <n v="0.35000000000000009"/>
    <x v="2"/>
  </r>
  <r>
    <n v="-1"/>
    <x v="2"/>
  </r>
  <r>
    <n v="-1"/>
    <x v="2"/>
  </r>
  <r>
    <n v="0.41999999999999993"/>
    <x v="2"/>
  </r>
  <r>
    <n v="0.55000000000000004"/>
    <x v="2"/>
  </r>
  <r>
    <n v="-1"/>
    <x v="2"/>
  </r>
  <r>
    <n v="-1"/>
    <x v="2"/>
  </r>
  <r>
    <n v="0.42999999999999994"/>
    <x v="2"/>
  </r>
  <r>
    <n v="1.4500000000000002"/>
    <x v="3"/>
  </r>
  <r>
    <n v="0.35000000000000009"/>
    <x v="3"/>
  </r>
  <r>
    <n v="0.21999999999999997"/>
    <x v="3"/>
  </r>
  <r>
    <n v="0.25"/>
    <x v="3"/>
  </r>
  <r>
    <n v="0.74"/>
    <x v="3"/>
  </r>
  <r>
    <n v="-1"/>
    <x v="3"/>
  </r>
  <r>
    <n v="-1"/>
    <x v="3"/>
  </r>
  <r>
    <n v="-1"/>
    <x v="3"/>
  </r>
  <r>
    <n v="1.75"/>
    <x v="3"/>
  </r>
  <r>
    <n v="0.22999999999999998"/>
    <x v="3"/>
  </r>
  <r>
    <n v="0.54"/>
    <x v="3"/>
  </r>
  <r>
    <n v="-1"/>
    <x v="3"/>
  </r>
  <r>
    <n v="-1"/>
    <x v="3"/>
  </r>
  <r>
    <n v="0.57000000000000006"/>
    <x v="3"/>
  </r>
  <r>
    <n v="0.34000000000000008"/>
    <x v="3"/>
  </r>
  <r>
    <n v="0.21999999999999997"/>
    <x v="3"/>
  </r>
  <r>
    <n v="0.40999999999999992"/>
    <x v="3"/>
  </r>
  <r>
    <n v="-1"/>
    <x v="3"/>
  </r>
  <r>
    <n v="-1"/>
    <x v="3"/>
  </r>
  <r>
    <n v="0.40999999999999992"/>
    <x v="3"/>
  </r>
  <r>
    <n v="-1"/>
    <x v="3"/>
  </r>
  <r>
    <n v="0.44999999999999996"/>
    <x v="3"/>
  </r>
  <r>
    <n v="0.12999999999999989"/>
    <x v="3"/>
  </r>
  <r>
    <n v="-1"/>
    <x v="3"/>
  </r>
  <r>
    <n v="0.71"/>
    <x v="3"/>
  </r>
  <r>
    <n v="0.21999999999999997"/>
    <x v="3"/>
  </r>
  <r>
    <n v="0.39999999999999991"/>
    <x v="3"/>
  </r>
  <r>
    <n v="-1"/>
    <x v="3"/>
  </r>
  <r>
    <n v="-1"/>
    <x v="3"/>
  </r>
  <r>
    <n v="-1"/>
    <x v="3"/>
  </r>
  <r>
    <n v="-1"/>
    <x v="3"/>
  </r>
  <r>
    <n v="-1"/>
    <x v="3"/>
  </r>
  <r>
    <n v="1.2999999999999998"/>
    <x v="3"/>
  </r>
  <r>
    <n v="-1"/>
    <x v="3"/>
  </r>
  <r>
    <n v="-1"/>
    <x v="3"/>
  </r>
  <r>
    <n v="-1"/>
    <x v="3"/>
  </r>
  <r>
    <n v="-1"/>
    <x v="3"/>
  </r>
  <r>
    <n v="-1"/>
    <x v="3"/>
  </r>
  <r>
    <n v="-1"/>
    <x v="3"/>
  </r>
  <r>
    <n v="0.37999999999999989"/>
    <x v="3"/>
  </r>
  <r>
    <n v="1.25"/>
    <x v="3"/>
  </r>
  <r>
    <n v="0.76"/>
    <x v="3"/>
  </r>
  <r>
    <n v="0.71"/>
    <x v="3"/>
  </r>
  <r>
    <n v="-1"/>
    <x v="3"/>
  </r>
  <r>
    <n v="-1"/>
    <x v="3"/>
  </r>
  <r>
    <n v="0.17999999999999994"/>
    <x v="3"/>
  </r>
  <r>
    <n v="0.8"/>
    <x v="3"/>
  </r>
  <r>
    <n v="-1"/>
    <x v="3"/>
  </r>
  <r>
    <n v="0.62000000000000011"/>
    <x v="3"/>
  </r>
  <r>
    <n v="0.57000000000000006"/>
    <x v="3"/>
  </r>
  <r>
    <n v="0.21999999999999997"/>
    <x v="3"/>
  </r>
  <r>
    <n v="1.5499999999999998"/>
    <x v="3"/>
  </r>
  <r>
    <n v="-1"/>
    <x v="3"/>
  </r>
  <r>
    <n v="0.3600000000000001"/>
    <x v="3"/>
  </r>
  <r>
    <n v="-1"/>
    <x v="3"/>
  </r>
  <r>
    <n v="0.67999999999999994"/>
    <x v="3"/>
  </r>
  <r>
    <n v="0.21999999999999997"/>
    <x v="3"/>
  </r>
  <r>
    <n v="-1"/>
    <x v="4"/>
  </r>
  <r>
    <n v="0.22999999999999998"/>
    <x v="4"/>
  </r>
  <r>
    <n v="-1"/>
    <x v="4"/>
  </r>
  <r>
    <n v="-1"/>
    <x v="4"/>
  </r>
  <r>
    <n v="0.83000000000000007"/>
    <x v="4"/>
  </r>
  <r>
    <n v="-1"/>
    <x v="4"/>
  </r>
  <r>
    <n v="0.37000000000000011"/>
    <x v="4"/>
  </r>
  <r>
    <n v="0.18999999999999995"/>
    <x v="4"/>
  </r>
  <r>
    <n v="0.60000000000000009"/>
    <x v="4"/>
  </r>
  <r>
    <n v="0.37000000000000011"/>
    <x v="4"/>
  </r>
  <r>
    <n v="0.89999999999999991"/>
    <x v="4"/>
  </r>
  <r>
    <n v="-1"/>
    <x v="4"/>
  </r>
  <r>
    <n v="0.21999999999999997"/>
    <x v="4"/>
  </r>
  <r>
    <n v="-1"/>
    <x v="4"/>
  </r>
  <r>
    <n v="1.4500000000000002"/>
    <x v="4"/>
  </r>
  <r>
    <n v="-1"/>
    <x v="4"/>
  </r>
  <r>
    <n v="0.37999999999999989"/>
    <x v="4"/>
  </r>
  <r>
    <n v="-1"/>
    <x v="4"/>
  </r>
  <r>
    <n v="0.8"/>
    <x v="4"/>
  </r>
  <r>
    <n v="-1"/>
    <x v="4"/>
  </r>
  <r>
    <n v="-1"/>
    <x v="4"/>
  </r>
  <r>
    <n v="-1"/>
    <x v="4"/>
  </r>
  <r>
    <n v="3.5"/>
    <x v="4"/>
  </r>
  <r>
    <n v="0.32000000000000006"/>
    <x v="4"/>
  </r>
  <r>
    <n v="0.33000000000000007"/>
    <x v="4"/>
  </r>
  <r>
    <n v="-1"/>
    <x v="4"/>
  </r>
  <r>
    <n v="-1"/>
    <x v="4"/>
  </r>
  <r>
    <n v="-1"/>
    <x v="4"/>
  </r>
  <r>
    <n v="0.74"/>
    <x v="4"/>
  </r>
  <r>
    <n v="-1"/>
    <x v="4"/>
  </r>
  <r>
    <n v="0.43999999999999995"/>
    <x v="4"/>
  </r>
  <r>
    <n v="-1"/>
    <x v="4"/>
  </r>
  <r>
    <n v="0.21999999999999997"/>
    <x v="4"/>
  </r>
  <r>
    <n v="-1"/>
    <x v="4"/>
  </r>
  <r>
    <n v="2.35"/>
    <x v="4"/>
  </r>
  <r>
    <n v="-1"/>
    <x v="4"/>
  </r>
  <r>
    <n v="-1"/>
    <x v="4"/>
  </r>
  <r>
    <n v="0.74"/>
    <x v="4"/>
  </r>
  <r>
    <n v="1"/>
    <x v="4"/>
  </r>
  <r>
    <n v="-1"/>
    <x v="4"/>
  </r>
  <r>
    <n v="-1"/>
    <x v="4"/>
  </r>
  <r>
    <n v="2.25"/>
    <x v="4"/>
  </r>
  <r>
    <n v="-1"/>
    <x v="4"/>
  </r>
  <r>
    <n v="0.28000000000000003"/>
    <x v="4"/>
  </r>
  <r>
    <n v="-1"/>
    <x v="4"/>
  </r>
  <r>
    <n v="0.42999999999999994"/>
    <x v="4"/>
  </r>
  <r>
    <n v="-1"/>
    <x v="4"/>
  </r>
  <r>
    <n v="0.47"/>
    <x v="4"/>
  </r>
  <r>
    <n v="0.1100000000000001"/>
    <x v="4"/>
  </r>
  <r>
    <n v="0.65999999999999992"/>
    <x v="4"/>
  </r>
  <r>
    <n v="2.6"/>
    <x v="4"/>
  </r>
  <r>
    <n v="0.31000000000000005"/>
    <x v="4"/>
  </r>
  <r>
    <n v="0.67999999999999994"/>
    <x v="4"/>
  </r>
  <r>
    <n v="0.5"/>
    <x v="4"/>
  </r>
  <r>
    <n v="1.35"/>
    <x v="4"/>
  </r>
  <r>
    <n v="0.27"/>
    <x v="4"/>
  </r>
  <r>
    <n v="-1"/>
    <x v="4"/>
  </r>
  <r>
    <n v="-1"/>
    <x v="4"/>
  </r>
  <r>
    <n v="-1"/>
    <x v="4"/>
  </r>
  <r>
    <n v="-1"/>
    <x v="4"/>
  </r>
  <r>
    <n v="-1"/>
    <x v="4"/>
  </r>
  <r>
    <n v="0.35000000000000009"/>
    <x v="4"/>
  </r>
  <r>
    <n v="0.8"/>
    <x v="4"/>
  </r>
  <r>
    <n v="0.67999999999999994"/>
    <x v="4"/>
  </r>
  <r>
    <n v="-1"/>
    <x v="4"/>
  </r>
  <r>
    <n v="0.55000000000000004"/>
    <x v="4"/>
  </r>
  <r>
    <n v="0.65999999999999992"/>
    <x v="4"/>
  </r>
  <r>
    <n v="-1"/>
    <x v="4"/>
  </r>
  <r>
    <n v="0.31000000000000005"/>
    <x v="4"/>
  </r>
  <r>
    <n v="-1"/>
    <x v="4"/>
  </r>
  <r>
    <n v="0.60000000000000009"/>
    <x v="4"/>
  </r>
  <r>
    <n v="-1"/>
    <x v="4"/>
  </r>
  <r>
    <n v="-1"/>
    <x v="4"/>
  </r>
  <r>
    <n v="-1"/>
    <x v="4"/>
  </r>
  <r>
    <n v="0.8"/>
    <x v="5"/>
  </r>
  <r>
    <n v="1.67"/>
    <x v="5"/>
  </r>
  <r>
    <n v="0.65999999999999992"/>
    <x v="5"/>
  </r>
  <r>
    <n v="-1"/>
    <x v="5"/>
  </r>
  <r>
    <n v="1.5"/>
    <x v="5"/>
  </r>
  <r>
    <n v="-1"/>
    <x v="5"/>
  </r>
  <r>
    <n v="-1"/>
    <x v="5"/>
  </r>
  <r>
    <n v="-1"/>
    <x v="5"/>
  </r>
  <r>
    <n v="0.60000000000000009"/>
    <x v="5"/>
  </r>
  <r>
    <n v="1.4"/>
    <x v="5"/>
  </r>
  <r>
    <n v="1.7000000000000002"/>
    <x v="5"/>
  </r>
  <r>
    <n v="0.29000000000000004"/>
    <x v="5"/>
  </r>
  <r>
    <n v="-1"/>
    <x v="5"/>
  </r>
  <r>
    <n v="0.40999999999999992"/>
    <x v="5"/>
  </r>
  <r>
    <n v="-1"/>
    <x v="5"/>
  </r>
  <r>
    <n v="0.62000000000000011"/>
    <x v="5"/>
  </r>
  <r>
    <n v="0.58000000000000007"/>
    <x v="5"/>
  </r>
  <r>
    <n v="0.74"/>
    <x v="5"/>
  </r>
  <r>
    <n v="0.28000000000000003"/>
    <x v="5"/>
  </r>
  <r>
    <n v="0.19999999999999996"/>
    <x v="5"/>
  </r>
  <r>
    <n v="0.8"/>
    <x v="5"/>
  </r>
  <r>
    <n v="0.15999999999999992"/>
    <x v="5"/>
  </r>
  <r>
    <n v="-1"/>
    <x v="5"/>
  </r>
  <r>
    <n v="0.1100000000000001"/>
    <x v="5"/>
  </r>
  <r>
    <n v="0.25"/>
    <x v="5"/>
  </r>
  <r>
    <n v="-1"/>
    <x v="5"/>
  </r>
  <r>
    <n v="-1"/>
    <x v="5"/>
  </r>
  <r>
    <n v="1.0499999999999998"/>
    <x v="5"/>
  </r>
  <r>
    <n v="1.7000000000000002"/>
    <x v="5"/>
  </r>
  <r>
    <n v="0.55000000000000004"/>
    <x v="5"/>
  </r>
  <r>
    <n v="-1"/>
    <x v="5"/>
  </r>
  <r>
    <n v="0.83000000000000007"/>
    <x v="5"/>
  </r>
  <r>
    <n v="0.62000000000000011"/>
    <x v="5"/>
  </r>
  <r>
    <n v="1.6"/>
    <x v="5"/>
  </r>
  <r>
    <n v="-1"/>
    <x v="5"/>
  </r>
  <r>
    <n v="0.65999999999999992"/>
    <x v="5"/>
  </r>
  <r>
    <n v="-1"/>
    <x v="5"/>
  </r>
  <r>
    <n v="1"/>
    <x v="5"/>
  </r>
  <r>
    <n v="-1"/>
    <x v="5"/>
  </r>
  <r>
    <n v="-1"/>
    <x v="5"/>
  </r>
  <r>
    <n v="0.47"/>
    <x v="5"/>
  </r>
  <r>
    <n v="-1"/>
    <x v="5"/>
  </r>
  <r>
    <n v="-1"/>
    <x v="5"/>
  </r>
  <r>
    <n v="0.5"/>
    <x v="5"/>
  </r>
  <r>
    <n v="-1"/>
    <x v="5"/>
  </r>
  <r>
    <n v="0.62000000000000011"/>
    <x v="5"/>
  </r>
  <r>
    <n v="0.47"/>
    <x v="5"/>
  </r>
  <r>
    <n v="0.5"/>
    <x v="5"/>
  </r>
  <r>
    <n v="-1"/>
    <x v="5"/>
  </r>
  <r>
    <n v="0.54"/>
    <x v="6"/>
  </r>
  <r>
    <n v="-1"/>
    <x v="7"/>
  </r>
  <r>
    <n v="-1"/>
    <x v="7"/>
  </r>
  <r>
    <n v="0.76"/>
    <x v="7"/>
  </r>
  <r>
    <n v="1.2999999999999998"/>
    <x v="7"/>
  </r>
  <r>
    <n v="1.85"/>
    <x v="7"/>
  </r>
  <r>
    <n v="-1"/>
    <x v="7"/>
  </r>
  <r>
    <n v="0.5"/>
    <x v="7"/>
  </r>
  <r>
    <n v="0.1399999999999999"/>
    <x v="7"/>
  </r>
  <r>
    <n v="-1"/>
    <x v="7"/>
  </r>
  <r>
    <n v="0.25"/>
    <x v="7"/>
  </r>
  <r>
    <n v="0.47"/>
    <x v="7"/>
  </r>
  <r>
    <n v="0.37000000000000011"/>
    <x v="7"/>
  </r>
  <r>
    <n v="1.2999999999999998"/>
    <x v="7"/>
  </r>
  <r>
    <n v="-1"/>
    <x v="7"/>
  </r>
  <r>
    <n v="-1"/>
    <x v="7"/>
  </r>
  <r>
    <n v="-1"/>
    <x v="7"/>
  </r>
  <r>
    <n v="1.75"/>
    <x v="7"/>
  </r>
  <r>
    <n v="7.0000000000000062E-2"/>
    <x v="7"/>
  </r>
  <r>
    <n v="0.65999999999999992"/>
    <x v="7"/>
  </r>
  <r>
    <n v="1.25"/>
    <x v="7"/>
  </r>
  <r>
    <n v="0.18999999999999995"/>
    <x v="7"/>
  </r>
  <r>
    <n v="-1"/>
    <x v="7"/>
  </r>
  <r>
    <n v="-1"/>
    <x v="7"/>
  </r>
  <r>
    <n v="-1"/>
    <x v="7"/>
  </r>
  <r>
    <n v="0.32000000000000006"/>
    <x v="7"/>
  </r>
  <r>
    <n v="0.25"/>
    <x v="7"/>
  </r>
  <r>
    <n v="-1"/>
    <x v="7"/>
  </r>
  <r>
    <n v="-1"/>
    <x v="7"/>
  </r>
  <r>
    <n v="-1"/>
    <x v="7"/>
  </r>
  <r>
    <n v="0.34000000000000008"/>
    <x v="7"/>
  </r>
  <r>
    <n v="0.62000000000000011"/>
    <x v="7"/>
  </r>
  <r>
    <n v="1.9"/>
    <x v="7"/>
  </r>
  <r>
    <n v="0.26"/>
    <x v="7"/>
  </r>
  <r>
    <n v="-1"/>
    <x v="7"/>
  </r>
  <r>
    <n v="-1"/>
    <x v="7"/>
  </r>
  <r>
    <n v="0.1100000000000001"/>
    <x v="7"/>
  </r>
  <r>
    <n v="0.37000000000000011"/>
    <x v="7"/>
  </r>
  <r>
    <n v="-1"/>
    <x v="7"/>
  </r>
  <r>
    <n v="-1"/>
    <x v="7"/>
  </r>
  <r>
    <n v="9.000000000000008E-2"/>
    <x v="7"/>
  </r>
  <r>
    <n v="-1"/>
    <x v="7"/>
  </r>
  <r>
    <n v="0.12000000000000011"/>
    <x v="7"/>
  </r>
  <r>
    <n v="-1"/>
    <x v="7"/>
  </r>
  <r>
    <n v="0.62000000000000011"/>
    <x v="7"/>
  </r>
  <r>
    <n v="1.4"/>
    <x v="8"/>
  </r>
  <r>
    <n v="0.19999999999999996"/>
    <x v="8"/>
  </r>
  <r>
    <n v="0.21999999999999997"/>
    <x v="8"/>
  </r>
  <r>
    <n v="0.89999999999999991"/>
    <x v="8"/>
  </r>
  <r>
    <n v="-1"/>
    <x v="8"/>
  </r>
  <r>
    <n v="-1"/>
    <x v="8"/>
  </r>
  <r>
    <n v="0.1399999999999999"/>
    <x v="8"/>
  </r>
  <r>
    <n v="-1"/>
    <x v="8"/>
  </r>
  <r>
    <n v="-1"/>
    <x v="8"/>
  </r>
  <r>
    <n v="-1"/>
    <x v="8"/>
  </r>
  <r>
    <n v="-1"/>
    <x v="8"/>
  </r>
  <r>
    <n v="0.76"/>
    <x v="8"/>
  </r>
  <r>
    <n v="-1"/>
    <x v="8"/>
  </r>
  <r>
    <n v="1.0499999999999998"/>
    <x v="8"/>
  </r>
  <r>
    <n v="0.29000000000000004"/>
    <x v="8"/>
  </r>
  <r>
    <n v="1.5"/>
    <x v="8"/>
  </r>
  <r>
    <n v="-1"/>
    <x v="8"/>
  </r>
  <r>
    <n v="-1"/>
    <x v="8"/>
  </r>
  <r>
    <n v="0.5"/>
    <x v="8"/>
  </r>
  <r>
    <n v="2.2000000000000002"/>
    <x v="8"/>
  </r>
  <r>
    <n v="-1"/>
    <x v="8"/>
  </r>
  <r>
    <n v="0.35000000000000009"/>
    <x v="8"/>
  </r>
  <r>
    <n v="-1"/>
    <x v="8"/>
  </r>
  <r>
    <n v="-1"/>
    <x v="8"/>
  </r>
  <r>
    <n v="0.15999999999999992"/>
    <x v="8"/>
  </r>
  <r>
    <n v="6"/>
    <x v="8"/>
  </r>
  <r>
    <n v="1.4"/>
    <x v="8"/>
  </r>
  <r>
    <n v="-1"/>
    <x v="8"/>
  </r>
  <r>
    <n v="-1"/>
    <x v="8"/>
  </r>
  <r>
    <n v="-1"/>
    <x v="8"/>
  </r>
  <r>
    <n v="-1"/>
    <x v="8"/>
  </r>
  <r>
    <n v="-1"/>
    <x v="8"/>
  </r>
  <r>
    <n v="1.2999999999999998"/>
    <x v="8"/>
  </r>
  <r>
    <n v="0.12999999999999989"/>
    <x v="8"/>
  </r>
  <r>
    <n v="0.95"/>
    <x v="8"/>
  </r>
  <r>
    <n v="0.58000000000000007"/>
    <x v="8"/>
  </r>
  <r>
    <n v="0.26"/>
    <x v="8"/>
  </r>
  <r>
    <n v="0.17999999999999994"/>
    <x v="8"/>
  </r>
  <r>
    <n v="1.2999999999999998"/>
    <x v="8"/>
  </r>
  <r>
    <n v="0.83000000000000007"/>
    <x v="8"/>
  </r>
  <r>
    <n v="0.27"/>
    <x v="8"/>
  </r>
  <r>
    <n v="0.21999999999999997"/>
    <x v="8"/>
  </r>
  <r>
    <n v="-1"/>
    <x v="8"/>
  </r>
  <r>
    <n v="-1"/>
    <x v="8"/>
  </r>
  <r>
    <n v="0.47"/>
    <x v="8"/>
  </r>
  <r>
    <n v="-1"/>
    <x v="8"/>
  </r>
  <r>
    <n v="-1"/>
    <x v="8"/>
  </r>
  <r>
    <n v="-1"/>
    <x v="8"/>
  </r>
  <r>
    <n v="0.1399999999999999"/>
    <x v="8"/>
  </r>
  <r>
    <n v="-1"/>
    <x v="8"/>
  </r>
  <r>
    <n v="-1"/>
    <x v="8"/>
  </r>
  <r>
    <n v="1.1499999999999999"/>
    <x v="8"/>
  </r>
  <r>
    <n v="0.19999999999999996"/>
    <x v="8"/>
  </r>
  <r>
    <n v="0.30000000000000004"/>
    <x v="8"/>
  </r>
  <r>
    <n v="-1"/>
    <x v="8"/>
  </r>
  <r>
    <n v="2.5499999999999998"/>
    <x v="8"/>
  </r>
  <r>
    <n v="0.26"/>
    <x v="8"/>
  </r>
  <r>
    <n v="-1"/>
    <x v="8"/>
  </r>
  <r>
    <n v="-1"/>
    <x v="8"/>
  </r>
  <r>
    <n v="-1"/>
    <x v="8"/>
  </r>
  <r>
    <n v="1.1499999999999999"/>
    <x v="9"/>
  </r>
  <r>
    <n v="0.47"/>
    <x v="9"/>
  </r>
  <r>
    <n v="-1"/>
    <x v="9"/>
  </r>
  <r>
    <n v="-1"/>
    <x v="9"/>
  </r>
  <r>
    <n v="-1"/>
    <x v="9"/>
  </r>
  <r>
    <n v="0.47"/>
    <x v="9"/>
  </r>
  <r>
    <n v="-1"/>
    <x v="9"/>
  </r>
  <r>
    <n v="0.71"/>
    <x v="9"/>
  </r>
  <r>
    <n v="-1"/>
    <x v="9"/>
  </r>
  <r>
    <n v="0.89999999999999991"/>
    <x v="9"/>
  </r>
  <r>
    <n v="0.39999999999999991"/>
    <x v="9"/>
  </r>
  <r>
    <n v="1.5499999999999998"/>
    <x v="9"/>
  </r>
  <r>
    <n v="-1"/>
    <x v="9"/>
  </r>
  <r>
    <n v="-1"/>
    <x v="9"/>
  </r>
  <r>
    <n v="0.57000000000000006"/>
    <x v="9"/>
  </r>
  <r>
    <n v="0.15999999999999992"/>
    <x v="9"/>
  </r>
  <r>
    <n v="0.54"/>
    <x v="9"/>
  </r>
  <r>
    <n v="0.8"/>
    <x v="9"/>
  </r>
  <r>
    <n v="-1"/>
    <x v="9"/>
  </r>
  <r>
    <n v="-1"/>
    <x v="9"/>
  </r>
  <r>
    <n v="-1"/>
    <x v="9"/>
  </r>
  <r>
    <n v="1.2999999999999998"/>
    <x v="9"/>
  </r>
  <r>
    <n v="0.37000000000000011"/>
    <x v="9"/>
  </r>
  <r>
    <n v="0.19999999999999996"/>
    <x v="9"/>
  </r>
  <r>
    <n v="0.41999999999999993"/>
    <x v="9"/>
  </r>
  <r>
    <n v="-1"/>
    <x v="9"/>
  </r>
  <r>
    <n v="-1"/>
    <x v="9"/>
  </r>
  <r>
    <n v="0.8"/>
    <x v="9"/>
  </r>
  <r>
    <n v="-1"/>
    <x v="9"/>
  </r>
  <r>
    <n v="0.39999999999999991"/>
    <x v="9"/>
  </r>
  <r>
    <n v="-1"/>
    <x v="9"/>
  </r>
  <r>
    <n v="0.71"/>
    <x v="9"/>
  </r>
  <r>
    <n v="-1"/>
    <x v="9"/>
  </r>
  <r>
    <n v="-1"/>
    <x v="9"/>
  </r>
  <r>
    <n v="-1"/>
    <x v="9"/>
  </r>
  <r>
    <n v="-1"/>
    <x v="9"/>
  </r>
  <r>
    <n v="0.22999999999999998"/>
    <x v="9"/>
  </r>
  <r>
    <n v="0.19999999999999996"/>
    <x v="9"/>
  </r>
  <r>
    <n v="0.74"/>
    <x v="9"/>
  </r>
  <r>
    <n v="0.1399999999999999"/>
    <x v="9"/>
  </r>
  <r>
    <n v="-1"/>
    <x v="9"/>
  </r>
  <r>
    <n v="0.71"/>
    <x v="9"/>
  </r>
  <r>
    <n v="-1"/>
    <x v="9"/>
  </r>
  <r>
    <n v="-1"/>
    <x v="9"/>
  </r>
  <r>
    <n v="-1"/>
    <x v="9"/>
  </r>
  <r>
    <n v="-1"/>
    <x v="9"/>
  </r>
  <r>
    <n v="0.65999999999999992"/>
    <x v="9"/>
  </r>
  <r>
    <n v="0.67999999999999994"/>
    <x v="9"/>
  </r>
  <r>
    <n v="0.65999999999999992"/>
    <x v="9"/>
  </r>
  <r>
    <n v="0.37999999999999989"/>
    <x v="9"/>
  </r>
  <r>
    <n v="0.65999999999999992"/>
    <x v="9"/>
  </r>
  <r>
    <n v="1.2999999999999998"/>
    <x v="9"/>
  </r>
  <r>
    <n v="-1"/>
    <x v="9"/>
  </r>
  <r>
    <n v="-1"/>
    <x v="9"/>
  </r>
  <r>
    <n v="0.31000000000000005"/>
    <x v="9"/>
  </r>
  <r>
    <n v="1.85"/>
    <x v="9"/>
  </r>
  <r>
    <n v="-1"/>
    <x v="9"/>
  </r>
  <r>
    <n v="0.18999999999999995"/>
    <x v="9"/>
  </r>
  <r>
    <n v="-1"/>
    <x v="9"/>
  </r>
  <r>
    <n v="0.74"/>
    <x v="10"/>
  </r>
  <r>
    <n v="0.58000000000000007"/>
    <x v="10"/>
  </r>
  <r>
    <n v="-1"/>
    <x v="10"/>
  </r>
  <r>
    <n v="-1"/>
    <x v="10"/>
  </r>
  <r>
    <n v="0.54"/>
    <x v="10"/>
  </r>
  <r>
    <n v="1.25"/>
    <x v="10"/>
  </r>
  <r>
    <n v="-1"/>
    <x v="10"/>
  </r>
  <r>
    <n v="-1"/>
    <x v="10"/>
  </r>
  <r>
    <n v="-1"/>
    <x v="10"/>
  </r>
  <r>
    <n v="-1"/>
    <x v="10"/>
  </r>
  <r>
    <n v="0.10000000000000009"/>
    <x v="10"/>
  </r>
  <r>
    <n v="-1"/>
    <x v="10"/>
  </r>
  <r>
    <n v="-1"/>
    <x v="10"/>
  </r>
  <r>
    <n v="-1"/>
    <x v="10"/>
  </r>
  <r>
    <n v="0.54"/>
    <x v="10"/>
  </r>
  <r>
    <n v="-1"/>
    <x v="10"/>
  </r>
  <r>
    <n v="7.0000000000000062E-2"/>
    <x v="10"/>
  </r>
  <r>
    <n v="0.1399999999999999"/>
    <x v="10"/>
  </r>
  <r>
    <n v="-1"/>
    <x v="10"/>
  </r>
  <r>
    <n v="0.62000000000000011"/>
    <x v="10"/>
  </r>
  <r>
    <n v="2.25"/>
    <x v="10"/>
  </r>
  <r>
    <n v="0.21999999999999997"/>
    <x v="10"/>
  </r>
  <r>
    <n v="0.89999999999999991"/>
    <x v="10"/>
  </r>
  <r>
    <n v="0.33000000000000007"/>
    <x v="10"/>
  </r>
  <r>
    <n v="-1"/>
    <x v="10"/>
  </r>
  <r>
    <n v="-1"/>
    <x v="10"/>
  </r>
  <r>
    <n v="0.41999999999999993"/>
    <x v="10"/>
  </r>
  <r>
    <n v="1.65"/>
    <x v="10"/>
  </r>
  <r>
    <n v="0.5"/>
    <x v="10"/>
  </r>
  <r>
    <n v="-1"/>
    <x v="10"/>
  </r>
  <r>
    <n v="0.55000000000000004"/>
    <x v="10"/>
  </r>
  <r>
    <n v="-1"/>
    <x v="10"/>
  </r>
  <r>
    <n v="0.57000000000000006"/>
    <x v="10"/>
  </r>
  <r>
    <n v="-1"/>
    <x v="10"/>
  </r>
  <r>
    <n v="0.43999999999999995"/>
    <x v="10"/>
  </r>
  <r>
    <n v="0.55000000000000004"/>
    <x v="10"/>
  </r>
  <r>
    <n v="0.17999999999999994"/>
    <x v="10"/>
  </r>
  <r>
    <n v="0.17999999999999994"/>
    <x v="10"/>
  </r>
  <r>
    <n v="0.35000000000000009"/>
    <x v="10"/>
  </r>
  <r>
    <n v="1.4"/>
    <x v="10"/>
  </r>
  <r>
    <n v="0.32000000000000006"/>
    <x v="10"/>
  </r>
  <r>
    <n v="0.31000000000000005"/>
    <x v="10"/>
  </r>
  <r>
    <n v="1.35"/>
    <x v="10"/>
  </r>
  <r>
    <n v="0.43999999999999995"/>
    <x v="10"/>
  </r>
  <r>
    <n v="0.29000000000000004"/>
    <x v="10"/>
  </r>
  <r>
    <n v="0.95"/>
    <x v="10"/>
  </r>
  <r>
    <n v="-1"/>
    <x v="10"/>
  </r>
  <r>
    <n v="-1"/>
    <x v="10"/>
  </r>
  <r>
    <n v="-1"/>
    <x v="10"/>
  </r>
  <r>
    <n v="-1"/>
    <x v="10"/>
  </r>
  <r>
    <n v="-1"/>
    <x v="10"/>
  </r>
  <r>
    <n v="0.27"/>
    <x v="10"/>
  </r>
  <r>
    <n v="0.95"/>
    <x v="10"/>
  </r>
  <r>
    <n v="0.15999999999999992"/>
    <x v="10"/>
  </r>
  <r>
    <n v="-1"/>
    <x v="10"/>
  </r>
  <r>
    <n v="-1"/>
    <x v="10"/>
  </r>
  <r>
    <n v="0.89999999999999991"/>
    <x v="10"/>
  </r>
  <r>
    <n v="-1"/>
    <x v="10"/>
  </r>
  <r>
    <n v="0.39999999999999991"/>
    <x v="10"/>
  </r>
  <r>
    <n v="-1"/>
    <x v="10"/>
  </r>
  <r>
    <n v="0.31000000000000005"/>
    <x v="10"/>
  </r>
  <r>
    <n v="-1"/>
    <x v="10"/>
  </r>
  <r>
    <n v="1.4"/>
    <x v="10"/>
  </r>
  <r>
    <n v="-1"/>
    <x v="10"/>
  </r>
  <r>
    <n v="7.0000000000000062E-2"/>
    <x v="10"/>
  </r>
  <r>
    <n v="0.58000000000000007"/>
    <x v="10"/>
  </r>
  <r>
    <n v="0.47"/>
    <x v="10"/>
  </r>
  <r>
    <n v="1.0499999999999998"/>
    <x v="10"/>
  </r>
  <r>
    <n v="0.83000000000000007"/>
    <x v="10"/>
  </r>
  <r>
    <n v="2.8"/>
    <x v="10"/>
  </r>
  <r>
    <n v="-1"/>
    <x v="10"/>
  </r>
  <r>
    <n v="0.37999999999999989"/>
    <x v="10"/>
  </r>
  <r>
    <n v="0.29000000000000004"/>
    <x v="11"/>
  </r>
  <r>
    <n v="0.5"/>
    <x v="11"/>
  </r>
  <r>
    <n v="-1"/>
    <x v="11"/>
  </r>
  <r>
    <n v="0.89999999999999991"/>
    <x v="11"/>
  </r>
  <r>
    <n v="1"/>
    <x v="11"/>
  </r>
  <r>
    <n v="0.14999999999999991"/>
    <x v="11"/>
  </r>
  <r>
    <n v="0.52"/>
    <x v="11"/>
  </r>
  <r>
    <n v="0.25"/>
    <x v="11"/>
  </r>
  <r>
    <n v="0.29000000000000004"/>
    <x v="11"/>
  </r>
  <r>
    <n v="0.21999999999999997"/>
    <x v="11"/>
  </r>
  <r>
    <n v="0.27"/>
    <x v="11"/>
  </r>
  <r>
    <n v="-1"/>
    <x v="11"/>
  </r>
  <r>
    <n v="1.2999999999999998"/>
    <x v="11"/>
  </r>
  <r>
    <n v="-1"/>
    <x v="11"/>
  </r>
  <r>
    <n v="-1"/>
    <x v="11"/>
  </r>
  <r>
    <n v="0.39999999999999991"/>
    <x v="11"/>
  </r>
  <r>
    <n v="0.26"/>
    <x v="11"/>
  </r>
  <r>
    <n v="0.19999999999999996"/>
    <x v="11"/>
  </r>
  <r>
    <n v="1.7000000000000002"/>
    <x v="11"/>
  </r>
  <r>
    <n v="-1"/>
    <x v="11"/>
  </r>
  <r>
    <n v="2.0499999999999998"/>
    <x v="11"/>
  </r>
  <r>
    <n v="0.5"/>
    <x v="11"/>
  </r>
  <r>
    <n v="-1"/>
    <x v="11"/>
  </r>
  <r>
    <n v="-1"/>
    <x v="11"/>
  </r>
  <r>
    <n v="-1"/>
    <x v="11"/>
  </r>
  <r>
    <n v="0.14999999999999991"/>
    <x v="11"/>
  </r>
  <r>
    <n v="-1"/>
    <x v="11"/>
  </r>
  <r>
    <n v="0.37000000000000011"/>
    <x v="11"/>
  </r>
  <r>
    <n v="-1"/>
    <x v="11"/>
  </r>
  <r>
    <n v="0.40999999999999992"/>
    <x v="11"/>
  </r>
  <r>
    <n v="0.55000000000000004"/>
    <x v="11"/>
  </r>
  <r>
    <n v="-1"/>
    <x v="11"/>
  </r>
  <r>
    <n v="0.55000000000000004"/>
    <x v="11"/>
  </r>
  <r>
    <n v="-1"/>
    <x v="11"/>
  </r>
  <r>
    <n v="0.28000000000000003"/>
    <x v="11"/>
  </r>
  <r>
    <n v="0.37999999999999989"/>
    <x v="11"/>
  </r>
  <r>
    <n v="-1"/>
    <x v="11"/>
  </r>
  <r>
    <n v="1.7000000000000002"/>
    <x v="11"/>
  </r>
  <r>
    <n v="0.8600000000000001"/>
    <x v="11"/>
  </r>
  <r>
    <n v="-1"/>
    <x v="11"/>
  </r>
  <r>
    <n v="-1"/>
    <x v="11"/>
  </r>
  <r>
    <n v="-1"/>
    <x v="11"/>
  </r>
  <r>
    <n v="-1"/>
    <x v="11"/>
  </r>
  <r>
    <n v="-1"/>
    <x v="11"/>
  </r>
  <r>
    <n v="-1"/>
    <x v="11"/>
  </r>
  <r>
    <n v="1.25"/>
    <x v="11"/>
  </r>
  <r>
    <n v="1.2000000000000002"/>
    <x v="11"/>
  </r>
  <r>
    <n v="-1"/>
    <x v="11"/>
  </r>
  <r>
    <n v="0.37000000000000011"/>
    <x v="11"/>
  </r>
  <r>
    <n v="-1"/>
    <x v="12"/>
  </r>
  <r>
    <n v="-1"/>
    <x v="13"/>
  </r>
  <r>
    <n v="1.7000000000000002"/>
    <x v="13"/>
  </r>
  <r>
    <n v="-1"/>
    <x v="13"/>
  </r>
  <r>
    <n v="-1"/>
    <x v="13"/>
  </r>
  <r>
    <n v="-1"/>
    <x v="13"/>
  </r>
  <r>
    <n v="-1"/>
    <x v="13"/>
  </r>
  <r>
    <n v="-1"/>
    <x v="13"/>
  </r>
  <r>
    <n v="0.21999999999999997"/>
    <x v="13"/>
  </r>
  <r>
    <n v="-1"/>
    <x v="13"/>
  </r>
  <r>
    <n v="0.27"/>
    <x v="13"/>
  </r>
  <r>
    <n v="-1"/>
    <x v="13"/>
  </r>
  <r>
    <n v="-1"/>
    <x v="13"/>
  </r>
  <r>
    <n v="-1"/>
    <x v="13"/>
  </r>
  <r>
    <n v="-1"/>
    <x v="13"/>
  </r>
  <r>
    <n v="-1"/>
    <x v="13"/>
  </r>
  <r>
    <n v="0.54"/>
    <x v="13"/>
  </r>
  <r>
    <n v="0.83000000000000007"/>
    <x v="13"/>
  </r>
  <r>
    <n v="0.5"/>
    <x v="13"/>
  </r>
  <r>
    <n v="-1"/>
    <x v="13"/>
  </r>
  <r>
    <n v="0.35000000000000009"/>
    <x v="13"/>
  </r>
  <r>
    <n v="-1"/>
    <x v="13"/>
  </r>
  <r>
    <n v="0.33000000000000007"/>
    <x v="13"/>
  </r>
  <r>
    <n v="0.3600000000000001"/>
    <x v="13"/>
  </r>
  <r>
    <n v="0.25"/>
    <x v="13"/>
  </r>
  <r>
    <n v="9.000000000000008E-2"/>
    <x v="13"/>
  </r>
  <r>
    <n v="0.57000000000000006"/>
    <x v="13"/>
  </r>
  <r>
    <n v="-1"/>
    <x v="13"/>
  </r>
  <r>
    <n v="0.33000000000000007"/>
    <x v="13"/>
  </r>
  <r>
    <n v="-1"/>
    <x v="14"/>
  </r>
  <r>
    <n v="0.5"/>
    <x v="14"/>
  </r>
  <r>
    <n v="1"/>
    <x v="14"/>
  </r>
  <r>
    <n v="0.55000000000000004"/>
    <x v="14"/>
  </r>
  <r>
    <n v="-1"/>
    <x v="14"/>
  </r>
  <r>
    <n v="0.15999999999999992"/>
    <x v="14"/>
  </r>
  <r>
    <n v="-1"/>
    <x v="14"/>
  </r>
  <r>
    <n v="0.29000000000000004"/>
    <x v="14"/>
  </r>
  <r>
    <n v="0.21999999999999997"/>
    <x v="14"/>
  </r>
  <r>
    <n v="-1"/>
    <x v="14"/>
  </r>
  <r>
    <n v="0.71"/>
    <x v="14"/>
  </r>
  <r>
    <n v="1.1000000000000001"/>
    <x v="14"/>
  </r>
  <r>
    <n v="-1"/>
    <x v="14"/>
  </r>
  <r>
    <n v="1.75"/>
    <x v="14"/>
  </r>
  <r>
    <n v="0.27"/>
    <x v="14"/>
  </r>
  <r>
    <n v="0.31000000000000005"/>
    <x v="14"/>
  </r>
  <r>
    <n v="-1"/>
    <x v="14"/>
  </r>
  <r>
    <n v="0.54"/>
    <x v="14"/>
  </r>
  <r>
    <n v="-1"/>
    <x v="14"/>
  </r>
  <r>
    <n v="0.39999999999999991"/>
    <x v="14"/>
  </r>
  <r>
    <n v="-1"/>
    <x v="14"/>
  </r>
  <r>
    <n v="0.43999999999999995"/>
    <x v="14"/>
  </r>
  <r>
    <n v="9.000000000000008E-2"/>
    <x v="14"/>
  </r>
  <r>
    <n v="-1"/>
    <x v="14"/>
  </r>
  <r>
    <n v="-1"/>
    <x v="14"/>
  </r>
  <r>
    <n v="0.74"/>
    <x v="14"/>
  </r>
  <r>
    <n v="1.65"/>
    <x v="14"/>
  </r>
  <r>
    <n v="0.15999999999999992"/>
    <x v="14"/>
  </r>
  <r>
    <n v="0.40999999999999992"/>
    <x v="14"/>
  </r>
  <r>
    <n v="0.25"/>
    <x v="14"/>
  </r>
  <r>
    <n v="-1"/>
    <x v="14"/>
  </r>
  <r>
    <n v="-1"/>
    <x v="14"/>
  </r>
  <r>
    <n v="0.8600000000000001"/>
    <x v="14"/>
  </r>
  <r>
    <n v="1.0499999999999998"/>
    <x v="14"/>
  </r>
  <r>
    <n v="-1"/>
    <x v="14"/>
  </r>
  <r>
    <n v="2.6"/>
    <x v="14"/>
  </r>
  <r>
    <n v="-1"/>
    <x v="14"/>
  </r>
  <r>
    <n v="0.67999999999999994"/>
    <x v="14"/>
  </r>
  <r>
    <n v="0.14999999999999991"/>
    <x v="14"/>
  </r>
  <r>
    <n v="1.67"/>
    <x v="14"/>
  </r>
  <r>
    <n v="-1"/>
    <x v="14"/>
  </r>
  <r>
    <n v="0.54"/>
    <x v="14"/>
  </r>
  <r>
    <n v="0.22999999999999998"/>
    <x v="14"/>
  </r>
  <r>
    <n v="0.28000000000000003"/>
    <x v="14"/>
  </r>
  <r>
    <n v="0.27"/>
    <x v="14"/>
  </r>
  <r>
    <n v="0.71"/>
    <x v="14"/>
  </r>
  <r>
    <n v="-1"/>
    <x v="14"/>
  </r>
  <r>
    <n v="0.37000000000000011"/>
    <x v="14"/>
  </r>
  <r>
    <n v="0.27"/>
    <x v="14"/>
  </r>
  <r>
    <n v="0.6399999999999999"/>
    <x v="14"/>
  </r>
  <r>
    <n v="-1"/>
    <x v="14"/>
  </r>
  <r>
    <n v="0.12000000000000011"/>
    <x v="14"/>
  </r>
  <r>
    <n v="0.22999999999999998"/>
    <x v="14"/>
  </r>
  <r>
    <n v="-1"/>
    <x v="14"/>
  </r>
  <r>
    <n v="0.76"/>
    <x v="14"/>
  </r>
  <r>
    <n v="-1"/>
    <x v="14"/>
  </r>
  <r>
    <n v="0.52"/>
    <x v="14"/>
  </r>
  <r>
    <n v="-1"/>
    <x v="14"/>
  </r>
  <r>
    <n v="0.6399999999999999"/>
    <x v="14"/>
  </r>
  <r>
    <n v="0.18999999999999995"/>
    <x v="14"/>
  </r>
  <r>
    <n v="0.22999999999999998"/>
    <x v="14"/>
  </r>
  <r>
    <n v="0.27"/>
    <x v="14"/>
  </r>
  <r>
    <n v="1.7999999999999998"/>
    <x v="14"/>
  </r>
  <r>
    <n v="0.57000000000000006"/>
    <x v="14"/>
  </r>
  <r>
    <n v="0.39999999999999991"/>
    <x v="15"/>
  </r>
  <r>
    <n v="0.22999999999999998"/>
    <x v="15"/>
  </r>
  <r>
    <n v="0.52"/>
    <x v="15"/>
  </r>
  <r>
    <n v="0.37999999999999989"/>
    <x v="15"/>
  </r>
  <r>
    <n v="-1"/>
    <x v="15"/>
  </r>
  <r>
    <n v="-1"/>
    <x v="15"/>
  </r>
  <r>
    <n v="0.39999999999999991"/>
    <x v="15"/>
  </r>
  <r>
    <n v="0.41999999999999993"/>
    <x v="15"/>
  </r>
  <r>
    <n v="-1"/>
    <x v="15"/>
  </r>
  <r>
    <n v="-1"/>
    <x v="15"/>
  </r>
  <r>
    <n v="0.43999999999999995"/>
    <x v="15"/>
  </r>
  <r>
    <n v="-1"/>
    <x v="15"/>
  </r>
  <r>
    <n v="0.32000000000000006"/>
    <x v="15"/>
  </r>
  <r>
    <n v="-1"/>
    <x v="15"/>
  </r>
  <r>
    <n v="-1"/>
    <x v="15"/>
  </r>
  <r>
    <n v="1.6"/>
    <x v="15"/>
  </r>
  <r>
    <n v="-1"/>
    <x v="15"/>
  </r>
  <r>
    <n v="-1"/>
    <x v="15"/>
  </r>
  <r>
    <n v="2.75"/>
    <x v="15"/>
  </r>
  <r>
    <n v="1.2999999999999998"/>
    <x v="15"/>
  </r>
  <r>
    <n v="0.25"/>
    <x v="15"/>
  </r>
  <r>
    <n v="-1"/>
    <x v="15"/>
  </r>
  <r>
    <n v="1.0499999999999998"/>
    <x v="15"/>
  </r>
  <r>
    <n v="0.54"/>
    <x v="15"/>
  </r>
  <r>
    <n v="1.2000000000000002"/>
    <x v="15"/>
  </r>
  <r>
    <n v="0.21999999999999997"/>
    <x v="15"/>
  </r>
  <r>
    <n v="-1"/>
    <x v="15"/>
  </r>
  <r>
    <n v="0.83000000000000007"/>
    <x v="15"/>
  </r>
  <r>
    <n v="-1"/>
    <x v="15"/>
  </r>
  <r>
    <n v="-1"/>
    <x v="15"/>
  </r>
  <r>
    <n v="-1"/>
    <x v="15"/>
  </r>
  <r>
    <n v="-1"/>
    <x v="15"/>
  </r>
  <r>
    <n v="0.22999999999999998"/>
    <x v="15"/>
  </r>
  <r>
    <n v="0.8"/>
    <x v="15"/>
  </r>
  <r>
    <n v="0.44999999999999996"/>
    <x v="15"/>
  </r>
  <r>
    <n v="0.71"/>
    <x v="15"/>
  </r>
  <r>
    <n v="-1"/>
    <x v="15"/>
  </r>
  <r>
    <n v="0.65999999999999992"/>
    <x v="15"/>
  </r>
  <r>
    <n v="0.57000000000000006"/>
    <x v="15"/>
  </r>
  <r>
    <n v="0.10000000000000009"/>
    <x v="15"/>
  </r>
  <r>
    <n v="-1"/>
    <x v="15"/>
  </r>
  <r>
    <n v="0.25"/>
    <x v="15"/>
  </r>
  <r>
    <n v="-1"/>
    <x v="15"/>
  </r>
  <r>
    <n v="-1"/>
    <x v="15"/>
  </r>
  <r>
    <n v="-1"/>
    <x v="15"/>
  </r>
  <r>
    <n v="1.75"/>
    <x v="15"/>
  </r>
  <r>
    <n v="0.12000000000000011"/>
    <x v="15"/>
  </r>
  <r>
    <n v="1"/>
    <x v="15"/>
  </r>
  <r>
    <n v="0.5"/>
    <x v="15"/>
  </r>
  <r>
    <n v="-1"/>
    <x v="15"/>
  </r>
  <r>
    <n v="0.71"/>
    <x v="15"/>
  </r>
  <r>
    <n v="0.32000000000000006"/>
    <x v="15"/>
  </r>
  <r>
    <n v="0.17999999999999994"/>
    <x v="15"/>
  </r>
  <r>
    <n v="-1"/>
    <x v="15"/>
  </r>
  <r>
    <n v="0.39999999999999991"/>
    <x v="15"/>
  </r>
  <r>
    <n v="-1"/>
    <x v="15"/>
  </r>
  <r>
    <n v="0.39999999999999991"/>
    <x v="15"/>
  </r>
  <r>
    <n v="0.19999999999999996"/>
    <x v="15"/>
  </r>
  <r>
    <n v="0.26"/>
    <x v="15"/>
  </r>
  <r>
    <n v="0.47"/>
    <x v="15"/>
  </r>
  <r>
    <n v="0.58000000000000007"/>
    <x v="15"/>
  </r>
  <r>
    <n v="1.0499999999999998"/>
    <x v="15"/>
  </r>
  <r>
    <n v="1.9500000000000002"/>
    <x v="15"/>
  </r>
  <r>
    <n v="0.44999999999999996"/>
    <x v="15"/>
  </r>
  <r>
    <n v="-1"/>
    <x v="15"/>
  </r>
  <r>
    <n v="1.5"/>
    <x v="15"/>
  </r>
  <r>
    <n v="0.65999999999999992"/>
    <x v="15"/>
  </r>
  <r>
    <n v="-1"/>
    <x v="15"/>
  </r>
  <r>
    <n v="4.0000000000000036E-2"/>
    <x v="15"/>
  </r>
  <r>
    <n v="-1"/>
    <x v="15"/>
  </r>
  <r>
    <n v="1.35"/>
    <x v="16"/>
  </r>
  <r>
    <n v="-1"/>
    <x v="16"/>
  </r>
  <r>
    <n v="0.6399999999999999"/>
    <x v="16"/>
  </r>
  <r>
    <n v="0.25"/>
    <x v="16"/>
  </r>
  <r>
    <n v="-1"/>
    <x v="16"/>
  </r>
  <r>
    <n v="-1"/>
    <x v="16"/>
  </r>
  <r>
    <n v="-1"/>
    <x v="16"/>
  </r>
  <r>
    <n v="-1"/>
    <x v="16"/>
  </r>
  <r>
    <n v="-1"/>
    <x v="16"/>
  </r>
  <r>
    <n v="-1"/>
    <x v="16"/>
  </r>
  <r>
    <n v="0.29000000000000004"/>
    <x v="16"/>
  </r>
  <r>
    <n v="0.76"/>
    <x v="16"/>
  </r>
  <r>
    <n v="0.14999999999999991"/>
    <x v="16"/>
  </r>
  <r>
    <n v="0.89999999999999991"/>
    <x v="16"/>
  </r>
  <r>
    <n v="-1"/>
    <x v="16"/>
  </r>
  <r>
    <n v="0.71"/>
    <x v="16"/>
  </r>
  <r>
    <n v="0.5"/>
    <x v="16"/>
  </r>
  <r>
    <n v="1.4"/>
    <x v="16"/>
  </r>
  <r>
    <n v="1.0499999999999998"/>
    <x v="16"/>
  </r>
  <r>
    <n v="0.27"/>
    <x v="16"/>
  </r>
  <r>
    <n v="-1"/>
    <x v="16"/>
  </r>
  <r>
    <n v="0.25"/>
    <x v="16"/>
  </r>
  <r>
    <n v="0.57000000000000006"/>
    <x v="16"/>
  </r>
  <r>
    <n v="-1"/>
    <x v="16"/>
  </r>
  <r>
    <n v="3.5"/>
    <x v="16"/>
  </r>
  <r>
    <n v="-1"/>
    <x v="16"/>
  </r>
  <r>
    <n v="0.27"/>
    <x v="16"/>
  </r>
  <r>
    <n v="0.44999999999999996"/>
    <x v="16"/>
  </r>
  <r>
    <n v="0.54"/>
    <x v="16"/>
  </r>
  <r>
    <n v="-1"/>
    <x v="16"/>
  </r>
  <r>
    <n v="0.27"/>
    <x v="16"/>
  </r>
  <r>
    <n v="0.30000000000000004"/>
    <x v="16"/>
  </r>
  <r>
    <n v="1.2000000000000002"/>
    <x v="16"/>
  </r>
  <r>
    <n v="0.22999999999999998"/>
    <x v="16"/>
  </r>
  <r>
    <n v="3.2"/>
    <x v="16"/>
  </r>
  <r>
    <n v="1.1499999999999999"/>
    <x v="16"/>
  </r>
  <r>
    <n v="0.1100000000000001"/>
    <x v="16"/>
  </r>
  <r>
    <n v="0.35000000000000009"/>
    <x v="16"/>
  </r>
  <r>
    <n v="-1"/>
    <x v="16"/>
  </r>
  <r>
    <n v="0.33000000000000007"/>
    <x v="16"/>
  </r>
  <r>
    <n v="0.29000000000000004"/>
    <x v="16"/>
  </r>
  <r>
    <n v="0.25"/>
    <x v="16"/>
  </r>
  <r>
    <n v="-1"/>
    <x v="16"/>
  </r>
  <r>
    <n v="0.29000000000000004"/>
    <x v="16"/>
  </r>
  <r>
    <n v="-1"/>
    <x v="16"/>
  </r>
  <r>
    <n v="-1"/>
    <x v="16"/>
  </r>
  <r>
    <n v="0.67999999999999994"/>
    <x v="16"/>
  </r>
  <r>
    <n v="-1"/>
    <x v="16"/>
  </r>
  <r>
    <n v="-1"/>
    <x v="16"/>
  </r>
  <r>
    <n v="0.6399999999999999"/>
    <x v="16"/>
  </r>
  <r>
    <n v="0.57000000000000006"/>
    <x v="16"/>
  </r>
  <r>
    <n v="-1"/>
    <x v="16"/>
  </r>
  <r>
    <n v="-1"/>
    <x v="16"/>
  </r>
  <r>
    <n v="-1"/>
    <x v="16"/>
  </r>
  <r>
    <n v="0.31000000000000005"/>
    <x v="16"/>
  </r>
  <r>
    <n v="-1"/>
    <x v="16"/>
  </r>
  <r>
    <n v="0.1100000000000001"/>
    <x v="16"/>
  </r>
  <r>
    <n v="0.65999999999999992"/>
    <x v="16"/>
  </r>
  <r>
    <n v="1.65"/>
    <x v="17"/>
  </r>
  <r>
    <n v="-1"/>
    <x v="17"/>
  </r>
  <r>
    <n v="2.15"/>
    <x v="17"/>
  </r>
  <r>
    <n v="0.3600000000000001"/>
    <x v="17"/>
  </r>
  <r>
    <n v="-1"/>
    <x v="17"/>
  </r>
  <r>
    <n v="0.18999999999999995"/>
    <x v="17"/>
  </r>
  <r>
    <n v="2.65"/>
    <x v="17"/>
  </r>
  <r>
    <n v="-1"/>
    <x v="17"/>
  </r>
  <r>
    <n v="-1"/>
    <x v="17"/>
  </r>
  <r>
    <n v="-1"/>
    <x v="17"/>
  </r>
  <r>
    <n v="0.71"/>
    <x v="17"/>
  </r>
  <r>
    <n v="-1"/>
    <x v="17"/>
  </r>
  <r>
    <n v="0.44999999999999996"/>
    <x v="17"/>
  </r>
  <r>
    <n v="-1"/>
    <x v="17"/>
  </r>
  <r>
    <n v="0.52"/>
    <x v="17"/>
  </r>
  <r>
    <n v="-1"/>
    <x v="17"/>
  </r>
  <r>
    <n v="-1"/>
    <x v="17"/>
  </r>
  <r>
    <n v="0.5"/>
    <x v="17"/>
  </r>
  <r>
    <n v="0.33000000000000007"/>
    <x v="17"/>
  </r>
  <r>
    <n v="-1"/>
    <x v="17"/>
  </r>
  <r>
    <n v="0.33000000000000007"/>
    <x v="17"/>
  </r>
  <r>
    <n v="-1"/>
    <x v="17"/>
  </r>
  <r>
    <n v="0.42999999999999994"/>
    <x v="17"/>
  </r>
  <r>
    <n v="-1"/>
    <x v="17"/>
  </r>
  <r>
    <n v="0.6399999999999999"/>
    <x v="17"/>
  </r>
  <r>
    <n v="0.43999999999999995"/>
    <x v="17"/>
  </r>
  <r>
    <n v="0.31000000000000005"/>
    <x v="17"/>
  </r>
  <r>
    <n v="0.89999999999999991"/>
    <x v="17"/>
  </r>
  <r>
    <n v="0.33000000000000007"/>
    <x v="17"/>
  </r>
  <r>
    <n v="0.27"/>
    <x v="17"/>
  </r>
  <r>
    <n v="0.15999999999999992"/>
    <x v="17"/>
  </r>
  <r>
    <n v="0.35000000000000009"/>
    <x v="17"/>
  </r>
  <r>
    <n v="1.1000000000000001"/>
    <x v="17"/>
  </r>
  <r>
    <n v="-1"/>
    <x v="17"/>
  </r>
  <r>
    <n v="1.1499999999999999"/>
    <x v="17"/>
  </r>
  <r>
    <n v="-1"/>
    <x v="17"/>
  </r>
  <r>
    <n v="-1"/>
    <x v="17"/>
  </r>
  <r>
    <n v="-1"/>
    <x v="17"/>
  </r>
  <r>
    <n v="-1"/>
    <x v="17"/>
  </r>
  <r>
    <n v="0.25"/>
    <x v="17"/>
  </r>
  <r>
    <n v="0.37999999999999989"/>
    <x v="17"/>
  </r>
  <r>
    <n v="-1"/>
    <x v="17"/>
  </r>
  <r>
    <n v="1.0499999999999998"/>
    <x v="17"/>
  </r>
  <r>
    <n v="-1"/>
    <x v="17"/>
  </r>
  <r>
    <n v="1.5499999999999998"/>
    <x v="17"/>
  </r>
  <r>
    <n v="-1"/>
    <x v="17"/>
  </r>
  <r>
    <n v="-1"/>
    <x v="17"/>
  </r>
  <r>
    <n v="0.19999999999999996"/>
    <x v="17"/>
  </r>
  <r>
    <n v="0.8"/>
    <x v="18"/>
  </r>
  <r>
    <n v="0.31000000000000005"/>
    <x v="19"/>
  </r>
  <r>
    <n v="0.29000000000000004"/>
    <x v="19"/>
  </r>
  <r>
    <n v="-1"/>
    <x v="19"/>
  </r>
  <r>
    <n v="0.27"/>
    <x v="19"/>
  </r>
  <r>
    <n v="-1"/>
    <x v="19"/>
  </r>
  <r>
    <n v="-1"/>
    <x v="19"/>
  </r>
  <r>
    <n v="0.83000000000000007"/>
    <x v="19"/>
  </r>
  <r>
    <n v="2.4"/>
    <x v="19"/>
  </r>
  <r>
    <n v="1.7999999999999998"/>
    <x v="19"/>
  </r>
  <r>
    <n v="-1"/>
    <x v="19"/>
  </r>
  <r>
    <n v="0.65999999999999992"/>
    <x v="20"/>
  </r>
  <r>
    <n v="0.52"/>
    <x v="20"/>
  </r>
  <r>
    <n v="0.29000000000000004"/>
    <x v="20"/>
  </r>
  <r>
    <n v="-1"/>
    <x v="20"/>
  </r>
  <r>
    <n v="0.95"/>
    <x v="20"/>
  </r>
  <r>
    <n v="-1"/>
    <x v="20"/>
  </r>
  <r>
    <n v="-1"/>
    <x v="20"/>
  </r>
  <r>
    <n v="0.19999999999999996"/>
    <x v="20"/>
  </r>
  <r>
    <n v="0.19999999999999996"/>
    <x v="20"/>
  </r>
  <r>
    <n v="0.44999999999999996"/>
    <x v="20"/>
  </r>
  <r>
    <n v="0.89999999999999991"/>
    <x v="20"/>
  </r>
  <r>
    <n v="-1"/>
    <x v="20"/>
  </r>
  <r>
    <n v="1"/>
    <x v="20"/>
  </r>
  <r>
    <n v="-1"/>
    <x v="20"/>
  </r>
  <r>
    <n v="0.43999999999999995"/>
    <x v="20"/>
  </r>
  <r>
    <n v="0.89999999999999991"/>
    <x v="20"/>
  </r>
  <r>
    <n v="-1"/>
    <x v="20"/>
  </r>
  <r>
    <n v="0.43999999999999995"/>
    <x v="20"/>
  </r>
  <r>
    <n v="1.25"/>
    <x v="20"/>
  </r>
  <r>
    <n v="-1"/>
    <x v="20"/>
  </r>
  <r>
    <n v="0.34000000000000008"/>
    <x v="20"/>
  </r>
  <r>
    <n v="2"/>
    <x v="20"/>
  </r>
  <r>
    <n v="0.30000000000000004"/>
    <x v="20"/>
  </r>
  <r>
    <n v="0.19999999999999996"/>
    <x v="20"/>
  </r>
  <r>
    <n v="-1"/>
    <x v="20"/>
  </r>
  <r>
    <n v="0.8600000000000001"/>
    <x v="20"/>
  </r>
  <r>
    <n v="1.4"/>
    <x v="20"/>
  </r>
  <r>
    <n v="-1"/>
    <x v="20"/>
  </r>
  <r>
    <n v="1.1499999999999999"/>
    <x v="20"/>
  </r>
  <r>
    <n v="0.37000000000000011"/>
    <x v="20"/>
  </r>
  <r>
    <n v="0.3600000000000001"/>
    <x v="20"/>
  </r>
  <r>
    <n v="0.83000000000000007"/>
    <x v="20"/>
  </r>
  <r>
    <n v="-1"/>
    <x v="20"/>
  </r>
  <r>
    <n v="-1"/>
    <x v="20"/>
  </r>
  <r>
    <n v="0.71"/>
    <x v="20"/>
  </r>
  <r>
    <n v="-1"/>
    <x v="20"/>
  </r>
  <r>
    <n v="1.1499999999999999"/>
    <x v="20"/>
  </r>
  <r>
    <n v="0.6399999999999999"/>
    <x v="20"/>
  </r>
  <r>
    <n v="-1"/>
    <x v="20"/>
  </r>
  <r>
    <n v="-1"/>
    <x v="20"/>
  </r>
  <r>
    <n v="0.21999999999999997"/>
    <x v="20"/>
  </r>
  <r>
    <n v="0.5"/>
    <x v="20"/>
  </r>
  <r>
    <n v="0.44999999999999996"/>
    <x v="20"/>
  </r>
  <r>
    <n v="0.18999999999999995"/>
    <x v="20"/>
  </r>
  <r>
    <n v="-1"/>
    <x v="20"/>
  </r>
  <r>
    <n v="-1"/>
    <x v="20"/>
  </r>
  <r>
    <n v="0.35000000000000009"/>
    <x v="20"/>
  </r>
  <r>
    <n v="0.1100000000000001"/>
    <x v="20"/>
  </r>
  <r>
    <n v="0.27"/>
    <x v="20"/>
  </r>
  <r>
    <n v="-1"/>
    <x v="20"/>
  </r>
  <r>
    <n v="-1"/>
    <x v="20"/>
  </r>
  <r>
    <n v="1.2999999999999998"/>
    <x v="20"/>
  </r>
  <r>
    <n v="0.6399999999999999"/>
    <x v="20"/>
  </r>
  <r>
    <n v="0.65999999999999992"/>
    <x v="20"/>
  </r>
  <r>
    <n v="-1"/>
    <x v="20"/>
  </r>
  <r>
    <n v="0.41999999999999993"/>
    <x v="20"/>
  </r>
  <r>
    <n v="0.26"/>
    <x v="20"/>
  </r>
  <r>
    <n v="0.12000000000000011"/>
    <x v="20"/>
  </r>
  <r>
    <n v="-1"/>
    <x v="20"/>
  </r>
  <r>
    <n v="0.10000000000000009"/>
    <x v="20"/>
  </r>
  <r>
    <n v="-1"/>
    <x v="20"/>
  </r>
  <r>
    <n v="-1"/>
    <x v="20"/>
  </r>
  <r>
    <n v="0.60000000000000009"/>
    <x v="20"/>
  </r>
  <r>
    <n v="-1"/>
    <x v="20"/>
  </r>
  <r>
    <n v="0.65999999999999992"/>
    <x v="20"/>
  </r>
  <r>
    <n v="1.4500000000000002"/>
    <x v="20"/>
  </r>
  <r>
    <n v="-1"/>
    <x v="20"/>
  </r>
  <r>
    <n v="0.21999999999999997"/>
    <x v="20"/>
  </r>
  <r>
    <n v="0.47"/>
    <x v="20"/>
  </r>
  <r>
    <n v="0.41999999999999993"/>
    <x v="20"/>
  </r>
  <r>
    <n v="-1"/>
    <x v="20"/>
  </r>
  <r>
    <n v="-1"/>
    <x v="20"/>
  </r>
  <r>
    <n v="-1"/>
    <x v="20"/>
  </r>
  <r>
    <n v="0.95"/>
    <x v="20"/>
  </r>
  <r>
    <n v="-1"/>
    <x v="20"/>
  </r>
  <r>
    <n v="0.32000000000000006"/>
    <x v="20"/>
  </r>
  <r>
    <n v="-1"/>
    <x v="20"/>
  </r>
  <r>
    <n v="-1"/>
    <x v="21"/>
  </r>
  <r>
    <n v="2.5"/>
    <x v="21"/>
  </r>
  <r>
    <n v="-1"/>
    <x v="21"/>
  </r>
  <r>
    <n v="-1"/>
    <x v="21"/>
  </r>
  <r>
    <n v="0.60000000000000009"/>
    <x v="21"/>
  </r>
  <r>
    <n v="0.3600000000000001"/>
    <x v="21"/>
  </r>
  <r>
    <n v="0.58000000000000007"/>
    <x v="21"/>
  </r>
  <r>
    <n v="1.7999999999999998"/>
    <x v="21"/>
  </r>
  <r>
    <n v="0.40999999999999992"/>
    <x v="21"/>
  </r>
  <r>
    <n v="0.3600000000000001"/>
    <x v="21"/>
  </r>
  <r>
    <n v="-1"/>
    <x v="21"/>
  </r>
  <r>
    <n v="0.18999999999999995"/>
    <x v="21"/>
  </r>
  <r>
    <n v="0.22999999999999998"/>
    <x v="21"/>
  </r>
  <r>
    <n v="-1"/>
    <x v="21"/>
  </r>
  <r>
    <n v="-1"/>
    <x v="21"/>
  </r>
  <r>
    <n v="-1"/>
    <x v="21"/>
  </r>
  <r>
    <n v="0.52"/>
    <x v="21"/>
  </r>
  <r>
    <n v="0.47"/>
    <x v="21"/>
  </r>
  <r>
    <n v="-1"/>
    <x v="21"/>
  </r>
  <r>
    <n v="0.21999999999999997"/>
    <x v="21"/>
  </r>
  <r>
    <n v="0.55000000000000004"/>
    <x v="21"/>
  </r>
  <r>
    <n v="9.000000000000008E-2"/>
    <x v="21"/>
  </r>
  <r>
    <n v="0.5"/>
    <x v="21"/>
  </r>
  <r>
    <n v="-1"/>
    <x v="21"/>
  </r>
  <r>
    <n v="0.32000000000000006"/>
    <x v="21"/>
  </r>
  <r>
    <n v="0.62000000000000011"/>
    <x v="21"/>
  </r>
  <r>
    <n v="0.3600000000000001"/>
    <x v="21"/>
  </r>
  <r>
    <n v="0.17999999999999994"/>
    <x v="21"/>
  </r>
  <r>
    <n v="0.42999999999999994"/>
    <x v="21"/>
  </r>
  <r>
    <n v="0.95"/>
    <x v="21"/>
  </r>
  <r>
    <n v="0.6399999999999999"/>
    <x v="21"/>
  </r>
  <r>
    <n v="-1"/>
    <x v="21"/>
  </r>
  <r>
    <n v="1.2999999999999998"/>
    <x v="21"/>
  </r>
  <r>
    <n v="0.41999999999999993"/>
    <x v="21"/>
  </r>
  <r>
    <n v="1.7999999999999998"/>
    <x v="21"/>
  </r>
  <r>
    <n v="-1"/>
    <x v="21"/>
  </r>
  <r>
    <n v="0.58000000000000007"/>
    <x v="21"/>
  </r>
  <r>
    <n v="-1"/>
    <x v="21"/>
  </r>
  <r>
    <n v="0.74"/>
    <x v="21"/>
  </r>
  <r>
    <n v="-1"/>
    <x v="21"/>
  </r>
  <r>
    <n v="-1"/>
    <x v="21"/>
  </r>
  <r>
    <n v="-1"/>
    <x v="21"/>
  </r>
  <r>
    <n v="-1"/>
    <x v="21"/>
  </r>
  <r>
    <n v="-1"/>
    <x v="21"/>
  </r>
  <r>
    <n v="0.27"/>
    <x v="21"/>
  </r>
  <r>
    <n v="1.7000000000000002"/>
    <x v="21"/>
  </r>
  <r>
    <n v="0.76"/>
    <x v="21"/>
  </r>
  <r>
    <n v="1.4"/>
    <x v="21"/>
  </r>
  <r>
    <n v="-1"/>
    <x v="21"/>
  </r>
  <r>
    <n v="0.35000000000000009"/>
    <x v="21"/>
  </r>
  <r>
    <n v="0.21999999999999997"/>
    <x v="21"/>
  </r>
  <r>
    <n v="0.54"/>
    <x v="21"/>
  </r>
  <r>
    <n v="-1"/>
    <x v="21"/>
  </r>
  <r>
    <n v="-1"/>
    <x v="21"/>
  </r>
  <r>
    <n v="0.42999999999999994"/>
    <x v="21"/>
  </r>
  <r>
    <n v="-1"/>
    <x v="21"/>
  </r>
  <r>
    <n v="-1"/>
    <x v="21"/>
  </r>
  <r>
    <n v="0.27"/>
    <x v="22"/>
  </r>
  <r>
    <n v="0.12000000000000011"/>
    <x v="22"/>
  </r>
  <r>
    <n v="-1"/>
    <x v="22"/>
  </r>
  <r>
    <n v="0.35000000000000009"/>
    <x v="22"/>
  </r>
  <r>
    <n v="0.21999999999999997"/>
    <x v="22"/>
  </r>
  <r>
    <n v="0.40999999999999992"/>
    <x v="22"/>
  </r>
  <r>
    <n v="0.32000000000000006"/>
    <x v="22"/>
  </r>
  <r>
    <n v="1.0499999999999998"/>
    <x v="22"/>
  </r>
  <r>
    <n v="-1"/>
    <x v="22"/>
  </r>
  <r>
    <n v="0.32000000000000006"/>
    <x v="22"/>
  </r>
  <r>
    <n v="0.34000000000000008"/>
    <x v="22"/>
  </r>
  <r>
    <n v="0.44999999999999996"/>
    <x v="22"/>
  </r>
  <r>
    <n v="0.15999999999999992"/>
    <x v="22"/>
  </r>
  <r>
    <n v="-1"/>
    <x v="22"/>
  </r>
  <r>
    <n v="0.74"/>
    <x v="22"/>
  </r>
  <r>
    <n v="0.1100000000000001"/>
    <x v="22"/>
  </r>
  <r>
    <n v="0.21999999999999997"/>
    <x v="22"/>
  </r>
  <r>
    <n v="-1"/>
    <x v="22"/>
  </r>
  <r>
    <n v="-1"/>
    <x v="22"/>
  </r>
  <r>
    <n v="-1"/>
    <x v="22"/>
  </r>
  <r>
    <n v="-1"/>
    <x v="22"/>
  </r>
  <r>
    <n v="0.6399999999999999"/>
    <x v="22"/>
  </r>
  <r>
    <n v="0.10000000000000009"/>
    <x v="22"/>
  </r>
  <r>
    <n v="-1"/>
    <x v="22"/>
  </r>
  <r>
    <n v="-1"/>
    <x v="22"/>
  </r>
  <r>
    <n v="-1"/>
    <x v="22"/>
  </r>
  <r>
    <n v="-1"/>
    <x v="22"/>
  </r>
  <r>
    <n v="-1"/>
    <x v="22"/>
  </r>
  <r>
    <n v="-1"/>
    <x v="22"/>
  </r>
  <r>
    <n v="0.57000000000000006"/>
    <x v="22"/>
  </r>
  <r>
    <n v="0.37999999999999989"/>
    <x v="22"/>
  </r>
  <r>
    <n v="-1"/>
    <x v="22"/>
  </r>
  <r>
    <n v="-1"/>
    <x v="22"/>
  </r>
  <r>
    <n v="-1"/>
    <x v="22"/>
  </r>
  <r>
    <n v="1.1000000000000001"/>
    <x v="22"/>
  </r>
  <r>
    <n v="-1"/>
    <x v="22"/>
  </r>
  <r>
    <n v="0.17999999999999994"/>
    <x v="22"/>
  </r>
  <r>
    <n v="-1"/>
    <x v="22"/>
  </r>
  <r>
    <n v="0.89999999999999991"/>
    <x v="22"/>
  </r>
  <r>
    <n v="-1"/>
    <x v="22"/>
  </r>
  <r>
    <n v="0.52"/>
    <x v="22"/>
  </r>
  <r>
    <n v="-1"/>
    <x v="22"/>
  </r>
  <r>
    <n v="-1"/>
    <x v="22"/>
  </r>
  <r>
    <n v="0.10000000000000009"/>
    <x v="22"/>
  </r>
  <r>
    <n v="0.54"/>
    <x v="22"/>
  </r>
  <r>
    <n v="-1"/>
    <x v="22"/>
  </r>
  <r>
    <n v="-1"/>
    <x v="22"/>
  </r>
  <r>
    <n v="2.15"/>
    <x v="22"/>
  </r>
  <r>
    <n v="-1"/>
    <x v="22"/>
  </r>
  <r>
    <n v="-1"/>
    <x v="22"/>
  </r>
  <r>
    <n v="0.43999999999999995"/>
    <x v="22"/>
  </r>
  <r>
    <n v="0.37999999999999989"/>
    <x v="22"/>
  </r>
  <r>
    <n v="-1"/>
    <x v="22"/>
  </r>
  <r>
    <n v="1.7999999999999998"/>
    <x v="22"/>
  </r>
  <r>
    <n v="-1"/>
    <x v="22"/>
  </r>
  <r>
    <n v="-1"/>
    <x v="22"/>
  </r>
  <r>
    <n v="-1"/>
    <x v="22"/>
  </r>
  <r>
    <n v="0.1100000000000001"/>
    <x v="22"/>
  </r>
  <r>
    <n v="0.89999999999999991"/>
    <x v="22"/>
  </r>
  <r>
    <n v="0.47"/>
    <x v="23"/>
  </r>
  <r>
    <n v="-1"/>
    <x v="23"/>
  </r>
  <r>
    <n v="0.65999999999999992"/>
    <x v="23"/>
  </r>
  <r>
    <n v="-1"/>
    <x v="23"/>
  </r>
  <r>
    <n v="-1"/>
    <x v="23"/>
  </r>
  <r>
    <n v="-1"/>
    <x v="23"/>
  </r>
  <r>
    <n v="-1"/>
    <x v="23"/>
  </r>
  <r>
    <n v="-1"/>
    <x v="23"/>
  </r>
  <r>
    <n v="0.29000000000000004"/>
    <x v="23"/>
  </r>
  <r>
    <n v="-1"/>
    <x v="23"/>
  </r>
  <r>
    <n v="-1"/>
    <x v="23"/>
  </r>
  <r>
    <n v="2.4"/>
    <x v="23"/>
  </r>
  <r>
    <n v="9.000000000000008E-2"/>
    <x v="23"/>
  </r>
  <r>
    <n v="0.67999999999999994"/>
    <x v="23"/>
  </r>
  <r>
    <n v="-1"/>
    <x v="23"/>
  </r>
  <r>
    <n v="-1"/>
    <x v="23"/>
  </r>
  <r>
    <n v="0.76"/>
    <x v="23"/>
  </r>
  <r>
    <n v="-1"/>
    <x v="23"/>
  </r>
  <r>
    <n v="-1"/>
    <x v="23"/>
  </r>
  <r>
    <n v="0.31000000000000005"/>
    <x v="23"/>
  </r>
  <r>
    <n v="-1"/>
    <x v="23"/>
  </r>
  <r>
    <n v="-1"/>
    <x v="23"/>
  </r>
  <r>
    <n v="0.39999999999999991"/>
    <x v="23"/>
  </r>
  <r>
    <n v="5.0000000000000044E-2"/>
    <x v="23"/>
  </r>
  <r>
    <n v="0.30000000000000004"/>
    <x v="23"/>
  </r>
  <r>
    <n v="0.76"/>
    <x v="23"/>
  </r>
  <r>
    <n v="0.34000000000000008"/>
    <x v="23"/>
  </r>
  <r>
    <n v="0.29000000000000004"/>
    <x v="23"/>
  </r>
  <r>
    <n v="5.0000000000000044E-2"/>
    <x v="23"/>
  </r>
  <r>
    <n v="-1"/>
    <x v="23"/>
  </r>
  <r>
    <n v="-1"/>
    <x v="23"/>
  </r>
  <r>
    <n v="0.76"/>
    <x v="23"/>
  </r>
  <r>
    <n v="0.89999999999999991"/>
    <x v="23"/>
  </r>
  <r>
    <n v="0.89999999999999991"/>
    <x v="23"/>
  </r>
  <r>
    <n v="0.58000000000000007"/>
    <x v="23"/>
  </r>
  <r>
    <n v="0.25"/>
    <x v="23"/>
  </r>
  <r>
    <n v="0.12000000000000011"/>
    <x v="23"/>
  </r>
  <r>
    <n v="0.8"/>
    <x v="23"/>
  </r>
  <r>
    <n v="-1"/>
    <x v="23"/>
  </r>
  <r>
    <n v="0.62000000000000011"/>
    <x v="23"/>
  </r>
  <r>
    <n v="0.22999999999999998"/>
    <x v="23"/>
  </r>
  <r>
    <n v="6.0000000000000053E-2"/>
    <x v="23"/>
  </r>
  <r>
    <n v="0.76"/>
    <x v="23"/>
  </r>
  <r>
    <n v="-1"/>
    <x v="23"/>
  </r>
  <r>
    <n v="1.4"/>
    <x v="23"/>
  </r>
  <r>
    <n v="0.42999999999999994"/>
    <x v="23"/>
  </r>
  <r>
    <n v="-1"/>
    <x v="23"/>
  </r>
  <r>
    <n v="0.89999999999999991"/>
    <x v="23"/>
  </r>
  <r>
    <n v="0.32000000000000006"/>
    <x v="23"/>
  </r>
  <r>
    <n v="0.37999999999999989"/>
    <x v="23"/>
  </r>
  <r>
    <n v="-1"/>
    <x v="23"/>
  </r>
  <r>
    <n v="0.32000000000000006"/>
    <x v="23"/>
  </r>
  <r>
    <n v="-1"/>
    <x v="23"/>
  </r>
  <r>
    <n v="0.30000000000000004"/>
    <x v="23"/>
  </r>
  <r>
    <n v="0.22999999999999998"/>
    <x v="23"/>
  </r>
  <r>
    <n v="0.65999999999999992"/>
    <x v="23"/>
  </r>
  <r>
    <n v="-1"/>
    <x v="23"/>
  </r>
  <r>
    <n v="0.47"/>
    <x v="23"/>
  </r>
  <r>
    <n v="-1"/>
    <x v="23"/>
  </r>
  <r>
    <n v="-1"/>
    <x v="23"/>
  </r>
  <r>
    <n v="1.4500000000000002"/>
    <x v="23"/>
  </r>
  <r>
    <n v="0.25"/>
    <x v="23"/>
  </r>
  <r>
    <n v="-1"/>
    <x v="23"/>
  </r>
  <r>
    <n v="-1"/>
    <x v="24"/>
  </r>
  <r>
    <n v="-1"/>
    <x v="25"/>
  </r>
  <r>
    <n v="-1"/>
    <x v="25"/>
  </r>
  <r>
    <n v="0.26"/>
    <x v="25"/>
  </r>
  <r>
    <n v="0.44999999999999996"/>
    <x v="25"/>
  </r>
  <r>
    <n v="0.31000000000000005"/>
    <x v="25"/>
  </r>
  <r>
    <n v="-1"/>
    <x v="25"/>
  </r>
  <r>
    <n v="-1"/>
    <x v="25"/>
  </r>
  <r>
    <n v="-1"/>
    <x v="25"/>
  </r>
  <r>
    <n v="0.67999999999999994"/>
    <x v="25"/>
  </r>
  <r>
    <n v="1.1499999999999999"/>
    <x v="25"/>
  </r>
  <r>
    <n v="0.6399999999999999"/>
    <x v="26"/>
  </r>
  <r>
    <n v="-1"/>
    <x v="26"/>
  </r>
  <r>
    <n v="0.32000000000000006"/>
    <x v="26"/>
  </r>
  <r>
    <n v="0.21999999999999997"/>
    <x v="26"/>
  </r>
  <r>
    <n v="-1"/>
    <x v="26"/>
  </r>
  <r>
    <n v="0.10000000000000009"/>
    <x v="26"/>
  </r>
  <r>
    <n v="0.12999999999999989"/>
    <x v="26"/>
  </r>
  <r>
    <n v="0.32000000000000006"/>
    <x v="26"/>
  </r>
  <r>
    <n v="0.58000000000000007"/>
    <x v="26"/>
  </r>
  <r>
    <n v="2.6"/>
    <x v="26"/>
  </r>
  <r>
    <n v="0.28000000000000003"/>
    <x v="26"/>
  </r>
  <r>
    <n v="0.12000000000000011"/>
    <x v="26"/>
  </r>
  <r>
    <n v="0.12999999999999989"/>
    <x v="26"/>
  </r>
  <r>
    <n v="-1"/>
    <x v="26"/>
  </r>
  <r>
    <n v="-1"/>
    <x v="26"/>
  </r>
  <r>
    <n v="-1"/>
    <x v="26"/>
  </r>
  <r>
    <n v="1.2000000000000002"/>
    <x v="26"/>
  </r>
  <r>
    <n v="-1"/>
    <x v="26"/>
  </r>
  <r>
    <n v="0.37999999999999989"/>
    <x v="26"/>
  </r>
  <r>
    <n v="7.0000000000000062E-2"/>
    <x v="26"/>
  </r>
  <r>
    <n v="0.54"/>
    <x v="26"/>
  </r>
  <r>
    <n v="-1"/>
    <x v="26"/>
  </r>
  <r>
    <n v="0.3600000000000001"/>
    <x v="26"/>
  </r>
  <r>
    <n v="-1"/>
    <x v="26"/>
  </r>
  <r>
    <n v="0.39999999999999991"/>
    <x v="26"/>
  </r>
  <r>
    <n v="0.19999999999999996"/>
    <x v="26"/>
  </r>
  <r>
    <n v="1.9500000000000002"/>
    <x v="26"/>
  </r>
  <r>
    <n v="0.12000000000000011"/>
    <x v="26"/>
  </r>
  <r>
    <n v="-1"/>
    <x v="26"/>
  </r>
  <r>
    <n v="0.89999999999999991"/>
    <x v="26"/>
  </r>
  <r>
    <n v="-1"/>
    <x v="26"/>
  </r>
  <r>
    <n v="0.18999999999999995"/>
    <x v="26"/>
  </r>
  <r>
    <n v="-1"/>
    <x v="26"/>
  </r>
  <r>
    <n v="-1"/>
    <x v="26"/>
  </r>
  <r>
    <n v="1"/>
    <x v="26"/>
  </r>
  <r>
    <n v="-1"/>
    <x v="26"/>
  </r>
  <r>
    <n v="0.22999999999999998"/>
    <x v="26"/>
  </r>
  <r>
    <n v="0.27"/>
    <x v="26"/>
  </r>
  <r>
    <n v="-1"/>
    <x v="26"/>
  </r>
  <r>
    <n v="0.37000000000000011"/>
    <x v="26"/>
  </r>
  <r>
    <n v="0.58000000000000007"/>
    <x v="26"/>
  </r>
  <r>
    <n v="-1"/>
    <x v="26"/>
  </r>
  <r>
    <n v="-1"/>
    <x v="26"/>
  </r>
  <r>
    <n v="0.30000000000000004"/>
    <x v="26"/>
  </r>
  <r>
    <n v="-1"/>
    <x v="26"/>
  </r>
  <r>
    <n v="-1"/>
    <x v="26"/>
  </r>
  <r>
    <n v="0.35000000000000009"/>
    <x v="26"/>
  </r>
  <r>
    <n v="-1"/>
    <x v="26"/>
  </r>
  <r>
    <n v="0.58000000000000007"/>
    <x v="26"/>
  </r>
  <r>
    <n v="-1"/>
    <x v="26"/>
  </r>
  <r>
    <n v="-1"/>
    <x v="26"/>
  </r>
  <r>
    <n v="0.5"/>
    <x v="26"/>
  </r>
  <r>
    <n v="-1"/>
    <x v="26"/>
  </r>
  <r>
    <n v="-1"/>
    <x v="26"/>
  </r>
  <r>
    <n v="-1"/>
    <x v="26"/>
  </r>
  <r>
    <n v="-1"/>
    <x v="26"/>
  </r>
  <r>
    <n v="1.0499999999999998"/>
    <x v="26"/>
  </r>
  <r>
    <n v="0.39999999999999991"/>
    <x v="26"/>
  </r>
  <r>
    <n v="-1"/>
    <x v="26"/>
  </r>
  <r>
    <n v="-1"/>
    <x v="26"/>
  </r>
  <r>
    <n v="-1"/>
    <x v="26"/>
  </r>
  <r>
    <n v="0.25"/>
    <x v="26"/>
  </r>
  <r>
    <n v="0.55000000000000004"/>
    <x v="26"/>
  </r>
  <r>
    <n v="-1"/>
    <x v="26"/>
  </r>
  <r>
    <n v="-1"/>
    <x v="26"/>
  </r>
  <r>
    <n v="-1"/>
    <x v="26"/>
  </r>
  <r>
    <n v="0.40999999999999992"/>
    <x v="26"/>
  </r>
  <r>
    <n v="0.21999999999999997"/>
    <x v="26"/>
  </r>
  <r>
    <n v="9.000000000000008E-2"/>
    <x v="26"/>
  </r>
  <r>
    <n v="0.21999999999999997"/>
    <x v="26"/>
  </r>
  <r>
    <n v="-1"/>
    <x v="26"/>
  </r>
  <r>
    <n v="0.5"/>
    <x v="26"/>
  </r>
  <r>
    <n v="0.19999999999999996"/>
    <x v="26"/>
  </r>
  <r>
    <n v="-1"/>
    <x v="26"/>
  </r>
  <r>
    <n v="0.37999999999999989"/>
    <x v="26"/>
  </r>
  <r>
    <n v="1.6"/>
    <x v="26"/>
  </r>
  <r>
    <n v="0.41999999999999993"/>
    <x v="26"/>
  </r>
  <r>
    <n v="-1"/>
    <x v="26"/>
  </r>
  <r>
    <n v="-1"/>
    <x v="26"/>
  </r>
  <r>
    <n v="-1"/>
    <x v="27"/>
  </r>
  <r>
    <n v="-1"/>
    <x v="27"/>
  </r>
  <r>
    <n v="0.5"/>
    <x v="27"/>
  </r>
  <r>
    <n v="-1"/>
    <x v="27"/>
  </r>
  <r>
    <n v="-1"/>
    <x v="27"/>
  </r>
  <r>
    <n v="0.15999999999999992"/>
    <x v="27"/>
  </r>
  <r>
    <n v="0.14999999999999991"/>
    <x v="27"/>
  </r>
  <r>
    <n v="1.5"/>
    <x v="27"/>
  </r>
  <r>
    <n v="-1"/>
    <x v="27"/>
  </r>
  <r>
    <n v="1.5"/>
    <x v="27"/>
  </r>
  <r>
    <n v="0.21999999999999997"/>
    <x v="27"/>
  </r>
  <r>
    <n v="0.39999999999999991"/>
    <x v="27"/>
  </r>
  <r>
    <n v="-1"/>
    <x v="27"/>
  </r>
  <r>
    <n v="0.1399999999999999"/>
    <x v="27"/>
  </r>
  <r>
    <n v="0.27"/>
    <x v="27"/>
  </r>
  <r>
    <n v="0.5"/>
    <x v="27"/>
  </r>
  <r>
    <n v="-1"/>
    <x v="27"/>
  </r>
  <r>
    <n v="0.74"/>
    <x v="27"/>
  </r>
  <r>
    <n v="0.27"/>
    <x v="27"/>
  </r>
  <r>
    <n v="-1"/>
    <x v="27"/>
  </r>
  <r>
    <n v="2.6"/>
    <x v="27"/>
  </r>
  <r>
    <n v="1.5499999999999998"/>
    <x v="27"/>
  </r>
  <r>
    <n v="0.5"/>
    <x v="27"/>
  </r>
  <r>
    <n v="1.7000000000000002"/>
    <x v="27"/>
  </r>
  <r>
    <n v="0.74"/>
    <x v="27"/>
  </r>
  <r>
    <n v="-1"/>
    <x v="27"/>
  </r>
  <r>
    <n v="0.8600000000000001"/>
    <x v="27"/>
  </r>
  <r>
    <n v="0.6399999999999999"/>
    <x v="27"/>
  </r>
  <r>
    <n v="0.74"/>
    <x v="27"/>
  </r>
  <r>
    <n v="1.4"/>
    <x v="27"/>
  </r>
  <r>
    <n v="2.2000000000000002"/>
    <x v="27"/>
  </r>
  <r>
    <n v="0.21999999999999997"/>
    <x v="27"/>
  </r>
  <r>
    <n v="0.19999999999999996"/>
    <x v="27"/>
  </r>
  <r>
    <n v="0.21999999999999997"/>
    <x v="27"/>
  </r>
  <r>
    <n v="0.37000000000000011"/>
    <x v="27"/>
  </r>
  <r>
    <n v="0.41999999999999993"/>
    <x v="27"/>
  </r>
  <r>
    <n v="-1"/>
    <x v="27"/>
  </r>
  <r>
    <n v="-1"/>
    <x v="27"/>
  </r>
  <r>
    <n v="6.0000000000000053E-2"/>
    <x v="27"/>
  </r>
  <r>
    <n v="-1"/>
    <x v="27"/>
  </r>
  <r>
    <n v="1.1499999999999999"/>
    <x v="27"/>
  </r>
  <r>
    <n v="-1"/>
    <x v="27"/>
  </r>
  <r>
    <n v="0.47"/>
    <x v="27"/>
  </r>
  <r>
    <n v="-1"/>
    <x v="27"/>
  </r>
  <r>
    <n v="0.40999999999999992"/>
    <x v="27"/>
  </r>
  <r>
    <n v="0.8"/>
    <x v="27"/>
  </r>
  <r>
    <n v="-1"/>
    <x v="27"/>
  </r>
  <r>
    <n v="1"/>
    <x v="27"/>
  </r>
  <r>
    <n v="1.2999999999999998"/>
    <x v="27"/>
  </r>
  <r>
    <n v="0.21999999999999997"/>
    <x v="27"/>
  </r>
  <r>
    <n v="0.33000000000000007"/>
    <x v="27"/>
  </r>
  <r>
    <n v="0.25"/>
    <x v="27"/>
  </r>
  <r>
    <n v="0.62000000000000011"/>
    <x v="27"/>
  </r>
  <r>
    <n v="0.42999999999999994"/>
    <x v="27"/>
  </r>
  <r>
    <n v="-1"/>
    <x v="27"/>
  </r>
  <r>
    <n v="0.60000000000000009"/>
    <x v="27"/>
  </r>
  <r>
    <n v="9.000000000000008E-2"/>
    <x v="28"/>
  </r>
  <r>
    <n v="-1"/>
    <x v="28"/>
  </r>
  <r>
    <n v="0.83000000000000007"/>
    <x v="28"/>
  </r>
  <r>
    <n v="0.25"/>
    <x v="28"/>
  </r>
  <r>
    <n v="-1"/>
    <x v="28"/>
  </r>
  <r>
    <n v="-1"/>
    <x v="28"/>
  </r>
  <r>
    <n v="0.3600000000000001"/>
    <x v="28"/>
  </r>
  <r>
    <n v="0.39999999999999991"/>
    <x v="28"/>
  </r>
  <r>
    <n v="-1"/>
    <x v="28"/>
  </r>
  <r>
    <n v="0.15999999999999992"/>
    <x v="28"/>
  </r>
  <r>
    <n v="0.83000000000000007"/>
    <x v="28"/>
  </r>
  <r>
    <n v="0.27"/>
    <x v="28"/>
  </r>
  <r>
    <n v="-1"/>
    <x v="28"/>
  </r>
  <r>
    <n v="0.32000000000000006"/>
    <x v="28"/>
  </r>
  <r>
    <n v="0.39999999999999991"/>
    <x v="28"/>
  </r>
  <r>
    <n v="-1"/>
    <x v="28"/>
  </r>
  <r>
    <n v="0.8"/>
    <x v="28"/>
  </r>
  <r>
    <n v="1.1000000000000001"/>
    <x v="28"/>
  </r>
  <r>
    <n v="0.60000000000000009"/>
    <x v="28"/>
  </r>
  <r>
    <n v="-1"/>
    <x v="28"/>
  </r>
  <r>
    <n v="-1"/>
    <x v="28"/>
  </r>
  <r>
    <n v="0.37999999999999989"/>
    <x v="28"/>
  </r>
  <r>
    <n v="-1"/>
    <x v="28"/>
  </r>
  <r>
    <n v="0.58000000000000007"/>
    <x v="28"/>
  </r>
  <r>
    <n v="1.7000000000000002"/>
    <x v="28"/>
  </r>
  <r>
    <n v="0.62000000000000011"/>
    <x v="28"/>
  </r>
  <r>
    <n v="0.37000000000000011"/>
    <x v="28"/>
  </r>
  <r>
    <n v="-1"/>
    <x v="28"/>
  </r>
  <r>
    <n v="0.22999999999999998"/>
    <x v="28"/>
  </r>
  <r>
    <n v="-1"/>
    <x v="28"/>
  </r>
  <r>
    <n v="-1"/>
    <x v="28"/>
  </r>
  <r>
    <n v="0.71"/>
    <x v="28"/>
  </r>
  <r>
    <n v="0.31000000000000005"/>
    <x v="28"/>
  </r>
  <r>
    <n v="-1"/>
    <x v="28"/>
  </r>
  <r>
    <n v="-1"/>
    <x v="28"/>
  </r>
  <r>
    <n v="1.1499999999999999"/>
    <x v="28"/>
  </r>
  <r>
    <n v="0.8"/>
    <x v="28"/>
  </r>
  <r>
    <n v="0.21999999999999997"/>
    <x v="28"/>
  </r>
  <r>
    <n v="1.35"/>
    <x v="28"/>
  </r>
  <r>
    <n v="0.18999999999999995"/>
    <x v="28"/>
  </r>
  <r>
    <n v="-1"/>
    <x v="28"/>
  </r>
  <r>
    <n v="-1"/>
    <x v="28"/>
  </r>
  <r>
    <n v="0.6399999999999999"/>
    <x v="28"/>
  </r>
  <r>
    <n v="-1"/>
    <x v="28"/>
  </r>
  <r>
    <n v="0.57000000000000006"/>
    <x v="28"/>
  </r>
  <r>
    <n v="1.4"/>
    <x v="28"/>
  </r>
  <r>
    <n v="0.29000000000000004"/>
    <x v="28"/>
  </r>
  <r>
    <n v="1.75"/>
    <x v="28"/>
  </r>
  <r>
    <n v="0.40999999999999992"/>
    <x v="28"/>
  </r>
  <r>
    <n v="-1"/>
    <x v="28"/>
  </r>
  <r>
    <n v="0.35000000000000009"/>
    <x v="28"/>
  </r>
  <r>
    <n v="0.40999999999999992"/>
    <x v="28"/>
  </r>
  <r>
    <n v="-1"/>
    <x v="28"/>
  </r>
  <r>
    <n v="1.0499999999999998"/>
    <x v="28"/>
  </r>
  <r>
    <n v="-1"/>
    <x v="28"/>
  </r>
  <r>
    <n v="-1"/>
    <x v="28"/>
  </r>
  <r>
    <n v="0.54"/>
    <x v="28"/>
  </r>
  <r>
    <n v="0.19999999999999996"/>
    <x v="28"/>
  </r>
  <r>
    <n v="0.55000000000000004"/>
    <x v="28"/>
  </r>
  <r>
    <n v="-1"/>
    <x v="29"/>
  </r>
  <r>
    <n v="0.21999999999999997"/>
    <x v="29"/>
  </r>
  <r>
    <n v="-1"/>
    <x v="29"/>
  </r>
  <r>
    <n v="-1"/>
    <x v="29"/>
  </r>
  <r>
    <n v="-1"/>
    <x v="29"/>
  </r>
  <r>
    <n v="2"/>
    <x v="29"/>
  </r>
  <r>
    <n v="-1"/>
    <x v="29"/>
  </r>
  <r>
    <n v="0.60000000000000009"/>
    <x v="29"/>
  </r>
  <r>
    <n v="0.25"/>
    <x v="29"/>
  </r>
  <r>
    <n v="-1"/>
    <x v="29"/>
  </r>
  <r>
    <n v="-1"/>
    <x v="29"/>
  </r>
  <r>
    <n v="-1"/>
    <x v="29"/>
  </r>
  <r>
    <n v="-1"/>
    <x v="29"/>
  </r>
  <r>
    <n v="0.37000000000000011"/>
    <x v="29"/>
  </r>
  <r>
    <n v="-1"/>
    <x v="29"/>
  </r>
  <r>
    <n v="-1"/>
    <x v="29"/>
  </r>
  <r>
    <n v="0.37000000000000011"/>
    <x v="29"/>
  </r>
  <r>
    <n v="-1"/>
    <x v="29"/>
  </r>
  <r>
    <n v="-1"/>
    <x v="29"/>
  </r>
  <r>
    <n v="-1"/>
    <x v="29"/>
  </r>
  <r>
    <n v="0.42999999999999994"/>
    <x v="29"/>
  </r>
  <r>
    <n v="0.58000000000000007"/>
    <x v="29"/>
  </r>
  <r>
    <n v="-1"/>
    <x v="29"/>
  </r>
  <r>
    <n v="3.75"/>
    <x v="29"/>
  </r>
  <r>
    <n v="0.39999999999999991"/>
    <x v="29"/>
  </r>
  <r>
    <n v="0.62000000000000011"/>
    <x v="29"/>
  </r>
  <r>
    <n v="-1"/>
    <x v="29"/>
  </r>
  <r>
    <n v="0.34000000000000008"/>
    <x v="29"/>
  </r>
  <r>
    <n v="-1"/>
    <x v="29"/>
  </r>
  <r>
    <n v="0.62000000000000011"/>
    <x v="29"/>
  </r>
  <r>
    <n v="0.57000000000000006"/>
    <x v="29"/>
  </r>
  <r>
    <n v="0.58000000000000007"/>
    <x v="29"/>
  </r>
  <r>
    <n v="0.39999999999999991"/>
    <x v="29"/>
  </r>
  <r>
    <n v="-1"/>
    <x v="29"/>
  </r>
  <r>
    <n v="0.17999999999999994"/>
    <x v="29"/>
  </r>
  <r>
    <n v="-1"/>
    <x v="29"/>
  </r>
  <r>
    <n v="0.42999999999999994"/>
    <x v="29"/>
  </r>
  <r>
    <n v="0.28000000000000003"/>
    <x v="29"/>
  </r>
  <r>
    <n v="-1"/>
    <x v="29"/>
  </r>
  <r>
    <n v="0.25"/>
    <x v="29"/>
  </r>
  <r>
    <n v="-1"/>
    <x v="29"/>
  </r>
  <r>
    <n v="-1"/>
    <x v="29"/>
  </r>
  <r>
    <n v="1.5"/>
    <x v="29"/>
  </r>
  <r>
    <n v="-1"/>
    <x v="29"/>
  </r>
  <r>
    <n v="2"/>
    <x v="29"/>
  </r>
  <r>
    <n v="-1"/>
    <x v="29"/>
  </r>
  <r>
    <n v="0.62000000000000011"/>
    <x v="29"/>
  </r>
  <r>
    <n v="2.2999999999999998"/>
    <x v="29"/>
  </r>
  <r>
    <n v="0.27"/>
    <x v="29"/>
  </r>
  <r>
    <n v="0.89999999999999991"/>
    <x v="29"/>
  </r>
  <r>
    <n v="-1"/>
    <x v="29"/>
  </r>
  <r>
    <n v="0.67999999999999994"/>
    <x v="29"/>
  </r>
  <r>
    <n v="1.6"/>
    <x v="29"/>
  </r>
  <r>
    <n v="0.3600000000000001"/>
    <x v="29"/>
  </r>
  <r>
    <n v="-1"/>
    <x v="29"/>
  </r>
  <r>
    <n v="1.6"/>
    <x v="29"/>
  </r>
  <r>
    <n v="1.0499999999999998"/>
    <x v="29"/>
  </r>
  <r>
    <n v="-1"/>
    <x v="29"/>
  </r>
  <r>
    <n v="0.35000000000000009"/>
    <x v="29"/>
  </r>
  <r>
    <n v="-1"/>
    <x v="29"/>
  </r>
  <r>
    <n v="-1"/>
    <x v="29"/>
  </r>
  <r>
    <n v="0.54"/>
    <x v="29"/>
  </r>
  <r>
    <n v="2.1"/>
    <x v="30"/>
  </r>
  <r>
    <n v="-1"/>
    <x v="31"/>
  </r>
  <r>
    <n v="0.25"/>
    <x v="31"/>
  </r>
  <r>
    <n v="-1"/>
    <x v="31"/>
  </r>
  <r>
    <n v="-1"/>
    <x v="31"/>
  </r>
  <r>
    <n v="0.11699999999999999"/>
    <x v="31"/>
  </r>
  <r>
    <n v="-1"/>
    <x v="31"/>
  </r>
  <r>
    <n v="0.41300000000000003"/>
    <x v="31"/>
  </r>
  <r>
    <n v="0.28899999999999992"/>
    <x v="31"/>
  </r>
  <r>
    <n v="-1"/>
    <x v="31"/>
  </r>
  <r>
    <n v="-1"/>
    <x v="31"/>
  </r>
  <r>
    <n v="1.6099999999999999"/>
    <x v="32"/>
  </r>
  <r>
    <n v="0.2629999999999999"/>
    <x v="32"/>
  </r>
  <r>
    <n v="-1"/>
    <x v="32"/>
  </r>
  <r>
    <n v="-1"/>
    <x v="32"/>
  </r>
  <r>
    <n v="0.50499999999999989"/>
    <x v="32"/>
  </r>
  <r>
    <n v="-1"/>
    <x v="32"/>
  </r>
  <r>
    <n v="0.30699999999999994"/>
    <x v="32"/>
  </r>
  <r>
    <n v="0.49500000000000011"/>
    <x v="32"/>
  </r>
  <r>
    <n v="-1"/>
    <x v="32"/>
  </r>
  <r>
    <n v="0.14799999999999991"/>
    <x v="32"/>
  </r>
  <r>
    <n v="-1"/>
    <x v="32"/>
  </r>
  <r>
    <n v="-1"/>
    <x v="32"/>
  </r>
  <r>
    <n v="-1"/>
    <x v="32"/>
  </r>
  <r>
    <n v="0.11099999999999999"/>
    <x v="32"/>
  </r>
  <r>
    <n v="-1"/>
    <x v="32"/>
  </r>
  <r>
    <n v="0.52600000000000002"/>
    <x v="32"/>
  </r>
  <r>
    <n v="0.2629999999999999"/>
    <x v="32"/>
  </r>
  <r>
    <n v="-1"/>
    <x v="32"/>
  </r>
  <r>
    <n v="-1"/>
    <x v="32"/>
  </r>
  <r>
    <n v="-1"/>
    <x v="32"/>
  </r>
  <r>
    <n v="-1"/>
    <x v="32"/>
  </r>
  <r>
    <n v="-1"/>
    <x v="32"/>
  </r>
  <r>
    <n v="0.3839999999999999"/>
    <x v="32"/>
  </r>
  <r>
    <n v="1.8599999999999999"/>
    <x v="32"/>
  </r>
  <r>
    <n v="0.25"/>
    <x v="32"/>
  </r>
  <r>
    <n v="0.18100000000000005"/>
    <x v="32"/>
  </r>
  <r>
    <n v="0.42300000000000004"/>
    <x v="32"/>
  </r>
  <r>
    <n v="0.35699999999999998"/>
    <x v="32"/>
  </r>
  <r>
    <n v="0.37000000000000011"/>
    <x v="32"/>
  </r>
  <r>
    <n v="0.56400000000000006"/>
    <x v="32"/>
  </r>
  <r>
    <n v="0.2629999999999999"/>
    <x v="32"/>
  </r>
  <r>
    <n v="0.125"/>
    <x v="32"/>
  </r>
  <r>
    <n v="0.39999999999999991"/>
    <x v="32"/>
  </r>
  <r>
    <n v="0.71399999999999997"/>
    <x v="32"/>
  </r>
  <r>
    <n v="-1"/>
    <x v="32"/>
  </r>
  <r>
    <n v="-1"/>
    <x v="32"/>
  </r>
  <r>
    <n v="-1"/>
    <x v="32"/>
  </r>
  <r>
    <n v="-1"/>
    <x v="32"/>
  </r>
  <r>
    <n v="0.7350000000000001"/>
    <x v="32"/>
  </r>
  <r>
    <n v="0.33299999999999996"/>
    <x v="32"/>
  </r>
  <r>
    <n v="-1"/>
    <x v="32"/>
  </r>
  <r>
    <n v="0.18100000000000005"/>
    <x v="32"/>
  </r>
  <r>
    <n v="8.0000000000000071E-2"/>
    <x v="32"/>
  </r>
  <r>
    <n v="0.30299999999999994"/>
    <x v="32"/>
  </r>
  <r>
    <n v="0.48"/>
    <x v="32"/>
  </r>
  <r>
    <n v="1.02"/>
    <x v="32"/>
  </r>
  <r>
    <n v="0.37000000000000011"/>
    <x v="32"/>
  </r>
  <r>
    <n v="-1"/>
    <x v="32"/>
  </r>
  <r>
    <n v="-1"/>
    <x v="32"/>
  </r>
  <r>
    <n v="-1"/>
    <x v="32"/>
  </r>
  <r>
    <n v="-1"/>
    <x v="32"/>
  </r>
  <r>
    <n v="0.51200000000000001"/>
    <x v="32"/>
  </r>
  <r>
    <n v="1.3599999999999999"/>
    <x v="32"/>
  </r>
  <r>
    <n v="0.97"/>
    <x v="32"/>
  </r>
  <r>
    <n v="0.3919999999999999"/>
    <x v="32"/>
  </r>
  <r>
    <n v="-1"/>
    <x v="32"/>
  </r>
  <r>
    <n v="1.2599999999999998"/>
    <x v="32"/>
  </r>
  <r>
    <n v="2.31"/>
    <x v="32"/>
  </r>
  <r>
    <n v="0.60600000000000009"/>
    <x v="32"/>
  </r>
  <r>
    <n v="-1"/>
    <x v="32"/>
  </r>
  <r>
    <n v="0.67500000000000004"/>
    <x v="32"/>
  </r>
  <r>
    <n v="-1"/>
    <x v="32"/>
  </r>
  <r>
    <n v="0.65700000000000003"/>
    <x v="32"/>
  </r>
  <r>
    <n v="1.04"/>
    <x v="32"/>
  </r>
  <r>
    <n v="0.42500000000000004"/>
    <x v="32"/>
  </r>
  <r>
    <n v="2.0099999999999998"/>
    <x v="32"/>
  </r>
  <r>
    <n v="0.35000000000000009"/>
    <x v="32"/>
  </r>
  <r>
    <n v="0.31699999999999995"/>
    <x v="32"/>
  </r>
  <r>
    <n v="0.11699999999999999"/>
    <x v="32"/>
  </r>
  <r>
    <n v="-1"/>
    <x v="32"/>
  </r>
  <r>
    <n v="0.69900000000000007"/>
    <x v="32"/>
  </r>
  <r>
    <n v="-1"/>
    <x v="32"/>
  </r>
  <r>
    <n v="-1"/>
    <x v="32"/>
  </r>
  <r>
    <n v="0.74"/>
    <x v="32"/>
  </r>
  <r>
    <n v="-1"/>
    <x v="32"/>
  </r>
  <r>
    <n v="0.99"/>
    <x v="32"/>
  </r>
  <r>
    <n v="0.4870000000000001"/>
    <x v="32"/>
  </r>
  <r>
    <n v="1.46"/>
    <x v="32"/>
  </r>
  <r>
    <n v="-1"/>
    <x v="32"/>
  </r>
  <r>
    <n v="0.83299999999999996"/>
    <x v="33"/>
  </r>
  <r>
    <n v="-1"/>
    <x v="33"/>
  </r>
  <r>
    <n v="0.11699999999999999"/>
    <x v="33"/>
  </r>
  <r>
    <n v="1.94"/>
    <x v="33"/>
  </r>
  <r>
    <n v="0.44399999999999995"/>
    <x v="33"/>
  </r>
  <r>
    <n v="-1"/>
    <x v="33"/>
  </r>
  <r>
    <n v="0.35699999999999998"/>
    <x v="33"/>
  </r>
  <r>
    <n v="0.25"/>
    <x v="33"/>
  </r>
  <r>
    <n v="0.27"/>
    <x v="33"/>
  </r>
  <r>
    <n v="-1"/>
    <x v="33"/>
  </r>
  <r>
    <n v="-1"/>
    <x v="33"/>
  </r>
  <r>
    <n v="7.0999999999999952E-2"/>
    <x v="33"/>
  </r>
  <r>
    <n v="-1"/>
    <x v="33"/>
  </r>
  <r>
    <n v="0.11699999999999999"/>
    <x v="33"/>
  </r>
  <r>
    <n v="0.32699999999999996"/>
    <x v="33"/>
  </r>
  <r>
    <n v="0.746"/>
    <x v="33"/>
  </r>
  <r>
    <n v="0.78099999999999992"/>
    <x v="33"/>
  </r>
  <r>
    <n v="1.4"/>
    <x v="33"/>
  </r>
  <r>
    <n v="-1"/>
    <x v="33"/>
  </r>
  <r>
    <n v="1.27"/>
    <x v="33"/>
  </r>
  <r>
    <n v="-1"/>
    <x v="33"/>
  </r>
  <r>
    <n v="0.41599999999999993"/>
    <x v="33"/>
  </r>
  <r>
    <n v="0.66599999999999993"/>
    <x v="33"/>
  </r>
  <r>
    <n v="0.28099999999999992"/>
    <x v="33"/>
  </r>
  <r>
    <n v="-1"/>
    <x v="33"/>
  </r>
  <r>
    <n v="-1"/>
    <x v="33"/>
  </r>
  <r>
    <n v="0.877"/>
    <x v="33"/>
  </r>
  <r>
    <n v="0.74"/>
    <x v="33"/>
  </r>
  <r>
    <n v="0.27699999999999991"/>
    <x v="33"/>
  </r>
  <r>
    <n v="-1"/>
    <x v="33"/>
  </r>
  <r>
    <n v="0.34400000000000008"/>
    <x v="33"/>
  </r>
  <r>
    <n v="0.25"/>
    <x v="33"/>
  </r>
  <r>
    <n v="0.32200000000000006"/>
    <x v="33"/>
  </r>
  <r>
    <n v="-1"/>
    <x v="33"/>
  </r>
  <r>
    <n v="-1"/>
    <x v="33"/>
  </r>
  <r>
    <n v="0.17599999999999993"/>
    <x v="33"/>
  </r>
  <r>
    <n v="0.78699999999999992"/>
    <x v="33"/>
  </r>
  <r>
    <n v="-1"/>
    <x v="33"/>
  </r>
  <r>
    <n v="0.14799999999999991"/>
    <x v="33"/>
  </r>
  <r>
    <n v="0.22199999999999998"/>
    <x v="33"/>
  </r>
  <r>
    <n v="0.49500000000000011"/>
    <x v="33"/>
  </r>
  <r>
    <n v="-1"/>
    <x v="33"/>
  </r>
  <r>
    <n v="0.42500000000000004"/>
    <x v="33"/>
  </r>
  <r>
    <n v="-1"/>
    <x v="33"/>
  </r>
  <r>
    <n v="0.42500000000000004"/>
    <x v="33"/>
  </r>
  <r>
    <n v="-1"/>
    <x v="33"/>
  </r>
  <r>
    <n v="-1"/>
    <x v="33"/>
  </r>
  <r>
    <n v="1.02"/>
    <x v="33"/>
  </r>
  <r>
    <n v="-1"/>
    <x v="33"/>
  </r>
  <r>
    <n v="-1"/>
    <x v="33"/>
  </r>
  <r>
    <n v="-1"/>
    <x v="33"/>
  </r>
  <r>
    <n v="-1"/>
    <x v="33"/>
  </r>
  <r>
    <n v="0.4870000000000001"/>
    <x v="33"/>
  </r>
  <r>
    <n v="0.33299999999999996"/>
    <x v="33"/>
  </r>
  <r>
    <n v="0.55499999999999994"/>
    <x v="33"/>
  </r>
  <r>
    <n v="0.27299999999999991"/>
    <x v="33"/>
  </r>
  <r>
    <n v="0.58800000000000008"/>
    <x v="33"/>
  </r>
  <r>
    <n v="-1"/>
    <x v="33"/>
  </r>
  <r>
    <n v="0.34000000000000008"/>
    <x v="34"/>
  </r>
  <r>
    <n v="-1"/>
    <x v="34"/>
  </r>
  <r>
    <n v="-1"/>
    <x v="34"/>
  </r>
  <r>
    <n v="0.39999999999999991"/>
    <x v="34"/>
  </r>
  <r>
    <n v="0.7350000000000001"/>
    <x v="34"/>
  </r>
  <r>
    <n v="0.19999999999999996"/>
    <x v="34"/>
  </r>
  <r>
    <n v="0.30699999999999994"/>
    <x v="34"/>
  </r>
  <r>
    <n v="0.28099999999999992"/>
    <x v="34"/>
  </r>
  <r>
    <n v="-1"/>
    <x v="34"/>
  </r>
  <r>
    <n v="0.1419999999999999"/>
    <x v="34"/>
  </r>
  <r>
    <n v="-1"/>
    <x v="34"/>
  </r>
  <r>
    <n v="0.27299999999999991"/>
    <x v="34"/>
  </r>
  <r>
    <n v="0.59800000000000009"/>
    <x v="34"/>
  </r>
  <r>
    <n v="0.45799999999999996"/>
    <x v="34"/>
  </r>
  <r>
    <n v="-1"/>
    <x v="34"/>
  </r>
  <r>
    <n v="1.02"/>
    <x v="34"/>
  </r>
  <r>
    <n v="0.39999999999999991"/>
    <x v="34"/>
  </r>
  <r>
    <n v="0.41599999999999993"/>
    <x v="34"/>
  </r>
  <r>
    <n v="0.66599999999999993"/>
    <x v="34"/>
  </r>
  <r>
    <n v="1.48"/>
    <x v="34"/>
  </r>
  <r>
    <n v="-1"/>
    <x v="34"/>
  </r>
  <r>
    <n v="0.49199999999999999"/>
    <x v="34"/>
  </r>
  <r>
    <n v="-1"/>
    <x v="34"/>
  </r>
  <r>
    <n v="0.54600000000000004"/>
    <x v="34"/>
  </r>
  <r>
    <n v="-1"/>
    <x v="34"/>
  </r>
  <r>
    <n v="0.42500000000000004"/>
    <x v="34"/>
  </r>
  <r>
    <n v="-1"/>
    <x v="34"/>
  </r>
  <r>
    <n v="-1"/>
    <x v="34"/>
  </r>
  <r>
    <n v="0.2629999999999999"/>
    <x v="34"/>
  </r>
  <r>
    <n v="-1"/>
    <x v="34"/>
  </r>
  <r>
    <n v="-1"/>
    <x v="34"/>
  </r>
  <r>
    <n v="1.6600000000000001"/>
    <x v="34"/>
  </r>
  <r>
    <n v="1.1400000000000001"/>
    <x v="34"/>
  </r>
  <r>
    <n v="-1"/>
    <x v="34"/>
  </r>
  <r>
    <n v="-1"/>
    <x v="34"/>
  </r>
  <r>
    <n v="-1"/>
    <x v="34"/>
  </r>
  <r>
    <n v="0.22199999999999998"/>
    <x v="34"/>
  </r>
  <r>
    <n v="-1"/>
    <x v="34"/>
  </r>
  <r>
    <n v="-1"/>
    <x v="34"/>
  </r>
  <r>
    <n v="-1"/>
    <x v="34"/>
  </r>
  <r>
    <n v="0.22700000000000009"/>
    <x v="34"/>
  </r>
  <r>
    <n v="1.54"/>
    <x v="34"/>
  </r>
  <r>
    <n v="0.72399999999999998"/>
    <x v="34"/>
  </r>
  <r>
    <n v="0.8839999999999999"/>
    <x v="34"/>
  </r>
  <r>
    <n v="-1"/>
    <x v="34"/>
  </r>
  <r>
    <n v="-1"/>
    <x v="34"/>
  </r>
  <r>
    <n v="1.2599999999999998"/>
    <x v="34"/>
  </r>
  <r>
    <n v="-1"/>
    <x v="34"/>
  </r>
  <r>
    <n v="-1"/>
    <x v="34"/>
  </r>
  <r>
    <n v="1.3900000000000001"/>
    <x v="34"/>
  </r>
  <r>
    <n v="-1"/>
    <x v="34"/>
  </r>
  <r>
    <n v="-1"/>
    <x v="34"/>
  </r>
  <r>
    <n v="-1"/>
    <x v="34"/>
  </r>
  <r>
    <n v="0.37000000000000011"/>
    <x v="34"/>
  </r>
  <r>
    <n v="3.38"/>
    <x v="34"/>
  </r>
  <r>
    <n v="0.42100000000000004"/>
    <x v="34"/>
  </r>
  <r>
    <n v="0.37000000000000011"/>
    <x v="34"/>
  </r>
  <r>
    <n v="0.11099999999999999"/>
    <x v="34"/>
  </r>
  <r>
    <n v="0.67500000000000004"/>
    <x v="34"/>
  </r>
  <r>
    <n v="0.33299999999999996"/>
    <x v="34"/>
  </r>
  <r>
    <n v="-1"/>
    <x v="34"/>
  </r>
  <r>
    <n v="-1"/>
    <x v="34"/>
  </r>
  <r>
    <n v="-1"/>
    <x v="34"/>
  </r>
  <r>
    <n v="0.65700000000000003"/>
    <x v="34"/>
  </r>
  <r>
    <n v="-1"/>
    <x v="34"/>
  </r>
  <r>
    <n v="-1"/>
    <x v="34"/>
  </r>
  <r>
    <n v="1.02"/>
    <x v="34"/>
  </r>
  <r>
    <n v="-1"/>
    <x v="34"/>
  </r>
  <r>
    <n v="-1"/>
    <x v="34"/>
  </r>
  <r>
    <n v="-1"/>
    <x v="34"/>
  </r>
  <r>
    <n v="-1"/>
    <x v="34"/>
  </r>
  <r>
    <n v="0.31699999999999995"/>
    <x v="35"/>
  </r>
  <r>
    <n v="-1"/>
    <x v="35"/>
  </r>
  <r>
    <n v="-1"/>
    <x v="35"/>
  </r>
  <r>
    <n v="0.2629999999999999"/>
    <x v="35"/>
  </r>
  <r>
    <n v="0.74"/>
    <x v="35"/>
  </r>
  <r>
    <n v="0.7569999999999999"/>
    <x v="35"/>
  </r>
  <r>
    <n v="1.31"/>
    <x v="35"/>
  </r>
  <r>
    <n v="-1"/>
    <x v="35"/>
  </r>
  <r>
    <n v="-1"/>
    <x v="35"/>
  </r>
  <r>
    <n v="-1"/>
    <x v="35"/>
  </r>
  <r>
    <n v="1.0099999999999998"/>
    <x v="35"/>
  </r>
  <r>
    <n v="-1"/>
    <x v="35"/>
  </r>
  <r>
    <n v="0.13300000000000001"/>
    <x v="35"/>
  </r>
  <r>
    <n v="-1"/>
    <x v="35"/>
  </r>
  <r>
    <n v="-1"/>
    <x v="35"/>
  </r>
  <r>
    <n v="1.71"/>
    <x v="35"/>
  </r>
  <r>
    <n v="0.78699999999999992"/>
    <x v="35"/>
  </r>
  <r>
    <n v="1.81"/>
    <x v="35"/>
  </r>
  <r>
    <n v="0.69900000000000007"/>
    <x v="35"/>
  </r>
  <r>
    <n v="1.1099999999999999"/>
    <x v="35"/>
  </r>
  <r>
    <n v="1.2000000000000002"/>
    <x v="35"/>
  </r>
  <r>
    <n v="0.15799999999999992"/>
    <x v="35"/>
  </r>
  <r>
    <n v="-1"/>
    <x v="35"/>
  </r>
  <r>
    <n v="0.125"/>
    <x v="35"/>
  </r>
  <r>
    <n v="0.30699999999999994"/>
    <x v="35"/>
  </r>
  <r>
    <n v="0.33299999999999996"/>
    <x v="35"/>
  </r>
  <r>
    <n v="0.30699999999999994"/>
    <x v="35"/>
  </r>
  <r>
    <n v="-1"/>
    <x v="35"/>
  </r>
  <r>
    <n v="0.48"/>
    <x v="35"/>
  </r>
  <r>
    <n v="0.49500000000000011"/>
    <x v="35"/>
  </r>
  <r>
    <n v="-1"/>
    <x v="35"/>
  </r>
  <r>
    <n v="0.35000000000000009"/>
    <x v="35"/>
  </r>
  <r>
    <n v="-1"/>
    <x v="35"/>
  </r>
  <r>
    <n v="-1"/>
    <x v="35"/>
  </r>
  <r>
    <n v="0.53099999999999992"/>
    <x v="35"/>
  </r>
  <r>
    <n v="0.60899999999999999"/>
    <x v="35"/>
  </r>
  <r>
    <n v="-1"/>
    <x v="35"/>
  </r>
  <r>
    <n v="0.3839999999999999"/>
    <x v="35"/>
  </r>
  <r>
    <n v="-1"/>
    <x v="35"/>
  </r>
  <r>
    <n v="0.2589999999999999"/>
    <x v="35"/>
  </r>
  <r>
    <n v="0.35000000000000009"/>
    <x v="35"/>
  </r>
  <r>
    <n v="-1"/>
    <x v="35"/>
  </r>
  <r>
    <n v="0.23199999999999998"/>
    <x v="35"/>
  </r>
  <r>
    <n v="-1"/>
    <x v="35"/>
  </r>
  <r>
    <n v="-1"/>
    <x v="35"/>
  </r>
  <r>
    <n v="-1"/>
    <x v="35"/>
  </r>
  <r>
    <n v="-1"/>
    <x v="35"/>
  </r>
  <r>
    <n v="-1"/>
    <x v="35"/>
  </r>
  <r>
    <n v="0.71900000000000008"/>
    <x v="36"/>
  </r>
  <r>
    <n v="0.43399999999999994"/>
    <x v="37"/>
  </r>
  <r>
    <n v="0.5069999999999999"/>
    <x v="37"/>
  </r>
  <r>
    <n v="-1"/>
    <x v="37"/>
  </r>
  <r>
    <n v="-1"/>
    <x v="37"/>
  </r>
  <r>
    <n v="8.6000000000000076E-2"/>
    <x v="37"/>
  </r>
  <r>
    <n v="0.49500000000000011"/>
    <x v="37"/>
  </r>
  <r>
    <n v="0.502"/>
    <x v="37"/>
  </r>
  <r>
    <n v="0.25600000000000001"/>
    <x v="37"/>
  </r>
  <r>
    <n v="-1"/>
    <x v="37"/>
  </r>
  <r>
    <n v="0.67500000000000004"/>
    <x v="37"/>
  </r>
  <r>
    <n v="0.79299999999999993"/>
    <x v="37"/>
  </r>
  <r>
    <n v="0.40799999999999992"/>
    <x v="37"/>
  </r>
  <r>
    <n v="0.39999999999999991"/>
    <x v="37"/>
  </r>
  <r>
    <n v="0.25600000000000001"/>
    <x v="37"/>
  </r>
  <r>
    <n v="-1"/>
    <x v="37"/>
  </r>
  <r>
    <n v="0.34699999999999998"/>
    <x v="37"/>
  </r>
  <r>
    <n v="0.78099999999999992"/>
    <x v="37"/>
  </r>
  <r>
    <n v="0.59800000000000009"/>
    <x v="37"/>
  </r>
  <r>
    <n v="0.45999999999999996"/>
    <x v="37"/>
  </r>
  <r>
    <n v="0.2430000000000001"/>
    <x v="37"/>
  </r>
  <r>
    <n v="0.43399999999999994"/>
    <x v="37"/>
  </r>
  <r>
    <n v="-1"/>
    <x v="37"/>
  </r>
  <r>
    <n v="0.54"/>
    <x v="37"/>
  </r>
  <r>
    <n v="0.40799999999999992"/>
    <x v="37"/>
  </r>
  <r>
    <n v="-1"/>
    <x v="37"/>
  </r>
  <r>
    <n v="-1"/>
    <x v="37"/>
  </r>
  <r>
    <n v="0.32699999999999996"/>
    <x v="38"/>
  </r>
  <r>
    <n v="0.5149999999999999"/>
    <x v="38"/>
  </r>
  <r>
    <n v="-1"/>
    <x v="38"/>
  </r>
  <r>
    <n v="0.85400000000000009"/>
    <x v="38"/>
  </r>
  <r>
    <n v="-1"/>
    <x v="38"/>
  </r>
  <r>
    <n v="-1"/>
    <x v="38"/>
  </r>
  <r>
    <n v="0.53699999999999992"/>
    <x v="38"/>
  </r>
  <r>
    <n v="1.67"/>
    <x v="38"/>
  </r>
  <r>
    <n v="0.78699999999999992"/>
    <x v="38"/>
  </r>
  <r>
    <n v="0.59800000000000009"/>
    <x v="38"/>
  </r>
  <r>
    <n v="2.1800000000000002"/>
    <x v="38"/>
  </r>
  <r>
    <n v="0.37000000000000011"/>
    <x v="38"/>
  </r>
  <r>
    <n v="-1"/>
    <x v="38"/>
  </r>
  <r>
    <n v="7.0999999999999952E-2"/>
    <x v="38"/>
  </r>
  <r>
    <n v="0.68900000000000006"/>
    <x v="38"/>
  </r>
  <r>
    <n v="-1"/>
    <x v="38"/>
  </r>
  <r>
    <n v="-1"/>
    <x v="38"/>
  </r>
  <r>
    <n v="-1"/>
    <x v="38"/>
  </r>
  <r>
    <n v="0.61699999999999999"/>
    <x v="38"/>
  </r>
  <r>
    <n v="0.72900000000000009"/>
    <x v="38"/>
  </r>
  <r>
    <n v="-1"/>
    <x v="38"/>
  </r>
  <r>
    <n v="0.125"/>
    <x v="38"/>
  </r>
  <r>
    <n v="0.43399999999999994"/>
    <x v="38"/>
  </r>
  <r>
    <n v="-1"/>
    <x v="38"/>
  </r>
  <r>
    <n v="-1"/>
    <x v="38"/>
  </r>
  <r>
    <n v="0.32200000000000006"/>
    <x v="38"/>
  </r>
  <r>
    <n v="0.3919999999999999"/>
    <x v="38"/>
  </r>
  <r>
    <n v="-1"/>
    <x v="38"/>
  </r>
  <r>
    <n v="1.7999999999999998"/>
    <x v="38"/>
  </r>
  <r>
    <n v="-1"/>
    <x v="38"/>
  </r>
  <r>
    <n v="0.76899999999999991"/>
    <x v="38"/>
  </r>
  <r>
    <n v="0.10499999999999998"/>
    <x v="38"/>
  </r>
  <r>
    <n v="0.31699999999999995"/>
    <x v="38"/>
  </r>
  <r>
    <n v="1.4900000000000002"/>
    <x v="38"/>
  </r>
  <r>
    <n v="-1"/>
    <x v="38"/>
  </r>
  <r>
    <n v="-1"/>
    <x v="38"/>
  </r>
  <r>
    <n v="-1"/>
    <x v="38"/>
  </r>
  <r>
    <n v="-1"/>
    <x v="38"/>
  </r>
  <r>
    <n v="0.85400000000000009"/>
    <x v="38"/>
  </r>
  <r>
    <n v="-1"/>
    <x v="38"/>
  </r>
  <r>
    <n v="0.27299999999999991"/>
    <x v="38"/>
  </r>
  <r>
    <n v="-1"/>
    <x v="38"/>
  </r>
  <r>
    <n v="0.55499999999999994"/>
    <x v="38"/>
  </r>
  <r>
    <n v="-1"/>
    <x v="38"/>
  </r>
  <r>
    <n v="0.76899999999999991"/>
    <x v="38"/>
  </r>
  <r>
    <n v="-1"/>
    <x v="38"/>
  </r>
  <r>
    <n v="0.78099999999999992"/>
    <x v="38"/>
  </r>
  <r>
    <n v="0.57099999999999995"/>
    <x v="38"/>
  </r>
  <r>
    <n v="0.8"/>
    <x v="38"/>
  </r>
  <r>
    <n v="0.34400000000000008"/>
    <x v="38"/>
  </r>
  <r>
    <n v="-1"/>
    <x v="38"/>
  </r>
  <r>
    <n v="-1"/>
    <x v="38"/>
  </r>
  <r>
    <n v="-1"/>
    <x v="38"/>
  </r>
  <r>
    <n v="0.60899999999999999"/>
    <x v="38"/>
  </r>
  <r>
    <n v="-1"/>
    <x v="38"/>
  </r>
  <r>
    <n v="0.57800000000000007"/>
    <x v="38"/>
  </r>
  <r>
    <n v="-1"/>
    <x v="38"/>
  </r>
  <r>
    <n v="0.81299999999999994"/>
    <x v="38"/>
  </r>
  <r>
    <n v="0.35000000000000009"/>
    <x v="38"/>
  </r>
  <r>
    <n v="0.42100000000000004"/>
    <x v="38"/>
  </r>
  <r>
    <n v="0.1359999999999999"/>
    <x v="38"/>
  </r>
  <r>
    <n v="2.2200000000000002"/>
    <x v="38"/>
  </r>
  <r>
    <n v="0.52600000000000002"/>
    <x v="38"/>
  </r>
  <r>
    <n v="1.69"/>
    <x v="39"/>
  </r>
  <r>
    <n v="-1"/>
    <x v="39"/>
  </r>
  <r>
    <n v="0.27299999999999991"/>
    <x v="39"/>
  </r>
  <r>
    <n v="0.66599999999999993"/>
    <x v="39"/>
  </r>
  <r>
    <n v="-1"/>
    <x v="39"/>
  </r>
  <r>
    <n v="0.47300000000000009"/>
    <x v="39"/>
  </r>
  <r>
    <n v="-1"/>
    <x v="39"/>
  </r>
  <r>
    <n v="-1"/>
    <x v="39"/>
  </r>
  <r>
    <n v="0.49500000000000011"/>
    <x v="39"/>
  </r>
  <r>
    <n v="0.35000000000000009"/>
    <x v="39"/>
  </r>
  <r>
    <n v="-1"/>
    <x v="39"/>
  </r>
  <r>
    <n v="0.28499999999999992"/>
    <x v="39"/>
  </r>
  <r>
    <n v="0.31200000000000006"/>
    <x v="39"/>
  </r>
  <r>
    <n v="0.70399999999999996"/>
    <x v="39"/>
  </r>
  <r>
    <n v="0.36299999999999999"/>
    <x v="39"/>
  </r>
  <r>
    <n v="-1"/>
    <x v="39"/>
  </r>
  <r>
    <n v="0.41599999999999993"/>
    <x v="39"/>
  </r>
  <r>
    <n v="0.71399999999999997"/>
    <x v="39"/>
  </r>
  <r>
    <n v="0.125"/>
    <x v="39"/>
  </r>
  <r>
    <n v="0.35699999999999998"/>
    <x v="39"/>
  </r>
  <r>
    <n v="-1"/>
    <x v="39"/>
  </r>
  <r>
    <n v="-1"/>
    <x v="39"/>
  </r>
  <r>
    <n v="-1"/>
    <x v="39"/>
  </r>
  <r>
    <n v="-1"/>
    <x v="39"/>
  </r>
  <r>
    <n v="0.373"/>
    <x v="39"/>
  </r>
  <r>
    <n v="-1"/>
    <x v="39"/>
  </r>
  <r>
    <n v="-1"/>
    <x v="39"/>
  </r>
  <r>
    <n v="0.746"/>
    <x v="39"/>
  </r>
  <r>
    <n v="0.32200000000000006"/>
    <x v="39"/>
  </r>
  <r>
    <n v="0.58800000000000008"/>
    <x v="39"/>
  </r>
  <r>
    <n v="0.8"/>
    <x v="39"/>
  </r>
  <r>
    <n v="-1"/>
    <x v="39"/>
  </r>
  <r>
    <n v="0.11699999999999999"/>
    <x v="39"/>
  </r>
  <r>
    <n v="-1"/>
    <x v="39"/>
  </r>
  <r>
    <n v="1.71"/>
    <x v="39"/>
  </r>
  <r>
    <n v="-1"/>
    <x v="39"/>
  </r>
  <r>
    <n v="-1"/>
    <x v="39"/>
  </r>
  <r>
    <n v="1.1099999999999999"/>
    <x v="39"/>
  </r>
  <r>
    <n v="-1"/>
    <x v="39"/>
  </r>
  <r>
    <n v="1.0899999999999999"/>
    <x v="39"/>
  </r>
  <r>
    <n v="1.2200000000000002"/>
    <x v="39"/>
  </r>
  <r>
    <n v="-1"/>
    <x v="39"/>
  </r>
  <r>
    <n v="0.64500000000000002"/>
    <x v="39"/>
  </r>
  <r>
    <n v="0.18599999999999994"/>
    <x v="39"/>
  </r>
  <r>
    <n v="0.36299999999999999"/>
    <x v="39"/>
  </r>
  <r>
    <n v="0.84699999999999998"/>
    <x v="39"/>
  </r>
  <r>
    <n v="-1"/>
    <x v="39"/>
  </r>
  <r>
    <n v="0.41599999999999993"/>
    <x v="39"/>
  </r>
  <r>
    <n v="0.6319999999999999"/>
    <x v="39"/>
  </r>
  <r>
    <n v="0.57099999999999995"/>
    <x v="39"/>
  </r>
  <r>
    <n v="1.3599999999999999"/>
    <x v="39"/>
  </r>
  <r>
    <n v="0.31699999999999995"/>
    <x v="39"/>
  </r>
  <r>
    <n v="0.31699999999999995"/>
    <x v="39"/>
  </r>
  <r>
    <n v="0.53699999999999992"/>
    <x v="39"/>
  </r>
  <r>
    <n v="2.25"/>
    <x v="39"/>
  </r>
  <r>
    <n v="0.74"/>
    <x v="39"/>
  </r>
  <r>
    <n v="-1"/>
    <x v="39"/>
  </r>
  <r>
    <n v="-1"/>
    <x v="40"/>
  </r>
  <r>
    <n v="0.46500000000000008"/>
    <x v="40"/>
  </r>
  <r>
    <n v="-1"/>
    <x v="40"/>
  </r>
  <r>
    <n v="0.46500000000000008"/>
    <x v="40"/>
  </r>
  <r>
    <n v="0.67500000000000004"/>
    <x v="40"/>
  </r>
  <r>
    <n v="0.3919999999999999"/>
    <x v="40"/>
  </r>
  <r>
    <n v="-1"/>
    <x v="40"/>
  </r>
  <r>
    <n v="-1"/>
    <x v="40"/>
  </r>
  <r>
    <n v="0.72399999999999998"/>
    <x v="40"/>
  </r>
  <r>
    <n v="1.29"/>
    <x v="40"/>
  </r>
  <r>
    <n v="1.06"/>
    <x v="40"/>
  </r>
  <r>
    <n v="-1"/>
    <x v="40"/>
  </r>
  <r>
    <n v="0.56400000000000006"/>
    <x v="40"/>
  </r>
  <r>
    <n v="-1"/>
    <x v="40"/>
  </r>
  <r>
    <n v="-1"/>
    <x v="40"/>
  </r>
  <r>
    <n v="-1"/>
    <x v="40"/>
  </r>
  <r>
    <n v="2.39"/>
    <x v="40"/>
  </r>
  <r>
    <n v="0.85400000000000009"/>
    <x v="40"/>
  </r>
  <r>
    <n v="0.25"/>
    <x v="40"/>
  </r>
  <r>
    <n v="-1"/>
    <x v="40"/>
  </r>
  <r>
    <n v="-1"/>
    <x v="40"/>
  </r>
  <r>
    <n v="0.35000000000000009"/>
    <x v="40"/>
  </r>
  <r>
    <n v="-1"/>
    <x v="40"/>
  </r>
  <r>
    <n v="0.94300000000000006"/>
    <x v="40"/>
  </r>
  <r>
    <n v="1.25"/>
    <x v="40"/>
  </r>
  <r>
    <n v="-1"/>
    <x v="40"/>
  </r>
  <r>
    <n v="0.69900000000000007"/>
    <x v="40"/>
  </r>
  <r>
    <n v="0.27299999999999991"/>
    <x v="40"/>
  </r>
  <r>
    <n v="0.29400000000000004"/>
    <x v="40"/>
  </r>
  <r>
    <n v="0.625"/>
    <x v="40"/>
  </r>
  <r>
    <n v="-1"/>
    <x v="40"/>
  </r>
  <r>
    <n v="0.39999999999999991"/>
    <x v="40"/>
  </r>
  <r>
    <n v="-1"/>
    <x v="40"/>
  </r>
  <r>
    <n v="0.27699999999999991"/>
    <x v="40"/>
  </r>
  <r>
    <n v="-1"/>
    <x v="40"/>
  </r>
  <r>
    <n v="0.60200000000000009"/>
    <x v="40"/>
  </r>
  <r>
    <n v="3.1399999999999997"/>
    <x v="40"/>
  </r>
  <r>
    <n v="0.25"/>
    <x v="40"/>
  </r>
  <r>
    <n v="1.3599999999999999"/>
    <x v="40"/>
  </r>
  <r>
    <n v="-1"/>
    <x v="40"/>
  </r>
  <r>
    <n v="0.30699999999999994"/>
    <x v="40"/>
  </r>
  <r>
    <n v="-1"/>
    <x v="40"/>
  </r>
  <r>
    <n v="-1"/>
    <x v="40"/>
  </r>
  <r>
    <n v="1.81"/>
    <x v="40"/>
  </r>
  <r>
    <n v="-1"/>
    <x v="40"/>
  </r>
  <r>
    <n v="-1"/>
    <x v="40"/>
  </r>
  <r>
    <n v="-1"/>
    <x v="40"/>
  </r>
  <r>
    <n v="0.5069999999999999"/>
    <x v="40"/>
  </r>
  <r>
    <n v="-1"/>
    <x v="40"/>
  </r>
  <r>
    <n v="-1"/>
    <x v="40"/>
  </r>
  <r>
    <n v="0.19999999999999996"/>
    <x v="40"/>
  </r>
  <r>
    <n v="1.29"/>
    <x v="40"/>
  </r>
  <r>
    <n v="0.45399999999999996"/>
    <x v="40"/>
  </r>
  <r>
    <n v="-1"/>
    <x v="40"/>
  </r>
  <r>
    <n v="-1"/>
    <x v="40"/>
  </r>
  <r>
    <n v="0.32200000000000006"/>
    <x v="40"/>
  </r>
  <r>
    <n v="-1"/>
    <x v="40"/>
  </r>
  <r>
    <n v="-1"/>
    <x v="40"/>
  </r>
  <r>
    <n v="0.42500000000000004"/>
    <x v="40"/>
  </r>
  <r>
    <n v="-1"/>
    <x v="40"/>
  </r>
  <r>
    <n v="-1"/>
    <x v="40"/>
  </r>
  <r>
    <n v="0.64900000000000002"/>
    <x v="40"/>
  </r>
  <r>
    <n v="-1"/>
    <x v="40"/>
  </r>
  <r>
    <n v="-1"/>
    <x v="40"/>
  </r>
  <r>
    <n v="1.25"/>
    <x v="40"/>
  </r>
  <r>
    <n v="0.34400000000000008"/>
    <x v="40"/>
  </r>
  <r>
    <n v="-1"/>
    <x v="40"/>
  </r>
  <r>
    <n v="0.74"/>
    <x v="40"/>
  </r>
  <r>
    <n v="0.2350000000000001"/>
    <x v="40"/>
  </r>
  <r>
    <n v="-1"/>
    <x v="40"/>
  </r>
  <r>
    <n v="-1"/>
    <x v="40"/>
  </r>
  <r>
    <n v="0.33800000000000008"/>
    <x v="41"/>
  </r>
  <r>
    <n v="1.4"/>
    <x v="41"/>
  </r>
  <r>
    <n v="0.30299999999999994"/>
    <x v="41"/>
  </r>
  <r>
    <n v="-1"/>
    <x v="41"/>
  </r>
  <r>
    <n v="0.59499999999999997"/>
    <x v="41"/>
  </r>
  <r>
    <n v="-1"/>
    <x v="41"/>
  </r>
  <r>
    <n v="0.2350000000000001"/>
    <x v="41"/>
  </r>
  <r>
    <n v="-1"/>
    <x v="41"/>
  </r>
  <r>
    <n v="-1"/>
    <x v="41"/>
  </r>
  <r>
    <n v="2.77"/>
    <x v="41"/>
  </r>
  <r>
    <n v="1.5699999999999998"/>
    <x v="41"/>
  </r>
  <r>
    <n v="0.28899999999999992"/>
    <x v="41"/>
  </r>
  <r>
    <n v="0.91700000000000004"/>
    <x v="41"/>
  </r>
  <r>
    <n v="0.18500000000000005"/>
    <x v="41"/>
  </r>
  <r>
    <n v="-1"/>
    <x v="41"/>
  </r>
  <r>
    <n v="1.1000000000000001"/>
    <x v="41"/>
  </r>
  <r>
    <n v="1.17"/>
    <x v="41"/>
  </r>
  <r>
    <n v="1.5499999999999998"/>
    <x v="41"/>
  </r>
  <r>
    <n v="-1"/>
    <x v="41"/>
  </r>
  <r>
    <n v="0.3839999999999999"/>
    <x v="41"/>
  </r>
  <r>
    <n v="-1"/>
    <x v="41"/>
  </r>
  <r>
    <n v="-1"/>
    <x v="41"/>
  </r>
  <r>
    <n v="0.35699999999999998"/>
    <x v="41"/>
  </r>
  <r>
    <n v="-1"/>
    <x v="41"/>
  </r>
  <r>
    <n v="0.1419999999999999"/>
    <x v="41"/>
  </r>
  <r>
    <n v="0.33299999999999996"/>
    <x v="41"/>
  </r>
  <r>
    <n v="-1"/>
    <x v="41"/>
  </r>
  <r>
    <n v="-1"/>
    <x v="41"/>
  </r>
  <r>
    <n v="0.377"/>
    <x v="41"/>
  </r>
  <r>
    <n v="0.48"/>
    <x v="41"/>
  </r>
  <r>
    <n v="0.60200000000000009"/>
    <x v="41"/>
  </r>
  <r>
    <n v="1.21"/>
    <x v="41"/>
  </r>
  <r>
    <n v="0.877"/>
    <x v="41"/>
  </r>
  <r>
    <n v="1.2400000000000002"/>
    <x v="41"/>
  </r>
  <r>
    <n v="0.57099999999999995"/>
    <x v="41"/>
  </r>
  <r>
    <n v="-1"/>
    <x v="41"/>
  </r>
  <r>
    <n v="1.0299999999999998"/>
    <x v="41"/>
  </r>
  <r>
    <n v="1.75"/>
    <x v="41"/>
  </r>
  <r>
    <n v="0.19999999999999996"/>
    <x v="41"/>
  </r>
  <r>
    <n v="-1"/>
    <x v="41"/>
  </r>
  <r>
    <n v="0.61299999999999999"/>
    <x v="41"/>
  </r>
  <r>
    <n v="-1"/>
    <x v="41"/>
  </r>
  <r>
    <n v="0.48"/>
    <x v="41"/>
  </r>
  <r>
    <n v="0.34400000000000008"/>
    <x v="41"/>
  </r>
  <r>
    <n v="1.02"/>
    <x v="41"/>
  </r>
  <r>
    <n v="-1"/>
    <x v="41"/>
  </r>
  <r>
    <n v="0.41399999999999992"/>
    <x v="41"/>
  </r>
  <r>
    <n v="0.76899999999999991"/>
    <x v="41"/>
  </r>
  <r>
    <n v="1.6099999999999999"/>
    <x v="41"/>
  </r>
  <r>
    <n v="1.5299999999999998"/>
    <x v="42"/>
  </r>
  <r>
    <n v="0.59800000000000009"/>
    <x v="43"/>
  </r>
  <r>
    <n v="1.48"/>
    <x v="43"/>
  </r>
  <r>
    <n v="-1"/>
    <x v="43"/>
  </r>
  <r>
    <n v="-1"/>
    <x v="43"/>
  </r>
  <r>
    <n v="0.33299999999999996"/>
    <x v="43"/>
  </r>
  <r>
    <n v="-1"/>
    <x v="43"/>
  </r>
  <r>
    <n v="1.04"/>
    <x v="43"/>
  </r>
  <r>
    <n v="0.42500000000000004"/>
    <x v="43"/>
  </r>
  <r>
    <n v="0.78099999999999992"/>
    <x v="43"/>
  </r>
  <r>
    <n v="0.58800000000000008"/>
    <x v="43"/>
  </r>
  <r>
    <n v="2.35"/>
    <x v="43"/>
  </r>
  <r>
    <n v="-1"/>
    <x v="43"/>
  </r>
  <r>
    <n v="-1"/>
    <x v="43"/>
  </r>
  <r>
    <n v="1.75"/>
    <x v="43"/>
  </r>
  <r>
    <n v="-1"/>
    <x v="43"/>
  </r>
  <r>
    <n v="-1"/>
    <x v="43"/>
  </r>
  <r>
    <n v="-1"/>
    <x v="43"/>
  </r>
  <r>
    <n v="0.27"/>
    <x v="43"/>
  </r>
  <r>
    <n v="0.2629999999999999"/>
    <x v="43"/>
  </r>
  <r>
    <n v="1.65"/>
    <x v="43"/>
  </r>
  <r>
    <n v="-1"/>
    <x v="43"/>
  </r>
  <r>
    <n v="0.39300000000000002"/>
    <x v="43"/>
  </r>
  <r>
    <n v="0.52600000000000002"/>
    <x v="43"/>
  </r>
  <r>
    <n v="-1"/>
    <x v="43"/>
  </r>
  <r>
    <n v="-1"/>
    <x v="43"/>
  </r>
  <r>
    <n v="1.5699999999999998"/>
    <x v="43"/>
  </r>
  <r>
    <n v="0.53099999999999992"/>
    <x v="44"/>
  </r>
  <r>
    <n v="0.49"/>
    <x v="44"/>
  </r>
  <r>
    <n v="-1"/>
    <x v="44"/>
  </r>
  <r>
    <n v="0.67500000000000004"/>
    <x v="44"/>
  </r>
  <r>
    <n v="2.6"/>
    <x v="44"/>
  </r>
  <r>
    <n v="-1"/>
    <x v="44"/>
  </r>
  <r>
    <n v="0.3919999999999999"/>
    <x v="44"/>
  </r>
  <r>
    <n v="0.19999999999999996"/>
    <x v="44"/>
  </r>
  <r>
    <n v="-1"/>
    <x v="44"/>
  </r>
  <r>
    <n v="-1"/>
    <x v="44"/>
  </r>
  <r>
    <n v="-1"/>
    <x v="44"/>
  </r>
  <r>
    <n v="-1"/>
    <x v="44"/>
  </r>
  <r>
    <n v="-1"/>
    <x v="44"/>
  </r>
  <r>
    <n v="0.49500000000000011"/>
    <x v="44"/>
  </r>
  <r>
    <n v="-1"/>
    <x v="44"/>
  </r>
  <r>
    <n v="0.44399999999999995"/>
    <x v="44"/>
  </r>
  <r>
    <n v="-1"/>
    <x v="44"/>
  </r>
  <r>
    <n v="-1"/>
    <x v="44"/>
  </r>
  <r>
    <n v="-1"/>
    <x v="44"/>
  </r>
  <r>
    <n v="0.82600000000000007"/>
    <x v="44"/>
  </r>
  <r>
    <n v="-1"/>
    <x v="44"/>
  </r>
  <r>
    <n v="0.625"/>
    <x v="44"/>
  </r>
  <r>
    <n v="7.6000000000000068E-2"/>
    <x v="44"/>
  </r>
  <r>
    <n v="0.29800000000000004"/>
    <x v="44"/>
  </r>
  <r>
    <n v="1.1299999999999999"/>
    <x v="44"/>
  </r>
  <r>
    <n v="1.52"/>
    <x v="44"/>
  </r>
  <r>
    <n v="0.42900000000000005"/>
    <x v="44"/>
  </r>
  <r>
    <n v="8.2999999999999963E-2"/>
    <x v="44"/>
  </r>
  <r>
    <n v="0.46500000000000008"/>
    <x v="44"/>
  </r>
  <r>
    <n v="-1"/>
    <x v="44"/>
  </r>
  <r>
    <n v="0.6319999999999999"/>
    <x v="44"/>
  </r>
  <r>
    <n v="0.85400000000000009"/>
    <x v="44"/>
  </r>
  <r>
    <n v="0.85400000000000009"/>
    <x v="44"/>
  </r>
  <r>
    <n v="0.16599999999999993"/>
    <x v="44"/>
  </r>
  <r>
    <n v="0.31699999999999995"/>
    <x v="44"/>
  </r>
  <r>
    <n v="2.89"/>
    <x v="44"/>
  </r>
  <r>
    <n v="0.28099999999999992"/>
    <x v="44"/>
  </r>
  <r>
    <n v="-1"/>
    <x v="44"/>
  </r>
  <r>
    <n v="-1"/>
    <x v="44"/>
  </r>
  <r>
    <n v="-1"/>
    <x v="44"/>
  </r>
  <r>
    <n v="-1"/>
    <x v="44"/>
  </r>
  <r>
    <n v="0.8839999999999999"/>
    <x v="44"/>
  </r>
  <r>
    <n v="0.20599999999999996"/>
    <x v="44"/>
  </r>
  <r>
    <n v="0.31499999999999995"/>
    <x v="44"/>
  </r>
  <r>
    <n v="-1"/>
    <x v="44"/>
  </r>
  <r>
    <n v="0.90900000000000003"/>
    <x v="44"/>
  </r>
  <r>
    <n v="1.69"/>
    <x v="44"/>
  </r>
  <r>
    <n v="0.30299999999999994"/>
    <x v="44"/>
  </r>
  <r>
    <n v="1.9300000000000002"/>
    <x v="44"/>
  </r>
  <r>
    <n v="0.33800000000000008"/>
    <x v="44"/>
  </r>
  <r>
    <n v="4.2300000000000004"/>
    <x v="44"/>
  </r>
  <r>
    <n v="0.33299999999999996"/>
    <x v="44"/>
  </r>
  <r>
    <n v="-1"/>
    <x v="44"/>
  </r>
  <r>
    <n v="-1"/>
    <x v="44"/>
  </r>
  <r>
    <n v="0.60899999999999999"/>
    <x v="44"/>
  </r>
  <r>
    <n v="-1"/>
    <x v="44"/>
  </r>
  <r>
    <n v="0.21700000000000008"/>
    <x v="44"/>
  </r>
  <r>
    <n v="-1"/>
    <x v="44"/>
  </r>
  <r>
    <n v="0.92500000000000004"/>
    <x v="44"/>
  </r>
  <r>
    <n v="-1"/>
    <x v="44"/>
  </r>
  <r>
    <n v="0.40300000000000002"/>
    <x v="44"/>
  </r>
  <r>
    <n v="0.81299999999999994"/>
    <x v="44"/>
  </r>
  <r>
    <n v="0.75099999999999989"/>
    <x v="44"/>
  </r>
  <r>
    <n v="-1"/>
    <x v="44"/>
  </r>
  <r>
    <n v="-1"/>
    <x v="45"/>
  </r>
  <r>
    <n v="-1"/>
    <x v="45"/>
  </r>
  <r>
    <n v="-1"/>
    <x v="45"/>
  </r>
  <r>
    <n v="-1"/>
    <x v="45"/>
  </r>
  <r>
    <n v="1.1000000000000001"/>
    <x v="45"/>
  </r>
  <r>
    <n v="0.2430000000000001"/>
    <x v="45"/>
  </r>
  <r>
    <n v="0.61699999999999999"/>
    <x v="45"/>
  </r>
  <r>
    <n v="0.57800000000000007"/>
    <x v="45"/>
  </r>
  <r>
    <n v="-1"/>
    <x v="45"/>
  </r>
  <r>
    <n v="0.39999999999999991"/>
    <x v="45"/>
  </r>
  <r>
    <n v="0.57099999999999995"/>
    <x v="45"/>
  </r>
  <r>
    <n v="0.82600000000000007"/>
    <x v="45"/>
  </r>
  <r>
    <n v="1.2000000000000002"/>
    <x v="45"/>
  </r>
  <r>
    <n v="-1"/>
    <x v="45"/>
  </r>
  <r>
    <n v="-1"/>
    <x v="45"/>
  </r>
  <r>
    <n v="-1"/>
    <x v="45"/>
  </r>
  <r>
    <n v="0.30299999999999994"/>
    <x v="45"/>
  </r>
  <r>
    <n v="-1"/>
    <x v="45"/>
  </r>
  <r>
    <n v="1.0499999999999998"/>
    <x v="45"/>
  </r>
  <r>
    <n v="0.10000000000000009"/>
    <x v="45"/>
  </r>
  <r>
    <n v="0.64900000000000002"/>
    <x v="45"/>
  </r>
  <r>
    <n v="2.1"/>
    <x v="45"/>
  </r>
  <r>
    <n v="-1"/>
    <x v="45"/>
  </r>
  <r>
    <n v="0.31699999999999995"/>
    <x v="45"/>
  </r>
  <r>
    <n v="-1"/>
    <x v="45"/>
  </r>
  <r>
    <n v="1.1099999999999999"/>
    <x v="45"/>
  </r>
  <r>
    <n v="1.5299999999999998"/>
    <x v="45"/>
  </r>
  <r>
    <n v="-1"/>
    <x v="45"/>
  </r>
  <r>
    <n v="2.08"/>
    <x v="45"/>
  </r>
  <r>
    <n v="0.68900000000000006"/>
    <x v="45"/>
  </r>
  <r>
    <n v="-1"/>
    <x v="45"/>
  </r>
  <r>
    <n v="1.4300000000000002"/>
    <x v="45"/>
  </r>
  <r>
    <n v="-1"/>
    <x v="45"/>
  </r>
  <r>
    <n v="0.31699999999999995"/>
    <x v="45"/>
  </r>
  <r>
    <n v="-1"/>
    <x v="45"/>
  </r>
  <r>
    <n v="-1"/>
    <x v="45"/>
  </r>
  <r>
    <n v="-1"/>
    <x v="45"/>
  </r>
  <r>
    <n v="-1"/>
    <x v="45"/>
  </r>
  <r>
    <n v="0.46500000000000008"/>
    <x v="45"/>
  </r>
  <r>
    <n v="-1"/>
    <x v="45"/>
  </r>
  <r>
    <n v="0.80600000000000005"/>
    <x v="45"/>
  </r>
  <r>
    <n v="-1"/>
    <x v="45"/>
  </r>
  <r>
    <n v="0.98"/>
    <x v="45"/>
  </r>
  <r>
    <n v="-1"/>
    <x v="45"/>
  </r>
  <r>
    <n v="-1"/>
    <x v="45"/>
  </r>
  <r>
    <n v="-1"/>
    <x v="45"/>
  </r>
  <r>
    <n v="-1"/>
    <x v="45"/>
  </r>
  <r>
    <n v="-1"/>
    <x v="45"/>
  </r>
  <r>
    <n v="0.7569999999999999"/>
    <x v="45"/>
  </r>
  <r>
    <n v="0.66599999999999993"/>
    <x v="45"/>
  </r>
  <r>
    <n v="-1"/>
    <x v="45"/>
  </r>
  <r>
    <n v="0.71900000000000008"/>
    <x v="45"/>
  </r>
  <r>
    <n v="8.6000000000000076E-2"/>
    <x v="45"/>
  </r>
  <r>
    <n v="-1"/>
    <x v="45"/>
  </r>
  <r>
    <n v="0.29800000000000004"/>
    <x v="45"/>
  </r>
  <r>
    <n v="0.48"/>
    <x v="45"/>
  </r>
  <r>
    <n v="0.20999999999999996"/>
    <x v="45"/>
  </r>
  <r>
    <n v="0.35000000000000009"/>
    <x v="45"/>
  </r>
  <r>
    <n v="1.3599999999999999"/>
    <x v="45"/>
  </r>
  <r>
    <n v="0.39999999999999991"/>
    <x v="45"/>
  </r>
  <r>
    <n v="-1"/>
    <x v="45"/>
  </r>
  <r>
    <n v="-1"/>
    <x v="45"/>
  </r>
  <r>
    <n v="0.58800000000000008"/>
    <x v="45"/>
  </r>
  <r>
    <n v="-1"/>
    <x v="45"/>
  </r>
  <r>
    <n v="0.44799999999999995"/>
    <x v="45"/>
  </r>
  <r>
    <n v="0.49500000000000011"/>
    <x v="45"/>
  </r>
  <r>
    <n v="0.59499999999999997"/>
    <x v="45"/>
  </r>
  <r>
    <n v="0.81299999999999994"/>
    <x v="45"/>
  </r>
  <r>
    <n v="-1"/>
    <x v="45"/>
  </r>
  <r>
    <n v="-1"/>
    <x v="45"/>
  </r>
  <r>
    <n v="0.2629999999999999"/>
    <x v="46"/>
  </r>
  <r>
    <n v="0.29800000000000004"/>
    <x v="46"/>
  </r>
  <r>
    <n v="0.59800000000000009"/>
    <x v="46"/>
  </r>
  <r>
    <n v="-1"/>
    <x v="46"/>
  </r>
  <r>
    <n v="1.8599999999999999"/>
    <x v="46"/>
  </r>
  <r>
    <n v="0.68900000000000006"/>
    <x v="46"/>
  </r>
  <r>
    <n v="1.9900000000000002"/>
    <x v="46"/>
  </r>
  <r>
    <n v="0.68900000000000006"/>
    <x v="46"/>
  </r>
  <r>
    <n v="0.4830000000000001"/>
    <x v="46"/>
  </r>
  <r>
    <n v="0.2350000000000001"/>
    <x v="46"/>
  </r>
  <r>
    <n v="-1"/>
    <x v="46"/>
  </r>
  <r>
    <n v="-1"/>
    <x v="46"/>
  </r>
  <r>
    <n v="0.54"/>
    <x v="46"/>
  </r>
  <r>
    <n v="-1"/>
    <x v="46"/>
  </r>
  <r>
    <n v="-1"/>
    <x v="46"/>
  </r>
  <r>
    <n v="0.49500000000000011"/>
    <x v="46"/>
  </r>
  <r>
    <n v="0.30699999999999994"/>
    <x v="46"/>
  </r>
  <r>
    <n v="0.19399999999999995"/>
    <x v="46"/>
  </r>
  <r>
    <n v="-1"/>
    <x v="46"/>
  </r>
  <r>
    <n v="-1"/>
    <x v="46"/>
  </r>
  <r>
    <n v="-1"/>
    <x v="46"/>
  </r>
  <r>
    <n v="0.5149999999999999"/>
    <x v="46"/>
  </r>
  <r>
    <n v="-1"/>
    <x v="46"/>
  </r>
  <r>
    <n v="1.02"/>
    <x v="46"/>
  </r>
  <r>
    <n v="0.5"/>
    <x v="46"/>
  </r>
  <r>
    <n v="-1"/>
    <x v="46"/>
  </r>
  <r>
    <n v="1.4300000000000002"/>
    <x v="46"/>
  </r>
  <r>
    <n v="1.2000000000000002"/>
    <x v="46"/>
  </r>
  <r>
    <n v="1.5"/>
    <x v="46"/>
  </r>
  <r>
    <n v="-1"/>
    <x v="46"/>
  </r>
  <r>
    <n v="0.3660000000000001"/>
    <x v="46"/>
  </r>
  <r>
    <n v="0.25"/>
    <x v="46"/>
  </r>
  <r>
    <n v="0.4870000000000001"/>
    <x v="46"/>
  </r>
  <r>
    <n v="0.70900000000000007"/>
    <x v="46"/>
  </r>
  <r>
    <n v="0.32699999999999996"/>
    <x v="46"/>
  </r>
  <r>
    <n v="-1"/>
    <x v="46"/>
  </r>
  <r>
    <n v="-1"/>
    <x v="46"/>
  </r>
  <r>
    <n v="-1"/>
    <x v="46"/>
  </r>
  <r>
    <n v="-1"/>
    <x v="46"/>
  </r>
  <r>
    <n v="0.44399999999999995"/>
    <x v="46"/>
  </r>
  <r>
    <n v="-1"/>
    <x v="46"/>
  </r>
  <r>
    <n v="-1"/>
    <x v="46"/>
  </r>
  <r>
    <n v="-1"/>
    <x v="46"/>
  </r>
  <r>
    <n v="0.22500000000000009"/>
    <x v="46"/>
  </r>
  <r>
    <n v="-1"/>
    <x v="46"/>
  </r>
  <r>
    <n v="-1"/>
    <x v="46"/>
  </r>
  <r>
    <n v="0.36299999999999999"/>
    <x v="46"/>
  </r>
  <r>
    <n v="-1"/>
    <x v="46"/>
  </r>
  <r>
    <n v="0.27499999999999991"/>
    <x v="46"/>
  </r>
  <r>
    <n v="0.37400000000000011"/>
    <x v="46"/>
  </r>
  <r>
    <n v="-1"/>
    <x v="46"/>
  </r>
  <r>
    <n v="1.4"/>
    <x v="46"/>
  </r>
  <r>
    <n v="-1"/>
    <x v="46"/>
  </r>
  <r>
    <n v="0.2350000000000001"/>
    <x v="46"/>
  </r>
  <r>
    <n v="-1"/>
    <x v="46"/>
  </r>
  <r>
    <n v="1.4900000000000002"/>
    <x v="46"/>
  </r>
  <r>
    <n v="-1"/>
    <x v="46"/>
  </r>
  <r>
    <n v="0.7569999999999999"/>
    <x v="46"/>
  </r>
  <r>
    <n v="0.33800000000000008"/>
    <x v="47"/>
  </r>
  <r>
    <n v="-1"/>
    <x v="47"/>
  </r>
  <r>
    <n v="-1"/>
    <x v="47"/>
  </r>
  <r>
    <n v="-1"/>
    <x v="47"/>
  </r>
  <r>
    <n v="-1"/>
    <x v="47"/>
  </r>
  <r>
    <n v="-1"/>
    <x v="47"/>
  </r>
  <r>
    <n v="0.28099999999999992"/>
    <x v="47"/>
  </r>
  <r>
    <n v="-1"/>
    <x v="47"/>
  </r>
  <r>
    <n v="0.89999999999999991"/>
    <x v="47"/>
  </r>
  <r>
    <n v="-1"/>
    <x v="47"/>
  </r>
  <r>
    <n v="0.75099999999999989"/>
    <x v="47"/>
  </r>
  <r>
    <n v="9.4999999999999973E-2"/>
    <x v="47"/>
  </r>
  <r>
    <n v="-1"/>
    <x v="47"/>
  </r>
  <r>
    <n v="0.85400000000000009"/>
    <x v="47"/>
  </r>
  <r>
    <n v="0.55499999999999994"/>
    <x v="47"/>
  </r>
  <r>
    <n v="0.49199999999999999"/>
    <x v="47"/>
  </r>
  <r>
    <n v="-1"/>
    <x v="47"/>
  </r>
  <r>
    <n v="-1"/>
    <x v="47"/>
  </r>
  <r>
    <n v="1.9700000000000002"/>
    <x v="47"/>
  </r>
  <r>
    <n v="2.2200000000000002"/>
    <x v="47"/>
  </r>
  <r>
    <n v="2.39"/>
    <x v="47"/>
  </r>
  <r>
    <n v="0.8839999999999999"/>
    <x v="47"/>
  </r>
  <r>
    <n v="0.62799999999999989"/>
    <x v="47"/>
  </r>
  <r>
    <n v="-1"/>
    <x v="47"/>
  </r>
  <r>
    <n v="0.59800000000000009"/>
    <x v="47"/>
  </r>
  <r>
    <n v="-1"/>
    <x v="47"/>
  </r>
  <r>
    <n v="-1"/>
    <x v="47"/>
  </r>
  <r>
    <n v="-1"/>
    <x v="47"/>
  </r>
  <r>
    <n v="-1"/>
    <x v="47"/>
  </r>
  <r>
    <n v="0.44599999999999995"/>
    <x v="47"/>
  </r>
  <r>
    <n v="1.5499999999999998"/>
    <x v="47"/>
  </r>
  <r>
    <n v="-1"/>
    <x v="47"/>
  </r>
  <r>
    <n v="-1"/>
    <x v="47"/>
  </r>
  <r>
    <n v="1.37"/>
    <x v="47"/>
  </r>
  <r>
    <n v="0.41300000000000003"/>
    <x v="47"/>
  </r>
  <r>
    <n v="-1"/>
    <x v="47"/>
  </r>
  <r>
    <n v="0.57099999999999995"/>
    <x v="47"/>
  </r>
  <r>
    <n v="1.5"/>
    <x v="47"/>
  </r>
  <r>
    <n v="-1"/>
    <x v="47"/>
  </r>
  <r>
    <n v="-1"/>
    <x v="47"/>
  </r>
  <r>
    <n v="-1"/>
    <x v="47"/>
  </r>
  <r>
    <n v="0.35899999999999999"/>
    <x v="47"/>
  </r>
  <r>
    <n v="-1"/>
    <x v="47"/>
  </r>
  <r>
    <n v="0.59800000000000009"/>
    <x v="47"/>
  </r>
  <r>
    <n v="0.71399999999999997"/>
    <x v="47"/>
  </r>
  <r>
    <n v="-1"/>
    <x v="47"/>
  </r>
  <r>
    <n v="-1"/>
    <x v="47"/>
  </r>
  <r>
    <n v="0.35000000000000009"/>
    <x v="47"/>
  </r>
  <r>
    <n v="1.3199999999999998"/>
    <x v="48"/>
  </r>
  <r>
    <n v="0.33299999999999996"/>
    <x v="49"/>
  </r>
  <r>
    <n v="0.33800000000000008"/>
    <x v="49"/>
  </r>
  <r>
    <n v="-1"/>
    <x v="49"/>
  </r>
  <r>
    <n v="0.35000000000000009"/>
    <x v="49"/>
  </r>
  <r>
    <n v="0.18100000000000005"/>
    <x v="49"/>
  </r>
  <r>
    <n v="0.28499999999999992"/>
    <x v="49"/>
  </r>
  <r>
    <n v="-1"/>
    <x v="49"/>
  </r>
  <r>
    <n v="-1"/>
    <x v="49"/>
  </r>
  <r>
    <n v="1.5"/>
    <x v="49"/>
  </r>
  <r>
    <n v="0.32200000000000006"/>
    <x v="49"/>
  </r>
  <r>
    <n v="-1"/>
    <x v="50"/>
  </r>
  <r>
    <n v="0.10499999999999998"/>
    <x v="50"/>
  </r>
  <r>
    <n v="0.3919999999999999"/>
    <x v="50"/>
  </r>
  <r>
    <n v="0.1359999999999999"/>
    <x v="50"/>
  </r>
  <r>
    <n v="1.9300000000000002"/>
    <x v="50"/>
  </r>
  <r>
    <n v="0.11699999999999999"/>
    <x v="50"/>
  </r>
  <r>
    <n v="-1"/>
    <x v="50"/>
  </r>
  <r>
    <n v="0.20799999999999996"/>
    <x v="50"/>
  </r>
  <r>
    <n v="0.70900000000000007"/>
    <x v="50"/>
  </r>
  <r>
    <n v="-1"/>
    <x v="50"/>
  </r>
  <r>
    <n v="-1"/>
    <x v="50"/>
  </r>
  <r>
    <n v="-1"/>
    <x v="50"/>
  </r>
  <r>
    <n v="1.31"/>
    <x v="50"/>
  </r>
  <r>
    <n v="0.5"/>
    <x v="50"/>
  </r>
  <r>
    <n v="-1"/>
    <x v="50"/>
  </r>
  <r>
    <n v="0.37400000000000011"/>
    <x v="50"/>
  </r>
  <r>
    <n v="-1"/>
    <x v="50"/>
  </r>
  <r>
    <n v="0.26600000000000001"/>
    <x v="50"/>
  </r>
  <r>
    <n v="0.65700000000000003"/>
    <x v="50"/>
  </r>
  <r>
    <n v="2.1"/>
    <x v="50"/>
  </r>
  <r>
    <n v="1.9900000000000002"/>
    <x v="50"/>
  </r>
  <r>
    <n v="-1"/>
    <x v="50"/>
  </r>
  <r>
    <n v="0.34400000000000008"/>
    <x v="50"/>
  </r>
  <r>
    <n v="-1"/>
    <x v="50"/>
  </r>
  <r>
    <n v="0.34099999999999997"/>
    <x v="50"/>
  </r>
  <r>
    <n v="2.2200000000000002"/>
    <x v="50"/>
  </r>
  <r>
    <n v="0.19199999999999995"/>
    <x v="50"/>
  </r>
  <r>
    <n v="0.64100000000000001"/>
    <x v="50"/>
  </r>
  <r>
    <n v="0.19399999999999995"/>
    <x v="50"/>
  </r>
  <r>
    <n v="1.1800000000000002"/>
    <x v="50"/>
  </r>
  <r>
    <n v="-1"/>
    <x v="50"/>
  </r>
  <r>
    <n v="0.64500000000000002"/>
    <x v="50"/>
  </r>
  <r>
    <n v="-1"/>
    <x v="50"/>
  </r>
  <r>
    <n v="1.62"/>
    <x v="50"/>
  </r>
  <r>
    <n v="0.2629999999999999"/>
    <x v="50"/>
  </r>
  <r>
    <n v="0.21700000000000008"/>
    <x v="50"/>
  </r>
  <r>
    <n v="0.51"/>
    <x v="50"/>
  </r>
  <r>
    <n v="0.81299999999999994"/>
    <x v="50"/>
  </r>
  <r>
    <n v="0.81299999999999994"/>
    <x v="50"/>
  </r>
  <r>
    <n v="0.11099999999999999"/>
    <x v="50"/>
  </r>
  <r>
    <n v="-1"/>
    <x v="50"/>
  </r>
  <r>
    <n v="0.57800000000000007"/>
    <x v="50"/>
  </r>
  <r>
    <n v="-1"/>
    <x v="50"/>
  </r>
  <r>
    <n v="0.35699999999999998"/>
    <x v="50"/>
  </r>
  <r>
    <n v="0.17799999999999994"/>
    <x v="50"/>
  </r>
  <r>
    <n v="0.28899999999999992"/>
    <x v="50"/>
  </r>
  <r>
    <n v="-1"/>
    <x v="50"/>
  </r>
  <r>
    <n v="-1"/>
    <x v="50"/>
  </r>
  <r>
    <n v="0.16900000000000004"/>
    <x v="50"/>
  </r>
  <r>
    <n v="0.55499999999999994"/>
    <x v="50"/>
  </r>
  <r>
    <n v="-1"/>
    <x v="50"/>
  </r>
  <r>
    <n v="1.06"/>
    <x v="50"/>
  </r>
  <r>
    <n v="-1"/>
    <x v="50"/>
  </r>
  <r>
    <n v="0.19999999999999996"/>
    <x v="50"/>
  </r>
  <r>
    <n v="1.5299999999999998"/>
    <x v="50"/>
  </r>
  <r>
    <n v="-1"/>
    <x v="50"/>
  </r>
  <r>
    <n v="0.21700000000000008"/>
    <x v="50"/>
  </r>
  <r>
    <n v="-1"/>
    <x v="50"/>
  </r>
  <r>
    <n v="1.23"/>
    <x v="50"/>
  </r>
  <r>
    <n v="0.39999999999999991"/>
    <x v="50"/>
  </r>
  <r>
    <n v="-1"/>
    <x v="50"/>
  </r>
  <r>
    <n v="0.8839999999999999"/>
    <x v="50"/>
  </r>
  <r>
    <n v="-1"/>
    <x v="50"/>
  </r>
  <r>
    <n v="-1"/>
    <x v="50"/>
  </r>
  <r>
    <n v="0.39999999999999991"/>
    <x v="50"/>
  </r>
  <r>
    <n v="0.8620000000000001"/>
    <x v="51"/>
  </r>
  <r>
    <n v="-1"/>
    <x v="51"/>
  </r>
  <r>
    <n v="-1"/>
    <x v="51"/>
  </r>
  <r>
    <n v="-1"/>
    <x v="51"/>
  </r>
  <r>
    <n v="0.69900000000000007"/>
    <x v="51"/>
  </r>
  <r>
    <n v="0.3859999999999999"/>
    <x v="51"/>
  </r>
  <r>
    <n v="0.20799999999999996"/>
    <x v="51"/>
  </r>
  <r>
    <n v="-1"/>
    <x v="51"/>
  </r>
  <r>
    <n v="0.71399999999999997"/>
    <x v="51"/>
  </r>
  <r>
    <n v="-1"/>
    <x v="51"/>
  </r>
  <r>
    <n v="0.32699999999999996"/>
    <x v="51"/>
  </r>
  <r>
    <n v="0.49"/>
    <x v="51"/>
  </r>
  <r>
    <n v="-1"/>
    <x v="51"/>
  </r>
  <r>
    <n v="1.4300000000000002"/>
    <x v="51"/>
  </r>
  <r>
    <n v="0.32499999999999996"/>
    <x v="51"/>
  </r>
  <r>
    <n v="-1"/>
    <x v="51"/>
  </r>
  <r>
    <n v="0.68900000000000006"/>
    <x v="51"/>
  </r>
  <r>
    <n v="0.621"/>
    <x v="51"/>
  </r>
  <r>
    <n v="-1"/>
    <x v="51"/>
  </r>
  <r>
    <n v="-1"/>
    <x v="51"/>
  </r>
  <r>
    <n v="0.41599999999999993"/>
    <x v="51"/>
  </r>
  <r>
    <n v="-1"/>
    <x v="51"/>
  </r>
  <r>
    <n v="1.52"/>
    <x v="51"/>
  </r>
  <r>
    <n v="0.39999999999999991"/>
    <x v="51"/>
  </r>
  <r>
    <n v="-1"/>
    <x v="51"/>
  </r>
  <r>
    <n v="0.10499999999999998"/>
    <x v="51"/>
  </r>
  <r>
    <n v="0.21199999999999997"/>
    <x v="51"/>
  </r>
  <r>
    <n v="0.32699999999999996"/>
    <x v="51"/>
  </r>
  <r>
    <n v="0.16599999999999993"/>
    <x v="51"/>
  </r>
  <r>
    <n v="2.81"/>
    <x v="51"/>
  </r>
  <r>
    <n v="0.42500000000000004"/>
    <x v="51"/>
  </r>
  <r>
    <n v="-1"/>
    <x v="51"/>
  </r>
  <r>
    <n v="0.81299999999999994"/>
    <x v="51"/>
  </r>
  <r>
    <n v="0.45399999999999996"/>
    <x v="51"/>
  </r>
  <r>
    <n v="0.20799999999999996"/>
    <x v="51"/>
  </r>
  <r>
    <n v="1.06"/>
    <x v="51"/>
  </r>
  <r>
    <n v="0.60899999999999999"/>
    <x v="51"/>
  </r>
  <r>
    <n v="1.5299999999999998"/>
    <x v="51"/>
  </r>
  <r>
    <n v="-1"/>
    <x v="51"/>
  </r>
  <r>
    <n v="2.81"/>
    <x v="51"/>
  </r>
  <r>
    <n v="0.48"/>
    <x v="51"/>
  </r>
  <r>
    <n v="3.7699999999999996"/>
    <x v="51"/>
  </r>
  <r>
    <n v="2.54"/>
    <x v="51"/>
  </r>
  <r>
    <n v="0.43399999999999994"/>
    <x v="51"/>
  </r>
  <r>
    <n v="0.377"/>
    <x v="51"/>
  </r>
  <r>
    <n v="0.29400000000000004"/>
    <x v="51"/>
  </r>
  <r>
    <n v="0.31699999999999995"/>
    <x v="51"/>
  </r>
  <r>
    <n v="0.22700000000000009"/>
    <x v="51"/>
  </r>
  <r>
    <n v="0.17199999999999993"/>
    <x v="51"/>
  </r>
  <r>
    <n v="0.20799999999999996"/>
    <x v="51"/>
  </r>
  <r>
    <n v="0.83299999999999996"/>
    <x v="51"/>
  </r>
  <r>
    <n v="-1"/>
    <x v="51"/>
  </r>
  <r>
    <n v="0.32699999999999996"/>
    <x v="51"/>
  </r>
  <r>
    <n v="-1"/>
    <x v="51"/>
  </r>
  <r>
    <n v="-1"/>
    <x v="51"/>
  </r>
  <r>
    <n v="0.81299999999999994"/>
    <x v="51"/>
  </r>
  <r>
    <n v="-1"/>
    <x v="51"/>
  </r>
  <r>
    <n v="0.60200000000000009"/>
    <x v="51"/>
  </r>
  <r>
    <n v="1.0899999999999999"/>
    <x v="51"/>
  </r>
  <r>
    <n v="-1"/>
    <x v="51"/>
  </r>
  <r>
    <n v="6.6000000000000059E-2"/>
    <x v="51"/>
  </r>
  <r>
    <n v="-1"/>
    <x v="51"/>
  </r>
  <r>
    <n v="-1"/>
    <x v="51"/>
  </r>
  <r>
    <n v="0.36299999999999999"/>
    <x v="51"/>
  </r>
  <r>
    <n v="-1"/>
    <x v="51"/>
  </r>
  <r>
    <n v="-1"/>
    <x v="51"/>
  </r>
  <r>
    <n v="0.21199999999999997"/>
    <x v="51"/>
  </r>
  <r>
    <n v="0.85400000000000009"/>
    <x v="51"/>
  </r>
  <r>
    <n v="-1"/>
    <x v="51"/>
  </r>
  <r>
    <n v="0.78699999999999992"/>
    <x v="52"/>
  </r>
  <r>
    <n v="-1"/>
    <x v="52"/>
  </r>
  <r>
    <n v="-1"/>
    <x v="52"/>
  </r>
  <r>
    <n v="0.32200000000000006"/>
    <x v="52"/>
  </r>
  <r>
    <n v="1.25"/>
    <x v="52"/>
  </r>
  <r>
    <n v="-1"/>
    <x v="52"/>
  </r>
  <r>
    <n v="0.43399999999999994"/>
    <x v="52"/>
  </r>
  <r>
    <n v="-1"/>
    <x v="52"/>
  </r>
  <r>
    <n v="-1"/>
    <x v="52"/>
  </r>
  <r>
    <n v="-1"/>
    <x v="52"/>
  </r>
  <r>
    <n v="-1"/>
    <x v="52"/>
  </r>
  <r>
    <n v="-1"/>
    <x v="52"/>
  </r>
  <r>
    <n v="1.3199999999999998"/>
    <x v="52"/>
  </r>
  <r>
    <n v="-1"/>
    <x v="52"/>
  </r>
  <r>
    <n v="0.51800000000000002"/>
    <x v="52"/>
  </r>
  <r>
    <n v="0.30299999999999994"/>
    <x v="52"/>
  </r>
  <r>
    <n v="0.57099999999999995"/>
    <x v="52"/>
  </r>
  <r>
    <n v="0.37000000000000011"/>
    <x v="52"/>
  </r>
  <r>
    <n v="0.40399999999999991"/>
    <x v="52"/>
  </r>
  <r>
    <n v="0.57400000000000007"/>
    <x v="52"/>
  </r>
  <r>
    <n v="1.8199999999999998"/>
    <x v="52"/>
  </r>
  <r>
    <n v="0.33800000000000008"/>
    <x v="52"/>
  </r>
  <r>
    <n v="-1"/>
    <x v="52"/>
  </r>
  <r>
    <n v="1.71"/>
    <x v="52"/>
  </r>
  <r>
    <n v="0.65700000000000003"/>
    <x v="52"/>
  </r>
  <r>
    <n v="0.32200000000000006"/>
    <x v="52"/>
  </r>
  <r>
    <n v="0.625"/>
    <x v="52"/>
  </r>
  <r>
    <n v="-1"/>
    <x v="52"/>
  </r>
  <r>
    <n v="-1"/>
    <x v="52"/>
  </r>
  <r>
    <n v="0.44399999999999995"/>
    <x v="52"/>
  </r>
  <r>
    <n v="0.22199999999999998"/>
    <x v="52"/>
  </r>
  <r>
    <n v="0.57099999999999995"/>
    <x v="52"/>
  </r>
  <r>
    <n v="0.72399999999999998"/>
    <x v="52"/>
  </r>
  <r>
    <n v="0.55499999999999994"/>
    <x v="52"/>
  </r>
  <r>
    <n v="-1"/>
    <x v="52"/>
  </r>
  <r>
    <n v="-1"/>
    <x v="52"/>
  </r>
  <r>
    <n v="1.5899999999999999"/>
    <x v="52"/>
  </r>
  <r>
    <n v="-1"/>
    <x v="52"/>
  </r>
  <r>
    <n v="-1"/>
    <x v="52"/>
  </r>
  <r>
    <n v="-1"/>
    <x v="52"/>
  </r>
  <r>
    <n v="0.57400000000000007"/>
    <x v="52"/>
  </r>
  <r>
    <n v="-1"/>
    <x v="52"/>
  </r>
  <r>
    <n v="0.25600000000000001"/>
    <x v="52"/>
  </r>
  <r>
    <n v="0.54600000000000004"/>
    <x v="52"/>
  </r>
  <r>
    <n v="-1"/>
    <x v="52"/>
  </r>
  <r>
    <n v="-1"/>
    <x v="52"/>
  </r>
  <r>
    <n v="0.31699999999999995"/>
    <x v="52"/>
  </r>
  <r>
    <n v="1.02"/>
    <x v="52"/>
  </r>
  <r>
    <n v="0.33299999999999996"/>
    <x v="52"/>
  </r>
  <r>
    <n v="0.3839999999999999"/>
    <x v="52"/>
  </r>
  <r>
    <n v="0.30699999999999994"/>
    <x v="52"/>
  </r>
  <r>
    <n v="-1"/>
    <x v="52"/>
  </r>
  <r>
    <n v="0.46900000000000008"/>
    <x v="52"/>
  </r>
  <r>
    <n v="-1"/>
    <x v="52"/>
  </r>
  <r>
    <n v="-1"/>
    <x v="52"/>
  </r>
  <r>
    <n v="0.34200000000000008"/>
    <x v="52"/>
  </r>
  <r>
    <n v="0.18599999999999994"/>
    <x v="52"/>
  </r>
  <r>
    <n v="-1"/>
    <x v="52"/>
  </r>
  <r>
    <n v="0.33800000000000008"/>
    <x v="52"/>
  </r>
  <r>
    <n v="-1"/>
    <x v="52"/>
  </r>
  <r>
    <n v="-1"/>
    <x v="52"/>
  </r>
  <r>
    <n v="-1"/>
    <x v="53"/>
  </r>
  <r>
    <n v="-1"/>
    <x v="53"/>
  </r>
  <r>
    <n v="-1"/>
    <x v="53"/>
  </r>
  <r>
    <n v="0.3839999999999999"/>
    <x v="53"/>
  </r>
  <r>
    <n v="0.11099999999999999"/>
    <x v="53"/>
  </r>
  <r>
    <n v="-1"/>
    <x v="53"/>
  </r>
  <r>
    <n v="-1"/>
    <x v="53"/>
  </r>
  <r>
    <n v="0.57099999999999995"/>
    <x v="53"/>
  </r>
  <r>
    <n v="0.29400000000000004"/>
    <x v="53"/>
  </r>
  <r>
    <n v="0.8"/>
    <x v="53"/>
  </r>
  <r>
    <n v="0.49199999999999999"/>
    <x v="53"/>
  </r>
  <r>
    <n v="-1"/>
    <x v="53"/>
  </r>
  <r>
    <n v="1.63"/>
    <x v="53"/>
  </r>
  <r>
    <n v="-1"/>
    <x v="53"/>
  </r>
  <r>
    <n v="1.5699999999999998"/>
    <x v="53"/>
  </r>
  <r>
    <n v="1.9700000000000002"/>
    <x v="53"/>
  </r>
  <r>
    <n v="0.43399999999999994"/>
    <x v="53"/>
  </r>
  <r>
    <n v="-1"/>
    <x v="53"/>
  </r>
  <r>
    <n v="1.2200000000000002"/>
    <x v="53"/>
  </r>
  <r>
    <n v="0.34699999999999998"/>
    <x v="53"/>
  </r>
  <r>
    <n v="0.81299999999999994"/>
    <x v="53"/>
  </r>
  <r>
    <n v="-1"/>
    <x v="53"/>
  </r>
  <r>
    <n v="0.29800000000000004"/>
    <x v="53"/>
  </r>
  <r>
    <n v="7.0999999999999952E-2"/>
    <x v="53"/>
  </r>
  <r>
    <n v="0.19999999999999996"/>
    <x v="53"/>
  </r>
  <r>
    <n v="-1"/>
    <x v="53"/>
  </r>
  <r>
    <n v="0.37000000000000011"/>
    <x v="53"/>
  </r>
  <r>
    <n v="0.8839999999999999"/>
    <x v="53"/>
  </r>
  <r>
    <n v="0.36299999999999999"/>
    <x v="53"/>
  </r>
  <r>
    <n v="-1"/>
    <x v="53"/>
  </r>
  <r>
    <n v="-1"/>
    <x v="53"/>
  </r>
  <r>
    <n v="0.13300000000000001"/>
    <x v="53"/>
  </r>
  <r>
    <n v="0.25299999999999989"/>
    <x v="53"/>
  </r>
  <r>
    <n v="0.69900000000000007"/>
    <x v="53"/>
  </r>
  <r>
    <n v="-1"/>
    <x v="53"/>
  </r>
  <r>
    <n v="2.27"/>
    <x v="53"/>
  </r>
  <r>
    <n v="0.8620000000000001"/>
    <x v="53"/>
  </r>
  <r>
    <n v="0.69900000000000007"/>
    <x v="53"/>
  </r>
  <r>
    <n v="0.45799999999999996"/>
    <x v="53"/>
  </r>
  <r>
    <n v="-1"/>
    <x v="53"/>
  </r>
  <r>
    <n v="-1"/>
    <x v="53"/>
  </r>
  <r>
    <n v="0.746"/>
    <x v="53"/>
  </r>
  <r>
    <n v="-1"/>
    <x v="53"/>
  </r>
  <r>
    <n v="0.3919999999999999"/>
    <x v="53"/>
  </r>
  <r>
    <n v="-1"/>
    <x v="53"/>
  </r>
  <r>
    <n v="0.60600000000000009"/>
    <x v="53"/>
  </r>
  <r>
    <n v="0.48"/>
    <x v="53"/>
  </r>
  <r>
    <n v="0.32200000000000006"/>
    <x v="53"/>
  </r>
  <r>
    <n v="-1"/>
    <x v="53"/>
  </r>
  <r>
    <n v="-1"/>
    <x v="53"/>
  </r>
  <r>
    <n v="-1"/>
    <x v="53"/>
  </r>
  <r>
    <n v="1.0699999999999998"/>
    <x v="53"/>
  </r>
  <r>
    <n v="-1"/>
    <x v="53"/>
  </r>
  <r>
    <n v="-1"/>
    <x v="53"/>
  </r>
  <r>
    <n v="-1"/>
    <x v="53"/>
  </r>
  <r>
    <n v="-1"/>
    <x v="53"/>
  </r>
  <r>
    <n v="0.42500000000000004"/>
    <x v="53"/>
  </r>
  <r>
    <n v="0.19999999999999996"/>
    <x v="53"/>
  </r>
  <r>
    <n v="0.37000000000000011"/>
    <x v="53"/>
  </r>
  <r>
    <n v="-1"/>
    <x v="53"/>
  </r>
  <r>
    <n v="0.44799999999999995"/>
    <x v="53"/>
  </r>
  <r>
    <n v="1.1499999999999999"/>
    <x v="54"/>
  </r>
  <r>
    <n v="0.41666666666666674"/>
    <x v="55"/>
  </r>
  <r>
    <n v="0.55555555555555558"/>
    <x v="55"/>
  </r>
  <r>
    <n v="0.27027027027027017"/>
    <x v="55"/>
  </r>
  <r>
    <n v="0.29411764705882359"/>
    <x v="55"/>
  </r>
  <r>
    <n v="-1"/>
    <x v="55"/>
  </r>
  <r>
    <n v="0.22222222222222232"/>
    <x v="55"/>
  </r>
  <r>
    <n v="-1"/>
    <x v="55"/>
  </r>
  <r>
    <n v="-1"/>
    <x v="55"/>
  </r>
  <r>
    <n v="-1"/>
    <x v="55"/>
  </r>
  <r>
    <n v="-1"/>
    <x v="55"/>
  </r>
  <r>
    <n v="0.32258064516129026"/>
    <x v="56"/>
  </r>
  <r>
    <n v="0.64516129032258052"/>
    <x v="56"/>
  </r>
  <r>
    <n v="-1"/>
    <x v="56"/>
  </r>
  <r>
    <n v="0.3125"/>
    <x v="56"/>
  </r>
  <r>
    <n v="0.54054054054054057"/>
    <x v="56"/>
  </r>
  <r>
    <n v="0.38461538461538458"/>
    <x v="56"/>
  </r>
  <r>
    <n v="0.15384615384615374"/>
    <x v="56"/>
  </r>
  <r>
    <n v="0.3125"/>
    <x v="56"/>
  </r>
  <r>
    <n v="2.1"/>
    <x v="56"/>
  </r>
  <r>
    <n v="0.625"/>
    <x v="56"/>
  </r>
  <r>
    <n v="0.22222222222222232"/>
    <x v="56"/>
  </r>
  <r>
    <n v="0.1333333333333333"/>
    <x v="56"/>
  </r>
  <r>
    <n v="0.13793103448275867"/>
    <x v="56"/>
  </r>
  <r>
    <n v="-1"/>
    <x v="56"/>
  </r>
  <r>
    <n v="-1"/>
    <x v="56"/>
  </r>
  <r>
    <n v="0.16666666666666674"/>
    <x v="56"/>
  </r>
  <r>
    <n v="0.1333333333333333"/>
    <x v="56"/>
  </r>
  <r>
    <n v="1.25"/>
    <x v="56"/>
  </r>
  <r>
    <n v="-1"/>
    <x v="56"/>
  </r>
  <r>
    <n v="-1"/>
    <x v="56"/>
  </r>
  <r>
    <n v="0.39999999999999991"/>
    <x v="56"/>
  </r>
  <r>
    <n v="0.5714285714285714"/>
    <x v="56"/>
  </r>
  <r>
    <n v="-1"/>
    <x v="56"/>
  </r>
  <r>
    <n v="2.6"/>
    <x v="56"/>
  </r>
  <r>
    <n v="0.26315789473684204"/>
    <x v="56"/>
  </r>
  <r>
    <n v="0.17391304347826075"/>
    <x v="56"/>
  </r>
  <r>
    <n v="0.39999999999999991"/>
    <x v="56"/>
  </r>
  <r>
    <n v="-1"/>
    <x v="56"/>
  </r>
  <r>
    <n v="-1"/>
    <x v="56"/>
  </r>
  <r>
    <n v="0.19047619047619047"/>
    <x v="56"/>
  </r>
  <r>
    <n v="-1"/>
    <x v="56"/>
  </r>
  <r>
    <n v="1.25"/>
    <x v="56"/>
  </r>
  <r>
    <n v="-1"/>
    <x v="56"/>
  </r>
  <r>
    <n v="0.32258064516129026"/>
    <x v="56"/>
  </r>
  <r>
    <n v="0.39999999999999991"/>
    <x v="56"/>
  </r>
  <r>
    <n v="-1"/>
    <x v="56"/>
  </r>
  <r>
    <n v="-1"/>
    <x v="56"/>
  </r>
  <r>
    <n v="0.33333333333333326"/>
    <x v="56"/>
  </r>
  <r>
    <n v="-1"/>
    <x v="56"/>
  </r>
  <r>
    <n v="0.36363636363636376"/>
    <x v="56"/>
  </r>
  <r>
    <n v="-1"/>
    <x v="56"/>
  </r>
  <r>
    <n v="-1"/>
    <x v="56"/>
  </r>
  <r>
    <n v="-1"/>
    <x v="56"/>
  </r>
  <r>
    <n v="0.15999999999999992"/>
    <x v="56"/>
  </r>
  <r>
    <n v="0.5"/>
    <x v="56"/>
  </r>
  <r>
    <n v="-1"/>
    <x v="56"/>
  </r>
  <r>
    <n v="-1"/>
    <x v="56"/>
  </r>
  <r>
    <n v="-1"/>
    <x v="56"/>
  </r>
  <r>
    <n v="0.79"/>
    <x v="56"/>
  </r>
  <r>
    <n v="-1"/>
    <x v="56"/>
  </r>
  <r>
    <n v="0.45999999999999996"/>
    <x v="56"/>
  </r>
  <r>
    <n v="-1"/>
    <x v="56"/>
  </r>
  <r>
    <n v="-1"/>
    <x v="56"/>
  </r>
  <r>
    <n v="0.1399999999999999"/>
    <x v="56"/>
  </r>
  <r>
    <n v="0.3600000000000001"/>
    <x v="56"/>
  </r>
  <r>
    <n v="-1"/>
    <x v="56"/>
  </r>
  <r>
    <n v="0.54"/>
    <x v="56"/>
  </r>
  <r>
    <n v="0.18999999999999995"/>
    <x v="56"/>
  </r>
  <r>
    <n v="0.62999999999999989"/>
    <x v="56"/>
  </r>
  <r>
    <n v="0.7"/>
    <x v="56"/>
  </r>
  <r>
    <n v="-1"/>
    <x v="56"/>
  </r>
  <r>
    <n v="-1"/>
    <x v="56"/>
  </r>
  <r>
    <n v="-1"/>
    <x v="56"/>
  </r>
  <r>
    <n v="1.4300000000000002"/>
    <x v="56"/>
  </r>
  <r>
    <n v="0.41666666666666674"/>
    <x v="56"/>
  </r>
  <r>
    <n v="0.54054054054054057"/>
    <x v="56"/>
  </r>
  <r>
    <n v="0.39999999999999991"/>
    <x v="56"/>
  </r>
  <r>
    <n v="-1"/>
    <x v="56"/>
  </r>
  <r>
    <n v="-1"/>
    <x v="56"/>
  </r>
  <r>
    <n v="0.83333333333333348"/>
    <x v="56"/>
  </r>
  <r>
    <n v="0.5714285714285714"/>
    <x v="56"/>
  </r>
  <r>
    <n v="-1"/>
    <x v="56"/>
  </r>
  <r>
    <n v="-1"/>
    <x v="56"/>
  </r>
  <r>
    <n v="0.25"/>
    <x v="56"/>
  </r>
  <r>
    <n v="0.27027027027027017"/>
    <x v="56"/>
  </r>
  <r>
    <n v="1"/>
    <x v="56"/>
  </r>
  <r>
    <n v="-1"/>
    <x v="56"/>
  </r>
  <r>
    <n v="-1"/>
    <x v="57"/>
  </r>
  <r>
    <n v="0.21999999999999997"/>
    <x v="57"/>
  </r>
  <r>
    <n v="0.35000000000000009"/>
    <x v="57"/>
  </r>
  <r>
    <n v="0.40999999999999992"/>
    <x v="57"/>
  </r>
  <r>
    <n v="0.95"/>
    <x v="57"/>
  </r>
  <r>
    <n v="1.2200000000000002"/>
    <x v="57"/>
  </r>
  <r>
    <n v="0.56000000000000005"/>
    <x v="57"/>
  </r>
  <r>
    <n v="-1"/>
    <x v="57"/>
  </r>
  <r>
    <n v="-1"/>
    <x v="57"/>
  </r>
  <r>
    <n v="-1"/>
    <x v="57"/>
  </r>
  <r>
    <n v="-1"/>
    <x v="57"/>
  </r>
  <r>
    <n v="-1"/>
    <x v="57"/>
  </r>
  <r>
    <n v="-1"/>
    <x v="57"/>
  </r>
  <r>
    <n v="-1"/>
    <x v="57"/>
  </r>
  <r>
    <n v="0.47"/>
    <x v="57"/>
  </r>
  <r>
    <n v="0.78"/>
    <x v="57"/>
  </r>
  <r>
    <n v="-1"/>
    <x v="57"/>
  </r>
  <r>
    <n v="-1"/>
    <x v="57"/>
  </r>
  <r>
    <n v="-1"/>
    <x v="57"/>
  </r>
  <r>
    <n v="1.1000000000000001"/>
    <x v="57"/>
  </r>
  <r>
    <n v="-1"/>
    <x v="57"/>
  </r>
  <r>
    <n v="0.45454545454545459"/>
    <x v="57"/>
  </r>
  <r>
    <n v="-1"/>
    <x v="57"/>
  </r>
  <r>
    <n v="-1"/>
    <x v="57"/>
  </r>
  <r>
    <n v="0.43478260869565211"/>
    <x v="57"/>
  </r>
  <r>
    <n v="-1"/>
    <x v="57"/>
  </r>
  <r>
    <n v="0.22727272727272729"/>
    <x v="57"/>
  </r>
  <r>
    <n v="0.28571428571428559"/>
    <x v="57"/>
  </r>
  <r>
    <n v="0.11764705882352944"/>
    <x v="57"/>
  </r>
  <r>
    <n v="0.5714285714285714"/>
    <x v="57"/>
  </r>
  <r>
    <n v="-1"/>
    <x v="57"/>
  </r>
  <r>
    <n v="-1"/>
    <x v="57"/>
  </r>
  <r>
    <n v="1.0699999999999998"/>
    <x v="57"/>
  </r>
  <r>
    <n v="5"/>
    <x v="57"/>
  </r>
  <r>
    <n v="-1"/>
    <x v="57"/>
  </r>
  <r>
    <n v="-1"/>
    <x v="57"/>
  </r>
  <r>
    <n v="0.3030303030303001"/>
    <x v="57"/>
  </r>
  <r>
    <n v="-1"/>
    <x v="57"/>
  </r>
  <r>
    <n v="-1"/>
    <x v="57"/>
  </r>
  <r>
    <n v="-1"/>
    <x v="57"/>
  </r>
  <r>
    <n v="-1"/>
    <x v="57"/>
  </r>
  <r>
    <n v="-1"/>
    <x v="57"/>
  </r>
  <r>
    <n v="-1"/>
    <x v="57"/>
  </r>
  <r>
    <n v="0.3125"/>
    <x v="57"/>
  </r>
  <r>
    <n v="0.37037037037037002"/>
    <x v="57"/>
  </r>
  <r>
    <n v="-1"/>
    <x v="57"/>
  </r>
  <r>
    <n v="-1"/>
    <x v="57"/>
  </r>
  <r>
    <n v="0.22727272727272996"/>
    <x v="57"/>
  </r>
  <r>
    <n v="0.19047619047619002"/>
    <x v="57"/>
  </r>
  <r>
    <n v="-1"/>
    <x v="57"/>
  </r>
  <r>
    <n v="-1"/>
    <x v="57"/>
  </r>
  <r>
    <n v="0.42553191489362008"/>
    <x v="57"/>
  </r>
  <r>
    <n v="-1"/>
    <x v="57"/>
  </r>
  <r>
    <n v="1"/>
    <x v="57"/>
  </r>
  <r>
    <n v="5.2631578947369917E-2"/>
    <x v="57"/>
  </r>
  <r>
    <n v="1.1000000000000001"/>
    <x v="57"/>
  </r>
  <r>
    <n v="0.35714285714285987"/>
    <x v="57"/>
  </r>
  <r>
    <n v="0.8"/>
    <x v="57"/>
  </r>
  <r>
    <n v="-1"/>
    <x v="58"/>
  </r>
  <r>
    <n v="0.11111111111111005"/>
    <x v="58"/>
  </r>
  <r>
    <n v="5.5555555555560021E-2"/>
    <x v="58"/>
  </r>
  <r>
    <n v="0.625"/>
    <x v="58"/>
  </r>
  <r>
    <n v="-1"/>
    <x v="58"/>
  </r>
  <r>
    <n v="0.28571428571429003"/>
    <x v="58"/>
  </r>
  <r>
    <n v="0.16666666666667007"/>
    <x v="58"/>
  </r>
  <r>
    <n v="0.35714285714285987"/>
    <x v="58"/>
  </r>
  <r>
    <n v="0.39215686274509998"/>
    <x v="58"/>
  </r>
  <r>
    <n v="-1"/>
    <x v="58"/>
  </r>
  <r>
    <n v="0.16666666666667007"/>
    <x v="58"/>
  </r>
  <r>
    <n v="-1"/>
    <x v="58"/>
  </r>
  <r>
    <n v="0.28571428571429003"/>
    <x v="58"/>
  </r>
  <r>
    <n v="0.33333333333332993"/>
    <x v="58"/>
  </r>
  <r>
    <n v="-1"/>
    <x v="58"/>
  </r>
  <r>
    <n v="1.6"/>
    <x v="58"/>
  </r>
  <r>
    <n v="-1"/>
    <x v="58"/>
  </r>
  <r>
    <n v="0.34482758620689991"/>
    <x v="58"/>
  </r>
  <r>
    <n v="-1"/>
    <x v="58"/>
  </r>
  <r>
    <n v="-1"/>
    <x v="58"/>
  </r>
  <r>
    <n v="1"/>
    <x v="58"/>
  </r>
  <r>
    <n v="-1"/>
    <x v="58"/>
  </r>
  <r>
    <n v="0.3125"/>
    <x v="58"/>
  </r>
  <r>
    <n v="-1"/>
    <x v="58"/>
  </r>
  <r>
    <n v="0.55555555555556002"/>
    <x v="58"/>
  </r>
  <r>
    <n v="0.22727272727272996"/>
    <x v="58"/>
  </r>
  <r>
    <n v="0.74074074074074003"/>
    <x v="58"/>
  </r>
  <r>
    <n v="-1"/>
    <x v="58"/>
  </r>
  <r>
    <n v="-1"/>
    <x v="58"/>
  </r>
  <r>
    <n v="-1"/>
    <x v="58"/>
  </r>
  <r>
    <n v="0.26666666666666994"/>
    <x v="58"/>
  </r>
  <r>
    <n v="0.66666666666667007"/>
    <x v="58"/>
  </r>
  <r>
    <n v="0.76923076923077005"/>
    <x v="58"/>
  </r>
  <r>
    <n v="-1"/>
    <x v="58"/>
  </r>
  <r>
    <n v="1.2000000000000002"/>
    <x v="58"/>
  </r>
  <r>
    <n v="-1"/>
    <x v="58"/>
  </r>
  <r>
    <n v="-1"/>
    <x v="58"/>
  </r>
  <r>
    <n v="0.37037037037037002"/>
    <x v="58"/>
  </r>
  <r>
    <n v="0.13333333333332997"/>
    <x v="58"/>
  </r>
  <r>
    <n v="1.1111111111109961E-2"/>
    <x v="58"/>
  </r>
  <r>
    <n v="0.18181818181817988"/>
    <x v="58"/>
  </r>
  <r>
    <n v="0.8"/>
    <x v="58"/>
  </r>
  <r>
    <n v="0.39999999999999991"/>
    <x v="58"/>
  </r>
  <r>
    <n v="0.25"/>
    <x v="58"/>
  </r>
  <r>
    <n v="-1"/>
    <x v="58"/>
  </r>
  <r>
    <n v="-1"/>
    <x v="58"/>
  </r>
  <r>
    <n v="-1"/>
    <x v="58"/>
  </r>
  <r>
    <n v="0.15999999999999992"/>
    <x v="58"/>
  </r>
  <r>
    <n v="-1"/>
    <x v="58"/>
  </r>
  <r>
    <n v="1.25"/>
    <x v="58"/>
  </r>
  <r>
    <n v="0.2105263157894699"/>
    <x v="58"/>
  </r>
  <r>
    <n v="-1"/>
    <x v="58"/>
  </r>
  <r>
    <n v="-1"/>
    <x v="58"/>
  </r>
  <r>
    <n v="1.35"/>
    <x v="58"/>
  </r>
  <r>
    <n v="-1"/>
    <x v="58"/>
  </r>
  <r>
    <n v="-1"/>
    <x v="58"/>
  </r>
  <r>
    <n v="0.46511627906977004"/>
    <x v="58"/>
  </r>
  <r>
    <n v="-1"/>
    <x v="58"/>
  </r>
  <r>
    <n v="-1"/>
    <x v="59"/>
  </r>
  <r>
    <n v="-1"/>
    <x v="59"/>
  </r>
  <r>
    <n v="1.4500000000000002"/>
    <x v="59"/>
  </r>
  <r>
    <n v="1.65"/>
    <x v="59"/>
  </r>
  <r>
    <n v="-1"/>
    <x v="59"/>
  </r>
  <r>
    <n v="-1"/>
    <x v="59"/>
  </r>
  <r>
    <n v="1.2000000000000002"/>
    <x v="59"/>
  </r>
  <r>
    <n v="-1"/>
    <x v="59"/>
  </r>
  <r>
    <n v="-1"/>
    <x v="59"/>
  </r>
  <r>
    <n v="-1"/>
    <x v="59"/>
  </r>
  <r>
    <n v="-1"/>
    <x v="59"/>
  </r>
  <r>
    <n v="-1"/>
    <x v="59"/>
  </r>
  <r>
    <n v="-1"/>
    <x v="59"/>
  </r>
  <r>
    <n v="1.4"/>
    <x v="59"/>
  </r>
  <r>
    <n v="0.55555555555556002"/>
    <x v="59"/>
  </r>
  <r>
    <n v="4.5454545454550077E-2"/>
    <x v="59"/>
  </r>
  <r>
    <n v="-1"/>
    <x v="59"/>
  </r>
  <r>
    <n v="-1"/>
    <x v="59"/>
  </r>
  <r>
    <n v="0.28985507246377007"/>
    <x v="59"/>
  </r>
  <r>
    <n v="0.83333333333332993"/>
    <x v="59"/>
  </r>
  <r>
    <n v="-1"/>
    <x v="59"/>
  </r>
  <r>
    <n v="-1"/>
    <x v="59"/>
  </r>
  <r>
    <n v="-1"/>
    <x v="59"/>
  </r>
  <r>
    <n v="-1"/>
    <x v="59"/>
  </r>
  <r>
    <n v="-1"/>
    <x v="59"/>
  </r>
  <r>
    <n v="0.68965517241379004"/>
    <x v="59"/>
  </r>
  <r>
    <n v="-1"/>
    <x v="59"/>
  </r>
  <r>
    <n v="1.5384615384619993E-2"/>
    <x v="59"/>
  </r>
  <r>
    <n v="0.71428571428570997"/>
    <x v="59"/>
  </r>
  <r>
    <n v="0.71428571428570997"/>
    <x v="59"/>
  </r>
  <r>
    <n v="-1"/>
    <x v="59"/>
  </r>
  <r>
    <n v="0.32258064516129004"/>
    <x v="59"/>
  </r>
  <r>
    <n v="-1"/>
    <x v="59"/>
  </r>
  <r>
    <n v="0.44444444444443998"/>
    <x v="59"/>
  </r>
  <r>
    <n v="0.33333333333332993"/>
    <x v="59"/>
  </r>
  <r>
    <n v="1.5499999999999998"/>
    <x v="59"/>
  </r>
  <r>
    <n v="-1"/>
    <x v="59"/>
  </r>
  <r>
    <n v="0.27027027027026995"/>
    <x v="59"/>
  </r>
  <r>
    <n v="0.25641025641025994"/>
    <x v="59"/>
  </r>
  <r>
    <n v="1.1000000000000001"/>
    <x v="59"/>
  </r>
  <r>
    <n v="-1"/>
    <x v="59"/>
  </r>
  <r>
    <n v="0.5"/>
    <x v="59"/>
  </r>
  <r>
    <n v="0.48780487804878003"/>
    <x v="59"/>
  </r>
  <r>
    <n v="2.7"/>
    <x v="59"/>
  </r>
  <r>
    <n v="0.64516129032258007"/>
    <x v="59"/>
  </r>
  <r>
    <n v="0.58823529411764985"/>
    <x v="59"/>
  </r>
  <r>
    <n v="0.16666666666667007"/>
    <x v="59"/>
  </r>
  <r>
    <n v="-1"/>
    <x v="59"/>
  </r>
  <r>
    <n v="-1"/>
    <x v="59"/>
  </r>
  <r>
    <n v="0.19999999999999996"/>
    <x v="59"/>
  </r>
  <r>
    <n v="0.60606060606060996"/>
    <x v="59"/>
  </r>
  <r>
    <n v="-1"/>
    <x v="59"/>
  </r>
  <r>
    <n v="1.2000000000000002"/>
    <x v="59"/>
  </r>
  <r>
    <n v="0.5405405405405399"/>
    <x v="59"/>
  </r>
  <r>
    <n v="-1"/>
    <x v="59"/>
  </r>
  <r>
    <n v="-1"/>
    <x v="59"/>
  </r>
  <r>
    <n v="0.51282051282051011"/>
    <x v="59"/>
  </r>
  <r>
    <n v="0.52631578947368007"/>
    <x v="59"/>
  </r>
  <r>
    <n v="1.75"/>
    <x v="59"/>
  </r>
  <r>
    <n v="-1"/>
    <x v="59"/>
  </r>
  <r>
    <n v="0.41666666666667007"/>
    <x v="59"/>
  </r>
  <r>
    <n v="-1"/>
    <x v="59"/>
  </r>
  <r>
    <n v="-1"/>
    <x v="59"/>
  </r>
  <r>
    <n v="-1"/>
    <x v="60"/>
  </r>
  <r>
    <n v="-1"/>
    <x v="61"/>
  </r>
  <r>
    <n v="-1"/>
    <x v="61"/>
  </r>
  <r>
    <n v="0.2222222222222201"/>
    <x v="61"/>
  </r>
  <r>
    <n v="-1"/>
    <x v="61"/>
  </r>
  <r>
    <n v="0.64516129032258007"/>
    <x v="61"/>
  </r>
  <r>
    <n v="-1"/>
    <x v="61"/>
  </r>
  <r>
    <n v="-1"/>
    <x v="61"/>
  </r>
  <r>
    <n v="0.27027027027026995"/>
    <x v="61"/>
  </r>
  <r>
    <n v="0.5"/>
    <x v="61"/>
  </r>
  <r>
    <n v="0.15384615384614997"/>
    <x v="61"/>
  </r>
  <r>
    <n v="-1"/>
    <x v="62"/>
  </r>
  <r>
    <n v="-1"/>
    <x v="62"/>
  </r>
  <r>
    <n v="-1"/>
    <x v="62"/>
  </r>
  <r>
    <n v="6.25E-2"/>
    <x v="62"/>
  </r>
  <r>
    <n v="0.23809523809523991"/>
    <x v="62"/>
  </r>
  <r>
    <n v="0.18181818181817988"/>
    <x v="62"/>
  </r>
  <r>
    <n v="0.33333333333332993"/>
    <x v="62"/>
  </r>
  <r>
    <n v="-1"/>
    <x v="62"/>
  </r>
  <r>
    <n v="0.13333333333332997"/>
    <x v="62"/>
  </r>
  <r>
    <n v="1.5"/>
    <x v="62"/>
  </r>
  <r>
    <n v="-1"/>
    <x v="62"/>
  </r>
  <r>
    <n v="0.60606060606060996"/>
    <x v="62"/>
  </r>
  <r>
    <n v="5.8823529411760056E-2"/>
    <x v="62"/>
  </r>
  <r>
    <n v="0.39999999999999991"/>
    <x v="62"/>
  </r>
  <r>
    <n v="-1"/>
    <x v="62"/>
  </r>
  <r>
    <n v="1.2999999999999998"/>
    <x v="62"/>
  </r>
  <r>
    <n v="-1"/>
    <x v="62"/>
  </r>
  <r>
    <n v="-1"/>
    <x v="62"/>
  </r>
  <r>
    <n v="1.5499999999999998"/>
    <x v="62"/>
  </r>
  <r>
    <n v="-1"/>
    <x v="62"/>
  </r>
  <r>
    <n v="1.4"/>
    <x v="62"/>
  </r>
  <r>
    <n v="-1"/>
    <x v="62"/>
  </r>
  <r>
    <n v="0.42553191489362008"/>
    <x v="62"/>
  </r>
  <r>
    <n v="-1"/>
    <x v="62"/>
  </r>
  <r>
    <n v="-1"/>
    <x v="62"/>
  </r>
  <r>
    <n v="0.14814814814814992"/>
    <x v="62"/>
  </r>
  <r>
    <n v="0.14285714285713991"/>
    <x v="62"/>
  </r>
  <r>
    <n v="-1"/>
    <x v="62"/>
  </r>
  <r>
    <n v="0.2222222222222201"/>
    <x v="62"/>
  </r>
  <r>
    <n v="-1"/>
    <x v="62"/>
  </r>
  <r>
    <n v="0.32258064516129004"/>
    <x v="62"/>
  </r>
  <r>
    <n v="0.51282051282051011"/>
    <x v="62"/>
  </r>
  <r>
    <n v="1"/>
    <x v="62"/>
  </r>
  <r>
    <n v="1.25"/>
    <x v="62"/>
  </r>
  <r>
    <n v="1.4"/>
    <x v="62"/>
  </r>
  <r>
    <n v="0.44444444444443998"/>
    <x v="62"/>
  </r>
  <r>
    <n v="-1"/>
    <x v="62"/>
  </r>
  <r>
    <n v="1.7999999999999998"/>
    <x v="62"/>
  </r>
  <r>
    <n v="0.2777777777777799"/>
    <x v="62"/>
  </r>
  <r>
    <n v="0.16666666666667007"/>
    <x v="62"/>
  </r>
  <r>
    <n v="1.2000000000000002"/>
    <x v="62"/>
  </r>
  <r>
    <n v="1.9"/>
    <x v="62"/>
  </r>
  <r>
    <n v="-1"/>
    <x v="62"/>
  </r>
  <r>
    <n v="0.43478260869565011"/>
    <x v="62"/>
  </r>
  <r>
    <n v="-1"/>
    <x v="62"/>
  </r>
  <r>
    <n v="-1"/>
    <x v="62"/>
  </r>
  <r>
    <n v="-1"/>
    <x v="62"/>
  </r>
  <r>
    <n v="0.42553191489362008"/>
    <x v="62"/>
  </r>
  <r>
    <n v="-1"/>
    <x v="62"/>
  </r>
  <r>
    <n v="0.76923076923077005"/>
    <x v="62"/>
  </r>
  <r>
    <n v="-1"/>
    <x v="62"/>
  </r>
  <r>
    <n v="0.17391304347826009"/>
    <x v="62"/>
  </r>
  <r>
    <n v="0.17391304347826009"/>
    <x v="62"/>
  </r>
  <r>
    <n v="-1"/>
    <x v="62"/>
  </r>
  <r>
    <n v="0.44444444444443998"/>
    <x v="62"/>
  </r>
  <r>
    <n v="1.0499999999999998"/>
    <x v="62"/>
  </r>
  <r>
    <n v="0.57142857142856984"/>
    <x v="62"/>
  </r>
  <r>
    <n v="-1"/>
    <x v="62"/>
  </r>
  <r>
    <n v="0.3508771929824599"/>
    <x v="62"/>
  </r>
  <r>
    <n v="0.3030303030303001"/>
    <x v="62"/>
  </r>
  <r>
    <n v="-1"/>
    <x v="62"/>
  </r>
  <r>
    <n v="1.5499999999999998"/>
    <x v="62"/>
  </r>
  <r>
    <n v="-1"/>
    <x v="62"/>
  </r>
  <r>
    <n v="0.16666666666667007"/>
    <x v="62"/>
  </r>
  <r>
    <n v="1.2000000000000002"/>
    <x v="62"/>
  </r>
  <r>
    <n v="0.32258064516129004"/>
    <x v="62"/>
  </r>
  <r>
    <n v="3.0999999999999996"/>
    <x v="62"/>
  </r>
  <r>
    <n v="0.90909090909091006"/>
    <x v="62"/>
  </r>
  <r>
    <n v="-1"/>
    <x v="62"/>
  </r>
  <r>
    <n v="-1"/>
    <x v="62"/>
  </r>
  <r>
    <n v="-1"/>
    <x v="62"/>
  </r>
  <r>
    <n v="-1"/>
    <x v="62"/>
  </r>
  <r>
    <n v="0.27027027027026995"/>
    <x v="62"/>
  </r>
  <r>
    <n v="-1"/>
    <x v="62"/>
  </r>
  <r>
    <n v="-1"/>
    <x v="62"/>
  </r>
  <r>
    <n v="0.16666666666667007"/>
    <x v="62"/>
  </r>
  <r>
    <n v="-1"/>
    <x v="62"/>
  </r>
  <r>
    <n v="-1"/>
    <x v="62"/>
  </r>
  <r>
    <n v="-1"/>
    <x v="62"/>
  </r>
  <r>
    <n v="0.51282051282051011"/>
    <x v="63"/>
  </r>
  <r>
    <n v="-1"/>
    <x v="63"/>
  </r>
  <r>
    <n v="0.83333333333332993"/>
    <x v="63"/>
  </r>
  <r>
    <n v="0.83333333333332993"/>
    <x v="63"/>
  </r>
  <r>
    <n v="0.68965517241379004"/>
    <x v="63"/>
  </r>
  <r>
    <n v="-1"/>
    <x v="63"/>
  </r>
  <r>
    <n v="-1"/>
    <x v="63"/>
  </r>
  <r>
    <n v="-1"/>
    <x v="63"/>
  </r>
  <r>
    <n v="1.5499999999999998"/>
    <x v="63"/>
  </r>
  <r>
    <n v="-1"/>
    <x v="63"/>
  </r>
  <r>
    <n v="-1"/>
    <x v="63"/>
  </r>
  <r>
    <n v="0.25641025641025994"/>
    <x v="63"/>
  </r>
  <r>
    <n v="0.36363636363635998"/>
    <x v="63"/>
  </r>
  <r>
    <n v="1.0499999999999998"/>
    <x v="63"/>
  </r>
  <r>
    <n v="0.3030303030303001"/>
    <x v="63"/>
  </r>
  <r>
    <n v="-1"/>
    <x v="63"/>
  </r>
  <r>
    <n v="-1"/>
    <x v="63"/>
  </r>
  <r>
    <n v="0.5"/>
    <x v="63"/>
  </r>
  <r>
    <n v="0.52631578947368007"/>
    <x v="63"/>
  </r>
  <r>
    <n v="-1"/>
    <x v="63"/>
  </r>
  <r>
    <n v="0.625"/>
    <x v="63"/>
  </r>
  <r>
    <n v="-1"/>
    <x v="63"/>
  </r>
  <r>
    <n v="0.19999999999999996"/>
    <x v="63"/>
  </r>
  <r>
    <n v="0.58823529411764985"/>
    <x v="63"/>
  </r>
  <r>
    <n v="6.8965517241379892E-2"/>
    <x v="63"/>
  </r>
  <r>
    <n v="0.58823529411764985"/>
    <x v="63"/>
  </r>
  <r>
    <n v="0.26315789473684004"/>
    <x v="63"/>
  </r>
  <r>
    <n v="0.29411764705882004"/>
    <x v="63"/>
  </r>
  <r>
    <n v="0.83333333333332993"/>
    <x v="63"/>
  </r>
  <r>
    <n v="0.21276595744680993"/>
    <x v="63"/>
  </r>
  <r>
    <n v="0.71428571428570997"/>
    <x v="63"/>
  </r>
  <r>
    <n v="0.13333333333332997"/>
    <x v="63"/>
  </r>
  <r>
    <n v="0.60606060606060996"/>
    <x v="63"/>
  </r>
  <r>
    <n v="0.40816326530612002"/>
    <x v="63"/>
  </r>
  <r>
    <n v="-1"/>
    <x v="63"/>
  </r>
  <r>
    <n v="0.71428571428570997"/>
    <x v="63"/>
  </r>
  <r>
    <n v="1.1000000000000001"/>
    <x v="63"/>
  </r>
  <r>
    <n v="0.125"/>
    <x v="63"/>
  </r>
  <r>
    <n v="-1"/>
    <x v="63"/>
  </r>
  <r>
    <n v="2.5"/>
    <x v="63"/>
  </r>
  <r>
    <n v="-1"/>
    <x v="63"/>
  </r>
  <r>
    <n v="-1"/>
    <x v="63"/>
  </r>
  <r>
    <n v="0.52631578947368007"/>
    <x v="63"/>
  </r>
  <r>
    <n v="0.2777777777777799"/>
    <x v="63"/>
  </r>
  <r>
    <n v="0.5405405405405399"/>
    <x v="63"/>
  </r>
  <r>
    <n v="-1"/>
    <x v="63"/>
  </r>
  <r>
    <n v="-1"/>
    <x v="63"/>
  </r>
  <r>
    <n v="-1"/>
    <x v="63"/>
  </r>
  <r>
    <n v="-1"/>
    <x v="63"/>
  </r>
  <r>
    <n v="1.0499999999999998"/>
    <x v="63"/>
  </r>
  <r>
    <n v="-1"/>
    <x v="63"/>
  </r>
  <r>
    <n v="0.38461538461537992"/>
    <x v="63"/>
  </r>
  <r>
    <n v="-1"/>
    <x v="63"/>
  </r>
  <r>
    <n v="0.16666666666667007"/>
    <x v="63"/>
  </r>
  <r>
    <n v="0.18181818181817988"/>
    <x v="63"/>
  </r>
  <r>
    <n v="0.51282051282051011"/>
    <x v="63"/>
  </r>
  <r>
    <n v="0.44444444444443998"/>
    <x v="63"/>
  </r>
  <r>
    <n v="0.48780487804878003"/>
    <x v="63"/>
  </r>
  <r>
    <n v="0.29411764705882004"/>
    <x v="63"/>
  </r>
  <r>
    <n v="0.29411764705882004"/>
    <x v="64"/>
  </r>
  <r>
    <n v="-1"/>
    <x v="64"/>
  </r>
  <r>
    <n v="-1"/>
    <x v="64"/>
  </r>
  <r>
    <n v="0.47619047619048005"/>
    <x v="64"/>
  </r>
  <r>
    <n v="-1"/>
    <x v="64"/>
  </r>
  <r>
    <n v="-1"/>
    <x v="64"/>
  </r>
  <r>
    <n v="1"/>
    <x v="64"/>
  </r>
  <r>
    <n v="9.090909090908994E-2"/>
    <x v="64"/>
  </r>
  <r>
    <n v="0.68965517241379004"/>
    <x v="64"/>
  </r>
  <r>
    <n v="-1"/>
    <x v="64"/>
  </r>
  <r>
    <n v="0.66666666666667007"/>
    <x v="64"/>
  </r>
  <r>
    <n v="1.2999999999999998"/>
    <x v="64"/>
  </r>
  <r>
    <n v="-1"/>
    <x v="64"/>
  </r>
  <r>
    <n v="2"/>
    <x v="64"/>
  </r>
  <r>
    <n v="-1"/>
    <x v="64"/>
  </r>
  <r>
    <n v="-1"/>
    <x v="64"/>
  </r>
  <r>
    <n v="0.41666666666667007"/>
    <x v="64"/>
  </r>
  <r>
    <n v="-1"/>
    <x v="64"/>
  </r>
  <r>
    <n v="0.37037037037037002"/>
    <x v="64"/>
  </r>
  <r>
    <n v="0.14814814814814992"/>
    <x v="64"/>
  </r>
  <r>
    <n v="-1"/>
    <x v="64"/>
  </r>
  <r>
    <n v="-1"/>
    <x v="64"/>
  </r>
  <r>
    <n v="0.34482758620689991"/>
    <x v="64"/>
  </r>
  <r>
    <n v="-1"/>
    <x v="64"/>
  </r>
  <r>
    <n v="-1"/>
    <x v="64"/>
  </r>
  <r>
    <n v="-1"/>
    <x v="64"/>
  </r>
  <r>
    <n v="0.26315789473684004"/>
    <x v="64"/>
  </r>
  <r>
    <n v="-1"/>
    <x v="64"/>
  </r>
  <r>
    <n v="1.1499999999999999"/>
    <x v="64"/>
  </r>
  <r>
    <n v="0.41666666666667007"/>
    <x v="64"/>
  </r>
  <r>
    <n v="1.85"/>
    <x v="64"/>
  </r>
  <r>
    <n v="-1"/>
    <x v="64"/>
  </r>
  <r>
    <n v="1.65"/>
    <x v="64"/>
  </r>
  <r>
    <n v="0.5405405405405399"/>
    <x v="64"/>
  </r>
  <r>
    <n v="-1"/>
    <x v="64"/>
  </r>
  <r>
    <n v="1.7000000000000002"/>
    <x v="64"/>
  </r>
  <r>
    <n v="1.1000000000000001"/>
    <x v="64"/>
  </r>
  <r>
    <n v="0.57142857142856984"/>
    <x v="64"/>
  </r>
  <r>
    <n v="0.19999999999999996"/>
    <x v="64"/>
  </r>
  <r>
    <n v="-1"/>
    <x v="64"/>
  </r>
  <r>
    <n v="-1"/>
    <x v="64"/>
  </r>
  <r>
    <n v="-1"/>
    <x v="64"/>
  </r>
  <r>
    <n v="-1"/>
    <x v="64"/>
  </r>
  <r>
    <n v="0.19999999999999996"/>
    <x v="64"/>
  </r>
  <r>
    <n v="0.48780487804878003"/>
    <x v="64"/>
  </r>
  <r>
    <n v="0.25"/>
    <x v="64"/>
  </r>
  <r>
    <n v="0.5405405405405399"/>
    <x v="64"/>
  </r>
  <r>
    <n v="-1"/>
    <x v="64"/>
  </r>
  <r>
    <n v="0.38461538461537992"/>
    <x v="64"/>
  </r>
  <r>
    <n v="0.37037037037037002"/>
    <x v="64"/>
  </r>
  <r>
    <n v="-1"/>
    <x v="64"/>
  </r>
  <r>
    <n v="-1"/>
    <x v="64"/>
  </r>
  <r>
    <n v="-1"/>
    <x v="64"/>
  </r>
  <r>
    <n v="1.0499999999999998"/>
    <x v="64"/>
  </r>
  <r>
    <n v="1.0499999999999998"/>
    <x v="64"/>
  </r>
  <r>
    <n v="1.4500000000000002"/>
    <x v="64"/>
  </r>
  <r>
    <n v="-1"/>
    <x v="65"/>
  </r>
  <r>
    <n v="-1"/>
    <x v="65"/>
  </r>
  <r>
    <n v="-1"/>
    <x v="65"/>
  </r>
  <r>
    <n v="-1"/>
    <x v="65"/>
  </r>
  <r>
    <n v="-1"/>
    <x v="65"/>
  </r>
  <r>
    <n v="1.0499999999999998"/>
    <x v="65"/>
  </r>
  <r>
    <n v="0.13333333333332997"/>
    <x v="65"/>
  </r>
  <r>
    <n v="0.28571428571429003"/>
    <x v="65"/>
  </r>
  <r>
    <n v="1.7000000000000002"/>
    <x v="65"/>
  </r>
  <r>
    <n v="0.33333333333332993"/>
    <x v="65"/>
  </r>
  <r>
    <n v="0.47619047619048005"/>
    <x v="65"/>
  </r>
  <r>
    <n v="-1"/>
    <x v="65"/>
  </r>
  <r>
    <n v="0.45454545454544992"/>
    <x v="65"/>
  </r>
  <r>
    <n v="0.14814814814814992"/>
    <x v="65"/>
  </r>
  <r>
    <n v="-1"/>
    <x v="65"/>
  </r>
  <r>
    <n v="-1"/>
    <x v="65"/>
  </r>
  <r>
    <n v="-1"/>
    <x v="65"/>
  </r>
  <r>
    <n v="1.4500000000000002"/>
    <x v="65"/>
  </r>
  <r>
    <n v="-1"/>
    <x v="65"/>
  </r>
  <r>
    <n v="-1"/>
    <x v="65"/>
  </r>
  <r>
    <n v="2.65"/>
    <x v="65"/>
  </r>
  <r>
    <n v="-1"/>
    <x v="65"/>
  </r>
  <r>
    <n v="1.5499999999999998"/>
    <x v="65"/>
  </r>
  <r>
    <n v="0.8"/>
    <x v="65"/>
  </r>
  <r>
    <n v="0.27027027027026995"/>
    <x v="65"/>
  </r>
  <r>
    <n v="0.71428571428570997"/>
    <x v="65"/>
  </r>
  <r>
    <n v="0.3125"/>
    <x v="65"/>
  </r>
  <r>
    <n v="0.66666666666667007"/>
    <x v="65"/>
  </r>
  <r>
    <n v="-1"/>
    <x v="65"/>
  </r>
  <r>
    <n v="-1"/>
    <x v="65"/>
  </r>
  <r>
    <n v="-1"/>
    <x v="65"/>
  </r>
  <r>
    <n v="-1"/>
    <x v="65"/>
  </r>
  <r>
    <n v="-1"/>
    <x v="65"/>
  </r>
  <r>
    <n v="-1"/>
    <x v="65"/>
  </r>
  <r>
    <n v="-1"/>
    <x v="65"/>
  </r>
  <r>
    <n v="-1"/>
    <x v="65"/>
  </r>
  <r>
    <n v="-1"/>
    <x v="65"/>
  </r>
  <r>
    <n v="0.27027027027026995"/>
    <x v="65"/>
  </r>
  <r>
    <n v="-1"/>
    <x v="65"/>
  </r>
  <r>
    <n v="-1"/>
    <x v="65"/>
  </r>
  <r>
    <n v="0.3125"/>
    <x v="65"/>
  </r>
  <r>
    <n v="-1"/>
    <x v="65"/>
  </r>
  <r>
    <n v="-1"/>
    <x v="65"/>
  </r>
  <r>
    <n v="-1"/>
    <x v="65"/>
  </r>
  <r>
    <n v="0.60606060606060996"/>
    <x v="65"/>
  </r>
  <r>
    <n v="-1"/>
    <x v="65"/>
  </r>
  <r>
    <n v="-1"/>
    <x v="65"/>
  </r>
  <r>
    <n v="-1"/>
    <x v="65"/>
  </r>
  <r>
    <n v="0.39999999999999991"/>
    <x v="65"/>
  </r>
  <r>
    <n v="-1"/>
    <x v="65"/>
  </r>
  <r>
    <n v="-1"/>
    <x v="65"/>
  </r>
  <r>
    <n v="-1"/>
    <x v="65"/>
  </r>
  <r>
    <n v="-1"/>
    <x v="65"/>
  </r>
  <r>
    <n v="0.74074074074074003"/>
    <x v="65"/>
  </r>
  <r>
    <n v="0.11111111111111005"/>
    <x v="65"/>
  </r>
  <r>
    <n v="-1"/>
    <x v="65"/>
  </r>
  <r>
    <n v="0.23809523809523991"/>
    <x v="65"/>
  </r>
  <r>
    <n v="0.71428571428570997"/>
    <x v="65"/>
  </r>
  <r>
    <n v="0.2222222222222201"/>
    <x v="65"/>
  </r>
  <r>
    <n v="0.19047619047619002"/>
    <x v="65"/>
  </r>
  <r>
    <n v="1.25"/>
    <x v="65"/>
  </r>
  <r>
    <n v="1.7000000000000002"/>
    <x v="65"/>
  </r>
  <r>
    <n v="1.2000000000000002"/>
    <x v="66"/>
  </r>
  <r>
    <n v="1.0499999999999998"/>
    <x v="67"/>
  </r>
  <r>
    <n v="0.32258064516129004"/>
    <x v="67"/>
  </r>
  <r>
    <n v="-1"/>
    <x v="67"/>
  </r>
  <r>
    <n v="0.27027027027026995"/>
    <x v="67"/>
  </r>
  <r>
    <n v="1.4500000000000002"/>
    <x v="67"/>
  </r>
  <r>
    <n v="0.13793103448276001"/>
    <x v="67"/>
  </r>
  <r>
    <n v="0.68965517241379004"/>
    <x v="67"/>
  </r>
  <r>
    <n v="-1"/>
    <x v="67"/>
  </r>
  <r>
    <n v="0.15384615384614997"/>
    <x v="67"/>
  </r>
  <r>
    <n v="0.43478260869565011"/>
    <x v="67"/>
  </r>
  <r>
    <n v="0.12903225806452001"/>
    <x v="67"/>
  </r>
  <r>
    <n v="-1"/>
    <x v="67"/>
  </r>
  <r>
    <n v="-1"/>
    <x v="67"/>
  </r>
  <r>
    <n v="-1"/>
    <x v="67"/>
  </r>
  <r>
    <n v="-1"/>
    <x v="67"/>
  </r>
  <r>
    <n v="0.16666666666667007"/>
    <x v="67"/>
  </r>
  <r>
    <n v="-1"/>
    <x v="67"/>
  </r>
  <r>
    <n v="0.76923076923077005"/>
    <x v="67"/>
  </r>
  <r>
    <n v="-1"/>
    <x v="67"/>
  </r>
  <r>
    <n v="0.74074074074074003"/>
    <x v="67"/>
  </r>
  <r>
    <n v="2.4"/>
    <x v="67"/>
  </r>
  <r>
    <n v="-1"/>
    <x v="67"/>
  </r>
  <r>
    <n v="0.3030303030303001"/>
    <x v="67"/>
  </r>
  <r>
    <n v="-1"/>
    <x v="67"/>
  </r>
  <r>
    <n v="0.2222222222222201"/>
    <x v="67"/>
  </r>
  <r>
    <n v="-1"/>
    <x v="67"/>
  </r>
  <r>
    <n v="-1"/>
    <x v="68"/>
  </r>
  <r>
    <n v="0.11428571428570988"/>
    <x v="68"/>
  </r>
  <r>
    <n v="2.2000000000000002"/>
    <x v="68"/>
  </r>
  <r>
    <n v="0.25641025641025994"/>
    <x v="68"/>
  </r>
  <r>
    <n v="0.71428571428570997"/>
    <x v="68"/>
  </r>
  <r>
    <n v="0.19999999999999996"/>
    <x v="68"/>
  </r>
  <r>
    <n v="-1"/>
    <x v="68"/>
  </r>
  <r>
    <n v="0.28571428571429003"/>
    <x v="68"/>
  </r>
  <r>
    <n v="1.25"/>
    <x v="68"/>
  </r>
  <r>
    <n v="0.90909090909091006"/>
    <x v="68"/>
  </r>
  <r>
    <n v="0.71428571428570997"/>
    <x v="68"/>
  </r>
  <r>
    <n v="0.46511627906977004"/>
    <x v="68"/>
  </r>
  <r>
    <n v="0.25"/>
    <x v="68"/>
  </r>
  <r>
    <n v="-1"/>
    <x v="68"/>
  </r>
  <r>
    <n v="0.14814814814814992"/>
    <x v="68"/>
  </r>
  <r>
    <n v="-1"/>
    <x v="68"/>
  </r>
  <r>
    <n v="0.60606060606060996"/>
    <x v="68"/>
  </r>
  <r>
    <n v="-1"/>
    <x v="68"/>
  </r>
  <r>
    <n v="-1"/>
    <x v="68"/>
  </r>
  <r>
    <n v="0.625"/>
    <x v="68"/>
  </r>
  <r>
    <n v="0.68965517241379004"/>
    <x v="68"/>
  </r>
  <r>
    <n v="2.25"/>
    <x v="68"/>
  </r>
  <r>
    <n v="-1"/>
    <x v="68"/>
  </r>
  <r>
    <n v="-1"/>
    <x v="68"/>
  </r>
  <r>
    <n v="-1"/>
    <x v="68"/>
  </r>
  <r>
    <n v="-1"/>
    <x v="68"/>
  </r>
  <r>
    <n v="0.28985507246377007"/>
    <x v="68"/>
  </r>
  <r>
    <n v="1.7000000000000002"/>
    <x v="68"/>
  </r>
  <r>
    <n v="0.90909090909091006"/>
    <x v="68"/>
  </r>
  <r>
    <n v="0.37037037037037002"/>
    <x v="68"/>
  </r>
  <r>
    <n v="-1"/>
    <x v="68"/>
  </r>
  <r>
    <n v="0.10256410256409998"/>
    <x v="68"/>
  </r>
  <r>
    <n v="0.24691358024691001"/>
    <x v="68"/>
  </r>
  <r>
    <n v="0.28169014084507005"/>
    <x v="68"/>
  </r>
  <r>
    <n v="-1"/>
    <x v="68"/>
  </r>
  <r>
    <n v="0.29411764705882004"/>
    <x v="68"/>
  </r>
  <r>
    <n v="0.14285714285713991"/>
    <x v="68"/>
  </r>
  <r>
    <n v="-1"/>
    <x v="68"/>
  </r>
  <r>
    <n v="-1"/>
    <x v="68"/>
  </r>
  <r>
    <n v="0.13333333333332997"/>
    <x v="68"/>
  </r>
  <r>
    <n v="0.18181818181817988"/>
    <x v="68"/>
  </r>
  <r>
    <n v="-1"/>
    <x v="68"/>
  </r>
  <r>
    <n v="2"/>
    <x v="68"/>
  </r>
  <r>
    <n v="-1"/>
    <x v="68"/>
  </r>
  <r>
    <n v="-1"/>
    <x v="68"/>
  </r>
  <r>
    <n v="6.6666666666669983E-2"/>
    <x v="68"/>
  </r>
  <r>
    <n v="-1"/>
    <x v="68"/>
  </r>
  <r>
    <n v="9.090909090908994E-2"/>
    <x v="68"/>
  </r>
  <r>
    <n v="-1"/>
    <x v="68"/>
  </r>
  <r>
    <n v="0.66666666666667007"/>
    <x v="68"/>
  </r>
  <r>
    <n v="0.76923076923077005"/>
    <x v="68"/>
  </r>
  <r>
    <n v="0.125"/>
    <x v="68"/>
  </r>
  <r>
    <n v="0.32258064516129004"/>
    <x v="68"/>
  </r>
  <r>
    <n v="0.33333333333332993"/>
    <x v="68"/>
  </r>
  <r>
    <n v="-1"/>
    <x v="68"/>
  </r>
  <r>
    <n v="3.7037037037040088E-2"/>
    <x v="68"/>
  </r>
  <r>
    <n v="-1"/>
    <x v="68"/>
  </r>
  <r>
    <n v="0.57142857142856984"/>
    <x v="68"/>
  </r>
  <r>
    <n v="1.1000000000000001"/>
    <x v="68"/>
  </r>
  <r>
    <n v="-1"/>
    <x v="68"/>
  </r>
  <r>
    <n v="-1"/>
    <x v="68"/>
  </r>
  <r>
    <n v="1"/>
    <x v="68"/>
  </r>
  <r>
    <n v="-1"/>
    <x v="68"/>
  </r>
  <r>
    <n v="-1"/>
    <x v="68"/>
  </r>
  <r>
    <n v="0.29411764705882004"/>
    <x v="69"/>
  </r>
  <r>
    <n v="-1"/>
    <x v="69"/>
  </r>
  <r>
    <n v="1.1499999999999999"/>
    <x v="69"/>
  </r>
  <r>
    <n v="1.35"/>
    <x v="69"/>
  </r>
  <r>
    <n v="-1"/>
    <x v="69"/>
  </r>
  <r>
    <n v="0.625"/>
    <x v="69"/>
  </r>
  <r>
    <n v="-1"/>
    <x v="69"/>
  </r>
  <r>
    <n v="0.19999999999999996"/>
    <x v="69"/>
  </r>
  <r>
    <n v="-1"/>
    <x v="69"/>
  </r>
  <r>
    <n v="0.33333333333332993"/>
    <x v="69"/>
  </r>
  <r>
    <n v="0.5"/>
    <x v="69"/>
  </r>
  <r>
    <n v="0.33333333333332993"/>
    <x v="69"/>
  </r>
  <r>
    <n v="0.19999999999999996"/>
    <x v="69"/>
  </r>
  <r>
    <n v="0.5"/>
    <x v="69"/>
  </r>
  <r>
    <n v="0.30769230769230993"/>
    <x v="69"/>
  </r>
  <r>
    <n v="0.57142857142856984"/>
    <x v="69"/>
  </r>
  <r>
    <n v="6.25E-2"/>
    <x v="69"/>
  </r>
  <r>
    <n v="-1"/>
    <x v="69"/>
  </r>
  <r>
    <n v="-1"/>
    <x v="69"/>
  </r>
  <r>
    <n v="0.16666666666667007"/>
    <x v="69"/>
  </r>
  <r>
    <n v="-1"/>
    <x v="69"/>
  </r>
  <r>
    <n v="-1"/>
    <x v="69"/>
  </r>
  <r>
    <n v="0.66666666666667007"/>
    <x v="69"/>
  </r>
  <r>
    <n v="0.11111111111111005"/>
    <x v="69"/>
  </r>
  <r>
    <n v="-1"/>
    <x v="69"/>
  </r>
  <r>
    <n v="0.8"/>
    <x v="69"/>
  </r>
  <r>
    <n v="0.44444444444443998"/>
    <x v="69"/>
  </r>
  <r>
    <n v="0.32258064516129004"/>
    <x v="69"/>
  </r>
  <r>
    <n v="0.37735849056603987"/>
    <x v="69"/>
  </r>
  <r>
    <n v="-1"/>
    <x v="69"/>
  </r>
  <r>
    <n v="0.125"/>
    <x v="69"/>
  </r>
  <r>
    <n v="0.5"/>
    <x v="69"/>
  </r>
  <r>
    <n v="-1"/>
    <x v="69"/>
  </r>
  <r>
    <n v="0.43478260869565011"/>
    <x v="69"/>
  </r>
  <r>
    <n v="5.5"/>
    <x v="69"/>
  </r>
  <r>
    <n v="1.25"/>
    <x v="69"/>
  </r>
  <r>
    <n v="0.45454545454544992"/>
    <x v="69"/>
  </r>
  <r>
    <n v="-1"/>
    <x v="69"/>
  </r>
  <r>
    <n v="-1"/>
    <x v="69"/>
  </r>
  <r>
    <n v="-1"/>
    <x v="69"/>
  </r>
  <r>
    <n v="-1"/>
    <x v="69"/>
  </r>
  <r>
    <n v="0.48780487804878003"/>
    <x v="69"/>
  </r>
  <r>
    <n v="-1"/>
    <x v="69"/>
  </r>
  <r>
    <n v="-1"/>
    <x v="69"/>
  </r>
  <r>
    <n v="-1"/>
    <x v="69"/>
  </r>
  <r>
    <n v="-1"/>
    <x v="69"/>
  </r>
  <r>
    <n v="-1"/>
    <x v="69"/>
  </r>
  <r>
    <n v="0.41666666666667007"/>
    <x v="69"/>
  </r>
  <r>
    <n v="-1"/>
    <x v="69"/>
  </r>
  <r>
    <n v="0.39999999999999991"/>
    <x v="69"/>
  </r>
  <r>
    <n v="-1"/>
    <x v="69"/>
  </r>
  <r>
    <n v="-1"/>
    <x v="69"/>
  </r>
  <r>
    <n v="0.23529411764705999"/>
    <x v="69"/>
  </r>
  <r>
    <n v="4.25"/>
    <x v="69"/>
  </r>
  <r>
    <n v="-1"/>
    <x v="69"/>
  </r>
  <r>
    <n v="-1"/>
    <x v="69"/>
  </r>
  <r>
    <n v="0.15999999999999992"/>
    <x v="69"/>
  </r>
  <r>
    <n v="0.16666666666667007"/>
    <x v="69"/>
  </r>
  <r>
    <n v="-1"/>
    <x v="69"/>
  </r>
  <r>
    <n v="-1"/>
    <x v="69"/>
  </r>
  <r>
    <n v="-1"/>
    <x v="70"/>
  </r>
  <r>
    <n v="0.26315789473684004"/>
    <x v="70"/>
  </r>
  <r>
    <n v="-1"/>
    <x v="70"/>
  </r>
  <r>
    <n v="-1"/>
    <x v="70"/>
  </r>
  <r>
    <n v="0.2222222222222201"/>
    <x v="70"/>
  </r>
  <r>
    <n v="-1"/>
    <x v="70"/>
  </r>
  <r>
    <n v="0.58823529411764985"/>
    <x v="70"/>
  </r>
  <r>
    <n v="0.18181818181817988"/>
    <x v="70"/>
  </r>
  <r>
    <n v="-1"/>
    <x v="70"/>
  </r>
  <r>
    <n v="0.55555555555556002"/>
    <x v="70"/>
  </r>
  <r>
    <n v="-1"/>
    <x v="70"/>
  </r>
  <r>
    <n v="-1"/>
    <x v="70"/>
  </r>
  <r>
    <n v="0.125"/>
    <x v="70"/>
  </r>
  <r>
    <n v="-1"/>
    <x v="70"/>
  </r>
  <r>
    <n v="1.25"/>
    <x v="70"/>
  </r>
  <r>
    <n v="0.8"/>
    <x v="70"/>
  </r>
  <r>
    <n v="-1"/>
    <x v="70"/>
  </r>
  <r>
    <n v="-1"/>
    <x v="70"/>
  </r>
  <r>
    <n v="9.5238095238100007E-2"/>
    <x v="70"/>
  </r>
  <r>
    <n v="0.15384615384614997"/>
    <x v="70"/>
  </r>
  <r>
    <n v="-1"/>
    <x v="70"/>
  </r>
  <r>
    <n v="-1"/>
    <x v="70"/>
  </r>
  <r>
    <n v="9.090909090908994E-2"/>
    <x v="70"/>
  </r>
  <r>
    <n v="0.5405405405405399"/>
    <x v="70"/>
  </r>
  <r>
    <n v="-1"/>
    <x v="70"/>
  </r>
  <r>
    <n v="0.45454545454544992"/>
    <x v="70"/>
  </r>
  <r>
    <n v="0.27027027027026995"/>
    <x v="70"/>
  </r>
  <r>
    <n v="-1"/>
    <x v="70"/>
  </r>
  <r>
    <n v="-1"/>
    <x v="70"/>
  </r>
  <r>
    <n v="0.14285714285713991"/>
    <x v="70"/>
  </r>
  <r>
    <n v="0.32258064516129004"/>
    <x v="70"/>
  </r>
  <r>
    <n v="0.5405405405405399"/>
    <x v="70"/>
  </r>
  <r>
    <n v="0.32786885245901987"/>
    <x v="70"/>
  </r>
  <r>
    <n v="9.5238095238100007E-2"/>
    <x v="70"/>
  </r>
  <r>
    <n v="-1"/>
    <x v="70"/>
  </r>
  <r>
    <n v="0.41666666666667007"/>
    <x v="70"/>
  </r>
  <r>
    <n v="-1"/>
    <x v="70"/>
  </r>
  <r>
    <n v="-1"/>
    <x v="70"/>
  </r>
  <r>
    <n v="-1"/>
    <x v="70"/>
  </r>
  <r>
    <n v="0.33333333333332993"/>
    <x v="70"/>
  </r>
  <r>
    <n v="0.66666666666667007"/>
    <x v="70"/>
  </r>
  <r>
    <n v="-1"/>
    <x v="70"/>
  </r>
  <r>
    <n v="-1"/>
    <x v="70"/>
  </r>
  <r>
    <n v="0.2777777777777799"/>
    <x v="70"/>
  </r>
  <r>
    <n v="0.51282051282051011"/>
    <x v="70"/>
  </r>
  <r>
    <n v="0.68965517241379004"/>
    <x v="70"/>
  </r>
  <r>
    <n v="-1"/>
    <x v="70"/>
  </r>
  <r>
    <n v="-1"/>
    <x v="70"/>
  </r>
  <r>
    <n v="0.51282051282051011"/>
    <x v="70"/>
  </r>
  <r>
    <n v="0.33333333333332993"/>
    <x v="70"/>
  </r>
  <r>
    <n v="1.5"/>
    <x v="70"/>
  </r>
  <r>
    <n v="0.37037037037037002"/>
    <x v="70"/>
  </r>
  <r>
    <n v="0.18181818181817988"/>
    <x v="70"/>
  </r>
  <r>
    <n v="0.64516129032258007"/>
    <x v="70"/>
  </r>
  <r>
    <n v="0.37735849056603987"/>
    <x v="70"/>
  </r>
  <r>
    <n v="0.33333333333332993"/>
    <x v="70"/>
  </r>
  <r>
    <n v="-1"/>
    <x v="70"/>
  </r>
  <r>
    <n v="-1"/>
    <x v="70"/>
  </r>
  <r>
    <n v="1.4"/>
    <x v="70"/>
  </r>
  <r>
    <n v="0.25"/>
    <x v="70"/>
  </r>
  <r>
    <n v="0.48780487804878003"/>
    <x v="70"/>
  </r>
  <r>
    <n v="0.13793103448276001"/>
    <x v="70"/>
  </r>
  <r>
    <n v="-1"/>
    <x v="70"/>
  </r>
  <r>
    <n v="-1"/>
    <x v="70"/>
  </r>
  <r>
    <n v="1.35"/>
    <x v="70"/>
  </r>
  <r>
    <n v="-1"/>
    <x v="70"/>
  </r>
  <r>
    <n v="0.41666666666667007"/>
    <x v="70"/>
  </r>
  <r>
    <n v="-1"/>
    <x v="70"/>
  </r>
  <r>
    <n v="0.5405405405405399"/>
    <x v="71"/>
  </r>
  <r>
    <n v="0.32258064516129004"/>
    <x v="71"/>
  </r>
  <r>
    <n v="0.83333333333332993"/>
    <x v="71"/>
  </r>
  <r>
    <n v="0.39215686274509998"/>
    <x v="71"/>
  </r>
  <r>
    <n v="-1"/>
    <x v="71"/>
  </r>
  <r>
    <n v="0.11111111111111005"/>
    <x v="71"/>
  </r>
  <r>
    <n v="-1"/>
    <x v="71"/>
  </r>
  <r>
    <n v="-1"/>
    <x v="71"/>
  </r>
  <r>
    <n v="-1"/>
    <x v="71"/>
  </r>
  <r>
    <n v="-1"/>
    <x v="71"/>
  </r>
  <r>
    <n v="-1"/>
    <x v="71"/>
  </r>
  <r>
    <n v="1.1000000000000001"/>
    <x v="71"/>
  </r>
  <r>
    <n v="-1"/>
    <x v="71"/>
  </r>
  <r>
    <n v="0.45454545454544992"/>
    <x v="71"/>
  </r>
  <r>
    <n v="-1"/>
    <x v="71"/>
  </r>
  <r>
    <n v="-1"/>
    <x v="71"/>
  </r>
  <r>
    <n v="-1"/>
    <x v="71"/>
  </r>
  <r>
    <n v="0.42553191489362008"/>
    <x v="71"/>
  </r>
  <r>
    <n v="-1"/>
    <x v="71"/>
  </r>
  <r>
    <n v="0.58823529411764985"/>
    <x v="71"/>
  </r>
  <r>
    <n v="0.10000000000000009"/>
    <x v="71"/>
  </r>
  <r>
    <n v="0.24096385542168997"/>
    <x v="71"/>
  </r>
  <r>
    <n v="0.42553191489362008"/>
    <x v="71"/>
  </r>
  <r>
    <n v="0.33333333333332993"/>
    <x v="71"/>
  </r>
  <r>
    <n v="-1"/>
    <x v="71"/>
  </r>
  <r>
    <n v="0.64516129032258007"/>
    <x v="71"/>
  </r>
  <r>
    <n v="-1"/>
    <x v="71"/>
  </r>
  <r>
    <n v="0.3030303030303001"/>
    <x v="71"/>
  </r>
  <r>
    <n v="0.57142857142856984"/>
    <x v="71"/>
  </r>
  <r>
    <n v="0.15384615384614997"/>
    <x v="71"/>
  </r>
  <r>
    <n v="-1"/>
    <x v="71"/>
  </r>
  <r>
    <n v="1.2000000000000002"/>
    <x v="71"/>
  </r>
  <r>
    <n v="0.2777777777777799"/>
    <x v="71"/>
  </r>
  <r>
    <n v="1.5499999999999998"/>
    <x v="71"/>
  </r>
  <r>
    <n v="-1"/>
    <x v="71"/>
  </r>
  <r>
    <n v="1.0499999999999998"/>
    <x v="71"/>
  </r>
  <r>
    <n v="0.47619047619048005"/>
    <x v="71"/>
  </r>
  <r>
    <n v="0.39999999999999991"/>
    <x v="71"/>
  </r>
  <r>
    <n v="0.2222222222222201"/>
    <x v="71"/>
  </r>
  <r>
    <n v="0.33333333333332993"/>
    <x v="71"/>
  </r>
  <r>
    <n v="-1"/>
    <x v="71"/>
  </r>
  <r>
    <n v="1"/>
    <x v="71"/>
  </r>
  <r>
    <n v="-1"/>
    <x v="71"/>
  </r>
  <r>
    <n v="-1"/>
    <x v="71"/>
  </r>
  <r>
    <n v="-1"/>
    <x v="71"/>
  </r>
  <r>
    <n v="0.8"/>
    <x v="71"/>
  </r>
  <r>
    <n v="0.3125"/>
    <x v="71"/>
  </r>
  <r>
    <n v="-1"/>
    <x v="71"/>
  </r>
  <r>
    <n v="0.68965517241379004"/>
    <x v="72"/>
  </r>
  <r>
    <n v="-1"/>
    <x v="73"/>
  </r>
  <r>
    <n v="0.52631578947368007"/>
    <x v="73"/>
  </r>
  <r>
    <n v="-1"/>
    <x v="73"/>
  </r>
  <r>
    <n v="0.2105263157894699"/>
    <x v="73"/>
  </r>
  <r>
    <n v="0.55555555555556002"/>
    <x v="73"/>
  </r>
  <r>
    <n v="0.95238095238094989"/>
    <x v="73"/>
  </r>
  <r>
    <n v="-1"/>
    <x v="73"/>
  </r>
  <r>
    <n v="-1"/>
    <x v="73"/>
  </r>
  <r>
    <n v="-1"/>
    <x v="73"/>
  </r>
  <r>
    <n v="1.1000000000000001"/>
    <x v="73"/>
  </r>
  <r>
    <n v="0.46511627906977004"/>
    <x v="73"/>
  </r>
  <r>
    <n v="1.4500000000000002"/>
    <x v="73"/>
  </r>
  <r>
    <n v="0.39999999999999991"/>
    <x v="73"/>
  </r>
  <r>
    <n v="0.76923076923077005"/>
    <x v="73"/>
  </r>
  <r>
    <n v="0.83333333333332993"/>
    <x v="73"/>
  </r>
  <r>
    <n v="-1"/>
    <x v="73"/>
  </r>
  <r>
    <n v="0.46511627906977004"/>
    <x v="73"/>
  </r>
  <r>
    <n v="1.9"/>
    <x v="73"/>
  </r>
  <r>
    <n v="0.2105263157894699"/>
    <x v="73"/>
  </r>
  <r>
    <n v="-1"/>
    <x v="73"/>
  </r>
  <r>
    <n v="-1"/>
    <x v="73"/>
  </r>
  <r>
    <n v="0.5"/>
    <x v="73"/>
  </r>
  <r>
    <n v="0.43478260869565011"/>
    <x v="73"/>
  </r>
  <r>
    <n v="0.37037037037037002"/>
    <x v="73"/>
  </r>
  <r>
    <n v="0.19999999999999996"/>
    <x v="73"/>
  </r>
  <r>
    <n v="9.090909090908994E-2"/>
    <x v="73"/>
  </r>
  <r>
    <n v="-1"/>
    <x v="74"/>
  </r>
  <r>
    <n v="-1"/>
    <x v="74"/>
  </r>
  <r>
    <n v="0.39999999999999991"/>
    <x v="74"/>
  </r>
  <r>
    <n v="-1"/>
    <x v="74"/>
  </r>
  <r>
    <n v="0.76923076923077005"/>
    <x v="74"/>
  </r>
  <r>
    <n v="-1"/>
    <x v="74"/>
  </r>
  <r>
    <n v="-1"/>
    <x v="74"/>
  </r>
  <r>
    <n v="2.6"/>
    <x v="74"/>
  </r>
  <r>
    <n v="0.60606060606060996"/>
    <x v="74"/>
  </r>
  <r>
    <n v="1.1000000000000001"/>
    <x v="74"/>
  </r>
  <r>
    <n v="0.51282051282051011"/>
    <x v="74"/>
  </r>
  <r>
    <n v="-1"/>
    <x v="74"/>
  </r>
  <r>
    <n v="0.68965517241379004"/>
    <x v="74"/>
  </r>
  <r>
    <n v="0.28571428571429003"/>
    <x v="74"/>
  </r>
  <r>
    <n v="-1"/>
    <x v="74"/>
  </r>
  <r>
    <n v="8.0000000000000071E-2"/>
    <x v="74"/>
  </r>
  <r>
    <n v="0.40816326530612002"/>
    <x v="74"/>
  </r>
  <r>
    <n v="-1"/>
    <x v="74"/>
  </r>
  <r>
    <n v="-1"/>
    <x v="74"/>
  </r>
  <r>
    <n v="-1"/>
    <x v="74"/>
  </r>
  <r>
    <n v="0.39999999999999991"/>
    <x v="74"/>
  </r>
  <r>
    <n v="1.65"/>
    <x v="74"/>
  </r>
  <r>
    <n v="0.26315789473684004"/>
    <x v="74"/>
  </r>
  <r>
    <n v="-1"/>
    <x v="74"/>
  </r>
  <r>
    <n v="0.10000000000000009"/>
    <x v="74"/>
  </r>
  <r>
    <n v="2.1"/>
    <x v="74"/>
  </r>
  <r>
    <n v="-1"/>
    <x v="74"/>
  </r>
  <r>
    <n v="0.2222222222222201"/>
    <x v="74"/>
  </r>
  <r>
    <n v="-1"/>
    <x v="74"/>
  </r>
  <r>
    <n v="-1"/>
    <x v="74"/>
  </r>
  <r>
    <n v="0.74074074074074003"/>
    <x v="74"/>
  </r>
  <r>
    <n v="0.16666666666667007"/>
    <x v="74"/>
  </r>
  <r>
    <n v="-1"/>
    <x v="74"/>
  </r>
  <r>
    <n v="-1"/>
    <x v="74"/>
  </r>
  <r>
    <n v="0.8"/>
    <x v="74"/>
  </r>
  <r>
    <n v="0.45454545454544992"/>
    <x v="74"/>
  </r>
  <r>
    <n v="0.18181818181817988"/>
    <x v="74"/>
  </r>
  <r>
    <n v="-1"/>
    <x v="74"/>
  </r>
  <r>
    <n v="-1"/>
    <x v="74"/>
  </r>
  <r>
    <n v="0.2222222222222201"/>
    <x v="74"/>
  </r>
  <r>
    <n v="0.51282051282051011"/>
    <x v="74"/>
  </r>
  <r>
    <n v="-1"/>
    <x v="74"/>
  </r>
  <r>
    <n v="0.45454545454544992"/>
    <x v="74"/>
  </r>
  <r>
    <n v="-1"/>
    <x v="74"/>
  </r>
  <r>
    <n v="0.28571428571429003"/>
    <x v="74"/>
  </r>
  <r>
    <n v="0.90909090909091006"/>
    <x v="74"/>
  </r>
  <r>
    <n v="1.7000000000000002"/>
    <x v="74"/>
  </r>
  <r>
    <n v="-1"/>
    <x v="74"/>
  </r>
  <r>
    <n v="-1"/>
    <x v="74"/>
  </r>
  <r>
    <n v="-1"/>
    <x v="74"/>
  </r>
  <r>
    <n v="-1"/>
    <x v="74"/>
  </r>
  <r>
    <n v="0.43478260869565011"/>
    <x v="74"/>
  </r>
  <r>
    <n v="5"/>
    <x v="74"/>
  </r>
  <r>
    <n v="0.2777777777777799"/>
    <x v="74"/>
  </r>
  <r>
    <n v="0.40816326530612002"/>
    <x v="74"/>
  </r>
  <r>
    <n v="-1"/>
    <x v="74"/>
  </r>
  <r>
    <n v="0.26315789473684004"/>
    <x v="74"/>
  </r>
  <r>
    <n v="-1"/>
    <x v="74"/>
  </r>
  <r>
    <n v="0.2222222222222201"/>
    <x v="74"/>
  </r>
  <r>
    <n v="0.39215686274509998"/>
    <x v="74"/>
  </r>
  <r>
    <n v="0.35714285714285987"/>
    <x v="74"/>
  </r>
  <r>
    <n v="1.6"/>
    <x v="74"/>
  </r>
  <r>
    <n v="0.55555555555556002"/>
    <x v="74"/>
  </r>
  <r>
    <n v="0.26315789473684004"/>
    <x v="74"/>
  </r>
  <r>
    <n v="-1"/>
    <x v="75"/>
  </r>
  <r>
    <n v="-1"/>
    <x v="75"/>
  </r>
  <r>
    <n v="-1"/>
    <x v="75"/>
  </r>
  <r>
    <n v="-1"/>
    <x v="75"/>
  </r>
  <r>
    <n v="0.28985507246377007"/>
    <x v="75"/>
  </r>
  <r>
    <n v="1.1499999999999999"/>
    <x v="75"/>
  </r>
  <r>
    <n v="0.43478260869565011"/>
    <x v="75"/>
  </r>
  <r>
    <n v="1.6"/>
    <x v="75"/>
  </r>
  <r>
    <n v="-1"/>
    <x v="75"/>
  </r>
  <r>
    <n v="1.4500000000000002"/>
    <x v="75"/>
  </r>
  <r>
    <n v="0.33333333333332993"/>
    <x v="75"/>
  </r>
  <r>
    <n v="0.29411764705882004"/>
    <x v="75"/>
  </r>
  <r>
    <n v="0.74074074074074003"/>
    <x v="75"/>
  </r>
  <r>
    <n v="0.19999999999999996"/>
    <x v="75"/>
  </r>
  <r>
    <n v="-1"/>
    <x v="75"/>
  </r>
  <r>
    <n v="0.44444444444443998"/>
    <x v="75"/>
  </r>
  <r>
    <n v="-1"/>
    <x v="75"/>
  </r>
  <r>
    <n v="-1"/>
    <x v="75"/>
  </r>
  <r>
    <n v="-1"/>
    <x v="75"/>
  </r>
  <r>
    <n v="1.7000000000000002"/>
    <x v="75"/>
  </r>
  <r>
    <n v="0.3125"/>
    <x v="75"/>
  </r>
  <r>
    <n v="-1"/>
    <x v="75"/>
  </r>
  <r>
    <n v="0.34482758620689991"/>
    <x v="75"/>
  </r>
  <r>
    <n v="0.17391304347826009"/>
    <x v="75"/>
  </r>
  <r>
    <n v="0.47619047619048005"/>
    <x v="75"/>
  </r>
  <r>
    <n v="-1"/>
    <x v="75"/>
  </r>
  <r>
    <n v="0.29411764705882004"/>
    <x v="75"/>
  </r>
  <r>
    <n v="0.71428571428570997"/>
    <x v="75"/>
  </r>
  <r>
    <n v="0.39999999999999991"/>
    <x v="75"/>
  </r>
  <r>
    <n v="1.85"/>
    <x v="75"/>
  </r>
  <r>
    <n v="0.11111111111111005"/>
    <x v="75"/>
  </r>
  <r>
    <n v="-1"/>
    <x v="75"/>
  </r>
  <r>
    <n v="-1"/>
    <x v="75"/>
  </r>
  <r>
    <n v="0.3125"/>
    <x v="75"/>
  </r>
  <r>
    <n v="-1"/>
    <x v="75"/>
  </r>
  <r>
    <n v="-1"/>
    <x v="75"/>
  </r>
  <r>
    <n v="-1"/>
    <x v="75"/>
  </r>
  <r>
    <n v="0.83333333333332993"/>
    <x v="75"/>
  </r>
  <r>
    <n v="-1"/>
    <x v="75"/>
  </r>
  <r>
    <n v="0.3030303030303001"/>
    <x v="75"/>
  </r>
  <r>
    <n v="-1"/>
    <x v="75"/>
  </r>
  <r>
    <n v="0.5405405405405399"/>
    <x v="75"/>
  </r>
  <r>
    <n v="1"/>
    <x v="75"/>
  </r>
  <r>
    <n v="0.8"/>
    <x v="75"/>
  </r>
  <r>
    <n v="-1"/>
    <x v="75"/>
  </r>
  <r>
    <n v="-1"/>
    <x v="75"/>
  </r>
  <r>
    <n v="-1"/>
    <x v="75"/>
  </r>
  <r>
    <n v="0.29411764705882004"/>
    <x v="75"/>
  </r>
  <r>
    <n v="0.58823529411764985"/>
    <x v="75"/>
  </r>
  <r>
    <n v="-1"/>
    <x v="75"/>
  </r>
  <r>
    <n v="0.29411764705882004"/>
    <x v="75"/>
  </r>
  <r>
    <n v="0.66666666666667007"/>
    <x v="75"/>
  </r>
  <r>
    <n v="-1"/>
    <x v="75"/>
  </r>
  <r>
    <n v="-1"/>
    <x v="75"/>
  </r>
  <r>
    <n v="1.7999999999999998"/>
    <x v="75"/>
  </r>
  <r>
    <n v="0.37735849056603987"/>
    <x v="75"/>
  </r>
  <r>
    <n v="-1"/>
    <x v="75"/>
  </r>
  <r>
    <n v="0.42553191489362008"/>
    <x v="75"/>
  </r>
  <r>
    <n v="0.19999999999999996"/>
    <x v="75"/>
  </r>
  <r>
    <n v="-1"/>
    <x v="75"/>
  </r>
  <r>
    <n v="0.71428571428570997"/>
    <x v="76"/>
  </r>
  <r>
    <n v="-1"/>
    <x v="76"/>
  </r>
  <r>
    <n v="-1"/>
    <x v="76"/>
  </r>
  <r>
    <n v="0.76923076923077005"/>
    <x v="76"/>
  </r>
  <r>
    <n v="-1"/>
    <x v="76"/>
  </r>
  <r>
    <n v="-1"/>
    <x v="76"/>
  </r>
  <r>
    <n v="-1"/>
    <x v="76"/>
  </r>
  <r>
    <n v="0.30769230769230993"/>
    <x v="76"/>
  </r>
  <r>
    <n v="-1"/>
    <x v="76"/>
  </r>
  <r>
    <n v="-1"/>
    <x v="76"/>
  </r>
  <r>
    <n v="-1"/>
    <x v="76"/>
  </r>
  <r>
    <n v="-1"/>
    <x v="76"/>
  </r>
  <r>
    <n v="1.65"/>
    <x v="76"/>
  </r>
  <r>
    <n v="-1"/>
    <x v="76"/>
  </r>
  <r>
    <n v="0.60606060606060996"/>
    <x v="76"/>
  </r>
  <r>
    <n v="0.33333333333332993"/>
    <x v="76"/>
  </r>
  <r>
    <n v="-1"/>
    <x v="76"/>
  </r>
  <r>
    <n v="5.25"/>
    <x v="76"/>
  </r>
  <r>
    <n v="0.66666666666667007"/>
    <x v="76"/>
  </r>
  <r>
    <n v="0.23255813953487992"/>
    <x v="76"/>
  </r>
  <r>
    <n v="0.71428571428570997"/>
    <x v="76"/>
  </r>
  <r>
    <n v="-1"/>
    <x v="76"/>
  </r>
  <r>
    <n v="1.4"/>
    <x v="76"/>
  </r>
  <r>
    <n v="-1"/>
    <x v="76"/>
  </r>
  <r>
    <n v="0.14285714285713991"/>
    <x v="76"/>
  </r>
  <r>
    <n v="-1"/>
    <x v="76"/>
  </r>
  <r>
    <n v="0.66666666666667007"/>
    <x v="76"/>
  </r>
  <r>
    <n v="-1"/>
    <x v="76"/>
  </r>
  <r>
    <n v="0.40816326530612002"/>
    <x v="76"/>
  </r>
  <r>
    <n v="-1"/>
    <x v="76"/>
  </r>
  <r>
    <n v="0.28169014084507005"/>
    <x v="76"/>
  </r>
  <r>
    <n v="9.090909090908994E-2"/>
    <x v="76"/>
  </r>
  <r>
    <n v="-1"/>
    <x v="76"/>
  </r>
  <r>
    <n v="0.18181818181817988"/>
    <x v="76"/>
  </r>
  <r>
    <n v="0.68965517241379004"/>
    <x v="76"/>
  </r>
  <r>
    <n v="0.8"/>
    <x v="76"/>
  </r>
  <r>
    <n v="-1"/>
    <x v="76"/>
  </r>
  <r>
    <n v="1.4"/>
    <x v="76"/>
  </r>
  <r>
    <n v="0.5"/>
    <x v="76"/>
  </r>
  <r>
    <n v="-1"/>
    <x v="76"/>
  </r>
  <r>
    <n v="-1"/>
    <x v="76"/>
  </r>
  <r>
    <n v="-1"/>
    <x v="76"/>
  </r>
  <r>
    <n v="1.6"/>
    <x v="76"/>
  </r>
  <r>
    <n v="-1"/>
    <x v="76"/>
  </r>
  <r>
    <n v="0.26315789473684004"/>
    <x v="76"/>
  </r>
  <r>
    <n v="1.5499999999999998"/>
    <x v="76"/>
  </r>
  <r>
    <n v="0.64516129032258007"/>
    <x v="76"/>
  </r>
  <r>
    <n v="-1"/>
    <x v="76"/>
  </r>
  <r>
    <n v="0.60606060606060996"/>
    <x v="76"/>
  </r>
  <r>
    <n v="-1"/>
    <x v="76"/>
  </r>
  <r>
    <n v="-1"/>
    <x v="76"/>
  </r>
  <r>
    <n v="-1"/>
    <x v="76"/>
  </r>
  <r>
    <n v="0.25"/>
    <x v="76"/>
  </r>
  <r>
    <n v="-1"/>
    <x v="76"/>
  </r>
  <r>
    <n v="0.90909090909091006"/>
    <x v="76"/>
  </r>
  <r>
    <n v="-1"/>
    <x v="76"/>
  </r>
  <r>
    <n v="1.1499999999999999"/>
    <x v="76"/>
  </r>
  <r>
    <n v="0.16666666666667007"/>
    <x v="76"/>
  </r>
  <r>
    <n v="-1"/>
    <x v="76"/>
  </r>
  <r>
    <n v="-1"/>
    <x v="76"/>
  </r>
  <r>
    <n v="-1"/>
    <x v="76"/>
  </r>
  <r>
    <n v="0.51282051282051011"/>
    <x v="76"/>
  </r>
  <r>
    <n v="0.12903225806452001"/>
    <x v="76"/>
  </r>
  <r>
    <n v="-1"/>
    <x v="76"/>
  </r>
  <r>
    <n v="8.3333333333329929E-2"/>
    <x v="76"/>
  </r>
  <r>
    <n v="-1"/>
    <x v="76"/>
  </r>
  <r>
    <n v="0.39999999999999991"/>
    <x v="76"/>
  </r>
  <r>
    <n v="-1"/>
    <x v="76"/>
  </r>
  <r>
    <n v="-1"/>
    <x v="77"/>
  </r>
  <r>
    <n v="-1"/>
    <x v="77"/>
  </r>
  <r>
    <n v="-1"/>
    <x v="77"/>
  </r>
  <r>
    <n v="1.7000000000000002"/>
    <x v="77"/>
  </r>
  <r>
    <n v="-1"/>
    <x v="77"/>
  </r>
  <r>
    <n v="-1"/>
    <x v="77"/>
  </r>
  <r>
    <n v="9.5238095238100007E-2"/>
    <x v="77"/>
  </r>
  <r>
    <n v="0.12903225806452001"/>
    <x v="77"/>
  </r>
  <r>
    <n v="1.2000000000000002"/>
    <x v="77"/>
  </r>
  <r>
    <n v="-1"/>
    <x v="77"/>
  </r>
  <r>
    <n v="0.71428571428570997"/>
    <x v="77"/>
  </r>
  <r>
    <n v="1.1499999999999999"/>
    <x v="77"/>
  </r>
  <r>
    <n v="0.38461538461537992"/>
    <x v="77"/>
  </r>
  <r>
    <n v="-1"/>
    <x v="77"/>
  </r>
  <r>
    <n v="0.13333333333332997"/>
    <x v="77"/>
  </r>
  <r>
    <n v="0.40816326530612002"/>
    <x v="77"/>
  </r>
  <r>
    <n v="0.68965517241379004"/>
    <x v="77"/>
  </r>
  <r>
    <n v="2.2000000000000002"/>
    <x v="77"/>
  </r>
  <r>
    <n v="0.43478260869565011"/>
    <x v="77"/>
  </r>
  <r>
    <n v="0.3030303030303001"/>
    <x v="77"/>
  </r>
  <r>
    <n v="0.57142857142856984"/>
    <x v="77"/>
  </r>
  <r>
    <n v="-1"/>
    <x v="77"/>
  </r>
  <r>
    <n v="-1"/>
    <x v="77"/>
  </r>
  <r>
    <n v="-1"/>
    <x v="77"/>
  </r>
  <r>
    <n v="0.13333333333332997"/>
    <x v="77"/>
  </r>
  <r>
    <n v="0.34482758620689991"/>
    <x v="77"/>
  </r>
  <r>
    <n v="-1"/>
    <x v="77"/>
  </r>
  <r>
    <n v="-1"/>
    <x v="77"/>
  </r>
  <r>
    <n v="-1"/>
    <x v="77"/>
  </r>
  <r>
    <n v="-1"/>
    <x v="77"/>
  </r>
  <r>
    <n v="-1"/>
    <x v="77"/>
  </r>
  <r>
    <n v="0.33333333333332993"/>
    <x v="77"/>
  </r>
  <r>
    <n v="1"/>
    <x v="77"/>
  </r>
  <r>
    <n v="-1"/>
    <x v="77"/>
  </r>
  <r>
    <n v="-1"/>
    <x v="77"/>
  </r>
  <r>
    <n v="-1"/>
    <x v="77"/>
  </r>
  <r>
    <n v="0.68965517241379004"/>
    <x v="77"/>
  </r>
  <r>
    <n v="0.60606060606060996"/>
    <x v="77"/>
  </r>
  <r>
    <n v="1.5499999999999998"/>
    <x v="77"/>
  </r>
  <r>
    <n v="1"/>
    <x v="77"/>
  </r>
  <r>
    <n v="0.68965517241379004"/>
    <x v="77"/>
  </r>
  <r>
    <n v="0.38461538461537992"/>
    <x v="77"/>
  </r>
  <r>
    <n v="-1"/>
    <x v="77"/>
  </r>
  <r>
    <n v="0.57142857142856984"/>
    <x v="77"/>
  </r>
  <r>
    <n v="1.0499999999999998"/>
    <x v="77"/>
  </r>
  <r>
    <n v="0.33333333333332993"/>
    <x v="77"/>
  </r>
  <r>
    <n v="0.58823529411764985"/>
    <x v="77"/>
  </r>
  <r>
    <n v="0.39999999999999991"/>
    <x v="77"/>
  </r>
  <r>
    <n v="-1"/>
    <x v="78"/>
  </r>
  <r>
    <n v="-1"/>
    <x v="79"/>
  </r>
  <r>
    <n v="0.29411764705882004"/>
    <x v="79"/>
  </r>
  <r>
    <n v="-1"/>
    <x v="79"/>
  </r>
  <r>
    <n v="0.71428571428570997"/>
    <x v="79"/>
  </r>
  <r>
    <n v="0.33333333333332993"/>
    <x v="79"/>
  </r>
  <r>
    <n v="-1"/>
    <x v="79"/>
  </r>
  <r>
    <n v="-1"/>
    <x v="79"/>
  </r>
  <r>
    <n v="-1"/>
    <x v="79"/>
  </r>
  <r>
    <n v="0.52631578947368007"/>
    <x v="79"/>
  </r>
  <r>
    <n v="1.2000000000000002"/>
    <x v="79"/>
  </r>
  <r>
    <n v="-1"/>
    <x v="79"/>
  </r>
  <r>
    <n v="0.33333333333332993"/>
    <x v="79"/>
  </r>
  <r>
    <n v="-1"/>
    <x v="79"/>
  </r>
  <r>
    <n v="0.58823529411764985"/>
    <x v="79"/>
  </r>
  <r>
    <n v="0.18181818181817988"/>
    <x v="79"/>
  </r>
  <r>
    <n v="0.18181818181817988"/>
    <x v="79"/>
  </r>
  <r>
    <n v="0.2777777777777799"/>
    <x v="79"/>
  </r>
  <r>
    <n v="0.625"/>
    <x v="79"/>
  </r>
  <r>
    <n v="0.3125"/>
    <x v="79"/>
  </r>
  <r>
    <n v="0.43478260869565011"/>
    <x v="79"/>
  </r>
  <r>
    <n v="-1"/>
    <x v="79"/>
  </r>
  <r>
    <n v="0.64516129032258007"/>
    <x v="79"/>
  </r>
  <r>
    <n v="0.74074074074074003"/>
    <x v="79"/>
  </r>
  <r>
    <n v="0.23809523809523991"/>
    <x v="79"/>
  </r>
  <r>
    <n v="0.26315789473684004"/>
    <x v="79"/>
  </r>
  <r>
    <n v="1.35"/>
    <x v="79"/>
  </r>
  <r>
    <n v="-1"/>
    <x v="80"/>
  </r>
  <r>
    <n v="0.3125"/>
    <x v="80"/>
  </r>
  <r>
    <n v="0.11111111111111005"/>
    <x v="80"/>
  </r>
  <r>
    <n v="0.68965517241379004"/>
    <x v="80"/>
  </r>
  <r>
    <n v="-1"/>
    <x v="80"/>
  </r>
  <r>
    <n v="3.0999999999999996"/>
    <x v="80"/>
  </r>
  <r>
    <n v="-1"/>
    <x v="80"/>
  </r>
  <r>
    <n v="0.2222222222222201"/>
    <x v="80"/>
  </r>
  <r>
    <n v="1.0499999999999998"/>
    <x v="80"/>
  </r>
  <r>
    <n v="1.65"/>
    <x v="80"/>
  </r>
  <r>
    <n v="0.11764705882352988"/>
    <x v="80"/>
  </r>
  <r>
    <n v="-1"/>
    <x v="80"/>
  </r>
  <r>
    <n v="0.14814814814814992"/>
    <x v="80"/>
  </r>
  <r>
    <n v="-1"/>
    <x v="80"/>
  </r>
  <r>
    <n v="7.692307692307998E-2"/>
    <x v="80"/>
  </r>
  <r>
    <n v="1.0499999999999998"/>
    <x v="80"/>
  </r>
  <r>
    <n v="-1"/>
    <x v="80"/>
  </r>
  <r>
    <n v="0.43478260869565011"/>
    <x v="80"/>
  </r>
  <r>
    <n v="0.10000000000000009"/>
    <x v="80"/>
  </r>
  <r>
    <n v="-1"/>
    <x v="80"/>
  </r>
  <r>
    <n v="0.32258064516129004"/>
    <x v="80"/>
  </r>
  <r>
    <n v="-1"/>
    <x v="80"/>
  </r>
  <r>
    <n v="-1"/>
    <x v="80"/>
  </r>
  <r>
    <n v="-1"/>
    <x v="80"/>
  </r>
  <r>
    <n v="1.25"/>
    <x v="80"/>
  </r>
  <r>
    <n v="0.10000000000000009"/>
    <x v="80"/>
  </r>
  <r>
    <n v="-1"/>
    <x v="80"/>
  </r>
  <r>
    <n v="-1"/>
    <x v="80"/>
  </r>
  <r>
    <n v="0.30769230769230993"/>
    <x v="80"/>
  </r>
  <r>
    <n v="0.16666666666667007"/>
    <x v="80"/>
  </r>
  <r>
    <n v="2.8"/>
    <x v="80"/>
  </r>
  <r>
    <n v="0.57142857142856984"/>
    <x v="80"/>
  </r>
  <r>
    <n v="1.85"/>
    <x v="80"/>
  </r>
  <r>
    <n v="0.125"/>
    <x v="80"/>
  </r>
  <r>
    <n v="-1"/>
    <x v="80"/>
  </r>
  <r>
    <n v="-1"/>
    <x v="80"/>
  </r>
  <r>
    <n v="0.83333333333332993"/>
    <x v="80"/>
  </r>
  <r>
    <n v="0.14814814814814992"/>
    <x v="80"/>
  </r>
  <r>
    <n v="-1"/>
    <x v="80"/>
  </r>
  <r>
    <n v="0.66666666666667007"/>
    <x v="80"/>
  </r>
  <r>
    <n v="1.1000000000000001"/>
    <x v="80"/>
  </r>
  <r>
    <n v="0.33898305084746005"/>
    <x v="80"/>
  </r>
  <r>
    <n v="0.3030303030303001"/>
    <x v="80"/>
  </r>
  <r>
    <n v="-1"/>
    <x v="80"/>
  </r>
  <r>
    <n v="-1"/>
    <x v="80"/>
  </r>
  <r>
    <n v="0.11111111111111005"/>
    <x v="80"/>
  </r>
  <r>
    <n v="0.19047619047619002"/>
    <x v="80"/>
  </r>
  <r>
    <n v="-1"/>
    <x v="80"/>
  </r>
  <r>
    <n v="0.47619047619048005"/>
    <x v="80"/>
  </r>
  <r>
    <n v="0.21739130434782994"/>
    <x v="80"/>
  </r>
  <r>
    <n v="1"/>
    <x v="80"/>
  </r>
  <r>
    <n v="8.5"/>
    <x v="80"/>
  </r>
  <r>
    <n v="-1"/>
    <x v="80"/>
  </r>
  <r>
    <n v="-1"/>
    <x v="80"/>
  </r>
  <r>
    <n v="-1"/>
    <x v="80"/>
  </r>
  <r>
    <n v="1.0499999999999998"/>
    <x v="80"/>
  </r>
  <r>
    <n v="0.39999999999999991"/>
    <x v="80"/>
  </r>
  <r>
    <n v="0.11764705882352988"/>
    <x v="80"/>
  </r>
  <r>
    <n v="0.125"/>
    <x v="80"/>
  </r>
  <r>
    <n v="0.21739130434782994"/>
    <x v="80"/>
  </r>
  <r>
    <n v="0.5"/>
    <x v="80"/>
  </r>
  <r>
    <n v="-1"/>
    <x v="80"/>
  </r>
  <r>
    <n v="-1"/>
    <x v="80"/>
  </r>
  <r>
    <n v="0.52631578947368007"/>
    <x v="80"/>
  </r>
  <r>
    <n v="0.76923076923077005"/>
    <x v="81"/>
  </r>
  <r>
    <n v="-1"/>
    <x v="81"/>
  </r>
  <r>
    <n v="-1"/>
    <x v="81"/>
  </r>
  <r>
    <n v="-1"/>
    <x v="81"/>
  </r>
  <r>
    <n v="-1"/>
    <x v="81"/>
  </r>
  <r>
    <n v="0.19047619047619002"/>
    <x v="81"/>
  </r>
  <r>
    <n v="0.55555555555556002"/>
    <x v="81"/>
  </r>
  <r>
    <n v="0.16666666666667007"/>
    <x v="81"/>
  </r>
  <r>
    <n v="0.64516129032258007"/>
    <x v="81"/>
  </r>
  <r>
    <n v="0.13793103448276001"/>
    <x v="81"/>
  </r>
  <r>
    <n v="-1"/>
    <x v="81"/>
  </r>
  <r>
    <n v="0.2777777777777799"/>
    <x v="81"/>
  </r>
  <r>
    <n v="0.15384615384614997"/>
    <x v="81"/>
  </r>
  <r>
    <n v="0.14814814814814992"/>
    <x v="81"/>
  </r>
  <r>
    <n v="-1"/>
    <x v="81"/>
  </r>
  <r>
    <n v="-1"/>
    <x v="81"/>
  </r>
  <r>
    <n v="-1"/>
    <x v="81"/>
  </r>
  <r>
    <n v="0.18181818181817988"/>
    <x v="81"/>
  </r>
  <r>
    <n v="0.25"/>
    <x v="81"/>
  </r>
  <r>
    <n v="-1"/>
    <x v="81"/>
  </r>
  <r>
    <n v="-1"/>
    <x v="81"/>
  </r>
  <r>
    <n v="0.15384615384614997"/>
    <x v="81"/>
  </r>
  <r>
    <n v="0.18181818181817988"/>
    <x v="81"/>
  </r>
  <r>
    <n v="-1"/>
    <x v="81"/>
  </r>
  <r>
    <n v="-1"/>
    <x v="81"/>
  </r>
  <r>
    <n v="0.37735849056603987"/>
    <x v="81"/>
  </r>
  <r>
    <n v="-1"/>
    <x v="81"/>
  </r>
  <r>
    <n v="0.36363636363635998"/>
    <x v="81"/>
  </r>
  <r>
    <n v="0.16666666666667007"/>
    <x v="81"/>
  </r>
  <r>
    <n v="0.51282051282051011"/>
    <x v="81"/>
  </r>
  <r>
    <n v="0.8"/>
    <x v="81"/>
  </r>
  <r>
    <n v="-1"/>
    <x v="81"/>
  </r>
  <r>
    <n v="0.16666666666667007"/>
    <x v="81"/>
  </r>
  <r>
    <n v="-1"/>
    <x v="81"/>
  </r>
  <r>
    <n v="0.2777777777777799"/>
    <x v="81"/>
  </r>
  <r>
    <n v="0.11111111111111005"/>
    <x v="81"/>
  </r>
  <r>
    <n v="0.83333333333332993"/>
    <x v="81"/>
  </r>
  <r>
    <n v="-1"/>
    <x v="81"/>
  </r>
  <r>
    <n v="-1"/>
    <x v="81"/>
  </r>
  <r>
    <n v="-1"/>
    <x v="81"/>
  </r>
  <r>
    <n v="5.8823529411760056E-2"/>
    <x v="81"/>
  </r>
  <r>
    <n v="0.19999999999999996"/>
    <x v="81"/>
  </r>
  <r>
    <n v="0.76923076923077005"/>
    <x v="81"/>
  </r>
  <r>
    <n v="-1"/>
    <x v="81"/>
  </r>
  <r>
    <n v="1.0499999999999998"/>
    <x v="81"/>
  </r>
  <r>
    <n v="-1"/>
    <x v="81"/>
  </r>
  <r>
    <n v="-1"/>
    <x v="81"/>
  </r>
  <r>
    <n v="-1"/>
    <x v="81"/>
  </r>
  <r>
    <n v="4"/>
    <x v="81"/>
  </r>
  <r>
    <n v="-1"/>
    <x v="81"/>
  </r>
  <r>
    <n v="1.7999999999999998"/>
    <x v="81"/>
  </r>
  <r>
    <n v="1.25"/>
    <x v="81"/>
  </r>
  <r>
    <n v="-1"/>
    <x v="81"/>
  </r>
  <r>
    <n v="-1"/>
    <x v="81"/>
  </r>
  <r>
    <n v="0.15999999999999992"/>
    <x v="81"/>
  </r>
  <r>
    <n v="0.30769230769230993"/>
    <x v="81"/>
  </r>
  <r>
    <n v="0.28571428571429003"/>
    <x v="81"/>
  </r>
  <r>
    <n v="-1"/>
    <x v="81"/>
  </r>
  <r>
    <n v="-1"/>
    <x v="81"/>
  </r>
  <r>
    <n v="0.2222222222222201"/>
    <x v="81"/>
  </r>
  <r>
    <n v="0.18181818181817988"/>
    <x v="81"/>
  </r>
  <r>
    <n v="-1"/>
    <x v="81"/>
  </r>
  <r>
    <n v="6.25E-2"/>
    <x v="81"/>
  </r>
  <r>
    <n v="-1"/>
    <x v="81"/>
  </r>
  <r>
    <n v="1.65"/>
    <x v="81"/>
  </r>
  <r>
    <n v="0.125"/>
    <x v="81"/>
  </r>
  <r>
    <n v="-1"/>
    <x v="81"/>
  </r>
  <r>
    <n v="-1"/>
    <x v="81"/>
  </r>
  <r>
    <n v="0.19047619047619002"/>
    <x v="81"/>
  </r>
  <r>
    <n v="0.16666666666667007"/>
    <x v="81"/>
  </r>
  <r>
    <n v="0.52631578947368007"/>
    <x v="81"/>
  </r>
  <r>
    <n v="0.43478260869565011"/>
    <x v="81"/>
  </r>
  <r>
    <n v="-1"/>
    <x v="81"/>
  </r>
  <r>
    <n v="0.24390243902439002"/>
    <x v="82"/>
  </r>
  <r>
    <n v="7.692307692307998E-2"/>
    <x v="82"/>
  </r>
  <r>
    <n v="9.090909090908994E-2"/>
    <x v="82"/>
  </r>
  <r>
    <n v="0.37037037037037002"/>
    <x v="82"/>
  </r>
  <r>
    <n v="0.35714285714285987"/>
    <x v="82"/>
  </r>
  <r>
    <n v="2.9"/>
    <x v="82"/>
  </r>
  <r>
    <n v="0.3508771929824599"/>
    <x v="82"/>
  </r>
  <r>
    <n v="-1"/>
    <x v="82"/>
  </r>
  <r>
    <n v="0.5405405405405399"/>
    <x v="82"/>
  </r>
  <r>
    <n v="0.42553191489362008"/>
    <x v="82"/>
  </r>
  <r>
    <n v="0.23529411764705999"/>
    <x v="82"/>
  </r>
  <r>
    <n v="-1"/>
    <x v="82"/>
  </r>
  <r>
    <n v="-1"/>
    <x v="82"/>
  </r>
  <r>
    <n v="1.5499999999999998"/>
    <x v="82"/>
  </r>
  <r>
    <n v="-1"/>
    <x v="82"/>
  </r>
  <r>
    <n v="0.58823529411764985"/>
    <x v="82"/>
  </r>
  <r>
    <n v="1.2999999999999998"/>
    <x v="82"/>
  </r>
  <r>
    <n v="8.6956521739129933E-2"/>
    <x v="82"/>
  </r>
  <r>
    <n v="-1"/>
    <x v="82"/>
  </r>
  <r>
    <n v="-1"/>
    <x v="82"/>
  </r>
  <r>
    <n v="-1"/>
    <x v="82"/>
  </r>
  <r>
    <n v="0.2105263157894699"/>
    <x v="82"/>
  </r>
  <r>
    <n v="-1"/>
    <x v="82"/>
  </r>
  <r>
    <n v="-1"/>
    <x v="82"/>
  </r>
  <r>
    <n v="0.10000000000000009"/>
    <x v="82"/>
  </r>
  <r>
    <n v="-1"/>
    <x v="82"/>
  </r>
  <r>
    <n v="0.47619047619048005"/>
    <x v="82"/>
  </r>
  <r>
    <n v="-1"/>
    <x v="82"/>
  </r>
  <r>
    <n v="-1"/>
    <x v="82"/>
  </r>
  <r>
    <n v="0.15999999999999992"/>
    <x v="82"/>
  </r>
  <r>
    <n v="-1"/>
    <x v="82"/>
  </r>
  <r>
    <n v="0.95238095238094989"/>
    <x v="82"/>
  </r>
  <r>
    <n v="7.692307692307998E-2"/>
    <x v="82"/>
  </r>
  <r>
    <n v="7.692307692307998E-2"/>
    <x v="82"/>
  </r>
  <r>
    <n v="0.28571428571429003"/>
    <x v="82"/>
  </r>
  <r>
    <n v="0.14285714285713991"/>
    <x v="82"/>
  </r>
  <r>
    <n v="1.4500000000000002"/>
    <x v="82"/>
  </r>
  <r>
    <n v="0.38461538461537992"/>
    <x v="82"/>
  </r>
  <r>
    <n v="-1"/>
    <x v="82"/>
  </r>
  <r>
    <n v="-1"/>
    <x v="82"/>
  </r>
  <r>
    <n v="0.39999999999999991"/>
    <x v="82"/>
  </r>
  <r>
    <n v="0.43478260869565011"/>
    <x v="82"/>
  </r>
  <r>
    <n v="-1"/>
    <x v="82"/>
  </r>
  <r>
    <n v="0.2105263157894699"/>
    <x v="82"/>
  </r>
  <r>
    <n v="0.41666666666667007"/>
    <x v="82"/>
  </r>
  <r>
    <n v="0.2777777777777799"/>
    <x v="82"/>
  </r>
  <r>
    <n v="0.74074074074074003"/>
    <x v="82"/>
  </r>
  <r>
    <n v="0.83333333333332993"/>
    <x v="82"/>
  </r>
  <r>
    <n v="-1"/>
    <x v="82"/>
  </r>
  <r>
    <n v="1.6"/>
    <x v="82"/>
  </r>
  <r>
    <n v="0.18181818181817988"/>
    <x v="82"/>
  </r>
  <r>
    <n v="0.24390243902439002"/>
    <x v="82"/>
  </r>
  <r>
    <n v="1.2000000000000002"/>
    <x v="82"/>
  </r>
  <r>
    <n v="0.34482758620689991"/>
    <x v="82"/>
  </r>
  <r>
    <n v="0.19999999999999996"/>
    <x v="82"/>
  </r>
  <r>
    <n v="0.25"/>
    <x v="83"/>
  </r>
  <r>
    <n v="-1"/>
    <x v="83"/>
  </r>
  <r>
    <n v="0.35714285714285987"/>
    <x v="83"/>
  </r>
  <r>
    <n v="-1"/>
    <x v="83"/>
  </r>
  <r>
    <n v="0.38461538461537992"/>
    <x v="83"/>
  </r>
  <r>
    <n v="0.3030303030303001"/>
    <x v="83"/>
  </r>
  <r>
    <n v="-1"/>
    <x v="83"/>
  </r>
  <r>
    <n v="0.83333333333332993"/>
    <x v="83"/>
  </r>
  <r>
    <n v="-1"/>
    <x v="83"/>
  </r>
  <r>
    <n v="-1"/>
    <x v="83"/>
  </r>
  <r>
    <n v="-1"/>
    <x v="83"/>
  </r>
  <r>
    <n v="2.2000000000000002"/>
    <x v="83"/>
  </r>
  <r>
    <n v="-1"/>
    <x v="83"/>
  </r>
  <r>
    <n v="0.37735849056603987"/>
    <x v="83"/>
  </r>
  <r>
    <n v="0.12121212121211999"/>
    <x v="83"/>
  </r>
  <r>
    <n v="-1"/>
    <x v="83"/>
  </r>
  <r>
    <n v="-1"/>
    <x v="83"/>
  </r>
  <r>
    <n v="0.18181818181817988"/>
    <x v="83"/>
  </r>
  <r>
    <n v="2.5"/>
    <x v="83"/>
  </r>
  <r>
    <n v="-1"/>
    <x v="83"/>
  </r>
  <r>
    <n v="1"/>
    <x v="83"/>
  </r>
  <r>
    <n v="0.66666666666667007"/>
    <x v="83"/>
  </r>
  <r>
    <n v="-1"/>
    <x v="83"/>
  </r>
  <r>
    <n v="1.1499999999999999"/>
    <x v="83"/>
  </r>
  <r>
    <n v="1.4500000000000002"/>
    <x v="83"/>
  </r>
  <r>
    <n v="3.0999999999999996"/>
    <x v="83"/>
  </r>
  <r>
    <n v="0.19999999999999996"/>
    <x v="83"/>
  </r>
  <r>
    <n v="0.55555555555556002"/>
    <x v="83"/>
  </r>
  <r>
    <n v="-1"/>
    <x v="83"/>
  </r>
  <r>
    <n v="-1"/>
    <x v="83"/>
  </r>
  <r>
    <n v="0.5"/>
    <x v="83"/>
  </r>
  <r>
    <n v="0.39999999999999991"/>
    <x v="83"/>
  </r>
  <r>
    <n v="0.16666666666667007"/>
    <x v="83"/>
  </r>
  <r>
    <n v="0.10256410256409998"/>
    <x v="83"/>
  </r>
  <r>
    <n v="0.38461538461537992"/>
    <x v="83"/>
  </r>
  <r>
    <n v="0.27027027027026995"/>
    <x v="83"/>
  </r>
  <r>
    <n v="-1"/>
    <x v="83"/>
  </r>
  <r>
    <n v="9.5238095238100007E-2"/>
    <x v="83"/>
  </r>
  <r>
    <n v="0.34482758620689991"/>
    <x v="83"/>
  </r>
  <r>
    <n v="1.85"/>
    <x v="83"/>
  </r>
  <r>
    <n v="0.41666666666667007"/>
    <x v="83"/>
  </r>
  <r>
    <n v="0.45454545454544992"/>
    <x v="83"/>
  </r>
  <r>
    <n v="-1"/>
    <x v="83"/>
  </r>
  <r>
    <n v="0.68965517241379004"/>
    <x v="83"/>
  </r>
  <r>
    <n v="0.11111111111111005"/>
    <x v="83"/>
  </r>
  <r>
    <n v="0.46511627906977004"/>
    <x v="83"/>
  </r>
  <r>
    <n v="1.9"/>
    <x v="83"/>
  </r>
  <r>
    <n v="0.33333333333332993"/>
    <x v="83"/>
  </r>
  <r>
    <n v="0.44444444444443998"/>
    <x v="84"/>
  </r>
  <r>
    <n v="0.37037037037037002"/>
    <x v="85"/>
  </r>
  <r>
    <n v="1.5"/>
    <x v="85"/>
  </r>
  <r>
    <n v="0.37735849056603987"/>
    <x v="85"/>
  </r>
  <r>
    <n v="-1"/>
    <x v="85"/>
  </r>
  <r>
    <n v="-1"/>
    <x v="85"/>
  </r>
  <r>
    <n v="-1"/>
    <x v="85"/>
  </r>
  <r>
    <n v="-1"/>
    <x v="85"/>
  </r>
  <r>
    <n v="-1"/>
    <x v="85"/>
  </r>
  <r>
    <n v="-1"/>
    <x v="85"/>
  </r>
  <r>
    <n v="0.76923076923077005"/>
    <x v="85"/>
  </r>
  <r>
    <n v="-1"/>
    <x v="86"/>
  </r>
  <r>
    <n v="0.68965517241379004"/>
    <x v="86"/>
  </r>
  <r>
    <n v="0.3030303030303001"/>
    <x v="86"/>
  </r>
  <r>
    <n v="0.15384615384614997"/>
    <x v="86"/>
  </r>
  <r>
    <n v="-1"/>
    <x v="86"/>
  </r>
  <r>
    <n v="-1"/>
    <x v="86"/>
  </r>
  <r>
    <n v="0.76923076923077005"/>
    <x v="86"/>
  </r>
  <r>
    <n v="0.32258064516129004"/>
    <x v="86"/>
  </r>
  <r>
    <n v="1.25"/>
    <x v="86"/>
  </r>
  <r>
    <n v="0.64516129032258007"/>
    <x v="86"/>
  </r>
  <r>
    <n v="0.15384615384614997"/>
    <x v="86"/>
  </r>
  <r>
    <n v="-1"/>
    <x v="86"/>
  </r>
  <r>
    <n v="0.41666666666667007"/>
    <x v="86"/>
  </r>
  <r>
    <n v="0.15999999999999992"/>
    <x v="86"/>
  </r>
  <r>
    <n v="0.10000000000000009"/>
    <x v="86"/>
  </r>
  <r>
    <n v="0.32258064516129004"/>
    <x v="86"/>
  </r>
  <r>
    <n v="0.48780487804878003"/>
    <x v="86"/>
  </r>
  <r>
    <n v="-1"/>
    <x v="86"/>
  </r>
  <r>
    <n v="-1"/>
    <x v="86"/>
  </r>
  <r>
    <n v="-1"/>
    <x v="86"/>
  </r>
  <r>
    <n v="0.52631578947368007"/>
    <x v="86"/>
  </r>
  <r>
    <n v="-1"/>
    <x v="86"/>
  </r>
  <r>
    <n v="-1"/>
    <x v="86"/>
  </r>
  <r>
    <n v="-1"/>
    <x v="86"/>
  </r>
  <r>
    <n v="0.32258064516129004"/>
    <x v="86"/>
  </r>
  <r>
    <n v="1.5"/>
    <x v="86"/>
  </r>
  <r>
    <n v="-1"/>
    <x v="86"/>
  </r>
  <r>
    <n v="0.32258064516129004"/>
    <x v="86"/>
  </r>
  <r>
    <n v="-1"/>
    <x v="86"/>
  </r>
  <r>
    <n v="-1"/>
    <x v="86"/>
  </r>
  <r>
    <n v="2.0499999999999998"/>
    <x v="86"/>
  </r>
  <r>
    <n v="-1"/>
    <x v="86"/>
  </r>
  <r>
    <n v="8.3333333333329929E-2"/>
    <x v="86"/>
  </r>
  <r>
    <n v="-1"/>
    <x v="86"/>
  </r>
  <r>
    <n v="-1"/>
    <x v="86"/>
  </r>
  <r>
    <n v="0.2777777777777799"/>
    <x v="86"/>
  </r>
  <r>
    <n v="0.39999999999999991"/>
    <x v="86"/>
  </r>
  <r>
    <n v="0.39999999999999991"/>
    <x v="86"/>
  </r>
  <r>
    <n v="1.2999999999999998"/>
    <x v="86"/>
  </r>
  <r>
    <n v="5.8823529411760056E-2"/>
    <x v="86"/>
  </r>
  <r>
    <n v="1.4"/>
    <x v="86"/>
  </r>
  <r>
    <n v="0.64516129032258007"/>
    <x v="86"/>
  </r>
  <r>
    <n v="-1"/>
    <x v="86"/>
  </r>
  <r>
    <n v="0.28571428571429003"/>
    <x v="86"/>
  </r>
  <r>
    <n v="-1"/>
    <x v="86"/>
  </r>
  <r>
    <n v="-1"/>
    <x v="86"/>
  </r>
  <r>
    <n v="-1"/>
    <x v="86"/>
  </r>
  <r>
    <n v="0.66666666666667007"/>
    <x v="86"/>
  </r>
  <r>
    <n v="-1"/>
    <x v="86"/>
  </r>
  <r>
    <n v="0.13333333333332997"/>
    <x v="86"/>
  </r>
  <r>
    <n v="0.34482758620689991"/>
    <x v="86"/>
  </r>
  <r>
    <n v="1.85"/>
    <x v="86"/>
  </r>
  <r>
    <n v="0.47619047619048005"/>
    <x v="86"/>
  </r>
  <r>
    <n v="-1"/>
    <x v="86"/>
  </r>
  <r>
    <n v="0.60606060606060996"/>
    <x v="86"/>
  </r>
  <r>
    <n v="0.14285714285713991"/>
    <x v="86"/>
  </r>
  <r>
    <n v="2.5"/>
    <x v="86"/>
  </r>
  <r>
    <n v="0.18181818181817988"/>
    <x v="86"/>
  </r>
  <r>
    <n v="0.23529411764705999"/>
    <x v="86"/>
  </r>
  <r>
    <n v="0.34482758620689991"/>
    <x v="86"/>
  </r>
  <r>
    <n v="-1"/>
    <x v="86"/>
  </r>
  <r>
    <n v="-1"/>
    <x v="86"/>
  </r>
  <r>
    <n v="0.12121212121211999"/>
    <x v="86"/>
  </r>
  <r>
    <n v="-1"/>
    <x v="86"/>
  </r>
  <r>
    <n v="0.60606060606060996"/>
    <x v="86"/>
  </r>
  <r>
    <n v="0.52631578947368007"/>
    <x v="87"/>
  </r>
  <r>
    <n v="0.5"/>
    <x v="87"/>
  </r>
  <r>
    <n v="0.30769230769230993"/>
    <x v="87"/>
  </r>
  <r>
    <n v="2.4"/>
    <x v="87"/>
  </r>
  <r>
    <n v="-1"/>
    <x v="87"/>
  </r>
  <r>
    <n v="2.8"/>
    <x v="87"/>
  </r>
  <r>
    <n v="-1"/>
    <x v="87"/>
  </r>
  <r>
    <n v="0.43478260869565011"/>
    <x v="87"/>
  </r>
  <r>
    <n v="-1"/>
    <x v="87"/>
  </r>
  <r>
    <n v="0.41666666666667007"/>
    <x v="87"/>
  </r>
  <r>
    <n v="-1"/>
    <x v="87"/>
  </r>
  <r>
    <n v="-1"/>
    <x v="87"/>
  </r>
  <r>
    <n v="-1"/>
    <x v="87"/>
  </r>
  <r>
    <n v="0.14285714285713991"/>
    <x v="87"/>
  </r>
  <r>
    <n v="0.125"/>
    <x v="87"/>
  </r>
  <r>
    <n v="-1"/>
    <x v="87"/>
  </r>
  <r>
    <n v="2"/>
    <x v="87"/>
  </r>
  <r>
    <n v="-1"/>
    <x v="87"/>
  </r>
  <r>
    <n v="0.64516129032258007"/>
    <x v="87"/>
  </r>
  <r>
    <n v="-1"/>
    <x v="87"/>
  </r>
  <r>
    <n v="-1"/>
    <x v="87"/>
  </r>
  <r>
    <n v="0.625"/>
    <x v="87"/>
  </r>
  <r>
    <n v="1.1499999999999999"/>
    <x v="87"/>
  </r>
  <r>
    <n v="-1"/>
    <x v="87"/>
  </r>
  <r>
    <n v="-1"/>
    <x v="87"/>
  </r>
  <r>
    <n v="-1"/>
    <x v="87"/>
  </r>
  <r>
    <n v="-1"/>
    <x v="87"/>
  </r>
  <r>
    <n v="0.74074074074074003"/>
    <x v="87"/>
  </r>
  <r>
    <n v="-1"/>
    <x v="87"/>
  </r>
  <r>
    <n v="-1"/>
    <x v="87"/>
  </r>
  <r>
    <n v="0.125"/>
    <x v="87"/>
  </r>
  <r>
    <n v="-1"/>
    <x v="87"/>
  </r>
  <r>
    <n v="-1"/>
    <x v="87"/>
  </r>
  <r>
    <n v="-1"/>
    <x v="87"/>
  </r>
  <r>
    <n v="0.66666666666667007"/>
    <x v="87"/>
  </r>
  <r>
    <n v="0.33333333333332993"/>
    <x v="87"/>
  </r>
  <r>
    <n v="0.45454545454544992"/>
    <x v="87"/>
  </r>
  <r>
    <n v="0.32258064516129004"/>
    <x v="87"/>
  </r>
  <r>
    <n v="0.2105263157894699"/>
    <x v="87"/>
  </r>
  <r>
    <n v="0.38461538461537992"/>
    <x v="87"/>
  </r>
  <r>
    <n v="0.71428571428570997"/>
    <x v="87"/>
  </r>
  <r>
    <n v="0.29411764705882004"/>
    <x v="87"/>
  </r>
  <r>
    <n v="0.55555555555556002"/>
    <x v="87"/>
  </r>
  <r>
    <n v="-1"/>
    <x v="87"/>
  </r>
  <r>
    <n v="0.11764705882352988"/>
    <x v="87"/>
  </r>
  <r>
    <n v="-1"/>
    <x v="87"/>
  </r>
  <r>
    <n v="-1"/>
    <x v="87"/>
  </r>
  <r>
    <n v="0.22727272727272996"/>
    <x v="87"/>
  </r>
  <r>
    <n v="0.11111111111111005"/>
    <x v="87"/>
  </r>
  <r>
    <n v="-1"/>
    <x v="87"/>
  </r>
  <r>
    <n v="1.35"/>
    <x v="87"/>
  </r>
  <r>
    <n v="-1"/>
    <x v="87"/>
  </r>
  <r>
    <n v="0.25"/>
    <x v="87"/>
  </r>
  <r>
    <n v="0.5405405405405399"/>
    <x v="87"/>
  </r>
  <r>
    <n v="-1"/>
    <x v="87"/>
  </r>
  <r>
    <n v="0.29411764705882004"/>
    <x v="87"/>
  </r>
  <r>
    <n v="-1"/>
    <x v="87"/>
  </r>
  <r>
    <n v="0.36363636363635998"/>
    <x v="87"/>
  </r>
  <r>
    <n v="0.71428571428570997"/>
    <x v="87"/>
  </r>
  <r>
    <n v="-1"/>
    <x v="87"/>
  </r>
  <r>
    <n v="-1"/>
    <x v="87"/>
  </r>
  <r>
    <n v="1.25"/>
    <x v="87"/>
  </r>
  <r>
    <n v="-1"/>
    <x v="87"/>
  </r>
  <r>
    <n v="-1"/>
    <x v="87"/>
  </r>
  <r>
    <n v="0.3030303030303001"/>
    <x v="87"/>
  </r>
  <r>
    <n v="-1"/>
    <x v="87"/>
  </r>
  <r>
    <n v="0.25"/>
    <x v="87"/>
  </r>
  <r>
    <n v="-1"/>
    <x v="87"/>
  </r>
  <r>
    <n v="0.22727272727272996"/>
    <x v="87"/>
  </r>
  <r>
    <n v="0.33333333333332993"/>
    <x v="87"/>
  </r>
  <r>
    <n v="-1"/>
    <x v="87"/>
  </r>
  <r>
    <n v="1.2999999999999998"/>
    <x v="87"/>
  </r>
  <r>
    <n v="-1"/>
    <x v="87"/>
  </r>
  <r>
    <n v="0.14814814814814992"/>
    <x v="87"/>
  </r>
  <r>
    <n v="1.9"/>
    <x v="87"/>
  </r>
  <r>
    <n v="-1"/>
    <x v="88"/>
  </r>
  <r>
    <n v="2"/>
    <x v="88"/>
  </r>
  <r>
    <n v="-1"/>
    <x v="88"/>
  </r>
  <r>
    <n v="0.25"/>
    <x v="88"/>
  </r>
  <r>
    <n v="0.13333333333332997"/>
    <x v="88"/>
  </r>
  <r>
    <n v="-1"/>
    <x v="88"/>
  </r>
  <r>
    <n v="-1"/>
    <x v="88"/>
  </r>
  <r>
    <n v="-1"/>
    <x v="88"/>
  </r>
  <r>
    <n v="-1"/>
    <x v="88"/>
  </r>
  <r>
    <n v="0.23529411764705999"/>
    <x v="88"/>
  </r>
  <r>
    <n v="0.3030303030303001"/>
    <x v="88"/>
  </r>
  <r>
    <n v="-1"/>
    <x v="88"/>
  </r>
  <r>
    <n v="0.43478260869565011"/>
    <x v="88"/>
  </r>
  <r>
    <n v="0.26666666666666994"/>
    <x v="88"/>
  </r>
  <r>
    <n v="0.68965517241379004"/>
    <x v="88"/>
  </r>
  <r>
    <n v="0.33333333333332993"/>
    <x v="88"/>
  </r>
  <r>
    <n v="-1"/>
    <x v="88"/>
  </r>
  <r>
    <n v="-1"/>
    <x v="88"/>
  </r>
  <r>
    <n v="1.5"/>
    <x v="88"/>
  </r>
  <r>
    <n v="0.2105263157894699"/>
    <x v="88"/>
  </r>
  <r>
    <n v="1.4"/>
    <x v="88"/>
  </r>
  <r>
    <n v="0.2777777777777799"/>
    <x v="88"/>
  </r>
  <r>
    <n v="0.16666666666667007"/>
    <x v="88"/>
  </r>
  <r>
    <n v="1.25"/>
    <x v="88"/>
  </r>
  <r>
    <n v="0.26315789473684004"/>
    <x v="88"/>
  </r>
  <r>
    <n v="-1"/>
    <x v="88"/>
  </r>
  <r>
    <n v="-1"/>
    <x v="88"/>
  </r>
  <r>
    <n v="0.86956521739129999"/>
    <x v="88"/>
  </r>
  <r>
    <n v="-1"/>
    <x v="88"/>
  </r>
  <r>
    <n v="-1"/>
    <x v="88"/>
  </r>
  <r>
    <n v="-1"/>
    <x v="88"/>
  </r>
  <r>
    <n v="-1"/>
    <x v="88"/>
  </r>
  <r>
    <n v="-1"/>
    <x v="88"/>
  </r>
  <r>
    <n v="0.38461538461537992"/>
    <x v="88"/>
  </r>
  <r>
    <n v="0.2222222222222201"/>
    <x v="88"/>
  </r>
  <r>
    <n v="0.33333333333332993"/>
    <x v="88"/>
  </r>
  <r>
    <n v="-1"/>
    <x v="88"/>
  </r>
  <r>
    <n v="0.47619047619048005"/>
    <x v="88"/>
  </r>
  <r>
    <n v="0.625"/>
    <x v="88"/>
  </r>
  <r>
    <n v="-1"/>
    <x v="88"/>
  </r>
  <r>
    <n v="1.25"/>
    <x v="88"/>
  </r>
  <r>
    <n v="1.85"/>
    <x v="88"/>
  </r>
  <r>
    <n v="1.4"/>
    <x v="88"/>
  </r>
  <r>
    <n v="0.58823529411764985"/>
    <x v="88"/>
  </r>
  <r>
    <n v="2.4500000000000002"/>
    <x v="88"/>
  </r>
  <r>
    <n v="0.3508771929824599"/>
    <x v="88"/>
  </r>
  <r>
    <n v="-1"/>
    <x v="88"/>
  </r>
  <r>
    <n v="-1"/>
    <x v="88"/>
  </r>
  <r>
    <n v="-1"/>
    <x v="88"/>
  </r>
  <r>
    <n v="-1"/>
    <x v="88"/>
  </r>
  <r>
    <n v="0.57142857142856984"/>
    <x v="88"/>
  </r>
  <r>
    <n v="0.5"/>
    <x v="88"/>
  </r>
  <r>
    <n v="9.090909090908994E-2"/>
    <x v="88"/>
  </r>
  <r>
    <n v="0.2222222222222201"/>
    <x v="88"/>
  </r>
  <r>
    <n v="-1"/>
    <x v="88"/>
  </r>
  <r>
    <n v="0.68965517241379004"/>
    <x v="88"/>
  </r>
  <r>
    <n v="-1"/>
    <x v="89"/>
  </r>
  <r>
    <n v="0.58823529411764985"/>
    <x v="89"/>
  </r>
  <r>
    <n v="0.76923076923077005"/>
    <x v="89"/>
  </r>
  <r>
    <n v="0.28571428571429003"/>
    <x v="89"/>
  </r>
  <r>
    <n v="-1"/>
    <x v="89"/>
  </r>
  <r>
    <n v="-1"/>
    <x v="89"/>
  </r>
  <r>
    <n v="0.48780487804878003"/>
    <x v="89"/>
  </r>
  <r>
    <n v="3.2"/>
    <x v="89"/>
  </r>
  <r>
    <n v="-1"/>
    <x v="89"/>
  </r>
  <r>
    <n v="4"/>
    <x v="89"/>
  </r>
  <r>
    <n v="1"/>
    <x v="89"/>
  </r>
  <r>
    <n v="-1"/>
    <x v="89"/>
  </r>
  <r>
    <n v="0.33333333333332993"/>
    <x v="89"/>
  </r>
  <r>
    <n v="0.25"/>
    <x v="89"/>
  </r>
  <r>
    <n v="0.58823529411764985"/>
    <x v="89"/>
  </r>
  <r>
    <n v="-1"/>
    <x v="89"/>
  </r>
  <r>
    <n v="-1"/>
    <x v="89"/>
  </r>
  <r>
    <n v="0.43478260869565011"/>
    <x v="89"/>
  </r>
  <r>
    <n v="0.52631578947368007"/>
    <x v="89"/>
  </r>
  <r>
    <n v="0.125"/>
    <x v="89"/>
  </r>
  <r>
    <n v="-1"/>
    <x v="89"/>
  </r>
  <r>
    <n v="0.58823529411764985"/>
    <x v="89"/>
  </r>
  <r>
    <n v="-1"/>
    <x v="89"/>
  </r>
  <r>
    <n v="-1"/>
    <x v="89"/>
  </r>
  <r>
    <n v="0.41666666666667007"/>
    <x v="89"/>
  </r>
  <r>
    <n v="1.4500000000000002"/>
    <x v="89"/>
  </r>
  <r>
    <n v="0.19047619047619002"/>
    <x v="89"/>
  </r>
  <r>
    <n v="-1"/>
    <x v="89"/>
  </r>
  <r>
    <n v="-1"/>
    <x v="89"/>
  </r>
  <r>
    <n v="0.35714285714285987"/>
    <x v="89"/>
  </r>
  <r>
    <n v="0.83333333333332993"/>
    <x v="89"/>
  </r>
  <r>
    <n v="-1"/>
    <x v="89"/>
  </r>
  <r>
    <n v="0.2222222222222201"/>
    <x v="89"/>
  </r>
  <r>
    <n v="2.4"/>
    <x v="89"/>
  </r>
  <r>
    <n v="0.83333333333332993"/>
    <x v="89"/>
  </r>
  <r>
    <n v="0.8"/>
    <x v="89"/>
  </r>
  <r>
    <n v="-1"/>
    <x v="89"/>
  </r>
  <r>
    <n v="-1"/>
    <x v="89"/>
  </r>
  <r>
    <n v="0.625"/>
    <x v="89"/>
  </r>
  <r>
    <n v="0.83333333333332993"/>
    <x v="89"/>
  </r>
  <r>
    <n v="0.34482758620689991"/>
    <x v="89"/>
  </r>
  <r>
    <n v="1"/>
    <x v="89"/>
  </r>
  <r>
    <n v="0.57142857142856984"/>
    <x v="89"/>
  </r>
  <r>
    <n v="0.35714285714285987"/>
    <x v="89"/>
  </r>
  <r>
    <n v="-1"/>
    <x v="89"/>
  </r>
  <r>
    <n v="-1"/>
    <x v="89"/>
  </r>
  <r>
    <n v="1.35"/>
    <x v="89"/>
  </r>
  <r>
    <n v="0.74074074074074003"/>
    <x v="89"/>
  </r>
  <r>
    <n v="-1"/>
    <x v="89"/>
  </r>
  <r>
    <n v="0.33333333333332993"/>
    <x v="89"/>
  </r>
  <r>
    <n v="0.23529411764705999"/>
    <x v="89"/>
  </r>
  <r>
    <n v="-1"/>
    <x v="89"/>
  </r>
  <r>
    <n v="5.8823529411760056E-2"/>
    <x v="89"/>
  </r>
  <r>
    <n v="-1"/>
    <x v="89"/>
  </r>
  <r>
    <n v="-1"/>
    <x v="89"/>
  </r>
  <r>
    <n v="0.35714285714285987"/>
    <x v="89"/>
  </r>
  <r>
    <n v="0.76923076923077005"/>
    <x v="89"/>
  </r>
  <r>
    <n v="1.1000000000000001"/>
    <x v="89"/>
  </r>
  <r>
    <n v="1.65"/>
    <x v="89"/>
  </r>
  <r>
    <n v="0.45454545454544992"/>
    <x v="89"/>
  </r>
  <r>
    <n v="3.5"/>
    <x v="90"/>
  </r>
  <r>
    <n v="0.13333333333332997"/>
    <x v="91"/>
  </r>
  <r>
    <n v="-1"/>
    <x v="91"/>
  </r>
  <r>
    <n v="-1"/>
    <x v="91"/>
  </r>
  <r>
    <n v="-1"/>
    <x v="91"/>
  </r>
  <r>
    <n v="0.125"/>
    <x v="91"/>
  </r>
  <r>
    <n v="0.31746031746031989"/>
    <x v="91"/>
  </r>
  <r>
    <n v="-1"/>
    <x v="91"/>
  </r>
  <r>
    <n v="0.15999999999999992"/>
    <x v="91"/>
  </r>
  <r>
    <n v="0.55555555555556002"/>
    <x v="91"/>
  </r>
  <r>
    <n v="-1"/>
    <x v="91"/>
  </r>
  <r>
    <n v="0.22727272727272996"/>
    <x v="92"/>
  </r>
  <r>
    <n v="-1"/>
    <x v="92"/>
  </r>
  <r>
    <n v="-1"/>
    <x v="92"/>
  </r>
  <r>
    <n v="0.2222222222222201"/>
    <x v="92"/>
  </r>
  <r>
    <n v="-1"/>
    <x v="92"/>
  </r>
  <r>
    <n v="0.71428571428570997"/>
    <x v="92"/>
  </r>
  <r>
    <n v="0.47619047619048005"/>
    <x v="92"/>
  </r>
  <r>
    <n v="0.3125"/>
    <x v="92"/>
  </r>
  <r>
    <n v="0.51282051282051011"/>
    <x v="92"/>
  </r>
  <r>
    <n v="1.25"/>
    <x v="92"/>
  </r>
  <r>
    <n v="0.15384615384614997"/>
    <x v="92"/>
  </r>
  <r>
    <n v="-1"/>
    <x v="92"/>
  </r>
  <r>
    <n v="-1"/>
    <x v="92"/>
  </r>
  <r>
    <n v="-1"/>
    <x v="92"/>
  </r>
  <r>
    <n v="0.38461538461537992"/>
    <x v="92"/>
  </r>
  <r>
    <n v="-1"/>
    <x v="92"/>
  </r>
  <r>
    <n v="0.2222222222222201"/>
    <x v="92"/>
  </r>
  <r>
    <n v="0.25641025641025994"/>
    <x v="92"/>
  </r>
  <r>
    <n v="0.13793103448276001"/>
    <x v="92"/>
  </r>
  <r>
    <n v="2.2999999999999998"/>
    <x v="92"/>
  </r>
  <r>
    <n v="-1"/>
    <x v="92"/>
  </r>
  <r>
    <n v="4.1666666666670071E-2"/>
    <x v="92"/>
  </r>
  <r>
    <n v="-1"/>
    <x v="92"/>
  </r>
  <r>
    <n v="9.090909090908994E-2"/>
    <x v="92"/>
  </r>
  <r>
    <n v="-1"/>
    <x v="92"/>
  </r>
  <r>
    <n v="0.35714285714285987"/>
    <x v="92"/>
  </r>
  <r>
    <n v="1.2000000000000002"/>
    <x v="92"/>
  </r>
  <r>
    <n v="3.2"/>
    <x v="92"/>
  </r>
  <r>
    <n v="0.74074074074074003"/>
    <x v="92"/>
  </r>
  <r>
    <n v="0.16666666666667007"/>
    <x v="92"/>
  </r>
  <r>
    <n v="0.16666666666667007"/>
    <x v="92"/>
  </r>
  <r>
    <n v="0.26315789473684004"/>
    <x v="92"/>
  </r>
  <r>
    <n v="0.17391304347826009"/>
    <x v="92"/>
  </r>
  <r>
    <n v="0.13333333333332997"/>
    <x v="92"/>
  </r>
  <r>
    <n v="0.2777777777777799"/>
    <x v="92"/>
  </r>
  <r>
    <n v="-1"/>
    <x v="92"/>
  </r>
  <r>
    <n v="-1"/>
    <x v="92"/>
  </r>
  <r>
    <n v="0.18867924528301994"/>
    <x v="92"/>
  </r>
  <r>
    <n v="-1"/>
    <x v="92"/>
  </r>
  <r>
    <n v="0.47619047619048005"/>
    <x v="92"/>
  </r>
  <r>
    <n v="8.3333333333329929E-2"/>
    <x v="92"/>
  </r>
  <r>
    <n v="1.5499999999999998"/>
    <x v="92"/>
  </r>
  <r>
    <n v="0.52631578947368007"/>
    <x v="92"/>
  </r>
  <r>
    <n v="4"/>
    <x v="92"/>
  </r>
  <r>
    <n v="0.44444444444443998"/>
    <x v="92"/>
  </r>
  <r>
    <n v="-1"/>
    <x v="92"/>
  </r>
  <r>
    <n v="-1"/>
    <x v="92"/>
  </r>
  <r>
    <n v="-1"/>
    <x v="92"/>
  </r>
  <r>
    <n v="0.47619047619048005"/>
    <x v="92"/>
  </r>
  <r>
    <n v="0.8"/>
    <x v="92"/>
  </r>
  <r>
    <n v="0.29411764705882004"/>
    <x v="92"/>
  </r>
  <r>
    <n v="0.27027027027026995"/>
    <x v="92"/>
  </r>
  <r>
    <n v="-1"/>
    <x v="92"/>
  </r>
  <r>
    <n v="0.57142857142856984"/>
    <x v="92"/>
  </r>
  <r>
    <n v="0.18181818181817988"/>
    <x v="92"/>
  </r>
  <r>
    <n v="-1"/>
    <x v="92"/>
  </r>
  <r>
    <n v="-1"/>
    <x v="92"/>
  </r>
  <r>
    <n v="0.17391304347826009"/>
    <x v="92"/>
  </r>
  <r>
    <n v="0.16666666666667007"/>
    <x v="92"/>
  </r>
  <r>
    <n v="0.28571428571429003"/>
    <x v="92"/>
  </r>
  <r>
    <n v="0.18181818181817988"/>
    <x v="92"/>
  </r>
  <r>
    <n v="0.33333333333332993"/>
    <x v="92"/>
  </r>
  <r>
    <n v="0.25641025641025994"/>
    <x v="92"/>
  </r>
  <r>
    <n v="-1"/>
    <x v="92"/>
  </r>
  <r>
    <n v="6.6666666666669983E-2"/>
    <x v="92"/>
  </r>
  <r>
    <n v="-1"/>
    <x v="92"/>
  </r>
  <r>
    <n v="0.5"/>
    <x v="92"/>
  </r>
  <r>
    <n v="0.58823529411764985"/>
    <x v="92"/>
  </r>
  <r>
    <n v="-1"/>
    <x v="92"/>
  </r>
  <r>
    <n v="1.5499999999999998"/>
    <x v="92"/>
  </r>
  <r>
    <n v="-1"/>
    <x v="92"/>
  </r>
  <r>
    <n v="-1"/>
    <x v="92"/>
  </r>
  <r>
    <n v="-1"/>
    <x v="92"/>
  </r>
  <r>
    <n v="-1"/>
    <x v="92"/>
  </r>
  <r>
    <n v="0.39999999999999991"/>
    <x v="92"/>
  </r>
  <r>
    <n v="0.32258064516129004"/>
    <x v="92"/>
  </r>
  <r>
    <n v="0.83333333333332993"/>
    <x v="92"/>
  </r>
  <r>
    <n v="0.60606060606060996"/>
    <x v="92"/>
  </r>
  <r>
    <n v="0.86956521739129999"/>
    <x v="92"/>
  </r>
  <r>
    <n v="0.3508771929824599"/>
    <x v="93"/>
  </r>
  <r>
    <n v="9.090909090908994E-2"/>
    <x v="93"/>
  </r>
  <r>
    <n v="0.5405405405405399"/>
    <x v="93"/>
  </r>
  <r>
    <n v="0.58823529411764985"/>
    <x v="93"/>
  </r>
  <r>
    <n v="0.2105263157894699"/>
    <x v="93"/>
  </r>
  <r>
    <n v="-1"/>
    <x v="93"/>
  </r>
  <r>
    <n v="4.1666666666670071E-2"/>
    <x v="93"/>
  </r>
  <r>
    <n v="-1"/>
    <x v="93"/>
  </r>
  <r>
    <n v="-1"/>
    <x v="93"/>
  </r>
  <r>
    <n v="-1"/>
    <x v="93"/>
  </r>
  <r>
    <n v="-1"/>
    <x v="93"/>
  </r>
  <r>
    <n v="0.83333333333332993"/>
    <x v="93"/>
  </r>
  <r>
    <n v="0.625"/>
    <x v="93"/>
  </r>
  <r>
    <n v="-1"/>
    <x v="93"/>
  </r>
  <r>
    <n v="-1"/>
    <x v="93"/>
  </r>
  <r>
    <n v="9.090909090908994E-2"/>
    <x v="93"/>
  </r>
  <r>
    <n v="0.13333333333332997"/>
    <x v="93"/>
  </r>
  <r>
    <n v="0.83333333333332993"/>
    <x v="93"/>
  </r>
  <r>
    <n v="0.37037037037037002"/>
    <x v="93"/>
  </r>
  <r>
    <n v="-1"/>
    <x v="93"/>
  </r>
  <r>
    <n v="0.18181818181817988"/>
    <x v="93"/>
  </r>
  <r>
    <n v="-1"/>
    <x v="93"/>
  </r>
  <r>
    <n v="0.43478260869565011"/>
    <x v="93"/>
  </r>
  <r>
    <n v="0.60606060606060996"/>
    <x v="93"/>
  </r>
  <r>
    <n v="7.1428571428570065E-2"/>
    <x v="93"/>
  </r>
  <r>
    <n v="0.76923076923077005"/>
    <x v="93"/>
  </r>
  <r>
    <n v="0.19047619047619002"/>
    <x v="93"/>
  </r>
  <r>
    <n v="0.68965517241379004"/>
    <x v="93"/>
  </r>
  <r>
    <n v="0.15384615384614997"/>
    <x v="93"/>
  </r>
  <r>
    <n v="-1"/>
    <x v="93"/>
  </r>
  <r>
    <n v="7.4074074074069962E-2"/>
    <x v="93"/>
  </r>
  <r>
    <n v="0.76923076923077005"/>
    <x v="93"/>
  </r>
  <r>
    <n v="-1"/>
    <x v="93"/>
  </r>
  <r>
    <n v="0.23809523809523991"/>
    <x v="93"/>
  </r>
  <r>
    <n v="1.25"/>
    <x v="93"/>
  </r>
  <r>
    <n v="-1"/>
    <x v="93"/>
  </r>
  <r>
    <n v="1.7000000000000002"/>
    <x v="93"/>
  </r>
  <r>
    <n v="0.18181818181817988"/>
    <x v="93"/>
  </r>
  <r>
    <n v="0.51282051282051011"/>
    <x v="93"/>
  </r>
  <r>
    <n v="0.71428571428570997"/>
    <x v="93"/>
  </r>
  <r>
    <n v="-1"/>
    <x v="93"/>
  </r>
  <r>
    <n v="0.66666666666667007"/>
    <x v="93"/>
  </r>
  <r>
    <n v="-1"/>
    <x v="93"/>
  </r>
  <r>
    <n v="0.39999999999999991"/>
    <x v="93"/>
  </r>
  <r>
    <n v="1.5499999999999998"/>
    <x v="93"/>
  </r>
  <r>
    <n v="-1"/>
    <x v="93"/>
  </r>
  <r>
    <n v="0.71428571428570997"/>
    <x v="93"/>
  </r>
  <r>
    <n v="0.23255813953487992"/>
    <x v="93"/>
  </r>
  <r>
    <n v="0.39215686274509998"/>
    <x v="93"/>
  </r>
  <r>
    <n v="0.51282051282051011"/>
    <x v="93"/>
  </r>
  <r>
    <n v="0.5405405405405399"/>
    <x v="93"/>
  </r>
  <r>
    <n v="1.2999999999999998"/>
    <x v="93"/>
  </r>
  <r>
    <n v="0.47619047619048005"/>
    <x v="93"/>
  </r>
  <r>
    <n v="-1"/>
    <x v="93"/>
  </r>
  <r>
    <n v="-1"/>
    <x v="93"/>
  </r>
  <r>
    <n v="1.25"/>
    <x v="93"/>
  </r>
  <r>
    <n v="-1"/>
    <x v="93"/>
  </r>
  <r>
    <n v="0.66666666666667007"/>
    <x v="93"/>
  </r>
  <r>
    <n v="-1"/>
    <x v="93"/>
  </r>
  <r>
    <n v="0.86956521739129999"/>
    <x v="93"/>
  </r>
  <r>
    <n v="-1"/>
    <x v="93"/>
  </r>
  <r>
    <n v="1.2999999999999998"/>
    <x v="94"/>
  </r>
  <r>
    <n v="0.28571428571429003"/>
    <x v="94"/>
  </r>
  <r>
    <n v="-1"/>
    <x v="94"/>
  </r>
  <r>
    <n v="0.66666666666667007"/>
    <x v="94"/>
  </r>
  <r>
    <n v="-1"/>
    <x v="94"/>
  </r>
  <r>
    <n v="0.19047619047619002"/>
    <x v="94"/>
  </r>
  <r>
    <n v="1.2999999999999998"/>
    <x v="94"/>
  </r>
  <r>
    <n v="7.692307692307998E-2"/>
    <x v="94"/>
  </r>
  <r>
    <n v="-1"/>
    <x v="94"/>
  </r>
  <r>
    <n v="0.18181818181817988"/>
    <x v="94"/>
  </r>
  <r>
    <n v="0.45454545454544992"/>
    <x v="94"/>
  </r>
  <r>
    <n v="2.2000000000000002"/>
    <x v="94"/>
  </r>
  <r>
    <n v="0.3030303030303001"/>
    <x v="94"/>
  </r>
  <r>
    <n v="0.58823529411764985"/>
    <x v="94"/>
  </r>
  <r>
    <n v="0.27027027027026995"/>
    <x v="94"/>
  </r>
  <r>
    <n v="-1"/>
    <x v="94"/>
  </r>
  <r>
    <n v="2"/>
    <x v="94"/>
  </r>
  <r>
    <n v="1.1499999999999999"/>
    <x v="94"/>
  </r>
  <r>
    <n v="-1"/>
    <x v="94"/>
  </r>
  <r>
    <n v="0.27027027027026995"/>
    <x v="94"/>
  </r>
  <r>
    <n v="6.6666666666669983E-2"/>
    <x v="94"/>
  </r>
  <r>
    <n v="1.1499999999999999"/>
    <x v="94"/>
  </r>
  <r>
    <n v="-1"/>
    <x v="94"/>
  </r>
  <r>
    <n v="1.85"/>
    <x v="94"/>
  </r>
  <r>
    <n v="0.20618556701030988"/>
    <x v="94"/>
  </r>
  <r>
    <n v="0.35714285714285987"/>
    <x v="94"/>
  </r>
  <r>
    <n v="1.2999999999999998"/>
    <x v="94"/>
  </r>
  <r>
    <n v="-1"/>
    <x v="94"/>
  </r>
  <r>
    <n v="-1"/>
    <x v="94"/>
  </r>
  <r>
    <n v="-1"/>
    <x v="94"/>
  </r>
  <r>
    <n v="0.17391304347826009"/>
    <x v="94"/>
  </r>
  <r>
    <n v="0.41666666666667007"/>
    <x v="94"/>
  </r>
  <r>
    <n v="1.1499999999999999"/>
    <x v="94"/>
  </r>
  <r>
    <n v="0.31746031746031989"/>
    <x v="94"/>
  </r>
  <r>
    <n v="0.625"/>
    <x v="94"/>
  </r>
  <r>
    <n v="0.39999999999999991"/>
    <x v="94"/>
  </r>
  <r>
    <n v="-1"/>
    <x v="94"/>
  </r>
  <r>
    <n v="-1"/>
    <x v="94"/>
  </r>
  <r>
    <n v="-1"/>
    <x v="94"/>
  </r>
  <r>
    <n v="-1"/>
    <x v="94"/>
  </r>
  <r>
    <n v="0.14285714285713991"/>
    <x v="94"/>
  </r>
  <r>
    <n v="-1"/>
    <x v="94"/>
  </r>
  <r>
    <n v="0.26315789473684004"/>
    <x v="94"/>
  </r>
  <r>
    <n v="-1"/>
    <x v="94"/>
  </r>
  <r>
    <n v="-1"/>
    <x v="94"/>
  </r>
  <r>
    <n v="0.39999999999999991"/>
    <x v="94"/>
  </r>
  <r>
    <n v="0.47619047619048005"/>
    <x v="94"/>
  </r>
  <r>
    <n v="-1"/>
    <x v="94"/>
  </r>
  <r>
    <n v="5.4054054054049949E-2"/>
    <x v="94"/>
  </r>
  <r>
    <n v="-1"/>
    <x v="94"/>
  </r>
  <r>
    <n v="0.19999999999999996"/>
    <x v="94"/>
  </r>
  <r>
    <n v="0.39999999999999991"/>
    <x v="94"/>
  </r>
  <r>
    <n v="-1"/>
    <x v="94"/>
  </r>
  <r>
    <n v="0.86956521739129999"/>
    <x v="94"/>
  </r>
  <r>
    <n v="-1"/>
    <x v="94"/>
  </r>
  <r>
    <n v="-1"/>
    <x v="95"/>
  </r>
  <r>
    <n v="-1"/>
    <x v="95"/>
  </r>
  <r>
    <n v="-1"/>
    <x v="95"/>
  </r>
  <r>
    <n v="0.83333333333332993"/>
    <x v="95"/>
  </r>
  <r>
    <n v="-1"/>
    <x v="95"/>
  </r>
  <r>
    <n v="0.15999999999999992"/>
    <x v="95"/>
  </r>
  <r>
    <n v="-1"/>
    <x v="95"/>
  </r>
  <r>
    <n v="0.10256410256409998"/>
    <x v="95"/>
  </r>
  <r>
    <n v="-1"/>
    <x v="95"/>
  </r>
  <r>
    <n v="1.2999999999999998"/>
    <x v="95"/>
  </r>
  <r>
    <n v="-1"/>
    <x v="95"/>
  </r>
  <r>
    <n v="1.25"/>
    <x v="95"/>
  </r>
  <r>
    <n v="-1"/>
    <x v="95"/>
  </r>
  <r>
    <n v="1.9"/>
    <x v="95"/>
  </r>
  <r>
    <n v="-1"/>
    <x v="95"/>
  </r>
  <r>
    <n v="0.5"/>
    <x v="95"/>
  </r>
  <r>
    <n v="-1"/>
    <x v="95"/>
  </r>
  <r>
    <n v="0.16666666666667007"/>
    <x v="95"/>
  </r>
  <r>
    <n v="0.43478260869565011"/>
    <x v="95"/>
  </r>
  <r>
    <n v="-1"/>
    <x v="95"/>
  </r>
  <r>
    <n v="-1"/>
    <x v="95"/>
  </r>
  <r>
    <n v="5.5555555555560021E-2"/>
    <x v="95"/>
  </r>
  <r>
    <n v="-1"/>
    <x v="95"/>
  </r>
  <r>
    <n v="0.3030303030303001"/>
    <x v="95"/>
  </r>
  <r>
    <n v="-1"/>
    <x v="95"/>
  </r>
  <r>
    <n v="1.7000000000000002"/>
    <x v="95"/>
  </r>
  <r>
    <n v="-1"/>
    <x v="95"/>
  </r>
  <r>
    <n v="-1"/>
    <x v="95"/>
  </r>
  <r>
    <n v="0.47619047619048005"/>
    <x v="95"/>
  </r>
  <r>
    <n v="-1"/>
    <x v="95"/>
  </r>
  <r>
    <n v="0.3030303030303001"/>
    <x v="95"/>
  </r>
  <r>
    <n v="2.1"/>
    <x v="95"/>
  </r>
  <r>
    <n v="1.4"/>
    <x v="95"/>
  </r>
  <r>
    <n v="0.17391304347826009"/>
    <x v="95"/>
  </r>
  <r>
    <n v="1.4"/>
    <x v="95"/>
  </r>
  <r>
    <n v="0.52631578947368007"/>
    <x v="95"/>
  </r>
  <r>
    <n v="-1"/>
    <x v="95"/>
  </r>
  <r>
    <n v="0.15999999999999992"/>
    <x v="95"/>
  </r>
  <r>
    <n v="0.57142857142856984"/>
    <x v="95"/>
  </r>
  <r>
    <n v="0.18181818181817988"/>
    <x v="95"/>
  </r>
  <r>
    <n v="-1"/>
    <x v="95"/>
  </r>
  <r>
    <n v="-1"/>
    <x v="95"/>
  </r>
  <r>
    <n v="-1"/>
    <x v="95"/>
  </r>
  <r>
    <n v="-1"/>
    <x v="95"/>
  </r>
  <r>
    <n v="-1"/>
    <x v="95"/>
  </r>
  <r>
    <n v="0.51282051282051011"/>
    <x v="95"/>
  </r>
  <r>
    <n v="0.68965517241379004"/>
    <x v="95"/>
  </r>
  <r>
    <n v="0.57142857142856984"/>
    <x v="95"/>
  </r>
  <r>
    <n v="1.0499999999999998"/>
    <x v="95"/>
  </r>
  <r>
    <n v="0.33333333333332993"/>
    <x v="95"/>
  </r>
  <r>
    <n v="0.3030303030303001"/>
    <x v="95"/>
  </r>
  <r>
    <n v="-1"/>
    <x v="95"/>
  </r>
  <r>
    <n v="0.33333333333332993"/>
    <x v="95"/>
  </r>
  <r>
    <n v="-1"/>
    <x v="95"/>
  </r>
  <r>
    <n v="-1"/>
    <x v="95"/>
  </r>
  <r>
    <n v="0.55555555555556002"/>
    <x v="95"/>
  </r>
  <r>
    <n v="1.6"/>
    <x v="95"/>
  </r>
  <r>
    <n v="-1"/>
    <x v="95"/>
  </r>
  <r>
    <n v="0.38461538461537992"/>
    <x v="95"/>
  </r>
  <r>
    <n v="-1"/>
    <x v="95"/>
  </r>
  <r>
    <n v="0.39999999999999991"/>
    <x v="95"/>
  </r>
  <r>
    <n v="-1"/>
    <x v="96"/>
  </r>
  <r>
    <n v="0.52631578947368007"/>
    <x v="97"/>
  </r>
  <r>
    <n v="-1"/>
    <x v="97"/>
  </r>
  <r>
    <n v="-1"/>
    <x v="97"/>
  </r>
  <r>
    <n v="0.25"/>
    <x v="97"/>
  </r>
  <r>
    <n v="0.43478260869565011"/>
    <x v="97"/>
  </r>
  <r>
    <n v="1.6"/>
    <x v="97"/>
  </r>
  <r>
    <n v="0.33898305084746005"/>
    <x v="97"/>
  </r>
  <r>
    <n v="0.2105263157894699"/>
    <x v="97"/>
  </r>
  <r>
    <n v="-1"/>
    <x v="97"/>
  </r>
  <r>
    <n v="0.32258064516129004"/>
    <x v="97"/>
  </r>
  <r>
    <n v="-1"/>
    <x v="98"/>
  </r>
  <r>
    <n v="1.2999999999999998"/>
    <x v="98"/>
  </r>
  <r>
    <n v="0.10526315789474006"/>
    <x v="98"/>
  </r>
  <r>
    <n v="0.3030303030303001"/>
    <x v="98"/>
  </r>
  <r>
    <n v="0.16666666666667007"/>
    <x v="98"/>
  </r>
  <r>
    <n v="0.66666666666667007"/>
    <x v="98"/>
  </r>
  <r>
    <n v="0.83333333333332993"/>
    <x v="98"/>
  </r>
  <r>
    <n v="0.71428571428570997"/>
    <x v="98"/>
  </r>
  <r>
    <n v="-1"/>
    <x v="98"/>
  </r>
  <r>
    <n v="0.37037037037037002"/>
    <x v="98"/>
  </r>
  <r>
    <n v="-1"/>
    <x v="98"/>
  </r>
  <r>
    <n v="-1"/>
    <x v="98"/>
  </r>
  <r>
    <n v="-1"/>
    <x v="98"/>
  </r>
  <r>
    <n v="-1"/>
    <x v="98"/>
  </r>
  <r>
    <n v="0.19999999999999996"/>
    <x v="98"/>
  </r>
  <r>
    <n v="0.76923076923077005"/>
    <x v="98"/>
  </r>
  <r>
    <n v="-1"/>
    <x v="98"/>
  </r>
  <r>
    <n v="-1"/>
    <x v="98"/>
  </r>
  <r>
    <n v="-1"/>
    <x v="98"/>
  </r>
  <r>
    <n v="-1"/>
    <x v="98"/>
  </r>
  <r>
    <n v="-1"/>
    <x v="98"/>
  </r>
  <r>
    <n v="-1"/>
    <x v="98"/>
  </r>
  <r>
    <n v="1.2999999999999998"/>
    <x v="98"/>
  </r>
  <r>
    <n v="-1"/>
    <x v="98"/>
  </r>
  <r>
    <n v="-1"/>
    <x v="98"/>
  </r>
  <r>
    <n v="0.38461538461537992"/>
    <x v="98"/>
  </r>
  <r>
    <n v="0.58823529411764985"/>
    <x v="98"/>
  </r>
  <r>
    <n v="-1"/>
    <x v="98"/>
  </r>
  <r>
    <n v="-1"/>
    <x v="98"/>
  </r>
  <r>
    <n v="2.1"/>
    <x v="98"/>
  </r>
  <r>
    <n v="0.3030303030303001"/>
    <x v="98"/>
  </r>
  <r>
    <n v="0.52631578947368007"/>
    <x v="98"/>
  </r>
  <r>
    <n v="0.57142857142856984"/>
    <x v="98"/>
  </r>
  <r>
    <n v="-1"/>
    <x v="98"/>
  </r>
  <r>
    <n v="0.25"/>
    <x v="98"/>
  </r>
  <r>
    <n v="1.2999999999999998"/>
    <x v="98"/>
  </r>
  <r>
    <n v="1.9500000000000002"/>
    <x v="98"/>
  </r>
  <r>
    <n v="-1"/>
    <x v="98"/>
  </r>
  <r>
    <n v="0.125"/>
    <x v="98"/>
  </r>
  <r>
    <n v="-1"/>
    <x v="98"/>
  </r>
  <r>
    <n v="0.38461538461537992"/>
    <x v="98"/>
  </r>
  <r>
    <n v="0.10256410256409998"/>
    <x v="98"/>
  </r>
  <r>
    <n v="-1"/>
    <x v="98"/>
  </r>
  <r>
    <n v="0.86956521739129999"/>
    <x v="98"/>
  </r>
  <r>
    <n v="0.12121212121211999"/>
    <x v="98"/>
  </r>
  <r>
    <n v="0.66666666666667007"/>
    <x v="98"/>
  </r>
  <r>
    <n v="0.47619047619048005"/>
    <x v="98"/>
  </r>
  <r>
    <n v="-1"/>
    <x v="98"/>
  </r>
  <r>
    <n v="0.36363636363635998"/>
    <x v="98"/>
  </r>
  <r>
    <n v="0.68965517241379004"/>
    <x v="98"/>
  </r>
  <r>
    <n v="0.5"/>
    <x v="98"/>
  </r>
  <r>
    <n v="-1"/>
    <x v="98"/>
  </r>
  <r>
    <n v="0.2777777777777799"/>
    <x v="98"/>
  </r>
  <r>
    <n v="-1"/>
    <x v="98"/>
  </r>
  <r>
    <n v="1.65"/>
    <x v="98"/>
  </r>
  <r>
    <n v="-1"/>
    <x v="98"/>
  </r>
  <r>
    <n v="-1"/>
    <x v="98"/>
  </r>
  <r>
    <n v="1.0499999999999998"/>
    <x v="98"/>
  </r>
  <r>
    <n v="-1"/>
    <x v="98"/>
  </r>
  <r>
    <n v="-1"/>
    <x v="98"/>
  </r>
  <r>
    <n v="0.15384615384614997"/>
    <x v="98"/>
  </r>
  <r>
    <n v="0.64516129032258007"/>
    <x v="98"/>
  </r>
  <r>
    <n v="1.4500000000000002"/>
    <x v="98"/>
  </r>
  <r>
    <n v="0.29411764705882004"/>
    <x v="98"/>
  </r>
  <r>
    <n v="-1"/>
    <x v="98"/>
  </r>
  <r>
    <n v="0.8"/>
    <x v="98"/>
  </r>
  <r>
    <n v="2.8"/>
    <x v="98"/>
  </r>
  <r>
    <n v="-1"/>
    <x v="98"/>
  </r>
  <r>
    <n v="0.28571428571429003"/>
    <x v="98"/>
  </r>
  <r>
    <n v="-1"/>
    <x v="98"/>
  </r>
  <r>
    <n v="0.57142857142856984"/>
    <x v="98"/>
  </r>
  <r>
    <n v="-1"/>
    <x v="98"/>
  </r>
  <r>
    <n v="9.5238095238100007E-2"/>
    <x v="98"/>
  </r>
  <r>
    <n v="1.0499999999999998"/>
    <x v="98"/>
  </r>
  <r>
    <n v="-1"/>
    <x v="98"/>
  </r>
  <r>
    <n v="-1"/>
    <x v="98"/>
  </r>
  <r>
    <n v="-1"/>
    <x v="98"/>
  </r>
  <r>
    <n v="0.2105263157894699"/>
    <x v="98"/>
  </r>
  <r>
    <n v="0.35714285714285987"/>
    <x v="98"/>
  </r>
  <r>
    <n v="0.60606060606060996"/>
    <x v="99"/>
  </r>
  <r>
    <n v="0.17391304347826009"/>
    <x v="99"/>
  </r>
  <r>
    <n v="-1"/>
    <x v="99"/>
  </r>
  <r>
    <n v="1.7000000000000002"/>
    <x v="99"/>
  </r>
  <r>
    <n v="0.45454545454544992"/>
    <x v="99"/>
  </r>
  <r>
    <n v="0.10256410256409998"/>
    <x v="99"/>
  </r>
  <r>
    <n v="0.45454545454544992"/>
    <x v="99"/>
  </r>
  <r>
    <n v="0.44444444444443998"/>
    <x v="99"/>
  </r>
  <r>
    <n v="0.32258064516129004"/>
    <x v="99"/>
  </r>
  <r>
    <n v="0.19047619047619002"/>
    <x v="99"/>
  </r>
  <r>
    <n v="0.55555555555556002"/>
    <x v="99"/>
  </r>
  <r>
    <n v="-1"/>
    <x v="99"/>
  </r>
  <r>
    <n v="0.68965517241379004"/>
    <x v="99"/>
  </r>
  <r>
    <n v="1.5499999999999998"/>
    <x v="99"/>
  </r>
  <r>
    <n v="0.74074074074074003"/>
    <x v="99"/>
  </r>
  <r>
    <n v="0.66666666666667007"/>
    <x v="99"/>
  </r>
  <r>
    <n v="0.14285714285713991"/>
    <x v="99"/>
  </r>
  <r>
    <n v="-1"/>
    <x v="99"/>
  </r>
  <r>
    <n v="0.60606060606060996"/>
    <x v="99"/>
  </r>
  <r>
    <n v="1.5"/>
    <x v="99"/>
  </r>
  <r>
    <n v="-1"/>
    <x v="99"/>
  </r>
  <r>
    <n v="0.37037037037037002"/>
    <x v="99"/>
  </r>
  <r>
    <n v="-1"/>
    <x v="99"/>
  </r>
  <r>
    <n v="-1"/>
    <x v="99"/>
  </r>
  <r>
    <n v="0.25"/>
    <x v="99"/>
  </r>
  <r>
    <n v="-1"/>
    <x v="99"/>
  </r>
  <r>
    <n v="0.38461538461537992"/>
    <x v="99"/>
  </r>
  <r>
    <n v="-1"/>
    <x v="99"/>
  </r>
  <r>
    <n v="1"/>
    <x v="99"/>
  </r>
  <r>
    <n v="0.45454545454544992"/>
    <x v="99"/>
  </r>
  <r>
    <n v="-1"/>
    <x v="99"/>
  </r>
  <r>
    <n v="-1"/>
    <x v="99"/>
  </r>
  <r>
    <n v="0.74074074074074003"/>
    <x v="99"/>
  </r>
  <r>
    <n v="0.17391304347826009"/>
    <x v="99"/>
  </r>
  <r>
    <n v="0.3125"/>
    <x v="99"/>
  </r>
  <r>
    <n v="0.625"/>
    <x v="99"/>
  </r>
  <r>
    <n v="0.33333333333332993"/>
    <x v="99"/>
  </r>
  <r>
    <n v="0.26315789473684004"/>
    <x v="99"/>
  </r>
  <r>
    <n v="0.20833333333332993"/>
    <x v="99"/>
  </r>
  <r>
    <n v="1"/>
    <x v="99"/>
  </r>
  <r>
    <n v="-1"/>
    <x v="99"/>
  </r>
  <r>
    <n v="-1"/>
    <x v="99"/>
  </r>
  <r>
    <n v="-1"/>
    <x v="99"/>
  </r>
  <r>
    <n v="-1"/>
    <x v="99"/>
  </r>
  <r>
    <n v="0.13793103448276001"/>
    <x v="99"/>
  </r>
  <r>
    <n v="-1"/>
    <x v="99"/>
  </r>
  <r>
    <n v="0.86956521739129999"/>
    <x v="99"/>
  </r>
  <r>
    <n v="-1"/>
    <x v="99"/>
  </r>
  <r>
    <n v="-1"/>
    <x v="99"/>
  </r>
  <r>
    <n v="0.31746031746031989"/>
    <x v="99"/>
  </r>
  <r>
    <n v="-1"/>
    <x v="99"/>
  </r>
  <r>
    <n v="1.0499999999999998"/>
    <x v="99"/>
  </r>
  <r>
    <n v="-1"/>
    <x v="99"/>
  </r>
  <r>
    <n v="-1"/>
    <x v="99"/>
  </r>
  <r>
    <n v="0.11111111111111005"/>
    <x v="99"/>
  </r>
  <r>
    <n v="-1"/>
    <x v="99"/>
  </r>
  <r>
    <n v="0.11111111111111005"/>
    <x v="99"/>
  </r>
  <r>
    <n v="-1"/>
    <x v="99"/>
  </r>
  <r>
    <n v="-1"/>
    <x v="99"/>
  </r>
  <r>
    <n v="2"/>
    <x v="99"/>
  </r>
  <r>
    <n v="-1"/>
    <x v="99"/>
  </r>
  <r>
    <n v="0.55555555555556002"/>
    <x v="99"/>
  </r>
  <r>
    <n v="0.60606060606060996"/>
    <x v="99"/>
  </r>
  <r>
    <n v="-1"/>
    <x v="100"/>
  </r>
  <r>
    <n v="0.64516129032258007"/>
    <x v="100"/>
  </r>
  <r>
    <n v="0.2105263157894699"/>
    <x v="100"/>
  </r>
  <r>
    <n v="-1"/>
    <x v="100"/>
  </r>
  <r>
    <n v="-1"/>
    <x v="100"/>
  </r>
  <r>
    <n v="0.2105263157894699"/>
    <x v="100"/>
  </r>
  <r>
    <n v="-1"/>
    <x v="100"/>
  </r>
  <r>
    <n v="0.39999999999999991"/>
    <x v="100"/>
  </r>
  <r>
    <n v="0.47619047619048005"/>
    <x v="100"/>
  </r>
  <r>
    <n v="1.2999999999999998"/>
    <x v="100"/>
  </r>
  <r>
    <n v="0.74074074074074003"/>
    <x v="100"/>
  </r>
  <r>
    <n v="-1"/>
    <x v="100"/>
  </r>
  <r>
    <n v="6.0606060606060108E-2"/>
    <x v="100"/>
  </r>
  <r>
    <n v="-1"/>
    <x v="100"/>
  </r>
  <r>
    <n v="-1"/>
    <x v="100"/>
  </r>
  <r>
    <n v="-1"/>
    <x v="100"/>
  </r>
  <r>
    <n v="-1"/>
    <x v="100"/>
  </r>
  <r>
    <n v="1.4"/>
    <x v="100"/>
  </r>
  <r>
    <n v="0.5"/>
    <x v="100"/>
  </r>
  <r>
    <n v="2.25"/>
    <x v="100"/>
  </r>
  <r>
    <n v="-1"/>
    <x v="100"/>
  </r>
  <r>
    <n v="0.24390243902439002"/>
    <x v="100"/>
  </r>
  <r>
    <n v="-1"/>
    <x v="100"/>
  </r>
  <r>
    <n v="0.43478260869565011"/>
    <x v="100"/>
  </r>
  <r>
    <n v="0.66666666666667007"/>
    <x v="100"/>
  </r>
  <r>
    <n v="-1"/>
    <x v="100"/>
  </r>
  <r>
    <n v="1.4500000000000002"/>
    <x v="100"/>
  </r>
  <r>
    <n v="0.11764705882352988"/>
    <x v="100"/>
  </r>
  <r>
    <n v="-1"/>
    <x v="100"/>
  </r>
  <r>
    <n v="-1"/>
    <x v="100"/>
  </r>
  <r>
    <n v="0.64516129032258007"/>
    <x v="100"/>
  </r>
  <r>
    <n v="0.16666666666667007"/>
    <x v="100"/>
  </r>
  <r>
    <n v="0.3125"/>
    <x v="100"/>
  </r>
  <r>
    <n v="-1"/>
    <x v="100"/>
  </r>
  <r>
    <n v="-1"/>
    <x v="100"/>
  </r>
  <r>
    <n v="-1"/>
    <x v="100"/>
  </r>
  <r>
    <n v="6.6666666666669983E-2"/>
    <x v="100"/>
  </r>
  <r>
    <n v="-1"/>
    <x v="100"/>
  </r>
  <r>
    <n v="1.5"/>
    <x v="100"/>
  </r>
  <r>
    <n v="-1"/>
    <x v="100"/>
  </r>
  <r>
    <n v="-1"/>
    <x v="100"/>
  </r>
  <r>
    <n v="-1"/>
    <x v="100"/>
  </r>
  <r>
    <n v="0.55555555555556002"/>
    <x v="100"/>
  </r>
  <r>
    <n v="0.86956521739129999"/>
    <x v="100"/>
  </r>
  <r>
    <n v="-1"/>
    <x v="100"/>
  </r>
  <r>
    <n v="0.32258064516129004"/>
    <x v="100"/>
  </r>
  <r>
    <n v="0.16666666666667007"/>
    <x v="100"/>
  </r>
  <r>
    <n v="0.32258064516129004"/>
    <x v="100"/>
  </r>
  <r>
    <n v="0.3030303030303001"/>
    <x v="100"/>
  </r>
  <r>
    <n v="3.7037037037040088E-2"/>
    <x v="100"/>
  </r>
  <r>
    <n v="-1"/>
    <x v="100"/>
  </r>
  <r>
    <n v="0.16666666666667007"/>
    <x v="100"/>
  </r>
  <r>
    <n v="0.25641025641025994"/>
    <x v="100"/>
  </r>
  <r>
    <n v="0.47619047619048005"/>
    <x v="100"/>
  </r>
  <r>
    <n v="0.12903225806452001"/>
    <x v="100"/>
  </r>
  <r>
    <n v="-1"/>
    <x v="100"/>
  </r>
  <r>
    <n v="0.19999999999999996"/>
    <x v="100"/>
  </r>
  <r>
    <n v="-1"/>
    <x v="100"/>
  </r>
  <r>
    <n v="0.83333333333332993"/>
    <x v="100"/>
  </r>
  <r>
    <n v="-1"/>
    <x v="100"/>
  </r>
  <r>
    <n v="-1"/>
    <x v="100"/>
  </r>
  <r>
    <n v="-1"/>
    <x v="100"/>
  </r>
  <r>
    <n v="-1"/>
    <x v="100"/>
  </r>
  <r>
    <n v="0.51282051282051011"/>
    <x v="100"/>
  </r>
  <r>
    <n v="0.3030303030303001"/>
    <x v="100"/>
  </r>
  <r>
    <n v="0.76923076923077005"/>
    <x v="100"/>
  </r>
  <r>
    <n v="-1"/>
    <x v="100"/>
  </r>
  <r>
    <n v="0.28571428571429003"/>
    <x v="100"/>
  </r>
  <r>
    <n v="1.85"/>
    <x v="101"/>
  </r>
  <r>
    <n v="-1"/>
    <x v="101"/>
  </r>
  <r>
    <n v="0.5405405405405399"/>
    <x v="101"/>
  </r>
  <r>
    <n v="0.33333333333332993"/>
    <x v="101"/>
  </r>
  <r>
    <n v="1.1000000000000001"/>
    <x v="101"/>
  </r>
  <r>
    <n v="-1"/>
    <x v="101"/>
  </r>
  <r>
    <n v="0.47619047619048005"/>
    <x v="101"/>
  </r>
  <r>
    <n v="0.13793103448276001"/>
    <x v="101"/>
  </r>
  <r>
    <n v="0.31746031746031989"/>
    <x v="101"/>
  </r>
  <r>
    <n v="0.5"/>
    <x v="101"/>
  </r>
  <r>
    <n v="-1"/>
    <x v="101"/>
  </r>
  <r>
    <n v="-1"/>
    <x v="101"/>
  </r>
  <r>
    <n v="-1"/>
    <x v="101"/>
  </r>
  <r>
    <n v="1.85"/>
    <x v="101"/>
  </r>
  <r>
    <n v="1.2000000000000002"/>
    <x v="101"/>
  </r>
  <r>
    <n v="0.3030303030303001"/>
    <x v="101"/>
  </r>
  <r>
    <n v="-1"/>
    <x v="101"/>
  </r>
  <r>
    <n v="0.14285714285713991"/>
    <x v="101"/>
  </r>
  <r>
    <n v="1.25"/>
    <x v="101"/>
  </r>
  <r>
    <n v="0.35714285714285987"/>
    <x v="101"/>
  </r>
  <r>
    <n v="0.74074074074074003"/>
    <x v="101"/>
  </r>
  <r>
    <n v="2.6"/>
    <x v="101"/>
  </r>
  <r>
    <n v="9.090909090908994E-2"/>
    <x v="101"/>
  </r>
  <r>
    <n v="-1"/>
    <x v="101"/>
  </r>
  <r>
    <n v="0.17391304347826009"/>
    <x v="101"/>
  </r>
  <r>
    <n v="0.33333333333332993"/>
    <x v="101"/>
  </r>
  <r>
    <n v="0.16666666666667007"/>
    <x v="101"/>
  </r>
  <r>
    <n v="0.25641025641025994"/>
    <x v="101"/>
  </r>
  <r>
    <n v="9.5238095238100007E-2"/>
    <x v="101"/>
  </r>
  <r>
    <n v="0.44444444444443998"/>
    <x v="101"/>
  </r>
  <r>
    <n v="-1"/>
    <x v="101"/>
  </r>
  <r>
    <n v="-1"/>
    <x v="101"/>
  </r>
  <r>
    <n v="1.4"/>
    <x v="101"/>
  </r>
  <r>
    <n v="-1"/>
    <x v="101"/>
  </r>
  <r>
    <n v="-1"/>
    <x v="101"/>
  </r>
  <r>
    <n v="0.625"/>
    <x v="101"/>
  </r>
  <r>
    <n v="-1"/>
    <x v="101"/>
  </r>
  <r>
    <n v="1.1000000000000001"/>
    <x v="101"/>
  </r>
  <r>
    <n v="-1"/>
    <x v="101"/>
  </r>
  <r>
    <n v="0.33333333333332993"/>
    <x v="101"/>
  </r>
  <r>
    <n v="0.47619047619048005"/>
    <x v="101"/>
  </r>
  <r>
    <n v="-1"/>
    <x v="101"/>
  </r>
  <r>
    <n v="-1"/>
    <x v="101"/>
  </r>
  <r>
    <n v="-1"/>
    <x v="101"/>
  </r>
  <r>
    <n v="0.18181818181817988"/>
    <x v="101"/>
  </r>
  <r>
    <n v="0.8"/>
    <x v="1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85BD5A-1768-4878-A6B8-76F50948E876}" name="PivotTable5" cacheId="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06" firstHeaderRow="1" firstDataRow="1" firstDataCol="1"/>
  <pivotFields count="2">
    <pivotField dataField="1" numFmtId="171" showAll="0"/>
    <pivotField axis="axisRow" showAll="0">
      <items count="103"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1"/>
  </rowFields>
  <rowItems count="1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 t="grand">
      <x/>
    </i>
  </rowItems>
  <colItems count="1">
    <i/>
  </colItems>
  <dataFields count="1">
    <dataField name="Sum of prof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0F072-272F-4782-994A-F97F935C0E61}">
  <dimension ref="A3:G110"/>
  <sheetViews>
    <sheetView workbookViewId="0">
      <pane ySplit="4080" topLeftCell="A97"/>
      <selection activeCell="C6" sqref="C6"/>
      <selection pane="bottomLeft" activeCell="D109" sqref="D109"/>
    </sheetView>
  </sheetViews>
  <sheetFormatPr defaultRowHeight="12.75" x14ac:dyDescent="0.2"/>
  <cols>
    <col min="1" max="1" width="13.85546875" bestFit="1" customWidth="1"/>
    <col min="2" max="2" width="12.5703125" bestFit="1" customWidth="1"/>
  </cols>
  <sheetData>
    <row r="3" spans="1:7" x14ac:dyDescent="0.2">
      <c r="A3" s="18" t="s">
        <v>64</v>
      </c>
      <c r="B3" t="s">
        <v>75</v>
      </c>
    </row>
    <row r="4" spans="1:7" x14ac:dyDescent="0.2">
      <c r="A4" s="31">
        <v>200609</v>
      </c>
      <c r="B4" s="32">
        <v>4.1764836676006096</v>
      </c>
      <c r="E4">
        <v>200609</v>
      </c>
      <c r="F4" s="19">
        <f ca="1">SUMIF(Data!$AO$2:$AO$4577,E4,Data!$AN$2:$AN$4577)</f>
        <v>-11.578982768300621</v>
      </c>
      <c r="G4" s="35">
        <f ca="1">F4+G3</f>
        <v>-11.578982768300621</v>
      </c>
    </row>
    <row r="5" spans="1:7" x14ac:dyDescent="0.2">
      <c r="A5" s="31">
        <v>200610</v>
      </c>
      <c r="B5" s="32">
        <v>-9.6928104722304571</v>
      </c>
      <c r="E5">
        <v>200610</v>
      </c>
      <c r="F5" s="19">
        <f ca="1">SUMIF(Data!$AO$2:$AO$4577,E5,Data!$AN$2:$AN$4577)</f>
        <v>2.989173621127319</v>
      </c>
      <c r="G5" s="35">
        <f t="shared" ref="G5:G68" ca="1" si="0">F5+G4</f>
        <v>-8.5898091471733018</v>
      </c>
    </row>
    <row r="6" spans="1:7" x14ac:dyDescent="0.2">
      <c r="A6" s="31">
        <v>200611</v>
      </c>
      <c r="B6" s="32">
        <v>-1.2240296661032322</v>
      </c>
      <c r="E6">
        <v>200611</v>
      </c>
      <c r="F6" s="19">
        <f ca="1">SUMIF(Data!$AO$2:$AO$4577,E6,Data!$AN$2:$AN$4577)</f>
        <v>1.695501440629001</v>
      </c>
      <c r="G6" s="35">
        <f t="shared" ca="1" si="0"/>
        <v>-6.8943077065443008</v>
      </c>
    </row>
    <row r="7" spans="1:7" x14ac:dyDescent="0.2">
      <c r="A7" s="31">
        <v>200612</v>
      </c>
      <c r="B7" s="32">
        <v>-3.3074691768470417</v>
      </c>
      <c r="E7">
        <v>200612</v>
      </c>
      <c r="F7" s="19">
        <f ca="1">SUMIF(Data!$AO$2:$AO$4577,E7,Data!$AN$2:$AN$4577)</f>
        <v>18.601204513803388</v>
      </c>
      <c r="G7" s="35">
        <f t="shared" ca="1" si="0"/>
        <v>11.706896807259088</v>
      </c>
    </row>
    <row r="8" spans="1:7" x14ac:dyDescent="0.2">
      <c r="A8" s="31">
        <v>200701</v>
      </c>
      <c r="B8" s="32">
        <v>0.68318840996755026</v>
      </c>
      <c r="E8">
        <v>200701</v>
      </c>
      <c r="F8" s="19">
        <f ca="1">SUMIF(Data!$AO$2:$AO$4577,E8,Data!$AN$2:$AN$4577)</f>
        <v>2.4831884099675503</v>
      </c>
      <c r="G8" s="35">
        <f t="shared" ca="1" si="0"/>
        <v>14.190085217226638</v>
      </c>
    </row>
    <row r="9" spans="1:7" x14ac:dyDescent="0.2">
      <c r="A9" s="31">
        <v>200702</v>
      </c>
      <c r="B9" s="32">
        <v>-1</v>
      </c>
      <c r="E9">
        <v>200702</v>
      </c>
      <c r="F9" s="19">
        <f ca="1">SUMIF(Data!$AO$2:$AO$4577,E9,Data!$AN$2:$AN$4577)</f>
        <v>0.43478260869565011</v>
      </c>
      <c r="G9" s="35">
        <f t="shared" ca="1" si="0"/>
        <v>14.624867825922289</v>
      </c>
    </row>
    <row r="10" spans="1:7" x14ac:dyDescent="0.2">
      <c r="A10" s="31">
        <v>200709</v>
      </c>
      <c r="B10" s="32">
        <v>-5.2675988982041506</v>
      </c>
      <c r="E10">
        <v>200709</v>
      </c>
      <c r="F10" s="19">
        <f ca="1">SUMIF(Data!$AO$2:$AO$4577,E10,Data!$AN$2:$AN$4577)</f>
        <v>1.8548472546768178</v>
      </c>
      <c r="G10" s="35">
        <f t="shared" ca="1" si="0"/>
        <v>16.479715080599107</v>
      </c>
    </row>
    <row r="11" spans="1:7" x14ac:dyDescent="0.2">
      <c r="A11" s="31">
        <v>200710</v>
      </c>
      <c r="B11" s="32">
        <v>2.0568098974872484</v>
      </c>
      <c r="E11">
        <v>200710</v>
      </c>
      <c r="F11" s="19">
        <f ca="1">SUMIF(Data!$AO$2:$AO$4577,E11,Data!$AN$2:$AN$4577)</f>
        <v>-7.0399046939642016</v>
      </c>
      <c r="G11" s="35">
        <f t="shared" ca="1" si="0"/>
        <v>9.439810386634905</v>
      </c>
    </row>
    <row r="12" spans="1:7" x14ac:dyDescent="0.2">
      <c r="A12" s="31">
        <v>200711</v>
      </c>
      <c r="B12" s="32">
        <v>2.8181081034215785</v>
      </c>
      <c r="E12">
        <v>200711</v>
      </c>
      <c r="F12" s="19">
        <f ca="1">SUMIF(Data!$AO$2:$AO$4577,E12,Data!$AN$2:$AN$4577)</f>
        <v>-5.6369101235328305</v>
      </c>
      <c r="G12" s="35">
        <f t="shared" ca="1" si="0"/>
        <v>3.8029002631020745</v>
      </c>
    </row>
    <row r="13" spans="1:7" x14ac:dyDescent="0.2">
      <c r="A13" s="31">
        <v>200712</v>
      </c>
      <c r="B13" s="32">
        <v>4.9793774081304374</v>
      </c>
      <c r="E13">
        <v>200712</v>
      </c>
      <c r="F13" s="19">
        <f ca="1">SUMIF(Data!$AO$2:$AO$4577,E13,Data!$AN$2:$AN$4577)</f>
        <v>13.728948585569601</v>
      </c>
      <c r="G13" s="35">
        <f t="shared" ca="1" si="0"/>
        <v>17.531848848671675</v>
      </c>
    </row>
    <row r="14" spans="1:7" x14ac:dyDescent="0.2">
      <c r="A14" s="31">
        <v>200801</v>
      </c>
      <c r="B14" s="32">
        <v>-3.70865079365079</v>
      </c>
      <c r="E14">
        <v>200801</v>
      </c>
      <c r="F14" s="19">
        <f ca="1">SUMIF(Data!$AO$2:$AO$4577,E14,Data!$AN$2:$AN$4577)</f>
        <v>9.4531771633384611</v>
      </c>
      <c r="G14" s="35">
        <f t="shared" ca="1" si="0"/>
        <v>26.985026012010138</v>
      </c>
    </row>
    <row r="15" spans="1:7" x14ac:dyDescent="0.2">
      <c r="A15" s="31">
        <v>200802</v>
      </c>
      <c r="B15" s="32">
        <v>3.5</v>
      </c>
      <c r="E15">
        <v>200802</v>
      </c>
      <c r="F15" s="19">
        <f ca="1">SUMIF(Data!$AO$2:$AO$4577,E15,Data!$AN$2:$AN$4577)</f>
        <v>-1</v>
      </c>
      <c r="G15" s="35">
        <f t="shared" ca="1" si="0"/>
        <v>25.985026012010138</v>
      </c>
    </row>
    <row r="16" spans="1:7" x14ac:dyDescent="0.2">
      <c r="A16" s="31">
        <v>200809</v>
      </c>
      <c r="B16" s="32">
        <v>10.460905300187681</v>
      </c>
      <c r="E16">
        <v>200809</v>
      </c>
      <c r="F16" s="19">
        <f ca="1">SUMIF(Data!$AO$2:$AO$4577,E16,Data!$AN$2:$AN$4577)</f>
        <v>-3.8694072422671839</v>
      </c>
      <c r="G16" s="35">
        <f t="shared" ca="1" si="0"/>
        <v>22.115618769742955</v>
      </c>
    </row>
    <row r="17" spans="1:7" x14ac:dyDescent="0.2">
      <c r="A17" s="31">
        <v>200810</v>
      </c>
      <c r="B17" s="32">
        <v>-0.41152163208262094</v>
      </c>
      <c r="E17">
        <v>200810</v>
      </c>
      <c r="F17" s="19">
        <f ca="1">SUMIF(Data!$AO$2:$AO$4577,E17,Data!$AN$2:$AN$4577)</f>
        <v>8.3953674901383177</v>
      </c>
      <c r="G17" s="35">
        <f t="shared" ca="1" si="0"/>
        <v>30.510986259881271</v>
      </c>
    </row>
    <row r="18" spans="1:7" x14ac:dyDescent="0.2">
      <c r="A18" s="31">
        <v>200811</v>
      </c>
      <c r="B18" s="32">
        <v>-7.4441610620262395</v>
      </c>
      <c r="E18">
        <v>200811</v>
      </c>
      <c r="F18" s="19">
        <f ca="1">SUMIF(Data!$AO$2:$AO$4577,E18,Data!$AN$2:$AN$4577)</f>
        <v>-0.7781338289924109</v>
      </c>
      <c r="G18" s="35">
        <f t="shared" ca="1" si="0"/>
        <v>29.732852430888862</v>
      </c>
    </row>
    <row r="19" spans="1:7" x14ac:dyDescent="0.2">
      <c r="A19" s="31">
        <v>200812</v>
      </c>
      <c r="B19" s="32">
        <v>-1.4441616016562295</v>
      </c>
      <c r="E19">
        <v>200812</v>
      </c>
      <c r="F19" s="19">
        <f ca="1">SUMIF(Data!$AO$2:$AO$4577,E19,Data!$AN$2:$AN$4577)</f>
        <v>-11.616396196144613</v>
      </c>
      <c r="G19" s="35">
        <f t="shared" ca="1" si="0"/>
        <v>18.116456234744248</v>
      </c>
    </row>
    <row r="20" spans="1:7" x14ac:dyDescent="0.2">
      <c r="A20" s="31">
        <v>200901</v>
      </c>
      <c r="B20" s="32">
        <v>-2.9830403698328203</v>
      </c>
      <c r="E20">
        <v>200901</v>
      </c>
      <c r="F20" s="19">
        <f ca="1">SUMIF(Data!$AO$2:$AO$4577,E20,Data!$AN$2:$AN$4577)</f>
        <v>-0.48408307092517955</v>
      </c>
      <c r="G20" s="35">
        <f t="shared" ca="1" si="0"/>
        <v>17.632373163819068</v>
      </c>
    </row>
    <row r="21" spans="1:7" x14ac:dyDescent="0.2">
      <c r="A21" s="31">
        <v>200902</v>
      </c>
      <c r="B21" s="32">
        <v>0.44444444444443998</v>
      </c>
      <c r="E21">
        <v>200902</v>
      </c>
      <c r="F21" s="19">
        <f ca="1">SUMIF(Data!$AO$2:$AO$4577,E21,Data!$AN$2:$AN$4577)</f>
        <v>-1</v>
      </c>
      <c r="G21" s="35">
        <f t="shared" ca="1" si="0"/>
        <v>16.632373163819068</v>
      </c>
    </row>
    <row r="22" spans="1:7" x14ac:dyDescent="0.2">
      <c r="A22" s="31">
        <v>200909</v>
      </c>
      <c r="B22" s="32">
        <v>9.1153430166419795</v>
      </c>
      <c r="E22">
        <v>200909</v>
      </c>
      <c r="F22" s="19">
        <f ca="1">SUMIF(Data!$AO$2:$AO$4577,E22,Data!$AN$2:$AN$4577)</f>
        <v>8.4385018522034994</v>
      </c>
      <c r="G22" s="35">
        <f t="shared" ca="1" si="0"/>
        <v>25.070875016022569</v>
      </c>
    </row>
    <row r="23" spans="1:7" x14ac:dyDescent="0.2">
      <c r="A23" s="31">
        <v>200910</v>
      </c>
      <c r="B23" s="32">
        <v>3.5171897777372294</v>
      </c>
      <c r="E23">
        <v>200910</v>
      </c>
      <c r="F23" s="19">
        <f ca="1">SUMIF(Data!$AO$2:$AO$4577,E23,Data!$AN$2:$AN$4577)</f>
        <v>3.2809152679332989</v>
      </c>
      <c r="G23" s="35">
        <f t="shared" ca="1" si="0"/>
        <v>28.351790283955868</v>
      </c>
    </row>
    <row r="24" spans="1:7" x14ac:dyDescent="0.2">
      <c r="A24" s="31">
        <v>200911</v>
      </c>
      <c r="B24" s="32">
        <v>-11.137110422030688</v>
      </c>
      <c r="E24">
        <v>200911</v>
      </c>
      <c r="F24" s="19">
        <f ca="1">SUMIF(Data!$AO$2:$AO$4577,E24,Data!$AN$2:$AN$4577)</f>
        <v>-0.15482081130266079</v>
      </c>
      <c r="G24" s="35">
        <f t="shared" ca="1" si="0"/>
        <v>28.196969472653208</v>
      </c>
    </row>
    <row r="25" spans="1:7" x14ac:dyDescent="0.2">
      <c r="A25" s="31">
        <v>200912</v>
      </c>
      <c r="B25" s="32">
        <v>10.37804232608293</v>
      </c>
      <c r="E25">
        <v>200912</v>
      </c>
      <c r="F25" s="19">
        <f ca="1">SUMIF(Data!$AO$2:$AO$4577,E25,Data!$AN$2:$AN$4577)</f>
        <v>3.6800548420489188</v>
      </c>
      <c r="G25" s="35">
        <f t="shared" ca="1" si="0"/>
        <v>31.877024314702126</v>
      </c>
    </row>
    <row r="26" spans="1:7" x14ac:dyDescent="0.2">
      <c r="A26" s="31">
        <v>201001</v>
      </c>
      <c r="B26" s="32">
        <v>1.2404730256077101</v>
      </c>
      <c r="E26">
        <v>201001</v>
      </c>
      <c r="F26" s="19">
        <f ca="1">SUMIF(Data!$AO$2:$AO$4577,E26,Data!$AN$2:$AN$4577)</f>
        <v>-4.1025107881952811</v>
      </c>
      <c r="G26" s="35">
        <f t="shared" ca="1" si="0"/>
        <v>27.774513526506844</v>
      </c>
    </row>
    <row r="27" spans="1:7" x14ac:dyDescent="0.2">
      <c r="A27" s="31">
        <v>201002</v>
      </c>
      <c r="B27" s="32">
        <v>-1</v>
      </c>
      <c r="E27">
        <v>201002</v>
      </c>
      <c r="F27" s="19">
        <f ca="1">SUMIF(Data!$AO$2:$AO$4577,E27,Data!$AN$2:$AN$4577)</f>
        <v>-1</v>
      </c>
      <c r="G27" s="35">
        <f t="shared" ca="1" si="0"/>
        <v>26.774513526506844</v>
      </c>
    </row>
    <row r="28" spans="1:7" x14ac:dyDescent="0.2">
      <c r="A28" s="31">
        <v>201009</v>
      </c>
      <c r="B28" s="32">
        <v>0.78804249366814894</v>
      </c>
      <c r="E28">
        <v>201009</v>
      </c>
      <c r="F28" s="19">
        <f ca="1">SUMIF(Data!$AO$2:$AO$4577,E28,Data!$AN$2:$AN$4577)</f>
        <v>-11.039156918082591</v>
      </c>
      <c r="G28" s="35">
        <f t="shared" ca="1" si="0"/>
        <v>15.735356608424253</v>
      </c>
    </row>
    <row r="29" spans="1:7" x14ac:dyDescent="0.2">
      <c r="A29" s="31">
        <v>201010</v>
      </c>
      <c r="B29" s="32">
        <v>-7.9288036169979801</v>
      </c>
      <c r="E29">
        <v>201010</v>
      </c>
      <c r="F29" s="19">
        <f ca="1">SUMIF(Data!$AO$2:$AO$4577,E29,Data!$AN$2:$AN$4577)</f>
        <v>17.103334064138668</v>
      </c>
      <c r="G29" s="35">
        <f t="shared" ca="1" si="0"/>
        <v>32.838690672562919</v>
      </c>
    </row>
    <row r="30" spans="1:7" x14ac:dyDescent="0.2">
      <c r="A30" s="31">
        <v>201011</v>
      </c>
      <c r="B30" s="32">
        <v>-4.2503487376661795</v>
      </c>
      <c r="E30">
        <v>201011</v>
      </c>
      <c r="F30" s="19">
        <f ca="1">SUMIF(Data!$AO$2:$AO$4577,E30,Data!$AN$2:$AN$4577)</f>
        <v>3.0374173642640101</v>
      </c>
      <c r="G30" s="35">
        <f t="shared" ca="1" si="0"/>
        <v>35.876108036826928</v>
      </c>
    </row>
    <row r="31" spans="1:7" x14ac:dyDescent="0.2">
      <c r="A31" s="31">
        <v>201012</v>
      </c>
      <c r="B31" s="32">
        <v>2.389306095588541</v>
      </c>
      <c r="E31">
        <v>201012</v>
      </c>
      <c r="F31" s="19">
        <f ca="1">SUMIF(Data!$AO$2:$AO$4577,E31,Data!$AN$2:$AN$4577)</f>
        <v>15.250390298235297</v>
      </c>
      <c r="G31" s="35">
        <f t="shared" ca="1" si="0"/>
        <v>51.126498335062223</v>
      </c>
    </row>
    <row r="32" spans="1:7" x14ac:dyDescent="0.2">
      <c r="A32" s="31">
        <v>201101</v>
      </c>
      <c r="B32" s="32">
        <v>3.4341636596678802</v>
      </c>
      <c r="E32">
        <v>201101</v>
      </c>
      <c r="F32" s="19">
        <f ca="1">SUMIF(Data!$AO$2:$AO$4577,E32,Data!$AN$2:$AN$4577)</f>
        <v>8.5400471366776092</v>
      </c>
      <c r="G32" s="35">
        <f t="shared" ca="1" si="0"/>
        <v>59.66654547173983</v>
      </c>
    </row>
    <row r="33" spans="1:7" x14ac:dyDescent="0.2">
      <c r="A33" s="31">
        <v>201102</v>
      </c>
      <c r="B33" s="32">
        <v>0.68965517241379004</v>
      </c>
      <c r="E33">
        <v>201102</v>
      </c>
      <c r="F33" s="19">
        <f ca="1">SUMIF(Data!$AO$2:$AO$4577,E33,Data!$AN$2:$AN$4577)</f>
        <v>-1</v>
      </c>
      <c r="G33" s="35">
        <f t="shared" ca="1" si="0"/>
        <v>58.66654547173983</v>
      </c>
    </row>
    <row r="34" spans="1:7" x14ac:dyDescent="0.2">
      <c r="A34" s="31">
        <v>201109</v>
      </c>
      <c r="B34" s="32">
        <v>-4.8366456117518615</v>
      </c>
      <c r="E34">
        <v>201109</v>
      </c>
      <c r="F34" s="19">
        <f ca="1">SUMIF(Data!$AO$2:$AO$4577,E34,Data!$AN$2:$AN$4577)</f>
        <v>0.2345382249089889</v>
      </c>
      <c r="G34" s="35">
        <f t="shared" ca="1" si="0"/>
        <v>58.901083696648818</v>
      </c>
    </row>
    <row r="35" spans="1:7" x14ac:dyDescent="0.2">
      <c r="A35" s="31">
        <v>201110</v>
      </c>
      <c r="B35" s="32">
        <v>-10.786057748502559</v>
      </c>
      <c r="E35">
        <v>201110</v>
      </c>
      <c r="F35" s="19">
        <f ca="1">SUMIF(Data!$AO$2:$AO$4577,E35,Data!$AN$2:$AN$4577)</f>
        <v>7.1740268186931004</v>
      </c>
      <c r="G35" s="35">
        <f t="shared" ca="1" si="0"/>
        <v>66.075110515341919</v>
      </c>
    </row>
    <row r="36" spans="1:7" x14ac:dyDescent="0.2">
      <c r="A36" s="31">
        <v>201111</v>
      </c>
      <c r="B36" s="32">
        <v>-3.3030063902671412</v>
      </c>
      <c r="E36">
        <v>201111</v>
      </c>
      <c r="F36" s="19">
        <f ca="1">SUMIF(Data!$AO$2:$AO$4577,E36,Data!$AN$2:$AN$4577)</f>
        <v>-8.0826728627766382</v>
      </c>
      <c r="G36" s="35">
        <f t="shared" ca="1" si="0"/>
        <v>57.992437652565279</v>
      </c>
    </row>
    <row r="37" spans="1:7" x14ac:dyDescent="0.2">
      <c r="A37" s="31">
        <v>201112</v>
      </c>
      <c r="B37" s="32">
        <v>-1.5864839391530594</v>
      </c>
      <c r="E37">
        <v>201112</v>
      </c>
      <c r="F37" s="19">
        <f ca="1">SUMIF(Data!$AO$2:$AO$4577,E37,Data!$AN$2:$AN$4577)</f>
        <v>-7.3333400018994919</v>
      </c>
      <c r="G37" s="35">
        <f t="shared" ca="1" si="0"/>
        <v>50.659097650665785</v>
      </c>
    </row>
    <row r="38" spans="1:7" x14ac:dyDescent="0.2">
      <c r="A38" s="31">
        <v>201201</v>
      </c>
      <c r="B38" s="32">
        <v>-1.7600111551748698</v>
      </c>
      <c r="E38">
        <v>201201</v>
      </c>
      <c r="F38" s="19">
        <f ca="1">SUMIF(Data!$AO$2:$AO$4577,E38,Data!$AN$2:$AN$4577)</f>
        <v>-8.0913377540250586</v>
      </c>
      <c r="G38" s="35">
        <f t="shared" ca="1" si="0"/>
        <v>42.567759896640723</v>
      </c>
    </row>
    <row r="39" spans="1:7" x14ac:dyDescent="0.2">
      <c r="A39" s="31">
        <v>201202</v>
      </c>
      <c r="B39" s="32">
        <v>1.2000000000000002</v>
      </c>
      <c r="E39">
        <v>201202</v>
      </c>
      <c r="F39" s="19">
        <f ca="1">SUMIF(Data!$AO$2:$AO$4577,E39,Data!$AN$2:$AN$4577)</f>
        <v>-1</v>
      </c>
      <c r="G39" s="35">
        <f t="shared" ca="1" si="0"/>
        <v>41.567759896640723</v>
      </c>
    </row>
    <row r="40" spans="1:7" x14ac:dyDescent="0.2">
      <c r="A40" s="31">
        <v>201209</v>
      </c>
      <c r="B40" s="32">
        <v>-14.249250224250229</v>
      </c>
      <c r="E40">
        <v>201209</v>
      </c>
      <c r="F40" s="19">
        <f ca="1">SUMIF(Data!$AO$2:$AO$4577,E40,Data!$AN$2:$AN$4577)</f>
        <v>-0.51609501519915812</v>
      </c>
      <c r="G40" s="35">
        <f t="shared" ca="1" si="0"/>
        <v>41.051664881441567</v>
      </c>
    </row>
    <row r="41" spans="1:7" x14ac:dyDescent="0.2">
      <c r="A41" s="31">
        <v>201210</v>
      </c>
      <c r="B41" s="32">
        <v>-1.9773233284213712</v>
      </c>
      <c r="E41">
        <v>201210</v>
      </c>
      <c r="F41" s="19">
        <f ca="1">SUMIF(Data!$AO$2:$AO$4577,E41,Data!$AN$2:$AN$4577)</f>
        <v>3.6785180206422394</v>
      </c>
      <c r="G41" s="35">
        <f t="shared" ca="1" si="0"/>
        <v>44.730182902083804</v>
      </c>
    </row>
    <row r="42" spans="1:7" x14ac:dyDescent="0.2">
      <c r="A42" s="31">
        <v>201211</v>
      </c>
      <c r="B42" s="32">
        <v>2.2603964590402992</v>
      </c>
      <c r="E42">
        <v>201211</v>
      </c>
      <c r="F42" s="19">
        <f ca="1">SUMIF(Data!$AO$2:$AO$4577,E42,Data!$AN$2:$AN$4577)</f>
        <v>-1.9635022730690908</v>
      </c>
      <c r="G42" s="35">
        <f t="shared" ca="1" si="0"/>
        <v>42.766680629014715</v>
      </c>
    </row>
    <row r="43" spans="1:7" x14ac:dyDescent="0.2">
      <c r="A43" s="31">
        <v>201212</v>
      </c>
      <c r="B43" s="32">
        <v>-2.6405592534375919</v>
      </c>
      <c r="E43">
        <v>201212</v>
      </c>
      <c r="F43" s="19">
        <f ca="1">SUMIF(Data!$AO$2:$AO$4577,E43,Data!$AN$2:$AN$4577)</f>
        <v>5.8817330861519448</v>
      </c>
      <c r="G43" s="35">
        <f t="shared" ca="1" si="0"/>
        <v>48.648413715166662</v>
      </c>
    </row>
    <row r="44" spans="1:7" x14ac:dyDescent="0.2">
      <c r="A44" s="31">
        <v>201301</v>
      </c>
      <c r="B44" s="32">
        <v>-3.2085000633387804</v>
      </c>
      <c r="E44">
        <v>201301</v>
      </c>
      <c r="F44" s="19">
        <f ca="1">SUMIF(Data!$AO$2:$AO$4577,E44,Data!$AN$2:$AN$4577)</f>
        <v>5.6828150731376503</v>
      </c>
      <c r="G44" s="35">
        <f t="shared" ca="1" si="0"/>
        <v>54.331228788304315</v>
      </c>
    </row>
    <row r="45" spans="1:7" x14ac:dyDescent="0.2">
      <c r="A45" s="31">
        <v>201302</v>
      </c>
      <c r="B45" s="32">
        <v>-1</v>
      </c>
      <c r="E45">
        <v>201302</v>
      </c>
      <c r="F45" s="19">
        <f ca="1">SUMIF(Data!$AO$2:$AO$4577,E45,Data!$AN$2:$AN$4577)</f>
        <v>-1</v>
      </c>
      <c r="G45" s="35">
        <f t="shared" ca="1" si="0"/>
        <v>53.331228788304315</v>
      </c>
    </row>
    <row r="46" spans="1:7" x14ac:dyDescent="0.2">
      <c r="A46" s="31">
        <v>201309</v>
      </c>
      <c r="B46" s="32">
        <v>-5.3248790824856798</v>
      </c>
      <c r="E46">
        <v>201309</v>
      </c>
      <c r="F46" s="19">
        <f ca="1">SUMIF(Data!$AO$2:$AO$4577,E46,Data!$AN$2:$AN$4577)</f>
        <v>-6.2034186717527922</v>
      </c>
      <c r="G46" s="35">
        <f t="shared" ca="1" si="0"/>
        <v>47.127810116551522</v>
      </c>
    </row>
    <row r="47" spans="1:7" x14ac:dyDescent="0.2">
      <c r="A47" s="31">
        <v>201310</v>
      </c>
      <c r="B47" s="32">
        <v>-8.9552020715178475</v>
      </c>
      <c r="E47">
        <v>201310</v>
      </c>
      <c r="F47" s="19">
        <f ca="1">SUMIF(Data!$AO$2:$AO$4577,E47,Data!$AN$2:$AN$4577)</f>
        <v>-5.6528247465393999</v>
      </c>
      <c r="G47" s="35">
        <f t="shared" ca="1" si="0"/>
        <v>41.474985370012121</v>
      </c>
    </row>
    <row r="48" spans="1:7" x14ac:dyDescent="0.2">
      <c r="A48" s="31">
        <v>201311</v>
      </c>
      <c r="B48" s="32">
        <v>-10.639653351386338</v>
      </c>
      <c r="E48">
        <v>201311</v>
      </c>
      <c r="F48" s="19">
        <f ca="1">SUMIF(Data!$AO$2:$AO$4577,E48,Data!$AN$2:$AN$4577)</f>
        <v>10.95830961157662</v>
      </c>
      <c r="G48" s="35">
        <f t="shared" ca="1" si="0"/>
        <v>52.433294981588745</v>
      </c>
    </row>
    <row r="49" spans="1:7" x14ac:dyDescent="0.2">
      <c r="A49" s="31">
        <v>201312</v>
      </c>
      <c r="B49" s="32">
        <v>-6.1090039709855031</v>
      </c>
      <c r="E49">
        <v>201312</v>
      </c>
      <c r="F49" s="19">
        <f ca="1">SUMIF(Data!$AO$2:$AO$4577,E49,Data!$AN$2:$AN$4577)</f>
        <v>-0.2167143052025029</v>
      </c>
      <c r="G49" s="35">
        <f t="shared" ca="1" si="0"/>
        <v>52.216580676386243</v>
      </c>
    </row>
    <row r="50" spans="1:7" x14ac:dyDescent="0.2">
      <c r="A50" s="31">
        <v>201401</v>
      </c>
      <c r="B50" s="32">
        <v>-3.2411676382264618</v>
      </c>
      <c r="E50">
        <v>201401</v>
      </c>
      <c r="F50" s="19">
        <f ca="1">SUMIF(Data!$AO$2:$AO$4577,E50,Data!$AN$2:$AN$4577)</f>
        <v>-0.62178273608293844</v>
      </c>
      <c r="G50" s="35">
        <f t="shared" ca="1" si="0"/>
        <v>51.594797940303302</v>
      </c>
    </row>
    <row r="51" spans="1:7" x14ac:dyDescent="0.2">
      <c r="A51" s="31">
        <v>201402</v>
      </c>
      <c r="B51" s="32">
        <v>1.1499999999999999</v>
      </c>
      <c r="E51">
        <v>201402</v>
      </c>
      <c r="F51" s="19">
        <f ca="1">SUMIF(Data!$AO$2:$AO$4577,E51,Data!$AN$2:$AN$4577)</f>
        <v>-1</v>
      </c>
      <c r="G51" s="35">
        <f t="shared" ca="1" si="0"/>
        <v>50.594797940303302</v>
      </c>
    </row>
    <row r="52" spans="1:7" x14ac:dyDescent="0.2">
      <c r="A52" s="31">
        <v>201409</v>
      </c>
      <c r="B52" s="32">
        <v>-1.7450000000000006</v>
      </c>
      <c r="E52">
        <v>201409</v>
      </c>
      <c r="F52" s="19">
        <f ca="1">SUMIF(Data!$AO$2:$AO$4577,E52,Data!$AN$2:$AN$4577)</f>
        <v>-11.356</v>
      </c>
      <c r="G52" s="35">
        <f t="shared" ca="1" si="0"/>
        <v>39.2387979403033</v>
      </c>
    </row>
    <row r="53" spans="1:7" x14ac:dyDescent="0.2">
      <c r="A53" s="31">
        <v>201410</v>
      </c>
      <c r="B53" s="32">
        <v>-4.4970000000000017</v>
      </c>
      <c r="E53">
        <v>201410</v>
      </c>
      <c r="F53" s="19">
        <f ca="1">SUMIF(Data!$AO$2:$AO$4577,E53,Data!$AN$2:$AN$4577)</f>
        <v>-6.2229999999999981</v>
      </c>
      <c r="G53" s="35">
        <f t="shared" ca="1" si="0"/>
        <v>33.015797940303301</v>
      </c>
    </row>
    <row r="54" spans="1:7" x14ac:dyDescent="0.2">
      <c r="A54" s="31">
        <v>201411</v>
      </c>
      <c r="B54" s="32">
        <v>11.595000000000002</v>
      </c>
      <c r="E54">
        <v>201411</v>
      </c>
      <c r="F54" s="19">
        <f ca="1">SUMIF(Data!$AO$2:$AO$4577,E54,Data!$AN$2:$AN$4577)</f>
        <v>3.0289999999999999</v>
      </c>
      <c r="G54" s="35">
        <f t="shared" ca="1" si="0"/>
        <v>36.044797940303297</v>
      </c>
    </row>
    <row r="55" spans="1:7" x14ac:dyDescent="0.2">
      <c r="A55" s="31">
        <v>201412</v>
      </c>
      <c r="B55" s="32">
        <v>6.9450000000000056</v>
      </c>
      <c r="E55">
        <v>201412</v>
      </c>
      <c r="F55" s="19">
        <f ca="1">SUMIF(Data!$AO$2:$AO$4577,E55,Data!$AN$2:$AN$4577)</f>
        <v>6.0790000000000006</v>
      </c>
      <c r="G55" s="35">
        <f t="shared" ca="1" si="0"/>
        <v>42.123797940303298</v>
      </c>
    </row>
    <row r="56" spans="1:7" x14ac:dyDescent="0.2">
      <c r="A56" s="31">
        <v>201501</v>
      </c>
      <c r="B56" s="32">
        <v>0.30900000000000016</v>
      </c>
      <c r="E56">
        <v>201501</v>
      </c>
      <c r="F56" s="19">
        <f ca="1">SUMIF(Data!$AO$2:$AO$4577,E56,Data!$AN$2:$AN$4577)</f>
        <v>3.2480000000000002</v>
      </c>
      <c r="G56" s="35">
        <f t="shared" ca="1" si="0"/>
        <v>45.371797940303296</v>
      </c>
    </row>
    <row r="57" spans="1:7" x14ac:dyDescent="0.2">
      <c r="A57" s="31">
        <v>201502</v>
      </c>
      <c r="B57" s="32">
        <v>1.3199999999999998</v>
      </c>
      <c r="E57">
        <v>201502</v>
      </c>
      <c r="F57" s="19">
        <f ca="1">SUMIF(Data!$AO$2:$AO$4577,E57,Data!$AN$2:$AN$4577)</f>
        <v>1.3199999999999998</v>
      </c>
      <c r="G57" s="35">
        <f t="shared" ca="1" si="0"/>
        <v>46.691797940303296</v>
      </c>
    </row>
    <row r="58" spans="1:7" x14ac:dyDescent="0.2">
      <c r="A58" s="31">
        <v>201509</v>
      </c>
      <c r="B58" s="32">
        <v>-3.1730000000000009</v>
      </c>
      <c r="E58">
        <v>201509</v>
      </c>
      <c r="F58" s="19">
        <f ca="1">SUMIF(Data!$AO$2:$AO$4577,E58,Data!$AN$2:$AN$4577)</f>
        <v>17.117000000000004</v>
      </c>
      <c r="G58" s="35">
        <f t="shared" ca="1" si="0"/>
        <v>63.8087979403033</v>
      </c>
    </row>
    <row r="59" spans="1:7" x14ac:dyDescent="0.2">
      <c r="A59" s="31">
        <v>201510</v>
      </c>
      <c r="B59" s="32">
        <v>-2.4919999999999982</v>
      </c>
      <c r="E59">
        <v>201510</v>
      </c>
      <c r="F59" s="19">
        <f ca="1">SUMIF(Data!$AO$2:$AO$4577,E59,Data!$AN$2:$AN$4577)</f>
        <v>-2.0919999999999996</v>
      </c>
      <c r="G59" s="35">
        <f t="shared" ca="1" si="0"/>
        <v>61.716797940303302</v>
      </c>
    </row>
    <row r="60" spans="1:7" x14ac:dyDescent="0.2">
      <c r="A60" s="31">
        <v>201511</v>
      </c>
      <c r="B60" s="32">
        <v>-4.274</v>
      </c>
      <c r="E60">
        <v>201511</v>
      </c>
      <c r="F60" s="19">
        <f ca="1">SUMIF(Data!$AO$2:$AO$4577,E60,Data!$AN$2:$AN$4577)</f>
        <v>14.951000000000004</v>
      </c>
      <c r="G60" s="35">
        <f t="shared" ca="1" si="0"/>
        <v>76.667797940303302</v>
      </c>
    </row>
    <row r="61" spans="1:7" x14ac:dyDescent="0.2">
      <c r="A61" s="31">
        <v>201512</v>
      </c>
      <c r="B61" s="32">
        <v>8.1290000000000013</v>
      </c>
      <c r="E61">
        <v>201512</v>
      </c>
      <c r="F61" s="19">
        <f ca="1">SUMIF(Data!$AO$2:$AO$4577,E61,Data!$AN$2:$AN$4577)</f>
        <v>-11.826000000000001</v>
      </c>
      <c r="G61" s="35">
        <f t="shared" ca="1" si="0"/>
        <v>64.841797940303309</v>
      </c>
    </row>
    <row r="62" spans="1:7" x14ac:dyDescent="0.2">
      <c r="A62" s="31">
        <v>201601</v>
      </c>
      <c r="B62" s="32">
        <v>3.0169999999999999</v>
      </c>
      <c r="E62">
        <v>201601</v>
      </c>
      <c r="F62" s="19">
        <f ca="1">SUMIF(Data!$AO$2:$AO$4577,E62,Data!$AN$2:$AN$4577)</f>
        <v>2.3349999999999991</v>
      </c>
      <c r="G62" s="35">
        <f t="shared" ca="1" si="0"/>
        <v>67.176797940303302</v>
      </c>
    </row>
    <row r="63" spans="1:7" x14ac:dyDescent="0.2">
      <c r="A63" s="31">
        <v>201602</v>
      </c>
      <c r="B63" s="32">
        <v>1.5299999999999998</v>
      </c>
      <c r="E63">
        <v>201602</v>
      </c>
      <c r="F63" s="19">
        <f ca="1">SUMIF(Data!$AO$2:$AO$4577,E63,Data!$AN$2:$AN$4577)</f>
        <v>-1</v>
      </c>
      <c r="G63" s="35">
        <f t="shared" ca="1" si="0"/>
        <v>66.176797940303302</v>
      </c>
    </row>
    <row r="64" spans="1:7" x14ac:dyDescent="0.2">
      <c r="A64" s="31">
        <v>201609</v>
      </c>
      <c r="B64" s="32">
        <v>12.224999999999996</v>
      </c>
      <c r="E64">
        <v>201609</v>
      </c>
      <c r="F64" s="19">
        <f ca="1">SUMIF(Data!$AO$2:$AO$4577,E64,Data!$AN$2:$AN$4577)</f>
        <v>2.0770000000000026</v>
      </c>
      <c r="G64" s="35">
        <f t="shared" ca="1" si="0"/>
        <v>68.253797940303301</v>
      </c>
    </row>
    <row r="65" spans="1:7" x14ac:dyDescent="0.2">
      <c r="A65" s="31">
        <v>201610</v>
      </c>
      <c r="B65" s="32">
        <v>-5.875</v>
      </c>
      <c r="E65">
        <v>201610</v>
      </c>
      <c r="F65" s="19">
        <f ca="1">SUMIF(Data!$AO$2:$AO$4577,E65,Data!$AN$2:$AN$4577)</f>
        <v>4.915</v>
      </c>
      <c r="G65" s="35">
        <f t="shared" ca="1" si="0"/>
        <v>73.168797940303307</v>
      </c>
    </row>
    <row r="66" spans="1:7" x14ac:dyDescent="0.2">
      <c r="A66" s="31">
        <v>201611</v>
      </c>
      <c r="B66" s="32">
        <v>4.4800000000000004</v>
      </c>
      <c r="E66">
        <v>201611</v>
      </c>
      <c r="F66" s="19">
        <f ca="1">SUMIF(Data!$AO$2:$AO$4577,E66,Data!$AN$2:$AN$4577)</f>
        <v>-0.36899999999999999</v>
      </c>
      <c r="G66" s="35">
        <f t="shared" ca="1" si="0"/>
        <v>72.799797940303307</v>
      </c>
    </row>
    <row r="67" spans="1:7" x14ac:dyDescent="0.2">
      <c r="A67" s="31">
        <v>201612</v>
      </c>
      <c r="B67" s="32">
        <v>1.2979999999999998</v>
      </c>
      <c r="E67">
        <v>201612</v>
      </c>
      <c r="F67" s="19">
        <f ca="1">SUMIF(Data!$AO$2:$AO$4577,E67,Data!$AN$2:$AN$4577)</f>
        <v>14.805999999999999</v>
      </c>
      <c r="G67" s="35">
        <f t="shared" ca="1" si="0"/>
        <v>87.605797940303304</v>
      </c>
    </row>
    <row r="68" spans="1:7" x14ac:dyDescent="0.2">
      <c r="A68" s="31">
        <v>201701</v>
      </c>
      <c r="B68" s="32">
        <v>1.6229999999999998</v>
      </c>
      <c r="E68">
        <v>201701</v>
      </c>
      <c r="F68" s="19">
        <f ca="1">SUMIF(Data!$AO$2:$AO$4577,E68,Data!$AN$2:$AN$4577)</f>
        <v>2.2670000000000003</v>
      </c>
      <c r="G68" s="35">
        <f t="shared" ca="1" si="0"/>
        <v>89.8727979403033</v>
      </c>
    </row>
    <row r="69" spans="1:7" x14ac:dyDescent="0.2">
      <c r="A69" s="31">
        <v>201702</v>
      </c>
      <c r="B69" s="32">
        <v>0.71900000000000008</v>
      </c>
      <c r="E69">
        <v>201702</v>
      </c>
      <c r="F69" s="19">
        <f ca="1">SUMIF(Data!$AO$2:$AO$4577,E69,Data!$AN$2:$AN$4577)</f>
        <v>0.71900000000000008</v>
      </c>
      <c r="G69" s="35">
        <f t="shared" ref="G69:G103" ca="1" si="1">F69+G68</f>
        <v>90.591797940303294</v>
      </c>
    </row>
    <row r="70" spans="1:7" x14ac:dyDescent="0.2">
      <c r="A70" s="31">
        <v>201709</v>
      </c>
      <c r="B70" s="32">
        <v>-4.2340000000000018</v>
      </c>
      <c r="E70">
        <v>201709</v>
      </c>
      <c r="F70" s="19">
        <f ca="1">SUMIF(Data!$AO$2:$AO$4577,E70,Data!$AN$2:$AN$4577)</f>
        <v>8.641</v>
      </c>
      <c r="G70" s="35">
        <f t="shared" ca="1" si="1"/>
        <v>99.2327979403033</v>
      </c>
    </row>
    <row r="71" spans="1:7" x14ac:dyDescent="0.2">
      <c r="A71" s="31">
        <v>201710</v>
      </c>
      <c r="B71" s="32">
        <v>-8.1739999999999995</v>
      </c>
      <c r="E71">
        <v>201710</v>
      </c>
      <c r="F71" s="19">
        <f ca="1">SUMIF(Data!$AO$2:$AO$4577,E71,Data!$AN$2:$AN$4577)</f>
        <v>14.666999999999998</v>
      </c>
      <c r="G71" s="35">
        <f t="shared" ca="1" si="1"/>
        <v>113.8997979403033</v>
      </c>
    </row>
    <row r="72" spans="1:7" x14ac:dyDescent="0.2">
      <c r="A72" s="31">
        <v>201711</v>
      </c>
      <c r="B72" s="32">
        <v>-2.9700000000000006</v>
      </c>
      <c r="E72">
        <v>201711</v>
      </c>
      <c r="F72" s="19">
        <f ca="1">SUMIF(Data!$AO$2:$AO$4577,E72,Data!$AN$2:$AN$4577)</f>
        <v>2.8380000000000005</v>
      </c>
      <c r="G72" s="35">
        <f t="shared" ca="1" si="1"/>
        <v>116.7377979403033</v>
      </c>
    </row>
    <row r="73" spans="1:7" x14ac:dyDescent="0.2">
      <c r="A73" s="31">
        <v>201712</v>
      </c>
      <c r="B73" s="32">
        <v>0.99799999999999867</v>
      </c>
      <c r="E73">
        <v>201712</v>
      </c>
      <c r="F73" s="19">
        <f ca="1">SUMIF(Data!$AO$2:$AO$4577,E73,Data!$AN$2:$AN$4577)</f>
        <v>7.179000000000002</v>
      </c>
      <c r="G73" s="35">
        <f t="shared" ca="1" si="1"/>
        <v>123.9167979403033</v>
      </c>
    </row>
    <row r="74" spans="1:7" x14ac:dyDescent="0.2">
      <c r="A74" s="31">
        <v>201801</v>
      </c>
      <c r="B74" s="32">
        <v>-4.931</v>
      </c>
      <c r="E74">
        <v>201801</v>
      </c>
      <c r="F74" s="19">
        <f ca="1">SUMIF(Data!$AO$2:$AO$4577,E74,Data!$AN$2:$AN$4577)</f>
        <v>-1.641</v>
      </c>
      <c r="G74" s="35">
        <f t="shared" ca="1" si="1"/>
        <v>122.27579794030329</v>
      </c>
    </row>
    <row r="75" spans="1:7" x14ac:dyDescent="0.2">
      <c r="A75" s="31">
        <v>201802</v>
      </c>
      <c r="B75" s="32">
        <v>2.1</v>
      </c>
      <c r="E75">
        <v>201802</v>
      </c>
      <c r="F75" s="19">
        <f ca="1">SUMIF(Data!$AO$2:$AO$4577,E75,Data!$AN$2:$AN$4577)</f>
        <v>2.1</v>
      </c>
      <c r="G75" s="35">
        <f t="shared" ca="1" si="1"/>
        <v>124.37579794030329</v>
      </c>
    </row>
    <row r="76" spans="1:7" x14ac:dyDescent="0.2">
      <c r="A76" s="31">
        <v>201809</v>
      </c>
      <c r="B76" s="32">
        <v>-1.9899999999999984</v>
      </c>
      <c r="E76">
        <v>201809</v>
      </c>
      <c r="F76" s="19">
        <f ca="1">SUMIF(Data!$AO$2:$AO$4577,E76,Data!$AN$2:$AN$4577)</f>
        <v>-5.3299999999999992</v>
      </c>
      <c r="G76" s="35">
        <f t="shared" ca="1" si="1"/>
        <v>119.04579794030329</v>
      </c>
    </row>
    <row r="77" spans="1:7" x14ac:dyDescent="0.2">
      <c r="A77" s="31">
        <v>201810</v>
      </c>
      <c r="B77" s="32">
        <v>2.1799999999999997</v>
      </c>
      <c r="E77">
        <v>201810</v>
      </c>
      <c r="F77" s="19">
        <f ca="1">SUMIF(Data!$AO$2:$AO$4577,E77,Data!$AN$2:$AN$4577)</f>
        <v>-0.10000000000000031</v>
      </c>
      <c r="G77" s="35">
        <f t="shared" ca="1" si="1"/>
        <v>118.94579794030329</v>
      </c>
    </row>
    <row r="78" spans="1:7" x14ac:dyDescent="0.2">
      <c r="A78" s="31">
        <v>201811</v>
      </c>
      <c r="B78" s="32">
        <v>12.350000000000007</v>
      </c>
      <c r="E78">
        <v>201811</v>
      </c>
      <c r="F78" s="19">
        <f ca="1">SUMIF(Data!$AO$2:$AO$4577,E78,Data!$AN$2:$AN$4577)</f>
        <v>1.5699999999999994</v>
      </c>
      <c r="G78" s="35">
        <f t="shared" ca="1" si="1"/>
        <v>120.51579794030329</v>
      </c>
    </row>
    <row r="79" spans="1:7" x14ac:dyDescent="0.2">
      <c r="A79" s="31">
        <v>201812</v>
      </c>
      <c r="B79" s="32">
        <v>-12.779999999999998</v>
      </c>
      <c r="E79">
        <v>201812</v>
      </c>
      <c r="F79" s="19">
        <f ca="1">SUMIF(Data!$AO$2:$AO$4577,E79,Data!$AN$2:$AN$4577)</f>
        <v>4.3500000000000014</v>
      </c>
      <c r="G79" s="35">
        <f t="shared" ca="1" si="1"/>
        <v>124.86579794030328</v>
      </c>
    </row>
    <row r="80" spans="1:7" x14ac:dyDescent="0.2">
      <c r="A80" s="31">
        <v>201901</v>
      </c>
      <c r="B80" s="32">
        <v>-2.15</v>
      </c>
      <c r="E80">
        <v>201901</v>
      </c>
      <c r="F80" s="19">
        <f ca="1">SUMIF(Data!$AO$2:$AO$4577,E80,Data!$AN$2:$AN$4577)</f>
        <v>-1.4600000000000004</v>
      </c>
      <c r="G80" s="35">
        <f t="shared" ca="1" si="1"/>
        <v>123.40579794030329</v>
      </c>
    </row>
    <row r="81" spans="1:7" x14ac:dyDescent="0.2">
      <c r="A81" s="31">
        <v>201902</v>
      </c>
      <c r="B81" s="32">
        <v>-1</v>
      </c>
      <c r="E81">
        <v>201902</v>
      </c>
      <c r="F81" s="19">
        <f ca="1">SUMIF(Data!$AO$2:$AO$4577,E81,Data!$AN$2:$AN$4577)</f>
        <v>0.8600000000000001</v>
      </c>
      <c r="G81" s="35">
        <f t="shared" ca="1" si="1"/>
        <v>124.26579794030329</v>
      </c>
    </row>
    <row r="82" spans="1:7" x14ac:dyDescent="0.2">
      <c r="A82" s="31">
        <v>201909</v>
      </c>
      <c r="B82" s="32">
        <v>-4.0600000000000005</v>
      </c>
      <c r="E82">
        <v>201909</v>
      </c>
      <c r="F82" s="19">
        <f ca="1">SUMIF(Data!$AO$2:$AO$4577,E82,Data!$AN$2:$AN$4577)</f>
        <v>-7.1499999999999995</v>
      </c>
      <c r="G82" s="35">
        <f t="shared" ca="1" si="1"/>
        <v>117.11579794030328</v>
      </c>
    </row>
    <row r="83" spans="1:7" x14ac:dyDescent="0.2">
      <c r="A83" s="31">
        <v>201910</v>
      </c>
      <c r="B83" s="32">
        <v>-13.110000000000001</v>
      </c>
      <c r="E83">
        <v>201910</v>
      </c>
      <c r="F83" s="19">
        <f ca="1">SUMIF(Data!$AO$2:$AO$4577,E83,Data!$AN$2:$AN$4577)</f>
        <v>2.1200000000000014</v>
      </c>
      <c r="G83" s="35">
        <f t="shared" ca="1" si="1"/>
        <v>119.23579794030329</v>
      </c>
    </row>
    <row r="84" spans="1:7" x14ac:dyDescent="0.2">
      <c r="A84" s="31">
        <v>201911</v>
      </c>
      <c r="B84" s="32">
        <v>1.3899999999999988</v>
      </c>
      <c r="E84">
        <v>201911</v>
      </c>
      <c r="F84" s="19">
        <f ca="1">SUMIF(Data!$AO$2:$AO$4577,E84,Data!$AN$2:$AN$4577)</f>
        <v>17.7</v>
      </c>
      <c r="G84" s="35">
        <f t="shared" ca="1" si="1"/>
        <v>136.93579794030327</v>
      </c>
    </row>
    <row r="85" spans="1:7" x14ac:dyDescent="0.2">
      <c r="A85" s="31">
        <v>201912</v>
      </c>
      <c r="B85" s="32">
        <v>0.18999999999999906</v>
      </c>
      <c r="E85">
        <v>201912</v>
      </c>
      <c r="F85" s="19">
        <f ca="1">SUMIF(Data!$AO$2:$AO$4577,E85,Data!$AN$2:$AN$4577)</f>
        <v>8.94</v>
      </c>
      <c r="G85" s="35">
        <f t="shared" ca="1" si="1"/>
        <v>145.87579794030327</v>
      </c>
    </row>
    <row r="86" spans="1:7" x14ac:dyDescent="0.2">
      <c r="A86" s="31">
        <v>202001</v>
      </c>
      <c r="B86" s="32">
        <v>1.9</v>
      </c>
      <c r="E86">
        <v>202001</v>
      </c>
      <c r="F86" s="19">
        <f ca="1">SUMIF(Data!$AO$2:$AO$4577,E86,Data!$AN$2:$AN$4577)</f>
        <v>0</v>
      </c>
      <c r="G86" s="35">
        <f t="shared" ca="1" si="1"/>
        <v>145.87579794030327</v>
      </c>
    </row>
    <row r="87" spans="1:7" x14ac:dyDescent="0.2">
      <c r="A87" s="31">
        <v>202002</v>
      </c>
      <c r="B87" s="32">
        <v>0.8</v>
      </c>
      <c r="E87">
        <v>202002</v>
      </c>
      <c r="F87" s="19">
        <f ca="1">SUMIF(Data!$AO$2:$AO$4577,E87,Data!$AN$2:$AN$4577)</f>
        <v>0.8</v>
      </c>
      <c r="G87" s="35">
        <f t="shared" ca="1" si="1"/>
        <v>146.67579794030328</v>
      </c>
    </row>
    <row r="88" spans="1:7" x14ac:dyDescent="0.2">
      <c r="A88" s="31">
        <v>202009</v>
      </c>
      <c r="B88" s="32">
        <v>-1.6500000000000001</v>
      </c>
      <c r="E88">
        <v>202009</v>
      </c>
      <c r="F88" s="19">
        <f ca="1">SUMIF(Data!$AO$2:$AO$4577,E88,Data!$AN$2:$AN$4577)</f>
        <v>-0.55000000000000027</v>
      </c>
      <c r="G88" s="35">
        <f t="shared" ca="1" si="1"/>
        <v>146.12579794030327</v>
      </c>
    </row>
    <row r="89" spans="1:7" x14ac:dyDescent="0.2">
      <c r="A89" s="31">
        <v>202010</v>
      </c>
      <c r="B89" s="32">
        <v>2.7900000000000009</v>
      </c>
      <c r="E89">
        <v>202010</v>
      </c>
      <c r="F89" s="19">
        <f ca="1">SUMIF(Data!$AO$2:$AO$4577,E89,Data!$AN$2:$AN$4577)</f>
        <v>-1.7199999999999991</v>
      </c>
      <c r="G89" s="35">
        <f t="shared" ca="1" si="1"/>
        <v>144.40579794030327</v>
      </c>
    </row>
    <row r="90" spans="1:7" x14ac:dyDescent="0.2">
      <c r="A90" s="31">
        <v>202011</v>
      </c>
      <c r="B90" s="32">
        <v>3.1599999999999993</v>
      </c>
      <c r="E90">
        <v>202011</v>
      </c>
      <c r="F90" s="19">
        <f ca="1">SUMIF(Data!$AO$2:$AO$4577,E90,Data!$AN$2:$AN$4577)</f>
        <v>-3.6300000000000008</v>
      </c>
      <c r="G90" s="35">
        <f t="shared" ca="1" si="1"/>
        <v>140.77579794030328</v>
      </c>
    </row>
    <row r="91" spans="1:7" x14ac:dyDescent="0.2">
      <c r="A91" s="31">
        <v>202012</v>
      </c>
      <c r="B91" s="32">
        <v>7.1899999999999986</v>
      </c>
      <c r="E91">
        <v>202012</v>
      </c>
      <c r="F91" s="19">
        <f ca="1">SUMIF(Data!$AO$2:$AO$4577,E91,Data!$AN$2:$AN$4577)</f>
        <v>-11.989999999999998</v>
      </c>
      <c r="G91" s="35">
        <f t="shared" ca="1" si="1"/>
        <v>128.78579794030327</v>
      </c>
    </row>
    <row r="92" spans="1:7" x14ac:dyDescent="0.2">
      <c r="A92" s="31">
        <v>202101</v>
      </c>
      <c r="B92" s="32">
        <v>-8.66</v>
      </c>
      <c r="E92">
        <v>202101</v>
      </c>
      <c r="F92" s="19">
        <f ca="1">SUMIF(Data!$AO$2:$AO$4577,E92,Data!$AN$2:$AN$4577)</f>
        <v>3.1400000000000006</v>
      </c>
      <c r="G92" s="35">
        <f t="shared" ca="1" si="1"/>
        <v>131.92579794030326</v>
      </c>
    </row>
    <row r="93" spans="1:7" x14ac:dyDescent="0.2">
      <c r="A93" s="31">
        <v>202102</v>
      </c>
      <c r="B93" s="32">
        <v>-1</v>
      </c>
      <c r="E93">
        <v>202102</v>
      </c>
      <c r="F93" s="19">
        <f ca="1">SUMIF(Data!$AO$2:$AO$4577,E93,Data!$AN$2:$AN$4577)</f>
        <v>1.5499999999999998</v>
      </c>
      <c r="G93" s="35">
        <f t="shared" ca="1" si="1"/>
        <v>133.47579794030327</v>
      </c>
    </row>
    <row r="94" spans="1:7" x14ac:dyDescent="0.2">
      <c r="A94" s="31">
        <v>202109</v>
      </c>
      <c r="B94" s="32">
        <v>-1.1299999999999999</v>
      </c>
      <c r="E94">
        <v>202109</v>
      </c>
      <c r="F94" s="19">
        <f ca="1">SUMIF(Data!$AO$2:$AO$4577,E94,Data!$AN$2:$AN$4577)</f>
        <v>1.1799999999999997</v>
      </c>
      <c r="G94" s="35">
        <f t="shared" ca="1" si="1"/>
        <v>134.65579794030327</v>
      </c>
    </row>
    <row r="95" spans="1:7" x14ac:dyDescent="0.2">
      <c r="A95" s="31">
        <v>202110</v>
      </c>
      <c r="B95" s="32">
        <v>1.2999999999999998</v>
      </c>
      <c r="E95">
        <v>202110</v>
      </c>
      <c r="F95" s="19">
        <f ca="1">SUMIF(Data!$AO$2:$AO$4577,E95,Data!$AN$2:$AN$4577)</f>
        <v>12.260000000000002</v>
      </c>
      <c r="G95" s="35">
        <f t="shared" ca="1" si="1"/>
        <v>146.91579794030326</v>
      </c>
    </row>
    <row r="96" spans="1:7" x14ac:dyDescent="0.2">
      <c r="A96" s="31">
        <v>202111</v>
      </c>
      <c r="B96" s="32">
        <v>-6.3699999999999992</v>
      </c>
      <c r="E96">
        <v>202111</v>
      </c>
      <c r="F96" s="19">
        <f ca="1">SUMIF(Data!$AO$2:$AO$4577,E96,Data!$AN$2:$AN$4577)</f>
        <v>8.98</v>
      </c>
      <c r="G96" s="35">
        <f t="shared" ca="1" si="1"/>
        <v>155.89579794030325</v>
      </c>
    </row>
    <row r="97" spans="1:7" x14ac:dyDescent="0.2">
      <c r="A97" s="31">
        <v>202112</v>
      </c>
      <c r="B97" s="32">
        <v>0.15999999999999659</v>
      </c>
      <c r="E97">
        <v>202112</v>
      </c>
      <c r="F97" s="19">
        <f ca="1">SUMIF(Data!$AO$2:$AO$4577,E97,Data!$AN$2:$AN$4577)</f>
        <v>4.1999999999999993</v>
      </c>
      <c r="G97" s="35">
        <f t="shared" ca="1" si="1"/>
        <v>160.09579794030324</v>
      </c>
    </row>
    <row r="98" spans="1:7" x14ac:dyDescent="0.2">
      <c r="A98" s="31">
        <v>202201</v>
      </c>
      <c r="B98" s="32">
        <v>-3.1399999999999997</v>
      </c>
      <c r="E98">
        <v>202201</v>
      </c>
      <c r="F98" s="19">
        <f ca="1">SUMIF(Data!$AO$2:$AO$4577,E98,Data!$AN$2:$AN$4577)</f>
        <v>-0.13000000000000034</v>
      </c>
      <c r="G98" s="35">
        <f t="shared" ca="1" si="1"/>
        <v>159.96579794030325</v>
      </c>
    </row>
    <row r="99" spans="1:7" x14ac:dyDescent="0.2">
      <c r="A99" s="31">
        <v>202202</v>
      </c>
      <c r="B99" s="32">
        <v>0.54</v>
      </c>
      <c r="E99">
        <v>202202</v>
      </c>
      <c r="F99" s="19">
        <f ca="1">SUMIF(Data!$AO$2:$AO$4577,E99,Data!$AN$2:$AN$4577)</f>
        <v>0.54</v>
      </c>
      <c r="G99" s="35">
        <f t="shared" ca="1" si="1"/>
        <v>160.50579794030324</v>
      </c>
    </row>
    <row r="100" spans="1:7" x14ac:dyDescent="0.2">
      <c r="A100" s="31">
        <v>202209</v>
      </c>
      <c r="B100" s="32">
        <v>5.3400000000000007</v>
      </c>
      <c r="E100">
        <v>202209</v>
      </c>
      <c r="F100" s="19">
        <f ca="1">SUMIF(Data!$AO$2:$AO$4577,E100,Data!$AN$2:$AN$4577)</f>
        <v>10.740000000000004</v>
      </c>
      <c r="G100" s="35">
        <f t="shared" ca="1" si="1"/>
        <v>171.24579794030325</v>
      </c>
    </row>
    <row r="101" spans="1:7" x14ac:dyDescent="0.2">
      <c r="A101" s="31">
        <v>202210</v>
      </c>
      <c r="B101" s="32">
        <v>-5.1599999999999993</v>
      </c>
      <c r="E101">
        <v>202210</v>
      </c>
      <c r="F101" s="19">
        <f ca="1">SUMIF(Data!$AO$2:$AO$4577,E101,Data!$AN$2:$AN$4577)</f>
        <v>-8.8500000000000014</v>
      </c>
      <c r="G101" s="35">
        <f t="shared" ca="1" si="1"/>
        <v>162.39579794030325</v>
      </c>
    </row>
    <row r="102" spans="1:7" x14ac:dyDescent="0.2">
      <c r="A102" s="31">
        <v>202211</v>
      </c>
      <c r="B102" s="32">
        <v>-6.0100000000000007</v>
      </c>
      <c r="E102">
        <v>202211</v>
      </c>
      <c r="F102" s="19">
        <f ca="1">SUMIF(Data!$AO$2:$AO$4577,E102,Data!$AN$2:$AN$4577)</f>
        <v>-2.3900000000000015</v>
      </c>
      <c r="G102" s="35">
        <f t="shared" ca="1" si="1"/>
        <v>160.00579794030324</v>
      </c>
    </row>
    <row r="103" spans="1:7" x14ac:dyDescent="0.2">
      <c r="A103" s="31">
        <v>202212</v>
      </c>
      <c r="B103" s="32">
        <v>3.7529999999999992</v>
      </c>
      <c r="E103">
        <v>202212</v>
      </c>
      <c r="F103" s="19">
        <f ca="1">SUMIF(Data!$AO$2:$AO$4577,E103,Data!$AN$2:$AN$4577)</f>
        <v>-2.3930000000000007</v>
      </c>
      <c r="G103" s="35">
        <f t="shared" ca="1" si="1"/>
        <v>157.61279794030324</v>
      </c>
    </row>
    <row r="104" spans="1:7" x14ac:dyDescent="0.2">
      <c r="A104" s="31">
        <v>202301</v>
      </c>
      <c r="B104" s="32">
        <v>2.9139999999999997</v>
      </c>
    </row>
    <row r="105" spans="1:7" x14ac:dyDescent="0.2">
      <c r="A105" s="31">
        <v>202302</v>
      </c>
      <c r="B105" s="32">
        <v>-1</v>
      </c>
      <c r="F105" s="20"/>
    </row>
    <row r="106" spans="1:7" x14ac:dyDescent="0.2">
      <c r="A106" s="31" t="s">
        <v>65</v>
      </c>
      <c r="B106" s="32">
        <v>-84.465521020539626</v>
      </c>
    </row>
    <row r="107" spans="1:7" x14ac:dyDescent="0.2">
      <c r="F107" s="20"/>
    </row>
    <row r="108" spans="1:7" x14ac:dyDescent="0.2">
      <c r="F108" s="20">
        <f ca="1">AVERAGE(F4:F103)*12</f>
        <v>18.913535752836388</v>
      </c>
    </row>
    <row r="109" spans="1:7" x14ac:dyDescent="0.2">
      <c r="D109">
        <v>2.5000000000000001E-2</v>
      </c>
      <c r="F109" s="20">
        <f ca="1">STDEV(F4:F103)*SQRT(12)</f>
        <v>24.188778109502056</v>
      </c>
    </row>
    <row r="110" spans="1:7" x14ac:dyDescent="0.2">
      <c r="F110" s="20">
        <f ca="1">F108/F109</f>
        <v>0.78191364885052217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AT4624"/>
  <sheetViews>
    <sheetView tabSelected="1" zoomScale="75" zoomScaleNormal="75" workbookViewId="0">
      <pane xSplit="14400" ySplit="4695" topLeftCell="AH4574" activePane="bottomLeft"/>
      <selection activeCell="I2" sqref="I2"/>
      <selection pane="bottomLeft" activeCell="C4587" sqref="C4587"/>
      <selection pane="topRight" activeCell="AM2" sqref="AM2"/>
      <selection pane="bottomRight" activeCell="AN4581" sqref="AN4581"/>
    </sheetView>
  </sheetViews>
  <sheetFormatPr defaultColWidth="8.7109375" defaultRowHeight="15" x14ac:dyDescent="0.25"/>
  <cols>
    <col min="1" max="1" width="11.5703125" style="3" bestFit="1" customWidth="1"/>
    <col min="2" max="3" width="25" style="1" bestFit="1" customWidth="1"/>
    <col min="4" max="4" width="6.28515625" style="1" bestFit="1" customWidth="1"/>
    <col min="5" max="5" width="5.85546875" style="1" bestFit="1" customWidth="1"/>
    <col min="6" max="6" width="10" style="1" bestFit="1" customWidth="1"/>
    <col min="7" max="7" width="9.5703125" style="1" bestFit="1" customWidth="1"/>
    <col min="8" max="8" width="9.7109375" style="1" customWidth="1"/>
    <col min="9" max="9" width="6.28515625" customWidth="1"/>
    <col min="10" max="11" width="6.28515625" style="1" customWidth="1"/>
    <col min="12" max="12" width="10.5703125" style="1" customWidth="1"/>
    <col min="13" max="13" width="9.140625" style="1" customWidth="1"/>
    <col min="14" max="14" width="9.7109375" style="1" bestFit="1" customWidth="1"/>
    <col min="15" max="15" width="6.28515625" style="1" customWidth="1"/>
    <col min="16" max="16" width="11" style="1" bestFit="1" customWidth="1"/>
    <col min="17" max="17" width="8.5703125" style="1" bestFit="1" customWidth="1"/>
    <col min="18" max="18" width="9.28515625" style="1" customWidth="1"/>
    <col min="19" max="19" width="10.28515625" style="1" bestFit="1" customWidth="1"/>
    <col min="20" max="20" width="6.28515625" style="1" customWidth="1"/>
    <col min="21" max="21" width="12.7109375" style="1" customWidth="1"/>
    <col min="22" max="26" width="6.28515625" style="1" customWidth="1"/>
    <col min="27" max="27" width="8" style="1" customWidth="1"/>
    <col min="28" max="28" width="6.28515625" style="1" customWidth="1"/>
    <col min="29" max="29" width="8.140625" style="1" customWidth="1"/>
    <col min="30" max="30" width="6.28515625" style="1" customWidth="1"/>
    <col min="31" max="31" width="8.28515625" style="1" bestFit="1" customWidth="1"/>
    <col min="32" max="32" width="8.7109375" style="1" customWidth="1"/>
    <col min="33" max="39" width="8.7109375" style="1"/>
    <col min="41" max="16384" width="8.7109375" style="1"/>
  </cols>
  <sheetData>
    <row r="1" spans="1:46" s="3" customFormat="1" ht="45" x14ac:dyDescent="0.2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11" t="s">
        <v>60</v>
      </c>
      <c r="G1" s="11" t="s">
        <v>61</v>
      </c>
      <c r="H1" s="7" t="s">
        <v>51</v>
      </c>
      <c r="I1" s="7" t="s">
        <v>53</v>
      </c>
      <c r="J1" s="7" t="s">
        <v>52</v>
      </c>
      <c r="K1" s="7" t="s">
        <v>54</v>
      </c>
      <c r="L1" s="7">
        <v>2441</v>
      </c>
      <c r="M1" s="7"/>
      <c r="N1" s="7"/>
      <c r="O1" s="7"/>
      <c r="P1" s="7" t="s">
        <v>63</v>
      </c>
      <c r="Q1" s="7" t="s">
        <v>66</v>
      </c>
      <c r="R1" s="7" t="s">
        <v>67</v>
      </c>
      <c r="S1" s="7" t="s">
        <v>62</v>
      </c>
      <c r="T1" s="7"/>
      <c r="U1" s="7">
        <v>1.1499999999999999</v>
      </c>
      <c r="V1" s="7"/>
      <c r="W1" s="7" t="s">
        <v>68</v>
      </c>
      <c r="X1" s="7" t="s">
        <v>69</v>
      </c>
      <c r="Y1" s="7"/>
      <c r="Z1" s="7"/>
      <c r="AA1" s="7" t="s">
        <v>68</v>
      </c>
      <c r="AB1" s="7" t="s">
        <v>69</v>
      </c>
      <c r="AC1" s="7"/>
      <c r="AD1" s="7"/>
      <c r="AE1" s="7"/>
      <c r="AF1" s="2" t="s">
        <v>70</v>
      </c>
      <c r="AG1" s="3" t="s">
        <v>71</v>
      </c>
      <c r="AI1" s="3" t="s">
        <v>72</v>
      </c>
      <c r="AM1" s="3" t="s">
        <v>73</v>
      </c>
      <c r="AN1" s="3" t="s">
        <v>74</v>
      </c>
      <c r="AO1" s="3" t="str">
        <f>P1</f>
        <v>yyyymm</v>
      </c>
    </row>
    <row r="2" spans="1:46" s="3" customFormat="1" x14ac:dyDescent="0.25">
      <c r="A2" s="6">
        <v>44969</v>
      </c>
      <c r="B2" s="1" t="s">
        <v>41</v>
      </c>
      <c r="C2" s="1" t="s">
        <v>35</v>
      </c>
      <c r="D2">
        <v>35</v>
      </c>
      <c r="E2" s="1">
        <v>38</v>
      </c>
      <c r="F2">
        <f t="shared" ref="F2" si="0">IF(D2&gt;E2,1,0)</f>
        <v>0</v>
      </c>
      <c r="G2">
        <f t="shared" ref="G2" si="1">IF(E2&gt;D2,1,0)</f>
        <v>1</v>
      </c>
      <c r="H2" s="4">
        <v>1.909</v>
      </c>
      <c r="I2" s="4">
        <v>1.909</v>
      </c>
      <c r="J2" s="4">
        <f>1/H2</f>
        <v>0.52383446830801461</v>
      </c>
      <c r="K2" s="4">
        <f>1/I2</f>
        <v>0.52383446830801461</v>
      </c>
      <c r="L2" s="17">
        <f>IF(F2&gt;0,J2-0.03,J2+0.03)</f>
        <v>0.55383446830801464</v>
      </c>
      <c r="M2" s="17">
        <f>IF(G2&gt;0,K2-0.03,K2+0.03)</f>
        <v>0.49383446830801458</v>
      </c>
      <c r="N2" s="34">
        <f>1/L2</f>
        <v>1.8055936515743378</v>
      </c>
      <c r="O2" s="12">
        <f>1/M2</f>
        <v>2.0249700338378966</v>
      </c>
      <c r="P2" s="4">
        <f>YEAR(A2)*100+MONTH(A2)</f>
        <v>202302</v>
      </c>
      <c r="Q2" s="17">
        <f>IF(F2=1,H2,H2/I2)</f>
        <v>1</v>
      </c>
      <c r="R2" s="17">
        <f>-1/(H2-1)-1/(I2-1)</f>
        <v>-2.2002200220022003</v>
      </c>
      <c r="S2" s="16">
        <f>Q2+R2</f>
        <v>-1.2002200220022003</v>
      </c>
      <c r="T2" s="5">
        <f>I2/H2</f>
        <v>1</v>
      </c>
      <c r="U2" s="21">
        <f>IF(H2&lt;U$1,1,0)</f>
        <v>0</v>
      </c>
      <c r="V2" s="5">
        <f>1/H2-1/J2</f>
        <v>-1.3851655316919858</v>
      </c>
      <c r="W2" s="5">
        <f>H2*F2-1</f>
        <v>-1</v>
      </c>
      <c r="X2" s="4">
        <f>J2*F2-1</f>
        <v>-1</v>
      </c>
      <c r="Y2" s="4">
        <f>X2-W2</f>
        <v>0</v>
      </c>
      <c r="Z2" s="21">
        <f>YEAR(A2)</f>
        <v>2023</v>
      </c>
      <c r="AA2" s="4">
        <f>I2*G2-1</f>
        <v>0.90900000000000003</v>
      </c>
      <c r="AB2" s="4">
        <f>G2*K2-1</f>
        <v>-0.47616553169198539</v>
      </c>
      <c r="AC2" s="4">
        <f>AB2-AA2</f>
        <v>-1.3851655316919853</v>
      </c>
      <c r="AD2" s="4"/>
      <c r="AE2" s="4">
        <f>(1/H2-1/J2)</f>
        <v>-1.3851655316919858</v>
      </c>
      <c r="AF2" s="22">
        <f>H2*F2+I2*G2-2</f>
        <v>-9.099999999999997E-2</v>
      </c>
      <c r="AG2" s="22">
        <f>F2*J2+G2*K2-2</f>
        <v>-1.4761655316919855</v>
      </c>
      <c r="AI2" s="28" t="b">
        <f>IF(MIN(1/H2+1/K2,1/I2+1/J2)&lt;0.99,1-MIN(1/H2+1/K2,1/I2+1/J2))</f>
        <v>0</v>
      </c>
      <c r="AJ2" s="3">
        <f>1-H2*I2/(H2+I2)</f>
        <v>4.5499999999999985E-2</v>
      </c>
      <c r="AK2" s="3">
        <f>1-N2*O2/(N2+O2)</f>
        <v>4.5499999999999874E-2</v>
      </c>
      <c r="AL2" s="26">
        <f t="shared" ref="AL2" si="2">(I2/H2)</f>
        <v>1</v>
      </c>
      <c r="AM2" s="26">
        <f ca="1">IF(RAND()&lt;J2,H2*F2,I2*G2)-1</f>
        <v>-1</v>
      </c>
      <c r="AN2" s="26">
        <f ca="1">IF(RAND()&lt;(J2+(2*F2-1)*Sheet2!D$109),H2*F2,I2*G2)-1</f>
        <v>-1</v>
      </c>
      <c r="AO2" s="3">
        <f t="shared" ref="AO2:AO65" si="3">P2</f>
        <v>202302</v>
      </c>
      <c r="AP2" s="26">
        <v>1</v>
      </c>
      <c r="AQ2" s="3" t="e">
        <f>#REF!*H2*F2+AP2*I2*G2-#REF!-AP2</f>
        <v>#REF!</v>
      </c>
      <c r="AR2" s="3">
        <f>1*H2</f>
        <v>1.909</v>
      </c>
    </row>
    <row r="3" spans="1:46" s="3" customFormat="1" x14ac:dyDescent="0.25">
      <c r="A3" s="6">
        <v>44955</v>
      </c>
      <c r="B3" s="1" t="s">
        <v>35</v>
      </c>
      <c r="C3" s="1" t="s">
        <v>30</v>
      </c>
      <c r="D3">
        <v>23</v>
      </c>
      <c r="E3" s="1">
        <v>20</v>
      </c>
      <c r="F3">
        <f t="shared" ref="F3:F66" si="4">IF(D3&gt;E3,1,0)</f>
        <v>1</v>
      </c>
      <c r="G3">
        <f t="shared" ref="G3:G66" si="5">IF(E3&gt;D3,1,0)</f>
        <v>0</v>
      </c>
      <c r="H3" s="4">
        <v>1.869</v>
      </c>
      <c r="I3" s="4">
        <v>1.952</v>
      </c>
      <c r="J3" s="4">
        <f t="shared" ref="J3:J66" si="6">1/H3</f>
        <v>0.53504547886570364</v>
      </c>
      <c r="K3" s="4">
        <f t="shared" ref="K3:K66" si="7">1/I3</f>
        <v>0.51229508196721307</v>
      </c>
      <c r="L3" s="17">
        <f t="shared" ref="L3:L66" si="8">IF(F3&gt;0,J3-0.03,J3+0.03)</f>
        <v>0.50504547886570361</v>
      </c>
      <c r="M3" s="17">
        <f t="shared" ref="M3:M66" si="9">IF(G3&gt;0,K3-0.03,K3+0.03)</f>
        <v>0.5422950819672131</v>
      </c>
      <c r="N3" s="34">
        <f t="shared" ref="N3:N66" si="10">1/L3</f>
        <v>1.9800197048509951</v>
      </c>
      <c r="O3" s="12">
        <f t="shared" ref="O3:O66" si="11">1/M3</f>
        <v>1.8440145102781138</v>
      </c>
      <c r="P3" s="4">
        <f t="shared" ref="P3:P66" si="12">YEAR(A3)*100+MONTH(A3)</f>
        <v>202301</v>
      </c>
      <c r="Q3" s="17">
        <f t="shared" ref="Q3:Q66" si="13">IF(F3=1,H3,H3/I3)</f>
        <v>1.869</v>
      </c>
      <c r="R3" s="17">
        <f t="shared" ref="R3:R66" si="14">-1/(H3-1)-1/(I3-1)</f>
        <v>-2.2011681542582511</v>
      </c>
      <c r="S3" s="16">
        <f t="shared" ref="S3:S66" si="15">Q3+R3</f>
        <v>-0.33216815425825108</v>
      </c>
      <c r="T3" s="5">
        <f t="shared" ref="T3:T66" si="16">I3/H3</f>
        <v>1.0444087747458535</v>
      </c>
      <c r="U3" s="21">
        <f t="shared" ref="U3:U66" si="17">IF(H3&lt;U$1,1,0)</f>
        <v>0</v>
      </c>
      <c r="V3" s="5"/>
      <c r="W3" s="5">
        <f t="shared" ref="W3:W66" si="18">H3*F3-1</f>
        <v>0.86899999999999999</v>
      </c>
      <c r="X3" s="4">
        <f t="shared" ref="X3:X66" si="19">J3*F3-1</f>
        <v>-0.46495452113429636</v>
      </c>
      <c r="Y3" s="4">
        <f t="shared" ref="Y3:Y66" si="20">X3-W3</f>
        <v>-1.3339545211342965</v>
      </c>
      <c r="Z3" s="21">
        <f t="shared" ref="Z3:Z66" si="21">YEAR(A3)</f>
        <v>2023</v>
      </c>
      <c r="AA3" s="4">
        <f t="shared" ref="AA3:AA66" si="22">I3*G3-1</f>
        <v>-1</v>
      </c>
      <c r="AB3" s="4">
        <f t="shared" ref="AB3:AB66" si="23">G3*K3-1</f>
        <v>-1</v>
      </c>
      <c r="AC3" s="4">
        <f t="shared" ref="AC3:AC66" si="24">AB3-AA3</f>
        <v>0</v>
      </c>
      <c r="AD3" s="4"/>
      <c r="AE3" s="4">
        <f t="shared" ref="AE3:AE66" si="25">(1/H3-1/J3)</f>
        <v>-1.333954521134296</v>
      </c>
      <c r="AF3" s="22">
        <f t="shared" ref="AF3:AF66" si="26">H3*F3+I3*G3-2</f>
        <v>-0.13100000000000001</v>
      </c>
      <c r="AG3" s="22">
        <f t="shared" ref="AG3:AG66" si="27">F3*J3+G3*K3-2</f>
        <v>-1.4649545211342963</v>
      </c>
      <c r="AH3" s="3">
        <f t="shared" ref="AH3:AH66" si="28">IF(OR((1/H3+1/K3)&lt;1,(1/I3+1/J3)&lt;1),1,0)</f>
        <v>0</v>
      </c>
      <c r="AI3" s="28" t="b">
        <f t="shared" ref="AI3:AI66" si="29">IF(MIN(1/H3+1/K3,1/I3+1/J3)&lt;0.99,1-MIN(1/H3+1/K3,1/I3+1/J3))</f>
        <v>0</v>
      </c>
      <c r="AJ3" s="3">
        <f t="shared" ref="AJ3:AJ66" si="30">1-H3*I3/(H3+I3)</f>
        <v>4.5200732792462617E-2</v>
      </c>
      <c r="AK3" s="3">
        <f t="shared" ref="AK3:AK66" si="31">1-N3*O3/(N3+O3)</f>
        <v>4.5200732792462728E-2</v>
      </c>
      <c r="AL3" s="26">
        <f t="shared" ref="AL3:AL66" si="32">(I3/H3)</f>
        <v>1.0444087747458535</v>
      </c>
      <c r="AM3" s="26">
        <f ca="1">IF(RAND()&lt;J3,H3*F3,I3*G3)-1</f>
        <v>-1</v>
      </c>
      <c r="AN3" s="26">
        <f ca="1">IF(RAND()&lt;(J3+(2*F3-1)*Sheet2!D$109),H3*F3,I3*G3)-1</f>
        <v>0.86899999999999999</v>
      </c>
      <c r="AO3" s="3">
        <f t="shared" si="3"/>
        <v>202301</v>
      </c>
      <c r="AS3" s="4">
        <v>1.869</v>
      </c>
      <c r="AT3" s="4">
        <v>1.952</v>
      </c>
    </row>
    <row r="4" spans="1:46" s="3" customFormat="1" x14ac:dyDescent="0.25">
      <c r="A4" s="6">
        <v>44955</v>
      </c>
      <c r="B4" s="1" t="s">
        <v>41</v>
      </c>
      <c r="C4" s="1" t="s">
        <v>24</v>
      </c>
      <c r="D4">
        <v>31</v>
      </c>
      <c r="E4" s="1">
        <v>7</v>
      </c>
      <c r="F4">
        <f t="shared" si="4"/>
        <v>1</v>
      </c>
      <c r="G4">
        <f t="shared" si="5"/>
        <v>0</v>
      </c>
      <c r="H4" s="4">
        <v>1.7689999999999999</v>
      </c>
      <c r="I4" s="4">
        <v>2.1</v>
      </c>
      <c r="J4" s="4">
        <f t="shared" si="6"/>
        <v>0.56529112492933864</v>
      </c>
      <c r="K4" s="4">
        <f t="shared" si="7"/>
        <v>0.47619047619047616</v>
      </c>
      <c r="L4" s="17">
        <f t="shared" si="8"/>
        <v>0.53529112492933861</v>
      </c>
      <c r="M4" s="17">
        <f t="shared" si="9"/>
        <v>0.50619047619047619</v>
      </c>
      <c r="N4" s="34">
        <f t="shared" si="10"/>
        <v>1.868142312525741</v>
      </c>
      <c r="O4" s="12">
        <f t="shared" si="11"/>
        <v>1.9755409219190969</v>
      </c>
      <c r="P4" s="4">
        <f t="shared" si="12"/>
        <v>202301</v>
      </c>
      <c r="Q4" s="17">
        <f t="shared" si="13"/>
        <v>1.7689999999999999</v>
      </c>
      <c r="R4" s="17">
        <f t="shared" si="14"/>
        <v>-2.2094810261260198</v>
      </c>
      <c r="S4" s="16">
        <f t="shared" si="15"/>
        <v>-0.44048102612601991</v>
      </c>
      <c r="T4" s="5">
        <f t="shared" si="16"/>
        <v>1.1871113623516112</v>
      </c>
      <c r="U4" s="21">
        <f t="shared" si="17"/>
        <v>0</v>
      </c>
      <c r="V4" s="5"/>
      <c r="W4" s="5">
        <f t="shared" si="18"/>
        <v>0.76899999999999991</v>
      </c>
      <c r="X4" s="4">
        <f t="shared" si="19"/>
        <v>-0.43470887507066136</v>
      </c>
      <c r="Y4" s="4">
        <f t="shared" si="20"/>
        <v>-1.2037088750706613</v>
      </c>
      <c r="Z4" s="21">
        <f t="shared" si="21"/>
        <v>2023</v>
      </c>
      <c r="AA4" s="4">
        <f t="shared" si="22"/>
        <v>-1</v>
      </c>
      <c r="AB4" s="4">
        <f t="shared" si="23"/>
        <v>-1</v>
      </c>
      <c r="AC4" s="4">
        <f t="shared" si="24"/>
        <v>0</v>
      </c>
      <c r="AD4" s="4"/>
      <c r="AE4" s="4">
        <f t="shared" si="25"/>
        <v>-1.2037088750706613</v>
      </c>
      <c r="AF4" s="22">
        <f t="shared" si="26"/>
        <v>-0.23100000000000009</v>
      </c>
      <c r="AG4" s="22">
        <f t="shared" si="27"/>
        <v>-1.4347088750706614</v>
      </c>
      <c r="AH4" s="3">
        <f t="shared" si="28"/>
        <v>0</v>
      </c>
      <c r="AI4" s="28" t="b">
        <f t="shared" si="29"/>
        <v>0</v>
      </c>
      <c r="AJ4" s="3">
        <f t="shared" si="30"/>
        <v>3.982941328508649E-2</v>
      </c>
      <c r="AK4" s="3">
        <f t="shared" si="31"/>
        <v>3.9829413285086601E-2</v>
      </c>
      <c r="AL4" s="26">
        <f t="shared" si="32"/>
        <v>1.1871113623516112</v>
      </c>
      <c r="AM4" s="26">
        <f ca="1">IF(RAND()&lt;J4,H4*F4,I4*G4)-1</f>
        <v>-1</v>
      </c>
      <c r="AN4" s="26">
        <f ca="1">IF(RAND()&lt;(J4+(2*F4-1)*Sheet2!D$109),H4*F4,I4*G4)-1</f>
        <v>0.76899999999999991</v>
      </c>
      <c r="AO4" s="3">
        <f t="shared" si="3"/>
        <v>202301</v>
      </c>
      <c r="AS4" s="4">
        <v>1.7689999999999999</v>
      </c>
      <c r="AT4" s="4">
        <v>2.1</v>
      </c>
    </row>
    <row r="5" spans="1:46" s="3" customFormat="1" x14ac:dyDescent="0.25">
      <c r="A5" s="6">
        <v>44948</v>
      </c>
      <c r="B5" s="1" t="s">
        <v>24</v>
      </c>
      <c r="C5" s="1" t="s">
        <v>23</v>
      </c>
      <c r="D5">
        <v>19</v>
      </c>
      <c r="E5" s="1">
        <v>12</v>
      </c>
      <c r="F5">
        <f t="shared" si="4"/>
        <v>1</v>
      </c>
      <c r="G5">
        <f t="shared" si="5"/>
        <v>0</v>
      </c>
      <c r="H5" s="4">
        <v>1.5</v>
      </c>
      <c r="I5" s="4">
        <v>2.7</v>
      </c>
      <c r="J5" s="4">
        <f t="shared" si="6"/>
        <v>0.66666666666666663</v>
      </c>
      <c r="K5" s="4">
        <f t="shared" si="7"/>
        <v>0.37037037037037035</v>
      </c>
      <c r="L5" s="17">
        <f t="shared" si="8"/>
        <v>0.6366666666666666</v>
      </c>
      <c r="M5" s="17">
        <f t="shared" si="9"/>
        <v>0.40037037037037038</v>
      </c>
      <c r="N5" s="34">
        <f t="shared" si="10"/>
        <v>1.5706806282722514</v>
      </c>
      <c r="O5" s="12">
        <f t="shared" si="11"/>
        <v>2.497687326549491</v>
      </c>
      <c r="P5" s="4">
        <f t="shared" si="12"/>
        <v>202301</v>
      </c>
      <c r="Q5" s="17">
        <f t="shared" si="13"/>
        <v>1.5</v>
      </c>
      <c r="R5" s="17">
        <f t="shared" si="14"/>
        <v>-2.5882352941176467</v>
      </c>
      <c r="S5" s="16">
        <f t="shared" si="15"/>
        <v>-1.0882352941176467</v>
      </c>
      <c r="T5" s="5">
        <f t="shared" si="16"/>
        <v>1.8</v>
      </c>
      <c r="U5" s="21">
        <f t="shared" si="17"/>
        <v>0</v>
      </c>
      <c r="V5" s="5"/>
      <c r="W5" s="5">
        <f t="shared" si="18"/>
        <v>0.5</v>
      </c>
      <c r="X5" s="4">
        <f t="shared" si="19"/>
        <v>-0.33333333333333337</v>
      </c>
      <c r="Y5" s="4">
        <f t="shared" si="20"/>
        <v>-0.83333333333333337</v>
      </c>
      <c r="Z5" s="21">
        <f t="shared" si="21"/>
        <v>2023</v>
      </c>
      <c r="AA5" s="4">
        <f t="shared" si="22"/>
        <v>-1</v>
      </c>
      <c r="AB5" s="4">
        <f t="shared" si="23"/>
        <v>-1</v>
      </c>
      <c r="AC5" s="4">
        <f t="shared" si="24"/>
        <v>0</v>
      </c>
      <c r="AD5" s="4"/>
      <c r="AE5" s="4">
        <f t="shared" si="25"/>
        <v>-0.83333333333333337</v>
      </c>
      <c r="AF5" s="22">
        <f t="shared" si="26"/>
        <v>-0.5</v>
      </c>
      <c r="AG5" s="22">
        <f t="shared" si="27"/>
        <v>-1.3333333333333335</v>
      </c>
      <c r="AH5" s="3">
        <f t="shared" si="28"/>
        <v>0</v>
      </c>
      <c r="AI5" s="28" t="b">
        <f t="shared" si="29"/>
        <v>0</v>
      </c>
      <c r="AJ5" s="3">
        <f t="shared" si="30"/>
        <v>3.5714285714285587E-2</v>
      </c>
      <c r="AK5" s="3">
        <f t="shared" si="31"/>
        <v>3.5714285714285587E-2</v>
      </c>
      <c r="AL5" s="26">
        <f>(I5/H5)</f>
        <v>1.8</v>
      </c>
      <c r="AM5" s="26">
        <f ca="1">IF(RAND()&lt;J5,H5*F5,I5*G5)-1</f>
        <v>0.5</v>
      </c>
      <c r="AN5" s="26">
        <f ca="1">IF(RAND()&lt;(J5+(2*F5-1)*Sheet2!D$109),H5*F5,I5*G5)-1</f>
        <v>-1</v>
      </c>
      <c r="AO5" s="3">
        <f t="shared" si="3"/>
        <v>202301</v>
      </c>
      <c r="AS5" s="4">
        <v>1.5</v>
      </c>
      <c r="AT5" s="4">
        <v>2.7</v>
      </c>
    </row>
    <row r="6" spans="1:46" s="3" customFormat="1" x14ac:dyDescent="0.25">
      <c r="A6" s="6">
        <v>44948</v>
      </c>
      <c r="B6" s="1" t="s">
        <v>32</v>
      </c>
      <c r="C6" s="1" t="s">
        <v>30</v>
      </c>
      <c r="D6">
        <v>10</v>
      </c>
      <c r="E6" s="1">
        <v>27</v>
      </c>
      <c r="F6">
        <f t="shared" si="4"/>
        <v>0</v>
      </c>
      <c r="G6">
        <f t="shared" si="5"/>
        <v>1</v>
      </c>
      <c r="H6" s="4">
        <v>1.52</v>
      </c>
      <c r="I6" s="4">
        <v>2.67</v>
      </c>
      <c r="J6" s="4">
        <f t="shared" si="6"/>
        <v>0.65789473684210531</v>
      </c>
      <c r="K6" s="4">
        <f t="shared" si="7"/>
        <v>0.37453183520599254</v>
      </c>
      <c r="L6" s="17">
        <f t="shared" si="8"/>
        <v>0.68789473684210534</v>
      </c>
      <c r="M6" s="17">
        <f t="shared" si="9"/>
        <v>0.34453183520599251</v>
      </c>
      <c r="N6" s="34">
        <f t="shared" si="10"/>
        <v>1.4537107880642692</v>
      </c>
      <c r="O6" s="12">
        <f t="shared" si="11"/>
        <v>2.90248940102185</v>
      </c>
      <c r="P6" s="4">
        <f t="shared" si="12"/>
        <v>202301</v>
      </c>
      <c r="Q6" s="17">
        <f t="shared" si="13"/>
        <v>0.56928838951310867</v>
      </c>
      <c r="R6" s="17">
        <f t="shared" si="14"/>
        <v>-2.521879318286504</v>
      </c>
      <c r="S6" s="16">
        <f t="shared" si="15"/>
        <v>-1.9525909287733954</v>
      </c>
      <c r="T6" s="5">
        <f t="shared" si="16"/>
        <v>1.756578947368421</v>
      </c>
      <c r="U6" s="21">
        <f t="shared" si="17"/>
        <v>0</v>
      </c>
      <c r="V6" s="5"/>
      <c r="W6" s="5">
        <f t="shared" si="18"/>
        <v>-1</v>
      </c>
      <c r="X6" s="4">
        <f t="shared" si="19"/>
        <v>-1</v>
      </c>
      <c r="Y6" s="4">
        <f t="shared" si="20"/>
        <v>0</v>
      </c>
      <c r="Z6" s="21">
        <f t="shared" si="21"/>
        <v>2023</v>
      </c>
      <c r="AA6" s="4">
        <f t="shared" si="22"/>
        <v>1.67</v>
      </c>
      <c r="AB6" s="4">
        <f t="shared" si="23"/>
        <v>-0.62546816479400746</v>
      </c>
      <c r="AC6" s="4">
        <f t="shared" si="24"/>
        <v>-2.2954681647940074</v>
      </c>
      <c r="AD6" s="4"/>
      <c r="AE6" s="4">
        <f t="shared" si="25"/>
        <v>-0.86210526315789449</v>
      </c>
      <c r="AF6" s="22">
        <f t="shared" si="26"/>
        <v>0.66999999999999993</v>
      </c>
      <c r="AG6" s="22">
        <f t="shared" si="27"/>
        <v>-1.6254681647940075</v>
      </c>
      <c r="AH6" s="3">
        <f t="shared" si="28"/>
        <v>0</v>
      </c>
      <c r="AI6" s="28" t="b">
        <f t="shared" si="29"/>
        <v>0</v>
      </c>
      <c r="AJ6" s="3">
        <f t="shared" si="30"/>
        <v>3.1408114558472477E-2</v>
      </c>
      <c r="AK6" s="3">
        <f t="shared" si="31"/>
        <v>3.1408114558472588E-2</v>
      </c>
      <c r="AL6" s="26">
        <f t="shared" si="32"/>
        <v>1.756578947368421</v>
      </c>
      <c r="AM6" s="26">
        <f ca="1">IF(RAND()&lt;J6,H6*F6,I6*G6)-1</f>
        <v>-1</v>
      </c>
      <c r="AN6" s="26">
        <f ca="1">IF(RAND()&lt;(J6+(2*F6-1)*Sheet2!D$109),H6*F6,I6*G6)-1</f>
        <v>1.67</v>
      </c>
      <c r="AO6" s="3">
        <f t="shared" si="3"/>
        <v>202301</v>
      </c>
      <c r="AS6" s="4">
        <v>1.52</v>
      </c>
      <c r="AT6" s="4">
        <v>2.67</v>
      </c>
    </row>
    <row r="7" spans="1:46" s="3" customFormat="1" x14ac:dyDescent="0.25">
      <c r="A7" s="6">
        <v>44947</v>
      </c>
      <c r="B7" s="1" t="s">
        <v>41</v>
      </c>
      <c r="C7" s="1" t="s">
        <v>20</v>
      </c>
      <c r="D7">
        <v>38</v>
      </c>
      <c r="E7" s="1">
        <v>7</v>
      </c>
      <c r="F7">
        <f t="shared" si="4"/>
        <v>1</v>
      </c>
      <c r="G7">
        <f t="shared" si="5"/>
        <v>0</v>
      </c>
      <c r="H7" s="4">
        <v>1.3169999999999999</v>
      </c>
      <c r="I7" s="4">
        <v>3.55</v>
      </c>
      <c r="J7" s="4">
        <f t="shared" si="6"/>
        <v>0.75930144267274113</v>
      </c>
      <c r="K7" s="4">
        <f t="shared" si="7"/>
        <v>0.28169014084507044</v>
      </c>
      <c r="L7" s="17">
        <f t="shared" si="8"/>
        <v>0.72930144267274111</v>
      </c>
      <c r="M7" s="17">
        <f t="shared" si="9"/>
        <v>0.31169014084507041</v>
      </c>
      <c r="N7" s="34">
        <f t="shared" si="10"/>
        <v>1.3711751293610552</v>
      </c>
      <c r="O7" s="12">
        <f t="shared" si="11"/>
        <v>3.208314505196566</v>
      </c>
      <c r="P7" s="4">
        <f t="shared" si="12"/>
        <v>202301</v>
      </c>
      <c r="Q7" s="17">
        <f t="shared" si="13"/>
        <v>1.3169999999999999</v>
      </c>
      <c r="R7" s="17">
        <f t="shared" si="14"/>
        <v>-3.5467309952372119</v>
      </c>
      <c r="S7" s="16">
        <f t="shared" si="15"/>
        <v>-2.2297309952372117</v>
      </c>
      <c r="T7" s="5">
        <f t="shared" si="16"/>
        <v>2.6955201214882307</v>
      </c>
      <c r="U7" s="21">
        <f t="shared" si="17"/>
        <v>0</v>
      </c>
      <c r="V7" s="5"/>
      <c r="W7" s="5">
        <f t="shared" si="18"/>
        <v>0.31699999999999995</v>
      </c>
      <c r="X7" s="4">
        <f t="shared" si="19"/>
        <v>-0.24069855732725887</v>
      </c>
      <c r="Y7" s="4">
        <f t="shared" si="20"/>
        <v>-0.55769855732725881</v>
      </c>
      <c r="Z7" s="21">
        <f t="shared" si="21"/>
        <v>2023</v>
      </c>
      <c r="AA7" s="4">
        <f t="shared" si="22"/>
        <v>-1</v>
      </c>
      <c r="AB7" s="4">
        <f t="shared" si="23"/>
        <v>-1</v>
      </c>
      <c r="AC7" s="4">
        <f t="shared" si="24"/>
        <v>0</v>
      </c>
      <c r="AD7" s="4"/>
      <c r="AE7" s="4">
        <f t="shared" si="25"/>
        <v>-0.55769855732725881</v>
      </c>
      <c r="AF7" s="22">
        <f t="shared" si="26"/>
        <v>-0.68300000000000005</v>
      </c>
      <c r="AG7" s="22">
        <f t="shared" si="27"/>
        <v>-1.2406985573272589</v>
      </c>
      <c r="AH7" s="3">
        <f t="shared" si="28"/>
        <v>0</v>
      </c>
      <c r="AI7" s="28" t="b">
        <f t="shared" si="29"/>
        <v>0</v>
      </c>
      <c r="AJ7" s="3">
        <f t="shared" si="30"/>
        <v>3.9377439901376654E-2</v>
      </c>
      <c r="AK7" s="3">
        <f t="shared" si="31"/>
        <v>3.9377439901376543E-2</v>
      </c>
      <c r="AL7" s="26">
        <f t="shared" si="32"/>
        <v>2.6955201214882307</v>
      </c>
      <c r="AM7" s="26">
        <f ca="1">IF(RAND()&lt;J7,H7*F7,I7*G7)-1</f>
        <v>0.31699999999999995</v>
      </c>
      <c r="AN7" s="26">
        <f ca="1">IF(RAND()&lt;(J7+(2*F7-1)*Sheet2!D$109),H7*F7,I7*G7)-1</f>
        <v>0.31699999999999995</v>
      </c>
      <c r="AO7" s="3">
        <f t="shared" si="3"/>
        <v>202301</v>
      </c>
      <c r="AS7" s="4">
        <v>1.3169999999999999</v>
      </c>
      <c r="AT7" s="4">
        <v>3.55</v>
      </c>
    </row>
    <row r="8" spans="1:46" s="3" customFormat="1" x14ac:dyDescent="0.25">
      <c r="A8" s="6">
        <v>44947</v>
      </c>
      <c r="B8" s="1" t="s">
        <v>35</v>
      </c>
      <c r="C8" s="1" t="s">
        <v>42</v>
      </c>
      <c r="D8">
        <v>27</v>
      </c>
      <c r="E8" s="1">
        <v>20</v>
      </c>
      <c r="F8">
        <f t="shared" si="4"/>
        <v>1</v>
      </c>
      <c r="G8">
        <f t="shared" si="5"/>
        <v>0</v>
      </c>
      <c r="H8" s="4">
        <v>1.222</v>
      </c>
      <c r="I8" s="4">
        <v>4.5</v>
      </c>
      <c r="J8" s="4">
        <f t="shared" si="6"/>
        <v>0.81833060556464809</v>
      </c>
      <c r="K8" s="4">
        <f t="shared" si="7"/>
        <v>0.22222222222222221</v>
      </c>
      <c r="L8" s="17">
        <f t="shared" si="8"/>
        <v>0.78833060556464807</v>
      </c>
      <c r="M8" s="17">
        <f t="shared" si="9"/>
        <v>0.25222222222222224</v>
      </c>
      <c r="N8" s="34">
        <f t="shared" si="10"/>
        <v>1.2685033321568711</v>
      </c>
      <c r="O8" s="12">
        <f t="shared" si="11"/>
        <v>3.964757709251101</v>
      </c>
      <c r="P8" s="4">
        <f t="shared" si="12"/>
        <v>202301</v>
      </c>
      <c r="Q8" s="17">
        <f t="shared" si="13"/>
        <v>1.222</v>
      </c>
      <c r="R8" s="17">
        <f t="shared" si="14"/>
        <v>-4.7902187902187903</v>
      </c>
      <c r="S8" s="16">
        <f t="shared" si="15"/>
        <v>-3.5682187902187903</v>
      </c>
      <c r="T8" s="5">
        <f t="shared" si="16"/>
        <v>3.6824877250409167</v>
      </c>
      <c r="U8" s="21">
        <f t="shared" si="17"/>
        <v>0</v>
      </c>
      <c r="V8" s="5"/>
      <c r="W8" s="5">
        <f t="shared" si="18"/>
        <v>0.22199999999999998</v>
      </c>
      <c r="X8" s="4">
        <f t="shared" si="19"/>
        <v>-0.18166939443535191</v>
      </c>
      <c r="Y8" s="4">
        <f t="shared" si="20"/>
        <v>-0.40366939443535188</v>
      </c>
      <c r="Z8" s="21">
        <f t="shared" si="21"/>
        <v>2023</v>
      </c>
      <c r="AA8" s="4">
        <f t="shared" si="22"/>
        <v>-1</v>
      </c>
      <c r="AB8" s="4">
        <f t="shared" si="23"/>
        <v>-1</v>
      </c>
      <c r="AC8" s="4">
        <f t="shared" si="24"/>
        <v>0</v>
      </c>
      <c r="AD8" s="4"/>
      <c r="AE8" s="4">
        <f t="shared" si="25"/>
        <v>-0.40366939443535188</v>
      </c>
      <c r="AF8" s="22">
        <f t="shared" si="26"/>
        <v>-0.77800000000000002</v>
      </c>
      <c r="AG8" s="22">
        <f t="shared" si="27"/>
        <v>-1.1816693944353518</v>
      </c>
      <c r="AH8" s="3">
        <f t="shared" si="28"/>
        <v>0</v>
      </c>
      <c r="AI8" s="28" t="b">
        <f t="shared" si="29"/>
        <v>0</v>
      </c>
      <c r="AJ8" s="3">
        <f t="shared" si="30"/>
        <v>3.897238727717578E-2</v>
      </c>
      <c r="AK8" s="3">
        <f t="shared" si="31"/>
        <v>3.8972387277175669E-2</v>
      </c>
      <c r="AL8" s="26">
        <f t="shared" si="32"/>
        <v>3.6824877250409167</v>
      </c>
      <c r="AM8" s="26">
        <f ca="1">IF(RAND()&lt;J8,H8*F8,I8*G8)-1</f>
        <v>0.22199999999999998</v>
      </c>
      <c r="AN8" s="26">
        <f ca="1">IF(RAND()&lt;(J8+(2*F8-1)*Sheet2!D$109),H8*F8,I8*G8)-1</f>
        <v>-1</v>
      </c>
      <c r="AO8" s="3">
        <f t="shared" si="3"/>
        <v>202301</v>
      </c>
      <c r="AS8" s="4">
        <v>1.222</v>
      </c>
      <c r="AT8" s="4">
        <v>4.5</v>
      </c>
    </row>
    <row r="9" spans="1:46" s="3" customFormat="1" x14ac:dyDescent="0.25">
      <c r="A9" s="6">
        <v>44942</v>
      </c>
      <c r="B9" s="1" t="s">
        <v>25</v>
      </c>
      <c r="C9" s="1" t="s">
        <v>23</v>
      </c>
      <c r="D9">
        <v>14</v>
      </c>
      <c r="E9" s="1">
        <v>31</v>
      </c>
      <c r="F9">
        <f t="shared" si="4"/>
        <v>0</v>
      </c>
      <c r="G9">
        <f t="shared" si="5"/>
        <v>1</v>
      </c>
      <c r="H9" s="4">
        <v>2.4500000000000002</v>
      </c>
      <c r="I9" s="4">
        <v>1.6060000000000001</v>
      </c>
      <c r="J9" s="4">
        <f t="shared" si="6"/>
        <v>0.4081632653061224</v>
      </c>
      <c r="K9" s="4">
        <f t="shared" si="7"/>
        <v>0.62266500622665</v>
      </c>
      <c r="L9" s="17">
        <f t="shared" si="8"/>
        <v>0.43816326530612237</v>
      </c>
      <c r="M9" s="17">
        <f t="shared" si="9"/>
        <v>0.59266500622664997</v>
      </c>
      <c r="N9" s="34">
        <f t="shared" si="10"/>
        <v>2.2822543083372153</v>
      </c>
      <c r="O9" s="12">
        <f t="shared" si="11"/>
        <v>1.6872938160576583</v>
      </c>
      <c r="P9" s="4">
        <f t="shared" si="12"/>
        <v>202301</v>
      </c>
      <c r="Q9" s="17">
        <f t="shared" si="13"/>
        <v>1.5255292652552928</v>
      </c>
      <c r="R9" s="17">
        <f t="shared" si="14"/>
        <v>-2.3398201889154429</v>
      </c>
      <c r="S9" s="16">
        <f t="shared" si="15"/>
        <v>-0.8142909236601501</v>
      </c>
      <c r="T9" s="5">
        <f t="shared" si="16"/>
        <v>0.65551020408163263</v>
      </c>
      <c r="U9" s="21">
        <f t="shared" si="17"/>
        <v>0</v>
      </c>
      <c r="V9" s="5"/>
      <c r="W9" s="5">
        <f t="shared" si="18"/>
        <v>-1</v>
      </c>
      <c r="X9" s="4">
        <f t="shared" si="19"/>
        <v>-1</v>
      </c>
      <c r="Y9" s="4">
        <f t="shared" si="20"/>
        <v>0</v>
      </c>
      <c r="Z9" s="21">
        <f t="shared" si="21"/>
        <v>2023</v>
      </c>
      <c r="AA9" s="4">
        <f t="shared" si="22"/>
        <v>0.60600000000000009</v>
      </c>
      <c r="AB9" s="4">
        <f t="shared" si="23"/>
        <v>-0.37733499377335</v>
      </c>
      <c r="AC9" s="4">
        <f t="shared" si="24"/>
        <v>-0.9833349937733501</v>
      </c>
      <c r="AD9" s="4"/>
      <c r="AE9" s="4">
        <f t="shared" si="25"/>
        <v>-2.0418367346938777</v>
      </c>
      <c r="AF9" s="22">
        <f t="shared" si="26"/>
        <v>-0.39399999999999991</v>
      </c>
      <c r="AG9" s="22">
        <f t="shared" si="27"/>
        <v>-1.3773349937733501</v>
      </c>
      <c r="AH9" s="3">
        <f t="shared" si="28"/>
        <v>0</v>
      </c>
      <c r="AI9" s="28" t="b">
        <f t="shared" si="29"/>
        <v>0</v>
      </c>
      <c r="AJ9" s="3">
        <f t="shared" si="30"/>
        <v>2.9906311637080796E-2</v>
      </c>
      <c r="AK9" s="3">
        <f t="shared" si="31"/>
        <v>2.9906311637080685E-2</v>
      </c>
      <c r="AL9" s="26">
        <f t="shared" si="32"/>
        <v>0.65551020408163263</v>
      </c>
      <c r="AM9" s="26">
        <f ca="1">IF(RAND()&lt;J9,H9*F9,I9*G9)-1</f>
        <v>-1</v>
      </c>
      <c r="AN9" s="26">
        <f ca="1">IF(RAND()&lt;(J9+(2*F9-1)*Sheet2!D$109),H9*F9,I9*G9)-1</f>
        <v>0.60600000000000009</v>
      </c>
      <c r="AO9" s="3">
        <f t="shared" si="3"/>
        <v>202301</v>
      </c>
      <c r="AS9" s="4">
        <v>2.4500000000000002</v>
      </c>
      <c r="AT9" s="4">
        <v>1.6060000000000001</v>
      </c>
    </row>
    <row r="10" spans="1:46" s="3" customFormat="1" x14ac:dyDescent="0.25">
      <c r="A10" s="6">
        <v>44941</v>
      </c>
      <c r="B10" s="1" t="s">
        <v>30</v>
      </c>
      <c r="C10" s="1" t="s">
        <v>29</v>
      </c>
      <c r="D10">
        <v>24</v>
      </c>
      <c r="E10" s="1">
        <v>17</v>
      </c>
      <c r="F10">
        <f t="shared" si="4"/>
        <v>1</v>
      </c>
      <c r="G10">
        <f t="shared" si="5"/>
        <v>0</v>
      </c>
      <c r="H10" s="4">
        <v>1.333</v>
      </c>
      <c r="I10" s="4">
        <v>3.4</v>
      </c>
      <c r="J10" s="4">
        <f t="shared" si="6"/>
        <v>0.75018754688672173</v>
      </c>
      <c r="K10" s="4">
        <f t="shared" si="7"/>
        <v>0.29411764705882354</v>
      </c>
      <c r="L10" s="17">
        <f t="shared" si="8"/>
        <v>0.72018754688672171</v>
      </c>
      <c r="M10" s="17">
        <f t="shared" si="9"/>
        <v>0.32411764705882351</v>
      </c>
      <c r="N10" s="34">
        <f t="shared" si="10"/>
        <v>1.3885272028416371</v>
      </c>
      <c r="O10" s="12">
        <f t="shared" si="11"/>
        <v>3.0852994555353903</v>
      </c>
      <c r="P10" s="4">
        <f t="shared" si="12"/>
        <v>202301</v>
      </c>
      <c r="Q10" s="17">
        <f t="shared" si="13"/>
        <v>1.333</v>
      </c>
      <c r="R10" s="17">
        <f t="shared" si="14"/>
        <v>-3.4196696696696698</v>
      </c>
      <c r="S10" s="16">
        <f t="shared" si="15"/>
        <v>-2.0866696696696696</v>
      </c>
      <c r="T10" s="5">
        <f t="shared" si="16"/>
        <v>2.5506376594148539</v>
      </c>
      <c r="U10" s="21">
        <f t="shared" si="17"/>
        <v>0</v>
      </c>
      <c r="V10" s="5"/>
      <c r="W10" s="5">
        <f t="shared" si="18"/>
        <v>0.33299999999999996</v>
      </c>
      <c r="X10" s="4">
        <f t="shared" si="19"/>
        <v>-0.24981245311327827</v>
      </c>
      <c r="Y10" s="4">
        <f t="shared" si="20"/>
        <v>-0.58281245311327823</v>
      </c>
      <c r="Z10" s="21">
        <f t="shared" si="21"/>
        <v>2023</v>
      </c>
      <c r="AA10" s="4">
        <f t="shared" si="22"/>
        <v>-1</v>
      </c>
      <c r="AB10" s="4">
        <f t="shared" si="23"/>
        <v>-1</v>
      </c>
      <c r="AC10" s="4">
        <f t="shared" si="24"/>
        <v>0</v>
      </c>
      <c r="AD10" s="4"/>
      <c r="AE10" s="4">
        <f t="shared" si="25"/>
        <v>-0.58281245311327823</v>
      </c>
      <c r="AF10" s="22">
        <f t="shared" si="26"/>
        <v>-0.66700000000000004</v>
      </c>
      <c r="AG10" s="22">
        <f t="shared" si="27"/>
        <v>-1.2498124531132784</v>
      </c>
      <c r="AH10" s="3">
        <f t="shared" si="28"/>
        <v>0</v>
      </c>
      <c r="AI10" s="28" t="b">
        <f t="shared" si="29"/>
        <v>0</v>
      </c>
      <c r="AJ10" s="3">
        <f t="shared" si="30"/>
        <v>4.2425522924149583E-2</v>
      </c>
      <c r="AK10" s="3">
        <f t="shared" si="31"/>
        <v>4.2425522924149583E-2</v>
      </c>
      <c r="AL10" s="26">
        <f t="shared" si="32"/>
        <v>2.5506376594148539</v>
      </c>
      <c r="AM10" s="26">
        <f ca="1">IF(RAND()&lt;J10,H10*F10,I10*G10)-1</f>
        <v>-1</v>
      </c>
      <c r="AN10" s="26">
        <f ca="1">IF(RAND()&lt;(J10+(2*F10-1)*Sheet2!D$109),H10*F10,I10*G10)-1</f>
        <v>0.33299999999999996</v>
      </c>
      <c r="AO10" s="3">
        <f t="shared" si="3"/>
        <v>202301</v>
      </c>
      <c r="AS10" s="4">
        <v>1.333</v>
      </c>
      <c r="AT10" s="4">
        <v>3.4</v>
      </c>
    </row>
    <row r="11" spans="1:46" s="3" customFormat="1" x14ac:dyDescent="0.25">
      <c r="A11" s="6">
        <v>44941</v>
      </c>
      <c r="B11" s="1" t="s">
        <v>46</v>
      </c>
      <c r="C11" s="1" t="s">
        <v>20</v>
      </c>
      <c r="D11">
        <v>24</v>
      </c>
      <c r="E11" s="1">
        <v>31</v>
      </c>
      <c r="F11">
        <f t="shared" si="4"/>
        <v>0</v>
      </c>
      <c r="G11">
        <f t="shared" si="5"/>
        <v>1</v>
      </c>
      <c r="H11" s="4">
        <v>1.6659999999999999</v>
      </c>
      <c r="I11" s="4">
        <v>2.2999999999999998</v>
      </c>
      <c r="J11" s="4">
        <f t="shared" si="6"/>
        <v>0.60024009603841544</v>
      </c>
      <c r="K11" s="4">
        <f t="shared" si="7"/>
        <v>0.43478260869565222</v>
      </c>
      <c r="L11" s="17">
        <f t="shared" si="8"/>
        <v>0.63024009603841546</v>
      </c>
      <c r="M11" s="17">
        <f t="shared" si="9"/>
        <v>0.40478260869565219</v>
      </c>
      <c r="N11" s="34">
        <f t="shared" si="10"/>
        <v>1.586696889464561</v>
      </c>
      <c r="O11" s="12">
        <f t="shared" si="11"/>
        <v>2.4704618689581093</v>
      </c>
      <c r="P11" s="4">
        <f t="shared" si="12"/>
        <v>202301</v>
      </c>
      <c r="Q11" s="17">
        <f t="shared" si="13"/>
        <v>0.72434782608695658</v>
      </c>
      <c r="R11" s="17">
        <f t="shared" si="14"/>
        <v>-2.270732270732271</v>
      </c>
      <c r="S11" s="16">
        <f t="shared" si="15"/>
        <v>-1.5463844446453145</v>
      </c>
      <c r="T11" s="5">
        <f t="shared" si="16"/>
        <v>1.3805522208883554</v>
      </c>
      <c r="U11" s="21">
        <f t="shared" si="17"/>
        <v>0</v>
      </c>
      <c r="V11" s="5"/>
      <c r="W11" s="5">
        <f t="shared" si="18"/>
        <v>-1</v>
      </c>
      <c r="X11" s="4">
        <f t="shared" si="19"/>
        <v>-1</v>
      </c>
      <c r="Y11" s="4">
        <f t="shared" si="20"/>
        <v>0</v>
      </c>
      <c r="Z11" s="21">
        <f t="shared" si="21"/>
        <v>2023</v>
      </c>
      <c r="AA11" s="4">
        <f t="shared" si="22"/>
        <v>1.2999999999999998</v>
      </c>
      <c r="AB11" s="4">
        <f t="shared" si="23"/>
        <v>-0.56521739130434778</v>
      </c>
      <c r="AC11" s="4">
        <f t="shared" si="24"/>
        <v>-1.8652173913043475</v>
      </c>
      <c r="AD11" s="4"/>
      <c r="AE11" s="4">
        <f t="shared" si="25"/>
        <v>-1.0657599039615842</v>
      </c>
      <c r="AF11" s="22">
        <f t="shared" si="26"/>
        <v>0.29999999999999982</v>
      </c>
      <c r="AG11" s="22">
        <f t="shared" si="27"/>
        <v>-1.5652173913043477</v>
      </c>
      <c r="AH11" s="3">
        <f t="shared" si="28"/>
        <v>0</v>
      </c>
      <c r="AI11" s="28" t="b">
        <f t="shared" si="29"/>
        <v>0</v>
      </c>
      <c r="AJ11" s="3">
        <f t="shared" si="30"/>
        <v>3.3837619768028349E-2</v>
      </c>
      <c r="AK11" s="3">
        <f t="shared" si="31"/>
        <v>3.3837619768028238E-2</v>
      </c>
      <c r="AL11" s="26">
        <f t="shared" si="32"/>
        <v>1.3805522208883554</v>
      </c>
      <c r="AM11" s="26">
        <f ca="1">IF(RAND()&lt;J11,H11*F11,I11*G11)-1</f>
        <v>-1</v>
      </c>
      <c r="AN11" s="26">
        <f ca="1">IF(RAND()&lt;(J11+(2*F11-1)*Sheet2!D$109),H11*F11,I11*G11)-1</f>
        <v>1.2999999999999998</v>
      </c>
      <c r="AO11" s="3">
        <f t="shared" si="3"/>
        <v>202301</v>
      </c>
      <c r="AS11" s="4">
        <v>1.6659999999999999</v>
      </c>
      <c r="AT11" s="4">
        <v>2.2999999999999998</v>
      </c>
    </row>
    <row r="12" spans="1:46" s="3" customFormat="1" x14ac:dyDescent="0.25">
      <c r="A12" s="6">
        <v>44941</v>
      </c>
      <c r="B12" s="1" t="s">
        <v>32</v>
      </c>
      <c r="C12" s="1" t="s">
        <v>37</v>
      </c>
      <c r="D12">
        <v>34</v>
      </c>
      <c r="E12" s="1">
        <v>31</v>
      </c>
      <c r="F12">
        <f t="shared" si="4"/>
        <v>1</v>
      </c>
      <c r="G12">
        <f t="shared" si="5"/>
        <v>0</v>
      </c>
      <c r="H12" s="4">
        <v>1.1659999999999999</v>
      </c>
      <c r="I12" s="4">
        <v>5.5</v>
      </c>
      <c r="J12" s="4">
        <f t="shared" si="6"/>
        <v>0.85763293310463129</v>
      </c>
      <c r="K12" s="4">
        <f t="shared" si="7"/>
        <v>0.18181818181818182</v>
      </c>
      <c r="L12" s="17">
        <f t="shared" si="8"/>
        <v>0.82763293310463126</v>
      </c>
      <c r="M12" s="17">
        <f t="shared" si="9"/>
        <v>0.21181818181818182</v>
      </c>
      <c r="N12" s="34">
        <f t="shared" si="10"/>
        <v>1.2082651136764004</v>
      </c>
      <c r="O12" s="12">
        <f t="shared" si="11"/>
        <v>4.7210300429184544</v>
      </c>
      <c r="P12" s="4">
        <f t="shared" si="12"/>
        <v>202301</v>
      </c>
      <c r="Q12" s="17">
        <f t="shared" si="13"/>
        <v>1.1659999999999999</v>
      </c>
      <c r="R12" s="17">
        <f t="shared" si="14"/>
        <v>-6.246318607764394</v>
      </c>
      <c r="S12" s="16">
        <f t="shared" si="15"/>
        <v>-5.0803186077643936</v>
      </c>
      <c r="T12" s="5">
        <f t="shared" si="16"/>
        <v>4.716981132075472</v>
      </c>
      <c r="U12" s="21">
        <f t="shared" si="17"/>
        <v>0</v>
      </c>
      <c r="V12" s="5"/>
      <c r="W12" s="5">
        <f t="shared" si="18"/>
        <v>0.16599999999999993</v>
      </c>
      <c r="X12" s="4">
        <f t="shared" si="19"/>
        <v>-0.14236706689536871</v>
      </c>
      <c r="Y12" s="4">
        <f t="shared" si="20"/>
        <v>-0.30836706689536864</v>
      </c>
      <c r="Z12" s="21">
        <f t="shared" si="21"/>
        <v>2023</v>
      </c>
      <c r="AA12" s="4">
        <f t="shared" si="22"/>
        <v>-1</v>
      </c>
      <c r="AB12" s="4">
        <f t="shared" si="23"/>
        <v>-1</v>
      </c>
      <c r="AC12" s="4">
        <f t="shared" si="24"/>
        <v>0</v>
      </c>
      <c r="AD12" s="4"/>
      <c r="AE12" s="4">
        <f t="shared" si="25"/>
        <v>-0.30836706689536864</v>
      </c>
      <c r="AF12" s="22">
        <f t="shared" si="26"/>
        <v>-0.83400000000000007</v>
      </c>
      <c r="AG12" s="22">
        <f t="shared" si="27"/>
        <v>-1.1423670668953687</v>
      </c>
      <c r="AH12" s="3">
        <f t="shared" si="28"/>
        <v>0</v>
      </c>
      <c r="AI12" s="28" t="b">
        <f t="shared" si="29"/>
        <v>0</v>
      </c>
      <c r="AJ12" s="3">
        <f t="shared" si="30"/>
        <v>3.7953795379538136E-2</v>
      </c>
      <c r="AK12" s="3">
        <f t="shared" si="31"/>
        <v>3.7953795379538025E-2</v>
      </c>
      <c r="AL12" s="26">
        <f t="shared" si="32"/>
        <v>4.716981132075472</v>
      </c>
      <c r="AM12" s="26">
        <f ca="1">IF(RAND()&lt;J12,H12*F12,I12*G12)-1</f>
        <v>0.16599999999999993</v>
      </c>
      <c r="AN12" s="26">
        <f ca="1">IF(RAND()&lt;(J12+(2*F12-1)*Sheet2!D$109),H12*F12,I12*G12)-1</f>
        <v>0.16599999999999993</v>
      </c>
      <c r="AO12" s="3">
        <f t="shared" si="3"/>
        <v>202301</v>
      </c>
      <c r="AS12" s="4">
        <v>1.1659999999999999</v>
      </c>
      <c r="AT12" s="4">
        <v>5.5</v>
      </c>
    </row>
    <row r="13" spans="1:46" s="3" customFormat="1" x14ac:dyDescent="0.25">
      <c r="A13" s="6">
        <v>44940</v>
      </c>
      <c r="B13" s="1" t="s">
        <v>42</v>
      </c>
      <c r="C13" s="1" t="s">
        <v>56</v>
      </c>
      <c r="D13">
        <v>31</v>
      </c>
      <c r="E13" s="1">
        <v>30</v>
      </c>
      <c r="F13">
        <f t="shared" si="4"/>
        <v>1</v>
      </c>
      <c r="G13">
        <f t="shared" si="5"/>
        <v>0</v>
      </c>
      <c r="H13" s="4">
        <v>2</v>
      </c>
      <c r="I13" s="4">
        <v>1.833</v>
      </c>
      <c r="J13" s="4">
        <f t="shared" si="6"/>
        <v>0.5</v>
      </c>
      <c r="K13" s="4">
        <f t="shared" si="7"/>
        <v>0.54555373704309873</v>
      </c>
      <c r="L13" s="17">
        <f t="shared" si="8"/>
        <v>0.47</v>
      </c>
      <c r="M13" s="17">
        <f t="shared" si="9"/>
        <v>0.57555373704309876</v>
      </c>
      <c r="N13" s="34">
        <f t="shared" si="10"/>
        <v>2.1276595744680851</v>
      </c>
      <c r="O13" s="12">
        <f t="shared" si="11"/>
        <v>1.7374572270827211</v>
      </c>
      <c r="P13" s="4">
        <f t="shared" si="12"/>
        <v>202301</v>
      </c>
      <c r="Q13" s="17">
        <f t="shared" si="13"/>
        <v>2</v>
      </c>
      <c r="R13" s="17">
        <f t="shared" si="14"/>
        <v>-2.2004801920768307</v>
      </c>
      <c r="S13" s="16">
        <f t="shared" si="15"/>
        <v>-0.20048019207683065</v>
      </c>
      <c r="T13" s="5">
        <f t="shared" si="16"/>
        <v>0.91649999999999998</v>
      </c>
      <c r="U13" s="21">
        <f t="shared" si="17"/>
        <v>0</v>
      </c>
      <c r="V13" s="5"/>
      <c r="W13" s="5">
        <f t="shared" si="18"/>
        <v>1</v>
      </c>
      <c r="X13" s="4">
        <f t="shared" si="19"/>
        <v>-0.5</v>
      </c>
      <c r="Y13" s="4">
        <f t="shared" si="20"/>
        <v>-1.5</v>
      </c>
      <c r="Z13" s="21">
        <f t="shared" si="21"/>
        <v>2023</v>
      </c>
      <c r="AA13" s="4">
        <f t="shared" si="22"/>
        <v>-1</v>
      </c>
      <c r="AB13" s="4">
        <f t="shared" si="23"/>
        <v>-1</v>
      </c>
      <c r="AC13" s="4">
        <f t="shared" si="24"/>
        <v>0</v>
      </c>
      <c r="AD13" s="4"/>
      <c r="AE13" s="4">
        <f t="shared" si="25"/>
        <v>-1.5</v>
      </c>
      <c r="AF13" s="22">
        <f t="shared" si="26"/>
        <v>0</v>
      </c>
      <c r="AG13" s="22">
        <f t="shared" si="27"/>
        <v>-1.5</v>
      </c>
      <c r="AH13" s="3">
        <f t="shared" si="28"/>
        <v>0</v>
      </c>
      <c r="AI13" s="28" t="b">
        <f t="shared" si="29"/>
        <v>0</v>
      </c>
      <c r="AJ13" s="3">
        <f t="shared" si="30"/>
        <v>4.3569006000521826E-2</v>
      </c>
      <c r="AK13" s="3">
        <f t="shared" si="31"/>
        <v>4.3569006000521715E-2</v>
      </c>
      <c r="AL13" s="26">
        <f t="shared" si="32"/>
        <v>0.91649999999999998</v>
      </c>
      <c r="AM13" s="26">
        <f ca="1">IF(RAND()&lt;J13,H13*F13,I13*G13)-1</f>
        <v>-1</v>
      </c>
      <c r="AN13" s="26">
        <f ca="1">IF(RAND()&lt;(J13+(2*F13-1)*Sheet2!D$109),H13*F13,I13*G13)-1</f>
        <v>-1</v>
      </c>
      <c r="AO13" s="3">
        <f t="shared" si="3"/>
        <v>202301</v>
      </c>
      <c r="AS13" s="4">
        <v>2</v>
      </c>
      <c r="AT13" s="4">
        <v>1.833</v>
      </c>
    </row>
    <row r="14" spans="1:46" s="3" customFormat="1" x14ac:dyDescent="0.25">
      <c r="A14" s="6">
        <v>44940</v>
      </c>
      <c r="B14" s="1" t="s">
        <v>24</v>
      </c>
      <c r="C14" s="1" t="s">
        <v>47</v>
      </c>
      <c r="D14">
        <v>41</v>
      </c>
      <c r="E14" s="1">
        <v>23</v>
      </c>
      <c r="F14">
        <f t="shared" si="4"/>
        <v>1</v>
      </c>
      <c r="G14">
        <f t="shared" si="5"/>
        <v>0</v>
      </c>
      <c r="H14" s="4">
        <v>1.2</v>
      </c>
      <c r="I14" s="4">
        <v>4.75</v>
      </c>
      <c r="J14" s="4">
        <f t="shared" si="6"/>
        <v>0.83333333333333337</v>
      </c>
      <c r="K14" s="4">
        <f t="shared" si="7"/>
        <v>0.21052631578947367</v>
      </c>
      <c r="L14" s="17">
        <f t="shared" si="8"/>
        <v>0.80333333333333334</v>
      </c>
      <c r="M14" s="17">
        <f t="shared" si="9"/>
        <v>0.24052631578947367</v>
      </c>
      <c r="N14" s="34">
        <f t="shared" si="10"/>
        <v>1.2448132780082988</v>
      </c>
      <c r="O14" s="12">
        <f t="shared" si="11"/>
        <v>4.1575492341356677</v>
      </c>
      <c r="P14" s="4">
        <f t="shared" si="12"/>
        <v>202301</v>
      </c>
      <c r="Q14" s="17">
        <f t="shared" si="13"/>
        <v>1.2</v>
      </c>
      <c r="R14" s="17">
        <f t="shared" si="14"/>
        <v>-5.2666666666666675</v>
      </c>
      <c r="S14" s="16">
        <f t="shared" si="15"/>
        <v>-4.0666666666666673</v>
      </c>
      <c r="T14" s="5">
        <f t="shared" si="16"/>
        <v>3.9583333333333335</v>
      </c>
      <c r="U14" s="21">
        <f t="shared" si="17"/>
        <v>0</v>
      </c>
      <c r="V14" s="5"/>
      <c r="W14" s="5">
        <f t="shared" si="18"/>
        <v>0.19999999999999996</v>
      </c>
      <c r="X14" s="4">
        <f t="shared" si="19"/>
        <v>-0.16666666666666663</v>
      </c>
      <c r="Y14" s="4">
        <f t="shared" si="20"/>
        <v>-0.36666666666666659</v>
      </c>
      <c r="Z14" s="21">
        <f t="shared" si="21"/>
        <v>2023</v>
      </c>
      <c r="AA14" s="4">
        <f t="shared" si="22"/>
        <v>-1</v>
      </c>
      <c r="AB14" s="4">
        <f t="shared" si="23"/>
        <v>-1</v>
      </c>
      <c r="AC14" s="4">
        <f t="shared" si="24"/>
        <v>0</v>
      </c>
      <c r="AD14" s="4"/>
      <c r="AE14" s="4">
        <f t="shared" si="25"/>
        <v>-0.36666666666666659</v>
      </c>
      <c r="AF14" s="22">
        <f t="shared" si="26"/>
        <v>-0.8</v>
      </c>
      <c r="AG14" s="22">
        <f t="shared" si="27"/>
        <v>-1.1666666666666665</v>
      </c>
      <c r="AH14" s="3">
        <f t="shared" si="28"/>
        <v>0</v>
      </c>
      <c r="AI14" s="28" t="b">
        <f t="shared" si="29"/>
        <v>0</v>
      </c>
      <c r="AJ14" s="3">
        <f t="shared" si="30"/>
        <v>4.2016806722689037E-2</v>
      </c>
      <c r="AK14" s="3">
        <f t="shared" si="31"/>
        <v>4.2016806722689148E-2</v>
      </c>
      <c r="AL14" s="26">
        <f t="shared" si="32"/>
        <v>3.9583333333333335</v>
      </c>
      <c r="AM14" s="26">
        <f ca="1">IF(RAND()&lt;J14,H14*F14,I14*G14)-1</f>
        <v>0.19999999999999996</v>
      </c>
      <c r="AN14" s="26">
        <f ca="1">IF(RAND()&lt;(J14+(2*F14-1)*Sheet2!D$109),H14*F14,I14*G14)-1</f>
        <v>0.19999999999999996</v>
      </c>
      <c r="AO14" s="3">
        <f t="shared" si="3"/>
        <v>202301</v>
      </c>
      <c r="AS14" s="4">
        <v>1.2</v>
      </c>
      <c r="AT14" s="4">
        <v>4.75</v>
      </c>
    </row>
    <row r="15" spans="1:46" s="3" customFormat="1" x14ac:dyDescent="0.25">
      <c r="A15" s="6">
        <v>44934</v>
      </c>
      <c r="B15" s="1" t="s">
        <v>48</v>
      </c>
      <c r="C15" s="1" t="s">
        <v>19</v>
      </c>
      <c r="D15">
        <v>16</v>
      </c>
      <c r="E15" s="1">
        <v>20</v>
      </c>
      <c r="F15">
        <f t="shared" si="4"/>
        <v>0</v>
      </c>
      <c r="G15">
        <f t="shared" si="5"/>
        <v>1</v>
      </c>
      <c r="H15" s="4">
        <v>1.454</v>
      </c>
      <c r="I15" s="4">
        <v>2.8</v>
      </c>
      <c r="J15" s="4">
        <f t="shared" si="6"/>
        <v>0.68775790921595603</v>
      </c>
      <c r="K15" s="4">
        <f t="shared" si="7"/>
        <v>0.35714285714285715</v>
      </c>
      <c r="L15" s="17">
        <f t="shared" si="8"/>
        <v>0.71775790921595606</v>
      </c>
      <c r="M15" s="17">
        <f t="shared" si="9"/>
        <v>0.32714285714285718</v>
      </c>
      <c r="N15" s="34">
        <f t="shared" si="10"/>
        <v>1.3932274199421244</v>
      </c>
      <c r="O15" s="12">
        <f t="shared" si="11"/>
        <v>3.0567685589519646</v>
      </c>
      <c r="P15" s="4">
        <f t="shared" si="12"/>
        <v>202301</v>
      </c>
      <c r="Q15" s="17">
        <f t="shared" si="13"/>
        <v>0.51928571428571435</v>
      </c>
      <c r="R15" s="17">
        <f t="shared" si="14"/>
        <v>-2.758198727361723</v>
      </c>
      <c r="S15" s="16">
        <f t="shared" si="15"/>
        <v>-2.2389130130760089</v>
      </c>
      <c r="T15" s="5">
        <f t="shared" si="16"/>
        <v>1.9257221458046767</v>
      </c>
      <c r="U15" s="21">
        <f t="shared" si="17"/>
        <v>0</v>
      </c>
      <c r="V15" s="5"/>
      <c r="W15" s="5">
        <f t="shared" si="18"/>
        <v>-1</v>
      </c>
      <c r="X15" s="4">
        <f t="shared" si="19"/>
        <v>-1</v>
      </c>
      <c r="Y15" s="4">
        <f t="shared" si="20"/>
        <v>0</v>
      </c>
      <c r="Z15" s="21">
        <f t="shared" si="21"/>
        <v>2023</v>
      </c>
      <c r="AA15" s="4">
        <f t="shared" si="22"/>
        <v>1.7999999999999998</v>
      </c>
      <c r="AB15" s="4">
        <f t="shared" si="23"/>
        <v>-0.64285714285714279</v>
      </c>
      <c r="AC15" s="4">
        <f t="shared" si="24"/>
        <v>-2.4428571428571426</v>
      </c>
      <c r="AD15" s="4"/>
      <c r="AE15" s="4">
        <f t="shared" si="25"/>
        <v>-0.76624209078404393</v>
      </c>
      <c r="AF15" s="22">
        <f t="shared" si="26"/>
        <v>0.79999999999999982</v>
      </c>
      <c r="AG15" s="22">
        <f t="shared" si="27"/>
        <v>-1.6428571428571428</v>
      </c>
      <c r="AH15" s="3">
        <f t="shared" si="28"/>
        <v>0</v>
      </c>
      <c r="AI15" s="28" t="b">
        <f t="shared" si="29"/>
        <v>0</v>
      </c>
      <c r="AJ15" s="3">
        <f t="shared" si="30"/>
        <v>4.2971321109544047E-2</v>
      </c>
      <c r="AK15" s="3">
        <f t="shared" si="31"/>
        <v>4.2971321109544047E-2</v>
      </c>
      <c r="AL15" s="26">
        <f t="shared" si="32"/>
        <v>1.9257221458046767</v>
      </c>
      <c r="AM15" s="26">
        <f ca="1">IF(RAND()&lt;J15,H15*F15,I15*G15)-1</f>
        <v>1.7999999999999998</v>
      </c>
      <c r="AN15" s="26">
        <f ca="1">IF(RAND()&lt;(J15+(2*F15-1)*Sheet2!D$109),H15*F15,I15*G15)-1</f>
        <v>1.7999999999999998</v>
      </c>
      <c r="AO15" s="3">
        <f t="shared" si="3"/>
        <v>202301</v>
      </c>
      <c r="AS15" s="4">
        <v>1.454</v>
      </c>
      <c r="AT15" s="4">
        <v>2.8</v>
      </c>
    </row>
    <row r="16" spans="1:46" s="3" customFormat="1" x14ac:dyDescent="0.25">
      <c r="A16" s="6">
        <v>44934</v>
      </c>
      <c r="B16" s="1" t="s">
        <v>27</v>
      </c>
      <c r="C16" s="1" t="s">
        <v>25</v>
      </c>
      <c r="D16">
        <v>30</v>
      </c>
      <c r="E16" s="1">
        <v>17</v>
      </c>
      <c r="F16">
        <f t="shared" si="4"/>
        <v>1</v>
      </c>
      <c r="G16">
        <f t="shared" si="5"/>
        <v>0</v>
      </c>
      <c r="H16" s="4">
        <v>1.909</v>
      </c>
      <c r="I16" s="4">
        <v>1.909</v>
      </c>
      <c r="J16" s="4">
        <f t="shared" si="6"/>
        <v>0.52383446830801461</v>
      </c>
      <c r="K16" s="4">
        <f t="shared" si="7"/>
        <v>0.52383446830801461</v>
      </c>
      <c r="L16" s="17">
        <f t="shared" si="8"/>
        <v>0.49383446830801458</v>
      </c>
      <c r="M16" s="17">
        <f t="shared" si="9"/>
        <v>0.55383446830801464</v>
      </c>
      <c r="N16" s="34">
        <f t="shared" si="10"/>
        <v>2.0249700338378966</v>
      </c>
      <c r="O16" s="12">
        <f t="shared" si="11"/>
        <v>1.8055936515743378</v>
      </c>
      <c r="P16" s="4">
        <f t="shared" si="12"/>
        <v>202301</v>
      </c>
      <c r="Q16" s="17">
        <f t="shared" si="13"/>
        <v>1.909</v>
      </c>
      <c r="R16" s="17">
        <f t="shared" si="14"/>
        <v>-2.2002200220022003</v>
      </c>
      <c r="S16" s="16">
        <f t="shared" si="15"/>
        <v>-0.29122002200220032</v>
      </c>
      <c r="T16" s="5">
        <f t="shared" si="16"/>
        <v>1</v>
      </c>
      <c r="U16" s="21">
        <f t="shared" si="17"/>
        <v>0</v>
      </c>
      <c r="V16" s="5"/>
      <c r="W16" s="5">
        <f t="shared" si="18"/>
        <v>0.90900000000000003</v>
      </c>
      <c r="X16" s="4">
        <f t="shared" si="19"/>
        <v>-0.47616553169198539</v>
      </c>
      <c r="Y16" s="4">
        <f t="shared" si="20"/>
        <v>-1.3851655316919853</v>
      </c>
      <c r="Z16" s="21">
        <f t="shared" si="21"/>
        <v>2023</v>
      </c>
      <c r="AA16" s="4">
        <f t="shared" si="22"/>
        <v>-1</v>
      </c>
      <c r="AB16" s="4">
        <f t="shared" si="23"/>
        <v>-1</v>
      </c>
      <c r="AC16" s="4">
        <f t="shared" si="24"/>
        <v>0</v>
      </c>
      <c r="AD16" s="4"/>
      <c r="AE16" s="4">
        <f t="shared" si="25"/>
        <v>-1.3851655316919858</v>
      </c>
      <c r="AF16" s="22">
        <f t="shared" si="26"/>
        <v>-9.099999999999997E-2</v>
      </c>
      <c r="AG16" s="22">
        <f t="shared" si="27"/>
        <v>-1.4761655316919855</v>
      </c>
      <c r="AH16" s="3">
        <f t="shared" si="28"/>
        <v>0</v>
      </c>
      <c r="AI16" s="28" t="b">
        <f t="shared" si="29"/>
        <v>0</v>
      </c>
      <c r="AJ16" s="3">
        <f t="shared" si="30"/>
        <v>4.5499999999999985E-2</v>
      </c>
      <c r="AK16" s="3">
        <f t="shared" si="31"/>
        <v>4.5499999999999874E-2</v>
      </c>
      <c r="AL16" s="26">
        <f t="shared" si="32"/>
        <v>1</v>
      </c>
      <c r="AM16" s="26">
        <f ca="1">IF(RAND()&lt;J16,H16*F16,I16*G16)-1</f>
        <v>0.90900000000000003</v>
      </c>
      <c r="AN16" s="26">
        <f ca="1">IF(RAND()&lt;(J16+(2*F16-1)*Sheet2!D$109),H16*F16,I16*G16)-1</f>
        <v>0.90900000000000003</v>
      </c>
      <c r="AO16" s="3">
        <f t="shared" si="3"/>
        <v>202301</v>
      </c>
      <c r="AS16" s="4">
        <v>1.909</v>
      </c>
      <c r="AT16" s="4">
        <v>1.909</v>
      </c>
    </row>
    <row r="17" spans="1:46" s="3" customFormat="1" x14ac:dyDescent="0.25">
      <c r="A17" s="6">
        <v>44934</v>
      </c>
      <c r="B17" s="1" t="s">
        <v>32</v>
      </c>
      <c r="C17" s="1" t="s">
        <v>38</v>
      </c>
      <c r="D17">
        <v>35</v>
      </c>
      <c r="E17" s="1">
        <v>23</v>
      </c>
      <c r="F17">
        <f t="shared" si="4"/>
        <v>1</v>
      </c>
      <c r="G17">
        <f t="shared" si="5"/>
        <v>0</v>
      </c>
      <c r="H17" s="4">
        <v>1.2</v>
      </c>
      <c r="I17" s="4">
        <v>4.75</v>
      </c>
      <c r="J17" s="4">
        <f t="shared" si="6"/>
        <v>0.83333333333333337</v>
      </c>
      <c r="K17" s="4">
        <f t="shared" si="7"/>
        <v>0.21052631578947367</v>
      </c>
      <c r="L17" s="17">
        <f t="shared" si="8"/>
        <v>0.80333333333333334</v>
      </c>
      <c r="M17" s="17">
        <f t="shared" si="9"/>
        <v>0.24052631578947367</v>
      </c>
      <c r="N17" s="34">
        <f t="shared" si="10"/>
        <v>1.2448132780082988</v>
      </c>
      <c r="O17" s="12">
        <f t="shared" si="11"/>
        <v>4.1575492341356677</v>
      </c>
      <c r="P17" s="4">
        <f t="shared" si="12"/>
        <v>202301</v>
      </c>
      <c r="Q17" s="17">
        <f t="shared" si="13"/>
        <v>1.2</v>
      </c>
      <c r="R17" s="17">
        <f t="shared" si="14"/>
        <v>-5.2666666666666675</v>
      </c>
      <c r="S17" s="16">
        <f t="shared" si="15"/>
        <v>-4.0666666666666673</v>
      </c>
      <c r="T17" s="5">
        <f t="shared" si="16"/>
        <v>3.9583333333333335</v>
      </c>
      <c r="U17" s="21">
        <f t="shared" si="17"/>
        <v>0</v>
      </c>
      <c r="V17" s="5"/>
      <c r="W17" s="5">
        <f t="shared" si="18"/>
        <v>0.19999999999999996</v>
      </c>
      <c r="X17" s="4">
        <f t="shared" si="19"/>
        <v>-0.16666666666666663</v>
      </c>
      <c r="Y17" s="4">
        <f t="shared" si="20"/>
        <v>-0.36666666666666659</v>
      </c>
      <c r="Z17" s="21">
        <f t="shared" si="21"/>
        <v>2023</v>
      </c>
      <c r="AA17" s="4">
        <f t="shared" si="22"/>
        <v>-1</v>
      </c>
      <c r="AB17" s="4">
        <f t="shared" si="23"/>
        <v>-1</v>
      </c>
      <c r="AC17" s="4">
        <f t="shared" si="24"/>
        <v>0</v>
      </c>
      <c r="AD17" s="4"/>
      <c r="AE17" s="4">
        <f t="shared" si="25"/>
        <v>-0.36666666666666659</v>
      </c>
      <c r="AF17" s="22">
        <f t="shared" si="26"/>
        <v>-0.8</v>
      </c>
      <c r="AG17" s="22">
        <f t="shared" si="27"/>
        <v>-1.1666666666666665</v>
      </c>
      <c r="AH17" s="3">
        <f t="shared" si="28"/>
        <v>0</v>
      </c>
      <c r="AI17" s="28" t="b">
        <f t="shared" si="29"/>
        <v>0</v>
      </c>
      <c r="AJ17" s="3">
        <f t="shared" si="30"/>
        <v>4.2016806722689037E-2</v>
      </c>
      <c r="AK17" s="3">
        <f t="shared" si="31"/>
        <v>4.2016806722689148E-2</v>
      </c>
      <c r="AL17" s="26">
        <f t="shared" si="32"/>
        <v>3.9583333333333335</v>
      </c>
      <c r="AM17" s="26">
        <f ca="1">IF(RAND()&lt;J17,H17*F17,I17*G17)-1</f>
        <v>0.19999999999999996</v>
      </c>
      <c r="AN17" s="26">
        <f ca="1">IF(RAND()&lt;(J17+(2*F17-1)*Sheet2!D$109),H17*F17,I17*G17)-1</f>
        <v>0.19999999999999996</v>
      </c>
      <c r="AO17" s="3">
        <f t="shared" si="3"/>
        <v>202301</v>
      </c>
      <c r="AS17" s="4">
        <v>1.2</v>
      </c>
      <c r="AT17" s="4">
        <v>4.75</v>
      </c>
    </row>
    <row r="18" spans="1:46" s="3" customFormat="1" x14ac:dyDescent="0.25">
      <c r="A18" s="6">
        <v>44934</v>
      </c>
      <c r="B18" s="1" t="s">
        <v>31</v>
      </c>
      <c r="C18" s="1" t="s">
        <v>46</v>
      </c>
      <c r="D18">
        <v>13</v>
      </c>
      <c r="E18" s="1">
        <v>29</v>
      </c>
      <c r="F18">
        <f t="shared" si="4"/>
        <v>0</v>
      </c>
      <c r="G18">
        <f t="shared" si="5"/>
        <v>1</v>
      </c>
      <c r="H18" s="4">
        <v>2.15</v>
      </c>
      <c r="I18" s="4">
        <v>1.74</v>
      </c>
      <c r="J18" s="4">
        <f t="shared" si="6"/>
        <v>0.46511627906976744</v>
      </c>
      <c r="K18" s="4">
        <f t="shared" si="7"/>
        <v>0.57471264367816088</v>
      </c>
      <c r="L18" s="17">
        <f t="shared" si="8"/>
        <v>0.49511627906976741</v>
      </c>
      <c r="M18" s="17">
        <f t="shared" si="9"/>
        <v>0.54471264367816086</v>
      </c>
      <c r="N18" s="34">
        <f t="shared" si="10"/>
        <v>2.0197275716298733</v>
      </c>
      <c r="O18" s="12">
        <f t="shared" si="11"/>
        <v>1.835830343954421</v>
      </c>
      <c r="P18" s="4">
        <f t="shared" si="12"/>
        <v>202301</v>
      </c>
      <c r="Q18" s="17">
        <f t="shared" si="13"/>
        <v>1.235632183908046</v>
      </c>
      <c r="R18" s="17">
        <f t="shared" si="14"/>
        <v>-2.2209165687426555</v>
      </c>
      <c r="S18" s="16">
        <f t="shared" si="15"/>
        <v>-0.98528438483460956</v>
      </c>
      <c r="T18" s="5">
        <f t="shared" si="16"/>
        <v>0.80930232558139537</v>
      </c>
      <c r="U18" s="21">
        <f t="shared" si="17"/>
        <v>0</v>
      </c>
      <c r="V18" s="5"/>
      <c r="W18" s="5">
        <f t="shared" si="18"/>
        <v>-1</v>
      </c>
      <c r="X18" s="4">
        <f t="shared" si="19"/>
        <v>-1</v>
      </c>
      <c r="Y18" s="4">
        <f t="shared" si="20"/>
        <v>0</v>
      </c>
      <c r="Z18" s="21">
        <f t="shared" si="21"/>
        <v>2023</v>
      </c>
      <c r="AA18" s="4">
        <f t="shared" si="22"/>
        <v>0.74</v>
      </c>
      <c r="AB18" s="4">
        <f t="shared" si="23"/>
        <v>-0.42528735632183912</v>
      </c>
      <c r="AC18" s="4">
        <f t="shared" si="24"/>
        <v>-1.1652873563218391</v>
      </c>
      <c r="AD18" s="4"/>
      <c r="AE18" s="4">
        <f t="shared" si="25"/>
        <v>-1.6848837209302325</v>
      </c>
      <c r="AF18" s="22">
        <f t="shared" si="26"/>
        <v>-0.26</v>
      </c>
      <c r="AG18" s="22">
        <f t="shared" si="27"/>
        <v>-1.4252873563218391</v>
      </c>
      <c r="AH18" s="3">
        <f t="shared" si="28"/>
        <v>0</v>
      </c>
      <c r="AI18" s="28" t="b">
        <f t="shared" si="29"/>
        <v>0</v>
      </c>
      <c r="AJ18" s="3">
        <f t="shared" si="30"/>
        <v>3.8303341902313659E-2</v>
      </c>
      <c r="AK18" s="3">
        <f t="shared" si="31"/>
        <v>3.8303341902313548E-2</v>
      </c>
      <c r="AL18" s="26">
        <f t="shared" si="32"/>
        <v>0.80930232558139537</v>
      </c>
      <c r="AM18" s="26">
        <f ca="1">IF(RAND()&lt;J18,H18*F18,I18*G18)-1</f>
        <v>0.74</v>
      </c>
      <c r="AN18" s="26">
        <f ca="1">IF(RAND()&lt;(J18+(2*F18-1)*Sheet2!D$109),H18*F18,I18*G18)-1</f>
        <v>0.74</v>
      </c>
      <c r="AO18" s="3">
        <f t="shared" si="3"/>
        <v>202301</v>
      </c>
      <c r="AS18" s="4">
        <v>2.15</v>
      </c>
      <c r="AT18" s="4">
        <v>1.74</v>
      </c>
    </row>
    <row r="19" spans="1:46" s="3" customFormat="1" x14ac:dyDescent="0.25">
      <c r="A19" s="6">
        <v>44934</v>
      </c>
      <c r="B19" s="1" t="s">
        <v>30</v>
      </c>
      <c r="C19" s="1" t="s">
        <v>29</v>
      </c>
      <c r="D19">
        <v>27</v>
      </c>
      <c r="E19" s="1">
        <v>16</v>
      </c>
      <c r="F19">
        <f t="shared" si="4"/>
        <v>1</v>
      </c>
      <c r="G19">
        <f t="shared" si="5"/>
        <v>0</v>
      </c>
      <c r="H19" s="4">
        <v>1.4</v>
      </c>
      <c r="I19" s="4">
        <v>3.1</v>
      </c>
      <c r="J19" s="4">
        <f t="shared" si="6"/>
        <v>0.7142857142857143</v>
      </c>
      <c r="K19" s="4">
        <f t="shared" si="7"/>
        <v>0.32258064516129031</v>
      </c>
      <c r="L19" s="17">
        <f t="shared" si="8"/>
        <v>0.68428571428571427</v>
      </c>
      <c r="M19" s="17">
        <f t="shared" si="9"/>
        <v>0.35258064516129028</v>
      </c>
      <c r="N19" s="34">
        <f t="shared" si="10"/>
        <v>1.4613778705636744</v>
      </c>
      <c r="O19" s="12">
        <f t="shared" si="11"/>
        <v>2.8362305580969811</v>
      </c>
      <c r="P19" s="4">
        <f t="shared" si="12"/>
        <v>202301</v>
      </c>
      <c r="Q19" s="17">
        <f t="shared" si="13"/>
        <v>1.4</v>
      </c>
      <c r="R19" s="17">
        <f t="shared" si="14"/>
        <v>-2.9761904761904767</v>
      </c>
      <c r="S19" s="16">
        <f t="shared" si="15"/>
        <v>-1.5761904761904768</v>
      </c>
      <c r="T19" s="5">
        <f t="shared" si="16"/>
        <v>2.2142857142857144</v>
      </c>
      <c r="U19" s="21">
        <f t="shared" si="17"/>
        <v>0</v>
      </c>
      <c r="V19" s="5"/>
      <c r="W19" s="5">
        <f t="shared" si="18"/>
        <v>0.39999999999999991</v>
      </c>
      <c r="X19" s="4">
        <f t="shared" si="19"/>
        <v>-0.2857142857142857</v>
      </c>
      <c r="Y19" s="4">
        <f t="shared" si="20"/>
        <v>-0.68571428571428561</v>
      </c>
      <c r="Z19" s="21">
        <f t="shared" si="21"/>
        <v>2023</v>
      </c>
      <c r="AA19" s="4">
        <f t="shared" si="22"/>
        <v>-1</v>
      </c>
      <c r="AB19" s="4">
        <f t="shared" si="23"/>
        <v>-1</v>
      </c>
      <c r="AC19" s="4">
        <f t="shared" si="24"/>
        <v>0</v>
      </c>
      <c r="AD19" s="4"/>
      <c r="AE19" s="4">
        <f t="shared" si="25"/>
        <v>-0.68571428571428561</v>
      </c>
      <c r="AF19" s="22">
        <f t="shared" si="26"/>
        <v>-0.60000000000000009</v>
      </c>
      <c r="AG19" s="22">
        <f t="shared" si="27"/>
        <v>-1.2857142857142856</v>
      </c>
      <c r="AH19" s="3">
        <f t="shared" si="28"/>
        <v>0</v>
      </c>
      <c r="AI19" s="28" t="b">
        <f t="shared" si="29"/>
        <v>0</v>
      </c>
      <c r="AJ19" s="3">
        <f t="shared" si="30"/>
        <v>3.5555555555555562E-2</v>
      </c>
      <c r="AK19" s="3">
        <f t="shared" si="31"/>
        <v>3.5555555555555562E-2</v>
      </c>
      <c r="AL19" s="26">
        <f t="shared" si="32"/>
        <v>2.2142857142857144</v>
      </c>
      <c r="AM19" s="26">
        <f ca="1">IF(RAND()&lt;J19,H19*F19,I19*G19)-1</f>
        <v>0.39999999999999991</v>
      </c>
      <c r="AN19" s="26">
        <f ca="1">IF(RAND()&lt;(J19+(2*F19-1)*Sheet2!D$109),H19*F19,I19*G19)-1</f>
        <v>0.39999999999999991</v>
      </c>
      <c r="AO19" s="3">
        <f t="shared" si="3"/>
        <v>202301</v>
      </c>
    </row>
    <row r="20" spans="1:46" s="3" customFormat="1" x14ac:dyDescent="0.25">
      <c r="A20" s="6">
        <v>44934</v>
      </c>
      <c r="B20" s="1" t="s">
        <v>21</v>
      </c>
      <c r="C20" s="1" t="s">
        <v>56</v>
      </c>
      <c r="D20">
        <v>31</v>
      </c>
      <c r="E20" s="1">
        <v>28</v>
      </c>
      <c r="F20">
        <f t="shared" si="4"/>
        <v>1</v>
      </c>
      <c r="G20">
        <f t="shared" si="5"/>
        <v>0</v>
      </c>
      <c r="H20" s="4">
        <v>1.74</v>
      </c>
      <c r="I20" s="4">
        <v>2.15</v>
      </c>
      <c r="J20" s="4">
        <f t="shared" si="6"/>
        <v>0.57471264367816088</v>
      </c>
      <c r="K20" s="4">
        <f t="shared" si="7"/>
        <v>0.46511627906976744</v>
      </c>
      <c r="L20" s="17">
        <f t="shared" si="8"/>
        <v>0.54471264367816086</v>
      </c>
      <c r="M20" s="17">
        <f t="shared" si="9"/>
        <v>0.49511627906976741</v>
      </c>
      <c r="N20" s="34">
        <f t="shared" si="10"/>
        <v>1.835830343954421</v>
      </c>
      <c r="O20" s="12">
        <f t="shared" si="11"/>
        <v>2.0197275716298733</v>
      </c>
      <c r="P20" s="4">
        <f t="shared" si="12"/>
        <v>202301</v>
      </c>
      <c r="Q20" s="17">
        <f t="shared" si="13"/>
        <v>1.74</v>
      </c>
      <c r="R20" s="17">
        <f t="shared" si="14"/>
        <v>-2.2209165687426555</v>
      </c>
      <c r="S20" s="16">
        <f t="shared" si="15"/>
        <v>-0.48091656874265554</v>
      </c>
      <c r="T20" s="5">
        <f t="shared" si="16"/>
        <v>1.235632183908046</v>
      </c>
      <c r="U20" s="21">
        <f t="shared" si="17"/>
        <v>0</v>
      </c>
      <c r="V20" s="5"/>
      <c r="W20" s="5">
        <f t="shared" si="18"/>
        <v>0.74</v>
      </c>
      <c r="X20" s="4">
        <f t="shared" si="19"/>
        <v>-0.42528735632183912</v>
      </c>
      <c r="Y20" s="4">
        <f t="shared" si="20"/>
        <v>-1.1652873563218391</v>
      </c>
      <c r="Z20" s="21">
        <f t="shared" si="21"/>
        <v>2023</v>
      </c>
      <c r="AA20" s="4">
        <f t="shared" si="22"/>
        <v>-1</v>
      </c>
      <c r="AB20" s="4">
        <f t="shared" si="23"/>
        <v>-1</v>
      </c>
      <c r="AC20" s="4">
        <f t="shared" si="24"/>
        <v>0</v>
      </c>
      <c r="AD20" s="4"/>
      <c r="AE20" s="4">
        <f t="shared" si="25"/>
        <v>-1.1652873563218393</v>
      </c>
      <c r="AF20" s="22">
        <f t="shared" si="26"/>
        <v>-0.26</v>
      </c>
      <c r="AG20" s="22">
        <f t="shared" si="27"/>
        <v>-1.4252873563218391</v>
      </c>
      <c r="AH20" s="3">
        <f t="shared" si="28"/>
        <v>0</v>
      </c>
      <c r="AI20" s="28" t="b">
        <f t="shared" si="29"/>
        <v>0</v>
      </c>
      <c r="AJ20" s="3">
        <f t="shared" si="30"/>
        <v>3.8303341902313659E-2</v>
      </c>
      <c r="AK20" s="3">
        <f t="shared" si="31"/>
        <v>3.8303341902313548E-2</v>
      </c>
      <c r="AL20" s="26">
        <f t="shared" si="32"/>
        <v>1.235632183908046</v>
      </c>
      <c r="AM20" s="26">
        <f ca="1">IF(RAND()&lt;J20,H20*F20,I20*G20)-1</f>
        <v>0.74</v>
      </c>
      <c r="AN20" s="26">
        <f ca="1">IF(RAND()&lt;(J20+(2*F20-1)*Sheet2!D$109),H20*F20,I20*G20)-1</f>
        <v>0.74</v>
      </c>
      <c r="AO20" s="3">
        <f t="shared" si="3"/>
        <v>202301</v>
      </c>
    </row>
    <row r="21" spans="1:46" s="3" customFormat="1" x14ac:dyDescent="0.25">
      <c r="A21" s="6">
        <v>44934</v>
      </c>
      <c r="B21" s="1" t="s">
        <v>22</v>
      </c>
      <c r="C21" s="1" t="s">
        <v>33</v>
      </c>
      <c r="D21">
        <v>31</v>
      </c>
      <c r="E21" s="1">
        <v>32</v>
      </c>
      <c r="F21">
        <f t="shared" si="4"/>
        <v>0</v>
      </c>
      <c r="G21">
        <f t="shared" si="5"/>
        <v>1</v>
      </c>
      <c r="H21" s="4">
        <v>1.74</v>
      </c>
      <c r="I21" s="4">
        <v>2.15</v>
      </c>
      <c r="J21" s="4">
        <f t="shared" si="6"/>
        <v>0.57471264367816088</v>
      </c>
      <c r="K21" s="4">
        <f t="shared" si="7"/>
        <v>0.46511627906976744</v>
      </c>
      <c r="L21" s="17">
        <f t="shared" si="8"/>
        <v>0.60471264367816091</v>
      </c>
      <c r="M21" s="17">
        <f t="shared" si="9"/>
        <v>0.43511627906976746</v>
      </c>
      <c r="N21" s="34">
        <f t="shared" si="10"/>
        <v>1.6536780079832731</v>
      </c>
      <c r="O21" s="12">
        <f t="shared" si="11"/>
        <v>2.298236237306253</v>
      </c>
      <c r="P21" s="4">
        <f t="shared" si="12"/>
        <v>202301</v>
      </c>
      <c r="Q21" s="17">
        <f t="shared" si="13"/>
        <v>0.80930232558139537</v>
      </c>
      <c r="R21" s="17">
        <f t="shared" si="14"/>
        <v>-2.2209165687426555</v>
      </c>
      <c r="S21" s="16">
        <f t="shared" si="15"/>
        <v>-1.4116142431612602</v>
      </c>
      <c r="T21" s="5">
        <f t="shared" si="16"/>
        <v>1.235632183908046</v>
      </c>
      <c r="U21" s="21">
        <f t="shared" si="17"/>
        <v>0</v>
      </c>
      <c r="V21" s="5"/>
      <c r="W21" s="5">
        <f t="shared" si="18"/>
        <v>-1</v>
      </c>
      <c r="X21" s="4">
        <f t="shared" si="19"/>
        <v>-1</v>
      </c>
      <c r="Y21" s="4">
        <f t="shared" si="20"/>
        <v>0</v>
      </c>
      <c r="Z21" s="21">
        <f t="shared" si="21"/>
        <v>2023</v>
      </c>
      <c r="AA21" s="4">
        <f t="shared" si="22"/>
        <v>1.1499999999999999</v>
      </c>
      <c r="AB21" s="4">
        <f t="shared" si="23"/>
        <v>-0.53488372093023262</v>
      </c>
      <c r="AC21" s="4">
        <f t="shared" si="24"/>
        <v>-1.6848837209302325</v>
      </c>
      <c r="AD21" s="4"/>
      <c r="AE21" s="4">
        <f t="shared" si="25"/>
        <v>-1.1652873563218393</v>
      </c>
      <c r="AF21" s="22">
        <f t="shared" si="26"/>
        <v>0.14999999999999991</v>
      </c>
      <c r="AG21" s="22">
        <f t="shared" si="27"/>
        <v>-1.5348837209302326</v>
      </c>
      <c r="AH21" s="3">
        <f t="shared" si="28"/>
        <v>0</v>
      </c>
      <c r="AI21" s="28" t="b">
        <f t="shared" si="29"/>
        <v>0</v>
      </c>
      <c r="AJ21" s="3">
        <f t="shared" si="30"/>
        <v>3.8303341902313659E-2</v>
      </c>
      <c r="AK21" s="3">
        <f t="shared" si="31"/>
        <v>3.8303341902313659E-2</v>
      </c>
      <c r="AL21" s="26">
        <f t="shared" si="32"/>
        <v>1.235632183908046</v>
      </c>
      <c r="AM21" s="26">
        <f ca="1">IF(RAND()&lt;J21,H21*F21,I21*G21)-1</f>
        <v>-1</v>
      </c>
      <c r="AN21" s="26">
        <f ca="1">IF(RAND()&lt;(J21+(2*F21-1)*Sheet2!D$109),H21*F21,I21*G21)-1</f>
        <v>1.1499999999999999</v>
      </c>
      <c r="AO21" s="3">
        <f t="shared" si="3"/>
        <v>202301</v>
      </c>
    </row>
    <row r="22" spans="1:46" s="3" customFormat="1" x14ac:dyDescent="0.25">
      <c r="A22" s="6">
        <v>44934</v>
      </c>
      <c r="B22" s="1" t="s">
        <v>42</v>
      </c>
      <c r="C22" s="1" t="s">
        <v>36</v>
      </c>
      <c r="D22">
        <v>20</v>
      </c>
      <c r="E22" s="1">
        <v>16</v>
      </c>
      <c r="F22">
        <f t="shared" si="4"/>
        <v>1</v>
      </c>
      <c r="G22">
        <f t="shared" si="5"/>
        <v>0</v>
      </c>
      <c r="H22" s="4">
        <v>1.37</v>
      </c>
      <c r="I22" s="4">
        <v>3.2</v>
      </c>
      <c r="J22" s="4">
        <f t="shared" si="6"/>
        <v>0.72992700729927007</v>
      </c>
      <c r="K22" s="4">
        <f t="shared" si="7"/>
        <v>0.3125</v>
      </c>
      <c r="L22" s="17">
        <f t="shared" si="8"/>
        <v>0.69992700729927004</v>
      </c>
      <c r="M22" s="17">
        <f t="shared" si="9"/>
        <v>0.34250000000000003</v>
      </c>
      <c r="N22" s="34">
        <f t="shared" si="10"/>
        <v>1.428720408801752</v>
      </c>
      <c r="O22" s="12">
        <f t="shared" si="11"/>
        <v>2.9197080291970803</v>
      </c>
      <c r="P22" s="4">
        <f t="shared" si="12"/>
        <v>202301</v>
      </c>
      <c r="Q22" s="17">
        <f t="shared" si="13"/>
        <v>1.37</v>
      </c>
      <c r="R22" s="17">
        <f t="shared" si="14"/>
        <v>-3.1572481572481563</v>
      </c>
      <c r="S22" s="16">
        <f t="shared" si="15"/>
        <v>-1.7872481572481562</v>
      </c>
      <c r="T22" s="5">
        <f t="shared" si="16"/>
        <v>2.335766423357664</v>
      </c>
      <c r="U22" s="21">
        <f t="shared" si="17"/>
        <v>0</v>
      </c>
      <c r="V22" s="5"/>
      <c r="W22" s="5">
        <f t="shared" si="18"/>
        <v>0.37000000000000011</v>
      </c>
      <c r="X22" s="4">
        <f t="shared" si="19"/>
        <v>-0.27007299270072993</v>
      </c>
      <c r="Y22" s="4">
        <f t="shared" si="20"/>
        <v>-0.64007299270073004</v>
      </c>
      <c r="Z22" s="21">
        <f t="shared" si="21"/>
        <v>2023</v>
      </c>
      <c r="AA22" s="4">
        <f t="shared" si="22"/>
        <v>-1</v>
      </c>
      <c r="AB22" s="4">
        <f t="shared" si="23"/>
        <v>-1</v>
      </c>
      <c r="AC22" s="4">
        <f t="shared" si="24"/>
        <v>0</v>
      </c>
      <c r="AD22" s="4"/>
      <c r="AE22" s="4">
        <f t="shared" si="25"/>
        <v>-0.64007299270073004</v>
      </c>
      <c r="AF22" s="22">
        <f t="shared" si="26"/>
        <v>-0.62999999999999989</v>
      </c>
      <c r="AG22" s="22">
        <f t="shared" si="27"/>
        <v>-1.2700729927007299</v>
      </c>
      <c r="AH22" s="3">
        <f t="shared" si="28"/>
        <v>0</v>
      </c>
      <c r="AI22" s="28" t="b">
        <f t="shared" si="29"/>
        <v>0</v>
      </c>
      <c r="AJ22" s="3">
        <f t="shared" si="30"/>
        <v>4.0700218818380707E-2</v>
      </c>
      <c r="AK22" s="3">
        <f t="shared" si="31"/>
        <v>4.0700218818380596E-2</v>
      </c>
      <c r="AL22" s="26">
        <f t="shared" si="32"/>
        <v>2.335766423357664</v>
      </c>
      <c r="AM22" s="26">
        <f ca="1">IF(RAND()&lt;J22,H22*F22,I22*G22)-1</f>
        <v>-1</v>
      </c>
      <c r="AN22" s="26">
        <f ca="1">IF(RAND()&lt;(J22+(2*F22-1)*Sheet2!D$109),H22*F22,I22*G22)-1</f>
        <v>0.37000000000000011</v>
      </c>
      <c r="AO22" s="3">
        <f t="shared" si="3"/>
        <v>202301</v>
      </c>
    </row>
    <row r="23" spans="1:46" s="3" customFormat="1" x14ac:dyDescent="0.25">
      <c r="A23" s="6">
        <v>44934</v>
      </c>
      <c r="B23" s="1" t="s">
        <v>37</v>
      </c>
      <c r="C23" s="1" t="s">
        <v>39</v>
      </c>
      <c r="D23">
        <v>11</v>
      </c>
      <c r="E23" s="1">
        <v>6</v>
      </c>
      <c r="F23">
        <f t="shared" si="4"/>
        <v>1</v>
      </c>
      <c r="G23">
        <f t="shared" si="5"/>
        <v>0</v>
      </c>
      <c r="H23" s="4">
        <v>1.909</v>
      </c>
      <c r="I23" s="4">
        <v>1.909</v>
      </c>
      <c r="J23" s="4">
        <f t="shared" si="6"/>
        <v>0.52383446830801461</v>
      </c>
      <c r="K23" s="4">
        <f t="shared" si="7"/>
        <v>0.52383446830801461</v>
      </c>
      <c r="L23" s="17">
        <f t="shared" si="8"/>
        <v>0.49383446830801458</v>
      </c>
      <c r="M23" s="17">
        <f t="shared" si="9"/>
        <v>0.55383446830801464</v>
      </c>
      <c r="N23" s="34">
        <f t="shared" si="10"/>
        <v>2.0249700338378966</v>
      </c>
      <c r="O23" s="12">
        <f t="shared" si="11"/>
        <v>1.8055936515743378</v>
      </c>
      <c r="P23" s="4">
        <f t="shared" si="12"/>
        <v>202301</v>
      </c>
      <c r="Q23" s="17">
        <f t="shared" si="13"/>
        <v>1.909</v>
      </c>
      <c r="R23" s="17">
        <f t="shared" si="14"/>
        <v>-2.2002200220022003</v>
      </c>
      <c r="S23" s="16">
        <f t="shared" si="15"/>
        <v>-0.29122002200220032</v>
      </c>
      <c r="T23" s="5">
        <f t="shared" si="16"/>
        <v>1</v>
      </c>
      <c r="U23" s="21">
        <f t="shared" si="17"/>
        <v>0</v>
      </c>
      <c r="V23" s="5"/>
      <c r="W23" s="5">
        <f t="shared" si="18"/>
        <v>0.90900000000000003</v>
      </c>
      <c r="X23" s="4">
        <f t="shared" si="19"/>
        <v>-0.47616553169198539</v>
      </c>
      <c r="Y23" s="4">
        <f t="shared" si="20"/>
        <v>-1.3851655316919853</v>
      </c>
      <c r="Z23" s="21">
        <f t="shared" si="21"/>
        <v>2023</v>
      </c>
      <c r="AA23" s="4">
        <f t="shared" si="22"/>
        <v>-1</v>
      </c>
      <c r="AB23" s="4">
        <f t="shared" si="23"/>
        <v>-1</v>
      </c>
      <c r="AC23" s="4">
        <f t="shared" si="24"/>
        <v>0</v>
      </c>
      <c r="AD23" s="4"/>
      <c r="AE23" s="4">
        <f t="shared" si="25"/>
        <v>-1.3851655316919858</v>
      </c>
      <c r="AF23" s="22">
        <f t="shared" si="26"/>
        <v>-9.099999999999997E-2</v>
      </c>
      <c r="AG23" s="22">
        <f t="shared" si="27"/>
        <v>-1.4761655316919855</v>
      </c>
      <c r="AH23" s="3">
        <f t="shared" si="28"/>
        <v>0</v>
      </c>
      <c r="AI23" s="28" t="b">
        <f t="shared" si="29"/>
        <v>0</v>
      </c>
      <c r="AJ23" s="3">
        <f t="shared" si="30"/>
        <v>4.5499999999999985E-2</v>
      </c>
      <c r="AK23" s="3">
        <f t="shared" si="31"/>
        <v>4.5499999999999874E-2</v>
      </c>
      <c r="AL23" s="26">
        <f t="shared" si="32"/>
        <v>1</v>
      </c>
      <c r="AM23" s="26">
        <f ca="1">IF(RAND()&lt;J23,H23*F23,I23*G23)-1</f>
        <v>0.90900000000000003</v>
      </c>
      <c r="AN23" s="26">
        <f ca="1">IF(RAND()&lt;(J23+(2*F23-1)*Sheet2!D$109),H23*F23,I23*G23)-1</f>
        <v>0.90900000000000003</v>
      </c>
      <c r="AO23" s="3">
        <f t="shared" si="3"/>
        <v>202301</v>
      </c>
    </row>
    <row r="24" spans="1:46" s="3" customFormat="1" x14ac:dyDescent="0.25">
      <c r="A24" s="6">
        <v>44934</v>
      </c>
      <c r="B24" s="1" t="s">
        <v>28</v>
      </c>
      <c r="C24" s="1" t="s">
        <v>26</v>
      </c>
      <c r="D24">
        <v>7</v>
      </c>
      <c r="E24" s="1">
        <v>10</v>
      </c>
      <c r="F24">
        <f t="shared" si="4"/>
        <v>0</v>
      </c>
      <c r="G24">
        <f t="shared" si="5"/>
        <v>1</v>
      </c>
      <c r="H24" s="4">
        <v>1.625</v>
      </c>
      <c r="I24" s="4">
        <v>2.4</v>
      </c>
      <c r="J24" s="4">
        <f t="shared" si="6"/>
        <v>0.61538461538461542</v>
      </c>
      <c r="K24" s="4">
        <f t="shared" si="7"/>
        <v>0.41666666666666669</v>
      </c>
      <c r="L24" s="17">
        <f t="shared" si="8"/>
        <v>0.64538461538461545</v>
      </c>
      <c r="M24" s="17">
        <f t="shared" si="9"/>
        <v>0.38666666666666671</v>
      </c>
      <c r="N24" s="34">
        <f t="shared" si="10"/>
        <v>1.5494636471990464</v>
      </c>
      <c r="O24" s="12">
        <f t="shared" si="11"/>
        <v>2.5862068965517238</v>
      </c>
      <c r="P24" s="4">
        <f t="shared" si="12"/>
        <v>202301</v>
      </c>
      <c r="Q24" s="17">
        <f t="shared" si="13"/>
        <v>0.67708333333333337</v>
      </c>
      <c r="R24" s="17">
        <f t="shared" si="14"/>
        <v>-2.3142857142857145</v>
      </c>
      <c r="S24" s="16">
        <f t="shared" si="15"/>
        <v>-1.637202380952381</v>
      </c>
      <c r="T24" s="5">
        <f t="shared" si="16"/>
        <v>1.4769230769230768</v>
      </c>
      <c r="U24" s="21">
        <f t="shared" si="17"/>
        <v>0</v>
      </c>
      <c r="V24" s="5"/>
      <c r="W24" s="5">
        <f t="shared" si="18"/>
        <v>-1</v>
      </c>
      <c r="X24" s="4">
        <f t="shared" si="19"/>
        <v>-1</v>
      </c>
      <c r="Y24" s="4">
        <f t="shared" si="20"/>
        <v>0</v>
      </c>
      <c r="Z24" s="21">
        <f t="shared" si="21"/>
        <v>2023</v>
      </c>
      <c r="AA24" s="4">
        <f t="shared" si="22"/>
        <v>1.4</v>
      </c>
      <c r="AB24" s="4">
        <f t="shared" si="23"/>
        <v>-0.58333333333333326</v>
      </c>
      <c r="AC24" s="4">
        <f t="shared" si="24"/>
        <v>-1.9833333333333332</v>
      </c>
      <c r="AD24" s="4"/>
      <c r="AE24" s="4">
        <f t="shared" si="25"/>
        <v>-1.0096153846153846</v>
      </c>
      <c r="AF24" s="22">
        <f t="shared" si="26"/>
        <v>0.39999999999999991</v>
      </c>
      <c r="AG24" s="22">
        <f t="shared" si="27"/>
        <v>-1.5833333333333333</v>
      </c>
      <c r="AH24" s="3">
        <f t="shared" si="28"/>
        <v>0</v>
      </c>
      <c r="AI24" s="28" t="b">
        <f t="shared" si="29"/>
        <v>0</v>
      </c>
      <c r="AJ24" s="3">
        <f t="shared" si="30"/>
        <v>3.1055900621118071E-2</v>
      </c>
      <c r="AK24" s="3">
        <f t="shared" si="31"/>
        <v>3.105590062111796E-2</v>
      </c>
      <c r="AL24" s="26">
        <f t="shared" si="32"/>
        <v>1.4769230769230768</v>
      </c>
      <c r="AM24" s="26">
        <f ca="1">IF(RAND()&lt;J24,H24*F24,I24*G24)-1</f>
        <v>-1</v>
      </c>
      <c r="AN24" s="26">
        <f ca="1">IF(RAND()&lt;(J24+(2*F24-1)*Sheet2!D$109),H24*F24,I24*G24)-1</f>
        <v>-1</v>
      </c>
      <c r="AO24" s="3">
        <f t="shared" si="3"/>
        <v>202301</v>
      </c>
    </row>
    <row r="25" spans="1:46" s="3" customFormat="1" x14ac:dyDescent="0.25">
      <c r="A25" s="6">
        <v>44934</v>
      </c>
      <c r="B25" s="1" t="s">
        <v>41</v>
      </c>
      <c r="C25" s="1" t="s">
        <v>20</v>
      </c>
      <c r="D25">
        <v>22</v>
      </c>
      <c r="E25" s="1">
        <v>16</v>
      </c>
      <c r="F25">
        <f t="shared" si="4"/>
        <v>1</v>
      </c>
      <c r="G25">
        <f t="shared" si="5"/>
        <v>0</v>
      </c>
      <c r="H25" s="4">
        <v>1.7689999999999999</v>
      </c>
      <c r="I25" s="4">
        <v>2.1</v>
      </c>
      <c r="J25" s="4">
        <f t="shared" si="6"/>
        <v>0.56529112492933864</v>
      </c>
      <c r="K25" s="4">
        <f t="shared" si="7"/>
        <v>0.47619047619047616</v>
      </c>
      <c r="L25" s="17">
        <f t="shared" si="8"/>
        <v>0.53529112492933861</v>
      </c>
      <c r="M25" s="17">
        <f t="shared" si="9"/>
        <v>0.50619047619047619</v>
      </c>
      <c r="N25" s="34">
        <f t="shared" si="10"/>
        <v>1.868142312525741</v>
      </c>
      <c r="O25" s="12">
        <f t="shared" si="11"/>
        <v>1.9755409219190969</v>
      </c>
      <c r="P25" s="4">
        <f t="shared" si="12"/>
        <v>202301</v>
      </c>
      <c r="Q25" s="17">
        <f t="shared" si="13"/>
        <v>1.7689999999999999</v>
      </c>
      <c r="R25" s="17">
        <f t="shared" si="14"/>
        <v>-2.2094810261260198</v>
      </c>
      <c r="S25" s="16">
        <f t="shared" si="15"/>
        <v>-0.44048102612601991</v>
      </c>
      <c r="T25" s="5">
        <f t="shared" si="16"/>
        <v>1.1871113623516112</v>
      </c>
      <c r="U25" s="21">
        <f t="shared" si="17"/>
        <v>0</v>
      </c>
      <c r="V25" s="5"/>
      <c r="W25" s="5">
        <f t="shared" si="18"/>
        <v>0.76899999999999991</v>
      </c>
      <c r="X25" s="4">
        <f t="shared" si="19"/>
        <v>-0.43470887507066136</v>
      </c>
      <c r="Y25" s="4">
        <f t="shared" si="20"/>
        <v>-1.2037088750706613</v>
      </c>
      <c r="Z25" s="21">
        <f t="shared" si="21"/>
        <v>2023</v>
      </c>
      <c r="AA25" s="4">
        <f t="shared" si="22"/>
        <v>-1</v>
      </c>
      <c r="AB25" s="4">
        <f t="shared" si="23"/>
        <v>-1</v>
      </c>
      <c r="AC25" s="4">
        <f t="shared" si="24"/>
        <v>0</v>
      </c>
      <c r="AD25" s="4"/>
      <c r="AE25" s="4">
        <f t="shared" si="25"/>
        <v>-1.2037088750706613</v>
      </c>
      <c r="AF25" s="22">
        <f t="shared" si="26"/>
        <v>-0.23100000000000009</v>
      </c>
      <c r="AG25" s="22">
        <f t="shared" si="27"/>
        <v>-1.4347088750706614</v>
      </c>
      <c r="AH25" s="3">
        <f t="shared" si="28"/>
        <v>0</v>
      </c>
      <c r="AI25" s="28" t="b">
        <f t="shared" si="29"/>
        <v>0</v>
      </c>
      <c r="AJ25" s="3">
        <f t="shared" si="30"/>
        <v>3.982941328508649E-2</v>
      </c>
      <c r="AK25" s="3">
        <f t="shared" si="31"/>
        <v>3.9829413285086601E-2</v>
      </c>
      <c r="AL25" s="26">
        <f t="shared" si="32"/>
        <v>1.1871113623516112</v>
      </c>
      <c r="AM25" s="26">
        <f ca="1">IF(RAND()&lt;J25,H25*F25,I25*G25)-1</f>
        <v>-1</v>
      </c>
      <c r="AN25" s="26">
        <f ca="1">IF(RAND()&lt;(J25+(2*F25-1)*Sheet2!D$109),H25*F25,I25*G25)-1</f>
        <v>-1</v>
      </c>
      <c r="AO25" s="3">
        <f t="shared" si="3"/>
        <v>202301</v>
      </c>
    </row>
    <row r="26" spans="1:46" s="3" customFormat="1" x14ac:dyDescent="0.25">
      <c r="A26" s="6">
        <v>44934</v>
      </c>
      <c r="B26" s="1" t="s">
        <v>43</v>
      </c>
      <c r="C26" s="1" t="s">
        <v>44</v>
      </c>
      <c r="D26">
        <v>28</v>
      </c>
      <c r="E26" s="1">
        <v>14</v>
      </c>
      <c r="F26">
        <f t="shared" si="4"/>
        <v>1</v>
      </c>
      <c r="G26">
        <f t="shared" si="5"/>
        <v>0</v>
      </c>
      <c r="H26" s="4">
        <v>1.833</v>
      </c>
      <c r="I26" s="4">
        <v>2</v>
      </c>
      <c r="J26" s="4">
        <f t="shared" si="6"/>
        <v>0.54555373704309873</v>
      </c>
      <c r="K26" s="4">
        <f t="shared" si="7"/>
        <v>0.5</v>
      </c>
      <c r="L26" s="17">
        <f t="shared" si="8"/>
        <v>0.5155537370430987</v>
      </c>
      <c r="M26" s="17">
        <f t="shared" si="9"/>
        <v>0.53</v>
      </c>
      <c r="N26" s="34">
        <f t="shared" si="10"/>
        <v>1.9396620141585805</v>
      </c>
      <c r="O26" s="12">
        <f t="shared" si="11"/>
        <v>1.8867924528301885</v>
      </c>
      <c r="P26" s="4">
        <f t="shared" si="12"/>
        <v>202301</v>
      </c>
      <c r="Q26" s="17">
        <f t="shared" si="13"/>
        <v>1.833</v>
      </c>
      <c r="R26" s="17">
        <f t="shared" si="14"/>
        <v>-2.2004801920768307</v>
      </c>
      <c r="S26" s="16">
        <f t="shared" si="15"/>
        <v>-0.36748019207683069</v>
      </c>
      <c r="T26" s="5">
        <f t="shared" si="16"/>
        <v>1.0911074740861975</v>
      </c>
      <c r="U26" s="21">
        <f t="shared" si="17"/>
        <v>0</v>
      </c>
      <c r="V26" s="5"/>
      <c r="W26" s="5">
        <f t="shared" si="18"/>
        <v>0.83299999999999996</v>
      </c>
      <c r="X26" s="4">
        <f t="shared" si="19"/>
        <v>-0.45444626295690127</v>
      </c>
      <c r="Y26" s="4">
        <f t="shared" si="20"/>
        <v>-1.2874462629569012</v>
      </c>
      <c r="Z26" s="21">
        <f t="shared" si="21"/>
        <v>2023</v>
      </c>
      <c r="AA26" s="4">
        <f t="shared" si="22"/>
        <v>-1</v>
      </c>
      <c r="AB26" s="4">
        <f t="shared" si="23"/>
        <v>-1</v>
      </c>
      <c r="AC26" s="4">
        <f t="shared" si="24"/>
        <v>0</v>
      </c>
      <c r="AD26" s="4"/>
      <c r="AE26" s="4">
        <f t="shared" si="25"/>
        <v>-1.2874462629569012</v>
      </c>
      <c r="AF26" s="22">
        <f t="shared" si="26"/>
        <v>-0.16700000000000004</v>
      </c>
      <c r="AG26" s="22">
        <f t="shared" si="27"/>
        <v>-1.4544462629569013</v>
      </c>
      <c r="AH26" s="3">
        <f t="shared" si="28"/>
        <v>0</v>
      </c>
      <c r="AI26" s="28" t="b">
        <f t="shared" si="29"/>
        <v>0</v>
      </c>
      <c r="AJ26" s="3">
        <f t="shared" si="30"/>
        <v>4.3569006000521826E-2</v>
      </c>
      <c r="AK26" s="3">
        <f t="shared" si="31"/>
        <v>4.3569006000521826E-2</v>
      </c>
      <c r="AL26" s="26">
        <f t="shared" si="32"/>
        <v>1.0911074740861975</v>
      </c>
      <c r="AM26" s="26">
        <f ca="1">IF(RAND()&lt;J26,H26*F26,I26*G26)-1</f>
        <v>-1</v>
      </c>
      <c r="AN26" s="26">
        <f ca="1">IF(RAND()&lt;(J26+(2*F26-1)*Sheet2!D$109),H26*F26,I26*G26)-1</f>
        <v>-1</v>
      </c>
      <c r="AO26" s="3">
        <f t="shared" si="3"/>
        <v>202301</v>
      </c>
    </row>
    <row r="27" spans="1:46" s="3" customFormat="1" x14ac:dyDescent="0.25">
      <c r="A27" s="6">
        <v>44934</v>
      </c>
      <c r="B27" s="1" t="s">
        <v>47</v>
      </c>
      <c r="C27" s="1" t="s">
        <v>55</v>
      </c>
      <c r="D27">
        <v>19</v>
      </c>
      <c r="E27" s="1">
        <v>16</v>
      </c>
      <c r="F27">
        <f t="shared" si="4"/>
        <v>1</v>
      </c>
      <c r="G27">
        <f t="shared" si="5"/>
        <v>0</v>
      </c>
      <c r="H27" s="4">
        <v>1.625</v>
      </c>
      <c r="I27" s="4">
        <v>2.4</v>
      </c>
      <c r="J27" s="4">
        <f t="shared" si="6"/>
        <v>0.61538461538461542</v>
      </c>
      <c r="K27" s="4">
        <f t="shared" si="7"/>
        <v>0.41666666666666669</v>
      </c>
      <c r="L27" s="17">
        <f t="shared" si="8"/>
        <v>0.58538461538461539</v>
      </c>
      <c r="M27" s="17">
        <f t="shared" si="9"/>
        <v>0.44666666666666666</v>
      </c>
      <c r="N27" s="34">
        <f t="shared" si="10"/>
        <v>1.7082785808147174</v>
      </c>
      <c r="O27" s="12">
        <f t="shared" si="11"/>
        <v>2.238805970149254</v>
      </c>
      <c r="P27" s="4">
        <f t="shared" si="12"/>
        <v>202301</v>
      </c>
      <c r="Q27" s="17">
        <f t="shared" si="13"/>
        <v>1.625</v>
      </c>
      <c r="R27" s="17">
        <f t="shared" si="14"/>
        <v>-2.3142857142857145</v>
      </c>
      <c r="S27" s="16">
        <f t="shared" si="15"/>
        <v>-0.6892857142857145</v>
      </c>
      <c r="T27" s="5">
        <f t="shared" si="16"/>
        <v>1.4769230769230768</v>
      </c>
      <c r="U27" s="21">
        <f t="shared" si="17"/>
        <v>0</v>
      </c>
      <c r="V27" s="5"/>
      <c r="W27" s="5">
        <f t="shared" si="18"/>
        <v>0.625</v>
      </c>
      <c r="X27" s="4">
        <f t="shared" si="19"/>
        <v>-0.38461538461538458</v>
      </c>
      <c r="Y27" s="4">
        <f t="shared" si="20"/>
        <v>-1.0096153846153846</v>
      </c>
      <c r="Z27" s="21">
        <f t="shared" si="21"/>
        <v>2023</v>
      </c>
      <c r="AA27" s="4">
        <f t="shared" si="22"/>
        <v>-1</v>
      </c>
      <c r="AB27" s="4">
        <f t="shared" si="23"/>
        <v>-1</v>
      </c>
      <c r="AC27" s="4">
        <f t="shared" si="24"/>
        <v>0</v>
      </c>
      <c r="AD27" s="4"/>
      <c r="AE27" s="4">
        <f t="shared" si="25"/>
        <v>-1.0096153846153846</v>
      </c>
      <c r="AF27" s="22">
        <f t="shared" si="26"/>
        <v>-0.375</v>
      </c>
      <c r="AG27" s="22">
        <f t="shared" si="27"/>
        <v>-1.3846153846153846</v>
      </c>
      <c r="AH27" s="3">
        <f t="shared" si="28"/>
        <v>0</v>
      </c>
      <c r="AI27" s="28" t="b">
        <f t="shared" si="29"/>
        <v>0</v>
      </c>
      <c r="AJ27" s="3">
        <f t="shared" si="30"/>
        <v>3.1055900621118071E-2</v>
      </c>
      <c r="AK27" s="3">
        <f t="shared" si="31"/>
        <v>3.1055900621118071E-2</v>
      </c>
      <c r="AL27" s="26">
        <f t="shared" si="32"/>
        <v>1.4769230769230768</v>
      </c>
      <c r="AM27" s="26">
        <f ca="1">IF(RAND()&lt;J27,H27*F27,I27*G27)-1</f>
        <v>0.625</v>
      </c>
      <c r="AN27" s="26">
        <f ca="1">IF(RAND()&lt;(J27+(2*F27-1)*Sheet2!D$109),H27*F27,I27*G27)-1</f>
        <v>-1</v>
      </c>
      <c r="AO27" s="3">
        <f t="shared" si="3"/>
        <v>202301</v>
      </c>
    </row>
    <row r="28" spans="1:46" s="3" customFormat="1" x14ac:dyDescent="0.25">
      <c r="A28" s="6">
        <v>44934</v>
      </c>
      <c r="B28" s="1" t="s">
        <v>24</v>
      </c>
      <c r="C28" s="1" t="s">
        <v>49</v>
      </c>
      <c r="D28">
        <v>38</v>
      </c>
      <c r="E28" s="1">
        <v>13</v>
      </c>
      <c r="F28">
        <f t="shared" si="4"/>
        <v>1</v>
      </c>
      <c r="G28">
        <f t="shared" si="5"/>
        <v>0</v>
      </c>
      <c r="H28" s="4">
        <v>1.19</v>
      </c>
      <c r="I28" s="4">
        <v>5</v>
      </c>
      <c r="J28" s="4">
        <f t="shared" si="6"/>
        <v>0.84033613445378152</v>
      </c>
      <c r="K28" s="4">
        <f t="shared" si="7"/>
        <v>0.2</v>
      </c>
      <c r="L28" s="17">
        <f t="shared" si="8"/>
        <v>0.8103361344537815</v>
      </c>
      <c r="M28" s="17">
        <f t="shared" si="9"/>
        <v>0.23</v>
      </c>
      <c r="N28" s="34">
        <f t="shared" si="10"/>
        <v>1.234055791766048</v>
      </c>
      <c r="O28" s="12">
        <f t="shared" si="11"/>
        <v>4.3478260869565215</v>
      </c>
      <c r="P28" s="4">
        <f t="shared" si="12"/>
        <v>202301</v>
      </c>
      <c r="Q28" s="17">
        <f t="shared" si="13"/>
        <v>1.19</v>
      </c>
      <c r="R28" s="17">
        <f t="shared" si="14"/>
        <v>-5.5131578947368434</v>
      </c>
      <c r="S28" s="16">
        <f t="shared" si="15"/>
        <v>-4.323157894736843</v>
      </c>
      <c r="T28" s="5">
        <f t="shared" si="16"/>
        <v>4.2016806722689077</v>
      </c>
      <c r="U28" s="21">
        <f t="shared" si="17"/>
        <v>0</v>
      </c>
      <c r="V28" s="5"/>
      <c r="W28" s="5">
        <f t="shared" si="18"/>
        <v>0.18999999999999995</v>
      </c>
      <c r="X28" s="4">
        <f t="shared" si="19"/>
        <v>-0.15966386554621848</v>
      </c>
      <c r="Y28" s="4">
        <f t="shared" si="20"/>
        <v>-0.34966386554621842</v>
      </c>
      <c r="Z28" s="21">
        <f t="shared" si="21"/>
        <v>2023</v>
      </c>
      <c r="AA28" s="4">
        <f t="shared" si="22"/>
        <v>-1</v>
      </c>
      <c r="AB28" s="4">
        <f t="shared" si="23"/>
        <v>-1</v>
      </c>
      <c r="AC28" s="4">
        <f t="shared" si="24"/>
        <v>0</v>
      </c>
      <c r="AD28" s="4"/>
      <c r="AE28" s="4">
        <f t="shared" si="25"/>
        <v>-0.34966386554621842</v>
      </c>
      <c r="AF28" s="22">
        <f t="shared" si="26"/>
        <v>-0.81</v>
      </c>
      <c r="AG28" s="22">
        <f t="shared" si="27"/>
        <v>-1.1596638655462184</v>
      </c>
      <c r="AH28" s="3">
        <f t="shared" si="28"/>
        <v>0</v>
      </c>
      <c r="AI28" s="28" t="b">
        <f t="shared" si="29"/>
        <v>0</v>
      </c>
      <c r="AJ28" s="3">
        <f t="shared" si="30"/>
        <v>3.8772213247172949E-2</v>
      </c>
      <c r="AK28" s="3">
        <f t="shared" si="31"/>
        <v>3.8772213247172838E-2</v>
      </c>
      <c r="AL28" s="26">
        <f t="shared" si="32"/>
        <v>4.2016806722689077</v>
      </c>
      <c r="AM28" s="26">
        <f ca="1">IF(RAND()&lt;J28,H28*F28,I28*G28)-1</f>
        <v>0.18999999999999995</v>
      </c>
      <c r="AN28" s="26">
        <f ca="1">IF(RAND()&lt;(J28+(2*F28-1)*Sheet2!D$109),H28*F28,I28*G28)-1</f>
        <v>-1</v>
      </c>
      <c r="AO28" s="3">
        <f t="shared" si="3"/>
        <v>202301</v>
      </c>
    </row>
    <row r="29" spans="1:46" s="3" customFormat="1" x14ac:dyDescent="0.25">
      <c r="A29" s="6">
        <v>44934</v>
      </c>
      <c r="B29" s="1" t="s">
        <v>59</v>
      </c>
      <c r="C29" s="1" t="s">
        <v>23</v>
      </c>
      <c r="D29">
        <v>26</v>
      </c>
      <c r="E29" s="1">
        <v>6</v>
      </c>
      <c r="F29">
        <f t="shared" si="4"/>
        <v>1</v>
      </c>
      <c r="G29">
        <f t="shared" si="5"/>
        <v>0</v>
      </c>
      <c r="H29" s="4">
        <v>1.476</v>
      </c>
      <c r="I29" s="4">
        <v>2.75</v>
      </c>
      <c r="J29" s="4">
        <f t="shared" si="6"/>
        <v>0.6775067750677507</v>
      </c>
      <c r="K29" s="4">
        <f t="shared" si="7"/>
        <v>0.36363636363636365</v>
      </c>
      <c r="L29" s="17">
        <f t="shared" si="8"/>
        <v>0.64750677506775067</v>
      </c>
      <c r="M29" s="17">
        <f t="shared" si="9"/>
        <v>0.39363636363636367</v>
      </c>
      <c r="N29" s="34">
        <f t="shared" si="10"/>
        <v>1.5443853848407483</v>
      </c>
      <c r="O29" s="12">
        <f t="shared" si="11"/>
        <v>2.5404157043879905</v>
      </c>
      <c r="P29" s="4">
        <f t="shared" si="12"/>
        <v>202301</v>
      </c>
      <c r="Q29" s="17">
        <f t="shared" si="13"/>
        <v>1.476</v>
      </c>
      <c r="R29" s="17">
        <f t="shared" si="14"/>
        <v>-2.6722689075630255</v>
      </c>
      <c r="S29" s="16">
        <f t="shared" si="15"/>
        <v>-1.1962689075630255</v>
      </c>
      <c r="T29" s="5">
        <f t="shared" si="16"/>
        <v>1.8631436314363143</v>
      </c>
      <c r="U29" s="21">
        <f t="shared" si="17"/>
        <v>0</v>
      </c>
      <c r="V29" s="5"/>
      <c r="W29" s="5">
        <f t="shared" si="18"/>
        <v>0.47599999999999998</v>
      </c>
      <c r="X29" s="4">
        <f t="shared" si="19"/>
        <v>-0.3224932249322493</v>
      </c>
      <c r="Y29" s="4">
        <f t="shared" si="20"/>
        <v>-0.79849322493224928</v>
      </c>
      <c r="Z29" s="21">
        <f t="shared" si="21"/>
        <v>2023</v>
      </c>
      <c r="AA29" s="4">
        <f t="shared" si="22"/>
        <v>-1</v>
      </c>
      <c r="AB29" s="4">
        <f t="shared" si="23"/>
        <v>-1</v>
      </c>
      <c r="AC29" s="4">
        <f t="shared" si="24"/>
        <v>0</v>
      </c>
      <c r="AD29" s="4"/>
      <c r="AE29" s="4">
        <f t="shared" si="25"/>
        <v>-0.79849322493224928</v>
      </c>
      <c r="AF29" s="22">
        <f t="shared" si="26"/>
        <v>-0.52400000000000002</v>
      </c>
      <c r="AG29" s="22">
        <f t="shared" si="27"/>
        <v>-1.3224932249322494</v>
      </c>
      <c r="AH29" s="3">
        <f t="shared" si="28"/>
        <v>0</v>
      </c>
      <c r="AI29" s="28" t="b">
        <f t="shared" si="29"/>
        <v>0</v>
      </c>
      <c r="AJ29" s="3">
        <f t="shared" si="30"/>
        <v>3.9517274017983883E-2</v>
      </c>
      <c r="AK29" s="3">
        <f t="shared" si="31"/>
        <v>3.9517274017983994E-2</v>
      </c>
      <c r="AL29" s="26">
        <f t="shared" si="32"/>
        <v>1.8631436314363143</v>
      </c>
      <c r="AM29" s="26">
        <f ca="1">IF(RAND()&lt;J29,H29*F29,I29*G29)-1</f>
        <v>0.47599999999999998</v>
      </c>
      <c r="AN29" s="26">
        <f ca="1">IF(RAND()&lt;(J29+(2*F29-1)*Sheet2!D$109),H29*F29,I29*G29)-1</f>
        <v>0.47599999999999998</v>
      </c>
      <c r="AO29" s="3">
        <f t="shared" si="3"/>
        <v>202301</v>
      </c>
    </row>
    <row r="30" spans="1:46" s="3" customFormat="1" x14ac:dyDescent="0.25">
      <c r="A30" s="6">
        <v>44933</v>
      </c>
      <c r="B30" s="1" t="s">
        <v>57</v>
      </c>
      <c r="C30" s="1" t="s">
        <v>35</v>
      </c>
      <c r="D30">
        <v>13</v>
      </c>
      <c r="E30" s="1">
        <v>31</v>
      </c>
      <c r="F30">
        <f t="shared" si="4"/>
        <v>0</v>
      </c>
      <c r="G30">
        <f t="shared" si="5"/>
        <v>1</v>
      </c>
      <c r="H30" s="4">
        <v>4.5</v>
      </c>
      <c r="I30" s="4">
        <v>1.222</v>
      </c>
      <c r="J30" s="4">
        <f t="shared" si="6"/>
        <v>0.22222222222222221</v>
      </c>
      <c r="K30" s="4">
        <f t="shared" si="7"/>
        <v>0.81833060556464809</v>
      </c>
      <c r="L30" s="17">
        <f t="shared" si="8"/>
        <v>0.25222222222222224</v>
      </c>
      <c r="M30" s="17">
        <f t="shared" si="9"/>
        <v>0.78833060556464807</v>
      </c>
      <c r="N30" s="34">
        <f t="shared" si="10"/>
        <v>3.964757709251101</v>
      </c>
      <c r="O30" s="12">
        <f t="shared" si="11"/>
        <v>1.2685033321568711</v>
      </c>
      <c r="P30" s="4">
        <f t="shared" si="12"/>
        <v>202301</v>
      </c>
      <c r="Q30" s="17">
        <f t="shared" si="13"/>
        <v>3.6824877250409167</v>
      </c>
      <c r="R30" s="17">
        <f t="shared" si="14"/>
        <v>-4.7902187902187903</v>
      </c>
      <c r="S30" s="16">
        <f t="shared" si="15"/>
        <v>-1.1077310651778736</v>
      </c>
      <c r="T30" s="5">
        <f t="shared" si="16"/>
        <v>0.27155555555555555</v>
      </c>
      <c r="U30" s="21">
        <f t="shared" si="17"/>
        <v>0</v>
      </c>
      <c r="V30" s="5"/>
      <c r="W30" s="5">
        <f t="shared" si="18"/>
        <v>-1</v>
      </c>
      <c r="X30" s="4">
        <f t="shared" si="19"/>
        <v>-1</v>
      </c>
      <c r="Y30" s="4">
        <f t="shared" si="20"/>
        <v>0</v>
      </c>
      <c r="Z30" s="21">
        <f t="shared" si="21"/>
        <v>2023</v>
      </c>
      <c r="AA30" s="4">
        <f t="shared" si="22"/>
        <v>0.22199999999999998</v>
      </c>
      <c r="AB30" s="4">
        <f t="shared" si="23"/>
        <v>-0.18166939443535191</v>
      </c>
      <c r="AC30" s="4">
        <f t="shared" si="24"/>
        <v>-0.40366939443535188</v>
      </c>
      <c r="AD30" s="4"/>
      <c r="AE30" s="4">
        <f t="shared" si="25"/>
        <v>-4.2777777777777777</v>
      </c>
      <c r="AF30" s="22">
        <f t="shared" si="26"/>
        <v>-0.77800000000000002</v>
      </c>
      <c r="AG30" s="22">
        <f t="shared" si="27"/>
        <v>-1.1816693944353518</v>
      </c>
      <c r="AH30" s="3">
        <f t="shared" si="28"/>
        <v>0</v>
      </c>
      <c r="AI30" s="28" t="b">
        <f t="shared" si="29"/>
        <v>0</v>
      </c>
      <c r="AJ30" s="3">
        <f t="shared" si="30"/>
        <v>3.897238727717578E-2</v>
      </c>
      <c r="AK30" s="3">
        <f t="shared" si="31"/>
        <v>3.8972387277175669E-2</v>
      </c>
      <c r="AL30" s="26">
        <f t="shared" si="32"/>
        <v>0.27155555555555555</v>
      </c>
      <c r="AM30" s="26">
        <f ca="1">IF(RAND()&lt;J30,H30*F30,I30*G30)-1</f>
        <v>0.22199999999999998</v>
      </c>
      <c r="AN30" s="26">
        <f ca="1">IF(RAND()&lt;(J30+(2*F30-1)*Sheet2!D$109),H30*F30,I30*G30)-1</f>
        <v>0.22199999999999998</v>
      </c>
      <c r="AO30" s="3">
        <f t="shared" si="3"/>
        <v>202301</v>
      </c>
    </row>
    <row r="31" spans="1:46" s="3" customFormat="1" x14ac:dyDescent="0.25">
      <c r="A31" s="6">
        <v>44927</v>
      </c>
      <c r="B31" s="1" t="s">
        <v>29</v>
      </c>
      <c r="C31" s="1" t="s">
        <v>43</v>
      </c>
      <c r="D31">
        <v>13</v>
      </c>
      <c r="E31" s="1">
        <v>16</v>
      </c>
      <c r="F31">
        <f t="shared" si="4"/>
        <v>0</v>
      </c>
      <c r="G31">
        <f t="shared" si="5"/>
        <v>1</v>
      </c>
      <c r="H31" s="4">
        <v>1.476</v>
      </c>
      <c r="I31" s="4">
        <v>2.75</v>
      </c>
      <c r="J31" s="4">
        <f t="shared" si="6"/>
        <v>0.6775067750677507</v>
      </c>
      <c r="K31" s="4">
        <f t="shared" si="7"/>
        <v>0.36363636363636365</v>
      </c>
      <c r="L31" s="17">
        <f t="shared" si="8"/>
        <v>0.70750677506775073</v>
      </c>
      <c r="M31" s="17">
        <f t="shared" si="9"/>
        <v>0.33363636363636362</v>
      </c>
      <c r="N31" s="34">
        <f t="shared" si="10"/>
        <v>1.41341402688934</v>
      </c>
      <c r="O31" s="12">
        <f t="shared" si="11"/>
        <v>2.9972752043596733</v>
      </c>
      <c r="P31" s="4">
        <f t="shared" si="12"/>
        <v>202301</v>
      </c>
      <c r="Q31" s="17">
        <f t="shared" si="13"/>
        <v>0.53672727272727272</v>
      </c>
      <c r="R31" s="17">
        <f t="shared" si="14"/>
        <v>-2.6722689075630255</v>
      </c>
      <c r="S31" s="16">
        <f t="shared" si="15"/>
        <v>-2.1355416348357528</v>
      </c>
      <c r="T31" s="5">
        <f t="shared" si="16"/>
        <v>1.8631436314363143</v>
      </c>
      <c r="U31" s="21">
        <f t="shared" si="17"/>
        <v>0</v>
      </c>
      <c r="V31" s="5"/>
      <c r="W31" s="5">
        <f t="shared" si="18"/>
        <v>-1</v>
      </c>
      <c r="X31" s="4">
        <f t="shared" si="19"/>
        <v>-1</v>
      </c>
      <c r="Y31" s="4">
        <f t="shared" si="20"/>
        <v>0</v>
      </c>
      <c r="Z31" s="21">
        <f t="shared" si="21"/>
        <v>2023</v>
      </c>
      <c r="AA31" s="4">
        <f t="shared" si="22"/>
        <v>1.75</v>
      </c>
      <c r="AB31" s="4">
        <f t="shared" si="23"/>
        <v>-0.63636363636363635</v>
      </c>
      <c r="AC31" s="4">
        <f t="shared" si="24"/>
        <v>-2.3863636363636362</v>
      </c>
      <c r="AD31" s="4"/>
      <c r="AE31" s="4">
        <f t="shared" si="25"/>
        <v>-0.79849322493224928</v>
      </c>
      <c r="AF31" s="22">
        <f t="shared" si="26"/>
        <v>0.75</v>
      </c>
      <c r="AG31" s="22">
        <f t="shared" si="27"/>
        <v>-1.6363636363636362</v>
      </c>
      <c r="AH31" s="3">
        <f t="shared" si="28"/>
        <v>0</v>
      </c>
      <c r="AI31" s="28" t="b">
        <f t="shared" si="29"/>
        <v>0</v>
      </c>
      <c r="AJ31" s="3">
        <f t="shared" si="30"/>
        <v>3.9517274017983883E-2</v>
      </c>
      <c r="AK31" s="3">
        <f t="shared" si="31"/>
        <v>3.9517274017983883E-2</v>
      </c>
      <c r="AL31" s="26">
        <f t="shared" si="32"/>
        <v>1.8631436314363143</v>
      </c>
      <c r="AM31" s="26">
        <f ca="1">IF(RAND()&lt;J31,H31*F31,I31*G31)-1</f>
        <v>1.75</v>
      </c>
      <c r="AN31" s="26">
        <f ca="1">IF(RAND()&lt;(J31+(2*F31-1)*Sheet2!D$109),H31*F31,I31*G31)-1</f>
        <v>-1</v>
      </c>
      <c r="AO31" s="3">
        <f t="shared" si="3"/>
        <v>202301</v>
      </c>
    </row>
    <row r="32" spans="1:46" s="3" customFormat="1" x14ac:dyDescent="0.25">
      <c r="A32" s="6">
        <v>44927</v>
      </c>
      <c r="B32" s="1" t="s">
        <v>48</v>
      </c>
      <c r="C32" s="1" t="s">
        <v>46</v>
      </c>
      <c r="D32">
        <v>41</v>
      </c>
      <c r="E32" s="1">
        <v>17</v>
      </c>
      <c r="F32">
        <f t="shared" si="4"/>
        <v>1</v>
      </c>
      <c r="G32">
        <f t="shared" si="5"/>
        <v>0</v>
      </c>
      <c r="H32" s="4">
        <v>1.74</v>
      </c>
      <c r="I32" s="4">
        <v>2.15</v>
      </c>
      <c r="J32" s="4">
        <f t="shared" si="6"/>
        <v>0.57471264367816088</v>
      </c>
      <c r="K32" s="4">
        <f t="shared" si="7"/>
        <v>0.46511627906976744</v>
      </c>
      <c r="L32" s="17">
        <f t="shared" si="8"/>
        <v>0.54471264367816086</v>
      </c>
      <c r="M32" s="17">
        <f t="shared" si="9"/>
        <v>0.49511627906976741</v>
      </c>
      <c r="N32" s="34">
        <f t="shared" si="10"/>
        <v>1.835830343954421</v>
      </c>
      <c r="O32" s="12">
        <f t="shared" si="11"/>
        <v>2.0197275716298733</v>
      </c>
      <c r="P32" s="4">
        <f t="shared" si="12"/>
        <v>202301</v>
      </c>
      <c r="Q32" s="17">
        <f t="shared" si="13"/>
        <v>1.74</v>
      </c>
      <c r="R32" s="17">
        <f t="shared" si="14"/>
        <v>-2.2209165687426555</v>
      </c>
      <c r="S32" s="16">
        <f t="shared" si="15"/>
        <v>-0.48091656874265554</v>
      </c>
      <c r="T32" s="5">
        <f t="shared" si="16"/>
        <v>1.235632183908046</v>
      </c>
      <c r="U32" s="21">
        <f t="shared" si="17"/>
        <v>0</v>
      </c>
      <c r="V32" s="5"/>
      <c r="W32" s="5">
        <f t="shared" si="18"/>
        <v>0.74</v>
      </c>
      <c r="X32" s="4">
        <f t="shared" si="19"/>
        <v>-0.42528735632183912</v>
      </c>
      <c r="Y32" s="4">
        <f t="shared" si="20"/>
        <v>-1.1652873563218391</v>
      </c>
      <c r="Z32" s="21">
        <f t="shared" si="21"/>
        <v>2023</v>
      </c>
      <c r="AA32" s="4">
        <f t="shared" si="22"/>
        <v>-1</v>
      </c>
      <c r="AB32" s="4">
        <f t="shared" si="23"/>
        <v>-1</v>
      </c>
      <c r="AC32" s="4">
        <f t="shared" si="24"/>
        <v>0</v>
      </c>
      <c r="AD32" s="4"/>
      <c r="AE32" s="4">
        <f t="shared" si="25"/>
        <v>-1.1652873563218393</v>
      </c>
      <c r="AF32" s="22">
        <f t="shared" si="26"/>
        <v>-0.26</v>
      </c>
      <c r="AG32" s="22">
        <f t="shared" si="27"/>
        <v>-1.4252873563218391</v>
      </c>
      <c r="AH32" s="3">
        <f t="shared" si="28"/>
        <v>0</v>
      </c>
      <c r="AI32" s="28" t="b">
        <f t="shared" si="29"/>
        <v>0</v>
      </c>
      <c r="AJ32" s="3">
        <f t="shared" si="30"/>
        <v>3.8303341902313659E-2</v>
      </c>
      <c r="AK32" s="3">
        <f t="shared" si="31"/>
        <v>3.8303341902313548E-2</v>
      </c>
      <c r="AL32" s="26">
        <f t="shared" si="32"/>
        <v>1.235632183908046</v>
      </c>
      <c r="AM32" s="26">
        <f ca="1">IF(RAND()&lt;J32,H32*F32,I32*G32)-1</f>
        <v>-1</v>
      </c>
      <c r="AN32" s="26">
        <f ca="1">IF(RAND()&lt;(J32+(2*F32-1)*Sheet2!D$109),H32*F32,I32*G32)-1</f>
        <v>0.74</v>
      </c>
      <c r="AO32" s="3">
        <f t="shared" si="3"/>
        <v>202301</v>
      </c>
    </row>
    <row r="33" spans="1:41" s="3" customFormat="1" x14ac:dyDescent="0.25">
      <c r="A33" s="6">
        <v>44927</v>
      </c>
      <c r="B33" s="1" t="s">
        <v>56</v>
      </c>
      <c r="C33" s="1" t="s">
        <v>55</v>
      </c>
      <c r="D33">
        <v>31</v>
      </c>
      <c r="E33" s="1">
        <v>10</v>
      </c>
      <c r="F33">
        <f t="shared" si="4"/>
        <v>1</v>
      </c>
      <c r="G33">
        <f t="shared" si="5"/>
        <v>0</v>
      </c>
      <c r="H33" s="4">
        <v>1.327</v>
      </c>
      <c r="I33" s="4">
        <v>3.45</v>
      </c>
      <c r="J33" s="4">
        <f t="shared" si="6"/>
        <v>0.75357950263752826</v>
      </c>
      <c r="K33" s="4">
        <f t="shared" si="7"/>
        <v>0.28985507246376813</v>
      </c>
      <c r="L33" s="17">
        <f t="shared" si="8"/>
        <v>0.72357950263752824</v>
      </c>
      <c r="M33" s="17">
        <f t="shared" si="9"/>
        <v>0.3198550724637681</v>
      </c>
      <c r="N33" s="34">
        <f t="shared" si="10"/>
        <v>1.3820181422426812</v>
      </c>
      <c r="O33" s="12">
        <f t="shared" si="11"/>
        <v>3.1264159492523791</v>
      </c>
      <c r="P33" s="4">
        <f t="shared" si="12"/>
        <v>202301</v>
      </c>
      <c r="Q33" s="17">
        <f t="shared" si="13"/>
        <v>1.327</v>
      </c>
      <c r="R33" s="17">
        <f t="shared" si="14"/>
        <v>-3.4662672408412911</v>
      </c>
      <c r="S33" s="16">
        <f t="shared" si="15"/>
        <v>-2.1392672408412912</v>
      </c>
      <c r="T33" s="5">
        <f t="shared" si="16"/>
        <v>2.5998492840994727</v>
      </c>
      <c r="U33" s="21">
        <f t="shared" si="17"/>
        <v>0</v>
      </c>
      <c r="V33" s="5"/>
      <c r="W33" s="5">
        <f t="shared" si="18"/>
        <v>0.32699999999999996</v>
      </c>
      <c r="X33" s="4">
        <f t="shared" si="19"/>
        <v>-0.24642049736247174</v>
      </c>
      <c r="Y33" s="4">
        <f t="shared" si="20"/>
        <v>-0.57342049736247169</v>
      </c>
      <c r="Z33" s="21">
        <f t="shared" si="21"/>
        <v>2023</v>
      </c>
      <c r="AA33" s="4">
        <f t="shared" si="22"/>
        <v>-1</v>
      </c>
      <c r="AB33" s="4">
        <f t="shared" si="23"/>
        <v>-1</v>
      </c>
      <c r="AC33" s="4">
        <f t="shared" si="24"/>
        <v>0</v>
      </c>
      <c r="AD33" s="4"/>
      <c r="AE33" s="4">
        <f t="shared" si="25"/>
        <v>-0.57342049736247169</v>
      </c>
      <c r="AF33" s="22">
        <f t="shared" si="26"/>
        <v>-0.67300000000000004</v>
      </c>
      <c r="AG33" s="22">
        <f t="shared" si="27"/>
        <v>-1.2464204973624717</v>
      </c>
      <c r="AH33" s="3">
        <f t="shared" si="28"/>
        <v>0</v>
      </c>
      <c r="AI33" s="28" t="b">
        <f t="shared" si="29"/>
        <v>0</v>
      </c>
      <c r="AJ33" s="3">
        <f t="shared" si="30"/>
        <v>4.1626543855976639E-2</v>
      </c>
      <c r="AK33" s="3">
        <f t="shared" si="31"/>
        <v>4.1626543855976417E-2</v>
      </c>
      <c r="AL33" s="26">
        <f t="shared" si="32"/>
        <v>2.5998492840994727</v>
      </c>
      <c r="AM33" s="26">
        <f ca="1">IF(RAND()&lt;J33,H33*F33,I33*G33)-1</f>
        <v>0.32699999999999996</v>
      </c>
      <c r="AN33" s="26">
        <f ca="1">IF(RAND()&lt;(J33+(2*F33-1)*Sheet2!D$109),H33*F33,I33*G33)-1</f>
        <v>-1</v>
      </c>
      <c r="AO33" s="3">
        <f t="shared" si="3"/>
        <v>202301</v>
      </c>
    </row>
    <row r="34" spans="1:41" s="3" customFormat="1" x14ac:dyDescent="0.25">
      <c r="A34" s="6">
        <v>44927</v>
      </c>
      <c r="B34" s="1" t="s">
        <v>57</v>
      </c>
      <c r="C34" s="1" t="s">
        <v>24</v>
      </c>
      <c r="D34">
        <v>34</v>
      </c>
      <c r="E34" s="1">
        <v>37</v>
      </c>
      <c r="F34">
        <f t="shared" si="4"/>
        <v>0</v>
      </c>
      <c r="G34">
        <f t="shared" si="5"/>
        <v>1</v>
      </c>
      <c r="H34" s="4">
        <v>2.8</v>
      </c>
      <c r="I34" s="4">
        <v>1.454</v>
      </c>
      <c r="J34" s="4">
        <f t="shared" si="6"/>
        <v>0.35714285714285715</v>
      </c>
      <c r="K34" s="4">
        <f t="shared" si="7"/>
        <v>0.68775790921595603</v>
      </c>
      <c r="L34" s="17">
        <f t="shared" si="8"/>
        <v>0.38714285714285712</v>
      </c>
      <c r="M34" s="17">
        <f t="shared" si="9"/>
        <v>0.657757909215956</v>
      </c>
      <c r="N34" s="34">
        <f t="shared" si="10"/>
        <v>2.5830258302583027</v>
      </c>
      <c r="O34" s="12">
        <f t="shared" si="11"/>
        <v>1.5203161923084967</v>
      </c>
      <c r="P34" s="4">
        <f t="shared" si="12"/>
        <v>202301</v>
      </c>
      <c r="Q34" s="17">
        <f t="shared" si="13"/>
        <v>1.9257221458046767</v>
      </c>
      <c r="R34" s="17">
        <f t="shared" si="14"/>
        <v>-2.758198727361723</v>
      </c>
      <c r="S34" s="16">
        <f t="shared" si="15"/>
        <v>-0.83247658155704629</v>
      </c>
      <c r="T34" s="5">
        <f t="shared" si="16"/>
        <v>0.51928571428571435</v>
      </c>
      <c r="U34" s="21">
        <f t="shared" si="17"/>
        <v>0</v>
      </c>
      <c r="V34" s="5"/>
      <c r="W34" s="5">
        <f t="shared" si="18"/>
        <v>-1</v>
      </c>
      <c r="X34" s="4">
        <f t="shared" si="19"/>
        <v>-1</v>
      </c>
      <c r="Y34" s="4">
        <f t="shared" si="20"/>
        <v>0</v>
      </c>
      <c r="Z34" s="21">
        <f t="shared" si="21"/>
        <v>2023</v>
      </c>
      <c r="AA34" s="4">
        <f t="shared" si="22"/>
        <v>0.45399999999999996</v>
      </c>
      <c r="AB34" s="4">
        <f t="shared" si="23"/>
        <v>-0.31224209078404397</v>
      </c>
      <c r="AC34" s="4">
        <f t="shared" si="24"/>
        <v>-0.76624209078404393</v>
      </c>
      <c r="AD34" s="4"/>
      <c r="AE34" s="4">
        <f t="shared" si="25"/>
        <v>-2.4428571428571426</v>
      </c>
      <c r="AF34" s="22">
        <f t="shared" si="26"/>
        <v>-0.54600000000000004</v>
      </c>
      <c r="AG34" s="22">
        <f t="shared" si="27"/>
        <v>-1.312242090784044</v>
      </c>
      <c r="AH34" s="3">
        <f t="shared" si="28"/>
        <v>0</v>
      </c>
      <c r="AI34" s="28" t="b">
        <f t="shared" si="29"/>
        <v>0</v>
      </c>
      <c r="AJ34" s="3">
        <f t="shared" si="30"/>
        <v>4.2971321109544047E-2</v>
      </c>
      <c r="AK34" s="3">
        <f t="shared" si="31"/>
        <v>4.2971321109543936E-2</v>
      </c>
      <c r="AL34" s="26">
        <f t="shared" si="32"/>
        <v>0.51928571428571435</v>
      </c>
      <c r="AM34" s="26">
        <f ca="1">IF(RAND()&lt;J34,H34*F34,I34*G34)-1</f>
        <v>0.45399999999999996</v>
      </c>
      <c r="AN34" s="26">
        <f ca="1">IF(RAND()&lt;(J34+(2*F34-1)*Sheet2!D$109),H34*F34,I34*G34)-1</f>
        <v>0.45399999999999996</v>
      </c>
      <c r="AO34" s="3">
        <f t="shared" si="3"/>
        <v>202301</v>
      </c>
    </row>
    <row r="35" spans="1:41" s="3" customFormat="1" x14ac:dyDescent="0.25">
      <c r="A35" s="6">
        <v>44927</v>
      </c>
      <c r="B35" s="1" t="s">
        <v>47</v>
      </c>
      <c r="C35" s="1" t="s">
        <v>39</v>
      </c>
      <c r="D35">
        <v>23</v>
      </c>
      <c r="E35" s="1">
        <v>6</v>
      </c>
      <c r="F35">
        <f t="shared" si="4"/>
        <v>1</v>
      </c>
      <c r="G35">
        <f t="shared" si="5"/>
        <v>0</v>
      </c>
      <c r="H35" s="4">
        <v>1.833</v>
      </c>
      <c r="I35" s="4">
        <v>2</v>
      </c>
      <c r="J35" s="4">
        <f t="shared" si="6"/>
        <v>0.54555373704309873</v>
      </c>
      <c r="K35" s="4">
        <f t="shared" si="7"/>
        <v>0.5</v>
      </c>
      <c r="L35" s="17">
        <f t="shared" si="8"/>
        <v>0.5155537370430987</v>
      </c>
      <c r="M35" s="17">
        <f t="shared" si="9"/>
        <v>0.53</v>
      </c>
      <c r="N35" s="34">
        <f t="shared" si="10"/>
        <v>1.9396620141585805</v>
      </c>
      <c r="O35" s="12">
        <f t="shared" si="11"/>
        <v>1.8867924528301885</v>
      </c>
      <c r="P35" s="4">
        <f t="shared" si="12"/>
        <v>202301</v>
      </c>
      <c r="Q35" s="17">
        <f t="shared" si="13"/>
        <v>1.833</v>
      </c>
      <c r="R35" s="17">
        <f t="shared" si="14"/>
        <v>-2.2004801920768307</v>
      </c>
      <c r="S35" s="16">
        <f t="shared" si="15"/>
        <v>-0.36748019207683069</v>
      </c>
      <c r="T35" s="5">
        <f t="shared" si="16"/>
        <v>1.0911074740861975</v>
      </c>
      <c r="U35" s="21">
        <f t="shared" si="17"/>
        <v>0</v>
      </c>
      <c r="V35" s="5"/>
      <c r="W35" s="5">
        <f t="shared" si="18"/>
        <v>0.83299999999999996</v>
      </c>
      <c r="X35" s="4">
        <f t="shared" si="19"/>
        <v>-0.45444626295690127</v>
      </c>
      <c r="Y35" s="4">
        <f t="shared" si="20"/>
        <v>-1.2874462629569012</v>
      </c>
      <c r="Z35" s="21">
        <f t="shared" si="21"/>
        <v>2023</v>
      </c>
      <c r="AA35" s="4">
        <f t="shared" si="22"/>
        <v>-1</v>
      </c>
      <c r="AB35" s="4">
        <f t="shared" si="23"/>
        <v>-1</v>
      </c>
      <c r="AC35" s="4">
        <f t="shared" si="24"/>
        <v>0</v>
      </c>
      <c r="AD35" s="4"/>
      <c r="AE35" s="4">
        <f t="shared" si="25"/>
        <v>-1.2874462629569012</v>
      </c>
      <c r="AF35" s="22">
        <f t="shared" si="26"/>
        <v>-0.16700000000000004</v>
      </c>
      <c r="AG35" s="22">
        <f t="shared" si="27"/>
        <v>-1.4544462629569013</v>
      </c>
      <c r="AH35" s="3">
        <f t="shared" si="28"/>
        <v>0</v>
      </c>
      <c r="AI35" s="28" t="b">
        <f t="shared" si="29"/>
        <v>0</v>
      </c>
      <c r="AJ35" s="3">
        <f t="shared" si="30"/>
        <v>4.3569006000521826E-2</v>
      </c>
      <c r="AK35" s="3">
        <f t="shared" si="31"/>
        <v>4.3569006000521826E-2</v>
      </c>
      <c r="AL35" s="26">
        <f t="shared" si="32"/>
        <v>1.0911074740861975</v>
      </c>
      <c r="AM35" s="26">
        <f ca="1">IF(RAND()&lt;J35,H35*F35,I35*G35)-1</f>
        <v>-1</v>
      </c>
      <c r="AN35" s="26">
        <f ca="1">IF(RAND()&lt;(J35+(2*F35-1)*Sheet2!D$109),H35*F35,I35*G35)-1</f>
        <v>0.83299999999999996</v>
      </c>
      <c r="AO35" s="3">
        <f t="shared" si="3"/>
        <v>202301</v>
      </c>
    </row>
    <row r="36" spans="1:41" s="3" customFormat="1" x14ac:dyDescent="0.25">
      <c r="A36" s="6">
        <v>44927</v>
      </c>
      <c r="B36" s="1" t="s">
        <v>27</v>
      </c>
      <c r="C36" s="1" t="s">
        <v>49</v>
      </c>
      <c r="D36">
        <v>20</v>
      </c>
      <c r="E36" s="1">
        <v>19</v>
      </c>
      <c r="F36">
        <f t="shared" si="4"/>
        <v>1</v>
      </c>
      <c r="G36">
        <f t="shared" si="5"/>
        <v>0</v>
      </c>
      <c r="H36" s="4">
        <v>1.625</v>
      </c>
      <c r="I36" s="4">
        <v>2.4</v>
      </c>
      <c r="J36" s="4">
        <f t="shared" si="6"/>
        <v>0.61538461538461542</v>
      </c>
      <c r="K36" s="4">
        <f t="shared" si="7"/>
        <v>0.41666666666666669</v>
      </c>
      <c r="L36" s="17">
        <f t="shared" si="8"/>
        <v>0.58538461538461539</v>
      </c>
      <c r="M36" s="17">
        <f t="shared" si="9"/>
        <v>0.44666666666666666</v>
      </c>
      <c r="N36" s="34">
        <f t="shared" si="10"/>
        <v>1.7082785808147174</v>
      </c>
      <c r="O36" s="12">
        <f t="shared" si="11"/>
        <v>2.238805970149254</v>
      </c>
      <c r="P36" s="4">
        <f t="shared" si="12"/>
        <v>202301</v>
      </c>
      <c r="Q36" s="17">
        <f t="shared" si="13"/>
        <v>1.625</v>
      </c>
      <c r="R36" s="17">
        <f t="shared" si="14"/>
        <v>-2.3142857142857145</v>
      </c>
      <c r="S36" s="16">
        <f t="shared" si="15"/>
        <v>-0.6892857142857145</v>
      </c>
      <c r="T36" s="5">
        <f t="shared" si="16"/>
        <v>1.4769230769230768</v>
      </c>
      <c r="U36" s="21">
        <f t="shared" si="17"/>
        <v>0</v>
      </c>
      <c r="V36" s="5"/>
      <c r="W36" s="5">
        <f t="shared" si="18"/>
        <v>0.625</v>
      </c>
      <c r="X36" s="4">
        <f t="shared" si="19"/>
        <v>-0.38461538461538458</v>
      </c>
      <c r="Y36" s="4">
        <f t="shared" si="20"/>
        <v>-1.0096153846153846</v>
      </c>
      <c r="Z36" s="21">
        <f t="shared" si="21"/>
        <v>2023</v>
      </c>
      <c r="AA36" s="4">
        <f t="shared" si="22"/>
        <v>-1</v>
      </c>
      <c r="AB36" s="4">
        <f t="shared" si="23"/>
        <v>-1</v>
      </c>
      <c r="AC36" s="4">
        <f t="shared" si="24"/>
        <v>0</v>
      </c>
      <c r="AD36" s="4"/>
      <c r="AE36" s="4">
        <f t="shared" si="25"/>
        <v>-1.0096153846153846</v>
      </c>
      <c r="AF36" s="22">
        <f t="shared" si="26"/>
        <v>-0.375</v>
      </c>
      <c r="AG36" s="22">
        <f t="shared" si="27"/>
        <v>-1.3846153846153846</v>
      </c>
      <c r="AH36" s="3">
        <f t="shared" si="28"/>
        <v>0</v>
      </c>
      <c r="AI36" s="28" t="b">
        <f t="shared" si="29"/>
        <v>0</v>
      </c>
      <c r="AJ36" s="3">
        <f t="shared" si="30"/>
        <v>3.1055900621118071E-2</v>
      </c>
      <c r="AK36" s="3">
        <f t="shared" si="31"/>
        <v>3.1055900621118071E-2</v>
      </c>
      <c r="AL36" s="26">
        <f t="shared" si="32"/>
        <v>1.4769230769230768</v>
      </c>
      <c r="AM36" s="26">
        <f ca="1">IF(RAND()&lt;J36,H36*F36,I36*G36)-1</f>
        <v>0.625</v>
      </c>
      <c r="AN36" s="26">
        <f ca="1">IF(RAND()&lt;(J36+(2*F36-1)*Sheet2!D$109),H36*F36,I36*G36)-1</f>
        <v>-1</v>
      </c>
      <c r="AO36" s="3">
        <f t="shared" si="3"/>
        <v>202301</v>
      </c>
    </row>
    <row r="37" spans="1:41" s="3" customFormat="1" x14ac:dyDescent="0.25">
      <c r="A37" s="6">
        <v>44927</v>
      </c>
      <c r="B37" s="1" t="s">
        <v>19</v>
      </c>
      <c r="C37" s="1" t="s">
        <v>31</v>
      </c>
      <c r="D37">
        <v>41</v>
      </c>
      <c r="E37" s="1">
        <v>10</v>
      </c>
      <c r="F37">
        <f t="shared" si="4"/>
        <v>1</v>
      </c>
      <c r="G37">
        <f t="shared" si="5"/>
        <v>0</v>
      </c>
      <c r="H37" s="4">
        <v>1.357</v>
      </c>
      <c r="I37" s="4">
        <v>3.3</v>
      </c>
      <c r="J37" s="4">
        <f t="shared" si="6"/>
        <v>0.73691967575534267</v>
      </c>
      <c r="K37" s="4">
        <f t="shared" si="7"/>
        <v>0.30303030303030304</v>
      </c>
      <c r="L37" s="17">
        <f t="shared" si="8"/>
        <v>0.70691967575534265</v>
      </c>
      <c r="M37" s="17">
        <f t="shared" si="9"/>
        <v>0.33303030303030301</v>
      </c>
      <c r="N37" s="34">
        <f t="shared" si="10"/>
        <v>1.4145878722805409</v>
      </c>
      <c r="O37" s="12">
        <f t="shared" si="11"/>
        <v>3.002729754322111</v>
      </c>
      <c r="P37" s="4">
        <f t="shared" si="12"/>
        <v>202301</v>
      </c>
      <c r="Q37" s="17">
        <f t="shared" si="13"/>
        <v>1.357</v>
      </c>
      <c r="R37" s="17">
        <f t="shared" si="14"/>
        <v>-3.2359030568749243</v>
      </c>
      <c r="S37" s="16">
        <f t="shared" si="15"/>
        <v>-1.8789030568749243</v>
      </c>
      <c r="T37" s="5">
        <f t="shared" si="16"/>
        <v>2.4318349299926307</v>
      </c>
      <c r="U37" s="21">
        <f t="shared" si="17"/>
        <v>0</v>
      </c>
      <c r="V37" s="5"/>
      <c r="W37" s="5">
        <f t="shared" si="18"/>
        <v>0.35699999999999998</v>
      </c>
      <c r="X37" s="4">
        <f t="shared" si="19"/>
        <v>-0.26308032424465733</v>
      </c>
      <c r="Y37" s="4">
        <f t="shared" si="20"/>
        <v>-0.62008032424465731</v>
      </c>
      <c r="Z37" s="21">
        <f t="shared" si="21"/>
        <v>2023</v>
      </c>
      <c r="AA37" s="4">
        <f t="shared" si="22"/>
        <v>-1</v>
      </c>
      <c r="AB37" s="4">
        <f t="shared" si="23"/>
        <v>-1</v>
      </c>
      <c r="AC37" s="4">
        <f t="shared" si="24"/>
        <v>0</v>
      </c>
      <c r="AD37" s="4"/>
      <c r="AE37" s="4">
        <f t="shared" si="25"/>
        <v>-0.62008032424465731</v>
      </c>
      <c r="AF37" s="22">
        <f t="shared" si="26"/>
        <v>-0.64300000000000002</v>
      </c>
      <c r="AG37" s="22">
        <f t="shared" si="27"/>
        <v>-1.2630803242446573</v>
      </c>
      <c r="AH37" s="3">
        <f t="shared" si="28"/>
        <v>0</v>
      </c>
      <c r="AI37" s="28" t="b">
        <f t="shared" si="29"/>
        <v>0</v>
      </c>
      <c r="AJ37" s="3">
        <f t="shared" si="30"/>
        <v>3.8415288812540416E-2</v>
      </c>
      <c r="AK37" s="3">
        <f t="shared" si="31"/>
        <v>3.8415288812540194E-2</v>
      </c>
      <c r="AL37" s="26">
        <f t="shared" si="32"/>
        <v>2.4318349299926307</v>
      </c>
      <c r="AM37" s="26">
        <f ca="1">IF(RAND()&lt;J37,H37*F37,I37*G37)-1</f>
        <v>0.35699999999999998</v>
      </c>
      <c r="AN37" s="26">
        <f ca="1">IF(RAND()&lt;(J37+(2*F37-1)*Sheet2!D$109),H37*F37,I37*G37)-1</f>
        <v>0.35699999999999998</v>
      </c>
      <c r="AO37" s="3">
        <f t="shared" si="3"/>
        <v>202301</v>
      </c>
    </row>
    <row r="38" spans="1:41" s="3" customFormat="1" x14ac:dyDescent="0.25">
      <c r="A38" s="6">
        <v>44927</v>
      </c>
      <c r="B38" s="1" t="s">
        <v>33</v>
      </c>
      <c r="C38" s="1" t="s">
        <v>42</v>
      </c>
      <c r="D38">
        <v>3</v>
      </c>
      <c r="E38" s="1">
        <v>31</v>
      </c>
      <c r="F38">
        <f t="shared" si="4"/>
        <v>0</v>
      </c>
      <c r="G38">
        <f t="shared" si="5"/>
        <v>1</v>
      </c>
      <c r="H38" s="4">
        <v>2.8</v>
      </c>
      <c r="I38" s="4">
        <v>1.454</v>
      </c>
      <c r="J38" s="4">
        <f t="shared" si="6"/>
        <v>0.35714285714285715</v>
      </c>
      <c r="K38" s="4">
        <f t="shared" si="7"/>
        <v>0.68775790921595603</v>
      </c>
      <c r="L38" s="17">
        <f t="shared" si="8"/>
        <v>0.38714285714285712</v>
      </c>
      <c r="M38" s="17">
        <f t="shared" si="9"/>
        <v>0.657757909215956</v>
      </c>
      <c r="N38" s="34">
        <f t="shared" si="10"/>
        <v>2.5830258302583027</v>
      </c>
      <c r="O38" s="12">
        <f t="shared" si="11"/>
        <v>1.5203161923084967</v>
      </c>
      <c r="P38" s="4">
        <f t="shared" si="12"/>
        <v>202301</v>
      </c>
      <c r="Q38" s="17">
        <f t="shared" si="13"/>
        <v>1.9257221458046767</v>
      </c>
      <c r="R38" s="17">
        <f t="shared" si="14"/>
        <v>-2.758198727361723</v>
      </c>
      <c r="S38" s="16">
        <f t="shared" si="15"/>
        <v>-0.83247658155704629</v>
      </c>
      <c r="T38" s="5">
        <f t="shared" si="16"/>
        <v>0.51928571428571435</v>
      </c>
      <c r="U38" s="21">
        <f t="shared" si="17"/>
        <v>0</v>
      </c>
      <c r="V38" s="5"/>
      <c r="W38" s="5">
        <f t="shared" si="18"/>
        <v>-1</v>
      </c>
      <c r="X38" s="4">
        <f t="shared" si="19"/>
        <v>-1</v>
      </c>
      <c r="Y38" s="4">
        <f t="shared" si="20"/>
        <v>0</v>
      </c>
      <c r="Z38" s="21">
        <f t="shared" si="21"/>
        <v>2023</v>
      </c>
      <c r="AA38" s="4">
        <f t="shared" si="22"/>
        <v>0.45399999999999996</v>
      </c>
      <c r="AB38" s="4">
        <f t="shared" si="23"/>
        <v>-0.31224209078404397</v>
      </c>
      <c r="AC38" s="4">
        <f t="shared" si="24"/>
        <v>-0.76624209078404393</v>
      </c>
      <c r="AD38" s="4"/>
      <c r="AE38" s="4">
        <f t="shared" si="25"/>
        <v>-2.4428571428571426</v>
      </c>
      <c r="AF38" s="22">
        <f t="shared" si="26"/>
        <v>-0.54600000000000004</v>
      </c>
      <c r="AG38" s="22">
        <f t="shared" si="27"/>
        <v>-1.312242090784044</v>
      </c>
      <c r="AH38" s="3">
        <f t="shared" si="28"/>
        <v>0</v>
      </c>
      <c r="AI38" s="28" t="b">
        <f t="shared" si="29"/>
        <v>0</v>
      </c>
      <c r="AJ38" s="3">
        <f t="shared" si="30"/>
        <v>4.2971321109544047E-2</v>
      </c>
      <c r="AK38" s="3">
        <f t="shared" si="31"/>
        <v>4.2971321109543936E-2</v>
      </c>
      <c r="AL38" s="26">
        <f t="shared" si="32"/>
        <v>0.51928571428571435</v>
      </c>
      <c r="AM38" s="26">
        <f ca="1">IF(RAND()&lt;J38,H38*F38,I38*G38)-1</f>
        <v>0.45399999999999996</v>
      </c>
      <c r="AN38" s="26">
        <f ca="1">IF(RAND()&lt;(J38+(2*F38-1)*Sheet2!D$109),H38*F38,I38*G38)-1</f>
        <v>0.45399999999999996</v>
      </c>
      <c r="AO38" s="3">
        <f t="shared" si="3"/>
        <v>202301</v>
      </c>
    </row>
    <row r="39" spans="1:41" s="3" customFormat="1" x14ac:dyDescent="0.25">
      <c r="A39" s="6">
        <v>44927</v>
      </c>
      <c r="B39" s="1" t="s">
        <v>35</v>
      </c>
      <c r="C39" s="1" t="s">
        <v>21</v>
      </c>
      <c r="D39">
        <v>27</v>
      </c>
      <c r="E39" s="1">
        <v>24</v>
      </c>
      <c r="F39">
        <f t="shared" si="4"/>
        <v>1</v>
      </c>
      <c r="G39">
        <f t="shared" si="5"/>
        <v>0</v>
      </c>
      <c r="H39" s="4">
        <v>1.2</v>
      </c>
      <c r="I39" s="4">
        <v>4.75</v>
      </c>
      <c r="J39" s="4">
        <f t="shared" si="6"/>
        <v>0.83333333333333337</v>
      </c>
      <c r="K39" s="4">
        <f t="shared" si="7"/>
        <v>0.21052631578947367</v>
      </c>
      <c r="L39" s="17">
        <f t="shared" si="8"/>
        <v>0.80333333333333334</v>
      </c>
      <c r="M39" s="17">
        <f t="shared" si="9"/>
        <v>0.24052631578947367</v>
      </c>
      <c r="N39" s="34">
        <f t="shared" si="10"/>
        <v>1.2448132780082988</v>
      </c>
      <c r="O39" s="12">
        <f t="shared" si="11"/>
        <v>4.1575492341356677</v>
      </c>
      <c r="P39" s="4">
        <f t="shared" si="12"/>
        <v>202301</v>
      </c>
      <c r="Q39" s="17">
        <f t="shared" si="13"/>
        <v>1.2</v>
      </c>
      <c r="R39" s="17">
        <f t="shared" si="14"/>
        <v>-5.2666666666666675</v>
      </c>
      <c r="S39" s="16">
        <f t="shared" si="15"/>
        <v>-4.0666666666666673</v>
      </c>
      <c r="T39" s="5">
        <f t="shared" si="16"/>
        <v>3.9583333333333335</v>
      </c>
      <c r="U39" s="21">
        <f t="shared" si="17"/>
        <v>0</v>
      </c>
      <c r="V39" s="5"/>
      <c r="W39" s="5">
        <f t="shared" si="18"/>
        <v>0.19999999999999996</v>
      </c>
      <c r="X39" s="4">
        <f t="shared" si="19"/>
        <v>-0.16666666666666663</v>
      </c>
      <c r="Y39" s="4">
        <f t="shared" si="20"/>
        <v>-0.36666666666666659</v>
      </c>
      <c r="Z39" s="21">
        <f t="shared" si="21"/>
        <v>2023</v>
      </c>
      <c r="AA39" s="4">
        <f t="shared" si="22"/>
        <v>-1</v>
      </c>
      <c r="AB39" s="4">
        <f t="shared" si="23"/>
        <v>-1</v>
      </c>
      <c r="AC39" s="4">
        <f t="shared" si="24"/>
        <v>0</v>
      </c>
      <c r="AD39" s="4"/>
      <c r="AE39" s="4">
        <f t="shared" si="25"/>
        <v>-0.36666666666666659</v>
      </c>
      <c r="AF39" s="22">
        <f t="shared" si="26"/>
        <v>-0.8</v>
      </c>
      <c r="AG39" s="22">
        <f t="shared" si="27"/>
        <v>-1.1666666666666665</v>
      </c>
      <c r="AH39" s="3">
        <f t="shared" si="28"/>
        <v>0</v>
      </c>
      <c r="AI39" s="28" t="b">
        <f t="shared" si="29"/>
        <v>0</v>
      </c>
      <c r="AJ39" s="3">
        <f t="shared" si="30"/>
        <v>4.2016806722689037E-2</v>
      </c>
      <c r="AK39" s="3">
        <f t="shared" si="31"/>
        <v>4.2016806722689148E-2</v>
      </c>
      <c r="AL39" s="26">
        <f t="shared" si="32"/>
        <v>3.9583333333333335</v>
      </c>
      <c r="AM39" s="26">
        <f ca="1">IF(RAND()&lt;J39,H39*F39,I39*G39)-1</f>
        <v>0.19999999999999996</v>
      </c>
      <c r="AN39" s="26">
        <f ca="1">IF(RAND()&lt;(J39+(2*F39-1)*Sheet2!D$109),H39*F39,I39*G39)-1</f>
        <v>0.19999999999999996</v>
      </c>
      <c r="AO39" s="3">
        <f t="shared" si="3"/>
        <v>202301</v>
      </c>
    </row>
    <row r="40" spans="1:41" s="3" customFormat="1" x14ac:dyDescent="0.25">
      <c r="A40" s="6">
        <v>44927</v>
      </c>
      <c r="B40" s="1" t="s">
        <v>38</v>
      </c>
      <c r="C40" s="1" t="s">
        <v>37</v>
      </c>
      <c r="D40">
        <v>23</v>
      </c>
      <c r="E40" s="1">
        <v>21</v>
      </c>
      <c r="F40">
        <f t="shared" si="4"/>
        <v>1</v>
      </c>
      <c r="G40">
        <f t="shared" si="5"/>
        <v>0</v>
      </c>
      <c r="H40" s="4">
        <v>2.15</v>
      </c>
      <c r="I40" s="4">
        <v>1.74</v>
      </c>
      <c r="J40" s="4">
        <f t="shared" si="6"/>
        <v>0.46511627906976744</v>
      </c>
      <c r="K40" s="4">
        <f t="shared" si="7"/>
        <v>0.57471264367816088</v>
      </c>
      <c r="L40" s="17">
        <f t="shared" si="8"/>
        <v>0.43511627906976746</v>
      </c>
      <c r="M40" s="17">
        <f t="shared" si="9"/>
        <v>0.60471264367816091</v>
      </c>
      <c r="N40" s="34">
        <f t="shared" si="10"/>
        <v>2.298236237306253</v>
      </c>
      <c r="O40" s="12">
        <f t="shared" si="11"/>
        <v>1.6536780079832731</v>
      </c>
      <c r="P40" s="4">
        <f t="shared" si="12"/>
        <v>202301</v>
      </c>
      <c r="Q40" s="17">
        <f t="shared" si="13"/>
        <v>2.15</v>
      </c>
      <c r="R40" s="17">
        <f t="shared" si="14"/>
        <v>-2.2209165687426555</v>
      </c>
      <c r="S40" s="16">
        <f t="shared" si="15"/>
        <v>-7.0916568742655617E-2</v>
      </c>
      <c r="T40" s="5">
        <f t="shared" si="16"/>
        <v>0.80930232558139537</v>
      </c>
      <c r="U40" s="21">
        <f t="shared" si="17"/>
        <v>0</v>
      </c>
      <c r="V40" s="5"/>
      <c r="W40" s="5">
        <f t="shared" si="18"/>
        <v>1.1499999999999999</v>
      </c>
      <c r="X40" s="4">
        <f t="shared" si="19"/>
        <v>-0.53488372093023262</v>
      </c>
      <c r="Y40" s="4">
        <f t="shared" si="20"/>
        <v>-1.6848837209302325</v>
      </c>
      <c r="Z40" s="21">
        <f t="shared" si="21"/>
        <v>2023</v>
      </c>
      <c r="AA40" s="4">
        <f t="shared" si="22"/>
        <v>-1</v>
      </c>
      <c r="AB40" s="4">
        <f t="shared" si="23"/>
        <v>-1</v>
      </c>
      <c r="AC40" s="4">
        <f t="shared" si="24"/>
        <v>0</v>
      </c>
      <c r="AD40" s="4"/>
      <c r="AE40" s="4">
        <f t="shared" si="25"/>
        <v>-1.6848837209302325</v>
      </c>
      <c r="AF40" s="22">
        <f t="shared" si="26"/>
        <v>0.14999999999999991</v>
      </c>
      <c r="AG40" s="22">
        <f t="shared" si="27"/>
        <v>-1.5348837209302326</v>
      </c>
      <c r="AH40" s="3">
        <f t="shared" si="28"/>
        <v>0</v>
      </c>
      <c r="AI40" s="28" t="b">
        <f t="shared" si="29"/>
        <v>0</v>
      </c>
      <c r="AJ40" s="3">
        <f t="shared" si="30"/>
        <v>3.8303341902313659E-2</v>
      </c>
      <c r="AK40" s="3">
        <f t="shared" si="31"/>
        <v>3.8303341902313659E-2</v>
      </c>
      <c r="AL40" s="26">
        <f t="shared" si="32"/>
        <v>0.80930232558139537</v>
      </c>
      <c r="AM40" s="26">
        <f ca="1">IF(RAND()&lt;J40,H40*F40,I40*G40)-1</f>
        <v>-1</v>
      </c>
      <c r="AN40" s="26">
        <f ca="1">IF(RAND()&lt;(J40+(2*F40-1)*Sheet2!D$109),H40*F40,I40*G40)-1</f>
        <v>1.1499999999999999</v>
      </c>
      <c r="AO40" s="3">
        <f t="shared" si="3"/>
        <v>202301</v>
      </c>
    </row>
    <row r="41" spans="1:41" s="3" customFormat="1" x14ac:dyDescent="0.25">
      <c r="A41" s="6">
        <v>44927</v>
      </c>
      <c r="B41" s="1" t="s">
        <v>20</v>
      </c>
      <c r="C41" s="1" t="s">
        <v>22</v>
      </c>
      <c r="D41">
        <v>38</v>
      </c>
      <c r="E41" s="1">
        <v>10</v>
      </c>
      <c r="F41">
        <f t="shared" si="4"/>
        <v>1</v>
      </c>
      <c r="G41">
        <f t="shared" si="5"/>
        <v>0</v>
      </c>
      <c r="H41" s="4">
        <v>1.6060000000000001</v>
      </c>
      <c r="I41" s="4">
        <v>2.4500000000000002</v>
      </c>
      <c r="J41" s="4">
        <f t="shared" si="6"/>
        <v>0.62266500622665</v>
      </c>
      <c r="K41" s="4">
        <f t="shared" si="7"/>
        <v>0.4081632653061224</v>
      </c>
      <c r="L41" s="17">
        <f t="shared" si="8"/>
        <v>0.59266500622664997</v>
      </c>
      <c r="M41" s="17">
        <f t="shared" si="9"/>
        <v>0.43816326530612237</v>
      </c>
      <c r="N41" s="34">
        <f t="shared" si="10"/>
        <v>1.6872938160576583</v>
      </c>
      <c r="O41" s="12">
        <f t="shared" si="11"/>
        <v>2.2822543083372153</v>
      </c>
      <c r="P41" s="4">
        <f t="shared" si="12"/>
        <v>202301</v>
      </c>
      <c r="Q41" s="17">
        <f t="shared" si="13"/>
        <v>1.6060000000000001</v>
      </c>
      <c r="R41" s="17">
        <f t="shared" si="14"/>
        <v>-2.3398201889154429</v>
      </c>
      <c r="S41" s="16">
        <f t="shared" si="15"/>
        <v>-0.73382018891544276</v>
      </c>
      <c r="T41" s="5">
        <f t="shared" si="16"/>
        <v>1.5255292652552928</v>
      </c>
      <c r="U41" s="21">
        <f t="shared" si="17"/>
        <v>0</v>
      </c>
      <c r="V41" s="5"/>
      <c r="W41" s="5">
        <f t="shared" si="18"/>
        <v>0.60600000000000009</v>
      </c>
      <c r="X41" s="4">
        <f t="shared" si="19"/>
        <v>-0.37733499377335</v>
      </c>
      <c r="Y41" s="4">
        <f t="shared" si="20"/>
        <v>-0.9833349937733501</v>
      </c>
      <c r="Z41" s="21">
        <f t="shared" si="21"/>
        <v>2023</v>
      </c>
      <c r="AA41" s="4">
        <f t="shared" si="22"/>
        <v>-1</v>
      </c>
      <c r="AB41" s="4">
        <f t="shared" si="23"/>
        <v>-1</v>
      </c>
      <c r="AC41" s="4">
        <f t="shared" si="24"/>
        <v>0</v>
      </c>
      <c r="AD41" s="4"/>
      <c r="AE41" s="4">
        <f t="shared" si="25"/>
        <v>-0.9833349937733501</v>
      </c>
      <c r="AF41" s="22">
        <f t="shared" si="26"/>
        <v>-0.39399999999999991</v>
      </c>
      <c r="AG41" s="22">
        <f t="shared" si="27"/>
        <v>-1.3773349937733501</v>
      </c>
      <c r="AH41" s="3">
        <f t="shared" si="28"/>
        <v>0</v>
      </c>
      <c r="AI41" s="28" t="b">
        <f t="shared" si="29"/>
        <v>0</v>
      </c>
      <c r="AJ41" s="3">
        <f t="shared" si="30"/>
        <v>2.9906311637080796E-2</v>
      </c>
      <c r="AK41" s="3">
        <f t="shared" si="31"/>
        <v>2.9906311637080685E-2</v>
      </c>
      <c r="AL41" s="26">
        <f t="shared" si="32"/>
        <v>1.5255292652552928</v>
      </c>
      <c r="AM41" s="26">
        <f ca="1">IF(RAND()&lt;J41,H41*F41,I41*G41)-1</f>
        <v>0.60600000000000009</v>
      </c>
      <c r="AN41" s="26">
        <f ca="1">IF(RAND()&lt;(J41+(2*F41-1)*Sheet2!D$109),H41*F41,I41*G41)-1</f>
        <v>0.60600000000000009</v>
      </c>
      <c r="AO41" s="3">
        <f t="shared" si="3"/>
        <v>202301</v>
      </c>
    </row>
    <row r="42" spans="1:41" s="3" customFormat="1" x14ac:dyDescent="0.25">
      <c r="A42" s="6">
        <v>44927</v>
      </c>
      <c r="B42" s="1" t="s">
        <v>41</v>
      </c>
      <c r="C42" s="1" t="s">
        <v>28</v>
      </c>
      <c r="D42">
        <v>10</v>
      </c>
      <c r="E42" s="1">
        <v>20</v>
      </c>
      <c r="F42">
        <f t="shared" si="4"/>
        <v>0</v>
      </c>
      <c r="G42">
        <f t="shared" si="5"/>
        <v>1</v>
      </c>
      <c r="H42" s="4">
        <v>1.3839999999999999</v>
      </c>
      <c r="I42" s="4">
        <v>3.15</v>
      </c>
      <c r="J42" s="4">
        <f t="shared" si="6"/>
        <v>0.7225433526011561</v>
      </c>
      <c r="K42" s="4">
        <f t="shared" si="7"/>
        <v>0.31746031746031744</v>
      </c>
      <c r="L42" s="17">
        <f t="shared" si="8"/>
        <v>0.75254335260115612</v>
      </c>
      <c r="M42" s="17">
        <f t="shared" si="9"/>
        <v>0.28746031746031742</v>
      </c>
      <c r="N42" s="34">
        <f t="shared" si="10"/>
        <v>1.3288270988555189</v>
      </c>
      <c r="O42" s="12">
        <f t="shared" si="11"/>
        <v>3.4787410270568753</v>
      </c>
      <c r="P42" s="4">
        <f t="shared" si="12"/>
        <v>202301</v>
      </c>
      <c r="Q42" s="17">
        <f t="shared" si="13"/>
        <v>0.43936507936507935</v>
      </c>
      <c r="R42" s="17">
        <f t="shared" si="14"/>
        <v>-3.0692829457364348</v>
      </c>
      <c r="S42" s="16">
        <f t="shared" si="15"/>
        <v>-2.6299178663713554</v>
      </c>
      <c r="T42" s="5">
        <f t="shared" si="16"/>
        <v>2.2760115606936417</v>
      </c>
      <c r="U42" s="21">
        <f t="shared" si="17"/>
        <v>0</v>
      </c>
      <c r="V42" s="5"/>
      <c r="W42" s="5">
        <f t="shared" si="18"/>
        <v>-1</v>
      </c>
      <c r="X42" s="4">
        <f t="shared" si="19"/>
        <v>-1</v>
      </c>
      <c r="Y42" s="4">
        <f t="shared" si="20"/>
        <v>0</v>
      </c>
      <c r="Z42" s="21">
        <f t="shared" si="21"/>
        <v>2023</v>
      </c>
      <c r="AA42" s="4">
        <f t="shared" si="22"/>
        <v>2.15</v>
      </c>
      <c r="AB42" s="4">
        <f t="shared" si="23"/>
        <v>-0.68253968253968256</v>
      </c>
      <c r="AC42" s="4">
        <f t="shared" si="24"/>
        <v>-2.8325396825396822</v>
      </c>
      <c r="AD42" s="4"/>
      <c r="AE42" s="4">
        <f t="shared" si="25"/>
        <v>-0.6614566473988438</v>
      </c>
      <c r="AF42" s="22">
        <f t="shared" si="26"/>
        <v>1.1499999999999999</v>
      </c>
      <c r="AG42" s="22">
        <f t="shared" si="27"/>
        <v>-1.6825396825396826</v>
      </c>
      <c r="AH42" s="3">
        <f t="shared" si="28"/>
        <v>0</v>
      </c>
      <c r="AI42" s="28" t="b">
        <f t="shared" si="29"/>
        <v>0</v>
      </c>
      <c r="AJ42" s="3">
        <f t="shared" si="30"/>
        <v>3.8464931627701926E-2</v>
      </c>
      <c r="AK42" s="3">
        <f t="shared" si="31"/>
        <v>3.8464931627701815E-2</v>
      </c>
      <c r="AL42" s="26">
        <f t="shared" si="32"/>
        <v>2.2760115606936417</v>
      </c>
      <c r="AM42" s="26">
        <f ca="1">IF(RAND()&lt;J42,H42*F42,I42*G42)-1</f>
        <v>2.15</v>
      </c>
      <c r="AN42" s="26">
        <f ca="1">IF(RAND()&lt;(J42+(2*F42-1)*Sheet2!D$109),H42*F42,I42*G42)-1</f>
        <v>-1</v>
      </c>
      <c r="AO42" s="3">
        <f t="shared" si="3"/>
        <v>202301</v>
      </c>
    </row>
    <row r="43" spans="1:41" s="3" customFormat="1" x14ac:dyDescent="0.25">
      <c r="A43" s="6">
        <v>44927</v>
      </c>
      <c r="B43" s="1" t="s">
        <v>25</v>
      </c>
      <c r="C43" s="1" t="s">
        <v>26</v>
      </c>
      <c r="D43">
        <v>30</v>
      </c>
      <c r="E43" s="1">
        <v>24</v>
      </c>
      <c r="F43">
        <f t="shared" si="4"/>
        <v>1</v>
      </c>
      <c r="G43">
        <f t="shared" si="5"/>
        <v>0</v>
      </c>
      <c r="H43" s="4">
        <v>1.3169999999999999</v>
      </c>
      <c r="I43" s="4">
        <v>3.55</v>
      </c>
      <c r="J43" s="4">
        <f t="shared" si="6"/>
        <v>0.75930144267274113</v>
      </c>
      <c r="K43" s="4">
        <f t="shared" si="7"/>
        <v>0.28169014084507044</v>
      </c>
      <c r="L43" s="17">
        <f t="shared" si="8"/>
        <v>0.72930144267274111</v>
      </c>
      <c r="M43" s="17">
        <f t="shared" si="9"/>
        <v>0.31169014084507041</v>
      </c>
      <c r="N43" s="34">
        <f t="shared" si="10"/>
        <v>1.3711751293610552</v>
      </c>
      <c r="O43" s="12">
        <f t="shared" si="11"/>
        <v>3.208314505196566</v>
      </c>
      <c r="P43" s="4">
        <f t="shared" si="12"/>
        <v>202301</v>
      </c>
      <c r="Q43" s="17">
        <f t="shared" si="13"/>
        <v>1.3169999999999999</v>
      </c>
      <c r="R43" s="17">
        <f t="shared" si="14"/>
        <v>-3.5467309952372119</v>
      </c>
      <c r="S43" s="16">
        <f t="shared" si="15"/>
        <v>-2.2297309952372117</v>
      </c>
      <c r="T43" s="5">
        <f t="shared" si="16"/>
        <v>2.6955201214882307</v>
      </c>
      <c r="U43" s="21">
        <f t="shared" si="17"/>
        <v>0</v>
      </c>
      <c r="V43" s="5"/>
      <c r="W43" s="5">
        <f t="shared" si="18"/>
        <v>0.31699999999999995</v>
      </c>
      <c r="X43" s="4">
        <f t="shared" si="19"/>
        <v>-0.24069855732725887</v>
      </c>
      <c r="Y43" s="4">
        <f t="shared" si="20"/>
        <v>-0.55769855732725881</v>
      </c>
      <c r="Z43" s="21">
        <f t="shared" si="21"/>
        <v>2023</v>
      </c>
      <c r="AA43" s="4">
        <f t="shared" si="22"/>
        <v>-1</v>
      </c>
      <c r="AB43" s="4">
        <f t="shared" si="23"/>
        <v>-1</v>
      </c>
      <c r="AC43" s="4">
        <f t="shared" si="24"/>
        <v>0</v>
      </c>
      <c r="AD43" s="4"/>
      <c r="AE43" s="4">
        <f t="shared" si="25"/>
        <v>-0.55769855732725881</v>
      </c>
      <c r="AF43" s="22">
        <f t="shared" si="26"/>
        <v>-0.68300000000000005</v>
      </c>
      <c r="AG43" s="22">
        <f t="shared" si="27"/>
        <v>-1.2406985573272589</v>
      </c>
      <c r="AH43" s="3">
        <f t="shared" si="28"/>
        <v>0</v>
      </c>
      <c r="AI43" s="28" t="b">
        <f t="shared" si="29"/>
        <v>0</v>
      </c>
      <c r="AJ43" s="3">
        <f t="shared" si="30"/>
        <v>3.9377439901376654E-2</v>
      </c>
      <c r="AK43" s="3">
        <f t="shared" si="31"/>
        <v>3.9377439901376543E-2</v>
      </c>
      <c r="AL43" s="26">
        <f t="shared" si="32"/>
        <v>2.6955201214882307</v>
      </c>
      <c r="AM43" s="26">
        <f ca="1">IF(RAND()&lt;J43,H43*F43,I43*G43)-1</f>
        <v>0.31699999999999995</v>
      </c>
      <c r="AN43" s="26">
        <f ca="1">IF(RAND()&lt;(J43+(2*F43-1)*Sheet2!D$109),H43*F43,I43*G43)-1</f>
        <v>0.31699999999999995</v>
      </c>
      <c r="AO43" s="3">
        <f t="shared" si="3"/>
        <v>202301</v>
      </c>
    </row>
    <row r="44" spans="1:41" s="3" customFormat="1" x14ac:dyDescent="0.25">
      <c r="A44" s="6">
        <v>44927</v>
      </c>
      <c r="B44" s="1" t="s">
        <v>59</v>
      </c>
      <c r="C44" s="1" t="s">
        <v>44</v>
      </c>
      <c r="D44">
        <v>10</v>
      </c>
      <c r="E44" s="1">
        <v>24</v>
      </c>
      <c r="F44">
        <f t="shared" si="4"/>
        <v>0</v>
      </c>
      <c r="G44">
        <f t="shared" si="5"/>
        <v>1</v>
      </c>
      <c r="H44" s="4">
        <v>1.7689999999999999</v>
      </c>
      <c r="I44" s="4">
        <v>2.1</v>
      </c>
      <c r="J44" s="4">
        <f t="shared" si="6"/>
        <v>0.56529112492933864</v>
      </c>
      <c r="K44" s="4">
        <f t="shared" si="7"/>
        <v>0.47619047619047616</v>
      </c>
      <c r="L44" s="17">
        <f t="shared" si="8"/>
        <v>0.59529112492933867</v>
      </c>
      <c r="M44" s="17">
        <f t="shared" si="9"/>
        <v>0.44619047619047614</v>
      </c>
      <c r="N44" s="34">
        <f t="shared" si="10"/>
        <v>1.6798503423324185</v>
      </c>
      <c r="O44" s="12">
        <f t="shared" si="11"/>
        <v>2.2411953041622201</v>
      </c>
      <c r="P44" s="4">
        <f t="shared" si="12"/>
        <v>202301</v>
      </c>
      <c r="Q44" s="17">
        <f t="shared" si="13"/>
        <v>0.84238095238095234</v>
      </c>
      <c r="R44" s="17">
        <f t="shared" si="14"/>
        <v>-2.2094810261260198</v>
      </c>
      <c r="S44" s="16">
        <f t="shared" si="15"/>
        <v>-1.3671000737450676</v>
      </c>
      <c r="T44" s="5">
        <f t="shared" si="16"/>
        <v>1.1871113623516112</v>
      </c>
      <c r="U44" s="21">
        <f t="shared" si="17"/>
        <v>0</v>
      </c>
      <c r="V44" s="5"/>
      <c r="W44" s="5">
        <f t="shared" si="18"/>
        <v>-1</v>
      </c>
      <c r="X44" s="4">
        <f t="shared" si="19"/>
        <v>-1</v>
      </c>
      <c r="Y44" s="4">
        <f t="shared" si="20"/>
        <v>0</v>
      </c>
      <c r="Z44" s="21">
        <f t="shared" si="21"/>
        <v>2023</v>
      </c>
      <c r="AA44" s="4">
        <f t="shared" si="22"/>
        <v>1.1000000000000001</v>
      </c>
      <c r="AB44" s="4">
        <f t="shared" si="23"/>
        <v>-0.52380952380952384</v>
      </c>
      <c r="AC44" s="4">
        <f t="shared" si="24"/>
        <v>-1.6238095238095238</v>
      </c>
      <c r="AD44" s="4"/>
      <c r="AE44" s="4">
        <f t="shared" si="25"/>
        <v>-1.2037088750706613</v>
      </c>
      <c r="AF44" s="22">
        <f t="shared" si="26"/>
        <v>0.10000000000000009</v>
      </c>
      <c r="AG44" s="22">
        <f t="shared" si="27"/>
        <v>-1.5238095238095237</v>
      </c>
      <c r="AH44" s="3">
        <f t="shared" si="28"/>
        <v>0</v>
      </c>
      <c r="AI44" s="28" t="b">
        <f t="shared" si="29"/>
        <v>0</v>
      </c>
      <c r="AJ44" s="3">
        <f t="shared" si="30"/>
        <v>3.982941328508649E-2</v>
      </c>
      <c r="AK44" s="3">
        <f t="shared" si="31"/>
        <v>3.9829413285086601E-2</v>
      </c>
      <c r="AL44" s="26">
        <f t="shared" si="32"/>
        <v>1.1871113623516112</v>
      </c>
      <c r="AM44" s="26">
        <f ca="1">IF(RAND()&lt;J44,H44*F44,I44*G44)-1</f>
        <v>1.1000000000000001</v>
      </c>
      <c r="AN44" s="26">
        <f ca="1">IF(RAND()&lt;(J44+(2*F44-1)*Sheet2!D$109),H44*F44,I44*G44)-1</f>
        <v>-1</v>
      </c>
      <c r="AO44" s="3">
        <f t="shared" si="3"/>
        <v>202301</v>
      </c>
    </row>
    <row r="45" spans="1:41" s="3" customFormat="1" x14ac:dyDescent="0.25">
      <c r="A45" s="6">
        <v>44924</v>
      </c>
      <c r="B45" s="1" t="s">
        <v>36</v>
      </c>
      <c r="C45" s="1" t="s">
        <v>23</v>
      </c>
      <c r="D45">
        <v>13</v>
      </c>
      <c r="E45" s="1">
        <v>27</v>
      </c>
      <c r="F45">
        <f t="shared" si="4"/>
        <v>0</v>
      </c>
      <c r="G45">
        <f t="shared" si="5"/>
        <v>1</v>
      </c>
      <c r="H45" s="4">
        <v>2.35</v>
      </c>
      <c r="I45" s="4">
        <v>1.645</v>
      </c>
      <c r="J45" s="4">
        <f t="shared" si="6"/>
        <v>0.42553191489361702</v>
      </c>
      <c r="K45" s="4">
        <f t="shared" si="7"/>
        <v>0.60790273556231</v>
      </c>
      <c r="L45" s="17">
        <f t="shared" si="8"/>
        <v>0.455531914893617</v>
      </c>
      <c r="M45" s="17">
        <f t="shared" si="9"/>
        <v>0.57790273556230998</v>
      </c>
      <c r="N45" s="34">
        <f t="shared" si="10"/>
        <v>2.1952358710882764</v>
      </c>
      <c r="O45" s="12">
        <f t="shared" si="11"/>
        <v>1.7303949928995952</v>
      </c>
      <c r="P45" s="4">
        <f t="shared" si="12"/>
        <v>202212</v>
      </c>
      <c r="Q45" s="17">
        <f t="shared" si="13"/>
        <v>1.4285714285714286</v>
      </c>
      <c r="R45" s="17">
        <f t="shared" si="14"/>
        <v>-2.2911283376399654</v>
      </c>
      <c r="S45" s="16">
        <f t="shared" si="15"/>
        <v>-0.86255690906853677</v>
      </c>
      <c r="T45" s="5">
        <f t="shared" si="16"/>
        <v>0.7</v>
      </c>
      <c r="U45" s="21">
        <f t="shared" si="17"/>
        <v>0</v>
      </c>
      <c r="V45" s="5"/>
      <c r="W45" s="5">
        <f t="shared" si="18"/>
        <v>-1</v>
      </c>
      <c r="X45" s="4">
        <f t="shared" si="19"/>
        <v>-1</v>
      </c>
      <c r="Y45" s="4">
        <f t="shared" si="20"/>
        <v>0</v>
      </c>
      <c r="Z45" s="21">
        <f t="shared" si="21"/>
        <v>2022</v>
      </c>
      <c r="AA45" s="4">
        <f t="shared" si="22"/>
        <v>0.64500000000000002</v>
      </c>
      <c r="AB45" s="4">
        <f t="shared" si="23"/>
        <v>-0.39209726443769</v>
      </c>
      <c r="AC45" s="4">
        <f t="shared" si="24"/>
        <v>-1.0370972644376901</v>
      </c>
      <c r="AD45" s="4"/>
      <c r="AE45" s="4">
        <f t="shared" si="25"/>
        <v>-1.9244680851063831</v>
      </c>
      <c r="AF45" s="22">
        <f t="shared" si="26"/>
        <v>-0.35499999999999998</v>
      </c>
      <c r="AG45" s="22">
        <f t="shared" si="27"/>
        <v>-1.3920972644376901</v>
      </c>
      <c r="AH45" s="3">
        <f t="shared" si="28"/>
        <v>0</v>
      </c>
      <c r="AI45" s="28" t="b">
        <f t="shared" si="29"/>
        <v>0</v>
      </c>
      <c r="AJ45" s="3">
        <f t="shared" si="30"/>
        <v>3.2352941176470584E-2</v>
      </c>
      <c r="AK45" s="3">
        <f t="shared" si="31"/>
        <v>3.2352941176470473E-2</v>
      </c>
      <c r="AL45" s="26">
        <f t="shared" si="32"/>
        <v>0.7</v>
      </c>
      <c r="AM45" s="26">
        <f ca="1">IF(RAND()&lt;J45,H45*F45,I45*G45)-1</f>
        <v>0.64500000000000002</v>
      </c>
      <c r="AN45" s="26">
        <f ca="1">IF(RAND()&lt;(J45+(2*F45-1)*Sheet2!D$109),H45*F45,I45*G45)-1</f>
        <v>0.64500000000000002</v>
      </c>
      <c r="AO45" s="3">
        <f t="shared" si="3"/>
        <v>202212</v>
      </c>
    </row>
    <row r="46" spans="1:41" s="3" customFormat="1" x14ac:dyDescent="0.25">
      <c r="A46" s="6">
        <v>44921</v>
      </c>
      <c r="B46" s="1" t="s">
        <v>22</v>
      </c>
      <c r="C46" s="1" t="s">
        <v>56</v>
      </c>
      <c r="D46">
        <v>3</v>
      </c>
      <c r="E46" s="1">
        <v>20</v>
      </c>
      <c r="F46">
        <f t="shared" si="4"/>
        <v>0</v>
      </c>
      <c r="G46">
        <f t="shared" si="5"/>
        <v>1</v>
      </c>
      <c r="H46" s="4">
        <v>2.15</v>
      </c>
      <c r="I46" s="4">
        <v>1.74</v>
      </c>
      <c r="J46" s="4">
        <f t="shared" si="6"/>
        <v>0.46511627906976744</v>
      </c>
      <c r="K46" s="4">
        <f t="shared" si="7"/>
        <v>0.57471264367816088</v>
      </c>
      <c r="L46" s="17">
        <f t="shared" si="8"/>
        <v>0.49511627906976741</v>
      </c>
      <c r="M46" s="17">
        <f t="shared" si="9"/>
        <v>0.54471264367816086</v>
      </c>
      <c r="N46" s="34">
        <f t="shared" si="10"/>
        <v>2.0197275716298733</v>
      </c>
      <c r="O46" s="12">
        <f t="shared" si="11"/>
        <v>1.835830343954421</v>
      </c>
      <c r="P46" s="4">
        <f t="shared" si="12"/>
        <v>202212</v>
      </c>
      <c r="Q46" s="17">
        <f t="shared" si="13"/>
        <v>1.235632183908046</v>
      </c>
      <c r="R46" s="17">
        <f t="shared" si="14"/>
        <v>-2.2209165687426555</v>
      </c>
      <c r="S46" s="16">
        <f t="shared" si="15"/>
        <v>-0.98528438483460956</v>
      </c>
      <c r="T46" s="5">
        <f t="shared" si="16"/>
        <v>0.80930232558139537</v>
      </c>
      <c r="U46" s="21">
        <f t="shared" si="17"/>
        <v>0</v>
      </c>
      <c r="V46" s="5"/>
      <c r="W46" s="5">
        <f t="shared" si="18"/>
        <v>-1</v>
      </c>
      <c r="X46" s="4">
        <f t="shared" si="19"/>
        <v>-1</v>
      </c>
      <c r="Y46" s="4">
        <f t="shared" si="20"/>
        <v>0</v>
      </c>
      <c r="Z46" s="21">
        <f t="shared" si="21"/>
        <v>2022</v>
      </c>
      <c r="AA46" s="4">
        <f t="shared" si="22"/>
        <v>0.74</v>
      </c>
      <c r="AB46" s="4">
        <f t="shared" si="23"/>
        <v>-0.42528735632183912</v>
      </c>
      <c r="AC46" s="4">
        <f t="shared" si="24"/>
        <v>-1.1652873563218391</v>
      </c>
      <c r="AD46" s="4"/>
      <c r="AE46" s="4">
        <f t="shared" si="25"/>
        <v>-1.6848837209302325</v>
      </c>
      <c r="AF46" s="22">
        <f t="shared" si="26"/>
        <v>-0.26</v>
      </c>
      <c r="AG46" s="22">
        <f t="shared" si="27"/>
        <v>-1.4252873563218391</v>
      </c>
      <c r="AH46" s="3">
        <f t="shared" si="28"/>
        <v>0</v>
      </c>
      <c r="AI46" s="28" t="b">
        <f t="shared" si="29"/>
        <v>0</v>
      </c>
      <c r="AJ46" s="3">
        <f t="shared" si="30"/>
        <v>3.8303341902313659E-2</v>
      </c>
      <c r="AK46" s="3">
        <f t="shared" si="31"/>
        <v>3.8303341902313548E-2</v>
      </c>
      <c r="AL46" s="26">
        <f t="shared" si="32"/>
        <v>0.80930232558139537</v>
      </c>
      <c r="AM46" s="26">
        <f ca="1">IF(RAND()&lt;J46,H46*F46,I46*G46)-1</f>
        <v>0.74</v>
      </c>
      <c r="AN46" s="26">
        <f ca="1">IF(RAND()&lt;(J46+(2*F46-1)*Sheet2!D$109),H46*F46,I46*G46)-1</f>
        <v>0.74</v>
      </c>
      <c r="AO46" s="3">
        <f t="shared" si="3"/>
        <v>202212</v>
      </c>
    </row>
    <row r="47" spans="1:41" s="3" customFormat="1" x14ac:dyDescent="0.25">
      <c r="A47" s="6">
        <v>44920</v>
      </c>
      <c r="B47" s="1" t="s">
        <v>49</v>
      </c>
      <c r="C47" s="1" t="s">
        <v>25</v>
      </c>
      <c r="D47">
        <v>16</v>
      </c>
      <c r="E47" s="1">
        <v>19</v>
      </c>
      <c r="F47">
        <f t="shared" si="4"/>
        <v>0</v>
      </c>
      <c r="G47">
        <f t="shared" si="5"/>
        <v>1</v>
      </c>
      <c r="H47" s="4">
        <v>2.35</v>
      </c>
      <c r="I47" s="4">
        <v>1.645</v>
      </c>
      <c r="J47" s="4">
        <f t="shared" si="6"/>
        <v>0.42553191489361702</v>
      </c>
      <c r="K47" s="4">
        <f t="shared" si="7"/>
        <v>0.60790273556231</v>
      </c>
      <c r="L47" s="17">
        <f t="shared" si="8"/>
        <v>0.455531914893617</v>
      </c>
      <c r="M47" s="17">
        <f t="shared" si="9"/>
        <v>0.57790273556230998</v>
      </c>
      <c r="N47" s="34">
        <f t="shared" si="10"/>
        <v>2.1952358710882764</v>
      </c>
      <c r="O47" s="12">
        <f t="shared" si="11"/>
        <v>1.7303949928995952</v>
      </c>
      <c r="P47" s="4">
        <f t="shared" si="12"/>
        <v>202212</v>
      </c>
      <c r="Q47" s="17">
        <f t="shared" si="13"/>
        <v>1.4285714285714286</v>
      </c>
      <c r="R47" s="17">
        <f t="shared" si="14"/>
        <v>-2.2911283376399654</v>
      </c>
      <c r="S47" s="16">
        <f t="shared" si="15"/>
        <v>-0.86255690906853677</v>
      </c>
      <c r="T47" s="5">
        <f t="shared" si="16"/>
        <v>0.7</v>
      </c>
      <c r="U47" s="21">
        <f t="shared" si="17"/>
        <v>0</v>
      </c>
      <c r="V47" s="5"/>
      <c r="W47" s="5">
        <f t="shared" si="18"/>
        <v>-1</v>
      </c>
      <c r="X47" s="4">
        <f t="shared" si="19"/>
        <v>-1</v>
      </c>
      <c r="Y47" s="4">
        <f t="shared" si="20"/>
        <v>0</v>
      </c>
      <c r="Z47" s="21">
        <f t="shared" si="21"/>
        <v>2022</v>
      </c>
      <c r="AA47" s="4">
        <f t="shared" si="22"/>
        <v>0.64500000000000002</v>
      </c>
      <c r="AB47" s="4">
        <f t="shared" si="23"/>
        <v>-0.39209726443769</v>
      </c>
      <c r="AC47" s="4">
        <f t="shared" si="24"/>
        <v>-1.0370972644376901</v>
      </c>
      <c r="AD47" s="4"/>
      <c r="AE47" s="4">
        <f t="shared" si="25"/>
        <v>-1.9244680851063831</v>
      </c>
      <c r="AF47" s="22">
        <f t="shared" si="26"/>
        <v>-0.35499999999999998</v>
      </c>
      <c r="AG47" s="22">
        <f t="shared" si="27"/>
        <v>-1.3920972644376901</v>
      </c>
      <c r="AH47" s="3">
        <f t="shared" si="28"/>
        <v>0</v>
      </c>
      <c r="AI47" s="28" t="b">
        <f t="shared" si="29"/>
        <v>0</v>
      </c>
      <c r="AJ47" s="3">
        <f t="shared" si="30"/>
        <v>3.2352941176470584E-2</v>
      </c>
      <c r="AK47" s="3">
        <f t="shared" si="31"/>
        <v>3.2352941176470473E-2</v>
      </c>
      <c r="AL47" s="26">
        <f t="shared" si="32"/>
        <v>0.7</v>
      </c>
      <c r="AM47" s="26">
        <f ca="1">IF(RAND()&lt;J47,H47*F47,I47*G47)-1</f>
        <v>-1</v>
      </c>
      <c r="AN47" s="26">
        <f ca="1">IF(RAND()&lt;(J47+(2*F47-1)*Sheet2!D$109),H47*F47,I47*G47)-1</f>
        <v>-1</v>
      </c>
      <c r="AO47" s="3">
        <f t="shared" si="3"/>
        <v>202212</v>
      </c>
    </row>
    <row r="48" spans="1:41" s="3" customFormat="1" x14ac:dyDescent="0.25">
      <c r="A48" s="6">
        <v>44920</v>
      </c>
      <c r="B48" s="1" t="s">
        <v>55</v>
      </c>
      <c r="C48" s="1" t="s">
        <v>21</v>
      </c>
      <c r="D48">
        <v>51</v>
      </c>
      <c r="E48" s="1">
        <v>14</v>
      </c>
      <c r="F48">
        <f t="shared" si="4"/>
        <v>1</v>
      </c>
      <c r="G48">
        <f t="shared" si="5"/>
        <v>0</v>
      </c>
      <c r="H48" s="4">
        <v>1.869</v>
      </c>
      <c r="I48" s="4">
        <v>1.952</v>
      </c>
      <c r="J48" s="4">
        <f t="shared" si="6"/>
        <v>0.53504547886570364</v>
      </c>
      <c r="K48" s="4">
        <f t="shared" si="7"/>
        <v>0.51229508196721307</v>
      </c>
      <c r="L48" s="17">
        <f t="shared" si="8"/>
        <v>0.50504547886570361</v>
      </c>
      <c r="M48" s="17">
        <f t="shared" si="9"/>
        <v>0.5422950819672131</v>
      </c>
      <c r="N48" s="34">
        <f t="shared" si="10"/>
        <v>1.9800197048509951</v>
      </c>
      <c r="O48" s="12">
        <f t="shared" si="11"/>
        <v>1.8440145102781138</v>
      </c>
      <c r="P48" s="4">
        <f t="shared" si="12"/>
        <v>202212</v>
      </c>
      <c r="Q48" s="17">
        <f t="shared" si="13"/>
        <v>1.869</v>
      </c>
      <c r="R48" s="17">
        <f t="shared" si="14"/>
        <v>-2.2011681542582511</v>
      </c>
      <c r="S48" s="16">
        <f t="shared" si="15"/>
        <v>-0.33216815425825108</v>
      </c>
      <c r="T48" s="5">
        <f t="shared" si="16"/>
        <v>1.0444087747458535</v>
      </c>
      <c r="U48" s="21">
        <f t="shared" si="17"/>
        <v>0</v>
      </c>
      <c r="V48" s="5"/>
      <c r="W48" s="5">
        <f t="shared" si="18"/>
        <v>0.86899999999999999</v>
      </c>
      <c r="X48" s="4">
        <f t="shared" si="19"/>
        <v>-0.46495452113429636</v>
      </c>
      <c r="Y48" s="4">
        <f t="shared" si="20"/>
        <v>-1.3339545211342965</v>
      </c>
      <c r="Z48" s="21">
        <f t="shared" si="21"/>
        <v>2022</v>
      </c>
      <c r="AA48" s="4">
        <f t="shared" si="22"/>
        <v>-1</v>
      </c>
      <c r="AB48" s="4">
        <f t="shared" si="23"/>
        <v>-1</v>
      </c>
      <c r="AC48" s="4">
        <f t="shared" si="24"/>
        <v>0</v>
      </c>
      <c r="AD48" s="4"/>
      <c r="AE48" s="4">
        <f t="shared" si="25"/>
        <v>-1.333954521134296</v>
      </c>
      <c r="AF48" s="22">
        <f t="shared" si="26"/>
        <v>-0.13100000000000001</v>
      </c>
      <c r="AG48" s="22">
        <f t="shared" si="27"/>
        <v>-1.4649545211342963</v>
      </c>
      <c r="AH48" s="3">
        <f t="shared" si="28"/>
        <v>0</v>
      </c>
      <c r="AI48" s="28" t="b">
        <f t="shared" si="29"/>
        <v>0</v>
      </c>
      <c r="AJ48" s="3">
        <f t="shared" si="30"/>
        <v>4.5200732792462617E-2</v>
      </c>
      <c r="AK48" s="3">
        <f t="shared" si="31"/>
        <v>4.5200732792462728E-2</v>
      </c>
      <c r="AL48" s="26">
        <f t="shared" si="32"/>
        <v>1.0444087747458535</v>
      </c>
      <c r="AM48" s="26">
        <f ca="1">IF(RAND()&lt;J48,H48*F48,I48*G48)-1</f>
        <v>0.86899999999999999</v>
      </c>
      <c r="AN48" s="26">
        <f ca="1">IF(RAND()&lt;(J48+(2*F48-1)*Sheet2!D$109),H48*F48,I48*G48)-1</f>
        <v>0.86899999999999999</v>
      </c>
      <c r="AO48" s="3">
        <f t="shared" si="3"/>
        <v>202212</v>
      </c>
    </row>
    <row r="49" spans="1:41" s="3" customFormat="1" x14ac:dyDescent="0.25">
      <c r="A49" s="6">
        <v>44920</v>
      </c>
      <c r="B49" s="1" t="s">
        <v>37</v>
      </c>
      <c r="C49" s="1" t="s">
        <v>48</v>
      </c>
      <c r="D49">
        <v>20</v>
      </c>
      <c r="E49" s="1">
        <v>26</v>
      </c>
      <c r="F49">
        <f t="shared" si="4"/>
        <v>0</v>
      </c>
      <c r="G49">
        <f t="shared" si="5"/>
        <v>1</v>
      </c>
      <c r="H49" s="4">
        <v>1.54</v>
      </c>
      <c r="I49" s="4">
        <v>2.65</v>
      </c>
      <c r="J49" s="4">
        <f t="shared" si="6"/>
        <v>0.64935064935064934</v>
      </c>
      <c r="K49" s="4">
        <f t="shared" si="7"/>
        <v>0.37735849056603776</v>
      </c>
      <c r="L49" s="17">
        <f t="shared" si="8"/>
        <v>0.67935064935064937</v>
      </c>
      <c r="M49" s="17">
        <f t="shared" si="9"/>
        <v>0.34735849056603774</v>
      </c>
      <c r="N49" s="34">
        <f t="shared" si="10"/>
        <v>1.4719938826228254</v>
      </c>
      <c r="O49" s="12">
        <f t="shared" si="11"/>
        <v>2.8788701792504074</v>
      </c>
      <c r="P49" s="4">
        <f t="shared" si="12"/>
        <v>202212</v>
      </c>
      <c r="Q49" s="17">
        <f t="shared" si="13"/>
        <v>0.5811320754716981</v>
      </c>
      <c r="R49" s="17">
        <f t="shared" si="14"/>
        <v>-2.4579124579124576</v>
      </c>
      <c r="S49" s="16">
        <f t="shared" si="15"/>
        <v>-1.8767803824407596</v>
      </c>
      <c r="T49" s="5">
        <f t="shared" si="16"/>
        <v>1.7207792207792207</v>
      </c>
      <c r="U49" s="21">
        <f t="shared" si="17"/>
        <v>0</v>
      </c>
      <c r="V49" s="5"/>
      <c r="W49" s="5">
        <f t="shared" si="18"/>
        <v>-1</v>
      </c>
      <c r="X49" s="4">
        <f t="shared" si="19"/>
        <v>-1</v>
      </c>
      <c r="Y49" s="4">
        <f t="shared" si="20"/>
        <v>0</v>
      </c>
      <c r="Z49" s="21">
        <f t="shared" si="21"/>
        <v>2022</v>
      </c>
      <c r="AA49" s="4">
        <f t="shared" si="22"/>
        <v>1.65</v>
      </c>
      <c r="AB49" s="4">
        <f t="shared" si="23"/>
        <v>-0.62264150943396224</v>
      </c>
      <c r="AC49" s="4">
        <f t="shared" si="24"/>
        <v>-2.2726415094339623</v>
      </c>
      <c r="AD49" s="4"/>
      <c r="AE49" s="4">
        <f t="shared" si="25"/>
        <v>-0.89064935064935069</v>
      </c>
      <c r="AF49" s="22">
        <f t="shared" si="26"/>
        <v>0.64999999999999991</v>
      </c>
      <c r="AG49" s="22">
        <f t="shared" si="27"/>
        <v>-1.6226415094339623</v>
      </c>
      <c r="AH49" s="3">
        <f t="shared" si="28"/>
        <v>0</v>
      </c>
      <c r="AI49" s="28" t="b">
        <f t="shared" si="29"/>
        <v>0</v>
      </c>
      <c r="AJ49" s="3">
        <f t="shared" si="30"/>
        <v>2.6014319809069208E-2</v>
      </c>
      <c r="AK49" s="3">
        <f t="shared" si="31"/>
        <v>2.6014319809069208E-2</v>
      </c>
      <c r="AL49" s="26">
        <f t="shared" si="32"/>
        <v>1.7207792207792207</v>
      </c>
      <c r="AM49" s="26">
        <f ca="1">IF(RAND()&lt;J49,H49*F49,I49*G49)-1</f>
        <v>-1</v>
      </c>
      <c r="AN49" s="26">
        <f ca="1">IF(RAND()&lt;(J49+(2*F49-1)*Sheet2!D$109),H49*F49,I49*G49)-1</f>
        <v>-1</v>
      </c>
      <c r="AO49" s="3">
        <f t="shared" si="3"/>
        <v>202212</v>
      </c>
    </row>
    <row r="50" spans="1:41" s="3" customFormat="1" x14ac:dyDescent="0.25">
      <c r="A50" s="6">
        <v>44919</v>
      </c>
      <c r="B50" s="1" t="s">
        <v>43</v>
      </c>
      <c r="C50" s="1" t="s">
        <v>57</v>
      </c>
      <c r="D50">
        <v>13</v>
      </c>
      <c r="E50" s="1">
        <v>10</v>
      </c>
      <c r="F50">
        <f t="shared" si="4"/>
        <v>1</v>
      </c>
      <c r="G50">
        <f t="shared" si="5"/>
        <v>0</v>
      </c>
      <c r="H50" s="4">
        <v>1.869</v>
      </c>
      <c r="I50" s="4">
        <v>1.952</v>
      </c>
      <c r="J50" s="4">
        <f t="shared" si="6"/>
        <v>0.53504547886570364</v>
      </c>
      <c r="K50" s="4">
        <f t="shared" si="7"/>
        <v>0.51229508196721307</v>
      </c>
      <c r="L50" s="17">
        <f t="shared" si="8"/>
        <v>0.50504547886570361</v>
      </c>
      <c r="M50" s="17">
        <f t="shared" si="9"/>
        <v>0.5422950819672131</v>
      </c>
      <c r="N50" s="34">
        <f t="shared" si="10"/>
        <v>1.9800197048509951</v>
      </c>
      <c r="O50" s="12">
        <f t="shared" si="11"/>
        <v>1.8440145102781138</v>
      </c>
      <c r="P50" s="4">
        <f t="shared" si="12"/>
        <v>202212</v>
      </c>
      <c r="Q50" s="17">
        <f t="shared" si="13"/>
        <v>1.869</v>
      </c>
      <c r="R50" s="17">
        <f t="shared" si="14"/>
        <v>-2.2011681542582511</v>
      </c>
      <c r="S50" s="16">
        <f t="shared" si="15"/>
        <v>-0.33216815425825108</v>
      </c>
      <c r="T50" s="5">
        <f t="shared" si="16"/>
        <v>1.0444087747458535</v>
      </c>
      <c r="U50" s="21">
        <f t="shared" si="17"/>
        <v>0</v>
      </c>
      <c r="V50" s="5"/>
      <c r="W50" s="5">
        <f t="shared" si="18"/>
        <v>0.86899999999999999</v>
      </c>
      <c r="X50" s="4">
        <f t="shared" si="19"/>
        <v>-0.46495452113429636</v>
      </c>
      <c r="Y50" s="4">
        <f t="shared" si="20"/>
        <v>-1.3339545211342965</v>
      </c>
      <c r="Z50" s="21">
        <f t="shared" si="21"/>
        <v>2022</v>
      </c>
      <c r="AA50" s="4">
        <f t="shared" si="22"/>
        <v>-1</v>
      </c>
      <c r="AB50" s="4">
        <f t="shared" si="23"/>
        <v>-1</v>
      </c>
      <c r="AC50" s="4">
        <f t="shared" si="24"/>
        <v>0</v>
      </c>
      <c r="AD50" s="4"/>
      <c r="AE50" s="4">
        <f t="shared" si="25"/>
        <v>-1.333954521134296</v>
      </c>
      <c r="AF50" s="22">
        <f t="shared" si="26"/>
        <v>-0.13100000000000001</v>
      </c>
      <c r="AG50" s="22">
        <f t="shared" si="27"/>
        <v>-1.4649545211342963</v>
      </c>
      <c r="AH50" s="3">
        <f t="shared" si="28"/>
        <v>0</v>
      </c>
      <c r="AI50" s="28" t="b">
        <f t="shared" si="29"/>
        <v>0</v>
      </c>
      <c r="AJ50" s="3">
        <f t="shared" si="30"/>
        <v>4.5200732792462617E-2</v>
      </c>
      <c r="AK50" s="3">
        <f t="shared" si="31"/>
        <v>4.5200732792462728E-2</v>
      </c>
      <c r="AL50" s="26">
        <f t="shared" si="32"/>
        <v>1.0444087747458535</v>
      </c>
      <c r="AM50" s="26">
        <f ca="1">IF(RAND()&lt;J50,H50*F50,I50*G50)-1</f>
        <v>-1</v>
      </c>
      <c r="AN50" s="26">
        <f ca="1">IF(RAND()&lt;(J50+(2*F50-1)*Sheet2!D$109),H50*F50,I50*G50)-1</f>
        <v>-1</v>
      </c>
      <c r="AO50" s="3">
        <f t="shared" si="3"/>
        <v>202212</v>
      </c>
    </row>
    <row r="51" spans="1:41" s="3" customFormat="1" x14ac:dyDescent="0.25">
      <c r="A51" s="6">
        <v>44919</v>
      </c>
      <c r="B51" s="1" t="s">
        <v>23</v>
      </c>
      <c r="C51" s="1" t="s">
        <v>41</v>
      </c>
      <c r="D51">
        <v>40</v>
      </c>
      <c r="E51" s="1">
        <v>34</v>
      </c>
      <c r="F51">
        <f t="shared" si="4"/>
        <v>1</v>
      </c>
      <c r="G51">
        <f t="shared" si="5"/>
        <v>0</v>
      </c>
      <c r="H51" s="4">
        <v>1.8</v>
      </c>
      <c r="I51" s="4">
        <v>2.0499999999999998</v>
      </c>
      <c r="J51" s="4">
        <f t="shared" si="6"/>
        <v>0.55555555555555558</v>
      </c>
      <c r="K51" s="4">
        <f t="shared" si="7"/>
        <v>0.48780487804878053</v>
      </c>
      <c r="L51" s="17">
        <f t="shared" si="8"/>
        <v>0.52555555555555555</v>
      </c>
      <c r="M51" s="17">
        <f t="shared" si="9"/>
        <v>0.5178048780487805</v>
      </c>
      <c r="N51" s="34">
        <f t="shared" si="10"/>
        <v>1.9027484143763214</v>
      </c>
      <c r="O51" s="12">
        <f t="shared" si="11"/>
        <v>1.9312293923692887</v>
      </c>
      <c r="P51" s="4">
        <f t="shared" si="12"/>
        <v>202212</v>
      </c>
      <c r="Q51" s="17">
        <f t="shared" si="13"/>
        <v>1.8</v>
      </c>
      <c r="R51" s="17">
        <f t="shared" si="14"/>
        <v>-2.2023809523809526</v>
      </c>
      <c r="S51" s="16">
        <f t="shared" si="15"/>
        <v>-0.40238095238095251</v>
      </c>
      <c r="T51" s="5">
        <f t="shared" si="16"/>
        <v>1.1388888888888888</v>
      </c>
      <c r="U51" s="21">
        <f t="shared" si="17"/>
        <v>0</v>
      </c>
      <c r="V51" s="5"/>
      <c r="W51" s="5">
        <f t="shared" si="18"/>
        <v>0.8</v>
      </c>
      <c r="X51" s="4">
        <f t="shared" si="19"/>
        <v>-0.44444444444444442</v>
      </c>
      <c r="Y51" s="4">
        <f t="shared" si="20"/>
        <v>-1.2444444444444445</v>
      </c>
      <c r="Z51" s="21">
        <f t="shared" si="21"/>
        <v>2022</v>
      </c>
      <c r="AA51" s="4">
        <f t="shared" si="22"/>
        <v>-1</v>
      </c>
      <c r="AB51" s="4">
        <f t="shared" si="23"/>
        <v>-1</v>
      </c>
      <c r="AC51" s="4">
        <f t="shared" si="24"/>
        <v>0</v>
      </c>
      <c r="AD51" s="4"/>
      <c r="AE51" s="4">
        <f t="shared" si="25"/>
        <v>-1.2444444444444442</v>
      </c>
      <c r="AF51" s="22">
        <f t="shared" si="26"/>
        <v>-0.19999999999999996</v>
      </c>
      <c r="AG51" s="22">
        <f t="shared" si="27"/>
        <v>-1.4444444444444444</v>
      </c>
      <c r="AH51" s="3">
        <f t="shared" si="28"/>
        <v>0</v>
      </c>
      <c r="AI51" s="28" t="b">
        <f t="shared" si="29"/>
        <v>0</v>
      </c>
      <c r="AJ51" s="3">
        <f t="shared" si="30"/>
        <v>4.1558441558441461E-2</v>
      </c>
      <c r="AK51" s="3">
        <f t="shared" si="31"/>
        <v>4.1558441558441461E-2</v>
      </c>
      <c r="AL51" s="26">
        <f t="shared" si="32"/>
        <v>1.1388888888888888</v>
      </c>
      <c r="AM51" s="26">
        <f ca="1">IF(RAND()&lt;J51,H51*F51,I51*G51)-1</f>
        <v>0.8</v>
      </c>
      <c r="AN51" s="26">
        <f ca="1">IF(RAND()&lt;(J51+(2*F51-1)*Sheet2!D$109),H51*F51,I51*G51)-1</f>
        <v>0.8</v>
      </c>
      <c r="AO51" s="3">
        <f t="shared" si="3"/>
        <v>202212</v>
      </c>
    </row>
    <row r="52" spans="1:41" s="3" customFormat="1" x14ac:dyDescent="0.25">
      <c r="A52" s="6">
        <v>44919</v>
      </c>
      <c r="B52" s="1" t="s">
        <v>24</v>
      </c>
      <c r="C52" s="1" t="s">
        <v>59</v>
      </c>
      <c r="D52">
        <v>37</v>
      </c>
      <c r="E52" s="1">
        <v>20</v>
      </c>
      <c r="F52">
        <f t="shared" si="4"/>
        <v>1</v>
      </c>
      <c r="G52">
        <f t="shared" si="5"/>
        <v>0</v>
      </c>
      <c r="H52" s="4">
        <v>1.333</v>
      </c>
      <c r="I52" s="4">
        <v>3.4</v>
      </c>
      <c r="J52" s="4">
        <f t="shared" si="6"/>
        <v>0.75018754688672173</v>
      </c>
      <c r="K52" s="4">
        <f t="shared" si="7"/>
        <v>0.29411764705882354</v>
      </c>
      <c r="L52" s="17">
        <f t="shared" si="8"/>
        <v>0.72018754688672171</v>
      </c>
      <c r="M52" s="17">
        <f t="shared" si="9"/>
        <v>0.32411764705882351</v>
      </c>
      <c r="N52" s="34">
        <f t="shared" si="10"/>
        <v>1.3885272028416371</v>
      </c>
      <c r="O52" s="12">
        <f t="shared" si="11"/>
        <v>3.0852994555353903</v>
      </c>
      <c r="P52" s="4">
        <f t="shared" si="12"/>
        <v>202212</v>
      </c>
      <c r="Q52" s="17">
        <f t="shared" si="13"/>
        <v>1.333</v>
      </c>
      <c r="R52" s="17">
        <f t="shared" si="14"/>
        <v>-3.4196696696696698</v>
      </c>
      <c r="S52" s="16">
        <f t="shared" si="15"/>
        <v>-2.0866696696696696</v>
      </c>
      <c r="T52" s="5">
        <f t="shared" si="16"/>
        <v>2.5506376594148539</v>
      </c>
      <c r="U52" s="21">
        <f t="shared" si="17"/>
        <v>0</v>
      </c>
      <c r="V52" s="5"/>
      <c r="W52" s="5">
        <f t="shared" si="18"/>
        <v>0.33299999999999996</v>
      </c>
      <c r="X52" s="4">
        <f t="shared" si="19"/>
        <v>-0.24981245311327827</v>
      </c>
      <c r="Y52" s="4">
        <f t="shared" si="20"/>
        <v>-0.58281245311327823</v>
      </c>
      <c r="Z52" s="21">
        <f t="shared" si="21"/>
        <v>2022</v>
      </c>
      <c r="AA52" s="4">
        <f t="shared" si="22"/>
        <v>-1</v>
      </c>
      <c r="AB52" s="4">
        <f t="shared" si="23"/>
        <v>-1</v>
      </c>
      <c r="AC52" s="4">
        <f t="shared" si="24"/>
        <v>0</v>
      </c>
      <c r="AD52" s="4"/>
      <c r="AE52" s="4">
        <f t="shared" si="25"/>
        <v>-0.58281245311327823</v>
      </c>
      <c r="AF52" s="22">
        <f t="shared" si="26"/>
        <v>-0.66700000000000004</v>
      </c>
      <c r="AG52" s="22">
        <f t="shared" si="27"/>
        <v>-1.2498124531132784</v>
      </c>
      <c r="AH52" s="3">
        <f t="shared" si="28"/>
        <v>0</v>
      </c>
      <c r="AI52" s="28" t="b">
        <f t="shared" si="29"/>
        <v>0</v>
      </c>
      <c r="AJ52" s="3">
        <f t="shared" si="30"/>
        <v>4.2425522924149583E-2</v>
      </c>
      <c r="AK52" s="3">
        <f t="shared" si="31"/>
        <v>4.2425522924149583E-2</v>
      </c>
      <c r="AL52" s="26">
        <f t="shared" si="32"/>
        <v>2.5506376594148539</v>
      </c>
      <c r="AM52" s="26">
        <f ca="1">IF(RAND()&lt;J52,H52*F52,I52*G52)-1</f>
        <v>0.33299999999999996</v>
      </c>
      <c r="AN52" s="26">
        <f ca="1">IF(RAND()&lt;(J52+(2*F52-1)*Sheet2!D$109),H52*F52,I52*G52)-1</f>
        <v>0.33299999999999996</v>
      </c>
      <c r="AO52" s="3">
        <f t="shared" si="3"/>
        <v>202212</v>
      </c>
    </row>
    <row r="53" spans="1:41" s="3" customFormat="1" x14ac:dyDescent="0.25">
      <c r="A53" s="6">
        <v>44919</v>
      </c>
      <c r="B53" s="1" t="s">
        <v>29</v>
      </c>
      <c r="C53" s="1" t="s">
        <v>27</v>
      </c>
      <c r="D53">
        <v>17</v>
      </c>
      <c r="E53" s="1">
        <v>9</v>
      </c>
      <c r="F53">
        <f t="shared" si="4"/>
        <v>1</v>
      </c>
      <c r="G53">
        <f t="shared" si="5"/>
        <v>0</v>
      </c>
      <c r="H53" s="4">
        <v>1.333</v>
      </c>
      <c r="I53" s="4">
        <v>3.4</v>
      </c>
      <c r="J53" s="4">
        <f t="shared" si="6"/>
        <v>0.75018754688672173</v>
      </c>
      <c r="K53" s="4">
        <f t="shared" si="7"/>
        <v>0.29411764705882354</v>
      </c>
      <c r="L53" s="17">
        <f t="shared" si="8"/>
        <v>0.72018754688672171</v>
      </c>
      <c r="M53" s="17">
        <f t="shared" si="9"/>
        <v>0.32411764705882351</v>
      </c>
      <c r="N53" s="34">
        <f t="shared" si="10"/>
        <v>1.3885272028416371</v>
      </c>
      <c r="O53" s="12">
        <f t="shared" si="11"/>
        <v>3.0852994555353903</v>
      </c>
      <c r="P53" s="4">
        <f t="shared" si="12"/>
        <v>202212</v>
      </c>
      <c r="Q53" s="17">
        <f t="shared" si="13"/>
        <v>1.333</v>
      </c>
      <c r="R53" s="17">
        <f t="shared" si="14"/>
        <v>-3.4196696696696698</v>
      </c>
      <c r="S53" s="16">
        <f t="shared" si="15"/>
        <v>-2.0866696696696696</v>
      </c>
      <c r="T53" s="5">
        <f t="shared" si="16"/>
        <v>2.5506376594148539</v>
      </c>
      <c r="U53" s="21">
        <f t="shared" si="17"/>
        <v>0</v>
      </c>
      <c r="V53" s="5"/>
      <c r="W53" s="5">
        <f t="shared" si="18"/>
        <v>0.33299999999999996</v>
      </c>
      <c r="X53" s="4">
        <f t="shared" si="19"/>
        <v>-0.24981245311327827</v>
      </c>
      <c r="Y53" s="4">
        <f t="shared" si="20"/>
        <v>-0.58281245311327823</v>
      </c>
      <c r="Z53" s="21">
        <f t="shared" si="21"/>
        <v>2022</v>
      </c>
      <c r="AA53" s="4">
        <f t="shared" si="22"/>
        <v>-1</v>
      </c>
      <c r="AB53" s="4">
        <f t="shared" si="23"/>
        <v>-1</v>
      </c>
      <c r="AC53" s="4">
        <f t="shared" si="24"/>
        <v>0</v>
      </c>
      <c r="AD53" s="4"/>
      <c r="AE53" s="4">
        <f t="shared" si="25"/>
        <v>-0.58281245311327823</v>
      </c>
      <c r="AF53" s="22">
        <f t="shared" si="26"/>
        <v>-0.66700000000000004</v>
      </c>
      <c r="AG53" s="22">
        <f t="shared" si="27"/>
        <v>-1.2498124531132784</v>
      </c>
      <c r="AH53" s="3">
        <f t="shared" si="28"/>
        <v>0</v>
      </c>
      <c r="AI53" s="28" t="b">
        <f t="shared" si="29"/>
        <v>0</v>
      </c>
      <c r="AJ53" s="3">
        <f t="shared" si="30"/>
        <v>4.2425522924149583E-2</v>
      </c>
      <c r="AK53" s="3">
        <f t="shared" si="31"/>
        <v>4.2425522924149583E-2</v>
      </c>
      <c r="AL53" s="26">
        <f t="shared" si="32"/>
        <v>2.5506376594148539</v>
      </c>
      <c r="AM53" s="26">
        <f ca="1">IF(RAND()&lt;J53,H53*F53,I53*G53)-1</f>
        <v>0.33299999999999996</v>
      </c>
      <c r="AN53" s="26">
        <f ca="1">IF(RAND()&lt;(J53+(2*F53-1)*Sheet2!D$109),H53*F53,I53*G53)-1</f>
        <v>0.33299999999999996</v>
      </c>
      <c r="AO53" s="3">
        <f t="shared" si="3"/>
        <v>202212</v>
      </c>
    </row>
    <row r="54" spans="1:41" s="3" customFormat="1" x14ac:dyDescent="0.25">
      <c r="A54" s="6">
        <v>44919</v>
      </c>
      <c r="B54" s="1" t="s">
        <v>26</v>
      </c>
      <c r="C54" s="1" t="s">
        <v>19</v>
      </c>
      <c r="D54">
        <v>37</v>
      </c>
      <c r="E54" s="1">
        <v>23</v>
      </c>
      <c r="F54">
        <f t="shared" si="4"/>
        <v>1</v>
      </c>
      <c r="G54">
        <f t="shared" si="5"/>
        <v>0</v>
      </c>
      <c r="H54" s="4">
        <v>2.15</v>
      </c>
      <c r="I54" s="4">
        <v>1.74</v>
      </c>
      <c r="J54" s="4">
        <f t="shared" si="6"/>
        <v>0.46511627906976744</v>
      </c>
      <c r="K54" s="4">
        <f t="shared" si="7"/>
        <v>0.57471264367816088</v>
      </c>
      <c r="L54" s="17">
        <f t="shared" si="8"/>
        <v>0.43511627906976746</v>
      </c>
      <c r="M54" s="17">
        <f t="shared" si="9"/>
        <v>0.60471264367816091</v>
      </c>
      <c r="N54" s="34">
        <f t="shared" si="10"/>
        <v>2.298236237306253</v>
      </c>
      <c r="O54" s="12">
        <f t="shared" si="11"/>
        <v>1.6536780079832731</v>
      </c>
      <c r="P54" s="4">
        <f t="shared" si="12"/>
        <v>202212</v>
      </c>
      <c r="Q54" s="17">
        <f t="shared" si="13"/>
        <v>2.15</v>
      </c>
      <c r="R54" s="17">
        <f t="shared" si="14"/>
        <v>-2.2209165687426555</v>
      </c>
      <c r="S54" s="16">
        <f t="shared" si="15"/>
        <v>-7.0916568742655617E-2</v>
      </c>
      <c r="T54" s="5">
        <f t="shared" si="16"/>
        <v>0.80930232558139537</v>
      </c>
      <c r="U54" s="21">
        <f t="shared" si="17"/>
        <v>0</v>
      </c>
      <c r="V54" s="5"/>
      <c r="W54" s="5">
        <f t="shared" si="18"/>
        <v>1.1499999999999999</v>
      </c>
      <c r="X54" s="4">
        <f t="shared" si="19"/>
        <v>-0.53488372093023262</v>
      </c>
      <c r="Y54" s="4">
        <f t="shared" si="20"/>
        <v>-1.6848837209302325</v>
      </c>
      <c r="Z54" s="21">
        <f t="shared" si="21"/>
        <v>2022</v>
      </c>
      <c r="AA54" s="4">
        <f t="shared" si="22"/>
        <v>-1</v>
      </c>
      <c r="AB54" s="4">
        <f t="shared" si="23"/>
        <v>-1</v>
      </c>
      <c r="AC54" s="4">
        <f t="shared" si="24"/>
        <v>0</v>
      </c>
      <c r="AD54" s="4"/>
      <c r="AE54" s="4">
        <f t="shared" si="25"/>
        <v>-1.6848837209302325</v>
      </c>
      <c r="AF54" s="22">
        <f t="shared" si="26"/>
        <v>0.14999999999999991</v>
      </c>
      <c r="AG54" s="22">
        <f t="shared" si="27"/>
        <v>-1.5348837209302326</v>
      </c>
      <c r="AH54" s="3">
        <f t="shared" si="28"/>
        <v>0</v>
      </c>
      <c r="AI54" s="28" t="b">
        <f t="shared" si="29"/>
        <v>0</v>
      </c>
      <c r="AJ54" s="3">
        <f t="shared" si="30"/>
        <v>3.8303341902313659E-2</v>
      </c>
      <c r="AK54" s="3">
        <f t="shared" si="31"/>
        <v>3.8303341902313659E-2</v>
      </c>
      <c r="AL54" s="26">
        <f t="shared" si="32"/>
        <v>0.80930232558139537</v>
      </c>
      <c r="AM54" s="26">
        <f ca="1">IF(RAND()&lt;J54,H54*F54,I54*G54)-1</f>
        <v>1.1499999999999999</v>
      </c>
      <c r="AN54" s="26">
        <f ca="1">IF(RAND()&lt;(J54+(2*F54-1)*Sheet2!D$109),H54*F54,I54*G54)-1</f>
        <v>1.1499999999999999</v>
      </c>
      <c r="AO54" s="3">
        <f t="shared" si="3"/>
        <v>202212</v>
      </c>
    </row>
    <row r="55" spans="1:41" s="3" customFormat="1" x14ac:dyDescent="0.25">
      <c r="A55" s="6">
        <v>44919</v>
      </c>
      <c r="B55" s="1" t="s">
        <v>31</v>
      </c>
      <c r="C55" s="1" t="s">
        <v>32</v>
      </c>
      <c r="D55">
        <v>13</v>
      </c>
      <c r="E55" s="1">
        <v>35</v>
      </c>
      <c r="F55">
        <f t="shared" si="4"/>
        <v>0</v>
      </c>
      <c r="G55">
        <f t="shared" si="5"/>
        <v>1</v>
      </c>
      <c r="H55" s="4">
        <v>4.5</v>
      </c>
      <c r="I55" s="4">
        <v>1.222</v>
      </c>
      <c r="J55" s="4">
        <f t="shared" si="6"/>
        <v>0.22222222222222221</v>
      </c>
      <c r="K55" s="4">
        <f t="shared" si="7"/>
        <v>0.81833060556464809</v>
      </c>
      <c r="L55" s="17">
        <f t="shared" si="8"/>
        <v>0.25222222222222224</v>
      </c>
      <c r="M55" s="17">
        <f t="shared" si="9"/>
        <v>0.78833060556464807</v>
      </c>
      <c r="N55" s="34">
        <f t="shared" si="10"/>
        <v>3.964757709251101</v>
      </c>
      <c r="O55" s="12">
        <f t="shared" si="11"/>
        <v>1.2685033321568711</v>
      </c>
      <c r="P55" s="4">
        <f t="shared" si="12"/>
        <v>202212</v>
      </c>
      <c r="Q55" s="17">
        <f t="shared" si="13"/>
        <v>3.6824877250409167</v>
      </c>
      <c r="R55" s="17">
        <f t="shared" si="14"/>
        <v>-4.7902187902187903</v>
      </c>
      <c r="S55" s="16">
        <f t="shared" si="15"/>
        <v>-1.1077310651778736</v>
      </c>
      <c r="T55" s="5">
        <f t="shared" si="16"/>
        <v>0.27155555555555555</v>
      </c>
      <c r="U55" s="21">
        <f t="shared" si="17"/>
        <v>0</v>
      </c>
      <c r="V55" s="5"/>
      <c r="W55" s="5">
        <f t="shared" si="18"/>
        <v>-1</v>
      </c>
      <c r="X55" s="4">
        <f t="shared" si="19"/>
        <v>-1</v>
      </c>
      <c r="Y55" s="4">
        <f t="shared" si="20"/>
        <v>0</v>
      </c>
      <c r="Z55" s="21">
        <f t="shared" si="21"/>
        <v>2022</v>
      </c>
      <c r="AA55" s="4">
        <f t="shared" si="22"/>
        <v>0.22199999999999998</v>
      </c>
      <c r="AB55" s="4">
        <f t="shared" si="23"/>
        <v>-0.18166939443535191</v>
      </c>
      <c r="AC55" s="4">
        <f t="shared" si="24"/>
        <v>-0.40366939443535188</v>
      </c>
      <c r="AD55" s="4"/>
      <c r="AE55" s="4">
        <f t="shared" si="25"/>
        <v>-4.2777777777777777</v>
      </c>
      <c r="AF55" s="22">
        <f t="shared" si="26"/>
        <v>-0.77800000000000002</v>
      </c>
      <c r="AG55" s="22">
        <f t="shared" si="27"/>
        <v>-1.1816693944353518</v>
      </c>
      <c r="AH55" s="3">
        <f t="shared" si="28"/>
        <v>0</v>
      </c>
      <c r="AI55" s="28" t="b">
        <f t="shared" si="29"/>
        <v>0</v>
      </c>
      <c r="AJ55" s="3">
        <f t="shared" si="30"/>
        <v>3.897238727717578E-2</v>
      </c>
      <c r="AK55" s="3">
        <f t="shared" si="31"/>
        <v>3.8972387277175669E-2</v>
      </c>
      <c r="AL55" s="26">
        <f t="shared" si="32"/>
        <v>0.27155555555555555</v>
      </c>
      <c r="AM55" s="26">
        <f ca="1">IF(RAND()&lt;J55,H55*F55,I55*G55)-1</f>
        <v>-1</v>
      </c>
      <c r="AN55" s="26">
        <f ca="1">IF(RAND()&lt;(J55+(2*F55-1)*Sheet2!D$109),H55*F55,I55*G55)-1</f>
        <v>0.22199999999999998</v>
      </c>
      <c r="AO55" s="3">
        <f t="shared" si="3"/>
        <v>202212</v>
      </c>
    </row>
    <row r="56" spans="1:41" s="3" customFormat="1" x14ac:dyDescent="0.25">
      <c r="A56" s="6">
        <v>44919</v>
      </c>
      <c r="B56" s="1" t="s">
        <v>44</v>
      </c>
      <c r="C56" s="1" t="s">
        <v>28</v>
      </c>
      <c r="D56">
        <v>10</v>
      </c>
      <c r="E56" s="1">
        <v>17</v>
      </c>
      <c r="F56">
        <f t="shared" si="4"/>
        <v>0</v>
      </c>
      <c r="G56">
        <f t="shared" si="5"/>
        <v>1</v>
      </c>
      <c r="H56" s="4">
        <v>1.5880000000000001</v>
      </c>
      <c r="I56" s="4">
        <v>2.5</v>
      </c>
      <c r="J56" s="4">
        <f t="shared" si="6"/>
        <v>0.62972292191435764</v>
      </c>
      <c r="K56" s="4">
        <f t="shared" si="7"/>
        <v>0.4</v>
      </c>
      <c r="L56" s="17">
        <f t="shared" si="8"/>
        <v>0.65972292191435766</v>
      </c>
      <c r="M56" s="17">
        <f t="shared" si="9"/>
        <v>0.37</v>
      </c>
      <c r="N56" s="34">
        <f t="shared" si="10"/>
        <v>1.5157878660608606</v>
      </c>
      <c r="O56" s="12">
        <f t="shared" si="11"/>
        <v>2.7027027027027026</v>
      </c>
      <c r="P56" s="4">
        <f t="shared" si="12"/>
        <v>202212</v>
      </c>
      <c r="Q56" s="17">
        <f t="shared" si="13"/>
        <v>0.63519999999999999</v>
      </c>
      <c r="R56" s="17">
        <f t="shared" si="14"/>
        <v>-2.3673469387755097</v>
      </c>
      <c r="S56" s="16">
        <f t="shared" si="15"/>
        <v>-1.7321469387755097</v>
      </c>
      <c r="T56" s="5">
        <f t="shared" si="16"/>
        <v>1.5743073047858942</v>
      </c>
      <c r="U56" s="21">
        <f t="shared" si="17"/>
        <v>0</v>
      </c>
      <c r="V56" s="5"/>
      <c r="W56" s="5">
        <f t="shared" si="18"/>
        <v>-1</v>
      </c>
      <c r="X56" s="4">
        <f t="shared" si="19"/>
        <v>-1</v>
      </c>
      <c r="Y56" s="4">
        <f t="shared" si="20"/>
        <v>0</v>
      </c>
      <c r="Z56" s="21">
        <f t="shared" si="21"/>
        <v>2022</v>
      </c>
      <c r="AA56" s="4">
        <f t="shared" si="22"/>
        <v>1.5</v>
      </c>
      <c r="AB56" s="4">
        <f t="shared" si="23"/>
        <v>-0.6</v>
      </c>
      <c r="AC56" s="4">
        <f t="shared" si="24"/>
        <v>-2.1</v>
      </c>
      <c r="AD56" s="4"/>
      <c r="AE56" s="4">
        <f t="shared" si="25"/>
        <v>-0.95827707808564244</v>
      </c>
      <c r="AF56" s="22">
        <f t="shared" si="26"/>
        <v>0.5</v>
      </c>
      <c r="AG56" s="22">
        <f t="shared" si="27"/>
        <v>-1.6</v>
      </c>
      <c r="AH56" s="3">
        <f t="shared" si="28"/>
        <v>0</v>
      </c>
      <c r="AI56" s="28" t="b">
        <f t="shared" si="29"/>
        <v>0</v>
      </c>
      <c r="AJ56" s="3">
        <f t="shared" si="30"/>
        <v>2.886497064579252E-2</v>
      </c>
      <c r="AK56" s="3">
        <f t="shared" si="31"/>
        <v>2.8864970645792631E-2</v>
      </c>
      <c r="AL56" s="26">
        <f t="shared" si="32"/>
        <v>1.5743073047858942</v>
      </c>
      <c r="AM56" s="26">
        <f ca="1">IF(RAND()&lt;J56,H56*F56,I56*G56)-1</f>
        <v>-1</v>
      </c>
      <c r="AN56" s="26">
        <f ca="1">IF(RAND()&lt;(J56+(2*F56-1)*Sheet2!D$109),H56*F56,I56*G56)-1</f>
        <v>-1</v>
      </c>
      <c r="AO56" s="3">
        <f t="shared" si="3"/>
        <v>202212</v>
      </c>
    </row>
    <row r="57" spans="1:41" s="3" customFormat="1" x14ac:dyDescent="0.25">
      <c r="A57" s="6">
        <v>44919</v>
      </c>
      <c r="B57" s="1" t="s">
        <v>35</v>
      </c>
      <c r="C57" s="1" t="s">
        <v>47</v>
      </c>
      <c r="D57">
        <v>24</v>
      </c>
      <c r="E57" s="1">
        <v>10</v>
      </c>
      <c r="F57">
        <f t="shared" si="4"/>
        <v>1</v>
      </c>
      <c r="G57">
        <f t="shared" si="5"/>
        <v>0</v>
      </c>
      <c r="H57" s="4">
        <v>1.222</v>
      </c>
      <c r="I57" s="4">
        <v>4.5</v>
      </c>
      <c r="J57" s="4">
        <f t="shared" si="6"/>
        <v>0.81833060556464809</v>
      </c>
      <c r="K57" s="4">
        <f t="shared" si="7"/>
        <v>0.22222222222222221</v>
      </c>
      <c r="L57" s="17">
        <f t="shared" si="8"/>
        <v>0.78833060556464807</v>
      </c>
      <c r="M57" s="17">
        <f t="shared" si="9"/>
        <v>0.25222222222222224</v>
      </c>
      <c r="N57" s="34">
        <f t="shared" si="10"/>
        <v>1.2685033321568711</v>
      </c>
      <c r="O57" s="12">
        <f t="shared" si="11"/>
        <v>3.964757709251101</v>
      </c>
      <c r="P57" s="4">
        <f t="shared" si="12"/>
        <v>202212</v>
      </c>
      <c r="Q57" s="17">
        <f t="shared" si="13"/>
        <v>1.222</v>
      </c>
      <c r="R57" s="17">
        <f t="shared" si="14"/>
        <v>-4.7902187902187903</v>
      </c>
      <c r="S57" s="16">
        <f t="shared" si="15"/>
        <v>-3.5682187902187903</v>
      </c>
      <c r="T57" s="5">
        <f t="shared" si="16"/>
        <v>3.6824877250409167</v>
      </c>
      <c r="U57" s="21">
        <f t="shared" si="17"/>
        <v>0</v>
      </c>
      <c r="V57" s="5"/>
      <c r="W57" s="5">
        <f t="shared" si="18"/>
        <v>0.22199999999999998</v>
      </c>
      <c r="X57" s="4">
        <f t="shared" si="19"/>
        <v>-0.18166939443535191</v>
      </c>
      <c r="Y57" s="4">
        <f t="shared" si="20"/>
        <v>-0.40366939443535188</v>
      </c>
      <c r="Z57" s="21">
        <f t="shared" si="21"/>
        <v>2022</v>
      </c>
      <c r="AA57" s="4">
        <f t="shared" si="22"/>
        <v>-1</v>
      </c>
      <c r="AB57" s="4">
        <f t="shared" si="23"/>
        <v>-1</v>
      </c>
      <c r="AC57" s="4">
        <f t="shared" si="24"/>
        <v>0</v>
      </c>
      <c r="AD57" s="4"/>
      <c r="AE57" s="4">
        <f t="shared" si="25"/>
        <v>-0.40366939443535188</v>
      </c>
      <c r="AF57" s="22">
        <f t="shared" si="26"/>
        <v>-0.77800000000000002</v>
      </c>
      <c r="AG57" s="22">
        <f t="shared" si="27"/>
        <v>-1.1816693944353518</v>
      </c>
      <c r="AH57" s="3">
        <f t="shared" si="28"/>
        <v>0</v>
      </c>
      <c r="AI57" s="28" t="b">
        <f t="shared" si="29"/>
        <v>0</v>
      </c>
      <c r="AJ57" s="3">
        <f t="shared" si="30"/>
        <v>3.897238727717578E-2</v>
      </c>
      <c r="AK57" s="3">
        <f t="shared" si="31"/>
        <v>3.8972387277175669E-2</v>
      </c>
      <c r="AL57" s="26">
        <f t="shared" si="32"/>
        <v>3.6824877250409167</v>
      </c>
      <c r="AM57" s="26">
        <f ca="1">IF(RAND()&lt;J57,H57*F57,I57*G57)-1</f>
        <v>-1</v>
      </c>
      <c r="AN57" s="26">
        <f ca="1">IF(RAND()&lt;(J57+(2*F57-1)*Sheet2!D$109),H57*F57,I57*G57)-1</f>
        <v>0.22199999999999998</v>
      </c>
      <c r="AO57" s="3">
        <f t="shared" si="3"/>
        <v>202212</v>
      </c>
    </row>
    <row r="58" spans="1:41" s="3" customFormat="1" x14ac:dyDescent="0.25">
      <c r="A58" s="6">
        <v>44919</v>
      </c>
      <c r="B58" s="1" t="s">
        <v>46</v>
      </c>
      <c r="C58" s="1" t="s">
        <v>20</v>
      </c>
      <c r="D58">
        <v>27</v>
      </c>
      <c r="E58" s="1">
        <v>24</v>
      </c>
      <c r="F58">
        <f t="shared" si="4"/>
        <v>1</v>
      </c>
      <c r="G58">
        <f t="shared" si="5"/>
        <v>0</v>
      </c>
      <c r="H58" s="4">
        <v>1.454</v>
      </c>
      <c r="I58" s="4">
        <v>2.8</v>
      </c>
      <c r="J58" s="4">
        <f t="shared" si="6"/>
        <v>0.68775790921595603</v>
      </c>
      <c r="K58" s="4">
        <f t="shared" si="7"/>
        <v>0.35714285714285715</v>
      </c>
      <c r="L58" s="17">
        <f t="shared" si="8"/>
        <v>0.657757909215956</v>
      </c>
      <c r="M58" s="17">
        <f t="shared" si="9"/>
        <v>0.38714285714285712</v>
      </c>
      <c r="N58" s="34">
        <f t="shared" si="10"/>
        <v>1.5203161923084967</v>
      </c>
      <c r="O58" s="12">
        <f t="shared" si="11"/>
        <v>2.5830258302583027</v>
      </c>
      <c r="P58" s="4">
        <f t="shared" si="12"/>
        <v>202212</v>
      </c>
      <c r="Q58" s="17">
        <f t="shared" si="13"/>
        <v>1.454</v>
      </c>
      <c r="R58" s="17">
        <f t="shared" si="14"/>
        <v>-2.758198727361723</v>
      </c>
      <c r="S58" s="16">
        <f t="shared" si="15"/>
        <v>-1.304198727361723</v>
      </c>
      <c r="T58" s="5">
        <f t="shared" si="16"/>
        <v>1.9257221458046767</v>
      </c>
      <c r="U58" s="21">
        <f t="shared" si="17"/>
        <v>0</v>
      </c>
      <c r="V58" s="5"/>
      <c r="W58" s="5">
        <f t="shared" si="18"/>
        <v>0.45399999999999996</v>
      </c>
      <c r="X58" s="4">
        <f t="shared" si="19"/>
        <v>-0.31224209078404397</v>
      </c>
      <c r="Y58" s="4">
        <f t="shared" si="20"/>
        <v>-0.76624209078404393</v>
      </c>
      <c r="Z58" s="21">
        <f t="shared" si="21"/>
        <v>2022</v>
      </c>
      <c r="AA58" s="4">
        <f t="shared" si="22"/>
        <v>-1</v>
      </c>
      <c r="AB58" s="4">
        <f t="shared" si="23"/>
        <v>-1</v>
      </c>
      <c r="AC58" s="4">
        <f t="shared" si="24"/>
        <v>0</v>
      </c>
      <c r="AD58" s="4"/>
      <c r="AE58" s="4">
        <f t="shared" si="25"/>
        <v>-0.76624209078404393</v>
      </c>
      <c r="AF58" s="22">
        <f t="shared" si="26"/>
        <v>-0.54600000000000004</v>
      </c>
      <c r="AG58" s="22">
        <f t="shared" si="27"/>
        <v>-1.312242090784044</v>
      </c>
      <c r="AH58" s="3">
        <f t="shared" si="28"/>
        <v>0</v>
      </c>
      <c r="AI58" s="28" t="b">
        <f t="shared" si="29"/>
        <v>0</v>
      </c>
      <c r="AJ58" s="3">
        <f t="shared" si="30"/>
        <v>4.2971321109544047E-2</v>
      </c>
      <c r="AK58" s="3">
        <f t="shared" si="31"/>
        <v>4.2971321109543936E-2</v>
      </c>
      <c r="AL58" s="26">
        <f t="shared" si="32"/>
        <v>1.9257221458046767</v>
      </c>
      <c r="AM58" s="26">
        <f ca="1">IF(RAND()&lt;J58,H58*F58,I58*G58)-1</f>
        <v>0.45399999999999996</v>
      </c>
      <c r="AN58" s="26">
        <f ca="1">IF(RAND()&lt;(J58+(2*F58-1)*Sheet2!D$109),H58*F58,I58*G58)-1</f>
        <v>-1</v>
      </c>
      <c r="AO58" s="3">
        <f t="shared" si="3"/>
        <v>202212</v>
      </c>
    </row>
    <row r="59" spans="1:41" s="3" customFormat="1" x14ac:dyDescent="0.25">
      <c r="A59" s="6">
        <v>44919</v>
      </c>
      <c r="B59" s="1" t="s">
        <v>38</v>
      </c>
      <c r="C59" s="1" t="s">
        <v>30</v>
      </c>
      <c r="D59">
        <v>18</v>
      </c>
      <c r="E59" s="1">
        <v>22</v>
      </c>
      <c r="F59">
        <f t="shared" si="4"/>
        <v>0</v>
      </c>
      <c r="G59">
        <f t="shared" si="5"/>
        <v>1</v>
      </c>
      <c r="H59" s="4">
        <v>2.35</v>
      </c>
      <c r="I59" s="4">
        <v>1.645</v>
      </c>
      <c r="J59" s="4">
        <f t="shared" si="6"/>
        <v>0.42553191489361702</v>
      </c>
      <c r="K59" s="4">
        <f t="shared" si="7"/>
        <v>0.60790273556231</v>
      </c>
      <c r="L59" s="17">
        <f t="shared" si="8"/>
        <v>0.455531914893617</v>
      </c>
      <c r="M59" s="17">
        <f t="shared" si="9"/>
        <v>0.57790273556230998</v>
      </c>
      <c r="N59" s="34">
        <f t="shared" si="10"/>
        <v>2.1952358710882764</v>
      </c>
      <c r="O59" s="12">
        <f t="shared" si="11"/>
        <v>1.7303949928995952</v>
      </c>
      <c r="P59" s="4">
        <f t="shared" si="12"/>
        <v>202212</v>
      </c>
      <c r="Q59" s="17">
        <f t="shared" si="13"/>
        <v>1.4285714285714286</v>
      </c>
      <c r="R59" s="17">
        <f t="shared" si="14"/>
        <v>-2.2911283376399654</v>
      </c>
      <c r="S59" s="16">
        <f t="shared" si="15"/>
        <v>-0.86255690906853677</v>
      </c>
      <c r="T59" s="5">
        <f t="shared" si="16"/>
        <v>0.7</v>
      </c>
      <c r="U59" s="21">
        <f t="shared" si="17"/>
        <v>0</v>
      </c>
      <c r="V59" s="5"/>
      <c r="W59" s="5">
        <f t="shared" si="18"/>
        <v>-1</v>
      </c>
      <c r="X59" s="4">
        <f t="shared" si="19"/>
        <v>-1</v>
      </c>
      <c r="Y59" s="4">
        <f t="shared" si="20"/>
        <v>0</v>
      </c>
      <c r="Z59" s="21">
        <f t="shared" si="21"/>
        <v>2022</v>
      </c>
      <c r="AA59" s="4">
        <f t="shared" si="22"/>
        <v>0.64500000000000002</v>
      </c>
      <c r="AB59" s="4">
        <f t="shared" si="23"/>
        <v>-0.39209726443769</v>
      </c>
      <c r="AC59" s="4">
        <f t="shared" si="24"/>
        <v>-1.0370972644376901</v>
      </c>
      <c r="AD59" s="4"/>
      <c r="AE59" s="4">
        <f t="shared" si="25"/>
        <v>-1.9244680851063831</v>
      </c>
      <c r="AF59" s="22">
        <f t="shared" si="26"/>
        <v>-0.35499999999999998</v>
      </c>
      <c r="AG59" s="22">
        <f t="shared" si="27"/>
        <v>-1.3920972644376901</v>
      </c>
      <c r="AH59" s="3">
        <f t="shared" si="28"/>
        <v>0</v>
      </c>
      <c r="AI59" s="28" t="b">
        <f t="shared" si="29"/>
        <v>0</v>
      </c>
      <c r="AJ59" s="3">
        <f t="shared" si="30"/>
        <v>3.2352941176470584E-2</v>
      </c>
      <c r="AK59" s="3">
        <f t="shared" si="31"/>
        <v>3.2352941176470473E-2</v>
      </c>
      <c r="AL59" s="26">
        <f t="shared" si="32"/>
        <v>0.7</v>
      </c>
      <c r="AM59" s="26">
        <f ca="1">IF(RAND()&lt;J59,H59*F59,I59*G59)-1</f>
        <v>-1</v>
      </c>
      <c r="AN59" s="26">
        <f ca="1">IF(RAND()&lt;(J59+(2*F59-1)*Sheet2!D$109),H59*F59,I59*G59)-1</f>
        <v>0.64500000000000002</v>
      </c>
      <c r="AO59" s="3">
        <f t="shared" si="3"/>
        <v>202212</v>
      </c>
    </row>
    <row r="60" spans="1:41" s="3" customFormat="1" x14ac:dyDescent="0.25">
      <c r="A60" s="6">
        <v>44919</v>
      </c>
      <c r="B60" s="1" t="s">
        <v>36</v>
      </c>
      <c r="C60" s="1" t="s">
        <v>33</v>
      </c>
      <c r="D60">
        <v>14</v>
      </c>
      <c r="E60" s="1">
        <v>19</v>
      </c>
      <c r="F60">
        <f t="shared" si="4"/>
        <v>0</v>
      </c>
      <c r="G60">
        <f t="shared" si="5"/>
        <v>1</v>
      </c>
      <c r="H60" s="4">
        <v>1.2350000000000001</v>
      </c>
      <c r="I60" s="4">
        <v>4.25</v>
      </c>
      <c r="J60" s="4">
        <f t="shared" si="6"/>
        <v>0.80971659919028338</v>
      </c>
      <c r="K60" s="4">
        <f t="shared" si="7"/>
        <v>0.23529411764705882</v>
      </c>
      <c r="L60" s="17">
        <f t="shared" si="8"/>
        <v>0.83971659919028341</v>
      </c>
      <c r="M60" s="17">
        <f t="shared" si="9"/>
        <v>0.20529411764705882</v>
      </c>
      <c r="N60" s="34">
        <f t="shared" si="10"/>
        <v>1.1908779711682176</v>
      </c>
      <c r="O60" s="12">
        <f t="shared" si="11"/>
        <v>4.8710601719197708</v>
      </c>
      <c r="P60" s="4">
        <f t="shared" si="12"/>
        <v>202212</v>
      </c>
      <c r="Q60" s="17">
        <f t="shared" si="13"/>
        <v>0.29058823529411765</v>
      </c>
      <c r="R60" s="17">
        <f t="shared" si="14"/>
        <v>-4.5630114566284758</v>
      </c>
      <c r="S60" s="16">
        <f t="shared" si="15"/>
        <v>-4.2724232213343578</v>
      </c>
      <c r="T60" s="5">
        <f t="shared" si="16"/>
        <v>3.4412955465587043</v>
      </c>
      <c r="U60" s="21">
        <f t="shared" si="17"/>
        <v>0</v>
      </c>
      <c r="V60" s="5"/>
      <c r="W60" s="5">
        <f t="shared" si="18"/>
        <v>-1</v>
      </c>
      <c r="X60" s="4">
        <f t="shared" si="19"/>
        <v>-1</v>
      </c>
      <c r="Y60" s="4">
        <f t="shared" si="20"/>
        <v>0</v>
      </c>
      <c r="Z60" s="21">
        <f t="shared" si="21"/>
        <v>2022</v>
      </c>
      <c r="AA60" s="4">
        <f t="shared" si="22"/>
        <v>3.25</v>
      </c>
      <c r="AB60" s="4">
        <f t="shared" si="23"/>
        <v>-0.76470588235294112</v>
      </c>
      <c r="AC60" s="4">
        <f t="shared" si="24"/>
        <v>-4.0147058823529411</v>
      </c>
      <c r="AD60" s="4"/>
      <c r="AE60" s="4">
        <f t="shared" si="25"/>
        <v>-0.42528340080971672</v>
      </c>
      <c r="AF60" s="22">
        <f t="shared" si="26"/>
        <v>2.25</v>
      </c>
      <c r="AG60" s="22">
        <f t="shared" si="27"/>
        <v>-1.7647058823529411</v>
      </c>
      <c r="AH60" s="3">
        <f t="shared" si="28"/>
        <v>0</v>
      </c>
      <c r="AI60" s="28" t="b">
        <f t="shared" si="29"/>
        <v>0</v>
      </c>
      <c r="AJ60" s="3">
        <f t="shared" si="30"/>
        <v>4.3072014585232465E-2</v>
      </c>
      <c r="AK60" s="3">
        <f t="shared" si="31"/>
        <v>4.3072014585232354E-2</v>
      </c>
      <c r="AL60" s="26">
        <f t="shared" si="32"/>
        <v>3.4412955465587043</v>
      </c>
      <c r="AM60" s="26">
        <f ca="1">IF(RAND()&lt;J60,H60*F60,I60*G60)-1</f>
        <v>-1</v>
      </c>
      <c r="AN60" s="26">
        <f ca="1">IF(RAND()&lt;(J60+(2*F60-1)*Sheet2!D$109),H60*F60,I60*G60)-1</f>
        <v>-1</v>
      </c>
      <c r="AO60" s="3">
        <f t="shared" si="3"/>
        <v>202212</v>
      </c>
    </row>
    <row r="61" spans="1:41" s="3" customFormat="1" x14ac:dyDescent="0.25">
      <c r="A61" s="6">
        <v>44917</v>
      </c>
      <c r="B61" s="1" t="s">
        <v>39</v>
      </c>
      <c r="C61" s="1" t="s">
        <v>42</v>
      </c>
      <c r="D61">
        <v>3</v>
      </c>
      <c r="E61" s="1">
        <v>19</v>
      </c>
      <c r="F61">
        <f t="shared" si="4"/>
        <v>0</v>
      </c>
      <c r="G61">
        <f t="shared" si="5"/>
        <v>1</v>
      </c>
      <c r="H61" s="4">
        <v>1.8</v>
      </c>
      <c r="I61" s="4">
        <v>2.0499999999999998</v>
      </c>
      <c r="J61" s="4">
        <f t="shared" si="6"/>
        <v>0.55555555555555558</v>
      </c>
      <c r="K61" s="4">
        <f t="shared" si="7"/>
        <v>0.48780487804878053</v>
      </c>
      <c r="L61" s="17">
        <f t="shared" si="8"/>
        <v>0.58555555555555561</v>
      </c>
      <c r="M61" s="17">
        <f t="shared" si="9"/>
        <v>0.45780487804878056</v>
      </c>
      <c r="N61" s="34">
        <f t="shared" si="10"/>
        <v>1.7077798861480074</v>
      </c>
      <c r="O61" s="12">
        <f t="shared" si="11"/>
        <v>2.1843367075119868</v>
      </c>
      <c r="P61" s="4">
        <f t="shared" si="12"/>
        <v>202212</v>
      </c>
      <c r="Q61" s="17">
        <f t="shared" si="13"/>
        <v>0.87804878048780499</v>
      </c>
      <c r="R61" s="17">
        <f t="shared" si="14"/>
        <v>-2.2023809523809526</v>
      </c>
      <c r="S61" s="16">
        <f t="shared" si="15"/>
        <v>-1.3243321718931476</v>
      </c>
      <c r="T61" s="5">
        <f t="shared" si="16"/>
        <v>1.1388888888888888</v>
      </c>
      <c r="U61" s="21">
        <f t="shared" si="17"/>
        <v>0</v>
      </c>
      <c r="V61" s="5"/>
      <c r="W61" s="5">
        <f t="shared" si="18"/>
        <v>-1</v>
      </c>
      <c r="X61" s="4">
        <f t="shared" si="19"/>
        <v>-1</v>
      </c>
      <c r="Y61" s="4">
        <f t="shared" si="20"/>
        <v>0</v>
      </c>
      <c r="Z61" s="21">
        <f t="shared" si="21"/>
        <v>2022</v>
      </c>
      <c r="AA61" s="4">
        <f t="shared" si="22"/>
        <v>1.0499999999999998</v>
      </c>
      <c r="AB61" s="4">
        <f t="shared" si="23"/>
        <v>-0.51219512195121952</v>
      </c>
      <c r="AC61" s="4">
        <f t="shared" si="24"/>
        <v>-1.5621951219512193</v>
      </c>
      <c r="AD61" s="4"/>
      <c r="AE61" s="4">
        <f t="shared" si="25"/>
        <v>-1.2444444444444442</v>
      </c>
      <c r="AF61" s="22">
        <f t="shared" si="26"/>
        <v>4.9999999999999822E-2</v>
      </c>
      <c r="AG61" s="22">
        <f t="shared" si="27"/>
        <v>-1.5121951219512195</v>
      </c>
      <c r="AH61" s="3">
        <f t="shared" si="28"/>
        <v>0</v>
      </c>
      <c r="AI61" s="28" t="b">
        <f t="shared" si="29"/>
        <v>0</v>
      </c>
      <c r="AJ61" s="3">
        <f t="shared" si="30"/>
        <v>4.1558441558441461E-2</v>
      </c>
      <c r="AK61" s="3">
        <f t="shared" si="31"/>
        <v>4.1558441558441683E-2</v>
      </c>
      <c r="AL61" s="26">
        <f t="shared" si="32"/>
        <v>1.1388888888888888</v>
      </c>
      <c r="AM61" s="26">
        <f ca="1">IF(RAND()&lt;J61,H61*F61,I61*G61)-1</f>
        <v>1.0499999999999998</v>
      </c>
      <c r="AN61" s="26">
        <f ca="1">IF(RAND()&lt;(J61+(2*F61-1)*Sheet2!D$109),H61*F61,I61*G61)-1</f>
        <v>-1</v>
      </c>
      <c r="AO61" s="3">
        <f t="shared" si="3"/>
        <v>202212</v>
      </c>
    </row>
    <row r="62" spans="1:41" s="3" customFormat="1" x14ac:dyDescent="0.25">
      <c r="A62" s="6">
        <v>44914</v>
      </c>
      <c r="B62" s="1" t="s">
        <v>48</v>
      </c>
      <c r="C62" s="1" t="s">
        <v>55</v>
      </c>
      <c r="D62">
        <v>24</v>
      </c>
      <c r="E62" s="1">
        <v>12</v>
      </c>
      <c r="F62">
        <f t="shared" si="4"/>
        <v>1</v>
      </c>
      <c r="G62">
        <f t="shared" si="5"/>
        <v>0</v>
      </c>
      <c r="H62" s="4">
        <v>1.2350000000000001</v>
      </c>
      <c r="I62" s="4">
        <v>4.25</v>
      </c>
      <c r="J62" s="4">
        <f t="shared" si="6"/>
        <v>0.80971659919028338</v>
      </c>
      <c r="K62" s="4">
        <f t="shared" si="7"/>
        <v>0.23529411764705882</v>
      </c>
      <c r="L62" s="17">
        <f t="shared" si="8"/>
        <v>0.77971659919028335</v>
      </c>
      <c r="M62" s="17">
        <f t="shared" si="9"/>
        <v>0.26529411764705879</v>
      </c>
      <c r="N62" s="34">
        <f t="shared" si="10"/>
        <v>1.2825172646554859</v>
      </c>
      <c r="O62" s="12">
        <f t="shared" si="11"/>
        <v>3.7694013303769407</v>
      </c>
      <c r="P62" s="4">
        <f t="shared" si="12"/>
        <v>202212</v>
      </c>
      <c r="Q62" s="17">
        <f t="shared" si="13"/>
        <v>1.2350000000000001</v>
      </c>
      <c r="R62" s="17">
        <f t="shared" si="14"/>
        <v>-4.5630114566284758</v>
      </c>
      <c r="S62" s="16">
        <f t="shared" si="15"/>
        <v>-3.3280114566284755</v>
      </c>
      <c r="T62" s="5">
        <f t="shared" si="16"/>
        <v>3.4412955465587043</v>
      </c>
      <c r="U62" s="21">
        <f t="shared" si="17"/>
        <v>0</v>
      </c>
      <c r="V62" s="5"/>
      <c r="W62" s="5">
        <f t="shared" si="18"/>
        <v>0.2350000000000001</v>
      </c>
      <c r="X62" s="4">
        <f t="shared" si="19"/>
        <v>-0.19028340080971662</v>
      </c>
      <c r="Y62" s="4">
        <f t="shared" si="20"/>
        <v>-0.42528340080971672</v>
      </c>
      <c r="Z62" s="21">
        <f t="shared" si="21"/>
        <v>2022</v>
      </c>
      <c r="AA62" s="4">
        <f t="shared" si="22"/>
        <v>-1</v>
      </c>
      <c r="AB62" s="4">
        <f t="shared" si="23"/>
        <v>-1</v>
      </c>
      <c r="AC62" s="4">
        <f t="shared" si="24"/>
        <v>0</v>
      </c>
      <c r="AD62" s="4"/>
      <c r="AE62" s="4">
        <f t="shared" si="25"/>
        <v>-0.42528340080971672</v>
      </c>
      <c r="AF62" s="22">
        <f t="shared" si="26"/>
        <v>-0.7649999999999999</v>
      </c>
      <c r="AG62" s="22">
        <f t="shared" si="27"/>
        <v>-1.1902834008097165</v>
      </c>
      <c r="AH62" s="3">
        <f t="shared" si="28"/>
        <v>0</v>
      </c>
      <c r="AI62" s="28" t="b">
        <f t="shared" si="29"/>
        <v>0</v>
      </c>
      <c r="AJ62" s="3">
        <f t="shared" si="30"/>
        <v>4.3072014585232465E-2</v>
      </c>
      <c r="AK62" s="3">
        <f t="shared" si="31"/>
        <v>4.3072014585232354E-2</v>
      </c>
      <c r="AL62" s="26">
        <f t="shared" si="32"/>
        <v>3.4412955465587043</v>
      </c>
      <c r="AM62" s="26">
        <f ca="1">IF(RAND()&lt;J62,H62*F62,I62*G62)-1</f>
        <v>0.2350000000000001</v>
      </c>
      <c r="AN62" s="26">
        <f ca="1">IF(RAND()&lt;(J62+(2*F62-1)*Sheet2!D$109),H62*F62,I62*G62)-1</f>
        <v>0.2350000000000001</v>
      </c>
      <c r="AO62" s="3">
        <f t="shared" si="3"/>
        <v>202212</v>
      </c>
    </row>
    <row r="63" spans="1:41" s="3" customFormat="1" x14ac:dyDescent="0.25">
      <c r="A63" s="6">
        <v>44913</v>
      </c>
      <c r="B63" s="1" t="s">
        <v>59</v>
      </c>
      <c r="C63" s="1" t="s">
        <v>20</v>
      </c>
      <c r="D63">
        <v>12</v>
      </c>
      <c r="E63" s="1">
        <v>20</v>
      </c>
      <c r="F63">
        <f t="shared" si="4"/>
        <v>0</v>
      </c>
      <c r="G63">
        <f t="shared" si="5"/>
        <v>1</v>
      </c>
      <c r="H63" s="4">
        <v>1.5</v>
      </c>
      <c r="I63" s="4">
        <v>2.7</v>
      </c>
      <c r="J63" s="4">
        <f t="shared" si="6"/>
        <v>0.66666666666666663</v>
      </c>
      <c r="K63" s="4">
        <f t="shared" si="7"/>
        <v>0.37037037037037035</v>
      </c>
      <c r="L63" s="17">
        <f t="shared" si="8"/>
        <v>0.69666666666666666</v>
      </c>
      <c r="M63" s="17">
        <f t="shared" si="9"/>
        <v>0.34037037037037032</v>
      </c>
      <c r="N63" s="34">
        <f t="shared" si="10"/>
        <v>1.4354066985645932</v>
      </c>
      <c r="O63" s="12">
        <f t="shared" si="11"/>
        <v>2.9379760609358003</v>
      </c>
      <c r="P63" s="4">
        <f t="shared" si="12"/>
        <v>202212</v>
      </c>
      <c r="Q63" s="17">
        <f t="shared" si="13"/>
        <v>0.55555555555555547</v>
      </c>
      <c r="R63" s="17">
        <f t="shared" si="14"/>
        <v>-2.5882352941176467</v>
      </c>
      <c r="S63" s="16">
        <f t="shared" si="15"/>
        <v>-2.0326797385620914</v>
      </c>
      <c r="T63" s="5">
        <f t="shared" si="16"/>
        <v>1.8</v>
      </c>
      <c r="U63" s="21">
        <f t="shared" si="17"/>
        <v>0</v>
      </c>
      <c r="V63" s="5"/>
      <c r="W63" s="5">
        <f t="shared" si="18"/>
        <v>-1</v>
      </c>
      <c r="X63" s="4">
        <f t="shared" si="19"/>
        <v>-1</v>
      </c>
      <c r="Y63" s="4">
        <f t="shared" si="20"/>
        <v>0</v>
      </c>
      <c r="Z63" s="21">
        <f t="shared" si="21"/>
        <v>2022</v>
      </c>
      <c r="AA63" s="4">
        <f t="shared" si="22"/>
        <v>1.7000000000000002</v>
      </c>
      <c r="AB63" s="4">
        <f t="shared" si="23"/>
        <v>-0.62962962962962965</v>
      </c>
      <c r="AC63" s="4">
        <f t="shared" si="24"/>
        <v>-2.3296296296296299</v>
      </c>
      <c r="AD63" s="4"/>
      <c r="AE63" s="4">
        <f t="shared" si="25"/>
        <v>-0.83333333333333337</v>
      </c>
      <c r="AF63" s="22">
        <f t="shared" si="26"/>
        <v>0.70000000000000018</v>
      </c>
      <c r="AG63" s="22">
        <f t="shared" si="27"/>
        <v>-1.6296296296296298</v>
      </c>
      <c r="AH63" s="3">
        <f t="shared" si="28"/>
        <v>0</v>
      </c>
      <c r="AI63" s="28" t="b">
        <f t="shared" si="29"/>
        <v>0</v>
      </c>
      <c r="AJ63" s="3">
        <f t="shared" si="30"/>
        <v>3.5714285714285587E-2</v>
      </c>
      <c r="AK63" s="3">
        <f t="shared" si="31"/>
        <v>3.5714285714285809E-2</v>
      </c>
      <c r="AL63" s="26">
        <f t="shared" si="32"/>
        <v>1.8</v>
      </c>
      <c r="AM63" s="26">
        <f ca="1">IF(RAND()&lt;J63,H63*F63,I63*G63)-1</f>
        <v>-1</v>
      </c>
      <c r="AN63" s="26">
        <f ca="1">IF(RAND()&lt;(J63+(2*F63-1)*Sheet2!D$109),H63*F63,I63*G63)-1</f>
        <v>1.7000000000000002</v>
      </c>
      <c r="AO63" s="3">
        <f t="shared" si="3"/>
        <v>202212</v>
      </c>
    </row>
    <row r="64" spans="1:41" s="3" customFormat="1" x14ac:dyDescent="0.25">
      <c r="A64" s="6">
        <v>44913</v>
      </c>
      <c r="B64" s="1" t="s">
        <v>56</v>
      </c>
      <c r="C64" s="1" t="s">
        <v>36</v>
      </c>
      <c r="D64">
        <v>17</v>
      </c>
      <c r="E64" s="1">
        <v>14</v>
      </c>
      <c r="F64">
        <f t="shared" si="4"/>
        <v>1</v>
      </c>
      <c r="G64">
        <f t="shared" si="5"/>
        <v>0</v>
      </c>
      <c r="H64" s="4">
        <v>1.7689999999999999</v>
      </c>
      <c r="I64" s="4">
        <v>2.1</v>
      </c>
      <c r="J64" s="4">
        <f t="shared" si="6"/>
        <v>0.56529112492933864</v>
      </c>
      <c r="K64" s="4">
        <f t="shared" si="7"/>
        <v>0.47619047619047616</v>
      </c>
      <c r="L64" s="17">
        <f t="shared" si="8"/>
        <v>0.53529112492933861</v>
      </c>
      <c r="M64" s="17">
        <f t="shared" si="9"/>
        <v>0.50619047619047619</v>
      </c>
      <c r="N64" s="34">
        <f t="shared" si="10"/>
        <v>1.868142312525741</v>
      </c>
      <c r="O64" s="12">
        <f t="shared" si="11"/>
        <v>1.9755409219190969</v>
      </c>
      <c r="P64" s="4">
        <f t="shared" si="12"/>
        <v>202212</v>
      </c>
      <c r="Q64" s="17">
        <f t="shared" si="13"/>
        <v>1.7689999999999999</v>
      </c>
      <c r="R64" s="17">
        <f t="shared" si="14"/>
        <v>-2.2094810261260198</v>
      </c>
      <c r="S64" s="16">
        <f t="shared" si="15"/>
        <v>-0.44048102612601991</v>
      </c>
      <c r="T64" s="5">
        <f t="shared" si="16"/>
        <v>1.1871113623516112</v>
      </c>
      <c r="U64" s="21">
        <f t="shared" si="17"/>
        <v>0</v>
      </c>
      <c r="V64" s="5"/>
      <c r="W64" s="5">
        <f t="shared" si="18"/>
        <v>0.76899999999999991</v>
      </c>
      <c r="X64" s="4">
        <f t="shared" si="19"/>
        <v>-0.43470887507066136</v>
      </c>
      <c r="Y64" s="4">
        <f t="shared" si="20"/>
        <v>-1.2037088750706613</v>
      </c>
      <c r="Z64" s="21">
        <f t="shared" si="21"/>
        <v>2022</v>
      </c>
      <c r="AA64" s="4">
        <f t="shared" si="22"/>
        <v>-1</v>
      </c>
      <c r="AB64" s="4">
        <f t="shared" si="23"/>
        <v>-1</v>
      </c>
      <c r="AC64" s="4">
        <f t="shared" si="24"/>
        <v>0</v>
      </c>
      <c r="AD64" s="4"/>
      <c r="AE64" s="4">
        <f t="shared" si="25"/>
        <v>-1.2037088750706613</v>
      </c>
      <c r="AF64" s="22">
        <f t="shared" si="26"/>
        <v>-0.23100000000000009</v>
      </c>
      <c r="AG64" s="22">
        <f t="shared" si="27"/>
        <v>-1.4347088750706614</v>
      </c>
      <c r="AH64" s="3">
        <f t="shared" si="28"/>
        <v>0</v>
      </c>
      <c r="AI64" s="28" t="b">
        <f t="shared" si="29"/>
        <v>0</v>
      </c>
      <c r="AJ64" s="3">
        <f t="shared" si="30"/>
        <v>3.982941328508649E-2</v>
      </c>
      <c r="AK64" s="3">
        <f t="shared" si="31"/>
        <v>3.9829413285086601E-2</v>
      </c>
      <c r="AL64" s="26">
        <f t="shared" si="32"/>
        <v>1.1871113623516112</v>
      </c>
      <c r="AM64" s="26">
        <f ca="1">IF(RAND()&lt;J64,H64*F64,I64*G64)-1</f>
        <v>0.76899999999999991</v>
      </c>
      <c r="AN64" s="26">
        <f ca="1">IF(RAND()&lt;(J64+(2*F64-1)*Sheet2!D$109),H64*F64,I64*G64)-1</f>
        <v>0.76899999999999991</v>
      </c>
      <c r="AO64" s="3">
        <f t="shared" si="3"/>
        <v>202212</v>
      </c>
    </row>
    <row r="65" spans="1:41" s="3" customFormat="1" x14ac:dyDescent="0.25">
      <c r="A65" s="6">
        <v>44913</v>
      </c>
      <c r="B65" s="1" t="s">
        <v>25</v>
      </c>
      <c r="C65" s="1" t="s">
        <v>30</v>
      </c>
      <c r="D65">
        <v>23</v>
      </c>
      <c r="E65" s="1">
        <v>34</v>
      </c>
      <c r="F65">
        <f t="shared" si="4"/>
        <v>0</v>
      </c>
      <c r="G65">
        <f t="shared" si="5"/>
        <v>1</v>
      </c>
      <c r="H65" s="4">
        <v>2.1</v>
      </c>
      <c r="I65" s="4">
        <v>1.7689999999999999</v>
      </c>
      <c r="J65" s="4">
        <f t="shared" si="6"/>
        <v>0.47619047619047616</v>
      </c>
      <c r="K65" s="4">
        <f t="shared" si="7"/>
        <v>0.56529112492933864</v>
      </c>
      <c r="L65" s="17">
        <f t="shared" si="8"/>
        <v>0.50619047619047619</v>
      </c>
      <c r="M65" s="17">
        <f t="shared" si="9"/>
        <v>0.53529112492933861</v>
      </c>
      <c r="N65" s="34">
        <f t="shared" si="10"/>
        <v>1.9755409219190969</v>
      </c>
      <c r="O65" s="12">
        <f t="shared" si="11"/>
        <v>1.868142312525741</v>
      </c>
      <c r="P65" s="4">
        <f t="shared" si="12"/>
        <v>202212</v>
      </c>
      <c r="Q65" s="17">
        <f t="shared" si="13"/>
        <v>1.1871113623516112</v>
      </c>
      <c r="R65" s="17">
        <f t="shared" si="14"/>
        <v>-2.2094810261260198</v>
      </c>
      <c r="S65" s="16">
        <f t="shared" si="15"/>
        <v>-1.0223696637744086</v>
      </c>
      <c r="T65" s="5">
        <f t="shared" si="16"/>
        <v>0.84238095238095234</v>
      </c>
      <c r="U65" s="21">
        <f t="shared" si="17"/>
        <v>0</v>
      </c>
      <c r="V65" s="5"/>
      <c r="W65" s="5">
        <f t="shared" si="18"/>
        <v>-1</v>
      </c>
      <c r="X65" s="4">
        <f t="shared" si="19"/>
        <v>-1</v>
      </c>
      <c r="Y65" s="4">
        <f t="shared" si="20"/>
        <v>0</v>
      </c>
      <c r="Z65" s="21">
        <f t="shared" si="21"/>
        <v>2022</v>
      </c>
      <c r="AA65" s="4">
        <f t="shared" si="22"/>
        <v>0.76899999999999991</v>
      </c>
      <c r="AB65" s="4">
        <f t="shared" si="23"/>
        <v>-0.43470887507066136</v>
      </c>
      <c r="AC65" s="4">
        <f t="shared" si="24"/>
        <v>-1.2037088750706613</v>
      </c>
      <c r="AD65" s="4"/>
      <c r="AE65" s="4">
        <f t="shared" si="25"/>
        <v>-1.6238095238095238</v>
      </c>
      <c r="AF65" s="22">
        <f t="shared" si="26"/>
        <v>-0.23100000000000009</v>
      </c>
      <c r="AG65" s="22">
        <f t="shared" si="27"/>
        <v>-1.4347088750706614</v>
      </c>
      <c r="AH65" s="3">
        <f t="shared" si="28"/>
        <v>0</v>
      </c>
      <c r="AI65" s="28" t="b">
        <f t="shared" si="29"/>
        <v>0</v>
      </c>
      <c r="AJ65" s="3">
        <f t="shared" si="30"/>
        <v>3.982941328508649E-2</v>
      </c>
      <c r="AK65" s="3">
        <f t="shared" si="31"/>
        <v>3.9829413285086601E-2</v>
      </c>
      <c r="AL65" s="26">
        <f t="shared" si="32"/>
        <v>0.84238095238095234</v>
      </c>
      <c r="AM65" s="26">
        <f ca="1">IF(RAND()&lt;J65,H65*F65,I65*G65)-1</f>
        <v>-1</v>
      </c>
      <c r="AN65" s="26">
        <f ca="1">IF(RAND()&lt;(J65+(2*F65-1)*Sheet2!D$109),H65*F65,I65*G65)-1</f>
        <v>0.76899999999999991</v>
      </c>
      <c r="AO65" s="3">
        <f t="shared" si="3"/>
        <v>202212</v>
      </c>
    </row>
    <row r="66" spans="1:41" s="3" customFormat="1" x14ac:dyDescent="0.25">
      <c r="A66" s="6">
        <v>44913</v>
      </c>
      <c r="B66" s="1" t="s">
        <v>21</v>
      </c>
      <c r="C66" s="1" t="s">
        <v>49</v>
      </c>
      <c r="D66">
        <v>24</v>
      </c>
      <c r="E66" s="1">
        <v>15</v>
      </c>
      <c r="F66">
        <f t="shared" si="4"/>
        <v>1</v>
      </c>
      <c r="G66">
        <f t="shared" si="5"/>
        <v>0</v>
      </c>
      <c r="H66" s="4">
        <v>1.833</v>
      </c>
      <c r="I66" s="4">
        <v>2</v>
      </c>
      <c r="J66" s="4">
        <f t="shared" si="6"/>
        <v>0.54555373704309873</v>
      </c>
      <c r="K66" s="4">
        <f t="shared" si="7"/>
        <v>0.5</v>
      </c>
      <c r="L66" s="17">
        <f t="shared" si="8"/>
        <v>0.5155537370430987</v>
      </c>
      <c r="M66" s="17">
        <f t="shared" si="9"/>
        <v>0.53</v>
      </c>
      <c r="N66" s="34">
        <f t="shared" si="10"/>
        <v>1.9396620141585805</v>
      </c>
      <c r="O66" s="12">
        <f t="shared" si="11"/>
        <v>1.8867924528301885</v>
      </c>
      <c r="P66" s="4">
        <f t="shared" si="12"/>
        <v>202212</v>
      </c>
      <c r="Q66" s="17">
        <f t="shared" si="13"/>
        <v>1.833</v>
      </c>
      <c r="R66" s="17">
        <f t="shared" si="14"/>
        <v>-2.2004801920768307</v>
      </c>
      <c r="S66" s="16">
        <f t="shared" si="15"/>
        <v>-0.36748019207683069</v>
      </c>
      <c r="T66" s="5">
        <f t="shared" si="16"/>
        <v>1.0911074740861975</v>
      </c>
      <c r="U66" s="21">
        <f t="shared" si="17"/>
        <v>0</v>
      </c>
      <c r="V66" s="5"/>
      <c r="W66" s="5">
        <f t="shared" si="18"/>
        <v>0.83299999999999996</v>
      </c>
      <c r="X66" s="4">
        <f t="shared" si="19"/>
        <v>-0.45444626295690127</v>
      </c>
      <c r="Y66" s="4">
        <f t="shared" si="20"/>
        <v>-1.2874462629569012</v>
      </c>
      <c r="Z66" s="21">
        <f t="shared" si="21"/>
        <v>2022</v>
      </c>
      <c r="AA66" s="4">
        <f t="shared" si="22"/>
        <v>-1</v>
      </c>
      <c r="AB66" s="4">
        <f t="shared" si="23"/>
        <v>-1</v>
      </c>
      <c r="AC66" s="4">
        <f t="shared" si="24"/>
        <v>0</v>
      </c>
      <c r="AD66" s="4"/>
      <c r="AE66" s="4">
        <f t="shared" si="25"/>
        <v>-1.2874462629569012</v>
      </c>
      <c r="AF66" s="22">
        <f t="shared" si="26"/>
        <v>-0.16700000000000004</v>
      </c>
      <c r="AG66" s="22">
        <f t="shared" si="27"/>
        <v>-1.4544462629569013</v>
      </c>
      <c r="AH66" s="3">
        <f t="shared" si="28"/>
        <v>0</v>
      </c>
      <c r="AI66" s="28" t="b">
        <f t="shared" si="29"/>
        <v>0</v>
      </c>
      <c r="AJ66" s="3">
        <f t="shared" si="30"/>
        <v>4.3569006000521826E-2</v>
      </c>
      <c r="AK66" s="3">
        <f t="shared" si="31"/>
        <v>4.3569006000521826E-2</v>
      </c>
      <c r="AL66" s="26">
        <f t="shared" si="32"/>
        <v>1.0911074740861975</v>
      </c>
      <c r="AM66" s="26">
        <f ca="1">IF(RAND()&lt;J66,H66*F66,I66*G66)-1</f>
        <v>0.83299999999999996</v>
      </c>
      <c r="AN66" s="26">
        <f ca="1">IF(RAND()&lt;(J66+(2*F66-1)*Sheet2!D$109),H66*F66,I66*G66)-1</f>
        <v>-1</v>
      </c>
      <c r="AO66" s="3">
        <f t="shared" ref="AO66:AO129" si="33">P66</f>
        <v>202212</v>
      </c>
    </row>
    <row r="67" spans="1:41" s="3" customFormat="1" x14ac:dyDescent="0.25">
      <c r="A67" s="6">
        <v>44913</v>
      </c>
      <c r="B67" s="1" t="s">
        <v>57</v>
      </c>
      <c r="C67" s="1" t="s">
        <v>38</v>
      </c>
      <c r="D67">
        <v>30</v>
      </c>
      <c r="E67" s="1">
        <v>24</v>
      </c>
      <c r="F67">
        <f t="shared" ref="F67:F130" si="34">IF(D67&gt;E67,1,0)</f>
        <v>1</v>
      </c>
      <c r="G67">
        <f t="shared" ref="G67:G130" si="35">IF(E67&gt;D67,1,0)</f>
        <v>0</v>
      </c>
      <c r="H67" s="4">
        <v>1.7689999999999999</v>
      </c>
      <c r="I67" s="4">
        <v>2.1</v>
      </c>
      <c r="J67" s="4">
        <f t="shared" ref="J67:J130" si="36">1/H67</f>
        <v>0.56529112492933864</v>
      </c>
      <c r="K67" s="4">
        <f t="shared" ref="K67:K130" si="37">1/I67</f>
        <v>0.47619047619047616</v>
      </c>
      <c r="L67" s="17">
        <f t="shared" ref="L67:L130" si="38">IF(F67&gt;0,J67-0.03,J67+0.03)</f>
        <v>0.53529112492933861</v>
      </c>
      <c r="M67" s="17">
        <f t="shared" ref="M67:M130" si="39">IF(G67&gt;0,K67-0.03,K67+0.03)</f>
        <v>0.50619047619047619</v>
      </c>
      <c r="N67" s="34">
        <f t="shared" ref="N67:N130" si="40">1/L67</f>
        <v>1.868142312525741</v>
      </c>
      <c r="O67" s="12">
        <f t="shared" ref="O67:O130" si="41">1/M67</f>
        <v>1.9755409219190969</v>
      </c>
      <c r="P67" s="4">
        <f t="shared" ref="P67:P130" si="42">YEAR(A67)*100+MONTH(A67)</f>
        <v>202212</v>
      </c>
      <c r="Q67" s="17">
        <f t="shared" ref="Q67:Q130" si="43">IF(F67=1,H67,H67/I67)</f>
        <v>1.7689999999999999</v>
      </c>
      <c r="R67" s="17">
        <f t="shared" ref="R67:R130" si="44">-1/(H67-1)-1/(I67-1)</f>
        <v>-2.2094810261260198</v>
      </c>
      <c r="S67" s="16">
        <f t="shared" ref="S67:S130" si="45">Q67+R67</f>
        <v>-0.44048102612601991</v>
      </c>
      <c r="T67" s="5">
        <f t="shared" ref="T67:T130" si="46">I67/H67</f>
        <v>1.1871113623516112</v>
      </c>
      <c r="U67" s="21">
        <f t="shared" ref="U67:U130" si="47">IF(H67&lt;U$1,1,0)</f>
        <v>0</v>
      </c>
      <c r="V67" s="5"/>
      <c r="W67" s="5">
        <f t="shared" ref="W67:W130" si="48">H67*F67-1</f>
        <v>0.76899999999999991</v>
      </c>
      <c r="X67" s="4">
        <f t="shared" ref="X67:X130" si="49">J67*F67-1</f>
        <v>-0.43470887507066136</v>
      </c>
      <c r="Y67" s="4">
        <f t="shared" ref="Y67:Y130" si="50">X67-W67</f>
        <v>-1.2037088750706613</v>
      </c>
      <c r="Z67" s="21">
        <f t="shared" ref="Z67:Z130" si="51">YEAR(A67)</f>
        <v>2022</v>
      </c>
      <c r="AA67" s="4">
        <f t="shared" ref="AA67:AA130" si="52">I67*G67-1</f>
        <v>-1</v>
      </c>
      <c r="AB67" s="4">
        <f t="shared" ref="AB67:AB130" si="53">G67*K67-1</f>
        <v>-1</v>
      </c>
      <c r="AC67" s="4">
        <f t="shared" ref="AC67:AC130" si="54">AB67-AA67</f>
        <v>0</v>
      </c>
      <c r="AD67" s="4"/>
      <c r="AE67" s="4">
        <f t="shared" ref="AE67:AE130" si="55">(1/H67-1/J67)</f>
        <v>-1.2037088750706613</v>
      </c>
      <c r="AF67" s="22">
        <f t="shared" ref="AF67:AF130" si="56">H67*F67+I67*G67-2</f>
        <v>-0.23100000000000009</v>
      </c>
      <c r="AG67" s="22">
        <f t="shared" ref="AG67:AG130" si="57">F67*J67+G67*K67-2</f>
        <v>-1.4347088750706614</v>
      </c>
      <c r="AH67" s="3">
        <f t="shared" ref="AH67:AH130" si="58">IF(OR((1/H67+1/K67)&lt;1,(1/I67+1/J67)&lt;1),1,0)</f>
        <v>0</v>
      </c>
      <c r="AI67" s="28" t="b">
        <f t="shared" ref="AI67:AI130" si="59">IF(MIN(1/H67+1/K67,1/I67+1/J67)&lt;0.99,1-MIN(1/H67+1/K67,1/I67+1/J67))</f>
        <v>0</v>
      </c>
      <c r="AJ67" s="3">
        <f t="shared" ref="AJ67:AJ130" si="60">1-H67*I67/(H67+I67)</f>
        <v>3.982941328508649E-2</v>
      </c>
      <c r="AK67" s="3">
        <f t="shared" ref="AK67:AK130" si="61">1-N67*O67/(N67+O67)</f>
        <v>3.9829413285086601E-2</v>
      </c>
      <c r="AL67" s="26">
        <f t="shared" ref="AL67:AL130" si="62">(I67/H67)</f>
        <v>1.1871113623516112</v>
      </c>
      <c r="AM67" s="26">
        <f ca="1">IF(RAND()&lt;J67,H67*F67,I67*G67)-1</f>
        <v>-1</v>
      </c>
      <c r="AN67" s="26">
        <f ca="1">IF(RAND()&lt;(J67+(2*F67-1)*Sheet2!D$109),H67*F67,I67*G67)-1</f>
        <v>0.76899999999999991</v>
      </c>
      <c r="AO67" s="3">
        <f t="shared" si="33"/>
        <v>202212</v>
      </c>
    </row>
    <row r="68" spans="1:41" s="3" customFormat="1" x14ac:dyDescent="0.25">
      <c r="A68" s="6">
        <v>44913</v>
      </c>
      <c r="B68" s="1" t="s">
        <v>26</v>
      </c>
      <c r="C68" s="1" t="s">
        <v>43</v>
      </c>
      <c r="D68">
        <v>16</v>
      </c>
      <c r="E68" s="1">
        <v>24</v>
      </c>
      <c r="F68">
        <f t="shared" si="34"/>
        <v>0</v>
      </c>
      <c r="G68">
        <f t="shared" si="35"/>
        <v>1</v>
      </c>
      <c r="H68" s="4">
        <v>2.35</v>
      </c>
      <c r="I68" s="4">
        <v>1.645</v>
      </c>
      <c r="J68" s="4">
        <f t="shared" si="36"/>
        <v>0.42553191489361702</v>
      </c>
      <c r="K68" s="4">
        <f t="shared" si="37"/>
        <v>0.60790273556231</v>
      </c>
      <c r="L68" s="17">
        <f t="shared" si="38"/>
        <v>0.455531914893617</v>
      </c>
      <c r="M68" s="17">
        <f t="shared" si="39"/>
        <v>0.57790273556230998</v>
      </c>
      <c r="N68" s="34">
        <f t="shared" si="40"/>
        <v>2.1952358710882764</v>
      </c>
      <c r="O68" s="12">
        <f t="shared" si="41"/>
        <v>1.7303949928995952</v>
      </c>
      <c r="P68" s="4">
        <f t="shared" si="42"/>
        <v>202212</v>
      </c>
      <c r="Q68" s="17">
        <f t="shared" si="43"/>
        <v>1.4285714285714286</v>
      </c>
      <c r="R68" s="17">
        <f t="shared" si="44"/>
        <v>-2.2911283376399654</v>
      </c>
      <c r="S68" s="16">
        <f t="shared" si="45"/>
        <v>-0.86255690906853677</v>
      </c>
      <c r="T68" s="5">
        <f t="shared" si="46"/>
        <v>0.7</v>
      </c>
      <c r="U68" s="21">
        <f t="shared" si="47"/>
        <v>0</v>
      </c>
      <c r="V68" s="5"/>
      <c r="W68" s="5">
        <f t="shared" si="48"/>
        <v>-1</v>
      </c>
      <c r="X68" s="4">
        <f t="shared" si="49"/>
        <v>-1</v>
      </c>
      <c r="Y68" s="4">
        <f t="shared" si="50"/>
        <v>0</v>
      </c>
      <c r="Z68" s="21">
        <f t="shared" si="51"/>
        <v>2022</v>
      </c>
      <c r="AA68" s="4">
        <f t="shared" si="52"/>
        <v>0.64500000000000002</v>
      </c>
      <c r="AB68" s="4">
        <f t="shared" si="53"/>
        <v>-0.39209726443769</v>
      </c>
      <c r="AC68" s="4">
        <f t="shared" si="54"/>
        <v>-1.0370972644376901</v>
      </c>
      <c r="AD68" s="4"/>
      <c r="AE68" s="4">
        <f t="shared" si="55"/>
        <v>-1.9244680851063831</v>
      </c>
      <c r="AF68" s="22">
        <f t="shared" si="56"/>
        <v>-0.35499999999999998</v>
      </c>
      <c r="AG68" s="22">
        <f t="shared" si="57"/>
        <v>-1.3920972644376901</v>
      </c>
      <c r="AH68" s="3">
        <f t="shared" si="58"/>
        <v>0</v>
      </c>
      <c r="AI68" s="28" t="b">
        <f t="shared" si="59"/>
        <v>0</v>
      </c>
      <c r="AJ68" s="3">
        <f t="shared" si="60"/>
        <v>3.2352941176470584E-2</v>
      </c>
      <c r="AK68" s="3">
        <f t="shared" si="61"/>
        <v>3.2352941176470473E-2</v>
      </c>
      <c r="AL68" s="26">
        <f t="shared" si="62"/>
        <v>0.7</v>
      </c>
      <c r="AM68" s="26">
        <f ca="1">IF(RAND()&lt;J68,H68*F68,I68*G68)-1</f>
        <v>-1</v>
      </c>
      <c r="AN68" s="26">
        <f ca="1">IF(RAND()&lt;(J68+(2*F68-1)*Sheet2!D$109),H68*F68,I68*G68)-1</f>
        <v>0.64500000000000002</v>
      </c>
      <c r="AO68" s="3">
        <f t="shared" si="33"/>
        <v>202212</v>
      </c>
    </row>
    <row r="69" spans="1:41" s="3" customFormat="1" x14ac:dyDescent="0.25">
      <c r="A69" s="6">
        <v>44913</v>
      </c>
      <c r="B69" s="1" t="s">
        <v>31</v>
      </c>
      <c r="C69" s="1" t="s">
        <v>41</v>
      </c>
      <c r="D69">
        <v>20</v>
      </c>
      <c r="E69" s="1">
        <v>25</v>
      </c>
      <c r="F69">
        <f t="shared" si="34"/>
        <v>0</v>
      </c>
      <c r="G69">
        <f t="shared" si="35"/>
        <v>1</v>
      </c>
      <c r="H69" s="4">
        <v>3.9</v>
      </c>
      <c r="I69" s="4">
        <v>1.27</v>
      </c>
      <c r="J69" s="4">
        <f t="shared" si="36"/>
        <v>0.25641025641025644</v>
      </c>
      <c r="K69" s="4">
        <f t="shared" si="37"/>
        <v>0.78740157480314954</v>
      </c>
      <c r="L69" s="17">
        <f t="shared" si="38"/>
        <v>0.28641025641025641</v>
      </c>
      <c r="M69" s="17">
        <f t="shared" si="39"/>
        <v>0.75740157480314951</v>
      </c>
      <c r="N69" s="34">
        <f t="shared" si="40"/>
        <v>3.4914950760966876</v>
      </c>
      <c r="O69" s="12">
        <f t="shared" si="41"/>
        <v>1.320303565859237</v>
      </c>
      <c r="P69" s="4">
        <f t="shared" si="42"/>
        <v>202212</v>
      </c>
      <c r="Q69" s="17">
        <f t="shared" si="43"/>
        <v>3.0708661417322833</v>
      </c>
      <c r="R69" s="17">
        <f t="shared" si="44"/>
        <v>-4.0485312899106001</v>
      </c>
      <c r="S69" s="16">
        <f t="shared" si="45"/>
        <v>-0.97766514817831673</v>
      </c>
      <c r="T69" s="5">
        <f t="shared" si="46"/>
        <v>0.32564102564102565</v>
      </c>
      <c r="U69" s="21">
        <f t="shared" si="47"/>
        <v>0</v>
      </c>
      <c r="V69" s="5"/>
      <c r="W69" s="5">
        <f t="shared" si="48"/>
        <v>-1</v>
      </c>
      <c r="X69" s="4">
        <f t="shared" si="49"/>
        <v>-1</v>
      </c>
      <c r="Y69" s="4">
        <f t="shared" si="50"/>
        <v>0</v>
      </c>
      <c r="Z69" s="21">
        <f t="shared" si="51"/>
        <v>2022</v>
      </c>
      <c r="AA69" s="4">
        <f t="shared" si="52"/>
        <v>0.27</v>
      </c>
      <c r="AB69" s="4">
        <f t="shared" si="53"/>
        <v>-0.21259842519685046</v>
      </c>
      <c r="AC69" s="4">
        <f t="shared" si="54"/>
        <v>-0.48259842519685048</v>
      </c>
      <c r="AD69" s="4"/>
      <c r="AE69" s="4">
        <f t="shared" si="55"/>
        <v>-3.6435897435897431</v>
      </c>
      <c r="AF69" s="22">
        <f t="shared" si="56"/>
        <v>-0.73</v>
      </c>
      <c r="AG69" s="22">
        <f t="shared" si="57"/>
        <v>-1.2125984251968505</v>
      </c>
      <c r="AH69" s="3">
        <f t="shared" si="58"/>
        <v>0</v>
      </c>
      <c r="AI69" s="28" t="b">
        <f t="shared" si="59"/>
        <v>0</v>
      </c>
      <c r="AJ69" s="3">
        <f t="shared" si="60"/>
        <v>4.1972920696324856E-2</v>
      </c>
      <c r="AK69" s="3">
        <f t="shared" si="61"/>
        <v>4.1972920696324856E-2</v>
      </c>
      <c r="AL69" s="26">
        <f t="shared" si="62"/>
        <v>0.32564102564102565</v>
      </c>
      <c r="AM69" s="26">
        <f ca="1">IF(RAND()&lt;J69,H69*F69,I69*G69)-1</f>
        <v>0.27</v>
      </c>
      <c r="AN69" s="26">
        <f ca="1">IF(RAND()&lt;(J69+(2*F69-1)*Sheet2!D$109),H69*F69,I69*G69)-1</f>
        <v>0.27</v>
      </c>
      <c r="AO69" s="3">
        <f t="shared" si="33"/>
        <v>202212</v>
      </c>
    </row>
    <row r="70" spans="1:41" s="3" customFormat="1" x14ac:dyDescent="0.25">
      <c r="A70" s="6">
        <v>44913</v>
      </c>
      <c r="B70" s="1" t="s">
        <v>33</v>
      </c>
      <c r="C70" s="1" t="s">
        <v>35</v>
      </c>
      <c r="D70">
        <v>24</v>
      </c>
      <c r="E70" s="1">
        <v>30</v>
      </c>
      <c r="F70">
        <f t="shared" si="34"/>
        <v>0</v>
      </c>
      <c r="G70">
        <f t="shared" si="35"/>
        <v>1</v>
      </c>
      <c r="H70" s="4">
        <v>6.75</v>
      </c>
      <c r="I70" s="4">
        <v>1.117</v>
      </c>
      <c r="J70" s="4">
        <f t="shared" si="36"/>
        <v>0.14814814814814814</v>
      </c>
      <c r="K70" s="4">
        <f t="shared" si="37"/>
        <v>0.89525514771709935</v>
      </c>
      <c r="L70" s="17">
        <f t="shared" si="38"/>
        <v>0.17814814814814814</v>
      </c>
      <c r="M70" s="17">
        <f t="shared" si="39"/>
        <v>0.86525514771709933</v>
      </c>
      <c r="N70" s="34">
        <f t="shared" si="40"/>
        <v>5.6133056133056138</v>
      </c>
      <c r="O70" s="12">
        <f t="shared" si="41"/>
        <v>1.1557284607186831</v>
      </c>
      <c r="P70" s="4">
        <f t="shared" si="42"/>
        <v>202212</v>
      </c>
      <c r="Q70" s="17">
        <f t="shared" si="43"/>
        <v>6.0429722470904208</v>
      </c>
      <c r="R70" s="17">
        <f t="shared" si="44"/>
        <v>-8.7209215904868085</v>
      </c>
      <c r="S70" s="16">
        <f t="shared" si="45"/>
        <v>-2.6779493433963877</v>
      </c>
      <c r="T70" s="5">
        <f t="shared" si="46"/>
        <v>0.16548148148148148</v>
      </c>
      <c r="U70" s="21">
        <f t="shared" si="47"/>
        <v>0</v>
      </c>
      <c r="V70" s="5"/>
      <c r="W70" s="5">
        <f t="shared" si="48"/>
        <v>-1</v>
      </c>
      <c r="X70" s="4">
        <f t="shared" si="49"/>
        <v>-1</v>
      </c>
      <c r="Y70" s="4">
        <f t="shared" si="50"/>
        <v>0</v>
      </c>
      <c r="Z70" s="21">
        <f t="shared" si="51"/>
        <v>2022</v>
      </c>
      <c r="AA70" s="4">
        <f t="shared" si="52"/>
        <v>0.11699999999999999</v>
      </c>
      <c r="AB70" s="4">
        <f t="shared" si="53"/>
        <v>-0.10474485228290065</v>
      </c>
      <c r="AC70" s="4">
        <f t="shared" si="54"/>
        <v>-0.22174485228290064</v>
      </c>
      <c r="AD70" s="4"/>
      <c r="AE70" s="4">
        <f t="shared" si="55"/>
        <v>-6.6018518518518521</v>
      </c>
      <c r="AF70" s="22">
        <f t="shared" si="56"/>
        <v>-0.88300000000000001</v>
      </c>
      <c r="AG70" s="22">
        <f t="shared" si="57"/>
        <v>-1.1047448522829006</v>
      </c>
      <c r="AH70" s="3">
        <f t="shared" si="58"/>
        <v>0</v>
      </c>
      <c r="AI70" s="28" t="b">
        <f t="shared" si="59"/>
        <v>0</v>
      </c>
      <c r="AJ70" s="3">
        <f t="shared" si="60"/>
        <v>4.1597813651963911E-2</v>
      </c>
      <c r="AK70" s="3">
        <f t="shared" si="61"/>
        <v>4.1597813651964022E-2</v>
      </c>
      <c r="AL70" s="26">
        <f t="shared" si="62"/>
        <v>0.16548148148148148</v>
      </c>
      <c r="AM70" s="26">
        <f ca="1">IF(RAND()&lt;J70,H70*F70,I70*G70)-1</f>
        <v>0.11699999999999999</v>
      </c>
      <c r="AN70" s="26">
        <f ca="1">IF(RAND()&lt;(J70+(2*F70-1)*Sheet2!D$109),H70*F70,I70*G70)-1</f>
        <v>0.11699999999999999</v>
      </c>
      <c r="AO70" s="3">
        <f t="shared" si="33"/>
        <v>202212</v>
      </c>
    </row>
    <row r="71" spans="1:41" s="3" customFormat="1" x14ac:dyDescent="0.25">
      <c r="A71" s="6">
        <v>44913</v>
      </c>
      <c r="B71" s="1" t="s">
        <v>42</v>
      </c>
      <c r="C71" s="1" t="s">
        <v>23</v>
      </c>
      <c r="D71">
        <v>40</v>
      </c>
      <c r="E71" s="1">
        <v>34</v>
      </c>
      <c r="F71">
        <f t="shared" si="34"/>
        <v>1</v>
      </c>
      <c r="G71">
        <f t="shared" si="35"/>
        <v>0</v>
      </c>
      <c r="H71" s="4">
        <v>3.1</v>
      </c>
      <c r="I71" s="4">
        <v>1.4</v>
      </c>
      <c r="J71" s="4">
        <f t="shared" si="36"/>
        <v>0.32258064516129031</v>
      </c>
      <c r="K71" s="4">
        <f t="shared" si="37"/>
        <v>0.7142857142857143</v>
      </c>
      <c r="L71" s="17">
        <f t="shared" si="38"/>
        <v>0.29258064516129034</v>
      </c>
      <c r="M71" s="17">
        <f t="shared" si="39"/>
        <v>0.74428571428571433</v>
      </c>
      <c r="N71" s="34">
        <f t="shared" si="40"/>
        <v>3.4178610804851157</v>
      </c>
      <c r="O71" s="12">
        <f t="shared" si="41"/>
        <v>1.3435700575815739</v>
      </c>
      <c r="P71" s="4">
        <f t="shared" si="42"/>
        <v>202212</v>
      </c>
      <c r="Q71" s="17">
        <f t="shared" si="43"/>
        <v>3.1</v>
      </c>
      <c r="R71" s="17">
        <f t="shared" si="44"/>
        <v>-2.9761904761904767</v>
      </c>
      <c r="S71" s="16">
        <f t="shared" si="45"/>
        <v>0.12380952380952337</v>
      </c>
      <c r="T71" s="5">
        <f t="shared" si="46"/>
        <v>0.45161290322580638</v>
      </c>
      <c r="U71" s="21">
        <f t="shared" si="47"/>
        <v>0</v>
      </c>
      <c r="V71" s="5"/>
      <c r="W71" s="5">
        <f t="shared" si="48"/>
        <v>2.1</v>
      </c>
      <c r="X71" s="4">
        <f t="shared" si="49"/>
        <v>-0.67741935483870974</v>
      </c>
      <c r="Y71" s="4">
        <f t="shared" si="50"/>
        <v>-2.7774193548387096</v>
      </c>
      <c r="Z71" s="21">
        <f t="shared" si="51"/>
        <v>2022</v>
      </c>
      <c r="AA71" s="4">
        <f t="shared" si="52"/>
        <v>-1</v>
      </c>
      <c r="AB71" s="4">
        <f t="shared" si="53"/>
        <v>-1</v>
      </c>
      <c r="AC71" s="4">
        <f t="shared" si="54"/>
        <v>0</v>
      </c>
      <c r="AD71" s="4"/>
      <c r="AE71" s="4">
        <f t="shared" si="55"/>
        <v>-2.7774193548387096</v>
      </c>
      <c r="AF71" s="22">
        <f t="shared" si="56"/>
        <v>1.1000000000000001</v>
      </c>
      <c r="AG71" s="22">
        <f t="shared" si="57"/>
        <v>-1.6774193548387097</v>
      </c>
      <c r="AH71" s="3">
        <f t="shared" si="58"/>
        <v>0</v>
      </c>
      <c r="AI71" s="28" t="b">
        <f t="shared" si="59"/>
        <v>0</v>
      </c>
      <c r="AJ71" s="3">
        <f t="shared" si="60"/>
        <v>3.5555555555555562E-2</v>
      </c>
      <c r="AK71" s="3">
        <f t="shared" si="61"/>
        <v>3.5555555555555562E-2</v>
      </c>
      <c r="AL71" s="26">
        <f t="shared" si="62"/>
        <v>0.45161290322580638</v>
      </c>
      <c r="AM71" s="26">
        <f ca="1">IF(RAND()&lt;J71,H71*F71,I71*G71)-1</f>
        <v>-1</v>
      </c>
      <c r="AN71" s="26">
        <f ca="1">IF(RAND()&lt;(J71+(2*F71-1)*Sheet2!D$109),H71*F71,I71*G71)-1</f>
        <v>-1</v>
      </c>
      <c r="AO71" s="3">
        <f t="shared" si="33"/>
        <v>202212</v>
      </c>
    </row>
    <row r="72" spans="1:41" s="3" customFormat="1" x14ac:dyDescent="0.25">
      <c r="A72" s="6">
        <v>44913</v>
      </c>
      <c r="B72" s="1" t="s">
        <v>28</v>
      </c>
      <c r="C72" s="1" t="s">
        <v>27</v>
      </c>
      <c r="D72">
        <v>21</v>
      </c>
      <c r="E72" s="1">
        <v>18</v>
      </c>
      <c r="F72">
        <f t="shared" si="34"/>
        <v>1</v>
      </c>
      <c r="G72">
        <f t="shared" si="35"/>
        <v>0</v>
      </c>
      <c r="H72" s="4">
        <v>1.52</v>
      </c>
      <c r="I72" s="4">
        <v>2.67</v>
      </c>
      <c r="J72" s="4">
        <f t="shared" si="36"/>
        <v>0.65789473684210531</v>
      </c>
      <c r="K72" s="4">
        <f t="shared" si="37"/>
        <v>0.37453183520599254</v>
      </c>
      <c r="L72" s="17">
        <f t="shared" si="38"/>
        <v>0.62789473684210528</v>
      </c>
      <c r="M72" s="17">
        <f t="shared" si="39"/>
        <v>0.40453183520599256</v>
      </c>
      <c r="N72" s="34">
        <f t="shared" si="40"/>
        <v>1.5926236378876781</v>
      </c>
      <c r="O72" s="12">
        <f t="shared" si="41"/>
        <v>2.47199333395056</v>
      </c>
      <c r="P72" s="4">
        <f t="shared" si="42"/>
        <v>202212</v>
      </c>
      <c r="Q72" s="17">
        <f t="shared" si="43"/>
        <v>1.52</v>
      </c>
      <c r="R72" s="17">
        <f t="shared" si="44"/>
        <v>-2.521879318286504</v>
      </c>
      <c r="S72" s="16">
        <f t="shared" si="45"/>
        <v>-1.001879318286504</v>
      </c>
      <c r="T72" s="5">
        <f t="shared" si="46"/>
        <v>1.756578947368421</v>
      </c>
      <c r="U72" s="21">
        <f t="shared" si="47"/>
        <v>0</v>
      </c>
      <c r="V72" s="5"/>
      <c r="W72" s="5">
        <f t="shared" si="48"/>
        <v>0.52</v>
      </c>
      <c r="X72" s="4">
        <f t="shared" si="49"/>
        <v>-0.34210526315789469</v>
      </c>
      <c r="Y72" s="4">
        <f t="shared" si="50"/>
        <v>-0.86210526315789471</v>
      </c>
      <c r="Z72" s="21">
        <f t="shared" si="51"/>
        <v>2022</v>
      </c>
      <c r="AA72" s="4">
        <f t="shared" si="52"/>
        <v>-1</v>
      </c>
      <c r="AB72" s="4">
        <f t="shared" si="53"/>
        <v>-1</v>
      </c>
      <c r="AC72" s="4">
        <f t="shared" si="54"/>
        <v>0</v>
      </c>
      <c r="AD72" s="4"/>
      <c r="AE72" s="4">
        <f t="shared" si="55"/>
        <v>-0.86210526315789449</v>
      </c>
      <c r="AF72" s="22">
        <f t="shared" si="56"/>
        <v>-0.48</v>
      </c>
      <c r="AG72" s="22">
        <f t="shared" si="57"/>
        <v>-1.3421052631578947</v>
      </c>
      <c r="AH72" s="3">
        <f t="shared" si="58"/>
        <v>0</v>
      </c>
      <c r="AI72" s="28" t="b">
        <f t="shared" si="59"/>
        <v>0</v>
      </c>
      <c r="AJ72" s="3">
        <f t="shared" si="60"/>
        <v>3.1408114558472477E-2</v>
      </c>
      <c r="AK72" s="3">
        <f t="shared" si="61"/>
        <v>3.1408114558472588E-2</v>
      </c>
      <c r="AL72" s="26">
        <f t="shared" si="62"/>
        <v>1.756578947368421</v>
      </c>
      <c r="AM72" s="26">
        <f ca="1">IF(RAND()&lt;J72,H72*F72,I72*G72)-1</f>
        <v>0.52</v>
      </c>
      <c r="AN72" s="26">
        <f ca="1">IF(RAND()&lt;(J72+(2*F72-1)*Sheet2!D$109),H72*F72,I72*G72)-1</f>
        <v>0.52</v>
      </c>
      <c r="AO72" s="3">
        <f t="shared" si="33"/>
        <v>202212</v>
      </c>
    </row>
    <row r="73" spans="1:41" s="3" customFormat="1" x14ac:dyDescent="0.25">
      <c r="A73" s="6">
        <v>44913</v>
      </c>
      <c r="B73" s="1" t="s">
        <v>39</v>
      </c>
      <c r="C73" s="1" t="s">
        <v>19</v>
      </c>
      <c r="D73">
        <v>17</v>
      </c>
      <c r="E73" s="1">
        <v>20</v>
      </c>
      <c r="F73">
        <f t="shared" si="34"/>
        <v>0</v>
      </c>
      <c r="G73">
        <f t="shared" si="35"/>
        <v>1</v>
      </c>
      <c r="H73" s="4">
        <v>1.6060000000000001</v>
      </c>
      <c r="I73" s="4">
        <v>2.4500000000000002</v>
      </c>
      <c r="J73" s="4">
        <f t="shared" si="36"/>
        <v>0.62266500622665</v>
      </c>
      <c r="K73" s="4">
        <f t="shared" si="37"/>
        <v>0.4081632653061224</v>
      </c>
      <c r="L73" s="17">
        <f t="shared" si="38"/>
        <v>0.65266500622665002</v>
      </c>
      <c r="M73" s="17">
        <f t="shared" si="39"/>
        <v>0.37816326530612243</v>
      </c>
      <c r="N73" s="34">
        <f t="shared" si="40"/>
        <v>1.5321795874754336</v>
      </c>
      <c r="O73" s="12">
        <f t="shared" si="41"/>
        <v>2.6443604964921752</v>
      </c>
      <c r="P73" s="4">
        <f t="shared" si="42"/>
        <v>202212</v>
      </c>
      <c r="Q73" s="17">
        <f t="shared" si="43"/>
        <v>0.65551020408163263</v>
      </c>
      <c r="R73" s="17">
        <f t="shared" si="44"/>
        <v>-2.3398201889154429</v>
      </c>
      <c r="S73" s="16">
        <f t="shared" si="45"/>
        <v>-1.6843099848338103</v>
      </c>
      <c r="T73" s="5">
        <f t="shared" si="46"/>
        <v>1.5255292652552928</v>
      </c>
      <c r="U73" s="21">
        <f t="shared" si="47"/>
        <v>0</v>
      </c>
      <c r="V73" s="5"/>
      <c r="W73" s="5">
        <f t="shared" si="48"/>
        <v>-1</v>
      </c>
      <c r="X73" s="4">
        <f t="shared" si="49"/>
        <v>-1</v>
      </c>
      <c r="Y73" s="4">
        <f t="shared" si="50"/>
        <v>0</v>
      </c>
      <c r="Z73" s="21">
        <f t="shared" si="51"/>
        <v>2022</v>
      </c>
      <c r="AA73" s="4">
        <f t="shared" si="52"/>
        <v>1.4500000000000002</v>
      </c>
      <c r="AB73" s="4">
        <f t="shared" si="53"/>
        <v>-0.59183673469387754</v>
      </c>
      <c r="AC73" s="4">
        <f t="shared" si="54"/>
        <v>-2.0418367346938777</v>
      </c>
      <c r="AD73" s="4"/>
      <c r="AE73" s="4">
        <f t="shared" si="55"/>
        <v>-0.9833349937733501</v>
      </c>
      <c r="AF73" s="22">
        <f t="shared" si="56"/>
        <v>0.45000000000000018</v>
      </c>
      <c r="AG73" s="22">
        <f t="shared" si="57"/>
        <v>-1.5918367346938775</v>
      </c>
      <c r="AH73" s="3">
        <f t="shared" si="58"/>
        <v>0</v>
      </c>
      <c r="AI73" s="28" t="b">
        <f t="shared" si="59"/>
        <v>0</v>
      </c>
      <c r="AJ73" s="3">
        <f t="shared" si="60"/>
        <v>2.9906311637080796E-2</v>
      </c>
      <c r="AK73" s="3">
        <f t="shared" si="61"/>
        <v>2.9906311637080907E-2</v>
      </c>
      <c r="AL73" s="26">
        <f t="shared" si="62"/>
        <v>1.5255292652552928</v>
      </c>
      <c r="AM73" s="26">
        <f ca="1">IF(RAND()&lt;J73,H73*F73,I73*G73)-1</f>
        <v>-1</v>
      </c>
      <c r="AN73" s="26">
        <f ca="1">IF(RAND()&lt;(J73+(2*F73-1)*Sheet2!D$109),H73*F73,I73*G73)-1</f>
        <v>1.4500000000000002</v>
      </c>
      <c r="AO73" s="3">
        <f t="shared" si="33"/>
        <v>202212</v>
      </c>
    </row>
    <row r="74" spans="1:41" s="3" customFormat="1" x14ac:dyDescent="0.25">
      <c r="A74" s="6">
        <v>44912</v>
      </c>
      <c r="B74" s="1" t="s">
        <v>32</v>
      </c>
      <c r="C74" s="1" t="s">
        <v>37</v>
      </c>
      <c r="D74">
        <v>32</v>
      </c>
      <c r="E74" s="1">
        <v>29</v>
      </c>
      <c r="F74">
        <f t="shared" si="34"/>
        <v>1</v>
      </c>
      <c r="G74">
        <f t="shared" si="35"/>
        <v>0</v>
      </c>
      <c r="H74" s="4">
        <v>1.294</v>
      </c>
      <c r="I74" s="4">
        <v>3.7</v>
      </c>
      <c r="J74" s="4">
        <f t="shared" si="36"/>
        <v>0.77279752704791338</v>
      </c>
      <c r="K74" s="4">
        <f t="shared" si="37"/>
        <v>0.27027027027027023</v>
      </c>
      <c r="L74" s="17">
        <f t="shared" si="38"/>
        <v>0.74279752704791335</v>
      </c>
      <c r="M74" s="17">
        <f t="shared" si="39"/>
        <v>0.3002702702702702</v>
      </c>
      <c r="N74" s="34">
        <f t="shared" si="40"/>
        <v>1.3462618864312617</v>
      </c>
      <c r="O74" s="12">
        <f t="shared" si="41"/>
        <v>3.3303330333033312</v>
      </c>
      <c r="P74" s="4">
        <f t="shared" si="42"/>
        <v>202212</v>
      </c>
      <c r="Q74" s="17">
        <f t="shared" si="43"/>
        <v>1.294</v>
      </c>
      <c r="R74" s="17">
        <f t="shared" si="44"/>
        <v>-3.7717309145880566</v>
      </c>
      <c r="S74" s="16">
        <f t="shared" si="45"/>
        <v>-2.4777309145880566</v>
      </c>
      <c r="T74" s="5">
        <f t="shared" si="46"/>
        <v>2.8593508500772797</v>
      </c>
      <c r="U74" s="21">
        <f t="shared" si="47"/>
        <v>0</v>
      </c>
      <c r="V74" s="5"/>
      <c r="W74" s="5">
        <f t="shared" si="48"/>
        <v>0.29400000000000004</v>
      </c>
      <c r="X74" s="4">
        <f t="shared" si="49"/>
        <v>-0.22720247295208662</v>
      </c>
      <c r="Y74" s="4">
        <f t="shared" si="50"/>
        <v>-0.52120247295208666</v>
      </c>
      <c r="Z74" s="21">
        <f t="shared" si="51"/>
        <v>2022</v>
      </c>
      <c r="AA74" s="4">
        <f t="shared" si="52"/>
        <v>-1</v>
      </c>
      <c r="AB74" s="4">
        <f t="shared" si="53"/>
        <v>-1</v>
      </c>
      <c r="AC74" s="4">
        <f t="shared" si="54"/>
        <v>0</v>
      </c>
      <c r="AD74" s="4"/>
      <c r="AE74" s="4">
        <f t="shared" si="55"/>
        <v>-0.52120247295208666</v>
      </c>
      <c r="AF74" s="22">
        <f t="shared" si="56"/>
        <v>-0.70599999999999996</v>
      </c>
      <c r="AG74" s="22">
        <f t="shared" si="57"/>
        <v>-1.2272024729520865</v>
      </c>
      <c r="AH74" s="3">
        <f t="shared" si="58"/>
        <v>0</v>
      </c>
      <c r="AI74" s="28" t="b">
        <f t="shared" si="59"/>
        <v>0</v>
      </c>
      <c r="AJ74" s="3">
        <f t="shared" si="60"/>
        <v>4.1289547456948128E-2</v>
      </c>
      <c r="AK74" s="3">
        <f t="shared" si="61"/>
        <v>4.128954745694835E-2</v>
      </c>
      <c r="AL74" s="26">
        <f t="shared" si="62"/>
        <v>2.8593508500772797</v>
      </c>
      <c r="AM74" s="26">
        <f ca="1">IF(RAND()&lt;J74,H74*F74,I74*G74)-1</f>
        <v>0.29400000000000004</v>
      </c>
      <c r="AN74" s="26">
        <f ca="1">IF(RAND()&lt;(J74+(2*F74-1)*Sheet2!D$109),H74*F74,I74*G74)-1</f>
        <v>0.29400000000000004</v>
      </c>
      <c r="AO74" s="3">
        <f t="shared" si="33"/>
        <v>202212</v>
      </c>
    </row>
    <row r="75" spans="1:41" s="3" customFormat="1" x14ac:dyDescent="0.25">
      <c r="A75" s="6">
        <v>44912</v>
      </c>
      <c r="B75" s="1" t="s">
        <v>44</v>
      </c>
      <c r="C75" s="1" t="s">
        <v>29</v>
      </c>
      <c r="D75">
        <v>13</v>
      </c>
      <c r="E75" s="1">
        <v>3</v>
      </c>
      <c r="F75">
        <f t="shared" si="34"/>
        <v>1</v>
      </c>
      <c r="G75">
        <f t="shared" si="35"/>
        <v>0</v>
      </c>
      <c r="H75" s="4">
        <v>1.625</v>
      </c>
      <c r="I75" s="4">
        <v>2.4</v>
      </c>
      <c r="J75" s="4">
        <f t="shared" si="36"/>
        <v>0.61538461538461542</v>
      </c>
      <c r="K75" s="4">
        <f t="shared" si="37"/>
        <v>0.41666666666666669</v>
      </c>
      <c r="L75" s="17">
        <f t="shared" si="38"/>
        <v>0.58538461538461539</v>
      </c>
      <c r="M75" s="17">
        <f t="shared" si="39"/>
        <v>0.44666666666666666</v>
      </c>
      <c r="N75" s="34">
        <f t="shared" si="40"/>
        <v>1.7082785808147174</v>
      </c>
      <c r="O75" s="12">
        <f t="shared" si="41"/>
        <v>2.238805970149254</v>
      </c>
      <c r="P75" s="4">
        <f t="shared" si="42"/>
        <v>202212</v>
      </c>
      <c r="Q75" s="17">
        <f t="shared" si="43"/>
        <v>1.625</v>
      </c>
      <c r="R75" s="17">
        <f t="shared" si="44"/>
        <v>-2.3142857142857145</v>
      </c>
      <c r="S75" s="16">
        <f t="shared" si="45"/>
        <v>-0.6892857142857145</v>
      </c>
      <c r="T75" s="5">
        <f t="shared" si="46"/>
        <v>1.4769230769230768</v>
      </c>
      <c r="U75" s="21">
        <f t="shared" si="47"/>
        <v>0</v>
      </c>
      <c r="V75" s="5"/>
      <c r="W75" s="5">
        <f t="shared" si="48"/>
        <v>0.625</v>
      </c>
      <c r="X75" s="4">
        <f t="shared" si="49"/>
        <v>-0.38461538461538458</v>
      </c>
      <c r="Y75" s="4">
        <f t="shared" si="50"/>
        <v>-1.0096153846153846</v>
      </c>
      <c r="Z75" s="21">
        <f t="shared" si="51"/>
        <v>2022</v>
      </c>
      <c r="AA75" s="4">
        <f t="shared" si="52"/>
        <v>-1</v>
      </c>
      <c r="AB75" s="4">
        <f t="shared" si="53"/>
        <v>-1</v>
      </c>
      <c r="AC75" s="4">
        <f t="shared" si="54"/>
        <v>0</v>
      </c>
      <c r="AD75" s="4"/>
      <c r="AE75" s="4">
        <f t="shared" si="55"/>
        <v>-1.0096153846153846</v>
      </c>
      <c r="AF75" s="22">
        <f t="shared" si="56"/>
        <v>-0.375</v>
      </c>
      <c r="AG75" s="22">
        <f t="shared" si="57"/>
        <v>-1.3846153846153846</v>
      </c>
      <c r="AH75" s="3">
        <f t="shared" si="58"/>
        <v>0</v>
      </c>
      <c r="AI75" s="28" t="b">
        <f t="shared" si="59"/>
        <v>0</v>
      </c>
      <c r="AJ75" s="3">
        <f t="shared" si="60"/>
        <v>3.1055900621118071E-2</v>
      </c>
      <c r="AK75" s="3">
        <f t="shared" si="61"/>
        <v>3.1055900621118071E-2</v>
      </c>
      <c r="AL75" s="26">
        <f t="shared" si="62"/>
        <v>1.4769230769230768</v>
      </c>
      <c r="AM75" s="26">
        <f ca="1">IF(RAND()&lt;J75,H75*F75,I75*G75)-1</f>
        <v>0.625</v>
      </c>
      <c r="AN75" s="26">
        <f ca="1">IF(RAND()&lt;(J75+(2*F75-1)*Sheet2!D$109),H75*F75,I75*G75)-1</f>
        <v>-1</v>
      </c>
      <c r="AO75" s="3">
        <f t="shared" si="33"/>
        <v>202212</v>
      </c>
    </row>
    <row r="76" spans="1:41" s="3" customFormat="1" x14ac:dyDescent="0.25">
      <c r="A76" s="6">
        <v>44912</v>
      </c>
      <c r="B76" s="1" t="s">
        <v>46</v>
      </c>
      <c r="C76" s="1" t="s">
        <v>22</v>
      </c>
      <c r="D76">
        <v>39</v>
      </c>
      <c r="E76" s="1">
        <v>36</v>
      </c>
      <c r="F76">
        <f t="shared" si="34"/>
        <v>1</v>
      </c>
      <c r="G76">
        <f t="shared" si="35"/>
        <v>0</v>
      </c>
      <c r="H76" s="4">
        <v>1.444</v>
      </c>
      <c r="I76" s="4">
        <v>2.85</v>
      </c>
      <c r="J76" s="4">
        <f t="shared" si="36"/>
        <v>0.69252077562326875</v>
      </c>
      <c r="K76" s="4">
        <f t="shared" si="37"/>
        <v>0.35087719298245612</v>
      </c>
      <c r="L76" s="17">
        <f t="shared" si="38"/>
        <v>0.66252077562326872</v>
      </c>
      <c r="M76" s="17">
        <f t="shared" si="39"/>
        <v>0.38087719298245615</v>
      </c>
      <c r="N76" s="34">
        <f t="shared" si="40"/>
        <v>1.5093866287577873</v>
      </c>
      <c r="O76" s="12">
        <f t="shared" si="41"/>
        <v>2.62551819438047</v>
      </c>
      <c r="P76" s="4">
        <f t="shared" si="42"/>
        <v>202212</v>
      </c>
      <c r="Q76" s="17">
        <f t="shared" si="43"/>
        <v>1.444</v>
      </c>
      <c r="R76" s="17">
        <f t="shared" si="44"/>
        <v>-2.7927927927927927</v>
      </c>
      <c r="S76" s="16">
        <f t="shared" si="45"/>
        <v>-1.3487927927927927</v>
      </c>
      <c r="T76" s="5">
        <f t="shared" si="46"/>
        <v>1.9736842105263159</v>
      </c>
      <c r="U76" s="21">
        <f t="shared" si="47"/>
        <v>0</v>
      </c>
      <c r="V76" s="5"/>
      <c r="W76" s="5">
        <f t="shared" si="48"/>
        <v>0.44399999999999995</v>
      </c>
      <c r="X76" s="4">
        <f t="shared" si="49"/>
        <v>-0.30747922437673125</v>
      </c>
      <c r="Y76" s="4">
        <f t="shared" si="50"/>
        <v>-0.7514792243767312</v>
      </c>
      <c r="Z76" s="21">
        <f t="shared" si="51"/>
        <v>2022</v>
      </c>
      <c r="AA76" s="4">
        <f t="shared" si="52"/>
        <v>-1</v>
      </c>
      <c r="AB76" s="4">
        <f t="shared" si="53"/>
        <v>-1</v>
      </c>
      <c r="AC76" s="4">
        <f t="shared" si="54"/>
        <v>0</v>
      </c>
      <c r="AD76" s="4"/>
      <c r="AE76" s="4">
        <f t="shared" si="55"/>
        <v>-0.7514792243767312</v>
      </c>
      <c r="AF76" s="22">
        <f t="shared" si="56"/>
        <v>-0.55600000000000005</v>
      </c>
      <c r="AG76" s="22">
        <f t="shared" si="57"/>
        <v>-1.3074792243767313</v>
      </c>
      <c r="AH76" s="3">
        <f t="shared" si="58"/>
        <v>0</v>
      </c>
      <c r="AI76" s="28" t="b">
        <f t="shared" si="59"/>
        <v>0</v>
      </c>
      <c r="AJ76" s="3">
        <f t="shared" si="60"/>
        <v>4.1592920353982321E-2</v>
      </c>
      <c r="AK76" s="3">
        <f t="shared" si="61"/>
        <v>4.159292035398221E-2</v>
      </c>
      <c r="AL76" s="26">
        <f t="shared" si="62"/>
        <v>1.9736842105263159</v>
      </c>
      <c r="AM76" s="26">
        <f ca="1">IF(RAND()&lt;J76,H76*F76,I76*G76)-1</f>
        <v>-1</v>
      </c>
      <c r="AN76" s="26">
        <f ca="1">IF(RAND()&lt;(J76+(2*F76-1)*Sheet2!D$109),H76*F76,I76*G76)-1</f>
        <v>-1</v>
      </c>
      <c r="AO76" s="3">
        <f t="shared" si="33"/>
        <v>202212</v>
      </c>
    </row>
    <row r="77" spans="1:41" s="3" customFormat="1" x14ac:dyDescent="0.25">
      <c r="A77" s="6">
        <v>44910</v>
      </c>
      <c r="B77" s="1" t="s">
        <v>47</v>
      </c>
      <c r="C77" s="1" t="s">
        <v>24</v>
      </c>
      <c r="D77">
        <v>13</v>
      </c>
      <c r="E77" s="1">
        <v>21</v>
      </c>
      <c r="F77">
        <f t="shared" si="34"/>
        <v>0</v>
      </c>
      <c r="G77">
        <f t="shared" si="35"/>
        <v>1</v>
      </c>
      <c r="H77" s="4">
        <v>2</v>
      </c>
      <c r="I77" s="4">
        <v>1.833</v>
      </c>
      <c r="J77" s="4">
        <f t="shared" si="36"/>
        <v>0.5</v>
      </c>
      <c r="K77" s="4">
        <f t="shared" si="37"/>
        <v>0.54555373704309873</v>
      </c>
      <c r="L77" s="17">
        <f t="shared" si="38"/>
        <v>0.53</v>
      </c>
      <c r="M77" s="17">
        <f t="shared" si="39"/>
        <v>0.5155537370430987</v>
      </c>
      <c r="N77" s="34">
        <f t="shared" si="40"/>
        <v>1.8867924528301885</v>
      </c>
      <c r="O77" s="12">
        <f t="shared" si="41"/>
        <v>1.9396620141585805</v>
      </c>
      <c r="P77" s="4">
        <f t="shared" si="42"/>
        <v>202212</v>
      </c>
      <c r="Q77" s="17">
        <f t="shared" si="43"/>
        <v>1.0911074740861975</v>
      </c>
      <c r="R77" s="17">
        <f t="shared" si="44"/>
        <v>-2.2004801920768307</v>
      </c>
      <c r="S77" s="16">
        <f t="shared" si="45"/>
        <v>-1.1093727179906332</v>
      </c>
      <c r="T77" s="5">
        <f t="shared" si="46"/>
        <v>0.91649999999999998</v>
      </c>
      <c r="U77" s="21">
        <f t="shared" si="47"/>
        <v>0</v>
      </c>
      <c r="V77" s="5"/>
      <c r="W77" s="5">
        <f t="shared" si="48"/>
        <v>-1</v>
      </c>
      <c r="X77" s="4">
        <f t="shared" si="49"/>
        <v>-1</v>
      </c>
      <c r="Y77" s="4">
        <f t="shared" si="50"/>
        <v>0</v>
      </c>
      <c r="Z77" s="21">
        <f t="shared" si="51"/>
        <v>2022</v>
      </c>
      <c r="AA77" s="4">
        <f t="shared" si="52"/>
        <v>0.83299999999999996</v>
      </c>
      <c r="AB77" s="4">
        <f t="shared" si="53"/>
        <v>-0.45444626295690127</v>
      </c>
      <c r="AC77" s="4">
        <f t="shared" si="54"/>
        <v>-1.2874462629569012</v>
      </c>
      <c r="AD77" s="4"/>
      <c r="AE77" s="4">
        <f t="shared" si="55"/>
        <v>-1.5</v>
      </c>
      <c r="AF77" s="22">
        <f t="shared" si="56"/>
        <v>-0.16700000000000004</v>
      </c>
      <c r="AG77" s="22">
        <f t="shared" si="57"/>
        <v>-1.4544462629569013</v>
      </c>
      <c r="AH77" s="3">
        <f t="shared" si="58"/>
        <v>0</v>
      </c>
      <c r="AI77" s="28" t="b">
        <f t="shared" si="59"/>
        <v>0</v>
      </c>
      <c r="AJ77" s="3">
        <f t="shared" si="60"/>
        <v>4.3569006000521826E-2</v>
      </c>
      <c r="AK77" s="3">
        <f t="shared" si="61"/>
        <v>4.3569006000521826E-2</v>
      </c>
      <c r="AL77" s="26">
        <f t="shared" si="62"/>
        <v>0.91649999999999998</v>
      </c>
      <c r="AM77" s="26">
        <f ca="1">IF(RAND()&lt;J77,H77*F77,I77*G77)-1</f>
        <v>-1</v>
      </c>
      <c r="AN77" s="26">
        <f ca="1">IF(RAND()&lt;(J77+(2*F77-1)*Sheet2!D$109),H77*F77,I77*G77)-1</f>
        <v>-1</v>
      </c>
      <c r="AO77" s="3">
        <f t="shared" si="33"/>
        <v>202212</v>
      </c>
    </row>
    <row r="78" spans="1:41" s="3" customFormat="1" x14ac:dyDescent="0.25">
      <c r="A78" s="6">
        <v>44907</v>
      </c>
      <c r="B78" s="1" t="s">
        <v>49</v>
      </c>
      <c r="C78" s="1" t="s">
        <v>38</v>
      </c>
      <c r="D78">
        <v>13</v>
      </c>
      <c r="E78" s="1">
        <v>27</v>
      </c>
      <c r="F78">
        <f t="shared" si="34"/>
        <v>0</v>
      </c>
      <c r="G78">
        <f t="shared" si="35"/>
        <v>1</v>
      </c>
      <c r="H78" s="4">
        <v>2.0499999999999998</v>
      </c>
      <c r="I78" s="4">
        <v>1.8</v>
      </c>
      <c r="J78" s="4">
        <f t="shared" si="36"/>
        <v>0.48780487804878053</v>
      </c>
      <c r="K78" s="4">
        <f t="shared" si="37"/>
        <v>0.55555555555555558</v>
      </c>
      <c r="L78" s="17">
        <f t="shared" si="38"/>
        <v>0.5178048780487805</v>
      </c>
      <c r="M78" s="17">
        <f t="shared" si="39"/>
        <v>0.52555555555555555</v>
      </c>
      <c r="N78" s="34">
        <f t="shared" si="40"/>
        <v>1.9312293923692887</v>
      </c>
      <c r="O78" s="12">
        <f t="shared" si="41"/>
        <v>1.9027484143763214</v>
      </c>
      <c r="P78" s="4">
        <f t="shared" si="42"/>
        <v>202212</v>
      </c>
      <c r="Q78" s="17">
        <f t="shared" si="43"/>
        <v>1.1388888888888888</v>
      </c>
      <c r="R78" s="17">
        <f t="shared" si="44"/>
        <v>-2.2023809523809526</v>
      </c>
      <c r="S78" s="16">
        <f t="shared" si="45"/>
        <v>-1.0634920634920637</v>
      </c>
      <c r="T78" s="5">
        <f t="shared" si="46"/>
        <v>0.87804878048780499</v>
      </c>
      <c r="U78" s="21">
        <f t="shared" si="47"/>
        <v>0</v>
      </c>
      <c r="V78" s="5"/>
      <c r="W78" s="5">
        <f t="shared" si="48"/>
        <v>-1</v>
      </c>
      <c r="X78" s="4">
        <f t="shared" si="49"/>
        <v>-1</v>
      </c>
      <c r="Y78" s="4">
        <f t="shared" si="50"/>
        <v>0</v>
      </c>
      <c r="Z78" s="21">
        <f t="shared" si="51"/>
        <v>2022</v>
      </c>
      <c r="AA78" s="4">
        <f t="shared" si="52"/>
        <v>0.8</v>
      </c>
      <c r="AB78" s="4">
        <f t="shared" si="53"/>
        <v>-0.44444444444444442</v>
      </c>
      <c r="AC78" s="4">
        <f t="shared" si="54"/>
        <v>-1.2444444444444445</v>
      </c>
      <c r="AD78" s="4"/>
      <c r="AE78" s="4">
        <f t="shared" si="55"/>
        <v>-1.5621951219512193</v>
      </c>
      <c r="AF78" s="22">
        <f t="shared" si="56"/>
        <v>-0.19999999999999996</v>
      </c>
      <c r="AG78" s="22">
        <f t="shared" si="57"/>
        <v>-1.4444444444444444</v>
      </c>
      <c r="AH78" s="3">
        <f t="shared" si="58"/>
        <v>0</v>
      </c>
      <c r="AI78" s="28" t="b">
        <f t="shared" si="59"/>
        <v>0</v>
      </c>
      <c r="AJ78" s="3">
        <f t="shared" si="60"/>
        <v>4.1558441558441461E-2</v>
      </c>
      <c r="AK78" s="3">
        <f t="shared" si="61"/>
        <v>4.1558441558441461E-2</v>
      </c>
      <c r="AL78" s="26">
        <f t="shared" si="62"/>
        <v>0.87804878048780499</v>
      </c>
      <c r="AM78" s="26">
        <f ca="1">IF(RAND()&lt;J78,H78*F78,I78*G78)-1</f>
        <v>-1</v>
      </c>
      <c r="AN78" s="26">
        <f ca="1">IF(RAND()&lt;(J78+(2*F78-1)*Sheet2!D$109),H78*F78,I78*G78)-1</f>
        <v>-1</v>
      </c>
      <c r="AO78" s="3">
        <f t="shared" si="33"/>
        <v>202212</v>
      </c>
    </row>
    <row r="79" spans="1:41" s="3" customFormat="1" x14ac:dyDescent="0.25">
      <c r="A79" s="6">
        <v>44906</v>
      </c>
      <c r="B79" s="1" t="s">
        <v>56</v>
      </c>
      <c r="C79" s="1" t="s">
        <v>37</v>
      </c>
      <c r="D79">
        <v>23</v>
      </c>
      <c r="E79" s="1">
        <v>17</v>
      </c>
      <c r="F79">
        <f t="shared" si="34"/>
        <v>1</v>
      </c>
      <c r="G79">
        <f t="shared" si="35"/>
        <v>0</v>
      </c>
      <c r="H79" s="4">
        <v>2</v>
      </c>
      <c r="I79" s="4">
        <v>1.83</v>
      </c>
      <c r="J79" s="4">
        <f t="shared" si="36"/>
        <v>0.5</v>
      </c>
      <c r="K79" s="4">
        <f t="shared" si="37"/>
        <v>0.54644808743169393</v>
      </c>
      <c r="L79" s="17">
        <f t="shared" si="38"/>
        <v>0.47</v>
      </c>
      <c r="M79" s="17">
        <f t="shared" si="39"/>
        <v>0.57644808743169396</v>
      </c>
      <c r="N79" s="34">
        <f t="shared" si="40"/>
        <v>2.1276595744680851</v>
      </c>
      <c r="O79" s="12">
        <f t="shared" si="41"/>
        <v>1.7347615887761874</v>
      </c>
      <c r="P79" s="4">
        <f t="shared" si="42"/>
        <v>202212</v>
      </c>
      <c r="Q79" s="17">
        <f t="shared" si="43"/>
        <v>2</v>
      </c>
      <c r="R79" s="17">
        <f t="shared" si="44"/>
        <v>-2.2048192771084336</v>
      </c>
      <c r="S79" s="16">
        <f t="shared" si="45"/>
        <v>-0.20481927710843362</v>
      </c>
      <c r="T79" s="5">
        <f t="shared" si="46"/>
        <v>0.91500000000000004</v>
      </c>
      <c r="U79" s="21">
        <f t="shared" si="47"/>
        <v>0</v>
      </c>
      <c r="V79" s="5"/>
      <c r="W79" s="5">
        <f t="shared" si="48"/>
        <v>1</v>
      </c>
      <c r="X79" s="4">
        <f t="shared" si="49"/>
        <v>-0.5</v>
      </c>
      <c r="Y79" s="4">
        <f t="shared" si="50"/>
        <v>-1.5</v>
      </c>
      <c r="Z79" s="21">
        <f t="shared" si="51"/>
        <v>2022</v>
      </c>
      <c r="AA79" s="4">
        <f t="shared" si="52"/>
        <v>-1</v>
      </c>
      <c r="AB79" s="4">
        <f t="shared" si="53"/>
        <v>-1</v>
      </c>
      <c r="AC79" s="4">
        <f t="shared" si="54"/>
        <v>0</v>
      </c>
      <c r="AD79" s="4"/>
      <c r="AE79" s="4">
        <f t="shared" si="55"/>
        <v>-1.5</v>
      </c>
      <c r="AF79" s="22">
        <f t="shared" si="56"/>
        <v>0</v>
      </c>
      <c r="AG79" s="22">
        <f t="shared" si="57"/>
        <v>-1.5</v>
      </c>
      <c r="AH79" s="3">
        <f t="shared" si="58"/>
        <v>0</v>
      </c>
      <c r="AI79" s="28" t="b">
        <f t="shared" si="59"/>
        <v>0</v>
      </c>
      <c r="AJ79" s="3">
        <f t="shared" si="60"/>
        <v>4.4386422976501305E-2</v>
      </c>
      <c r="AK79" s="3">
        <f t="shared" si="61"/>
        <v>4.4386422976501305E-2</v>
      </c>
      <c r="AL79" s="26">
        <f t="shared" si="62"/>
        <v>0.91500000000000004</v>
      </c>
      <c r="AM79" s="26">
        <f ca="1">IF(RAND()&lt;J79,H79*F79,I79*G79)-1</f>
        <v>-1</v>
      </c>
      <c r="AN79" s="26">
        <f ca="1">IF(RAND()&lt;(J79+(2*F79-1)*Sheet2!D$109),H79*F79,I79*G79)-1</f>
        <v>1</v>
      </c>
      <c r="AO79" s="3">
        <f t="shared" si="33"/>
        <v>202212</v>
      </c>
    </row>
    <row r="80" spans="1:41" s="3" customFormat="1" x14ac:dyDescent="0.25">
      <c r="A80" s="6">
        <v>44906</v>
      </c>
      <c r="B80" s="1" t="s">
        <v>47</v>
      </c>
      <c r="C80" s="1" t="s">
        <v>26</v>
      </c>
      <c r="D80">
        <v>24</v>
      </c>
      <c r="E80" s="1">
        <v>30</v>
      </c>
      <c r="F80">
        <f t="shared" si="34"/>
        <v>0</v>
      </c>
      <c r="G80">
        <f t="shared" si="35"/>
        <v>1</v>
      </c>
      <c r="H80" s="4">
        <v>1.33</v>
      </c>
      <c r="I80" s="4">
        <v>3.4</v>
      </c>
      <c r="J80" s="4">
        <f t="shared" si="36"/>
        <v>0.75187969924812026</v>
      </c>
      <c r="K80" s="4">
        <f t="shared" si="37"/>
        <v>0.29411764705882354</v>
      </c>
      <c r="L80" s="17">
        <f t="shared" si="38"/>
        <v>0.78187969924812029</v>
      </c>
      <c r="M80" s="17">
        <f t="shared" si="39"/>
        <v>0.26411764705882357</v>
      </c>
      <c r="N80" s="34">
        <f t="shared" si="40"/>
        <v>1.2789691316472738</v>
      </c>
      <c r="O80" s="12">
        <f t="shared" si="41"/>
        <v>3.786191536748329</v>
      </c>
      <c r="P80" s="4">
        <f t="shared" si="42"/>
        <v>202212</v>
      </c>
      <c r="Q80" s="17">
        <f t="shared" si="43"/>
        <v>0.39117647058823535</v>
      </c>
      <c r="R80" s="17">
        <f t="shared" si="44"/>
        <v>-3.4469696969696964</v>
      </c>
      <c r="S80" s="16">
        <f t="shared" si="45"/>
        <v>-3.0557932263814611</v>
      </c>
      <c r="T80" s="5">
        <f t="shared" si="46"/>
        <v>2.5563909774436087</v>
      </c>
      <c r="U80" s="21">
        <f t="shared" si="47"/>
        <v>0</v>
      </c>
      <c r="V80" s="5"/>
      <c r="W80" s="5">
        <f t="shared" si="48"/>
        <v>-1</v>
      </c>
      <c r="X80" s="4">
        <f t="shared" si="49"/>
        <v>-1</v>
      </c>
      <c r="Y80" s="4">
        <f t="shared" si="50"/>
        <v>0</v>
      </c>
      <c r="Z80" s="21">
        <f t="shared" si="51"/>
        <v>2022</v>
      </c>
      <c r="AA80" s="4">
        <f t="shared" si="52"/>
        <v>2.4</v>
      </c>
      <c r="AB80" s="4">
        <f t="shared" si="53"/>
        <v>-0.70588235294117641</v>
      </c>
      <c r="AC80" s="4">
        <f t="shared" si="54"/>
        <v>-3.1058823529411761</v>
      </c>
      <c r="AD80" s="4"/>
      <c r="AE80" s="4">
        <f t="shared" si="55"/>
        <v>-0.57812030075187981</v>
      </c>
      <c r="AF80" s="22">
        <f t="shared" si="56"/>
        <v>1.4</v>
      </c>
      <c r="AG80" s="22">
        <f t="shared" si="57"/>
        <v>-1.7058823529411764</v>
      </c>
      <c r="AH80" s="3">
        <f t="shared" si="58"/>
        <v>0</v>
      </c>
      <c r="AI80" s="28" t="b">
        <f t="shared" si="59"/>
        <v>0</v>
      </c>
      <c r="AJ80" s="3">
        <f t="shared" si="60"/>
        <v>4.3974630021141659E-2</v>
      </c>
      <c r="AK80" s="3">
        <f t="shared" si="61"/>
        <v>4.3974630021141659E-2</v>
      </c>
      <c r="AL80" s="26">
        <f t="shared" si="62"/>
        <v>2.5563909774436087</v>
      </c>
      <c r="AM80" s="26">
        <f ca="1">IF(RAND()&lt;J80,H80*F80,I80*G80)-1</f>
        <v>2.4</v>
      </c>
      <c r="AN80" s="26">
        <f ca="1">IF(RAND()&lt;(J80+(2*F80-1)*Sheet2!D$109),H80*F80,I80*G80)-1</f>
        <v>-1</v>
      </c>
      <c r="AO80" s="3">
        <f t="shared" si="33"/>
        <v>202212</v>
      </c>
    </row>
    <row r="81" spans="1:41" s="3" customFormat="1" x14ac:dyDescent="0.25">
      <c r="A81" s="6">
        <v>44906</v>
      </c>
      <c r="B81" s="1" t="s">
        <v>24</v>
      </c>
      <c r="C81" s="1" t="s">
        <v>25</v>
      </c>
      <c r="D81">
        <v>35</v>
      </c>
      <c r="E81" s="1">
        <v>7</v>
      </c>
      <c r="F81">
        <f t="shared" si="34"/>
        <v>1</v>
      </c>
      <c r="G81">
        <f t="shared" si="35"/>
        <v>0</v>
      </c>
      <c r="H81" s="4">
        <v>1.42</v>
      </c>
      <c r="I81" s="4">
        <v>2.95</v>
      </c>
      <c r="J81" s="4">
        <f t="shared" si="36"/>
        <v>0.70422535211267612</v>
      </c>
      <c r="K81" s="4">
        <f t="shared" si="37"/>
        <v>0.33898305084745761</v>
      </c>
      <c r="L81" s="17">
        <f t="shared" si="38"/>
        <v>0.67422535211267609</v>
      </c>
      <c r="M81" s="17">
        <f t="shared" si="39"/>
        <v>0.36898305084745764</v>
      </c>
      <c r="N81" s="34">
        <f t="shared" si="40"/>
        <v>1.483183622310424</v>
      </c>
      <c r="O81" s="12">
        <f t="shared" si="41"/>
        <v>2.7101515847496556</v>
      </c>
      <c r="P81" s="4">
        <f t="shared" si="42"/>
        <v>202212</v>
      </c>
      <c r="Q81" s="17">
        <f t="shared" si="43"/>
        <v>1.42</v>
      </c>
      <c r="R81" s="17">
        <f t="shared" si="44"/>
        <v>-2.8937728937728942</v>
      </c>
      <c r="S81" s="16">
        <f t="shared" si="45"/>
        <v>-1.4737728937728942</v>
      </c>
      <c r="T81" s="5">
        <f t="shared" si="46"/>
        <v>2.0774647887323945</v>
      </c>
      <c r="U81" s="21">
        <f t="shared" si="47"/>
        <v>0</v>
      </c>
      <c r="V81" s="5"/>
      <c r="W81" s="5">
        <f t="shared" si="48"/>
        <v>0.41999999999999993</v>
      </c>
      <c r="X81" s="4">
        <f t="shared" si="49"/>
        <v>-0.29577464788732388</v>
      </c>
      <c r="Y81" s="4">
        <f t="shared" si="50"/>
        <v>-0.71577464788732381</v>
      </c>
      <c r="Z81" s="21">
        <f t="shared" si="51"/>
        <v>2022</v>
      </c>
      <c r="AA81" s="4">
        <f t="shared" si="52"/>
        <v>-1</v>
      </c>
      <c r="AB81" s="4">
        <f t="shared" si="53"/>
        <v>-1</v>
      </c>
      <c r="AC81" s="4">
        <f t="shared" si="54"/>
        <v>0</v>
      </c>
      <c r="AD81" s="4"/>
      <c r="AE81" s="4">
        <f t="shared" si="55"/>
        <v>-0.71577464788732381</v>
      </c>
      <c r="AF81" s="22">
        <f t="shared" si="56"/>
        <v>-0.58000000000000007</v>
      </c>
      <c r="AG81" s="22">
        <f t="shared" si="57"/>
        <v>-1.295774647887324</v>
      </c>
      <c r="AH81" s="3">
        <f t="shared" si="58"/>
        <v>0</v>
      </c>
      <c r="AI81" s="28" t="b">
        <f t="shared" si="59"/>
        <v>0</v>
      </c>
      <c r="AJ81" s="3">
        <f t="shared" si="60"/>
        <v>4.1418764302059485E-2</v>
      </c>
      <c r="AK81" s="3">
        <f t="shared" si="61"/>
        <v>4.1418764302059485E-2</v>
      </c>
      <c r="AL81" s="26">
        <f t="shared" si="62"/>
        <v>2.0774647887323945</v>
      </c>
      <c r="AM81" s="26">
        <f ca="1">IF(RAND()&lt;J81,H81*F81,I81*G81)-1</f>
        <v>-1</v>
      </c>
      <c r="AN81" s="26">
        <f ca="1">IF(RAND()&lt;(J81+(2*F81-1)*Sheet2!D$109),H81*F81,I81*G81)-1</f>
        <v>0.41999999999999993</v>
      </c>
      <c r="AO81" s="3">
        <f t="shared" si="33"/>
        <v>202212</v>
      </c>
    </row>
    <row r="82" spans="1:41" s="3" customFormat="1" x14ac:dyDescent="0.25">
      <c r="A82" s="6">
        <v>44906</v>
      </c>
      <c r="B82" s="1" t="s">
        <v>21</v>
      </c>
      <c r="C82" s="1" t="s">
        <v>35</v>
      </c>
      <c r="D82">
        <v>28</v>
      </c>
      <c r="E82" s="1">
        <v>34</v>
      </c>
      <c r="F82">
        <f t="shared" si="34"/>
        <v>0</v>
      </c>
      <c r="G82">
        <f t="shared" si="35"/>
        <v>1</v>
      </c>
      <c r="H82" s="4">
        <v>3.45</v>
      </c>
      <c r="I82" s="4">
        <v>1.32</v>
      </c>
      <c r="J82" s="4">
        <f t="shared" si="36"/>
        <v>0.28985507246376813</v>
      </c>
      <c r="K82" s="4">
        <f t="shared" si="37"/>
        <v>0.75757575757575757</v>
      </c>
      <c r="L82" s="17">
        <f t="shared" si="38"/>
        <v>0.3198550724637681</v>
      </c>
      <c r="M82" s="17">
        <f t="shared" si="39"/>
        <v>0.72757575757575754</v>
      </c>
      <c r="N82" s="34">
        <f t="shared" si="40"/>
        <v>3.1264159492523791</v>
      </c>
      <c r="O82" s="12">
        <f t="shared" si="41"/>
        <v>1.3744273219491878</v>
      </c>
      <c r="P82" s="4">
        <f t="shared" si="42"/>
        <v>202212</v>
      </c>
      <c r="Q82" s="17">
        <f t="shared" si="43"/>
        <v>2.6136363636363638</v>
      </c>
      <c r="R82" s="17">
        <f t="shared" si="44"/>
        <v>-3.533163265306122</v>
      </c>
      <c r="S82" s="16">
        <f t="shared" si="45"/>
        <v>-0.91952690166975826</v>
      </c>
      <c r="T82" s="5">
        <f t="shared" si="46"/>
        <v>0.38260869565217392</v>
      </c>
      <c r="U82" s="21">
        <f t="shared" si="47"/>
        <v>0</v>
      </c>
      <c r="V82" s="5"/>
      <c r="W82" s="5">
        <f t="shared" si="48"/>
        <v>-1</v>
      </c>
      <c r="X82" s="4">
        <f t="shared" si="49"/>
        <v>-1</v>
      </c>
      <c r="Y82" s="4">
        <f t="shared" si="50"/>
        <v>0</v>
      </c>
      <c r="Z82" s="21">
        <f t="shared" si="51"/>
        <v>2022</v>
      </c>
      <c r="AA82" s="4">
        <f t="shared" si="52"/>
        <v>0.32000000000000006</v>
      </c>
      <c r="AB82" s="4">
        <f t="shared" si="53"/>
        <v>-0.24242424242424243</v>
      </c>
      <c r="AC82" s="4">
        <f t="shared" si="54"/>
        <v>-0.56242424242424249</v>
      </c>
      <c r="AD82" s="4"/>
      <c r="AE82" s="4">
        <f t="shared" si="55"/>
        <v>-3.1601449275362317</v>
      </c>
      <c r="AF82" s="22">
        <f t="shared" si="56"/>
        <v>-0.67999999999999994</v>
      </c>
      <c r="AG82" s="22">
        <f t="shared" si="57"/>
        <v>-1.2424242424242424</v>
      </c>
      <c r="AH82" s="3">
        <f t="shared" si="58"/>
        <v>0</v>
      </c>
      <c r="AI82" s="28" t="b">
        <f t="shared" si="59"/>
        <v>0</v>
      </c>
      <c r="AJ82" s="3">
        <f t="shared" si="60"/>
        <v>4.5283018867924518E-2</v>
      </c>
      <c r="AK82" s="3">
        <f t="shared" si="61"/>
        <v>4.5283018867924518E-2</v>
      </c>
      <c r="AL82" s="26">
        <f t="shared" si="62"/>
        <v>0.38260869565217392</v>
      </c>
      <c r="AM82" s="26">
        <f ca="1">IF(RAND()&lt;J82,H82*F82,I82*G82)-1</f>
        <v>-1</v>
      </c>
      <c r="AN82" s="26">
        <f ca="1">IF(RAND()&lt;(J82+(2*F82-1)*Sheet2!D$109),H82*F82,I82*G82)-1</f>
        <v>0.32000000000000006</v>
      </c>
      <c r="AO82" s="3">
        <f t="shared" si="33"/>
        <v>202212</v>
      </c>
    </row>
    <row r="83" spans="1:41" s="3" customFormat="1" x14ac:dyDescent="0.25">
      <c r="A83" s="6">
        <v>44906</v>
      </c>
      <c r="B83" s="1" t="s">
        <v>32</v>
      </c>
      <c r="C83" s="1" t="s">
        <v>39</v>
      </c>
      <c r="D83">
        <v>20</v>
      </c>
      <c r="E83" s="1">
        <v>12</v>
      </c>
      <c r="F83">
        <f t="shared" si="34"/>
        <v>1</v>
      </c>
      <c r="G83">
        <f t="shared" si="35"/>
        <v>0</v>
      </c>
      <c r="H83" s="4">
        <v>1.22</v>
      </c>
      <c r="I83" s="4">
        <v>4.5</v>
      </c>
      <c r="J83" s="4">
        <f t="shared" si="36"/>
        <v>0.81967213114754101</v>
      </c>
      <c r="K83" s="4">
        <f t="shared" si="37"/>
        <v>0.22222222222222221</v>
      </c>
      <c r="L83" s="17">
        <f t="shared" si="38"/>
        <v>0.78967213114754098</v>
      </c>
      <c r="M83" s="17">
        <f t="shared" si="39"/>
        <v>0.25222222222222224</v>
      </c>
      <c r="N83" s="34">
        <f t="shared" si="40"/>
        <v>1.2663483495951837</v>
      </c>
      <c r="O83" s="12">
        <f t="shared" si="41"/>
        <v>3.964757709251101</v>
      </c>
      <c r="P83" s="4">
        <f t="shared" si="42"/>
        <v>202212</v>
      </c>
      <c r="Q83" s="17">
        <f t="shared" si="43"/>
        <v>1.22</v>
      </c>
      <c r="R83" s="17">
        <f t="shared" si="44"/>
        <v>-4.8311688311688314</v>
      </c>
      <c r="S83" s="16">
        <f t="shared" si="45"/>
        <v>-3.6111688311688317</v>
      </c>
      <c r="T83" s="5">
        <f t="shared" si="46"/>
        <v>3.6885245901639343</v>
      </c>
      <c r="U83" s="21">
        <f t="shared" si="47"/>
        <v>0</v>
      </c>
      <c r="V83" s="5"/>
      <c r="W83" s="5">
        <f t="shared" si="48"/>
        <v>0.21999999999999997</v>
      </c>
      <c r="X83" s="4">
        <f t="shared" si="49"/>
        <v>-0.18032786885245899</v>
      </c>
      <c r="Y83" s="4">
        <f t="shared" si="50"/>
        <v>-0.40032786885245897</v>
      </c>
      <c r="Z83" s="21">
        <f t="shared" si="51"/>
        <v>2022</v>
      </c>
      <c r="AA83" s="4">
        <f t="shared" si="52"/>
        <v>-1</v>
      </c>
      <c r="AB83" s="4">
        <f t="shared" si="53"/>
        <v>-1</v>
      </c>
      <c r="AC83" s="4">
        <f t="shared" si="54"/>
        <v>0</v>
      </c>
      <c r="AD83" s="4"/>
      <c r="AE83" s="4">
        <f t="shared" si="55"/>
        <v>-0.40032786885245897</v>
      </c>
      <c r="AF83" s="22">
        <f t="shared" si="56"/>
        <v>-0.78</v>
      </c>
      <c r="AG83" s="22">
        <f t="shared" si="57"/>
        <v>-1.180327868852459</v>
      </c>
      <c r="AH83" s="3">
        <f t="shared" si="58"/>
        <v>0</v>
      </c>
      <c r="AI83" s="28" t="b">
        <f t="shared" si="59"/>
        <v>0</v>
      </c>
      <c r="AJ83" s="3">
        <f t="shared" si="60"/>
        <v>4.0209790209790097E-2</v>
      </c>
      <c r="AK83" s="3">
        <f t="shared" si="61"/>
        <v>4.0209790209790319E-2</v>
      </c>
      <c r="AL83" s="26">
        <f t="shared" si="62"/>
        <v>3.6885245901639343</v>
      </c>
      <c r="AM83" s="26">
        <f ca="1">IF(RAND()&lt;J83,H83*F83,I83*G83)-1</f>
        <v>0.21999999999999997</v>
      </c>
      <c r="AN83" s="26">
        <f ca="1">IF(RAND()&lt;(J83+(2*F83-1)*Sheet2!D$109),H83*F83,I83*G83)-1</f>
        <v>0.21999999999999997</v>
      </c>
      <c r="AO83" s="3">
        <f t="shared" si="33"/>
        <v>202212</v>
      </c>
    </row>
    <row r="84" spans="1:41" s="3" customFormat="1" x14ac:dyDescent="0.25">
      <c r="A84" s="6">
        <v>44906</v>
      </c>
      <c r="B84" s="1" t="s">
        <v>30</v>
      </c>
      <c r="C84" s="1" t="s">
        <v>44</v>
      </c>
      <c r="D84">
        <v>23</v>
      </c>
      <c r="E84" s="1">
        <v>10</v>
      </c>
      <c r="F84">
        <f t="shared" si="34"/>
        <v>1</v>
      </c>
      <c r="G84">
        <f t="shared" si="35"/>
        <v>0</v>
      </c>
      <c r="H84" s="4">
        <v>1.52</v>
      </c>
      <c r="I84" s="4">
        <v>2.67</v>
      </c>
      <c r="J84" s="4">
        <f t="shared" si="36"/>
        <v>0.65789473684210531</v>
      </c>
      <c r="K84" s="4">
        <f t="shared" si="37"/>
        <v>0.37453183520599254</v>
      </c>
      <c r="L84" s="17">
        <f t="shared" si="38"/>
        <v>0.62789473684210528</v>
      </c>
      <c r="M84" s="17">
        <f t="shared" si="39"/>
        <v>0.40453183520599256</v>
      </c>
      <c r="N84" s="34">
        <f t="shared" si="40"/>
        <v>1.5926236378876781</v>
      </c>
      <c r="O84" s="12">
        <f t="shared" si="41"/>
        <v>2.47199333395056</v>
      </c>
      <c r="P84" s="4">
        <f t="shared" si="42"/>
        <v>202212</v>
      </c>
      <c r="Q84" s="17">
        <f t="shared" si="43"/>
        <v>1.52</v>
      </c>
      <c r="R84" s="17">
        <f t="shared" si="44"/>
        <v>-2.521879318286504</v>
      </c>
      <c r="S84" s="16">
        <f t="shared" si="45"/>
        <v>-1.001879318286504</v>
      </c>
      <c r="T84" s="5">
        <f t="shared" si="46"/>
        <v>1.756578947368421</v>
      </c>
      <c r="U84" s="21">
        <f t="shared" si="47"/>
        <v>0</v>
      </c>
      <c r="V84" s="5"/>
      <c r="W84" s="5">
        <f t="shared" si="48"/>
        <v>0.52</v>
      </c>
      <c r="X84" s="4">
        <f t="shared" si="49"/>
        <v>-0.34210526315789469</v>
      </c>
      <c r="Y84" s="4">
        <f t="shared" si="50"/>
        <v>-0.86210526315789471</v>
      </c>
      <c r="Z84" s="21">
        <f t="shared" si="51"/>
        <v>2022</v>
      </c>
      <c r="AA84" s="4">
        <f t="shared" si="52"/>
        <v>-1</v>
      </c>
      <c r="AB84" s="4">
        <f t="shared" si="53"/>
        <v>-1</v>
      </c>
      <c r="AC84" s="4">
        <f t="shared" si="54"/>
        <v>0</v>
      </c>
      <c r="AD84" s="4"/>
      <c r="AE84" s="4">
        <f t="shared" si="55"/>
        <v>-0.86210526315789449</v>
      </c>
      <c r="AF84" s="22">
        <f t="shared" si="56"/>
        <v>-0.48</v>
      </c>
      <c r="AG84" s="22">
        <f t="shared" si="57"/>
        <v>-1.3421052631578947</v>
      </c>
      <c r="AH84" s="3">
        <f t="shared" si="58"/>
        <v>0</v>
      </c>
      <c r="AI84" s="28" t="b">
        <f t="shared" si="59"/>
        <v>0</v>
      </c>
      <c r="AJ84" s="3">
        <f t="shared" si="60"/>
        <v>3.1408114558472477E-2</v>
      </c>
      <c r="AK84" s="3">
        <f t="shared" si="61"/>
        <v>3.1408114558472588E-2</v>
      </c>
      <c r="AL84" s="26">
        <f t="shared" si="62"/>
        <v>1.756578947368421</v>
      </c>
      <c r="AM84" s="26">
        <f ca="1">IF(RAND()&lt;J84,H84*F84,I84*G84)-1</f>
        <v>0.52</v>
      </c>
      <c r="AN84" s="26">
        <f ca="1">IF(RAND()&lt;(J84+(2*F84-1)*Sheet2!D$109),H84*F84,I84*G84)-1</f>
        <v>0.52</v>
      </c>
      <c r="AO84" s="3">
        <f t="shared" si="33"/>
        <v>202212</v>
      </c>
    </row>
    <row r="85" spans="1:41" s="3" customFormat="1" x14ac:dyDescent="0.25">
      <c r="A85" s="6">
        <v>44906</v>
      </c>
      <c r="B85" s="1" t="s">
        <v>23</v>
      </c>
      <c r="C85" s="1" t="s">
        <v>33</v>
      </c>
      <c r="D85">
        <v>27</v>
      </c>
      <c r="E85" s="1">
        <v>23</v>
      </c>
      <c r="F85">
        <f t="shared" si="34"/>
        <v>1</v>
      </c>
      <c r="G85">
        <f t="shared" si="35"/>
        <v>0</v>
      </c>
      <c r="H85" s="4">
        <v>1.1100000000000001</v>
      </c>
      <c r="I85" s="4">
        <v>7</v>
      </c>
      <c r="J85" s="4">
        <f t="shared" si="36"/>
        <v>0.9009009009009008</v>
      </c>
      <c r="K85" s="4">
        <f t="shared" si="37"/>
        <v>0.14285714285714285</v>
      </c>
      <c r="L85" s="17">
        <f t="shared" si="38"/>
        <v>0.87090090090090078</v>
      </c>
      <c r="M85" s="17">
        <f t="shared" si="39"/>
        <v>0.17285714285714285</v>
      </c>
      <c r="N85" s="34">
        <f t="shared" si="40"/>
        <v>1.1482362677149065</v>
      </c>
      <c r="O85" s="12">
        <f t="shared" si="41"/>
        <v>5.785123966942149</v>
      </c>
      <c r="P85" s="4">
        <f t="shared" si="42"/>
        <v>202212</v>
      </c>
      <c r="Q85" s="17">
        <f t="shared" si="43"/>
        <v>1.1100000000000001</v>
      </c>
      <c r="R85" s="17">
        <f t="shared" si="44"/>
        <v>-9.2575757575757489</v>
      </c>
      <c r="S85" s="16">
        <f t="shared" si="45"/>
        <v>-8.1475757575757495</v>
      </c>
      <c r="T85" s="5">
        <f t="shared" si="46"/>
        <v>6.3063063063063058</v>
      </c>
      <c r="U85" s="21">
        <f t="shared" si="47"/>
        <v>1</v>
      </c>
      <c r="V85" s="5"/>
      <c r="W85" s="5">
        <f t="shared" si="48"/>
        <v>0.1100000000000001</v>
      </c>
      <c r="X85" s="4">
        <f t="shared" si="49"/>
        <v>-9.9099099099099197E-2</v>
      </c>
      <c r="Y85" s="4">
        <f t="shared" si="50"/>
        <v>-0.20909909909909929</v>
      </c>
      <c r="Z85" s="21">
        <f t="shared" si="51"/>
        <v>2022</v>
      </c>
      <c r="AA85" s="4">
        <f t="shared" si="52"/>
        <v>-1</v>
      </c>
      <c r="AB85" s="4">
        <f t="shared" si="53"/>
        <v>-1</v>
      </c>
      <c r="AC85" s="4">
        <f t="shared" si="54"/>
        <v>0</v>
      </c>
      <c r="AD85" s="4"/>
      <c r="AE85" s="4">
        <f t="shared" si="55"/>
        <v>-0.20909909909909929</v>
      </c>
      <c r="AF85" s="22">
        <f t="shared" si="56"/>
        <v>-0.8899999999999999</v>
      </c>
      <c r="AG85" s="22">
        <f t="shared" si="57"/>
        <v>-1.0990990990990992</v>
      </c>
      <c r="AH85" s="3">
        <f t="shared" si="58"/>
        <v>0</v>
      </c>
      <c r="AI85" s="28" t="b">
        <f t="shared" si="59"/>
        <v>0</v>
      </c>
      <c r="AJ85" s="3">
        <f t="shared" si="60"/>
        <v>4.1923551171393236E-2</v>
      </c>
      <c r="AK85" s="3">
        <f t="shared" si="61"/>
        <v>4.1923551171393236E-2</v>
      </c>
      <c r="AL85" s="26">
        <f t="shared" si="62"/>
        <v>6.3063063063063058</v>
      </c>
      <c r="AM85" s="26">
        <f ca="1">IF(RAND()&lt;J85,H85*F85,I85*G85)-1</f>
        <v>0.1100000000000001</v>
      </c>
      <c r="AN85" s="26">
        <f ca="1">IF(RAND()&lt;(J85+(2*F85-1)*Sheet2!D$109),H85*F85,I85*G85)-1</f>
        <v>0.1100000000000001</v>
      </c>
      <c r="AO85" s="3">
        <f t="shared" si="33"/>
        <v>202212</v>
      </c>
    </row>
    <row r="86" spans="1:41" s="3" customFormat="1" x14ac:dyDescent="0.25">
      <c r="A86" s="6">
        <v>44906</v>
      </c>
      <c r="B86" s="1" t="s">
        <v>19</v>
      </c>
      <c r="C86" s="1" t="s">
        <v>46</v>
      </c>
      <c r="D86">
        <v>34</v>
      </c>
      <c r="E86" s="1">
        <v>23</v>
      </c>
      <c r="F86">
        <f t="shared" si="34"/>
        <v>1</v>
      </c>
      <c r="G86">
        <f t="shared" si="35"/>
        <v>0</v>
      </c>
      <c r="H86" s="4">
        <v>2.2999999999999998</v>
      </c>
      <c r="I86" s="4">
        <v>1.66</v>
      </c>
      <c r="J86" s="4">
        <f t="shared" si="36"/>
        <v>0.43478260869565222</v>
      </c>
      <c r="K86" s="4">
        <f t="shared" si="37"/>
        <v>0.60240963855421692</v>
      </c>
      <c r="L86" s="17">
        <f t="shared" si="38"/>
        <v>0.40478260869565219</v>
      </c>
      <c r="M86" s="17">
        <f t="shared" si="39"/>
        <v>0.63240963855421695</v>
      </c>
      <c r="N86" s="34">
        <f t="shared" si="40"/>
        <v>2.4704618689581093</v>
      </c>
      <c r="O86" s="12">
        <f t="shared" si="41"/>
        <v>1.5812535721089729</v>
      </c>
      <c r="P86" s="4">
        <f t="shared" si="42"/>
        <v>202212</v>
      </c>
      <c r="Q86" s="17">
        <f t="shared" si="43"/>
        <v>2.2999999999999998</v>
      </c>
      <c r="R86" s="17">
        <f t="shared" si="44"/>
        <v>-2.2843822843822847</v>
      </c>
      <c r="S86" s="16">
        <f t="shared" si="45"/>
        <v>1.5617715617715078E-2</v>
      </c>
      <c r="T86" s="5">
        <f t="shared" si="46"/>
        <v>0.72173913043478266</v>
      </c>
      <c r="U86" s="21">
        <f t="shared" si="47"/>
        <v>0</v>
      </c>
      <c r="V86" s="5"/>
      <c r="W86" s="5">
        <f t="shared" si="48"/>
        <v>1.2999999999999998</v>
      </c>
      <c r="X86" s="4">
        <f t="shared" si="49"/>
        <v>-0.56521739130434778</v>
      </c>
      <c r="Y86" s="4">
        <f t="shared" si="50"/>
        <v>-1.8652173913043475</v>
      </c>
      <c r="Z86" s="21">
        <f t="shared" si="51"/>
        <v>2022</v>
      </c>
      <c r="AA86" s="4">
        <f t="shared" si="52"/>
        <v>-1</v>
      </c>
      <c r="AB86" s="4">
        <f t="shared" si="53"/>
        <v>-1</v>
      </c>
      <c r="AC86" s="4">
        <f t="shared" si="54"/>
        <v>0</v>
      </c>
      <c r="AD86" s="4"/>
      <c r="AE86" s="4">
        <f t="shared" si="55"/>
        <v>-1.8652173913043475</v>
      </c>
      <c r="AF86" s="22">
        <f t="shared" si="56"/>
        <v>0.29999999999999982</v>
      </c>
      <c r="AG86" s="22">
        <f t="shared" si="57"/>
        <v>-1.5652173913043477</v>
      </c>
      <c r="AH86" s="3">
        <f t="shared" si="58"/>
        <v>0</v>
      </c>
      <c r="AI86" s="28" t="b">
        <f t="shared" si="59"/>
        <v>0</v>
      </c>
      <c r="AJ86" s="3">
        <f t="shared" si="60"/>
        <v>3.5858585858585923E-2</v>
      </c>
      <c r="AK86" s="3">
        <f t="shared" si="61"/>
        <v>3.5858585858585923E-2</v>
      </c>
      <c r="AL86" s="26">
        <f t="shared" si="62"/>
        <v>0.72173913043478266</v>
      </c>
      <c r="AM86" s="26">
        <f ca="1">IF(RAND()&lt;J86,H86*F86,I86*G86)-1</f>
        <v>1.2999999999999998</v>
      </c>
      <c r="AN86" s="26">
        <f ca="1">IF(RAND()&lt;(J86+(2*F86-1)*Sheet2!D$109),H86*F86,I86*G86)-1</f>
        <v>1.2999999999999998</v>
      </c>
      <c r="AO86" s="3">
        <f t="shared" si="33"/>
        <v>202212</v>
      </c>
    </row>
    <row r="87" spans="1:41" s="3" customFormat="1" x14ac:dyDescent="0.25">
      <c r="A87" s="6">
        <v>44906</v>
      </c>
      <c r="B87" s="1" t="s">
        <v>20</v>
      </c>
      <c r="C87" s="1" t="s">
        <v>41</v>
      </c>
      <c r="D87">
        <v>22</v>
      </c>
      <c r="E87" s="1">
        <v>48</v>
      </c>
      <c r="F87">
        <f t="shared" si="34"/>
        <v>0</v>
      </c>
      <c r="G87">
        <f t="shared" si="35"/>
        <v>1</v>
      </c>
      <c r="H87" s="4">
        <v>2.95</v>
      </c>
      <c r="I87" s="4">
        <v>1.42</v>
      </c>
      <c r="J87" s="4">
        <f t="shared" si="36"/>
        <v>0.33898305084745761</v>
      </c>
      <c r="K87" s="4">
        <f t="shared" si="37"/>
        <v>0.70422535211267612</v>
      </c>
      <c r="L87" s="17">
        <f t="shared" si="38"/>
        <v>0.36898305084745764</v>
      </c>
      <c r="M87" s="17">
        <f t="shared" si="39"/>
        <v>0.67422535211267609</v>
      </c>
      <c r="N87" s="34">
        <f t="shared" si="40"/>
        <v>2.7101515847496556</v>
      </c>
      <c r="O87" s="12">
        <f t="shared" si="41"/>
        <v>1.483183622310424</v>
      </c>
      <c r="P87" s="4">
        <f t="shared" si="42"/>
        <v>202212</v>
      </c>
      <c r="Q87" s="17">
        <f t="shared" si="43"/>
        <v>2.0774647887323945</v>
      </c>
      <c r="R87" s="17">
        <f t="shared" si="44"/>
        <v>-2.8937728937728942</v>
      </c>
      <c r="S87" s="16">
        <f t="shared" si="45"/>
        <v>-0.81630810504049967</v>
      </c>
      <c r="T87" s="5">
        <f t="shared" si="46"/>
        <v>0.48135593220338979</v>
      </c>
      <c r="U87" s="21">
        <f t="shared" si="47"/>
        <v>0</v>
      </c>
      <c r="V87" s="5"/>
      <c r="W87" s="5">
        <f t="shared" si="48"/>
        <v>-1</v>
      </c>
      <c r="X87" s="4">
        <f t="shared" si="49"/>
        <v>-1</v>
      </c>
      <c r="Y87" s="4">
        <f t="shared" si="50"/>
        <v>0</v>
      </c>
      <c r="Z87" s="21">
        <f t="shared" si="51"/>
        <v>2022</v>
      </c>
      <c r="AA87" s="4">
        <f t="shared" si="52"/>
        <v>0.41999999999999993</v>
      </c>
      <c r="AB87" s="4">
        <f t="shared" si="53"/>
        <v>-0.29577464788732388</v>
      </c>
      <c r="AC87" s="4">
        <f t="shared" si="54"/>
        <v>-0.71577464788732381</v>
      </c>
      <c r="AD87" s="4"/>
      <c r="AE87" s="4">
        <f t="shared" si="55"/>
        <v>-2.6110169491525426</v>
      </c>
      <c r="AF87" s="22">
        <f t="shared" si="56"/>
        <v>-0.58000000000000007</v>
      </c>
      <c r="AG87" s="22">
        <f t="shared" si="57"/>
        <v>-1.295774647887324</v>
      </c>
      <c r="AH87" s="3">
        <f t="shared" si="58"/>
        <v>0</v>
      </c>
      <c r="AI87" s="28" t="b">
        <f t="shared" si="59"/>
        <v>0</v>
      </c>
      <c r="AJ87" s="3">
        <f t="shared" si="60"/>
        <v>4.1418764302059485E-2</v>
      </c>
      <c r="AK87" s="3">
        <f t="shared" si="61"/>
        <v>4.1418764302059485E-2</v>
      </c>
      <c r="AL87" s="26">
        <f t="shared" si="62"/>
        <v>0.48135593220338979</v>
      </c>
      <c r="AM87" s="26">
        <f ca="1">IF(RAND()&lt;J87,H87*F87,I87*G87)-1</f>
        <v>-1</v>
      </c>
      <c r="AN87" s="26">
        <f ca="1">IF(RAND()&lt;(J87+(2*F87-1)*Sheet2!D$109),H87*F87,I87*G87)-1</f>
        <v>0.41999999999999993</v>
      </c>
      <c r="AO87" s="3">
        <f t="shared" si="33"/>
        <v>202212</v>
      </c>
    </row>
    <row r="88" spans="1:41" s="3" customFormat="1" x14ac:dyDescent="0.25">
      <c r="A88" s="6">
        <v>44906</v>
      </c>
      <c r="B88" s="1" t="s">
        <v>43</v>
      </c>
      <c r="C88" s="1" t="s">
        <v>29</v>
      </c>
      <c r="D88">
        <v>14</v>
      </c>
      <c r="E88" s="1">
        <v>16</v>
      </c>
      <c r="F88">
        <f t="shared" si="34"/>
        <v>0</v>
      </c>
      <c r="G88">
        <f t="shared" si="35"/>
        <v>1</v>
      </c>
      <c r="H88" s="4">
        <v>2.75</v>
      </c>
      <c r="I88" s="4">
        <v>1.47</v>
      </c>
      <c r="J88" s="4">
        <f t="shared" si="36"/>
        <v>0.36363636363636365</v>
      </c>
      <c r="K88" s="4">
        <f t="shared" si="37"/>
        <v>0.68027210884353739</v>
      </c>
      <c r="L88" s="17">
        <f t="shared" si="38"/>
        <v>0.39363636363636367</v>
      </c>
      <c r="M88" s="17">
        <f t="shared" si="39"/>
        <v>0.65027210884353737</v>
      </c>
      <c r="N88" s="34">
        <f t="shared" si="40"/>
        <v>2.5404157043879905</v>
      </c>
      <c r="O88" s="12">
        <f t="shared" si="41"/>
        <v>1.5378177633643688</v>
      </c>
      <c r="P88" s="4">
        <f t="shared" si="42"/>
        <v>202212</v>
      </c>
      <c r="Q88" s="17">
        <f t="shared" si="43"/>
        <v>1.870748299319728</v>
      </c>
      <c r="R88" s="17">
        <f t="shared" si="44"/>
        <v>-2.6990881458966562</v>
      </c>
      <c r="S88" s="16">
        <f t="shared" si="45"/>
        <v>-0.82833984657692827</v>
      </c>
      <c r="T88" s="5">
        <f t="shared" si="46"/>
        <v>0.53454545454545455</v>
      </c>
      <c r="U88" s="21">
        <f t="shared" si="47"/>
        <v>0</v>
      </c>
      <c r="V88" s="5"/>
      <c r="W88" s="5">
        <f t="shared" si="48"/>
        <v>-1</v>
      </c>
      <c r="X88" s="4">
        <f t="shared" si="49"/>
        <v>-1</v>
      </c>
      <c r="Y88" s="4">
        <f t="shared" si="50"/>
        <v>0</v>
      </c>
      <c r="Z88" s="21">
        <f t="shared" si="51"/>
        <v>2022</v>
      </c>
      <c r="AA88" s="4">
        <f t="shared" si="52"/>
        <v>0.47</v>
      </c>
      <c r="AB88" s="4">
        <f t="shared" si="53"/>
        <v>-0.31972789115646261</v>
      </c>
      <c r="AC88" s="4">
        <f t="shared" si="54"/>
        <v>-0.78972789115646258</v>
      </c>
      <c r="AD88" s="4"/>
      <c r="AE88" s="4">
        <f t="shared" si="55"/>
        <v>-2.3863636363636362</v>
      </c>
      <c r="AF88" s="22">
        <f t="shared" si="56"/>
        <v>-0.53</v>
      </c>
      <c r="AG88" s="22">
        <f t="shared" si="57"/>
        <v>-1.3197278911564627</v>
      </c>
      <c r="AH88" s="3">
        <f t="shared" si="58"/>
        <v>0</v>
      </c>
      <c r="AI88" s="28" t="b">
        <f t="shared" si="59"/>
        <v>0</v>
      </c>
      <c r="AJ88" s="3">
        <f t="shared" si="60"/>
        <v>4.206161137440767E-2</v>
      </c>
      <c r="AK88" s="3">
        <f t="shared" si="61"/>
        <v>4.2061611374407559E-2</v>
      </c>
      <c r="AL88" s="26">
        <f t="shared" si="62"/>
        <v>0.53454545454545455</v>
      </c>
      <c r="AM88" s="26">
        <f ca="1">IF(RAND()&lt;J88,H88*F88,I88*G88)-1</f>
        <v>-1</v>
      </c>
      <c r="AN88" s="26">
        <f ca="1">IF(RAND()&lt;(J88+(2*F88-1)*Sheet2!D$109),H88*F88,I88*G88)-1</f>
        <v>0.47</v>
      </c>
      <c r="AO88" s="3">
        <f t="shared" si="33"/>
        <v>202212</v>
      </c>
    </row>
    <row r="89" spans="1:41" s="3" customFormat="1" x14ac:dyDescent="0.25">
      <c r="A89" s="6">
        <v>44906</v>
      </c>
      <c r="B89" s="1" t="s">
        <v>36</v>
      </c>
      <c r="C89" s="1" t="s">
        <v>42</v>
      </c>
      <c r="D89">
        <v>22</v>
      </c>
      <c r="E89" s="1">
        <v>36</v>
      </c>
      <c r="F89">
        <f t="shared" si="34"/>
        <v>0</v>
      </c>
      <c r="G89">
        <f t="shared" si="35"/>
        <v>1</v>
      </c>
      <c r="H89" s="4">
        <v>1.47</v>
      </c>
      <c r="I89" s="4">
        <v>2.75</v>
      </c>
      <c r="J89" s="4">
        <f t="shared" si="36"/>
        <v>0.68027210884353739</v>
      </c>
      <c r="K89" s="4">
        <f t="shared" si="37"/>
        <v>0.36363636363636365</v>
      </c>
      <c r="L89" s="17">
        <f t="shared" si="38"/>
        <v>0.71027210884353742</v>
      </c>
      <c r="M89" s="17">
        <f t="shared" si="39"/>
        <v>0.33363636363636362</v>
      </c>
      <c r="N89" s="34">
        <f t="shared" si="40"/>
        <v>1.4079111196245571</v>
      </c>
      <c r="O89" s="12">
        <f t="shared" si="41"/>
        <v>2.9972752043596733</v>
      </c>
      <c r="P89" s="4">
        <f t="shared" si="42"/>
        <v>202212</v>
      </c>
      <c r="Q89" s="17">
        <f t="shared" si="43"/>
        <v>0.53454545454545455</v>
      </c>
      <c r="R89" s="17">
        <f t="shared" si="44"/>
        <v>-2.6990881458966562</v>
      </c>
      <c r="S89" s="16">
        <f t="shared" si="45"/>
        <v>-2.1645426913512016</v>
      </c>
      <c r="T89" s="5">
        <f t="shared" si="46"/>
        <v>1.870748299319728</v>
      </c>
      <c r="U89" s="21">
        <f t="shared" si="47"/>
        <v>0</v>
      </c>
      <c r="V89" s="5"/>
      <c r="W89" s="5">
        <f t="shared" si="48"/>
        <v>-1</v>
      </c>
      <c r="X89" s="4">
        <f t="shared" si="49"/>
        <v>-1</v>
      </c>
      <c r="Y89" s="4">
        <f t="shared" si="50"/>
        <v>0</v>
      </c>
      <c r="Z89" s="21">
        <f t="shared" si="51"/>
        <v>2022</v>
      </c>
      <c r="AA89" s="4">
        <f t="shared" si="52"/>
        <v>1.75</v>
      </c>
      <c r="AB89" s="4">
        <f t="shared" si="53"/>
        <v>-0.63636363636363635</v>
      </c>
      <c r="AC89" s="4">
        <f t="shared" si="54"/>
        <v>-2.3863636363636362</v>
      </c>
      <c r="AD89" s="4"/>
      <c r="AE89" s="4">
        <f t="shared" si="55"/>
        <v>-0.78972789115646258</v>
      </c>
      <c r="AF89" s="22">
        <f t="shared" si="56"/>
        <v>0.75</v>
      </c>
      <c r="AG89" s="22">
        <f t="shared" si="57"/>
        <v>-1.6363636363636362</v>
      </c>
      <c r="AH89" s="3">
        <f t="shared" si="58"/>
        <v>0</v>
      </c>
      <c r="AI89" s="28" t="b">
        <f t="shared" si="59"/>
        <v>0</v>
      </c>
      <c r="AJ89" s="3">
        <f t="shared" si="60"/>
        <v>4.206161137440767E-2</v>
      </c>
      <c r="AK89" s="3">
        <f t="shared" si="61"/>
        <v>4.2061611374407559E-2</v>
      </c>
      <c r="AL89" s="26">
        <f t="shared" si="62"/>
        <v>1.870748299319728</v>
      </c>
      <c r="AM89" s="26">
        <f ca="1">IF(RAND()&lt;J89,H89*F89,I89*G89)-1</f>
        <v>-1</v>
      </c>
      <c r="AN89" s="26">
        <f ca="1">IF(RAND()&lt;(J89+(2*F89-1)*Sheet2!D$109),H89*F89,I89*G89)-1</f>
        <v>-1</v>
      </c>
      <c r="AO89" s="3">
        <f t="shared" si="33"/>
        <v>202212</v>
      </c>
    </row>
    <row r="90" spans="1:41" s="3" customFormat="1" x14ac:dyDescent="0.25">
      <c r="A90" s="6">
        <v>44903</v>
      </c>
      <c r="B90" s="1" t="s">
        <v>55</v>
      </c>
      <c r="C90" s="1" t="s">
        <v>57</v>
      </c>
      <c r="D90">
        <v>17</v>
      </c>
      <c r="E90" s="1">
        <v>16</v>
      </c>
      <c r="F90">
        <f t="shared" si="34"/>
        <v>1</v>
      </c>
      <c r="G90">
        <f t="shared" si="35"/>
        <v>0</v>
      </c>
      <c r="H90" s="4">
        <v>2.75</v>
      </c>
      <c r="I90" s="4">
        <v>1.47</v>
      </c>
      <c r="J90" s="4">
        <f t="shared" si="36"/>
        <v>0.36363636363636365</v>
      </c>
      <c r="K90" s="4">
        <f t="shared" si="37"/>
        <v>0.68027210884353739</v>
      </c>
      <c r="L90" s="17">
        <f t="shared" si="38"/>
        <v>0.33363636363636362</v>
      </c>
      <c r="M90" s="17">
        <f t="shared" si="39"/>
        <v>0.71027210884353742</v>
      </c>
      <c r="N90" s="34">
        <f t="shared" si="40"/>
        <v>2.9972752043596733</v>
      </c>
      <c r="O90" s="12">
        <f t="shared" si="41"/>
        <v>1.4079111196245571</v>
      </c>
      <c r="P90" s="4">
        <f t="shared" si="42"/>
        <v>202212</v>
      </c>
      <c r="Q90" s="17">
        <f t="shared" si="43"/>
        <v>2.75</v>
      </c>
      <c r="R90" s="17">
        <f t="shared" si="44"/>
        <v>-2.6990881458966562</v>
      </c>
      <c r="S90" s="16">
        <f t="shared" si="45"/>
        <v>5.0911854103343757E-2</v>
      </c>
      <c r="T90" s="5">
        <f t="shared" si="46"/>
        <v>0.53454545454545455</v>
      </c>
      <c r="U90" s="21">
        <f t="shared" si="47"/>
        <v>0</v>
      </c>
      <c r="V90" s="5"/>
      <c r="W90" s="5">
        <f t="shared" si="48"/>
        <v>1.75</v>
      </c>
      <c r="X90" s="4">
        <f t="shared" si="49"/>
        <v>-0.63636363636363635</v>
      </c>
      <c r="Y90" s="4">
        <f t="shared" si="50"/>
        <v>-2.3863636363636362</v>
      </c>
      <c r="Z90" s="21">
        <f t="shared" si="51"/>
        <v>2022</v>
      </c>
      <c r="AA90" s="4">
        <f t="shared" si="52"/>
        <v>-1</v>
      </c>
      <c r="AB90" s="4">
        <f t="shared" si="53"/>
        <v>-1</v>
      </c>
      <c r="AC90" s="4">
        <f t="shared" si="54"/>
        <v>0</v>
      </c>
      <c r="AD90" s="4"/>
      <c r="AE90" s="4">
        <f t="shared" si="55"/>
        <v>-2.3863636363636362</v>
      </c>
      <c r="AF90" s="22">
        <f t="shared" si="56"/>
        <v>0.75</v>
      </c>
      <c r="AG90" s="22">
        <f t="shared" si="57"/>
        <v>-1.6363636363636362</v>
      </c>
      <c r="AH90" s="3">
        <f t="shared" si="58"/>
        <v>0</v>
      </c>
      <c r="AI90" s="28" t="b">
        <f t="shared" si="59"/>
        <v>0</v>
      </c>
      <c r="AJ90" s="3">
        <f t="shared" si="60"/>
        <v>4.206161137440767E-2</v>
      </c>
      <c r="AK90" s="3">
        <f t="shared" si="61"/>
        <v>4.2061611374407559E-2</v>
      </c>
      <c r="AL90" s="26">
        <f t="shared" si="62"/>
        <v>0.53454545454545455</v>
      </c>
      <c r="AM90" s="26">
        <f ca="1">IF(RAND()&lt;J90,H90*F90,I90*G90)-1</f>
        <v>-1</v>
      </c>
      <c r="AN90" s="26">
        <f ca="1">IF(RAND()&lt;(J90+(2*F90-1)*Sheet2!D$109),H90*F90,I90*G90)-1</f>
        <v>-1</v>
      </c>
      <c r="AO90" s="3">
        <f t="shared" si="33"/>
        <v>202212</v>
      </c>
    </row>
    <row r="91" spans="1:41" s="3" customFormat="1" x14ac:dyDescent="0.25">
      <c r="A91" s="6">
        <v>44900</v>
      </c>
      <c r="B91" s="1" t="s">
        <v>25</v>
      </c>
      <c r="C91" s="1" t="s">
        <v>28</v>
      </c>
      <c r="D91">
        <v>17</v>
      </c>
      <c r="E91" s="1">
        <v>16</v>
      </c>
      <c r="F91">
        <f t="shared" si="34"/>
        <v>1</v>
      </c>
      <c r="G91">
        <f t="shared" si="35"/>
        <v>0</v>
      </c>
      <c r="H91" s="4">
        <v>1.33</v>
      </c>
      <c r="I91" s="4">
        <v>3.4</v>
      </c>
      <c r="J91" s="4">
        <f t="shared" si="36"/>
        <v>0.75187969924812026</v>
      </c>
      <c r="K91" s="4">
        <f t="shared" si="37"/>
        <v>0.29411764705882354</v>
      </c>
      <c r="L91" s="17">
        <f t="shared" si="38"/>
        <v>0.72187969924812023</v>
      </c>
      <c r="M91" s="17">
        <f t="shared" si="39"/>
        <v>0.32411764705882351</v>
      </c>
      <c r="N91" s="34">
        <f t="shared" si="40"/>
        <v>1.3852723674617229</v>
      </c>
      <c r="O91" s="12">
        <f t="shared" si="41"/>
        <v>3.0852994555353903</v>
      </c>
      <c r="P91" s="4">
        <f t="shared" si="42"/>
        <v>202212</v>
      </c>
      <c r="Q91" s="17">
        <f t="shared" si="43"/>
        <v>1.33</v>
      </c>
      <c r="R91" s="17">
        <f t="shared" si="44"/>
        <v>-3.4469696969696964</v>
      </c>
      <c r="S91" s="16">
        <f t="shared" si="45"/>
        <v>-2.1169696969696963</v>
      </c>
      <c r="T91" s="5">
        <f t="shared" si="46"/>
        <v>2.5563909774436087</v>
      </c>
      <c r="U91" s="21">
        <f t="shared" si="47"/>
        <v>0</v>
      </c>
      <c r="V91" s="5"/>
      <c r="W91" s="5">
        <f t="shared" si="48"/>
        <v>0.33000000000000007</v>
      </c>
      <c r="X91" s="4">
        <f t="shared" si="49"/>
        <v>-0.24812030075187974</v>
      </c>
      <c r="Y91" s="4">
        <f t="shared" si="50"/>
        <v>-0.57812030075187981</v>
      </c>
      <c r="Z91" s="21">
        <f t="shared" si="51"/>
        <v>2022</v>
      </c>
      <c r="AA91" s="4">
        <f t="shared" si="52"/>
        <v>-1</v>
      </c>
      <c r="AB91" s="4">
        <f t="shared" si="53"/>
        <v>-1</v>
      </c>
      <c r="AC91" s="4">
        <f t="shared" si="54"/>
        <v>0</v>
      </c>
      <c r="AD91" s="4"/>
      <c r="AE91" s="4">
        <f t="shared" si="55"/>
        <v>-0.57812030075187981</v>
      </c>
      <c r="AF91" s="22">
        <f t="shared" si="56"/>
        <v>-0.66999999999999993</v>
      </c>
      <c r="AG91" s="22">
        <f t="shared" si="57"/>
        <v>-1.2481203007518797</v>
      </c>
      <c r="AH91" s="3">
        <f t="shared" si="58"/>
        <v>0</v>
      </c>
      <c r="AI91" s="28" t="b">
        <f t="shared" si="59"/>
        <v>0</v>
      </c>
      <c r="AJ91" s="3">
        <f t="shared" si="60"/>
        <v>4.3974630021141659E-2</v>
      </c>
      <c r="AK91" s="3">
        <f t="shared" si="61"/>
        <v>4.3974630021141659E-2</v>
      </c>
      <c r="AL91" s="26">
        <f t="shared" si="62"/>
        <v>2.5563909774436087</v>
      </c>
      <c r="AM91" s="26">
        <f ca="1">IF(RAND()&lt;J91,H91*F91,I91*G91)-1</f>
        <v>0.33000000000000007</v>
      </c>
      <c r="AN91" s="26">
        <f ca="1">IF(RAND()&lt;(J91+(2*F91-1)*Sheet2!D$109),H91*F91,I91*G91)-1</f>
        <v>-1</v>
      </c>
      <c r="AO91" s="3">
        <f t="shared" si="33"/>
        <v>202212</v>
      </c>
    </row>
    <row r="92" spans="1:41" s="3" customFormat="1" x14ac:dyDescent="0.25">
      <c r="A92" s="6">
        <v>44899</v>
      </c>
      <c r="B92" s="1" t="s">
        <v>23</v>
      </c>
      <c r="C92" s="1" t="s">
        <v>22</v>
      </c>
      <c r="D92">
        <v>54</v>
      </c>
      <c r="E92" s="1">
        <v>19</v>
      </c>
      <c r="F92">
        <f t="shared" si="34"/>
        <v>1</v>
      </c>
      <c r="G92">
        <f t="shared" si="35"/>
        <v>0</v>
      </c>
      <c r="H92" s="4">
        <v>1.23</v>
      </c>
      <c r="I92" s="4">
        <v>4.25</v>
      </c>
      <c r="J92" s="4">
        <f t="shared" si="36"/>
        <v>0.81300813008130079</v>
      </c>
      <c r="K92" s="4">
        <f t="shared" si="37"/>
        <v>0.23529411764705882</v>
      </c>
      <c r="L92" s="17">
        <f t="shared" si="38"/>
        <v>0.78300813008130077</v>
      </c>
      <c r="M92" s="17">
        <f t="shared" si="39"/>
        <v>0.26529411764705879</v>
      </c>
      <c r="N92" s="34">
        <f t="shared" si="40"/>
        <v>1.2771259474613228</v>
      </c>
      <c r="O92" s="12">
        <f t="shared" si="41"/>
        <v>3.7694013303769407</v>
      </c>
      <c r="P92" s="4">
        <f t="shared" si="42"/>
        <v>202212</v>
      </c>
      <c r="Q92" s="17">
        <f t="shared" si="43"/>
        <v>1.23</v>
      </c>
      <c r="R92" s="17">
        <f t="shared" si="44"/>
        <v>-4.6555183946488299</v>
      </c>
      <c r="S92" s="16">
        <f t="shared" si="45"/>
        <v>-3.4255183946488299</v>
      </c>
      <c r="T92" s="5">
        <f t="shared" si="46"/>
        <v>3.4552845528455287</v>
      </c>
      <c r="U92" s="21">
        <f t="shared" si="47"/>
        <v>0</v>
      </c>
      <c r="V92" s="5"/>
      <c r="W92" s="5">
        <f t="shared" si="48"/>
        <v>0.22999999999999998</v>
      </c>
      <c r="X92" s="4">
        <f t="shared" si="49"/>
        <v>-0.18699186991869921</v>
      </c>
      <c r="Y92" s="4">
        <f t="shared" si="50"/>
        <v>-0.41699186991869919</v>
      </c>
      <c r="Z92" s="21">
        <f t="shared" si="51"/>
        <v>2022</v>
      </c>
      <c r="AA92" s="4">
        <f t="shared" si="52"/>
        <v>-1</v>
      </c>
      <c r="AB92" s="4">
        <f t="shared" si="53"/>
        <v>-1</v>
      </c>
      <c r="AC92" s="4">
        <f t="shared" si="54"/>
        <v>0</v>
      </c>
      <c r="AD92" s="4"/>
      <c r="AE92" s="4">
        <f t="shared" si="55"/>
        <v>-0.41699186991869919</v>
      </c>
      <c r="AF92" s="22">
        <f t="shared" si="56"/>
        <v>-0.77</v>
      </c>
      <c r="AG92" s="22">
        <f t="shared" si="57"/>
        <v>-1.1869918699186992</v>
      </c>
      <c r="AH92" s="3">
        <f t="shared" si="58"/>
        <v>0</v>
      </c>
      <c r="AI92" s="28" t="b">
        <f t="shared" si="59"/>
        <v>0</v>
      </c>
      <c r="AJ92" s="3">
        <f t="shared" si="60"/>
        <v>4.6076642335766471E-2</v>
      </c>
      <c r="AK92" s="3">
        <f t="shared" si="61"/>
        <v>4.6076642335766471E-2</v>
      </c>
      <c r="AL92" s="26">
        <f t="shared" si="62"/>
        <v>3.4552845528455287</v>
      </c>
      <c r="AM92" s="26">
        <f ca="1">IF(RAND()&lt;J92,H92*F92,I92*G92)-1</f>
        <v>0.22999999999999998</v>
      </c>
      <c r="AN92" s="26">
        <f ca="1">IF(RAND()&lt;(J92+(2*F92-1)*Sheet2!D$109),H92*F92,I92*G92)-1</f>
        <v>0.22999999999999998</v>
      </c>
      <c r="AO92" s="3">
        <f t="shared" si="33"/>
        <v>202212</v>
      </c>
    </row>
    <row r="93" spans="1:41" s="3" customFormat="1" x14ac:dyDescent="0.25">
      <c r="A93" s="6">
        <v>44899</v>
      </c>
      <c r="B93" s="1" t="s">
        <v>30</v>
      </c>
      <c r="C93" s="1" t="s">
        <v>35</v>
      </c>
      <c r="D93">
        <v>27</v>
      </c>
      <c r="E93" s="1">
        <v>24</v>
      </c>
      <c r="F93">
        <f t="shared" si="34"/>
        <v>1</v>
      </c>
      <c r="G93">
        <f t="shared" si="35"/>
        <v>0</v>
      </c>
      <c r="H93" s="4">
        <v>2.25</v>
      </c>
      <c r="I93" s="4">
        <v>1.68</v>
      </c>
      <c r="J93" s="4">
        <f t="shared" si="36"/>
        <v>0.44444444444444442</v>
      </c>
      <c r="K93" s="4">
        <f t="shared" si="37"/>
        <v>0.59523809523809523</v>
      </c>
      <c r="L93" s="17">
        <f t="shared" si="38"/>
        <v>0.41444444444444439</v>
      </c>
      <c r="M93" s="17">
        <f t="shared" si="39"/>
        <v>0.62523809523809526</v>
      </c>
      <c r="N93" s="34">
        <f t="shared" si="40"/>
        <v>2.4128686327077751</v>
      </c>
      <c r="O93" s="12">
        <f t="shared" si="41"/>
        <v>1.5993907083015992</v>
      </c>
      <c r="P93" s="4">
        <f t="shared" si="42"/>
        <v>202212</v>
      </c>
      <c r="Q93" s="17">
        <f t="shared" si="43"/>
        <v>2.25</v>
      </c>
      <c r="R93" s="17">
        <f t="shared" si="44"/>
        <v>-2.2705882352941176</v>
      </c>
      <c r="S93" s="16">
        <f t="shared" si="45"/>
        <v>-2.0588235294117574E-2</v>
      </c>
      <c r="T93" s="5">
        <f t="shared" si="46"/>
        <v>0.74666666666666659</v>
      </c>
      <c r="U93" s="21">
        <f t="shared" si="47"/>
        <v>0</v>
      </c>
      <c r="V93" s="5"/>
      <c r="W93" s="5">
        <f t="shared" si="48"/>
        <v>1.25</v>
      </c>
      <c r="X93" s="4">
        <f t="shared" si="49"/>
        <v>-0.55555555555555558</v>
      </c>
      <c r="Y93" s="4">
        <f t="shared" si="50"/>
        <v>-1.8055555555555556</v>
      </c>
      <c r="Z93" s="21">
        <f t="shared" si="51"/>
        <v>2022</v>
      </c>
      <c r="AA93" s="4">
        <f t="shared" si="52"/>
        <v>-1</v>
      </c>
      <c r="AB93" s="4">
        <f t="shared" si="53"/>
        <v>-1</v>
      </c>
      <c r="AC93" s="4">
        <f t="shared" si="54"/>
        <v>0</v>
      </c>
      <c r="AD93" s="4"/>
      <c r="AE93" s="4">
        <f t="shared" si="55"/>
        <v>-1.8055555555555556</v>
      </c>
      <c r="AF93" s="22">
        <f t="shared" si="56"/>
        <v>0.25</v>
      </c>
      <c r="AG93" s="22">
        <f t="shared" si="57"/>
        <v>-1.5555555555555556</v>
      </c>
      <c r="AH93" s="3">
        <f t="shared" si="58"/>
        <v>0</v>
      </c>
      <c r="AI93" s="28" t="b">
        <f t="shared" si="59"/>
        <v>0</v>
      </c>
      <c r="AJ93" s="3">
        <f t="shared" si="60"/>
        <v>3.8167938931297662E-2</v>
      </c>
      <c r="AK93" s="3">
        <f t="shared" si="61"/>
        <v>3.8167938931297662E-2</v>
      </c>
      <c r="AL93" s="26">
        <f t="shared" si="62"/>
        <v>0.74666666666666659</v>
      </c>
      <c r="AM93" s="26">
        <f ca="1">IF(RAND()&lt;J93,H93*F93,I93*G93)-1</f>
        <v>-1</v>
      </c>
      <c r="AN93" s="26">
        <f ca="1">IF(RAND()&lt;(J93+(2*F93-1)*Sheet2!D$109),H93*F93,I93*G93)-1</f>
        <v>-1</v>
      </c>
      <c r="AO93" s="3">
        <f t="shared" si="33"/>
        <v>202212</v>
      </c>
    </row>
    <row r="94" spans="1:41" s="3" customFormat="1" x14ac:dyDescent="0.25">
      <c r="A94" s="6">
        <v>44899</v>
      </c>
      <c r="B94" s="1" t="s">
        <v>57</v>
      </c>
      <c r="C94" s="1" t="s">
        <v>56</v>
      </c>
      <c r="D94">
        <v>27</v>
      </c>
      <c r="E94" s="1">
        <v>20</v>
      </c>
      <c r="F94">
        <f t="shared" si="34"/>
        <v>1</v>
      </c>
      <c r="G94">
        <f t="shared" si="35"/>
        <v>0</v>
      </c>
      <c r="H94" s="4">
        <v>2.2999999999999998</v>
      </c>
      <c r="I94" s="4">
        <v>1.66</v>
      </c>
      <c r="J94" s="4">
        <f t="shared" si="36"/>
        <v>0.43478260869565222</v>
      </c>
      <c r="K94" s="4">
        <f t="shared" si="37"/>
        <v>0.60240963855421692</v>
      </c>
      <c r="L94" s="17">
        <f t="shared" si="38"/>
        <v>0.40478260869565219</v>
      </c>
      <c r="M94" s="17">
        <f t="shared" si="39"/>
        <v>0.63240963855421695</v>
      </c>
      <c r="N94" s="34">
        <f t="shared" si="40"/>
        <v>2.4704618689581093</v>
      </c>
      <c r="O94" s="12">
        <f t="shared" si="41"/>
        <v>1.5812535721089729</v>
      </c>
      <c r="P94" s="4">
        <f t="shared" si="42"/>
        <v>202212</v>
      </c>
      <c r="Q94" s="17">
        <f t="shared" si="43"/>
        <v>2.2999999999999998</v>
      </c>
      <c r="R94" s="17">
        <f t="shared" si="44"/>
        <v>-2.2843822843822847</v>
      </c>
      <c r="S94" s="16">
        <f t="shared" si="45"/>
        <v>1.5617715617715078E-2</v>
      </c>
      <c r="T94" s="5">
        <f t="shared" si="46"/>
        <v>0.72173913043478266</v>
      </c>
      <c r="U94" s="21">
        <f t="shared" si="47"/>
        <v>0</v>
      </c>
      <c r="V94" s="5"/>
      <c r="W94" s="5">
        <f t="shared" si="48"/>
        <v>1.2999999999999998</v>
      </c>
      <c r="X94" s="4">
        <f t="shared" si="49"/>
        <v>-0.56521739130434778</v>
      </c>
      <c r="Y94" s="4">
        <f t="shared" si="50"/>
        <v>-1.8652173913043475</v>
      </c>
      <c r="Z94" s="21">
        <f t="shared" si="51"/>
        <v>2022</v>
      </c>
      <c r="AA94" s="4">
        <f t="shared" si="52"/>
        <v>-1</v>
      </c>
      <c r="AB94" s="4">
        <f t="shared" si="53"/>
        <v>-1</v>
      </c>
      <c r="AC94" s="4">
        <f t="shared" si="54"/>
        <v>0</v>
      </c>
      <c r="AD94" s="4"/>
      <c r="AE94" s="4">
        <f t="shared" si="55"/>
        <v>-1.8652173913043475</v>
      </c>
      <c r="AF94" s="22">
        <f t="shared" si="56"/>
        <v>0.29999999999999982</v>
      </c>
      <c r="AG94" s="22">
        <f t="shared" si="57"/>
        <v>-1.5652173913043477</v>
      </c>
      <c r="AH94" s="3">
        <f t="shared" si="58"/>
        <v>0</v>
      </c>
      <c r="AI94" s="28" t="b">
        <f t="shared" si="59"/>
        <v>0</v>
      </c>
      <c r="AJ94" s="3">
        <f t="shared" si="60"/>
        <v>3.5858585858585923E-2</v>
      </c>
      <c r="AK94" s="3">
        <f t="shared" si="61"/>
        <v>3.5858585858585923E-2</v>
      </c>
      <c r="AL94" s="26">
        <f t="shared" si="62"/>
        <v>0.72173913043478266</v>
      </c>
      <c r="AM94" s="26">
        <f ca="1">IF(RAND()&lt;J94,H94*F94,I94*G94)-1</f>
        <v>1.2999999999999998</v>
      </c>
      <c r="AN94" s="26">
        <f ca="1">IF(RAND()&lt;(J94+(2*F94-1)*Sheet2!D$109),H94*F94,I94*G94)-1</f>
        <v>-1</v>
      </c>
      <c r="AO94" s="3">
        <f t="shared" si="33"/>
        <v>202212</v>
      </c>
    </row>
    <row r="95" spans="1:41" s="3" customFormat="1" x14ac:dyDescent="0.25">
      <c r="A95" s="6">
        <v>44899</v>
      </c>
      <c r="B95" s="1" t="s">
        <v>55</v>
      </c>
      <c r="C95" s="1" t="s">
        <v>47</v>
      </c>
      <c r="D95">
        <v>23</v>
      </c>
      <c r="E95" s="1">
        <v>27</v>
      </c>
      <c r="F95">
        <f t="shared" si="34"/>
        <v>0</v>
      </c>
      <c r="G95">
        <f t="shared" si="35"/>
        <v>1</v>
      </c>
      <c r="H95" s="4">
        <v>2.2999999999999998</v>
      </c>
      <c r="I95" s="4">
        <v>1.66</v>
      </c>
      <c r="J95" s="4">
        <f t="shared" si="36"/>
        <v>0.43478260869565222</v>
      </c>
      <c r="K95" s="4">
        <f t="shared" si="37"/>
        <v>0.60240963855421692</v>
      </c>
      <c r="L95" s="17">
        <f t="shared" si="38"/>
        <v>0.46478260869565224</v>
      </c>
      <c r="M95" s="17">
        <f t="shared" si="39"/>
        <v>0.57240963855421689</v>
      </c>
      <c r="N95" s="34">
        <f t="shared" si="40"/>
        <v>2.1515434985968191</v>
      </c>
      <c r="O95" s="12">
        <f t="shared" si="41"/>
        <v>1.7470006314460114</v>
      </c>
      <c r="P95" s="4">
        <f t="shared" si="42"/>
        <v>202212</v>
      </c>
      <c r="Q95" s="17">
        <f t="shared" si="43"/>
        <v>1.3855421686746987</v>
      </c>
      <c r="R95" s="17">
        <f t="shared" si="44"/>
        <v>-2.2843822843822847</v>
      </c>
      <c r="S95" s="16">
        <f t="shared" si="45"/>
        <v>-0.89884011570758604</v>
      </c>
      <c r="T95" s="5">
        <f t="shared" si="46"/>
        <v>0.72173913043478266</v>
      </c>
      <c r="U95" s="21">
        <f t="shared" si="47"/>
        <v>0</v>
      </c>
      <c r="V95" s="5"/>
      <c r="W95" s="5">
        <f t="shared" si="48"/>
        <v>-1</v>
      </c>
      <c r="X95" s="4">
        <f t="shared" si="49"/>
        <v>-1</v>
      </c>
      <c r="Y95" s="4">
        <f t="shared" si="50"/>
        <v>0</v>
      </c>
      <c r="Z95" s="21">
        <f t="shared" si="51"/>
        <v>2022</v>
      </c>
      <c r="AA95" s="4">
        <f t="shared" si="52"/>
        <v>0.65999999999999992</v>
      </c>
      <c r="AB95" s="4">
        <f t="shared" si="53"/>
        <v>-0.39759036144578308</v>
      </c>
      <c r="AC95" s="4">
        <f t="shared" si="54"/>
        <v>-1.0575903614457829</v>
      </c>
      <c r="AD95" s="4"/>
      <c r="AE95" s="4">
        <f t="shared" si="55"/>
        <v>-1.8652173913043475</v>
      </c>
      <c r="AF95" s="22">
        <f t="shared" si="56"/>
        <v>-0.34000000000000008</v>
      </c>
      <c r="AG95" s="22">
        <f t="shared" si="57"/>
        <v>-1.3975903614457832</v>
      </c>
      <c r="AH95" s="3">
        <f t="shared" si="58"/>
        <v>0</v>
      </c>
      <c r="AI95" s="28" t="b">
        <f t="shared" si="59"/>
        <v>0</v>
      </c>
      <c r="AJ95" s="3">
        <f t="shared" si="60"/>
        <v>3.5858585858585923E-2</v>
      </c>
      <c r="AK95" s="3">
        <f t="shared" si="61"/>
        <v>3.5858585858585923E-2</v>
      </c>
      <c r="AL95" s="26">
        <f t="shared" si="62"/>
        <v>0.72173913043478266</v>
      </c>
      <c r="AM95" s="26">
        <f ca="1">IF(RAND()&lt;J95,H95*F95,I95*G95)-1</f>
        <v>-1</v>
      </c>
      <c r="AN95" s="26">
        <f ca="1">IF(RAND()&lt;(J95+(2*F95-1)*Sheet2!D$109),H95*F95,I95*G95)-1</f>
        <v>-1</v>
      </c>
      <c r="AO95" s="3">
        <f t="shared" si="33"/>
        <v>202212</v>
      </c>
    </row>
    <row r="96" spans="1:41" s="3" customFormat="1" x14ac:dyDescent="0.25">
      <c r="A96" s="6">
        <v>44899</v>
      </c>
      <c r="B96" s="1" t="s">
        <v>24</v>
      </c>
      <c r="C96" s="1" t="s">
        <v>37</v>
      </c>
      <c r="D96">
        <v>33</v>
      </c>
      <c r="E96" s="1">
        <v>17</v>
      </c>
      <c r="F96">
        <f t="shared" si="34"/>
        <v>1</v>
      </c>
      <c r="G96">
        <f t="shared" si="35"/>
        <v>0</v>
      </c>
      <c r="H96" s="4">
        <v>1.45</v>
      </c>
      <c r="I96" s="4">
        <v>2.8</v>
      </c>
      <c r="J96" s="4">
        <f t="shared" si="36"/>
        <v>0.68965517241379315</v>
      </c>
      <c r="K96" s="4">
        <f t="shared" si="37"/>
        <v>0.35714285714285715</v>
      </c>
      <c r="L96" s="17">
        <f t="shared" si="38"/>
        <v>0.65965517241379312</v>
      </c>
      <c r="M96" s="17">
        <f t="shared" si="39"/>
        <v>0.38714285714285712</v>
      </c>
      <c r="N96" s="34">
        <f t="shared" si="40"/>
        <v>1.5159435441714584</v>
      </c>
      <c r="O96" s="12">
        <f t="shared" si="41"/>
        <v>2.5830258302583027</v>
      </c>
      <c r="P96" s="4">
        <f t="shared" si="42"/>
        <v>202212</v>
      </c>
      <c r="Q96" s="17">
        <f t="shared" si="43"/>
        <v>1.45</v>
      </c>
      <c r="R96" s="17">
        <f t="shared" si="44"/>
        <v>-2.7777777777777777</v>
      </c>
      <c r="S96" s="16">
        <f t="shared" si="45"/>
        <v>-1.3277777777777777</v>
      </c>
      <c r="T96" s="5">
        <f t="shared" si="46"/>
        <v>1.9310344827586206</v>
      </c>
      <c r="U96" s="21">
        <f t="shared" si="47"/>
        <v>0</v>
      </c>
      <c r="V96" s="5"/>
      <c r="W96" s="5">
        <f t="shared" si="48"/>
        <v>0.44999999999999996</v>
      </c>
      <c r="X96" s="4">
        <f t="shared" si="49"/>
        <v>-0.31034482758620685</v>
      </c>
      <c r="Y96" s="4">
        <f t="shared" si="50"/>
        <v>-0.76034482758620681</v>
      </c>
      <c r="Z96" s="21">
        <f t="shared" si="51"/>
        <v>2022</v>
      </c>
      <c r="AA96" s="4">
        <f t="shared" si="52"/>
        <v>-1</v>
      </c>
      <c r="AB96" s="4">
        <f t="shared" si="53"/>
        <v>-1</v>
      </c>
      <c r="AC96" s="4">
        <f t="shared" si="54"/>
        <v>0</v>
      </c>
      <c r="AD96" s="4"/>
      <c r="AE96" s="4">
        <f t="shared" si="55"/>
        <v>-0.76034482758620681</v>
      </c>
      <c r="AF96" s="22">
        <f t="shared" si="56"/>
        <v>-0.55000000000000004</v>
      </c>
      <c r="AG96" s="22">
        <f t="shared" si="57"/>
        <v>-1.3103448275862069</v>
      </c>
      <c r="AH96" s="3">
        <f t="shared" si="58"/>
        <v>0</v>
      </c>
      <c r="AI96" s="28" t="b">
        <f t="shared" si="59"/>
        <v>0</v>
      </c>
      <c r="AJ96" s="3">
        <f t="shared" si="60"/>
        <v>4.4705882352941262E-2</v>
      </c>
      <c r="AK96" s="3">
        <f t="shared" si="61"/>
        <v>4.4705882352941262E-2</v>
      </c>
      <c r="AL96" s="26">
        <f t="shared" si="62"/>
        <v>1.9310344827586206</v>
      </c>
      <c r="AM96" s="26">
        <f ca="1">IF(RAND()&lt;J96,H96*F96,I96*G96)-1</f>
        <v>0.44999999999999996</v>
      </c>
      <c r="AN96" s="26">
        <f ca="1">IF(RAND()&lt;(J96+(2*F96-1)*Sheet2!D$109),H96*F96,I96*G96)-1</f>
        <v>-1</v>
      </c>
      <c r="AO96" s="3">
        <f t="shared" si="33"/>
        <v>202212</v>
      </c>
    </row>
    <row r="97" spans="1:41" s="3" customFormat="1" x14ac:dyDescent="0.25">
      <c r="A97" s="6">
        <v>44899</v>
      </c>
      <c r="B97" s="1" t="s">
        <v>27</v>
      </c>
      <c r="C97" s="1" t="s">
        <v>43</v>
      </c>
      <c r="D97">
        <v>16</v>
      </c>
      <c r="E97" s="1">
        <v>19</v>
      </c>
      <c r="F97">
        <f t="shared" si="34"/>
        <v>0</v>
      </c>
      <c r="G97">
        <f t="shared" si="35"/>
        <v>1</v>
      </c>
      <c r="H97" s="4">
        <v>1.83</v>
      </c>
      <c r="I97" s="4">
        <v>2</v>
      </c>
      <c r="J97" s="4">
        <f t="shared" si="36"/>
        <v>0.54644808743169393</v>
      </c>
      <c r="K97" s="4">
        <f t="shared" si="37"/>
        <v>0.5</v>
      </c>
      <c r="L97" s="17">
        <f t="shared" si="38"/>
        <v>0.57644808743169396</v>
      </c>
      <c r="M97" s="17">
        <f t="shared" si="39"/>
        <v>0.47</v>
      </c>
      <c r="N97" s="34">
        <f t="shared" si="40"/>
        <v>1.7347615887761874</v>
      </c>
      <c r="O97" s="12">
        <f t="shared" si="41"/>
        <v>2.1276595744680851</v>
      </c>
      <c r="P97" s="4">
        <f t="shared" si="42"/>
        <v>202212</v>
      </c>
      <c r="Q97" s="17">
        <f t="shared" si="43"/>
        <v>0.91500000000000004</v>
      </c>
      <c r="R97" s="17">
        <f t="shared" si="44"/>
        <v>-2.2048192771084336</v>
      </c>
      <c r="S97" s="16">
        <f t="shared" si="45"/>
        <v>-1.2898192771084336</v>
      </c>
      <c r="T97" s="5">
        <f t="shared" si="46"/>
        <v>1.0928961748633879</v>
      </c>
      <c r="U97" s="21">
        <f t="shared" si="47"/>
        <v>0</v>
      </c>
      <c r="V97" s="5"/>
      <c r="W97" s="5">
        <f t="shared" si="48"/>
        <v>-1</v>
      </c>
      <c r="X97" s="4">
        <f t="shared" si="49"/>
        <v>-1</v>
      </c>
      <c r="Y97" s="4">
        <f t="shared" si="50"/>
        <v>0</v>
      </c>
      <c r="Z97" s="21">
        <f t="shared" si="51"/>
        <v>2022</v>
      </c>
      <c r="AA97" s="4">
        <f t="shared" si="52"/>
        <v>1</v>
      </c>
      <c r="AB97" s="4">
        <f t="shared" si="53"/>
        <v>-0.5</v>
      </c>
      <c r="AC97" s="4">
        <f t="shared" si="54"/>
        <v>-1.5</v>
      </c>
      <c r="AD97" s="4"/>
      <c r="AE97" s="4">
        <f t="shared" si="55"/>
        <v>-1.2835519125683064</v>
      </c>
      <c r="AF97" s="22">
        <f t="shared" si="56"/>
        <v>0</v>
      </c>
      <c r="AG97" s="22">
        <f t="shared" si="57"/>
        <v>-1.5</v>
      </c>
      <c r="AH97" s="3">
        <f t="shared" si="58"/>
        <v>0</v>
      </c>
      <c r="AI97" s="28" t="b">
        <f t="shared" si="59"/>
        <v>0</v>
      </c>
      <c r="AJ97" s="3">
        <f t="shared" si="60"/>
        <v>4.4386422976501305E-2</v>
      </c>
      <c r="AK97" s="3">
        <f t="shared" si="61"/>
        <v>4.4386422976501305E-2</v>
      </c>
      <c r="AL97" s="26">
        <f t="shared" si="62"/>
        <v>1.0928961748633879</v>
      </c>
      <c r="AM97" s="26">
        <f ca="1">IF(RAND()&lt;J97,H97*F97,I97*G97)-1</f>
        <v>-1</v>
      </c>
      <c r="AN97" s="26">
        <f ca="1">IF(RAND()&lt;(J97+(2*F97-1)*Sheet2!D$109),H97*F97,I97*G97)-1</f>
        <v>-1</v>
      </c>
      <c r="AO97" s="3">
        <f t="shared" si="33"/>
        <v>202212</v>
      </c>
    </row>
    <row r="98" spans="1:41" s="3" customFormat="1" x14ac:dyDescent="0.25">
      <c r="A98" s="6">
        <v>44899</v>
      </c>
      <c r="B98" s="1" t="s">
        <v>29</v>
      </c>
      <c r="C98" s="1" t="s">
        <v>21</v>
      </c>
      <c r="D98">
        <v>10</v>
      </c>
      <c r="E98" s="1">
        <v>9</v>
      </c>
      <c r="F98">
        <f t="shared" si="34"/>
        <v>1</v>
      </c>
      <c r="G98">
        <f t="shared" si="35"/>
        <v>0</v>
      </c>
      <c r="H98" s="4">
        <v>1.35</v>
      </c>
      <c r="I98" s="4">
        <v>3.3</v>
      </c>
      <c r="J98" s="4">
        <f t="shared" si="36"/>
        <v>0.7407407407407407</v>
      </c>
      <c r="K98" s="4">
        <f t="shared" si="37"/>
        <v>0.30303030303030304</v>
      </c>
      <c r="L98" s="17">
        <f t="shared" si="38"/>
        <v>0.71074074074074067</v>
      </c>
      <c r="M98" s="17">
        <f t="shared" si="39"/>
        <v>0.33303030303030301</v>
      </c>
      <c r="N98" s="34">
        <f t="shared" si="40"/>
        <v>1.4069828035435124</v>
      </c>
      <c r="O98" s="12">
        <f t="shared" si="41"/>
        <v>3.002729754322111</v>
      </c>
      <c r="P98" s="4">
        <f t="shared" si="42"/>
        <v>202212</v>
      </c>
      <c r="Q98" s="17">
        <f t="shared" si="43"/>
        <v>1.35</v>
      </c>
      <c r="R98" s="17">
        <f t="shared" si="44"/>
        <v>-3.2919254658385086</v>
      </c>
      <c r="S98" s="16">
        <f t="shared" si="45"/>
        <v>-1.9419254658385086</v>
      </c>
      <c r="T98" s="5">
        <f t="shared" si="46"/>
        <v>2.4444444444444442</v>
      </c>
      <c r="U98" s="21">
        <f t="shared" si="47"/>
        <v>0</v>
      </c>
      <c r="V98" s="5"/>
      <c r="W98" s="5">
        <f t="shared" si="48"/>
        <v>0.35000000000000009</v>
      </c>
      <c r="X98" s="4">
        <f t="shared" si="49"/>
        <v>-0.2592592592592593</v>
      </c>
      <c r="Y98" s="4">
        <f t="shared" si="50"/>
        <v>-0.60925925925925939</v>
      </c>
      <c r="Z98" s="21">
        <f t="shared" si="51"/>
        <v>2022</v>
      </c>
      <c r="AA98" s="4">
        <f t="shared" si="52"/>
        <v>-1</v>
      </c>
      <c r="AB98" s="4">
        <f t="shared" si="53"/>
        <v>-1</v>
      </c>
      <c r="AC98" s="4">
        <f t="shared" si="54"/>
        <v>0</v>
      </c>
      <c r="AD98" s="4"/>
      <c r="AE98" s="4">
        <f t="shared" si="55"/>
        <v>-0.60925925925925939</v>
      </c>
      <c r="AF98" s="22">
        <f t="shared" si="56"/>
        <v>-0.64999999999999991</v>
      </c>
      <c r="AG98" s="22">
        <f t="shared" si="57"/>
        <v>-1.2592592592592593</v>
      </c>
      <c r="AH98" s="3">
        <f t="shared" si="58"/>
        <v>0</v>
      </c>
      <c r="AI98" s="28" t="b">
        <f t="shared" si="59"/>
        <v>0</v>
      </c>
      <c r="AJ98" s="3">
        <f t="shared" si="60"/>
        <v>4.1935483870967794E-2</v>
      </c>
      <c r="AK98" s="3">
        <f t="shared" si="61"/>
        <v>4.1935483870967571E-2</v>
      </c>
      <c r="AL98" s="26">
        <f t="shared" si="62"/>
        <v>2.4444444444444442</v>
      </c>
      <c r="AM98" s="26">
        <f ca="1">IF(RAND()&lt;J98,H98*F98,I98*G98)-1</f>
        <v>0.35000000000000009</v>
      </c>
      <c r="AN98" s="26">
        <f ca="1">IF(RAND()&lt;(J98+(2*F98-1)*Sheet2!D$109),H98*F98,I98*G98)-1</f>
        <v>0.35000000000000009</v>
      </c>
      <c r="AO98" s="3">
        <f t="shared" si="33"/>
        <v>202212</v>
      </c>
    </row>
    <row r="99" spans="1:41" s="3" customFormat="1" x14ac:dyDescent="0.25">
      <c r="A99" s="6">
        <v>44899</v>
      </c>
      <c r="B99" s="1" t="s">
        <v>31</v>
      </c>
      <c r="C99" s="1" t="s">
        <v>48</v>
      </c>
      <c r="D99">
        <v>19</v>
      </c>
      <c r="E99" s="1">
        <v>28</v>
      </c>
      <c r="F99">
        <f t="shared" si="34"/>
        <v>0</v>
      </c>
      <c r="G99">
        <f t="shared" si="35"/>
        <v>1</v>
      </c>
      <c r="H99" s="4">
        <v>2.2000000000000002</v>
      </c>
      <c r="I99" s="4">
        <v>1.71</v>
      </c>
      <c r="J99" s="4">
        <f t="shared" si="36"/>
        <v>0.45454545454545453</v>
      </c>
      <c r="K99" s="4">
        <f t="shared" si="37"/>
        <v>0.58479532163742687</v>
      </c>
      <c r="L99" s="17">
        <f t="shared" si="38"/>
        <v>0.4845454545454545</v>
      </c>
      <c r="M99" s="17">
        <f t="shared" si="39"/>
        <v>0.55479532163742684</v>
      </c>
      <c r="N99" s="34">
        <f t="shared" si="40"/>
        <v>2.0637898686679175</v>
      </c>
      <c r="O99" s="12">
        <f t="shared" si="41"/>
        <v>1.8024665331506273</v>
      </c>
      <c r="P99" s="4">
        <f t="shared" si="42"/>
        <v>202212</v>
      </c>
      <c r="Q99" s="17">
        <f t="shared" si="43"/>
        <v>1.2865497076023393</v>
      </c>
      <c r="R99" s="17">
        <f t="shared" si="44"/>
        <v>-2.2417840375586855</v>
      </c>
      <c r="S99" s="16">
        <f t="shared" si="45"/>
        <v>-0.95523432995634616</v>
      </c>
      <c r="T99" s="5">
        <f t="shared" si="46"/>
        <v>0.77727272727272723</v>
      </c>
      <c r="U99" s="21">
        <f t="shared" si="47"/>
        <v>0</v>
      </c>
      <c r="V99" s="5"/>
      <c r="W99" s="5">
        <f t="shared" si="48"/>
        <v>-1</v>
      </c>
      <c r="X99" s="4">
        <f t="shared" si="49"/>
        <v>-1</v>
      </c>
      <c r="Y99" s="4">
        <f t="shared" si="50"/>
        <v>0</v>
      </c>
      <c r="Z99" s="21">
        <f t="shared" si="51"/>
        <v>2022</v>
      </c>
      <c r="AA99" s="4">
        <f t="shared" si="52"/>
        <v>0.71</v>
      </c>
      <c r="AB99" s="4">
        <f t="shared" si="53"/>
        <v>-0.41520467836257313</v>
      </c>
      <c r="AC99" s="4">
        <f t="shared" si="54"/>
        <v>-1.1252046783625731</v>
      </c>
      <c r="AD99" s="4"/>
      <c r="AE99" s="4">
        <f t="shared" si="55"/>
        <v>-1.7454545454545456</v>
      </c>
      <c r="AF99" s="22">
        <f t="shared" si="56"/>
        <v>-0.29000000000000004</v>
      </c>
      <c r="AG99" s="22">
        <f t="shared" si="57"/>
        <v>-1.4152046783625731</v>
      </c>
      <c r="AH99" s="3">
        <f t="shared" si="58"/>
        <v>0</v>
      </c>
      <c r="AI99" s="28" t="b">
        <f t="shared" si="59"/>
        <v>0</v>
      </c>
      <c r="AJ99" s="3">
        <f t="shared" si="60"/>
        <v>3.7851662404092101E-2</v>
      </c>
      <c r="AK99" s="3">
        <f t="shared" si="61"/>
        <v>3.785166240409199E-2</v>
      </c>
      <c r="AL99" s="26">
        <f t="shared" si="62"/>
        <v>0.77727272727272723</v>
      </c>
      <c r="AM99" s="26">
        <f ca="1">IF(RAND()&lt;J99,H99*F99,I99*G99)-1</f>
        <v>0.71</v>
      </c>
      <c r="AN99" s="26">
        <f ca="1">IF(RAND()&lt;(J99+(2*F99-1)*Sheet2!D$109),H99*F99,I99*G99)-1</f>
        <v>0.71</v>
      </c>
      <c r="AO99" s="3">
        <f t="shared" si="33"/>
        <v>202212</v>
      </c>
    </row>
    <row r="100" spans="1:41" s="3" customFormat="1" x14ac:dyDescent="0.25">
      <c r="A100" s="6">
        <v>44899</v>
      </c>
      <c r="B100" s="1" t="s">
        <v>19</v>
      </c>
      <c r="C100" s="1" t="s">
        <v>42</v>
      </c>
      <c r="D100">
        <v>40</v>
      </c>
      <c r="E100" s="1">
        <v>14</v>
      </c>
      <c r="F100">
        <f t="shared" si="34"/>
        <v>1</v>
      </c>
      <c r="G100">
        <f t="shared" si="35"/>
        <v>0</v>
      </c>
      <c r="H100" s="4">
        <v>1.86</v>
      </c>
      <c r="I100" s="4">
        <v>1.95</v>
      </c>
      <c r="J100" s="4">
        <f t="shared" si="36"/>
        <v>0.5376344086021505</v>
      </c>
      <c r="K100" s="4">
        <f t="shared" si="37"/>
        <v>0.51282051282051289</v>
      </c>
      <c r="L100" s="17">
        <f t="shared" si="38"/>
        <v>0.50763440860215048</v>
      </c>
      <c r="M100" s="17">
        <f t="shared" si="39"/>
        <v>0.54282051282051291</v>
      </c>
      <c r="N100" s="34">
        <f t="shared" si="40"/>
        <v>1.9699216267739887</v>
      </c>
      <c r="O100" s="12">
        <f t="shared" si="41"/>
        <v>1.8422295701464333</v>
      </c>
      <c r="P100" s="4">
        <f t="shared" si="42"/>
        <v>202212</v>
      </c>
      <c r="Q100" s="17">
        <f t="shared" si="43"/>
        <v>1.86</v>
      </c>
      <c r="R100" s="17">
        <f t="shared" si="44"/>
        <v>-2.215422276621787</v>
      </c>
      <c r="S100" s="16">
        <f t="shared" si="45"/>
        <v>-0.35542227662178694</v>
      </c>
      <c r="T100" s="5">
        <f t="shared" si="46"/>
        <v>1.0483870967741935</v>
      </c>
      <c r="U100" s="21">
        <f t="shared" si="47"/>
        <v>0</v>
      </c>
      <c r="V100" s="5"/>
      <c r="W100" s="5">
        <f t="shared" si="48"/>
        <v>0.8600000000000001</v>
      </c>
      <c r="X100" s="4">
        <f t="shared" si="49"/>
        <v>-0.4623655913978495</v>
      </c>
      <c r="Y100" s="4">
        <f t="shared" si="50"/>
        <v>-1.3223655913978496</v>
      </c>
      <c r="Z100" s="21">
        <f t="shared" si="51"/>
        <v>2022</v>
      </c>
      <c r="AA100" s="4">
        <f t="shared" si="52"/>
        <v>-1</v>
      </c>
      <c r="AB100" s="4">
        <f t="shared" si="53"/>
        <v>-1</v>
      </c>
      <c r="AC100" s="4">
        <f t="shared" si="54"/>
        <v>0</v>
      </c>
      <c r="AD100" s="4"/>
      <c r="AE100" s="4">
        <f t="shared" si="55"/>
        <v>-1.3223655913978496</v>
      </c>
      <c r="AF100" s="22">
        <f t="shared" si="56"/>
        <v>-0.1399999999999999</v>
      </c>
      <c r="AG100" s="22">
        <f t="shared" si="57"/>
        <v>-1.4623655913978495</v>
      </c>
      <c r="AH100" s="3">
        <f t="shared" si="58"/>
        <v>0</v>
      </c>
      <c r="AI100" s="28" t="b">
        <f t="shared" si="59"/>
        <v>0</v>
      </c>
      <c r="AJ100" s="3">
        <f t="shared" si="60"/>
        <v>4.8031496062992063E-2</v>
      </c>
      <c r="AK100" s="3">
        <f t="shared" si="61"/>
        <v>4.8031496062992174E-2</v>
      </c>
      <c r="AL100" s="26">
        <f t="shared" si="62"/>
        <v>1.0483870967741935</v>
      </c>
      <c r="AM100" s="26">
        <f ca="1">IF(RAND()&lt;J100,H100*F100,I100*G100)-1</f>
        <v>0.8600000000000001</v>
      </c>
      <c r="AN100" s="26">
        <f ca="1">IF(RAND()&lt;(J100+(2*F100-1)*Sheet2!D$109),H100*F100,I100*G100)-1</f>
        <v>0.8600000000000001</v>
      </c>
      <c r="AO100" s="3">
        <f t="shared" si="33"/>
        <v>202212</v>
      </c>
    </row>
    <row r="101" spans="1:41" s="3" customFormat="1" x14ac:dyDescent="0.25">
      <c r="A101" s="6">
        <v>44899</v>
      </c>
      <c r="B101" s="1" t="s">
        <v>33</v>
      </c>
      <c r="C101" s="1" t="s">
        <v>44</v>
      </c>
      <c r="D101">
        <v>14</v>
      </c>
      <c r="E101" s="1">
        <v>27</v>
      </c>
      <c r="F101">
        <f t="shared" si="34"/>
        <v>0</v>
      </c>
      <c r="G101">
        <f t="shared" si="35"/>
        <v>1</v>
      </c>
      <c r="H101" s="4">
        <v>2.95</v>
      </c>
      <c r="I101" s="4">
        <v>1.42</v>
      </c>
      <c r="J101" s="4">
        <f t="shared" si="36"/>
        <v>0.33898305084745761</v>
      </c>
      <c r="K101" s="4">
        <f t="shared" si="37"/>
        <v>0.70422535211267612</v>
      </c>
      <c r="L101" s="17">
        <f t="shared" si="38"/>
        <v>0.36898305084745764</v>
      </c>
      <c r="M101" s="17">
        <f t="shared" si="39"/>
        <v>0.67422535211267609</v>
      </c>
      <c r="N101" s="34">
        <f t="shared" si="40"/>
        <v>2.7101515847496556</v>
      </c>
      <c r="O101" s="12">
        <f t="shared" si="41"/>
        <v>1.483183622310424</v>
      </c>
      <c r="P101" s="4">
        <f t="shared" si="42"/>
        <v>202212</v>
      </c>
      <c r="Q101" s="17">
        <f t="shared" si="43"/>
        <v>2.0774647887323945</v>
      </c>
      <c r="R101" s="17">
        <f t="shared" si="44"/>
        <v>-2.8937728937728942</v>
      </c>
      <c r="S101" s="16">
        <f t="shared" si="45"/>
        <v>-0.81630810504049967</v>
      </c>
      <c r="T101" s="5">
        <f t="shared" si="46"/>
        <v>0.48135593220338979</v>
      </c>
      <c r="U101" s="21">
        <f t="shared" si="47"/>
        <v>0</v>
      </c>
      <c r="V101" s="5"/>
      <c r="W101" s="5">
        <f t="shared" si="48"/>
        <v>-1</v>
      </c>
      <c r="X101" s="4">
        <f t="shared" si="49"/>
        <v>-1</v>
      </c>
      <c r="Y101" s="4">
        <f t="shared" si="50"/>
        <v>0</v>
      </c>
      <c r="Z101" s="21">
        <f t="shared" si="51"/>
        <v>2022</v>
      </c>
      <c r="AA101" s="4">
        <f t="shared" si="52"/>
        <v>0.41999999999999993</v>
      </c>
      <c r="AB101" s="4">
        <f t="shared" si="53"/>
        <v>-0.29577464788732388</v>
      </c>
      <c r="AC101" s="4">
        <f t="shared" si="54"/>
        <v>-0.71577464788732381</v>
      </c>
      <c r="AD101" s="4"/>
      <c r="AE101" s="4">
        <f t="shared" si="55"/>
        <v>-2.6110169491525426</v>
      </c>
      <c r="AF101" s="22">
        <f t="shared" si="56"/>
        <v>-0.58000000000000007</v>
      </c>
      <c r="AG101" s="22">
        <f t="shared" si="57"/>
        <v>-1.295774647887324</v>
      </c>
      <c r="AH101" s="3">
        <f t="shared" si="58"/>
        <v>0</v>
      </c>
      <c r="AI101" s="28" t="b">
        <f t="shared" si="59"/>
        <v>0</v>
      </c>
      <c r="AJ101" s="3">
        <f t="shared" si="60"/>
        <v>4.1418764302059485E-2</v>
      </c>
      <c r="AK101" s="3">
        <f t="shared" si="61"/>
        <v>4.1418764302059485E-2</v>
      </c>
      <c r="AL101" s="26">
        <f t="shared" si="62"/>
        <v>0.48135593220338979</v>
      </c>
      <c r="AM101" s="26">
        <f ca="1">IF(RAND()&lt;J101,H101*F101,I101*G101)-1</f>
        <v>0.41999999999999993</v>
      </c>
      <c r="AN101" s="26">
        <f ca="1">IF(RAND()&lt;(J101+(2*F101-1)*Sheet2!D$109),H101*F101,I101*G101)-1</f>
        <v>0.41999999999999993</v>
      </c>
      <c r="AO101" s="3">
        <f t="shared" si="33"/>
        <v>202212</v>
      </c>
    </row>
    <row r="102" spans="1:41" s="3" customFormat="1" x14ac:dyDescent="0.25">
      <c r="A102" s="6">
        <v>44899</v>
      </c>
      <c r="B102" s="1" t="s">
        <v>46</v>
      </c>
      <c r="C102" s="1" t="s">
        <v>39</v>
      </c>
      <c r="D102">
        <v>27</v>
      </c>
      <c r="E102" s="1">
        <v>22</v>
      </c>
      <c r="F102">
        <f t="shared" si="34"/>
        <v>1</v>
      </c>
      <c r="G102">
        <f t="shared" si="35"/>
        <v>0</v>
      </c>
      <c r="H102" s="4">
        <v>1.55</v>
      </c>
      <c r="I102" s="4">
        <v>2.6</v>
      </c>
      <c r="J102" s="4">
        <f t="shared" si="36"/>
        <v>0.64516129032258063</v>
      </c>
      <c r="K102" s="4">
        <f t="shared" si="37"/>
        <v>0.38461538461538458</v>
      </c>
      <c r="L102" s="17">
        <f t="shared" si="38"/>
        <v>0.6151612903225806</v>
      </c>
      <c r="M102" s="17">
        <f t="shared" si="39"/>
        <v>0.41461538461538461</v>
      </c>
      <c r="N102" s="34">
        <f t="shared" si="40"/>
        <v>1.6255899318300997</v>
      </c>
      <c r="O102" s="12">
        <f t="shared" si="41"/>
        <v>2.4118738404452689</v>
      </c>
      <c r="P102" s="4">
        <f t="shared" si="42"/>
        <v>202212</v>
      </c>
      <c r="Q102" s="17">
        <f t="shared" si="43"/>
        <v>1.55</v>
      </c>
      <c r="R102" s="17">
        <f t="shared" si="44"/>
        <v>-2.4431818181818183</v>
      </c>
      <c r="S102" s="16">
        <f t="shared" si="45"/>
        <v>-0.8931818181818183</v>
      </c>
      <c r="T102" s="5">
        <f t="shared" si="46"/>
        <v>1.6774193548387097</v>
      </c>
      <c r="U102" s="21">
        <f t="shared" si="47"/>
        <v>0</v>
      </c>
      <c r="V102" s="5"/>
      <c r="W102" s="5">
        <f t="shared" si="48"/>
        <v>0.55000000000000004</v>
      </c>
      <c r="X102" s="4">
        <f t="shared" si="49"/>
        <v>-0.35483870967741937</v>
      </c>
      <c r="Y102" s="4">
        <f t="shared" si="50"/>
        <v>-0.90483870967741942</v>
      </c>
      <c r="Z102" s="21">
        <f t="shared" si="51"/>
        <v>2022</v>
      </c>
      <c r="AA102" s="4">
        <f t="shared" si="52"/>
        <v>-1</v>
      </c>
      <c r="AB102" s="4">
        <f t="shared" si="53"/>
        <v>-1</v>
      </c>
      <c r="AC102" s="4">
        <f t="shared" si="54"/>
        <v>0</v>
      </c>
      <c r="AD102" s="4"/>
      <c r="AE102" s="4">
        <f t="shared" si="55"/>
        <v>-0.90483870967741942</v>
      </c>
      <c r="AF102" s="22">
        <f t="shared" si="56"/>
        <v>-0.44999999999999996</v>
      </c>
      <c r="AG102" s="22">
        <f t="shared" si="57"/>
        <v>-1.3548387096774195</v>
      </c>
      <c r="AH102" s="3">
        <f t="shared" si="58"/>
        <v>0</v>
      </c>
      <c r="AI102" s="28" t="b">
        <f t="shared" si="59"/>
        <v>0</v>
      </c>
      <c r="AJ102" s="3">
        <f t="shared" si="60"/>
        <v>2.8915662650602414E-2</v>
      </c>
      <c r="AK102" s="3">
        <f t="shared" si="61"/>
        <v>2.8915662650602414E-2</v>
      </c>
      <c r="AL102" s="26">
        <f t="shared" si="62"/>
        <v>1.6774193548387097</v>
      </c>
      <c r="AM102" s="26">
        <f ca="1">IF(RAND()&lt;J102,H102*F102,I102*G102)-1</f>
        <v>0.55000000000000004</v>
      </c>
      <c r="AN102" s="26">
        <f ca="1">IF(RAND()&lt;(J102+(2*F102-1)*Sheet2!D$109),H102*F102,I102*G102)-1</f>
        <v>-1</v>
      </c>
      <c r="AO102" s="3">
        <f t="shared" si="33"/>
        <v>202212</v>
      </c>
    </row>
    <row r="103" spans="1:41" s="3" customFormat="1" x14ac:dyDescent="0.25">
      <c r="A103" s="6">
        <v>44899</v>
      </c>
      <c r="B103" s="1" t="s">
        <v>20</v>
      </c>
      <c r="C103" s="1" t="s">
        <v>59</v>
      </c>
      <c r="D103">
        <v>20</v>
      </c>
      <c r="E103" s="1">
        <v>20</v>
      </c>
      <c r="F103">
        <f t="shared" si="34"/>
        <v>0</v>
      </c>
      <c r="G103">
        <f t="shared" si="35"/>
        <v>0</v>
      </c>
      <c r="H103" s="4">
        <v>2</v>
      </c>
      <c r="I103" s="4">
        <v>1.83</v>
      </c>
      <c r="J103" s="4">
        <f t="shared" si="36"/>
        <v>0.5</v>
      </c>
      <c r="K103" s="4">
        <f t="shared" si="37"/>
        <v>0.54644808743169393</v>
      </c>
      <c r="L103" s="17">
        <f t="shared" si="38"/>
        <v>0.53</v>
      </c>
      <c r="M103" s="17">
        <f t="shared" si="39"/>
        <v>0.57644808743169396</v>
      </c>
      <c r="N103" s="34">
        <f t="shared" si="40"/>
        <v>1.8867924528301885</v>
      </c>
      <c r="O103" s="12">
        <f t="shared" si="41"/>
        <v>1.7347615887761874</v>
      </c>
      <c r="P103" s="4">
        <f t="shared" si="42"/>
        <v>202212</v>
      </c>
      <c r="Q103" s="17">
        <f t="shared" si="43"/>
        <v>1.0928961748633879</v>
      </c>
      <c r="R103" s="17">
        <f t="shared" si="44"/>
        <v>-2.2048192771084336</v>
      </c>
      <c r="S103" s="16">
        <f t="shared" si="45"/>
        <v>-1.1119231022450458</v>
      </c>
      <c r="T103" s="5">
        <f t="shared" si="46"/>
        <v>0.91500000000000004</v>
      </c>
      <c r="U103" s="21">
        <f t="shared" si="47"/>
        <v>0</v>
      </c>
      <c r="V103" s="5"/>
      <c r="W103" s="5">
        <f t="shared" si="48"/>
        <v>-1</v>
      </c>
      <c r="X103" s="4">
        <f t="shared" si="49"/>
        <v>-1</v>
      </c>
      <c r="Y103" s="4">
        <f t="shared" si="50"/>
        <v>0</v>
      </c>
      <c r="Z103" s="21">
        <f t="shared" si="51"/>
        <v>2022</v>
      </c>
      <c r="AA103" s="4">
        <f t="shared" si="52"/>
        <v>-1</v>
      </c>
      <c r="AB103" s="4">
        <f t="shared" si="53"/>
        <v>-1</v>
      </c>
      <c r="AC103" s="4">
        <f t="shared" si="54"/>
        <v>0</v>
      </c>
      <c r="AD103" s="4"/>
      <c r="AE103" s="4">
        <f t="shared" si="55"/>
        <v>-1.5</v>
      </c>
      <c r="AF103" s="22">
        <f t="shared" si="56"/>
        <v>-2</v>
      </c>
      <c r="AG103" s="22">
        <f t="shared" si="57"/>
        <v>-2</v>
      </c>
      <c r="AH103" s="3">
        <f t="shared" si="58"/>
        <v>0</v>
      </c>
      <c r="AI103" s="28" t="b">
        <f t="shared" si="59"/>
        <v>0</v>
      </c>
      <c r="AJ103" s="3">
        <f t="shared" si="60"/>
        <v>4.4386422976501305E-2</v>
      </c>
      <c r="AK103" s="3">
        <f t="shared" si="61"/>
        <v>9.6207032793362401E-2</v>
      </c>
      <c r="AL103" s="26">
        <f t="shared" si="62"/>
        <v>0.91500000000000004</v>
      </c>
      <c r="AM103" s="26">
        <f ca="1">IF(RAND()&lt;J103,H103*F103,I103*G103)-1</f>
        <v>-1</v>
      </c>
      <c r="AN103" s="26">
        <f ca="1">IF(RAND()&lt;(J103+(2*F103-1)*Sheet2!D$109),H103*F103,I103*G103)-1</f>
        <v>-1</v>
      </c>
      <c r="AO103" s="3">
        <f t="shared" si="33"/>
        <v>202212</v>
      </c>
    </row>
    <row r="104" spans="1:41" s="3" customFormat="1" x14ac:dyDescent="0.25">
      <c r="A104" s="6">
        <v>44899</v>
      </c>
      <c r="B104" s="1" t="s">
        <v>41</v>
      </c>
      <c r="C104" s="1" t="s">
        <v>36</v>
      </c>
      <c r="D104">
        <v>35</v>
      </c>
      <c r="E104" s="1">
        <v>10</v>
      </c>
      <c r="F104">
        <f t="shared" si="34"/>
        <v>1</v>
      </c>
      <c r="G104">
        <f t="shared" si="35"/>
        <v>0</v>
      </c>
      <c r="H104" s="4">
        <v>1.33</v>
      </c>
      <c r="I104" s="4">
        <v>3.4</v>
      </c>
      <c r="J104" s="4">
        <f t="shared" si="36"/>
        <v>0.75187969924812026</v>
      </c>
      <c r="K104" s="4">
        <f t="shared" si="37"/>
        <v>0.29411764705882354</v>
      </c>
      <c r="L104" s="17">
        <f t="shared" si="38"/>
        <v>0.72187969924812023</v>
      </c>
      <c r="M104" s="17">
        <f t="shared" si="39"/>
        <v>0.32411764705882351</v>
      </c>
      <c r="N104" s="34">
        <f t="shared" si="40"/>
        <v>1.3852723674617229</v>
      </c>
      <c r="O104" s="12">
        <f t="shared" si="41"/>
        <v>3.0852994555353903</v>
      </c>
      <c r="P104" s="4">
        <f t="shared" si="42"/>
        <v>202212</v>
      </c>
      <c r="Q104" s="17">
        <f t="shared" si="43"/>
        <v>1.33</v>
      </c>
      <c r="R104" s="17">
        <f t="shared" si="44"/>
        <v>-3.4469696969696964</v>
      </c>
      <c r="S104" s="16">
        <f t="shared" si="45"/>
        <v>-2.1169696969696963</v>
      </c>
      <c r="T104" s="5">
        <f t="shared" si="46"/>
        <v>2.5563909774436087</v>
      </c>
      <c r="U104" s="21">
        <f t="shared" si="47"/>
        <v>0</v>
      </c>
      <c r="V104" s="5"/>
      <c r="W104" s="5">
        <f t="shared" si="48"/>
        <v>0.33000000000000007</v>
      </c>
      <c r="X104" s="4">
        <f t="shared" si="49"/>
        <v>-0.24812030075187974</v>
      </c>
      <c r="Y104" s="4">
        <f t="shared" si="50"/>
        <v>-0.57812030075187981</v>
      </c>
      <c r="Z104" s="21">
        <f t="shared" si="51"/>
        <v>2022</v>
      </c>
      <c r="AA104" s="4">
        <f t="shared" si="52"/>
        <v>-1</v>
      </c>
      <c r="AB104" s="4">
        <f t="shared" si="53"/>
        <v>-1</v>
      </c>
      <c r="AC104" s="4">
        <f t="shared" si="54"/>
        <v>0</v>
      </c>
      <c r="AD104" s="4"/>
      <c r="AE104" s="4">
        <f t="shared" si="55"/>
        <v>-0.57812030075187981</v>
      </c>
      <c r="AF104" s="22">
        <f t="shared" si="56"/>
        <v>-0.66999999999999993</v>
      </c>
      <c r="AG104" s="22">
        <f t="shared" si="57"/>
        <v>-1.2481203007518797</v>
      </c>
      <c r="AH104" s="3">
        <f t="shared" si="58"/>
        <v>0</v>
      </c>
      <c r="AI104" s="28" t="b">
        <f t="shared" si="59"/>
        <v>0</v>
      </c>
      <c r="AJ104" s="3">
        <f t="shared" si="60"/>
        <v>4.3974630021141659E-2</v>
      </c>
      <c r="AK104" s="3">
        <f t="shared" si="61"/>
        <v>4.3974630021141659E-2</v>
      </c>
      <c r="AL104" s="26">
        <f t="shared" si="62"/>
        <v>2.5563909774436087</v>
      </c>
      <c r="AM104" s="26">
        <f ca="1">IF(RAND()&lt;J104,H104*F104,I104*G104)-1</f>
        <v>0.33000000000000007</v>
      </c>
      <c r="AN104" s="26">
        <f ca="1">IF(RAND()&lt;(J104+(2*F104-1)*Sheet2!D$109),H104*F104,I104*G104)-1</f>
        <v>0.33000000000000007</v>
      </c>
      <c r="AO104" s="3">
        <f t="shared" si="33"/>
        <v>202212</v>
      </c>
    </row>
    <row r="105" spans="1:41" s="3" customFormat="1" x14ac:dyDescent="0.25">
      <c r="A105" s="6">
        <v>44896</v>
      </c>
      <c r="B105" s="1" t="s">
        <v>38</v>
      </c>
      <c r="C105" s="1" t="s">
        <v>32</v>
      </c>
      <c r="D105">
        <v>10</v>
      </c>
      <c r="E105" s="1">
        <v>24</v>
      </c>
      <c r="F105">
        <f t="shared" si="34"/>
        <v>0</v>
      </c>
      <c r="G105">
        <f t="shared" si="35"/>
        <v>1</v>
      </c>
      <c r="H105" s="4">
        <v>2.9</v>
      </c>
      <c r="I105" s="4">
        <v>1.43</v>
      </c>
      <c r="J105" s="4">
        <f t="shared" si="36"/>
        <v>0.34482758620689657</v>
      </c>
      <c r="K105" s="4">
        <f t="shared" si="37"/>
        <v>0.69930069930069938</v>
      </c>
      <c r="L105" s="17">
        <f t="shared" si="38"/>
        <v>0.3748275862068966</v>
      </c>
      <c r="M105" s="17">
        <f t="shared" si="39"/>
        <v>0.66930069930069935</v>
      </c>
      <c r="N105" s="34">
        <f t="shared" si="40"/>
        <v>2.6678932842686289</v>
      </c>
      <c r="O105" s="12">
        <f t="shared" si="41"/>
        <v>1.494096750600773</v>
      </c>
      <c r="P105" s="4">
        <f t="shared" si="42"/>
        <v>202212</v>
      </c>
      <c r="Q105" s="17">
        <f t="shared" si="43"/>
        <v>2.0279720279720279</v>
      </c>
      <c r="R105" s="17">
        <f t="shared" si="44"/>
        <v>-2.8518971848225214</v>
      </c>
      <c r="S105" s="16">
        <f t="shared" si="45"/>
        <v>-0.8239251568504935</v>
      </c>
      <c r="T105" s="5">
        <f t="shared" si="46"/>
        <v>0.49310344827586206</v>
      </c>
      <c r="U105" s="21">
        <f t="shared" si="47"/>
        <v>0</v>
      </c>
      <c r="V105" s="5"/>
      <c r="W105" s="5">
        <f t="shared" si="48"/>
        <v>-1</v>
      </c>
      <c r="X105" s="4">
        <f t="shared" si="49"/>
        <v>-1</v>
      </c>
      <c r="Y105" s="4">
        <f t="shared" si="50"/>
        <v>0</v>
      </c>
      <c r="Z105" s="21">
        <f t="shared" si="51"/>
        <v>2022</v>
      </c>
      <c r="AA105" s="4">
        <f t="shared" si="52"/>
        <v>0.42999999999999994</v>
      </c>
      <c r="AB105" s="4">
        <f t="shared" si="53"/>
        <v>-0.30069930069930062</v>
      </c>
      <c r="AC105" s="4">
        <f t="shared" si="54"/>
        <v>-0.73069930069930056</v>
      </c>
      <c r="AD105" s="4"/>
      <c r="AE105" s="4">
        <f t="shared" si="55"/>
        <v>-2.5551724137931036</v>
      </c>
      <c r="AF105" s="22">
        <f t="shared" si="56"/>
        <v>-0.57000000000000006</v>
      </c>
      <c r="AG105" s="22">
        <f t="shared" si="57"/>
        <v>-1.3006993006993006</v>
      </c>
      <c r="AH105" s="3">
        <f t="shared" si="58"/>
        <v>0</v>
      </c>
      <c r="AI105" s="28" t="b">
        <f t="shared" si="59"/>
        <v>0</v>
      </c>
      <c r="AJ105" s="3">
        <f t="shared" si="60"/>
        <v>4.2263279445727608E-2</v>
      </c>
      <c r="AK105" s="3">
        <f t="shared" si="61"/>
        <v>4.2263279445727608E-2</v>
      </c>
      <c r="AL105" s="26">
        <f t="shared" si="62"/>
        <v>0.49310344827586206</v>
      </c>
      <c r="AM105" s="26">
        <f ca="1">IF(RAND()&lt;J105,H105*F105,I105*G105)-1</f>
        <v>-1</v>
      </c>
      <c r="AN105" s="26">
        <f ca="1">IF(RAND()&lt;(J105+(2*F105-1)*Sheet2!D$109),H105*F105,I105*G105)-1</f>
        <v>0.42999999999999994</v>
      </c>
      <c r="AO105" s="3">
        <f t="shared" si="33"/>
        <v>202212</v>
      </c>
    </row>
    <row r="106" spans="1:41" s="3" customFormat="1" x14ac:dyDescent="0.25">
      <c r="A106" s="6">
        <v>44893</v>
      </c>
      <c r="B106" s="1" t="s">
        <v>22</v>
      </c>
      <c r="C106" s="1" t="s">
        <v>43</v>
      </c>
      <c r="D106">
        <v>17</v>
      </c>
      <c r="E106" s="1">
        <v>24</v>
      </c>
      <c r="F106">
        <f t="shared" si="34"/>
        <v>0</v>
      </c>
      <c r="G106">
        <f t="shared" si="35"/>
        <v>1</v>
      </c>
      <c r="H106" s="4">
        <v>1.6</v>
      </c>
      <c r="I106" s="4">
        <v>2.4500000000000002</v>
      </c>
      <c r="J106" s="4">
        <f t="shared" si="36"/>
        <v>0.625</v>
      </c>
      <c r="K106" s="4">
        <f t="shared" si="37"/>
        <v>0.4081632653061224</v>
      </c>
      <c r="L106" s="17">
        <f t="shared" si="38"/>
        <v>0.65500000000000003</v>
      </c>
      <c r="M106" s="17">
        <f t="shared" si="39"/>
        <v>0.37816326530612243</v>
      </c>
      <c r="N106" s="34">
        <f t="shared" si="40"/>
        <v>1.5267175572519083</v>
      </c>
      <c r="O106" s="12">
        <f t="shared" si="41"/>
        <v>2.6443604964921752</v>
      </c>
      <c r="P106" s="4">
        <f t="shared" si="42"/>
        <v>202211</v>
      </c>
      <c r="Q106" s="17">
        <f t="shared" si="43"/>
        <v>0.65306122448979587</v>
      </c>
      <c r="R106" s="17">
        <f t="shared" si="44"/>
        <v>-2.3563218390804597</v>
      </c>
      <c r="S106" s="16">
        <f t="shared" si="45"/>
        <v>-1.7032606145906639</v>
      </c>
      <c r="T106" s="5">
        <f t="shared" si="46"/>
        <v>1.53125</v>
      </c>
      <c r="U106" s="21">
        <f t="shared" si="47"/>
        <v>0</v>
      </c>
      <c r="V106" s="5"/>
      <c r="W106" s="5">
        <f t="shared" si="48"/>
        <v>-1</v>
      </c>
      <c r="X106" s="4">
        <f t="shared" si="49"/>
        <v>-1</v>
      </c>
      <c r="Y106" s="4">
        <f t="shared" si="50"/>
        <v>0</v>
      </c>
      <c r="Z106" s="21">
        <f t="shared" si="51"/>
        <v>2022</v>
      </c>
      <c r="AA106" s="4">
        <f t="shared" si="52"/>
        <v>1.4500000000000002</v>
      </c>
      <c r="AB106" s="4">
        <f t="shared" si="53"/>
        <v>-0.59183673469387754</v>
      </c>
      <c r="AC106" s="4">
        <f t="shared" si="54"/>
        <v>-2.0418367346938777</v>
      </c>
      <c r="AD106" s="4"/>
      <c r="AE106" s="4">
        <f t="shared" si="55"/>
        <v>-0.97500000000000009</v>
      </c>
      <c r="AF106" s="22">
        <f t="shared" si="56"/>
        <v>0.45000000000000018</v>
      </c>
      <c r="AG106" s="22">
        <f t="shared" si="57"/>
        <v>-1.5918367346938775</v>
      </c>
      <c r="AH106" s="3">
        <f t="shared" si="58"/>
        <v>0</v>
      </c>
      <c r="AI106" s="28" t="b">
        <f t="shared" si="59"/>
        <v>0</v>
      </c>
      <c r="AJ106" s="3">
        <f t="shared" si="60"/>
        <v>3.2098765432098886E-2</v>
      </c>
      <c r="AK106" s="3">
        <f t="shared" si="61"/>
        <v>3.2098765432098664E-2</v>
      </c>
      <c r="AL106" s="26">
        <f t="shared" si="62"/>
        <v>1.53125</v>
      </c>
      <c r="AM106" s="26">
        <f ca="1">IF(RAND()&lt;J106,H106*F106,I106*G106)-1</f>
        <v>1.4500000000000002</v>
      </c>
      <c r="AN106" s="26">
        <f ca="1">IF(RAND()&lt;(J106+(2*F106-1)*Sheet2!D$109),H106*F106,I106*G106)-1</f>
        <v>-1</v>
      </c>
      <c r="AO106" s="3">
        <f t="shared" si="33"/>
        <v>202211</v>
      </c>
    </row>
    <row r="107" spans="1:41" s="3" customFormat="1" x14ac:dyDescent="0.25">
      <c r="A107" s="6">
        <v>44892</v>
      </c>
      <c r="B107" s="1" t="s">
        <v>41</v>
      </c>
      <c r="C107" s="1" t="s">
        <v>48</v>
      </c>
      <c r="D107">
        <v>40</v>
      </c>
      <c r="E107" s="1">
        <v>33</v>
      </c>
      <c r="F107">
        <f t="shared" si="34"/>
        <v>1</v>
      </c>
      <c r="G107">
        <f t="shared" si="35"/>
        <v>0</v>
      </c>
      <c r="H107" s="4">
        <v>1.35</v>
      </c>
      <c r="I107" s="4">
        <v>3.3</v>
      </c>
      <c r="J107" s="4">
        <f t="shared" si="36"/>
        <v>0.7407407407407407</v>
      </c>
      <c r="K107" s="4">
        <f t="shared" si="37"/>
        <v>0.30303030303030304</v>
      </c>
      <c r="L107" s="17">
        <f t="shared" si="38"/>
        <v>0.71074074074074067</v>
      </c>
      <c r="M107" s="17">
        <f t="shared" si="39"/>
        <v>0.33303030303030301</v>
      </c>
      <c r="N107" s="34">
        <f t="shared" si="40"/>
        <v>1.4069828035435124</v>
      </c>
      <c r="O107" s="12">
        <f t="shared" si="41"/>
        <v>3.002729754322111</v>
      </c>
      <c r="P107" s="4">
        <f t="shared" si="42"/>
        <v>202211</v>
      </c>
      <c r="Q107" s="17">
        <f t="shared" si="43"/>
        <v>1.35</v>
      </c>
      <c r="R107" s="17">
        <f t="shared" si="44"/>
        <v>-3.2919254658385086</v>
      </c>
      <c r="S107" s="16">
        <f t="shared" si="45"/>
        <v>-1.9419254658385086</v>
      </c>
      <c r="T107" s="5">
        <f t="shared" si="46"/>
        <v>2.4444444444444442</v>
      </c>
      <c r="U107" s="21">
        <f t="shared" si="47"/>
        <v>0</v>
      </c>
      <c r="V107" s="5"/>
      <c r="W107" s="5">
        <f t="shared" si="48"/>
        <v>0.35000000000000009</v>
      </c>
      <c r="X107" s="4">
        <f t="shared" si="49"/>
        <v>-0.2592592592592593</v>
      </c>
      <c r="Y107" s="4">
        <f t="shared" si="50"/>
        <v>-0.60925925925925939</v>
      </c>
      <c r="Z107" s="21">
        <f t="shared" si="51"/>
        <v>2022</v>
      </c>
      <c r="AA107" s="4">
        <f t="shared" si="52"/>
        <v>-1</v>
      </c>
      <c r="AB107" s="4">
        <f t="shared" si="53"/>
        <v>-1</v>
      </c>
      <c r="AC107" s="4">
        <f t="shared" si="54"/>
        <v>0</v>
      </c>
      <c r="AD107" s="4"/>
      <c r="AE107" s="4">
        <f t="shared" si="55"/>
        <v>-0.60925925925925939</v>
      </c>
      <c r="AF107" s="22">
        <f t="shared" si="56"/>
        <v>-0.64999999999999991</v>
      </c>
      <c r="AG107" s="22">
        <f t="shared" si="57"/>
        <v>-1.2592592592592593</v>
      </c>
      <c r="AH107" s="3">
        <f t="shared" si="58"/>
        <v>0</v>
      </c>
      <c r="AI107" s="28" t="b">
        <f t="shared" si="59"/>
        <v>0</v>
      </c>
      <c r="AJ107" s="3">
        <f t="shared" si="60"/>
        <v>4.1935483870967794E-2</v>
      </c>
      <c r="AK107" s="3">
        <f t="shared" si="61"/>
        <v>4.1935483870967571E-2</v>
      </c>
      <c r="AL107" s="26">
        <f t="shared" si="62"/>
        <v>2.4444444444444442</v>
      </c>
      <c r="AM107" s="26">
        <f ca="1">IF(RAND()&lt;J107,H107*F107,I107*G107)-1</f>
        <v>-1</v>
      </c>
      <c r="AN107" s="26">
        <f ca="1">IF(RAND()&lt;(J107+(2*F107-1)*Sheet2!D$109),H107*F107,I107*G107)-1</f>
        <v>0.35000000000000009</v>
      </c>
      <c r="AO107" s="3">
        <f t="shared" si="33"/>
        <v>202211</v>
      </c>
    </row>
    <row r="108" spans="1:41" s="3" customFormat="1" x14ac:dyDescent="0.25">
      <c r="A108" s="6">
        <v>44892</v>
      </c>
      <c r="B108" s="1" t="s">
        <v>35</v>
      </c>
      <c r="C108" s="1" t="s">
        <v>55</v>
      </c>
      <c r="D108">
        <v>26</v>
      </c>
      <c r="E108" s="1">
        <v>10</v>
      </c>
      <c r="F108">
        <f t="shared" si="34"/>
        <v>1</v>
      </c>
      <c r="G108">
        <f t="shared" si="35"/>
        <v>0</v>
      </c>
      <c r="H108" s="4">
        <v>1.22</v>
      </c>
      <c r="I108" s="4">
        <v>4.5</v>
      </c>
      <c r="J108" s="4">
        <f t="shared" si="36"/>
        <v>0.81967213114754101</v>
      </c>
      <c r="K108" s="4">
        <f t="shared" si="37"/>
        <v>0.22222222222222221</v>
      </c>
      <c r="L108" s="17">
        <f t="shared" si="38"/>
        <v>0.78967213114754098</v>
      </c>
      <c r="M108" s="17">
        <f t="shared" si="39"/>
        <v>0.25222222222222224</v>
      </c>
      <c r="N108" s="34">
        <f t="shared" si="40"/>
        <v>1.2663483495951837</v>
      </c>
      <c r="O108" s="12">
        <f t="shared" si="41"/>
        <v>3.964757709251101</v>
      </c>
      <c r="P108" s="4">
        <f t="shared" si="42"/>
        <v>202211</v>
      </c>
      <c r="Q108" s="17">
        <f t="shared" si="43"/>
        <v>1.22</v>
      </c>
      <c r="R108" s="17">
        <f t="shared" si="44"/>
        <v>-4.8311688311688314</v>
      </c>
      <c r="S108" s="16">
        <f t="shared" si="45"/>
        <v>-3.6111688311688317</v>
      </c>
      <c r="T108" s="5">
        <f t="shared" si="46"/>
        <v>3.6885245901639343</v>
      </c>
      <c r="U108" s="21">
        <f t="shared" si="47"/>
        <v>0</v>
      </c>
      <c r="V108" s="5"/>
      <c r="W108" s="5">
        <f t="shared" si="48"/>
        <v>0.21999999999999997</v>
      </c>
      <c r="X108" s="4">
        <f t="shared" si="49"/>
        <v>-0.18032786885245899</v>
      </c>
      <c r="Y108" s="4">
        <f t="shared" si="50"/>
        <v>-0.40032786885245897</v>
      </c>
      <c r="Z108" s="21">
        <f t="shared" si="51"/>
        <v>2022</v>
      </c>
      <c r="AA108" s="4">
        <f t="shared" si="52"/>
        <v>-1</v>
      </c>
      <c r="AB108" s="4">
        <f t="shared" si="53"/>
        <v>-1</v>
      </c>
      <c r="AC108" s="4">
        <f t="shared" si="54"/>
        <v>0</v>
      </c>
      <c r="AD108" s="4"/>
      <c r="AE108" s="4">
        <f t="shared" si="55"/>
        <v>-0.40032786885245897</v>
      </c>
      <c r="AF108" s="22">
        <f t="shared" si="56"/>
        <v>-0.78</v>
      </c>
      <c r="AG108" s="22">
        <f t="shared" si="57"/>
        <v>-1.180327868852459</v>
      </c>
      <c r="AH108" s="3">
        <f t="shared" si="58"/>
        <v>0</v>
      </c>
      <c r="AI108" s="28" t="b">
        <f t="shared" si="59"/>
        <v>0</v>
      </c>
      <c r="AJ108" s="3">
        <f t="shared" si="60"/>
        <v>4.0209790209790097E-2</v>
      </c>
      <c r="AK108" s="3">
        <f t="shared" si="61"/>
        <v>4.0209790209790319E-2</v>
      </c>
      <c r="AL108" s="26">
        <f t="shared" si="62"/>
        <v>3.6885245901639343</v>
      </c>
      <c r="AM108" s="26">
        <f ca="1">IF(RAND()&lt;J108,H108*F108,I108*G108)-1</f>
        <v>0.21999999999999997</v>
      </c>
      <c r="AN108" s="26">
        <f ca="1">IF(RAND()&lt;(J108+(2*F108-1)*Sheet2!D$109),H108*F108,I108*G108)-1</f>
        <v>0.21999999999999997</v>
      </c>
      <c r="AO108" s="3">
        <f t="shared" si="33"/>
        <v>202211</v>
      </c>
    </row>
    <row r="109" spans="1:41" s="3" customFormat="1" x14ac:dyDescent="0.25">
      <c r="A109" s="6">
        <v>44892</v>
      </c>
      <c r="B109" s="1" t="s">
        <v>24</v>
      </c>
      <c r="C109" s="1" t="s">
        <v>28</v>
      </c>
      <c r="D109">
        <v>13</v>
      </c>
      <c r="E109" s="1">
        <v>0</v>
      </c>
      <c r="F109">
        <f t="shared" si="34"/>
        <v>1</v>
      </c>
      <c r="G109">
        <f t="shared" si="35"/>
        <v>0</v>
      </c>
      <c r="H109" s="4">
        <v>1.25</v>
      </c>
      <c r="I109" s="4">
        <v>4.0999999999999996</v>
      </c>
      <c r="J109" s="4">
        <f t="shared" si="36"/>
        <v>0.8</v>
      </c>
      <c r="K109" s="4">
        <f t="shared" si="37"/>
        <v>0.24390243902439027</v>
      </c>
      <c r="L109" s="17">
        <f t="shared" si="38"/>
        <v>0.77</v>
      </c>
      <c r="M109" s="17">
        <f t="shared" si="39"/>
        <v>0.27390243902439027</v>
      </c>
      <c r="N109" s="34">
        <f t="shared" si="40"/>
        <v>1.2987012987012987</v>
      </c>
      <c r="O109" s="12">
        <f t="shared" si="41"/>
        <v>3.6509349955476398</v>
      </c>
      <c r="P109" s="4">
        <f t="shared" si="42"/>
        <v>202211</v>
      </c>
      <c r="Q109" s="17">
        <f t="shared" si="43"/>
        <v>1.25</v>
      </c>
      <c r="R109" s="17">
        <f t="shared" si="44"/>
        <v>-4.32258064516129</v>
      </c>
      <c r="S109" s="16">
        <f t="shared" si="45"/>
        <v>-3.07258064516129</v>
      </c>
      <c r="T109" s="5">
        <f t="shared" si="46"/>
        <v>3.28</v>
      </c>
      <c r="U109" s="21">
        <f t="shared" si="47"/>
        <v>0</v>
      </c>
      <c r="V109" s="5"/>
      <c r="W109" s="5">
        <f t="shared" si="48"/>
        <v>0.25</v>
      </c>
      <c r="X109" s="4">
        <f t="shared" si="49"/>
        <v>-0.19999999999999996</v>
      </c>
      <c r="Y109" s="4">
        <f t="shared" si="50"/>
        <v>-0.44999999999999996</v>
      </c>
      <c r="Z109" s="21">
        <f t="shared" si="51"/>
        <v>2022</v>
      </c>
      <c r="AA109" s="4">
        <f t="shared" si="52"/>
        <v>-1</v>
      </c>
      <c r="AB109" s="4">
        <f t="shared" si="53"/>
        <v>-1</v>
      </c>
      <c r="AC109" s="4">
        <f t="shared" si="54"/>
        <v>0</v>
      </c>
      <c r="AD109" s="4"/>
      <c r="AE109" s="4">
        <f t="shared" si="55"/>
        <v>-0.44999999999999996</v>
      </c>
      <c r="AF109" s="22">
        <f t="shared" si="56"/>
        <v>-0.75</v>
      </c>
      <c r="AG109" s="22">
        <f t="shared" si="57"/>
        <v>-1.2</v>
      </c>
      <c r="AH109" s="3">
        <f t="shared" si="58"/>
        <v>0</v>
      </c>
      <c r="AI109" s="28" t="b">
        <f t="shared" si="59"/>
        <v>0</v>
      </c>
      <c r="AJ109" s="3">
        <f t="shared" si="60"/>
        <v>4.2056074766355089E-2</v>
      </c>
      <c r="AK109" s="3">
        <f t="shared" si="61"/>
        <v>4.2056074766355089E-2</v>
      </c>
      <c r="AL109" s="26">
        <f t="shared" si="62"/>
        <v>3.28</v>
      </c>
      <c r="AM109" s="26">
        <f ca="1">IF(RAND()&lt;J109,H109*F109,I109*G109)-1</f>
        <v>0.25</v>
      </c>
      <c r="AN109" s="26">
        <f ca="1">IF(RAND()&lt;(J109+(2*F109-1)*Sheet2!D$109),H109*F109,I109*G109)-1</f>
        <v>0.25</v>
      </c>
      <c r="AO109" s="3">
        <f t="shared" si="33"/>
        <v>202211</v>
      </c>
    </row>
    <row r="110" spans="1:41" s="3" customFormat="1" x14ac:dyDescent="0.25">
      <c r="A110" s="6">
        <v>44892</v>
      </c>
      <c r="B110" s="1" t="s">
        <v>49</v>
      </c>
      <c r="C110" s="1" t="s">
        <v>56</v>
      </c>
      <c r="D110">
        <v>24</v>
      </c>
      <c r="E110" s="1">
        <v>25</v>
      </c>
      <c r="F110">
        <f t="shared" si="34"/>
        <v>0</v>
      </c>
      <c r="G110">
        <f t="shared" si="35"/>
        <v>1</v>
      </c>
      <c r="H110" s="4">
        <v>2.15</v>
      </c>
      <c r="I110" s="4">
        <v>1.74</v>
      </c>
      <c r="J110" s="4">
        <f t="shared" si="36"/>
        <v>0.46511627906976744</v>
      </c>
      <c r="K110" s="4">
        <f t="shared" si="37"/>
        <v>0.57471264367816088</v>
      </c>
      <c r="L110" s="17">
        <f t="shared" si="38"/>
        <v>0.49511627906976741</v>
      </c>
      <c r="M110" s="17">
        <f t="shared" si="39"/>
        <v>0.54471264367816086</v>
      </c>
      <c r="N110" s="34">
        <f t="shared" si="40"/>
        <v>2.0197275716298733</v>
      </c>
      <c r="O110" s="12">
        <f t="shared" si="41"/>
        <v>1.835830343954421</v>
      </c>
      <c r="P110" s="4">
        <f t="shared" si="42"/>
        <v>202211</v>
      </c>
      <c r="Q110" s="17">
        <f t="shared" si="43"/>
        <v>1.235632183908046</v>
      </c>
      <c r="R110" s="17">
        <f t="shared" si="44"/>
        <v>-2.2209165687426555</v>
      </c>
      <c r="S110" s="16">
        <f t="shared" si="45"/>
        <v>-0.98528438483460956</v>
      </c>
      <c r="T110" s="5">
        <f t="shared" si="46"/>
        <v>0.80930232558139537</v>
      </c>
      <c r="U110" s="21">
        <f t="shared" si="47"/>
        <v>0</v>
      </c>
      <c r="V110" s="5"/>
      <c r="W110" s="5">
        <f t="shared" si="48"/>
        <v>-1</v>
      </c>
      <c r="X110" s="4">
        <f t="shared" si="49"/>
        <v>-1</v>
      </c>
      <c r="Y110" s="4">
        <f t="shared" si="50"/>
        <v>0</v>
      </c>
      <c r="Z110" s="21">
        <f t="shared" si="51"/>
        <v>2022</v>
      </c>
      <c r="AA110" s="4">
        <f t="shared" si="52"/>
        <v>0.74</v>
      </c>
      <c r="AB110" s="4">
        <f t="shared" si="53"/>
        <v>-0.42528735632183912</v>
      </c>
      <c r="AC110" s="4">
        <f t="shared" si="54"/>
        <v>-1.1652873563218391</v>
      </c>
      <c r="AD110" s="4"/>
      <c r="AE110" s="4">
        <f t="shared" si="55"/>
        <v>-1.6848837209302325</v>
      </c>
      <c r="AF110" s="22">
        <f t="shared" si="56"/>
        <v>-0.26</v>
      </c>
      <c r="AG110" s="22">
        <f t="shared" si="57"/>
        <v>-1.4252873563218391</v>
      </c>
      <c r="AH110" s="3">
        <f t="shared" si="58"/>
        <v>0</v>
      </c>
      <c r="AI110" s="28" t="b">
        <f t="shared" si="59"/>
        <v>0</v>
      </c>
      <c r="AJ110" s="3">
        <f t="shared" si="60"/>
        <v>3.8303341902313659E-2</v>
      </c>
      <c r="AK110" s="3">
        <f t="shared" si="61"/>
        <v>3.8303341902313548E-2</v>
      </c>
      <c r="AL110" s="26">
        <f t="shared" si="62"/>
        <v>0.80930232558139537</v>
      </c>
      <c r="AM110" s="26">
        <f ca="1">IF(RAND()&lt;J110,H110*F110,I110*G110)-1</f>
        <v>-1</v>
      </c>
      <c r="AN110" s="26">
        <f ca="1">IF(RAND()&lt;(J110+(2*F110-1)*Sheet2!D$109),H110*F110,I110*G110)-1</f>
        <v>-1</v>
      </c>
      <c r="AO110" s="3">
        <f t="shared" si="33"/>
        <v>202211</v>
      </c>
    </row>
    <row r="111" spans="1:41" s="3" customFormat="1" x14ac:dyDescent="0.25">
      <c r="A111" s="6">
        <v>44892</v>
      </c>
      <c r="B111" s="1" t="s">
        <v>47</v>
      </c>
      <c r="C111" s="1" t="s">
        <v>57</v>
      </c>
      <c r="D111">
        <v>34</v>
      </c>
      <c r="E111" s="1">
        <v>40</v>
      </c>
      <c r="F111">
        <f t="shared" si="34"/>
        <v>0</v>
      </c>
      <c r="G111">
        <f t="shared" si="35"/>
        <v>1</v>
      </c>
      <c r="H111" s="4">
        <v>1.64</v>
      </c>
      <c r="I111" s="4">
        <v>2.35</v>
      </c>
      <c r="J111" s="4">
        <f t="shared" si="36"/>
        <v>0.6097560975609756</v>
      </c>
      <c r="K111" s="4">
        <f t="shared" si="37"/>
        <v>0.42553191489361702</v>
      </c>
      <c r="L111" s="17">
        <f t="shared" si="38"/>
        <v>0.63975609756097562</v>
      </c>
      <c r="M111" s="17">
        <f t="shared" si="39"/>
        <v>0.39553191489361705</v>
      </c>
      <c r="N111" s="34">
        <f t="shared" si="40"/>
        <v>1.5630956919557757</v>
      </c>
      <c r="O111" s="12">
        <f t="shared" si="41"/>
        <v>2.5282409897794511</v>
      </c>
      <c r="P111" s="4">
        <f t="shared" si="42"/>
        <v>202211</v>
      </c>
      <c r="Q111" s="17">
        <f t="shared" si="43"/>
        <v>0.69787234042553181</v>
      </c>
      <c r="R111" s="17">
        <f t="shared" si="44"/>
        <v>-2.3032407407407409</v>
      </c>
      <c r="S111" s="16">
        <f t="shared" si="45"/>
        <v>-1.6053684003152091</v>
      </c>
      <c r="T111" s="5">
        <f t="shared" si="46"/>
        <v>1.4329268292682928</v>
      </c>
      <c r="U111" s="21">
        <f t="shared" si="47"/>
        <v>0</v>
      </c>
      <c r="V111" s="5"/>
      <c r="W111" s="5">
        <f t="shared" si="48"/>
        <v>-1</v>
      </c>
      <c r="X111" s="4">
        <f t="shared" si="49"/>
        <v>-1</v>
      </c>
      <c r="Y111" s="4">
        <f t="shared" si="50"/>
        <v>0</v>
      </c>
      <c r="Z111" s="21">
        <f t="shared" si="51"/>
        <v>2022</v>
      </c>
      <c r="AA111" s="4">
        <f t="shared" si="52"/>
        <v>1.35</v>
      </c>
      <c r="AB111" s="4">
        <f t="shared" si="53"/>
        <v>-0.57446808510638303</v>
      </c>
      <c r="AC111" s="4">
        <f t="shared" si="54"/>
        <v>-1.9244680851063831</v>
      </c>
      <c r="AD111" s="4"/>
      <c r="AE111" s="4">
        <f t="shared" si="55"/>
        <v>-1.0302439024390244</v>
      </c>
      <c r="AF111" s="22">
        <f t="shared" si="56"/>
        <v>0.35000000000000009</v>
      </c>
      <c r="AG111" s="22">
        <f t="shared" si="57"/>
        <v>-1.574468085106383</v>
      </c>
      <c r="AH111" s="3">
        <f t="shared" si="58"/>
        <v>0</v>
      </c>
      <c r="AI111" s="28" t="b">
        <f t="shared" si="59"/>
        <v>0</v>
      </c>
      <c r="AJ111" s="3">
        <f t="shared" si="60"/>
        <v>3.4085213032581496E-2</v>
      </c>
      <c r="AK111" s="3">
        <f t="shared" si="61"/>
        <v>3.4085213032581496E-2</v>
      </c>
      <c r="AL111" s="26">
        <f t="shared" si="62"/>
        <v>1.4329268292682928</v>
      </c>
      <c r="AM111" s="26">
        <f ca="1">IF(RAND()&lt;J111,H111*F111,I111*G111)-1</f>
        <v>1.35</v>
      </c>
      <c r="AN111" s="26">
        <f ca="1">IF(RAND()&lt;(J111+(2*F111-1)*Sheet2!D$109),H111*F111,I111*G111)-1</f>
        <v>1.35</v>
      </c>
      <c r="AO111" s="3">
        <f t="shared" si="33"/>
        <v>202211</v>
      </c>
    </row>
    <row r="112" spans="1:41" s="3" customFormat="1" x14ac:dyDescent="0.25">
      <c r="A112" s="6">
        <v>44892</v>
      </c>
      <c r="B112" s="1" t="s">
        <v>26</v>
      </c>
      <c r="C112" s="1" t="s">
        <v>21</v>
      </c>
      <c r="D112">
        <v>23</v>
      </c>
      <c r="E112" s="1">
        <v>10</v>
      </c>
      <c r="F112">
        <f t="shared" si="34"/>
        <v>1</v>
      </c>
      <c r="G112">
        <f t="shared" si="35"/>
        <v>0</v>
      </c>
      <c r="H112" s="4">
        <v>2.25</v>
      </c>
      <c r="I112" s="4">
        <v>1.68</v>
      </c>
      <c r="J112" s="4">
        <f t="shared" si="36"/>
        <v>0.44444444444444442</v>
      </c>
      <c r="K112" s="4">
        <f t="shared" si="37"/>
        <v>0.59523809523809523</v>
      </c>
      <c r="L112" s="17">
        <f t="shared" si="38"/>
        <v>0.41444444444444439</v>
      </c>
      <c r="M112" s="17">
        <f t="shared" si="39"/>
        <v>0.62523809523809526</v>
      </c>
      <c r="N112" s="34">
        <f t="shared" si="40"/>
        <v>2.4128686327077751</v>
      </c>
      <c r="O112" s="12">
        <f t="shared" si="41"/>
        <v>1.5993907083015992</v>
      </c>
      <c r="P112" s="4">
        <f t="shared" si="42"/>
        <v>202211</v>
      </c>
      <c r="Q112" s="17">
        <f t="shared" si="43"/>
        <v>2.25</v>
      </c>
      <c r="R112" s="17">
        <f t="shared" si="44"/>
        <v>-2.2705882352941176</v>
      </c>
      <c r="S112" s="16">
        <f t="shared" si="45"/>
        <v>-2.0588235294117574E-2</v>
      </c>
      <c r="T112" s="5">
        <f t="shared" si="46"/>
        <v>0.74666666666666659</v>
      </c>
      <c r="U112" s="21">
        <f t="shared" si="47"/>
        <v>0</v>
      </c>
      <c r="V112" s="5"/>
      <c r="W112" s="5">
        <f t="shared" si="48"/>
        <v>1.25</v>
      </c>
      <c r="X112" s="4">
        <f t="shared" si="49"/>
        <v>-0.55555555555555558</v>
      </c>
      <c r="Y112" s="4">
        <f t="shared" si="50"/>
        <v>-1.8055555555555556</v>
      </c>
      <c r="Z112" s="21">
        <f t="shared" si="51"/>
        <v>2022</v>
      </c>
      <c r="AA112" s="4">
        <f t="shared" si="52"/>
        <v>-1</v>
      </c>
      <c r="AB112" s="4">
        <f t="shared" si="53"/>
        <v>-1</v>
      </c>
      <c r="AC112" s="4">
        <f t="shared" si="54"/>
        <v>0</v>
      </c>
      <c r="AD112" s="4"/>
      <c r="AE112" s="4">
        <f t="shared" si="55"/>
        <v>-1.8055555555555556</v>
      </c>
      <c r="AF112" s="22">
        <f t="shared" si="56"/>
        <v>0.25</v>
      </c>
      <c r="AG112" s="22">
        <f t="shared" si="57"/>
        <v>-1.5555555555555556</v>
      </c>
      <c r="AH112" s="3">
        <f t="shared" si="58"/>
        <v>0</v>
      </c>
      <c r="AI112" s="28" t="b">
        <f t="shared" si="59"/>
        <v>0</v>
      </c>
      <c r="AJ112" s="3">
        <f t="shared" si="60"/>
        <v>3.8167938931297662E-2</v>
      </c>
      <c r="AK112" s="3">
        <f t="shared" si="61"/>
        <v>3.8167938931297662E-2</v>
      </c>
      <c r="AL112" s="26">
        <f t="shared" si="62"/>
        <v>0.74666666666666659</v>
      </c>
      <c r="AM112" s="26">
        <f ca="1">IF(RAND()&lt;J112,H112*F112,I112*G112)-1</f>
        <v>1.25</v>
      </c>
      <c r="AN112" s="26">
        <f ca="1">IF(RAND()&lt;(J112+(2*F112-1)*Sheet2!D$109),H112*F112,I112*G112)-1</f>
        <v>-1</v>
      </c>
      <c r="AO112" s="3">
        <f t="shared" si="33"/>
        <v>202211</v>
      </c>
    </row>
    <row r="113" spans="1:41" s="3" customFormat="1" x14ac:dyDescent="0.25">
      <c r="A113" s="6">
        <v>44892</v>
      </c>
      <c r="B113" s="1" t="s">
        <v>44</v>
      </c>
      <c r="C113" s="1" t="s">
        <v>25</v>
      </c>
      <c r="D113">
        <v>23</v>
      </c>
      <c r="E113" s="1">
        <v>17</v>
      </c>
      <c r="F113">
        <f t="shared" si="34"/>
        <v>1</v>
      </c>
      <c r="G113">
        <f t="shared" si="35"/>
        <v>0</v>
      </c>
      <c r="H113" s="4">
        <v>2.4500000000000002</v>
      </c>
      <c r="I113" s="4">
        <v>1.6</v>
      </c>
      <c r="J113" s="4">
        <f t="shared" si="36"/>
        <v>0.4081632653061224</v>
      </c>
      <c r="K113" s="4">
        <f t="shared" si="37"/>
        <v>0.625</v>
      </c>
      <c r="L113" s="17">
        <f t="shared" si="38"/>
        <v>0.37816326530612243</v>
      </c>
      <c r="M113" s="17">
        <f t="shared" si="39"/>
        <v>0.65500000000000003</v>
      </c>
      <c r="N113" s="34">
        <f t="shared" si="40"/>
        <v>2.6443604964921752</v>
      </c>
      <c r="O113" s="12">
        <f t="shared" si="41"/>
        <v>1.5267175572519083</v>
      </c>
      <c r="P113" s="4">
        <f t="shared" si="42"/>
        <v>202211</v>
      </c>
      <c r="Q113" s="17">
        <f t="shared" si="43"/>
        <v>2.4500000000000002</v>
      </c>
      <c r="R113" s="17">
        <f t="shared" si="44"/>
        <v>-2.3563218390804597</v>
      </c>
      <c r="S113" s="16">
        <f t="shared" si="45"/>
        <v>9.367816091954051E-2</v>
      </c>
      <c r="T113" s="5">
        <f t="shared" si="46"/>
        <v>0.65306122448979587</v>
      </c>
      <c r="U113" s="21">
        <f t="shared" si="47"/>
        <v>0</v>
      </c>
      <c r="V113" s="5"/>
      <c r="W113" s="5">
        <f t="shared" si="48"/>
        <v>1.4500000000000002</v>
      </c>
      <c r="X113" s="4">
        <f t="shared" si="49"/>
        <v>-0.59183673469387754</v>
      </c>
      <c r="Y113" s="4">
        <f t="shared" si="50"/>
        <v>-2.0418367346938777</v>
      </c>
      <c r="Z113" s="21">
        <f t="shared" si="51"/>
        <v>2022</v>
      </c>
      <c r="AA113" s="4">
        <f t="shared" si="52"/>
        <v>-1</v>
      </c>
      <c r="AB113" s="4">
        <f t="shared" si="53"/>
        <v>-1</v>
      </c>
      <c r="AC113" s="4">
        <f t="shared" si="54"/>
        <v>0</v>
      </c>
      <c r="AD113" s="4"/>
      <c r="AE113" s="4">
        <f t="shared" si="55"/>
        <v>-2.0418367346938777</v>
      </c>
      <c r="AF113" s="22">
        <f t="shared" si="56"/>
        <v>0.45000000000000018</v>
      </c>
      <c r="AG113" s="22">
        <f t="shared" si="57"/>
        <v>-1.5918367346938775</v>
      </c>
      <c r="AH113" s="3">
        <f t="shared" si="58"/>
        <v>0</v>
      </c>
      <c r="AI113" s="28" t="b">
        <f t="shared" si="59"/>
        <v>0</v>
      </c>
      <c r="AJ113" s="3">
        <f t="shared" si="60"/>
        <v>3.2098765432098886E-2</v>
      </c>
      <c r="AK113" s="3">
        <f t="shared" si="61"/>
        <v>3.2098765432098664E-2</v>
      </c>
      <c r="AL113" s="26">
        <f t="shared" si="62"/>
        <v>0.65306122448979587</v>
      </c>
      <c r="AM113" s="26">
        <f ca="1">IF(RAND()&lt;J113,H113*F113,I113*G113)-1</f>
        <v>-1</v>
      </c>
      <c r="AN113" s="26">
        <f ca="1">IF(RAND()&lt;(J113+(2*F113-1)*Sheet2!D$109),H113*F113,I113*G113)-1</f>
        <v>-1</v>
      </c>
      <c r="AO113" s="3">
        <f t="shared" si="33"/>
        <v>202211</v>
      </c>
    </row>
    <row r="114" spans="1:41" s="3" customFormat="1" x14ac:dyDescent="0.25">
      <c r="A114" s="6">
        <v>44892</v>
      </c>
      <c r="B114" s="1" t="s">
        <v>42</v>
      </c>
      <c r="C114" s="1" t="s">
        <v>29</v>
      </c>
      <c r="D114">
        <v>28</v>
      </c>
      <c r="E114" s="1">
        <v>27</v>
      </c>
      <c r="F114">
        <f t="shared" si="34"/>
        <v>1</v>
      </c>
      <c r="G114">
        <f t="shared" si="35"/>
        <v>0</v>
      </c>
      <c r="H114" s="4">
        <v>2.75</v>
      </c>
      <c r="I114" s="4">
        <v>1.47</v>
      </c>
      <c r="J114" s="4">
        <f t="shared" si="36"/>
        <v>0.36363636363636365</v>
      </c>
      <c r="K114" s="4">
        <f t="shared" si="37"/>
        <v>0.68027210884353739</v>
      </c>
      <c r="L114" s="17">
        <f t="shared" si="38"/>
        <v>0.33363636363636362</v>
      </c>
      <c r="M114" s="17">
        <f t="shared" si="39"/>
        <v>0.71027210884353742</v>
      </c>
      <c r="N114" s="34">
        <f t="shared" si="40"/>
        <v>2.9972752043596733</v>
      </c>
      <c r="O114" s="12">
        <f t="shared" si="41"/>
        <v>1.4079111196245571</v>
      </c>
      <c r="P114" s="4">
        <f t="shared" si="42"/>
        <v>202211</v>
      </c>
      <c r="Q114" s="17">
        <f t="shared" si="43"/>
        <v>2.75</v>
      </c>
      <c r="R114" s="17">
        <f t="shared" si="44"/>
        <v>-2.6990881458966562</v>
      </c>
      <c r="S114" s="16">
        <f t="shared" si="45"/>
        <v>5.0911854103343757E-2</v>
      </c>
      <c r="T114" s="5">
        <f t="shared" si="46"/>
        <v>0.53454545454545455</v>
      </c>
      <c r="U114" s="21">
        <f t="shared" si="47"/>
        <v>0</v>
      </c>
      <c r="V114" s="5"/>
      <c r="W114" s="5">
        <f t="shared" si="48"/>
        <v>1.75</v>
      </c>
      <c r="X114" s="4">
        <f t="shared" si="49"/>
        <v>-0.63636363636363635</v>
      </c>
      <c r="Y114" s="4">
        <f t="shared" si="50"/>
        <v>-2.3863636363636362</v>
      </c>
      <c r="Z114" s="21">
        <f t="shared" si="51"/>
        <v>2022</v>
      </c>
      <c r="AA114" s="4">
        <f t="shared" si="52"/>
        <v>-1</v>
      </c>
      <c r="AB114" s="4">
        <f t="shared" si="53"/>
        <v>-1</v>
      </c>
      <c r="AC114" s="4">
        <f t="shared" si="54"/>
        <v>0</v>
      </c>
      <c r="AD114" s="4"/>
      <c r="AE114" s="4">
        <f t="shared" si="55"/>
        <v>-2.3863636363636362</v>
      </c>
      <c r="AF114" s="22">
        <f t="shared" si="56"/>
        <v>0.75</v>
      </c>
      <c r="AG114" s="22">
        <f t="shared" si="57"/>
        <v>-1.6363636363636362</v>
      </c>
      <c r="AH114" s="3">
        <f t="shared" si="58"/>
        <v>0</v>
      </c>
      <c r="AI114" s="28" t="b">
        <f t="shared" si="59"/>
        <v>0</v>
      </c>
      <c r="AJ114" s="3">
        <f t="shared" si="60"/>
        <v>4.206161137440767E-2</v>
      </c>
      <c r="AK114" s="3">
        <f t="shared" si="61"/>
        <v>4.2061611374407559E-2</v>
      </c>
      <c r="AL114" s="26">
        <f t="shared" si="62"/>
        <v>0.53454545454545455</v>
      </c>
      <c r="AM114" s="26">
        <f ca="1">IF(RAND()&lt;J114,H114*F114,I114*G114)-1</f>
        <v>-1</v>
      </c>
      <c r="AN114" s="26">
        <f ca="1">IF(RAND()&lt;(J114+(2*F114-1)*Sheet2!D$109),H114*F114,I114*G114)-1</f>
        <v>1.75</v>
      </c>
      <c r="AO114" s="3">
        <f t="shared" si="33"/>
        <v>202211</v>
      </c>
    </row>
    <row r="115" spans="1:41" s="3" customFormat="1" x14ac:dyDescent="0.25">
      <c r="A115" s="6">
        <v>44892</v>
      </c>
      <c r="B115" s="1" t="s">
        <v>37</v>
      </c>
      <c r="C115" s="1" t="s">
        <v>33</v>
      </c>
      <c r="D115">
        <v>30</v>
      </c>
      <c r="E115" s="1">
        <v>15</v>
      </c>
      <c r="F115">
        <f t="shared" si="34"/>
        <v>1</v>
      </c>
      <c r="G115">
        <f t="shared" si="35"/>
        <v>0</v>
      </c>
      <c r="H115" s="4">
        <v>1.23</v>
      </c>
      <c r="I115" s="4">
        <v>4.25</v>
      </c>
      <c r="J115" s="4">
        <f t="shared" si="36"/>
        <v>0.81300813008130079</v>
      </c>
      <c r="K115" s="4">
        <f t="shared" si="37"/>
        <v>0.23529411764705882</v>
      </c>
      <c r="L115" s="17">
        <f t="shared" si="38"/>
        <v>0.78300813008130077</v>
      </c>
      <c r="M115" s="17">
        <f t="shared" si="39"/>
        <v>0.26529411764705879</v>
      </c>
      <c r="N115" s="34">
        <f t="shared" si="40"/>
        <v>1.2771259474613228</v>
      </c>
      <c r="O115" s="12">
        <f t="shared" si="41"/>
        <v>3.7694013303769407</v>
      </c>
      <c r="P115" s="4">
        <f t="shared" si="42"/>
        <v>202211</v>
      </c>
      <c r="Q115" s="17">
        <f t="shared" si="43"/>
        <v>1.23</v>
      </c>
      <c r="R115" s="17">
        <f t="shared" si="44"/>
        <v>-4.6555183946488299</v>
      </c>
      <c r="S115" s="16">
        <f t="shared" si="45"/>
        <v>-3.4255183946488299</v>
      </c>
      <c r="T115" s="5">
        <f t="shared" si="46"/>
        <v>3.4552845528455287</v>
      </c>
      <c r="U115" s="21">
        <f t="shared" si="47"/>
        <v>0</v>
      </c>
      <c r="V115" s="5"/>
      <c r="W115" s="5">
        <f t="shared" si="48"/>
        <v>0.22999999999999998</v>
      </c>
      <c r="X115" s="4">
        <f t="shared" si="49"/>
        <v>-0.18699186991869921</v>
      </c>
      <c r="Y115" s="4">
        <f t="shared" si="50"/>
        <v>-0.41699186991869919</v>
      </c>
      <c r="Z115" s="21">
        <f t="shared" si="51"/>
        <v>2022</v>
      </c>
      <c r="AA115" s="4">
        <f t="shared" si="52"/>
        <v>-1</v>
      </c>
      <c r="AB115" s="4">
        <f t="shared" si="53"/>
        <v>-1</v>
      </c>
      <c r="AC115" s="4">
        <f t="shared" si="54"/>
        <v>0</v>
      </c>
      <c r="AD115" s="4"/>
      <c r="AE115" s="4">
        <f t="shared" si="55"/>
        <v>-0.41699186991869919</v>
      </c>
      <c r="AF115" s="22">
        <f t="shared" si="56"/>
        <v>-0.77</v>
      </c>
      <c r="AG115" s="22">
        <f t="shared" si="57"/>
        <v>-1.1869918699186992</v>
      </c>
      <c r="AH115" s="3">
        <f t="shared" si="58"/>
        <v>0</v>
      </c>
      <c r="AI115" s="28" t="b">
        <f t="shared" si="59"/>
        <v>0</v>
      </c>
      <c r="AJ115" s="3">
        <f t="shared" si="60"/>
        <v>4.6076642335766471E-2</v>
      </c>
      <c r="AK115" s="3">
        <f t="shared" si="61"/>
        <v>4.6076642335766471E-2</v>
      </c>
      <c r="AL115" s="26">
        <f t="shared" si="62"/>
        <v>3.4552845528455287</v>
      </c>
      <c r="AM115" s="26">
        <f ca="1">IF(RAND()&lt;J115,H115*F115,I115*G115)-1</f>
        <v>-1</v>
      </c>
      <c r="AN115" s="26">
        <f ca="1">IF(RAND()&lt;(J115+(2*F115-1)*Sheet2!D$109),H115*F115,I115*G115)-1</f>
        <v>-1</v>
      </c>
      <c r="AO115" s="3">
        <f t="shared" si="33"/>
        <v>202211</v>
      </c>
    </row>
    <row r="116" spans="1:41" s="3" customFormat="1" x14ac:dyDescent="0.25">
      <c r="A116" s="6">
        <v>44892</v>
      </c>
      <c r="B116" s="1" t="s">
        <v>39</v>
      </c>
      <c r="C116" s="1" t="s">
        <v>31</v>
      </c>
      <c r="D116">
        <v>31</v>
      </c>
      <c r="E116" s="1">
        <v>10</v>
      </c>
      <c r="F116">
        <f t="shared" si="34"/>
        <v>1</v>
      </c>
      <c r="G116">
        <f t="shared" si="35"/>
        <v>0</v>
      </c>
      <c r="H116" s="4">
        <v>1.54</v>
      </c>
      <c r="I116" s="4">
        <v>2.65</v>
      </c>
      <c r="J116" s="4">
        <f t="shared" si="36"/>
        <v>0.64935064935064934</v>
      </c>
      <c r="K116" s="4">
        <f t="shared" si="37"/>
        <v>0.37735849056603776</v>
      </c>
      <c r="L116" s="17">
        <f t="shared" si="38"/>
        <v>0.61935064935064932</v>
      </c>
      <c r="M116" s="17">
        <f t="shared" si="39"/>
        <v>0.40735849056603779</v>
      </c>
      <c r="N116" s="34">
        <f t="shared" si="40"/>
        <v>1.6145942545607046</v>
      </c>
      <c r="O116" s="12">
        <f t="shared" si="41"/>
        <v>2.4548402037980543</v>
      </c>
      <c r="P116" s="4">
        <f t="shared" si="42"/>
        <v>202211</v>
      </c>
      <c r="Q116" s="17">
        <f t="shared" si="43"/>
        <v>1.54</v>
      </c>
      <c r="R116" s="17">
        <f t="shared" si="44"/>
        <v>-2.4579124579124576</v>
      </c>
      <c r="S116" s="16">
        <f t="shared" si="45"/>
        <v>-0.91791245791245757</v>
      </c>
      <c r="T116" s="5">
        <f t="shared" si="46"/>
        <v>1.7207792207792207</v>
      </c>
      <c r="U116" s="21">
        <f t="shared" si="47"/>
        <v>0</v>
      </c>
      <c r="V116" s="5"/>
      <c r="W116" s="5">
        <f t="shared" si="48"/>
        <v>0.54</v>
      </c>
      <c r="X116" s="4">
        <f t="shared" si="49"/>
        <v>-0.35064935064935066</v>
      </c>
      <c r="Y116" s="4">
        <f t="shared" si="50"/>
        <v>-0.89064935064935069</v>
      </c>
      <c r="Z116" s="21">
        <f t="shared" si="51"/>
        <v>2022</v>
      </c>
      <c r="AA116" s="4">
        <f t="shared" si="52"/>
        <v>-1</v>
      </c>
      <c r="AB116" s="4">
        <f t="shared" si="53"/>
        <v>-1</v>
      </c>
      <c r="AC116" s="4">
        <f t="shared" si="54"/>
        <v>0</v>
      </c>
      <c r="AD116" s="4"/>
      <c r="AE116" s="4">
        <f t="shared" si="55"/>
        <v>-0.89064935064935069</v>
      </c>
      <c r="AF116" s="22">
        <f t="shared" si="56"/>
        <v>-0.45999999999999996</v>
      </c>
      <c r="AG116" s="22">
        <f t="shared" si="57"/>
        <v>-1.3506493506493507</v>
      </c>
      <c r="AH116" s="3">
        <f t="shared" si="58"/>
        <v>0</v>
      </c>
      <c r="AI116" s="28" t="b">
        <f t="shared" si="59"/>
        <v>0</v>
      </c>
      <c r="AJ116" s="3">
        <f t="shared" si="60"/>
        <v>2.6014319809069208E-2</v>
      </c>
      <c r="AK116" s="3">
        <f t="shared" si="61"/>
        <v>2.6014319809069208E-2</v>
      </c>
      <c r="AL116" s="26">
        <f t="shared" si="62"/>
        <v>1.7207792207792207</v>
      </c>
      <c r="AM116" s="26">
        <f ca="1">IF(RAND()&lt;J116,H116*F116,I116*G116)-1</f>
        <v>-1</v>
      </c>
      <c r="AN116" s="26">
        <f ca="1">IF(RAND()&lt;(J116+(2*F116-1)*Sheet2!D$109),H116*F116,I116*G116)-1</f>
        <v>-1</v>
      </c>
      <c r="AO116" s="3">
        <f t="shared" si="33"/>
        <v>202211</v>
      </c>
    </row>
    <row r="117" spans="1:41" s="3" customFormat="1" x14ac:dyDescent="0.25">
      <c r="A117" s="6">
        <v>44892</v>
      </c>
      <c r="B117" s="1" t="s">
        <v>36</v>
      </c>
      <c r="C117" s="1" t="s">
        <v>30</v>
      </c>
      <c r="D117">
        <v>16</v>
      </c>
      <c r="E117" s="1">
        <v>20</v>
      </c>
      <c r="F117">
        <f t="shared" si="34"/>
        <v>0</v>
      </c>
      <c r="G117">
        <f t="shared" si="35"/>
        <v>1</v>
      </c>
      <c r="H117" s="4">
        <v>2.1</v>
      </c>
      <c r="I117" s="4">
        <v>1.76</v>
      </c>
      <c r="J117" s="4">
        <f t="shared" si="36"/>
        <v>0.47619047619047616</v>
      </c>
      <c r="K117" s="4">
        <f t="shared" si="37"/>
        <v>0.56818181818181823</v>
      </c>
      <c r="L117" s="17">
        <f t="shared" si="38"/>
        <v>0.50619047619047619</v>
      </c>
      <c r="M117" s="17">
        <f t="shared" si="39"/>
        <v>0.53818181818181821</v>
      </c>
      <c r="N117" s="34">
        <f t="shared" si="40"/>
        <v>1.9755409219190969</v>
      </c>
      <c r="O117" s="12">
        <f t="shared" si="41"/>
        <v>1.8581081081081081</v>
      </c>
      <c r="P117" s="4">
        <f t="shared" si="42"/>
        <v>202211</v>
      </c>
      <c r="Q117" s="17">
        <f t="shared" si="43"/>
        <v>1.1931818181818181</v>
      </c>
      <c r="R117" s="17">
        <f t="shared" si="44"/>
        <v>-2.2248803827751198</v>
      </c>
      <c r="S117" s="16">
        <f t="shared" si="45"/>
        <v>-1.0316985645933017</v>
      </c>
      <c r="T117" s="5">
        <f t="shared" si="46"/>
        <v>0.83809523809523812</v>
      </c>
      <c r="U117" s="21">
        <f t="shared" si="47"/>
        <v>0</v>
      </c>
      <c r="V117" s="5"/>
      <c r="W117" s="5">
        <f t="shared" si="48"/>
        <v>-1</v>
      </c>
      <c r="X117" s="4">
        <f t="shared" si="49"/>
        <v>-1</v>
      </c>
      <c r="Y117" s="4">
        <f t="shared" si="50"/>
        <v>0</v>
      </c>
      <c r="Z117" s="21">
        <f t="shared" si="51"/>
        <v>2022</v>
      </c>
      <c r="AA117" s="4">
        <f t="shared" si="52"/>
        <v>0.76</v>
      </c>
      <c r="AB117" s="4">
        <f t="shared" si="53"/>
        <v>-0.43181818181818177</v>
      </c>
      <c r="AC117" s="4">
        <f t="shared" si="54"/>
        <v>-1.1918181818181819</v>
      </c>
      <c r="AD117" s="4"/>
      <c r="AE117" s="4">
        <f t="shared" si="55"/>
        <v>-1.6238095238095238</v>
      </c>
      <c r="AF117" s="22">
        <f t="shared" si="56"/>
        <v>-0.24</v>
      </c>
      <c r="AG117" s="22">
        <f t="shared" si="57"/>
        <v>-1.4318181818181817</v>
      </c>
      <c r="AH117" s="3">
        <f t="shared" si="58"/>
        <v>0</v>
      </c>
      <c r="AI117" s="28" t="b">
        <f t="shared" si="59"/>
        <v>0</v>
      </c>
      <c r="AJ117" s="3">
        <f t="shared" si="60"/>
        <v>4.2487046632124437E-2</v>
      </c>
      <c r="AK117" s="3">
        <f t="shared" si="61"/>
        <v>4.2487046632124326E-2</v>
      </c>
      <c r="AL117" s="26">
        <f t="shared" si="62"/>
        <v>0.83809523809523812</v>
      </c>
      <c r="AM117" s="26">
        <f ca="1">IF(RAND()&lt;J117,H117*F117,I117*G117)-1</f>
        <v>0.76</v>
      </c>
      <c r="AN117" s="26">
        <f ca="1">IF(RAND()&lt;(J117+(2*F117-1)*Sheet2!D$109),H117*F117,I117*G117)-1</f>
        <v>-1</v>
      </c>
      <c r="AO117" s="3">
        <f t="shared" si="33"/>
        <v>202211</v>
      </c>
    </row>
    <row r="118" spans="1:41" s="3" customFormat="1" x14ac:dyDescent="0.25">
      <c r="A118" s="6">
        <v>44892</v>
      </c>
      <c r="B118" s="1" t="s">
        <v>59</v>
      </c>
      <c r="C118" s="1" t="s">
        <v>27</v>
      </c>
      <c r="D118">
        <v>19</v>
      </c>
      <c r="E118" s="1">
        <v>13</v>
      </c>
      <c r="F118">
        <f t="shared" si="34"/>
        <v>1</v>
      </c>
      <c r="G118">
        <f t="shared" si="35"/>
        <v>0</v>
      </c>
      <c r="H118" s="4">
        <v>1.58</v>
      </c>
      <c r="I118" s="4">
        <v>2.5</v>
      </c>
      <c r="J118" s="4">
        <f t="shared" si="36"/>
        <v>0.63291139240506322</v>
      </c>
      <c r="K118" s="4">
        <f t="shared" si="37"/>
        <v>0.4</v>
      </c>
      <c r="L118" s="17">
        <f t="shared" si="38"/>
        <v>0.6029113924050632</v>
      </c>
      <c r="M118" s="17">
        <f t="shared" si="39"/>
        <v>0.43000000000000005</v>
      </c>
      <c r="N118" s="34">
        <f t="shared" si="40"/>
        <v>1.6586185177409198</v>
      </c>
      <c r="O118" s="12">
        <f t="shared" si="41"/>
        <v>2.3255813953488369</v>
      </c>
      <c r="P118" s="4">
        <f t="shared" si="42"/>
        <v>202211</v>
      </c>
      <c r="Q118" s="17">
        <f t="shared" si="43"/>
        <v>1.58</v>
      </c>
      <c r="R118" s="17">
        <f t="shared" si="44"/>
        <v>-2.3908045977011492</v>
      </c>
      <c r="S118" s="16">
        <f t="shared" si="45"/>
        <v>-0.8108045977011491</v>
      </c>
      <c r="T118" s="5">
        <f t="shared" si="46"/>
        <v>1.5822784810126582</v>
      </c>
      <c r="U118" s="21">
        <f t="shared" si="47"/>
        <v>0</v>
      </c>
      <c r="V118" s="5"/>
      <c r="W118" s="5">
        <f t="shared" si="48"/>
        <v>0.58000000000000007</v>
      </c>
      <c r="X118" s="4">
        <f t="shared" si="49"/>
        <v>-0.36708860759493678</v>
      </c>
      <c r="Y118" s="4">
        <f t="shared" si="50"/>
        <v>-0.94708860759493685</v>
      </c>
      <c r="Z118" s="21">
        <f t="shared" si="51"/>
        <v>2022</v>
      </c>
      <c r="AA118" s="4">
        <f t="shared" si="52"/>
        <v>-1</v>
      </c>
      <c r="AB118" s="4">
        <f t="shared" si="53"/>
        <v>-1</v>
      </c>
      <c r="AC118" s="4">
        <f t="shared" si="54"/>
        <v>0</v>
      </c>
      <c r="AD118" s="4"/>
      <c r="AE118" s="4">
        <f t="shared" si="55"/>
        <v>-0.94708860759493685</v>
      </c>
      <c r="AF118" s="22">
        <f t="shared" si="56"/>
        <v>-0.41999999999999993</v>
      </c>
      <c r="AG118" s="22">
        <f t="shared" si="57"/>
        <v>-1.3670886075949369</v>
      </c>
      <c r="AH118" s="3">
        <f t="shared" si="58"/>
        <v>0</v>
      </c>
      <c r="AI118" s="28" t="b">
        <f t="shared" si="59"/>
        <v>0</v>
      </c>
      <c r="AJ118" s="3">
        <f t="shared" si="60"/>
        <v>3.1862745098039214E-2</v>
      </c>
      <c r="AK118" s="3">
        <f t="shared" si="61"/>
        <v>3.1862745098039214E-2</v>
      </c>
      <c r="AL118" s="26">
        <f t="shared" si="62"/>
        <v>1.5822784810126582</v>
      </c>
      <c r="AM118" s="26">
        <f ca="1">IF(RAND()&lt;J118,H118*F118,I118*G118)-1</f>
        <v>0.58000000000000007</v>
      </c>
      <c r="AN118" s="26">
        <f ca="1">IF(RAND()&lt;(J118+(2*F118-1)*Sheet2!D$109),H118*F118,I118*G118)-1</f>
        <v>0.58000000000000007</v>
      </c>
      <c r="AO118" s="3">
        <f t="shared" si="33"/>
        <v>202211</v>
      </c>
    </row>
    <row r="119" spans="1:41" s="3" customFormat="1" x14ac:dyDescent="0.25">
      <c r="A119" s="6">
        <v>44889</v>
      </c>
      <c r="B119" s="1" t="s">
        <v>46</v>
      </c>
      <c r="C119" s="1" t="s">
        <v>38</v>
      </c>
      <c r="D119">
        <v>33</v>
      </c>
      <c r="E119" s="1">
        <v>26</v>
      </c>
      <c r="F119">
        <f t="shared" si="34"/>
        <v>1</v>
      </c>
      <c r="G119">
        <f t="shared" si="35"/>
        <v>0</v>
      </c>
      <c r="H119" s="4">
        <v>1.57</v>
      </c>
      <c r="I119" s="4">
        <v>2.5499999999999998</v>
      </c>
      <c r="J119" s="4">
        <f t="shared" si="36"/>
        <v>0.63694267515923564</v>
      </c>
      <c r="K119" s="4">
        <f t="shared" si="37"/>
        <v>0.39215686274509809</v>
      </c>
      <c r="L119" s="17">
        <f t="shared" si="38"/>
        <v>0.60694267515923561</v>
      </c>
      <c r="M119" s="17">
        <f t="shared" si="39"/>
        <v>0.42215686274509812</v>
      </c>
      <c r="N119" s="34">
        <f t="shared" si="40"/>
        <v>1.6476020568790011</v>
      </c>
      <c r="O119" s="12">
        <f t="shared" si="41"/>
        <v>2.368787738039944</v>
      </c>
      <c r="P119" s="4">
        <f t="shared" si="42"/>
        <v>202211</v>
      </c>
      <c r="Q119" s="17">
        <f t="shared" si="43"/>
        <v>1.57</v>
      </c>
      <c r="R119" s="17">
        <f t="shared" si="44"/>
        <v>-2.3995472552348613</v>
      </c>
      <c r="S119" s="16">
        <f t="shared" si="45"/>
        <v>-0.82954725523486128</v>
      </c>
      <c r="T119" s="5">
        <f t="shared" si="46"/>
        <v>1.6242038216560508</v>
      </c>
      <c r="U119" s="21">
        <f t="shared" si="47"/>
        <v>0</v>
      </c>
      <c r="V119" s="5"/>
      <c r="W119" s="5">
        <f t="shared" si="48"/>
        <v>0.57000000000000006</v>
      </c>
      <c r="X119" s="4">
        <f t="shared" si="49"/>
        <v>-0.36305732484076436</v>
      </c>
      <c r="Y119" s="4">
        <f t="shared" si="50"/>
        <v>-0.93305732484076442</v>
      </c>
      <c r="Z119" s="21">
        <f t="shared" si="51"/>
        <v>2022</v>
      </c>
      <c r="AA119" s="4">
        <f t="shared" si="52"/>
        <v>-1</v>
      </c>
      <c r="AB119" s="4">
        <f t="shared" si="53"/>
        <v>-1</v>
      </c>
      <c r="AC119" s="4">
        <f t="shared" si="54"/>
        <v>0</v>
      </c>
      <c r="AD119" s="4"/>
      <c r="AE119" s="4">
        <f t="shared" si="55"/>
        <v>-0.93305732484076442</v>
      </c>
      <c r="AF119" s="22">
        <f t="shared" si="56"/>
        <v>-0.42999999999999994</v>
      </c>
      <c r="AG119" s="22">
        <f t="shared" si="57"/>
        <v>-1.3630573248407645</v>
      </c>
      <c r="AH119" s="3">
        <f t="shared" si="58"/>
        <v>0</v>
      </c>
      <c r="AI119" s="28" t="b">
        <f t="shared" si="59"/>
        <v>0</v>
      </c>
      <c r="AJ119" s="3">
        <f t="shared" si="60"/>
        <v>2.8276699029126329E-2</v>
      </c>
      <c r="AK119" s="3">
        <f t="shared" si="61"/>
        <v>2.8276699029126218E-2</v>
      </c>
      <c r="AL119" s="26">
        <f t="shared" si="62"/>
        <v>1.6242038216560508</v>
      </c>
      <c r="AM119" s="26">
        <f ca="1">IF(RAND()&lt;J119,H119*F119,I119*G119)-1</f>
        <v>0.57000000000000006</v>
      </c>
      <c r="AN119" s="26">
        <f ca="1">IF(RAND()&lt;(J119+(2*F119-1)*Sheet2!D$109),H119*F119,I119*G119)-1</f>
        <v>0.57000000000000006</v>
      </c>
      <c r="AO119" s="3">
        <f t="shared" si="33"/>
        <v>202211</v>
      </c>
    </row>
    <row r="120" spans="1:41" s="3" customFormat="1" x14ac:dyDescent="0.25">
      <c r="A120" s="6">
        <v>44889</v>
      </c>
      <c r="B120" s="1" t="s">
        <v>23</v>
      </c>
      <c r="C120" s="1" t="s">
        <v>20</v>
      </c>
      <c r="D120">
        <v>28</v>
      </c>
      <c r="E120" s="1">
        <v>20</v>
      </c>
      <c r="F120">
        <f t="shared" si="34"/>
        <v>1</v>
      </c>
      <c r="G120">
        <f t="shared" si="35"/>
        <v>0</v>
      </c>
      <c r="H120" s="4">
        <v>1.34</v>
      </c>
      <c r="I120" s="4">
        <v>3.35</v>
      </c>
      <c r="J120" s="4">
        <f t="shared" si="36"/>
        <v>0.74626865671641784</v>
      </c>
      <c r="K120" s="4">
        <f t="shared" si="37"/>
        <v>0.29850746268656714</v>
      </c>
      <c r="L120" s="17">
        <f t="shared" si="38"/>
        <v>0.71626865671641782</v>
      </c>
      <c r="M120" s="17">
        <f t="shared" si="39"/>
        <v>0.32850746268656716</v>
      </c>
      <c r="N120" s="34">
        <f t="shared" si="40"/>
        <v>1.3961241925401127</v>
      </c>
      <c r="O120" s="12">
        <f t="shared" si="41"/>
        <v>3.044070876874148</v>
      </c>
      <c r="P120" s="4">
        <f t="shared" si="42"/>
        <v>202211</v>
      </c>
      <c r="Q120" s="17">
        <f t="shared" si="43"/>
        <v>1.34</v>
      </c>
      <c r="R120" s="17">
        <f t="shared" si="44"/>
        <v>-3.3667083854818518</v>
      </c>
      <c r="S120" s="16">
        <f t="shared" si="45"/>
        <v>-2.0267083854818519</v>
      </c>
      <c r="T120" s="5">
        <f t="shared" si="46"/>
        <v>2.5</v>
      </c>
      <c r="U120" s="21">
        <f t="shared" si="47"/>
        <v>0</v>
      </c>
      <c r="V120" s="5"/>
      <c r="W120" s="5">
        <f t="shared" si="48"/>
        <v>0.34000000000000008</v>
      </c>
      <c r="X120" s="4">
        <f t="shared" si="49"/>
        <v>-0.25373134328358216</v>
      </c>
      <c r="Y120" s="4">
        <f t="shared" si="50"/>
        <v>-0.59373134328358224</v>
      </c>
      <c r="Z120" s="21">
        <f t="shared" si="51"/>
        <v>2022</v>
      </c>
      <c r="AA120" s="4">
        <f t="shared" si="52"/>
        <v>-1</v>
      </c>
      <c r="AB120" s="4">
        <f t="shared" si="53"/>
        <v>-1</v>
      </c>
      <c r="AC120" s="4">
        <f t="shared" si="54"/>
        <v>0</v>
      </c>
      <c r="AD120" s="4"/>
      <c r="AE120" s="4">
        <f t="shared" si="55"/>
        <v>-0.59373134328358224</v>
      </c>
      <c r="AF120" s="22">
        <f t="shared" si="56"/>
        <v>-0.65999999999999992</v>
      </c>
      <c r="AG120" s="22">
        <f t="shared" si="57"/>
        <v>-1.2537313432835822</v>
      </c>
      <c r="AH120" s="3">
        <f t="shared" si="58"/>
        <v>0</v>
      </c>
      <c r="AI120" s="28" t="b">
        <f t="shared" si="59"/>
        <v>0</v>
      </c>
      <c r="AJ120" s="3">
        <f t="shared" si="60"/>
        <v>4.2857142857142816E-2</v>
      </c>
      <c r="AK120" s="3">
        <f t="shared" si="61"/>
        <v>4.2857142857142816E-2</v>
      </c>
      <c r="AL120" s="26">
        <f t="shared" si="62"/>
        <v>2.5</v>
      </c>
      <c r="AM120" s="26">
        <f ca="1">IF(RAND()&lt;J120,H120*F120,I120*G120)-1</f>
        <v>0.34000000000000008</v>
      </c>
      <c r="AN120" s="26">
        <f ca="1">IF(RAND()&lt;(J120+(2*F120-1)*Sheet2!D$109),H120*F120,I120*G120)-1</f>
        <v>0.34000000000000008</v>
      </c>
      <c r="AO120" s="3">
        <f t="shared" si="33"/>
        <v>202211</v>
      </c>
    </row>
    <row r="121" spans="1:41" s="3" customFormat="1" x14ac:dyDescent="0.25">
      <c r="A121" s="6">
        <v>44889</v>
      </c>
      <c r="B121" s="1" t="s">
        <v>19</v>
      </c>
      <c r="C121" s="1" t="s">
        <v>32</v>
      </c>
      <c r="D121">
        <v>25</v>
      </c>
      <c r="E121" s="1">
        <v>28</v>
      </c>
      <c r="F121">
        <f t="shared" si="34"/>
        <v>0</v>
      </c>
      <c r="G121">
        <f t="shared" si="35"/>
        <v>1</v>
      </c>
      <c r="H121" s="4">
        <v>4.5</v>
      </c>
      <c r="I121" s="4">
        <v>1.22</v>
      </c>
      <c r="J121" s="4">
        <f t="shared" si="36"/>
        <v>0.22222222222222221</v>
      </c>
      <c r="K121" s="4">
        <f t="shared" si="37"/>
        <v>0.81967213114754101</v>
      </c>
      <c r="L121" s="17">
        <f t="shared" si="38"/>
        <v>0.25222222222222224</v>
      </c>
      <c r="M121" s="17">
        <f t="shared" si="39"/>
        <v>0.78967213114754098</v>
      </c>
      <c r="N121" s="34">
        <f t="shared" si="40"/>
        <v>3.964757709251101</v>
      </c>
      <c r="O121" s="12">
        <f t="shared" si="41"/>
        <v>1.2663483495951837</v>
      </c>
      <c r="P121" s="4">
        <f t="shared" si="42"/>
        <v>202211</v>
      </c>
      <c r="Q121" s="17">
        <f t="shared" si="43"/>
        <v>3.6885245901639343</v>
      </c>
      <c r="R121" s="17">
        <f t="shared" si="44"/>
        <v>-4.8311688311688314</v>
      </c>
      <c r="S121" s="16">
        <f t="shared" si="45"/>
        <v>-1.1426442410048971</v>
      </c>
      <c r="T121" s="5">
        <f t="shared" si="46"/>
        <v>0.27111111111111108</v>
      </c>
      <c r="U121" s="21">
        <f t="shared" si="47"/>
        <v>0</v>
      </c>
      <c r="V121" s="5"/>
      <c r="W121" s="5">
        <f t="shared" si="48"/>
        <v>-1</v>
      </c>
      <c r="X121" s="4">
        <f t="shared" si="49"/>
        <v>-1</v>
      </c>
      <c r="Y121" s="4">
        <f t="shared" si="50"/>
        <v>0</v>
      </c>
      <c r="Z121" s="21">
        <f t="shared" si="51"/>
        <v>2022</v>
      </c>
      <c r="AA121" s="4">
        <f t="shared" si="52"/>
        <v>0.21999999999999997</v>
      </c>
      <c r="AB121" s="4">
        <f t="shared" si="53"/>
        <v>-0.18032786885245899</v>
      </c>
      <c r="AC121" s="4">
        <f t="shared" si="54"/>
        <v>-0.40032786885245897</v>
      </c>
      <c r="AD121" s="4"/>
      <c r="AE121" s="4">
        <f t="shared" si="55"/>
        <v>-4.2777777777777777</v>
      </c>
      <c r="AF121" s="22">
        <f t="shared" si="56"/>
        <v>-0.78</v>
      </c>
      <c r="AG121" s="22">
        <f t="shared" si="57"/>
        <v>-1.180327868852459</v>
      </c>
      <c r="AH121" s="3">
        <f t="shared" si="58"/>
        <v>0</v>
      </c>
      <c r="AI121" s="28" t="b">
        <f t="shared" si="59"/>
        <v>0</v>
      </c>
      <c r="AJ121" s="3">
        <f t="shared" si="60"/>
        <v>4.0209790209790097E-2</v>
      </c>
      <c r="AK121" s="3">
        <f t="shared" si="61"/>
        <v>4.0209790209790319E-2</v>
      </c>
      <c r="AL121" s="26">
        <f t="shared" si="62"/>
        <v>0.27111111111111108</v>
      </c>
      <c r="AM121" s="26">
        <f ca="1">IF(RAND()&lt;J121,H121*F121,I121*G121)-1</f>
        <v>0.21999999999999997</v>
      </c>
      <c r="AN121" s="26">
        <f ca="1">IF(RAND()&lt;(J121+(2*F121-1)*Sheet2!D$109),H121*F121,I121*G121)-1</f>
        <v>0.21999999999999997</v>
      </c>
      <c r="AO121" s="3">
        <f t="shared" si="33"/>
        <v>202211</v>
      </c>
    </row>
    <row r="122" spans="1:41" s="3" customFormat="1" x14ac:dyDescent="0.25">
      <c r="A122" s="6">
        <v>44886</v>
      </c>
      <c r="B122" s="1" t="s">
        <v>49</v>
      </c>
      <c r="C122" s="1" t="s">
        <v>24</v>
      </c>
      <c r="D122">
        <v>10</v>
      </c>
      <c r="E122" s="1">
        <v>38</v>
      </c>
      <c r="F122">
        <f t="shared" si="34"/>
        <v>0</v>
      </c>
      <c r="G122">
        <f t="shared" si="35"/>
        <v>1</v>
      </c>
      <c r="H122" s="4">
        <v>3</v>
      </c>
      <c r="I122" s="4">
        <v>1.41</v>
      </c>
      <c r="J122" s="4">
        <f t="shared" si="36"/>
        <v>0.33333333333333331</v>
      </c>
      <c r="K122" s="4">
        <f t="shared" si="37"/>
        <v>0.70921985815602839</v>
      </c>
      <c r="L122" s="17">
        <f t="shared" si="38"/>
        <v>0.36333333333333329</v>
      </c>
      <c r="M122" s="17">
        <f t="shared" si="39"/>
        <v>0.67921985815602837</v>
      </c>
      <c r="N122" s="34">
        <f t="shared" si="40"/>
        <v>2.7522935779816518</v>
      </c>
      <c r="O122" s="12">
        <f t="shared" si="41"/>
        <v>1.4722773311057742</v>
      </c>
      <c r="P122" s="4">
        <f t="shared" si="42"/>
        <v>202211</v>
      </c>
      <c r="Q122" s="17">
        <f t="shared" si="43"/>
        <v>2.1276595744680851</v>
      </c>
      <c r="R122" s="17">
        <f t="shared" si="44"/>
        <v>-2.9390243902439028</v>
      </c>
      <c r="S122" s="16">
        <f t="shared" si="45"/>
        <v>-0.81136481577581776</v>
      </c>
      <c r="T122" s="5">
        <f t="shared" si="46"/>
        <v>0.47</v>
      </c>
      <c r="U122" s="21">
        <f t="shared" si="47"/>
        <v>0</v>
      </c>
      <c r="V122" s="5"/>
      <c r="W122" s="5">
        <f t="shared" si="48"/>
        <v>-1</v>
      </c>
      <c r="X122" s="4">
        <f t="shared" si="49"/>
        <v>-1</v>
      </c>
      <c r="Y122" s="4">
        <f t="shared" si="50"/>
        <v>0</v>
      </c>
      <c r="Z122" s="21">
        <f t="shared" si="51"/>
        <v>2022</v>
      </c>
      <c r="AA122" s="4">
        <f t="shared" si="52"/>
        <v>0.40999999999999992</v>
      </c>
      <c r="AB122" s="4">
        <f t="shared" si="53"/>
        <v>-0.29078014184397161</v>
      </c>
      <c r="AC122" s="4">
        <f t="shared" si="54"/>
        <v>-0.70078014184397153</v>
      </c>
      <c r="AD122" s="4"/>
      <c r="AE122" s="4">
        <f t="shared" si="55"/>
        <v>-2.6666666666666665</v>
      </c>
      <c r="AF122" s="22">
        <f t="shared" si="56"/>
        <v>-0.59000000000000008</v>
      </c>
      <c r="AG122" s="22">
        <f t="shared" si="57"/>
        <v>-1.2907801418439715</v>
      </c>
      <c r="AH122" s="3">
        <f t="shared" si="58"/>
        <v>0</v>
      </c>
      <c r="AI122" s="28" t="b">
        <f t="shared" si="59"/>
        <v>0</v>
      </c>
      <c r="AJ122" s="3">
        <f t="shared" si="60"/>
        <v>4.0816326530612401E-2</v>
      </c>
      <c r="AK122" s="3">
        <f t="shared" si="61"/>
        <v>4.081632653061229E-2</v>
      </c>
      <c r="AL122" s="26">
        <f t="shared" si="62"/>
        <v>0.47</v>
      </c>
      <c r="AM122" s="26">
        <f ca="1">IF(RAND()&lt;J122,H122*F122,I122*G122)-1</f>
        <v>0.40999999999999992</v>
      </c>
      <c r="AN122" s="26">
        <f ca="1">IF(RAND()&lt;(J122+(2*F122-1)*Sheet2!D$109),H122*F122,I122*G122)-1</f>
        <v>0.40999999999999992</v>
      </c>
      <c r="AO122" s="3">
        <f t="shared" si="33"/>
        <v>202211</v>
      </c>
    </row>
    <row r="123" spans="1:41" s="3" customFormat="1" x14ac:dyDescent="0.25">
      <c r="A123" s="6">
        <v>44885</v>
      </c>
      <c r="B123" s="1" t="s">
        <v>56</v>
      </c>
      <c r="C123" s="1" t="s">
        <v>35</v>
      </c>
      <c r="D123">
        <v>27</v>
      </c>
      <c r="E123" s="1">
        <v>30</v>
      </c>
      <c r="F123">
        <f t="shared" si="34"/>
        <v>0</v>
      </c>
      <c r="G123">
        <f t="shared" si="35"/>
        <v>1</v>
      </c>
      <c r="H123" s="4">
        <v>3</v>
      </c>
      <c r="I123" s="4">
        <v>1.41</v>
      </c>
      <c r="J123" s="4">
        <f t="shared" si="36"/>
        <v>0.33333333333333331</v>
      </c>
      <c r="K123" s="4">
        <f t="shared" si="37"/>
        <v>0.70921985815602839</v>
      </c>
      <c r="L123" s="17">
        <f t="shared" si="38"/>
        <v>0.36333333333333329</v>
      </c>
      <c r="M123" s="17">
        <f t="shared" si="39"/>
        <v>0.67921985815602837</v>
      </c>
      <c r="N123" s="34">
        <f t="shared" si="40"/>
        <v>2.7522935779816518</v>
      </c>
      <c r="O123" s="12">
        <f t="shared" si="41"/>
        <v>1.4722773311057742</v>
      </c>
      <c r="P123" s="4">
        <f t="shared" si="42"/>
        <v>202211</v>
      </c>
      <c r="Q123" s="17">
        <f t="shared" si="43"/>
        <v>2.1276595744680851</v>
      </c>
      <c r="R123" s="17">
        <f t="shared" si="44"/>
        <v>-2.9390243902439028</v>
      </c>
      <c r="S123" s="16">
        <f t="shared" si="45"/>
        <v>-0.81136481577581776</v>
      </c>
      <c r="T123" s="5">
        <f t="shared" si="46"/>
        <v>0.47</v>
      </c>
      <c r="U123" s="21">
        <f t="shared" si="47"/>
        <v>0</v>
      </c>
      <c r="V123" s="5"/>
      <c r="W123" s="5">
        <f t="shared" si="48"/>
        <v>-1</v>
      </c>
      <c r="X123" s="4">
        <f t="shared" si="49"/>
        <v>-1</v>
      </c>
      <c r="Y123" s="4">
        <f t="shared" si="50"/>
        <v>0</v>
      </c>
      <c r="Z123" s="21">
        <f t="shared" si="51"/>
        <v>2022</v>
      </c>
      <c r="AA123" s="4">
        <f t="shared" si="52"/>
        <v>0.40999999999999992</v>
      </c>
      <c r="AB123" s="4">
        <f t="shared" si="53"/>
        <v>-0.29078014184397161</v>
      </c>
      <c r="AC123" s="4">
        <f t="shared" si="54"/>
        <v>-0.70078014184397153</v>
      </c>
      <c r="AD123" s="4"/>
      <c r="AE123" s="4">
        <f t="shared" si="55"/>
        <v>-2.6666666666666665</v>
      </c>
      <c r="AF123" s="22">
        <f t="shared" si="56"/>
        <v>-0.59000000000000008</v>
      </c>
      <c r="AG123" s="22">
        <f t="shared" si="57"/>
        <v>-1.2907801418439715</v>
      </c>
      <c r="AH123" s="3">
        <f t="shared" si="58"/>
        <v>0</v>
      </c>
      <c r="AI123" s="28" t="b">
        <f t="shared" si="59"/>
        <v>0</v>
      </c>
      <c r="AJ123" s="3">
        <f t="shared" si="60"/>
        <v>4.0816326530612401E-2</v>
      </c>
      <c r="AK123" s="3">
        <f t="shared" si="61"/>
        <v>4.081632653061229E-2</v>
      </c>
      <c r="AL123" s="26">
        <f t="shared" si="62"/>
        <v>0.47</v>
      </c>
      <c r="AM123" s="26">
        <f ca="1">IF(RAND()&lt;J123,H123*F123,I123*G123)-1</f>
        <v>0.40999999999999992</v>
      </c>
      <c r="AN123" s="26">
        <f ca="1">IF(RAND()&lt;(J123+(2*F123-1)*Sheet2!D$109),H123*F123,I123*G123)-1</f>
        <v>0.40999999999999992</v>
      </c>
      <c r="AO123" s="3">
        <f t="shared" si="33"/>
        <v>202211</v>
      </c>
    </row>
    <row r="124" spans="1:41" s="3" customFormat="1" x14ac:dyDescent="0.25">
      <c r="A124" s="6">
        <v>44885</v>
      </c>
      <c r="B124" s="1" t="s">
        <v>46</v>
      </c>
      <c r="C124" s="1" t="s">
        <v>23</v>
      </c>
      <c r="D124">
        <v>3</v>
      </c>
      <c r="E124" s="1">
        <v>40</v>
      </c>
      <c r="F124">
        <f t="shared" si="34"/>
        <v>0</v>
      </c>
      <c r="G124">
        <f t="shared" si="35"/>
        <v>1</v>
      </c>
      <c r="H124" s="4">
        <v>1.9</v>
      </c>
      <c r="I124" s="4">
        <v>1.9</v>
      </c>
      <c r="J124" s="4">
        <f t="shared" si="36"/>
        <v>0.52631578947368418</v>
      </c>
      <c r="K124" s="4">
        <f t="shared" si="37"/>
        <v>0.52631578947368418</v>
      </c>
      <c r="L124" s="17">
        <f t="shared" si="38"/>
        <v>0.55631578947368421</v>
      </c>
      <c r="M124" s="17">
        <f t="shared" si="39"/>
        <v>0.49631578947368415</v>
      </c>
      <c r="N124" s="34">
        <f t="shared" si="40"/>
        <v>1.7975402081362346</v>
      </c>
      <c r="O124" s="12">
        <f t="shared" si="41"/>
        <v>2.0148462354188763</v>
      </c>
      <c r="P124" s="4">
        <f t="shared" si="42"/>
        <v>202211</v>
      </c>
      <c r="Q124" s="17">
        <f t="shared" si="43"/>
        <v>1</v>
      </c>
      <c r="R124" s="17">
        <f t="shared" si="44"/>
        <v>-2.2222222222222223</v>
      </c>
      <c r="S124" s="16">
        <f t="shared" si="45"/>
        <v>-1.2222222222222223</v>
      </c>
      <c r="T124" s="5">
        <f t="shared" si="46"/>
        <v>1</v>
      </c>
      <c r="U124" s="21">
        <f t="shared" si="47"/>
        <v>0</v>
      </c>
      <c r="V124" s="5"/>
      <c r="W124" s="5">
        <f t="shared" si="48"/>
        <v>-1</v>
      </c>
      <c r="X124" s="4">
        <f t="shared" si="49"/>
        <v>-1</v>
      </c>
      <c r="Y124" s="4">
        <f t="shared" si="50"/>
        <v>0</v>
      </c>
      <c r="Z124" s="21">
        <f t="shared" si="51"/>
        <v>2022</v>
      </c>
      <c r="AA124" s="4">
        <f t="shared" si="52"/>
        <v>0.89999999999999991</v>
      </c>
      <c r="AB124" s="4">
        <f t="shared" si="53"/>
        <v>-0.47368421052631582</v>
      </c>
      <c r="AC124" s="4">
        <f t="shared" si="54"/>
        <v>-1.3736842105263158</v>
      </c>
      <c r="AD124" s="4"/>
      <c r="AE124" s="4">
        <f t="shared" si="55"/>
        <v>-1.3736842105263158</v>
      </c>
      <c r="AF124" s="22">
        <f t="shared" si="56"/>
        <v>-0.10000000000000009</v>
      </c>
      <c r="AG124" s="22">
        <f t="shared" si="57"/>
        <v>-1.4736842105263159</v>
      </c>
      <c r="AH124" s="3">
        <f t="shared" si="58"/>
        <v>0</v>
      </c>
      <c r="AI124" s="28" t="b">
        <f t="shared" si="59"/>
        <v>0</v>
      </c>
      <c r="AJ124" s="3">
        <f t="shared" si="60"/>
        <v>4.9999999999999933E-2</v>
      </c>
      <c r="AK124" s="3">
        <f t="shared" si="61"/>
        <v>4.9999999999999933E-2</v>
      </c>
      <c r="AL124" s="26">
        <f t="shared" si="62"/>
        <v>1</v>
      </c>
      <c r="AM124" s="26">
        <f ca="1">IF(RAND()&lt;J124,H124*F124,I124*G124)-1</f>
        <v>-1</v>
      </c>
      <c r="AN124" s="26">
        <f ca="1">IF(RAND()&lt;(J124+(2*F124-1)*Sheet2!D$109),H124*F124,I124*G124)-1</f>
        <v>0.89999999999999991</v>
      </c>
      <c r="AO124" s="3">
        <f t="shared" si="33"/>
        <v>202211</v>
      </c>
    </row>
    <row r="125" spans="1:41" s="3" customFormat="1" x14ac:dyDescent="0.25">
      <c r="A125" s="6">
        <v>44885</v>
      </c>
      <c r="B125" s="1" t="s">
        <v>43</v>
      </c>
      <c r="C125" s="1" t="s">
        <v>30</v>
      </c>
      <c r="D125">
        <v>30</v>
      </c>
      <c r="E125" s="1">
        <v>37</v>
      </c>
      <c r="F125">
        <f t="shared" si="34"/>
        <v>0</v>
      </c>
      <c r="G125">
        <f t="shared" si="35"/>
        <v>1</v>
      </c>
      <c r="H125" s="4">
        <v>3</v>
      </c>
      <c r="I125" s="4">
        <v>1.41</v>
      </c>
      <c r="J125" s="4">
        <f t="shared" si="36"/>
        <v>0.33333333333333331</v>
      </c>
      <c r="K125" s="4">
        <f t="shared" si="37"/>
        <v>0.70921985815602839</v>
      </c>
      <c r="L125" s="17">
        <f t="shared" si="38"/>
        <v>0.36333333333333329</v>
      </c>
      <c r="M125" s="17">
        <f t="shared" si="39"/>
        <v>0.67921985815602837</v>
      </c>
      <c r="N125" s="34">
        <f t="shared" si="40"/>
        <v>2.7522935779816518</v>
      </c>
      <c r="O125" s="12">
        <f t="shared" si="41"/>
        <v>1.4722773311057742</v>
      </c>
      <c r="P125" s="4">
        <f t="shared" si="42"/>
        <v>202211</v>
      </c>
      <c r="Q125" s="17">
        <f t="shared" si="43"/>
        <v>2.1276595744680851</v>
      </c>
      <c r="R125" s="17">
        <f t="shared" si="44"/>
        <v>-2.9390243902439028</v>
      </c>
      <c r="S125" s="16">
        <f t="shared" si="45"/>
        <v>-0.81136481577581776</v>
      </c>
      <c r="T125" s="5">
        <f t="shared" si="46"/>
        <v>0.47</v>
      </c>
      <c r="U125" s="21">
        <f t="shared" si="47"/>
        <v>0</v>
      </c>
      <c r="V125" s="5"/>
      <c r="W125" s="5">
        <f t="shared" si="48"/>
        <v>-1</v>
      </c>
      <c r="X125" s="4">
        <f t="shared" si="49"/>
        <v>-1</v>
      </c>
      <c r="Y125" s="4">
        <f t="shared" si="50"/>
        <v>0</v>
      </c>
      <c r="Z125" s="21">
        <f t="shared" si="51"/>
        <v>2022</v>
      </c>
      <c r="AA125" s="4">
        <f t="shared" si="52"/>
        <v>0.40999999999999992</v>
      </c>
      <c r="AB125" s="4">
        <f t="shared" si="53"/>
        <v>-0.29078014184397161</v>
      </c>
      <c r="AC125" s="4">
        <f t="shared" si="54"/>
        <v>-0.70078014184397153</v>
      </c>
      <c r="AD125" s="4"/>
      <c r="AE125" s="4">
        <f t="shared" si="55"/>
        <v>-2.6666666666666665</v>
      </c>
      <c r="AF125" s="22">
        <f t="shared" si="56"/>
        <v>-0.59000000000000008</v>
      </c>
      <c r="AG125" s="22">
        <f t="shared" si="57"/>
        <v>-1.2907801418439715</v>
      </c>
      <c r="AH125" s="3">
        <f t="shared" si="58"/>
        <v>0</v>
      </c>
      <c r="AI125" s="28" t="b">
        <f t="shared" si="59"/>
        <v>0</v>
      </c>
      <c r="AJ125" s="3">
        <f t="shared" si="60"/>
        <v>4.0816326530612401E-2</v>
      </c>
      <c r="AK125" s="3">
        <f t="shared" si="61"/>
        <v>4.081632653061229E-2</v>
      </c>
      <c r="AL125" s="26">
        <f t="shared" si="62"/>
        <v>0.47</v>
      </c>
      <c r="AM125" s="26">
        <f ca="1">IF(RAND()&lt;J125,H125*F125,I125*G125)-1</f>
        <v>0.40999999999999992</v>
      </c>
      <c r="AN125" s="26">
        <f ca="1">IF(RAND()&lt;(J125+(2*F125-1)*Sheet2!D$109),H125*F125,I125*G125)-1</f>
        <v>0.40999999999999992</v>
      </c>
      <c r="AO125" s="3">
        <f t="shared" si="33"/>
        <v>202211</v>
      </c>
    </row>
    <row r="126" spans="1:41" s="3" customFormat="1" x14ac:dyDescent="0.25">
      <c r="A126" s="6">
        <v>44885</v>
      </c>
      <c r="B126" s="1" t="s">
        <v>21</v>
      </c>
      <c r="C126" s="1" t="s">
        <v>57</v>
      </c>
      <c r="D126">
        <v>16</v>
      </c>
      <c r="E126" s="1">
        <v>22</v>
      </c>
      <c r="F126">
        <f t="shared" si="34"/>
        <v>0</v>
      </c>
      <c r="G126">
        <f t="shared" si="35"/>
        <v>1</v>
      </c>
      <c r="H126" s="4">
        <v>1.74</v>
      </c>
      <c r="I126" s="4">
        <v>2.15</v>
      </c>
      <c r="J126" s="4">
        <f t="shared" si="36"/>
        <v>0.57471264367816088</v>
      </c>
      <c r="K126" s="4">
        <f t="shared" si="37"/>
        <v>0.46511627906976744</v>
      </c>
      <c r="L126" s="17">
        <f t="shared" si="38"/>
        <v>0.60471264367816091</v>
      </c>
      <c r="M126" s="17">
        <f t="shared" si="39"/>
        <v>0.43511627906976746</v>
      </c>
      <c r="N126" s="34">
        <f t="shared" si="40"/>
        <v>1.6536780079832731</v>
      </c>
      <c r="O126" s="12">
        <f t="shared" si="41"/>
        <v>2.298236237306253</v>
      </c>
      <c r="P126" s="4">
        <f t="shared" si="42"/>
        <v>202211</v>
      </c>
      <c r="Q126" s="17">
        <f t="shared" si="43"/>
        <v>0.80930232558139537</v>
      </c>
      <c r="R126" s="17">
        <f t="shared" si="44"/>
        <v>-2.2209165687426555</v>
      </c>
      <c r="S126" s="16">
        <f t="shared" si="45"/>
        <v>-1.4116142431612602</v>
      </c>
      <c r="T126" s="5">
        <f t="shared" si="46"/>
        <v>1.235632183908046</v>
      </c>
      <c r="U126" s="21">
        <f t="shared" si="47"/>
        <v>0</v>
      </c>
      <c r="V126" s="5"/>
      <c r="W126" s="5">
        <f t="shared" si="48"/>
        <v>-1</v>
      </c>
      <c r="X126" s="4">
        <f t="shared" si="49"/>
        <v>-1</v>
      </c>
      <c r="Y126" s="4">
        <f t="shared" si="50"/>
        <v>0</v>
      </c>
      <c r="Z126" s="21">
        <f t="shared" si="51"/>
        <v>2022</v>
      </c>
      <c r="AA126" s="4">
        <f t="shared" si="52"/>
        <v>1.1499999999999999</v>
      </c>
      <c r="AB126" s="4">
        <f t="shared" si="53"/>
        <v>-0.53488372093023262</v>
      </c>
      <c r="AC126" s="4">
        <f t="shared" si="54"/>
        <v>-1.6848837209302325</v>
      </c>
      <c r="AD126" s="4"/>
      <c r="AE126" s="4">
        <f t="shared" si="55"/>
        <v>-1.1652873563218393</v>
      </c>
      <c r="AF126" s="22">
        <f t="shared" si="56"/>
        <v>0.14999999999999991</v>
      </c>
      <c r="AG126" s="22">
        <f t="shared" si="57"/>
        <v>-1.5348837209302326</v>
      </c>
      <c r="AH126" s="3">
        <f t="shared" si="58"/>
        <v>0</v>
      </c>
      <c r="AI126" s="28" t="b">
        <f t="shared" si="59"/>
        <v>0</v>
      </c>
      <c r="AJ126" s="3">
        <f t="shared" si="60"/>
        <v>3.8303341902313659E-2</v>
      </c>
      <c r="AK126" s="3">
        <f t="shared" si="61"/>
        <v>3.8303341902313659E-2</v>
      </c>
      <c r="AL126" s="26">
        <f t="shared" si="62"/>
        <v>1.235632183908046</v>
      </c>
      <c r="AM126" s="26">
        <f ca="1">IF(RAND()&lt;J126,H126*F126,I126*G126)-1</f>
        <v>1.1499999999999999</v>
      </c>
      <c r="AN126" s="26">
        <f ca="1">IF(RAND()&lt;(J126+(2*F126-1)*Sheet2!D$109),H126*F126,I126*G126)-1</f>
        <v>1.1499999999999999</v>
      </c>
      <c r="AO126" s="3">
        <f t="shared" si="33"/>
        <v>202211</v>
      </c>
    </row>
    <row r="127" spans="1:41" s="3" customFormat="1" x14ac:dyDescent="0.25">
      <c r="A127" s="6">
        <v>44885</v>
      </c>
      <c r="B127" s="1" t="s">
        <v>27</v>
      </c>
      <c r="C127" s="1" t="s">
        <v>31</v>
      </c>
      <c r="D127">
        <v>27</v>
      </c>
      <c r="E127" s="1">
        <v>24</v>
      </c>
      <c r="F127">
        <f t="shared" si="34"/>
        <v>1</v>
      </c>
      <c r="G127">
        <f t="shared" si="35"/>
        <v>0</v>
      </c>
      <c r="H127" s="4">
        <v>1.45</v>
      </c>
      <c r="I127" s="4">
        <v>2.8</v>
      </c>
      <c r="J127" s="4">
        <f t="shared" si="36"/>
        <v>0.68965517241379315</v>
      </c>
      <c r="K127" s="4">
        <f t="shared" si="37"/>
        <v>0.35714285714285715</v>
      </c>
      <c r="L127" s="17">
        <f t="shared" si="38"/>
        <v>0.65965517241379312</v>
      </c>
      <c r="M127" s="17">
        <f t="shared" si="39"/>
        <v>0.38714285714285712</v>
      </c>
      <c r="N127" s="34">
        <f t="shared" si="40"/>
        <v>1.5159435441714584</v>
      </c>
      <c r="O127" s="12">
        <f t="shared" si="41"/>
        <v>2.5830258302583027</v>
      </c>
      <c r="P127" s="4">
        <f t="shared" si="42"/>
        <v>202211</v>
      </c>
      <c r="Q127" s="17">
        <f t="shared" si="43"/>
        <v>1.45</v>
      </c>
      <c r="R127" s="17">
        <f t="shared" si="44"/>
        <v>-2.7777777777777777</v>
      </c>
      <c r="S127" s="16">
        <f t="shared" si="45"/>
        <v>-1.3277777777777777</v>
      </c>
      <c r="T127" s="5">
        <f t="shared" si="46"/>
        <v>1.9310344827586206</v>
      </c>
      <c r="U127" s="21">
        <f t="shared" si="47"/>
        <v>0</v>
      </c>
      <c r="V127" s="5"/>
      <c r="W127" s="5">
        <f t="shared" si="48"/>
        <v>0.44999999999999996</v>
      </c>
      <c r="X127" s="4">
        <f t="shared" si="49"/>
        <v>-0.31034482758620685</v>
      </c>
      <c r="Y127" s="4">
        <f t="shared" si="50"/>
        <v>-0.76034482758620681</v>
      </c>
      <c r="Z127" s="21">
        <f t="shared" si="51"/>
        <v>2022</v>
      </c>
      <c r="AA127" s="4">
        <f t="shared" si="52"/>
        <v>-1</v>
      </c>
      <c r="AB127" s="4">
        <f t="shared" si="53"/>
        <v>-1</v>
      </c>
      <c r="AC127" s="4">
        <f t="shared" si="54"/>
        <v>0</v>
      </c>
      <c r="AD127" s="4"/>
      <c r="AE127" s="4">
        <f t="shared" si="55"/>
        <v>-0.76034482758620681</v>
      </c>
      <c r="AF127" s="22">
        <f t="shared" si="56"/>
        <v>-0.55000000000000004</v>
      </c>
      <c r="AG127" s="22">
        <f t="shared" si="57"/>
        <v>-1.3103448275862069</v>
      </c>
      <c r="AH127" s="3">
        <f t="shared" si="58"/>
        <v>0</v>
      </c>
      <c r="AI127" s="28" t="b">
        <f t="shared" si="59"/>
        <v>0</v>
      </c>
      <c r="AJ127" s="3">
        <f t="shared" si="60"/>
        <v>4.4705882352941262E-2</v>
      </c>
      <c r="AK127" s="3">
        <f t="shared" si="61"/>
        <v>4.4705882352941262E-2</v>
      </c>
      <c r="AL127" s="26">
        <f t="shared" si="62"/>
        <v>1.9310344827586206</v>
      </c>
      <c r="AM127" s="26">
        <f ca="1">IF(RAND()&lt;J127,H127*F127,I127*G127)-1</f>
        <v>-1</v>
      </c>
      <c r="AN127" s="26">
        <f ca="1">IF(RAND()&lt;(J127+(2*F127-1)*Sheet2!D$109),H127*F127,I127*G127)-1</f>
        <v>0.44999999999999996</v>
      </c>
      <c r="AO127" s="3">
        <f t="shared" si="33"/>
        <v>202211</v>
      </c>
    </row>
    <row r="128" spans="1:41" s="3" customFormat="1" x14ac:dyDescent="0.25">
      <c r="A128" s="6">
        <v>44885</v>
      </c>
      <c r="B128" s="1" t="s">
        <v>29</v>
      </c>
      <c r="C128" s="1" t="s">
        <v>26</v>
      </c>
      <c r="D128">
        <v>13</v>
      </c>
      <c r="E128" s="1">
        <v>3</v>
      </c>
      <c r="F128">
        <f t="shared" si="34"/>
        <v>1</v>
      </c>
      <c r="G128">
        <f t="shared" si="35"/>
        <v>0</v>
      </c>
      <c r="H128" s="4">
        <v>1.1299999999999999</v>
      </c>
      <c r="I128" s="4">
        <v>6.25</v>
      </c>
      <c r="J128" s="4">
        <f t="shared" si="36"/>
        <v>0.88495575221238942</v>
      </c>
      <c r="K128" s="4">
        <f t="shared" si="37"/>
        <v>0.16</v>
      </c>
      <c r="L128" s="17">
        <f t="shared" si="38"/>
        <v>0.8549557522123894</v>
      </c>
      <c r="M128" s="17">
        <f t="shared" si="39"/>
        <v>0.19</v>
      </c>
      <c r="N128" s="34">
        <f t="shared" si="40"/>
        <v>1.1696511748266225</v>
      </c>
      <c r="O128" s="12">
        <f t="shared" si="41"/>
        <v>5.2631578947368425</v>
      </c>
      <c r="P128" s="4">
        <f t="shared" si="42"/>
        <v>202211</v>
      </c>
      <c r="Q128" s="17">
        <f t="shared" si="43"/>
        <v>1.1299999999999999</v>
      </c>
      <c r="R128" s="17">
        <f t="shared" si="44"/>
        <v>-7.8827838827838894</v>
      </c>
      <c r="S128" s="16">
        <f t="shared" si="45"/>
        <v>-6.7527838827838895</v>
      </c>
      <c r="T128" s="5">
        <f t="shared" si="46"/>
        <v>5.5309734513274345</v>
      </c>
      <c r="U128" s="21">
        <f t="shared" si="47"/>
        <v>1</v>
      </c>
      <c r="V128" s="5"/>
      <c r="W128" s="5">
        <f t="shared" si="48"/>
        <v>0.12999999999999989</v>
      </c>
      <c r="X128" s="4">
        <f t="shared" si="49"/>
        <v>-0.11504424778761058</v>
      </c>
      <c r="Y128" s="4">
        <f t="shared" si="50"/>
        <v>-0.24504424778761047</v>
      </c>
      <c r="Z128" s="21">
        <f t="shared" si="51"/>
        <v>2022</v>
      </c>
      <c r="AA128" s="4">
        <f t="shared" si="52"/>
        <v>-1</v>
      </c>
      <c r="AB128" s="4">
        <f t="shared" si="53"/>
        <v>-1</v>
      </c>
      <c r="AC128" s="4">
        <f t="shared" si="54"/>
        <v>0</v>
      </c>
      <c r="AD128" s="4"/>
      <c r="AE128" s="4">
        <f t="shared" si="55"/>
        <v>-0.24504424778761047</v>
      </c>
      <c r="AF128" s="22">
        <f t="shared" si="56"/>
        <v>-0.87000000000000011</v>
      </c>
      <c r="AG128" s="22">
        <f t="shared" si="57"/>
        <v>-1.1150442477876106</v>
      </c>
      <c r="AH128" s="3">
        <f t="shared" si="58"/>
        <v>0</v>
      </c>
      <c r="AI128" s="28" t="b">
        <f t="shared" si="59"/>
        <v>0</v>
      </c>
      <c r="AJ128" s="3">
        <f t="shared" si="60"/>
        <v>4.3021680216802305E-2</v>
      </c>
      <c r="AK128" s="3">
        <f t="shared" si="61"/>
        <v>4.3021680216802083E-2</v>
      </c>
      <c r="AL128" s="26">
        <f t="shared" si="62"/>
        <v>5.5309734513274345</v>
      </c>
      <c r="AM128" s="26">
        <f ca="1">IF(RAND()&lt;J128,H128*F128,I128*G128)-1</f>
        <v>0.12999999999999989</v>
      </c>
      <c r="AN128" s="26">
        <f ca="1">IF(RAND()&lt;(J128+(2*F128-1)*Sheet2!D$109),H128*F128,I128*G128)-1</f>
        <v>0.12999999999999989</v>
      </c>
      <c r="AO128" s="3">
        <f t="shared" si="33"/>
        <v>202211</v>
      </c>
    </row>
    <row r="129" spans="1:41" s="3" customFormat="1" x14ac:dyDescent="0.25">
      <c r="A129" s="6">
        <v>44885</v>
      </c>
      <c r="B129" s="1" t="s">
        <v>32</v>
      </c>
      <c r="C129" s="1" t="s">
        <v>44</v>
      </c>
      <c r="D129">
        <v>31</v>
      </c>
      <c r="E129" s="1">
        <v>23</v>
      </c>
      <c r="F129">
        <f t="shared" si="34"/>
        <v>1</v>
      </c>
      <c r="G129">
        <f t="shared" si="35"/>
        <v>0</v>
      </c>
      <c r="H129" s="4">
        <v>1.35</v>
      </c>
      <c r="I129" s="4">
        <v>3.3</v>
      </c>
      <c r="J129" s="4">
        <f t="shared" si="36"/>
        <v>0.7407407407407407</v>
      </c>
      <c r="K129" s="4">
        <f t="shared" si="37"/>
        <v>0.30303030303030304</v>
      </c>
      <c r="L129" s="17">
        <f t="shared" si="38"/>
        <v>0.71074074074074067</v>
      </c>
      <c r="M129" s="17">
        <f t="shared" si="39"/>
        <v>0.33303030303030301</v>
      </c>
      <c r="N129" s="34">
        <f t="shared" si="40"/>
        <v>1.4069828035435124</v>
      </c>
      <c r="O129" s="12">
        <f t="shared" si="41"/>
        <v>3.002729754322111</v>
      </c>
      <c r="P129" s="4">
        <f t="shared" si="42"/>
        <v>202211</v>
      </c>
      <c r="Q129" s="17">
        <f t="shared" si="43"/>
        <v>1.35</v>
      </c>
      <c r="R129" s="17">
        <f t="shared" si="44"/>
        <v>-3.2919254658385086</v>
      </c>
      <c r="S129" s="16">
        <f t="shared" si="45"/>
        <v>-1.9419254658385086</v>
      </c>
      <c r="T129" s="5">
        <f t="shared" si="46"/>
        <v>2.4444444444444442</v>
      </c>
      <c r="U129" s="21">
        <f t="shared" si="47"/>
        <v>0</v>
      </c>
      <c r="V129" s="5"/>
      <c r="W129" s="5">
        <f t="shared" si="48"/>
        <v>0.35000000000000009</v>
      </c>
      <c r="X129" s="4">
        <f t="shared" si="49"/>
        <v>-0.2592592592592593</v>
      </c>
      <c r="Y129" s="4">
        <f t="shared" si="50"/>
        <v>-0.60925925925925939</v>
      </c>
      <c r="Z129" s="21">
        <f t="shared" si="51"/>
        <v>2022</v>
      </c>
      <c r="AA129" s="4">
        <f t="shared" si="52"/>
        <v>-1</v>
      </c>
      <c r="AB129" s="4">
        <f t="shared" si="53"/>
        <v>-1</v>
      </c>
      <c r="AC129" s="4">
        <f t="shared" si="54"/>
        <v>0</v>
      </c>
      <c r="AD129" s="4"/>
      <c r="AE129" s="4">
        <f t="shared" si="55"/>
        <v>-0.60925925925925939</v>
      </c>
      <c r="AF129" s="22">
        <f t="shared" si="56"/>
        <v>-0.64999999999999991</v>
      </c>
      <c r="AG129" s="22">
        <f t="shared" si="57"/>
        <v>-1.2592592592592593</v>
      </c>
      <c r="AH129" s="3">
        <f t="shared" si="58"/>
        <v>0</v>
      </c>
      <c r="AI129" s="28" t="b">
        <f t="shared" si="59"/>
        <v>0</v>
      </c>
      <c r="AJ129" s="3">
        <f t="shared" si="60"/>
        <v>4.1935483870967794E-2</v>
      </c>
      <c r="AK129" s="3">
        <f t="shared" si="61"/>
        <v>4.1935483870967571E-2</v>
      </c>
      <c r="AL129" s="26">
        <f t="shared" si="62"/>
        <v>2.4444444444444442</v>
      </c>
      <c r="AM129" s="26">
        <f ca="1">IF(RAND()&lt;J129,H129*F129,I129*G129)-1</f>
        <v>0.35000000000000009</v>
      </c>
      <c r="AN129" s="26">
        <f ca="1">IF(RAND()&lt;(J129+(2*F129-1)*Sheet2!D$109),H129*F129,I129*G129)-1</f>
        <v>-1</v>
      </c>
      <c r="AO129" s="3">
        <f t="shared" si="33"/>
        <v>202211</v>
      </c>
    </row>
    <row r="130" spans="1:41" s="3" customFormat="1" x14ac:dyDescent="0.25">
      <c r="A130" s="6">
        <v>44885</v>
      </c>
      <c r="B130" s="1" t="s">
        <v>33</v>
      </c>
      <c r="C130" s="1" t="s">
        <v>59</v>
      </c>
      <c r="D130">
        <v>10</v>
      </c>
      <c r="E130" s="1">
        <v>23</v>
      </c>
      <c r="F130">
        <f t="shared" si="34"/>
        <v>0</v>
      </c>
      <c r="G130">
        <f t="shared" si="35"/>
        <v>1</v>
      </c>
      <c r="H130" s="4">
        <v>2.2000000000000002</v>
      </c>
      <c r="I130" s="4">
        <v>1.71</v>
      </c>
      <c r="J130" s="4">
        <f t="shared" si="36"/>
        <v>0.45454545454545453</v>
      </c>
      <c r="K130" s="4">
        <f t="shared" si="37"/>
        <v>0.58479532163742687</v>
      </c>
      <c r="L130" s="17">
        <f t="shared" si="38"/>
        <v>0.4845454545454545</v>
      </c>
      <c r="M130" s="17">
        <f t="shared" si="39"/>
        <v>0.55479532163742684</v>
      </c>
      <c r="N130" s="34">
        <f t="shared" si="40"/>
        <v>2.0637898686679175</v>
      </c>
      <c r="O130" s="12">
        <f t="shared" si="41"/>
        <v>1.8024665331506273</v>
      </c>
      <c r="P130" s="4">
        <f t="shared" si="42"/>
        <v>202211</v>
      </c>
      <c r="Q130" s="17">
        <f t="shared" si="43"/>
        <v>1.2865497076023393</v>
      </c>
      <c r="R130" s="17">
        <f t="shared" si="44"/>
        <v>-2.2417840375586855</v>
      </c>
      <c r="S130" s="16">
        <f t="shared" si="45"/>
        <v>-0.95523432995634616</v>
      </c>
      <c r="T130" s="5">
        <f t="shared" si="46"/>
        <v>0.77727272727272723</v>
      </c>
      <c r="U130" s="21">
        <f t="shared" si="47"/>
        <v>0</v>
      </c>
      <c r="V130" s="5"/>
      <c r="W130" s="5">
        <f t="shared" si="48"/>
        <v>-1</v>
      </c>
      <c r="X130" s="4">
        <f t="shared" si="49"/>
        <v>-1</v>
      </c>
      <c r="Y130" s="4">
        <f t="shared" si="50"/>
        <v>0</v>
      </c>
      <c r="Z130" s="21">
        <f t="shared" si="51"/>
        <v>2022</v>
      </c>
      <c r="AA130" s="4">
        <f t="shared" si="52"/>
        <v>0.71</v>
      </c>
      <c r="AB130" s="4">
        <f t="shared" si="53"/>
        <v>-0.41520467836257313</v>
      </c>
      <c r="AC130" s="4">
        <f t="shared" si="54"/>
        <v>-1.1252046783625731</v>
      </c>
      <c r="AD130" s="4"/>
      <c r="AE130" s="4">
        <f t="shared" si="55"/>
        <v>-1.7454545454545456</v>
      </c>
      <c r="AF130" s="22">
        <f t="shared" si="56"/>
        <v>-0.29000000000000004</v>
      </c>
      <c r="AG130" s="22">
        <f t="shared" si="57"/>
        <v>-1.4152046783625731</v>
      </c>
      <c r="AH130" s="3">
        <f t="shared" si="58"/>
        <v>0</v>
      </c>
      <c r="AI130" s="28" t="b">
        <f t="shared" si="59"/>
        <v>0</v>
      </c>
      <c r="AJ130" s="3">
        <f t="shared" si="60"/>
        <v>3.7851662404092101E-2</v>
      </c>
      <c r="AK130" s="3">
        <f t="shared" si="61"/>
        <v>3.785166240409199E-2</v>
      </c>
      <c r="AL130" s="26">
        <f t="shared" si="62"/>
        <v>0.77727272727272723</v>
      </c>
      <c r="AM130" s="26">
        <f ca="1">IF(RAND()&lt;J130,H130*F130,I130*G130)-1</f>
        <v>-1</v>
      </c>
      <c r="AN130" s="26">
        <f ca="1">IF(RAND()&lt;(J130+(2*F130-1)*Sheet2!D$109),H130*F130,I130*G130)-1</f>
        <v>-1</v>
      </c>
      <c r="AO130" s="3">
        <f t="shared" ref="AO130:AO193" si="63">P130</f>
        <v>202211</v>
      </c>
    </row>
    <row r="131" spans="1:41" s="3" customFormat="1" x14ac:dyDescent="0.25">
      <c r="A131" s="6">
        <v>44885</v>
      </c>
      <c r="B131" s="1" t="s">
        <v>22</v>
      </c>
      <c r="C131" s="1" t="s">
        <v>41</v>
      </c>
      <c r="D131">
        <v>16</v>
      </c>
      <c r="E131" s="1">
        <v>17</v>
      </c>
      <c r="F131">
        <f t="shared" ref="F131:F194" si="64">IF(D131&gt;E131,1,0)</f>
        <v>0</v>
      </c>
      <c r="G131">
        <f t="shared" ref="G131:G194" si="65">IF(E131&gt;D131,1,0)</f>
        <v>1</v>
      </c>
      <c r="H131" s="4">
        <v>4.5</v>
      </c>
      <c r="I131" s="4">
        <v>1.22</v>
      </c>
      <c r="J131" s="4">
        <f t="shared" ref="J131:J194" si="66">1/H131</f>
        <v>0.22222222222222221</v>
      </c>
      <c r="K131" s="4">
        <f t="shared" ref="K131:K194" si="67">1/I131</f>
        <v>0.81967213114754101</v>
      </c>
      <c r="L131" s="17">
        <f t="shared" ref="L131:L194" si="68">IF(F131&gt;0,J131-0.03,J131+0.03)</f>
        <v>0.25222222222222224</v>
      </c>
      <c r="M131" s="17">
        <f t="shared" ref="M131:M194" si="69">IF(G131&gt;0,K131-0.03,K131+0.03)</f>
        <v>0.78967213114754098</v>
      </c>
      <c r="N131" s="34">
        <f t="shared" ref="N131:N194" si="70">1/L131</f>
        <v>3.964757709251101</v>
      </c>
      <c r="O131" s="12">
        <f t="shared" ref="O131:O194" si="71">1/M131</f>
        <v>1.2663483495951837</v>
      </c>
      <c r="P131" s="4">
        <f t="shared" ref="P131:P194" si="72">YEAR(A131)*100+MONTH(A131)</f>
        <v>202211</v>
      </c>
      <c r="Q131" s="17">
        <f t="shared" ref="Q131:Q194" si="73">IF(F131=1,H131,H131/I131)</f>
        <v>3.6885245901639343</v>
      </c>
      <c r="R131" s="17">
        <f t="shared" ref="R131:R194" si="74">-1/(H131-1)-1/(I131-1)</f>
        <v>-4.8311688311688314</v>
      </c>
      <c r="S131" s="16">
        <f t="shared" ref="S131:S194" si="75">Q131+R131</f>
        <v>-1.1426442410048971</v>
      </c>
      <c r="T131" s="5">
        <f t="shared" ref="T131:T194" si="76">I131/H131</f>
        <v>0.27111111111111108</v>
      </c>
      <c r="U131" s="21">
        <f t="shared" ref="U131:U194" si="77">IF(H131&lt;U$1,1,0)</f>
        <v>0</v>
      </c>
      <c r="V131" s="5"/>
      <c r="W131" s="5">
        <f t="shared" ref="W131:W194" si="78">H131*F131-1</f>
        <v>-1</v>
      </c>
      <c r="X131" s="4">
        <f t="shared" ref="X131:X194" si="79">J131*F131-1</f>
        <v>-1</v>
      </c>
      <c r="Y131" s="4">
        <f t="shared" ref="Y131:Y194" si="80">X131-W131</f>
        <v>0</v>
      </c>
      <c r="Z131" s="21">
        <f t="shared" ref="Z131:Z194" si="81">YEAR(A131)</f>
        <v>2022</v>
      </c>
      <c r="AA131" s="4">
        <f t="shared" ref="AA131:AA194" si="82">I131*G131-1</f>
        <v>0.21999999999999997</v>
      </c>
      <c r="AB131" s="4">
        <f t="shared" ref="AB131:AB194" si="83">G131*K131-1</f>
        <v>-0.18032786885245899</v>
      </c>
      <c r="AC131" s="4">
        <f t="shared" ref="AC131:AC194" si="84">AB131-AA131</f>
        <v>-0.40032786885245897</v>
      </c>
      <c r="AD131" s="4"/>
      <c r="AE131" s="4">
        <f t="shared" ref="AE131:AE194" si="85">(1/H131-1/J131)</f>
        <v>-4.2777777777777777</v>
      </c>
      <c r="AF131" s="22">
        <f t="shared" ref="AF131:AF194" si="86">H131*F131+I131*G131-2</f>
        <v>-0.78</v>
      </c>
      <c r="AG131" s="22">
        <f t="shared" ref="AG131:AG194" si="87">F131*J131+G131*K131-2</f>
        <v>-1.180327868852459</v>
      </c>
      <c r="AH131" s="3">
        <f t="shared" ref="AH131:AH194" si="88">IF(OR((1/H131+1/K131)&lt;1,(1/I131+1/J131)&lt;1),1,0)</f>
        <v>0</v>
      </c>
      <c r="AI131" s="28" t="b">
        <f t="shared" ref="AI131:AI194" si="89">IF(MIN(1/H131+1/K131,1/I131+1/J131)&lt;0.99,1-MIN(1/H131+1/K131,1/I131+1/J131))</f>
        <v>0</v>
      </c>
      <c r="AJ131" s="3">
        <f t="shared" ref="AJ131:AJ194" si="90">1-H131*I131/(H131+I131)</f>
        <v>4.0209790209790097E-2</v>
      </c>
      <c r="AK131" s="3">
        <f t="shared" ref="AK131:AK194" si="91">1-N131*O131/(N131+O131)</f>
        <v>4.0209790209790319E-2</v>
      </c>
      <c r="AL131" s="26">
        <f t="shared" ref="AL131:AL194" si="92">(I131/H131)</f>
        <v>0.27111111111111108</v>
      </c>
      <c r="AM131" s="26">
        <f ca="1">IF(RAND()&lt;J131,H131*F131,I131*G131)-1</f>
        <v>0.21999999999999997</v>
      </c>
      <c r="AN131" s="26">
        <f ca="1">IF(RAND()&lt;(J131+(2*F131-1)*Sheet2!D$109),H131*F131,I131*G131)-1</f>
        <v>0.21999999999999997</v>
      </c>
      <c r="AO131" s="3">
        <f t="shared" si="63"/>
        <v>202211</v>
      </c>
    </row>
    <row r="132" spans="1:41" s="3" customFormat="1" x14ac:dyDescent="0.25">
      <c r="A132" s="6">
        <v>44885</v>
      </c>
      <c r="B132" s="1" t="s">
        <v>38</v>
      </c>
      <c r="C132" s="1" t="s">
        <v>39</v>
      </c>
      <c r="D132">
        <v>10</v>
      </c>
      <c r="E132" s="1">
        <v>3</v>
      </c>
      <c r="F132">
        <f t="shared" si="64"/>
        <v>1</v>
      </c>
      <c r="G132">
        <f t="shared" si="65"/>
        <v>0</v>
      </c>
      <c r="H132" s="4">
        <v>1.4</v>
      </c>
      <c r="I132" s="4">
        <v>3.05</v>
      </c>
      <c r="J132" s="4">
        <f t="shared" si="66"/>
        <v>0.7142857142857143</v>
      </c>
      <c r="K132" s="4">
        <f t="shared" si="67"/>
        <v>0.32786885245901642</v>
      </c>
      <c r="L132" s="17">
        <f t="shared" si="68"/>
        <v>0.68428571428571427</v>
      </c>
      <c r="M132" s="17">
        <f t="shared" si="69"/>
        <v>0.35786885245901645</v>
      </c>
      <c r="N132" s="34">
        <f t="shared" si="70"/>
        <v>1.4613778705636744</v>
      </c>
      <c r="O132" s="12">
        <f t="shared" si="71"/>
        <v>2.7943197434722853</v>
      </c>
      <c r="P132" s="4">
        <f t="shared" si="72"/>
        <v>202211</v>
      </c>
      <c r="Q132" s="17">
        <f t="shared" si="73"/>
        <v>1.4</v>
      </c>
      <c r="R132" s="17">
        <f t="shared" si="74"/>
        <v>-2.9878048780487809</v>
      </c>
      <c r="S132" s="16">
        <f t="shared" si="75"/>
        <v>-1.587804878048781</v>
      </c>
      <c r="T132" s="5">
        <f t="shared" si="76"/>
        <v>2.1785714285714284</v>
      </c>
      <c r="U132" s="21">
        <f t="shared" si="77"/>
        <v>0</v>
      </c>
      <c r="V132" s="5"/>
      <c r="W132" s="5">
        <f t="shared" si="78"/>
        <v>0.39999999999999991</v>
      </c>
      <c r="X132" s="4">
        <f t="shared" si="79"/>
        <v>-0.2857142857142857</v>
      </c>
      <c r="Y132" s="4">
        <f t="shared" si="80"/>
        <v>-0.68571428571428561</v>
      </c>
      <c r="Z132" s="21">
        <f t="shared" si="81"/>
        <v>2022</v>
      </c>
      <c r="AA132" s="4">
        <f t="shared" si="82"/>
        <v>-1</v>
      </c>
      <c r="AB132" s="4">
        <f t="shared" si="83"/>
        <v>-1</v>
      </c>
      <c r="AC132" s="4">
        <f t="shared" si="84"/>
        <v>0</v>
      </c>
      <c r="AD132" s="4"/>
      <c r="AE132" s="4">
        <f t="shared" si="85"/>
        <v>-0.68571428571428561</v>
      </c>
      <c r="AF132" s="22">
        <f t="shared" si="86"/>
        <v>-0.60000000000000009</v>
      </c>
      <c r="AG132" s="22">
        <f t="shared" si="87"/>
        <v>-1.2857142857142856</v>
      </c>
      <c r="AH132" s="3">
        <f t="shared" si="88"/>
        <v>0</v>
      </c>
      <c r="AI132" s="28" t="b">
        <f t="shared" si="89"/>
        <v>0</v>
      </c>
      <c r="AJ132" s="3">
        <f t="shared" si="90"/>
        <v>4.0449438202247112E-2</v>
      </c>
      <c r="AK132" s="3">
        <f t="shared" si="91"/>
        <v>4.0449438202247112E-2</v>
      </c>
      <c r="AL132" s="26">
        <f t="shared" si="92"/>
        <v>2.1785714285714284</v>
      </c>
      <c r="AM132" s="26">
        <f ca="1">IF(RAND()&lt;J132,H132*F132,I132*G132)-1</f>
        <v>0.39999999999999991</v>
      </c>
      <c r="AN132" s="26">
        <f ca="1">IF(RAND()&lt;(J132+(2*F132-1)*Sheet2!D$109),H132*F132,I132*G132)-1</f>
        <v>-1</v>
      </c>
      <c r="AO132" s="3">
        <f t="shared" si="63"/>
        <v>202211</v>
      </c>
    </row>
    <row r="133" spans="1:41" s="3" customFormat="1" x14ac:dyDescent="0.25">
      <c r="A133" s="6">
        <v>44885</v>
      </c>
      <c r="B133" s="1" t="s">
        <v>28</v>
      </c>
      <c r="C133" s="1" t="s">
        <v>55</v>
      </c>
      <c r="D133">
        <v>27</v>
      </c>
      <c r="E133" s="1">
        <v>20</v>
      </c>
      <c r="F133">
        <f t="shared" si="64"/>
        <v>1</v>
      </c>
      <c r="G133">
        <f t="shared" si="65"/>
        <v>0</v>
      </c>
      <c r="H133" s="4">
        <v>1.9</v>
      </c>
      <c r="I133" s="4">
        <v>1.9</v>
      </c>
      <c r="J133" s="4">
        <f t="shared" si="66"/>
        <v>0.52631578947368418</v>
      </c>
      <c r="K133" s="4">
        <f t="shared" si="67"/>
        <v>0.52631578947368418</v>
      </c>
      <c r="L133" s="17">
        <f t="shared" si="68"/>
        <v>0.49631578947368415</v>
      </c>
      <c r="M133" s="17">
        <f t="shared" si="69"/>
        <v>0.55631578947368421</v>
      </c>
      <c r="N133" s="34">
        <f t="shared" si="70"/>
        <v>2.0148462354188763</v>
      </c>
      <c r="O133" s="12">
        <f t="shared" si="71"/>
        <v>1.7975402081362346</v>
      </c>
      <c r="P133" s="4">
        <f t="shared" si="72"/>
        <v>202211</v>
      </c>
      <c r="Q133" s="17">
        <f t="shared" si="73"/>
        <v>1.9</v>
      </c>
      <c r="R133" s="17">
        <f t="shared" si="74"/>
        <v>-2.2222222222222223</v>
      </c>
      <c r="S133" s="16">
        <f t="shared" si="75"/>
        <v>-0.32222222222222241</v>
      </c>
      <c r="T133" s="5">
        <f t="shared" si="76"/>
        <v>1</v>
      </c>
      <c r="U133" s="21">
        <f t="shared" si="77"/>
        <v>0</v>
      </c>
      <c r="V133" s="5"/>
      <c r="W133" s="5">
        <f t="shared" si="78"/>
        <v>0.89999999999999991</v>
      </c>
      <c r="X133" s="4">
        <f t="shared" si="79"/>
        <v>-0.47368421052631582</v>
      </c>
      <c r="Y133" s="4">
        <f t="shared" si="80"/>
        <v>-1.3736842105263158</v>
      </c>
      <c r="Z133" s="21">
        <f t="shared" si="81"/>
        <v>2022</v>
      </c>
      <c r="AA133" s="4">
        <f t="shared" si="82"/>
        <v>-1</v>
      </c>
      <c r="AB133" s="4">
        <f t="shared" si="83"/>
        <v>-1</v>
      </c>
      <c r="AC133" s="4">
        <f t="shared" si="84"/>
        <v>0</v>
      </c>
      <c r="AD133" s="4"/>
      <c r="AE133" s="4">
        <f t="shared" si="85"/>
        <v>-1.3736842105263158</v>
      </c>
      <c r="AF133" s="22">
        <f t="shared" si="86"/>
        <v>-0.10000000000000009</v>
      </c>
      <c r="AG133" s="22">
        <f t="shared" si="87"/>
        <v>-1.4736842105263159</v>
      </c>
      <c r="AH133" s="3">
        <f t="shared" si="88"/>
        <v>0</v>
      </c>
      <c r="AI133" s="28" t="b">
        <f t="shared" si="89"/>
        <v>0</v>
      </c>
      <c r="AJ133" s="3">
        <f t="shared" si="90"/>
        <v>4.9999999999999933E-2</v>
      </c>
      <c r="AK133" s="3">
        <f t="shared" si="91"/>
        <v>4.9999999999999933E-2</v>
      </c>
      <c r="AL133" s="26">
        <f t="shared" si="92"/>
        <v>1</v>
      </c>
      <c r="AM133" s="26">
        <f ca="1">IF(RAND()&lt;J133,H133*F133,I133*G133)-1</f>
        <v>-1</v>
      </c>
      <c r="AN133" s="26">
        <f ca="1">IF(RAND()&lt;(J133+(2*F133-1)*Sheet2!D$109),H133*F133,I133*G133)-1</f>
        <v>0.89999999999999991</v>
      </c>
      <c r="AO133" s="3">
        <f t="shared" si="63"/>
        <v>202211</v>
      </c>
    </row>
    <row r="134" spans="1:41" s="3" customFormat="1" x14ac:dyDescent="0.25">
      <c r="A134" s="6">
        <v>44885</v>
      </c>
      <c r="B134" s="1" t="s">
        <v>20</v>
      </c>
      <c r="C134" s="1" t="s">
        <v>19</v>
      </c>
      <c r="D134">
        <v>18</v>
      </c>
      <c r="E134" s="1">
        <v>31</v>
      </c>
      <c r="F134">
        <f t="shared" si="64"/>
        <v>0</v>
      </c>
      <c r="G134">
        <f t="shared" si="65"/>
        <v>1</v>
      </c>
      <c r="H134" s="4">
        <v>1.47</v>
      </c>
      <c r="I134" s="4">
        <v>2.75</v>
      </c>
      <c r="J134" s="4">
        <f t="shared" si="66"/>
        <v>0.68027210884353739</v>
      </c>
      <c r="K134" s="4">
        <f t="shared" si="67"/>
        <v>0.36363636363636365</v>
      </c>
      <c r="L134" s="17">
        <f t="shared" si="68"/>
        <v>0.71027210884353742</v>
      </c>
      <c r="M134" s="17">
        <f t="shared" si="69"/>
        <v>0.33363636363636362</v>
      </c>
      <c r="N134" s="34">
        <f t="shared" si="70"/>
        <v>1.4079111196245571</v>
      </c>
      <c r="O134" s="12">
        <f t="shared" si="71"/>
        <v>2.9972752043596733</v>
      </c>
      <c r="P134" s="4">
        <f t="shared" si="72"/>
        <v>202211</v>
      </c>
      <c r="Q134" s="17">
        <f t="shared" si="73"/>
        <v>0.53454545454545455</v>
      </c>
      <c r="R134" s="17">
        <f t="shared" si="74"/>
        <v>-2.6990881458966562</v>
      </c>
      <c r="S134" s="16">
        <f t="shared" si="75"/>
        <v>-2.1645426913512016</v>
      </c>
      <c r="T134" s="5">
        <f t="shared" si="76"/>
        <v>1.870748299319728</v>
      </c>
      <c r="U134" s="21">
        <f t="shared" si="77"/>
        <v>0</v>
      </c>
      <c r="V134" s="5"/>
      <c r="W134" s="5">
        <f t="shared" si="78"/>
        <v>-1</v>
      </c>
      <c r="X134" s="4">
        <f t="shared" si="79"/>
        <v>-1</v>
      </c>
      <c r="Y134" s="4">
        <f t="shared" si="80"/>
        <v>0</v>
      </c>
      <c r="Z134" s="21">
        <f t="shared" si="81"/>
        <v>2022</v>
      </c>
      <c r="AA134" s="4">
        <f t="shared" si="82"/>
        <v>1.75</v>
      </c>
      <c r="AB134" s="4">
        <f t="shared" si="83"/>
        <v>-0.63636363636363635</v>
      </c>
      <c r="AC134" s="4">
        <f t="shared" si="84"/>
        <v>-2.3863636363636362</v>
      </c>
      <c r="AD134" s="4"/>
      <c r="AE134" s="4">
        <f t="shared" si="85"/>
        <v>-0.78972789115646258</v>
      </c>
      <c r="AF134" s="22">
        <f t="shared" si="86"/>
        <v>0.75</v>
      </c>
      <c r="AG134" s="22">
        <f t="shared" si="87"/>
        <v>-1.6363636363636362</v>
      </c>
      <c r="AH134" s="3">
        <f t="shared" si="88"/>
        <v>0</v>
      </c>
      <c r="AI134" s="28" t="b">
        <f t="shared" si="89"/>
        <v>0</v>
      </c>
      <c r="AJ134" s="3">
        <f t="shared" si="90"/>
        <v>4.206161137440767E-2</v>
      </c>
      <c r="AK134" s="3">
        <f t="shared" si="91"/>
        <v>4.2061611374407559E-2</v>
      </c>
      <c r="AL134" s="26">
        <f t="shared" si="92"/>
        <v>1.870748299319728</v>
      </c>
      <c r="AM134" s="26">
        <f ca="1">IF(RAND()&lt;J134,H134*F134,I134*G134)-1</f>
        <v>-1</v>
      </c>
      <c r="AN134" s="26">
        <f ca="1">IF(RAND()&lt;(J134+(2*F134-1)*Sheet2!D$109),H134*F134,I134*G134)-1</f>
        <v>-1</v>
      </c>
      <c r="AO134" s="3">
        <f t="shared" si="63"/>
        <v>202211</v>
      </c>
    </row>
    <row r="135" spans="1:41" s="3" customFormat="1" x14ac:dyDescent="0.25">
      <c r="A135" s="6">
        <v>44882</v>
      </c>
      <c r="B135" s="1" t="s">
        <v>48</v>
      </c>
      <c r="C135" s="1" t="s">
        <v>36</v>
      </c>
      <c r="D135">
        <v>17</v>
      </c>
      <c r="E135" s="1">
        <v>27</v>
      </c>
      <c r="F135">
        <f t="shared" si="64"/>
        <v>0</v>
      </c>
      <c r="G135">
        <f t="shared" si="65"/>
        <v>1</v>
      </c>
      <c r="H135" s="4">
        <v>1.86</v>
      </c>
      <c r="I135" s="4">
        <v>1.95</v>
      </c>
      <c r="J135" s="4">
        <f t="shared" si="66"/>
        <v>0.5376344086021505</v>
      </c>
      <c r="K135" s="4">
        <f t="shared" si="67"/>
        <v>0.51282051282051289</v>
      </c>
      <c r="L135" s="17">
        <f t="shared" si="68"/>
        <v>0.56763440860215053</v>
      </c>
      <c r="M135" s="17">
        <f t="shared" si="69"/>
        <v>0.48282051282051286</v>
      </c>
      <c r="N135" s="34">
        <f t="shared" si="70"/>
        <v>1.7616972911536275</v>
      </c>
      <c r="O135" s="12">
        <f t="shared" si="71"/>
        <v>2.0711630377057886</v>
      </c>
      <c r="P135" s="4">
        <f t="shared" si="72"/>
        <v>202211</v>
      </c>
      <c r="Q135" s="17">
        <f t="shared" si="73"/>
        <v>0.9538461538461539</v>
      </c>
      <c r="R135" s="17">
        <f t="shared" si="74"/>
        <v>-2.215422276621787</v>
      </c>
      <c r="S135" s="16">
        <f t="shared" si="75"/>
        <v>-1.261576122775633</v>
      </c>
      <c r="T135" s="5">
        <f t="shared" si="76"/>
        <v>1.0483870967741935</v>
      </c>
      <c r="U135" s="21">
        <f t="shared" si="77"/>
        <v>0</v>
      </c>
      <c r="V135" s="5"/>
      <c r="W135" s="5">
        <f t="shared" si="78"/>
        <v>-1</v>
      </c>
      <c r="X135" s="4">
        <f t="shared" si="79"/>
        <v>-1</v>
      </c>
      <c r="Y135" s="4">
        <f t="shared" si="80"/>
        <v>0</v>
      </c>
      <c r="Z135" s="21">
        <f t="shared" si="81"/>
        <v>2022</v>
      </c>
      <c r="AA135" s="4">
        <f t="shared" si="82"/>
        <v>0.95</v>
      </c>
      <c r="AB135" s="4">
        <f t="shared" si="83"/>
        <v>-0.48717948717948711</v>
      </c>
      <c r="AC135" s="4">
        <f t="shared" si="84"/>
        <v>-1.437179487179487</v>
      </c>
      <c r="AD135" s="4"/>
      <c r="AE135" s="4">
        <f t="shared" si="85"/>
        <v>-1.3223655913978496</v>
      </c>
      <c r="AF135" s="22">
        <f t="shared" si="86"/>
        <v>-5.0000000000000044E-2</v>
      </c>
      <c r="AG135" s="22">
        <f t="shared" si="87"/>
        <v>-1.4871794871794872</v>
      </c>
      <c r="AH135" s="3">
        <f t="shared" si="88"/>
        <v>0</v>
      </c>
      <c r="AI135" s="28" t="b">
        <f t="shared" si="89"/>
        <v>0</v>
      </c>
      <c r="AJ135" s="3">
        <f t="shared" si="90"/>
        <v>4.8031496062992063E-2</v>
      </c>
      <c r="AK135" s="3">
        <f t="shared" si="91"/>
        <v>4.8031496062992285E-2</v>
      </c>
      <c r="AL135" s="26">
        <f t="shared" si="92"/>
        <v>1.0483870967741935</v>
      </c>
      <c r="AM135" s="26">
        <f ca="1">IF(RAND()&lt;J135,H135*F135,I135*G135)-1</f>
        <v>0.95</v>
      </c>
      <c r="AN135" s="26">
        <f ca="1">IF(RAND()&lt;(J135+(2*F135-1)*Sheet2!D$109),H135*F135,I135*G135)-1</f>
        <v>0.95</v>
      </c>
      <c r="AO135" s="3">
        <f t="shared" si="63"/>
        <v>202211</v>
      </c>
    </row>
    <row r="136" spans="1:41" s="3" customFormat="1" x14ac:dyDescent="0.25">
      <c r="A136" s="6">
        <v>44879</v>
      </c>
      <c r="B136" s="1" t="s">
        <v>41</v>
      </c>
      <c r="C136" s="1" t="s">
        <v>59</v>
      </c>
      <c r="D136">
        <v>21</v>
      </c>
      <c r="E136" s="1">
        <v>32</v>
      </c>
      <c r="F136">
        <f t="shared" si="64"/>
        <v>0</v>
      </c>
      <c r="G136">
        <f t="shared" si="65"/>
        <v>1</v>
      </c>
      <c r="H136" s="4">
        <v>1.2</v>
      </c>
      <c r="I136" s="4">
        <v>4.75</v>
      </c>
      <c r="J136" s="4">
        <f t="shared" si="66"/>
        <v>0.83333333333333337</v>
      </c>
      <c r="K136" s="4">
        <f t="shared" si="67"/>
        <v>0.21052631578947367</v>
      </c>
      <c r="L136" s="17">
        <f t="shared" si="68"/>
        <v>0.8633333333333334</v>
      </c>
      <c r="M136" s="17">
        <f t="shared" si="69"/>
        <v>0.18052631578947367</v>
      </c>
      <c r="N136" s="34">
        <f t="shared" si="70"/>
        <v>1.1583011583011582</v>
      </c>
      <c r="O136" s="12">
        <f t="shared" si="71"/>
        <v>5.5393586005830908</v>
      </c>
      <c r="P136" s="4">
        <f t="shared" si="72"/>
        <v>202211</v>
      </c>
      <c r="Q136" s="17">
        <f t="shared" si="73"/>
        <v>0.25263157894736843</v>
      </c>
      <c r="R136" s="17">
        <f t="shared" si="74"/>
        <v>-5.2666666666666675</v>
      </c>
      <c r="S136" s="16">
        <f t="shared" si="75"/>
        <v>-5.0140350877192992</v>
      </c>
      <c r="T136" s="5">
        <f t="shared" si="76"/>
        <v>3.9583333333333335</v>
      </c>
      <c r="U136" s="21">
        <f t="shared" si="77"/>
        <v>0</v>
      </c>
      <c r="V136" s="5"/>
      <c r="W136" s="5">
        <f t="shared" si="78"/>
        <v>-1</v>
      </c>
      <c r="X136" s="4">
        <f t="shared" si="79"/>
        <v>-1</v>
      </c>
      <c r="Y136" s="4">
        <f t="shared" si="80"/>
        <v>0</v>
      </c>
      <c r="Z136" s="21">
        <f t="shared" si="81"/>
        <v>2022</v>
      </c>
      <c r="AA136" s="4">
        <f t="shared" si="82"/>
        <v>3.75</v>
      </c>
      <c r="AB136" s="4">
        <f t="shared" si="83"/>
        <v>-0.78947368421052633</v>
      </c>
      <c r="AC136" s="4">
        <f t="shared" si="84"/>
        <v>-4.5394736842105265</v>
      </c>
      <c r="AD136" s="4"/>
      <c r="AE136" s="4">
        <f t="shared" si="85"/>
        <v>-0.36666666666666659</v>
      </c>
      <c r="AF136" s="22">
        <f t="shared" si="86"/>
        <v>2.75</v>
      </c>
      <c r="AG136" s="22">
        <f t="shared" si="87"/>
        <v>-1.7894736842105263</v>
      </c>
      <c r="AH136" s="3">
        <f t="shared" si="88"/>
        <v>0</v>
      </c>
      <c r="AI136" s="28" t="b">
        <f t="shared" si="89"/>
        <v>0</v>
      </c>
      <c r="AJ136" s="3">
        <f t="shared" si="90"/>
        <v>4.2016806722689037E-2</v>
      </c>
      <c r="AK136" s="3">
        <f t="shared" si="91"/>
        <v>4.2016806722689259E-2</v>
      </c>
      <c r="AL136" s="26">
        <f t="shared" si="92"/>
        <v>3.9583333333333335</v>
      </c>
      <c r="AM136" s="26">
        <f ca="1">IF(RAND()&lt;J136,H136*F136,I136*G136)-1</f>
        <v>-1</v>
      </c>
      <c r="AN136" s="26">
        <f ca="1">IF(RAND()&lt;(J136+(2*F136-1)*Sheet2!D$109),H136*F136,I136*G136)-1</f>
        <v>-1</v>
      </c>
      <c r="AO136" s="3">
        <f t="shared" si="63"/>
        <v>202211</v>
      </c>
    </row>
    <row r="137" spans="1:41" s="3" customFormat="1" x14ac:dyDescent="0.25">
      <c r="A137" s="6">
        <v>44878</v>
      </c>
      <c r="B137" s="1" t="s">
        <v>24</v>
      </c>
      <c r="C137" s="1" t="s">
        <v>56</v>
      </c>
      <c r="D137">
        <v>22</v>
      </c>
      <c r="E137" s="1">
        <v>16</v>
      </c>
      <c r="F137">
        <f t="shared" si="64"/>
        <v>1</v>
      </c>
      <c r="G137">
        <f t="shared" si="65"/>
        <v>0</v>
      </c>
      <c r="H137" s="4">
        <v>1.52</v>
      </c>
      <c r="I137" s="4">
        <v>2.67</v>
      </c>
      <c r="J137" s="4">
        <f t="shared" si="66"/>
        <v>0.65789473684210531</v>
      </c>
      <c r="K137" s="4">
        <f t="shared" si="67"/>
        <v>0.37453183520599254</v>
      </c>
      <c r="L137" s="17">
        <f t="shared" si="68"/>
        <v>0.62789473684210528</v>
      </c>
      <c r="M137" s="17">
        <f t="shared" si="69"/>
        <v>0.40453183520599256</v>
      </c>
      <c r="N137" s="34">
        <f t="shared" si="70"/>
        <v>1.5926236378876781</v>
      </c>
      <c r="O137" s="12">
        <f t="shared" si="71"/>
        <v>2.47199333395056</v>
      </c>
      <c r="P137" s="4">
        <f t="shared" si="72"/>
        <v>202211</v>
      </c>
      <c r="Q137" s="17">
        <f t="shared" si="73"/>
        <v>1.52</v>
      </c>
      <c r="R137" s="17">
        <f t="shared" si="74"/>
        <v>-2.521879318286504</v>
      </c>
      <c r="S137" s="16">
        <f t="shared" si="75"/>
        <v>-1.001879318286504</v>
      </c>
      <c r="T137" s="5">
        <f t="shared" si="76"/>
        <v>1.756578947368421</v>
      </c>
      <c r="U137" s="21">
        <f t="shared" si="77"/>
        <v>0</v>
      </c>
      <c r="V137" s="5"/>
      <c r="W137" s="5">
        <f t="shared" si="78"/>
        <v>0.52</v>
      </c>
      <c r="X137" s="4">
        <f t="shared" si="79"/>
        <v>-0.34210526315789469</v>
      </c>
      <c r="Y137" s="4">
        <f t="shared" si="80"/>
        <v>-0.86210526315789471</v>
      </c>
      <c r="Z137" s="21">
        <f t="shared" si="81"/>
        <v>2022</v>
      </c>
      <c r="AA137" s="4">
        <f t="shared" si="82"/>
        <v>-1</v>
      </c>
      <c r="AB137" s="4">
        <f t="shared" si="83"/>
        <v>-1</v>
      </c>
      <c r="AC137" s="4">
        <f t="shared" si="84"/>
        <v>0</v>
      </c>
      <c r="AD137" s="4"/>
      <c r="AE137" s="4">
        <f t="shared" si="85"/>
        <v>-0.86210526315789449</v>
      </c>
      <c r="AF137" s="22">
        <f t="shared" si="86"/>
        <v>-0.48</v>
      </c>
      <c r="AG137" s="22">
        <f t="shared" si="87"/>
        <v>-1.3421052631578947</v>
      </c>
      <c r="AH137" s="3">
        <f t="shared" si="88"/>
        <v>0</v>
      </c>
      <c r="AI137" s="28" t="b">
        <f t="shared" si="89"/>
        <v>0</v>
      </c>
      <c r="AJ137" s="3">
        <f t="shared" si="90"/>
        <v>3.1408114558472477E-2</v>
      </c>
      <c r="AK137" s="3">
        <f t="shared" si="91"/>
        <v>3.1408114558472588E-2</v>
      </c>
      <c r="AL137" s="26">
        <f t="shared" si="92"/>
        <v>1.756578947368421</v>
      </c>
      <c r="AM137" s="26">
        <f ca="1">IF(RAND()&lt;J137,H137*F137,I137*G137)-1</f>
        <v>-1</v>
      </c>
      <c r="AN137" s="26">
        <f ca="1">IF(RAND()&lt;(J137+(2*F137-1)*Sheet2!D$109),H137*F137,I137*G137)-1</f>
        <v>0.52</v>
      </c>
      <c r="AO137" s="3">
        <f t="shared" si="63"/>
        <v>202211</v>
      </c>
    </row>
    <row r="138" spans="1:41" s="3" customFormat="1" x14ac:dyDescent="0.25">
      <c r="A138" s="6">
        <v>44878</v>
      </c>
      <c r="B138" s="1" t="s">
        <v>48</v>
      </c>
      <c r="C138" s="1" t="s">
        <v>23</v>
      </c>
      <c r="D138">
        <v>31</v>
      </c>
      <c r="E138" s="1">
        <v>28</v>
      </c>
      <c r="F138">
        <f t="shared" si="64"/>
        <v>1</v>
      </c>
      <c r="G138">
        <f t="shared" si="65"/>
        <v>0</v>
      </c>
      <c r="H138" s="4">
        <v>2.2999999999999998</v>
      </c>
      <c r="I138" s="4">
        <v>1.66</v>
      </c>
      <c r="J138" s="4">
        <f t="shared" si="66"/>
        <v>0.43478260869565222</v>
      </c>
      <c r="K138" s="4">
        <f t="shared" si="67"/>
        <v>0.60240963855421692</v>
      </c>
      <c r="L138" s="17">
        <f t="shared" si="68"/>
        <v>0.40478260869565219</v>
      </c>
      <c r="M138" s="17">
        <f t="shared" si="69"/>
        <v>0.63240963855421695</v>
      </c>
      <c r="N138" s="34">
        <f t="shared" si="70"/>
        <v>2.4704618689581093</v>
      </c>
      <c r="O138" s="12">
        <f t="shared" si="71"/>
        <v>1.5812535721089729</v>
      </c>
      <c r="P138" s="4">
        <f t="shared" si="72"/>
        <v>202211</v>
      </c>
      <c r="Q138" s="17">
        <f t="shared" si="73"/>
        <v>2.2999999999999998</v>
      </c>
      <c r="R138" s="17">
        <f t="shared" si="74"/>
        <v>-2.2843822843822847</v>
      </c>
      <c r="S138" s="16">
        <f t="shared" si="75"/>
        <v>1.5617715617715078E-2</v>
      </c>
      <c r="T138" s="5">
        <f t="shared" si="76"/>
        <v>0.72173913043478266</v>
      </c>
      <c r="U138" s="21">
        <f t="shared" si="77"/>
        <v>0</v>
      </c>
      <c r="V138" s="5"/>
      <c r="W138" s="5">
        <f t="shared" si="78"/>
        <v>1.2999999999999998</v>
      </c>
      <c r="X138" s="4">
        <f t="shared" si="79"/>
        <v>-0.56521739130434778</v>
      </c>
      <c r="Y138" s="4">
        <f t="shared" si="80"/>
        <v>-1.8652173913043475</v>
      </c>
      <c r="Z138" s="21">
        <f t="shared" si="81"/>
        <v>2022</v>
      </c>
      <c r="AA138" s="4">
        <f t="shared" si="82"/>
        <v>-1</v>
      </c>
      <c r="AB138" s="4">
        <f t="shared" si="83"/>
        <v>-1</v>
      </c>
      <c r="AC138" s="4">
        <f t="shared" si="84"/>
        <v>0</v>
      </c>
      <c r="AD138" s="4"/>
      <c r="AE138" s="4">
        <f t="shared" si="85"/>
        <v>-1.8652173913043475</v>
      </c>
      <c r="AF138" s="22">
        <f t="shared" si="86"/>
        <v>0.29999999999999982</v>
      </c>
      <c r="AG138" s="22">
        <f t="shared" si="87"/>
        <v>-1.5652173913043477</v>
      </c>
      <c r="AH138" s="3">
        <f t="shared" si="88"/>
        <v>0</v>
      </c>
      <c r="AI138" s="28" t="b">
        <f t="shared" si="89"/>
        <v>0</v>
      </c>
      <c r="AJ138" s="3">
        <f t="shared" si="90"/>
        <v>3.5858585858585923E-2</v>
      </c>
      <c r="AK138" s="3">
        <f t="shared" si="91"/>
        <v>3.5858585858585923E-2</v>
      </c>
      <c r="AL138" s="26">
        <f t="shared" si="92"/>
        <v>0.72173913043478266</v>
      </c>
      <c r="AM138" s="26">
        <f ca="1">IF(RAND()&lt;J138,H138*F138,I138*G138)-1</f>
        <v>1.2999999999999998</v>
      </c>
      <c r="AN138" s="26">
        <f ca="1">IF(RAND()&lt;(J138+(2*F138-1)*Sheet2!D$109),H138*F138,I138*G138)-1</f>
        <v>1.2999999999999998</v>
      </c>
      <c r="AO138" s="3">
        <f t="shared" si="63"/>
        <v>202211</v>
      </c>
    </row>
    <row r="139" spans="1:41" s="3" customFormat="1" x14ac:dyDescent="0.25">
      <c r="A139" s="6">
        <v>44878</v>
      </c>
      <c r="B139" s="1" t="s">
        <v>55</v>
      </c>
      <c r="C139" s="1" t="s">
        <v>49</v>
      </c>
      <c r="D139">
        <v>17</v>
      </c>
      <c r="E139" s="1">
        <v>27</v>
      </c>
      <c r="F139">
        <f t="shared" si="64"/>
        <v>0</v>
      </c>
      <c r="G139">
        <f t="shared" si="65"/>
        <v>1</v>
      </c>
      <c r="H139" s="4">
        <v>1.58</v>
      </c>
      <c r="I139" s="4">
        <v>2.5</v>
      </c>
      <c r="J139" s="4">
        <f t="shared" si="66"/>
        <v>0.63291139240506322</v>
      </c>
      <c r="K139" s="4">
        <f t="shared" si="67"/>
        <v>0.4</v>
      </c>
      <c r="L139" s="17">
        <f t="shared" si="68"/>
        <v>0.66291139240506325</v>
      </c>
      <c r="M139" s="17">
        <f t="shared" si="69"/>
        <v>0.37</v>
      </c>
      <c r="N139" s="34">
        <f t="shared" si="70"/>
        <v>1.5084972312392593</v>
      </c>
      <c r="O139" s="12">
        <f t="shared" si="71"/>
        <v>2.7027027027027026</v>
      </c>
      <c r="P139" s="4">
        <f t="shared" si="72"/>
        <v>202211</v>
      </c>
      <c r="Q139" s="17">
        <f t="shared" si="73"/>
        <v>0.63200000000000001</v>
      </c>
      <c r="R139" s="17">
        <f t="shared" si="74"/>
        <v>-2.3908045977011492</v>
      </c>
      <c r="S139" s="16">
        <f t="shared" si="75"/>
        <v>-1.7588045977011491</v>
      </c>
      <c r="T139" s="5">
        <f t="shared" si="76"/>
        <v>1.5822784810126582</v>
      </c>
      <c r="U139" s="21">
        <f t="shared" si="77"/>
        <v>0</v>
      </c>
      <c r="V139" s="5"/>
      <c r="W139" s="5">
        <f t="shared" si="78"/>
        <v>-1</v>
      </c>
      <c r="X139" s="4">
        <f t="shared" si="79"/>
        <v>-1</v>
      </c>
      <c r="Y139" s="4">
        <f t="shared" si="80"/>
        <v>0</v>
      </c>
      <c r="Z139" s="21">
        <f t="shared" si="81"/>
        <v>2022</v>
      </c>
      <c r="AA139" s="4">
        <f t="shared" si="82"/>
        <v>1.5</v>
      </c>
      <c r="AB139" s="4">
        <f t="shared" si="83"/>
        <v>-0.6</v>
      </c>
      <c r="AC139" s="4">
        <f t="shared" si="84"/>
        <v>-2.1</v>
      </c>
      <c r="AD139" s="4"/>
      <c r="AE139" s="4">
        <f t="shared" si="85"/>
        <v>-0.94708860759493685</v>
      </c>
      <c r="AF139" s="22">
        <f t="shared" si="86"/>
        <v>0.5</v>
      </c>
      <c r="AG139" s="22">
        <f t="shared" si="87"/>
        <v>-1.6</v>
      </c>
      <c r="AH139" s="3">
        <f t="shared" si="88"/>
        <v>0</v>
      </c>
      <c r="AI139" s="28" t="b">
        <f t="shared" si="89"/>
        <v>0</v>
      </c>
      <c r="AJ139" s="3">
        <f t="shared" si="90"/>
        <v>3.1862745098039214E-2</v>
      </c>
      <c r="AK139" s="3">
        <f t="shared" si="91"/>
        <v>3.1862745098039214E-2</v>
      </c>
      <c r="AL139" s="26">
        <f t="shared" si="92"/>
        <v>1.5822784810126582</v>
      </c>
      <c r="AM139" s="26">
        <f ca="1">IF(RAND()&lt;J139,H139*F139,I139*G139)-1</f>
        <v>-1</v>
      </c>
      <c r="AN139" s="26">
        <f ca="1">IF(RAND()&lt;(J139+(2*F139-1)*Sheet2!D$109),H139*F139,I139*G139)-1</f>
        <v>1.5</v>
      </c>
      <c r="AO139" s="3">
        <f t="shared" si="63"/>
        <v>202211</v>
      </c>
    </row>
    <row r="140" spans="1:41" s="3" customFormat="1" x14ac:dyDescent="0.25">
      <c r="A140" s="6">
        <v>44878</v>
      </c>
      <c r="B140" s="1" t="s">
        <v>57</v>
      </c>
      <c r="C140" s="1" t="s">
        <v>22</v>
      </c>
      <c r="D140">
        <v>20</v>
      </c>
      <c r="E140" s="1">
        <v>25</v>
      </c>
      <c r="F140">
        <f t="shared" si="64"/>
        <v>0</v>
      </c>
      <c r="G140">
        <f t="shared" si="65"/>
        <v>1</v>
      </c>
      <c r="H140" s="4">
        <v>1.54</v>
      </c>
      <c r="I140" s="4">
        <v>2.65</v>
      </c>
      <c r="J140" s="4">
        <f t="shared" si="66"/>
        <v>0.64935064935064934</v>
      </c>
      <c r="K140" s="4">
        <f t="shared" si="67"/>
        <v>0.37735849056603776</v>
      </c>
      <c r="L140" s="17">
        <f t="shared" si="68"/>
        <v>0.67935064935064937</v>
      </c>
      <c r="M140" s="17">
        <f t="shared" si="69"/>
        <v>0.34735849056603774</v>
      </c>
      <c r="N140" s="34">
        <f t="shared" si="70"/>
        <v>1.4719938826228254</v>
      </c>
      <c r="O140" s="12">
        <f t="shared" si="71"/>
        <v>2.8788701792504074</v>
      </c>
      <c r="P140" s="4">
        <f t="shared" si="72"/>
        <v>202211</v>
      </c>
      <c r="Q140" s="17">
        <f t="shared" si="73"/>
        <v>0.5811320754716981</v>
      </c>
      <c r="R140" s="17">
        <f t="shared" si="74"/>
        <v>-2.4579124579124576</v>
      </c>
      <c r="S140" s="16">
        <f t="shared" si="75"/>
        <v>-1.8767803824407596</v>
      </c>
      <c r="T140" s="5">
        <f t="shared" si="76"/>
        <v>1.7207792207792207</v>
      </c>
      <c r="U140" s="21">
        <f t="shared" si="77"/>
        <v>0</v>
      </c>
      <c r="V140" s="5"/>
      <c r="W140" s="5">
        <f t="shared" si="78"/>
        <v>-1</v>
      </c>
      <c r="X140" s="4">
        <f t="shared" si="79"/>
        <v>-1</v>
      </c>
      <c r="Y140" s="4">
        <f t="shared" si="80"/>
        <v>0</v>
      </c>
      <c r="Z140" s="21">
        <f t="shared" si="81"/>
        <v>2022</v>
      </c>
      <c r="AA140" s="4">
        <f t="shared" si="82"/>
        <v>1.65</v>
      </c>
      <c r="AB140" s="4">
        <f t="shared" si="83"/>
        <v>-0.62264150943396224</v>
      </c>
      <c r="AC140" s="4">
        <f t="shared" si="84"/>
        <v>-2.2726415094339623</v>
      </c>
      <c r="AD140" s="4"/>
      <c r="AE140" s="4">
        <f t="shared" si="85"/>
        <v>-0.89064935064935069</v>
      </c>
      <c r="AF140" s="22">
        <f t="shared" si="86"/>
        <v>0.64999999999999991</v>
      </c>
      <c r="AG140" s="22">
        <f t="shared" si="87"/>
        <v>-1.6226415094339623</v>
      </c>
      <c r="AH140" s="3">
        <f t="shared" si="88"/>
        <v>0</v>
      </c>
      <c r="AI140" s="28" t="b">
        <f t="shared" si="89"/>
        <v>0</v>
      </c>
      <c r="AJ140" s="3">
        <f t="shared" si="90"/>
        <v>2.6014319809069208E-2</v>
      </c>
      <c r="AK140" s="3">
        <f t="shared" si="91"/>
        <v>2.6014319809069208E-2</v>
      </c>
      <c r="AL140" s="26">
        <f t="shared" si="92"/>
        <v>1.7207792207792207</v>
      </c>
      <c r="AM140" s="26">
        <f ca="1">IF(RAND()&lt;J140,H140*F140,I140*G140)-1</f>
        <v>-1</v>
      </c>
      <c r="AN140" s="26">
        <f ca="1">IF(RAND()&lt;(J140+(2*F140-1)*Sheet2!D$109),H140*F140,I140*G140)-1</f>
        <v>1.65</v>
      </c>
      <c r="AO140" s="3">
        <f t="shared" si="63"/>
        <v>202211</v>
      </c>
    </row>
    <row r="141" spans="1:41" s="3" customFormat="1" x14ac:dyDescent="0.25">
      <c r="A141" s="6">
        <v>44878</v>
      </c>
      <c r="B141" s="1" t="s">
        <v>32</v>
      </c>
      <c r="C141" s="1" t="s">
        <v>46</v>
      </c>
      <c r="D141">
        <v>30</v>
      </c>
      <c r="E141" s="1">
        <v>33</v>
      </c>
      <c r="F141">
        <f t="shared" si="64"/>
        <v>0</v>
      </c>
      <c r="G141">
        <f t="shared" si="65"/>
        <v>1</v>
      </c>
      <c r="H141" s="4">
        <v>1.22</v>
      </c>
      <c r="I141" s="4">
        <v>4.5</v>
      </c>
      <c r="J141" s="4">
        <f t="shared" si="66"/>
        <v>0.81967213114754101</v>
      </c>
      <c r="K141" s="4">
        <f t="shared" si="67"/>
        <v>0.22222222222222221</v>
      </c>
      <c r="L141" s="17">
        <f t="shared" si="68"/>
        <v>0.84967213114754103</v>
      </c>
      <c r="M141" s="17">
        <f t="shared" si="69"/>
        <v>0.19222222222222221</v>
      </c>
      <c r="N141" s="34">
        <f t="shared" si="70"/>
        <v>1.1769245610650201</v>
      </c>
      <c r="O141" s="12">
        <f t="shared" si="71"/>
        <v>5.202312138728324</v>
      </c>
      <c r="P141" s="4">
        <f t="shared" si="72"/>
        <v>202211</v>
      </c>
      <c r="Q141" s="17">
        <f t="shared" si="73"/>
        <v>0.27111111111111108</v>
      </c>
      <c r="R141" s="17">
        <f t="shared" si="74"/>
        <v>-4.8311688311688314</v>
      </c>
      <c r="S141" s="16">
        <f t="shared" si="75"/>
        <v>-4.5600577200577206</v>
      </c>
      <c r="T141" s="5">
        <f t="shared" si="76"/>
        <v>3.6885245901639343</v>
      </c>
      <c r="U141" s="21">
        <f t="shared" si="77"/>
        <v>0</v>
      </c>
      <c r="V141" s="5"/>
      <c r="W141" s="5">
        <f t="shared" si="78"/>
        <v>-1</v>
      </c>
      <c r="X141" s="4">
        <f t="shared" si="79"/>
        <v>-1</v>
      </c>
      <c r="Y141" s="4">
        <f t="shared" si="80"/>
        <v>0</v>
      </c>
      <c r="Z141" s="21">
        <f t="shared" si="81"/>
        <v>2022</v>
      </c>
      <c r="AA141" s="4">
        <f t="shared" si="82"/>
        <v>3.5</v>
      </c>
      <c r="AB141" s="4">
        <f t="shared" si="83"/>
        <v>-0.77777777777777779</v>
      </c>
      <c r="AC141" s="4">
        <f t="shared" si="84"/>
        <v>-4.2777777777777777</v>
      </c>
      <c r="AD141" s="4"/>
      <c r="AE141" s="4">
        <f t="shared" si="85"/>
        <v>-0.40032786885245897</v>
      </c>
      <c r="AF141" s="22">
        <f t="shared" si="86"/>
        <v>2.5</v>
      </c>
      <c r="AG141" s="22">
        <f t="shared" si="87"/>
        <v>-1.7777777777777777</v>
      </c>
      <c r="AH141" s="3">
        <f t="shared" si="88"/>
        <v>0</v>
      </c>
      <c r="AI141" s="28" t="b">
        <f t="shared" si="89"/>
        <v>0</v>
      </c>
      <c r="AJ141" s="3">
        <f t="shared" si="90"/>
        <v>4.0209790209790097E-2</v>
      </c>
      <c r="AK141" s="3">
        <f t="shared" si="91"/>
        <v>4.0209790209790319E-2</v>
      </c>
      <c r="AL141" s="26">
        <f t="shared" si="92"/>
        <v>3.6885245901639343</v>
      </c>
      <c r="AM141" s="26">
        <f ca="1">IF(RAND()&lt;J141,H141*F141,I141*G141)-1</f>
        <v>-1</v>
      </c>
      <c r="AN141" s="26">
        <f ca="1">IF(RAND()&lt;(J141+(2*F141-1)*Sheet2!D$109),H141*F141,I141*G141)-1</f>
        <v>-1</v>
      </c>
      <c r="AO141" s="3">
        <f t="shared" si="63"/>
        <v>202211</v>
      </c>
    </row>
    <row r="142" spans="1:41" s="3" customFormat="1" x14ac:dyDescent="0.25">
      <c r="A142" s="6">
        <v>44878</v>
      </c>
      <c r="B142" s="1" t="s">
        <v>31</v>
      </c>
      <c r="C142" s="1" t="s">
        <v>19</v>
      </c>
      <c r="D142">
        <v>30</v>
      </c>
      <c r="E142" s="1">
        <v>31</v>
      </c>
      <c r="F142">
        <f t="shared" si="64"/>
        <v>0</v>
      </c>
      <c r="G142">
        <f t="shared" si="65"/>
        <v>1</v>
      </c>
      <c r="H142" s="4">
        <v>1.8</v>
      </c>
      <c r="I142" s="4">
        <v>2.0499999999999998</v>
      </c>
      <c r="J142" s="4">
        <f t="shared" si="66"/>
        <v>0.55555555555555558</v>
      </c>
      <c r="K142" s="4">
        <f t="shared" si="67"/>
        <v>0.48780487804878053</v>
      </c>
      <c r="L142" s="17">
        <f t="shared" si="68"/>
        <v>0.58555555555555561</v>
      </c>
      <c r="M142" s="17">
        <f t="shared" si="69"/>
        <v>0.45780487804878056</v>
      </c>
      <c r="N142" s="34">
        <f t="shared" si="70"/>
        <v>1.7077798861480074</v>
      </c>
      <c r="O142" s="12">
        <f t="shared" si="71"/>
        <v>2.1843367075119868</v>
      </c>
      <c r="P142" s="4">
        <f t="shared" si="72"/>
        <v>202211</v>
      </c>
      <c r="Q142" s="17">
        <f t="shared" si="73"/>
        <v>0.87804878048780499</v>
      </c>
      <c r="R142" s="17">
        <f t="shared" si="74"/>
        <v>-2.2023809523809526</v>
      </c>
      <c r="S142" s="16">
        <f t="shared" si="75"/>
        <v>-1.3243321718931476</v>
      </c>
      <c r="T142" s="5">
        <f t="shared" si="76"/>
        <v>1.1388888888888888</v>
      </c>
      <c r="U142" s="21">
        <f t="shared" si="77"/>
        <v>0</v>
      </c>
      <c r="V142" s="5"/>
      <c r="W142" s="5">
        <f t="shared" si="78"/>
        <v>-1</v>
      </c>
      <c r="X142" s="4">
        <f t="shared" si="79"/>
        <v>-1</v>
      </c>
      <c r="Y142" s="4">
        <f t="shared" si="80"/>
        <v>0</v>
      </c>
      <c r="Z142" s="21">
        <f t="shared" si="81"/>
        <v>2022</v>
      </c>
      <c r="AA142" s="4">
        <f t="shared" si="82"/>
        <v>1.0499999999999998</v>
      </c>
      <c r="AB142" s="4">
        <f t="shared" si="83"/>
        <v>-0.51219512195121952</v>
      </c>
      <c r="AC142" s="4">
        <f t="shared" si="84"/>
        <v>-1.5621951219512193</v>
      </c>
      <c r="AD142" s="4"/>
      <c r="AE142" s="4">
        <f t="shared" si="85"/>
        <v>-1.2444444444444442</v>
      </c>
      <c r="AF142" s="22">
        <f t="shared" si="86"/>
        <v>4.9999999999999822E-2</v>
      </c>
      <c r="AG142" s="22">
        <f t="shared" si="87"/>
        <v>-1.5121951219512195</v>
      </c>
      <c r="AH142" s="3">
        <f t="shared" si="88"/>
        <v>0</v>
      </c>
      <c r="AI142" s="28" t="b">
        <f t="shared" si="89"/>
        <v>0</v>
      </c>
      <c r="AJ142" s="3">
        <f t="shared" si="90"/>
        <v>4.1558441558441461E-2</v>
      </c>
      <c r="AK142" s="3">
        <f t="shared" si="91"/>
        <v>4.1558441558441683E-2</v>
      </c>
      <c r="AL142" s="26">
        <f t="shared" si="92"/>
        <v>1.1388888888888888</v>
      </c>
      <c r="AM142" s="26">
        <f ca="1">IF(RAND()&lt;J142,H142*F142,I142*G142)-1</f>
        <v>-1</v>
      </c>
      <c r="AN142" s="26">
        <f ca="1">IF(RAND()&lt;(J142+(2*F142-1)*Sheet2!D$109),H142*F142,I142*G142)-1</f>
        <v>-1</v>
      </c>
      <c r="AO142" s="3">
        <f t="shared" si="63"/>
        <v>202211</v>
      </c>
    </row>
    <row r="143" spans="1:41" s="3" customFormat="1" x14ac:dyDescent="0.25">
      <c r="A143" s="6">
        <v>44878</v>
      </c>
      <c r="B143" s="1" t="s">
        <v>35</v>
      </c>
      <c r="C143" s="1" t="s">
        <v>42</v>
      </c>
      <c r="D143">
        <v>27</v>
      </c>
      <c r="E143" s="1">
        <v>17</v>
      </c>
      <c r="F143">
        <f t="shared" si="64"/>
        <v>1</v>
      </c>
      <c r="G143">
        <f t="shared" si="65"/>
        <v>0</v>
      </c>
      <c r="H143" s="4">
        <v>1.22</v>
      </c>
      <c r="I143" s="4">
        <v>4.5</v>
      </c>
      <c r="J143" s="4">
        <f t="shared" si="66"/>
        <v>0.81967213114754101</v>
      </c>
      <c r="K143" s="4">
        <f t="shared" si="67"/>
        <v>0.22222222222222221</v>
      </c>
      <c r="L143" s="17">
        <f t="shared" si="68"/>
        <v>0.78967213114754098</v>
      </c>
      <c r="M143" s="17">
        <f t="shared" si="69"/>
        <v>0.25222222222222224</v>
      </c>
      <c r="N143" s="34">
        <f t="shared" si="70"/>
        <v>1.2663483495951837</v>
      </c>
      <c r="O143" s="12">
        <f t="shared" si="71"/>
        <v>3.964757709251101</v>
      </c>
      <c r="P143" s="4">
        <f t="shared" si="72"/>
        <v>202211</v>
      </c>
      <c r="Q143" s="17">
        <f t="shared" si="73"/>
        <v>1.22</v>
      </c>
      <c r="R143" s="17">
        <f t="shared" si="74"/>
        <v>-4.8311688311688314</v>
      </c>
      <c r="S143" s="16">
        <f t="shared" si="75"/>
        <v>-3.6111688311688317</v>
      </c>
      <c r="T143" s="5">
        <f t="shared" si="76"/>
        <v>3.6885245901639343</v>
      </c>
      <c r="U143" s="21">
        <f t="shared" si="77"/>
        <v>0</v>
      </c>
      <c r="V143" s="5"/>
      <c r="W143" s="5">
        <f t="shared" si="78"/>
        <v>0.21999999999999997</v>
      </c>
      <c r="X143" s="4">
        <f t="shared" si="79"/>
        <v>-0.18032786885245899</v>
      </c>
      <c r="Y143" s="4">
        <f t="shared" si="80"/>
        <v>-0.40032786885245897</v>
      </c>
      <c r="Z143" s="21">
        <f t="shared" si="81"/>
        <v>2022</v>
      </c>
      <c r="AA143" s="4">
        <f t="shared" si="82"/>
        <v>-1</v>
      </c>
      <c r="AB143" s="4">
        <f t="shared" si="83"/>
        <v>-1</v>
      </c>
      <c r="AC143" s="4">
        <f t="shared" si="84"/>
        <v>0</v>
      </c>
      <c r="AD143" s="4"/>
      <c r="AE143" s="4">
        <f t="shared" si="85"/>
        <v>-0.40032786885245897</v>
      </c>
      <c r="AF143" s="22">
        <f t="shared" si="86"/>
        <v>-0.78</v>
      </c>
      <c r="AG143" s="22">
        <f t="shared" si="87"/>
        <v>-1.180327868852459</v>
      </c>
      <c r="AH143" s="3">
        <f t="shared" si="88"/>
        <v>0</v>
      </c>
      <c r="AI143" s="28" t="b">
        <f t="shared" si="89"/>
        <v>0</v>
      </c>
      <c r="AJ143" s="3">
        <f t="shared" si="90"/>
        <v>4.0209790209790097E-2</v>
      </c>
      <c r="AK143" s="3">
        <f t="shared" si="91"/>
        <v>4.0209790209790319E-2</v>
      </c>
      <c r="AL143" s="26">
        <f t="shared" si="92"/>
        <v>3.6885245901639343</v>
      </c>
      <c r="AM143" s="26">
        <f ca="1">IF(RAND()&lt;J143,H143*F143,I143*G143)-1</f>
        <v>0.21999999999999997</v>
      </c>
      <c r="AN143" s="26">
        <f ca="1">IF(RAND()&lt;(J143+(2*F143-1)*Sheet2!D$109),H143*F143,I143*G143)-1</f>
        <v>0.21999999999999997</v>
      </c>
      <c r="AO143" s="3">
        <f t="shared" si="63"/>
        <v>202211</v>
      </c>
    </row>
    <row r="144" spans="1:41" s="3" customFormat="1" x14ac:dyDescent="0.25">
      <c r="A144" s="6">
        <v>44878</v>
      </c>
      <c r="B144" s="1" t="s">
        <v>37</v>
      </c>
      <c r="C144" s="1" t="s">
        <v>44</v>
      </c>
      <c r="D144">
        <v>39</v>
      </c>
      <c r="E144" s="1">
        <v>17</v>
      </c>
      <c r="F144">
        <f t="shared" si="64"/>
        <v>1</v>
      </c>
      <c r="G144">
        <f t="shared" si="65"/>
        <v>0</v>
      </c>
      <c r="H144" s="4">
        <v>1.38</v>
      </c>
      <c r="I144" s="4">
        <v>3.15</v>
      </c>
      <c r="J144" s="4">
        <f t="shared" si="66"/>
        <v>0.7246376811594204</v>
      </c>
      <c r="K144" s="4">
        <f t="shared" si="67"/>
        <v>0.31746031746031744</v>
      </c>
      <c r="L144" s="17">
        <f t="shared" si="68"/>
        <v>0.69463768115942037</v>
      </c>
      <c r="M144" s="17">
        <f t="shared" si="69"/>
        <v>0.34746031746031747</v>
      </c>
      <c r="N144" s="34">
        <f t="shared" si="70"/>
        <v>1.4395994158147296</v>
      </c>
      <c r="O144" s="12">
        <f t="shared" si="71"/>
        <v>2.8780264961169482</v>
      </c>
      <c r="P144" s="4">
        <f t="shared" si="72"/>
        <v>202211</v>
      </c>
      <c r="Q144" s="17">
        <f t="shared" si="73"/>
        <v>1.38</v>
      </c>
      <c r="R144" s="17">
        <f t="shared" si="74"/>
        <v>-3.0966952264381891</v>
      </c>
      <c r="S144" s="16">
        <f t="shared" si="75"/>
        <v>-1.7166952264381892</v>
      </c>
      <c r="T144" s="5">
        <f t="shared" si="76"/>
        <v>2.2826086956521738</v>
      </c>
      <c r="U144" s="21">
        <f t="shared" si="77"/>
        <v>0</v>
      </c>
      <c r="V144" s="5"/>
      <c r="W144" s="5">
        <f t="shared" si="78"/>
        <v>0.37999999999999989</v>
      </c>
      <c r="X144" s="4">
        <f t="shared" si="79"/>
        <v>-0.2753623188405796</v>
      </c>
      <c r="Y144" s="4">
        <f t="shared" si="80"/>
        <v>-0.65536231884057949</v>
      </c>
      <c r="Z144" s="21">
        <f t="shared" si="81"/>
        <v>2022</v>
      </c>
      <c r="AA144" s="4">
        <f t="shared" si="82"/>
        <v>-1</v>
      </c>
      <c r="AB144" s="4">
        <f t="shared" si="83"/>
        <v>-1</v>
      </c>
      <c r="AC144" s="4">
        <f t="shared" si="84"/>
        <v>0</v>
      </c>
      <c r="AD144" s="4"/>
      <c r="AE144" s="4">
        <f t="shared" si="85"/>
        <v>-0.65536231884057949</v>
      </c>
      <c r="AF144" s="22">
        <f t="shared" si="86"/>
        <v>-0.62000000000000011</v>
      </c>
      <c r="AG144" s="22">
        <f t="shared" si="87"/>
        <v>-1.2753623188405796</v>
      </c>
      <c r="AH144" s="3">
        <f t="shared" si="88"/>
        <v>0</v>
      </c>
      <c r="AI144" s="28" t="b">
        <f t="shared" si="89"/>
        <v>0</v>
      </c>
      <c r="AJ144" s="3">
        <f t="shared" si="90"/>
        <v>4.039735099337749E-2</v>
      </c>
      <c r="AK144" s="3">
        <f t="shared" si="91"/>
        <v>4.0397350993377601E-2</v>
      </c>
      <c r="AL144" s="26">
        <f t="shared" si="92"/>
        <v>2.2826086956521738</v>
      </c>
      <c r="AM144" s="26">
        <f ca="1">IF(RAND()&lt;J144,H144*F144,I144*G144)-1</f>
        <v>-1</v>
      </c>
      <c r="AN144" s="26">
        <f ca="1">IF(RAND()&lt;(J144+(2*F144-1)*Sheet2!D$109),H144*F144,I144*G144)-1</f>
        <v>-1</v>
      </c>
      <c r="AO144" s="3">
        <f t="shared" si="63"/>
        <v>202211</v>
      </c>
    </row>
    <row r="145" spans="1:41" s="3" customFormat="1" x14ac:dyDescent="0.25">
      <c r="A145" s="6">
        <v>44878</v>
      </c>
      <c r="B145" s="1" t="s">
        <v>20</v>
      </c>
      <c r="C145" s="1" t="s">
        <v>33</v>
      </c>
      <c r="D145">
        <v>24</v>
      </c>
      <c r="E145" s="1">
        <v>16</v>
      </c>
      <c r="F145">
        <f t="shared" si="64"/>
        <v>1</v>
      </c>
      <c r="G145">
        <f t="shared" si="65"/>
        <v>0</v>
      </c>
      <c r="H145" s="4">
        <v>1.38</v>
      </c>
      <c r="I145" s="4">
        <v>3.15</v>
      </c>
      <c r="J145" s="4">
        <f t="shared" si="66"/>
        <v>0.7246376811594204</v>
      </c>
      <c r="K145" s="4">
        <f t="shared" si="67"/>
        <v>0.31746031746031744</v>
      </c>
      <c r="L145" s="17">
        <f t="shared" si="68"/>
        <v>0.69463768115942037</v>
      </c>
      <c r="M145" s="17">
        <f t="shared" si="69"/>
        <v>0.34746031746031747</v>
      </c>
      <c r="N145" s="34">
        <f t="shared" si="70"/>
        <v>1.4395994158147296</v>
      </c>
      <c r="O145" s="12">
        <f t="shared" si="71"/>
        <v>2.8780264961169482</v>
      </c>
      <c r="P145" s="4">
        <f t="shared" si="72"/>
        <v>202211</v>
      </c>
      <c r="Q145" s="17">
        <f t="shared" si="73"/>
        <v>1.38</v>
      </c>
      <c r="R145" s="17">
        <f t="shared" si="74"/>
        <v>-3.0966952264381891</v>
      </c>
      <c r="S145" s="16">
        <f t="shared" si="75"/>
        <v>-1.7166952264381892</v>
      </c>
      <c r="T145" s="5">
        <f t="shared" si="76"/>
        <v>2.2826086956521738</v>
      </c>
      <c r="U145" s="21">
        <f t="shared" si="77"/>
        <v>0</v>
      </c>
      <c r="V145" s="5"/>
      <c r="W145" s="5">
        <f t="shared" si="78"/>
        <v>0.37999999999999989</v>
      </c>
      <c r="X145" s="4">
        <f t="shared" si="79"/>
        <v>-0.2753623188405796</v>
      </c>
      <c r="Y145" s="4">
        <f t="shared" si="80"/>
        <v>-0.65536231884057949</v>
      </c>
      <c r="Z145" s="21">
        <f t="shared" si="81"/>
        <v>2022</v>
      </c>
      <c r="AA145" s="4">
        <f t="shared" si="82"/>
        <v>-1</v>
      </c>
      <c r="AB145" s="4">
        <f t="shared" si="83"/>
        <v>-1</v>
      </c>
      <c r="AC145" s="4">
        <f t="shared" si="84"/>
        <v>0</v>
      </c>
      <c r="AD145" s="4"/>
      <c r="AE145" s="4">
        <f t="shared" si="85"/>
        <v>-0.65536231884057949</v>
      </c>
      <c r="AF145" s="22">
        <f t="shared" si="86"/>
        <v>-0.62000000000000011</v>
      </c>
      <c r="AG145" s="22">
        <f t="shared" si="87"/>
        <v>-1.2753623188405796</v>
      </c>
      <c r="AH145" s="3">
        <f t="shared" si="88"/>
        <v>0</v>
      </c>
      <c r="AI145" s="28" t="b">
        <f t="shared" si="89"/>
        <v>0</v>
      </c>
      <c r="AJ145" s="3">
        <f t="shared" si="90"/>
        <v>4.039735099337749E-2</v>
      </c>
      <c r="AK145" s="3">
        <f t="shared" si="91"/>
        <v>4.0397350993377601E-2</v>
      </c>
      <c r="AL145" s="26">
        <f t="shared" si="92"/>
        <v>2.2826086956521738</v>
      </c>
      <c r="AM145" s="26">
        <f ca="1">IF(RAND()&lt;J145,H145*F145,I145*G145)-1</f>
        <v>-1</v>
      </c>
      <c r="AN145" s="26">
        <f ca="1">IF(RAND()&lt;(J145+(2*F145-1)*Sheet2!D$109),H145*F145,I145*G145)-1</f>
        <v>0.37999999999999989</v>
      </c>
      <c r="AO145" s="3">
        <f t="shared" si="63"/>
        <v>202211</v>
      </c>
    </row>
    <row r="146" spans="1:41" s="3" customFormat="1" x14ac:dyDescent="0.25">
      <c r="A146" s="6">
        <v>44878</v>
      </c>
      <c r="B146" s="1" t="s">
        <v>43</v>
      </c>
      <c r="C146" s="1" t="s">
        <v>28</v>
      </c>
      <c r="D146">
        <v>20</v>
      </c>
      <c r="E146" s="1">
        <v>10</v>
      </c>
      <c r="F146">
        <f t="shared" si="64"/>
        <v>1</v>
      </c>
      <c r="G146">
        <f t="shared" si="65"/>
        <v>0</v>
      </c>
      <c r="H146" s="4">
        <v>2.25</v>
      </c>
      <c r="I146" s="4">
        <v>1.68</v>
      </c>
      <c r="J146" s="4">
        <f t="shared" si="66"/>
        <v>0.44444444444444442</v>
      </c>
      <c r="K146" s="4">
        <f t="shared" si="67"/>
        <v>0.59523809523809523</v>
      </c>
      <c r="L146" s="17">
        <f t="shared" si="68"/>
        <v>0.41444444444444439</v>
      </c>
      <c r="M146" s="17">
        <f t="shared" si="69"/>
        <v>0.62523809523809526</v>
      </c>
      <c r="N146" s="34">
        <f t="shared" si="70"/>
        <v>2.4128686327077751</v>
      </c>
      <c r="O146" s="12">
        <f t="shared" si="71"/>
        <v>1.5993907083015992</v>
      </c>
      <c r="P146" s="4">
        <f t="shared" si="72"/>
        <v>202211</v>
      </c>
      <c r="Q146" s="17">
        <f t="shared" si="73"/>
        <v>2.25</v>
      </c>
      <c r="R146" s="17">
        <f t="shared" si="74"/>
        <v>-2.2705882352941176</v>
      </c>
      <c r="S146" s="16">
        <f t="shared" si="75"/>
        <v>-2.0588235294117574E-2</v>
      </c>
      <c r="T146" s="5">
        <f t="shared" si="76"/>
        <v>0.74666666666666659</v>
      </c>
      <c r="U146" s="21">
        <f t="shared" si="77"/>
        <v>0</v>
      </c>
      <c r="V146" s="5"/>
      <c r="W146" s="5">
        <f t="shared" si="78"/>
        <v>1.25</v>
      </c>
      <c r="X146" s="4">
        <f t="shared" si="79"/>
        <v>-0.55555555555555558</v>
      </c>
      <c r="Y146" s="4">
        <f t="shared" si="80"/>
        <v>-1.8055555555555556</v>
      </c>
      <c r="Z146" s="21">
        <f t="shared" si="81"/>
        <v>2022</v>
      </c>
      <c r="AA146" s="4">
        <f t="shared" si="82"/>
        <v>-1</v>
      </c>
      <c r="AB146" s="4">
        <f t="shared" si="83"/>
        <v>-1</v>
      </c>
      <c r="AC146" s="4">
        <f t="shared" si="84"/>
        <v>0</v>
      </c>
      <c r="AD146" s="4"/>
      <c r="AE146" s="4">
        <f t="shared" si="85"/>
        <v>-1.8055555555555556</v>
      </c>
      <c r="AF146" s="22">
        <f t="shared" si="86"/>
        <v>0.25</v>
      </c>
      <c r="AG146" s="22">
        <f t="shared" si="87"/>
        <v>-1.5555555555555556</v>
      </c>
      <c r="AH146" s="3">
        <f t="shared" si="88"/>
        <v>0</v>
      </c>
      <c r="AI146" s="28" t="b">
        <f t="shared" si="89"/>
        <v>0</v>
      </c>
      <c r="AJ146" s="3">
        <f t="shared" si="90"/>
        <v>3.8167938931297662E-2</v>
      </c>
      <c r="AK146" s="3">
        <f t="shared" si="91"/>
        <v>3.8167938931297662E-2</v>
      </c>
      <c r="AL146" s="26">
        <f t="shared" si="92"/>
        <v>0.74666666666666659</v>
      </c>
      <c r="AM146" s="26">
        <f ca="1">IF(RAND()&lt;J146,H146*F146,I146*G146)-1</f>
        <v>1.25</v>
      </c>
      <c r="AN146" s="26">
        <f ca="1">IF(RAND()&lt;(J146+(2*F146-1)*Sheet2!D$109),H146*F146,I146*G146)-1</f>
        <v>-1</v>
      </c>
      <c r="AO146" s="3">
        <f t="shared" si="63"/>
        <v>202211</v>
      </c>
    </row>
    <row r="147" spans="1:41" s="3" customFormat="1" x14ac:dyDescent="0.25">
      <c r="A147" s="6">
        <v>44878</v>
      </c>
      <c r="B147" s="1" t="s">
        <v>36</v>
      </c>
      <c r="C147" s="1" t="s">
        <v>21</v>
      </c>
      <c r="D147">
        <v>17</v>
      </c>
      <c r="E147" s="1">
        <v>10</v>
      </c>
      <c r="F147">
        <f t="shared" si="64"/>
        <v>1</v>
      </c>
      <c r="G147">
        <f t="shared" si="65"/>
        <v>0</v>
      </c>
      <c r="H147" s="4">
        <v>1.76</v>
      </c>
      <c r="I147" s="4">
        <v>2.1</v>
      </c>
      <c r="J147" s="4">
        <f t="shared" si="66"/>
        <v>0.56818181818181823</v>
      </c>
      <c r="K147" s="4">
        <f t="shared" si="67"/>
        <v>0.47619047619047616</v>
      </c>
      <c r="L147" s="17">
        <f t="shared" si="68"/>
        <v>0.53818181818181821</v>
      </c>
      <c r="M147" s="17">
        <f t="shared" si="69"/>
        <v>0.50619047619047619</v>
      </c>
      <c r="N147" s="34">
        <f t="shared" si="70"/>
        <v>1.8581081081081081</v>
      </c>
      <c r="O147" s="12">
        <f t="shared" si="71"/>
        <v>1.9755409219190969</v>
      </c>
      <c r="P147" s="4">
        <f t="shared" si="72"/>
        <v>202211</v>
      </c>
      <c r="Q147" s="17">
        <f t="shared" si="73"/>
        <v>1.76</v>
      </c>
      <c r="R147" s="17">
        <f t="shared" si="74"/>
        <v>-2.2248803827751198</v>
      </c>
      <c r="S147" s="16">
        <f t="shared" si="75"/>
        <v>-0.46488038277511978</v>
      </c>
      <c r="T147" s="5">
        <f t="shared" si="76"/>
        <v>1.1931818181818181</v>
      </c>
      <c r="U147" s="21">
        <f t="shared" si="77"/>
        <v>0</v>
      </c>
      <c r="V147" s="5"/>
      <c r="W147" s="5">
        <f t="shared" si="78"/>
        <v>0.76</v>
      </c>
      <c r="X147" s="4">
        <f t="shared" si="79"/>
        <v>-0.43181818181818177</v>
      </c>
      <c r="Y147" s="4">
        <f t="shared" si="80"/>
        <v>-1.1918181818181819</v>
      </c>
      <c r="Z147" s="21">
        <f t="shared" si="81"/>
        <v>2022</v>
      </c>
      <c r="AA147" s="4">
        <f t="shared" si="82"/>
        <v>-1</v>
      </c>
      <c r="AB147" s="4">
        <f t="shared" si="83"/>
        <v>-1</v>
      </c>
      <c r="AC147" s="4">
        <f t="shared" si="84"/>
        <v>0</v>
      </c>
      <c r="AD147" s="4"/>
      <c r="AE147" s="4">
        <f t="shared" si="85"/>
        <v>-1.1918181818181814</v>
      </c>
      <c r="AF147" s="22">
        <f t="shared" si="86"/>
        <v>-0.24</v>
      </c>
      <c r="AG147" s="22">
        <f t="shared" si="87"/>
        <v>-1.4318181818181817</v>
      </c>
      <c r="AH147" s="3">
        <f t="shared" si="88"/>
        <v>0</v>
      </c>
      <c r="AI147" s="28" t="b">
        <f t="shared" si="89"/>
        <v>0</v>
      </c>
      <c r="AJ147" s="3">
        <f t="shared" si="90"/>
        <v>4.2487046632124437E-2</v>
      </c>
      <c r="AK147" s="3">
        <f t="shared" si="91"/>
        <v>4.2487046632124326E-2</v>
      </c>
      <c r="AL147" s="26">
        <f t="shared" si="92"/>
        <v>1.1931818181818181</v>
      </c>
      <c r="AM147" s="26">
        <f ca="1">IF(RAND()&lt;J147,H147*F147,I147*G147)-1</f>
        <v>-1</v>
      </c>
      <c r="AN147" s="26">
        <f ca="1">IF(RAND()&lt;(J147+(2*F147-1)*Sheet2!D$109),H147*F147,I147*G147)-1</f>
        <v>-1</v>
      </c>
      <c r="AO147" s="3">
        <f t="shared" si="63"/>
        <v>202211</v>
      </c>
    </row>
    <row r="148" spans="1:41" s="3" customFormat="1" x14ac:dyDescent="0.25">
      <c r="A148" s="6">
        <v>44878</v>
      </c>
      <c r="B148" s="1" t="s">
        <v>25</v>
      </c>
      <c r="C148" s="1" t="s">
        <v>47</v>
      </c>
      <c r="D148">
        <v>21</v>
      </c>
      <c r="E148" s="1">
        <v>16</v>
      </c>
      <c r="F148">
        <f t="shared" si="64"/>
        <v>1</v>
      </c>
      <c r="G148">
        <f t="shared" si="65"/>
        <v>0</v>
      </c>
      <c r="H148" s="4">
        <v>1.71</v>
      </c>
      <c r="I148" s="4">
        <v>2.2000000000000002</v>
      </c>
      <c r="J148" s="4">
        <f t="shared" si="66"/>
        <v>0.58479532163742687</v>
      </c>
      <c r="K148" s="4">
        <f t="shared" si="67"/>
        <v>0.45454545454545453</v>
      </c>
      <c r="L148" s="17">
        <f t="shared" si="68"/>
        <v>0.55479532163742684</v>
      </c>
      <c r="M148" s="17">
        <f t="shared" si="69"/>
        <v>0.4845454545454545</v>
      </c>
      <c r="N148" s="34">
        <f t="shared" si="70"/>
        <v>1.8024665331506273</v>
      </c>
      <c r="O148" s="12">
        <f t="shared" si="71"/>
        <v>2.0637898686679175</v>
      </c>
      <c r="P148" s="4">
        <f t="shared" si="72"/>
        <v>202211</v>
      </c>
      <c r="Q148" s="17">
        <f t="shared" si="73"/>
        <v>1.71</v>
      </c>
      <c r="R148" s="17">
        <f t="shared" si="74"/>
        <v>-2.2417840375586855</v>
      </c>
      <c r="S148" s="16">
        <f t="shared" si="75"/>
        <v>-0.53178403755868553</v>
      </c>
      <c r="T148" s="5">
        <f t="shared" si="76"/>
        <v>1.2865497076023393</v>
      </c>
      <c r="U148" s="21">
        <f t="shared" si="77"/>
        <v>0</v>
      </c>
      <c r="V148" s="5"/>
      <c r="W148" s="5">
        <f t="shared" si="78"/>
        <v>0.71</v>
      </c>
      <c r="X148" s="4">
        <f t="shared" si="79"/>
        <v>-0.41520467836257313</v>
      </c>
      <c r="Y148" s="4">
        <f t="shared" si="80"/>
        <v>-1.1252046783625731</v>
      </c>
      <c r="Z148" s="21">
        <f t="shared" si="81"/>
        <v>2022</v>
      </c>
      <c r="AA148" s="4">
        <f t="shared" si="82"/>
        <v>-1</v>
      </c>
      <c r="AB148" s="4">
        <f t="shared" si="83"/>
        <v>-1</v>
      </c>
      <c r="AC148" s="4">
        <f t="shared" si="84"/>
        <v>0</v>
      </c>
      <c r="AD148" s="4"/>
      <c r="AE148" s="4">
        <f t="shared" si="85"/>
        <v>-1.1252046783625733</v>
      </c>
      <c r="AF148" s="22">
        <f t="shared" si="86"/>
        <v>-0.29000000000000004</v>
      </c>
      <c r="AG148" s="22">
        <f t="shared" si="87"/>
        <v>-1.4152046783625731</v>
      </c>
      <c r="AH148" s="3">
        <f t="shared" si="88"/>
        <v>0</v>
      </c>
      <c r="AI148" s="28" t="b">
        <f t="shared" si="89"/>
        <v>0</v>
      </c>
      <c r="AJ148" s="3">
        <f t="shared" si="90"/>
        <v>3.7851662404092101E-2</v>
      </c>
      <c r="AK148" s="3">
        <f t="shared" si="91"/>
        <v>3.785166240409199E-2</v>
      </c>
      <c r="AL148" s="26">
        <f t="shared" si="92"/>
        <v>1.2865497076023393</v>
      </c>
      <c r="AM148" s="26">
        <f ca="1">IF(RAND()&lt;J148,H148*F148,I148*G148)-1</f>
        <v>0.71</v>
      </c>
      <c r="AN148" s="26">
        <f ca="1">IF(RAND()&lt;(J148+(2*F148-1)*Sheet2!D$109),H148*F148,I148*G148)-1</f>
        <v>-1</v>
      </c>
      <c r="AO148" s="3">
        <f t="shared" si="63"/>
        <v>202211</v>
      </c>
    </row>
    <row r="149" spans="1:41" s="3" customFormat="1" x14ac:dyDescent="0.25">
      <c r="A149" s="6">
        <v>44875</v>
      </c>
      <c r="B149" s="1" t="s">
        <v>26</v>
      </c>
      <c r="C149" s="1" t="s">
        <v>27</v>
      </c>
      <c r="D149">
        <v>25</v>
      </c>
      <c r="E149" s="1">
        <v>15</v>
      </c>
      <c r="F149">
        <f t="shared" si="64"/>
        <v>1</v>
      </c>
      <c r="G149">
        <f t="shared" si="65"/>
        <v>0</v>
      </c>
      <c r="H149" s="4">
        <v>2.0499999999999998</v>
      </c>
      <c r="I149" s="4">
        <v>1.8</v>
      </c>
      <c r="J149" s="4">
        <f t="shared" si="66"/>
        <v>0.48780487804878053</v>
      </c>
      <c r="K149" s="4">
        <f t="shared" si="67"/>
        <v>0.55555555555555558</v>
      </c>
      <c r="L149" s="17">
        <f t="shared" si="68"/>
        <v>0.45780487804878056</v>
      </c>
      <c r="M149" s="17">
        <f t="shared" si="69"/>
        <v>0.58555555555555561</v>
      </c>
      <c r="N149" s="34">
        <f t="shared" si="70"/>
        <v>2.1843367075119868</v>
      </c>
      <c r="O149" s="12">
        <f t="shared" si="71"/>
        <v>1.7077798861480074</v>
      </c>
      <c r="P149" s="4">
        <f t="shared" si="72"/>
        <v>202211</v>
      </c>
      <c r="Q149" s="17">
        <f t="shared" si="73"/>
        <v>2.0499999999999998</v>
      </c>
      <c r="R149" s="17">
        <f t="shared" si="74"/>
        <v>-2.2023809523809526</v>
      </c>
      <c r="S149" s="16">
        <f t="shared" si="75"/>
        <v>-0.15238095238095273</v>
      </c>
      <c r="T149" s="5">
        <f t="shared" si="76"/>
        <v>0.87804878048780499</v>
      </c>
      <c r="U149" s="21">
        <f t="shared" si="77"/>
        <v>0</v>
      </c>
      <c r="V149" s="5"/>
      <c r="W149" s="5">
        <f t="shared" si="78"/>
        <v>1.0499999999999998</v>
      </c>
      <c r="X149" s="4">
        <f t="shared" si="79"/>
        <v>-0.51219512195121952</v>
      </c>
      <c r="Y149" s="4">
        <f t="shared" si="80"/>
        <v>-1.5621951219512193</v>
      </c>
      <c r="Z149" s="21">
        <f t="shared" si="81"/>
        <v>2022</v>
      </c>
      <c r="AA149" s="4">
        <f t="shared" si="82"/>
        <v>-1</v>
      </c>
      <c r="AB149" s="4">
        <f t="shared" si="83"/>
        <v>-1</v>
      </c>
      <c r="AC149" s="4">
        <f t="shared" si="84"/>
        <v>0</v>
      </c>
      <c r="AD149" s="4"/>
      <c r="AE149" s="4">
        <f t="shared" si="85"/>
        <v>-1.5621951219512193</v>
      </c>
      <c r="AF149" s="22">
        <f t="shared" si="86"/>
        <v>4.9999999999999822E-2</v>
      </c>
      <c r="AG149" s="22">
        <f t="shared" si="87"/>
        <v>-1.5121951219512195</v>
      </c>
      <c r="AH149" s="3">
        <f t="shared" si="88"/>
        <v>0</v>
      </c>
      <c r="AI149" s="28" t="b">
        <f t="shared" si="89"/>
        <v>0</v>
      </c>
      <c r="AJ149" s="3">
        <f t="shared" si="90"/>
        <v>4.1558441558441461E-2</v>
      </c>
      <c r="AK149" s="3">
        <f t="shared" si="91"/>
        <v>4.1558441558441683E-2</v>
      </c>
      <c r="AL149" s="26">
        <f t="shared" si="92"/>
        <v>0.87804878048780499</v>
      </c>
      <c r="AM149" s="26">
        <f ca="1">IF(RAND()&lt;J149,H149*F149,I149*G149)-1</f>
        <v>-1</v>
      </c>
      <c r="AN149" s="26">
        <f ca="1">IF(RAND()&lt;(J149+(2*F149-1)*Sheet2!D$109),H149*F149,I149*G149)-1</f>
        <v>1.0499999999999998</v>
      </c>
      <c r="AO149" s="3">
        <f t="shared" si="63"/>
        <v>202211</v>
      </c>
    </row>
    <row r="150" spans="1:41" s="3" customFormat="1" x14ac:dyDescent="0.25">
      <c r="A150" s="6">
        <v>44872</v>
      </c>
      <c r="B150" s="1" t="s">
        <v>28</v>
      </c>
      <c r="C150" s="1" t="s">
        <v>29</v>
      </c>
      <c r="D150">
        <v>13</v>
      </c>
      <c r="E150" s="1">
        <v>27</v>
      </c>
      <c r="F150">
        <f t="shared" si="64"/>
        <v>0</v>
      </c>
      <c r="G150">
        <f t="shared" si="65"/>
        <v>1</v>
      </c>
      <c r="H150" s="4">
        <v>2.4500000000000002</v>
      </c>
      <c r="I150" s="4">
        <v>1.6</v>
      </c>
      <c r="J150" s="4">
        <f t="shared" si="66"/>
        <v>0.4081632653061224</v>
      </c>
      <c r="K150" s="4">
        <f t="shared" si="67"/>
        <v>0.625</v>
      </c>
      <c r="L150" s="17">
        <f t="shared" si="68"/>
        <v>0.43816326530612237</v>
      </c>
      <c r="M150" s="17">
        <f t="shared" si="69"/>
        <v>0.59499999999999997</v>
      </c>
      <c r="N150" s="34">
        <f t="shared" si="70"/>
        <v>2.2822543083372153</v>
      </c>
      <c r="O150" s="12">
        <f t="shared" si="71"/>
        <v>1.680672268907563</v>
      </c>
      <c r="P150" s="4">
        <f t="shared" si="72"/>
        <v>202211</v>
      </c>
      <c r="Q150" s="17">
        <f t="shared" si="73"/>
        <v>1.53125</v>
      </c>
      <c r="R150" s="17">
        <f t="shared" si="74"/>
        <v>-2.3563218390804597</v>
      </c>
      <c r="S150" s="16">
        <f t="shared" si="75"/>
        <v>-0.82507183908045967</v>
      </c>
      <c r="T150" s="5">
        <f t="shared" si="76"/>
        <v>0.65306122448979587</v>
      </c>
      <c r="U150" s="21">
        <f t="shared" si="77"/>
        <v>0</v>
      </c>
      <c r="V150" s="5"/>
      <c r="W150" s="5">
        <f t="shared" si="78"/>
        <v>-1</v>
      </c>
      <c r="X150" s="4">
        <f t="shared" si="79"/>
        <v>-1</v>
      </c>
      <c r="Y150" s="4">
        <f t="shared" si="80"/>
        <v>0</v>
      </c>
      <c r="Z150" s="21">
        <f t="shared" si="81"/>
        <v>2022</v>
      </c>
      <c r="AA150" s="4">
        <f t="shared" si="82"/>
        <v>0.60000000000000009</v>
      </c>
      <c r="AB150" s="4">
        <f t="shared" si="83"/>
        <v>-0.375</v>
      </c>
      <c r="AC150" s="4">
        <f t="shared" si="84"/>
        <v>-0.97500000000000009</v>
      </c>
      <c r="AD150" s="4"/>
      <c r="AE150" s="4">
        <f t="shared" si="85"/>
        <v>-2.0418367346938777</v>
      </c>
      <c r="AF150" s="22">
        <f t="shared" si="86"/>
        <v>-0.39999999999999991</v>
      </c>
      <c r="AG150" s="22">
        <f t="shared" si="87"/>
        <v>-1.375</v>
      </c>
      <c r="AH150" s="3">
        <f t="shared" si="88"/>
        <v>0</v>
      </c>
      <c r="AI150" s="28" t="b">
        <f t="shared" si="89"/>
        <v>0</v>
      </c>
      <c r="AJ150" s="3">
        <f t="shared" si="90"/>
        <v>3.2098765432098886E-2</v>
      </c>
      <c r="AK150" s="3">
        <f t="shared" si="91"/>
        <v>3.2098765432098775E-2</v>
      </c>
      <c r="AL150" s="26">
        <f t="shared" si="92"/>
        <v>0.65306122448979587</v>
      </c>
      <c r="AM150" s="26">
        <f ca="1">IF(RAND()&lt;J150,H150*F150,I150*G150)-1</f>
        <v>0.60000000000000009</v>
      </c>
      <c r="AN150" s="26">
        <f ca="1">IF(RAND()&lt;(J150+(2*F150-1)*Sheet2!D$109),H150*F150,I150*G150)-1</f>
        <v>-1</v>
      </c>
      <c r="AO150" s="3">
        <f t="shared" si="63"/>
        <v>202211</v>
      </c>
    </row>
    <row r="151" spans="1:41" s="3" customFormat="1" x14ac:dyDescent="0.25">
      <c r="A151" s="6">
        <v>44871</v>
      </c>
      <c r="B151" s="1" t="s">
        <v>35</v>
      </c>
      <c r="C151" s="1" t="s">
        <v>36</v>
      </c>
      <c r="D151">
        <v>20</v>
      </c>
      <c r="E151" s="1">
        <v>17</v>
      </c>
      <c r="F151">
        <f t="shared" si="64"/>
        <v>1</v>
      </c>
      <c r="G151">
        <f t="shared" si="65"/>
        <v>0</v>
      </c>
      <c r="H151" s="4">
        <v>1.18</v>
      </c>
      <c r="I151" s="4">
        <v>5.25</v>
      </c>
      <c r="J151" s="4">
        <f t="shared" si="66"/>
        <v>0.84745762711864414</v>
      </c>
      <c r="K151" s="4">
        <f t="shared" si="67"/>
        <v>0.19047619047619047</v>
      </c>
      <c r="L151" s="17">
        <f t="shared" si="68"/>
        <v>0.81745762711864411</v>
      </c>
      <c r="M151" s="17">
        <f t="shared" si="69"/>
        <v>0.22047619047619046</v>
      </c>
      <c r="N151" s="34">
        <f t="shared" si="70"/>
        <v>1.2233049968899026</v>
      </c>
      <c r="O151" s="12">
        <f t="shared" si="71"/>
        <v>4.5356371490280782</v>
      </c>
      <c r="P151" s="4">
        <f t="shared" si="72"/>
        <v>202211</v>
      </c>
      <c r="Q151" s="17">
        <f t="shared" si="73"/>
        <v>1.18</v>
      </c>
      <c r="R151" s="17">
        <f t="shared" si="74"/>
        <v>-5.790849673202616</v>
      </c>
      <c r="S151" s="16">
        <f t="shared" si="75"/>
        <v>-4.6108496732026163</v>
      </c>
      <c r="T151" s="5">
        <f t="shared" si="76"/>
        <v>4.4491525423728815</v>
      </c>
      <c r="U151" s="21">
        <f t="shared" si="77"/>
        <v>0</v>
      </c>
      <c r="V151" s="5"/>
      <c r="W151" s="5">
        <f t="shared" si="78"/>
        <v>0.17999999999999994</v>
      </c>
      <c r="X151" s="4">
        <f t="shared" si="79"/>
        <v>-0.15254237288135586</v>
      </c>
      <c r="Y151" s="4">
        <f t="shared" si="80"/>
        <v>-0.3325423728813558</v>
      </c>
      <c r="Z151" s="21">
        <f t="shared" si="81"/>
        <v>2022</v>
      </c>
      <c r="AA151" s="4">
        <f t="shared" si="82"/>
        <v>-1</v>
      </c>
      <c r="AB151" s="4">
        <f t="shared" si="83"/>
        <v>-1</v>
      </c>
      <c r="AC151" s="4">
        <f t="shared" si="84"/>
        <v>0</v>
      </c>
      <c r="AD151" s="4"/>
      <c r="AE151" s="4">
        <f t="shared" si="85"/>
        <v>-0.3325423728813558</v>
      </c>
      <c r="AF151" s="22">
        <f t="shared" si="86"/>
        <v>-0.82000000000000006</v>
      </c>
      <c r="AG151" s="22">
        <f t="shared" si="87"/>
        <v>-1.152542372881356</v>
      </c>
      <c r="AH151" s="3">
        <f t="shared" si="88"/>
        <v>0</v>
      </c>
      <c r="AI151" s="28" t="b">
        <f t="shared" si="89"/>
        <v>0</v>
      </c>
      <c r="AJ151" s="3">
        <f t="shared" si="90"/>
        <v>3.6547433903577065E-2</v>
      </c>
      <c r="AK151" s="3">
        <f t="shared" si="91"/>
        <v>3.6547433903577065E-2</v>
      </c>
      <c r="AL151" s="26">
        <f t="shared" si="92"/>
        <v>4.4491525423728815</v>
      </c>
      <c r="AM151" s="26">
        <f ca="1">IF(RAND()&lt;J151,H151*F151,I151*G151)-1</f>
        <v>-1</v>
      </c>
      <c r="AN151" s="26">
        <f ca="1">IF(RAND()&lt;(J151+(2*F151-1)*Sheet2!D$109),H151*F151,I151*G151)-1</f>
        <v>0.17999999999999994</v>
      </c>
      <c r="AO151" s="3">
        <f t="shared" si="63"/>
        <v>202211</v>
      </c>
    </row>
    <row r="152" spans="1:41" s="3" customFormat="1" x14ac:dyDescent="0.25">
      <c r="A152" s="6">
        <v>44871</v>
      </c>
      <c r="B152" s="1" t="s">
        <v>25</v>
      </c>
      <c r="C152" s="1" t="s">
        <v>55</v>
      </c>
      <c r="D152">
        <v>16</v>
      </c>
      <c r="E152" s="1">
        <v>13</v>
      </c>
      <c r="F152">
        <f t="shared" si="64"/>
        <v>1</v>
      </c>
      <c r="G152">
        <f t="shared" si="65"/>
        <v>0</v>
      </c>
      <c r="H152" s="4">
        <v>1.8</v>
      </c>
      <c r="I152" s="4">
        <v>2.0499999999999998</v>
      </c>
      <c r="J152" s="4">
        <f t="shared" si="66"/>
        <v>0.55555555555555558</v>
      </c>
      <c r="K152" s="4">
        <f t="shared" si="67"/>
        <v>0.48780487804878053</v>
      </c>
      <c r="L152" s="17">
        <f t="shared" si="68"/>
        <v>0.52555555555555555</v>
      </c>
      <c r="M152" s="17">
        <f t="shared" si="69"/>
        <v>0.5178048780487805</v>
      </c>
      <c r="N152" s="34">
        <f t="shared" si="70"/>
        <v>1.9027484143763214</v>
      </c>
      <c r="O152" s="12">
        <f t="shared" si="71"/>
        <v>1.9312293923692887</v>
      </c>
      <c r="P152" s="4">
        <f t="shared" si="72"/>
        <v>202211</v>
      </c>
      <c r="Q152" s="17">
        <f t="shared" si="73"/>
        <v>1.8</v>
      </c>
      <c r="R152" s="17">
        <f t="shared" si="74"/>
        <v>-2.2023809523809526</v>
      </c>
      <c r="S152" s="16">
        <f t="shared" si="75"/>
        <v>-0.40238095238095251</v>
      </c>
      <c r="T152" s="5">
        <f t="shared" si="76"/>
        <v>1.1388888888888888</v>
      </c>
      <c r="U152" s="21">
        <f t="shared" si="77"/>
        <v>0</v>
      </c>
      <c r="V152" s="5"/>
      <c r="W152" s="5">
        <f t="shared" si="78"/>
        <v>0.8</v>
      </c>
      <c r="X152" s="4">
        <f t="shared" si="79"/>
        <v>-0.44444444444444442</v>
      </c>
      <c r="Y152" s="4">
        <f t="shared" si="80"/>
        <v>-1.2444444444444445</v>
      </c>
      <c r="Z152" s="21">
        <f t="shared" si="81"/>
        <v>2022</v>
      </c>
      <c r="AA152" s="4">
        <f t="shared" si="82"/>
        <v>-1</v>
      </c>
      <c r="AB152" s="4">
        <f t="shared" si="83"/>
        <v>-1</v>
      </c>
      <c r="AC152" s="4">
        <f t="shared" si="84"/>
        <v>0</v>
      </c>
      <c r="AD152" s="4"/>
      <c r="AE152" s="4">
        <f t="shared" si="85"/>
        <v>-1.2444444444444442</v>
      </c>
      <c r="AF152" s="22">
        <f t="shared" si="86"/>
        <v>-0.19999999999999996</v>
      </c>
      <c r="AG152" s="22">
        <f t="shared" si="87"/>
        <v>-1.4444444444444444</v>
      </c>
      <c r="AH152" s="3">
        <f t="shared" si="88"/>
        <v>0</v>
      </c>
      <c r="AI152" s="28" t="b">
        <f t="shared" si="89"/>
        <v>0</v>
      </c>
      <c r="AJ152" s="3">
        <f t="shared" si="90"/>
        <v>4.1558441558441461E-2</v>
      </c>
      <c r="AK152" s="3">
        <f t="shared" si="91"/>
        <v>4.1558441558441461E-2</v>
      </c>
      <c r="AL152" s="26">
        <f t="shared" si="92"/>
        <v>1.1388888888888888</v>
      </c>
      <c r="AM152" s="26">
        <f ca="1">IF(RAND()&lt;J152,H152*F152,I152*G152)-1</f>
        <v>-1</v>
      </c>
      <c r="AN152" s="26">
        <f ca="1">IF(RAND()&lt;(J152+(2*F152-1)*Sheet2!D$109),H152*F152,I152*G152)-1</f>
        <v>0.8</v>
      </c>
      <c r="AO152" s="3">
        <f t="shared" si="63"/>
        <v>202211</v>
      </c>
    </row>
    <row r="153" spans="1:41" s="3" customFormat="1" x14ac:dyDescent="0.25">
      <c r="A153" s="6">
        <v>44871</v>
      </c>
      <c r="B153" s="1" t="s">
        <v>49</v>
      </c>
      <c r="C153" s="1" t="s">
        <v>47</v>
      </c>
      <c r="D153">
        <v>21</v>
      </c>
      <c r="E153" s="1">
        <v>31</v>
      </c>
      <c r="F153">
        <f t="shared" si="64"/>
        <v>0</v>
      </c>
      <c r="G153">
        <f t="shared" si="65"/>
        <v>1</v>
      </c>
      <c r="H153" s="4">
        <v>1.52</v>
      </c>
      <c r="I153" s="4">
        <v>2.67</v>
      </c>
      <c r="J153" s="4">
        <f t="shared" si="66"/>
        <v>0.65789473684210531</v>
      </c>
      <c r="K153" s="4">
        <f t="shared" si="67"/>
        <v>0.37453183520599254</v>
      </c>
      <c r="L153" s="17">
        <f t="shared" si="68"/>
        <v>0.68789473684210534</v>
      </c>
      <c r="M153" s="17">
        <f t="shared" si="69"/>
        <v>0.34453183520599251</v>
      </c>
      <c r="N153" s="34">
        <f t="shared" si="70"/>
        <v>1.4537107880642692</v>
      </c>
      <c r="O153" s="12">
        <f t="shared" si="71"/>
        <v>2.90248940102185</v>
      </c>
      <c r="P153" s="4">
        <f t="shared" si="72"/>
        <v>202211</v>
      </c>
      <c r="Q153" s="17">
        <f t="shared" si="73"/>
        <v>0.56928838951310867</v>
      </c>
      <c r="R153" s="17">
        <f t="shared" si="74"/>
        <v>-2.521879318286504</v>
      </c>
      <c r="S153" s="16">
        <f t="shared" si="75"/>
        <v>-1.9525909287733954</v>
      </c>
      <c r="T153" s="5">
        <f t="shared" si="76"/>
        <v>1.756578947368421</v>
      </c>
      <c r="U153" s="21">
        <f t="shared" si="77"/>
        <v>0</v>
      </c>
      <c r="V153" s="5"/>
      <c r="W153" s="5">
        <f t="shared" si="78"/>
        <v>-1</v>
      </c>
      <c r="X153" s="4">
        <f t="shared" si="79"/>
        <v>-1</v>
      </c>
      <c r="Y153" s="4">
        <f t="shared" si="80"/>
        <v>0</v>
      </c>
      <c r="Z153" s="21">
        <f t="shared" si="81"/>
        <v>2022</v>
      </c>
      <c r="AA153" s="4">
        <f t="shared" si="82"/>
        <v>1.67</v>
      </c>
      <c r="AB153" s="4">
        <f t="shared" si="83"/>
        <v>-0.62546816479400746</v>
      </c>
      <c r="AC153" s="4">
        <f t="shared" si="84"/>
        <v>-2.2954681647940074</v>
      </c>
      <c r="AD153" s="4"/>
      <c r="AE153" s="4">
        <f t="shared" si="85"/>
        <v>-0.86210526315789449</v>
      </c>
      <c r="AF153" s="22">
        <f t="shared" si="86"/>
        <v>0.66999999999999993</v>
      </c>
      <c r="AG153" s="22">
        <f t="shared" si="87"/>
        <v>-1.6254681647940075</v>
      </c>
      <c r="AH153" s="3">
        <f t="shared" si="88"/>
        <v>0</v>
      </c>
      <c r="AI153" s="28" t="b">
        <f t="shared" si="89"/>
        <v>0</v>
      </c>
      <c r="AJ153" s="3">
        <f t="shared" si="90"/>
        <v>3.1408114558472477E-2</v>
      </c>
      <c r="AK153" s="3">
        <f t="shared" si="91"/>
        <v>3.1408114558472588E-2</v>
      </c>
      <c r="AL153" s="26">
        <f t="shared" si="92"/>
        <v>1.756578947368421</v>
      </c>
      <c r="AM153" s="26">
        <f ca="1">IF(RAND()&lt;J153,H153*F153,I153*G153)-1</f>
        <v>-1</v>
      </c>
      <c r="AN153" s="26">
        <f ca="1">IF(RAND()&lt;(J153+(2*F153-1)*Sheet2!D$109),H153*F153,I153*G153)-1</f>
        <v>-1</v>
      </c>
      <c r="AO153" s="3">
        <f t="shared" si="63"/>
        <v>202211</v>
      </c>
    </row>
    <row r="154" spans="1:41" s="3" customFormat="1" x14ac:dyDescent="0.25">
      <c r="A154" s="6">
        <v>44871</v>
      </c>
      <c r="B154" s="1" t="s">
        <v>27</v>
      </c>
      <c r="C154" s="1" t="s">
        <v>56</v>
      </c>
      <c r="D154">
        <v>17</v>
      </c>
      <c r="E154" s="1">
        <v>20</v>
      </c>
      <c r="F154">
        <f t="shared" si="64"/>
        <v>0</v>
      </c>
      <c r="G154">
        <f t="shared" si="65"/>
        <v>1</v>
      </c>
      <c r="H154" s="4">
        <v>2.4</v>
      </c>
      <c r="I154" s="4">
        <v>1.62</v>
      </c>
      <c r="J154" s="4">
        <f t="shared" si="66"/>
        <v>0.41666666666666669</v>
      </c>
      <c r="K154" s="4">
        <f t="shared" si="67"/>
        <v>0.61728395061728392</v>
      </c>
      <c r="L154" s="17">
        <f t="shared" si="68"/>
        <v>0.44666666666666666</v>
      </c>
      <c r="M154" s="17">
        <f t="shared" si="69"/>
        <v>0.58728395061728389</v>
      </c>
      <c r="N154" s="34">
        <f t="shared" si="70"/>
        <v>2.238805970149254</v>
      </c>
      <c r="O154" s="12">
        <f t="shared" si="71"/>
        <v>1.7027538364515453</v>
      </c>
      <c r="P154" s="4">
        <f t="shared" si="72"/>
        <v>202211</v>
      </c>
      <c r="Q154" s="17">
        <f t="shared" si="73"/>
        <v>1.4814814814814814</v>
      </c>
      <c r="R154" s="17">
        <f t="shared" si="74"/>
        <v>-2.3271889400921655</v>
      </c>
      <c r="S154" s="16">
        <f t="shared" si="75"/>
        <v>-0.84570745861068408</v>
      </c>
      <c r="T154" s="5">
        <f t="shared" si="76"/>
        <v>0.67500000000000004</v>
      </c>
      <c r="U154" s="21">
        <f t="shared" si="77"/>
        <v>0</v>
      </c>
      <c r="V154" s="5"/>
      <c r="W154" s="5">
        <f t="shared" si="78"/>
        <v>-1</v>
      </c>
      <c r="X154" s="4">
        <f t="shared" si="79"/>
        <v>-1</v>
      </c>
      <c r="Y154" s="4">
        <f t="shared" si="80"/>
        <v>0</v>
      </c>
      <c r="Z154" s="21">
        <f t="shared" si="81"/>
        <v>2022</v>
      </c>
      <c r="AA154" s="4">
        <f t="shared" si="82"/>
        <v>0.62000000000000011</v>
      </c>
      <c r="AB154" s="4">
        <f t="shared" si="83"/>
        <v>-0.38271604938271608</v>
      </c>
      <c r="AC154" s="4">
        <f t="shared" si="84"/>
        <v>-1.0027160493827161</v>
      </c>
      <c r="AD154" s="4"/>
      <c r="AE154" s="4">
        <f t="shared" si="85"/>
        <v>-1.9833333333333332</v>
      </c>
      <c r="AF154" s="22">
        <f t="shared" si="86"/>
        <v>-0.37999999999999989</v>
      </c>
      <c r="AG154" s="22">
        <f t="shared" si="87"/>
        <v>-1.382716049382716</v>
      </c>
      <c r="AH154" s="3">
        <f t="shared" si="88"/>
        <v>0</v>
      </c>
      <c r="AI154" s="28" t="b">
        <f t="shared" si="89"/>
        <v>0</v>
      </c>
      <c r="AJ154" s="3">
        <f t="shared" si="90"/>
        <v>3.2835820895522283E-2</v>
      </c>
      <c r="AK154" s="3">
        <f t="shared" si="91"/>
        <v>3.2835820895522283E-2</v>
      </c>
      <c r="AL154" s="26">
        <f t="shared" si="92"/>
        <v>0.67500000000000004</v>
      </c>
      <c r="AM154" s="26">
        <f ca="1">IF(RAND()&lt;J154,H154*F154,I154*G154)-1</f>
        <v>-1</v>
      </c>
      <c r="AN154" s="26">
        <f ca="1">IF(RAND()&lt;(J154+(2*F154-1)*Sheet2!D$109),H154*F154,I154*G154)-1</f>
        <v>0.62000000000000011</v>
      </c>
      <c r="AO154" s="3">
        <f t="shared" si="63"/>
        <v>202211</v>
      </c>
    </row>
    <row r="155" spans="1:41" s="3" customFormat="1" x14ac:dyDescent="0.25">
      <c r="A155" s="6">
        <v>44871</v>
      </c>
      <c r="B155" s="1" t="s">
        <v>31</v>
      </c>
      <c r="C155" s="1" t="s">
        <v>37</v>
      </c>
      <c r="D155">
        <v>32</v>
      </c>
      <c r="E155" s="1">
        <v>35</v>
      </c>
      <c r="F155">
        <f t="shared" si="64"/>
        <v>0</v>
      </c>
      <c r="G155">
        <f t="shared" si="65"/>
        <v>1</v>
      </c>
      <c r="H155" s="4">
        <v>2.5499999999999998</v>
      </c>
      <c r="I155" s="4">
        <v>1.57</v>
      </c>
      <c r="J155" s="4">
        <f t="shared" si="66"/>
        <v>0.39215686274509809</v>
      </c>
      <c r="K155" s="4">
        <f t="shared" si="67"/>
        <v>0.63694267515923564</v>
      </c>
      <c r="L155" s="17">
        <f t="shared" si="68"/>
        <v>0.42215686274509812</v>
      </c>
      <c r="M155" s="17">
        <f t="shared" si="69"/>
        <v>0.60694267515923561</v>
      </c>
      <c r="N155" s="34">
        <f t="shared" si="70"/>
        <v>2.368787738039944</v>
      </c>
      <c r="O155" s="12">
        <f t="shared" si="71"/>
        <v>1.6476020568790011</v>
      </c>
      <c r="P155" s="4">
        <f t="shared" si="72"/>
        <v>202211</v>
      </c>
      <c r="Q155" s="17">
        <f t="shared" si="73"/>
        <v>1.6242038216560508</v>
      </c>
      <c r="R155" s="17">
        <f t="shared" si="74"/>
        <v>-2.3995472552348613</v>
      </c>
      <c r="S155" s="16">
        <f t="shared" si="75"/>
        <v>-0.77534343357881053</v>
      </c>
      <c r="T155" s="5">
        <f t="shared" si="76"/>
        <v>0.61568627450980395</v>
      </c>
      <c r="U155" s="21">
        <f t="shared" si="77"/>
        <v>0</v>
      </c>
      <c r="V155" s="5"/>
      <c r="W155" s="5">
        <f t="shared" si="78"/>
        <v>-1</v>
      </c>
      <c r="X155" s="4">
        <f t="shared" si="79"/>
        <v>-1</v>
      </c>
      <c r="Y155" s="4">
        <f t="shared" si="80"/>
        <v>0</v>
      </c>
      <c r="Z155" s="21">
        <f t="shared" si="81"/>
        <v>2022</v>
      </c>
      <c r="AA155" s="4">
        <f t="shared" si="82"/>
        <v>0.57000000000000006</v>
      </c>
      <c r="AB155" s="4">
        <f t="shared" si="83"/>
        <v>-0.36305732484076436</v>
      </c>
      <c r="AC155" s="4">
        <f t="shared" si="84"/>
        <v>-0.93305732484076442</v>
      </c>
      <c r="AD155" s="4"/>
      <c r="AE155" s="4">
        <f t="shared" si="85"/>
        <v>-2.1578431372549018</v>
      </c>
      <c r="AF155" s="22">
        <f t="shared" si="86"/>
        <v>-0.42999999999999994</v>
      </c>
      <c r="AG155" s="22">
        <f t="shared" si="87"/>
        <v>-1.3630573248407645</v>
      </c>
      <c r="AH155" s="3">
        <f t="shared" si="88"/>
        <v>0</v>
      </c>
      <c r="AI155" s="28" t="b">
        <f t="shared" si="89"/>
        <v>0</v>
      </c>
      <c r="AJ155" s="3">
        <f t="shared" si="90"/>
        <v>2.8276699029126329E-2</v>
      </c>
      <c r="AK155" s="3">
        <f t="shared" si="91"/>
        <v>2.8276699029126218E-2</v>
      </c>
      <c r="AL155" s="26">
        <f t="shared" si="92"/>
        <v>0.61568627450980395</v>
      </c>
      <c r="AM155" s="26">
        <f ca="1">IF(RAND()&lt;J155,H155*F155,I155*G155)-1</f>
        <v>0.57000000000000006</v>
      </c>
      <c r="AN155" s="26">
        <f ca="1">IF(RAND()&lt;(J155+(2*F155-1)*Sheet2!D$109),H155*F155,I155*G155)-1</f>
        <v>0.57000000000000006</v>
      </c>
      <c r="AO155" s="3">
        <f t="shared" si="63"/>
        <v>202211</v>
      </c>
    </row>
    <row r="156" spans="1:41" s="3" customFormat="1" x14ac:dyDescent="0.25">
      <c r="A156" s="6">
        <v>44871</v>
      </c>
      <c r="B156" s="1" t="s">
        <v>30</v>
      </c>
      <c r="C156" s="1" t="s">
        <v>26</v>
      </c>
      <c r="D156">
        <v>42</v>
      </c>
      <c r="E156" s="1">
        <v>21</v>
      </c>
      <c r="F156">
        <f t="shared" si="64"/>
        <v>1</v>
      </c>
      <c r="G156">
        <f t="shared" si="65"/>
        <v>0</v>
      </c>
      <c r="H156" s="4">
        <v>1.22</v>
      </c>
      <c r="I156" s="4">
        <v>4.5</v>
      </c>
      <c r="J156" s="4">
        <f t="shared" si="66"/>
        <v>0.81967213114754101</v>
      </c>
      <c r="K156" s="4">
        <f t="shared" si="67"/>
        <v>0.22222222222222221</v>
      </c>
      <c r="L156" s="17">
        <f t="shared" si="68"/>
        <v>0.78967213114754098</v>
      </c>
      <c r="M156" s="17">
        <f t="shared" si="69"/>
        <v>0.25222222222222224</v>
      </c>
      <c r="N156" s="34">
        <f t="shared" si="70"/>
        <v>1.2663483495951837</v>
      </c>
      <c r="O156" s="12">
        <f t="shared" si="71"/>
        <v>3.964757709251101</v>
      </c>
      <c r="P156" s="4">
        <f t="shared" si="72"/>
        <v>202211</v>
      </c>
      <c r="Q156" s="17">
        <f t="shared" si="73"/>
        <v>1.22</v>
      </c>
      <c r="R156" s="17">
        <f t="shared" si="74"/>
        <v>-4.8311688311688314</v>
      </c>
      <c r="S156" s="16">
        <f t="shared" si="75"/>
        <v>-3.6111688311688317</v>
      </c>
      <c r="T156" s="5">
        <f t="shared" si="76"/>
        <v>3.6885245901639343</v>
      </c>
      <c r="U156" s="21">
        <f t="shared" si="77"/>
        <v>0</v>
      </c>
      <c r="V156" s="5"/>
      <c r="W156" s="5">
        <f t="shared" si="78"/>
        <v>0.21999999999999997</v>
      </c>
      <c r="X156" s="4">
        <f t="shared" si="79"/>
        <v>-0.18032786885245899</v>
      </c>
      <c r="Y156" s="4">
        <f t="shared" si="80"/>
        <v>-0.40032786885245897</v>
      </c>
      <c r="Z156" s="21">
        <f t="shared" si="81"/>
        <v>2022</v>
      </c>
      <c r="AA156" s="4">
        <f t="shared" si="82"/>
        <v>-1</v>
      </c>
      <c r="AB156" s="4">
        <f t="shared" si="83"/>
        <v>-1</v>
      </c>
      <c r="AC156" s="4">
        <f t="shared" si="84"/>
        <v>0</v>
      </c>
      <c r="AD156" s="4"/>
      <c r="AE156" s="4">
        <f t="shared" si="85"/>
        <v>-0.40032786885245897</v>
      </c>
      <c r="AF156" s="22">
        <f t="shared" si="86"/>
        <v>-0.78</v>
      </c>
      <c r="AG156" s="22">
        <f t="shared" si="87"/>
        <v>-1.180327868852459</v>
      </c>
      <c r="AH156" s="3">
        <f t="shared" si="88"/>
        <v>0</v>
      </c>
      <c r="AI156" s="28" t="b">
        <f t="shared" si="89"/>
        <v>0</v>
      </c>
      <c r="AJ156" s="3">
        <f t="shared" si="90"/>
        <v>4.0209790209790097E-2</v>
      </c>
      <c r="AK156" s="3">
        <f t="shared" si="91"/>
        <v>4.0209790209790319E-2</v>
      </c>
      <c r="AL156" s="26">
        <f t="shared" si="92"/>
        <v>3.6885245901639343</v>
      </c>
      <c r="AM156" s="26">
        <f ca="1">IF(RAND()&lt;J156,H156*F156,I156*G156)-1</f>
        <v>0.21999999999999997</v>
      </c>
      <c r="AN156" s="26">
        <f ca="1">IF(RAND()&lt;(J156+(2*F156-1)*Sheet2!D$109),H156*F156,I156*G156)-1</f>
        <v>-1</v>
      </c>
      <c r="AO156" s="3">
        <f t="shared" si="63"/>
        <v>202211</v>
      </c>
    </row>
    <row r="157" spans="1:41" s="3" customFormat="1" x14ac:dyDescent="0.25">
      <c r="A157" s="6">
        <v>44871</v>
      </c>
      <c r="B157" s="1" t="s">
        <v>19</v>
      </c>
      <c r="C157" s="1" t="s">
        <v>48</v>
      </c>
      <c r="D157">
        <v>15</v>
      </c>
      <c r="E157" s="1">
        <v>9</v>
      </c>
      <c r="F157">
        <f t="shared" si="64"/>
        <v>1</v>
      </c>
      <c r="G157">
        <f t="shared" si="65"/>
        <v>0</v>
      </c>
      <c r="H157" s="4">
        <v>2.5499999999999998</v>
      </c>
      <c r="I157" s="4">
        <v>1.57</v>
      </c>
      <c r="J157" s="4">
        <f t="shared" si="66"/>
        <v>0.39215686274509809</v>
      </c>
      <c r="K157" s="4">
        <f t="shared" si="67"/>
        <v>0.63694267515923564</v>
      </c>
      <c r="L157" s="17">
        <f t="shared" si="68"/>
        <v>0.36215686274509806</v>
      </c>
      <c r="M157" s="17">
        <f t="shared" si="69"/>
        <v>0.66694267515923567</v>
      </c>
      <c r="N157" s="34">
        <f t="shared" si="70"/>
        <v>2.7612344342176502</v>
      </c>
      <c r="O157" s="12">
        <f t="shared" si="71"/>
        <v>1.4993792378951389</v>
      </c>
      <c r="P157" s="4">
        <f t="shared" si="72"/>
        <v>202211</v>
      </c>
      <c r="Q157" s="17">
        <f t="shared" si="73"/>
        <v>2.5499999999999998</v>
      </c>
      <c r="R157" s="17">
        <f t="shared" si="74"/>
        <v>-2.3995472552348613</v>
      </c>
      <c r="S157" s="16">
        <f t="shared" si="75"/>
        <v>0.15045274476513848</v>
      </c>
      <c r="T157" s="5">
        <f t="shared" si="76"/>
        <v>0.61568627450980395</v>
      </c>
      <c r="U157" s="21">
        <f t="shared" si="77"/>
        <v>0</v>
      </c>
      <c r="V157" s="5"/>
      <c r="W157" s="5">
        <f t="shared" si="78"/>
        <v>1.5499999999999998</v>
      </c>
      <c r="X157" s="4">
        <f t="shared" si="79"/>
        <v>-0.60784313725490191</v>
      </c>
      <c r="Y157" s="4">
        <f t="shared" si="80"/>
        <v>-2.1578431372549018</v>
      </c>
      <c r="Z157" s="21">
        <f t="shared" si="81"/>
        <v>2022</v>
      </c>
      <c r="AA157" s="4">
        <f t="shared" si="82"/>
        <v>-1</v>
      </c>
      <c r="AB157" s="4">
        <f t="shared" si="83"/>
        <v>-1</v>
      </c>
      <c r="AC157" s="4">
        <f t="shared" si="84"/>
        <v>0</v>
      </c>
      <c r="AD157" s="4"/>
      <c r="AE157" s="4">
        <f t="shared" si="85"/>
        <v>-2.1578431372549018</v>
      </c>
      <c r="AF157" s="22">
        <f t="shared" si="86"/>
        <v>0.54999999999999982</v>
      </c>
      <c r="AG157" s="22">
        <f t="shared" si="87"/>
        <v>-1.607843137254902</v>
      </c>
      <c r="AH157" s="3">
        <f t="shared" si="88"/>
        <v>0</v>
      </c>
      <c r="AI157" s="28" t="b">
        <f t="shared" si="89"/>
        <v>0</v>
      </c>
      <c r="AJ157" s="3">
        <f t="shared" si="90"/>
        <v>2.8276699029126329E-2</v>
      </c>
      <c r="AK157" s="3">
        <f t="shared" si="91"/>
        <v>2.8276699029126329E-2</v>
      </c>
      <c r="AL157" s="26">
        <f t="shared" si="92"/>
        <v>0.61568627450980395</v>
      </c>
      <c r="AM157" s="26">
        <f ca="1">IF(RAND()&lt;J157,H157*F157,I157*G157)-1</f>
        <v>-1</v>
      </c>
      <c r="AN157" s="26">
        <f ca="1">IF(RAND()&lt;(J157+(2*F157-1)*Sheet2!D$109),H157*F157,I157*G157)-1</f>
        <v>-1</v>
      </c>
      <c r="AO157" s="3">
        <f t="shared" si="63"/>
        <v>202211</v>
      </c>
    </row>
    <row r="158" spans="1:41" s="3" customFormat="1" x14ac:dyDescent="0.25">
      <c r="A158" s="6">
        <v>44871</v>
      </c>
      <c r="B158" s="1" t="s">
        <v>42</v>
      </c>
      <c r="C158" s="1" t="s">
        <v>57</v>
      </c>
      <c r="D158">
        <v>27</v>
      </c>
      <c r="E158" s="1">
        <v>20</v>
      </c>
      <c r="F158">
        <f t="shared" si="64"/>
        <v>1</v>
      </c>
      <c r="G158">
        <f t="shared" si="65"/>
        <v>0</v>
      </c>
      <c r="H158" s="4">
        <v>2.0499999999999998</v>
      </c>
      <c r="I158" s="4">
        <v>1.8</v>
      </c>
      <c r="J158" s="4">
        <f t="shared" si="66"/>
        <v>0.48780487804878053</v>
      </c>
      <c r="K158" s="4">
        <f t="shared" si="67"/>
        <v>0.55555555555555558</v>
      </c>
      <c r="L158" s="17">
        <f t="shared" si="68"/>
        <v>0.45780487804878056</v>
      </c>
      <c r="M158" s="17">
        <f t="shared" si="69"/>
        <v>0.58555555555555561</v>
      </c>
      <c r="N158" s="34">
        <f t="shared" si="70"/>
        <v>2.1843367075119868</v>
      </c>
      <c r="O158" s="12">
        <f t="shared" si="71"/>
        <v>1.7077798861480074</v>
      </c>
      <c r="P158" s="4">
        <f t="shared" si="72"/>
        <v>202211</v>
      </c>
      <c r="Q158" s="17">
        <f t="shared" si="73"/>
        <v>2.0499999999999998</v>
      </c>
      <c r="R158" s="17">
        <f t="shared" si="74"/>
        <v>-2.2023809523809526</v>
      </c>
      <c r="S158" s="16">
        <f t="shared" si="75"/>
        <v>-0.15238095238095273</v>
      </c>
      <c r="T158" s="5">
        <f t="shared" si="76"/>
        <v>0.87804878048780499</v>
      </c>
      <c r="U158" s="21">
        <f t="shared" si="77"/>
        <v>0</v>
      </c>
      <c r="V158" s="5"/>
      <c r="W158" s="5">
        <f t="shared" si="78"/>
        <v>1.0499999999999998</v>
      </c>
      <c r="X158" s="4">
        <f t="shared" si="79"/>
        <v>-0.51219512195121952</v>
      </c>
      <c r="Y158" s="4">
        <f t="shared" si="80"/>
        <v>-1.5621951219512193</v>
      </c>
      <c r="Z158" s="21">
        <f t="shared" si="81"/>
        <v>2022</v>
      </c>
      <c r="AA158" s="4">
        <f t="shared" si="82"/>
        <v>-1</v>
      </c>
      <c r="AB158" s="4">
        <f t="shared" si="83"/>
        <v>-1</v>
      </c>
      <c r="AC158" s="4">
        <f t="shared" si="84"/>
        <v>0</v>
      </c>
      <c r="AD158" s="4"/>
      <c r="AE158" s="4">
        <f t="shared" si="85"/>
        <v>-1.5621951219512193</v>
      </c>
      <c r="AF158" s="22">
        <f t="shared" si="86"/>
        <v>4.9999999999999822E-2</v>
      </c>
      <c r="AG158" s="22">
        <f t="shared" si="87"/>
        <v>-1.5121951219512195</v>
      </c>
      <c r="AH158" s="3">
        <f t="shared" si="88"/>
        <v>0</v>
      </c>
      <c r="AI158" s="28" t="b">
        <f t="shared" si="89"/>
        <v>0</v>
      </c>
      <c r="AJ158" s="3">
        <f t="shared" si="90"/>
        <v>4.1558441558441461E-2</v>
      </c>
      <c r="AK158" s="3">
        <f t="shared" si="91"/>
        <v>4.1558441558441683E-2</v>
      </c>
      <c r="AL158" s="26">
        <f t="shared" si="92"/>
        <v>0.87804878048780499</v>
      </c>
      <c r="AM158" s="26">
        <f ca="1">IF(RAND()&lt;J158,H158*F158,I158*G158)-1</f>
        <v>-1</v>
      </c>
      <c r="AN158" s="26">
        <f ca="1">IF(RAND()&lt;(J158+(2*F158-1)*Sheet2!D$109),H158*F158,I158*G158)-1</f>
        <v>-1</v>
      </c>
      <c r="AO158" s="3">
        <f t="shared" si="63"/>
        <v>202211</v>
      </c>
    </row>
    <row r="159" spans="1:41" s="3" customFormat="1" x14ac:dyDescent="0.25">
      <c r="A159" s="6">
        <v>44871</v>
      </c>
      <c r="B159" s="1" t="s">
        <v>38</v>
      </c>
      <c r="C159" s="1" t="s">
        <v>22</v>
      </c>
      <c r="D159">
        <v>26</v>
      </c>
      <c r="E159" s="1">
        <v>3</v>
      </c>
      <c r="F159">
        <f t="shared" si="64"/>
        <v>1</v>
      </c>
      <c r="G159">
        <f t="shared" si="65"/>
        <v>0</v>
      </c>
      <c r="H159" s="4">
        <v>1.36</v>
      </c>
      <c r="I159" s="4">
        <v>3.25</v>
      </c>
      <c r="J159" s="4">
        <f t="shared" si="66"/>
        <v>0.73529411764705876</v>
      </c>
      <c r="K159" s="4">
        <f t="shared" si="67"/>
        <v>0.30769230769230771</v>
      </c>
      <c r="L159" s="17">
        <f t="shared" si="68"/>
        <v>0.70529411764705874</v>
      </c>
      <c r="M159" s="17">
        <f t="shared" si="69"/>
        <v>0.33769230769230774</v>
      </c>
      <c r="N159" s="34">
        <f t="shared" si="70"/>
        <v>1.4178482068390328</v>
      </c>
      <c r="O159" s="12">
        <f t="shared" si="71"/>
        <v>2.9612756264236899</v>
      </c>
      <c r="P159" s="4">
        <f t="shared" si="72"/>
        <v>202211</v>
      </c>
      <c r="Q159" s="17">
        <f t="shared" si="73"/>
        <v>1.36</v>
      </c>
      <c r="R159" s="17">
        <f t="shared" si="74"/>
        <v>-3.2222222222222214</v>
      </c>
      <c r="S159" s="16">
        <f t="shared" si="75"/>
        <v>-1.8622222222222213</v>
      </c>
      <c r="T159" s="5">
        <f t="shared" si="76"/>
        <v>2.3897058823529411</v>
      </c>
      <c r="U159" s="21">
        <f t="shared" si="77"/>
        <v>0</v>
      </c>
      <c r="V159" s="5"/>
      <c r="W159" s="5">
        <f t="shared" si="78"/>
        <v>0.3600000000000001</v>
      </c>
      <c r="X159" s="4">
        <f t="shared" si="79"/>
        <v>-0.26470588235294124</v>
      </c>
      <c r="Y159" s="4">
        <f t="shared" si="80"/>
        <v>-0.62470588235294133</v>
      </c>
      <c r="Z159" s="21">
        <f t="shared" si="81"/>
        <v>2022</v>
      </c>
      <c r="AA159" s="4">
        <f t="shared" si="82"/>
        <v>-1</v>
      </c>
      <c r="AB159" s="4">
        <f t="shared" si="83"/>
        <v>-1</v>
      </c>
      <c r="AC159" s="4">
        <f t="shared" si="84"/>
        <v>0</v>
      </c>
      <c r="AD159" s="4"/>
      <c r="AE159" s="4">
        <f t="shared" si="85"/>
        <v>-0.62470588235294133</v>
      </c>
      <c r="AF159" s="22">
        <f t="shared" si="86"/>
        <v>-0.6399999999999999</v>
      </c>
      <c r="AG159" s="22">
        <f t="shared" si="87"/>
        <v>-1.2647058823529411</v>
      </c>
      <c r="AH159" s="3">
        <f t="shared" si="88"/>
        <v>0</v>
      </c>
      <c r="AI159" s="28" t="b">
        <f t="shared" si="89"/>
        <v>0</v>
      </c>
      <c r="AJ159" s="3">
        <f t="shared" si="90"/>
        <v>4.1214750542299394E-2</v>
      </c>
      <c r="AK159" s="3">
        <f t="shared" si="91"/>
        <v>4.1214750542299283E-2</v>
      </c>
      <c r="AL159" s="26">
        <f t="shared" si="92"/>
        <v>2.3897058823529411</v>
      </c>
      <c r="AM159" s="26">
        <f ca="1">IF(RAND()&lt;J159,H159*F159,I159*G159)-1</f>
        <v>0.3600000000000001</v>
      </c>
      <c r="AN159" s="26">
        <f ca="1">IF(RAND()&lt;(J159+(2*F159-1)*Sheet2!D$109),H159*F159,I159*G159)-1</f>
        <v>0.3600000000000001</v>
      </c>
      <c r="AO159" s="3">
        <f t="shared" si="63"/>
        <v>202211</v>
      </c>
    </row>
    <row r="160" spans="1:41" s="3" customFormat="1" x14ac:dyDescent="0.25">
      <c r="A160" s="6">
        <v>44871</v>
      </c>
      <c r="B160" s="1" t="s">
        <v>39</v>
      </c>
      <c r="C160" s="1" t="s">
        <v>32</v>
      </c>
      <c r="D160">
        <v>20</v>
      </c>
      <c r="E160" s="1">
        <v>17</v>
      </c>
      <c r="F160">
        <f t="shared" si="64"/>
        <v>1</v>
      </c>
      <c r="G160">
        <f t="shared" si="65"/>
        <v>0</v>
      </c>
      <c r="H160" s="4">
        <v>5</v>
      </c>
      <c r="I160" s="4">
        <v>1.19</v>
      </c>
      <c r="J160" s="4">
        <f t="shared" si="66"/>
        <v>0.2</v>
      </c>
      <c r="K160" s="4">
        <f t="shared" si="67"/>
        <v>0.84033613445378152</v>
      </c>
      <c r="L160" s="17">
        <f t="shared" si="68"/>
        <v>0.17</v>
      </c>
      <c r="M160" s="17">
        <f t="shared" si="69"/>
        <v>0.87033613445378155</v>
      </c>
      <c r="N160" s="34">
        <f t="shared" si="70"/>
        <v>5.8823529411764701</v>
      </c>
      <c r="O160" s="12">
        <f t="shared" si="71"/>
        <v>1.1489813652602103</v>
      </c>
      <c r="P160" s="4">
        <f t="shared" si="72"/>
        <v>202211</v>
      </c>
      <c r="Q160" s="17">
        <f t="shared" si="73"/>
        <v>5</v>
      </c>
      <c r="R160" s="17">
        <f t="shared" si="74"/>
        <v>-5.5131578947368434</v>
      </c>
      <c r="S160" s="16">
        <f t="shared" si="75"/>
        <v>-0.51315789473684337</v>
      </c>
      <c r="T160" s="5">
        <f t="shared" si="76"/>
        <v>0.23799999999999999</v>
      </c>
      <c r="U160" s="21">
        <f t="shared" si="77"/>
        <v>0</v>
      </c>
      <c r="V160" s="5"/>
      <c r="W160" s="5">
        <f t="shared" si="78"/>
        <v>4</v>
      </c>
      <c r="X160" s="4">
        <f t="shared" si="79"/>
        <v>-0.8</v>
      </c>
      <c r="Y160" s="4">
        <f t="shared" si="80"/>
        <v>-4.8</v>
      </c>
      <c r="Z160" s="21">
        <f t="shared" si="81"/>
        <v>2022</v>
      </c>
      <c r="AA160" s="4">
        <f t="shared" si="82"/>
        <v>-1</v>
      </c>
      <c r="AB160" s="4">
        <f t="shared" si="83"/>
        <v>-1</v>
      </c>
      <c r="AC160" s="4">
        <f t="shared" si="84"/>
        <v>0</v>
      </c>
      <c r="AD160" s="4"/>
      <c r="AE160" s="4">
        <f t="shared" si="85"/>
        <v>-4.8</v>
      </c>
      <c r="AF160" s="22">
        <f t="shared" si="86"/>
        <v>3</v>
      </c>
      <c r="AG160" s="22">
        <f t="shared" si="87"/>
        <v>-1.8</v>
      </c>
      <c r="AH160" s="3">
        <f t="shared" si="88"/>
        <v>0</v>
      </c>
      <c r="AI160" s="28" t="b">
        <f t="shared" si="89"/>
        <v>0</v>
      </c>
      <c r="AJ160" s="3">
        <f t="shared" si="90"/>
        <v>3.8772213247172949E-2</v>
      </c>
      <c r="AK160" s="3">
        <f t="shared" si="91"/>
        <v>3.877221324717306E-2</v>
      </c>
      <c r="AL160" s="26">
        <f t="shared" si="92"/>
        <v>0.23799999999999999</v>
      </c>
      <c r="AM160" s="26">
        <f ca="1">IF(RAND()&lt;J160,H160*F160,I160*G160)-1</f>
        <v>4</v>
      </c>
      <c r="AN160" s="26">
        <f ca="1">IF(RAND()&lt;(J160+(2*F160-1)*Sheet2!D$109),H160*F160,I160*G160)-1</f>
        <v>-1</v>
      </c>
      <c r="AO160" s="3">
        <f t="shared" si="63"/>
        <v>202211</v>
      </c>
    </row>
    <row r="161" spans="1:41" s="3" customFormat="1" x14ac:dyDescent="0.25">
      <c r="A161" s="6">
        <v>44871</v>
      </c>
      <c r="B161" s="1" t="s">
        <v>59</v>
      </c>
      <c r="C161" s="1" t="s">
        <v>46</v>
      </c>
      <c r="D161">
        <v>17</v>
      </c>
      <c r="E161" s="1">
        <v>20</v>
      </c>
      <c r="F161">
        <f t="shared" si="64"/>
        <v>0</v>
      </c>
      <c r="G161">
        <f t="shared" si="65"/>
        <v>1</v>
      </c>
      <c r="H161" s="4">
        <v>2.25</v>
      </c>
      <c r="I161" s="4">
        <v>1.68</v>
      </c>
      <c r="J161" s="4">
        <f t="shared" si="66"/>
        <v>0.44444444444444442</v>
      </c>
      <c r="K161" s="4">
        <f t="shared" si="67"/>
        <v>0.59523809523809523</v>
      </c>
      <c r="L161" s="17">
        <f t="shared" si="68"/>
        <v>0.47444444444444445</v>
      </c>
      <c r="M161" s="17">
        <f t="shared" si="69"/>
        <v>0.56523809523809521</v>
      </c>
      <c r="N161" s="34">
        <f t="shared" si="70"/>
        <v>2.1077283372365341</v>
      </c>
      <c r="O161" s="12">
        <f t="shared" si="71"/>
        <v>1.7691659646166809</v>
      </c>
      <c r="P161" s="4">
        <f t="shared" si="72"/>
        <v>202211</v>
      </c>
      <c r="Q161" s="17">
        <f t="shared" si="73"/>
        <v>1.3392857142857144</v>
      </c>
      <c r="R161" s="17">
        <f t="shared" si="74"/>
        <v>-2.2705882352941176</v>
      </c>
      <c r="S161" s="16">
        <f t="shared" si="75"/>
        <v>-0.93130252100840316</v>
      </c>
      <c r="T161" s="5">
        <f t="shared" si="76"/>
        <v>0.74666666666666659</v>
      </c>
      <c r="U161" s="21">
        <f t="shared" si="77"/>
        <v>0</v>
      </c>
      <c r="V161" s="5"/>
      <c r="W161" s="5">
        <f t="shared" si="78"/>
        <v>-1</v>
      </c>
      <c r="X161" s="4">
        <f t="shared" si="79"/>
        <v>-1</v>
      </c>
      <c r="Y161" s="4">
        <f t="shared" si="80"/>
        <v>0</v>
      </c>
      <c r="Z161" s="21">
        <f t="shared" si="81"/>
        <v>2022</v>
      </c>
      <c r="AA161" s="4">
        <f t="shared" si="82"/>
        <v>0.67999999999999994</v>
      </c>
      <c r="AB161" s="4">
        <f t="shared" si="83"/>
        <v>-0.40476190476190477</v>
      </c>
      <c r="AC161" s="4">
        <f t="shared" si="84"/>
        <v>-1.0847619047619048</v>
      </c>
      <c r="AD161" s="4"/>
      <c r="AE161" s="4">
        <f t="shared" si="85"/>
        <v>-1.8055555555555556</v>
      </c>
      <c r="AF161" s="22">
        <f t="shared" si="86"/>
        <v>-0.32000000000000006</v>
      </c>
      <c r="AG161" s="22">
        <f t="shared" si="87"/>
        <v>-1.4047619047619047</v>
      </c>
      <c r="AH161" s="3">
        <f t="shared" si="88"/>
        <v>0</v>
      </c>
      <c r="AI161" s="28" t="b">
        <f t="shared" si="89"/>
        <v>0</v>
      </c>
      <c r="AJ161" s="3">
        <f t="shared" si="90"/>
        <v>3.8167938931297662E-2</v>
      </c>
      <c r="AK161" s="3">
        <f t="shared" si="91"/>
        <v>3.8167938931297662E-2</v>
      </c>
      <c r="AL161" s="26">
        <f t="shared" si="92"/>
        <v>0.74666666666666659</v>
      </c>
      <c r="AM161" s="26">
        <f ca="1">IF(RAND()&lt;J161,H161*F161,I161*G161)-1</f>
        <v>-1</v>
      </c>
      <c r="AN161" s="26">
        <f ca="1">IF(RAND()&lt;(J161+(2*F161-1)*Sheet2!D$109),H161*F161,I161*G161)-1</f>
        <v>0.67999999999999994</v>
      </c>
      <c r="AO161" s="3">
        <f t="shared" si="63"/>
        <v>202211</v>
      </c>
    </row>
    <row r="162" spans="1:41" s="3" customFormat="1" x14ac:dyDescent="0.25">
      <c r="A162" s="6">
        <v>44868</v>
      </c>
      <c r="B162" s="1" t="s">
        <v>33</v>
      </c>
      <c r="C162" s="1" t="s">
        <v>41</v>
      </c>
      <c r="D162">
        <v>17</v>
      </c>
      <c r="E162" s="1">
        <v>29</v>
      </c>
      <c r="F162">
        <f t="shared" si="64"/>
        <v>0</v>
      </c>
      <c r="G162">
        <f t="shared" si="65"/>
        <v>1</v>
      </c>
      <c r="H162" s="4">
        <v>4.5</v>
      </c>
      <c r="I162" s="4">
        <v>1.22</v>
      </c>
      <c r="J162" s="4">
        <f t="shared" si="66"/>
        <v>0.22222222222222221</v>
      </c>
      <c r="K162" s="4">
        <f t="shared" si="67"/>
        <v>0.81967213114754101</v>
      </c>
      <c r="L162" s="17">
        <f t="shared" si="68"/>
        <v>0.25222222222222224</v>
      </c>
      <c r="M162" s="17">
        <f t="shared" si="69"/>
        <v>0.78967213114754098</v>
      </c>
      <c r="N162" s="34">
        <f t="shared" si="70"/>
        <v>3.964757709251101</v>
      </c>
      <c r="O162" s="12">
        <f t="shared" si="71"/>
        <v>1.2663483495951837</v>
      </c>
      <c r="P162" s="4">
        <f t="shared" si="72"/>
        <v>202211</v>
      </c>
      <c r="Q162" s="17">
        <f t="shared" si="73"/>
        <v>3.6885245901639343</v>
      </c>
      <c r="R162" s="17">
        <f t="shared" si="74"/>
        <v>-4.8311688311688314</v>
      </c>
      <c r="S162" s="16">
        <f t="shared" si="75"/>
        <v>-1.1426442410048971</v>
      </c>
      <c r="T162" s="5">
        <f t="shared" si="76"/>
        <v>0.27111111111111108</v>
      </c>
      <c r="U162" s="21">
        <f t="shared" si="77"/>
        <v>0</v>
      </c>
      <c r="V162" s="5"/>
      <c r="W162" s="5">
        <f t="shared" si="78"/>
        <v>-1</v>
      </c>
      <c r="X162" s="4">
        <f t="shared" si="79"/>
        <v>-1</v>
      </c>
      <c r="Y162" s="4">
        <f t="shared" si="80"/>
        <v>0</v>
      </c>
      <c r="Z162" s="21">
        <f t="shared" si="81"/>
        <v>2022</v>
      </c>
      <c r="AA162" s="4">
        <f t="shared" si="82"/>
        <v>0.21999999999999997</v>
      </c>
      <c r="AB162" s="4">
        <f t="shared" si="83"/>
        <v>-0.18032786885245899</v>
      </c>
      <c r="AC162" s="4">
        <f t="shared" si="84"/>
        <v>-0.40032786885245897</v>
      </c>
      <c r="AD162" s="4"/>
      <c r="AE162" s="4">
        <f t="shared" si="85"/>
        <v>-4.2777777777777777</v>
      </c>
      <c r="AF162" s="22">
        <f t="shared" si="86"/>
        <v>-0.78</v>
      </c>
      <c r="AG162" s="22">
        <f t="shared" si="87"/>
        <v>-1.180327868852459</v>
      </c>
      <c r="AH162" s="3">
        <f t="shared" si="88"/>
        <v>0</v>
      </c>
      <c r="AI162" s="28" t="b">
        <f t="shared" si="89"/>
        <v>0</v>
      </c>
      <c r="AJ162" s="3">
        <f t="shared" si="90"/>
        <v>4.0209790209790097E-2</v>
      </c>
      <c r="AK162" s="3">
        <f t="shared" si="91"/>
        <v>4.0209790209790319E-2</v>
      </c>
      <c r="AL162" s="26">
        <f t="shared" si="92"/>
        <v>0.27111111111111108</v>
      </c>
      <c r="AM162" s="26">
        <f ca="1">IF(RAND()&lt;J162,H162*F162,I162*G162)-1</f>
        <v>0.21999999999999997</v>
      </c>
      <c r="AN162" s="26">
        <f ca="1">IF(RAND()&lt;(J162+(2*F162-1)*Sheet2!D$109),H162*F162,I162*G162)-1</f>
        <v>0.21999999999999997</v>
      </c>
      <c r="AO162" s="3">
        <f t="shared" si="63"/>
        <v>202211</v>
      </c>
    </row>
    <row r="163" spans="1:41" s="3" customFormat="1" x14ac:dyDescent="0.25">
      <c r="A163" s="6">
        <v>44865</v>
      </c>
      <c r="B163" s="1" t="s">
        <v>44</v>
      </c>
      <c r="C163" s="1" t="s">
        <v>30</v>
      </c>
      <c r="D163">
        <v>32</v>
      </c>
      <c r="E163" s="1">
        <v>13</v>
      </c>
      <c r="F163">
        <f t="shared" si="64"/>
        <v>1</v>
      </c>
      <c r="G163">
        <f t="shared" si="65"/>
        <v>0</v>
      </c>
      <c r="H163" s="4">
        <v>2.25</v>
      </c>
      <c r="I163" s="4">
        <v>1.68</v>
      </c>
      <c r="J163" s="4">
        <f t="shared" si="66"/>
        <v>0.44444444444444442</v>
      </c>
      <c r="K163" s="4">
        <f t="shared" si="67"/>
        <v>0.59523809523809523</v>
      </c>
      <c r="L163" s="17">
        <f t="shared" si="68"/>
        <v>0.41444444444444439</v>
      </c>
      <c r="M163" s="17">
        <f t="shared" si="69"/>
        <v>0.62523809523809526</v>
      </c>
      <c r="N163" s="34">
        <f t="shared" si="70"/>
        <v>2.4128686327077751</v>
      </c>
      <c r="O163" s="12">
        <f t="shared" si="71"/>
        <v>1.5993907083015992</v>
      </c>
      <c r="P163" s="4">
        <f t="shared" si="72"/>
        <v>202210</v>
      </c>
      <c r="Q163" s="17">
        <f t="shared" si="73"/>
        <v>2.25</v>
      </c>
      <c r="R163" s="17">
        <f t="shared" si="74"/>
        <v>-2.2705882352941176</v>
      </c>
      <c r="S163" s="16">
        <f t="shared" si="75"/>
        <v>-2.0588235294117574E-2</v>
      </c>
      <c r="T163" s="5">
        <f t="shared" si="76"/>
        <v>0.74666666666666659</v>
      </c>
      <c r="U163" s="21">
        <f t="shared" si="77"/>
        <v>0</v>
      </c>
      <c r="V163" s="5"/>
      <c r="W163" s="5">
        <f t="shared" si="78"/>
        <v>1.25</v>
      </c>
      <c r="X163" s="4">
        <f t="shared" si="79"/>
        <v>-0.55555555555555558</v>
      </c>
      <c r="Y163" s="4">
        <f t="shared" si="80"/>
        <v>-1.8055555555555556</v>
      </c>
      <c r="Z163" s="21">
        <f t="shared" si="81"/>
        <v>2022</v>
      </c>
      <c r="AA163" s="4">
        <f t="shared" si="82"/>
        <v>-1</v>
      </c>
      <c r="AB163" s="4">
        <f t="shared" si="83"/>
        <v>-1</v>
      </c>
      <c r="AC163" s="4">
        <f t="shared" si="84"/>
        <v>0</v>
      </c>
      <c r="AD163" s="4"/>
      <c r="AE163" s="4">
        <f t="shared" si="85"/>
        <v>-1.8055555555555556</v>
      </c>
      <c r="AF163" s="22">
        <f t="shared" si="86"/>
        <v>0.25</v>
      </c>
      <c r="AG163" s="22">
        <f t="shared" si="87"/>
        <v>-1.5555555555555556</v>
      </c>
      <c r="AH163" s="3">
        <f t="shared" si="88"/>
        <v>0</v>
      </c>
      <c r="AI163" s="28" t="b">
        <f t="shared" si="89"/>
        <v>0</v>
      </c>
      <c r="AJ163" s="3">
        <f t="shared" si="90"/>
        <v>3.8167938931297662E-2</v>
      </c>
      <c r="AK163" s="3">
        <f t="shared" si="91"/>
        <v>3.8167938931297662E-2</v>
      </c>
      <c r="AL163" s="26">
        <f t="shared" si="92"/>
        <v>0.74666666666666659</v>
      </c>
      <c r="AM163" s="26">
        <f ca="1">IF(RAND()&lt;J163,H163*F163,I163*G163)-1</f>
        <v>-1</v>
      </c>
      <c r="AN163" s="26">
        <f ca="1">IF(RAND()&lt;(J163+(2*F163-1)*Sheet2!D$109),H163*F163,I163*G163)-1</f>
        <v>1.25</v>
      </c>
      <c r="AO163" s="3">
        <f t="shared" si="63"/>
        <v>202210</v>
      </c>
    </row>
    <row r="164" spans="1:41" s="3" customFormat="1" x14ac:dyDescent="0.25">
      <c r="A164" s="6">
        <v>44864</v>
      </c>
      <c r="B164" s="1" t="s">
        <v>32</v>
      </c>
      <c r="C164" s="1" t="s">
        <v>48</v>
      </c>
      <c r="D164">
        <v>27</v>
      </c>
      <c r="E164" s="1">
        <v>17</v>
      </c>
      <c r="F164">
        <f t="shared" si="64"/>
        <v>1</v>
      </c>
      <c r="G164">
        <f t="shared" si="65"/>
        <v>0</v>
      </c>
      <c r="H164" s="4">
        <v>1.23</v>
      </c>
      <c r="I164" s="4">
        <v>4.25</v>
      </c>
      <c r="J164" s="4">
        <f t="shared" si="66"/>
        <v>0.81300813008130079</v>
      </c>
      <c r="K164" s="4">
        <f t="shared" si="67"/>
        <v>0.23529411764705882</v>
      </c>
      <c r="L164" s="17">
        <f t="shared" si="68"/>
        <v>0.78300813008130077</v>
      </c>
      <c r="M164" s="17">
        <f t="shared" si="69"/>
        <v>0.26529411764705879</v>
      </c>
      <c r="N164" s="34">
        <f t="shared" si="70"/>
        <v>1.2771259474613228</v>
      </c>
      <c r="O164" s="12">
        <f t="shared" si="71"/>
        <v>3.7694013303769407</v>
      </c>
      <c r="P164" s="4">
        <f t="shared" si="72"/>
        <v>202210</v>
      </c>
      <c r="Q164" s="17">
        <f t="shared" si="73"/>
        <v>1.23</v>
      </c>
      <c r="R164" s="17">
        <f t="shared" si="74"/>
        <v>-4.6555183946488299</v>
      </c>
      <c r="S164" s="16">
        <f t="shared" si="75"/>
        <v>-3.4255183946488299</v>
      </c>
      <c r="T164" s="5">
        <f t="shared" si="76"/>
        <v>3.4552845528455287</v>
      </c>
      <c r="U164" s="21">
        <f t="shared" si="77"/>
        <v>0</v>
      </c>
      <c r="V164" s="5"/>
      <c r="W164" s="5">
        <f t="shared" si="78"/>
        <v>0.22999999999999998</v>
      </c>
      <c r="X164" s="4">
        <f t="shared" si="79"/>
        <v>-0.18699186991869921</v>
      </c>
      <c r="Y164" s="4">
        <f t="shared" si="80"/>
        <v>-0.41699186991869919</v>
      </c>
      <c r="Z164" s="21">
        <f t="shared" si="81"/>
        <v>2022</v>
      </c>
      <c r="AA164" s="4">
        <f t="shared" si="82"/>
        <v>-1</v>
      </c>
      <c r="AB164" s="4">
        <f t="shared" si="83"/>
        <v>-1</v>
      </c>
      <c r="AC164" s="4">
        <f t="shared" si="84"/>
        <v>0</v>
      </c>
      <c r="AD164" s="4"/>
      <c r="AE164" s="4">
        <f t="shared" si="85"/>
        <v>-0.41699186991869919</v>
      </c>
      <c r="AF164" s="22">
        <f t="shared" si="86"/>
        <v>-0.77</v>
      </c>
      <c r="AG164" s="22">
        <f t="shared" si="87"/>
        <v>-1.1869918699186992</v>
      </c>
      <c r="AH164" s="3">
        <f t="shared" si="88"/>
        <v>0</v>
      </c>
      <c r="AI164" s="28" t="b">
        <f t="shared" si="89"/>
        <v>0</v>
      </c>
      <c r="AJ164" s="3">
        <f t="shared" si="90"/>
        <v>4.6076642335766471E-2</v>
      </c>
      <c r="AK164" s="3">
        <f t="shared" si="91"/>
        <v>4.6076642335766471E-2</v>
      </c>
      <c r="AL164" s="26">
        <f t="shared" si="92"/>
        <v>3.4552845528455287</v>
      </c>
      <c r="AM164" s="26">
        <f ca="1">IF(RAND()&lt;J164,H164*F164,I164*G164)-1</f>
        <v>0.22999999999999998</v>
      </c>
      <c r="AN164" s="26">
        <f ca="1">IF(RAND()&lt;(J164+(2*F164-1)*Sheet2!D$109),H164*F164,I164*G164)-1</f>
        <v>0.22999999999999998</v>
      </c>
      <c r="AO164" s="3">
        <f t="shared" si="63"/>
        <v>202210</v>
      </c>
    </row>
    <row r="165" spans="1:41" s="3" customFormat="1" x14ac:dyDescent="0.25">
      <c r="A165" s="6">
        <v>44864</v>
      </c>
      <c r="B165" s="1" t="s">
        <v>22</v>
      </c>
      <c r="C165" s="1" t="s">
        <v>59</v>
      </c>
      <c r="D165">
        <v>16</v>
      </c>
      <c r="E165" s="1">
        <v>17</v>
      </c>
      <c r="F165">
        <f t="shared" si="64"/>
        <v>0</v>
      </c>
      <c r="G165">
        <f t="shared" si="65"/>
        <v>1</v>
      </c>
      <c r="H165" s="4">
        <v>1.38</v>
      </c>
      <c r="I165" s="4">
        <v>3.15</v>
      </c>
      <c r="J165" s="4">
        <f t="shared" si="66"/>
        <v>0.7246376811594204</v>
      </c>
      <c r="K165" s="4">
        <f t="shared" si="67"/>
        <v>0.31746031746031744</v>
      </c>
      <c r="L165" s="17">
        <f t="shared" si="68"/>
        <v>0.75463768115942043</v>
      </c>
      <c r="M165" s="17">
        <f t="shared" si="69"/>
        <v>0.28746031746031742</v>
      </c>
      <c r="N165" s="34">
        <f t="shared" si="70"/>
        <v>1.3251392356443248</v>
      </c>
      <c r="O165" s="12">
        <f t="shared" si="71"/>
        <v>3.4787410270568753</v>
      </c>
      <c r="P165" s="4">
        <f t="shared" si="72"/>
        <v>202210</v>
      </c>
      <c r="Q165" s="17">
        <f t="shared" si="73"/>
        <v>0.43809523809523809</v>
      </c>
      <c r="R165" s="17">
        <f t="shared" si="74"/>
        <v>-3.0966952264381891</v>
      </c>
      <c r="S165" s="16">
        <f t="shared" si="75"/>
        <v>-2.6585999883429512</v>
      </c>
      <c r="T165" s="5">
        <f t="shared" si="76"/>
        <v>2.2826086956521738</v>
      </c>
      <c r="U165" s="21">
        <f t="shared" si="77"/>
        <v>0</v>
      </c>
      <c r="V165" s="5"/>
      <c r="W165" s="5">
        <f t="shared" si="78"/>
        <v>-1</v>
      </c>
      <c r="X165" s="4">
        <f t="shared" si="79"/>
        <v>-1</v>
      </c>
      <c r="Y165" s="4">
        <f t="shared" si="80"/>
        <v>0</v>
      </c>
      <c r="Z165" s="21">
        <f t="shared" si="81"/>
        <v>2022</v>
      </c>
      <c r="AA165" s="4">
        <f t="shared" si="82"/>
        <v>2.15</v>
      </c>
      <c r="AB165" s="4">
        <f t="shared" si="83"/>
        <v>-0.68253968253968256</v>
      </c>
      <c r="AC165" s="4">
        <f t="shared" si="84"/>
        <v>-2.8325396825396822</v>
      </c>
      <c r="AD165" s="4"/>
      <c r="AE165" s="4">
        <f t="shared" si="85"/>
        <v>-0.65536231884057949</v>
      </c>
      <c r="AF165" s="22">
        <f t="shared" si="86"/>
        <v>1.1499999999999999</v>
      </c>
      <c r="AG165" s="22">
        <f t="shared" si="87"/>
        <v>-1.6825396825396826</v>
      </c>
      <c r="AH165" s="3">
        <f t="shared" si="88"/>
        <v>0</v>
      </c>
      <c r="AI165" s="28" t="b">
        <f t="shared" si="89"/>
        <v>0</v>
      </c>
      <c r="AJ165" s="3">
        <f t="shared" si="90"/>
        <v>4.039735099337749E-2</v>
      </c>
      <c r="AK165" s="3">
        <f t="shared" si="91"/>
        <v>4.039735099337749E-2</v>
      </c>
      <c r="AL165" s="26">
        <f t="shared" si="92"/>
        <v>2.2826086956521738</v>
      </c>
      <c r="AM165" s="26">
        <f ca="1">IF(RAND()&lt;J165,H165*F165,I165*G165)-1</f>
        <v>2.15</v>
      </c>
      <c r="AN165" s="26">
        <f ca="1">IF(RAND()&lt;(J165+(2*F165-1)*Sheet2!D$109),H165*F165,I165*G165)-1</f>
        <v>-1</v>
      </c>
      <c r="AO165" s="3">
        <f t="shared" si="63"/>
        <v>202210</v>
      </c>
    </row>
    <row r="166" spans="1:41" s="3" customFormat="1" x14ac:dyDescent="0.25">
      <c r="A166" s="6">
        <v>44864</v>
      </c>
      <c r="B166" s="1" t="s">
        <v>55</v>
      </c>
      <c r="C166" s="1" t="s">
        <v>24</v>
      </c>
      <c r="D166">
        <v>14</v>
      </c>
      <c r="E166" s="1">
        <v>31</v>
      </c>
      <c r="F166">
        <f t="shared" si="64"/>
        <v>0</v>
      </c>
      <c r="G166">
        <f t="shared" si="65"/>
        <v>1</v>
      </c>
      <c r="H166" s="4">
        <v>1.71</v>
      </c>
      <c r="I166" s="4">
        <v>2.2000000000000002</v>
      </c>
      <c r="J166" s="4">
        <f t="shared" si="66"/>
        <v>0.58479532163742687</v>
      </c>
      <c r="K166" s="4">
        <f t="shared" si="67"/>
        <v>0.45454545454545453</v>
      </c>
      <c r="L166" s="17">
        <f t="shared" si="68"/>
        <v>0.61479532163742689</v>
      </c>
      <c r="M166" s="17">
        <f t="shared" si="69"/>
        <v>0.42454545454545456</v>
      </c>
      <c r="N166" s="34">
        <f t="shared" si="70"/>
        <v>1.6265575953581279</v>
      </c>
      <c r="O166" s="12">
        <f t="shared" si="71"/>
        <v>2.3554603854389722</v>
      </c>
      <c r="P166" s="4">
        <f t="shared" si="72"/>
        <v>202210</v>
      </c>
      <c r="Q166" s="17">
        <f t="shared" si="73"/>
        <v>0.77727272727272723</v>
      </c>
      <c r="R166" s="17">
        <f t="shared" si="74"/>
        <v>-2.2417840375586855</v>
      </c>
      <c r="S166" s="16">
        <f t="shared" si="75"/>
        <v>-1.4645113102859582</v>
      </c>
      <c r="T166" s="5">
        <f t="shared" si="76"/>
        <v>1.2865497076023393</v>
      </c>
      <c r="U166" s="21">
        <f t="shared" si="77"/>
        <v>0</v>
      </c>
      <c r="V166" s="5"/>
      <c r="W166" s="5">
        <f t="shared" si="78"/>
        <v>-1</v>
      </c>
      <c r="X166" s="4">
        <f t="shared" si="79"/>
        <v>-1</v>
      </c>
      <c r="Y166" s="4">
        <f t="shared" si="80"/>
        <v>0</v>
      </c>
      <c r="Z166" s="21">
        <f t="shared" si="81"/>
        <v>2022</v>
      </c>
      <c r="AA166" s="4">
        <f t="shared" si="82"/>
        <v>1.2000000000000002</v>
      </c>
      <c r="AB166" s="4">
        <f t="shared" si="83"/>
        <v>-0.54545454545454541</v>
      </c>
      <c r="AC166" s="4">
        <f t="shared" si="84"/>
        <v>-1.7454545454545456</v>
      </c>
      <c r="AD166" s="4"/>
      <c r="AE166" s="4">
        <f t="shared" si="85"/>
        <v>-1.1252046783625733</v>
      </c>
      <c r="AF166" s="22">
        <f t="shared" si="86"/>
        <v>0.20000000000000018</v>
      </c>
      <c r="AG166" s="22">
        <f t="shared" si="87"/>
        <v>-1.5454545454545454</v>
      </c>
      <c r="AH166" s="3">
        <f t="shared" si="88"/>
        <v>0</v>
      </c>
      <c r="AI166" s="28" t="b">
        <f t="shared" si="89"/>
        <v>0</v>
      </c>
      <c r="AJ166" s="3">
        <f t="shared" si="90"/>
        <v>3.7851662404092101E-2</v>
      </c>
      <c r="AK166" s="3">
        <f t="shared" si="91"/>
        <v>3.7851662404092212E-2</v>
      </c>
      <c r="AL166" s="26">
        <f t="shared" si="92"/>
        <v>1.2865497076023393</v>
      </c>
      <c r="AM166" s="26">
        <f ca="1">IF(RAND()&lt;J166,H166*F166,I166*G166)-1</f>
        <v>-1</v>
      </c>
      <c r="AN166" s="26">
        <f ca="1">IF(RAND()&lt;(J166+(2*F166-1)*Sheet2!D$109),H166*F166,I166*G166)-1</f>
        <v>-1</v>
      </c>
      <c r="AO166" s="3">
        <f t="shared" si="63"/>
        <v>202210</v>
      </c>
    </row>
    <row r="167" spans="1:41" s="3" customFormat="1" x14ac:dyDescent="0.25">
      <c r="A167" s="6">
        <v>44864</v>
      </c>
      <c r="B167" s="1" t="s">
        <v>47</v>
      </c>
      <c r="C167" s="1" t="s">
        <v>20</v>
      </c>
      <c r="D167">
        <v>27</v>
      </c>
      <c r="E167" s="1">
        <v>13</v>
      </c>
      <c r="F167">
        <f t="shared" si="64"/>
        <v>1</v>
      </c>
      <c r="G167">
        <f t="shared" si="65"/>
        <v>0</v>
      </c>
      <c r="H167" s="4">
        <v>1.83</v>
      </c>
      <c r="I167" s="4">
        <v>2</v>
      </c>
      <c r="J167" s="4">
        <f t="shared" si="66"/>
        <v>0.54644808743169393</v>
      </c>
      <c r="K167" s="4">
        <f t="shared" si="67"/>
        <v>0.5</v>
      </c>
      <c r="L167" s="17">
        <f t="shared" si="68"/>
        <v>0.5164480874316939</v>
      </c>
      <c r="M167" s="17">
        <f t="shared" si="69"/>
        <v>0.53</v>
      </c>
      <c r="N167" s="34">
        <f t="shared" si="70"/>
        <v>1.9363030367156917</v>
      </c>
      <c r="O167" s="12">
        <f t="shared" si="71"/>
        <v>1.8867924528301885</v>
      </c>
      <c r="P167" s="4">
        <f t="shared" si="72"/>
        <v>202210</v>
      </c>
      <c r="Q167" s="17">
        <f t="shared" si="73"/>
        <v>1.83</v>
      </c>
      <c r="R167" s="17">
        <f t="shared" si="74"/>
        <v>-2.2048192771084336</v>
      </c>
      <c r="S167" s="16">
        <f t="shared" si="75"/>
        <v>-0.37481927710843355</v>
      </c>
      <c r="T167" s="5">
        <f t="shared" si="76"/>
        <v>1.0928961748633879</v>
      </c>
      <c r="U167" s="21">
        <f t="shared" si="77"/>
        <v>0</v>
      </c>
      <c r="V167" s="5"/>
      <c r="W167" s="5">
        <f t="shared" si="78"/>
        <v>0.83000000000000007</v>
      </c>
      <c r="X167" s="4">
        <f t="shared" si="79"/>
        <v>-0.45355191256830607</v>
      </c>
      <c r="Y167" s="4">
        <f t="shared" si="80"/>
        <v>-1.2835519125683061</v>
      </c>
      <c r="Z167" s="21">
        <f t="shared" si="81"/>
        <v>2022</v>
      </c>
      <c r="AA167" s="4">
        <f t="shared" si="82"/>
        <v>-1</v>
      </c>
      <c r="AB167" s="4">
        <f t="shared" si="83"/>
        <v>-1</v>
      </c>
      <c r="AC167" s="4">
        <f t="shared" si="84"/>
        <v>0</v>
      </c>
      <c r="AD167" s="4"/>
      <c r="AE167" s="4">
        <f t="shared" si="85"/>
        <v>-1.2835519125683064</v>
      </c>
      <c r="AF167" s="22">
        <f t="shared" si="86"/>
        <v>-0.16999999999999993</v>
      </c>
      <c r="AG167" s="22">
        <f t="shared" si="87"/>
        <v>-1.4535519125683061</v>
      </c>
      <c r="AH167" s="3">
        <f t="shared" si="88"/>
        <v>0</v>
      </c>
      <c r="AI167" s="28" t="b">
        <f t="shared" si="89"/>
        <v>0</v>
      </c>
      <c r="AJ167" s="3">
        <f t="shared" si="90"/>
        <v>4.4386422976501305E-2</v>
      </c>
      <c r="AK167" s="3">
        <f t="shared" si="91"/>
        <v>4.4386422976501305E-2</v>
      </c>
      <c r="AL167" s="26">
        <f t="shared" si="92"/>
        <v>1.0928961748633879</v>
      </c>
      <c r="AM167" s="26">
        <f ca="1">IF(RAND()&lt;J167,H167*F167,I167*G167)-1</f>
        <v>-1</v>
      </c>
      <c r="AN167" s="26">
        <f ca="1">IF(RAND()&lt;(J167+(2*F167-1)*Sheet2!D$109),H167*F167,I167*G167)-1</f>
        <v>-1</v>
      </c>
      <c r="AO167" s="3">
        <f t="shared" si="63"/>
        <v>202210</v>
      </c>
    </row>
    <row r="168" spans="1:41" s="3" customFormat="1" x14ac:dyDescent="0.25">
      <c r="A168" s="6">
        <v>44864</v>
      </c>
      <c r="B168" s="1" t="s">
        <v>33</v>
      </c>
      <c r="C168" s="1" t="s">
        <v>36</v>
      </c>
      <c r="D168">
        <v>10</v>
      </c>
      <c r="E168" s="1">
        <v>17</v>
      </c>
      <c r="F168">
        <f t="shared" si="64"/>
        <v>0</v>
      </c>
      <c r="G168">
        <f t="shared" si="65"/>
        <v>1</v>
      </c>
      <c r="H168" s="4">
        <v>2.6</v>
      </c>
      <c r="I168" s="4">
        <v>1.55</v>
      </c>
      <c r="J168" s="4">
        <f t="shared" si="66"/>
        <v>0.38461538461538458</v>
      </c>
      <c r="K168" s="4">
        <f t="shared" si="67"/>
        <v>0.64516129032258063</v>
      </c>
      <c r="L168" s="17">
        <f t="shared" si="68"/>
        <v>0.41461538461538461</v>
      </c>
      <c r="M168" s="17">
        <f t="shared" si="69"/>
        <v>0.6151612903225806</v>
      </c>
      <c r="N168" s="34">
        <f t="shared" si="70"/>
        <v>2.4118738404452689</v>
      </c>
      <c r="O168" s="12">
        <f t="shared" si="71"/>
        <v>1.6255899318300997</v>
      </c>
      <c r="P168" s="4">
        <f t="shared" si="72"/>
        <v>202210</v>
      </c>
      <c r="Q168" s="17">
        <f t="shared" si="73"/>
        <v>1.6774193548387097</v>
      </c>
      <c r="R168" s="17">
        <f t="shared" si="74"/>
        <v>-2.4431818181818183</v>
      </c>
      <c r="S168" s="16">
        <f t="shared" si="75"/>
        <v>-0.7657624633431086</v>
      </c>
      <c r="T168" s="5">
        <f t="shared" si="76"/>
        <v>0.59615384615384615</v>
      </c>
      <c r="U168" s="21">
        <f t="shared" si="77"/>
        <v>0</v>
      </c>
      <c r="V168" s="5"/>
      <c r="W168" s="5">
        <f t="shared" si="78"/>
        <v>-1</v>
      </c>
      <c r="X168" s="4">
        <f t="shared" si="79"/>
        <v>-1</v>
      </c>
      <c r="Y168" s="4">
        <f t="shared" si="80"/>
        <v>0</v>
      </c>
      <c r="Z168" s="21">
        <f t="shared" si="81"/>
        <v>2022</v>
      </c>
      <c r="AA168" s="4">
        <f t="shared" si="82"/>
        <v>0.55000000000000004</v>
      </c>
      <c r="AB168" s="4">
        <f t="shared" si="83"/>
        <v>-0.35483870967741937</v>
      </c>
      <c r="AC168" s="4">
        <f t="shared" si="84"/>
        <v>-0.90483870967741942</v>
      </c>
      <c r="AD168" s="4"/>
      <c r="AE168" s="4">
        <f t="shared" si="85"/>
        <v>-2.2153846153846155</v>
      </c>
      <c r="AF168" s="22">
        <f t="shared" si="86"/>
        <v>-0.44999999999999996</v>
      </c>
      <c r="AG168" s="22">
        <f t="shared" si="87"/>
        <v>-1.3548387096774195</v>
      </c>
      <c r="AH168" s="3">
        <f t="shared" si="88"/>
        <v>0</v>
      </c>
      <c r="AI168" s="28" t="b">
        <f t="shared" si="89"/>
        <v>0</v>
      </c>
      <c r="AJ168" s="3">
        <f t="shared" si="90"/>
        <v>2.8915662650602414E-2</v>
      </c>
      <c r="AK168" s="3">
        <f t="shared" si="91"/>
        <v>2.8915662650602414E-2</v>
      </c>
      <c r="AL168" s="26">
        <f t="shared" si="92"/>
        <v>0.59615384615384615</v>
      </c>
      <c r="AM168" s="26">
        <f ca="1">IF(RAND()&lt;J168,H168*F168,I168*G168)-1</f>
        <v>0.55000000000000004</v>
      </c>
      <c r="AN168" s="26">
        <f ca="1">IF(RAND()&lt;(J168+(2*F168-1)*Sheet2!D$109),H168*F168,I168*G168)-1</f>
        <v>-1</v>
      </c>
      <c r="AO168" s="3">
        <f t="shared" si="63"/>
        <v>202210</v>
      </c>
    </row>
    <row r="169" spans="1:41" s="3" customFormat="1" x14ac:dyDescent="0.25">
      <c r="A169" s="6">
        <v>44864</v>
      </c>
      <c r="B169" s="1" t="s">
        <v>27</v>
      </c>
      <c r="C169" s="1" t="s">
        <v>26</v>
      </c>
      <c r="D169">
        <v>37</v>
      </c>
      <c r="E169" s="1">
        <v>34</v>
      </c>
      <c r="F169">
        <f t="shared" si="64"/>
        <v>1</v>
      </c>
      <c r="G169">
        <f t="shared" si="65"/>
        <v>0</v>
      </c>
      <c r="H169" s="4">
        <v>1.37</v>
      </c>
      <c r="I169" s="4">
        <v>3.2</v>
      </c>
      <c r="J169" s="4">
        <f t="shared" si="66"/>
        <v>0.72992700729927007</v>
      </c>
      <c r="K169" s="4">
        <f t="shared" si="67"/>
        <v>0.3125</v>
      </c>
      <c r="L169" s="17">
        <f t="shared" si="68"/>
        <v>0.69992700729927004</v>
      </c>
      <c r="M169" s="17">
        <f t="shared" si="69"/>
        <v>0.34250000000000003</v>
      </c>
      <c r="N169" s="34">
        <f t="shared" si="70"/>
        <v>1.428720408801752</v>
      </c>
      <c r="O169" s="12">
        <f t="shared" si="71"/>
        <v>2.9197080291970803</v>
      </c>
      <c r="P169" s="4">
        <f t="shared" si="72"/>
        <v>202210</v>
      </c>
      <c r="Q169" s="17">
        <f t="shared" si="73"/>
        <v>1.37</v>
      </c>
      <c r="R169" s="17">
        <f t="shared" si="74"/>
        <v>-3.1572481572481563</v>
      </c>
      <c r="S169" s="16">
        <f t="shared" si="75"/>
        <v>-1.7872481572481562</v>
      </c>
      <c r="T169" s="5">
        <f t="shared" si="76"/>
        <v>2.335766423357664</v>
      </c>
      <c r="U169" s="21">
        <f t="shared" si="77"/>
        <v>0</v>
      </c>
      <c r="V169" s="5"/>
      <c r="W169" s="5">
        <f t="shared" si="78"/>
        <v>0.37000000000000011</v>
      </c>
      <c r="X169" s="4">
        <f t="shared" si="79"/>
        <v>-0.27007299270072993</v>
      </c>
      <c r="Y169" s="4">
        <f t="shared" si="80"/>
        <v>-0.64007299270073004</v>
      </c>
      <c r="Z169" s="21">
        <f t="shared" si="81"/>
        <v>2022</v>
      </c>
      <c r="AA169" s="4">
        <f t="shared" si="82"/>
        <v>-1</v>
      </c>
      <c r="AB169" s="4">
        <f t="shared" si="83"/>
        <v>-1</v>
      </c>
      <c r="AC169" s="4">
        <f t="shared" si="84"/>
        <v>0</v>
      </c>
      <c r="AD169" s="4"/>
      <c r="AE169" s="4">
        <f t="shared" si="85"/>
        <v>-0.64007299270073004</v>
      </c>
      <c r="AF169" s="22">
        <f t="shared" si="86"/>
        <v>-0.62999999999999989</v>
      </c>
      <c r="AG169" s="22">
        <f t="shared" si="87"/>
        <v>-1.2700729927007299</v>
      </c>
      <c r="AH169" s="3">
        <f t="shared" si="88"/>
        <v>0</v>
      </c>
      <c r="AI169" s="28" t="b">
        <f t="shared" si="89"/>
        <v>0</v>
      </c>
      <c r="AJ169" s="3">
        <f t="shared" si="90"/>
        <v>4.0700218818380707E-2</v>
      </c>
      <c r="AK169" s="3">
        <f t="shared" si="91"/>
        <v>4.0700218818380596E-2</v>
      </c>
      <c r="AL169" s="26">
        <f t="shared" si="92"/>
        <v>2.335766423357664</v>
      </c>
      <c r="AM169" s="26">
        <f ca="1">IF(RAND()&lt;J169,H169*F169,I169*G169)-1</f>
        <v>0.37000000000000011</v>
      </c>
      <c r="AN169" s="26">
        <f ca="1">IF(RAND()&lt;(J169+(2*F169-1)*Sheet2!D$109),H169*F169,I169*G169)-1</f>
        <v>0.37000000000000011</v>
      </c>
      <c r="AO169" s="3">
        <f t="shared" si="63"/>
        <v>202210</v>
      </c>
    </row>
    <row r="170" spans="1:41" s="3" customFormat="1" x14ac:dyDescent="0.25">
      <c r="A170" s="6">
        <v>44864</v>
      </c>
      <c r="B170" s="1" t="s">
        <v>23</v>
      </c>
      <c r="C170" s="1" t="s">
        <v>31</v>
      </c>
      <c r="D170">
        <v>49</v>
      </c>
      <c r="E170" s="1">
        <v>29</v>
      </c>
      <c r="F170">
        <f t="shared" si="64"/>
        <v>1</v>
      </c>
      <c r="G170">
        <f t="shared" si="65"/>
        <v>0</v>
      </c>
      <c r="H170" s="4">
        <v>1.19</v>
      </c>
      <c r="I170" s="4">
        <v>5</v>
      </c>
      <c r="J170" s="4">
        <f t="shared" si="66"/>
        <v>0.84033613445378152</v>
      </c>
      <c r="K170" s="4">
        <f t="shared" si="67"/>
        <v>0.2</v>
      </c>
      <c r="L170" s="17">
        <f t="shared" si="68"/>
        <v>0.8103361344537815</v>
      </c>
      <c r="M170" s="17">
        <f t="shared" si="69"/>
        <v>0.23</v>
      </c>
      <c r="N170" s="34">
        <f t="shared" si="70"/>
        <v>1.234055791766048</v>
      </c>
      <c r="O170" s="12">
        <f t="shared" si="71"/>
        <v>4.3478260869565215</v>
      </c>
      <c r="P170" s="4">
        <f t="shared" si="72"/>
        <v>202210</v>
      </c>
      <c r="Q170" s="17">
        <f t="shared" si="73"/>
        <v>1.19</v>
      </c>
      <c r="R170" s="17">
        <f t="shared" si="74"/>
        <v>-5.5131578947368434</v>
      </c>
      <c r="S170" s="16">
        <f t="shared" si="75"/>
        <v>-4.323157894736843</v>
      </c>
      <c r="T170" s="5">
        <f t="shared" si="76"/>
        <v>4.2016806722689077</v>
      </c>
      <c r="U170" s="21">
        <f t="shared" si="77"/>
        <v>0</v>
      </c>
      <c r="V170" s="5"/>
      <c r="W170" s="5">
        <f t="shared" si="78"/>
        <v>0.18999999999999995</v>
      </c>
      <c r="X170" s="4">
        <f t="shared" si="79"/>
        <v>-0.15966386554621848</v>
      </c>
      <c r="Y170" s="4">
        <f t="shared" si="80"/>
        <v>-0.34966386554621842</v>
      </c>
      <c r="Z170" s="21">
        <f t="shared" si="81"/>
        <v>2022</v>
      </c>
      <c r="AA170" s="4">
        <f t="shared" si="82"/>
        <v>-1</v>
      </c>
      <c r="AB170" s="4">
        <f t="shared" si="83"/>
        <v>-1</v>
      </c>
      <c r="AC170" s="4">
        <f t="shared" si="84"/>
        <v>0</v>
      </c>
      <c r="AD170" s="4"/>
      <c r="AE170" s="4">
        <f t="shared" si="85"/>
        <v>-0.34966386554621842</v>
      </c>
      <c r="AF170" s="22">
        <f t="shared" si="86"/>
        <v>-0.81</v>
      </c>
      <c r="AG170" s="22">
        <f t="shared" si="87"/>
        <v>-1.1596638655462184</v>
      </c>
      <c r="AH170" s="3">
        <f t="shared" si="88"/>
        <v>0</v>
      </c>
      <c r="AI170" s="28" t="b">
        <f t="shared" si="89"/>
        <v>0</v>
      </c>
      <c r="AJ170" s="3">
        <f t="shared" si="90"/>
        <v>3.8772213247172949E-2</v>
      </c>
      <c r="AK170" s="3">
        <f t="shared" si="91"/>
        <v>3.8772213247172838E-2</v>
      </c>
      <c r="AL170" s="26">
        <f t="shared" si="92"/>
        <v>4.2016806722689077</v>
      </c>
      <c r="AM170" s="26">
        <f ca="1">IF(RAND()&lt;J170,H170*F170,I170*G170)-1</f>
        <v>0.18999999999999995</v>
      </c>
      <c r="AN170" s="26">
        <f ca="1">IF(RAND()&lt;(J170+(2*F170-1)*Sheet2!D$109),H170*F170,I170*G170)-1</f>
        <v>0.18999999999999995</v>
      </c>
      <c r="AO170" s="3">
        <f t="shared" si="63"/>
        <v>202210</v>
      </c>
    </row>
    <row r="171" spans="1:41" s="3" customFormat="1" x14ac:dyDescent="0.25">
      <c r="A171" s="6">
        <v>44864</v>
      </c>
      <c r="B171" s="1" t="s">
        <v>19</v>
      </c>
      <c r="C171" s="1" t="s">
        <v>37</v>
      </c>
      <c r="D171">
        <v>27</v>
      </c>
      <c r="E171" s="1">
        <v>31</v>
      </c>
      <c r="F171">
        <f t="shared" si="64"/>
        <v>0</v>
      </c>
      <c r="G171">
        <f t="shared" si="65"/>
        <v>1</v>
      </c>
      <c r="H171" s="4">
        <v>2.4500000000000002</v>
      </c>
      <c r="I171" s="4">
        <v>1.6</v>
      </c>
      <c r="J171" s="4">
        <f t="shared" si="66"/>
        <v>0.4081632653061224</v>
      </c>
      <c r="K171" s="4">
        <f t="shared" si="67"/>
        <v>0.625</v>
      </c>
      <c r="L171" s="17">
        <f t="shared" si="68"/>
        <v>0.43816326530612237</v>
      </c>
      <c r="M171" s="17">
        <f t="shared" si="69"/>
        <v>0.59499999999999997</v>
      </c>
      <c r="N171" s="34">
        <f t="shared" si="70"/>
        <v>2.2822543083372153</v>
      </c>
      <c r="O171" s="12">
        <f t="shared" si="71"/>
        <v>1.680672268907563</v>
      </c>
      <c r="P171" s="4">
        <f t="shared" si="72"/>
        <v>202210</v>
      </c>
      <c r="Q171" s="17">
        <f t="shared" si="73"/>
        <v>1.53125</v>
      </c>
      <c r="R171" s="17">
        <f t="shared" si="74"/>
        <v>-2.3563218390804597</v>
      </c>
      <c r="S171" s="16">
        <f t="shared" si="75"/>
        <v>-0.82507183908045967</v>
      </c>
      <c r="T171" s="5">
        <f t="shared" si="76"/>
        <v>0.65306122448979587</v>
      </c>
      <c r="U171" s="21">
        <f t="shared" si="77"/>
        <v>0</v>
      </c>
      <c r="V171" s="5"/>
      <c r="W171" s="5">
        <f t="shared" si="78"/>
        <v>-1</v>
      </c>
      <c r="X171" s="4">
        <f t="shared" si="79"/>
        <v>-1</v>
      </c>
      <c r="Y171" s="4">
        <f t="shared" si="80"/>
        <v>0</v>
      </c>
      <c r="Z171" s="21">
        <f t="shared" si="81"/>
        <v>2022</v>
      </c>
      <c r="AA171" s="4">
        <f t="shared" si="82"/>
        <v>0.60000000000000009</v>
      </c>
      <c r="AB171" s="4">
        <f t="shared" si="83"/>
        <v>-0.375</v>
      </c>
      <c r="AC171" s="4">
        <f t="shared" si="84"/>
        <v>-0.97500000000000009</v>
      </c>
      <c r="AD171" s="4"/>
      <c r="AE171" s="4">
        <f t="shared" si="85"/>
        <v>-2.0418367346938777</v>
      </c>
      <c r="AF171" s="22">
        <f t="shared" si="86"/>
        <v>-0.39999999999999991</v>
      </c>
      <c r="AG171" s="22">
        <f t="shared" si="87"/>
        <v>-1.375</v>
      </c>
      <c r="AH171" s="3">
        <f t="shared" si="88"/>
        <v>0</v>
      </c>
      <c r="AI171" s="28" t="b">
        <f t="shared" si="89"/>
        <v>0</v>
      </c>
      <c r="AJ171" s="3">
        <f t="shared" si="90"/>
        <v>3.2098765432098886E-2</v>
      </c>
      <c r="AK171" s="3">
        <f t="shared" si="91"/>
        <v>3.2098765432098775E-2</v>
      </c>
      <c r="AL171" s="26">
        <f t="shared" si="92"/>
        <v>0.65306122448979587</v>
      </c>
      <c r="AM171" s="26">
        <f ca="1">IF(RAND()&lt;J171,H171*F171,I171*G171)-1</f>
        <v>0.60000000000000009</v>
      </c>
      <c r="AN171" s="26">
        <f ca="1">IF(RAND()&lt;(J171+(2*F171-1)*Sheet2!D$109),H171*F171,I171*G171)-1</f>
        <v>0.60000000000000009</v>
      </c>
      <c r="AO171" s="3">
        <f t="shared" si="63"/>
        <v>202210</v>
      </c>
    </row>
    <row r="172" spans="1:41" s="3" customFormat="1" x14ac:dyDescent="0.25">
      <c r="A172" s="6">
        <v>44864</v>
      </c>
      <c r="B172" s="1" t="s">
        <v>46</v>
      </c>
      <c r="C172" s="1" t="s">
        <v>49</v>
      </c>
      <c r="D172">
        <v>34</v>
      </c>
      <c r="E172" s="1">
        <v>26</v>
      </c>
      <c r="F172">
        <f t="shared" si="64"/>
        <v>1</v>
      </c>
      <c r="G172">
        <f t="shared" si="65"/>
        <v>0</v>
      </c>
      <c r="H172" s="4">
        <v>1.37</v>
      </c>
      <c r="I172" s="4">
        <v>3.2</v>
      </c>
      <c r="J172" s="4">
        <f t="shared" si="66"/>
        <v>0.72992700729927007</v>
      </c>
      <c r="K172" s="4">
        <f t="shared" si="67"/>
        <v>0.3125</v>
      </c>
      <c r="L172" s="17">
        <f t="shared" si="68"/>
        <v>0.69992700729927004</v>
      </c>
      <c r="M172" s="17">
        <f t="shared" si="69"/>
        <v>0.34250000000000003</v>
      </c>
      <c r="N172" s="34">
        <f t="shared" si="70"/>
        <v>1.428720408801752</v>
      </c>
      <c r="O172" s="12">
        <f t="shared" si="71"/>
        <v>2.9197080291970803</v>
      </c>
      <c r="P172" s="4">
        <f t="shared" si="72"/>
        <v>202210</v>
      </c>
      <c r="Q172" s="17">
        <f t="shared" si="73"/>
        <v>1.37</v>
      </c>
      <c r="R172" s="17">
        <f t="shared" si="74"/>
        <v>-3.1572481572481563</v>
      </c>
      <c r="S172" s="16">
        <f t="shared" si="75"/>
        <v>-1.7872481572481562</v>
      </c>
      <c r="T172" s="5">
        <f t="shared" si="76"/>
        <v>2.335766423357664</v>
      </c>
      <c r="U172" s="21">
        <f t="shared" si="77"/>
        <v>0</v>
      </c>
      <c r="V172" s="5"/>
      <c r="W172" s="5">
        <f t="shared" si="78"/>
        <v>0.37000000000000011</v>
      </c>
      <c r="X172" s="4">
        <f t="shared" si="79"/>
        <v>-0.27007299270072993</v>
      </c>
      <c r="Y172" s="4">
        <f t="shared" si="80"/>
        <v>-0.64007299270073004</v>
      </c>
      <c r="Z172" s="21">
        <f t="shared" si="81"/>
        <v>2022</v>
      </c>
      <c r="AA172" s="4">
        <f t="shared" si="82"/>
        <v>-1</v>
      </c>
      <c r="AB172" s="4">
        <f t="shared" si="83"/>
        <v>-1</v>
      </c>
      <c r="AC172" s="4">
        <f t="shared" si="84"/>
        <v>0</v>
      </c>
      <c r="AD172" s="4"/>
      <c r="AE172" s="4">
        <f t="shared" si="85"/>
        <v>-0.64007299270073004</v>
      </c>
      <c r="AF172" s="22">
        <f t="shared" si="86"/>
        <v>-0.62999999999999989</v>
      </c>
      <c r="AG172" s="22">
        <f t="shared" si="87"/>
        <v>-1.2700729927007299</v>
      </c>
      <c r="AH172" s="3">
        <f t="shared" si="88"/>
        <v>0</v>
      </c>
      <c r="AI172" s="28" t="b">
        <f t="shared" si="89"/>
        <v>0</v>
      </c>
      <c r="AJ172" s="3">
        <f t="shared" si="90"/>
        <v>4.0700218818380707E-2</v>
      </c>
      <c r="AK172" s="3">
        <f t="shared" si="91"/>
        <v>4.0700218818380596E-2</v>
      </c>
      <c r="AL172" s="26">
        <f t="shared" si="92"/>
        <v>2.335766423357664</v>
      </c>
      <c r="AM172" s="26">
        <f ca="1">IF(RAND()&lt;J172,H172*F172,I172*G172)-1</f>
        <v>0.37000000000000011</v>
      </c>
      <c r="AN172" s="26">
        <f ca="1">IF(RAND()&lt;(J172+(2*F172-1)*Sheet2!D$109),H172*F172,I172*G172)-1</f>
        <v>0.37000000000000011</v>
      </c>
      <c r="AO172" s="3">
        <f t="shared" si="63"/>
        <v>202210</v>
      </c>
    </row>
    <row r="173" spans="1:41" s="3" customFormat="1" x14ac:dyDescent="0.25">
      <c r="A173" s="6">
        <v>44864</v>
      </c>
      <c r="B173" s="1" t="s">
        <v>28</v>
      </c>
      <c r="C173" s="1" t="s">
        <v>57</v>
      </c>
      <c r="D173">
        <v>24</v>
      </c>
      <c r="E173" s="1">
        <v>0</v>
      </c>
      <c r="F173">
        <f t="shared" si="64"/>
        <v>1</v>
      </c>
      <c r="G173">
        <f t="shared" si="65"/>
        <v>0</v>
      </c>
      <c r="H173" s="4">
        <v>1.9</v>
      </c>
      <c r="I173" s="4">
        <v>1.9</v>
      </c>
      <c r="J173" s="4">
        <f t="shared" si="66"/>
        <v>0.52631578947368418</v>
      </c>
      <c r="K173" s="4">
        <f t="shared" si="67"/>
        <v>0.52631578947368418</v>
      </c>
      <c r="L173" s="17">
        <f t="shared" si="68"/>
        <v>0.49631578947368415</v>
      </c>
      <c r="M173" s="17">
        <f t="shared" si="69"/>
        <v>0.55631578947368421</v>
      </c>
      <c r="N173" s="34">
        <f t="shared" si="70"/>
        <v>2.0148462354188763</v>
      </c>
      <c r="O173" s="12">
        <f t="shared" si="71"/>
        <v>1.7975402081362346</v>
      </c>
      <c r="P173" s="4">
        <f t="shared" si="72"/>
        <v>202210</v>
      </c>
      <c r="Q173" s="17">
        <f t="shared" si="73"/>
        <v>1.9</v>
      </c>
      <c r="R173" s="17">
        <f t="shared" si="74"/>
        <v>-2.2222222222222223</v>
      </c>
      <c r="S173" s="16">
        <f t="shared" si="75"/>
        <v>-0.32222222222222241</v>
      </c>
      <c r="T173" s="5">
        <f t="shared" si="76"/>
        <v>1</v>
      </c>
      <c r="U173" s="21">
        <f t="shared" si="77"/>
        <v>0</v>
      </c>
      <c r="V173" s="5"/>
      <c r="W173" s="5">
        <f t="shared" si="78"/>
        <v>0.89999999999999991</v>
      </c>
      <c r="X173" s="4">
        <f t="shared" si="79"/>
        <v>-0.47368421052631582</v>
      </c>
      <c r="Y173" s="4">
        <f t="shared" si="80"/>
        <v>-1.3736842105263158</v>
      </c>
      <c r="Z173" s="21">
        <f t="shared" si="81"/>
        <v>2022</v>
      </c>
      <c r="AA173" s="4">
        <f t="shared" si="82"/>
        <v>-1</v>
      </c>
      <c r="AB173" s="4">
        <f t="shared" si="83"/>
        <v>-1</v>
      </c>
      <c r="AC173" s="4">
        <f t="shared" si="84"/>
        <v>0</v>
      </c>
      <c r="AD173" s="4"/>
      <c r="AE173" s="4">
        <f t="shared" si="85"/>
        <v>-1.3736842105263158</v>
      </c>
      <c r="AF173" s="22">
        <f t="shared" si="86"/>
        <v>-0.10000000000000009</v>
      </c>
      <c r="AG173" s="22">
        <f t="shared" si="87"/>
        <v>-1.4736842105263159</v>
      </c>
      <c r="AH173" s="3">
        <f t="shared" si="88"/>
        <v>0</v>
      </c>
      <c r="AI173" s="28" t="b">
        <f t="shared" si="89"/>
        <v>0</v>
      </c>
      <c r="AJ173" s="3">
        <f t="shared" si="90"/>
        <v>4.9999999999999933E-2</v>
      </c>
      <c r="AK173" s="3">
        <f t="shared" si="91"/>
        <v>4.9999999999999933E-2</v>
      </c>
      <c r="AL173" s="26">
        <f t="shared" si="92"/>
        <v>1</v>
      </c>
      <c r="AM173" s="26">
        <f ca="1">IF(RAND()&lt;J173,H173*F173,I173*G173)-1</f>
        <v>-1</v>
      </c>
      <c r="AN173" s="26">
        <f ca="1">IF(RAND()&lt;(J173+(2*F173-1)*Sheet2!D$109),H173*F173,I173*G173)-1</f>
        <v>0.89999999999999991</v>
      </c>
      <c r="AO173" s="3">
        <f t="shared" si="63"/>
        <v>202210</v>
      </c>
    </row>
    <row r="174" spans="1:41" s="3" customFormat="1" x14ac:dyDescent="0.25">
      <c r="A174" s="6">
        <v>44864</v>
      </c>
      <c r="B174" s="1" t="s">
        <v>39</v>
      </c>
      <c r="C174" s="1" t="s">
        <v>38</v>
      </c>
      <c r="D174">
        <v>17</v>
      </c>
      <c r="E174" s="1">
        <v>22</v>
      </c>
      <c r="F174">
        <f t="shared" si="64"/>
        <v>0</v>
      </c>
      <c r="G174">
        <f t="shared" si="65"/>
        <v>1</v>
      </c>
      <c r="H174" s="4">
        <v>1.95</v>
      </c>
      <c r="I174" s="4">
        <v>1.86</v>
      </c>
      <c r="J174" s="4">
        <f t="shared" si="66"/>
        <v>0.51282051282051289</v>
      </c>
      <c r="K174" s="4">
        <f t="shared" si="67"/>
        <v>0.5376344086021505</v>
      </c>
      <c r="L174" s="17">
        <f t="shared" si="68"/>
        <v>0.54282051282051291</v>
      </c>
      <c r="M174" s="17">
        <f t="shared" si="69"/>
        <v>0.50763440860215048</v>
      </c>
      <c r="N174" s="34">
        <f t="shared" si="70"/>
        <v>1.8422295701464333</v>
      </c>
      <c r="O174" s="12">
        <f t="shared" si="71"/>
        <v>1.9699216267739887</v>
      </c>
      <c r="P174" s="4">
        <f t="shared" si="72"/>
        <v>202210</v>
      </c>
      <c r="Q174" s="17">
        <f t="shared" si="73"/>
        <v>1.0483870967741935</v>
      </c>
      <c r="R174" s="17">
        <f t="shared" si="74"/>
        <v>-2.215422276621787</v>
      </c>
      <c r="S174" s="16">
        <f t="shared" si="75"/>
        <v>-1.1670351798475935</v>
      </c>
      <c r="T174" s="5">
        <f t="shared" si="76"/>
        <v>0.9538461538461539</v>
      </c>
      <c r="U174" s="21">
        <f t="shared" si="77"/>
        <v>0</v>
      </c>
      <c r="V174" s="5"/>
      <c r="W174" s="5">
        <f t="shared" si="78"/>
        <v>-1</v>
      </c>
      <c r="X174" s="4">
        <f t="shared" si="79"/>
        <v>-1</v>
      </c>
      <c r="Y174" s="4">
        <f t="shared" si="80"/>
        <v>0</v>
      </c>
      <c r="Z174" s="21">
        <f t="shared" si="81"/>
        <v>2022</v>
      </c>
      <c r="AA174" s="4">
        <f t="shared" si="82"/>
        <v>0.8600000000000001</v>
      </c>
      <c r="AB174" s="4">
        <f t="shared" si="83"/>
        <v>-0.4623655913978495</v>
      </c>
      <c r="AC174" s="4">
        <f t="shared" si="84"/>
        <v>-1.3223655913978496</v>
      </c>
      <c r="AD174" s="4"/>
      <c r="AE174" s="4">
        <f t="shared" si="85"/>
        <v>-1.437179487179487</v>
      </c>
      <c r="AF174" s="22">
        <f t="shared" si="86"/>
        <v>-0.1399999999999999</v>
      </c>
      <c r="AG174" s="22">
        <f t="shared" si="87"/>
        <v>-1.4623655913978495</v>
      </c>
      <c r="AH174" s="3">
        <f t="shared" si="88"/>
        <v>0</v>
      </c>
      <c r="AI174" s="28" t="b">
        <f t="shared" si="89"/>
        <v>0</v>
      </c>
      <c r="AJ174" s="3">
        <f t="shared" si="90"/>
        <v>4.8031496062992063E-2</v>
      </c>
      <c r="AK174" s="3">
        <f t="shared" si="91"/>
        <v>4.8031496062992174E-2</v>
      </c>
      <c r="AL174" s="26">
        <f t="shared" si="92"/>
        <v>0.9538461538461539</v>
      </c>
      <c r="AM174" s="26">
        <f ca="1">IF(RAND()&lt;J174,H174*F174,I174*G174)-1</f>
        <v>0.8600000000000001</v>
      </c>
      <c r="AN174" s="26">
        <f ca="1">IF(RAND()&lt;(J174+(2*F174-1)*Sheet2!D$109),H174*F174,I174*G174)-1</f>
        <v>-1</v>
      </c>
      <c r="AO174" s="3">
        <f t="shared" si="63"/>
        <v>202210</v>
      </c>
    </row>
    <row r="175" spans="1:41" s="3" customFormat="1" x14ac:dyDescent="0.25">
      <c r="A175" s="6">
        <v>44864</v>
      </c>
      <c r="B175" s="1" t="s">
        <v>41</v>
      </c>
      <c r="C175" s="1" t="s">
        <v>43</v>
      </c>
      <c r="D175">
        <v>35</v>
      </c>
      <c r="E175" s="1">
        <v>13</v>
      </c>
      <c r="F175">
        <f t="shared" si="64"/>
        <v>1</v>
      </c>
      <c r="G175">
        <f t="shared" si="65"/>
        <v>0</v>
      </c>
      <c r="H175" s="4">
        <v>1.22</v>
      </c>
      <c r="I175" s="4">
        <v>4.5</v>
      </c>
      <c r="J175" s="4">
        <f t="shared" si="66"/>
        <v>0.81967213114754101</v>
      </c>
      <c r="K175" s="4">
        <f t="shared" si="67"/>
        <v>0.22222222222222221</v>
      </c>
      <c r="L175" s="17">
        <f t="shared" si="68"/>
        <v>0.78967213114754098</v>
      </c>
      <c r="M175" s="17">
        <f t="shared" si="69"/>
        <v>0.25222222222222224</v>
      </c>
      <c r="N175" s="34">
        <f t="shared" si="70"/>
        <v>1.2663483495951837</v>
      </c>
      <c r="O175" s="12">
        <f t="shared" si="71"/>
        <v>3.964757709251101</v>
      </c>
      <c r="P175" s="4">
        <f t="shared" si="72"/>
        <v>202210</v>
      </c>
      <c r="Q175" s="17">
        <f t="shared" si="73"/>
        <v>1.22</v>
      </c>
      <c r="R175" s="17">
        <f t="shared" si="74"/>
        <v>-4.8311688311688314</v>
      </c>
      <c r="S175" s="16">
        <f t="shared" si="75"/>
        <v>-3.6111688311688317</v>
      </c>
      <c r="T175" s="5">
        <f t="shared" si="76"/>
        <v>3.6885245901639343</v>
      </c>
      <c r="U175" s="21">
        <f t="shared" si="77"/>
        <v>0</v>
      </c>
      <c r="V175" s="5"/>
      <c r="W175" s="5">
        <f t="shared" si="78"/>
        <v>0.21999999999999997</v>
      </c>
      <c r="X175" s="4">
        <f t="shared" si="79"/>
        <v>-0.18032786885245899</v>
      </c>
      <c r="Y175" s="4">
        <f t="shared" si="80"/>
        <v>-0.40032786885245897</v>
      </c>
      <c r="Z175" s="21">
        <f t="shared" si="81"/>
        <v>2022</v>
      </c>
      <c r="AA175" s="4">
        <f t="shared" si="82"/>
        <v>-1</v>
      </c>
      <c r="AB175" s="4">
        <f t="shared" si="83"/>
        <v>-1</v>
      </c>
      <c r="AC175" s="4">
        <f t="shared" si="84"/>
        <v>0</v>
      </c>
      <c r="AD175" s="4"/>
      <c r="AE175" s="4">
        <f t="shared" si="85"/>
        <v>-0.40032786885245897</v>
      </c>
      <c r="AF175" s="22">
        <f t="shared" si="86"/>
        <v>-0.78</v>
      </c>
      <c r="AG175" s="22">
        <f t="shared" si="87"/>
        <v>-1.180327868852459</v>
      </c>
      <c r="AH175" s="3">
        <f t="shared" si="88"/>
        <v>0</v>
      </c>
      <c r="AI175" s="28" t="b">
        <f t="shared" si="89"/>
        <v>0</v>
      </c>
      <c r="AJ175" s="3">
        <f t="shared" si="90"/>
        <v>4.0209790209790097E-2</v>
      </c>
      <c r="AK175" s="3">
        <f t="shared" si="91"/>
        <v>4.0209790209790319E-2</v>
      </c>
      <c r="AL175" s="26">
        <f t="shared" si="92"/>
        <v>3.6885245901639343</v>
      </c>
      <c r="AM175" s="26">
        <f ca="1">IF(RAND()&lt;J175,H175*F175,I175*G175)-1</f>
        <v>0.21999999999999997</v>
      </c>
      <c r="AN175" s="26">
        <f ca="1">IF(RAND()&lt;(J175+(2*F175-1)*Sheet2!D$109),H175*F175,I175*G175)-1</f>
        <v>0.21999999999999997</v>
      </c>
      <c r="AO175" s="3">
        <f t="shared" si="63"/>
        <v>202210</v>
      </c>
    </row>
    <row r="176" spans="1:41" s="3" customFormat="1" x14ac:dyDescent="0.25">
      <c r="A176" s="6">
        <v>44864</v>
      </c>
      <c r="B176" s="1" t="s">
        <v>42</v>
      </c>
      <c r="C176" s="1" t="s">
        <v>21</v>
      </c>
      <c r="D176">
        <v>17</v>
      </c>
      <c r="E176" s="1">
        <v>21</v>
      </c>
      <c r="F176">
        <f t="shared" si="64"/>
        <v>0</v>
      </c>
      <c r="G176">
        <f t="shared" si="65"/>
        <v>1</v>
      </c>
      <c r="H176" s="4">
        <v>1.6</v>
      </c>
      <c r="I176" s="4">
        <v>2.4500000000000002</v>
      </c>
      <c r="J176" s="4">
        <f t="shared" si="66"/>
        <v>0.625</v>
      </c>
      <c r="K176" s="4">
        <f t="shared" si="67"/>
        <v>0.4081632653061224</v>
      </c>
      <c r="L176" s="17">
        <f t="shared" si="68"/>
        <v>0.65500000000000003</v>
      </c>
      <c r="M176" s="17">
        <f t="shared" si="69"/>
        <v>0.37816326530612243</v>
      </c>
      <c r="N176" s="34">
        <f t="shared" si="70"/>
        <v>1.5267175572519083</v>
      </c>
      <c r="O176" s="12">
        <f t="shared" si="71"/>
        <v>2.6443604964921752</v>
      </c>
      <c r="P176" s="4">
        <f t="shared" si="72"/>
        <v>202210</v>
      </c>
      <c r="Q176" s="17">
        <f t="shared" si="73"/>
        <v>0.65306122448979587</v>
      </c>
      <c r="R176" s="17">
        <f t="shared" si="74"/>
        <v>-2.3563218390804597</v>
      </c>
      <c r="S176" s="16">
        <f t="shared" si="75"/>
        <v>-1.7032606145906639</v>
      </c>
      <c r="T176" s="5">
        <f t="shared" si="76"/>
        <v>1.53125</v>
      </c>
      <c r="U176" s="21">
        <f t="shared" si="77"/>
        <v>0</v>
      </c>
      <c r="V176" s="5"/>
      <c r="W176" s="5">
        <f t="shared" si="78"/>
        <v>-1</v>
      </c>
      <c r="X176" s="4">
        <f t="shared" si="79"/>
        <v>-1</v>
      </c>
      <c r="Y176" s="4">
        <f t="shared" si="80"/>
        <v>0</v>
      </c>
      <c r="Z176" s="21">
        <f t="shared" si="81"/>
        <v>2022</v>
      </c>
      <c r="AA176" s="4">
        <f t="shared" si="82"/>
        <v>1.4500000000000002</v>
      </c>
      <c r="AB176" s="4">
        <f t="shared" si="83"/>
        <v>-0.59183673469387754</v>
      </c>
      <c r="AC176" s="4">
        <f t="shared" si="84"/>
        <v>-2.0418367346938777</v>
      </c>
      <c r="AD176" s="4"/>
      <c r="AE176" s="4">
        <f t="shared" si="85"/>
        <v>-0.97500000000000009</v>
      </c>
      <c r="AF176" s="22">
        <f t="shared" si="86"/>
        <v>0.45000000000000018</v>
      </c>
      <c r="AG176" s="22">
        <f t="shared" si="87"/>
        <v>-1.5918367346938775</v>
      </c>
      <c r="AH176" s="3">
        <f t="shared" si="88"/>
        <v>0</v>
      </c>
      <c r="AI176" s="28" t="b">
        <f t="shared" si="89"/>
        <v>0</v>
      </c>
      <c r="AJ176" s="3">
        <f t="shared" si="90"/>
        <v>3.2098765432098886E-2</v>
      </c>
      <c r="AK176" s="3">
        <f t="shared" si="91"/>
        <v>3.2098765432098664E-2</v>
      </c>
      <c r="AL176" s="26">
        <f t="shared" si="92"/>
        <v>1.53125</v>
      </c>
      <c r="AM176" s="26">
        <f ca="1">IF(RAND()&lt;J176,H176*F176,I176*G176)-1</f>
        <v>-1</v>
      </c>
      <c r="AN176" s="26">
        <f ca="1">IF(RAND()&lt;(J176+(2*F176-1)*Sheet2!D$109),H176*F176,I176*G176)-1</f>
        <v>1.4500000000000002</v>
      </c>
      <c r="AO176" s="3">
        <f t="shared" si="63"/>
        <v>202210</v>
      </c>
    </row>
    <row r="177" spans="1:41" s="3" customFormat="1" x14ac:dyDescent="0.25">
      <c r="A177" s="6">
        <v>44861</v>
      </c>
      <c r="B177" s="1" t="s">
        <v>25</v>
      </c>
      <c r="C177" s="1" t="s">
        <v>29</v>
      </c>
      <c r="D177">
        <v>22</v>
      </c>
      <c r="E177" s="1">
        <v>27</v>
      </c>
      <c r="F177">
        <f t="shared" si="64"/>
        <v>0</v>
      </c>
      <c r="G177">
        <f t="shared" si="65"/>
        <v>1</v>
      </c>
      <c r="H177" s="4">
        <v>1.6</v>
      </c>
      <c r="I177" s="4">
        <v>2.4500000000000002</v>
      </c>
      <c r="J177" s="4">
        <f t="shared" si="66"/>
        <v>0.625</v>
      </c>
      <c r="K177" s="4">
        <f t="shared" si="67"/>
        <v>0.4081632653061224</v>
      </c>
      <c r="L177" s="17">
        <f t="shared" si="68"/>
        <v>0.65500000000000003</v>
      </c>
      <c r="M177" s="17">
        <f t="shared" si="69"/>
        <v>0.37816326530612243</v>
      </c>
      <c r="N177" s="34">
        <f t="shared" si="70"/>
        <v>1.5267175572519083</v>
      </c>
      <c r="O177" s="12">
        <f t="shared" si="71"/>
        <v>2.6443604964921752</v>
      </c>
      <c r="P177" s="4">
        <f t="shared" si="72"/>
        <v>202210</v>
      </c>
      <c r="Q177" s="17">
        <f t="shared" si="73"/>
        <v>0.65306122448979587</v>
      </c>
      <c r="R177" s="17">
        <f t="shared" si="74"/>
        <v>-2.3563218390804597</v>
      </c>
      <c r="S177" s="16">
        <f t="shared" si="75"/>
        <v>-1.7032606145906639</v>
      </c>
      <c r="T177" s="5">
        <f t="shared" si="76"/>
        <v>1.53125</v>
      </c>
      <c r="U177" s="21">
        <f t="shared" si="77"/>
        <v>0</v>
      </c>
      <c r="V177" s="5"/>
      <c r="W177" s="5">
        <f t="shared" si="78"/>
        <v>-1</v>
      </c>
      <c r="X177" s="4">
        <f t="shared" si="79"/>
        <v>-1</v>
      </c>
      <c r="Y177" s="4">
        <f t="shared" si="80"/>
        <v>0</v>
      </c>
      <c r="Z177" s="21">
        <f t="shared" si="81"/>
        <v>2022</v>
      </c>
      <c r="AA177" s="4">
        <f t="shared" si="82"/>
        <v>1.4500000000000002</v>
      </c>
      <c r="AB177" s="4">
        <f t="shared" si="83"/>
        <v>-0.59183673469387754</v>
      </c>
      <c r="AC177" s="4">
        <f t="shared" si="84"/>
        <v>-2.0418367346938777</v>
      </c>
      <c r="AD177" s="4"/>
      <c r="AE177" s="4">
        <f t="shared" si="85"/>
        <v>-0.97500000000000009</v>
      </c>
      <c r="AF177" s="22">
        <f t="shared" si="86"/>
        <v>0.45000000000000018</v>
      </c>
      <c r="AG177" s="22">
        <f t="shared" si="87"/>
        <v>-1.5918367346938775</v>
      </c>
      <c r="AH177" s="3">
        <f t="shared" si="88"/>
        <v>0</v>
      </c>
      <c r="AI177" s="28" t="b">
        <f t="shared" si="89"/>
        <v>0</v>
      </c>
      <c r="AJ177" s="3">
        <f t="shared" si="90"/>
        <v>3.2098765432098886E-2</v>
      </c>
      <c r="AK177" s="3">
        <f t="shared" si="91"/>
        <v>3.2098765432098664E-2</v>
      </c>
      <c r="AL177" s="26">
        <f t="shared" si="92"/>
        <v>1.53125</v>
      </c>
      <c r="AM177" s="26">
        <f ca="1">IF(RAND()&lt;J177,H177*F177,I177*G177)-1</f>
        <v>1.4500000000000002</v>
      </c>
      <c r="AN177" s="26">
        <f ca="1">IF(RAND()&lt;(J177+(2*F177-1)*Sheet2!D$109),H177*F177,I177*G177)-1</f>
        <v>-1</v>
      </c>
      <c r="AO177" s="3">
        <f t="shared" si="63"/>
        <v>202210</v>
      </c>
    </row>
    <row r="178" spans="1:41" s="3" customFormat="1" x14ac:dyDescent="0.25">
      <c r="A178" s="6">
        <v>44858</v>
      </c>
      <c r="B178" s="1" t="s">
        <v>38</v>
      </c>
      <c r="C178" s="1" t="s">
        <v>31</v>
      </c>
      <c r="D178">
        <v>14</v>
      </c>
      <c r="E178" s="1">
        <v>33</v>
      </c>
      <c r="F178">
        <f t="shared" si="64"/>
        <v>0</v>
      </c>
      <c r="G178">
        <f t="shared" si="65"/>
        <v>1</v>
      </c>
      <c r="H178" s="4">
        <v>1.38</v>
      </c>
      <c r="I178" s="4">
        <v>3.15</v>
      </c>
      <c r="J178" s="4">
        <f t="shared" si="66"/>
        <v>0.7246376811594204</v>
      </c>
      <c r="K178" s="4">
        <f t="shared" si="67"/>
        <v>0.31746031746031744</v>
      </c>
      <c r="L178" s="17">
        <f t="shared" si="68"/>
        <v>0.75463768115942043</v>
      </c>
      <c r="M178" s="17">
        <f t="shared" si="69"/>
        <v>0.28746031746031742</v>
      </c>
      <c r="N178" s="34">
        <f t="shared" si="70"/>
        <v>1.3251392356443248</v>
      </c>
      <c r="O178" s="12">
        <f t="shared" si="71"/>
        <v>3.4787410270568753</v>
      </c>
      <c r="P178" s="4">
        <f t="shared" si="72"/>
        <v>202210</v>
      </c>
      <c r="Q178" s="17">
        <f t="shared" si="73"/>
        <v>0.43809523809523809</v>
      </c>
      <c r="R178" s="17">
        <f t="shared" si="74"/>
        <v>-3.0966952264381891</v>
      </c>
      <c r="S178" s="16">
        <f t="shared" si="75"/>
        <v>-2.6585999883429512</v>
      </c>
      <c r="T178" s="5">
        <f t="shared" si="76"/>
        <v>2.2826086956521738</v>
      </c>
      <c r="U178" s="21">
        <f t="shared" si="77"/>
        <v>0</v>
      </c>
      <c r="V178" s="5"/>
      <c r="W178" s="5">
        <f t="shared" si="78"/>
        <v>-1</v>
      </c>
      <c r="X178" s="4">
        <f t="shared" si="79"/>
        <v>-1</v>
      </c>
      <c r="Y178" s="4">
        <f t="shared" si="80"/>
        <v>0</v>
      </c>
      <c r="Z178" s="21">
        <f t="shared" si="81"/>
        <v>2022</v>
      </c>
      <c r="AA178" s="4">
        <f t="shared" si="82"/>
        <v>2.15</v>
      </c>
      <c r="AB178" s="4">
        <f t="shared" si="83"/>
        <v>-0.68253968253968256</v>
      </c>
      <c r="AC178" s="4">
        <f t="shared" si="84"/>
        <v>-2.8325396825396822</v>
      </c>
      <c r="AD178" s="4"/>
      <c r="AE178" s="4">
        <f t="shared" si="85"/>
        <v>-0.65536231884057949</v>
      </c>
      <c r="AF178" s="22">
        <f t="shared" si="86"/>
        <v>1.1499999999999999</v>
      </c>
      <c r="AG178" s="22">
        <f t="shared" si="87"/>
        <v>-1.6825396825396826</v>
      </c>
      <c r="AH178" s="3">
        <f t="shared" si="88"/>
        <v>0</v>
      </c>
      <c r="AI178" s="28" t="b">
        <f t="shared" si="89"/>
        <v>0</v>
      </c>
      <c r="AJ178" s="3">
        <f t="shared" si="90"/>
        <v>4.039735099337749E-2</v>
      </c>
      <c r="AK178" s="3">
        <f t="shared" si="91"/>
        <v>4.039735099337749E-2</v>
      </c>
      <c r="AL178" s="26">
        <f t="shared" si="92"/>
        <v>2.2826086956521738</v>
      </c>
      <c r="AM178" s="26">
        <f ca="1">IF(RAND()&lt;J178,H178*F178,I178*G178)-1</f>
        <v>-1</v>
      </c>
      <c r="AN178" s="26">
        <f ca="1">IF(RAND()&lt;(J178+(2*F178-1)*Sheet2!D$109),H178*F178,I178*G178)-1</f>
        <v>-1</v>
      </c>
      <c r="AO178" s="3">
        <f t="shared" si="63"/>
        <v>202210</v>
      </c>
    </row>
    <row r="179" spans="1:41" s="3" customFormat="1" x14ac:dyDescent="0.25">
      <c r="A179" s="6">
        <v>44857</v>
      </c>
      <c r="B179" s="1" t="s">
        <v>37</v>
      </c>
      <c r="C179" s="1" t="s">
        <v>43</v>
      </c>
      <c r="D179">
        <v>16</v>
      </c>
      <c r="E179" s="1">
        <v>10</v>
      </c>
      <c r="F179">
        <f t="shared" si="64"/>
        <v>1</v>
      </c>
      <c r="G179">
        <f t="shared" si="65"/>
        <v>0</v>
      </c>
      <c r="H179" s="4">
        <v>1.38</v>
      </c>
      <c r="I179" s="4">
        <v>3.15</v>
      </c>
      <c r="J179" s="4">
        <f t="shared" si="66"/>
        <v>0.7246376811594204</v>
      </c>
      <c r="K179" s="4">
        <f t="shared" si="67"/>
        <v>0.31746031746031744</v>
      </c>
      <c r="L179" s="17">
        <f t="shared" si="68"/>
        <v>0.69463768115942037</v>
      </c>
      <c r="M179" s="17">
        <f t="shared" si="69"/>
        <v>0.34746031746031747</v>
      </c>
      <c r="N179" s="34">
        <f t="shared" si="70"/>
        <v>1.4395994158147296</v>
      </c>
      <c r="O179" s="12">
        <f t="shared" si="71"/>
        <v>2.8780264961169482</v>
      </c>
      <c r="P179" s="4">
        <f t="shared" si="72"/>
        <v>202210</v>
      </c>
      <c r="Q179" s="17">
        <f t="shared" si="73"/>
        <v>1.38</v>
      </c>
      <c r="R179" s="17">
        <f t="shared" si="74"/>
        <v>-3.0966952264381891</v>
      </c>
      <c r="S179" s="16">
        <f t="shared" si="75"/>
        <v>-1.7166952264381892</v>
      </c>
      <c r="T179" s="5">
        <f t="shared" si="76"/>
        <v>2.2826086956521738</v>
      </c>
      <c r="U179" s="21">
        <f t="shared" si="77"/>
        <v>0</v>
      </c>
      <c r="V179" s="5"/>
      <c r="W179" s="5">
        <f t="shared" si="78"/>
        <v>0.37999999999999989</v>
      </c>
      <c r="X179" s="4">
        <f t="shared" si="79"/>
        <v>-0.2753623188405796</v>
      </c>
      <c r="Y179" s="4">
        <f t="shared" si="80"/>
        <v>-0.65536231884057949</v>
      </c>
      <c r="Z179" s="21">
        <f t="shared" si="81"/>
        <v>2022</v>
      </c>
      <c r="AA179" s="4">
        <f t="shared" si="82"/>
        <v>-1</v>
      </c>
      <c r="AB179" s="4">
        <f t="shared" si="83"/>
        <v>-1</v>
      </c>
      <c r="AC179" s="4">
        <f t="shared" si="84"/>
        <v>0</v>
      </c>
      <c r="AD179" s="4"/>
      <c r="AE179" s="4">
        <f t="shared" si="85"/>
        <v>-0.65536231884057949</v>
      </c>
      <c r="AF179" s="22">
        <f t="shared" si="86"/>
        <v>-0.62000000000000011</v>
      </c>
      <c r="AG179" s="22">
        <f t="shared" si="87"/>
        <v>-1.2753623188405796</v>
      </c>
      <c r="AH179" s="3">
        <f t="shared" si="88"/>
        <v>0</v>
      </c>
      <c r="AI179" s="28" t="b">
        <f t="shared" si="89"/>
        <v>0</v>
      </c>
      <c r="AJ179" s="3">
        <f t="shared" si="90"/>
        <v>4.039735099337749E-2</v>
      </c>
      <c r="AK179" s="3">
        <f t="shared" si="91"/>
        <v>4.0397350993377601E-2</v>
      </c>
      <c r="AL179" s="26">
        <f t="shared" si="92"/>
        <v>2.2826086956521738</v>
      </c>
      <c r="AM179" s="26">
        <f ca="1">IF(RAND()&lt;J179,H179*F179,I179*G179)-1</f>
        <v>0.37999999999999989</v>
      </c>
      <c r="AN179" s="26">
        <f ca="1">IF(RAND()&lt;(J179+(2*F179-1)*Sheet2!D$109),H179*F179,I179*G179)-1</f>
        <v>0.37999999999999989</v>
      </c>
      <c r="AO179" s="3">
        <f t="shared" si="63"/>
        <v>202210</v>
      </c>
    </row>
    <row r="180" spans="1:41" s="3" customFormat="1" x14ac:dyDescent="0.25">
      <c r="A180" s="6">
        <v>44857</v>
      </c>
      <c r="B180" s="1" t="s">
        <v>56</v>
      </c>
      <c r="C180" s="1" t="s">
        <v>47</v>
      </c>
      <c r="D180">
        <v>23</v>
      </c>
      <c r="E180" s="1">
        <v>37</v>
      </c>
      <c r="F180">
        <f t="shared" si="64"/>
        <v>0</v>
      </c>
      <c r="G180">
        <f t="shared" si="65"/>
        <v>1</v>
      </c>
      <c r="H180" s="4">
        <v>1.27</v>
      </c>
      <c r="I180" s="4">
        <v>3.8</v>
      </c>
      <c r="J180" s="4">
        <f t="shared" si="66"/>
        <v>0.78740157480314954</v>
      </c>
      <c r="K180" s="4">
        <f t="shared" si="67"/>
        <v>0.26315789473684209</v>
      </c>
      <c r="L180" s="17">
        <f t="shared" si="68"/>
        <v>0.81740157480314957</v>
      </c>
      <c r="M180" s="17">
        <f t="shared" si="69"/>
        <v>0.23315789473684209</v>
      </c>
      <c r="N180" s="34">
        <f t="shared" si="70"/>
        <v>1.2233888835372315</v>
      </c>
      <c r="O180" s="12">
        <f t="shared" si="71"/>
        <v>4.288939051918736</v>
      </c>
      <c r="P180" s="4">
        <f t="shared" si="72"/>
        <v>202210</v>
      </c>
      <c r="Q180" s="17">
        <f t="shared" si="73"/>
        <v>0.33421052631578951</v>
      </c>
      <c r="R180" s="17">
        <f t="shared" si="74"/>
        <v>-4.06084656084656</v>
      </c>
      <c r="S180" s="16">
        <f t="shared" si="75"/>
        <v>-3.7266360345307703</v>
      </c>
      <c r="T180" s="5">
        <f t="shared" si="76"/>
        <v>2.9921259842519685</v>
      </c>
      <c r="U180" s="21">
        <f t="shared" si="77"/>
        <v>0</v>
      </c>
      <c r="V180" s="5"/>
      <c r="W180" s="5">
        <f t="shared" si="78"/>
        <v>-1</v>
      </c>
      <c r="X180" s="4">
        <f t="shared" si="79"/>
        <v>-1</v>
      </c>
      <c r="Y180" s="4">
        <f t="shared" si="80"/>
        <v>0</v>
      </c>
      <c r="Z180" s="21">
        <f t="shared" si="81"/>
        <v>2022</v>
      </c>
      <c r="AA180" s="4">
        <f t="shared" si="82"/>
        <v>2.8</v>
      </c>
      <c r="AB180" s="4">
        <f t="shared" si="83"/>
        <v>-0.73684210526315796</v>
      </c>
      <c r="AC180" s="4">
        <f t="shared" si="84"/>
        <v>-3.5368421052631578</v>
      </c>
      <c r="AD180" s="4"/>
      <c r="AE180" s="4">
        <f t="shared" si="85"/>
        <v>-0.48259842519685048</v>
      </c>
      <c r="AF180" s="22">
        <f t="shared" si="86"/>
        <v>1.7999999999999998</v>
      </c>
      <c r="AG180" s="22">
        <f t="shared" si="87"/>
        <v>-1.736842105263158</v>
      </c>
      <c r="AH180" s="3">
        <f t="shared" si="88"/>
        <v>0</v>
      </c>
      <c r="AI180" s="28" t="b">
        <f t="shared" si="89"/>
        <v>0</v>
      </c>
      <c r="AJ180" s="3">
        <f t="shared" si="90"/>
        <v>4.8126232741617536E-2</v>
      </c>
      <c r="AK180" s="3">
        <f t="shared" si="91"/>
        <v>4.8126232741617314E-2</v>
      </c>
      <c r="AL180" s="26">
        <f t="shared" si="92"/>
        <v>2.9921259842519685</v>
      </c>
      <c r="AM180" s="26">
        <f ca="1">IF(RAND()&lt;J180,H180*F180,I180*G180)-1</f>
        <v>-1</v>
      </c>
      <c r="AN180" s="26">
        <f ca="1">IF(RAND()&lt;(J180+(2*F180-1)*Sheet2!D$109),H180*F180,I180*G180)-1</f>
        <v>-1</v>
      </c>
      <c r="AO180" s="3">
        <f t="shared" si="63"/>
        <v>202210</v>
      </c>
    </row>
    <row r="181" spans="1:41" s="3" customFormat="1" x14ac:dyDescent="0.25">
      <c r="A181" s="6">
        <v>44857</v>
      </c>
      <c r="B181" s="1" t="s">
        <v>24</v>
      </c>
      <c r="C181" s="1" t="s">
        <v>35</v>
      </c>
      <c r="D181">
        <v>23</v>
      </c>
      <c r="E181" s="1">
        <v>44</v>
      </c>
      <c r="F181">
        <f t="shared" si="64"/>
        <v>0</v>
      </c>
      <c r="G181">
        <f t="shared" si="65"/>
        <v>1</v>
      </c>
      <c r="H181" s="4">
        <v>2.0499999999999998</v>
      </c>
      <c r="I181" s="4">
        <v>1.8</v>
      </c>
      <c r="J181" s="4">
        <f t="shared" si="66"/>
        <v>0.48780487804878053</v>
      </c>
      <c r="K181" s="4">
        <f t="shared" si="67"/>
        <v>0.55555555555555558</v>
      </c>
      <c r="L181" s="17">
        <f t="shared" si="68"/>
        <v>0.5178048780487805</v>
      </c>
      <c r="M181" s="17">
        <f t="shared" si="69"/>
        <v>0.52555555555555555</v>
      </c>
      <c r="N181" s="34">
        <f t="shared" si="70"/>
        <v>1.9312293923692887</v>
      </c>
      <c r="O181" s="12">
        <f t="shared" si="71"/>
        <v>1.9027484143763214</v>
      </c>
      <c r="P181" s="4">
        <f t="shared" si="72"/>
        <v>202210</v>
      </c>
      <c r="Q181" s="17">
        <f t="shared" si="73"/>
        <v>1.1388888888888888</v>
      </c>
      <c r="R181" s="17">
        <f t="shared" si="74"/>
        <v>-2.2023809523809526</v>
      </c>
      <c r="S181" s="16">
        <f t="shared" si="75"/>
        <v>-1.0634920634920637</v>
      </c>
      <c r="T181" s="5">
        <f t="shared" si="76"/>
        <v>0.87804878048780499</v>
      </c>
      <c r="U181" s="21">
        <f t="shared" si="77"/>
        <v>0</v>
      </c>
      <c r="V181" s="5"/>
      <c r="W181" s="5">
        <f t="shared" si="78"/>
        <v>-1</v>
      </c>
      <c r="X181" s="4">
        <f t="shared" si="79"/>
        <v>-1</v>
      </c>
      <c r="Y181" s="4">
        <f t="shared" si="80"/>
        <v>0</v>
      </c>
      <c r="Z181" s="21">
        <f t="shared" si="81"/>
        <v>2022</v>
      </c>
      <c r="AA181" s="4">
        <f t="shared" si="82"/>
        <v>0.8</v>
      </c>
      <c r="AB181" s="4">
        <f t="shared" si="83"/>
        <v>-0.44444444444444442</v>
      </c>
      <c r="AC181" s="4">
        <f t="shared" si="84"/>
        <v>-1.2444444444444445</v>
      </c>
      <c r="AD181" s="4"/>
      <c r="AE181" s="4">
        <f t="shared" si="85"/>
        <v>-1.5621951219512193</v>
      </c>
      <c r="AF181" s="22">
        <f t="shared" si="86"/>
        <v>-0.19999999999999996</v>
      </c>
      <c r="AG181" s="22">
        <f t="shared" si="87"/>
        <v>-1.4444444444444444</v>
      </c>
      <c r="AH181" s="3">
        <f t="shared" si="88"/>
        <v>0</v>
      </c>
      <c r="AI181" s="28" t="b">
        <f t="shared" si="89"/>
        <v>0</v>
      </c>
      <c r="AJ181" s="3">
        <f t="shared" si="90"/>
        <v>4.1558441558441461E-2</v>
      </c>
      <c r="AK181" s="3">
        <f t="shared" si="91"/>
        <v>4.1558441558441461E-2</v>
      </c>
      <c r="AL181" s="26">
        <f t="shared" si="92"/>
        <v>0.87804878048780499</v>
      </c>
      <c r="AM181" s="26">
        <f ca="1">IF(RAND()&lt;J181,H181*F181,I181*G181)-1</f>
        <v>0.8</v>
      </c>
      <c r="AN181" s="26">
        <f ca="1">IF(RAND()&lt;(J181+(2*F181-1)*Sheet2!D$109),H181*F181,I181*G181)-1</f>
        <v>0.8</v>
      </c>
      <c r="AO181" s="3">
        <f t="shared" si="63"/>
        <v>202210</v>
      </c>
    </row>
    <row r="182" spans="1:41" s="3" customFormat="1" x14ac:dyDescent="0.25">
      <c r="A182" s="6">
        <v>44857</v>
      </c>
      <c r="B182" s="1" t="s">
        <v>21</v>
      </c>
      <c r="C182" s="1" t="s">
        <v>39</v>
      </c>
      <c r="D182">
        <v>9</v>
      </c>
      <c r="E182" s="1">
        <v>16</v>
      </c>
      <c r="F182">
        <f t="shared" si="64"/>
        <v>0</v>
      </c>
      <c r="G182">
        <f t="shared" si="65"/>
        <v>1</v>
      </c>
      <c r="H182" s="4">
        <v>1.52</v>
      </c>
      <c r="I182" s="4">
        <v>2.67</v>
      </c>
      <c r="J182" s="4">
        <f t="shared" si="66"/>
        <v>0.65789473684210531</v>
      </c>
      <c r="K182" s="4">
        <f t="shared" si="67"/>
        <v>0.37453183520599254</v>
      </c>
      <c r="L182" s="17">
        <f t="shared" si="68"/>
        <v>0.68789473684210534</v>
      </c>
      <c r="M182" s="17">
        <f t="shared" si="69"/>
        <v>0.34453183520599251</v>
      </c>
      <c r="N182" s="34">
        <f t="shared" si="70"/>
        <v>1.4537107880642692</v>
      </c>
      <c r="O182" s="12">
        <f t="shared" si="71"/>
        <v>2.90248940102185</v>
      </c>
      <c r="P182" s="4">
        <f t="shared" si="72"/>
        <v>202210</v>
      </c>
      <c r="Q182" s="17">
        <f t="shared" si="73"/>
        <v>0.56928838951310867</v>
      </c>
      <c r="R182" s="17">
        <f t="shared" si="74"/>
        <v>-2.521879318286504</v>
      </c>
      <c r="S182" s="16">
        <f t="shared" si="75"/>
        <v>-1.9525909287733954</v>
      </c>
      <c r="T182" s="5">
        <f t="shared" si="76"/>
        <v>1.756578947368421</v>
      </c>
      <c r="U182" s="21">
        <f t="shared" si="77"/>
        <v>0</v>
      </c>
      <c r="V182" s="5"/>
      <c r="W182" s="5">
        <f t="shared" si="78"/>
        <v>-1</v>
      </c>
      <c r="X182" s="4">
        <f t="shared" si="79"/>
        <v>-1</v>
      </c>
      <c r="Y182" s="4">
        <f t="shared" si="80"/>
        <v>0</v>
      </c>
      <c r="Z182" s="21">
        <f t="shared" si="81"/>
        <v>2022</v>
      </c>
      <c r="AA182" s="4">
        <f t="shared" si="82"/>
        <v>1.67</v>
      </c>
      <c r="AB182" s="4">
        <f t="shared" si="83"/>
        <v>-0.62546816479400746</v>
      </c>
      <c r="AC182" s="4">
        <f t="shared" si="84"/>
        <v>-2.2954681647940074</v>
      </c>
      <c r="AD182" s="4"/>
      <c r="AE182" s="4">
        <f t="shared" si="85"/>
        <v>-0.86210526315789449</v>
      </c>
      <c r="AF182" s="22">
        <f t="shared" si="86"/>
        <v>0.66999999999999993</v>
      </c>
      <c r="AG182" s="22">
        <f t="shared" si="87"/>
        <v>-1.6254681647940075</v>
      </c>
      <c r="AH182" s="3">
        <f t="shared" si="88"/>
        <v>0</v>
      </c>
      <c r="AI182" s="28" t="b">
        <f t="shared" si="89"/>
        <v>0</v>
      </c>
      <c r="AJ182" s="3">
        <f t="shared" si="90"/>
        <v>3.1408114558472477E-2</v>
      </c>
      <c r="AK182" s="3">
        <f t="shared" si="91"/>
        <v>3.1408114558472588E-2</v>
      </c>
      <c r="AL182" s="26">
        <f t="shared" si="92"/>
        <v>1.756578947368421</v>
      </c>
      <c r="AM182" s="26">
        <f ca="1">IF(RAND()&lt;J182,H182*F182,I182*G182)-1</f>
        <v>1.67</v>
      </c>
      <c r="AN182" s="26">
        <f ca="1">IF(RAND()&lt;(J182+(2*F182-1)*Sheet2!D$109),H182*F182,I182*G182)-1</f>
        <v>-1</v>
      </c>
      <c r="AO182" s="3">
        <f t="shared" si="63"/>
        <v>202210</v>
      </c>
    </row>
    <row r="183" spans="1:41" s="3" customFormat="1" x14ac:dyDescent="0.25">
      <c r="A183" s="6">
        <v>44857</v>
      </c>
      <c r="B183" s="1" t="s">
        <v>57</v>
      </c>
      <c r="C183" s="1" t="s">
        <v>33</v>
      </c>
      <c r="D183">
        <v>38</v>
      </c>
      <c r="E183" s="1">
        <v>20</v>
      </c>
      <c r="F183">
        <f t="shared" si="64"/>
        <v>1</v>
      </c>
      <c r="G183">
        <f t="shared" si="65"/>
        <v>0</v>
      </c>
      <c r="H183" s="4">
        <v>1.34</v>
      </c>
      <c r="I183" s="4">
        <v>3.35</v>
      </c>
      <c r="J183" s="4">
        <f t="shared" si="66"/>
        <v>0.74626865671641784</v>
      </c>
      <c r="K183" s="4">
        <f t="shared" si="67"/>
        <v>0.29850746268656714</v>
      </c>
      <c r="L183" s="17">
        <f t="shared" si="68"/>
        <v>0.71626865671641782</v>
      </c>
      <c r="M183" s="17">
        <f t="shared" si="69"/>
        <v>0.32850746268656716</v>
      </c>
      <c r="N183" s="34">
        <f t="shared" si="70"/>
        <v>1.3961241925401127</v>
      </c>
      <c r="O183" s="12">
        <f t="shared" si="71"/>
        <v>3.044070876874148</v>
      </c>
      <c r="P183" s="4">
        <f t="shared" si="72"/>
        <v>202210</v>
      </c>
      <c r="Q183" s="17">
        <f t="shared" si="73"/>
        <v>1.34</v>
      </c>
      <c r="R183" s="17">
        <f t="shared" si="74"/>
        <v>-3.3667083854818518</v>
      </c>
      <c r="S183" s="16">
        <f t="shared" si="75"/>
        <v>-2.0267083854818519</v>
      </c>
      <c r="T183" s="5">
        <f t="shared" si="76"/>
        <v>2.5</v>
      </c>
      <c r="U183" s="21">
        <f t="shared" si="77"/>
        <v>0</v>
      </c>
      <c r="V183" s="5"/>
      <c r="W183" s="5">
        <f t="shared" si="78"/>
        <v>0.34000000000000008</v>
      </c>
      <c r="X183" s="4">
        <f t="shared" si="79"/>
        <v>-0.25373134328358216</v>
      </c>
      <c r="Y183" s="4">
        <f t="shared" si="80"/>
        <v>-0.59373134328358224</v>
      </c>
      <c r="Z183" s="21">
        <f t="shared" si="81"/>
        <v>2022</v>
      </c>
      <c r="AA183" s="4">
        <f t="shared" si="82"/>
        <v>-1</v>
      </c>
      <c r="AB183" s="4">
        <f t="shared" si="83"/>
        <v>-1</v>
      </c>
      <c r="AC183" s="4">
        <f t="shared" si="84"/>
        <v>0</v>
      </c>
      <c r="AD183" s="4"/>
      <c r="AE183" s="4">
        <f t="shared" si="85"/>
        <v>-0.59373134328358224</v>
      </c>
      <c r="AF183" s="22">
        <f t="shared" si="86"/>
        <v>-0.65999999999999992</v>
      </c>
      <c r="AG183" s="22">
        <f t="shared" si="87"/>
        <v>-1.2537313432835822</v>
      </c>
      <c r="AH183" s="3">
        <f t="shared" si="88"/>
        <v>0</v>
      </c>
      <c r="AI183" s="28" t="b">
        <f t="shared" si="89"/>
        <v>0</v>
      </c>
      <c r="AJ183" s="3">
        <f t="shared" si="90"/>
        <v>4.2857142857142816E-2</v>
      </c>
      <c r="AK183" s="3">
        <f t="shared" si="91"/>
        <v>4.2857142857142816E-2</v>
      </c>
      <c r="AL183" s="26">
        <f t="shared" si="92"/>
        <v>2.5</v>
      </c>
      <c r="AM183" s="26">
        <f ca="1">IF(RAND()&lt;J183,H183*F183,I183*G183)-1</f>
        <v>0.34000000000000008</v>
      </c>
      <c r="AN183" s="26">
        <f ca="1">IF(RAND()&lt;(J183+(2*F183-1)*Sheet2!D$109),H183*F183,I183*G183)-1</f>
        <v>-1</v>
      </c>
      <c r="AO183" s="3">
        <f t="shared" si="63"/>
        <v>202210</v>
      </c>
    </row>
    <row r="184" spans="1:41" s="3" customFormat="1" x14ac:dyDescent="0.25">
      <c r="A184" s="6">
        <v>44857</v>
      </c>
      <c r="B184" s="1" t="s">
        <v>29</v>
      </c>
      <c r="C184" s="1" t="s">
        <v>44</v>
      </c>
      <c r="D184">
        <v>23</v>
      </c>
      <c r="E184" s="1">
        <v>20</v>
      </c>
      <c r="F184">
        <f t="shared" si="64"/>
        <v>1</v>
      </c>
      <c r="G184">
        <f t="shared" si="65"/>
        <v>0</v>
      </c>
      <c r="H184" s="4">
        <v>1.38</v>
      </c>
      <c r="I184" s="4">
        <v>3.15</v>
      </c>
      <c r="J184" s="4">
        <f t="shared" si="66"/>
        <v>0.7246376811594204</v>
      </c>
      <c r="K184" s="4">
        <f t="shared" si="67"/>
        <v>0.31746031746031744</v>
      </c>
      <c r="L184" s="17">
        <f t="shared" si="68"/>
        <v>0.69463768115942037</v>
      </c>
      <c r="M184" s="17">
        <f t="shared" si="69"/>
        <v>0.34746031746031747</v>
      </c>
      <c r="N184" s="34">
        <f t="shared" si="70"/>
        <v>1.4395994158147296</v>
      </c>
      <c r="O184" s="12">
        <f t="shared" si="71"/>
        <v>2.8780264961169482</v>
      </c>
      <c r="P184" s="4">
        <f t="shared" si="72"/>
        <v>202210</v>
      </c>
      <c r="Q184" s="17">
        <f t="shared" si="73"/>
        <v>1.38</v>
      </c>
      <c r="R184" s="17">
        <f t="shared" si="74"/>
        <v>-3.0966952264381891</v>
      </c>
      <c r="S184" s="16">
        <f t="shared" si="75"/>
        <v>-1.7166952264381892</v>
      </c>
      <c r="T184" s="5">
        <f t="shared" si="76"/>
        <v>2.2826086956521738</v>
      </c>
      <c r="U184" s="21">
        <f t="shared" si="77"/>
        <v>0</v>
      </c>
      <c r="V184" s="5"/>
      <c r="W184" s="5">
        <f t="shared" si="78"/>
        <v>0.37999999999999989</v>
      </c>
      <c r="X184" s="4">
        <f t="shared" si="79"/>
        <v>-0.2753623188405796</v>
      </c>
      <c r="Y184" s="4">
        <f t="shared" si="80"/>
        <v>-0.65536231884057949</v>
      </c>
      <c r="Z184" s="21">
        <f t="shared" si="81"/>
        <v>2022</v>
      </c>
      <c r="AA184" s="4">
        <f t="shared" si="82"/>
        <v>-1</v>
      </c>
      <c r="AB184" s="4">
        <f t="shared" si="83"/>
        <v>-1</v>
      </c>
      <c r="AC184" s="4">
        <f t="shared" si="84"/>
        <v>0</v>
      </c>
      <c r="AD184" s="4"/>
      <c r="AE184" s="4">
        <f t="shared" si="85"/>
        <v>-0.65536231884057949</v>
      </c>
      <c r="AF184" s="22">
        <f t="shared" si="86"/>
        <v>-0.62000000000000011</v>
      </c>
      <c r="AG184" s="22">
        <f t="shared" si="87"/>
        <v>-1.2753623188405796</v>
      </c>
      <c r="AH184" s="3">
        <f t="shared" si="88"/>
        <v>0</v>
      </c>
      <c r="AI184" s="28" t="b">
        <f t="shared" si="89"/>
        <v>0</v>
      </c>
      <c r="AJ184" s="3">
        <f t="shared" si="90"/>
        <v>4.039735099337749E-2</v>
      </c>
      <c r="AK184" s="3">
        <f t="shared" si="91"/>
        <v>4.0397350993377601E-2</v>
      </c>
      <c r="AL184" s="26">
        <f t="shared" si="92"/>
        <v>2.2826086956521738</v>
      </c>
      <c r="AM184" s="26">
        <f ca="1">IF(RAND()&lt;J184,H184*F184,I184*G184)-1</f>
        <v>0.37999999999999989</v>
      </c>
      <c r="AN184" s="26">
        <f ca="1">IF(RAND()&lt;(J184+(2*F184-1)*Sheet2!D$109),H184*F184,I184*G184)-1</f>
        <v>0.37999999999999989</v>
      </c>
      <c r="AO184" s="3">
        <f t="shared" si="63"/>
        <v>202210</v>
      </c>
    </row>
    <row r="185" spans="1:41" s="3" customFormat="1" x14ac:dyDescent="0.25">
      <c r="A185" s="6">
        <v>44857</v>
      </c>
      <c r="B185" s="1" t="s">
        <v>26</v>
      </c>
      <c r="C185" s="1" t="s">
        <v>25</v>
      </c>
      <c r="D185">
        <v>21</v>
      </c>
      <c r="E185" s="1">
        <v>3</v>
      </c>
      <c r="F185">
        <f t="shared" si="64"/>
        <v>1</v>
      </c>
      <c r="G185">
        <f t="shared" si="65"/>
        <v>0</v>
      </c>
      <c r="H185" s="4">
        <v>4.5</v>
      </c>
      <c r="I185" s="4">
        <v>1.22</v>
      </c>
      <c r="J185" s="4">
        <f t="shared" si="66"/>
        <v>0.22222222222222221</v>
      </c>
      <c r="K185" s="4">
        <f t="shared" si="67"/>
        <v>0.81967213114754101</v>
      </c>
      <c r="L185" s="17">
        <f t="shared" si="68"/>
        <v>0.19222222222222221</v>
      </c>
      <c r="M185" s="17">
        <f t="shared" si="69"/>
        <v>0.84967213114754103</v>
      </c>
      <c r="N185" s="34">
        <f t="shared" si="70"/>
        <v>5.202312138728324</v>
      </c>
      <c r="O185" s="12">
        <f t="shared" si="71"/>
        <v>1.1769245610650201</v>
      </c>
      <c r="P185" s="4">
        <f t="shared" si="72"/>
        <v>202210</v>
      </c>
      <c r="Q185" s="17">
        <f t="shared" si="73"/>
        <v>4.5</v>
      </c>
      <c r="R185" s="17">
        <f t="shared" si="74"/>
        <v>-4.8311688311688314</v>
      </c>
      <c r="S185" s="16">
        <f t="shared" si="75"/>
        <v>-0.33116883116883145</v>
      </c>
      <c r="T185" s="5">
        <f t="shared" si="76"/>
        <v>0.27111111111111108</v>
      </c>
      <c r="U185" s="21">
        <f t="shared" si="77"/>
        <v>0</v>
      </c>
      <c r="V185" s="5"/>
      <c r="W185" s="5">
        <f t="shared" si="78"/>
        <v>3.5</v>
      </c>
      <c r="X185" s="4">
        <f t="shared" si="79"/>
        <v>-0.77777777777777779</v>
      </c>
      <c r="Y185" s="4">
        <f t="shared" si="80"/>
        <v>-4.2777777777777777</v>
      </c>
      <c r="Z185" s="21">
        <f t="shared" si="81"/>
        <v>2022</v>
      </c>
      <c r="AA185" s="4">
        <f t="shared" si="82"/>
        <v>-1</v>
      </c>
      <c r="AB185" s="4">
        <f t="shared" si="83"/>
        <v>-1</v>
      </c>
      <c r="AC185" s="4">
        <f t="shared" si="84"/>
        <v>0</v>
      </c>
      <c r="AD185" s="4"/>
      <c r="AE185" s="4">
        <f t="shared" si="85"/>
        <v>-4.2777777777777777</v>
      </c>
      <c r="AF185" s="22">
        <f t="shared" si="86"/>
        <v>2.5</v>
      </c>
      <c r="AG185" s="22">
        <f t="shared" si="87"/>
        <v>-1.7777777777777777</v>
      </c>
      <c r="AH185" s="3">
        <f t="shared" si="88"/>
        <v>0</v>
      </c>
      <c r="AI185" s="28" t="b">
        <f t="shared" si="89"/>
        <v>0</v>
      </c>
      <c r="AJ185" s="3">
        <f t="shared" si="90"/>
        <v>4.0209790209790097E-2</v>
      </c>
      <c r="AK185" s="3">
        <f t="shared" si="91"/>
        <v>4.0209790209790319E-2</v>
      </c>
      <c r="AL185" s="26">
        <f t="shared" si="92"/>
        <v>0.27111111111111108</v>
      </c>
      <c r="AM185" s="26">
        <f ca="1">IF(RAND()&lt;J185,H185*F185,I185*G185)-1</f>
        <v>3.5</v>
      </c>
      <c r="AN185" s="26">
        <f ca="1">IF(RAND()&lt;(J185+(2*F185-1)*Sheet2!D$109),H185*F185,I185*G185)-1</f>
        <v>3.5</v>
      </c>
      <c r="AO185" s="3">
        <f t="shared" si="63"/>
        <v>202210</v>
      </c>
    </row>
    <row r="186" spans="1:41" s="3" customFormat="1" x14ac:dyDescent="0.25">
      <c r="A186" s="6">
        <v>44857</v>
      </c>
      <c r="B186" s="1" t="s">
        <v>30</v>
      </c>
      <c r="C186" s="1" t="s">
        <v>27</v>
      </c>
      <c r="D186">
        <v>35</v>
      </c>
      <c r="E186" s="1">
        <v>17</v>
      </c>
      <c r="F186">
        <f t="shared" si="64"/>
        <v>1</v>
      </c>
      <c r="G186">
        <f t="shared" si="65"/>
        <v>0</v>
      </c>
      <c r="H186" s="4">
        <v>1.32</v>
      </c>
      <c r="I186" s="4">
        <v>3.45</v>
      </c>
      <c r="J186" s="4">
        <f t="shared" si="66"/>
        <v>0.75757575757575757</v>
      </c>
      <c r="K186" s="4">
        <f t="shared" si="67"/>
        <v>0.28985507246376813</v>
      </c>
      <c r="L186" s="17">
        <f t="shared" si="68"/>
        <v>0.72757575757575754</v>
      </c>
      <c r="M186" s="17">
        <f t="shared" si="69"/>
        <v>0.3198550724637681</v>
      </c>
      <c r="N186" s="34">
        <f t="shared" si="70"/>
        <v>1.3744273219491878</v>
      </c>
      <c r="O186" s="12">
        <f t="shared" si="71"/>
        <v>3.1264159492523791</v>
      </c>
      <c r="P186" s="4">
        <f t="shared" si="72"/>
        <v>202210</v>
      </c>
      <c r="Q186" s="17">
        <f t="shared" si="73"/>
        <v>1.32</v>
      </c>
      <c r="R186" s="17">
        <f t="shared" si="74"/>
        <v>-3.533163265306122</v>
      </c>
      <c r="S186" s="16">
        <f t="shared" si="75"/>
        <v>-2.2131632653061217</v>
      </c>
      <c r="T186" s="5">
        <f t="shared" si="76"/>
        <v>2.6136363636363638</v>
      </c>
      <c r="U186" s="21">
        <f t="shared" si="77"/>
        <v>0</v>
      </c>
      <c r="V186" s="5"/>
      <c r="W186" s="5">
        <f t="shared" si="78"/>
        <v>0.32000000000000006</v>
      </c>
      <c r="X186" s="4">
        <f t="shared" si="79"/>
        <v>-0.24242424242424243</v>
      </c>
      <c r="Y186" s="4">
        <f t="shared" si="80"/>
        <v>-0.56242424242424249</v>
      </c>
      <c r="Z186" s="21">
        <f t="shared" si="81"/>
        <v>2022</v>
      </c>
      <c r="AA186" s="4">
        <f t="shared" si="82"/>
        <v>-1</v>
      </c>
      <c r="AB186" s="4">
        <f t="shared" si="83"/>
        <v>-1</v>
      </c>
      <c r="AC186" s="4">
        <f t="shared" si="84"/>
        <v>0</v>
      </c>
      <c r="AD186" s="4"/>
      <c r="AE186" s="4">
        <f t="shared" si="85"/>
        <v>-0.56242424242424249</v>
      </c>
      <c r="AF186" s="22">
        <f t="shared" si="86"/>
        <v>-0.67999999999999994</v>
      </c>
      <c r="AG186" s="22">
        <f t="shared" si="87"/>
        <v>-1.2424242424242424</v>
      </c>
      <c r="AH186" s="3">
        <f t="shared" si="88"/>
        <v>0</v>
      </c>
      <c r="AI186" s="28" t="b">
        <f t="shared" si="89"/>
        <v>0</v>
      </c>
      <c r="AJ186" s="3">
        <f t="shared" si="90"/>
        <v>4.5283018867924518E-2</v>
      </c>
      <c r="AK186" s="3">
        <f t="shared" si="91"/>
        <v>4.5283018867924518E-2</v>
      </c>
      <c r="AL186" s="26">
        <f t="shared" si="92"/>
        <v>2.6136363636363638</v>
      </c>
      <c r="AM186" s="26">
        <f ca="1">IF(RAND()&lt;J186,H186*F186,I186*G186)-1</f>
        <v>0.32000000000000006</v>
      </c>
      <c r="AN186" s="26">
        <f ca="1">IF(RAND()&lt;(J186+(2*F186-1)*Sheet2!D$109),H186*F186,I186*G186)-1</f>
        <v>-1</v>
      </c>
      <c r="AO186" s="3">
        <f t="shared" si="63"/>
        <v>202210</v>
      </c>
    </row>
    <row r="187" spans="1:41" s="3" customFormat="1" x14ac:dyDescent="0.25">
      <c r="A187" s="6">
        <v>44857</v>
      </c>
      <c r="B187" s="1" t="s">
        <v>23</v>
      </c>
      <c r="C187" s="1" t="s">
        <v>19</v>
      </c>
      <c r="D187">
        <v>24</v>
      </c>
      <c r="E187" s="1">
        <v>6</v>
      </c>
      <c r="F187">
        <f t="shared" si="64"/>
        <v>1</v>
      </c>
      <c r="G187">
        <f t="shared" si="65"/>
        <v>0</v>
      </c>
      <c r="H187" s="4">
        <v>1.33</v>
      </c>
      <c r="I187" s="4">
        <v>3.4</v>
      </c>
      <c r="J187" s="4">
        <f t="shared" si="66"/>
        <v>0.75187969924812026</v>
      </c>
      <c r="K187" s="4">
        <f t="shared" si="67"/>
        <v>0.29411764705882354</v>
      </c>
      <c r="L187" s="17">
        <f t="shared" si="68"/>
        <v>0.72187969924812023</v>
      </c>
      <c r="M187" s="17">
        <f t="shared" si="69"/>
        <v>0.32411764705882351</v>
      </c>
      <c r="N187" s="34">
        <f t="shared" si="70"/>
        <v>1.3852723674617229</v>
      </c>
      <c r="O187" s="12">
        <f t="shared" si="71"/>
        <v>3.0852994555353903</v>
      </c>
      <c r="P187" s="4">
        <f t="shared" si="72"/>
        <v>202210</v>
      </c>
      <c r="Q187" s="17">
        <f t="shared" si="73"/>
        <v>1.33</v>
      </c>
      <c r="R187" s="17">
        <f t="shared" si="74"/>
        <v>-3.4469696969696964</v>
      </c>
      <c r="S187" s="16">
        <f t="shared" si="75"/>
        <v>-2.1169696969696963</v>
      </c>
      <c r="T187" s="5">
        <f t="shared" si="76"/>
        <v>2.5563909774436087</v>
      </c>
      <c r="U187" s="21">
        <f t="shared" si="77"/>
        <v>0</v>
      </c>
      <c r="V187" s="5"/>
      <c r="W187" s="5">
        <f t="shared" si="78"/>
        <v>0.33000000000000007</v>
      </c>
      <c r="X187" s="4">
        <f t="shared" si="79"/>
        <v>-0.24812030075187974</v>
      </c>
      <c r="Y187" s="4">
        <f t="shared" si="80"/>
        <v>-0.57812030075187981</v>
      </c>
      <c r="Z187" s="21">
        <f t="shared" si="81"/>
        <v>2022</v>
      </c>
      <c r="AA187" s="4">
        <f t="shared" si="82"/>
        <v>-1</v>
      </c>
      <c r="AB187" s="4">
        <f t="shared" si="83"/>
        <v>-1</v>
      </c>
      <c r="AC187" s="4">
        <f t="shared" si="84"/>
        <v>0</v>
      </c>
      <c r="AD187" s="4"/>
      <c r="AE187" s="4">
        <f t="shared" si="85"/>
        <v>-0.57812030075187981</v>
      </c>
      <c r="AF187" s="22">
        <f t="shared" si="86"/>
        <v>-0.66999999999999993</v>
      </c>
      <c r="AG187" s="22">
        <f t="shared" si="87"/>
        <v>-1.2481203007518797</v>
      </c>
      <c r="AH187" s="3">
        <f t="shared" si="88"/>
        <v>0</v>
      </c>
      <c r="AI187" s="28" t="b">
        <f t="shared" si="89"/>
        <v>0</v>
      </c>
      <c r="AJ187" s="3">
        <f t="shared" si="90"/>
        <v>4.3974630021141659E-2</v>
      </c>
      <c r="AK187" s="3">
        <f t="shared" si="91"/>
        <v>4.3974630021141659E-2</v>
      </c>
      <c r="AL187" s="26">
        <f t="shared" si="92"/>
        <v>2.5563909774436087</v>
      </c>
      <c r="AM187" s="26">
        <f ca="1">IF(RAND()&lt;J187,H187*F187,I187*G187)-1</f>
        <v>0.33000000000000007</v>
      </c>
      <c r="AN187" s="26">
        <f ca="1">IF(RAND()&lt;(J187+(2*F187-1)*Sheet2!D$109),H187*F187,I187*G187)-1</f>
        <v>0.33000000000000007</v>
      </c>
      <c r="AO187" s="3">
        <f t="shared" si="63"/>
        <v>202210</v>
      </c>
    </row>
    <row r="188" spans="1:41" s="3" customFormat="1" x14ac:dyDescent="0.25">
      <c r="A188" s="6">
        <v>44857</v>
      </c>
      <c r="B188" s="1" t="s">
        <v>42</v>
      </c>
      <c r="C188" s="1" t="s">
        <v>20</v>
      </c>
      <c r="D188">
        <v>17</v>
      </c>
      <c r="E188" s="1">
        <v>23</v>
      </c>
      <c r="F188">
        <f t="shared" si="64"/>
        <v>0</v>
      </c>
      <c r="G188">
        <f t="shared" si="65"/>
        <v>1</v>
      </c>
      <c r="H188" s="4">
        <v>1.66</v>
      </c>
      <c r="I188" s="4">
        <v>2.2999999999999998</v>
      </c>
      <c r="J188" s="4">
        <f t="shared" si="66"/>
        <v>0.60240963855421692</v>
      </c>
      <c r="K188" s="4">
        <f t="shared" si="67"/>
        <v>0.43478260869565222</v>
      </c>
      <c r="L188" s="17">
        <f t="shared" si="68"/>
        <v>0.63240963855421695</v>
      </c>
      <c r="M188" s="17">
        <f t="shared" si="69"/>
        <v>0.40478260869565219</v>
      </c>
      <c r="N188" s="34">
        <f t="shared" si="70"/>
        <v>1.5812535721089729</v>
      </c>
      <c r="O188" s="12">
        <f t="shared" si="71"/>
        <v>2.4704618689581093</v>
      </c>
      <c r="P188" s="4">
        <f t="shared" si="72"/>
        <v>202210</v>
      </c>
      <c r="Q188" s="17">
        <f t="shared" si="73"/>
        <v>0.72173913043478266</v>
      </c>
      <c r="R188" s="17">
        <f t="shared" si="74"/>
        <v>-2.2843822843822847</v>
      </c>
      <c r="S188" s="16">
        <f t="shared" si="75"/>
        <v>-1.5626431539475021</v>
      </c>
      <c r="T188" s="5">
        <f t="shared" si="76"/>
        <v>1.3855421686746987</v>
      </c>
      <c r="U188" s="21">
        <f t="shared" si="77"/>
        <v>0</v>
      </c>
      <c r="V188" s="5"/>
      <c r="W188" s="5">
        <f t="shared" si="78"/>
        <v>-1</v>
      </c>
      <c r="X188" s="4">
        <f t="shared" si="79"/>
        <v>-1</v>
      </c>
      <c r="Y188" s="4">
        <f t="shared" si="80"/>
        <v>0</v>
      </c>
      <c r="Z188" s="21">
        <f t="shared" si="81"/>
        <v>2022</v>
      </c>
      <c r="AA188" s="4">
        <f t="shared" si="82"/>
        <v>1.2999999999999998</v>
      </c>
      <c r="AB188" s="4">
        <f t="shared" si="83"/>
        <v>-0.56521739130434778</v>
      </c>
      <c r="AC188" s="4">
        <f t="shared" si="84"/>
        <v>-1.8652173913043475</v>
      </c>
      <c r="AD188" s="4"/>
      <c r="AE188" s="4">
        <f t="shared" si="85"/>
        <v>-1.0575903614457829</v>
      </c>
      <c r="AF188" s="22">
        <f t="shared" si="86"/>
        <v>0.29999999999999982</v>
      </c>
      <c r="AG188" s="22">
        <f t="shared" si="87"/>
        <v>-1.5652173913043477</v>
      </c>
      <c r="AH188" s="3">
        <f t="shared" si="88"/>
        <v>0</v>
      </c>
      <c r="AI188" s="28" t="b">
        <f t="shared" si="89"/>
        <v>0</v>
      </c>
      <c r="AJ188" s="3">
        <f t="shared" si="90"/>
        <v>3.5858585858585923E-2</v>
      </c>
      <c r="AK188" s="3">
        <f t="shared" si="91"/>
        <v>3.5858585858585923E-2</v>
      </c>
      <c r="AL188" s="26">
        <f t="shared" si="92"/>
        <v>1.3855421686746987</v>
      </c>
      <c r="AM188" s="26">
        <f ca="1">IF(RAND()&lt;J188,H188*F188,I188*G188)-1</f>
        <v>1.2999999999999998</v>
      </c>
      <c r="AN188" s="26">
        <f ca="1">IF(RAND()&lt;(J188+(2*F188-1)*Sheet2!D$109),H188*F188,I188*G188)-1</f>
        <v>1.2999999999999998</v>
      </c>
      <c r="AO188" s="3">
        <f t="shared" si="63"/>
        <v>202210</v>
      </c>
    </row>
    <row r="189" spans="1:41" s="3" customFormat="1" x14ac:dyDescent="0.25">
      <c r="A189" s="6">
        <v>44857</v>
      </c>
      <c r="B189" s="1" t="s">
        <v>36</v>
      </c>
      <c r="C189" s="1" t="s">
        <v>22</v>
      </c>
      <c r="D189">
        <v>19</v>
      </c>
      <c r="E189" s="1">
        <v>10</v>
      </c>
      <c r="F189">
        <f t="shared" si="64"/>
        <v>1</v>
      </c>
      <c r="G189">
        <f t="shared" si="65"/>
        <v>0</v>
      </c>
      <c r="H189" s="4">
        <v>1.8</v>
      </c>
      <c r="I189" s="4">
        <v>2.0499999999999998</v>
      </c>
      <c r="J189" s="4">
        <f t="shared" si="66"/>
        <v>0.55555555555555558</v>
      </c>
      <c r="K189" s="4">
        <f t="shared" si="67"/>
        <v>0.48780487804878053</v>
      </c>
      <c r="L189" s="17">
        <f t="shared" si="68"/>
        <v>0.52555555555555555</v>
      </c>
      <c r="M189" s="17">
        <f t="shared" si="69"/>
        <v>0.5178048780487805</v>
      </c>
      <c r="N189" s="34">
        <f t="shared" si="70"/>
        <v>1.9027484143763214</v>
      </c>
      <c r="O189" s="12">
        <f t="shared" si="71"/>
        <v>1.9312293923692887</v>
      </c>
      <c r="P189" s="4">
        <f t="shared" si="72"/>
        <v>202210</v>
      </c>
      <c r="Q189" s="17">
        <f t="shared" si="73"/>
        <v>1.8</v>
      </c>
      <c r="R189" s="17">
        <f t="shared" si="74"/>
        <v>-2.2023809523809526</v>
      </c>
      <c r="S189" s="16">
        <f t="shared" si="75"/>
        <v>-0.40238095238095251</v>
      </c>
      <c r="T189" s="5">
        <f t="shared" si="76"/>
        <v>1.1388888888888888</v>
      </c>
      <c r="U189" s="21">
        <f t="shared" si="77"/>
        <v>0</v>
      </c>
      <c r="V189" s="5"/>
      <c r="W189" s="5">
        <f t="shared" si="78"/>
        <v>0.8</v>
      </c>
      <c r="X189" s="4">
        <f t="shared" si="79"/>
        <v>-0.44444444444444442</v>
      </c>
      <c r="Y189" s="4">
        <f t="shared" si="80"/>
        <v>-1.2444444444444445</v>
      </c>
      <c r="Z189" s="21">
        <f t="shared" si="81"/>
        <v>2022</v>
      </c>
      <c r="AA189" s="4">
        <f t="shared" si="82"/>
        <v>-1</v>
      </c>
      <c r="AB189" s="4">
        <f t="shared" si="83"/>
        <v>-1</v>
      </c>
      <c r="AC189" s="4">
        <f t="shared" si="84"/>
        <v>0</v>
      </c>
      <c r="AD189" s="4"/>
      <c r="AE189" s="4">
        <f t="shared" si="85"/>
        <v>-1.2444444444444442</v>
      </c>
      <c r="AF189" s="22">
        <f t="shared" si="86"/>
        <v>-0.19999999999999996</v>
      </c>
      <c r="AG189" s="22">
        <f t="shared" si="87"/>
        <v>-1.4444444444444444</v>
      </c>
      <c r="AH189" s="3">
        <f t="shared" si="88"/>
        <v>0</v>
      </c>
      <c r="AI189" s="28" t="b">
        <f t="shared" si="89"/>
        <v>0</v>
      </c>
      <c r="AJ189" s="3">
        <f t="shared" si="90"/>
        <v>4.1558441558441461E-2</v>
      </c>
      <c r="AK189" s="3">
        <f t="shared" si="91"/>
        <v>4.1558441558441461E-2</v>
      </c>
      <c r="AL189" s="26">
        <f t="shared" si="92"/>
        <v>1.1388888888888888</v>
      </c>
      <c r="AM189" s="26">
        <f ca="1">IF(RAND()&lt;J189,H189*F189,I189*G189)-1</f>
        <v>-1</v>
      </c>
      <c r="AN189" s="26">
        <f ca="1">IF(RAND()&lt;(J189+(2*F189-1)*Sheet2!D$109),H189*F189,I189*G189)-1</f>
        <v>0.8</v>
      </c>
      <c r="AO189" s="3">
        <f t="shared" si="63"/>
        <v>202210</v>
      </c>
    </row>
    <row r="190" spans="1:41" s="3" customFormat="1" x14ac:dyDescent="0.25">
      <c r="A190" s="6">
        <v>44857</v>
      </c>
      <c r="B190" s="1" t="s">
        <v>59</v>
      </c>
      <c r="C190" s="1" t="s">
        <v>48</v>
      </c>
      <c r="D190">
        <v>23</v>
      </c>
      <c r="E190" s="1">
        <v>21</v>
      </c>
      <c r="F190">
        <f t="shared" si="64"/>
        <v>1</v>
      </c>
      <c r="G190">
        <f t="shared" si="65"/>
        <v>0</v>
      </c>
      <c r="H190" s="4">
        <v>2.85</v>
      </c>
      <c r="I190" s="4">
        <v>1.44</v>
      </c>
      <c r="J190" s="4">
        <f t="shared" si="66"/>
        <v>0.35087719298245612</v>
      </c>
      <c r="K190" s="4">
        <f t="shared" si="67"/>
        <v>0.69444444444444442</v>
      </c>
      <c r="L190" s="17">
        <f t="shared" si="68"/>
        <v>0.32087719298245609</v>
      </c>
      <c r="M190" s="17">
        <f t="shared" si="69"/>
        <v>0.72444444444444445</v>
      </c>
      <c r="N190" s="34">
        <f t="shared" si="70"/>
        <v>3.1164570803717884</v>
      </c>
      <c r="O190" s="12">
        <f t="shared" si="71"/>
        <v>1.3803680981595092</v>
      </c>
      <c r="P190" s="4">
        <f t="shared" si="72"/>
        <v>202210</v>
      </c>
      <c r="Q190" s="17">
        <f t="shared" si="73"/>
        <v>2.85</v>
      </c>
      <c r="R190" s="17">
        <f t="shared" si="74"/>
        <v>-2.8132678132678133</v>
      </c>
      <c r="S190" s="16">
        <f t="shared" si="75"/>
        <v>3.6732186732186811E-2</v>
      </c>
      <c r="T190" s="5">
        <f t="shared" si="76"/>
        <v>0.50526315789473686</v>
      </c>
      <c r="U190" s="21">
        <f t="shared" si="77"/>
        <v>0</v>
      </c>
      <c r="V190" s="5"/>
      <c r="W190" s="5">
        <f t="shared" si="78"/>
        <v>1.85</v>
      </c>
      <c r="X190" s="4">
        <f t="shared" si="79"/>
        <v>-0.64912280701754388</v>
      </c>
      <c r="Y190" s="4">
        <f t="shared" si="80"/>
        <v>-2.4991228070175442</v>
      </c>
      <c r="Z190" s="21">
        <f t="shared" si="81"/>
        <v>2022</v>
      </c>
      <c r="AA190" s="4">
        <f t="shared" si="82"/>
        <v>-1</v>
      </c>
      <c r="AB190" s="4">
        <f t="shared" si="83"/>
        <v>-1</v>
      </c>
      <c r="AC190" s="4">
        <f t="shared" si="84"/>
        <v>0</v>
      </c>
      <c r="AD190" s="4"/>
      <c r="AE190" s="4">
        <f t="shared" si="85"/>
        <v>-2.4991228070175442</v>
      </c>
      <c r="AF190" s="22">
        <f t="shared" si="86"/>
        <v>0.85000000000000009</v>
      </c>
      <c r="AG190" s="22">
        <f t="shared" si="87"/>
        <v>-1.6491228070175439</v>
      </c>
      <c r="AH190" s="3">
        <f t="shared" si="88"/>
        <v>0</v>
      </c>
      <c r="AI190" s="28" t="b">
        <f t="shared" si="89"/>
        <v>0</v>
      </c>
      <c r="AJ190" s="3">
        <f t="shared" si="90"/>
        <v>4.3356643356643354E-2</v>
      </c>
      <c r="AK190" s="3">
        <f t="shared" si="91"/>
        <v>4.3356643356643243E-2</v>
      </c>
      <c r="AL190" s="26">
        <f t="shared" si="92"/>
        <v>0.50526315789473686</v>
      </c>
      <c r="AM190" s="26">
        <f ca="1">IF(RAND()&lt;J190,H190*F190,I190*G190)-1</f>
        <v>1.85</v>
      </c>
      <c r="AN190" s="26">
        <f ca="1">IF(RAND()&lt;(J190+(2*F190-1)*Sheet2!D$109),H190*F190,I190*G190)-1</f>
        <v>1.85</v>
      </c>
      <c r="AO190" s="3">
        <f t="shared" si="63"/>
        <v>202210</v>
      </c>
    </row>
    <row r="191" spans="1:41" s="3" customFormat="1" x14ac:dyDescent="0.25">
      <c r="A191" s="6">
        <v>44854</v>
      </c>
      <c r="B191" s="1" t="s">
        <v>49</v>
      </c>
      <c r="C191" s="1" t="s">
        <v>28</v>
      </c>
      <c r="D191">
        <v>42</v>
      </c>
      <c r="E191" s="1">
        <v>34</v>
      </c>
      <c r="F191">
        <f t="shared" si="64"/>
        <v>1</v>
      </c>
      <c r="G191">
        <f t="shared" si="65"/>
        <v>0</v>
      </c>
      <c r="H191" s="4">
        <v>1.74</v>
      </c>
      <c r="I191" s="4">
        <v>2.15</v>
      </c>
      <c r="J191" s="4">
        <f t="shared" si="66"/>
        <v>0.57471264367816088</v>
      </c>
      <c r="K191" s="4">
        <f t="shared" si="67"/>
        <v>0.46511627906976744</v>
      </c>
      <c r="L191" s="17">
        <f t="shared" si="68"/>
        <v>0.54471264367816086</v>
      </c>
      <c r="M191" s="17">
        <f t="shared" si="69"/>
        <v>0.49511627906976741</v>
      </c>
      <c r="N191" s="34">
        <f t="shared" si="70"/>
        <v>1.835830343954421</v>
      </c>
      <c r="O191" s="12">
        <f t="shared" si="71"/>
        <v>2.0197275716298733</v>
      </c>
      <c r="P191" s="4">
        <f t="shared" si="72"/>
        <v>202210</v>
      </c>
      <c r="Q191" s="17">
        <f t="shared" si="73"/>
        <v>1.74</v>
      </c>
      <c r="R191" s="17">
        <f t="shared" si="74"/>
        <v>-2.2209165687426555</v>
      </c>
      <c r="S191" s="16">
        <f t="shared" si="75"/>
        <v>-0.48091656874265554</v>
      </c>
      <c r="T191" s="5">
        <f t="shared" si="76"/>
        <v>1.235632183908046</v>
      </c>
      <c r="U191" s="21">
        <f t="shared" si="77"/>
        <v>0</v>
      </c>
      <c r="V191" s="5"/>
      <c r="W191" s="5">
        <f t="shared" si="78"/>
        <v>0.74</v>
      </c>
      <c r="X191" s="4">
        <f t="shared" si="79"/>
        <v>-0.42528735632183912</v>
      </c>
      <c r="Y191" s="4">
        <f t="shared" si="80"/>
        <v>-1.1652873563218391</v>
      </c>
      <c r="Z191" s="21">
        <f t="shared" si="81"/>
        <v>2022</v>
      </c>
      <c r="AA191" s="4">
        <f t="shared" si="82"/>
        <v>-1</v>
      </c>
      <c r="AB191" s="4">
        <f t="shared" si="83"/>
        <v>-1</v>
      </c>
      <c r="AC191" s="4">
        <f t="shared" si="84"/>
        <v>0</v>
      </c>
      <c r="AD191" s="4"/>
      <c r="AE191" s="4">
        <f t="shared" si="85"/>
        <v>-1.1652873563218393</v>
      </c>
      <c r="AF191" s="22">
        <f t="shared" si="86"/>
        <v>-0.26</v>
      </c>
      <c r="AG191" s="22">
        <f t="shared" si="87"/>
        <v>-1.4252873563218391</v>
      </c>
      <c r="AH191" s="3">
        <f t="shared" si="88"/>
        <v>0</v>
      </c>
      <c r="AI191" s="28" t="b">
        <f t="shared" si="89"/>
        <v>0</v>
      </c>
      <c r="AJ191" s="3">
        <f t="shared" si="90"/>
        <v>3.8303341902313659E-2</v>
      </c>
      <c r="AK191" s="3">
        <f t="shared" si="91"/>
        <v>3.8303341902313548E-2</v>
      </c>
      <c r="AL191" s="26">
        <f t="shared" si="92"/>
        <v>1.235632183908046</v>
      </c>
      <c r="AM191" s="26">
        <f ca="1">IF(RAND()&lt;J191,H191*F191,I191*G191)-1</f>
        <v>-1</v>
      </c>
      <c r="AN191" s="26">
        <f ca="1">IF(RAND()&lt;(J191+(2*F191-1)*Sheet2!D$109),H191*F191,I191*G191)-1</f>
        <v>0.74</v>
      </c>
      <c r="AO191" s="3">
        <f t="shared" si="63"/>
        <v>202210</v>
      </c>
    </row>
    <row r="192" spans="1:41" s="3" customFormat="1" x14ac:dyDescent="0.25">
      <c r="A192" s="6">
        <v>44851</v>
      </c>
      <c r="B192" s="1" t="s">
        <v>56</v>
      </c>
      <c r="C192" s="1" t="s">
        <v>21</v>
      </c>
      <c r="D192">
        <v>19</v>
      </c>
      <c r="E192" s="1">
        <v>16</v>
      </c>
      <c r="F192">
        <f t="shared" si="64"/>
        <v>1</v>
      </c>
      <c r="G192">
        <f t="shared" si="65"/>
        <v>0</v>
      </c>
      <c r="H192" s="4">
        <v>1.5</v>
      </c>
      <c r="I192" s="4">
        <v>2.7</v>
      </c>
      <c r="J192" s="4">
        <f t="shared" si="66"/>
        <v>0.66666666666666663</v>
      </c>
      <c r="K192" s="4">
        <f t="shared" si="67"/>
        <v>0.37037037037037035</v>
      </c>
      <c r="L192" s="17">
        <f t="shared" si="68"/>
        <v>0.6366666666666666</v>
      </c>
      <c r="M192" s="17">
        <f t="shared" si="69"/>
        <v>0.40037037037037038</v>
      </c>
      <c r="N192" s="34">
        <f t="shared" si="70"/>
        <v>1.5706806282722514</v>
      </c>
      <c r="O192" s="12">
        <f t="shared" si="71"/>
        <v>2.497687326549491</v>
      </c>
      <c r="P192" s="4">
        <f t="shared" si="72"/>
        <v>202210</v>
      </c>
      <c r="Q192" s="17">
        <f t="shared" si="73"/>
        <v>1.5</v>
      </c>
      <c r="R192" s="17">
        <f t="shared" si="74"/>
        <v>-2.5882352941176467</v>
      </c>
      <c r="S192" s="16">
        <f t="shared" si="75"/>
        <v>-1.0882352941176467</v>
      </c>
      <c r="T192" s="5">
        <f t="shared" si="76"/>
        <v>1.8</v>
      </c>
      <c r="U192" s="21">
        <f t="shared" si="77"/>
        <v>0</v>
      </c>
      <c r="V192" s="5"/>
      <c r="W192" s="5">
        <f t="shared" si="78"/>
        <v>0.5</v>
      </c>
      <c r="X192" s="4">
        <f t="shared" si="79"/>
        <v>-0.33333333333333337</v>
      </c>
      <c r="Y192" s="4">
        <f t="shared" si="80"/>
        <v>-0.83333333333333337</v>
      </c>
      <c r="Z192" s="21">
        <f t="shared" si="81"/>
        <v>2022</v>
      </c>
      <c r="AA192" s="4">
        <f t="shared" si="82"/>
        <v>-1</v>
      </c>
      <c r="AB192" s="4">
        <f t="shared" si="83"/>
        <v>-1</v>
      </c>
      <c r="AC192" s="4">
        <f t="shared" si="84"/>
        <v>0</v>
      </c>
      <c r="AD192" s="4"/>
      <c r="AE192" s="4">
        <f t="shared" si="85"/>
        <v>-0.83333333333333337</v>
      </c>
      <c r="AF192" s="22">
        <f t="shared" si="86"/>
        <v>-0.5</v>
      </c>
      <c r="AG192" s="22">
        <f t="shared" si="87"/>
        <v>-1.3333333333333335</v>
      </c>
      <c r="AH192" s="3">
        <f t="shared" si="88"/>
        <v>0</v>
      </c>
      <c r="AI192" s="28" t="b">
        <f t="shared" si="89"/>
        <v>0</v>
      </c>
      <c r="AJ192" s="3">
        <f t="shared" si="90"/>
        <v>3.5714285714285587E-2</v>
      </c>
      <c r="AK192" s="3">
        <f t="shared" si="91"/>
        <v>3.5714285714285587E-2</v>
      </c>
      <c r="AL192" s="26">
        <f t="shared" si="92"/>
        <v>1.8</v>
      </c>
      <c r="AM192" s="26">
        <f ca="1">IF(RAND()&lt;J192,H192*F192,I192*G192)-1</f>
        <v>0.5</v>
      </c>
      <c r="AN192" s="26">
        <f ca="1">IF(RAND()&lt;(J192+(2*F192-1)*Sheet2!D$109),H192*F192,I192*G192)-1</f>
        <v>0.5</v>
      </c>
      <c r="AO192" s="3">
        <f t="shared" si="63"/>
        <v>202210</v>
      </c>
    </row>
    <row r="193" spans="1:41" s="3" customFormat="1" x14ac:dyDescent="0.25">
      <c r="A193" s="6">
        <v>44850</v>
      </c>
      <c r="B193" s="1" t="s">
        <v>41</v>
      </c>
      <c r="C193" s="1" t="s">
        <v>23</v>
      </c>
      <c r="D193">
        <v>26</v>
      </c>
      <c r="E193" s="1">
        <v>17</v>
      </c>
      <c r="F193">
        <f t="shared" si="64"/>
        <v>1</v>
      </c>
      <c r="G193">
        <f t="shared" si="65"/>
        <v>0</v>
      </c>
      <c r="H193" s="4">
        <v>1.44</v>
      </c>
      <c r="I193" s="4">
        <v>2.85</v>
      </c>
      <c r="J193" s="4">
        <f t="shared" si="66"/>
        <v>0.69444444444444442</v>
      </c>
      <c r="K193" s="4">
        <f t="shared" si="67"/>
        <v>0.35087719298245612</v>
      </c>
      <c r="L193" s="17">
        <f t="shared" si="68"/>
        <v>0.66444444444444439</v>
      </c>
      <c r="M193" s="17">
        <f t="shared" si="69"/>
        <v>0.38087719298245615</v>
      </c>
      <c r="N193" s="34">
        <f t="shared" si="70"/>
        <v>1.5050167224080269</v>
      </c>
      <c r="O193" s="12">
        <f t="shared" si="71"/>
        <v>2.62551819438047</v>
      </c>
      <c r="P193" s="4">
        <f t="shared" si="72"/>
        <v>202210</v>
      </c>
      <c r="Q193" s="17">
        <f t="shared" si="73"/>
        <v>1.44</v>
      </c>
      <c r="R193" s="17">
        <f t="shared" si="74"/>
        <v>-2.8132678132678133</v>
      </c>
      <c r="S193" s="16">
        <f t="shared" si="75"/>
        <v>-1.3732678132678133</v>
      </c>
      <c r="T193" s="5">
        <f t="shared" si="76"/>
        <v>1.9791666666666667</v>
      </c>
      <c r="U193" s="21">
        <f t="shared" si="77"/>
        <v>0</v>
      </c>
      <c r="V193" s="5"/>
      <c r="W193" s="5">
        <f t="shared" si="78"/>
        <v>0.43999999999999995</v>
      </c>
      <c r="X193" s="4">
        <f t="shared" si="79"/>
        <v>-0.30555555555555558</v>
      </c>
      <c r="Y193" s="4">
        <f t="shared" si="80"/>
        <v>-0.74555555555555553</v>
      </c>
      <c r="Z193" s="21">
        <f t="shared" si="81"/>
        <v>2022</v>
      </c>
      <c r="AA193" s="4">
        <f t="shared" si="82"/>
        <v>-1</v>
      </c>
      <c r="AB193" s="4">
        <f t="shared" si="83"/>
        <v>-1</v>
      </c>
      <c r="AC193" s="4">
        <f t="shared" si="84"/>
        <v>0</v>
      </c>
      <c r="AD193" s="4"/>
      <c r="AE193" s="4">
        <f t="shared" si="85"/>
        <v>-0.74555555555555553</v>
      </c>
      <c r="AF193" s="22">
        <f t="shared" si="86"/>
        <v>-0.56000000000000005</v>
      </c>
      <c r="AG193" s="22">
        <f t="shared" si="87"/>
        <v>-1.3055555555555556</v>
      </c>
      <c r="AH193" s="3">
        <f t="shared" si="88"/>
        <v>0</v>
      </c>
      <c r="AI193" s="28" t="b">
        <f t="shared" si="89"/>
        <v>0</v>
      </c>
      <c r="AJ193" s="3">
        <f t="shared" si="90"/>
        <v>4.3356643356643354E-2</v>
      </c>
      <c r="AK193" s="3">
        <f t="shared" si="91"/>
        <v>4.3356643356643243E-2</v>
      </c>
      <c r="AL193" s="26">
        <f t="shared" si="92"/>
        <v>1.9791666666666667</v>
      </c>
      <c r="AM193" s="26">
        <f ca="1">IF(RAND()&lt;J193,H193*F193,I193*G193)-1</f>
        <v>0.43999999999999995</v>
      </c>
      <c r="AN193" s="26">
        <f ca="1">IF(RAND()&lt;(J193+(2*F193-1)*Sheet2!D$109),H193*F193,I193*G193)-1</f>
        <v>0.43999999999999995</v>
      </c>
      <c r="AO193" s="3">
        <f t="shared" si="63"/>
        <v>202210</v>
      </c>
    </row>
    <row r="194" spans="1:41" s="3" customFormat="1" x14ac:dyDescent="0.25">
      <c r="A194" s="6">
        <v>44850</v>
      </c>
      <c r="B194" s="1" t="s">
        <v>35</v>
      </c>
      <c r="C194" s="1" t="s">
        <v>32</v>
      </c>
      <c r="D194">
        <v>20</v>
      </c>
      <c r="E194" s="1">
        <v>24</v>
      </c>
      <c r="F194">
        <f t="shared" si="64"/>
        <v>0</v>
      </c>
      <c r="G194">
        <f t="shared" si="65"/>
        <v>1</v>
      </c>
      <c r="H194" s="4">
        <v>1.9</v>
      </c>
      <c r="I194" s="4">
        <v>1.9</v>
      </c>
      <c r="J194" s="4">
        <f t="shared" si="66"/>
        <v>0.52631578947368418</v>
      </c>
      <c r="K194" s="4">
        <f t="shared" si="67"/>
        <v>0.52631578947368418</v>
      </c>
      <c r="L194" s="17">
        <f t="shared" si="68"/>
        <v>0.55631578947368421</v>
      </c>
      <c r="M194" s="17">
        <f t="shared" si="69"/>
        <v>0.49631578947368415</v>
      </c>
      <c r="N194" s="34">
        <f t="shared" si="70"/>
        <v>1.7975402081362346</v>
      </c>
      <c r="O194" s="12">
        <f t="shared" si="71"/>
        <v>2.0148462354188763</v>
      </c>
      <c r="P194" s="4">
        <f t="shared" si="72"/>
        <v>202210</v>
      </c>
      <c r="Q194" s="17">
        <f t="shared" si="73"/>
        <v>1</v>
      </c>
      <c r="R194" s="17">
        <f t="shared" si="74"/>
        <v>-2.2222222222222223</v>
      </c>
      <c r="S194" s="16">
        <f t="shared" si="75"/>
        <v>-1.2222222222222223</v>
      </c>
      <c r="T194" s="5">
        <f t="shared" si="76"/>
        <v>1</v>
      </c>
      <c r="U194" s="21">
        <f t="shared" si="77"/>
        <v>0</v>
      </c>
      <c r="V194" s="5"/>
      <c r="W194" s="5">
        <f t="shared" si="78"/>
        <v>-1</v>
      </c>
      <c r="X194" s="4">
        <f t="shared" si="79"/>
        <v>-1</v>
      </c>
      <c r="Y194" s="4">
        <f t="shared" si="80"/>
        <v>0</v>
      </c>
      <c r="Z194" s="21">
        <f t="shared" si="81"/>
        <v>2022</v>
      </c>
      <c r="AA194" s="4">
        <f t="shared" si="82"/>
        <v>0.89999999999999991</v>
      </c>
      <c r="AB194" s="4">
        <f t="shared" si="83"/>
        <v>-0.47368421052631582</v>
      </c>
      <c r="AC194" s="4">
        <f t="shared" si="84"/>
        <v>-1.3736842105263158</v>
      </c>
      <c r="AD194" s="4"/>
      <c r="AE194" s="4">
        <f t="shared" si="85"/>
        <v>-1.3736842105263158</v>
      </c>
      <c r="AF194" s="22">
        <f t="shared" si="86"/>
        <v>-0.10000000000000009</v>
      </c>
      <c r="AG194" s="22">
        <f t="shared" si="87"/>
        <v>-1.4736842105263159</v>
      </c>
      <c r="AH194" s="3">
        <f t="shared" si="88"/>
        <v>0</v>
      </c>
      <c r="AI194" s="28" t="b">
        <f t="shared" si="89"/>
        <v>0</v>
      </c>
      <c r="AJ194" s="3">
        <f t="shared" si="90"/>
        <v>4.9999999999999933E-2</v>
      </c>
      <c r="AK194" s="3">
        <f t="shared" si="91"/>
        <v>4.9999999999999933E-2</v>
      </c>
      <c r="AL194" s="26">
        <f t="shared" si="92"/>
        <v>1</v>
      </c>
      <c r="AM194" s="26">
        <f ca="1">IF(RAND()&lt;J194,H194*F194,I194*G194)-1</f>
        <v>0.89999999999999991</v>
      </c>
      <c r="AN194" s="26">
        <f ca="1">IF(RAND()&lt;(J194+(2*F194-1)*Sheet2!D$109),H194*F194,I194*G194)-1</f>
        <v>-1</v>
      </c>
      <c r="AO194" s="3">
        <f t="shared" ref="AO194:AO257" si="93">P194</f>
        <v>202210</v>
      </c>
    </row>
    <row r="195" spans="1:41" s="3" customFormat="1" x14ac:dyDescent="0.25">
      <c r="A195" s="6">
        <v>44850</v>
      </c>
      <c r="B195" s="1" t="s">
        <v>55</v>
      </c>
      <c r="C195" s="1" t="s">
        <v>26</v>
      </c>
      <c r="D195">
        <v>24</v>
      </c>
      <c r="E195" s="1">
        <v>10</v>
      </c>
      <c r="F195">
        <f t="shared" ref="F195:F258" si="94">IF(D195&gt;E195,1,0)</f>
        <v>1</v>
      </c>
      <c r="G195">
        <f t="shared" ref="G195:G258" si="95">IF(E195&gt;D195,1,0)</f>
        <v>0</v>
      </c>
      <c r="H195" s="4">
        <v>1.22</v>
      </c>
      <c r="I195" s="4">
        <v>4.5</v>
      </c>
      <c r="J195" s="4">
        <f t="shared" ref="J195:J258" si="96">1/H195</f>
        <v>0.81967213114754101</v>
      </c>
      <c r="K195" s="4">
        <f t="shared" ref="K195:K258" si="97">1/I195</f>
        <v>0.22222222222222221</v>
      </c>
      <c r="L195" s="17">
        <f t="shared" ref="L195:L258" si="98">IF(F195&gt;0,J195-0.03,J195+0.03)</f>
        <v>0.78967213114754098</v>
      </c>
      <c r="M195" s="17">
        <f t="shared" ref="M195:M258" si="99">IF(G195&gt;0,K195-0.03,K195+0.03)</f>
        <v>0.25222222222222224</v>
      </c>
      <c r="N195" s="34">
        <f t="shared" ref="N195:N258" si="100">1/L195</f>
        <v>1.2663483495951837</v>
      </c>
      <c r="O195" s="12">
        <f t="shared" ref="O195:O258" si="101">1/M195</f>
        <v>3.964757709251101</v>
      </c>
      <c r="P195" s="4">
        <f t="shared" ref="P195:P258" si="102">YEAR(A195)*100+MONTH(A195)</f>
        <v>202210</v>
      </c>
      <c r="Q195" s="17">
        <f t="shared" ref="Q195:Q258" si="103">IF(F195=1,H195,H195/I195)</f>
        <v>1.22</v>
      </c>
      <c r="R195" s="17">
        <f t="shared" ref="R195:R258" si="104">-1/(H195-1)-1/(I195-1)</f>
        <v>-4.8311688311688314</v>
      </c>
      <c r="S195" s="16">
        <f t="shared" ref="S195:S258" si="105">Q195+R195</f>
        <v>-3.6111688311688317</v>
      </c>
      <c r="T195" s="5">
        <f t="shared" ref="T195:T258" si="106">I195/H195</f>
        <v>3.6885245901639343</v>
      </c>
      <c r="U195" s="21">
        <f t="shared" ref="U195:U258" si="107">IF(H195&lt;U$1,1,0)</f>
        <v>0</v>
      </c>
      <c r="V195" s="5"/>
      <c r="W195" s="5">
        <f t="shared" ref="W195:W258" si="108">H195*F195-1</f>
        <v>0.21999999999999997</v>
      </c>
      <c r="X195" s="4">
        <f t="shared" ref="X195:X258" si="109">J195*F195-1</f>
        <v>-0.18032786885245899</v>
      </c>
      <c r="Y195" s="4">
        <f t="shared" ref="Y195:Y258" si="110">X195-W195</f>
        <v>-0.40032786885245897</v>
      </c>
      <c r="Z195" s="21">
        <f t="shared" ref="Z195:Z258" si="111">YEAR(A195)</f>
        <v>2022</v>
      </c>
      <c r="AA195" s="4">
        <f t="shared" ref="AA195:AA258" si="112">I195*G195-1</f>
        <v>-1</v>
      </c>
      <c r="AB195" s="4">
        <f t="shared" ref="AB195:AB258" si="113">G195*K195-1</f>
        <v>-1</v>
      </c>
      <c r="AC195" s="4">
        <f t="shared" ref="AC195:AC258" si="114">AB195-AA195</f>
        <v>0</v>
      </c>
      <c r="AD195" s="4"/>
      <c r="AE195" s="4">
        <f t="shared" ref="AE195:AE258" si="115">(1/H195-1/J195)</f>
        <v>-0.40032786885245897</v>
      </c>
      <c r="AF195" s="22">
        <f t="shared" ref="AF195:AF258" si="116">H195*F195+I195*G195-2</f>
        <v>-0.78</v>
      </c>
      <c r="AG195" s="22">
        <f t="shared" ref="AG195:AG258" si="117">F195*J195+G195*K195-2</f>
        <v>-1.180327868852459</v>
      </c>
      <c r="AH195" s="3">
        <f t="shared" ref="AH195:AH258" si="118">IF(OR((1/H195+1/K195)&lt;1,(1/I195+1/J195)&lt;1),1,0)</f>
        <v>0</v>
      </c>
      <c r="AI195" s="28" t="b">
        <f t="shared" ref="AI195:AI258" si="119">IF(MIN(1/H195+1/K195,1/I195+1/J195)&lt;0.99,1-MIN(1/H195+1/K195,1/I195+1/J195))</f>
        <v>0</v>
      </c>
      <c r="AJ195" s="3">
        <f t="shared" ref="AJ195:AJ258" si="120">1-H195*I195/(H195+I195)</f>
        <v>4.0209790209790097E-2</v>
      </c>
      <c r="AK195" s="3">
        <f t="shared" ref="AK195:AK258" si="121">1-N195*O195/(N195+O195)</f>
        <v>4.0209790209790319E-2</v>
      </c>
      <c r="AL195" s="26">
        <f t="shared" ref="AL195:AL258" si="122">(I195/H195)</f>
        <v>3.6885245901639343</v>
      </c>
      <c r="AM195" s="26">
        <f ca="1">IF(RAND()&lt;J195,H195*F195,I195*G195)-1</f>
        <v>0.21999999999999997</v>
      </c>
      <c r="AN195" s="26">
        <f ca="1">IF(RAND()&lt;(J195+(2*F195-1)*Sheet2!D$109),H195*F195,I195*G195)-1</f>
        <v>0.21999999999999997</v>
      </c>
      <c r="AO195" s="3">
        <f t="shared" si="93"/>
        <v>202210</v>
      </c>
    </row>
    <row r="196" spans="1:41" s="3" customFormat="1" x14ac:dyDescent="0.25">
      <c r="A196" s="6">
        <v>44850</v>
      </c>
      <c r="B196" s="1" t="s">
        <v>47</v>
      </c>
      <c r="C196" s="1" t="s">
        <v>49</v>
      </c>
      <c r="D196">
        <v>19</v>
      </c>
      <c r="E196" s="1">
        <v>9</v>
      </c>
      <c r="F196">
        <f t="shared" si="94"/>
        <v>1</v>
      </c>
      <c r="G196">
        <f t="shared" si="95"/>
        <v>0</v>
      </c>
      <c r="H196" s="4">
        <v>2.15</v>
      </c>
      <c r="I196" s="4">
        <v>1.74</v>
      </c>
      <c r="J196" s="4">
        <f t="shared" si="96"/>
        <v>0.46511627906976744</v>
      </c>
      <c r="K196" s="4">
        <f t="shared" si="97"/>
        <v>0.57471264367816088</v>
      </c>
      <c r="L196" s="17">
        <f t="shared" si="98"/>
        <v>0.43511627906976746</v>
      </c>
      <c r="M196" s="17">
        <f t="shared" si="99"/>
        <v>0.60471264367816091</v>
      </c>
      <c r="N196" s="34">
        <f t="shared" si="100"/>
        <v>2.298236237306253</v>
      </c>
      <c r="O196" s="12">
        <f t="shared" si="101"/>
        <v>1.6536780079832731</v>
      </c>
      <c r="P196" s="4">
        <f t="shared" si="102"/>
        <v>202210</v>
      </c>
      <c r="Q196" s="17">
        <f t="shared" si="103"/>
        <v>2.15</v>
      </c>
      <c r="R196" s="17">
        <f t="shared" si="104"/>
        <v>-2.2209165687426555</v>
      </c>
      <c r="S196" s="16">
        <f t="shared" si="105"/>
        <v>-7.0916568742655617E-2</v>
      </c>
      <c r="T196" s="5">
        <f t="shared" si="106"/>
        <v>0.80930232558139537</v>
      </c>
      <c r="U196" s="21">
        <f t="shared" si="107"/>
        <v>0</v>
      </c>
      <c r="V196" s="5"/>
      <c r="W196" s="5">
        <f t="shared" si="108"/>
        <v>1.1499999999999999</v>
      </c>
      <c r="X196" s="4">
        <f t="shared" si="109"/>
        <v>-0.53488372093023262</v>
      </c>
      <c r="Y196" s="4">
        <f t="shared" si="110"/>
        <v>-1.6848837209302325</v>
      </c>
      <c r="Z196" s="21">
        <f t="shared" si="111"/>
        <v>2022</v>
      </c>
      <c r="AA196" s="4">
        <f t="shared" si="112"/>
        <v>-1</v>
      </c>
      <c r="AB196" s="4">
        <f t="shared" si="113"/>
        <v>-1</v>
      </c>
      <c r="AC196" s="4">
        <f t="shared" si="114"/>
        <v>0</v>
      </c>
      <c r="AD196" s="4"/>
      <c r="AE196" s="4">
        <f t="shared" si="115"/>
        <v>-1.6848837209302325</v>
      </c>
      <c r="AF196" s="22">
        <f t="shared" si="116"/>
        <v>0.14999999999999991</v>
      </c>
      <c r="AG196" s="22">
        <f t="shared" si="117"/>
        <v>-1.5348837209302326</v>
      </c>
      <c r="AH196" s="3">
        <f t="shared" si="118"/>
        <v>0</v>
      </c>
      <c r="AI196" s="28" t="b">
        <f t="shared" si="119"/>
        <v>0</v>
      </c>
      <c r="AJ196" s="3">
        <f t="shared" si="120"/>
        <v>3.8303341902313659E-2</v>
      </c>
      <c r="AK196" s="3">
        <f t="shared" si="121"/>
        <v>3.8303341902313659E-2</v>
      </c>
      <c r="AL196" s="26">
        <f t="shared" si="122"/>
        <v>0.80930232558139537</v>
      </c>
      <c r="AM196" s="26">
        <f ca="1">IF(RAND()&lt;J196,H196*F196,I196*G196)-1</f>
        <v>-1</v>
      </c>
      <c r="AN196" s="26">
        <f ca="1">IF(RAND()&lt;(J196+(2*F196-1)*Sheet2!D$109),H196*F196,I196*G196)-1</f>
        <v>1.1499999999999999</v>
      </c>
      <c r="AO196" s="3">
        <f t="shared" si="93"/>
        <v>202210</v>
      </c>
    </row>
    <row r="197" spans="1:41" s="3" customFormat="1" x14ac:dyDescent="0.25">
      <c r="A197" s="6">
        <v>44850</v>
      </c>
      <c r="B197" s="1" t="s">
        <v>27</v>
      </c>
      <c r="C197" s="1" t="s">
        <v>24</v>
      </c>
      <c r="D197">
        <v>28</v>
      </c>
      <c r="E197" s="1">
        <v>14</v>
      </c>
      <c r="F197">
        <f t="shared" si="94"/>
        <v>1</v>
      </c>
      <c r="G197">
        <f t="shared" si="95"/>
        <v>0</v>
      </c>
      <c r="H197" s="4">
        <v>3.35</v>
      </c>
      <c r="I197" s="4">
        <v>1.34</v>
      </c>
      <c r="J197" s="4">
        <f t="shared" si="96"/>
        <v>0.29850746268656714</v>
      </c>
      <c r="K197" s="4">
        <f t="shared" si="97"/>
        <v>0.74626865671641784</v>
      </c>
      <c r="L197" s="17">
        <f t="shared" si="98"/>
        <v>0.26850746268656711</v>
      </c>
      <c r="M197" s="17">
        <f t="shared" si="99"/>
        <v>0.77626865671641787</v>
      </c>
      <c r="N197" s="34">
        <f t="shared" si="100"/>
        <v>3.7242912729294058</v>
      </c>
      <c r="O197" s="12">
        <f t="shared" si="101"/>
        <v>1.2882138050374929</v>
      </c>
      <c r="P197" s="4">
        <f t="shared" si="102"/>
        <v>202210</v>
      </c>
      <c r="Q197" s="17">
        <f t="shared" si="103"/>
        <v>3.35</v>
      </c>
      <c r="R197" s="17">
        <f t="shared" si="104"/>
        <v>-3.3667083854818518</v>
      </c>
      <c r="S197" s="16">
        <f t="shared" si="105"/>
        <v>-1.6708385481851717E-2</v>
      </c>
      <c r="T197" s="5">
        <f t="shared" si="106"/>
        <v>0.4</v>
      </c>
      <c r="U197" s="21">
        <f t="shared" si="107"/>
        <v>0</v>
      </c>
      <c r="V197" s="5"/>
      <c r="W197" s="5">
        <f t="shared" si="108"/>
        <v>2.35</v>
      </c>
      <c r="X197" s="4">
        <f t="shared" si="109"/>
        <v>-0.70149253731343286</v>
      </c>
      <c r="Y197" s="4">
        <f t="shared" si="110"/>
        <v>-3.051492537313433</v>
      </c>
      <c r="Z197" s="21">
        <f t="shared" si="111"/>
        <v>2022</v>
      </c>
      <c r="AA197" s="4">
        <f t="shared" si="112"/>
        <v>-1</v>
      </c>
      <c r="AB197" s="4">
        <f t="shared" si="113"/>
        <v>-1</v>
      </c>
      <c r="AC197" s="4">
        <f t="shared" si="114"/>
        <v>0</v>
      </c>
      <c r="AD197" s="4"/>
      <c r="AE197" s="4">
        <f t="shared" si="115"/>
        <v>-3.051492537313433</v>
      </c>
      <c r="AF197" s="22">
        <f t="shared" si="116"/>
        <v>1.35</v>
      </c>
      <c r="AG197" s="22">
        <f t="shared" si="117"/>
        <v>-1.7014925373134329</v>
      </c>
      <c r="AH197" s="3">
        <f t="shared" si="118"/>
        <v>0</v>
      </c>
      <c r="AI197" s="28" t="b">
        <f t="shared" si="119"/>
        <v>0</v>
      </c>
      <c r="AJ197" s="3">
        <f t="shared" si="120"/>
        <v>4.2857142857142816E-2</v>
      </c>
      <c r="AK197" s="3">
        <f t="shared" si="121"/>
        <v>4.2857142857142705E-2</v>
      </c>
      <c r="AL197" s="26">
        <f t="shared" si="122"/>
        <v>0.4</v>
      </c>
      <c r="AM197" s="26">
        <f ca="1">IF(RAND()&lt;J197,H197*F197,I197*G197)-1</f>
        <v>2.35</v>
      </c>
      <c r="AN197" s="26">
        <f ca="1">IF(RAND()&lt;(J197+(2*F197-1)*Sheet2!D$109),H197*F197,I197*G197)-1</f>
        <v>-1</v>
      </c>
      <c r="AO197" s="3">
        <f t="shared" si="93"/>
        <v>202210</v>
      </c>
    </row>
    <row r="198" spans="1:41" s="3" customFormat="1" x14ac:dyDescent="0.25">
      <c r="A198" s="6">
        <v>44850</v>
      </c>
      <c r="B198" s="1" t="s">
        <v>44</v>
      </c>
      <c r="C198" s="1" t="s">
        <v>38</v>
      </c>
      <c r="D198">
        <v>15</v>
      </c>
      <c r="E198" s="1">
        <v>38</v>
      </c>
      <c r="F198">
        <f t="shared" si="94"/>
        <v>0</v>
      </c>
      <c r="G198">
        <f t="shared" si="95"/>
        <v>1</v>
      </c>
      <c r="H198" s="4">
        <v>1.57</v>
      </c>
      <c r="I198" s="4">
        <v>2.5499999999999998</v>
      </c>
      <c r="J198" s="4">
        <f t="shared" si="96"/>
        <v>0.63694267515923564</v>
      </c>
      <c r="K198" s="4">
        <f t="shared" si="97"/>
        <v>0.39215686274509809</v>
      </c>
      <c r="L198" s="17">
        <f t="shared" si="98"/>
        <v>0.66694267515923567</v>
      </c>
      <c r="M198" s="17">
        <f t="shared" si="99"/>
        <v>0.36215686274509806</v>
      </c>
      <c r="N198" s="34">
        <f t="shared" si="100"/>
        <v>1.4993792378951389</v>
      </c>
      <c r="O198" s="12">
        <f t="shared" si="101"/>
        <v>2.7612344342176502</v>
      </c>
      <c r="P198" s="4">
        <f t="shared" si="102"/>
        <v>202210</v>
      </c>
      <c r="Q198" s="17">
        <f t="shared" si="103"/>
        <v>0.61568627450980395</v>
      </c>
      <c r="R198" s="17">
        <f t="shared" si="104"/>
        <v>-2.3995472552348613</v>
      </c>
      <c r="S198" s="16">
        <f t="shared" si="105"/>
        <v>-1.7838609807250574</v>
      </c>
      <c r="T198" s="5">
        <f t="shared" si="106"/>
        <v>1.6242038216560508</v>
      </c>
      <c r="U198" s="21">
        <f t="shared" si="107"/>
        <v>0</v>
      </c>
      <c r="V198" s="5"/>
      <c r="W198" s="5">
        <f t="shared" si="108"/>
        <v>-1</v>
      </c>
      <c r="X198" s="4">
        <f t="shared" si="109"/>
        <v>-1</v>
      </c>
      <c r="Y198" s="4">
        <f t="shared" si="110"/>
        <v>0</v>
      </c>
      <c r="Z198" s="21">
        <f t="shared" si="111"/>
        <v>2022</v>
      </c>
      <c r="AA198" s="4">
        <f t="shared" si="112"/>
        <v>1.5499999999999998</v>
      </c>
      <c r="AB198" s="4">
        <f t="shared" si="113"/>
        <v>-0.60784313725490191</v>
      </c>
      <c r="AC198" s="4">
        <f t="shared" si="114"/>
        <v>-2.1578431372549018</v>
      </c>
      <c r="AD198" s="4"/>
      <c r="AE198" s="4">
        <f t="shared" si="115"/>
        <v>-0.93305732484076442</v>
      </c>
      <c r="AF198" s="22">
        <f t="shared" si="116"/>
        <v>0.54999999999999982</v>
      </c>
      <c r="AG198" s="22">
        <f t="shared" si="117"/>
        <v>-1.607843137254902</v>
      </c>
      <c r="AH198" s="3">
        <f t="shared" si="118"/>
        <v>0</v>
      </c>
      <c r="AI198" s="28" t="b">
        <f t="shared" si="119"/>
        <v>0</v>
      </c>
      <c r="AJ198" s="3">
        <f t="shared" si="120"/>
        <v>2.8276699029126329E-2</v>
      </c>
      <c r="AK198" s="3">
        <f t="shared" si="121"/>
        <v>2.8276699029126329E-2</v>
      </c>
      <c r="AL198" s="26">
        <f t="shared" si="122"/>
        <v>1.6242038216560508</v>
      </c>
      <c r="AM198" s="26">
        <f ca="1">IF(RAND()&lt;J198,H198*F198,I198*G198)-1</f>
        <v>1.5499999999999998</v>
      </c>
      <c r="AN198" s="26">
        <f ca="1">IF(RAND()&lt;(J198+(2*F198-1)*Sheet2!D$109),H198*F198,I198*G198)-1</f>
        <v>-1</v>
      </c>
      <c r="AO198" s="3">
        <f t="shared" si="93"/>
        <v>202210</v>
      </c>
    </row>
    <row r="199" spans="1:41" s="3" customFormat="1" x14ac:dyDescent="0.25">
      <c r="A199" s="6">
        <v>44850</v>
      </c>
      <c r="B199" s="1" t="s">
        <v>48</v>
      </c>
      <c r="C199" s="1" t="s">
        <v>39</v>
      </c>
      <c r="D199">
        <v>10</v>
      </c>
      <c r="E199" s="1">
        <v>27</v>
      </c>
      <c r="F199">
        <f t="shared" si="94"/>
        <v>0</v>
      </c>
      <c r="G199">
        <f t="shared" si="95"/>
        <v>1</v>
      </c>
      <c r="H199" s="4">
        <v>1.22</v>
      </c>
      <c r="I199" s="4">
        <v>4.5</v>
      </c>
      <c r="J199" s="4">
        <f t="shared" si="96"/>
        <v>0.81967213114754101</v>
      </c>
      <c r="K199" s="4">
        <f t="shared" si="97"/>
        <v>0.22222222222222221</v>
      </c>
      <c r="L199" s="17">
        <f t="shared" si="98"/>
        <v>0.84967213114754103</v>
      </c>
      <c r="M199" s="17">
        <f t="shared" si="99"/>
        <v>0.19222222222222221</v>
      </c>
      <c r="N199" s="34">
        <f t="shared" si="100"/>
        <v>1.1769245610650201</v>
      </c>
      <c r="O199" s="12">
        <f t="shared" si="101"/>
        <v>5.202312138728324</v>
      </c>
      <c r="P199" s="4">
        <f t="shared" si="102"/>
        <v>202210</v>
      </c>
      <c r="Q199" s="17">
        <f t="shared" si="103"/>
        <v>0.27111111111111108</v>
      </c>
      <c r="R199" s="17">
        <f t="shared" si="104"/>
        <v>-4.8311688311688314</v>
      </c>
      <c r="S199" s="16">
        <f t="shared" si="105"/>
        <v>-4.5600577200577206</v>
      </c>
      <c r="T199" s="5">
        <f t="shared" si="106"/>
        <v>3.6885245901639343</v>
      </c>
      <c r="U199" s="21">
        <f t="shared" si="107"/>
        <v>0</v>
      </c>
      <c r="V199" s="5"/>
      <c r="W199" s="5">
        <f t="shared" si="108"/>
        <v>-1</v>
      </c>
      <c r="X199" s="4">
        <f t="shared" si="109"/>
        <v>-1</v>
      </c>
      <c r="Y199" s="4">
        <f t="shared" si="110"/>
        <v>0</v>
      </c>
      <c r="Z199" s="21">
        <f t="shared" si="111"/>
        <v>2022</v>
      </c>
      <c r="AA199" s="4">
        <f t="shared" si="112"/>
        <v>3.5</v>
      </c>
      <c r="AB199" s="4">
        <f t="shared" si="113"/>
        <v>-0.77777777777777779</v>
      </c>
      <c r="AC199" s="4">
        <f t="shared" si="114"/>
        <v>-4.2777777777777777</v>
      </c>
      <c r="AD199" s="4"/>
      <c r="AE199" s="4">
        <f t="shared" si="115"/>
        <v>-0.40032786885245897</v>
      </c>
      <c r="AF199" s="22">
        <f t="shared" si="116"/>
        <v>2.5</v>
      </c>
      <c r="AG199" s="22">
        <f t="shared" si="117"/>
        <v>-1.7777777777777777</v>
      </c>
      <c r="AH199" s="3">
        <f t="shared" si="118"/>
        <v>0</v>
      </c>
      <c r="AI199" s="28" t="b">
        <f t="shared" si="119"/>
        <v>0</v>
      </c>
      <c r="AJ199" s="3">
        <f t="shared" si="120"/>
        <v>4.0209790209790097E-2</v>
      </c>
      <c r="AK199" s="3">
        <f t="shared" si="121"/>
        <v>4.0209790209790319E-2</v>
      </c>
      <c r="AL199" s="26">
        <f t="shared" si="122"/>
        <v>3.6885245901639343</v>
      </c>
      <c r="AM199" s="26">
        <f ca="1">IF(RAND()&lt;J199,H199*F199,I199*G199)-1</f>
        <v>-1</v>
      </c>
      <c r="AN199" s="26">
        <f ca="1">IF(RAND()&lt;(J199+(2*F199-1)*Sheet2!D$109),H199*F199,I199*G199)-1</f>
        <v>-1</v>
      </c>
      <c r="AO199" s="3">
        <f t="shared" si="93"/>
        <v>202210</v>
      </c>
    </row>
    <row r="200" spans="1:41" s="3" customFormat="1" x14ac:dyDescent="0.25">
      <c r="A200" s="6">
        <v>44850</v>
      </c>
      <c r="B200" s="1" t="s">
        <v>22</v>
      </c>
      <c r="C200" s="1" t="s">
        <v>42</v>
      </c>
      <c r="D200">
        <v>34</v>
      </c>
      <c r="E200" s="1">
        <v>27</v>
      </c>
      <c r="F200">
        <f t="shared" si="94"/>
        <v>1</v>
      </c>
      <c r="G200">
        <f t="shared" si="95"/>
        <v>0</v>
      </c>
      <c r="H200" s="4">
        <v>1.74</v>
      </c>
      <c r="I200" s="4">
        <v>2.15</v>
      </c>
      <c r="J200" s="4">
        <f t="shared" si="96"/>
        <v>0.57471264367816088</v>
      </c>
      <c r="K200" s="4">
        <f t="shared" si="97"/>
        <v>0.46511627906976744</v>
      </c>
      <c r="L200" s="17">
        <f t="shared" si="98"/>
        <v>0.54471264367816086</v>
      </c>
      <c r="M200" s="17">
        <f t="shared" si="99"/>
        <v>0.49511627906976741</v>
      </c>
      <c r="N200" s="34">
        <f t="shared" si="100"/>
        <v>1.835830343954421</v>
      </c>
      <c r="O200" s="12">
        <f t="shared" si="101"/>
        <v>2.0197275716298733</v>
      </c>
      <c r="P200" s="4">
        <f t="shared" si="102"/>
        <v>202210</v>
      </c>
      <c r="Q200" s="17">
        <f t="shared" si="103"/>
        <v>1.74</v>
      </c>
      <c r="R200" s="17">
        <f t="shared" si="104"/>
        <v>-2.2209165687426555</v>
      </c>
      <c r="S200" s="16">
        <f t="shared" si="105"/>
        <v>-0.48091656874265554</v>
      </c>
      <c r="T200" s="5">
        <f t="shared" si="106"/>
        <v>1.235632183908046</v>
      </c>
      <c r="U200" s="21">
        <f t="shared" si="107"/>
        <v>0</v>
      </c>
      <c r="V200" s="5"/>
      <c r="W200" s="5">
        <f t="shared" si="108"/>
        <v>0.74</v>
      </c>
      <c r="X200" s="4">
        <f t="shared" si="109"/>
        <v>-0.42528735632183912</v>
      </c>
      <c r="Y200" s="4">
        <f t="shared" si="110"/>
        <v>-1.1652873563218391</v>
      </c>
      <c r="Z200" s="21">
        <f t="shared" si="111"/>
        <v>2022</v>
      </c>
      <c r="AA200" s="4">
        <f t="shared" si="112"/>
        <v>-1</v>
      </c>
      <c r="AB200" s="4">
        <f t="shared" si="113"/>
        <v>-1</v>
      </c>
      <c r="AC200" s="4">
        <f t="shared" si="114"/>
        <v>0</v>
      </c>
      <c r="AD200" s="4"/>
      <c r="AE200" s="4">
        <f t="shared" si="115"/>
        <v>-1.1652873563218393</v>
      </c>
      <c r="AF200" s="22">
        <f t="shared" si="116"/>
        <v>-0.26</v>
      </c>
      <c r="AG200" s="22">
        <f t="shared" si="117"/>
        <v>-1.4252873563218391</v>
      </c>
      <c r="AH200" s="3">
        <f t="shared" si="118"/>
        <v>0</v>
      </c>
      <c r="AI200" s="28" t="b">
        <f t="shared" si="119"/>
        <v>0</v>
      </c>
      <c r="AJ200" s="3">
        <f t="shared" si="120"/>
        <v>3.8303341902313659E-2</v>
      </c>
      <c r="AK200" s="3">
        <f t="shared" si="121"/>
        <v>3.8303341902313548E-2</v>
      </c>
      <c r="AL200" s="26">
        <f t="shared" si="122"/>
        <v>1.235632183908046</v>
      </c>
      <c r="AM200" s="26">
        <f ca="1">IF(RAND()&lt;J200,H200*F200,I200*G200)-1</f>
        <v>0.74</v>
      </c>
      <c r="AN200" s="26">
        <f ca="1">IF(RAND()&lt;(J200+(2*F200-1)*Sheet2!D$109),H200*F200,I200*G200)-1</f>
        <v>-1</v>
      </c>
      <c r="AO200" s="3">
        <f t="shared" si="93"/>
        <v>202210</v>
      </c>
    </row>
    <row r="201" spans="1:41" s="3" customFormat="1" x14ac:dyDescent="0.25">
      <c r="A201" s="6">
        <v>44850</v>
      </c>
      <c r="B201" s="1" t="s">
        <v>37</v>
      </c>
      <c r="C201" s="1" t="s">
        <v>46</v>
      </c>
      <c r="D201">
        <v>16</v>
      </c>
      <c r="E201" s="1">
        <v>24</v>
      </c>
      <c r="F201">
        <f t="shared" si="94"/>
        <v>0</v>
      </c>
      <c r="G201">
        <f t="shared" si="95"/>
        <v>1</v>
      </c>
      <c r="H201" s="4">
        <v>1.83</v>
      </c>
      <c r="I201" s="4">
        <v>2</v>
      </c>
      <c r="J201" s="4">
        <f t="shared" si="96"/>
        <v>0.54644808743169393</v>
      </c>
      <c r="K201" s="4">
        <f t="shared" si="97"/>
        <v>0.5</v>
      </c>
      <c r="L201" s="17">
        <f t="shared" si="98"/>
        <v>0.57644808743169396</v>
      </c>
      <c r="M201" s="17">
        <f t="shared" si="99"/>
        <v>0.47</v>
      </c>
      <c r="N201" s="34">
        <f t="shared" si="100"/>
        <v>1.7347615887761874</v>
      </c>
      <c r="O201" s="12">
        <f t="shared" si="101"/>
        <v>2.1276595744680851</v>
      </c>
      <c r="P201" s="4">
        <f t="shared" si="102"/>
        <v>202210</v>
      </c>
      <c r="Q201" s="17">
        <f t="shared" si="103"/>
        <v>0.91500000000000004</v>
      </c>
      <c r="R201" s="17">
        <f t="shared" si="104"/>
        <v>-2.2048192771084336</v>
      </c>
      <c r="S201" s="16">
        <f t="shared" si="105"/>
        <v>-1.2898192771084336</v>
      </c>
      <c r="T201" s="5">
        <f t="shared" si="106"/>
        <v>1.0928961748633879</v>
      </c>
      <c r="U201" s="21">
        <f t="shared" si="107"/>
        <v>0</v>
      </c>
      <c r="V201" s="5"/>
      <c r="W201" s="5">
        <f t="shared" si="108"/>
        <v>-1</v>
      </c>
      <c r="X201" s="4">
        <f t="shared" si="109"/>
        <v>-1</v>
      </c>
      <c r="Y201" s="4">
        <f t="shared" si="110"/>
        <v>0</v>
      </c>
      <c r="Z201" s="21">
        <f t="shared" si="111"/>
        <v>2022</v>
      </c>
      <c r="AA201" s="4">
        <f t="shared" si="112"/>
        <v>1</v>
      </c>
      <c r="AB201" s="4">
        <f t="shared" si="113"/>
        <v>-0.5</v>
      </c>
      <c r="AC201" s="4">
        <f t="shared" si="114"/>
        <v>-1.5</v>
      </c>
      <c r="AD201" s="4"/>
      <c r="AE201" s="4">
        <f t="shared" si="115"/>
        <v>-1.2835519125683064</v>
      </c>
      <c r="AF201" s="22">
        <f t="shared" si="116"/>
        <v>0</v>
      </c>
      <c r="AG201" s="22">
        <f t="shared" si="117"/>
        <v>-1.5</v>
      </c>
      <c r="AH201" s="3">
        <f t="shared" si="118"/>
        <v>0</v>
      </c>
      <c r="AI201" s="28" t="b">
        <f t="shared" si="119"/>
        <v>0</v>
      </c>
      <c r="AJ201" s="3">
        <f t="shared" si="120"/>
        <v>4.4386422976501305E-2</v>
      </c>
      <c r="AK201" s="3">
        <f t="shared" si="121"/>
        <v>4.4386422976501305E-2</v>
      </c>
      <c r="AL201" s="26">
        <f t="shared" si="122"/>
        <v>1.0928961748633879</v>
      </c>
      <c r="AM201" s="26">
        <f ca="1">IF(RAND()&lt;J201,H201*F201,I201*G201)-1</f>
        <v>-1</v>
      </c>
      <c r="AN201" s="26">
        <f ca="1">IF(RAND()&lt;(J201+(2*F201-1)*Sheet2!D$109),H201*F201,I201*G201)-1</f>
        <v>-1</v>
      </c>
      <c r="AO201" s="3">
        <f t="shared" si="93"/>
        <v>202210</v>
      </c>
    </row>
    <row r="202" spans="1:41" s="3" customFormat="1" x14ac:dyDescent="0.25">
      <c r="A202" s="6">
        <v>44850</v>
      </c>
      <c r="B202" s="1" t="s">
        <v>28</v>
      </c>
      <c r="C202" s="1" t="s">
        <v>30</v>
      </c>
      <c r="D202">
        <v>26</v>
      </c>
      <c r="E202" s="1">
        <v>30</v>
      </c>
      <c r="F202">
        <f t="shared" si="94"/>
        <v>0</v>
      </c>
      <c r="G202">
        <f t="shared" si="95"/>
        <v>1</v>
      </c>
      <c r="H202" s="4">
        <v>2</v>
      </c>
      <c r="I202" s="4">
        <v>1.83</v>
      </c>
      <c r="J202" s="4">
        <f t="shared" si="96"/>
        <v>0.5</v>
      </c>
      <c r="K202" s="4">
        <f t="shared" si="97"/>
        <v>0.54644808743169393</v>
      </c>
      <c r="L202" s="17">
        <f t="shared" si="98"/>
        <v>0.53</v>
      </c>
      <c r="M202" s="17">
        <f t="shared" si="99"/>
        <v>0.5164480874316939</v>
      </c>
      <c r="N202" s="34">
        <f t="shared" si="100"/>
        <v>1.8867924528301885</v>
      </c>
      <c r="O202" s="12">
        <f t="shared" si="101"/>
        <v>1.9363030367156917</v>
      </c>
      <c r="P202" s="4">
        <f t="shared" si="102"/>
        <v>202210</v>
      </c>
      <c r="Q202" s="17">
        <f t="shared" si="103"/>
        <v>1.0928961748633879</v>
      </c>
      <c r="R202" s="17">
        <f t="shared" si="104"/>
        <v>-2.2048192771084336</v>
      </c>
      <c r="S202" s="16">
        <f t="shared" si="105"/>
        <v>-1.1119231022450458</v>
      </c>
      <c r="T202" s="5">
        <f t="shared" si="106"/>
        <v>0.91500000000000004</v>
      </c>
      <c r="U202" s="21">
        <f t="shared" si="107"/>
        <v>0</v>
      </c>
      <c r="V202" s="5"/>
      <c r="W202" s="5">
        <f t="shared" si="108"/>
        <v>-1</v>
      </c>
      <c r="X202" s="4">
        <f t="shared" si="109"/>
        <v>-1</v>
      </c>
      <c r="Y202" s="4">
        <f t="shared" si="110"/>
        <v>0</v>
      </c>
      <c r="Z202" s="21">
        <f t="shared" si="111"/>
        <v>2022</v>
      </c>
      <c r="AA202" s="4">
        <f t="shared" si="112"/>
        <v>0.83000000000000007</v>
      </c>
      <c r="AB202" s="4">
        <f t="shared" si="113"/>
        <v>-0.45355191256830607</v>
      </c>
      <c r="AC202" s="4">
        <f t="shared" si="114"/>
        <v>-1.2835519125683061</v>
      </c>
      <c r="AD202" s="4"/>
      <c r="AE202" s="4">
        <f t="shared" si="115"/>
        <v>-1.5</v>
      </c>
      <c r="AF202" s="22">
        <f t="shared" si="116"/>
        <v>-0.16999999999999993</v>
      </c>
      <c r="AG202" s="22">
        <f t="shared" si="117"/>
        <v>-1.4535519125683061</v>
      </c>
      <c r="AH202" s="3">
        <f t="shared" si="118"/>
        <v>0</v>
      </c>
      <c r="AI202" s="28" t="b">
        <f t="shared" si="119"/>
        <v>0</v>
      </c>
      <c r="AJ202" s="3">
        <f t="shared" si="120"/>
        <v>4.4386422976501305E-2</v>
      </c>
      <c r="AK202" s="3">
        <f t="shared" si="121"/>
        <v>4.4386422976501305E-2</v>
      </c>
      <c r="AL202" s="26">
        <f t="shared" si="122"/>
        <v>0.91500000000000004</v>
      </c>
      <c r="AM202" s="26">
        <f ca="1">IF(RAND()&lt;J202,H202*F202,I202*G202)-1</f>
        <v>0.83000000000000007</v>
      </c>
      <c r="AN202" s="26">
        <f ca="1">IF(RAND()&lt;(J202+(2*F202-1)*Sheet2!D$109),H202*F202,I202*G202)-1</f>
        <v>0.83000000000000007</v>
      </c>
      <c r="AO202" s="3">
        <f t="shared" si="93"/>
        <v>202210</v>
      </c>
    </row>
    <row r="203" spans="1:41" s="3" customFormat="1" x14ac:dyDescent="0.25">
      <c r="A203" s="6">
        <v>44850</v>
      </c>
      <c r="B203" s="1" t="s">
        <v>20</v>
      </c>
      <c r="C203" s="1" t="s">
        <v>29</v>
      </c>
      <c r="D203">
        <v>24</v>
      </c>
      <c r="E203" s="1">
        <v>20</v>
      </c>
      <c r="F203">
        <f t="shared" si="94"/>
        <v>1</v>
      </c>
      <c r="G203">
        <f t="shared" si="95"/>
        <v>0</v>
      </c>
      <c r="H203" s="4">
        <v>3.1</v>
      </c>
      <c r="I203" s="4">
        <v>1.4</v>
      </c>
      <c r="J203" s="4">
        <f t="shared" si="96"/>
        <v>0.32258064516129031</v>
      </c>
      <c r="K203" s="4">
        <f t="shared" si="97"/>
        <v>0.7142857142857143</v>
      </c>
      <c r="L203" s="17">
        <f t="shared" si="98"/>
        <v>0.29258064516129034</v>
      </c>
      <c r="M203" s="17">
        <f t="shared" si="99"/>
        <v>0.74428571428571433</v>
      </c>
      <c r="N203" s="34">
        <f t="shared" si="100"/>
        <v>3.4178610804851157</v>
      </c>
      <c r="O203" s="12">
        <f t="shared" si="101"/>
        <v>1.3435700575815739</v>
      </c>
      <c r="P203" s="4">
        <f t="shared" si="102"/>
        <v>202210</v>
      </c>
      <c r="Q203" s="17">
        <f t="shared" si="103"/>
        <v>3.1</v>
      </c>
      <c r="R203" s="17">
        <f t="shared" si="104"/>
        <v>-2.9761904761904767</v>
      </c>
      <c r="S203" s="16">
        <f t="shared" si="105"/>
        <v>0.12380952380952337</v>
      </c>
      <c r="T203" s="5">
        <f t="shared" si="106"/>
        <v>0.45161290322580638</v>
      </c>
      <c r="U203" s="21">
        <f t="shared" si="107"/>
        <v>0</v>
      </c>
      <c r="V203" s="5"/>
      <c r="W203" s="5">
        <f t="shared" si="108"/>
        <v>2.1</v>
      </c>
      <c r="X203" s="4">
        <f t="shared" si="109"/>
        <v>-0.67741935483870974</v>
      </c>
      <c r="Y203" s="4">
        <f t="shared" si="110"/>
        <v>-2.7774193548387096</v>
      </c>
      <c r="Z203" s="21">
        <f t="shared" si="111"/>
        <v>2022</v>
      </c>
      <c r="AA203" s="4">
        <f t="shared" si="112"/>
        <v>-1</v>
      </c>
      <c r="AB203" s="4">
        <f t="shared" si="113"/>
        <v>-1</v>
      </c>
      <c r="AC203" s="4">
        <f t="shared" si="114"/>
        <v>0</v>
      </c>
      <c r="AD203" s="4"/>
      <c r="AE203" s="4">
        <f t="shared" si="115"/>
        <v>-2.7774193548387096</v>
      </c>
      <c r="AF203" s="22">
        <f t="shared" si="116"/>
        <v>1.1000000000000001</v>
      </c>
      <c r="AG203" s="22">
        <f t="shared" si="117"/>
        <v>-1.6774193548387097</v>
      </c>
      <c r="AH203" s="3">
        <f t="shared" si="118"/>
        <v>0</v>
      </c>
      <c r="AI203" s="28" t="b">
        <f t="shared" si="119"/>
        <v>0</v>
      </c>
      <c r="AJ203" s="3">
        <f t="shared" si="120"/>
        <v>3.5555555555555562E-2</v>
      </c>
      <c r="AK203" s="3">
        <f t="shared" si="121"/>
        <v>3.5555555555555562E-2</v>
      </c>
      <c r="AL203" s="26">
        <f t="shared" si="122"/>
        <v>0.45161290322580638</v>
      </c>
      <c r="AM203" s="26">
        <f ca="1">IF(RAND()&lt;J203,H203*F203,I203*G203)-1</f>
        <v>-1</v>
      </c>
      <c r="AN203" s="26">
        <f ca="1">IF(RAND()&lt;(J203+(2*F203-1)*Sheet2!D$109),H203*F203,I203*G203)-1</f>
        <v>-1</v>
      </c>
      <c r="AO203" s="3">
        <f t="shared" si="93"/>
        <v>202210</v>
      </c>
    </row>
    <row r="204" spans="1:41" s="3" customFormat="1" x14ac:dyDescent="0.25">
      <c r="A204" s="6">
        <v>44850</v>
      </c>
      <c r="B204" s="1" t="s">
        <v>43</v>
      </c>
      <c r="C204" s="1" t="s">
        <v>25</v>
      </c>
      <c r="D204">
        <v>20</v>
      </c>
      <c r="E204" s="1">
        <v>18</v>
      </c>
      <c r="F204">
        <f t="shared" si="94"/>
        <v>1</v>
      </c>
      <c r="G204">
        <f t="shared" si="95"/>
        <v>0</v>
      </c>
      <c r="H204" s="4">
        <v>3.25</v>
      </c>
      <c r="I204" s="4">
        <v>1.36</v>
      </c>
      <c r="J204" s="4">
        <f t="shared" si="96"/>
        <v>0.30769230769230771</v>
      </c>
      <c r="K204" s="4">
        <f t="shared" si="97"/>
        <v>0.73529411764705876</v>
      </c>
      <c r="L204" s="17">
        <f t="shared" si="98"/>
        <v>0.27769230769230768</v>
      </c>
      <c r="M204" s="17">
        <f t="shared" si="99"/>
        <v>0.76529411764705879</v>
      </c>
      <c r="N204" s="34">
        <f t="shared" si="100"/>
        <v>3.6011080332409975</v>
      </c>
      <c r="O204" s="12">
        <f t="shared" si="101"/>
        <v>1.3066871637202153</v>
      </c>
      <c r="P204" s="4">
        <f t="shared" si="102"/>
        <v>202210</v>
      </c>
      <c r="Q204" s="17">
        <f t="shared" si="103"/>
        <v>3.25</v>
      </c>
      <c r="R204" s="17">
        <f t="shared" si="104"/>
        <v>-3.2222222222222214</v>
      </c>
      <c r="S204" s="16">
        <f t="shared" si="105"/>
        <v>2.7777777777778567E-2</v>
      </c>
      <c r="T204" s="5">
        <f t="shared" si="106"/>
        <v>0.4184615384615385</v>
      </c>
      <c r="U204" s="21">
        <f t="shared" si="107"/>
        <v>0</v>
      </c>
      <c r="V204" s="5"/>
      <c r="W204" s="5">
        <f t="shared" si="108"/>
        <v>2.25</v>
      </c>
      <c r="X204" s="4">
        <f t="shared" si="109"/>
        <v>-0.69230769230769229</v>
      </c>
      <c r="Y204" s="4">
        <f t="shared" si="110"/>
        <v>-2.9423076923076925</v>
      </c>
      <c r="Z204" s="21">
        <f t="shared" si="111"/>
        <v>2022</v>
      </c>
      <c r="AA204" s="4">
        <f t="shared" si="112"/>
        <v>-1</v>
      </c>
      <c r="AB204" s="4">
        <f t="shared" si="113"/>
        <v>-1</v>
      </c>
      <c r="AC204" s="4">
        <f t="shared" si="114"/>
        <v>0</v>
      </c>
      <c r="AD204" s="4"/>
      <c r="AE204" s="4">
        <f t="shared" si="115"/>
        <v>-2.9423076923076925</v>
      </c>
      <c r="AF204" s="22">
        <f t="shared" si="116"/>
        <v>1.25</v>
      </c>
      <c r="AG204" s="22">
        <f t="shared" si="117"/>
        <v>-1.6923076923076923</v>
      </c>
      <c r="AH204" s="3">
        <f t="shared" si="118"/>
        <v>0</v>
      </c>
      <c r="AI204" s="28" t="b">
        <f t="shared" si="119"/>
        <v>0</v>
      </c>
      <c r="AJ204" s="3">
        <f t="shared" si="120"/>
        <v>4.1214750542299394E-2</v>
      </c>
      <c r="AK204" s="3">
        <f t="shared" si="121"/>
        <v>4.1214750542299394E-2</v>
      </c>
      <c r="AL204" s="26">
        <f t="shared" si="122"/>
        <v>0.4184615384615385</v>
      </c>
      <c r="AM204" s="26">
        <f ca="1">IF(RAND()&lt;J204,H204*F204,I204*G204)-1</f>
        <v>2.25</v>
      </c>
      <c r="AN204" s="26">
        <f ca="1">IF(RAND()&lt;(J204+(2*F204-1)*Sheet2!D$109),H204*F204,I204*G204)-1</f>
        <v>-1</v>
      </c>
      <c r="AO204" s="3">
        <f t="shared" si="93"/>
        <v>202210</v>
      </c>
    </row>
    <row r="205" spans="1:41" s="3" customFormat="1" x14ac:dyDescent="0.25">
      <c r="A205" s="6">
        <v>44847</v>
      </c>
      <c r="B205" s="1" t="s">
        <v>31</v>
      </c>
      <c r="C205" s="1" t="s">
        <v>59</v>
      </c>
      <c r="D205">
        <v>7</v>
      </c>
      <c r="E205" s="1">
        <v>12</v>
      </c>
      <c r="F205">
        <f t="shared" si="94"/>
        <v>0</v>
      </c>
      <c r="G205">
        <f t="shared" si="95"/>
        <v>1</v>
      </c>
      <c r="H205" s="4">
        <v>2</v>
      </c>
      <c r="I205" s="4">
        <v>1.83</v>
      </c>
      <c r="J205" s="4">
        <f t="shared" si="96"/>
        <v>0.5</v>
      </c>
      <c r="K205" s="4">
        <f t="shared" si="97"/>
        <v>0.54644808743169393</v>
      </c>
      <c r="L205" s="17">
        <f t="shared" si="98"/>
        <v>0.53</v>
      </c>
      <c r="M205" s="17">
        <f t="shared" si="99"/>
        <v>0.5164480874316939</v>
      </c>
      <c r="N205" s="34">
        <f t="shared" si="100"/>
        <v>1.8867924528301885</v>
      </c>
      <c r="O205" s="12">
        <f t="shared" si="101"/>
        <v>1.9363030367156917</v>
      </c>
      <c r="P205" s="4">
        <f t="shared" si="102"/>
        <v>202210</v>
      </c>
      <c r="Q205" s="17">
        <f t="shared" si="103"/>
        <v>1.0928961748633879</v>
      </c>
      <c r="R205" s="17">
        <f t="shared" si="104"/>
        <v>-2.2048192771084336</v>
      </c>
      <c r="S205" s="16">
        <f t="shared" si="105"/>
        <v>-1.1119231022450458</v>
      </c>
      <c r="T205" s="5">
        <f t="shared" si="106"/>
        <v>0.91500000000000004</v>
      </c>
      <c r="U205" s="21">
        <f t="shared" si="107"/>
        <v>0</v>
      </c>
      <c r="V205" s="5"/>
      <c r="W205" s="5">
        <f t="shared" si="108"/>
        <v>-1</v>
      </c>
      <c r="X205" s="4">
        <f t="shared" si="109"/>
        <v>-1</v>
      </c>
      <c r="Y205" s="4">
        <f t="shared" si="110"/>
        <v>0</v>
      </c>
      <c r="Z205" s="21">
        <f t="shared" si="111"/>
        <v>2022</v>
      </c>
      <c r="AA205" s="4">
        <f t="shared" si="112"/>
        <v>0.83000000000000007</v>
      </c>
      <c r="AB205" s="4">
        <f t="shared" si="113"/>
        <v>-0.45355191256830607</v>
      </c>
      <c r="AC205" s="4">
        <f t="shared" si="114"/>
        <v>-1.2835519125683061</v>
      </c>
      <c r="AD205" s="4"/>
      <c r="AE205" s="4">
        <f t="shared" si="115"/>
        <v>-1.5</v>
      </c>
      <c r="AF205" s="22">
        <f t="shared" si="116"/>
        <v>-0.16999999999999993</v>
      </c>
      <c r="AG205" s="22">
        <f t="shared" si="117"/>
        <v>-1.4535519125683061</v>
      </c>
      <c r="AH205" s="3">
        <f t="shared" si="118"/>
        <v>0</v>
      </c>
      <c r="AI205" s="28" t="b">
        <f t="shared" si="119"/>
        <v>0</v>
      </c>
      <c r="AJ205" s="3">
        <f t="shared" si="120"/>
        <v>4.4386422976501305E-2</v>
      </c>
      <c r="AK205" s="3">
        <f t="shared" si="121"/>
        <v>4.4386422976501305E-2</v>
      </c>
      <c r="AL205" s="26">
        <f t="shared" si="122"/>
        <v>0.91500000000000004</v>
      </c>
      <c r="AM205" s="26">
        <f ca="1">IF(RAND()&lt;J205,H205*F205,I205*G205)-1</f>
        <v>0.83000000000000007</v>
      </c>
      <c r="AN205" s="26">
        <f ca="1">IF(RAND()&lt;(J205+(2*F205-1)*Sheet2!D$109),H205*F205,I205*G205)-1</f>
        <v>-1</v>
      </c>
      <c r="AO205" s="3">
        <f t="shared" si="93"/>
        <v>202210</v>
      </c>
    </row>
    <row r="206" spans="1:41" s="3" customFormat="1" x14ac:dyDescent="0.25">
      <c r="A206" s="6">
        <v>44844</v>
      </c>
      <c r="B206" s="1" t="s">
        <v>35</v>
      </c>
      <c r="C206" s="1" t="s">
        <v>57</v>
      </c>
      <c r="D206">
        <v>30</v>
      </c>
      <c r="E206" s="1">
        <v>29</v>
      </c>
      <c r="F206">
        <f t="shared" si="94"/>
        <v>1</v>
      </c>
      <c r="G206">
        <f t="shared" si="95"/>
        <v>0</v>
      </c>
      <c r="H206" s="4">
        <v>1.28</v>
      </c>
      <c r="I206" s="4">
        <v>3.75</v>
      </c>
      <c r="J206" s="4">
        <f t="shared" si="96"/>
        <v>0.78125</v>
      </c>
      <c r="K206" s="4">
        <f t="shared" si="97"/>
        <v>0.26666666666666666</v>
      </c>
      <c r="L206" s="17">
        <f t="shared" si="98"/>
        <v>0.75124999999999997</v>
      </c>
      <c r="M206" s="17">
        <f t="shared" si="99"/>
        <v>0.29666666666666663</v>
      </c>
      <c r="N206" s="34">
        <f t="shared" si="100"/>
        <v>1.3311148086522464</v>
      </c>
      <c r="O206" s="12">
        <f t="shared" si="101"/>
        <v>3.3707865168539328</v>
      </c>
      <c r="P206" s="4">
        <f t="shared" si="102"/>
        <v>202210</v>
      </c>
      <c r="Q206" s="17">
        <f t="shared" si="103"/>
        <v>1.28</v>
      </c>
      <c r="R206" s="17">
        <f t="shared" si="104"/>
        <v>-3.9350649350649349</v>
      </c>
      <c r="S206" s="16">
        <f t="shared" si="105"/>
        <v>-2.6550649350649351</v>
      </c>
      <c r="T206" s="5">
        <f t="shared" si="106"/>
        <v>2.9296875</v>
      </c>
      <c r="U206" s="21">
        <f t="shared" si="107"/>
        <v>0</v>
      </c>
      <c r="V206" s="5"/>
      <c r="W206" s="5">
        <f t="shared" si="108"/>
        <v>0.28000000000000003</v>
      </c>
      <c r="X206" s="4">
        <f t="shared" si="109"/>
        <v>-0.21875</v>
      </c>
      <c r="Y206" s="4">
        <f t="shared" si="110"/>
        <v>-0.49875000000000003</v>
      </c>
      <c r="Z206" s="21">
        <f t="shared" si="111"/>
        <v>2022</v>
      </c>
      <c r="AA206" s="4">
        <f t="shared" si="112"/>
        <v>-1</v>
      </c>
      <c r="AB206" s="4">
        <f t="shared" si="113"/>
        <v>-1</v>
      </c>
      <c r="AC206" s="4">
        <f t="shared" si="114"/>
        <v>0</v>
      </c>
      <c r="AD206" s="4"/>
      <c r="AE206" s="4">
        <f t="shared" si="115"/>
        <v>-0.49875000000000003</v>
      </c>
      <c r="AF206" s="22">
        <f t="shared" si="116"/>
        <v>-0.72</v>
      </c>
      <c r="AG206" s="22">
        <f t="shared" si="117"/>
        <v>-1.21875</v>
      </c>
      <c r="AH206" s="3">
        <f t="shared" si="118"/>
        <v>0</v>
      </c>
      <c r="AI206" s="28" t="b">
        <f t="shared" si="119"/>
        <v>0</v>
      </c>
      <c r="AJ206" s="3">
        <f t="shared" si="120"/>
        <v>4.5725646123260466E-2</v>
      </c>
      <c r="AK206" s="3">
        <f t="shared" si="121"/>
        <v>4.5725646123260466E-2</v>
      </c>
      <c r="AL206" s="26">
        <f t="shared" si="122"/>
        <v>2.9296875</v>
      </c>
      <c r="AM206" s="26">
        <f ca="1">IF(RAND()&lt;J206,H206*F206,I206*G206)-1</f>
        <v>-1</v>
      </c>
      <c r="AN206" s="26">
        <f ca="1">IF(RAND()&lt;(J206+(2*F206-1)*Sheet2!D$109),H206*F206,I206*G206)-1</f>
        <v>0.28000000000000003</v>
      </c>
      <c r="AO206" s="3">
        <f t="shared" si="93"/>
        <v>202210</v>
      </c>
    </row>
    <row r="207" spans="1:41" s="3" customFormat="1" x14ac:dyDescent="0.25">
      <c r="A207" s="6">
        <v>44843</v>
      </c>
      <c r="B207" s="1" t="s">
        <v>29</v>
      </c>
      <c r="C207" s="1" t="s">
        <v>30</v>
      </c>
      <c r="D207">
        <v>19</v>
      </c>
      <c r="E207" s="1">
        <v>17</v>
      </c>
      <c r="F207">
        <f t="shared" si="94"/>
        <v>1</v>
      </c>
      <c r="G207">
        <f t="shared" si="95"/>
        <v>0</v>
      </c>
      <c r="H207" s="4">
        <v>1.54</v>
      </c>
      <c r="I207" s="4">
        <v>2.65</v>
      </c>
      <c r="J207" s="4">
        <f t="shared" si="96"/>
        <v>0.64935064935064934</v>
      </c>
      <c r="K207" s="4">
        <f t="shared" si="97"/>
        <v>0.37735849056603776</v>
      </c>
      <c r="L207" s="17">
        <f t="shared" si="98"/>
        <v>0.61935064935064932</v>
      </c>
      <c r="M207" s="17">
        <f t="shared" si="99"/>
        <v>0.40735849056603779</v>
      </c>
      <c r="N207" s="34">
        <f t="shared" si="100"/>
        <v>1.6145942545607046</v>
      </c>
      <c r="O207" s="12">
        <f t="shared" si="101"/>
        <v>2.4548402037980543</v>
      </c>
      <c r="P207" s="4">
        <f t="shared" si="102"/>
        <v>202210</v>
      </c>
      <c r="Q207" s="17">
        <f t="shared" si="103"/>
        <v>1.54</v>
      </c>
      <c r="R207" s="17">
        <f t="shared" si="104"/>
        <v>-2.4579124579124576</v>
      </c>
      <c r="S207" s="16">
        <f t="shared" si="105"/>
        <v>-0.91791245791245757</v>
      </c>
      <c r="T207" s="5">
        <f t="shared" si="106"/>
        <v>1.7207792207792207</v>
      </c>
      <c r="U207" s="21">
        <f t="shared" si="107"/>
        <v>0</v>
      </c>
      <c r="V207" s="5"/>
      <c r="W207" s="5">
        <f t="shared" si="108"/>
        <v>0.54</v>
      </c>
      <c r="X207" s="4">
        <f t="shared" si="109"/>
        <v>-0.35064935064935066</v>
      </c>
      <c r="Y207" s="4">
        <f t="shared" si="110"/>
        <v>-0.89064935064935069</v>
      </c>
      <c r="Z207" s="21">
        <f t="shared" si="111"/>
        <v>2022</v>
      </c>
      <c r="AA207" s="4">
        <f t="shared" si="112"/>
        <v>-1</v>
      </c>
      <c r="AB207" s="4">
        <f t="shared" si="113"/>
        <v>-1</v>
      </c>
      <c r="AC207" s="4">
        <f t="shared" si="114"/>
        <v>0</v>
      </c>
      <c r="AD207" s="4"/>
      <c r="AE207" s="4">
        <f t="shared" si="115"/>
        <v>-0.89064935064935069</v>
      </c>
      <c r="AF207" s="22">
        <f t="shared" si="116"/>
        <v>-0.45999999999999996</v>
      </c>
      <c r="AG207" s="22">
        <f t="shared" si="117"/>
        <v>-1.3506493506493507</v>
      </c>
      <c r="AH207" s="3">
        <f t="shared" si="118"/>
        <v>0</v>
      </c>
      <c r="AI207" s="28" t="b">
        <f t="shared" si="119"/>
        <v>0</v>
      </c>
      <c r="AJ207" s="3">
        <f t="shared" si="120"/>
        <v>2.6014319809069208E-2</v>
      </c>
      <c r="AK207" s="3">
        <f t="shared" si="121"/>
        <v>2.6014319809069208E-2</v>
      </c>
      <c r="AL207" s="26">
        <f t="shared" si="122"/>
        <v>1.7207792207792207</v>
      </c>
      <c r="AM207" s="26">
        <f ca="1">IF(RAND()&lt;J207,H207*F207,I207*G207)-1</f>
        <v>-1</v>
      </c>
      <c r="AN207" s="26">
        <f ca="1">IF(RAND()&lt;(J207+(2*F207-1)*Sheet2!D$109),H207*F207,I207*G207)-1</f>
        <v>-1</v>
      </c>
      <c r="AO207" s="3">
        <f t="shared" si="93"/>
        <v>202210</v>
      </c>
    </row>
    <row r="208" spans="1:41" s="3" customFormat="1" x14ac:dyDescent="0.25">
      <c r="A208" s="6">
        <v>44843</v>
      </c>
      <c r="B208" s="1" t="s">
        <v>49</v>
      </c>
      <c r="C208" s="1" t="s">
        <v>41</v>
      </c>
      <c r="D208">
        <v>17</v>
      </c>
      <c r="E208" s="1">
        <v>20</v>
      </c>
      <c r="F208">
        <f t="shared" si="94"/>
        <v>0</v>
      </c>
      <c r="G208">
        <f t="shared" si="95"/>
        <v>1</v>
      </c>
      <c r="H208" s="4">
        <v>2.9</v>
      </c>
      <c r="I208" s="4">
        <v>1.43</v>
      </c>
      <c r="J208" s="4">
        <f t="shared" si="96"/>
        <v>0.34482758620689657</v>
      </c>
      <c r="K208" s="4">
        <f t="shared" si="97"/>
        <v>0.69930069930069938</v>
      </c>
      <c r="L208" s="17">
        <f t="shared" si="98"/>
        <v>0.3748275862068966</v>
      </c>
      <c r="M208" s="17">
        <f t="shared" si="99"/>
        <v>0.66930069930069935</v>
      </c>
      <c r="N208" s="34">
        <f t="shared" si="100"/>
        <v>2.6678932842686289</v>
      </c>
      <c r="O208" s="12">
        <f t="shared" si="101"/>
        <v>1.494096750600773</v>
      </c>
      <c r="P208" s="4">
        <f t="shared" si="102"/>
        <v>202210</v>
      </c>
      <c r="Q208" s="17">
        <f t="shared" si="103"/>
        <v>2.0279720279720279</v>
      </c>
      <c r="R208" s="17">
        <f t="shared" si="104"/>
        <v>-2.8518971848225214</v>
      </c>
      <c r="S208" s="16">
        <f t="shared" si="105"/>
        <v>-0.8239251568504935</v>
      </c>
      <c r="T208" s="5">
        <f t="shared" si="106"/>
        <v>0.49310344827586206</v>
      </c>
      <c r="U208" s="21">
        <f t="shared" si="107"/>
        <v>0</v>
      </c>
      <c r="V208" s="5"/>
      <c r="W208" s="5">
        <f t="shared" si="108"/>
        <v>-1</v>
      </c>
      <c r="X208" s="4">
        <f t="shared" si="109"/>
        <v>-1</v>
      </c>
      <c r="Y208" s="4">
        <f t="shared" si="110"/>
        <v>0</v>
      </c>
      <c r="Z208" s="21">
        <f t="shared" si="111"/>
        <v>2022</v>
      </c>
      <c r="AA208" s="4">
        <f t="shared" si="112"/>
        <v>0.42999999999999994</v>
      </c>
      <c r="AB208" s="4">
        <f t="shared" si="113"/>
        <v>-0.30069930069930062</v>
      </c>
      <c r="AC208" s="4">
        <f t="shared" si="114"/>
        <v>-0.73069930069930056</v>
      </c>
      <c r="AD208" s="4"/>
      <c r="AE208" s="4">
        <f t="shared" si="115"/>
        <v>-2.5551724137931036</v>
      </c>
      <c r="AF208" s="22">
        <f t="shared" si="116"/>
        <v>-0.57000000000000006</v>
      </c>
      <c r="AG208" s="22">
        <f t="shared" si="117"/>
        <v>-1.3006993006993006</v>
      </c>
      <c r="AH208" s="3">
        <f t="shared" si="118"/>
        <v>0</v>
      </c>
      <c r="AI208" s="28" t="b">
        <f t="shared" si="119"/>
        <v>0</v>
      </c>
      <c r="AJ208" s="3">
        <f t="shared" si="120"/>
        <v>4.2263279445727608E-2</v>
      </c>
      <c r="AK208" s="3">
        <f t="shared" si="121"/>
        <v>4.2263279445727608E-2</v>
      </c>
      <c r="AL208" s="26">
        <f t="shared" si="122"/>
        <v>0.49310344827586206</v>
      </c>
      <c r="AM208" s="26">
        <f ca="1">IF(RAND()&lt;J208,H208*F208,I208*G208)-1</f>
        <v>0.42999999999999994</v>
      </c>
      <c r="AN208" s="26">
        <f ca="1">IF(RAND()&lt;(J208+(2*F208-1)*Sheet2!D$109),H208*F208,I208*G208)-1</f>
        <v>-1</v>
      </c>
      <c r="AO208" s="3">
        <f t="shared" si="93"/>
        <v>202210</v>
      </c>
    </row>
    <row r="209" spans="1:41" s="3" customFormat="1" x14ac:dyDescent="0.25">
      <c r="A209" s="6">
        <v>44843</v>
      </c>
      <c r="B209" s="1" t="s">
        <v>55</v>
      </c>
      <c r="C209" s="1" t="s">
        <v>23</v>
      </c>
      <c r="D209">
        <v>10</v>
      </c>
      <c r="E209" s="1">
        <v>22</v>
      </c>
      <c r="F209">
        <f t="shared" si="94"/>
        <v>0</v>
      </c>
      <c r="G209">
        <f t="shared" si="95"/>
        <v>1</v>
      </c>
      <c r="H209" s="4">
        <v>1.4</v>
      </c>
      <c r="I209" s="4">
        <v>3.1</v>
      </c>
      <c r="J209" s="4">
        <f t="shared" si="96"/>
        <v>0.7142857142857143</v>
      </c>
      <c r="K209" s="4">
        <f t="shared" si="97"/>
        <v>0.32258064516129031</v>
      </c>
      <c r="L209" s="17">
        <f t="shared" si="98"/>
        <v>0.74428571428571433</v>
      </c>
      <c r="M209" s="17">
        <f t="shared" si="99"/>
        <v>0.29258064516129034</v>
      </c>
      <c r="N209" s="34">
        <f t="shared" si="100"/>
        <v>1.3435700575815739</v>
      </c>
      <c r="O209" s="12">
        <f t="shared" si="101"/>
        <v>3.4178610804851157</v>
      </c>
      <c r="P209" s="4">
        <f t="shared" si="102"/>
        <v>202210</v>
      </c>
      <c r="Q209" s="17">
        <f t="shared" si="103"/>
        <v>0.45161290322580638</v>
      </c>
      <c r="R209" s="17">
        <f t="shared" si="104"/>
        <v>-2.9761904761904767</v>
      </c>
      <c r="S209" s="16">
        <f t="shared" si="105"/>
        <v>-2.5245775729646702</v>
      </c>
      <c r="T209" s="5">
        <f t="shared" si="106"/>
        <v>2.2142857142857144</v>
      </c>
      <c r="U209" s="21">
        <f t="shared" si="107"/>
        <v>0</v>
      </c>
      <c r="V209" s="5"/>
      <c r="W209" s="5">
        <f t="shared" si="108"/>
        <v>-1</v>
      </c>
      <c r="X209" s="4">
        <f t="shared" si="109"/>
        <v>-1</v>
      </c>
      <c r="Y209" s="4">
        <f t="shared" si="110"/>
        <v>0</v>
      </c>
      <c r="Z209" s="21">
        <f t="shared" si="111"/>
        <v>2022</v>
      </c>
      <c r="AA209" s="4">
        <f t="shared" si="112"/>
        <v>2.1</v>
      </c>
      <c r="AB209" s="4">
        <f t="shared" si="113"/>
        <v>-0.67741935483870974</v>
      </c>
      <c r="AC209" s="4">
        <f t="shared" si="114"/>
        <v>-2.7774193548387096</v>
      </c>
      <c r="AD209" s="4"/>
      <c r="AE209" s="4">
        <f t="shared" si="115"/>
        <v>-0.68571428571428561</v>
      </c>
      <c r="AF209" s="22">
        <f t="shared" si="116"/>
        <v>1.1000000000000001</v>
      </c>
      <c r="AG209" s="22">
        <f t="shared" si="117"/>
        <v>-1.6774193548387097</v>
      </c>
      <c r="AH209" s="3">
        <f t="shared" si="118"/>
        <v>0</v>
      </c>
      <c r="AI209" s="28" t="b">
        <f t="shared" si="119"/>
        <v>0</v>
      </c>
      <c r="AJ209" s="3">
        <f t="shared" si="120"/>
        <v>3.5555555555555562E-2</v>
      </c>
      <c r="AK209" s="3">
        <f t="shared" si="121"/>
        <v>3.5555555555555562E-2</v>
      </c>
      <c r="AL209" s="26">
        <f t="shared" si="122"/>
        <v>2.2142857142857144</v>
      </c>
      <c r="AM209" s="26">
        <f ca="1">IF(RAND()&lt;J209,H209*F209,I209*G209)-1</f>
        <v>-1</v>
      </c>
      <c r="AN209" s="26">
        <f ca="1">IF(RAND()&lt;(J209+(2*F209-1)*Sheet2!D$109),H209*F209,I209*G209)-1</f>
        <v>-1</v>
      </c>
      <c r="AO209" s="3">
        <f t="shared" si="93"/>
        <v>202210</v>
      </c>
    </row>
    <row r="210" spans="1:41" s="3" customFormat="1" x14ac:dyDescent="0.25">
      <c r="A210" s="6">
        <v>44843</v>
      </c>
      <c r="B210" s="1" t="s">
        <v>26</v>
      </c>
      <c r="C210" s="1" t="s">
        <v>24</v>
      </c>
      <c r="D210">
        <v>15</v>
      </c>
      <c r="E210" s="1">
        <v>37</v>
      </c>
      <c r="F210">
        <f t="shared" si="94"/>
        <v>0</v>
      </c>
      <c r="G210">
        <f t="shared" si="95"/>
        <v>1</v>
      </c>
      <c r="H210" s="4">
        <v>2.75</v>
      </c>
      <c r="I210" s="4">
        <v>1.47</v>
      </c>
      <c r="J210" s="4">
        <f t="shared" si="96"/>
        <v>0.36363636363636365</v>
      </c>
      <c r="K210" s="4">
        <f t="shared" si="97"/>
        <v>0.68027210884353739</v>
      </c>
      <c r="L210" s="17">
        <f t="shared" si="98"/>
        <v>0.39363636363636367</v>
      </c>
      <c r="M210" s="17">
        <f t="shared" si="99"/>
        <v>0.65027210884353737</v>
      </c>
      <c r="N210" s="34">
        <f t="shared" si="100"/>
        <v>2.5404157043879905</v>
      </c>
      <c r="O210" s="12">
        <f t="shared" si="101"/>
        <v>1.5378177633643688</v>
      </c>
      <c r="P210" s="4">
        <f t="shared" si="102"/>
        <v>202210</v>
      </c>
      <c r="Q210" s="17">
        <f t="shared" si="103"/>
        <v>1.870748299319728</v>
      </c>
      <c r="R210" s="17">
        <f t="shared" si="104"/>
        <v>-2.6990881458966562</v>
      </c>
      <c r="S210" s="16">
        <f t="shared" si="105"/>
        <v>-0.82833984657692827</v>
      </c>
      <c r="T210" s="5">
        <f t="shared" si="106"/>
        <v>0.53454545454545455</v>
      </c>
      <c r="U210" s="21">
        <f t="shared" si="107"/>
        <v>0</v>
      </c>
      <c r="V210" s="5"/>
      <c r="W210" s="5">
        <f t="shared" si="108"/>
        <v>-1</v>
      </c>
      <c r="X210" s="4">
        <f t="shared" si="109"/>
        <v>-1</v>
      </c>
      <c r="Y210" s="4">
        <f t="shared" si="110"/>
        <v>0</v>
      </c>
      <c r="Z210" s="21">
        <f t="shared" si="111"/>
        <v>2022</v>
      </c>
      <c r="AA210" s="4">
        <f t="shared" si="112"/>
        <v>0.47</v>
      </c>
      <c r="AB210" s="4">
        <f t="shared" si="113"/>
        <v>-0.31972789115646261</v>
      </c>
      <c r="AC210" s="4">
        <f t="shared" si="114"/>
        <v>-0.78972789115646258</v>
      </c>
      <c r="AD210" s="4"/>
      <c r="AE210" s="4">
        <f t="shared" si="115"/>
        <v>-2.3863636363636362</v>
      </c>
      <c r="AF210" s="22">
        <f t="shared" si="116"/>
        <v>-0.53</v>
      </c>
      <c r="AG210" s="22">
        <f t="shared" si="117"/>
        <v>-1.3197278911564627</v>
      </c>
      <c r="AH210" s="3">
        <f t="shared" si="118"/>
        <v>0</v>
      </c>
      <c r="AI210" s="28" t="b">
        <f t="shared" si="119"/>
        <v>0</v>
      </c>
      <c r="AJ210" s="3">
        <f t="shared" si="120"/>
        <v>4.206161137440767E-2</v>
      </c>
      <c r="AK210" s="3">
        <f t="shared" si="121"/>
        <v>4.2061611374407559E-2</v>
      </c>
      <c r="AL210" s="26">
        <f t="shared" si="122"/>
        <v>0.53454545454545455</v>
      </c>
      <c r="AM210" s="26">
        <f ca="1">IF(RAND()&lt;J210,H210*F210,I210*G210)-1</f>
        <v>-1</v>
      </c>
      <c r="AN210" s="26">
        <f ca="1">IF(RAND()&lt;(J210+(2*F210-1)*Sheet2!D$109),H210*F210,I210*G210)-1</f>
        <v>-1</v>
      </c>
      <c r="AO210" s="3">
        <f t="shared" si="93"/>
        <v>202210</v>
      </c>
    </row>
    <row r="211" spans="1:41" s="3" customFormat="1" x14ac:dyDescent="0.25">
      <c r="A211" s="6">
        <v>44843</v>
      </c>
      <c r="B211" s="1" t="s">
        <v>32</v>
      </c>
      <c r="C211" s="1" t="s">
        <v>43</v>
      </c>
      <c r="D211">
        <v>38</v>
      </c>
      <c r="E211" s="1">
        <v>3</v>
      </c>
      <c r="F211">
        <f t="shared" si="94"/>
        <v>1</v>
      </c>
      <c r="G211">
        <f t="shared" si="95"/>
        <v>0</v>
      </c>
      <c r="H211" s="4">
        <v>1.1100000000000001</v>
      </c>
      <c r="I211" s="4">
        <v>6.75</v>
      </c>
      <c r="J211" s="4">
        <f t="shared" si="96"/>
        <v>0.9009009009009008</v>
      </c>
      <c r="K211" s="4">
        <f t="shared" si="97"/>
        <v>0.14814814814814814</v>
      </c>
      <c r="L211" s="17">
        <f t="shared" si="98"/>
        <v>0.87090090090090078</v>
      </c>
      <c r="M211" s="17">
        <f t="shared" si="99"/>
        <v>0.17814814814814814</v>
      </c>
      <c r="N211" s="34">
        <f t="shared" si="100"/>
        <v>1.1482362677149065</v>
      </c>
      <c r="O211" s="12">
        <f t="shared" si="101"/>
        <v>5.6133056133056138</v>
      </c>
      <c r="P211" s="4">
        <f t="shared" si="102"/>
        <v>202210</v>
      </c>
      <c r="Q211" s="17">
        <f t="shared" si="103"/>
        <v>1.1100000000000001</v>
      </c>
      <c r="R211" s="17">
        <f t="shared" si="104"/>
        <v>-9.2648221343873445</v>
      </c>
      <c r="S211" s="16">
        <f t="shared" si="105"/>
        <v>-8.154822134387345</v>
      </c>
      <c r="T211" s="5">
        <f t="shared" si="106"/>
        <v>6.0810810810810807</v>
      </c>
      <c r="U211" s="21">
        <f t="shared" si="107"/>
        <v>1</v>
      </c>
      <c r="V211" s="5"/>
      <c r="W211" s="5">
        <f t="shared" si="108"/>
        <v>0.1100000000000001</v>
      </c>
      <c r="X211" s="4">
        <f t="shared" si="109"/>
        <v>-9.9099099099099197E-2</v>
      </c>
      <c r="Y211" s="4">
        <f t="shared" si="110"/>
        <v>-0.20909909909909929</v>
      </c>
      <c r="Z211" s="21">
        <f t="shared" si="111"/>
        <v>2022</v>
      </c>
      <c r="AA211" s="4">
        <f t="shared" si="112"/>
        <v>-1</v>
      </c>
      <c r="AB211" s="4">
        <f t="shared" si="113"/>
        <v>-1</v>
      </c>
      <c r="AC211" s="4">
        <f t="shared" si="114"/>
        <v>0</v>
      </c>
      <c r="AD211" s="4"/>
      <c r="AE211" s="4">
        <f t="shared" si="115"/>
        <v>-0.20909909909909929</v>
      </c>
      <c r="AF211" s="22">
        <f t="shared" si="116"/>
        <v>-0.8899999999999999</v>
      </c>
      <c r="AG211" s="22">
        <f t="shared" si="117"/>
        <v>-1.0990990990990992</v>
      </c>
      <c r="AH211" s="3">
        <f t="shared" si="118"/>
        <v>0</v>
      </c>
      <c r="AI211" s="28" t="b">
        <f t="shared" si="119"/>
        <v>0</v>
      </c>
      <c r="AJ211" s="3">
        <f t="shared" si="120"/>
        <v>4.6755725190839703E-2</v>
      </c>
      <c r="AK211" s="3">
        <f t="shared" si="121"/>
        <v>4.6755725190839481E-2</v>
      </c>
      <c r="AL211" s="26">
        <f t="shared" si="122"/>
        <v>6.0810810810810807</v>
      </c>
      <c r="AM211" s="26">
        <f ca="1">IF(RAND()&lt;J211,H211*F211,I211*G211)-1</f>
        <v>0.1100000000000001</v>
      </c>
      <c r="AN211" s="26">
        <f ca="1">IF(RAND()&lt;(J211+(2*F211-1)*Sheet2!D$109),H211*F211,I211*G211)-1</f>
        <v>0.1100000000000001</v>
      </c>
      <c r="AO211" s="3">
        <f t="shared" si="93"/>
        <v>202210</v>
      </c>
    </row>
    <row r="212" spans="1:41" s="3" customFormat="1" x14ac:dyDescent="0.25">
      <c r="A212" s="6">
        <v>44843</v>
      </c>
      <c r="B212" s="1" t="s">
        <v>44</v>
      </c>
      <c r="C212" s="1" t="s">
        <v>56</v>
      </c>
      <c r="D212">
        <v>28</v>
      </c>
      <c r="E212" s="1">
        <v>30</v>
      </c>
      <c r="F212">
        <f t="shared" si="94"/>
        <v>0</v>
      </c>
      <c r="G212">
        <f t="shared" si="95"/>
        <v>1</v>
      </c>
      <c r="H212" s="4">
        <v>2.2999999999999998</v>
      </c>
      <c r="I212" s="4">
        <v>1.66</v>
      </c>
      <c r="J212" s="4">
        <f t="shared" si="96"/>
        <v>0.43478260869565222</v>
      </c>
      <c r="K212" s="4">
        <f t="shared" si="97"/>
        <v>0.60240963855421692</v>
      </c>
      <c r="L212" s="17">
        <f t="shared" si="98"/>
        <v>0.46478260869565224</v>
      </c>
      <c r="M212" s="17">
        <f t="shared" si="99"/>
        <v>0.57240963855421689</v>
      </c>
      <c r="N212" s="34">
        <f t="shared" si="100"/>
        <v>2.1515434985968191</v>
      </c>
      <c r="O212" s="12">
        <f t="shared" si="101"/>
        <v>1.7470006314460114</v>
      </c>
      <c r="P212" s="4">
        <f t="shared" si="102"/>
        <v>202210</v>
      </c>
      <c r="Q212" s="17">
        <f t="shared" si="103"/>
        <v>1.3855421686746987</v>
      </c>
      <c r="R212" s="17">
        <f t="shared" si="104"/>
        <v>-2.2843822843822847</v>
      </c>
      <c r="S212" s="16">
        <f t="shared" si="105"/>
        <v>-0.89884011570758604</v>
      </c>
      <c r="T212" s="5">
        <f t="shared" si="106"/>
        <v>0.72173913043478266</v>
      </c>
      <c r="U212" s="21">
        <f t="shared" si="107"/>
        <v>0</v>
      </c>
      <c r="V212" s="5"/>
      <c r="W212" s="5">
        <f t="shared" si="108"/>
        <v>-1</v>
      </c>
      <c r="X212" s="4">
        <f t="shared" si="109"/>
        <v>-1</v>
      </c>
      <c r="Y212" s="4">
        <f t="shared" si="110"/>
        <v>0</v>
      </c>
      <c r="Z212" s="21">
        <f t="shared" si="111"/>
        <v>2022</v>
      </c>
      <c r="AA212" s="4">
        <f t="shared" si="112"/>
        <v>0.65999999999999992</v>
      </c>
      <c r="AB212" s="4">
        <f t="shared" si="113"/>
        <v>-0.39759036144578308</v>
      </c>
      <c r="AC212" s="4">
        <f t="shared" si="114"/>
        <v>-1.0575903614457829</v>
      </c>
      <c r="AD212" s="4"/>
      <c r="AE212" s="4">
        <f t="shared" si="115"/>
        <v>-1.8652173913043475</v>
      </c>
      <c r="AF212" s="22">
        <f t="shared" si="116"/>
        <v>-0.34000000000000008</v>
      </c>
      <c r="AG212" s="22">
        <f t="shared" si="117"/>
        <v>-1.3975903614457832</v>
      </c>
      <c r="AH212" s="3">
        <f t="shared" si="118"/>
        <v>0</v>
      </c>
      <c r="AI212" s="28" t="b">
        <f t="shared" si="119"/>
        <v>0</v>
      </c>
      <c r="AJ212" s="3">
        <f t="shared" si="120"/>
        <v>3.5858585858585923E-2</v>
      </c>
      <c r="AK212" s="3">
        <f t="shared" si="121"/>
        <v>3.5858585858585923E-2</v>
      </c>
      <c r="AL212" s="26">
        <f t="shared" si="122"/>
        <v>0.72173913043478266</v>
      </c>
      <c r="AM212" s="26">
        <f ca="1">IF(RAND()&lt;J212,H212*F212,I212*G212)-1</f>
        <v>0.65999999999999992</v>
      </c>
      <c r="AN212" s="26">
        <f ca="1">IF(RAND()&lt;(J212+(2*F212-1)*Sheet2!D$109),H212*F212,I212*G212)-1</f>
        <v>0.65999999999999992</v>
      </c>
      <c r="AO212" s="3">
        <f t="shared" si="93"/>
        <v>202210</v>
      </c>
    </row>
    <row r="213" spans="1:41" s="3" customFormat="1" x14ac:dyDescent="0.25">
      <c r="A213" s="6">
        <v>44843</v>
      </c>
      <c r="B213" s="1" t="s">
        <v>42</v>
      </c>
      <c r="C213" s="1" t="s">
        <v>33</v>
      </c>
      <c r="D213">
        <v>6</v>
      </c>
      <c r="E213" s="1">
        <v>13</v>
      </c>
      <c r="F213">
        <f t="shared" si="94"/>
        <v>0</v>
      </c>
      <c r="G213">
        <f t="shared" si="95"/>
        <v>1</v>
      </c>
      <c r="H213" s="4">
        <v>1.31</v>
      </c>
      <c r="I213" s="4">
        <v>3.6</v>
      </c>
      <c r="J213" s="4">
        <f t="shared" si="96"/>
        <v>0.76335877862595414</v>
      </c>
      <c r="K213" s="4">
        <f t="shared" si="97"/>
        <v>0.27777777777777779</v>
      </c>
      <c r="L213" s="17">
        <f t="shared" si="98"/>
        <v>0.79335877862595416</v>
      </c>
      <c r="M213" s="17">
        <f t="shared" si="99"/>
        <v>0.24777777777777779</v>
      </c>
      <c r="N213" s="34">
        <f t="shared" si="100"/>
        <v>1.2604637736938324</v>
      </c>
      <c r="O213" s="12">
        <f t="shared" si="101"/>
        <v>4.0358744394618835</v>
      </c>
      <c r="P213" s="4">
        <f t="shared" si="102"/>
        <v>202210</v>
      </c>
      <c r="Q213" s="17">
        <f t="shared" si="103"/>
        <v>0.36388888888888887</v>
      </c>
      <c r="R213" s="17">
        <f t="shared" si="104"/>
        <v>-3.6104218362282872</v>
      </c>
      <c r="S213" s="16">
        <f t="shared" si="105"/>
        <v>-3.2465329473393982</v>
      </c>
      <c r="T213" s="5">
        <f t="shared" si="106"/>
        <v>2.7480916030534353</v>
      </c>
      <c r="U213" s="21">
        <f t="shared" si="107"/>
        <v>0</v>
      </c>
      <c r="V213" s="5"/>
      <c r="W213" s="5">
        <f t="shared" si="108"/>
        <v>-1</v>
      </c>
      <c r="X213" s="4">
        <f t="shared" si="109"/>
        <v>-1</v>
      </c>
      <c r="Y213" s="4">
        <f t="shared" si="110"/>
        <v>0</v>
      </c>
      <c r="Z213" s="21">
        <f t="shared" si="111"/>
        <v>2022</v>
      </c>
      <c r="AA213" s="4">
        <f t="shared" si="112"/>
        <v>2.6</v>
      </c>
      <c r="AB213" s="4">
        <f t="shared" si="113"/>
        <v>-0.72222222222222221</v>
      </c>
      <c r="AC213" s="4">
        <f t="shared" si="114"/>
        <v>-3.3222222222222224</v>
      </c>
      <c r="AD213" s="4"/>
      <c r="AE213" s="4">
        <f t="shared" si="115"/>
        <v>-0.54664122137404592</v>
      </c>
      <c r="AF213" s="22">
        <f t="shared" si="116"/>
        <v>1.6</v>
      </c>
      <c r="AG213" s="22">
        <f t="shared" si="117"/>
        <v>-1.7222222222222223</v>
      </c>
      <c r="AH213" s="3">
        <f t="shared" si="118"/>
        <v>0</v>
      </c>
      <c r="AI213" s="28" t="b">
        <f t="shared" si="119"/>
        <v>0</v>
      </c>
      <c r="AJ213" s="3">
        <f t="shared" si="120"/>
        <v>3.9511201629327863E-2</v>
      </c>
      <c r="AK213" s="3">
        <f t="shared" si="121"/>
        <v>3.9511201629327752E-2</v>
      </c>
      <c r="AL213" s="26">
        <f t="shared" si="122"/>
        <v>2.7480916030534353</v>
      </c>
      <c r="AM213" s="26">
        <f ca="1">IF(RAND()&lt;J213,H213*F213,I213*G213)-1</f>
        <v>-1</v>
      </c>
      <c r="AN213" s="26">
        <f ca="1">IF(RAND()&lt;(J213+(2*F213-1)*Sheet2!D$109),H213*F213,I213*G213)-1</f>
        <v>-1</v>
      </c>
      <c r="AO213" s="3">
        <f t="shared" si="93"/>
        <v>202210</v>
      </c>
    </row>
    <row r="214" spans="1:41" s="3" customFormat="1" x14ac:dyDescent="0.25">
      <c r="A214" s="6">
        <v>44843</v>
      </c>
      <c r="B214" s="1" t="s">
        <v>46</v>
      </c>
      <c r="C214" s="1" t="s">
        <v>31</v>
      </c>
      <c r="D214">
        <v>29</v>
      </c>
      <c r="E214" s="1">
        <v>22</v>
      </c>
      <c r="F214">
        <f t="shared" si="94"/>
        <v>1</v>
      </c>
      <c r="G214">
        <f t="shared" si="95"/>
        <v>0</v>
      </c>
      <c r="H214" s="4">
        <v>1.31</v>
      </c>
      <c r="I214" s="4">
        <v>3.55</v>
      </c>
      <c r="J214" s="4">
        <f t="shared" si="96"/>
        <v>0.76335877862595414</v>
      </c>
      <c r="K214" s="4">
        <f t="shared" si="97"/>
        <v>0.28169014084507044</v>
      </c>
      <c r="L214" s="17">
        <f t="shared" si="98"/>
        <v>0.73335877862595411</v>
      </c>
      <c r="M214" s="17">
        <f t="shared" si="99"/>
        <v>0.31169014084507041</v>
      </c>
      <c r="N214" s="34">
        <f t="shared" si="100"/>
        <v>1.3635890496512961</v>
      </c>
      <c r="O214" s="12">
        <f t="shared" si="101"/>
        <v>3.208314505196566</v>
      </c>
      <c r="P214" s="4">
        <f t="shared" si="102"/>
        <v>202210</v>
      </c>
      <c r="Q214" s="17">
        <f t="shared" si="103"/>
        <v>1.31</v>
      </c>
      <c r="R214" s="17">
        <f t="shared" si="104"/>
        <v>-3.6179633143580006</v>
      </c>
      <c r="S214" s="16">
        <f t="shared" si="105"/>
        <v>-2.3079633143580005</v>
      </c>
      <c r="T214" s="5">
        <f t="shared" si="106"/>
        <v>2.7099236641221371</v>
      </c>
      <c r="U214" s="21">
        <f t="shared" si="107"/>
        <v>0</v>
      </c>
      <c r="V214" s="5"/>
      <c r="W214" s="5">
        <f t="shared" si="108"/>
        <v>0.31000000000000005</v>
      </c>
      <c r="X214" s="4">
        <f t="shared" si="109"/>
        <v>-0.23664122137404586</v>
      </c>
      <c r="Y214" s="4">
        <f t="shared" si="110"/>
        <v>-0.54664122137404592</v>
      </c>
      <c r="Z214" s="21">
        <f t="shared" si="111"/>
        <v>2022</v>
      </c>
      <c r="AA214" s="4">
        <f t="shared" si="112"/>
        <v>-1</v>
      </c>
      <c r="AB214" s="4">
        <f t="shared" si="113"/>
        <v>-1</v>
      </c>
      <c r="AC214" s="4">
        <f t="shared" si="114"/>
        <v>0</v>
      </c>
      <c r="AD214" s="4"/>
      <c r="AE214" s="4">
        <f t="shared" si="115"/>
        <v>-0.54664122137404592</v>
      </c>
      <c r="AF214" s="22">
        <f t="shared" si="116"/>
        <v>-0.69</v>
      </c>
      <c r="AG214" s="22">
        <f t="shared" si="117"/>
        <v>-1.2366412213740459</v>
      </c>
      <c r="AH214" s="3">
        <f t="shared" si="118"/>
        <v>0</v>
      </c>
      <c r="AI214" s="28" t="b">
        <f t="shared" si="119"/>
        <v>0</v>
      </c>
      <c r="AJ214" s="3">
        <f t="shared" si="120"/>
        <v>4.3106995884773514E-2</v>
      </c>
      <c r="AK214" s="3">
        <f t="shared" si="121"/>
        <v>4.3106995884773514E-2</v>
      </c>
      <c r="AL214" s="26">
        <f t="shared" si="122"/>
        <v>2.7099236641221371</v>
      </c>
      <c r="AM214" s="26">
        <f ca="1">IF(RAND()&lt;J214,H214*F214,I214*G214)-1</f>
        <v>0.31000000000000005</v>
      </c>
      <c r="AN214" s="26">
        <f ca="1">IF(RAND()&lt;(J214+(2*F214-1)*Sheet2!D$109),H214*F214,I214*G214)-1</f>
        <v>0.31000000000000005</v>
      </c>
      <c r="AO214" s="3">
        <f t="shared" si="93"/>
        <v>202210</v>
      </c>
    </row>
    <row r="215" spans="1:41" s="3" customFormat="1" x14ac:dyDescent="0.25">
      <c r="A215" s="6">
        <v>44843</v>
      </c>
      <c r="B215" s="1" t="s">
        <v>38</v>
      </c>
      <c r="C215" s="1" t="s">
        <v>19</v>
      </c>
      <c r="D215">
        <v>29</v>
      </c>
      <c r="E215" s="1">
        <v>0</v>
      </c>
      <c r="F215">
        <f t="shared" si="94"/>
        <v>1</v>
      </c>
      <c r="G215">
        <f t="shared" si="95"/>
        <v>0</v>
      </c>
      <c r="H215" s="4">
        <v>1.68</v>
      </c>
      <c r="I215" s="4">
        <v>2.25</v>
      </c>
      <c r="J215" s="4">
        <f t="shared" si="96"/>
        <v>0.59523809523809523</v>
      </c>
      <c r="K215" s="4">
        <f t="shared" si="97"/>
        <v>0.44444444444444442</v>
      </c>
      <c r="L215" s="17">
        <f t="shared" si="98"/>
        <v>0.56523809523809521</v>
      </c>
      <c r="M215" s="17">
        <f t="shared" si="99"/>
        <v>0.47444444444444445</v>
      </c>
      <c r="N215" s="34">
        <f t="shared" si="100"/>
        <v>1.7691659646166809</v>
      </c>
      <c r="O215" s="12">
        <f t="shared" si="101"/>
        <v>2.1077283372365341</v>
      </c>
      <c r="P215" s="4">
        <f t="shared" si="102"/>
        <v>202210</v>
      </c>
      <c r="Q215" s="17">
        <f t="shared" si="103"/>
        <v>1.68</v>
      </c>
      <c r="R215" s="17">
        <f t="shared" si="104"/>
        <v>-2.2705882352941176</v>
      </c>
      <c r="S215" s="16">
        <f t="shared" si="105"/>
        <v>-0.59058823529411764</v>
      </c>
      <c r="T215" s="5">
        <f t="shared" si="106"/>
        <v>1.3392857142857144</v>
      </c>
      <c r="U215" s="21">
        <f t="shared" si="107"/>
        <v>0</v>
      </c>
      <c r="V215" s="5"/>
      <c r="W215" s="5">
        <f t="shared" si="108"/>
        <v>0.67999999999999994</v>
      </c>
      <c r="X215" s="4">
        <f t="shared" si="109"/>
        <v>-0.40476190476190477</v>
      </c>
      <c r="Y215" s="4">
        <f t="shared" si="110"/>
        <v>-1.0847619047619048</v>
      </c>
      <c r="Z215" s="21">
        <f t="shared" si="111"/>
        <v>2022</v>
      </c>
      <c r="AA215" s="4">
        <f t="shared" si="112"/>
        <v>-1</v>
      </c>
      <c r="AB215" s="4">
        <f t="shared" si="113"/>
        <v>-1</v>
      </c>
      <c r="AC215" s="4">
        <f t="shared" si="114"/>
        <v>0</v>
      </c>
      <c r="AD215" s="4"/>
      <c r="AE215" s="4">
        <f t="shared" si="115"/>
        <v>-1.0847619047619048</v>
      </c>
      <c r="AF215" s="22">
        <f t="shared" si="116"/>
        <v>-0.32000000000000006</v>
      </c>
      <c r="AG215" s="22">
        <f t="shared" si="117"/>
        <v>-1.4047619047619047</v>
      </c>
      <c r="AH215" s="3">
        <f t="shared" si="118"/>
        <v>0</v>
      </c>
      <c r="AI215" s="28" t="b">
        <f t="shared" si="119"/>
        <v>0</v>
      </c>
      <c r="AJ215" s="3">
        <f t="shared" si="120"/>
        <v>3.8167938931297662E-2</v>
      </c>
      <c r="AK215" s="3">
        <f t="shared" si="121"/>
        <v>3.8167938931297662E-2</v>
      </c>
      <c r="AL215" s="26">
        <f t="shared" si="122"/>
        <v>1.3392857142857144</v>
      </c>
      <c r="AM215" s="26">
        <f ca="1">IF(RAND()&lt;J215,H215*F215,I215*G215)-1</f>
        <v>0.67999999999999994</v>
      </c>
      <c r="AN215" s="26">
        <f ca="1">IF(RAND()&lt;(J215+(2*F215-1)*Sheet2!D$109),H215*F215,I215*G215)-1</f>
        <v>-1</v>
      </c>
      <c r="AO215" s="3">
        <f t="shared" si="93"/>
        <v>202210</v>
      </c>
    </row>
    <row r="216" spans="1:41" s="3" customFormat="1" x14ac:dyDescent="0.25">
      <c r="A216" s="6">
        <v>44843</v>
      </c>
      <c r="B216" s="1" t="s">
        <v>28</v>
      </c>
      <c r="C216" s="1" t="s">
        <v>47</v>
      </c>
      <c r="D216">
        <v>39</v>
      </c>
      <c r="E216" s="1">
        <v>32</v>
      </c>
      <c r="F216">
        <f t="shared" si="94"/>
        <v>1</v>
      </c>
      <c r="G216">
        <f t="shared" si="95"/>
        <v>0</v>
      </c>
      <c r="H216" s="4">
        <v>1.5</v>
      </c>
      <c r="I216" s="4">
        <v>2.7</v>
      </c>
      <c r="J216" s="4">
        <f t="shared" si="96"/>
        <v>0.66666666666666663</v>
      </c>
      <c r="K216" s="4">
        <f t="shared" si="97"/>
        <v>0.37037037037037035</v>
      </c>
      <c r="L216" s="17">
        <f t="shared" si="98"/>
        <v>0.6366666666666666</v>
      </c>
      <c r="M216" s="17">
        <f t="shared" si="99"/>
        <v>0.40037037037037038</v>
      </c>
      <c r="N216" s="34">
        <f t="shared" si="100"/>
        <v>1.5706806282722514</v>
      </c>
      <c r="O216" s="12">
        <f t="shared" si="101"/>
        <v>2.497687326549491</v>
      </c>
      <c r="P216" s="4">
        <f t="shared" si="102"/>
        <v>202210</v>
      </c>
      <c r="Q216" s="17">
        <f t="shared" si="103"/>
        <v>1.5</v>
      </c>
      <c r="R216" s="17">
        <f t="shared" si="104"/>
        <v>-2.5882352941176467</v>
      </c>
      <c r="S216" s="16">
        <f t="shared" si="105"/>
        <v>-1.0882352941176467</v>
      </c>
      <c r="T216" s="5">
        <f t="shared" si="106"/>
        <v>1.8</v>
      </c>
      <c r="U216" s="21">
        <f t="shared" si="107"/>
        <v>0</v>
      </c>
      <c r="V216" s="5"/>
      <c r="W216" s="5">
        <f t="shared" si="108"/>
        <v>0.5</v>
      </c>
      <c r="X216" s="4">
        <f t="shared" si="109"/>
        <v>-0.33333333333333337</v>
      </c>
      <c r="Y216" s="4">
        <f t="shared" si="110"/>
        <v>-0.83333333333333337</v>
      </c>
      <c r="Z216" s="21">
        <f t="shared" si="111"/>
        <v>2022</v>
      </c>
      <c r="AA216" s="4">
        <f t="shared" si="112"/>
        <v>-1</v>
      </c>
      <c r="AB216" s="4">
        <f t="shared" si="113"/>
        <v>-1</v>
      </c>
      <c r="AC216" s="4">
        <f t="shared" si="114"/>
        <v>0</v>
      </c>
      <c r="AD216" s="4"/>
      <c r="AE216" s="4">
        <f t="shared" si="115"/>
        <v>-0.83333333333333337</v>
      </c>
      <c r="AF216" s="22">
        <f t="shared" si="116"/>
        <v>-0.5</v>
      </c>
      <c r="AG216" s="22">
        <f t="shared" si="117"/>
        <v>-1.3333333333333335</v>
      </c>
      <c r="AH216" s="3">
        <f t="shared" si="118"/>
        <v>0</v>
      </c>
      <c r="AI216" s="28" t="b">
        <f t="shared" si="119"/>
        <v>0</v>
      </c>
      <c r="AJ216" s="3">
        <f t="shared" si="120"/>
        <v>3.5714285714285587E-2</v>
      </c>
      <c r="AK216" s="3">
        <f t="shared" si="121"/>
        <v>3.5714285714285587E-2</v>
      </c>
      <c r="AL216" s="26">
        <f t="shared" si="122"/>
        <v>1.8</v>
      </c>
      <c r="AM216" s="26">
        <f ca="1">IF(RAND()&lt;J216,H216*F216,I216*G216)-1</f>
        <v>0.5</v>
      </c>
      <c r="AN216" s="26">
        <f ca="1">IF(RAND()&lt;(J216+(2*F216-1)*Sheet2!D$109),H216*F216,I216*G216)-1</f>
        <v>0.5</v>
      </c>
      <c r="AO216" s="3">
        <f t="shared" si="93"/>
        <v>202210</v>
      </c>
    </row>
    <row r="217" spans="1:41" s="3" customFormat="1" x14ac:dyDescent="0.25">
      <c r="A217" s="6">
        <v>44843</v>
      </c>
      <c r="B217" s="1" t="s">
        <v>39</v>
      </c>
      <c r="C217" s="1" t="s">
        <v>37</v>
      </c>
      <c r="D217">
        <v>40</v>
      </c>
      <c r="E217" s="1">
        <v>17</v>
      </c>
      <c r="F217">
        <f t="shared" si="94"/>
        <v>1</v>
      </c>
      <c r="G217">
        <f t="shared" si="95"/>
        <v>0</v>
      </c>
      <c r="H217" s="4">
        <v>2.35</v>
      </c>
      <c r="I217" s="4">
        <v>1.64</v>
      </c>
      <c r="J217" s="4">
        <f t="shared" si="96"/>
        <v>0.42553191489361702</v>
      </c>
      <c r="K217" s="4">
        <f t="shared" si="97"/>
        <v>0.6097560975609756</v>
      </c>
      <c r="L217" s="17">
        <f t="shared" si="98"/>
        <v>0.39553191489361705</v>
      </c>
      <c r="M217" s="17">
        <f t="shared" si="99"/>
        <v>0.63975609756097562</v>
      </c>
      <c r="N217" s="34">
        <f t="shared" si="100"/>
        <v>2.5282409897794511</v>
      </c>
      <c r="O217" s="12">
        <f t="shared" si="101"/>
        <v>1.5630956919557757</v>
      </c>
      <c r="P217" s="4">
        <f t="shared" si="102"/>
        <v>202210</v>
      </c>
      <c r="Q217" s="17">
        <f t="shared" si="103"/>
        <v>2.35</v>
      </c>
      <c r="R217" s="17">
        <f t="shared" si="104"/>
        <v>-2.3032407407407409</v>
      </c>
      <c r="S217" s="16">
        <f t="shared" si="105"/>
        <v>4.6759259259259167E-2</v>
      </c>
      <c r="T217" s="5">
        <f t="shared" si="106"/>
        <v>0.69787234042553181</v>
      </c>
      <c r="U217" s="21">
        <f t="shared" si="107"/>
        <v>0</v>
      </c>
      <c r="V217" s="5"/>
      <c r="W217" s="5">
        <f t="shared" si="108"/>
        <v>1.35</v>
      </c>
      <c r="X217" s="4">
        <f t="shared" si="109"/>
        <v>-0.57446808510638303</v>
      </c>
      <c r="Y217" s="4">
        <f t="shared" si="110"/>
        <v>-1.9244680851063831</v>
      </c>
      <c r="Z217" s="21">
        <f t="shared" si="111"/>
        <v>2022</v>
      </c>
      <c r="AA217" s="4">
        <f t="shared" si="112"/>
        <v>-1</v>
      </c>
      <c r="AB217" s="4">
        <f t="shared" si="113"/>
        <v>-1</v>
      </c>
      <c r="AC217" s="4">
        <f t="shared" si="114"/>
        <v>0</v>
      </c>
      <c r="AD217" s="4"/>
      <c r="AE217" s="4">
        <f t="shared" si="115"/>
        <v>-1.9244680851063831</v>
      </c>
      <c r="AF217" s="22">
        <f t="shared" si="116"/>
        <v>0.35000000000000009</v>
      </c>
      <c r="AG217" s="22">
        <f t="shared" si="117"/>
        <v>-1.574468085106383</v>
      </c>
      <c r="AH217" s="3">
        <f t="shared" si="118"/>
        <v>0</v>
      </c>
      <c r="AI217" s="28" t="b">
        <f t="shared" si="119"/>
        <v>0</v>
      </c>
      <c r="AJ217" s="3">
        <f t="shared" si="120"/>
        <v>3.4085213032581496E-2</v>
      </c>
      <c r="AK217" s="3">
        <f t="shared" si="121"/>
        <v>3.4085213032581496E-2</v>
      </c>
      <c r="AL217" s="26">
        <f t="shared" si="122"/>
        <v>0.69787234042553181</v>
      </c>
      <c r="AM217" s="26">
        <f ca="1">IF(RAND()&lt;J217,H217*F217,I217*G217)-1</f>
        <v>-1</v>
      </c>
      <c r="AN217" s="26">
        <f ca="1">IF(RAND()&lt;(J217+(2*F217-1)*Sheet2!D$109),H217*F217,I217*G217)-1</f>
        <v>-1</v>
      </c>
      <c r="AO217" s="3">
        <f t="shared" si="93"/>
        <v>202210</v>
      </c>
    </row>
    <row r="218" spans="1:41" s="3" customFormat="1" x14ac:dyDescent="0.25">
      <c r="A218" s="6">
        <v>44843</v>
      </c>
      <c r="B218" s="1" t="s">
        <v>25</v>
      </c>
      <c r="C218" s="1" t="s">
        <v>27</v>
      </c>
      <c r="D218">
        <v>21</v>
      </c>
      <c r="E218" s="1">
        <v>15</v>
      </c>
      <c r="F218">
        <f t="shared" si="94"/>
        <v>1</v>
      </c>
      <c r="G218">
        <f t="shared" si="95"/>
        <v>0</v>
      </c>
      <c r="H218" s="4">
        <v>1.27</v>
      </c>
      <c r="I218" s="4">
        <v>3.8</v>
      </c>
      <c r="J218" s="4">
        <f t="shared" si="96"/>
        <v>0.78740157480314954</v>
      </c>
      <c r="K218" s="4">
        <f t="shared" si="97"/>
        <v>0.26315789473684209</v>
      </c>
      <c r="L218" s="17">
        <f t="shared" si="98"/>
        <v>0.75740157480314951</v>
      </c>
      <c r="M218" s="17">
        <f t="shared" si="99"/>
        <v>0.29315789473684206</v>
      </c>
      <c r="N218" s="34">
        <f t="shared" si="100"/>
        <v>1.320303565859237</v>
      </c>
      <c r="O218" s="12">
        <f t="shared" si="101"/>
        <v>3.4111310592459612</v>
      </c>
      <c r="P218" s="4">
        <f t="shared" si="102"/>
        <v>202210</v>
      </c>
      <c r="Q218" s="17">
        <f t="shared" si="103"/>
        <v>1.27</v>
      </c>
      <c r="R218" s="17">
        <f t="shared" si="104"/>
        <v>-4.06084656084656</v>
      </c>
      <c r="S218" s="16">
        <f t="shared" si="105"/>
        <v>-2.79084656084656</v>
      </c>
      <c r="T218" s="5">
        <f t="shared" si="106"/>
        <v>2.9921259842519685</v>
      </c>
      <c r="U218" s="21">
        <f t="shared" si="107"/>
        <v>0</v>
      </c>
      <c r="V218" s="5"/>
      <c r="W218" s="5">
        <f t="shared" si="108"/>
        <v>0.27</v>
      </c>
      <c r="X218" s="4">
        <f t="shared" si="109"/>
        <v>-0.21259842519685046</v>
      </c>
      <c r="Y218" s="4">
        <f t="shared" si="110"/>
        <v>-0.48259842519685048</v>
      </c>
      <c r="Z218" s="21">
        <f t="shared" si="111"/>
        <v>2022</v>
      </c>
      <c r="AA218" s="4">
        <f t="shared" si="112"/>
        <v>-1</v>
      </c>
      <c r="AB218" s="4">
        <f t="shared" si="113"/>
        <v>-1</v>
      </c>
      <c r="AC218" s="4">
        <f t="shared" si="114"/>
        <v>0</v>
      </c>
      <c r="AD218" s="4"/>
      <c r="AE218" s="4">
        <f t="shared" si="115"/>
        <v>-0.48259842519685048</v>
      </c>
      <c r="AF218" s="22">
        <f t="shared" si="116"/>
        <v>-0.73</v>
      </c>
      <c r="AG218" s="22">
        <f t="shared" si="117"/>
        <v>-1.2125984251968505</v>
      </c>
      <c r="AH218" s="3">
        <f t="shared" si="118"/>
        <v>0</v>
      </c>
      <c r="AI218" s="28" t="b">
        <f t="shared" si="119"/>
        <v>0</v>
      </c>
      <c r="AJ218" s="3">
        <f t="shared" si="120"/>
        <v>4.8126232741617536E-2</v>
      </c>
      <c r="AK218" s="3">
        <f t="shared" si="121"/>
        <v>4.8126232741617314E-2</v>
      </c>
      <c r="AL218" s="26">
        <f t="shared" si="122"/>
        <v>2.9921259842519685</v>
      </c>
      <c r="AM218" s="26">
        <f ca="1">IF(RAND()&lt;J218,H218*F218,I218*G218)-1</f>
        <v>0.27</v>
      </c>
      <c r="AN218" s="26">
        <f ca="1">IF(RAND()&lt;(J218+(2*F218-1)*Sheet2!D$109),H218*F218,I218*G218)-1</f>
        <v>0.27</v>
      </c>
      <c r="AO218" s="3">
        <f t="shared" si="93"/>
        <v>202210</v>
      </c>
    </row>
    <row r="219" spans="1:41" s="3" customFormat="1" x14ac:dyDescent="0.25">
      <c r="A219" s="6">
        <v>44843</v>
      </c>
      <c r="B219" s="1" t="s">
        <v>59</v>
      </c>
      <c r="C219" s="1" t="s">
        <v>36</v>
      </c>
      <c r="D219">
        <v>17</v>
      </c>
      <c r="E219" s="1">
        <v>21</v>
      </c>
      <c r="F219">
        <f t="shared" si="94"/>
        <v>0</v>
      </c>
      <c r="G219">
        <f t="shared" si="95"/>
        <v>1</v>
      </c>
      <c r="H219" s="4">
        <v>2.25</v>
      </c>
      <c r="I219" s="4">
        <v>1.68</v>
      </c>
      <c r="J219" s="4">
        <f t="shared" si="96"/>
        <v>0.44444444444444442</v>
      </c>
      <c r="K219" s="4">
        <f t="shared" si="97"/>
        <v>0.59523809523809523</v>
      </c>
      <c r="L219" s="17">
        <f t="shared" si="98"/>
        <v>0.47444444444444445</v>
      </c>
      <c r="M219" s="17">
        <f t="shared" si="99"/>
        <v>0.56523809523809521</v>
      </c>
      <c r="N219" s="34">
        <f t="shared" si="100"/>
        <v>2.1077283372365341</v>
      </c>
      <c r="O219" s="12">
        <f t="shared" si="101"/>
        <v>1.7691659646166809</v>
      </c>
      <c r="P219" s="4">
        <f t="shared" si="102"/>
        <v>202210</v>
      </c>
      <c r="Q219" s="17">
        <f t="shared" si="103"/>
        <v>1.3392857142857144</v>
      </c>
      <c r="R219" s="17">
        <f t="shared" si="104"/>
        <v>-2.2705882352941176</v>
      </c>
      <c r="S219" s="16">
        <f t="shared" si="105"/>
        <v>-0.93130252100840316</v>
      </c>
      <c r="T219" s="5">
        <f t="shared" si="106"/>
        <v>0.74666666666666659</v>
      </c>
      <c r="U219" s="21">
        <f t="shared" si="107"/>
        <v>0</v>
      </c>
      <c r="V219" s="5"/>
      <c r="W219" s="5">
        <f t="shared" si="108"/>
        <v>-1</v>
      </c>
      <c r="X219" s="4">
        <f t="shared" si="109"/>
        <v>-1</v>
      </c>
      <c r="Y219" s="4">
        <f t="shared" si="110"/>
        <v>0</v>
      </c>
      <c r="Z219" s="21">
        <f t="shared" si="111"/>
        <v>2022</v>
      </c>
      <c r="AA219" s="4">
        <f t="shared" si="112"/>
        <v>0.67999999999999994</v>
      </c>
      <c r="AB219" s="4">
        <f t="shared" si="113"/>
        <v>-0.40476190476190477</v>
      </c>
      <c r="AC219" s="4">
        <f t="shared" si="114"/>
        <v>-1.0847619047619048</v>
      </c>
      <c r="AD219" s="4"/>
      <c r="AE219" s="4">
        <f t="shared" si="115"/>
        <v>-1.8055555555555556</v>
      </c>
      <c r="AF219" s="22">
        <f t="shared" si="116"/>
        <v>-0.32000000000000006</v>
      </c>
      <c r="AG219" s="22">
        <f t="shared" si="117"/>
        <v>-1.4047619047619047</v>
      </c>
      <c r="AH219" s="3">
        <f t="shared" si="118"/>
        <v>0</v>
      </c>
      <c r="AI219" s="28" t="b">
        <f t="shared" si="119"/>
        <v>0</v>
      </c>
      <c r="AJ219" s="3">
        <f t="shared" si="120"/>
        <v>3.8167938931297662E-2</v>
      </c>
      <c r="AK219" s="3">
        <f t="shared" si="121"/>
        <v>3.8167938931297662E-2</v>
      </c>
      <c r="AL219" s="26">
        <f t="shared" si="122"/>
        <v>0.74666666666666659</v>
      </c>
      <c r="AM219" s="26">
        <f ca="1">IF(RAND()&lt;J219,H219*F219,I219*G219)-1</f>
        <v>0.67999999999999994</v>
      </c>
      <c r="AN219" s="26">
        <f ca="1">IF(RAND()&lt;(J219+(2*F219-1)*Sheet2!D$109),H219*F219,I219*G219)-1</f>
        <v>0.67999999999999994</v>
      </c>
      <c r="AO219" s="3">
        <f t="shared" si="93"/>
        <v>202210</v>
      </c>
    </row>
    <row r="220" spans="1:41" s="3" customFormat="1" x14ac:dyDescent="0.25">
      <c r="A220" s="6">
        <v>44843</v>
      </c>
      <c r="B220" s="1" t="s">
        <v>48</v>
      </c>
      <c r="C220" s="1" t="s">
        <v>20</v>
      </c>
      <c r="D220">
        <v>22</v>
      </c>
      <c r="E220" s="1">
        <v>27</v>
      </c>
      <c r="F220">
        <f t="shared" si="94"/>
        <v>0</v>
      </c>
      <c r="G220">
        <f t="shared" si="95"/>
        <v>1</v>
      </c>
      <c r="H220" s="4">
        <v>1.27</v>
      </c>
      <c r="I220" s="4">
        <v>3.8</v>
      </c>
      <c r="J220" s="4">
        <f t="shared" si="96"/>
        <v>0.78740157480314954</v>
      </c>
      <c r="K220" s="4">
        <f t="shared" si="97"/>
        <v>0.26315789473684209</v>
      </c>
      <c r="L220" s="17">
        <f t="shared" si="98"/>
        <v>0.81740157480314957</v>
      </c>
      <c r="M220" s="17">
        <f t="shared" si="99"/>
        <v>0.23315789473684209</v>
      </c>
      <c r="N220" s="34">
        <f t="shared" si="100"/>
        <v>1.2233888835372315</v>
      </c>
      <c r="O220" s="12">
        <f t="shared" si="101"/>
        <v>4.288939051918736</v>
      </c>
      <c r="P220" s="4">
        <f t="shared" si="102"/>
        <v>202210</v>
      </c>
      <c r="Q220" s="17">
        <f t="shared" si="103"/>
        <v>0.33421052631578951</v>
      </c>
      <c r="R220" s="17">
        <f t="shared" si="104"/>
        <v>-4.06084656084656</v>
      </c>
      <c r="S220" s="16">
        <f t="shared" si="105"/>
        <v>-3.7266360345307703</v>
      </c>
      <c r="T220" s="5">
        <f t="shared" si="106"/>
        <v>2.9921259842519685</v>
      </c>
      <c r="U220" s="21">
        <f t="shared" si="107"/>
        <v>0</v>
      </c>
      <c r="V220" s="5"/>
      <c r="W220" s="5">
        <f t="shared" si="108"/>
        <v>-1</v>
      </c>
      <c r="X220" s="4">
        <f t="shared" si="109"/>
        <v>-1</v>
      </c>
      <c r="Y220" s="4">
        <f t="shared" si="110"/>
        <v>0</v>
      </c>
      <c r="Z220" s="21">
        <f t="shared" si="111"/>
        <v>2022</v>
      </c>
      <c r="AA220" s="4">
        <f t="shared" si="112"/>
        <v>2.8</v>
      </c>
      <c r="AB220" s="4">
        <f t="shared" si="113"/>
        <v>-0.73684210526315796</v>
      </c>
      <c r="AC220" s="4">
        <f t="shared" si="114"/>
        <v>-3.5368421052631578</v>
      </c>
      <c r="AD220" s="4"/>
      <c r="AE220" s="4">
        <f t="shared" si="115"/>
        <v>-0.48259842519685048</v>
      </c>
      <c r="AF220" s="22">
        <f t="shared" si="116"/>
        <v>1.7999999999999998</v>
      </c>
      <c r="AG220" s="22">
        <f t="shared" si="117"/>
        <v>-1.736842105263158</v>
      </c>
      <c r="AH220" s="3">
        <f t="shared" si="118"/>
        <v>0</v>
      </c>
      <c r="AI220" s="28" t="b">
        <f t="shared" si="119"/>
        <v>0</v>
      </c>
      <c r="AJ220" s="3">
        <f t="shared" si="120"/>
        <v>4.8126232741617536E-2</v>
      </c>
      <c r="AK220" s="3">
        <f t="shared" si="121"/>
        <v>4.8126232741617314E-2</v>
      </c>
      <c r="AL220" s="26">
        <f t="shared" si="122"/>
        <v>2.9921259842519685</v>
      </c>
      <c r="AM220" s="26">
        <f ca="1">IF(RAND()&lt;J220,H220*F220,I220*G220)-1</f>
        <v>-1</v>
      </c>
      <c r="AN220" s="26">
        <f ca="1">IF(RAND()&lt;(J220+(2*F220-1)*Sheet2!D$109),H220*F220,I220*G220)-1</f>
        <v>-1</v>
      </c>
      <c r="AO220" s="3">
        <f t="shared" si="93"/>
        <v>202210</v>
      </c>
    </row>
    <row r="221" spans="1:41" s="3" customFormat="1" x14ac:dyDescent="0.25">
      <c r="A221" s="6">
        <v>44840</v>
      </c>
      <c r="B221" s="1" t="s">
        <v>21</v>
      </c>
      <c r="C221" s="1" t="s">
        <v>22</v>
      </c>
      <c r="D221">
        <v>9</v>
      </c>
      <c r="E221" s="1">
        <v>12</v>
      </c>
      <c r="F221">
        <f t="shared" si="94"/>
        <v>0</v>
      </c>
      <c r="G221">
        <f t="shared" si="95"/>
        <v>1</v>
      </c>
      <c r="H221" s="4">
        <v>1.58</v>
      </c>
      <c r="I221" s="4">
        <v>2.5</v>
      </c>
      <c r="J221" s="4">
        <f t="shared" si="96"/>
        <v>0.63291139240506322</v>
      </c>
      <c r="K221" s="4">
        <f t="shared" si="97"/>
        <v>0.4</v>
      </c>
      <c r="L221" s="17">
        <f t="shared" si="98"/>
        <v>0.66291139240506325</v>
      </c>
      <c r="M221" s="17">
        <f t="shared" si="99"/>
        <v>0.37</v>
      </c>
      <c r="N221" s="34">
        <f t="shared" si="100"/>
        <v>1.5084972312392593</v>
      </c>
      <c r="O221" s="12">
        <f t="shared" si="101"/>
        <v>2.7027027027027026</v>
      </c>
      <c r="P221" s="4">
        <f t="shared" si="102"/>
        <v>202210</v>
      </c>
      <c r="Q221" s="17">
        <f t="shared" si="103"/>
        <v>0.63200000000000001</v>
      </c>
      <c r="R221" s="17">
        <f t="shared" si="104"/>
        <v>-2.3908045977011492</v>
      </c>
      <c r="S221" s="16">
        <f t="shared" si="105"/>
        <v>-1.7588045977011491</v>
      </c>
      <c r="T221" s="5">
        <f t="shared" si="106"/>
        <v>1.5822784810126582</v>
      </c>
      <c r="U221" s="21">
        <f t="shared" si="107"/>
        <v>0</v>
      </c>
      <c r="V221" s="5"/>
      <c r="W221" s="5">
        <f t="shared" si="108"/>
        <v>-1</v>
      </c>
      <c r="X221" s="4">
        <f t="shared" si="109"/>
        <v>-1</v>
      </c>
      <c r="Y221" s="4">
        <f t="shared" si="110"/>
        <v>0</v>
      </c>
      <c r="Z221" s="21">
        <f t="shared" si="111"/>
        <v>2022</v>
      </c>
      <c r="AA221" s="4">
        <f t="shared" si="112"/>
        <v>1.5</v>
      </c>
      <c r="AB221" s="4">
        <f t="shared" si="113"/>
        <v>-0.6</v>
      </c>
      <c r="AC221" s="4">
        <f t="shared" si="114"/>
        <v>-2.1</v>
      </c>
      <c r="AD221" s="4"/>
      <c r="AE221" s="4">
        <f t="shared" si="115"/>
        <v>-0.94708860759493685</v>
      </c>
      <c r="AF221" s="22">
        <f t="shared" si="116"/>
        <v>0.5</v>
      </c>
      <c r="AG221" s="22">
        <f t="shared" si="117"/>
        <v>-1.6</v>
      </c>
      <c r="AH221" s="3">
        <f t="shared" si="118"/>
        <v>0</v>
      </c>
      <c r="AI221" s="28" t="b">
        <f t="shared" si="119"/>
        <v>0</v>
      </c>
      <c r="AJ221" s="3">
        <f t="shared" si="120"/>
        <v>3.1862745098039214E-2</v>
      </c>
      <c r="AK221" s="3">
        <f t="shared" si="121"/>
        <v>3.1862745098039214E-2</v>
      </c>
      <c r="AL221" s="26">
        <f t="shared" si="122"/>
        <v>1.5822784810126582</v>
      </c>
      <c r="AM221" s="26">
        <f ca="1">IF(RAND()&lt;J221,H221*F221,I221*G221)-1</f>
        <v>1.5</v>
      </c>
      <c r="AN221" s="26">
        <f ca="1">IF(RAND()&lt;(J221+(2*F221-1)*Sheet2!D$109),H221*F221,I221*G221)-1</f>
        <v>-1</v>
      </c>
      <c r="AO221" s="3">
        <f t="shared" si="93"/>
        <v>202210</v>
      </c>
    </row>
    <row r="222" spans="1:41" s="3" customFormat="1" x14ac:dyDescent="0.25">
      <c r="A222" s="6">
        <v>44837</v>
      </c>
      <c r="B222" s="1" t="s">
        <v>24</v>
      </c>
      <c r="C222" s="1" t="s">
        <v>55</v>
      </c>
      <c r="D222">
        <v>24</v>
      </c>
      <c r="E222" s="1">
        <v>9</v>
      </c>
      <c r="F222">
        <f t="shared" si="94"/>
        <v>1</v>
      </c>
      <c r="G222">
        <f t="shared" si="95"/>
        <v>0</v>
      </c>
      <c r="H222" s="4">
        <v>1.86</v>
      </c>
      <c r="I222" s="4">
        <v>1.95</v>
      </c>
      <c r="J222" s="4">
        <f t="shared" si="96"/>
        <v>0.5376344086021505</v>
      </c>
      <c r="K222" s="4">
        <f t="shared" si="97"/>
        <v>0.51282051282051289</v>
      </c>
      <c r="L222" s="17">
        <f t="shared" si="98"/>
        <v>0.50763440860215048</v>
      </c>
      <c r="M222" s="17">
        <f t="shared" si="99"/>
        <v>0.54282051282051291</v>
      </c>
      <c r="N222" s="34">
        <f t="shared" si="100"/>
        <v>1.9699216267739887</v>
      </c>
      <c r="O222" s="12">
        <f t="shared" si="101"/>
        <v>1.8422295701464333</v>
      </c>
      <c r="P222" s="4">
        <f t="shared" si="102"/>
        <v>202210</v>
      </c>
      <c r="Q222" s="17">
        <f t="shared" si="103"/>
        <v>1.86</v>
      </c>
      <c r="R222" s="17">
        <f t="shared" si="104"/>
        <v>-2.215422276621787</v>
      </c>
      <c r="S222" s="16">
        <f t="shared" si="105"/>
        <v>-0.35542227662178694</v>
      </c>
      <c r="T222" s="5">
        <f t="shared" si="106"/>
        <v>1.0483870967741935</v>
      </c>
      <c r="U222" s="21">
        <f t="shared" si="107"/>
        <v>0</v>
      </c>
      <c r="V222" s="5"/>
      <c r="W222" s="5">
        <f t="shared" si="108"/>
        <v>0.8600000000000001</v>
      </c>
      <c r="X222" s="4">
        <f t="shared" si="109"/>
        <v>-0.4623655913978495</v>
      </c>
      <c r="Y222" s="4">
        <f t="shared" si="110"/>
        <v>-1.3223655913978496</v>
      </c>
      <c r="Z222" s="21">
        <f t="shared" si="111"/>
        <v>2022</v>
      </c>
      <c r="AA222" s="4">
        <f t="shared" si="112"/>
        <v>-1</v>
      </c>
      <c r="AB222" s="4">
        <f t="shared" si="113"/>
        <v>-1</v>
      </c>
      <c r="AC222" s="4">
        <f t="shared" si="114"/>
        <v>0</v>
      </c>
      <c r="AD222" s="4"/>
      <c r="AE222" s="4">
        <f t="shared" si="115"/>
        <v>-1.3223655913978496</v>
      </c>
      <c r="AF222" s="22">
        <f t="shared" si="116"/>
        <v>-0.1399999999999999</v>
      </c>
      <c r="AG222" s="22">
        <f t="shared" si="117"/>
        <v>-1.4623655913978495</v>
      </c>
      <c r="AH222" s="3">
        <f t="shared" si="118"/>
        <v>0</v>
      </c>
      <c r="AI222" s="28" t="b">
        <f t="shared" si="119"/>
        <v>0</v>
      </c>
      <c r="AJ222" s="3">
        <f t="shared" si="120"/>
        <v>4.8031496062992063E-2</v>
      </c>
      <c r="AK222" s="3">
        <f t="shared" si="121"/>
        <v>4.8031496062992174E-2</v>
      </c>
      <c r="AL222" s="26">
        <f t="shared" si="122"/>
        <v>1.0483870967741935</v>
      </c>
      <c r="AM222" s="26">
        <f ca="1">IF(RAND()&lt;J222,H222*F222,I222*G222)-1</f>
        <v>0.8600000000000001</v>
      </c>
      <c r="AN222" s="26">
        <f ca="1">IF(RAND()&lt;(J222+(2*F222-1)*Sheet2!D$109),H222*F222,I222*G222)-1</f>
        <v>0.8600000000000001</v>
      </c>
      <c r="AO222" s="3">
        <f t="shared" si="93"/>
        <v>202210</v>
      </c>
    </row>
    <row r="223" spans="1:41" s="3" customFormat="1" x14ac:dyDescent="0.25">
      <c r="A223" s="6">
        <v>44836</v>
      </c>
      <c r="B223" s="1" t="s">
        <v>25</v>
      </c>
      <c r="C223" s="1" t="s">
        <v>35</v>
      </c>
      <c r="D223">
        <v>31</v>
      </c>
      <c r="E223" s="1">
        <v>41</v>
      </c>
      <c r="F223">
        <f t="shared" si="94"/>
        <v>0</v>
      </c>
      <c r="G223">
        <f t="shared" si="95"/>
        <v>1</v>
      </c>
      <c r="H223" s="4">
        <v>2.0499999999999998</v>
      </c>
      <c r="I223" s="4">
        <v>1.8</v>
      </c>
      <c r="J223" s="4">
        <f t="shared" si="96"/>
        <v>0.48780487804878053</v>
      </c>
      <c r="K223" s="4">
        <f t="shared" si="97"/>
        <v>0.55555555555555558</v>
      </c>
      <c r="L223" s="17">
        <f t="shared" si="98"/>
        <v>0.5178048780487805</v>
      </c>
      <c r="M223" s="17">
        <f t="shared" si="99"/>
        <v>0.52555555555555555</v>
      </c>
      <c r="N223" s="34">
        <f t="shared" si="100"/>
        <v>1.9312293923692887</v>
      </c>
      <c r="O223" s="12">
        <f t="shared" si="101"/>
        <v>1.9027484143763214</v>
      </c>
      <c r="P223" s="4">
        <f t="shared" si="102"/>
        <v>202210</v>
      </c>
      <c r="Q223" s="17">
        <f t="shared" si="103"/>
        <v>1.1388888888888888</v>
      </c>
      <c r="R223" s="17">
        <f t="shared" si="104"/>
        <v>-2.2023809523809526</v>
      </c>
      <c r="S223" s="16">
        <f t="shared" si="105"/>
        <v>-1.0634920634920637</v>
      </c>
      <c r="T223" s="5">
        <f t="shared" si="106"/>
        <v>0.87804878048780499</v>
      </c>
      <c r="U223" s="21">
        <f t="shared" si="107"/>
        <v>0</v>
      </c>
      <c r="V223" s="5"/>
      <c r="W223" s="5">
        <f t="shared" si="108"/>
        <v>-1</v>
      </c>
      <c r="X223" s="4">
        <f t="shared" si="109"/>
        <v>-1</v>
      </c>
      <c r="Y223" s="4">
        <f t="shared" si="110"/>
        <v>0</v>
      </c>
      <c r="Z223" s="21">
        <f t="shared" si="111"/>
        <v>2022</v>
      </c>
      <c r="AA223" s="4">
        <f t="shared" si="112"/>
        <v>0.8</v>
      </c>
      <c r="AB223" s="4">
        <f t="shared" si="113"/>
        <v>-0.44444444444444442</v>
      </c>
      <c r="AC223" s="4">
        <f t="shared" si="114"/>
        <v>-1.2444444444444445</v>
      </c>
      <c r="AD223" s="4"/>
      <c r="AE223" s="4">
        <f t="shared" si="115"/>
        <v>-1.5621951219512193</v>
      </c>
      <c r="AF223" s="22">
        <f t="shared" si="116"/>
        <v>-0.19999999999999996</v>
      </c>
      <c r="AG223" s="22">
        <f t="shared" si="117"/>
        <v>-1.4444444444444444</v>
      </c>
      <c r="AH223" s="3">
        <f t="shared" si="118"/>
        <v>0</v>
      </c>
      <c r="AI223" s="28" t="b">
        <f t="shared" si="119"/>
        <v>0</v>
      </c>
      <c r="AJ223" s="3">
        <f t="shared" si="120"/>
        <v>4.1558441558441461E-2</v>
      </c>
      <c r="AK223" s="3">
        <f t="shared" si="121"/>
        <v>4.1558441558441461E-2</v>
      </c>
      <c r="AL223" s="26">
        <f t="shared" si="122"/>
        <v>0.87804878048780499</v>
      </c>
      <c r="AM223" s="26">
        <f ca="1">IF(RAND()&lt;J223,H223*F223,I223*G223)-1</f>
        <v>-1</v>
      </c>
      <c r="AN223" s="26">
        <f ca="1">IF(RAND()&lt;(J223+(2*F223-1)*Sheet2!D$109),H223*F223,I223*G223)-1</f>
        <v>0.8</v>
      </c>
      <c r="AO223" s="3">
        <f t="shared" si="93"/>
        <v>202210</v>
      </c>
    </row>
    <row r="224" spans="1:41" s="3" customFormat="1" x14ac:dyDescent="0.25">
      <c r="A224" s="6">
        <v>44836</v>
      </c>
      <c r="B224" s="1" t="s">
        <v>48</v>
      </c>
      <c r="C224" s="1" t="s">
        <v>38</v>
      </c>
      <c r="D224">
        <v>27</v>
      </c>
      <c r="E224" s="1">
        <v>24</v>
      </c>
      <c r="F224">
        <f t="shared" si="94"/>
        <v>1</v>
      </c>
      <c r="G224">
        <f t="shared" si="95"/>
        <v>0</v>
      </c>
      <c r="H224" s="4">
        <v>1.35</v>
      </c>
      <c r="I224" s="4">
        <v>3.3</v>
      </c>
      <c r="J224" s="4">
        <f t="shared" si="96"/>
        <v>0.7407407407407407</v>
      </c>
      <c r="K224" s="4">
        <f t="shared" si="97"/>
        <v>0.30303030303030304</v>
      </c>
      <c r="L224" s="17">
        <f t="shared" si="98"/>
        <v>0.71074074074074067</v>
      </c>
      <c r="M224" s="17">
        <f t="shared" si="99"/>
        <v>0.33303030303030301</v>
      </c>
      <c r="N224" s="34">
        <f t="shared" si="100"/>
        <v>1.4069828035435124</v>
      </c>
      <c r="O224" s="12">
        <f t="shared" si="101"/>
        <v>3.002729754322111</v>
      </c>
      <c r="P224" s="4">
        <f t="shared" si="102"/>
        <v>202210</v>
      </c>
      <c r="Q224" s="17">
        <f t="shared" si="103"/>
        <v>1.35</v>
      </c>
      <c r="R224" s="17">
        <f t="shared" si="104"/>
        <v>-3.2919254658385086</v>
      </c>
      <c r="S224" s="16">
        <f t="shared" si="105"/>
        <v>-1.9419254658385086</v>
      </c>
      <c r="T224" s="5">
        <f t="shared" si="106"/>
        <v>2.4444444444444442</v>
      </c>
      <c r="U224" s="21">
        <f t="shared" si="107"/>
        <v>0</v>
      </c>
      <c r="V224" s="5"/>
      <c r="W224" s="5">
        <f t="shared" si="108"/>
        <v>0.35000000000000009</v>
      </c>
      <c r="X224" s="4">
        <f t="shared" si="109"/>
        <v>-0.2592592592592593</v>
      </c>
      <c r="Y224" s="4">
        <f t="shared" si="110"/>
        <v>-0.60925925925925939</v>
      </c>
      <c r="Z224" s="21">
        <f t="shared" si="111"/>
        <v>2022</v>
      </c>
      <c r="AA224" s="4">
        <f t="shared" si="112"/>
        <v>-1</v>
      </c>
      <c r="AB224" s="4">
        <f t="shared" si="113"/>
        <v>-1</v>
      </c>
      <c r="AC224" s="4">
        <f t="shared" si="114"/>
        <v>0</v>
      </c>
      <c r="AD224" s="4"/>
      <c r="AE224" s="4">
        <f t="shared" si="115"/>
        <v>-0.60925925925925939</v>
      </c>
      <c r="AF224" s="22">
        <f t="shared" si="116"/>
        <v>-0.64999999999999991</v>
      </c>
      <c r="AG224" s="22">
        <f t="shared" si="117"/>
        <v>-1.2592592592592593</v>
      </c>
      <c r="AH224" s="3">
        <f t="shared" si="118"/>
        <v>0</v>
      </c>
      <c r="AI224" s="28" t="b">
        <f t="shared" si="119"/>
        <v>0</v>
      </c>
      <c r="AJ224" s="3">
        <f t="shared" si="120"/>
        <v>4.1935483870967794E-2</v>
      </c>
      <c r="AK224" s="3">
        <f t="shared" si="121"/>
        <v>4.1935483870967571E-2</v>
      </c>
      <c r="AL224" s="26">
        <f t="shared" si="122"/>
        <v>2.4444444444444442</v>
      </c>
      <c r="AM224" s="26">
        <f ca="1">IF(RAND()&lt;J224,H224*F224,I224*G224)-1</f>
        <v>-1</v>
      </c>
      <c r="AN224" s="26">
        <f ca="1">IF(RAND()&lt;(J224+(2*F224-1)*Sheet2!D$109),H224*F224,I224*G224)-1</f>
        <v>0.35000000000000009</v>
      </c>
      <c r="AO224" s="3">
        <f t="shared" si="93"/>
        <v>202210</v>
      </c>
    </row>
    <row r="225" spans="1:41" s="3" customFormat="1" x14ac:dyDescent="0.25">
      <c r="A225" s="6">
        <v>44836</v>
      </c>
      <c r="B225" s="1" t="s">
        <v>57</v>
      </c>
      <c r="C225" s="1" t="s">
        <v>21</v>
      </c>
      <c r="D225">
        <v>32</v>
      </c>
      <c r="E225" s="1">
        <v>23</v>
      </c>
      <c r="F225">
        <f t="shared" si="94"/>
        <v>1</v>
      </c>
      <c r="G225">
        <f t="shared" si="95"/>
        <v>0</v>
      </c>
      <c r="H225" s="4">
        <v>1.8</v>
      </c>
      <c r="I225" s="4">
        <v>2.0499999999999998</v>
      </c>
      <c r="J225" s="4">
        <f t="shared" si="96"/>
        <v>0.55555555555555558</v>
      </c>
      <c r="K225" s="4">
        <f t="shared" si="97"/>
        <v>0.48780487804878053</v>
      </c>
      <c r="L225" s="17">
        <f t="shared" si="98"/>
        <v>0.52555555555555555</v>
      </c>
      <c r="M225" s="17">
        <f t="shared" si="99"/>
        <v>0.5178048780487805</v>
      </c>
      <c r="N225" s="34">
        <f t="shared" si="100"/>
        <v>1.9027484143763214</v>
      </c>
      <c r="O225" s="12">
        <f t="shared" si="101"/>
        <v>1.9312293923692887</v>
      </c>
      <c r="P225" s="4">
        <f t="shared" si="102"/>
        <v>202210</v>
      </c>
      <c r="Q225" s="17">
        <f t="shared" si="103"/>
        <v>1.8</v>
      </c>
      <c r="R225" s="17">
        <f t="shared" si="104"/>
        <v>-2.2023809523809526</v>
      </c>
      <c r="S225" s="16">
        <f t="shared" si="105"/>
        <v>-0.40238095238095251</v>
      </c>
      <c r="T225" s="5">
        <f t="shared" si="106"/>
        <v>1.1388888888888888</v>
      </c>
      <c r="U225" s="21">
        <f t="shared" si="107"/>
        <v>0</v>
      </c>
      <c r="V225" s="5"/>
      <c r="W225" s="5">
        <f t="shared" si="108"/>
        <v>0.8</v>
      </c>
      <c r="X225" s="4">
        <f t="shared" si="109"/>
        <v>-0.44444444444444442</v>
      </c>
      <c r="Y225" s="4">
        <f t="shared" si="110"/>
        <v>-1.2444444444444445</v>
      </c>
      <c r="Z225" s="21">
        <f t="shared" si="111"/>
        <v>2022</v>
      </c>
      <c r="AA225" s="4">
        <f t="shared" si="112"/>
        <v>-1</v>
      </c>
      <c r="AB225" s="4">
        <f t="shared" si="113"/>
        <v>-1</v>
      </c>
      <c r="AC225" s="4">
        <f t="shared" si="114"/>
        <v>0</v>
      </c>
      <c r="AD225" s="4"/>
      <c r="AE225" s="4">
        <f t="shared" si="115"/>
        <v>-1.2444444444444442</v>
      </c>
      <c r="AF225" s="22">
        <f t="shared" si="116"/>
        <v>-0.19999999999999996</v>
      </c>
      <c r="AG225" s="22">
        <f t="shared" si="117"/>
        <v>-1.4444444444444444</v>
      </c>
      <c r="AH225" s="3">
        <f t="shared" si="118"/>
        <v>0</v>
      </c>
      <c r="AI225" s="28" t="b">
        <f t="shared" si="119"/>
        <v>0</v>
      </c>
      <c r="AJ225" s="3">
        <f t="shared" si="120"/>
        <v>4.1558441558441461E-2</v>
      </c>
      <c r="AK225" s="3">
        <f t="shared" si="121"/>
        <v>4.1558441558441461E-2</v>
      </c>
      <c r="AL225" s="26">
        <f t="shared" si="122"/>
        <v>1.1388888888888888</v>
      </c>
      <c r="AM225" s="26">
        <f ca="1">IF(RAND()&lt;J225,H225*F225,I225*G225)-1</f>
        <v>0.8</v>
      </c>
      <c r="AN225" s="26">
        <f ca="1">IF(RAND()&lt;(J225+(2*F225-1)*Sheet2!D$109),H225*F225,I225*G225)-1</f>
        <v>-1</v>
      </c>
      <c r="AO225" s="3">
        <f t="shared" si="93"/>
        <v>202210</v>
      </c>
    </row>
    <row r="226" spans="1:41" s="3" customFormat="1" x14ac:dyDescent="0.25">
      <c r="A226" s="6">
        <v>44836</v>
      </c>
      <c r="B226" s="1" t="s">
        <v>26</v>
      </c>
      <c r="C226" s="1" t="s">
        <v>49</v>
      </c>
      <c r="D226">
        <v>16</v>
      </c>
      <c r="E226" s="1">
        <v>26</v>
      </c>
      <c r="F226">
        <f t="shared" si="94"/>
        <v>0</v>
      </c>
      <c r="G226">
        <f t="shared" si="95"/>
        <v>1</v>
      </c>
      <c r="H226" s="4">
        <v>2.25</v>
      </c>
      <c r="I226" s="4">
        <v>1.68</v>
      </c>
      <c r="J226" s="4">
        <f t="shared" si="96"/>
        <v>0.44444444444444442</v>
      </c>
      <c r="K226" s="4">
        <f t="shared" si="97"/>
        <v>0.59523809523809523</v>
      </c>
      <c r="L226" s="17">
        <f t="shared" si="98"/>
        <v>0.47444444444444445</v>
      </c>
      <c r="M226" s="17">
        <f t="shared" si="99"/>
        <v>0.56523809523809521</v>
      </c>
      <c r="N226" s="34">
        <f t="shared" si="100"/>
        <v>2.1077283372365341</v>
      </c>
      <c r="O226" s="12">
        <f t="shared" si="101"/>
        <v>1.7691659646166809</v>
      </c>
      <c r="P226" s="4">
        <f t="shared" si="102"/>
        <v>202210</v>
      </c>
      <c r="Q226" s="17">
        <f t="shared" si="103"/>
        <v>1.3392857142857144</v>
      </c>
      <c r="R226" s="17">
        <f t="shared" si="104"/>
        <v>-2.2705882352941176</v>
      </c>
      <c r="S226" s="16">
        <f t="shared" si="105"/>
        <v>-0.93130252100840316</v>
      </c>
      <c r="T226" s="5">
        <f t="shared" si="106"/>
        <v>0.74666666666666659</v>
      </c>
      <c r="U226" s="21">
        <f t="shared" si="107"/>
        <v>0</v>
      </c>
      <c r="V226" s="5"/>
      <c r="W226" s="5">
        <f t="shared" si="108"/>
        <v>-1</v>
      </c>
      <c r="X226" s="4">
        <f t="shared" si="109"/>
        <v>-1</v>
      </c>
      <c r="Y226" s="4">
        <f t="shared" si="110"/>
        <v>0</v>
      </c>
      <c r="Z226" s="21">
        <f t="shared" si="111"/>
        <v>2022</v>
      </c>
      <c r="AA226" s="4">
        <f t="shared" si="112"/>
        <v>0.67999999999999994</v>
      </c>
      <c r="AB226" s="4">
        <f t="shared" si="113"/>
        <v>-0.40476190476190477</v>
      </c>
      <c r="AC226" s="4">
        <f t="shared" si="114"/>
        <v>-1.0847619047619048</v>
      </c>
      <c r="AD226" s="4"/>
      <c r="AE226" s="4">
        <f t="shared" si="115"/>
        <v>-1.8055555555555556</v>
      </c>
      <c r="AF226" s="22">
        <f t="shared" si="116"/>
        <v>-0.32000000000000006</v>
      </c>
      <c r="AG226" s="22">
        <f t="shared" si="117"/>
        <v>-1.4047619047619047</v>
      </c>
      <c r="AH226" s="3">
        <f t="shared" si="118"/>
        <v>0</v>
      </c>
      <c r="AI226" s="28" t="b">
        <f t="shared" si="119"/>
        <v>0</v>
      </c>
      <c r="AJ226" s="3">
        <f t="shared" si="120"/>
        <v>3.8167938931297662E-2</v>
      </c>
      <c r="AK226" s="3">
        <f t="shared" si="121"/>
        <v>3.8167938931297662E-2</v>
      </c>
      <c r="AL226" s="26">
        <f t="shared" si="122"/>
        <v>0.74666666666666659</v>
      </c>
      <c r="AM226" s="26">
        <f ca="1">IF(RAND()&lt;J226,H226*F226,I226*G226)-1</f>
        <v>-1</v>
      </c>
      <c r="AN226" s="26">
        <f ca="1">IF(RAND()&lt;(J226+(2*F226-1)*Sheet2!D$109),H226*F226,I226*G226)-1</f>
        <v>-1</v>
      </c>
      <c r="AO226" s="3">
        <f t="shared" si="93"/>
        <v>202210</v>
      </c>
    </row>
    <row r="227" spans="1:41" s="3" customFormat="1" x14ac:dyDescent="0.25">
      <c r="A227" s="6">
        <v>44836</v>
      </c>
      <c r="B227" s="1" t="s">
        <v>27</v>
      </c>
      <c r="C227" s="1" t="s">
        <v>44</v>
      </c>
      <c r="D227">
        <v>23</v>
      </c>
      <c r="E227" s="1">
        <v>20</v>
      </c>
      <c r="F227">
        <f t="shared" si="94"/>
        <v>1</v>
      </c>
      <c r="G227">
        <f t="shared" si="95"/>
        <v>0</v>
      </c>
      <c r="H227" s="4">
        <v>2.4500000000000002</v>
      </c>
      <c r="I227" s="4">
        <v>1.6</v>
      </c>
      <c r="J227" s="4">
        <f t="shared" si="96"/>
        <v>0.4081632653061224</v>
      </c>
      <c r="K227" s="4">
        <f t="shared" si="97"/>
        <v>0.625</v>
      </c>
      <c r="L227" s="17">
        <f t="shared" si="98"/>
        <v>0.37816326530612243</v>
      </c>
      <c r="M227" s="17">
        <f t="shared" si="99"/>
        <v>0.65500000000000003</v>
      </c>
      <c r="N227" s="34">
        <f t="shared" si="100"/>
        <v>2.6443604964921752</v>
      </c>
      <c r="O227" s="12">
        <f t="shared" si="101"/>
        <v>1.5267175572519083</v>
      </c>
      <c r="P227" s="4">
        <f t="shared" si="102"/>
        <v>202210</v>
      </c>
      <c r="Q227" s="17">
        <f t="shared" si="103"/>
        <v>2.4500000000000002</v>
      </c>
      <c r="R227" s="17">
        <f t="shared" si="104"/>
        <v>-2.3563218390804597</v>
      </c>
      <c r="S227" s="16">
        <f t="shared" si="105"/>
        <v>9.367816091954051E-2</v>
      </c>
      <c r="T227" s="5">
        <f t="shared" si="106"/>
        <v>0.65306122448979587</v>
      </c>
      <c r="U227" s="21">
        <f t="shared" si="107"/>
        <v>0</v>
      </c>
      <c r="V227" s="5"/>
      <c r="W227" s="5">
        <f t="shared" si="108"/>
        <v>1.4500000000000002</v>
      </c>
      <c r="X227" s="4">
        <f t="shared" si="109"/>
        <v>-0.59183673469387754</v>
      </c>
      <c r="Y227" s="4">
        <f t="shared" si="110"/>
        <v>-2.0418367346938777</v>
      </c>
      <c r="Z227" s="21">
        <f t="shared" si="111"/>
        <v>2022</v>
      </c>
      <c r="AA227" s="4">
        <f t="shared" si="112"/>
        <v>-1</v>
      </c>
      <c r="AB227" s="4">
        <f t="shared" si="113"/>
        <v>-1</v>
      </c>
      <c r="AC227" s="4">
        <f t="shared" si="114"/>
        <v>0</v>
      </c>
      <c r="AD227" s="4"/>
      <c r="AE227" s="4">
        <f t="shared" si="115"/>
        <v>-2.0418367346938777</v>
      </c>
      <c r="AF227" s="22">
        <f t="shared" si="116"/>
        <v>0.45000000000000018</v>
      </c>
      <c r="AG227" s="22">
        <f t="shared" si="117"/>
        <v>-1.5918367346938775</v>
      </c>
      <c r="AH227" s="3">
        <f t="shared" si="118"/>
        <v>0</v>
      </c>
      <c r="AI227" s="28" t="b">
        <f t="shared" si="119"/>
        <v>0</v>
      </c>
      <c r="AJ227" s="3">
        <f t="shared" si="120"/>
        <v>3.2098765432098886E-2</v>
      </c>
      <c r="AK227" s="3">
        <f t="shared" si="121"/>
        <v>3.2098765432098664E-2</v>
      </c>
      <c r="AL227" s="26">
        <f t="shared" si="122"/>
        <v>0.65306122448979587</v>
      </c>
      <c r="AM227" s="26">
        <f ca="1">IF(RAND()&lt;J227,H227*F227,I227*G227)-1</f>
        <v>-1</v>
      </c>
      <c r="AN227" s="26">
        <f ca="1">IF(RAND()&lt;(J227+(2*F227-1)*Sheet2!D$109),H227*F227,I227*G227)-1</f>
        <v>-1</v>
      </c>
      <c r="AO227" s="3">
        <f t="shared" si="93"/>
        <v>202210</v>
      </c>
    </row>
    <row r="228" spans="1:41" s="3" customFormat="1" x14ac:dyDescent="0.25">
      <c r="A228" s="6">
        <v>44836</v>
      </c>
      <c r="B228" s="1" t="s">
        <v>29</v>
      </c>
      <c r="C228" s="1" t="s">
        <v>32</v>
      </c>
      <c r="D228">
        <v>20</v>
      </c>
      <c r="E228" s="1">
        <v>23</v>
      </c>
      <c r="F228">
        <f t="shared" si="94"/>
        <v>0</v>
      </c>
      <c r="G228">
        <f t="shared" si="95"/>
        <v>1</v>
      </c>
      <c r="H228" s="4">
        <v>2.6</v>
      </c>
      <c r="I228" s="4">
        <v>1.55</v>
      </c>
      <c r="J228" s="4">
        <f t="shared" si="96"/>
        <v>0.38461538461538458</v>
      </c>
      <c r="K228" s="4">
        <f t="shared" si="97"/>
        <v>0.64516129032258063</v>
      </c>
      <c r="L228" s="17">
        <f t="shared" si="98"/>
        <v>0.41461538461538461</v>
      </c>
      <c r="M228" s="17">
        <f t="shared" si="99"/>
        <v>0.6151612903225806</v>
      </c>
      <c r="N228" s="34">
        <f t="shared" si="100"/>
        <v>2.4118738404452689</v>
      </c>
      <c r="O228" s="12">
        <f t="shared" si="101"/>
        <v>1.6255899318300997</v>
      </c>
      <c r="P228" s="4">
        <f t="shared" si="102"/>
        <v>202210</v>
      </c>
      <c r="Q228" s="17">
        <f t="shared" si="103"/>
        <v>1.6774193548387097</v>
      </c>
      <c r="R228" s="17">
        <f t="shared" si="104"/>
        <v>-2.4431818181818183</v>
      </c>
      <c r="S228" s="16">
        <f t="shared" si="105"/>
        <v>-0.7657624633431086</v>
      </c>
      <c r="T228" s="5">
        <f t="shared" si="106"/>
        <v>0.59615384615384615</v>
      </c>
      <c r="U228" s="21">
        <f t="shared" si="107"/>
        <v>0</v>
      </c>
      <c r="V228" s="5"/>
      <c r="W228" s="5">
        <f t="shared" si="108"/>
        <v>-1</v>
      </c>
      <c r="X228" s="4">
        <f t="shared" si="109"/>
        <v>-1</v>
      </c>
      <c r="Y228" s="4">
        <f t="shared" si="110"/>
        <v>0</v>
      </c>
      <c r="Z228" s="21">
        <f t="shared" si="111"/>
        <v>2022</v>
      </c>
      <c r="AA228" s="4">
        <f t="shared" si="112"/>
        <v>0.55000000000000004</v>
      </c>
      <c r="AB228" s="4">
        <f t="shared" si="113"/>
        <v>-0.35483870967741937</v>
      </c>
      <c r="AC228" s="4">
        <f t="shared" si="114"/>
        <v>-0.90483870967741942</v>
      </c>
      <c r="AD228" s="4"/>
      <c r="AE228" s="4">
        <f t="shared" si="115"/>
        <v>-2.2153846153846155</v>
      </c>
      <c r="AF228" s="22">
        <f t="shared" si="116"/>
        <v>-0.44999999999999996</v>
      </c>
      <c r="AG228" s="22">
        <f t="shared" si="117"/>
        <v>-1.3548387096774195</v>
      </c>
      <c r="AH228" s="3">
        <f t="shared" si="118"/>
        <v>0</v>
      </c>
      <c r="AI228" s="28" t="b">
        <f t="shared" si="119"/>
        <v>0</v>
      </c>
      <c r="AJ228" s="3">
        <f t="shared" si="120"/>
        <v>2.8915662650602414E-2</v>
      </c>
      <c r="AK228" s="3">
        <f t="shared" si="121"/>
        <v>2.8915662650602414E-2</v>
      </c>
      <c r="AL228" s="26">
        <f t="shared" si="122"/>
        <v>0.59615384615384615</v>
      </c>
      <c r="AM228" s="26">
        <f ca="1">IF(RAND()&lt;J228,H228*F228,I228*G228)-1</f>
        <v>-1</v>
      </c>
      <c r="AN228" s="26">
        <f ca="1">IF(RAND()&lt;(J228+(2*F228-1)*Sheet2!D$109),H228*F228,I228*G228)-1</f>
        <v>0.55000000000000004</v>
      </c>
      <c r="AO228" s="3">
        <f t="shared" si="93"/>
        <v>202210</v>
      </c>
    </row>
    <row r="229" spans="1:41" s="3" customFormat="1" x14ac:dyDescent="0.25">
      <c r="A229" s="6">
        <v>44836</v>
      </c>
      <c r="B229" s="1" t="s">
        <v>23</v>
      </c>
      <c r="C229" s="1" t="s">
        <v>59</v>
      </c>
      <c r="D229">
        <v>25</v>
      </c>
      <c r="E229" s="1">
        <v>10</v>
      </c>
      <c r="F229">
        <f t="shared" si="94"/>
        <v>1</v>
      </c>
      <c r="G229">
        <f t="shared" si="95"/>
        <v>0</v>
      </c>
      <c r="H229" s="4">
        <v>1.66</v>
      </c>
      <c r="I229" s="4">
        <v>2.2999999999999998</v>
      </c>
      <c r="J229" s="4">
        <f t="shared" si="96"/>
        <v>0.60240963855421692</v>
      </c>
      <c r="K229" s="4">
        <f t="shared" si="97"/>
        <v>0.43478260869565222</v>
      </c>
      <c r="L229" s="17">
        <f t="shared" si="98"/>
        <v>0.57240963855421689</v>
      </c>
      <c r="M229" s="17">
        <f t="shared" si="99"/>
        <v>0.46478260869565224</v>
      </c>
      <c r="N229" s="34">
        <f t="shared" si="100"/>
        <v>1.7470006314460114</v>
      </c>
      <c r="O229" s="12">
        <f t="shared" si="101"/>
        <v>2.1515434985968191</v>
      </c>
      <c r="P229" s="4">
        <f t="shared" si="102"/>
        <v>202210</v>
      </c>
      <c r="Q229" s="17">
        <f t="shared" si="103"/>
        <v>1.66</v>
      </c>
      <c r="R229" s="17">
        <f t="shared" si="104"/>
        <v>-2.2843822843822847</v>
      </c>
      <c r="S229" s="16">
        <f t="shared" si="105"/>
        <v>-0.62438228438228482</v>
      </c>
      <c r="T229" s="5">
        <f t="shared" si="106"/>
        <v>1.3855421686746987</v>
      </c>
      <c r="U229" s="21">
        <f t="shared" si="107"/>
        <v>0</v>
      </c>
      <c r="V229" s="5"/>
      <c r="W229" s="5">
        <f t="shared" si="108"/>
        <v>0.65999999999999992</v>
      </c>
      <c r="X229" s="4">
        <f t="shared" si="109"/>
        <v>-0.39759036144578308</v>
      </c>
      <c r="Y229" s="4">
        <f t="shared" si="110"/>
        <v>-1.0575903614457829</v>
      </c>
      <c r="Z229" s="21">
        <f t="shared" si="111"/>
        <v>2022</v>
      </c>
      <c r="AA229" s="4">
        <f t="shared" si="112"/>
        <v>-1</v>
      </c>
      <c r="AB229" s="4">
        <f t="shared" si="113"/>
        <v>-1</v>
      </c>
      <c r="AC229" s="4">
        <f t="shared" si="114"/>
        <v>0</v>
      </c>
      <c r="AD229" s="4"/>
      <c r="AE229" s="4">
        <f t="shared" si="115"/>
        <v>-1.0575903614457829</v>
      </c>
      <c r="AF229" s="22">
        <f t="shared" si="116"/>
        <v>-0.34000000000000008</v>
      </c>
      <c r="AG229" s="22">
        <f t="shared" si="117"/>
        <v>-1.3975903614457832</v>
      </c>
      <c r="AH229" s="3">
        <f t="shared" si="118"/>
        <v>0</v>
      </c>
      <c r="AI229" s="28" t="b">
        <f t="shared" si="119"/>
        <v>0</v>
      </c>
      <c r="AJ229" s="3">
        <f t="shared" si="120"/>
        <v>3.5858585858585923E-2</v>
      </c>
      <c r="AK229" s="3">
        <f t="shared" si="121"/>
        <v>3.5858585858585923E-2</v>
      </c>
      <c r="AL229" s="26">
        <f t="shared" si="122"/>
        <v>1.3855421686746987</v>
      </c>
      <c r="AM229" s="26">
        <f ca="1">IF(RAND()&lt;J229,H229*F229,I229*G229)-1</f>
        <v>0.65999999999999992</v>
      </c>
      <c r="AN229" s="26">
        <f ca="1">IF(RAND()&lt;(J229+(2*F229-1)*Sheet2!D$109),H229*F229,I229*G229)-1</f>
        <v>-1</v>
      </c>
      <c r="AO229" s="3">
        <f t="shared" si="93"/>
        <v>202210</v>
      </c>
    </row>
    <row r="230" spans="1:41" s="3" customFormat="1" x14ac:dyDescent="0.25">
      <c r="A230" s="6">
        <v>44836</v>
      </c>
      <c r="B230" s="1" t="s">
        <v>19</v>
      </c>
      <c r="C230" s="1" t="s">
        <v>47</v>
      </c>
      <c r="D230">
        <v>45</v>
      </c>
      <c r="E230" s="1">
        <v>48</v>
      </c>
      <c r="F230">
        <f t="shared" si="94"/>
        <v>0</v>
      </c>
      <c r="G230">
        <f t="shared" si="95"/>
        <v>1</v>
      </c>
      <c r="H230" s="4">
        <v>1.44</v>
      </c>
      <c r="I230" s="4">
        <v>2.85</v>
      </c>
      <c r="J230" s="4">
        <f t="shared" si="96"/>
        <v>0.69444444444444442</v>
      </c>
      <c r="K230" s="4">
        <f t="shared" si="97"/>
        <v>0.35087719298245612</v>
      </c>
      <c r="L230" s="17">
        <f t="shared" si="98"/>
        <v>0.72444444444444445</v>
      </c>
      <c r="M230" s="17">
        <f t="shared" si="99"/>
        <v>0.32087719298245609</v>
      </c>
      <c r="N230" s="34">
        <f t="shared" si="100"/>
        <v>1.3803680981595092</v>
      </c>
      <c r="O230" s="12">
        <f t="shared" si="101"/>
        <v>3.1164570803717884</v>
      </c>
      <c r="P230" s="4">
        <f t="shared" si="102"/>
        <v>202210</v>
      </c>
      <c r="Q230" s="17">
        <f t="shared" si="103"/>
        <v>0.50526315789473686</v>
      </c>
      <c r="R230" s="17">
        <f t="shared" si="104"/>
        <v>-2.8132678132678133</v>
      </c>
      <c r="S230" s="16">
        <f t="shared" si="105"/>
        <v>-2.3080046553730762</v>
      </c>
      <c r="T230" s="5">
        <f t="shared" si="106"/>
        <v>1.9791666666666667</v>
      </c>
      <c r="U230" s="21">
        <f t="shared" si="107"/>
        <v>0</v>
      </c>
      <c r="V230" s="5"/>
      <c r="W230" s="5">
        <f t="shared" si="108"/>
        <v>-1</v>
      </c>
      <c r="X230" s="4">
        <f t="shared" si="109"/>
        <v>-1</v>
      </c>
      <c r="Y230" s="4">
        <f t="shared" si="110"/>
        <v>0</v>
      </c>
      <c r="Z230" s="21">
        <f t="shared" si="111"/>
        <v>2022</v>
      </c>
      <c r="AA230" s="4">
        <f t="shared" si="112"/>
        <v>1.85</v>
      </c>
      <c r="AB230" s="4">
        <f t="shared" si="113"/>
        <v>-0.64912280701754388</v>
      </c>
      <c r="AC230" s="4">
        <f t="shared" si="114"/>
        <v>-2.4991228070175442</v>
      </c>
      <c r="AD230" s="4"/>
      <c r="AE230" s="4">
        <f t="shared" si="115"/>
        <v>-0.74555555555555553</v>
      </c>
      <c r="AF230" s="22">
        <f t="shared" si="116"/>
        <v>0.85000000000000009</v>
      </c>
      <c r="AG230" s="22">
        <f t="shared" si="117"/>
        <v>-1.6491228070175439</v>
      </c>
      <c r="AH230" s="3">
        <f t="shared" si="118"/>
        <v>0</v>
      </c>
      <c r="AI230" s="28" t="b">
        <f t="shared" si="119"/>
        <v>0</v>
      </c>
      <c r="AJ230" s="3">
        <f t="shared" si="120"/>
        <v>4.3356643356643354E-2</v>
      </c>
      <c r="AK230" s="3">
        <f t="shared" si="121"/>
        <v>4.3356643356643243E-2</v>
      </c>
      <c r="AL230" s="26">
        <f t="shared" si="122"/>
        <v>1.9791666666666667</v>
      </c>
      <c r="AM230" s="26">
        <f ca="1">IF(RAND()&lt;J230,H230*F230,I230*G230)-1</f>
        <v>-1</v>
      </c>
      <c r="AN230" s="26">
        <f ca="1">IF(RAND()&lt;(J230+(2*F230-1)*Sheet2!D$109),H230*F230,I230*G230)-1</f>
        <v>-1</v>
      </c>
      <c r="AO230" s="3">
        <f t="shared" si="93"/>
        <v>202210</v>
      </c>
    </row>
    <row r="231" spans="1:41" s="3" customFormat="1" x14ac:dyDescent="0.25">
      <c r="A231" s="6">
        <v>44836</v>
      </c>
      <c r="B231" s="1" t="s">
        <v>33</v>
      </c>
      <c r="C231" s="1" t="s">
        <v>56</v>
      </c>
      <c r="D231">
        <v>24</v>
      </c>
      <c r="E231" s="1">
        <v>34</v>
      </c>
      <c r="F231">
        <f t="shared" si="94"/>
        <v>0</v>
      </c>
      <c r="G231">
        <f t="shared" si="95"/>
        <v>1</v>
      </c>
      <c r="H231" s="4">
        <v>3.6</v>
      </c>
      <c r="I231" s="4">
        <v>1.31</v>
      </c>
      <c r="J231" s="4">
        <f t="shared" si="96"/>
        <v>0.27777777777777779</v>
      </c>
      <c r="K231" s="4">
        <f t="shared" si="97"/>
        <v>0.76335877862595414</v>
      </c>
      <c r="L231" s="17">
        <f t="shared" si="98"/>
        <v>0.30777777777777782</v>
      </c>
      <c r="M231" s="17">
        <f t="shared" si="99"/>
        <v>0.73335877862595411</v>
      </c>
      <c r="N231" s="34">
        <f t="shared" si="100"/>
        <v>3.2490974729241873</v>
      </c>
      <c r="O231" s="12">
        <f t="shared" si="101"/>
        <v>1.3635890496512961</v>
      </c>
      <c r="P231" s="4">
        <f t="shared" si="102"/>
        <v>202210</v>
      </c>
      <c r="Q231" s="17">
        <f t="shared" si="103"/>
        <v>2.7480916030534353</v>
      </c>
      <c r="R231" s="17">
        <f t="shared" si="104"/>
        <v>-3.6104218362282872</v>
      </c>
      <c r="S231" s="16">
        <f t="shared" si="105"/>
        <v>-0.86233023317485191</v>
      </c>
      <c r="T231" s="5">
        <f t="shared" si="106"/>
        <v>0.36388888888888887</v>
      </c>
      <c r="U231" s="21">
        <f t="shared" si="107"/>
        <v>0</v>
      </c>
      <c r="V231" s="5"/>
      <c r="W231" s="5">
        <f t="shared" si="108"/>
        <v>-1</v>
      </c>
      <c r="X231" s="4">
        <f t="shared" si="109"/>
        <v>-1</v>
      </c>
      <c r="Y231" s="4">
        <f t="shared" si="110"/>
        <v>0</v>
      </c>
      <c r="Z231" s="21">
        <f t="shared" si="111"/>
        <v>2022</v>
      </c>
      <c r="AA231" s="4">
        <f t="shared" si="112"/>
        <v>0.31000000000000005</v>
      </c>
      <c r="AB231" s="4">
        <f t="shared" si="113"/>
        <v>-0.23664122137404586</v>
      </c>
      <c r="AC231" s="4">
        <f t="shared" si="114"/>
        <v>-0.54664122137404592</v>
      </c>
      <c r="AD231" s="4"/>
      <c r="AE231" s="4">
        <f t="shared" si="115"/>
        <v>-3.322222222222222</v>
      </c>
      <c r="AF231" s="22">
        <f t="shared" si="116"/>
        <v>-0.69</v>
      </c>
      <c r="AG231" s="22">
        <f t="shared" si="117"/>
        <v>-1.2366412213740459</v>
      </c>
      <c r="AH231" s="3">
        <f t="shared" si="118"/>
        <v>0</v>
      </c>
      <c r="AI231" s="28" t="b">
        <f t="shared" si="119"/>
        <v>0</v>
      </c>
      <c r="AJ231" s="3">
        <f t="shared" si="120"/>
        <v>3.9511201629327863E-2</v>
      </c>
      <c r="AK231" s="3">
        <f t="shared" si="121"/>
        <v>3.9511201629327863E-2</v>
      </c>
      <c r="AL231" s="26">
        <f t="shared" si="122"/>
        <v>0.36388888888888887</v>
      </c>
      <c r="AM231" s="26">
        <f ca="1">IF(RAND()&lt;J231,H231*F231,I231*G231)-1</f>
        <v>0.31000000000000005</v>
      </c>
      <c r="AN231" s="26">
        <f ca="1">IF(RAND()&lt;(J231+(2*F231-1)*Sheet2!D$109),H231*F231,I231*G231)-1</f>
        <v>0.31000000000000005</v>
      </c>
      <c r="AO231" s="3">
        <f t="shared" si="93"/>
        <v>202210</v>
      </c>
    </row>
    <row r="232" spans="1:41" s="3" customFormat="1" x14ac:dyDescent="0.25">
      <c r="A232" s="6">
        <v>44836</v>
      </c>
      <c r="B232" s="1" t="s">
        <v>22</v>
      </c>
      <c r="C232" s="1" t="s">
        <v>36</v>
      </c>
      <c r="D232">
        <v>17</v>
      </c>
      <c r="E232" s="1">
        <v>24</v>
      </c>
      <c r="F232">
        <f t="shared" si="94"/>
        <v>0</v>
      </c>
      <c r="G232">
        <f t="shared" si="95"/>
        <v>1</v>
      </c>
      <c r="H232" s="4">
        <v>1.54</v>
      </c>
      <c r="I232" s="4">
        <v>2.65</v>
      </c>
      <c r="J232" s="4">
        <f t="shared" si="96"/>
        <v>0.64935064935064934</v>
      </c>
      <c r="K232" s="4">
        <f t="shared" si="97"/>
        <v>0.37735849056603776</v>
      </c>
      <c r="L232" s="17">
        <f t="shared" si="98"/>
        <v>0.67935064935064937</v>
      </c>
      <c r="M232" s="17">
        <f t="shared" si="99"/>
        <v>0.34735849056603774</v>
      </c>
      <c r="N232" s="34">
        <f t="shared" si="100"/>
        <v>1.4719938826228254</v>
      </c>
      <c r="O232" s="12">
        <f t="shared" si="101"/>
        <v>2.8788701792504074</v>
      </c>
      <c r="P232" s="4">
        <f t="shared" si="102"/>
        <v>202210</v>
      </c>
      <c r="Q232" s="17">
        <f t="shared" si="103"/>
        <v>0.5811320754716981</v>
      </c>
      <c r="R232" s="17">
        <f t="shared" si="104"/>
        <v>-2.4579124579124576</v>
      </c>
      <c r="S232" s="16">
        <f t="shared" si="105"/>
        <v>-1.8767803824407596</v>
      </c>
      <c r="T232" s="5">
        <f t="shared" si="106"/>
        <v>1.7207792207792207</v>
      </c>
      <c r="U232" s="21">
        <f t="shared" si="107"/>
        <v>0</v>
      </c>
      <c r="V232" s="5"/>
      <c r="W232" s="5">
        <f t="shared" si="108"/>
        <v>-1</v>
      </c>
      <c r="X232" s="4">
        <f t="shared" si="109"/>
        <v>-1</v>
      </c>
      <c r="Y232" s="4">
        <f t="shared" si="110"/>
        <v>0</v>
      </c>
      <c r="Z232" s="21">
        <f t="shared" si="111"/>
        <v>2022</v>
      </c>
      <c r="AA232" s="4">
        <f t="shared" si="112"/>
        <v>1.65</v>
      </c>
      <c r="AB232" s="4">
        <f t="shared" si="113"/>
        <v>-0.62264150943396224</v>
      </c>
      <c r="AC232" s="4">
        <f t="shared" si="114"/>
        <v>-2.2726415094339623</v>
      </c>
      <c r="AD232" s="4"/>
      <c r="AE232" s="4">
        <f t="shared" si="115"/>
        <v>-0.89064935064935069</v>
      </c>
      <c r="AF232" s="22">
        <f t="shared" si="116"/>
        <v>0.64999999999999991</v>
      </c>
      <c r="AG232" s="22">
        <f t="shared" si="117"/>
        <v>-1.6226415094339623</v>
      </c>
      <c r="AH232" s="3">
        <f t="shared" si="118"/>
        <v>0</v>
      </c>
      <c r="AI232" s="28" t="b">
        <f t="shared" si="119"/>
        <v>0</v>
      </c>
      <c r="AJ232" s="3">
        <f t="shared" si="120"/>
        <v>2.6014319809069208E-2</v>
      </c>
      <c r="AK232" s="3">
        <f t="shared" si="121"/>
        <v>2.6014319809069208E-2</v>
      </c>
      <c r="AL232" s="26">
        <f t="shared" si="122"/>
        <v>1.7207792207792207</v>
      </c>
      <c r="AM232" s="26">
        <f ca="1">IF(RAND()&lt;J232,H232*F232,I232*G232)-1</f>
        <v>1.65</v>
      </c>
      <c r="AN232" s="26">
        <f ca="1">IF(RAND()&lt;(J232+(2*F232-1)*Sheet2!D$109),H232*F232,I232*G232)-1</f>
        <v>-1</v>
      </c>
      <c r="AO232" s="3">
        <f t="shared" si="93"/>
        <v>202210</v>
      </c>
    </row>
    <row r="233" spans="1:41" s="3" customFormat="1" x14ac:dyDescent="0.25">
      <c r="A233" s="6">
        <v>44836</v>
      </c>
      <c r="B233" s="1" t="s">
        <v>20</v>
      </c>
      <c r="C233" s="1" t="s">
        <v>31</v>
      </c>
      <c r="D233">
        <v>20</v>
      </c>
      <c r="E233" s="1">
        <v>12</v>
      </c>
      <c r="F233">
        <f t="shared" si="94"/>
        <v>1</v>
      </c>
      <c r="G233">
        <f t="shared" si="95"/>
        <v>0</v>
      </c>
      <c r="H233" s="4">
        <v>1.6</v>
      </c>
      <c r="I233" s="4">
        <v>2.4500000000000002</v>
      </c>
      <c r="J233" s="4">
        <f t="shared" si="96"/>
        <v>0.625</v>
      </c>
      <c r="K233" s="4">
        <f t="shared" si="97"/>
        <v>0.4081632653061224</v>
      </c>
      <c r="L233" s="17">
        <f t="shared" si="98"/>
        <v>0.59499999999999997</v>
      </c>
      <c r="M233" s="17">
        <f t="shared" si="99"/>
        <v>0.43816326530612237</v>
      </c>
      <c r="N233" s="34">
        <f t="shared" si="100"/>
        <v>1.680672268907563</v>
      </c>
      <c r="O233" s="12">
        <f t="shared" si="101"/>
        <v>2.2822543083372153</v>
      </c>
      <c r="P233" s="4">
        <f t="shared" si="102"/>
        <v>202210</v>
      </c>
      <c r="Q233" s="17">
        <f t="shared" si="103"/>
        <v>1.6</v>
      </c>
      <c r="R233" s="17">
        <f t="shared" si="104"/>
        <v>-2.3563218390804597</v>
      </c>
      <c r="S233" s="16">
        <f t="shared" si="105"/>
        <v>-0.75632183908045958</v>
      </c>
      <c r="T233" s="5">
        <f t="shared" si="106"/>
        <v>1.53125</v>
      </c>
      <c r="U233" s="21">
        <f t="shared" si="107"/>
        <v>0</v>
      </c>
      <c r="V233" s="5"/>
      <c r="W233" s="5">
        <f t="shared" si="108"/>
        <v>0.60000000000000009</v>
      </c>
      <c r="X233" s="4">
        <f t="shared" si="109"/>
        <v>-0.375</v>
      </c>
      <c r="Y233" s="4">
        <f t="shared" si="110"/>
        <v>-0.97500000000000009</v>
      </c>
      <c r="Z233" s="21">
        <f t="shared" si="111"/>
        <v>2022</v>
      </c>
      <c r="AA233" s="4">
        <f t="shared" si="112"/>
        <v>-1</v>
      </c>
      <c r="AB233" s="4">
        <f t="shared" si="113"/>
        <v>-1</v>
      </c>
      <c r="AC233" s="4">
        <f t="shared" si="114"/>
        <v>0</v>
      </c>
      <c r="AD233" s="4"/>
      <c r="AE233" s="4">
        <f t="shared" si="115"/>
        <v>-0.97500000000000009</v>
      </c>
      <c r="AF233" s="22">
        <f t="shared" si="116"/>
        <v>-0.39999999999999991</v>
      </c>
      <c r="AG233" s="22">
        <f t="shared" si="117"/>
        <v>-1.375</v>
      </c>
      <c r="AH233" s="3">
        <f t="shared" si="118"/>
        <v>0</v>
      </c>
      <c r="AI233" s="28" t="b">
        <f t="shared" si="119"/>
        <v>0</v>
      </c>
      <c r="AJ233" s="3">
        <f t="shared" si="120"/>
        <v>3.2098765432098886E-2</v>
      </c>
      <c r="AK233" s="3">
        <f t="shared" si="121"/>
        <v>3.2098765432098775E-2</v>
      </c>
      <c r="AL233" s="26">
        <f t="shared" si="122"/>
        <v>1.53125</v>
      </c>
      <c r="AM233" s="26">
        <f ca="1">IF(RAND()&lt;J233,H233*F233,I233*G233)-1</f>
        <v>0.60000000000000009</v>
      </c>
      <c r="AN233" s="26">
        <f ca="1">IF(RAND()&lt;(J233+(2*F233-1)*Sheet2!D$109),H233*F233,I233*G233)-1</f>
        <v>-1</v>
      </c>
      <c r="AO233" s="3">
        <f t="shared" si="93"/>
        <v>202210</v>
      </c>
    </row>
    <row r="234" spans="1:41" s="3" customFormat="1" x14ac:dyDescent="0.25">
      <c r="A234" s="6">
        <v>44836</v>
      </c>
      <c r="B234" s="1" t="s">
        <v>41</v>
      </c>
      <c r="C234" s="1" t="s">
        <v>42</v>
      </c>
      <c r="D234">
        <v>29</v>
      </c>
      <c r="E234" s="1">
        <v>21</v>
      </c>
      <c r="F234">
        <f t="shared" si="94"/>
        <v>1</v>
      </c>
      <c r="G234">
        <f t="shared" si="95"/>
        <v>0</v>
      </c>
      <c r="H234" s="4">
        <v>1.31</v>
      </c>
      <c r="I234" s="4">
        <v>3.6</v>
      </c>
      <c r="J234" s="4">
        <f t="shared" si="96"/>
        <v>0.76335877862595414</v>
      </c>
      <c r="K234" s="4">
        <f t="shared" si="97"/>
        <v>0.27777777777777779</v>
      </c>
      <c r="L234" s="17">
        <f t="shared" si="98"/>
        <v>0.73335877862595411</v>
      </c>
      <c r="M234" s="17">
        <f t="shared" si="99"/>
        <v>0.30777777777777782</v>
      </c>
      <c r="N234" s="34">
        <f t="shared" si="100"/>
        <v>1.3635890496512961</v>
      </c>
      <c r="O234" s="12">
        <f t="shared" si="101"/>
        <v>3.2490974729241873</v>
      </c>
      <c r="P234" s="4">
        <f t="shared" si="102"/>
        <v>202210</v>
      </c>
      <c r="Q234" s="17">
        <f t="shared" si="103"/>
        <v>1.31</v>
      </c>
      <c r="R234" s="17">
        <f t="shared" si="104"/>
        <v>-3.6104218362282872</v>
      </c>
      <c r="S234" s="16">
        <f t="shared" si="105"/>
        <v>-2.3004218362282871</v>
      </c>
      <c r="T234" s="5">
        <f t="shared" si="106"/>
        <v>2.7480916030534353</v>
      </c>
      <c r="U234" s="21">
        <f t="shared" si="107"/>
        <v>0</v>
      </c>
      <c r="V234" s="5"/>
      <c r="W234" s="5">
        <f t="shared" si="108"/>
        <v>0.31000000000000005</v>
      </c>
      <c r="X234" s="4">
        <f t="shared" si="109"/>
        <v>-0.23664122137404586</v>
      </c>
      <c r="Y234" s="4">
        <f t="shared" si="110"/>
        <v>-0.54664122137404592</v>
      </c>
      <c r="Z234" s="21">
        <f t="shared" si="111"/>
        <v>2022</v>
      </c>
      <c r="AA234" s="4">
        <f t="shared" si="112"/>
        <v>-1</v>
      </c>
      <c r="AB234" s="4">
        <f t="shared" si="113"/>
        <v>-1</v>
      </c>
      <c r="AC234" s="4">
        <f t="shared" si="114"/>
        <v>0</v>
      </c>
      <c r="AD234" s="4"/>
      <c r="AE234" s="4">
        <f t="shared" si="115"/>
        <v>-0.54664122137404592</v>
      </c>
      <c r="AF234" s="22">
        <f t="shared" si="116"/>
        <v>-0.69</v>
      </c>
      <c r="AG234" s="22">
        <f t="shared" si="117"/>
        <v>-1.2366412213740459</v>
      </c>
      <c r="AH234" s="3">
        <f t="shared" si="118"/>
        <v>0</v>
      </c>
      <c r="AI234" s="28" t="b">
        <f t="shared" si="119"/>
        <v>0</v>
      </c>
      <c r="AJ234" s="3">
        <f t="shared" si="120"/>
        <v>3.9511201629327863E-2</v>
      </c>
      <c r="AK234" s="3">
        <f t="shared" si="121"/>
        <v>3.9511201629327863E-2</v>
      </c>
      <c r="AL234" s="26">
        <f t="shared" si="122"/>
        <v>2.7480916030534353</v>
      </c>
      <c r="AM234" s="26">
        <f ca="1">IF(RAND()&lt;J234,H234*F234,I234*G234)-1</f>
        <v>0.31000000000000005</v>
      </c>
      <c r="AN234" s="26">
        <f ca="1">IF(RAND()&lt;(J234+(2*F234-1)*Sheet2!D$109),H234*F234,I234*G234)-1</f>
        <v>0.31000000000000005</v>
      </c>
      <c r="AO234" s="3">
        <f t="shared" si="93"/>
        <v>202210</v>
      </c>
    </row>
    <row r="235" spans="1:41" s="3" customFormat="1" x14ac:dyDescent="0.25">
      <c r="A235" s="6">
        <v>44836</v>
      </c>
      <c r="B235" s="1" t="s">
        <v>43</v>
      </c>
      <c r="C235" s="1" t="s">
        <v>39</v>
      </c>
      <c r="D235">
        <v>20</v>
      </c>
      <c r="E235" s="1">
        <v>24</v>
      </c>
      <c r="F235">
        <f t="shared" si="94"/>
        <v>0</v>
      </c>
      <c r="G235">
        <f t="shared" si="95"/>
        <v>1</v>
      </c>
      <c r="H235" s="4">
        <v>1.58</v>
      </c>
      <c r="I235" s="4">
        <v>2.5</v>
      </c>
      <c r="J235" s="4">
        <f t="shared" si="96"/>
        <v>0.63291139240506322</v>
      </c>
      <c r="K235" s="4">
        <f t="shared" si="97"/>
        <v>0.4</v>
      </c>
      <c r="L235" s="17">
        <f t="shared" si="98"/>
        <v>0.66291139240506325</v>
      </c>
      <c r="M235" s="17">
        <f t="shared" si="99"/>
        <v>0.37</v>
      </c>
      <c r="N235" s="34">
        <f t="shared" si="100"/>
        <v>1.5084972312392593</v>
      </c>
      <c r="O235" s="12">
        <f t="shared" si="101"/>
        <v>2.7027027027027026</v>
      </c>
      <c r="P235" s="4">
        <f t="shared" si="102"/>
        <v>202210</v>
      </c>
      <c r="Q235" s="17">
        <f t="shared" si="103"/>
        <v>0.63200000000000001</v>
      </c>
      <c r="R235" s="17">
        <f t="shared" si="104"/>
        <v>-2.3908045977011492</v>
      </c>
      <c r="S235" s="16">
        <f t="shared" si="105"/>
        <v>-1.7588045977011491</v>
      </c>
      <c r="T235" s="5">
        <f t="shared" si="106"/>
        <v>1.5822784810126582</v>
      </c>
      <c r="U235" s="21">
        <f t="shared" si="107"/>
        <v>0</v>
      </c>
      <c r="V235" s="5"/>
      <c r="W235" s="5">
        <f t="shared" si="108"/>
        <v>-1</v>
      </c>
      <c r="X235" s="4">
        <f t="shared" si="109"/>
        <v>-1</v>
      </c>
      <c r="Y235" s="4">
        <f t="shared" si="110"/>
        <v>0</v>
      </c>
      <c r="Z235" s="21">
        <f t="shared" si="111"/>
        <v>2022</v>
      </c>
      <c r="AA235" s="4">
        <f t="shared" si="112"/>
        <v>1.5</v>
      </c>
      <c r="AB235" s="4">
        <f t="shared" si="113"/>
        <v>-0.6</v>
      </c>
      <c r="AC235" s="4">
        <f t="shared" si="114"/>
        <v>-2.1</v>
      </c>
      <c r="AD235" s="4"/>
      <c r="AE235" s="4">
        <f t="shared" si="115"/>
        <v>-0.94708860759493685</v>
      </c>
      <c r="AF235" s="22">
        <f t="shared" si="116"/>
        <v>0.5</v>
      </c>
      <c r="AG235" s="22">
        <f t="shared" si="117"/>
        <v>-1.6</v>
      </c>
      <c r="AH235" s="3">
        <f t="shared" si="118"/>
        <v>0</v>
      </c>
      <c r="AI235" s="28" t="b">
        <f t="shared" si="119"/>
        <v>0</v>
      </c>
      <c r="AJ235" s="3">
        <f t="shared" si="120"/>
        <v>3.1862745098039214E-2</v>
      </c>
      <c r="AK235" s="3">
        <f t="shared" si="121"/>
        <v>3.1862745098039214E-2</v>
      </c>
      <c r="AL235" s="26">
        <f t="shared" si="122"/>
        <v>1.5822784810126582</v>
      </c>
      <c r="AM235" s="26">
        <f ca="1">IF(RAND()&lt;J235,H235*F235,I235*G235)-1</f>
        <v>-1</v>
      </c>
      <c r="AN235" s="26">
        <f ca="1">IF(RAND()&lt;(J235+(2*F235-1)*Sheet2!D$109),H235*F235,I235*G235)-1</f>
        <v>1.5</v>
      </c>
      <c r="AO235" s="3">
        <f t="shared" si="93"/>
        <v>202210</v>
      </c>
    </row>
    <row r="236" spans="1:41" s="3" customFormat="1" x14ac:dyDescent="0.25">
      <c r="A236" s="6">
        <v>44836</v>
      </c>
      <c r="B236" s="1" t="s">
        <v>28</v>
      </c>
      <c r="C236" s="1" t="s">
        <v>46</v>
      </c>
      <c r="D236">
        <v>25</v>
      </c>
      <c r="E236" s="1">
        <v>28</v>
      </c>
      <c r="F236">
        <f t="shared" si="94"/>
        <v>0</v>
      </c>
      <c r="G236">
        <f t="shared" si="95"/>
        <v>1</v>
      </c>
      <c r="H236" s="4">
        <v>1.95</v>
      </c>
      <c r="I236" s="4">
        <v>1.86</v>
      </c>
      <c r="J236" s="4">
        <f t="shared" si="96"/>
        <v>0.51282051282051289</v>
      </c>
      <c r="K236" s="4">
        <f t="shared" si="97"/>
        <v>0.5376344086021505</v>
      </c>
      <c r="L236" s="17">
        <f t="shared" si="98"/>
        <v>0.54282051282051291</v>
      </c>
      <c r="M236" s="17">
        <f t="shared" si="99"/>
        <v>0.50763440860215048</v>
      </c>
      <c r="N236" s="34">
        <f t="shared" si="100"/>
        <v>1.8422295701464333</v>
      </c>
      <c r="O236" s="12">
        <f t="shared" si="101"/>
        <v>1.9699216267739887</v>
      </c>
      <c r="P236" s="4">
        <f t="shared" si="102"/>
        <v>202210</v>
      </c>
      <c r="Q236" s="17">
        <f t="shared" si="103"/>
        <v>1.0483870967741935</v>
      </c>
      <c r="R236" s="17">
        <f t="shared" si="104"/>
        <v>-2.215422276621787</v>
      </c>
      <c r="S236" s="16">
        <f t="shared" si="105"/>
        <v>-1.1670351798475935</v>
      </c>
      <c r="T236" s="5">
        <f t="shared" si="106"/>
        <v>0.9538461538461539</v>
      </c>
      <c r="U236" s="21">
        <f t="shared" si="107"/>
        <v>0</v>
      </c>
      <c r="V236" s="5"/>
      <c r="W236" s="5">
        <f t="shared" si="108"/>
        <v>-1</v>
      </c>
      <c r="X236" s="4">
        <f t="shared" si="109"/>
        <v>-1</v>
      </c>
      <c r="Y236" s="4">
        <f t="shared" si="110"/>
        <v>0</v>
      </c>
      <c r="Z236" s="21">
        <f t="shared" si="111"/>
        <v>2022</v>
      </c>
      <c r="AA236" s="4">
        <f t="shared" si="112"/>
        <v>0.8600000000000001</v>
      </c>
      <c r="AB236" s="4">
        <f t="shared" si="113"/>
        <v>-0.4623655913978495</v>
      </c>
      <c r="AC236" s="4">
        <f t="shared" si="114"/>
        <v>-1.3223655913978496</v>
      </c>
      <c r="AD236" s="4"/>
      <c r="AE236" s="4">
        <f t="shared" si="115"/>
        <v>-1.437179487179487</v>
      </c>
      <c r="AF236" s="22">
        <f t="shared" si="116"/>
        <v>-0.1399999999999999</v>
      </c>
      <c r="AG236" s="22">
        <f t="shared" si="117"/>
        <v>-1.4623655913978495</v>
      </c>
      <c r="AH236" s="3">
        <f t="shared" si="118"/>
        <v>0</v>
      </c>
      <c r="AI236" s="28" t="b">
        <f t="shared" si="119"/>
        <v>0</v>
      </c>
      <c r="AJ236" s="3">
        <f t="shared" si="120"/>
        <v>4.8031496062992063E-2</v>
      </c>
      <c r="AK236" s="3">
        <f t="shared" si="121"/>
        <v>4.8031496062992174E-2</v>
      </c>
      <c r="AL236" s="26">
        <f t="shared" si="122"/>
        <v>0.9538461538461539</v>
      </c>
      <c r="AM236" s="26">
        <f ca="1">IF(RAND()&lt;J236,H236*F236,I236*G236)-1</f>
        <v>-1</v>
      </c>
      <c r="AN236" s="26">
        <f ca="1">IF(RAND()&lt;(J236+(2*F236-1)*Sheet2!D$109),H236*F236,I236*G236)-1</f>
        <v>0.8600000000000001</v>
      </c>
      <c r="AO236" s="3">
        <f t="shared" si="93"/>
        <v>202210</v>
      </c>
    </row>
    <row r="237" spans="1:41" s="3" customFormat="1" x14ac:dyDescent="0.25">
      <c r="A237" s="6">
        <v>44833</v>
      </c>
      <c r="B237" s="1" t="s">
        <v>30</v>
      </c>
      <c r="C237" s="1" t="s">
        <v>37</v>
      </c>
      <c r="D237">
        <v>27</v>
      </c>
      <c r="E237" s="1">
        <v>15</v>
      </c>
      <c r="F237">
        <f t="shared" si="94"/>
        <v>1</v>
      </c>
      <c r="G237">
        <f t="shared" si="95"/>
        <v>0</v>
      </c>
      <c r="H237" s="4">
        <v>1.8</v>
      </c>
      <c r="I237" s="4">
        <v>2.0499999999999998</v>
      </c>
      <c r="J237" s="4">
        <f t="shared" si="96"/>
        <v>0.55555555555555558</v>
      </c>
      <c r="K237" s="4">
        <f t="shared" si="97"/>
        <v>0.48780487804878053</v>
      </c>
      <c r="L237" s="17">
        <f t="shared" si="98"/>
        <v>0.52555555555555555</v>
      </c>
      <c r="M237" s="17">
        <f t="shared" si="99"/>
        <v>0.5178048780487805</v>
      </c>
      <c r="N237" s="34">
        <f t="shared" si="100"/>
        <v>1.9027484143763214</v>
      </c>
      <c r="O237" s="12">
        <f t="shared" si="101"/>
        <v>1.9312293923692887</v>
      </c>
      <c r="P237" s="4">
        <f t="shared" si="102"/>
        <v>202209</v>
      </c>
      <c r="Q237" s="17">
        <f t="shared" si="103"/>
        <v>1.8</v>
      </c>
      <c r="R237" s="17">
        <f t="shared" si="104"/>
        <v>-2.2023809523809526</v>
      </c>
      <c r="S237" s="16">
        <f t="shared" si="105"/>
        <v>-0.40238095238095251</v>
      </c>
      <c r="T237" s="5">
        <f t="shared" si="106"/>
        <v>1.1388888888888888</v>
      </c>
      <c r="U237" s="21">
        <f t="shared" si="107"/>
        <v>0</v>
      </c>
      <c r="V237" s="5"/>
      <c r="W237" s="5">
        <f t="shared" si="108"/>
        <v>0.8</v>
      </c>
      <c r="X237" s="4">
        <f t="shared" si="109"/>
        <v>-0.44444444444444442</v>
      </c>
      <c r="Y237" s="4">
        <f t="shared" si="110"/>
        <v>-1.2444444444444445</v>
      </c>
      <c r="Z237" s="21">
        <f t="shared" si="111"/>
        <v>2022</v>
      </c>
      <c r="AA237" s="4">
        <f t="shared" si="112"/>
        <v>-1</v>
      </c>
      <c r="AB237" s="4">
        <f t="shared" si="113"/>
        <v>-1</v>
      </c>
      <c r="AC237" s="4">
        <f t="shared" si="114"/>
        <v>0</v>
      </c>
      <c r="AD237" s="4"/>
      <c r="AE237" s="4">
        <f t="shared" si="115"/>
        <v>-1.2444444444444442</v>
      </c>
      <c r="AF237" s="22">
        <f t="shared" si="116"/>
        <v>-0.19999999999999996</v>
      </c>
      <c r="AG237" s="22">
        <f t="shared" si="117"/>
        <v>-1.4444444444444444</v>
      </c>
      <c r="AH237" s="3">
        <f t="shared" si="118"/>
        <v>0</v>
      </c>
      <c r="AI237" s="28" t="b">
        <f t="shared" si="119"/>
        <v>0</v>
      </c>
      <c r="AJ237" s="3">
        <f t="shared" si="120"/>
        <v>4.1558441558441461E-2</v>
      </c>
      <c r="AK237" s="3">
        <f t="shared" si="121"/>
        <v>4.1558441558441461E-2</v>
      </c>
      <c r="AL237" s="26">
        <f t="shared" si="122"/>
        <v>1.1388888888888888</v>
      </c>
      <c r="AM237" s="26">
        <f ca="1">IF(RAND()&lt;J237,H237*F237,I237*G237)-1</f>
        <v>-1</v>
      </c>
      <c r="AN237" s="26">
        <f ca="1">IF(RAND()&lt;(J237+(2*F237-1)*Sheet2!D$109),H237*F237,I237*G237)-1</f>
        <v>0.8</v>
      </c>
      <c r="AO237" s="3">
        <f t="shared" si="93"/>
        <v>202209</v>
      </c>
    </row>
    <row r="238" spans="1:41" s="3" customFormat="1" x14ac:dyDescent="0.25">
      <c r="A238" s="6">
        <v>44830</v>
      </c>
      <c r="B238" s="1" t="s">
        <v>20</v>
      </c>
      <c r="C238" s="1" t="s">
        <v>23</v>
      </c>
      <c r="D238">
        <v>16</v>
      </c>
      <c r="E238" s="1">
        <v>23</v>
      </c>
      <c r="F238">
        <f t="shared" si="94"/>
        <v>0</v>
      </c>
      <c r="G238">
        <f t="shared" si="95"/>
        <v>1</v>
      </c>
      <c r="H238" s="4">
        <v>1.52</v>
      </c>
      <c r="I238" s="4">
        <v>2.67</v>
      </c>
      <c r="J238" s="4">
        <f t="shared" si="96"/>
        <v>0.65789473684210531</v>
      </c>
      <c r="K238" s="4">
        <f t="shared" si="97"/>
        <v>0.37453183520599254</v>
      </c>
      <c r="L238" s="17">
        <f t="shared" si="98"/>
        <v>0.68789473684210534</v>
      </c>
      <c r="M238" s="17">
        <f t="shared" si="99"/>
        <v>0.34453183520599251</v>
      </c>
      <c r="N238" s="34">
        <f t="shared" si="100"/>
        <v>1.4537107880642692</v>
      </c>
      <c r="O238" s="12">
        <f t="shared" si="101"/>
        <v>2.90248940102185</v>
      </c>
      <c r="P238" s="4">
        <f t="shared" si="102"/>
        <v>202209</v>
      </c>
      <c r="Q238" s="17">
        <f t="shared" si="103"/>
        <v>0.56928838951310867</v>
      </c>
      <c r="R238" s="17">
        <f t="shared" si="104"/>
        <v>-2.521879318286504</v>
      </c>
      <c r="S238" s="16">
        <f t="shared" si="105"/>
        <v>-1.9525909287733954</v>
      </c>
      <c r="T238" s="5">
        <f t="shared" si="106"/>
        <v>1.756578947368421</v>
      </c>
      <c r="U238" s="21">
        <f t="shared" si="107"/>
        <v>0</v>
      </c>
      <c r="V238" s="5"/>
      <c r="W238" s="5">
        <f t="shared" si="108"/>
        <v>-1</v>
      </c>
      <c r="X238" s="4">
        <f t="shared" si="109"/>
        <v>-1</v>
      </c>
      <c r="Y238" s="4">
        <f t="shared" si="110"/>
        <v>0</v>
      </c>
      <c r="Z238" s="21">
        <f t="shared" si="111"/>
        <v>2022</v>
      </c>
      <c r="AA238" s="4">
        <f t="shared" si="112"/>
        <v>1.67</v>
      </c>
      <c r="AB238" s="4">
        <f t="shared" si="113"/>
        <v>-0.62546816479400746</v>
      </c>
      <c r="AC238" s="4">
        <f t="shared" si="114"/>
        <v>-2.2954681647940074</v>
      </c>
      <c r="AD238" s="4"/>
      <c r="AE238" s="4">
        <f t="shared" si="115"/>
        <v>-0.86210526315789449</v>
      </c>
      <c r="AF238" s="22">
        <f t="shared" si="116"/>
        <v>0.66999999999999993</v>
      </c>
      <c r="AG238" s="22">
        <f t="shared" si="117"/>
        <v>-1.6254681647940075</v>
      </c>
      <c r="AH238" s="3">
        <f t="shared" si="118"/>
        <v>0</v>
      </c>
      <c r="AI238" s="28" t="b">
        <f t="shared" si="119"/>
        <v>0</v>
      </c>
      <c r="AJ238" s="3">
        <f t="shared" si="120"/>
        <v>3.1408114558472477E-2</v>
      </c>
      <c r="AK238" s="3">
        <f t="shared" si="121"/>
        <v>3.1408114558472588E-2</v>
      </c>
      <c r="AL238" s="26">
        <f t="shared" si="122"/>
        <v>1.756578947368421</v>
      </c>
      <c r="AM238" s="26">
        <f ca="1">IF(RAND()&lt;J238,H238*F238,I238*G238)-1</f>
        <v>-1</v>
      </c>
      <c r="AN238" s="26">
        <f ca="1">IF(RAND()&lt;(J238+(2*F238-1)*Sheet2!D$109),H238*F238,I238*G238)-1</f>
        <v>-1</v>
      </c>
      <c r="AO238" s="3">
        <f t="shared" si="93"/>
        <v>202209</v>
      </c>
    </row>
    <row r="239" spans="1:41" s="3" customFormat="1" x14ac:dyDescent="0.25">
      <c r="A239" s="6">
        <v>44829</v>
      </c>
      <c r="B239" s="1" t="s">
        <v>21</v>
      </c>
      <c r="C239" s="1" t="s">
        <v>24</v>
      </c>
      <c r="D239">
        <v>11</v>
      </c>
      <c r="E239" s="1">
        <v>10</v>
      </c>
      <c r="F239">
        <f t="shared" si="94"/>
        <v>1</v>
      </c>
      <c r="G239">
        <f t="shared" si="95"/>
        <v>0</v>
      </c>
      <c r="H239" s="4">
        <v>1.66</v>
      </c>
      <c r="I239" s="4">
        <v>2.2999999999999998</v>
      </c>
      <c r="J239" s="4">
        <f t="shared" si="96"/>
        <v>0.60240963855421692</v>
      </c>
      <c r="K239" s="4">
        <f t="shared" si="97"/>
        <v>0.43478260869565222</v>
      </c>
      <c r="L239" s="17">
        <f t="shared" si="98"/>
        <v>0.57240963855421689</v>
      </c>
      <c r="M239" s="17">
        <f t="shared" si="99"/>
        <v>0.46478260869565224</v>
      </c>
      <c r="N239" s="34">
        <f t="shared" si="100"/>
        <v>1.7470006314460114</v>
      </c>
      <c r="O239" s="12">
        <f t="shared" si="101"/>
        <v>2.1515434985968191</v>
      </c>
      <c r="P239" s="4">
        <f t="shared" si="102"/>
        <v>202209</v>
      </c>
      <c r="Q239" s="17">
        <f t="shared" si="103"/>
        <v>1.66</v>
      </c>
      <c r="R239" s="17">
        <f t="shared" si="104"/>
        <v>-2.2843822843822847</v>
      </c>
      <c r="S239" s="16">
        <f t="shared" si="105"/>
        <v>-0.62438228438228482</v>
      </c>
      <c r="T239" s="5">
        <f t="shared" si="106"/>
        <v>1.3855421686746987</v>
      </c>
      <c r="U239" s="21">
        <f t="shared" si="107"/>
        <v>0</v>
      </c>
      <c r="V239" s="5"/>
      <c r="W239" s="5">
        <f t="shared" si="108"/>
        <v>0.65999999999999992</v>
      </c>
      <c r="X239" s="4">
        <f t="shared" si="109"/>
        <v>-0.39759036144578308</v>
      </c>
      <c r="Y239" s="4">
        <f t="shared" si="110"/>
        <v>-1.0575903614457829</v>
      </c>
      <c r="Z239" s="21">
        <f t="shared" si="111"/>
        <v>2022</v>
      </c>
      <c r="AA239" s="4">
        <f t="shared" si="112"/>
        <v>-1</v>
      </c>
      <c r="AB239" s="4">
        <f t="shared" si="113"/>
        <v>-1</v>
      </c>
      <c r="AC239" s="4">
        <f t="shared" si="114"/>
        <v>0</v>
      </c>
      <c r="AD239" s="4"/>
      <c r="AE239" s="4">
        <f t="shared" si="115"/>
        <v>-1.0575903614457829</v>
      </c>
      <c r="AF239" s="22">
        <f t="shared" si="116"/>
        <v>-0.34000000000000008</v>
      </c>
      <c r="AG239" s="22">
        <f t="shared" si="117"/>
        <v>-1.3975903614457832</v>
      </c>
      <c r="AH239" s="3">
        <f t="shared" si="118"/>
        <v>0</v>
      </c>
      <c r="AI239" s="28" t="b">
        <f t="shared" si="119"/>
        <v>0</v>
      </c>
      <c r="AJ239" s="3">
        <f t="shared" si="120"/>
        <v>3.5858585858585923E-2</v>
      </c>
      <c r="AK239" s="3">
        <f t="shared" si="121"/>
        <v>3.5858585858585923E-2</v>
      </c>
      <c r="AL239" s="26">
        <f t="shared" si="122"/>
        <v>1.3855421686746987</v>
      </c>
      <c r="AM239" s="26">
        <f ca="1">IF(RAND()&lt;J239,H239*F239,I239*G239)-1</f>
        <v>0.65999999999999992</v>
      </c>
      <c r="AN239" s="26">
        <f ca="1">IF(RAND()&lt;(J239+(2*F239-1)*Sheet2!D$109),H239*F239,I239*G239)-1</f>
        <v>-1</v>
      </c>
      <c r="AO239" s="3">
        <f t="shared" si="93"/>
        <v>202209</v>
      </c>
    </row>
    <row r="240" spans="1:41" s="3" customFormat="1" x14ac:dyDescent="0.25">
      <c r="A240" s="6">
        <v>44829</v>
      </c>
      <c r="B240" s="1" t="s">
        <v>49</v>
      </c>
      <c r="C240" s="1" t="s">
        <v>55</v>
      </c>
      <c r="D240">
        <v>12</v>
      </c>
      <c r="E240" s="1">
        <v>20</v>
      </c>
      <c r="F240">
        <f t="shared" si="94"/>
        <v>0</v>
      </c>
      <c r="G240">
        <f t="shared" si="95"/>
        <v>1</v>
      </c>
      <c r="H240" s="4">
        <v>2.7</v>
      </c>
      <c r="I240" s="4">
        <v>1.5</v>
      </c>
      <c r="J240" s="4">
        <f t="shared" si="96"/>
        <v>0.37037037037037035</v>
      </c>
      <c r="K240" s="4">
        <f t="shared" si="97"/>
        <v>0.66666666666666663</v>
      </c>
      <c r="L240" s="17">
        <f t="shared" si="98"/>
        <v>0.40037037037037038</v>
      </c>
      <c r="M240" s="17">
        <f t="shared" si="99"/>
        <v>0.6366666666666666</v>
      </c>
      <c r="N240" s="34">
        <f t="shared" si="100"/>
        <v>2.497687326549491</v>
      </c>
      <c r="O240" s="12">
        <f t="shared" si="101"/>
        <v>1.5706806282722514</v>
      </c>
      <c r="P240" s="4">
        <f t="shared" si="102"/>
        <v>202209</v>
      </c>
      <c r="Q240" s="17">
        <f t="shared" si="103"/>
        <v>1.8</v>
      </c>
      <c r="R240" s="17">
        <f t="shared" si="104"/>
        <v>-2.5882352941176467</v>
      </c>
      <c r="S240" s="16">
        <f t="shared" si="105"/>
        <v>-0.7882352941176467</v>
      </c>
      <c r="T240" s="5">
        <f t="shared" si="106"/>
        <v>0.55555555555555547</v>
      </c>
      <c r="U240" s="21">
        <f t="shared" si="107"/>
        <v>0</v>
      </c>
      <c r="V240" s="5"/>
      <c r="W240" s="5">
        <f t="shared" si="108"/>
        <v>-1</v>
      </c>
      <c r="X240" s="4">
        <f t="shared" si="109"/>
        <v>-1</v>
      </c>
      <c r="Y240" s="4">
        <f t="shared" si="110"/>
        <v>0</v>
      </c>
      <c r="Z240" s="21">
        <f t="shared" si="111"/>
        <v>2022</v>
      </c>
      <c r="AA240" s="4">
        <f t="shared" si="112"/>
        <v>0.5</v>
      </c>
      <c r="AB240" s="4">
        <f t="shared" si="113"/>
        <v>-0.33333333333333337</v>
      </c>
      <c r="AC240" s="4">
        <f t="shared" si="114"/>
        <v>-0.83333333333333337</v>
      </c>
      <c r="AD240" s="4"/>
      <c r="AE240" s="4">
        <f t="shared" si="115"/>
        <v>-2.3296296296296299</v>
      </c>
      <c r="AF240" s="22">
        <f t="shared" si="116"/>
        <v>-0.5</v>
      </c>
      <c r="AG240" s="22">
        <f t="shared" si="117"/>
        <v>-1.3333333333333335</v>
      </c>
      <c r="AH240" s="3">
        <f t="shared" si="118"/>
        <v>0</v>
      </c>
      <c r="AI240" s="28" t="b">
        <f t="shared" si="119"/>
        <v>0</v>
      </c>
      <c r="AJ240" s="3">
        <f t="shared" si="120"/>
        <v>3.5714285714285587E-2</v>
      </c>
      <c r="AK240" s="3">
        <f t="shared" si="121"/>
        <v>3.5714285714285587E-2</v>
      </c>
      <c r="AL240" s="26">
        <f t="shared" si="122"/>
        <v>0.55555555555555547</v>
      </c>
      <c r="AM240" s="26">
        <f ca="1">IF(RAND()&lt;J240,H240*F240,I240*G240)-1</f>
        <v>0.5</v>
      </c>
      <c r="AN240" s="26">
        <f ca="1">IF(RAND()&lt;(J240+(2*F240-1)*Sheet2!D$109),H240*F240,I240*G240)-1</f>
        <v>0.5</v>
      </c>
      <c r="AO240" s="3">
        <f t="shared" si="93"/>
        <v>202209</v>
      </c>
    </row>
    <row r="241" spans="1:41" s="3" customFormat="1" x14ac:dyDescent="0.25">
      <c r="A241" s="6">
        <v>44829</v>
      </c>
      <c r="B241" s="1" t="s">
        <v>47</v>
      </c>
      <c r="C241" s="1" t="s">
        <v>27</v>
      </c>
      <c r="D241">
        <v>23</v>
      </c>
      <c r="E241" s="1">
        <v>27</v>
      </c>
      <c r="F241">
        <f t="shared" si="94"/>
        <v>0</v>
      </c>
      <c r="G241">
        <f t="shared" si="95"/>
        <v>1</v>
      </c>
      <c r="H241" s="4">
        <v>1.58</v>
      </c>
      <c r="I241" s="4">
        <v>2.5</v>
      </c>
      <c r="J241" s="4">
        <f t="shared" si="96"/>
        <v>0.63291139240506322</v>
      </c>
      <c r="K241" s="4">
        <f t="shared" si="97"/>
        <v>0.4</v>
      </c>
      <c r="L241" s="17">
        <f t="shared" si="98"/>
        <v>0.66291139240506325</v>
      </c>
      <c r="M241" s="17">
        <f t="shared" si="99"/>
        <v>0.37</v>
      </c>
      <c r="N241" s="34">
        <f t="shared" si="100"/>
        <v>1.5084972312392593</v>
      </c>
      <c r="O241" s="12">
        <f t="shared" si="101"/>
        <v>2.7027027027027026</v>
      </c>
      <c r="P241" s="4">
        <f t="shared" si="102"/>
        <v>202209</v>
      </c>
      <c r="Q241" s="17">
        <f t="shared" si="103"/>
        <v>0.63200000000000001</v>
      </c>
      <c r="R241" s="17">
        <f t="shared" si="104"/>
        <v>-2.3908045977011492</v>
      </c>
      <c r="S241" s="16">
        <f t="shared" si="105"/>
        <v>-1.7588045977011491</v>
      </c>
      <c r="T241" s="5">
        <f t="shared" si="106"/>
        <v>1.5822784810126582</v>
      </c>
      <c r="U241" s="21">
        <f t="shared" si="107"/>
        <v>0</v>
      </c>
      <c r="V241" s="5"/>
      <c r="W241" s="5">
        <f t="shared" si="108"/>
        <v>-1</v>
      </c>
      <c r="X241" s="4">
        <f t="shared" si="109"/>
        <v>-1</v>
      </c>
      <c r="Y241" s="4">
        <f t="shared" si="110"/>
        <v>0</v>
      </c>
      <c r="Z241" s="21">
        <f t="shared" si="111"/>
        <v>2022</v>
      </c>
      <c r="AA241" s="4">
        <f t="shared" si="112"/>
        <v>1.5</v>
      </c>
      <c r="AB241" s="4">
        <f t="shared" si="113"/>
        <v>-0.6</v>
      </c>
      <c r="AC241" s="4">
        <f t="shared" si="114"/>
        <v>-2.1</v>
      </c>
      <c r="AD241" s="4"/>
      <c r="AE241" s="4">
        <f t="shared" si="115"/>
        <v>-0.94708860759493685</v>
      </c>
      <c r="AF241" s="22">
        <f t="shared" si="116"/>
        <v>0.5</v>
      </c>
      <c r="AG241" s="22">
        <f t="shared" si="117"/>
        <v>-1.6</v>
      </c>
      <c r="AH241" s="3">
        <f t="shared" si="118"/>
        <v>0</v>
      </c>
      <c r="AI241" s="28" t="b">
        <f t="shared" si="119"/>
        <v>0</v>
      </c>
      <c r="AJ241" s="3">
        <f t="shared" si="120"/>
        <v>3.1862745098039214E-2</v>
      </c>
      <c r="AK241" s="3">
        <f t="shared" si="121"/>
        <v>3.1862745098039214E-2</v>
      </c>
      <c r="AL241" s="26">
        <f t="shared" si="122"/>
        <v>1.5822784810126582</v>
      </c>
      <c r="AM241" s="26">
        <f ca="1">IF(RAND()&lt;J241,H241*F241,I241*G241)-1</f>
        <v>1.5</v>
      </c>
      <c r="AN241" s="26">
        <f ca="1">IF(RAND()&lt;(J241+(2*F241-1)*Sheet2!D$109),H241*F241,I241*G241)-1</f>
        <v>1.5</v>
      </c>
      <c r="AO241" s="3">
        <f t="shared" si="93"/>
        <v>202209</v>
      </c>
    </row>
    <row r="242" spans="1:41" s="3" customFormat="1" x14ac:dyDescent="0.25">
      <c r="A242" s="6">
        <v>44829</v>
      </c>
      <c r="B242" s="1" t="s">
        <v>25</v>
      </c>
      <c r="C242" s="1" t="s">
        <v>48</v>
      </c>
      <c r="D242">
        <v>12</v>
      </c>
      <c r="E242" s="1">
        <v>14</v>
      </c>
      <c r="F242">
        <f t="shared" si="94"/>
        <v>0</v>
      </c>
      <c r="G242">
        <f t="shared" si="95"/>
        <v>1</v>
      </c>
      <c r="H242" s="4">
        <v>1.58</v>
      </c>
      <c r="I242" s="4">
        <v>2.5</v>
      </c>
      <c r="J242" s="4">
        <f t="shared" si="96"/>
        <v>0.63291139240506322</v>
      </c>
      <c r="K242" s="4">
        <f t="shared" si="97"/>
        <v>0.4</v>
      </c>
      <c r="L242" s="17">
        <f t="shared" si="98"/>
        <v>0.66291139240506325</v>
      </c>
      <c r="M242" s="17">
        <f t="shared" si="99"/>
        <v>0.37</v>
      </c>
      <c r="N242" s="34">
        <f t="shared" si="100"/>
        <v>1.5084972312392593</v>
      </c>
      <c r="O242" s="12">
        <f t="shared" si="101"/>
        <v>2.7027027027027026</v>
      </c>
      <c r="P242" s="4">
        <f t="shared" si="102"/>
        <v>202209</v>
      </c>
      <c r="Q242" s="17">
        <f t="shared" si="103"/>
        <v>0.63200000000000001</v>
      </c>
      <c r="R242" s="17">
        <f t="shared" si="104"/>
        <v>-2.3908045977011492</v>
      </c>
      <c r="S242" s="16">
        <f t="shared" si="105"/>
        <v>-1.7588045977011491</v>
      </c>
      <c r="T242" s="5">
        <f t="shared" si="106"/>
        <v>1.5822784810126582</v>
      </c>
      <c r="U242" s="21">
        <f t="shared" si="107"/>
        <v>0</v>
      </c>
      <c r="V242" s="5"/>
      <c r="W242" s="5">
        <f t="shared" si="108"/>
        <v>-1</v>
      </c>
      <c r="X242" s="4">
        <f t="shared" si="109"/>
        <v>-1</v>
      </c>
      <c r="Y242" s="4">
        <f t="shared" si="110"/>
        <v>0</v>
      </c>
      <c r="Z242" s="21">
        <f t="shared" si="111"/>
        <v>2022</v>
      </c>
      <c r="AA242" s="4">
        <f t="shared" si="112"/>
        <v>1.5</v>
      </c>
      <c r="AB242" s="4">
        <f t="shared" si="113"/>
        <v>-0.6</v>
      </c>
      <c r="AC242" s="4">
        <f t="shared" si="114"/>
        <v>-2.1</v>
      </c>
      <c r="AD242" s="4"/>
      <c r="AE242" s="4">
        <f t="shared" si="115"/>
        <v>-0.94708860759493685</v>
      </c>
      <c r="AF242" s="22">
        <f t="shared" si="116"/>
        <v>0.5</v>
      </c>
      <c r="AG242" s="22">
        <f t="shared" si="117"/>
        <v>-1.6</v>
      </c>
      <c r="AH242" s="3">
        <f t="shared" si="118"/>
        <v>0</v>
      </c>
      <c r="AI242" s="28" t="b">
        <f t="shared" si="119"/>
        <v>0</v>
      </c>
      <c r="AJ242" s="3">
        <f t="shared" si="120"/>
        <v>3.1862745098039214E-2</v>
      </c>
      <c r="AK242" s="3">
        <f t="shared" si="121"/>
        <v>3.1862745098039214E-2</v>
      </c>
      <c r="AL242" s="26">
        <f t="shared" si="122"/>
        <v>1.5822784810126582</v>
      </c>
      <c r="AM242" s="26">
        <f ca="1">IF(RAND()&lt;J242,H242*F242,I242*G242)-1</f>
        <v>1.5</v>
      </c>
      <c r="AN242" s="26">
        <f ca="1">IF(RAND()&lt;(J242+(2*F242-1)*Sheet2!D$109),H242*F242,I242*G242)-1</f>
        <v>-1</v>
      </c>
      <c r="AO242" s="3">
        <f t="shared" si="93"/>
        <v>202209</v>
      </c>
    </row>
    <row r="243" spans="1:41" s="3" customFormat="1" x14ac:dyDescent="0.25">
      <c r="A243" s="6">
        <v>44829</v>
      </c>
      <c r="B243" s="1" t="s">
        <v>56</v>
      </c>
      <c r="C243" s="1" t="s">
        <v>42</v>
      </c>
      <c r="D243">
        <v>10</v>
      </c>
      <c r="E243" s="1">
        <v>38</v>
      </c>
      <c r="F243">
        <f t="shared" si="94"/>
        <v>0</v>
      </c>
      <c r="G243">
        <f t="shared" si="95"/>
        <v>1</v>
      </c>
      <c r="H243" s="4">
        <v>1.23</v>
      </c>
      <c r="I243" s="4">
        <v>4.25</v>
      </c>
      <c r="J243" s="4">
        <f t="shared" si="96"/>
        <v>0.81300813008130079</v>
      </c>
      <c r="K243" s="4">
        <f t="shared" si="97"/>
        <v>0.23529411764705882</v>
      </c>
      <c r="L243" s="17">
        <f t="shared" si="98"/>
        <v>0.84300813008130082</v>
      </c>
      <c r="M243" s="17">
        <f t="shared" si="99"/>
        <v>0.20529411764705882</v>
      </c>
      <c r="N243" s="34">
        <f t="shared" si="100"/>
        <v>1.1862281801523773</v>
      </c>
      <c r="O243" s="12">
        <f t="shared" si="101"/>
        <v>4.8710601719197708</v>
      </c>
      <c r="P243" s="4">
        <f t="shared" si="102"/>
        <v>202209</v>
      </c>
      <c r="Q243" s="17">
        <f t="shared" si="103"/>
        <v>0.28941176470588237</v>
      </c>
      <c r="R243" s="17">
        <f t="shared" si="104"/>
        <v>-4.6555183946488299</v>
      </c>
      <c r="S243" s="16">
        <f t="shared" si="105"/>
        <v>-4.3661066299429478</v>
      </c>
      <c r="T243" s="5">
        <f t="shared" si="106"/>
        <v>3.4552845528455287</v>
      </c>
      <c r="U243" s="21">
        <f t="shared" si="107"/>
        <v>0</v>
      </c>
      <c r="V243" s="5"/>
      <c r="W243" s="5">
        <f t="shared" si="108"/>
        <v>-1</v>
      </c>
      <c r="X243" s="4">
        <f t="shared" si="109"/>
        <v>-1</v>
      </c>
      <c r="Y243" s="4">
        <f t="shared" si="110"/>
        <v>0</v>
      </c>
      <c r="Z243" s="21">
        <f t="shared" si="111"/>
        <v>2022</v>
      </c>
      <c r="AA243" s="4">
        <f t="shared" si="112"/>
        <v>3.25</v>
      </c>
      <c r="AB243" s="4">
        <f t="shared" si="113"/>
        <v>-0.76470588235294112</v>
      </c>
      <c r="AC243" s="4">
        <f t="shared" si="114"/>
        <v>-4.0147058823529411</v>
      </c>
      <c r="AD243" s="4"/>
      <c r="AE243" s="4">
        <f t="shared" si="115"/>
        <v>-0.41699186991869919</v>
      </c>
      <c r="AF243" s="22">
        <f t="shared" si="116"/>
        <v>2.25</v>
      </c>
      <c r="AG243" s="22">
        <f t="shared" si="117"/>
        <v>-1.7647058823529411</v>
      </c>
      <c r="AH243" s="3">
        <f t="shared" si="118"/>
        <v>0</v>
      </c>
      <c r="AI243" s="28" t="b">
        <f t="shared" si="119"/>
        <v>0</v>
      </c>
      <c r="AJ243" s="3">
        <f t="shared" si="120"/>
        <v>4.6076642335766471E-2</v>
      </c>
      <c r="AK243" s="3">
        <f t="shared" si="121"/>
        <v>4.607664233576636E-2</v>
      </c>
      <c r="AL243" s="26">
        <f t="shared" si="122"/>
        <v>3.4552845528455287</v>
      </c>
      <c r="AM243" s="26">
        <f ca="1">IF(RAND()&lt;J243,H243*F243,I243*G243)-1</f>
        <v>-1</v>
      </c>
      <c r="AN243" s="26">
        <f ca="1">IF(RAND()&lt;(J243+(2*F243-1)*Sheet2!D$109),H243*F243,I243*G243)-1</f>
        <v>-1</v>
      </c>
      <c r="AO243" s="3">
        <f t="shared" si="93"/>
        <v>202209</v>
      </c>
    </row>
    <row r="244" spans="1:41" s="3" customFormat="1" x14ac:dyDescent="0.25">
      <c r="A244" s="6">
        <v>44829</v>
      </c>
      <c r="B244" s="1" t="s">
        <v>26</v>
      </c>
      <c r="C244" s="1" t="s">
        <v>28</v>
      </c>
      <c r="D244">
        <v>22</v>
      </c>
      <c r="E244" s="1">
        <v>14</v>
      </c>
      <c r="F244">
        <f t="shared" si="94"/>
        <v>1</v>
      </c>
      <c r="G244">
        <f t="shared" si="95"/>
        <v>0</v>
      </c>
      <c r="H244" s="4">
        <v>2.2000000000000002</v>
      </c>
      <c r="I244" s="4">
        <v>1.71</v>
      </c>
      <c r="J244" s="4">
        <f t="shared" si="96"/>
        <v>0.45454545454545453</v>
      </c>
      <c r="K244" s="4">
        <f t="shared" si="97"/>
        <v>0.58479532163742687</v>
      </c>
      <c r="L244" s="17">
        <f t="shared" si="98"/>
        <v>0.42454545454545456</v>
      </c>
      <c r="M244" s="17">
        <f t="shared" si="99"/>
        <v>0.61479532163742689</v>
      </c>
      <c r="N244" s="34">
        <f t="shared" si="100"/>
        <v>2.3554603854389722</v>
      </c>
      <c r="O244" s="12">
        <f t="shared" si="101"/>
        <v>1.6265575953581279</v>
      </c>
      <c r="P244" s="4">
        <f t="shared" si="102"/>
        <v>202209</v>
      </c>
      <c r="Q244" s="17">
        <f t="shared" si="103"/>
        <v>2.2000000000000002</v>
      </c>
      <c r="R244" s="17">
        <f t="shared" si="104"/>
        <v>-2.2417840375586855</v>
      </c>
      <c r="S244" s="16">
        <f t="shared" si="105"/>
        <v>-4.1784037558685316E-2</v>
      </c>
      <c r="T244" s="5">
        <f t="shared" si="106"/>
        <v>0.77727272727272723</v>
      </c>
      <c r="U244" s="21">
        <f t="shared" si="107"/>
        <v>0</v>
      </c>
      <c r="V244" s="5"/>
      <c r="W244" s="5">
        <f t="shared" si="108"/>
        <v>1.2000000000000002</v>
      </c>
      <c r="X244" s="4">
        <f t="shared" si="109"/>
        <v>-0.54545454545454541</v>
      </c>
      <c r="Y244" s="4">
        <f t="shared" si="110"/>
        <v>-1.7454545454545456</v>
      </c>
      <c r="Z244" s="21">
        <f t="shared" si="111"/>
        <v>2022</v>
      </c>
      <c r="AA244" s="4">
        <f t="shared" si="112"/>
        <v>-1</v>
      </c>
      <c r="AB244" s="4">
        <f t="shared" si="113"/>
        <v>-1</v>
      </c>
      <c r="AC244" s="4">
        <f t="shared" si="114"/>
        <v>0</v>
      </c>
      <c r="AD244" s="4"/>
      <c r="AE244" s="4">
        <f t="shared" si="115"/>
        <v>-1.7454545454545456</v>
      </c>
      <c r="AF244" s="22">
        <f t="shared" si="116"/>
        <v>0.20000000000000018</v>
      </c>
      <c r="AG244" s="22">
        <f t="shared" si="117"/>
        <v>-1.5454545454545454</v>
      </c>
      <c r="AH244" s="3">
        <f t="shared" si="118"/>
        <v>0</v>
      </c>
      <c r="AI244" s="28" t="b">
        <f t="shared" si="119"/>
        <v>0</v>
      </c>
      <c r="AJ244" s="3">
        <f t="shared" si="120"/>
        <v>3.7851662404092101E-2</v>
      </c>
      <c r="AK244" s="3">
        <f t="shared" si="121"/>
        <v>3.7851662404092212E-2</v>
      </c>
      <c r="AL244" s="26">
        <f t="shared" si="122"/>
        <v>0.77727272727272723</v>
      </c>
      <c r="AM244" s="26">
        <f ca="1">IF(RAND()&lt;J244,H244*F244,I244*G244)-1</f>
        <v>1.2000000000000002</v>
      </c>
      <c r="AN244" s="26">
        <f ca="1">IF(RAND()&lt;(J244+(2*F244-1)*Sheet2!D$109),H244*F244,I244*G244)-1</f>
        <v>-1</v>
      </c>
      <c r="AO244" s="3">
        <f t="shared" si="93"/>
        <v>202209</v>
      </c>
    </row>
    <row r="245" spans="1:41" s="3" customFormat="1" x14ac:dyDescent="0.25">
      <c r="A245" s="6">
        <v>44829</v>
      </c>
      <c r="B245" s="1" t="s">
        <v>31</v>
      </c>
      <c r="C245" s="1" t="s">
        <v>33</v>
      </c>
      <c r="D245">
        <v>23</v>
      </c>
      <c r="E245" s="1">
        <v>20</v>
      </c>
      <c r="F245">
        <f t="shared" si="94"/>
        <v>1</v>
      </c>
      <c r="G245">
        <f t="shared" si="95"/>
        <v>0</v>
      </c>
      <c r="H245" s="4">
        <v>1.6</v>
      </c>
      <c r="I245" s="4">
        <v>2.4500000000000002</v>
      </c>
      <c r="J245" s="4">
        <f t="shared" si="96"/>
        <v>0.625</v>
      </c>
      <c r="K245" s="4">
        <f t="shared" si="97"/>
        <v>0.4081632653061224</v>
      </c>
      <c r="L245" s="17">
        <f t="shared" si="98"/>
        <v>0.59499999999999997</v>
      </c>
      <c r="M245" s="17">
        <f t="shared" si="99"/>
        <v>0.43816326530612237</v>
      </c>
      <c r="N245" s="34">
        <f t="shared" si="100"/>
        <v>1.680672268907563</v>
      </c>
      <c r="O245" s="12">
        <f t="shared" si="101"/>
        <v>2.2822543083372153</v>
      </c>
      <c r="P245" s="4">
        <f t="shared" si="102"/>
        <v>202209</v>
      </c>
      <c r="Q245" s="17">
        <f t="shared" si="103"/>
        <v>1.6</v>
      </c>
      <c r="R245" s="17">
        <f t="shared" si="104"/>
        <v>-2.3563218390804597</v>
      </c>
      <c r="S245" s="16">
        <f t="shared" si="105"/>
        <v>-0.75632183908045958</v>
      </c>
      <c r="T245" s="5">
        <f t="shared" si="106"/>
        <v>1.53125</v>
      </c>
      <c r="U245" s="21">
        <f t="shared" si="107"/>
        <v>0</v>
      </c>
      <c r="V245" s="5"/>
      <c r="W245" s="5">
        <f t="shared" si="108"/>
        <v>0.60000000000000009</v>
      </c>
      <c r="X245" s="4">
        <f t="shared" si="109"/>
        <v>-0.375</v>
      </c>
      <c r="Y245" s="4">
        <f t="shared" si="110"/>
        <v>-0.97500000000000009</v>
      </c>
      <c r="Z245" s="21">
        <f t="shared" si="111"/>
        <v>2022</v>
      </c>
      <c r="AA245" s="4">
        <f t="shared" si="112"/>
        <v>-1</v>
      </c>
      <c r="AB245" s="4">
        <f t="shared" si="113"/>
        <v>-1</v>
      </c>
      <c r="AC245" s="4">
        <f t="shared" si="114"/>
        <v>0</v>
      </c>
      <c r="AD245" s="4"/>
      <c r="AE245" s="4">
        <f t="shared" si="115"/>
        <v>-0.97500000000000009</v>
      </c>
      <c r="AF245" s="22">
        <f t="shared" si="116"/>
        <v>-0.39999999999999991</v>
      </c>
      <c r="AG245" s="22">
        <f t="shared" si="117"/>
        <v>-1.375</v>
      </c>
      <c r="AH245" s="3">
        <f t="shared" si="118"/>
        <v>0</v>
      </c>
      <c r="AI245" s="28" t="b">
        <f t="shared" si="119"/>
        <v>0</v>
      </c>
      <c r="AJ245" s="3">
        <f t="shared" si="120"/>
        <v>3.2098765432098886E-2</v>
      </c>
      <c r="AK245" s="3">
        <f t="shared" si="121"/>
        <v>3.2098765432098775E-2</v>
      </c>
      <c r="AL245" s="26">
        <f t="shared" si="122"/>
        <v>1.53125</v>
      </c>
      <c r="AM245" s="26">
        <f ca="1">IF(RAND()&lt;J245,H245*F245,I245*G245)-1</f>
        <v>0.60000000000000009</v>
      </c>
      <c r="AN245" s="26">
        <f ca="1">IF(RAND()&lt;(J245+(2*F245-1)*Sheet2!D$109),H245*F245,I245*G245)-1</f>
        <v>-1</v>
      </c>
      <c r="AO245" s="3">
        <f t="shared" si="93"/>
        <v>202209</v>
      </c>
    </row>
    <row r="246" spans="1:41" s="3" customFormat="1" x14ac:dyDescent="0.25">
      <c r="A246" s="6">
        <v>44829</v>
      </c>
      <c r="B246" s="1" t="s">
        <v>22</v>
      </c>
      <c r="C246" s="1" t="s">
        <v>35</v>
      </c>
      <c r="D246">
        <v>20</v>
      </c>
      <c r="E246" s="1">
        <v>17</v>
      </c>
      <c r="F246">
        <f t="shared" si="94"/>
        <v>1</v>
      </c>
      <c r="G246">
        <f t="shared" si="95"/>
        <v>0</v>
      </c>
      <c r="H246" s="4">
        <v>2.4</v>
      </c>
      <c r="I246" s="4">
        <v>1.62</v>
      </c>
      <c r="J246" s="4">
        <f t="shared" si="96"/>
        <v>0.41666666666666669</v>
      </c>
      <c r="K246" s="4">
        <f t="shared" si="97"/>
        <v>0.61728395061728392</v>
      </c>
      <c r="L246" s="17">
        <f t="shared" si="98"/>
        <v>0.38666666666666671</v>
      </c>
      <c r="M246" s="17">
        <f t="shared" si="99"/>
        <v>0.64728395061728394</v>
      </c>
      <c r="N246" s="34">
        <f t="shared" si="100"/>
        <v>2.5862068965517238</v>
      </c>
      <c r="O246" s="12">
        <f t="shared" si="101"/>
        <v>1.5449170322334542</v>
      </c>
      <c r="P246" s="4">
        <f t="shared" si="102"/>
        <v>202209</v>
      </c>
      <c r="Q246" s="17">
        <f t="shared" si="103"/>
        <v>2.4</v>
      </c>
      <c r="R246" s="17">
        <f t="shared" si="104"/>
        <v>-2.3271889400921655</v>
      </c>
      <c r="S246" s="16">
        <f t="shared" si="105"/>
        <v>7.281105990783443E-2</v>
      </c>
      <c r="T246" s="5">
        <f t="shared" si="106"/>
        <v>0.67500000000000004</v>
      </c>
      <c r="U246" s="21">
        <f t="shared" si="107"/>
        <v>0</v>
      </c>
      <c r="V246" s="5"/>
      <c r="W246" s="5">
        <f t="shared" si="108"/>
        <v>1.4</v>
      </c>
      <c r="X246" s="4">
        <f t="shared" si="109"/>
        <v>-0.58333333333333326</v>
      </c>
      <c r="Y246" s="4">
        <f t="shared" si="110"/>
        <v>-1.9833333333333332</v>
      </c>
      <c r="Z246" s="21">
        <f t="shared" si="111"/>
        <v>2022</v>
      </c>
      <c r="AA246" s="4">
        <f t="shared" si="112"/>
        <v>-1</v>
      </c>
      <c r="AB246" s="4">
        <f t="shared" si="113"/>
        <v>-1</v>
      </c>
      <c r="AC246" s="4">
        <f t="shared" si="114"/>
        <v>0</v>
      </c>
      <c r="AD246" s="4"/>
      <c r="AE246" s="4">
        <f t="shared" si="115"/>
        <v>-1.9833333333333332</v>
      </c>
      <c r="AF246" s="22">
        <f t="shared" si="116"/>
        <v>0.39999999999999991</v>
      </c>
      <c r="AG246" s="22">
        <f t="shared" si="117"/>
        <v>-1.5833333333333333</v>
      </c>
      <c r="AH246" s="3">
        <f t="shared" si="118"/>
        <v>0</v>
      </c>
      <c r="AI246" s="28" t="b">
        <f t="shared" si="119"/>
        <v>0</v>
      </c>
      <c r="AJ246" s="3">
        <f t="shared" si="120"/>
        <v>3.2835820895522283E-2</v>
      </c>
      <c r="AK246" s="3">
        <f t="shared" si="121"/>
        <v>3.2835820895522505E-2</v>
      </c>
      <c r="AL246" s="26">
        <f t="shared" si="122"/>
        <v>0.67500000000000004</v>
      </c>
      <c r="AM246" s="26">
        <f ca="1">IF(RAND()&lt;J246,H246*F246,I246*G246)-1</f>
        <v>-1</v>
      </c>
      <c r="AN246" s="26">
        <f ca="1">IF(RAND()&lt;(J246+(2*F246-1)*Sheet2!D$109),H246*F246,I246*G246)-1</f>
        <v>-1</v>
      </c>
      <c r="AO246" s="3">
        <f t="shared" si="93"/>
        <v>202209</v>
      </c>
    </row>
    <row r="247" spans="1:41" s="3" customFormat="1" x14ac:dyDescent="0.25">
      <c r="A247" s="6">
        <v>44829</v>
      </c>
      <c r="B247" s="1" t="s">
        <v>37</v>
      </c>
      <c r="C247" s="1" t="s">
        <v>32</v>
      </c>
      <c r="D247">
        <v>21</v>
      </c>
      <c r="E247" s="1">
        <v>19</v>
      </c>
      <c r="F247">
        <f t="shared" si="94"/>
        <v>1</v>
      </c>
      <c r="G247">
        <f t="shared" si="95"/>
        <v>0</v>
      </c>
      <c r="H247" s="4">
        <v>2.7</v>
      </c>
      <c r="I247" s="4">
        <v>1.5</v>
      </c>
      <c r="J247" s="4">
        <f t="shared" si="96"/>
        <v>0.37037037037037035</v>
      </c>
      <c r="K247" s="4">
        <f t="shared" si="97"/>
        <v>0.66666666666666663</v>
      </c>
      <c r="L247" s="17">
        <f t="shared" si="98"/>
        <v>0.34037037037037032</v>
      </c>
      <c r="M247" s="17">
        <f t="shared" si="99"/>
        <v>0.69666666666666666</v>
      </c>
      <c r="N247" s="34">
        <f t="shared" si="100"/>
        <v>2.9379760609358003</v>
      </c>
      <c r="O247" s="12">
        <f t="shared" si="101"/>
        <v>1.4354066985645932</v>
      </c>
      <c r="P247" s="4">
        <f t="shared" si="102"/>
        <v>202209</v>
      </c>
      <c r="Q247" s="17">
        <f t="shared" si="103"/>
        <v>2.7</v>
      </c>
      <c r="R247" s="17">
        <f t="shared" si="104"/>
        <v>-2.5882352941176467</v>
      </c>
      <c r="S247" s="16">
        <f t="shared" si="105"/>
        <v>0.11176470588235343</v>
      </c>
      <c r="T247" s="5">
        <f t="shared" si="106"/>
        <v>0.55555555555555547</v>
      </c>
      <c r="U247" s="21">
        <f t="shared" si="107"/>
        <v>0</v>
      </c>
      <c r="V247" s="5"/>
      <c r="W247" s="5">
        <f t="shared" si="108"/>
        <v>1.7000000000000002</v>
      </c>
      <c r="X247" s="4">
        <f t="shared" si="109"/>
        <v>-0.62962962962962965</v>
      </c>
      <c r="Y247" s="4">
        <f t="shared" si="110"/>
        <v>-2.3296296296296299</v>
      </c>
      <c r="Z247" s="21">
        <f t="shared" si="111"/>
        <v>2022</v>
      </c>
      <c r="AA247" s="4">
        <f t="shared" si="112"/>
        <v>-1</v>
      </c>
      <c r="AB247" s="4">
        <f t="shared" si="113"/>
        <v>-1</v>
      </c>
      <c r="AC247" s="4">
        <f t="shared" si="114"/>
        <v>0</v>
      </c>
      <c r="AD247" s="4"/>
      <c r="AE247" s="4">
        <f t="shared" si="115"/>
        <v>-2.3296296296296299</v>
      </c>
      <c r="AF247" s="22">
        <f t="shared" si="116"/>
        <v>0.70000000000000018</v>
      </c>
      <c r="AG247" s="22">
        <f t="shared" si="117"/>
        <v>-1.6296296296296298</v>
      </c>
      <c r="AH247" s="3">
        <f t="shared" si="118"/>
        <v>0</v>
      </c>
      <c r="AI247" s="28" t="b">
        <f t="shared" si="119"/>
        <v>0</v>
      </c>
      <c r="AJ247" s="3">
        <f t="shared" si="120"/>
        <v>3.5714285714285587E-2</v>
      </c>
      <c r="AK247" s="3">
        <f t="shared" si="121"/>
        <v>3.5714285714285809E-2</v>
      </c>
      <c r="AL247" s="26">
        <f t="shared" si="122"/>
        <v>0.55555555555555547</v>
      </c>
      <c r="AM247" s="26">
        <f ca="1">IF(RAND()&lt;J247,H247*F247,I247*G247)-1</f>
        <v>1.7000000000000002</v>
      </c>
      <c r="AN247" s="26">
        <f ca="1">IF(RAND()&lt;(J247+(2*F247-1)*Sheet2!D$109),H247*F247,I247*G247)-1</f>
        <v>1.7000000000000002</v>
      </c>
      <c r="AO247" s="3">
        <f t="shared" si="93"/>
        <v>202209</v>
      </c>
    </row>
    <row r="248" spans="1:41" s="3" customFormat="1" x14ac:dyDescent="0.25">
      <c r="A248" s="6">
        <v>44829</v>
      </c>
      <c r="B248" s="1" t="s">
        <v>46</v>
      </c>
      <c r="C248" s="1" t="s">
        <v>19</v>
      </c>
      <c r="D248">
        <v>28</v>
      </c>
      <c r="E248" s="1">
        <v>24</v>
      </c>
      <c r="F248">
        <f t="shared" si="94"/>
        <v>1</v>
      </c>
      <c r="G248">
        <f t="shared" si="95"/>
        <v>0</v>
      </c>
      <c r="H248" s="4">
        <v>1.29</v>
      </c>
      <c r="I248" s="4">
        <v>3.7</v>
      </c>
      <c r="J248" s="4">
        <f t="shared" si="96"/>
        <v>0.77519379844961234</v>
      </c>
      <c r="K248" s="4">
        <f t="shared" si="97"/>
        <v>0.27027027027027023</v>
      </c>
      <c r="L248" s="17">
        <f t="shared" si="98"/>
        <v>0.74519379844961231</v>
      </c>
      <c r="M248" s="17">
        <f t="shared" si="99"/>
        <v>0.3002702702702702</v>
      </c>
      <c r="N248" s="34">
        <f t="shared" si="100"/>
        <v>1.3419327993342351</v>
      </c>
      <c r="O248" s="12">
        <f t="shared" si="101"/>
        <v>3.3303330333033312</v>
      </c>
      <c r="P248" s="4">
        <f t="shared" si="102"/>
        <v>202209</v>
      </c>
      <c r="Q248" s="17">
        <f t="shared" si="103"/>
        <v>1.29</v>
      </c>
      <c r="R248" s="17">
        <f t="shared" si="104"/>
        <v>-3.8186462324393355</v>
      </c>
      <c r="S248" s="16">
        <f t="shared" si="105"/>
        <v>-2.5286462324393355</v>
      </c>
      <c r="T248" s="5">
        <f t="shared" si="106"/>
        <v>2.8682170542635661</v>
      </c>
      <c r="U248" s="21">
        <f t="shared" si="107"/>
        <v>0</v>
      </c>
      <c r="V248" s="5"/>
      <c r="W248" s="5">
        <f t="shared" si="108"/>
        <v>0.29000000000000004</v>
      </c>
      <c r="X248" s="4">
        <f t="shared" si="109"/>
        <v>-0.22480620155038766</v>
      </c>
      <c r="Y248" s="4">
        <f t="shared" si="110"/>
        <v>-0.5148062015503877</v>
      </c>
      <c r="Z248" s="21">
        <f t="shared" si="111"/>
        <v>2022</v>
      </c>
      <c r="AA248" s="4">
        <f t="shared" si="112"/>
        <v>-1</v>
      </c>
      <c r="AB248" s="4">
        <f t="shared" si="113"/>
        <v>-1</v>
      </c>
      <c r="AC248" s="4">
        <f t="shared" si="114"/>
        <v>0</v>
      </c>
      <c r="AD248" s="4"/>
      <c r="AE248" s="4">
        <f t="shared" si="115"/>
        <v>-0.5148062015503877</v>
      </c>
      <c r="AF248" s="22">
        <f t="shared" si="116"/>
        <v>-0.71</v>
      </c>
      <c r="AG248" s="22">
        <f t="shared" si="117"/>
        <v>-1.2248062015503876</v>
      </c>
      <c r="AH248" s="3">
        <f t="shared" si="118"/>
        <v>0</v>
      </c>
      <c r="AI248" s="28" t="b">
        <f t="shared" si="119"/>
        <v>0</v>
      </c>
      <c r="AJ248" s="3">
        <f t="shared" si="120"/>
        <v>4.3486973947895691E-2</v>
      </c>
      <c r="AK248" s="3">
        <f t="shared" si="121"/>
        <v>4.3486973947895691E-2</v>
      </c>
      <c r="AL248" s="26">
        <f t="shared" si="122"/>
        <v>2.8682170542635661</v>
      </c>
      <c r="AM248" s="26">
        <f ca="1">IF(RAND()&lt;J248,H248*F248,I248*G248)-1</f>
        <v>0.29000000000000004</v>
      </c>
      <c r="AN248" s="26">
        <f ca="1">IF(RAND()&lt;(J248+(2*F248-1)*Sheet2!D$109),H248*F248,I248*G248)-1</f>
        <v>0.29000000000000004</v>
      </c>
      <c r="AO248" s="3">
        <f t="shared" si="93"/>
        <v>202209</v>
      </c>
    </row>
    <row r="249" spans="1:41" s="3" customFormat="1" x14ac:dyDescent="0.25">
      <c r="A249" s="6">
        <v>44829</v>
      </c>
      <c r="B249" s="1" t="s">
        <v>38</v>
      </c>
      <c r="C249" s="1" t="s">
        <v>29</v>
      </c>
      <c r="D249">
        <v>26</v>
      </c>
      <c r="E249" s="1">
        <v>37</v>
      </c>
      <c r="F249">
        <f t="shared" si="94"/>
        <v>0</v>
      </c>
      <c r="G249">
        <f t="shared" si="95"/>
        <v>1</v>
      </c>
      <c r="H249" s="4">
        <v>2.4</v>
      </c>
      <c r="I249" s="4">
        <v>1.62</v>
      </c>
      <c r="J249" s="4">
        <f t="shared" si="96"/>
        <v>0.41666666666666669</v>
      </c>
      <c r="K249" s="4">
        <f t="shared" si="97"/>
        <v>0.61728395061728392</v>
      </c>
      <c r="L249" s="17">
        <f t="shared" si="98"/>
        <v>0.44666666666666666</v>
      </c>
      <c r="M249" s="17">
        <f t="shared" si="99"/>
        <v>0.58728395061728389</v>
      </c>
      <c r="N249" s="34">
        <f t="shared" si="100"/>
        <v>2.238805970149254</v>
      </c>
      <c r="O249" s="12">
        <f t="shared" si="101"/>
        <v>1.7027538364515453</v>
      </c>
      <c r="P249" s="4">
        <f t="shared" si="102"/>
        <v>202209</v>
      </c>
      <c r="Q249" s="17">
        <f t="shared" si="103"/>
        <v>1.4814814814814814</v>
      </c>
      <c r="R249" s="17">
        <f t="shared" si="104"/>
        <v>-2.3271889400921655</v>
      </c>
      <c r="S249" s="16">
        <f t="shared" si="105"/>
        <v>-0.84570745861068408</v>
      </c>
      <c r="T249" s="5">
        <f t="shared" si="106"/>
        <v>0.67500000000000004</v>
      </c>
      <c r="U249" s="21">
        <f t="shared" si="107"/>
        <v>0</v>
      </c>
      <c r="V249" s="5"/>
      <c r="W249" s="5">
        <f t="shared" si="108"/>
        <v>-1</v>
      </c>
      <c r="X249" s="4">
        <f t="shared" si="109"/>
        <v>-1</v>
      </c>
      <c r="Y249" s="4">
        <f t="shared" si="110"/>
        <v>0</v>
      </c>
      <c r="Z249" s="21">
        <f t="shared" si="111"/>
        <v>2022</v>
      </c>
      <c r="AA249" s="4">
        <f t="shared" si="112"/>
        <v>0.62000000000000011</v>
      </c>
      <c r="AB249" s="4">
        <f t="shared" si="113"/>
        <v>-0.38271604938271608</v>
      </c>
      <c r="AC249" s="4">
        <f t="shared" si="114"/>
        <v>-1.0027160493827161</v>
      </c>
      <c r="AD249" s="4"/>
      <c r="AE249" s="4">
        <f t="shared" si="115"/>
        <v>-1.9833333333333332</v>
      </c>
      <c r="AF249" s="22">
        <f t="shared" si="116"/>
        <v>-0.37999999999999989</v>
      </c>
      <c r="AG249" s="22">
        <f t="shared" si="117"/>
        <v>-1.382716049382716</v>
      </c>
      <c r="AH249" s="3">
        <f t="shared" si="118"/>
        <v>0</v>
      </c>
      <c r="AI249" s="28" t="b">
        <f t="shared" si="119"/>
        <v>0</v>
      </c>
      <c r="AJ249" s="3">
        <f t="shared" si="120"/>
        <v>3.2835820895522283E-2</v>
      </c>
      <c r="AK249" s="3">
        <f t="shared" si="121"/>
        <v>3.2835820895522283E-2</v>
      </c>
      <c r="AL249" s="26">
        <f t="shared" si="122"/>
        <v>0.67500000000000004</v>
      </c>
      <c r="AM249" s="26">
        <f ca="1">IF(RAND()&lt;J249,H249*F249,I249*G249)-1</f>
        <v>0.62000000000000011</v>
      </c>
      <c r="AN249" s="26">
        <f ca="1">IF(RAND()&lt;(J249+(2*F249-1)*Sheet2!D$109),H249*F249,I249*G249)-1</f>
        <v>0.62000000000000011</v>
      </c>
      <c r="AO249" s="3">
        <f t="shared" si="93"/>
        <v>202209</v>
      </c>
    </row>
    <row r="250" spans="1:41" s="3" customFormat="1" x14ac:dyDescent="0.25">
      <c r="A250" s="6">
        <v>44829</v>
      </c>
      <c r="B250" s="1" t="s">
        <v>39</v>
      </c>
      <c r="C250" s="1" t="s">
        <v>30</v>
      </c>
      <c r="D250">
        <v>12</v>
      </c>
      <c r="E250" s="1">
        <v>27</v>
      </c>
      <c r="F250">
        <f t="shared" si="94"/>
        <v>0</v>
      </c>
      <c r="G250">
        <f t="shared" si="95"/>
        <v>1</v>
      </c>
      <c r="H250" s="4">
        <v>3</v>
      </c>
      <c r="I250" s="4">
        <v>1.41</v>
      </c>
      <c r="J250" s="4">
        <f t="shared" si="96"/>
        <v>0.33333333333333331</v>
      </c>
      <c r="K250" s="4">
        <f t="shared" si="97"/>
        <v>0.70921985815602839</v>
      </c>
      <c r="L250" s="17">
        <f t="shared" si="98"/>
        <v>0.36333333333333329</v>
      </c>
      <c r="M250" s="17">
        <f t="shared" si="99"/>
        <v>0.67921985815602837</v>
      </c>
      <c r="N250" s="34">
        <f t="shared" si="100"/>
        <v>2.7522935779816518</v>
      </c>
      <c r="O250" s="12">
        <f t="shared" si="101"/>
        <v>1.4722773311057742</v>
      </c>
      <c r="P250" s="4">
        <f t="shared" si="102"/>
        <v>202209</v>
      </c>
      <c r="Q250" s="17">
        <f t="shared" si="103"/>
        <v>2.1276595744680851</v>
      </c>
      <c r="R250" s="17">
        <f t="shared" si="104"/>
        <v>-2.9390243902439028</v>
      </c>
      <c r="S250" s="16">
        <f t="shared" si="105"/>
        <v>-0.81136481577581776</v>
      </c>
      <c r="T250" s="5">
        <f t="shared" si="106"/>
        <v>0.47</v>
      </c>
      <c r="U250" s="21">
        <f t="shared" si="107"/>
        <v>0</v>
      </c>
      <c r="V250" s="5"/>
      <c r="W250" s="5">
        <f t="shared" si="108"/>
        <v>-1</v>
      </c>
      <c r="X250" s="4">
        <f t="shared" si="109"/>
        <v>-1</v>
      </c>
      <c r="Y250" s="4">
        <f t="shared" si="110"/>
        <v>0</v>
      </c>
      <c r="Z250" s="21">
        <f t="shared" si="111"/>
        <v>2022</v>
      </c>
      <c r="AA250" s="4">
        <f t="shared" si="112"/>
        <v>0.40999999999999992</v>
      </c>
      <c r="AB250" s="4">
        <f t="shared" si="113"/>
        <v>-0.29078014184397161</v>
      </c>
      <c r="AC250" s="4">
        <f t="shared" si="114"/>
        <v>-0.70078014184397153</v>
      </c>
      <c r="AD250" s="4"/>
      <c r="AE250" s="4">
        <f t="shared" si="115"/>
        <v>-2.6666666666666665</v>
      </c>
      <c r="AF250" s="22">
        <f t="shared" si="116"/>
        <v>-0.59000000000000008</v>
      </c>
      <c r="AG250" s="22">
        <f t="shared" si="117"/>
        <v>-1.2907801418439715</v>
      </c>
      <c r="AH250" s="3">
        <f t="shared" si="118"/>
        <v>0</v>
      </c>
      <c r="AI250" s="28" t="b">
        <f t="shared" si="119"/>
        <v>0</v>
      </c>
      <c r="AJ250" s="3">
        <f t="shared" si="120"/>
        <v>4.0816326530612401E-2</v>
      </c>
      <c r="AK250" s="3">
        <f t="shared" si="121"/>
        <v>4.081632653061229E-2</v>
      </c>
      <c r="AL250" s="26">
        <f t="shared" si="122"/>
        <v>0.47</v>
      </c>
      <c r="AM250" s="26">
        <f ca="1">IF(RAND()&lt;J250,H250*F250,I250*G250)-1</f>
        <v>0.40999999999999992</v>
      </c>
      <c r="AN250" s="26">
        <f ca="1">IF(RAND()&lt;(J250+(2*F250-1)*Sheet2!D$109),H250*F250,I250*G250)-1</f>
        <v>0.40999999999999992</v>
      </c>
      <c r="AO250" s="3">
        <f t="shared" si="93"/>
        <v>202209</v>
      </c>
    </row>
    <row r="251" spans="1:41" s="3" customFormat="1" x14ac:dyDescent="0.25">
      <c r="A251" s="6">
        <v>44829</v>
      </c>
      <c r="B251" s="1" t="s">
        <v>36</v>
      </c>
      <c r="C251" s="1" t="s">
        <v>57</v>
      </c>
      <c r="D251">
        <v>24</v>
      </c>
      <c r="E251" s="1">
        <v>22</v>
      </c>
      <c r="F251">
        <f t="shared" si="94"/>
        <v>1</v>
      </c>
      <c r="G251">
        <f t="shared" si="95"/>
        <v>0</v>
      </c>
      <c r="H251" s="4">
        <v>1.9</v>
      </c>
      <c r="I251" s="4">
        <v>1.9</v>
      </c>
      <c r="J251" s="4">
        <f t="shared" si="96"/>
        <v>0.52631578947368418</v>
      </c>
      <c r="K251" s="4">
        <f t="shared" si="97"/>
        <v>0.52631578947368418</v>
      </c>
      <c r="L251" s="17">
        <f t="shared" si="98"/>
        <v>0.49631578947368415</v>
      </c>
      <c r="M251" s="17">
        <f t="shared" si="99"/>
        <v>0.55631578947368421</v>
      </c>
      <c r="N251" s="34">
        <f t="shared" si="100"/>
        <v>2.0148462354188763</v>
      </c>
      <c r="O251" s="12">
        <f t="shared" si="101"/>
        <v>1.7975402081362346</v>
      </c>
      <c r="P251" s="4">
        <f t="shared" si="102"/>
        <v>202209</v>
      </c>
      <c r="Q251" s="17">
        <f t="shared" si="103"/>
        <v>1.9</v>
      </c>
      <c r="R251" s="17">
        <f t="shared" si="104"/>
        <v>-2.2222222222222223</v>
      </c>
      <c r="S251" s="16">
        <f t="shared" si="105"/>
        <v>-0.32222222222222241</v>
      </c>
      <c r="T251" s="5">
        <f t="shared" si="106"/>
        <v>1</v>
      </c>
      <c r="U251" s="21">
        <f t="shared" si="107"/>
        <v>0</v>
      </c>
      <c r="V251" s="5"/>
      <c r="W251" s="5">
        <f t="shared" si="108"/>
        <v>0.89999999999999991</v>
      </c>
      <c r="X251" s="4">
        <f t="shared" si="109"/>
        <v>-0.47368421052631582</v>
      </c>
      <c r="Y251" s="4">
        <f t="shared" si="110"/>
        <v>-1.3736842105263158</v>
      </c>
      <c r="Z251" s="21">
        <f t="shared" si="111"/>
        <v>2022</v>
      </c>
      <c r="AA251" s="4">
        <f t="shared" si="112"/>
        <v>-1</v>
      </c>
      <c r="AB251" s="4">
        <f t="shared" si="113"/>
        <v>-1</v>
      </c>
      <c r="AC251" s="4">
        <f t="shared" si="114"/>
        <v>0</v>
      </c>
      <c r="AD251" s="4"/>
      <c r="AE251" s="4">
        <f t="shared" si="115"/>
        <v>-1.3736842105263158</v>
      </c>
      <c r="AF251" s="22">
        <f t="shared" si="116"/>
        <v>-0.10000000000000009</v>
      </c>
      <c r="AG251" s="22">
        <f t="shared" si="117"/>
        <v>-1.4736842105263159</v>
      </c>
      <c r="AH251" s="3">
        <f t="shared" si="118"/>
        <v>0</v>
      </c>
      <c r="AI251" s="28" t="b">
        <f t="shared" si="119"/>
        <v>0</v>
      </c>
      <c r="AJ251" s="3">
        <f t="shared" si="120"/>
        <v>4.9999999999999933E-2</v>
      </c>
      <c r="AK251" s="3">
        <f t="shared" si="121"/>
        <v>4.9999999999999933E-2</v>
      </c>
      <c r="AL251" s="26">
        <f t="shared" si="122"/>
        <v>1</v>
      </c>
      <c r="AM251" s="26">
        <f ca="1">IF(RAND()&lt;J251,H251*F251,I251*G251)-1</f>
        <v>0.89999999999999991</v>
      </c>
      <c r="AN251" s="26">
        <f ca="1">IF(RAND()&lt;(J251+(2*F251-1)*Sheet2!D$109),H251*F251,I251*G251)-1</f>
        <v>0.89999999999999991</v>
      </c>
      <c r="AO251" s="3">
        <f t="shared" si="93"/>
        <v>202209</v>
      </c>
    </row>
    <row r="252" spans="1:41" s="3" customFormat="1" x14ac:dyDescent="0.25">
      <c r="A252" s="6">
        <v>44829</v>
      </c>
      <c r="B252" s="1" t="s">
        <v>59</v>
      </c>
      <c r="C252" s="1" t="s">
        <v>41</v>
      </c>
      <c r="D252">
        <v>8</v>
      </c>
      <c r="E252" s="1">
        <v>24</v>
      </c>
      <c r="F252">
        <f t="shared" si="94"/>
        <v>0</v>
      </c>
      <c r="G252">
        <f t="shared" si="95"/>
        <v>1</v>
      </c>
      <c r="H252" s="4">
        <v>2.4</v>
      </c>
      <c r="I252" s="4">
        <v>1.62</v>
      </c>
      <c r="J252" s="4">
        <f t="shared" si="96"/>
        <v>0.41666666666666669</v>
      </c>
      <c r="K252" s="4">
        <f t="shared" si="97"/>
        <v>0.61728395061728392</v>
      </c>
      <c r="L252" s="17">
        <f t="shared" si="98"/>
        <v>0.44666666666666666</v>
      </c>
      <c r="M252" s="17">
        <f t="shared" si="99"/>
        <v>0.58728395061728389</v>
      </c>
      <c r="N252" s="34">
        <f t="shared" si="100"/>
        <v>2.238805970149254</v>
      </c>
      <c r="O252" s="12">
        <f t="shared" si="101"/>
        <v>1.7027538364515453</v>
      </c>
      <c r="P252" s="4">
        <f t="shared" si="102"/>
        <v>202209</v>
      </c>
      <c r="Q252" s="17">
        <f t="shared" si="103"/>
        <v>1.4814814814814814</v>
      </c>
      <c r="R252" s="17">
        <f t="shared" si="104"/>
        <v>-2.3271889400921655</v>
      </c>
      <c r="S252" s="16">
        <f t="shared" si="105"/>
        <v>-0.84570745861068408</v>
      </c>
      <c r="T252" s="5">
        <f t="shared" si="106"/>
        <v>0.67500000000000004</v>
      </c>
      <c r="U252" s="21">
        <f t="shared" si="107"/>
        <v>0</v>
      </c>
      <c r="V252" s="5"/>
      <c r="W252" s="5">
        <f t="shared" si="108"/>
        <v>-1</v>
      </c>
      <c r="X252" s="4">
        <f t="shared" si="109"/>
        <v>-1</v>
      </c>
      <c r="Y252" s="4">
        <f t="shared" si="110"/>
        <v>0</v>
      </c>
      <c r="Z252" s="21">
        <f t="shared" si="111"/>
        <v>2022</v>
      </c>
      <c r="AA252" s="4">
        <f t="shared" si="112"/>
        <v>0.62000000000000011</v>
      </c>
      <c r="AB252" s="4">
        <f t="shared" si="113"/>
        <v>-0.38271604938271608</v>
      </c>
      <c r="AC252" s="4">
        <f t="shared" si="114"/>
        <v>-1.0027160493827161</v>
      </c>
      <c r="AD252" s="4"/>
      <c r="AE252" s="4">
        <f t="shared" si="115"/>
        <v>-1.9833333333333332</v>
      </c>
      <c r="AF252" s="22">
        <f t="shared" si="116"/>
        <v>-0.37999999999999989</v>
      </c>
      <c r="AG252" s="22">
        <f t="shared" si="117"/>
        <v>-1.382716049382716</v>
      </c>
      <c r="AH252" s="3">
        <f t="shared" si="118"/>
        <v>0</v>
      </c>
      <c r="AI252" s="28" t="b">
        <f t="shared" si="119"/>
        <v>0</v>
      </c>
      <c r="AJ252" s="3">
        <f t="shared" si="120"/>
        <v>3.2835820895522283E-2</v>
      </c>
      <c r="AK252" s="3">
        <f t="shared" si="121"/>
        <v>3.2835820895522283E-2</v>
      </c>
      <c r="AL252" s="26">
        <f t="shared" si="122"/>
        <v>0.67500000000000004</v>
      </c>
      <c r="AM252" s="26">
        <f ca="1">IF(RAND()&lt;J252,H252*F252,I252*G252)-1</f>
        <v>-1</v>
      </c>
      <c r="AN252" s="26">
        <f ca="1">IF(RAND()&lt;(J252+(2*F252-1)*Sheet2!D$109),H252*F252,I252*G252)-1</f>
        <v>-1</v>
      </c>
      <c r="AO252" s="3">
        <f t="shared" si="93"/>
        <v>202209</v>
      </c>
    </row>
    <row r="253" spans="1:41" s="3" customFormat="1" x14ac:dyDescent="0.25">
      <c r="A253" s="6">
        <v>44826</v>
      </c>
      <c r="B253" s="1" t="s">
        <v>44</v>
      </c>
      <c r="C253" s="1" t="s">
        <v>43</v>
      </c>
      <c r="D253">
        <v>29</v>
      </c>
      <c r="E253" s="1">
        <v>17</v>
      </c>
      <c r="F253">
        <f t="shared" si="94"/>
        <v>1</v>
      </c>
      <c r="G253">
        <f t="shared" si="95"/>
        <v>0</v>
      </c>
      <c r="H253" s="4">
        <v>1.58</v>
      </c>
      <c r="I253" s="4">
        <v>2.5</v>
      </c>
      <c r="J253" s="4">
        <f t="shared" si="96"/>
        <v>0.63291139240506322</v>
      </c>
      <c r="K253" s="4">
        <f t="shared" si="97"/>
        <v>0.4</v>
      </c>
      <c r="L253" s="17">
        <f t="shared" si="98"/>
        <v>0.6029113924050632</v>
      </c>
      <c r="M253" s="17">
        <f t="shared" si="99"/>
        <v>0.43000000000000005</v>
      </c>
      <c r="N253" s="34">
        <f t="shared" si="100"/>
        <v>1.6586185177409198</v>
      </c>
      <c r="O253" s="12">
        <f t="shared" si="101"/>
        <v>2.3255813953488369</v>
      </c>
      <c r="P253" s="4">
        <f t="shared" si="102"/>
        <v>202209</v>
      </c>
      <c r="Q253" s="17">
        <f t="shared" si="103"/>
        <v>1.58</v>
      </c>
      <c r="R253" s="17">
        <f t="shared" si="104"/>
        <v>-2.3908045977011492</v>
      </c>
      <c r="S253" s="16">
        <f t="shared" si="105"/>
        <v>-0.8108045977011491</v>
      </c>
      <c r="T253" s="5">
        <f t="shared" si="106"/>
        <v>1.5822784810126582</v>
      </c>
      <c r="U253" s="21">
        <f t="shared" si="107"/>
        <v>0</v>
      </c>
      <c r="V253" s="5"/>
      <c r="W253" s="5">
        <f t="shared" si="108"/>
        <v>0.58000000000000007</v>
      </c>
      <c r="X253" s="4">
        <f t="shared" si="109"/>
        <v>-0.36708860759493678</v>
      </c>
      <c r="Y253" s="4">
        <f t="shared" si="110"/>
        <v>-0.94708860759493685</v>
      </c>
      <c r="Z253" s="21">
        <f t="shared" si="111"/>
        <v>2022</v>
      </c>
      <c r="AA253" s="4">
        <f t="shared" si="112"/>
        <v>-1</v>
      </c>
      <c r="AB253" s="4">
        <f t="shared" si="113"/>
        <v>-1</v>
      </c>
      <c r="AC253" s="4">
        <f t="shared" si="114"/>
        <v>0</v>
      </c>
      <c r="AD253" s="4"/>
      <c r="AE253" s="4">
        <f t="shared" si="115"/>
        <v>-0.94708860759493685</v>
      </c>
      <c r="AF253" s="22">
        <f t="shared" si="116"/>
        <v>-0.41999999999999993</v>
      </c>
      <c r="AG253" s="22">
        <f t="shared" si="117"/>
        <v>-1.3670886075949369</v>
      </c>
      <c r="AH253" s="3">
        <f t="shared" si="118"/>
        <v>0</v>
      </c>
      <c r="AI253" s="28" t="b">
        <f t="shared" si="119"/>
        <v>0</v>
      </c>
      <c r="AJ253" s="3">
        <f t="shared" si="120"/>
        <v>3.1862745098039214E-2</v>
      </c>
      <c r="AK253" s="3">
        <f t="shared" si="121"/>
        <v>3.1862745098039214E-2</v>
      </c>
      <c r="AL253" s="26">
        <f t="shared" si="122"/>
        <v>1.5822784810126582</v>
      </c>
      <c r="AM253" s="26">
        <f ca="1">IF(RAND()&lt;J253,H253*F253,I253*G253)-1</f>
        <v>0.58000000000000007</v>
      </c>
      <c r="AN253" s="26">
        <f ca="1">IF(RAND()&lt;(J253+(2*F253-1)*Sheet2!D$109),H253*F253,I253*G253)-1</f>
        <v>0.58000000000000007</v>
      </c>
      <c r="AO253" s="3">
        <f t="shared" si="93"/>
        <v>202209</v>
      </c>
    </row>
    <row r="254" spans="1:41" s="3" customFormat="1" x14ac:dyDescent="0.25">
      <c r="A254" s="6">
        <v>44823</v>
      </c>
      <c r="B254" s="1" t="s">
        <v>41</v>
      </c>
      <c r="C254" s="1" t="s">
        <v>46</v>
      </c>
      <c r="D254">
        <v>24</v>
      </c>
      <c r="E254" s="1">
        <v>7</v>
      </c>
      <c r="F254">
        <f t="shared" si="94"/>
        <v>1</v>
      </c>
      <c r="G254">
        <f t="shared" si="95"/>
        <v>0</v>
      </c>
      <c r="H254" s="4">
        <v>1.74</v>
      </c>
      <c r="I254" s="4">
        <v>2.15</v>
      </c>
      <c r="J254" s="4">
        <f t="shared" si="96"/>
        <v>0.57471264367816088</v>
      </c>
      <c r="K254" s="4">
        <f t="shared" si="97"/>
        <v>0.46511627906976744</v>
      </c>
      <c r="L254" s="17">
        <f t="shared" si="98"/>
        <v>0.54471264367816086</v>
      </c>
      <c r="M254" s="17">
        <f t="shared" si="99"/>
        <v>0.49511627906976741</v>
      </c>
      <c r="N254" s="34">
        <f t="shared" si="100"/>
        <v>1.835830343954421</v>
      </c>
      <c r="O254" s="12">
        <f t="shared" si="101"/>
        <v>2.0197275716298733</v>
      </c>
      <c r="P254" s="4">
        <f t="shared" si="102"/>
        <v>202209</v>
      </c>
      <c r="Q254" s="17">
        <f t="shared" si="103"/>
        <v>1.74</v>
      </c>
      <c r="R254" s="17">
        <f t="shared" si="104"/>
        <v>-2.2209165687426555</v>
      </c>
      <c r="S254" s="16">
        <f t="shared" si="105"/>
        <v>-0.48091656874265554</v>
      </c>
      <c r="T254" s="5">
        <f t="shared" si="106"/>
        <v>1.235632183908046</v>
      </c>
      <c r="U254" s="21">
        <f t="shared" si="107"/>
        <v>0</v>
      </c>
      <c r="V254" s="5"/>
      <c r="W254" s="5">
        <f t="shared" si="108"/>
        <v>0.74</v>
      </c>
      <c r="X254" s="4">
        <f t="shared" si="109"/>
        <v>-0.42528735632183912</v>
      </c>
      <c r="Y254" s="4">
        <f t="shared" si="110"/>
        <v>-1.1652873563218391</v>
      </c>
      <c r="Z254" s="21">
        <f t="shared" si="111"/>
        <v>2022</v>
      </c>
      <c r="AA254" s="4">
        <f t="shared" si="112"/>
        <v>-1</v>
      </c>
      <c r="AB254" s="4">
        <f t="shared" si="113"/>
        <v>-1</v>
      </c>
      <c r="AC254" s="4">
        <f t="shared" si="114"/>
        <v>0</v>
      </c>
      <c r="AD254" s="4"/>
      <c r="AE254" s="4">
        <f t="shared" si="115"/>
        <v>-1.1652873563218393</v>
      </c>
      <c r="AF254" s="22">
        <f t="shared" si="116"/>
        <v>-0.26</v>
      </c>
      <c r="AG254" s="22">
        <f t="shared" si="117"/>
        <v>-1.4252873563218391</v>
      </c>
      <c r="AH254" s="3">
        <f t="shared" si="118"/>
        <v>0</v>
      </c>
      <c r="AI254" s="28" t="b">
        <f t="shared" si="119"/>
        <v>0</v>
      </c>
      <c r="AJ254" s="3">
        <f t="shared" si="120"/>
        <v>3.8303341902313659E-2</v>
      </c>
      <c r="AK254" s="3">
        <f t="shared" si="121"/>
        <v>3.8303341902313548E-2</v>
      </c>
      <c r="AL254" s="26">
        <f t="shared" si="122"/>
        <v>1.235632183908046</v>
      </c>
      <c r="AM254" s="26">
        <f ca="1">IF(RAND()&lt;J254,H254*F254,I254*G254)-1</f>
        <v>0.74</v>
      </c>
      <c r="AN254" s="26">
        <f ca="1">IF(RAND()&lt;(J254+(2*F254-1)*Sheet2!D$109),H254*F254,I254*G254)-1</f>
        <v>0.74</v>
      </c>
      <c r="AO254" s="3">
        <f t="shared" si="93"/>
        <v>202209</v>
      </c>
    </row>
    <row r="255" spans="1:41" s="3" customFormat="1" x14ac:dyDescent="0.25">
      <c r="A255" s="6">
        <v>44823</v>
      </c>
      <c r="B255" s="1" t="s">
        <v>32</v>
      </c>
      <c r="C255" s="1" t="s">
        <v>36</v>
      </c>
      <c r="D255">
        <v>41</v>
      </c>
      <c r="E255" s="1">
        <v>7</v>
      </c>
      <c r="F255">
        <f t="shared" si="94"/>
        <v>1</v>
      </c>
      <c r="G255">
        <f t="shared" si="95"/>
        <v>0</v>
      </c>
      <c r="H255" s="4">
        <v>1.28</v>
      </c>
      <c r="I255" s="4">
        <v>3.75</v>
      </c>
      <c r="J255" s="4">
        <f t="shared" si="96"/>
        <v>0.78125</v>
      </c>
      <c r="K255" s="4">
        <f t="shared" si="97"/>
        <v>0.26666666666666666</v>
      </c>
      <c r="L255" s="17">
        <f t="shared" si="98"/>
        <v>0.75124999999999997</v>
      </c>
      <c r="M255" s="17">
        <f t="shared" si="99"/>
        <v>0.29666666666666663</v>
      </c>
      <c r="N255" s="34">
        <f t="shared" si="100"/>
        <v>1.3311148086522464</v>
      </c>
      <c r="O255" s="12">
        <f t="shared" si="101"/>
        <v>3.3707865168539328</v>
      </c>
      <c r="P255" s="4">
        <f t="shared" si="102"/>
        <v>202209</v>
      </c>
      <c r="Q255" s="17">
        <f t="shared" si="103"/>
        <v>1.28</v>
      </c>
      <c r="R255" s="17">
        <f t="shared" si="104"/>
        <v>-3.9350649350649349</v>
      </c>
      <c r="S255" s="16">
        <f t="shared" si="105"/>
        <v>-2.6550649350649351</v>
      </c>
      <c r="T255" s="5">
        <f t="shared" si="106"/>
        <v>2.9296875</v>
      </c>
      <c r="U255" s="21">
        <f t="shared" si="107"/>
        <v>0</v>
      </c>
      <c r="V255" s="5"/>
      <c r="W255" s="5">
        <f t="shared" si="108"/>
        <v>0.28000000000000003</v>
      </c>
      <c r="X255" s="4">
        <f t="shared" si="109"/>
        <v>-0.21875</v>
      </c>
      <c r="Y255" s="4">
        <f t="shared" si="110"/>
        <v>-0.49875000000000003</v>
      </c>
      <c r="Z255" s="21">
        <f t="shared" si="111"/>
        <v>2022</v>
      </c>
      <c r="AA255" s="4">
        <f t="shared" si="112"/>
        <v>-1</v>
      </c>
      <c r="AB255" s="4">
        <f t="shared" si="113"/>
        <v>-1</v>
      </c>
      <c r="AC255" s="4">
        <f t="shared" si="114"/>
        <v>0</v>
      </c>
      <c r="AD255" s="4"/>
      <c r="AE255" s="4">
        <f t="shared" si="115"/>
        <v>-0.49875000000000003</v>
      </c>
      <c r="AF255" s="22">
        <f t="shared" si="116"/>
        <v>-0.72</v>
      </c>
      <c r="AG255" s="22">
        <f t="shared" si="117"/>
        <v>-1.21875</v>
      </c>
      <c r="AH255" s="3">
        <f t="shared" si="118"/>
        <v>0</v>
      </c>
      <c r="AI255" s="28" t="b">
        <f t="shared" si="119"/>
        <v>0</v>
      </c>
      <c r="AJ255" s="3">
        <f t="shared" si="120"/>
        <v>4.5725646123260466E-2</v>
      </c>
      <c r="AK255" s="3">
        <f t="shared" si="121"/>
        <v>4.5725646123260466E-2</v>
      </c>
      <c r="AL255" s="26">
        <f t="shared" si="122"/>
        <v>2.9296875</v>
      </c>
      <c r="AM255" s="26">
        <f ca="1">IF(RAND()&lt;J255,H255*F255,I255*G255)-1</f>
        <v>0.28000000000000003</v>
      </c>
      <c r="AN255" s="26">
        <f ca="1">IF(RAND()&lt;(J255+(2*F255-1)*Sheet2!D$109),H255*F255,I255*G255)-1</f>
        <v>0.28000000000000003</v>
      </c>
      <c r="AO255" s="3">
        <f t="shared" si="93"/>
        <v>202209</v>
      </c>
    </row>
    <row r="256" spans="1:41" s="3" customFormat="1" x14ac:dyDescent="0.25">
      <c r="A256" s="6">
        <v>44822</v>
      </c>
      <c r="B256" s="1" t="s">
        <v>48</v>
      </c>
      <c r="C256" s="1" t="s">
        <v>31</v>
      </c>
      <c r="D256">
        <v>27</v>
      </c>
      <c r="E256" s="1">
        <v>10</v>
      </c>
      <c r="F256">
        <f t="shared" si="94"/>
        <v>1</v>
      </c>
      <c r="G256">
        <f t="shared" si="95"/>
        <v>0</v>
      </c>
      <c r="H256" s="4">
        <v>1.2</v>
      </c>
      <c r="I256" s="4">
        <v>4.75</v>
      </c>
      <c r="J256" s="4">
        <f t="shared" si="96"/>
        <v>0.83333333333333337</v>
      </c>
      <c r="K256" s="4">
        <f t="shared" si="97"/>
        <v>0.21052631578947367</v>
      </c>
      <c r="L256" s="17">
        <f t="shared" si="98"/>
        <v>0.80333333333333334</v>
      </c>
      <c r="M256" s="17">
        <f t="shared" si="99"/>
        <v>0.24052631578947367</v>
      </c>
      <c r="N256" s="34">
        <f t="shared" si="100"/>
        <v>1.2448132780082988</v>
      </c>
      <c r="O256" s="12">
        <f t="shared" si="101"/>
        <v>4.1575492341356677</v>
      </c>
      <c r="P256" s="4">
        <f t="shared" si="102"/>
        <v>202209</v>
      </c>
      <c r="Q256" s="17">
        <f t="shared" si="103"/>
        <v>1.2</v>
      </c>
      <c r="R256" s="17">
        <f t="shared" si="104"/>
        <v>-5.2666666666666675</v>
      </c>
      <c r="S256" s="16">
        <f t="shared" si="105"/>
        <v>-4.0666666666666673</v>
      </c>
      <c r="T256" s="5">
        <f t="shared" si="106"/>
        <v>3.9583333333333335</v>
      </c>
      <c r="U256" s="21">
        <f t="shared" si="107"/>
        <v>0</v>
      </c>
      <c r="V256" s="5"/>
      <c r="W256" s="5">
        <f t="shared" si="108"/>
        <v>0.19999999999999996</v>
      </c>
      <c r="X256" s="4">
        <f t="shared" si="109"/>
        <v>-0.16666666666666663</v>
      </c>
      <c r="Y256" s="4">
        <f t="shared" si="110"/>
        <v>-0.36666666666666659</v>
      </c>
      <c r="Z256" s="21">
        <f t="shared" si="111"/>
        <v>2022</v>
      </c>
      <c r="AA256" s="4">
        <f t="shared" si="112"/>
        <v>-1</v>
      </c>
      <c r="AB256" s="4">
        <f t="shared" si="113"/>
        <v>-1</v>
      </c>
      <c r="AC256" s="4">
        <f t="shared" si="114"/>
        <v>0</v>
      </c>
      <c r="AD256" s="4"/>
      <c r="AE256" s="4">
        <f t="shared" si="115"/>
        <v>-0.36666666666666659</v>
      </c>
      <c r="AF256" s="22">
        <f t="shared" si="116"/>
        <v>-0.8</v>
      </c>
      <c r="AG256" s="22">
        <f t="shared" si="117"/>
        <v>-1.1666666666666665</v>
      </c>
      <c r="AH256" s="3">
        <f t="shared" si="118"/>
        <v>0</v>
      </c>
      <c r="AI256" s="28" t="b">
        <f t="shared" si="119"/>
        <v>0</v>
      </c>
      <c r="AJ256" s="3">
        <f t="shared" si="120"/>
        <v>4.2016806722689037E-2</v>
      </c>
      <c r="AK256" s="3">
        <f t="shared" si="121"/>
        <v>4.2016806722689148E-2</v>
      </c>
      <c r="AL256" s="26">
        <f t="shared" si="122"/>
        <v>3.9583333333333335</v>
      </c>
      <c r="AM256" s="26">
        <f ca="1">IF(RAND()&lt;J256,H256*F256,I256*G256)-1</f>
        <v>0.19999999999999996</v>
      </c>
      <c r="AN256" s="26">
        <f ca="1">IF(RAND()&lt;(J256+(2*F256-1)*Sheet2!D$109),H256*F256,I256*G256)-1</f>
        <v>0.19999999999999996</v>
      </c>
      <c r="AO256" s="3">
        <f t="shared" si="93"/>
        <v>202209</v>
      </c>
    </row>
    <row r="257" spans="1:41" s="3" customFormat="1" x14ac:dyDescent="0.25">
      <c r="A257" s="6">
        <v>44822</v>
      </c>
      <c r="B257" s="1" t="s">
        <v>23</v>
      </c>
      <c r="C257" s="1" t="s">
        <v>30</v>
      </c>
      <c r="D257">
        <v>20</v>
      </c>
      <c r="E257" s="1">
        <v>17</v>
      </c>
      <c r="F257">
        <f t="shared" si="94"/>
        <v>1</v>
      </c>
      <c r="G257">
        <f t="shared" si="95"/>
        <v>0</v>
      </c>
      <c r="H257" s="4">
        <v>1.8</v>
      </c>
      <c r="I257" s="4">
        <v>2.0499999999999998</v>
      </c>
      <c r="J257" s="4">
        <f t="shared" si="96"/>
        <v>0.55555555555555558</v>
      </c>
      <c r="K257" s="4">
        <f t="shared" si="97"/>
        <v>0.48780487804878053</v>
      </c>
      <c r="L257" s="17">
        <f t="shared" si="98"/>
        <v>0.52555555555555555</v>
      </c>
      <c r="M257" s="17">
        <f t="shared" si="99"/>
        <v>0.5178048780487805</v>
      </c>
      <c r="N257" s="34">
        <f t="shared" si="100"/>
        <v>1.9027484143763214</v>
      </c>
      <c r="O257" s="12">
        <f t="shared" si="101"/>
        <v>1.9312293923692887</v>
      </c>
      <c r="P257" s="4">
        <f t="shared" si="102"/>
        <v>202209</v>
      </c>
      <c r="Q257" s="17">
        <f t="shared" si="103"/>
        <v>1.8</v>
      </c>
      <c r="R257" s="17">
        <f t="shared" si="104"/>
        <v>-2.2023809523809526</v>
      </c>
      <c r="S257" s="16">
        <f t="shared" si="105"/>
        <v>-0.40238095238095251</v>
      </c>
      <c r="T257" s="5">
        <f t="shared" si="106"/>
        <v>1.1388888888888888</v>
      </c>
      <c r="U257" s="21">
        <f t="shared" si="107"/>
        <v>0</v>
      </c>
      <c r="V257" s="5"/>
      <c r="W257" s="5">
        <f t="shared" si="108"/>
        <v>0.8</v>
      </c>
      <c r="X257" s="4">
        <f t="shared" si="109"/>
        <v>-0.44444444444444442</v>
      </c>
      <c r="Y257" s="4">
        <f t="shared" si="110"/>
        <v>-1.2444444444444445</v>
      </c>
      <c r="Z257" s="21">
        <f t="shared" si="111"/>
        <v>2022</v>
      </c>
      <c r="AA257" s="4">
        <f t="shared" si="112"/>
        <v>-1</v>
      </c>
      <c r="AB257" s="4">
        <f t="shared" si="113"/>
        <v>-1</v>
      </c>
      <c r="AC257" s="4">
        <f t="shared" si="114"/>
        <v>0</v>
      </c>
      <c r="AD257" s="4"/>
      <c r="AE257" s="4">
        <f t="shared" si="115"/>
        <v>-1.2444444444444442</v>
      </c>
      <c r="AF257" s="22">
        <f t="shared" si="116"/>
        <v>-0.19999999999999996</v>
      </c>
      <c r="AG257" s="22">
        <f t="shared" si="117"/>
        <v>-1.4444444444444444</v>
      </c>
      <c r="AH257" s="3">
        <f t="shared" si="118"/>
        <v>0</v>
      </c>
      <c r="AI257" s="28" t="b">
        <f t="shared" si="119"/>
        <v>0</v>
      </c>
      <c r="AJ257" s="3">
        <f t="shared" si="120"/>
        <v>4.1558441558441461E-2</v>
      </c>
      <c r="AK257" s="3">
        <f t="shared" si="121"/>
        <v>4.1558441558441461E-2</v>
      </c>
      <c r="AL257" s="26">
        <f t="shared" si="122"/>
        <v>1.1388888888888888</v>
      </c>
      <c r="AM257" s="26">
        <f ca="1">IF(RAND()&lt;J257,H257*F257,I257*G257)-1</f>
        <v>0.8</v>
      </c>
      <c r="AN257" s="26">
        <f ca="1">IF(RAND()&lt;(J257+(2*F257-1)*Sheet2!D$109),H257*F257,I257*G257)-1</f>
        <v>0.8</v>
      </c>
      <c r="AO257" s="3">
        <f t="shared" si="93"/>
        <v>202209</v>
      </c>
    </row>
    <row r="258" spans="1:41" s="3" customFormat="1" x14ac:dyDescent="0.25">
      <c r="A258" s="6">
        <v>44822</v>
      </c>
      <c r="B258" s="1" t="s">
        <v>21</v>
      </c>
      <c r="C258" s="1" t="s">
        <v>33</v>
      </c>
      <c r="D258">
        <v>16</v>
      </c>
      <c r="E258" s="1">
        <v>9</v>
      </c>
      <c r="F258">
        <f t="shared" si="94"/>
        <v>1</v>
      </c>
      <c r="G258">
        <f t="shared" si="95"/>
        <v>0</v>
      </c>
      <c r="H258" s="4">
        <v>1.1599999999999999</v>
      </c>
      <c r="I258" s="4">
        <v>5.5</v>
      </c>
      <c r="J258" s="4">
        <f t="shared" si="96"/>
        <v>0.86206896551724144</v>
      </c>
      <c r="K258" s="4">
        <f t="shared" si="97"/>
        <v>0.18181818181818182</v>
      </c>
      <c r="L258" s="17">
        <f t="shared" si="98"/>
        <v>0.83206896551724141</v>
      </c>
      <c r="M258" s="17">
        <f t="shared" si="99"/>
        <v>0.21181818181818182</v>
      </c>
      <c r="N258" s="34">
        <f t="shared" si="100"/>
        <v>1.2018234562784915</v>
      </c>
      <c r="O258" s="12">
        <f t="shared" si="101"/>
        <v>4.7210300429184544</v>
      </c>
      <c r="P258" s="4">
        <f t="shared" si="102"/>
        <v>202209</v>
      </c>
      <c r="Q258" s="17">
        <f t="shared" si="103"/>
        <v>1.1599999999999999</v>
      </c>
      <c r="R258" s="17">
        <f t="shared" si="104"/>
        <v>-6.4722222222222259</v>
      </c>
      <c r="S258" s="16">
        <f t="shared" si="105"/>
        <v>-5.3122222222222257</v>
      </c>
      <c r="T258" s="5">
        <f t="shared" si="106"/>
        <v>4.7413793103448283</v>
      </c>
      <c r="U258" s="21">
        <f t="shared" si="107"/>
        <v>0</v>
      </c>
      <c r="V258" s="5"/>
      <c r="W258" s="5">
        <f t="shared" si="108"/>
        <v>0.15999999999999992</v>
      </c>
      <c r="X258" s="4">
        <f t="shared" si="109"/>
        <v>-0.13793103448275856</v>
      </c>
      <c r="Y258" s="4">
        <f t="shared" si="110"/>
        <v>-0.29793103448275848</v>
      </c>
      <c r="Z258" s="21">
        <f t="shared" si="111"/>
        <v>2022</v>
      </c>
      <c r="AA258" s="4">
        <f t="shared" si="112"/>
        <v>-1</v>
      </c>
      <c r="AB258" s="4">
        <f t="shared" si="113"/>
        <v>-1</v>
      </c>
      <c r="AC258" s="4">
        <f t="shared" si="114"/>
        <v>0</v>
      </c>
      <c r="AD258" s="4"/>
      <c r="AE258" s="4">
        <f t="shared" si="115"/>
        <v>-0.29793103448275848</v>
      </c>
      <c r="AF258" s="22">
        <f t="shared" si="116"/>
        <v>-0.84000000000000008</v>
      </c>
      <c r="AG258" s="22">
        <f t="shared" si="117"/>
        <v>-1.1379310344827585</v>
      </c>
      <c r="AH258" s="3">
        <f t="shared" si="118"/>
        <v>0</v>
      </c>
      <c r="AI258" s="28" t="b">
        <f t="shared" si="119"/>
        <v>0</v>
      </c>
      <c r="AJ258" s="3">
        <f t="shared" si="120"/>
        <v>4.2042042042042094E-2</v>
      </c>
      <c r="AK258" s="3">
        <f t="shared" si="121"/>
        <v>4.2042042042042094E-2</v>
      </c>
      <c r="AL258" s="26">
        <f t="shared" si="122"/>
        <v>4.7413793103448283</v>
      </c>
      <c r="AM258" s="26">
        <f ca="1">IF(RAND()&lt;J258,H258*F258,I258*G258)-1</f>
        <v>0.15999999999999992</v>
      </c>
      <c r="AN258" s="26">
        <f ca="1">IF(RAND()&lt;(J258+(2*F258-1)*Sheet2!D$109),H258*F258,I258*G258)-1</f>
        <v>0.15999999999999992</v>
      </c>
      <c r="AO258" s="3">
        <f t="shared" ref="AO258:AO321" si="123">P258</f>
        <v>202209</v>
      </c>
    </row>
    <row r="259" spans="1:41" s="3" customFormat="1" x14ac:dyDescent="0.25">
      <c r="A259" s="6">
        <v>44822</v>
      </c>
      <c r="B259" s="1" t="s">
        <v>57</v>
      </c>
      <c r="C259" s="1" t="s">
        <v>49</v>
      </c>
      <c r="D259">
        <v>23</v>
      </c>
      <c r="E259" s="1">
        <v>29</v>
      </c>
      <c r="F259">
        <f t="shared" ref="F259:F322" si="124">IF(D259&gt;E259,1,0)</f>
        <v>0</v>
      </c>
      <c r="G259">
        <f t="shared" ref="G259:G322" si="125">IF(E259&gt;D259,1,0)</f>
        <v>1</v>
      </c>
      <c r="H259" s="4">
        <v>1.71</v>
      </c>
      <c r="I259" s="4">
        <v>2.2000000000000002</v>
      </c>
      <c r="J259" s="4">
        <f t="shared" ref="J259:J322" si="126">1/H259</f>
        <v>0.58479532163742687</v>
      </c>
      <c r="K259" s="4">
        <f t="shared" ref="K259:K322" si="127">1/I259</f>
        <v>0.45454545454545453</v>
      </c>
      <c r="L259" s="17">
        <f t="shared" ref="L259:L322" si="128">IF(F259&gt;0,J259-0.03,J259+0.03)</f>
        <v>0.61479532163742689</v>
      </c>
      <c r="M259" s="17">
        <f t="shared" ref="M259:M322" si="129">IF(G259&gt;0,K259-0.03,K259+0.03)</f>
        <v>0.42454545454545456</v>
      </c>
      <c r="N259" s="34">
        <f t="shared" ref="N259:N322" si="130">1/L259</f>
        <v>1.6265575953581279</v>
      </c>
      <c r="O259" s="12">
        <f t="shared" ref="O259:O322" si="131">1/M259</f>
        <v>2.3554603854389722</v>
      </c>
      <c r="P259" s="4">
        <f t="shared" ref="P259:P322" si="132">YEAR(A259)*100+MONTH(A259)</f>
        <v>202209</v>
      </c>
      <c r="Q259" s="17">
        <f t="shared" ref="Q259:Q322" si="133">IF(F259=1,H259,H259/I259)</f>
        <v>0.77727272727272723</v>
      </c>
      <c r="R259" s="17">
        <f t="shared" ref="R259:R322" si="134">-1/(H259-1)-1/(I259-1)</f>
        <v>-2.2417840375586855</v>
      </c>
      <c r="S259" s="16">
        <f t="shared" ref="S259:S322" si="135">Q259+R259</f>
        <v>-1.4645113102859582</v>
      </c>
      <c r="T259" s="5">
        <f t="shared" ref="T259:T322" si="136">I259/H259</f>
        <v>1.2865497076023393</v>
      </c>
      <c r="U259" s="21">
        <f t="shared" ref="U259:U322" si="137">IF(H259&lt;U$1,1,0)</f>
        <v>0</v>
      </c>
      <c r="V259" s="5"/>
      <c r="W259" s="5">
        <f t="shared" ref="W259:W322" si="138">H259*F259-1</f>
        <v>-1</v>
      </c>
      <c r="X259" s="4">
        <f t="shared" ref="X259:X322" si="139">J259*F259-1</f>
        <v>-1</v>
      </c>
      <c r="Y259" s="4">
        <f t="shared" ref="Y259:Y322" si="140">X259-W259</f>
        <v>0</v>
      </c>
      <c r="Z259" s="21">
        <f t="shared" ref="Z259:Z322" si="141">YEAR(A259)</f>
        <v>2022</v>
      </c>
      <c r="AA259" s="4">
        <f t="shared" ref="AA259:AA322" si="142">I259*G259-1</f>
        <v>1.2000000000000002</v>
      </c>
      <c r="AB259" s="4">
        <f t="shared" ref="AB259:AB322" si="143">G259*K259-1</f>
        <v>-0.54545454545454541</v>
      </c>
      <c r="AC259" s="4">
        <f t="shared" ref="AC259:AC322" si="144">AB259-AA259</f>
        <v>-1.7454545454545456</v>
      </c>
      <c r="AD259" s="4"/>
      <c r="AE259" s="4">
        <f t="shared" ref="AE259:AE322" si="145">(1/H259-1/J259)</f>
        <v>-1.1252046783625733</v>
      </c>
      <c r="AF259" s="22">
        <f t="shared" ref="AF259:AF322" si="146">H259*F259+I259*G259-2</f>
        <v>0.20000000000000018</v>
      </c>
      <c r="AG259" s="22">
        <f t="shared" ref="AG259:AG322" si="147">F259*J259+G259*K259-2</f>
        <v>-1.5454545454545454</v>
      </c>
      <c r="AH259" s="3">
        <f t="shared" ref="AH259:AH322" si="148">IF(OR((1/H259+1/K259)&lt;1,(1/I259+1/J259)&lt;1),1,0)</f>
        <v>0</v>
      </c>
      <c r="AI259" s="28" t="b">
        <f t="shared" ref="AI259:AI322" si="149">IF(MIN(1/H259+1/K259,1/I259+1/J259)&lt;0.99,1-MIN(1/H259+1/K259,1/I259+1/J259))</f>
        <v>0</v>
      </c>
      <c r="AJ259" s="3">
        <f t="shared" ref="AJ259:AJ322" si="150">1-H259*I259/(H259+I259)</f>
        <v>3.7851662404092101E-2</v>
      </c>
      <c r="AK259" s="3">
        <f t="shared" ref="AK259:AK322" si="151">1-N259*O259/(N259+O259)</f>
        <v>3.7851662404092212E-2</v>
      </c>
      <c r="AL259" s="26">
        <f t="shared" ref="AL259:AL322" si="152">(I259/H259)</f>
        <v>1.2865497076023393</v>
      </c>
      <c r="AM259" s="26">
        <f ca="1">IF(RAND()&lt;J259,H259*F259,I259*G259)-1</f>
        <v>-1</v>
      </c>
      <c r="AN259" s="26">
        <f ca="1">IF(RAND()&lt;(J259+(2*F259-1)*Sheet2!D$109),H259*F259,I259*G259)-1</f>
        <v>1.2000000000000002</v>
      </c>
      <c r="AO259" s="3">
        <f t="shared" si="123"/>
        <v>202209</v>
      </c>
    </row>
    <row r="260" spans="1:41" s="3" customFormat="1" x14ac:dyDescent="0.25">
      <c r="A260" s="6">
        <v>44822</v>
      </c>
      <c r="B260" s="1" t="s">
        <v>55</v>
      </c>
      <c r="C260" s="1" t="s">
        <v>27</v>
      </c>
      <c r="D260">
        <v>31</v>
      </c>
      <c r="E260" s="1">
        <v>27</v>
      </c>
      <c r="F260">
        <f t="shared" si="124"/>
        <v>1</v>
      </c>
      <c r="G260">
        <f t="shared" si="125"/>
        <v>0</v>
      </c>
      <c r="H260" s="4">
        <v>1.1100000000000001</v>
      </c>
      <c r="I260" s="4">
        <v>6.75</v>
      </c>
      <c r="J260" s="4">
        <f t="shared" si="126"/>
        <v>0.9009009009009008</v>
      </c>
      <c r="K260" s="4">
        <f t="shared" si="127"/>
        <v>0.14814814814814814</v>
      </c>
      <c r="L260" s="17">
        <f t="shared" si="128"/>
        <v>0.87090090090090078</v>
      </c>
      <c r="M260" s="17">
        <f t="shared" si="129"/>
        <v>0.17814814814814814</v>
      </c>
      <c r="N260" s="34">
        <f t="shared" si="130"/>
        <v>1.1482362677149065</v>
      </c>
      <c r="O260" s="12">
        <f t="shared" si="131"/>
        <v>5.6133056133056138</v>
      </c>
      <c r="P260" s="4">
        <f t="shared" si="132"/>
        <v>202209</v>
      </c>
      <c r="Q260" s="17">
        <f t="shared" si="133"/>
        <v>1.1100000000000001</v>
      </c>
      <c r="R260" s="17">
        <f t="shared" si="134"/>
        <v>-9.2648221343873445</v>
      </c>
      <c r="S260" s="16">
        <f t="shared" si="135"/>
        <v>-8.154822134387345</v>
      </c>
      <c r="T260" s="5">
        <f t="shared" si="136"/>
        <v>6.0810810810810807</v>
      </c>
      <c r="U260" s="21">
        <f t="shared" si="137"/>
        <v>1</v>
      </c>
      <c r="V260" s="5"/>
      <c r="W260" s="5">
        <f t="shared" si="138"/>
        <v>0.1100000000000001</v>
      </c>
      <c r="X260" s="4">
        <f t="shared" si="139"/>
        <v>-9.9099099099099197E-2</v>
      </c>
      <c r="Y260" s="4">
        <f t="shared" si="140"/>
        <v>-0.20909909909909929</v>
      </c>
      <c r="Z260" s="21">
        <f t="shared" si="141"/>
        <v>2022</v>
      </c>
      <c r="AA260" s="4">
        <f t="shared" si="142"/>
        <v>-1</v>
      </c>
      <c r="AB260" s="4">
        <f t="shared" si="143"/>
        <v>-1</v>
      </c>
      <c r="AC260" s="4">
        <f t="shared" si="144"/>
        <v>0</v>
      </c>
      <c r="AD260" s="4"/>
      <c r="AE260" s="4">
        <f t="shared" si="145"/>
        <v>-0.20909909909909929</v>
      </c>
      <c r="AF260" s="22">
        <f t="shared" si="146"/>
        <v>-0.8899999999999999</v>
      </c>
      <c r="AG260" s="22">
        <f t="shared" si="147"/>
        <v>-1.0990990990990992</v>
      </c>
      <c r="AH260" s="3">
        <f t="shared" si="148"/>
        <v>0</v>
      </c>
      <c r="AI260" s="28" t="b">
        <f t="shared" si="149"/>
        <v>0</v>
      </c>
      <c r="AJ260" s="3">
        <f t="shared" si="150"/>
        <v>4.6755725190839703E-2</v>
      </c>
      <c r="AK260" s="3">
        <f t="shared" si="151"/>
        <v>4.6755725190839481E-2</v>
      </c>
      <c r="AL260" s="26">
        <f t="shared" si="152"/>
        <v>6.0810810810810807</v>
      </c>
      <c r="AM260" s="26">
        <f ca="1">IF(RAND()&lt;J260,H260*F260,I260*G260)-1</f>
        <v>0.1100000000000001</v>
      </c>
      <c r="AN260" s="26">
        <f ca="1">IF(RAND()&lt;(J260+(2*F260-1)*Sheet2!D$109),H260*F260,I260*G260)-1</f>
        <v>0.1100000000000001</v>
      </c>
      <c r="AO260" s="3">
        <f t="shared" si="123"/>
        <v>202209</v>
      </c>
    </row>
    <row r="261" spans="1:41" s="3" customFormat="1" x14ac:dyDescent="0.25">
      <c r="A261" s="6">
        <v>44822</v>
      </c>
      <c r="B261" s="1" t="s">
        <v>24</v>
      </c>
      <c r="C261" s="1" t="s">
        <v>47</v>
      </c>
      <c r="D261">
        <v>27</v>
      </c>
      <c r="E261" s="1">
        <v>7</v>
      </c>
      <c r="F261">
        <f t="shared" si="124"/>
        <v>1</v>
      </c>
      <c r="G261">
        <f t="shared" si="125"/>
        <v>0</v>
      </c>
      <c r="H261" s="4">
        <v>1.25</v>
      </c>
      <c r="I261" s="4">
        <v>4.2</v>
      </c>
      <c r="J261" s="4">
        <f t="shared" si="126"/>
        <v>0.8</v>
      </c>
      <c r="K261" s="4">
        <f t="shared" si="127"/>
        <v>0.23809523809523808</v>
      </c>
      <c r="L261" s="17">
        <f t="shared" si="128"/>
        <v>0.77</v>
      </c>
      <c r="M261" s="17">
        <f t="shared" si="129"/>
        <v>0.26809523809523805</v>
      </c>
      <c r="N261" s="34">
        <f t="shared" si="130"/>
        <v>1.2987012987012987</v>
      </c>
      <c r="O261" s="12">
        <f t="shared" si="131"/>
        <v>3.7300177619893433</v>
      </c>
      <c r="P261" s="4">
        <f t="shared" si="132"/>
        <v>202209</v>
      </c>
      <c r="Q261" s="17">
        <f t="shared" si="133"/>
        <v>1.25</v>
      </c>
      <c r="R261" s="17">
        <f t="shared" si="134"/>
        <v>-4.3125</v>
      </c>
      <c r="S261" s="16">
        <f t="shared" si="135"/>
        <v>-3.0625</v>
      </c>
      <c r="T261" s="5">
        <f t="shared" si="136"/>
        <v>3.3600000000000003</v>
      </c>
      <c r="U261" s="21">
        <f t="shared" si="137"/>
        <v>0</v>
      </c>
      <c r="V261" s="5"/>
      <c r="W261" s="5">
        <f t="shared" si="138"/>
        <v>0.25</v>
      </c>
      <c r="X261" s="4">
        <f t="shared" si="139"/>
        <v>-0.19999999999999996</v>
      </c>
      <c r="Y261" s="4">
        <f t="shared" si="140"/>
        <v>-0.44999999999999996</v>
      </c>
      <c r="Z261" s="21">
        <f t="shared" si="141"/>
        <v>2022</v>
      </c>
      <c r="AA261" s="4">
        <f t="shared" si="142"/>
        <v>-1</v>
      </c>
      <c r="AB261" s="4">
        <f t="shared" si="143"/>
        <v>-1</v>
      </c>
      <c r="AC261" s="4">
        <f t="shared" si="144"/>
        <v>0</v>
      </c>
      <c r="AD261" s="4"/>
      <c r="AE261" s="4">
        <f t="shared" si="145"/>
        <v>-0.44999999999999996</v>
      </c>
      <c r="AF261" s="22">
        <f t="shared" si="146"/>
        <v>-0.75</v>
      </c>
      <c r="AG261" s="22">
        <f t="shared" si="147"/>
        <v>-1.2</v>
      </c>
      <c r="AH261" s="3">
        <f t="shared" si="148"/>
        <v>0</v>
      </c>
      <c r="AI261" s="28" t="b">
        <f t="shared" si="149"/>
        <v>0</v>
      </c>
      <c r="AJ261" s="3">
        <f t="shared" si="150"/>
        <v>3.669724770642202E-2</v>
      </c>
      <c r="AK261" s="3">
        <f t="shared" si="151"/>
        <v>3.669724770642202E-2</v>
      </c>
      <c r="AL261" s="26">
        <f t="shared" si="152"/>
        <v>3.3600000000000003</v>
      </c>
      <c r="AM261" s="26">
        <f ca="1">IF(RAND()&lt;J261,H261*F261,I261*G261)-1</f>
        <v>0.25</v>
      </c>
      <c r="AN261" s="26">
        <f ca="1">IF(RAND()&lt;(J261+(2*F261-1)*Sheet2!D$109),H261*F261,I261*G261)-1</f>
        <v>0.25</v>
      </c>
      <c r="AO261" s="3">
        <f t="shared" si="123"/>
        <v>202209</v>
      </c>
    </row>
    <row r="262" spans="1:41" s="3" customFormat="1" x14ac:dyDescent="0.25">
      <c r="A262" s="6">
        <v>44822</v>
      </c>
      <c r="B262" s="1" t="s">
        <v>29</v>
      </c>
      <c r="C262" s="1" t="s">
        <v>37</v>
      </c>
      <c r="D262">
        <v>38</v>
      </c>
      <c r="E262" s="1">
        <v>42</v>
      </c>
      <c r="F262">
        <f t="shared" si="124"/>
        <v>0</v>
      </c>
      <c r="G262">
        <f t="shared" si="125"/>
        <v>1</v>
      </c>
      <c r="H262" s="4">
        <v>1.52</v>
      </c>
      <c r="I262" s="4">
        <v>2.67</v>
      </c>
      <c r="J262" s="4">
        <f t="shared" si="126"/>
        <v>0.65789473684210531</v>
      </c>
      <c r="K262" s="4">
        <f t="shared" si="127"/>
        <v>0.37453183520599254</v>
      </c>
      <c r="L262" s="17">
        <f t="shared" si="128"/>
        <v>0.68789473684210534</v>
      </c>
      <c r="M262" s="17">
        <f t="shared" si="129"/>
        <v>0.34453183520599251</v>
      </c>
      <c r="N262" s="34">
        <f t="shared" si="130"/>
        <v>1.4537107880642692</v>
      </c>
      <c r="O262" s="12">
        <f t="shared" si="131"/>
        <v>2.90248940102185</v>
      </c>
      <c r="P262" s="4">
        <f t="shared" si="132"/>
        <v>202209</v>
      </c>
      <c r="Q262" s="17">
        <f t="shared" si="133"/>
        <v>0.56928838951310867</v>
      </c>
      <c r="R262" s="17">
        <f t="shared" si="134"/>
        <v>-2.521879318286504</v>
      </c>
      <c r="S262" s="16">
        <f t="shared" si="135"/>
        <v>-1.9525909287733954</v>
      </c>
      <c r="T262" s="5">
        <f t="shared" si="136"/>
        <v>1.756578947368421</v>
      </c>
      <c r="U262" s="21">
        <f t="shared" si="137"/>
        <v>0</v>
      </c>
      <c r="V262" s="5"/>
      <c r="W262" s="5">
        <f t="shared" si="138"/>
        <v>-1</v>
      </c>
      <c r="X262" s="4">
        <f t="shared" si="139"/>
        <v>-1</v>
      </c>
      <c r="Y262" s="4">
        <f t="shared" si="140"/>
        <v>0</v>
      </c>
      <c r="Z262" s="21">
        <f t="shared" si="141"/>
        <v>2022</v>
      </c>
      <c r="AA262" s="4">
        <f t="shared" si="142"/>
        <v>1.67</v>
      </c>
      <c r="AB262" s="4">
        <f t="shared" si="143"/>
        <v>-0.62546816479400746</v>
      </c>
      <c r="AC262" s="4">
        <f t="shared" si="144"/>
        <v>-2.2954681647940074</v>
      </c>
      <c r="AD262" s="4"/>
      <c r="AE262" s="4">
        <f t="shared" si="145"/>
        <v>-0.86210526315789449</v>
      </c>
      <c r="AF262" s="22">
        <f t="shared" si="146"/>
        <v>0.66999999999999993</v>
      </c>
      <c r="AG262" s="22">
        <f t="shared" si="147"/>
        <v>-1.6254681647940075</v>
      </c>
      <c r="AH262" s="3">
        <f t="shared" si="148"/>
        <v>0</v>
      </c>
      <c r="AI262" s="28" t="b">
        <f t="shared" si="149"/>
        <v>0</v>
      </c>
      <c r="AJ262" s="3">
        <f t="shared" si="150"/>
        <v>3.1408114558472477E-2</v>
      </c>
      <c r="AK262" s="3">
        <f t="shared" si="151"/>
        <v>3.1408114558472588E-2</v>
      </c>
      <c r="AL262" s="26">
        <f t="shared" si="152"/>
        <v>1.756578947368421</v>
      </c>
      <c r="AM262" s="26">
        <f ca="1">IF(RAND()&lt;J262,H262*F262,I262*G262)-1</f>
        <v>-1</v>
      </c>
      <c r="AN262" s="26">
        <f ca="1">IF(RAND()&lt;(J262+(2*F262-1)*Sheet2!D$109),H262*F262,I262*G262)-1</f>
        <v>1.67</v>
      </c>
      <c r="AO262" s="3">
        <f t="shared" si="123"/>
        <v>202209</v>
      </c>
    </row>
    <row r="263" spans="1:41" s="3" customFormat="1" x14ac:dyDescent="0.25">
      <c r="A263" s="6">
        <v>44822</v>
      </c>
      <c r="B263" s="1" t="s">
        <v>44</v>
      </c>
      <c r="C263" s="1" t="s">
        <v>39</v>
      </c>
      <c r="D263">
        <v>30</v>
      </c>
      <c r="E263" s="1">
        <v>31</v>
      </c>
      <c r="F263">
        <f t="shared" si="124"/>
        <v>0</v>
      </c>
      <c r="G263">
        <f t="shared" si="125"/>
        <v>1</v>
      </c>
      <c r="H263" s="4">
        <v>1.35</v>
      </c>
      <c r="I263" s="4">
        <v>3.3</v>
      </c>
      <c r="J263" s="4">
        <f t="shared" si="126"/>
        <v>0.7407407407407407</v>
      </c>
      <c r="K263" s="4">
        <f t="shared" si="127"/>
        <v>0.30303030303030304</v>
      </c>
      <c r="L263" s="17">
        <f t="shared" si="128"/>
        <v>0.77074074074074073</v>
      </c>
      <c r="M263" s="17">
        <f t="shared" si="129"/>
        <v>0.27303030303030307</v>
      </c>
      <c r="N263" s="34">
        <f t="shared" si="130"/>
        <v>1.2974531475252282</v>
      </c>
      <c r="O263" s="12">
        <f t="shared" si="131"/>
        <v>3.6625971143174247</v>
      </c>
      <c r="P263" s="4">
        <f t="shared" si="132"/>
        <v>202209</v>
      </c>
      <c r="Q263" s="17">
        <f t="shared" si="133"/>
        <v>0.40909090909090912</v>
      </c>
      <c r="R263" s="17">
        <f t="shared" si="134"/>
        <v>-3.2919254658385086</v>
      </c>
      <c r="S263" s="16">
        <f t="shared" si="135"/>
        <v>-2.8828345567475995</v>
      </c>
      <c r="T263" s="5">
        <f t="shared" si="136"/>
        <v>2.4444444444444442</v>
      </c>
      <c r="U263" s="21">
        <f t="shared" si="137"/>
        <v>0</v>
      </c>
      <c r="V263" s="5"/>
      <c r="W263" s="5">
        <f t="shared" si="138"/>
        <v>-1</v>
      </c>
      <c r="X263" s="4">
        <f t="shared" si="139"/>
        <v>-1</v>
      </c>
      <c r="Y263" s="4">
        <f t="shared" si="140"/>
        <v>0</v>
      </c>
      <c r="Z263" s="21">
        <f t="shared" si="141"/>
        <v>2022</v>
      </c>
      <c r="AA263" s="4">
        <f t="shared" si="142"/>
        <v>2.2999999999999998</v>
      </c>
      <c r="AB263" s="4">
        <f t="shared" si="143"/>
        <v>-0.69696969696969702</v>
      </c>
      <c r="AC263" s="4">
        <f t="shared" si="144"/>
        <v>-2.9969696969696971</v>
      </c>
      <c r="AD263" s="4"/>
      <c r="AE263" s="4">
        <f t="shared" si="145"/>
        <v>-0.60925925925925939</v>
      </c>
      <c r="AF263" s="22">
        <f t="shared" si="146"/>
        <v>1.2999999999999998</v>
      </c>
      <c r="AG263" s="22">
        <f t="shared" si="147"/>
        <v>-1.696969696969697</v>
      </c>
      <c r="AH263" s="3">
        <f t="shared" si="148"/>
        <v>0</v>
      </c>
      <c r="AI263" s="28" t="b">
        <f t="shared" si="149"/>
        <v>0</v>
      </c>
      <c r="AJ263" s="3">
        <f t="shared" si="150"/>
        <v>4.1935483870967794E-2</v>
      </c>
      <c r="AK263" s="3">
        <f t="shared" si="151"/>
        <v>4.1935483870967905E-2</v>
      </c>
      <c r="AL263" s="26">
        <f t="shared" si="152"/>
        <v>2.4444444444444442</v>
      </c>
      <c r="AM263" s="26">
        <f ca="1">IF(RAND()&lt;J263,H263*F263,I263*G263)-1</f>
        <v>-1</v>
      </c>
      <c r="AN263" s="26">
        <f ca="1">IF(RAND()&lt;(J263+(2*F263-1)*Sheet2!D$109),H263*F263,I263*G263)-1</f>
        <v>-1</v>
      </c>
      <c r="AO263" s="3">
        <f t="shared" si="123"/>
        <v>202209</v>
      </c>
    </row>
    <row r="264" spans="1:41" s="3" customFormat="1" x14ac:dyDescent="0.25">
      <c r="A264" s="6">
        <v>44822</v>
      </c>
      <c r="B264" s="1" t="s">
        <v>19</v>
      </c>
      <c r="C264" s="1" t="s">
        <v>59</v>
      </c>
      <c r="D264">
        <v>36</v>
      </c>
      <c r="E264" s="1">
        <v>27</v>
      </c>
      <c r="F264">
        <f t="shared" si="124"/>
        <v>1</v>
      </c>
      <c r="G264">
        <f t="shared" si="125"/>
        <v>0</v>
      </c>
      <c r="H264" s="4">
        <v>2.0499999999999998</v>
      </c>
      <c r="I264" s="4">
        <v>1.8</v>
      </c>
      <c r="J264" s="4">
        <f t="shared" si="126"/>
        <v>0.48780487804878053</v>
      </c>
      <c r="K264" s="4">
        <f t="shared" si="127"/>
        <v>0.55555555555555558</v>
      </c>
      <c r="L264" s="17">
        <f t="shared" si="128"/>
        <v>0.45780487804878056</v>
      </c>
      <c r="M264" s="17">
        <f t="shared" si="129"/>
        <v>0.58555555555555561</v>
      </c>
      <c r="N264" s="34">
        <f t="shared" si="130"/>
        <v>2.1843367075119868</v>
      </c>
      <c r="O264" s="12">
        <f t="shared" si="131"/>
        <v>1.7077798861480074</v>
      </c>
      <c r="P264" s="4">
        <f t="shared" si="132"/>
        <v>202209</v>
      </c>
      <c r="Q264" s="17">
        <f t="shared" si="133"/>
        <v>2.0499999999999998</v>
      </c>
      <c r="R264" s="17">
        <f t="shared" si="134"/>
        <v>-2.2023809523809526</v>
      </c>
      <c r="S264" s="16">
        <f t="shared" si="135"/>
        <v>-0.15238095238095273</v>
      </c>
      <c r="T264" s="5">
        <f t="shared" si="136"/>
        <v>0.87804878048780499</v>
      </c>
      <c r="U264" s="21">
        <f t="shared" si="137"/>
        <v>0</v>
      </c>
      <c r="V264" s="5"/>
      <c r="W264" s="5">
        <f t="shared" si="138"/>
        <v>1.0499999999999998</v>
      </c>
      <c r="X264" s="4">
        <f t="shared" si="139"/>
        <v>-0.51219512195121952</v>
      </c>
      <c r="Y264" s="4">
        <f t="shared" si="140"/>
        <v>-1.5621951219512193</v>
      </c>
      <c r="Z264" s="21">
        <f t="shared" si="141"/>
        <v>2022</v>
      </c>
      <c r="AA264" s="4">
        <f t="shared" si="142"/>
        <v>-1</v>
      </c>
      <c r="AB264" s="4">
        <f t="shared" si="143"/>
        <v>-1</v>
      </c>
      <c r="AC264" s="4">
        <f t="shared" si="144"/>
        <v>0</v>
      </c>
      <c r="AD264" s="4"/>
      <c r="AE264" s="4">
        <f t="shared" si="145"/>
        <v>-1.5621951219512193</v>
      </c>
      <c r="AF264" s="22">
        <f t="shared" si="146"/>
        <v>4.9999999999999822E-2</v>
      </c>
      <c r="AG264" s="22">
        <f t="shared" si="147"/>
        <v>-1.5121951219512195</v>
      </c>
      <c r="AH264" s="3">
        <f t="shared" si="148"/>
        <v>0</v>
      </c>
      <c r="AI264" s="28" t="b">
        <f t="shared" si="149"/>
        <v>0</v>
      </c>
      <c r="AJ264" s="3">
        <f t="shared" si="150"/>
        <v>4.1558441558441461E-2</v>
      </c>
      <c r="AK264" s="3">
        <f t="shared" si="151"/>
        <v>4.1558441558441683E-2</v>
      </c>
      <c r="AL264" s="26">
        <f t="shared" si="152"/>
        <v>0.87804878048780499</v>
      </c>
      <c r="AM264" s="26">
        <f ca="1">IF(RAND()&lt;J264,H264*F264,I264*G264)-1</f>
        <v>-1</v>
      </c>
      <c r="AN264" s="26">
        <f ca="1">IF(RAND()&lt;(J264+(2*F264-1)*Sheet2!D$109),H264*F264,I264*G264)-1</f>
        <v>1.0499999999999998</v>
      </c>
      <c r="AO264" s="3">
        <f t="shared" si="123"/>
        <v>202209</v>
      </c>
    </row>
    <row r="265" spans="1:41" s="3" customFormat="1" x14ac:dyDescent="0.25">
      <c r="A265" s="6">
        <v>44822</v>
      </c>
      <c r="B265" s="1" t="s">
        <v>42</v>
      </c>
      <c r="C265" s="1" t="s">
        <v>22</v>
      </c>
      <c r="D265">
        <v>24</v>
      </c>
      <c r="E265" s="1">
        <v>0</v>
      </c>
      <c r="F265">
        <f t="shared" si="124"/>
        <v>1</v>
      </c>
      <c r="G265">
        <f t="shared" si="125"/>
        <v>0</v>
      </c>
      <c r="H265" s="4">
        <v>2.7</v>
      </c>
      <c r="I265" s="4">
        <v>1.5</v>
      </c>
      <c r="J265" s="4">
        <f t="shared" si="126"/>
        <v>0.37037037037037035</v>
      </c>
      <c r="K265" s="4">
        <f t="shared" si="127"/>
        <v>0.66666666666666663</v>
      </c>
      <c r="L265" s="17">
        <f t="shared" si="128"/>
        <v>0.34037037037037032</v>
      </c>
      <c r="M265" s="17">
        <f t="shared" si="129"/>
        <v>0.69666666666666666</v>
      </c>
      <c r="N265" s="34">
        <f t="shared" si="130"/>
        <v>2.9379760609358003</v>
      </c>
      <c r="O265" s="12">
        <f t="shared" si="131"/>
        <v>1.4354066985645932</v>
      </c>
      <c r="P265" s="4">
        <f t="shared" si="132"/>
        <v>202209</v>
      </c>
      <c r="Q265" s="17">
        <f t="shared" si="133"/>
        <v>2.7</v>
      </c>
      <c r="R265" s="17">
        <f t="shared" si="134"/>
        <v>-2.5882352941176467</v>
      </c>
      <c r="S265" s="16">
        <f t="shared" si="135"/>
        <v>0.11176470588235343</v>
      </c>
      <c r="T265" s="5">
        <f t="shared" si="136"/>
        <v>0.55555555555555547</v>
      </c>
      <c r="U265" s="21">
        <f t="shared" si="137"/>
        <v>0</v>
      </c>
      <c r="V265" s="5"/>
      <c r="W265" s="5">
        <f t="shared" si="138"/>
        <v>1.7000000000000002</v>
      </c>
      <c r="X265" s="4">
        <f t="shared" si="139"/>
        <v>-0.62962962962962965</v>
      </c>
      <c r="Y265" s="4">
        <f t="shared" si="140"/>
        <v>-2.3296296296296299</v>
      </c>
      <c r="Z265" s="21">
        <f t="shared" si="141"/>
        <v>2022</v>
      </c>
      <c r="AA265" s="4">
        <f t="shared" si="142"/>
        <v>-1</v>
      </c>
      <c r="AB265" s="4">
        <f t="shared" si="143"/>
        <v>-1</v>
      </c>
      <c r="AC265" s="4">
        <f t="shared" si="144"/>
        <v>0</v>
      </c>
      <c r="AD265" s="4"/>
      <c r="AE265" s="4">
        <f t="shared" si="145"/>
        <v>-2.3296296296296299</v>
      </c>
      <c r="AF265" s="22">
        <f t="shared" si="146"/>
        <v>0.70000000000000018</v>
      </c>
      <c r="AG265" s="22">
        <f t="shared" si="147"/>
        <v>-1.6296296296296298</v>
      </c>
      <c r="AH265" s="3">
        <f t="shared" si="148"/>
        <v>0</v>
      </c>
      <c r="AI265" s="28" t="b">
        <f t="shared" si="149"/>
        <v>0</v>
      </c>
      <c r="AJ265" s="3">
        <f t="shared" si="150"/>
        <v>3.5714285714285587E-2</v>
      </c>
      <c r="AK265" s="3">
        <f t="shared" si="151"/>
        <v>3.5714285714285809E-2</v>
      </c>
      <c r="AL265" s="26">
        <f t="shared" si="152"/>
        <v>0.55555555555555547</v>
      </c>
      <c r="AM265" s="26">
        <f ca="1">IF(RAND()&lt;J265,H265*F265,I265*G265)-1</f>
        <v>-1</v>
      </c>
      <c r="AN265" s="26">
        <f ca="1">IF(RAND()&lt;(J265+(2*F265-1)*Sheet2!D$109),H265*F265,I265*G265)-1</f>
        <v>-1</v>
      </c>
      <c r="AO265" s="3">
        <f t="shared" si="123"/>
        <v>202209</v>
      </c>
    </row>
    <row r="266" spans="1:41" s="3" customFormat="1" x14ac:dyDescent="0.25">
      <c r="A266" s="6">
        <v>44822</v>
      </c>
      <c r="B266" s="1" t="s">
        <v>28</v>
      </c>
      <c r="C266" s="1" t="s">
        <v>25</v>
      </c>
      <c r="D266">
        <v>10</v>
      </c>
      <c r="E266" s="1">
        <v>20</v>
      </c>
      <c r="F266">
        <f t="shared" si="124"/>
        <v>0</v>
      </c>
      <c r="G266">
        <f t="shared" si="125"/>
        <v>1</v>
      </c>
      <c r="H266" s="4">
        <v>2.6</v>
      </c>
      <c r="I266" s="4">
        <v>1.55</v>
      </c>
      <c r="J266" s="4">
        <f t="shared" si="126"/>
        <v>0.38461538461538458</v>
      </c>
      <c r="K266" s="4">
        <f t="shared" si="127"/>
        <v>0.64516129032258063</v>
      </c>
      <c r="L266" s="17">
        <f t="shared" si="128"/>
        <v>0.41461538461538461</v>
      </c>
      <c r="M266" s="17">
        <f t="shared" si="129"/>
        <v>0.6151612903225806</v>
      </c>
      <c r="N266" s="34">
        <f t="shared" si="130"/>
        <v>2.4118738404452689</v>
      </c>
      <c r="O266" s="12">
        <f t="shared" si="131"/>
        <v>1.6255899318300997</v>
      </c>
      <c r="P266" s="4">
        <f t="shared" si="132"/>
        <v>202209</v>
      </c>
      <c r="Q266" s="17">
        <f t="shared" si="133"/>
        <v>1.6774193548387097</v>
      </c>
      <c r="R266" s="17">
        <f t="shared" si="134"/>
        <v>-2.4431818181818183</v>
      </c>
      <c r="S266" s="16">
        <f t="shared" si="135"/>
        <v>-0.7657624633431086</v>
      </c>
      <c r="T266" s="5">
        <f t="shared" si="136"/>
        <v>0.59615384615384615</v>
      </c>
      <c r="U266" s="21">
        <f t="shared" si="137"/>
        <v>0</v>
      </c>
      <c r="V266" s="5"/>
      <c r="W266" s="5">
        <f t="shared" si="138"/>
        <v>-1</v>
      </c>
      <c r="X266" s="4">
        <f t="shared" si="139"/>
        <v>-1</v>
      </c>
      <c r="Y266" s="4">
        <f t="shared" si="140"/>
        <v>0</v>
      </c>
      <c r="Z266" s="21">
        <f t="shared" si="141"/>
        <v>2022</v>
      </c>
      <c r="AA266" s="4">
        <f t="shared" si="142"/>
        <v>0.55000000000000004</v>
      </c>
      <c r="AB266" s="4">
        <f t="shared" si="143"/>
        <v>-0.35483870967741937</v>
      </c>
      <c r="AC266" s="4">
        <f t="shared" si="144"/>
        <v>-0.90483870967741942</v>
      </c>
      <c r="AD266" s="4"/>
      <c r="AE266" s="4">
        <f t="shared" si="145"/>
        <v>-2.2153846153846155</v>
      </c>
      <c r="AF266" s="22">
        <f t="shared" si="146"/>
        <v>-0.44999999999999996</v>
      </c>
      <c r="AG266" s="22">
        <f t="shared" si="147"/>
        <v>-1.3548387096774195</v>
      </c>
      <c r="AH266" s="3">
        <f t="shared" si="148"/>
        <v>0</v>
      </c>
      <c r="AI266" s="28" t="b">
        <f t="shared" si="149"/>
        <v>0</v>
      </c>
      <c r="AJ266" s="3">
        <f t="shared" si="150"/>
        <v>2.8915662650602414E-2</v>
      </c>
      <c r="AK266" s="3">
        <f t="shared" si="151"/>
        <v>2.8915662650602414E-2</v>
      </c>
      <c r="AL266" s="26">
        <f t="shared" si="152"/>
        <v>0.59615384615384615</v>
      </c>
      <c r="AM266" s="26">
        <f ca="1">IF(RAND()&lt;J266,H266*F266,I266*G266)-1</f>
        <v>0.55000000000000004</v>
      </c>
      <c r="AN266" s="26">
        <f ca="1">IF(RAND()&lt;(J266+(2*F266-1)*Sheet2!D$109),H266*F266,I266*G266)-1</f>
        <v>0.55000000000000004</v>
      </c>
      <c r="AO266" s="3">
        <f t="shared" si="123"/>
        <v>202209</v>
      </c>
    </row>
    <row r="267" spans="1:41" s="3" customFormat="1" x14ac:dyDescent="0.25">
      <c r="A267" s="6">
        <v>44822</v>
      </c>
      <c r="B267" s="1" t="s">
        <v>20</v>
      </c>
      <c r="C267" s="1" t="s">
        <v>26</v>
      </c>
      <c r="D267">
        <v>19</v>
      </c>
      <c r="E267" s="1">
        <v>16</v>
      </c>
      <c r="F267">
        <f t="shared" si="124"/>
        <v>1</v>
      </c>
      <c r="G267">
        <f t="shared" si="125"/>
        <v>0</v>
      </c>
      <c r="H267" s="4">
        <v>1.8</v>
      </c>
      <c r="I267" s="4">
        <v>2.0499999999999998</v>
      </c>
      <c r="J267" s="4">
        <f t="shared" si="126"/>
        <v>0.55555555555555558</v>
      </c>
      <c r="K267" s="4">
        <f t="shared" si="127"/>
        <v>0.48780487804878053</v>
      </c>
      <c r="L267" s="17">
        <f t="shared" si="128"/>
        <v>0.52555555555555555</v>
      </c>
      <c r="M267" s="17">
        <f t="shared" si="129"/>
        <v>0.5178048780487805</v>
      </c>
      <c r="N267" s="34">
        <f t="shared" si="130"/>
        <v>1.9027484143763214</v>
      </c>
      <c r="O267" s="12">
        <f t="shared" si="131"/>
        <v>1.9312293923692887</v>
      </c>
      <c r="P267" s="4">
        <f t="shared" si="132"/>
        <v>202209</v>
      </c>
      <c r="Q267" s="17">
        <f t="shared" si="133"/>
        <v>1.8</v>
      </c>
      <c r="R267" s="17">
        <f t="shared" si="134"/>
        <v>-2.2023809523809526</v>
      </c>
      <c r="S267" s="16">
        <f t="shared" si="135"/>
        <v>-0.40238095238095251</v>
      </c>
      <c r="T267" s="5">
        <f t="shared" si="136"/>
        <v>1.1388888888888888</v>
      </c>
      <c r="U267" s="21">
        <f t="shared" si="137"/>
        <v>0</v>
      </c>
      <c r="V267" s="5"/>
      <c r="W267" s="5">
        <f t="shared" si="138"/>
        <v>0.8</v>
      </c>
      <c r="X267" s="4">
        <f t="shared" si="139"/>
        <v>-0.44444444444444442</v>
      </c>
      <c r="Y267" s="4">
        <f t="shared" si="140"/>
        <v>-1.2444444444444445</v>
      </c>
      <c r="Z267" s="21">
        <f t="shared" si="141"/>
        <v>2022</v>
      </c>
      <c r="AA267" s="4">
        <f t="shared" si="142"/>
        <v>-1</v>
      </c>
      <c r="AB267" s="4">
        <f t="shared" si="143"/>
        <v>-1</v>
      </c>
      <c r="AC267" s="4">
        <f t="shared" si="144"/>
        <v>0</v>
      </c>
      <c r="AD267" s="4"/>
      <c r="AE267" s="4">
        <f t="shared" si="145"/>
        <v>-1.2444444444444442</v>
      </c>
      <c r="AF267" s="22">
        <f t="shared" si="146"/>
        <v>-0.19999999999999996</v>
      </c>
      <c r="AG267" s="22">
        <f t="shared" si="147"/>
        <v>-1.4444444444444444</v>
      </c>
      <c r="AH267" s="3">
        <f t="shared" si="148"/>
        <v>0</v>
      </c>
      <c r="AI267" s="28" t="b">
        <f t="shared" si="149"/>
        <v>0</v>
      </c>
      <c r="AJ267" s="3">
        <f t="shared" si="150"/>
        <v>4.1558441558441461E-2</v>
      </c>
      <c r="AK267" s="3">
        <f t="shared" si="151"/>
        <v>4.1558441558441461E-2</v>
      </c>
      <c r="AL267" s="26">
        <f t="shared" si="152"/>
        <v>1.1388888888888888</v>
      </c>
      <c r="AM267" s="26">
        <f ca="1">IF(RAND()&lt;J267,H267*F267,I267*G267)-1</f>
        <v>0.8</v>
      </c>
      <c r="AN267" s="26">
        <f ca="1">IF(RAND()&lt;(J267+(2*F267-1)*Sheet2!D$109),H267*F267,I267*G267)-1</f>
        <v>0.8</v>
      </c>
      <c r="AO267" s="3">
        <f t="shared" si="123"/>
        <v>202209</v>
      </c>
    </row>
    <row r="268" spans="1:41" s="3" customFormat="1" x14ac:dyDescent="0.25">
      <c r="A268" s="6">
        <v>44822</v>
      </c>
      <c r="B268" s="1" t="s">
        <v>43</v>
      </c>
      <c r="C268" s="1" t="s">
        <v>38</v>
      </c>
      <c r="D268">
        <v>14</v>
      </c>
      <c r="E268" s="1">
        <v>17</v>
      </c>
      <c r="F268">
        <f t="shared" si="124"/>
        <v>0</v>
      </c>
      <c r="G268">
        <f t="shared" si="125"/>
        <v>1</v>
      </c>
      <c r="H268" s="4">
        <v>2</v>
      </c>
      <c r="I268" s="4">
        <v>1.83</v>
      </c>
      <c r="J268" s="4">
        <f t="shared" si="126"/>
        <v>0.5</v>
      </c>
      <c r="K268" s="4">
        <f t="shared" si="127"/>
        <v>0.54644808743169393</v>
      </c>
      <c r="L268" s="17">
        <f t="shared" si="128"/>
        <v>0.53</v>
      </c>
      <c r="M268" s="17">
        <f t="shared" si="129"/>
        <v>0.5164480874316939</v>
      </c>
      <c r="N268" s="34">
        <f t="shared" si="130"/>
        <v>1.8867924528301885</v>
      </c>
      <c r="O268" s="12">
        <f t="shared" si="131"/>
        <v>1.9363030367156917</v>
      </c>
      <c r="P268" s="4">
        <f t="shared" si="132"/>
        <v>202209</v>
      </c>
      <c r="Q268" s="17">
        <f t="shared" si="133"/>
        <v>1.0928961748633879</v>
      </c>
      <c r="R268" s="17">
        <f t="shared" si="134"/>
        <v>-2.2048192771084336</v>
      </c>
      <c r="S268" s="16">
        <f t="shared" si="135"/>
        <v>-1.1119231022450458</v>
      </c>
      <c r="T268" s="5">
        <f t="shared" si="136"/>
        <v>0.91500000000000004</v>
      </c>
      <c r="U268" s="21">
        <f t="shared" si="137"/>
        <v>0</v>
      </c>
      <c r="V268" s="5"/>
      <c r="W268" s="5">
        <f t="shared" si="138"/>
        <v>-1</v>
      </c>
      <c r="X268" s="4">
        <f t="shared" si="139"/>
        <v>-1</v>
      </c>
      <c r="Y268" s="4">
        <f t="shared" si="140"/>
        <v>0</v>
      </c>
      <c r="Z268" s="21">
        <f t="shared" si="141"/>
        <v>2022</v>
      </c>
      <c r="AA268" s="4">
        <f t="shared" si="142"/>
        <v>0.83000000000000007</v>
      </c>
      <c r="AB268" s="4">
        <f t="shared" si="143"/>
        <v>-0.45355191256830607</v>
      </c>
      <c r="AC268" s="4">
        <f t="shared" si="144"/>
        <v>-1.2835519125683061</v>
      </c>
      <c r="AD268" s="4"/>
      <c r="AE268" s="4">
        <f t="shared" si="145"/>
        <v>-1.5</v>
      </c>
      <c r="AF268" s="22">
        <f t="shared" si="146"/>
        <v>-0.16999999999999993</v>
      </c>
      <c r="AG268" s="22">
        <f t="shared" si="147"/>
        <v>-1.4535519125683061</v>
      </c>
      <c r="AH268" s="3">
        <f t="shared" si="148"/>
        <v>0</v>
      </c>
      <c r="AI268" s="28" t="b">
        <f t="shared" si="149"/>
        <v>0</v>
      </c>
      <c r="AJ268" s="3">
        <f t="shared" si="150"/>
        <v>4.4386422976501305E-2</v>
      </c>
      <c r="AK268" s="3">
        <f t="shared" si="151"/>
        <v>4.4386422976501305E-2</v>
      </c>
      <c r="AL268" s="26">
        <f t="shared" si="152"/>
        <v>0.91500000000000004</v>
      </c>
      <c r="AM268" s="26">
        <f ca="1">IF(RAND()&lt;J268,H268*F268,I268*G268)-1</f>
        <v>0.83000000000000007</v>
      </c>
      <c r="AN268" s="26">
        <f ca="1">IF(RAND()&lt;(J268+(2*F268-1)*Sheet2!D$109),H268*F268,I268*G268)-1</f>
        <v>0.83000000000000007</v>
      </c>
      <c r="AO268" s="3">
        <f t="shared" si="123"/>
        <v>202209</v>
      </c>
    </row>
    <row r="269" spans="1:41" s="3" customFormat="1" x14ac:dyDescent="0.25">
      <c r="A269" s="6">
        <v>44819</v>
      </c>
      <c r="B269" s="1" t="s">
        <v>35</v>
      </c>
      <c r="C269" s="1" t="s">
        <v>56</v>
      </c>
      <c r="D269">
        <v>27</v>
      </c>
      <c r="E269" s="1">
        <v>24</v>
      </c>
      <c r="F269">
        <f t="shared" si="124"/>
        <v>1</v>
      </c>
      <c r="G269">
        <f t="shared" si="125"/>
        <v>0</v>
      </c>
      <c r="H269" s="4">
        <v>1.62</v>
      </c>
      <c r="I269" s="4">
        <v>2.4</v>
      </c>
      <c r="J269" s="4">
        <f t="shared" si="126"/>
        <v>0.61728395061728392</v>
      </c>
      <c r="K269" s="4">
        <f t="shared" si="127"/>
        <v>0.41666666666666669</v>
      </c>
      <c r="L269" s="17">
        <f t="shared" si="128"/>
        <v>0.58728395061728389</v>
      </c>
      <c r="M269" s="17">
        <f t="shared" si="129"/>
        <v>0.44666666666666666</v>
      </c>
      <c r="N269" s="34">
        <f t="shared" si="130"/>
        <v>1.7027538364515453</v>
      </c>
      <c r="O269" s="12">
        <f t="shared" si="131"/>
        <v>2.238805970149254</v>
      </c>
      <c r="P269" s="4">
        <f t="shared" si="132"/>
        <v>202209</v>
      </c>
      <c r="Q269" s="17">
        <f t="shared" si="133"/>
        <v>1.62</v>
      </c>
      <c r="R269" s="17">
        <f t="shared" si="134"/>
        <v>-2.3271889400921655</v>
      </c>
      <c r="S269" s="16">
        <f t="shared" si="135"/>
        <v>-0.70718894009216537</v>
      </c>
      <c r="T269" s="5">
        <f t="shared" si="136"/>
        <v>1.4814814814814814</v>
      </c>
      <c r="U269" s="21">
        <f t="shared" si="137"/>
        <v>0</v>
      </c>
      <c r="V269" s="5"/>
      <c r="W269" s="5">
        <f t="shared" si="138"/>
        <v>0.62000000000000011</v>
      </c>
      <c r="X269" s="4">
        <f t="shared" si="139"/>
        <v>-0.38271604938271608</v>
      </c>
      <c r="Y269" s="4">
        <f t="shared" si="140"/>
        <v>-1.0027160493827161</v>
      </c>
      <c r="Z269" s="21">
        <f t="shared" si="141"/>
        <v>2022</v>
      </c>
      <c r="AA269" s="4">
        <f t="shared" si="142"/>
        <v>-1</v>
      </c>
      <c r="AB269" s="4">
        <f t="shared" si="143"/>
        <v>-1</v>
      </c>
      <c r="AC269" s="4">
        <f t="shared" si="144"/>
        <v>0</v>
      </c>
      <c r="AD269" s="4"/>
      <c r="AE269" s="4">
        <f t="shared" si="145"/>
        <v>-1.0027160493827161</v>
      </c>
      <c r="AF269" s="22">
        <f t="shared" si="146"/>
        <v>-0.37999999999999989</v>
      </c>
      <c r="AG269" s="22">
        <f t="shared" si="147"/>
        <v>-1.382716049382716</v>
      </c>
      <c r="AH269" s="3">
        <f t="shared" si="148"/>
        <v>0</v>
      </c>
      <c r="AI269" s="28" t="b">
        <f t="shared" si="149"/>
        <v>0</v>
      </c>
      <c r="AJ269" s="3">
        <f t="shared" si="150"/>
        <v>3.2835820895522283E-2</v>
      </c>
      <c r="AK269" s="3">
        <f t="shared" si="151"/>
        <v>3.2835820895522283E-2</v>
      </c>
      <c r="AL269" s="26">
        <f t="shared" si="152"/>
        <v>1.4814814814814814</v>
      </c>
      <c r="AM269" s="26">
        <f ca="1">IF(RAND()&lt;J269,H269*F269,I269*G269)-1</f>
        <v>0.62000000000000011</v>
      </c>
      <c r="AN269" s="26">
        <f ca="1">IF(RAND()&lt;(J269+(2*F269-1)*Sheet2!D$109),H269*F269,I269*G269)-1</f>
        <v>0.62000000000000011</v>
      </c>
      <c r="AO269" s="3">
        <f t="shared" si="123"/>
        <v>202209</v>
      </c>
    </row>
    <row r="270" spans="1:41" s="3" customFormat="1" x14ac:dyDescent="0.25">
      <c r="A270" s="6">
        <v>44816</v>
      </c>
      <c r="B270" s="1" t="s">
        <v>47</v>
      </c>
      <c r="C270" s="1" t="s">
        <v>21</v>
      </c>
      <c r="D270">
        <v>17</v>
      </c>
      <c r="E270" s="1">
        <v>16</v>
      </c>
      <c r="F270">
        <f t="shared" si="124"/>
        <v>1</v>
      </c>
      <c r="G270">
        <f t="shared" si="125"/>
        <v>0</v>
      </c>
      <c r="H270" s="4">
        <v>2.6</v>
      </c>
      <c r="I270" s="4">
        <v>1.55</v>
      </c>
      <c r="J270" s="4">
        <f t="shared" si="126"/>
        <v>0.38461538461538458</v>
      </c>
      <c r="K270" s="4">
        <f t="shared" si="127"/>
        <v>0.64516129032258063</v>
      </c>
      <c r="L270" s="17">
        <f t="shared" si="128"/>
        <v>0.35461538461538455</v>
      </c>
      <c r="M270" s="17">
        <f t="shared" si="129"/>
        <v>0.67516129032258065</v>
      </c>
      <c r="N270" s="34">
        <f t="shared" si="130"/>
        <v>2.8199566160520613</v>
      </c>
      <c r="O270" s="12">
        <f t="shared" si="131"/>
        <v>1.4811275680840899</v>
      </c>
      <c r="P270" s="4">
        <f t="shared" si="132"/>
        <v>202209</v>
      </c>
      <c r="Q270" s="17">
        <f t="shared" si="133"/>
        <v>2.6</v>
      </c>
      <c r="R270" s="17">
        <f t="shared" si="134"/>
        <v>-2.4431818181818183</v>
      </c>
      <c r="S270" s="16">
        <f t="shared" si="135"/>
        <v>0.15681818181818175</v>
      </c>
      <c r="T270" s="5">
        <f t="shared" si="136"/>
        <v>0.59615384615384615</v>
      </c>
      <c r="U270" s="21">
        <f t="shared" si="137"/>
        <v>0</v>
      </c>
      <c r="V270" s="5"/>
      <c r="W270" s="5">
        <f t="shared" si="138"/>
        <v>1.6</v>
      </c>
      <c r="X270" s="4">
        <f t="shared" si="139"/>
        <v>-0.61538461538461542</v>
      </c>
      <c r="Y270" s="4">
        <f t="shared" si="140"/>
        <v>-2.2153846153846155</v>
      </c>
      <c r="Z270" s="21">
        <f t="shared" si="141"/>
        <v>2022</v>
      </c>
      <c r="AA270" s="4">
        <f t="shared" si="142"/>
        <v>-1</v>
      </c>
      <c r="AB270" s="4">
        <f t="shared" si="143"/>
        <v>-1</v>
      </c>
      <c r="AC270" s="4">
        <f t="shared" si="144"/>
        <v>0</v>
      </c>
      <c r="AD270" s="4"/>
      <c r="AE270" s="4">
        <f t="shared" si="145"/>
        <v>-2.2153846153846155</v>
      </c>
      <c r="AF270" s="22">
        <f t="shared" si="146"/>
        <v>0.60000000000000009</v>
      </c>
      <c r="AG270" s="22">
        <f t="shared" si="147"/>
        <v>-1.6153846153846154</v>
      </c>
      <c r="AH270" s="3">
        <f t="shared" si="148"/>
        <v>0</v>
      </c>
      <c r="AI270" s="28" t="b">
        <f t="shared" si="149"/>
        <v>0</v>
      </c>
      <c r="AJ270" s="3">
        <f t="shared" si="150"/>
        <v>2.8915662650602414E-2</v>
      </c>
      <c r="AK270" s="3">
        <f t="shared" si="151"/>
        <v>2.8915662650602303E-2</v>
      </c>
      <c r="AL270" s="26">
        <f t="shared" si="152"/>
        <v>0.59615384615384615</v>
      </c>
      <c r="AM270" s="26">
        <f ca="1">IF(RAND()&lt;J270,H270*F270,I270*G270)-1</f>
        <v>1.6</v>
      </c>
      <c r="AN270" s="26">
        <f ca="1">IF(RAND()&lt;(J270+(2*F270-1)*Sheet2!D$109),H270*F270,I270*G270)-1</f>
        <v>1.6</v>
      </c>
      <c r="AO270" s="3">
        <f t="shared" si="123"/>
        <v>202209</v>
      </c>
    </row>
    <row r="271" spans="1:41" s="3" customFormat="1" x14ac:dyDescent="0.25">
      <c r="A271" s="6">
        <v>44815</v>
      </c>
      <c r="B271" s="1" t="s">
        <v>23</v>
      </c>
      <c r="C271" s="1" t="s">
        <v>25</v>
      </c>
      <c r="D271">
        <v>3</v>
      </c>
      <c r="E271" s="1">
        <v>19</v>
      </c>
      <c r="F271">
        <f t="shared" si="124"/>
        <v>0</v>
      </c>
      <c r="G271">
        <f t="shared" si="125"/>
        <v>1</v>
      </c>
      <c r="H271" s="4">
        <v>2.15</v>
      </c>
      <c r="I271" s="4">
        <v>1.74</v>
      </c>
      <c r="J271" s="4">
        <f t="shared" si="126"/>
        <v>0.46511627906976744</v>
      </c>
      <c r="K271" s="4">
        <f t="shared" si="127"/>
        <v>0.57471264367816088</v>
      </c>
      <c r="L271" s="17">
        <f t="shared" si="128"/>
        <v>0.49511627906976741</v>
      </c>
      <c r="M271" s="17">
        <f t="shared" si="129"/>
        <v>0.54471264367816086</v>
      </c>
      <c r="N271" s="34">
        <f t="shared" si="130"/>
        <v>2.0197275716298733</v>
      </c>
      <c r="O271" s="12">
        <f t="shared" si="131"/>
        <v>1.835830343954421</v>
      </c>
      <c r="P271" s="4">
        <f t="shared" si="132"/>
        <v>202209</v>
      </c>
      <c r="Q271" s="17">
        <f t="shared" si="133"/>
        <v>1.235632183908046</v>
      </c>
      <c r="R271" s="17">
        <f t="shared" si="134"/>
        <v>-2.2209165687426555</v>
      </c>
      <c r="S271" s="16">
        <f t="shared" si="135"/>
        <v>-0.98528438483460956</v>
      </c>
      <c r="T271" s="5">
        <f t="shared" si="136"/>
        <v>0.80930232558139537</v>
      </c>
      <c r="U271" s="21">
        <f t="shared" si="137"/>
        <v>0</v>
      </c>
      <c r="V271" s="5"/>
      <c r="W271" s="5">
        <f t="shared" si="138"/>
        <v>-1</v>
      </c>
      <c r="X271" s="4">
        <f t="shared" si="139"/>
        <v>-1</v>
      </c>
      <c r="Y271" s="4">
        <f t="shared" si="140"/>
        <v>0</v>
      </c>
      <c r="Z271" s="21">
        <f t="shared" si="141"/>
        <v>2022</v>
      </c>
      <c r="AA271" s="4">
        <f t="shared" si="142"/>
        <v>0.74</v>
      </c>
      <c r="AB271" s="4">
        <f t="shared" si="143"/>
        <v>-0.42528735632183912</v>
      </c>
      <c r="AC271" s="4">
        <f t="shared" si="144"/>
        <v>-1.1652873563218391</v>
      </c>
      <c r="AD271" s="4"/>
      <c r="AE271" s="4">
        <f t="shared" si="145"/>
        <v>-1.6848837209302325</v>
      </c>
      <c r="AF271" s="22">
        <f t="shared" si="146"/>
        <v>-0.26</v>
      </c>
      <c r="AG271" s="22">
        <f t="shared" si="147"/>
        <v>-1.4252873563218391</v>
      </c>
      <c r="AH271" s="3">
        <f t="shared" si="148"/>
        <v>0</v>
      </c>
      <c r="AI271" s="28" t="b">
        <f t="shared" si="149"/>
        <v>0</v>
      </c>
      <c r="AJ271" s="3">
        <f t="shared" si="150"/>
        <v>3.8303341902313659E-2</v>
      </c>
      <c r="AK271" s="3">
        <f t="shared" si="151"/>
        <v>3.8303341902313548E-2</v>
      </c>
      <c r="AL271" s="26">
        <f t="shared" si="152"/>
        <v>0.80930232558139537</v>
      </c>
      <c r="AM271" s="26">
        <f ca="1">IF(RAND()&lt;J271,H271*F271,I271*G271)-1</f>
        <v>-1</v>
      </c>
      <c r="AN271" s="26">
        <f ca="1">IF(RAND()&lt;(J271+(2*F271-1)*Sheet2!D$109),H271*F271,I271*G271)-1</f>
        <v>0.74</v>
      </c>
      <c r="AO271" s="3">
        <f t="shared" si="123"/>
        <v>202209</v>
      </c>
    </row>
    <row r="272" spans="1:41" s="3" customFormat="1" x14ac:dyDescent="0.25">
      <c r="A272" s="6">
        <v>44815</v>
      </c>
      <c r="B272" s="1" t="s">
        <v>49</v>
      </c>
      <c r="C272" s="1" t="s">
        <v>35</v>
      </c>
      <c r="D272">
        <v>21</v>
      </c>
      <c r="E272" s="1">
        <v>44</v>
      </c>
      <c r="F272">
        <f t="shared" si="124"/>
        <v>0</v>
      </c>
      <c r="G272">
        <f t="shared" si="125"/>
        <v>1</v>
      </c>
      <c r="H272" s="4">
        <v>2.2999999999999998</v>
      </c>
      <c r="I272" s="4">
        <v>1.66</v>
      </c>
      <c r="J272" s="4">
        <f t="shared" si="126"/>
        <v>0.43478260869565222</v>
      </c>
      <c r="K272" s="4">
        <f t="shared" si="127"/>
        <v>0.60240963855421692</v>
      </c>
      <c r="L272" s="17">
        <f t="shared" si="128"/>
        <v>0.46478260869565224</v>
      </c>
      <c r="M272" s="17">
        <f t="shared" si="129"/>
        <v>0.57240963855421689</v>
      </c>
      <c r="N272" s="34">
        <f t="shared" si="130"/>
        <v>2.1515434985968191</v>
      </c>
      <c r="O272" s="12">
        <f t="shared" si="131"/>
        <v>1.7470006314460114</v>
      </c>
      <c r="P272" s="4">
        <f t="shared" si="132"/>
        <v>202209</v>
      </c>
      <c r="Q272" s="17">
        <f t="shared" si="133"/>
        <v>1.3855421686746987</v>
      </c>
      <c r="R272" s="17">
        <f t="shared" si="134"/>
        <v>-2.2843822843822847</v>
      </c>
      <c r="S272" s="16">
        <f t="shared" si="135"/>
        <v>-0.89884011570758604</v>
      </c>
      <c r="T272" s="5">
        <f t="shared" si="136"/>
        <v>0.72173913043478266</v>
      </c>
      <c r="U272" s="21">
        <f t="shared" si="137"/>
        <v>0</v>
      </c>
      <c r="V272" s="5"/>
      <c r="W272" s="5">
        <f t="shared" si="138"/>
        <v>-1</v>
      </c>
      <c r="X272" s="4">
        <f t="shared" si="139"/>
        <v>-1</v>
      </c>
      <c r="Y272" s="4">
        <f t="shared" si="140"/>
        <v>0</v>
      </c>
      <c r="Z272" s="21">
        <f t="shared" si="141"/>
        <v>2022</v>
      </c>
      <c r="AA272" s="4">
        <f t="shared" si="142"/>
        <v>0.65999999999999992</v>
      </c>
      <c r="AB272" s="4">
        <f t="shared" si="143"/>
        <v>-0.39759036144578308</v>
      </c>
      <c r="AC272" s="4">
        <f t="shared" si="144"/>
        <v>-1.0575903614457829</v>
      </c>
      <c r="AD272" s="4"/>
      <c r="AE272" s="4">
        <f t="shared" si="145"/>
        <v>-1.8652173913043475</v>
      </c>
      <c r="AF272" s="22">
        <f t="shared" si="146"/>
        <v>-0.34000000000000008</v>
      </c>
      <c r="AG272" s="22">
        <f t="shared" si="147"/>
        <v>-1.3975903614457832</v>
      </c>
      <c r="AH272" s="3">
        <f t="shared" si="148"/>
        <v>0</v>
      </c>
      <c r="AI272" s="28" t="b">
        <f t="shared" si="149"/>
        <v>0</v>
      </c>
      <c r="AJ272" s="3">
        <f t="shared" si="150"/>
        <v>3.5858585858585923E-2</v>
      </c>
      <c r="AK272" s="3">
        <f t="shared" si="151"/>
        <v>3.5858585858585923E-2</v>
      </c>
      <c r="AL272" s="26">
        <f t="shared" si="152"/>
        <v>0.72173913043478266</v>
      </c>
      <c r="AM272" s="26">
        <f ca="1">IF(RAND()&lt;J272,H272*F272,I272*G272)-1</f>
        <v>0.65999999999999992</v>
      </c>
      <c r="AN272" s="26">
        <f ca="1">IF(RAND()&lt;(J272+(2*F272-1)*Sheet2!D$109),H272*F272,I272*G272)-1</f>
        <v>0.65999999999999992</v>
      </c>
      <c r="AO272" s="3">
        <f t="shared" si="123"/>
        <v>202209</v>
      </c>
    </row>
    <row r="273" spans="1:41" s="3" customFormat="1" x14ac:dyDescent="0.25">
      <c r="A273" s="6">
        <v>44815</v>
      </c>
      <c r="B273" s="1" t="s">
        <v>56</v>
      </c>
      <c r="C273" s="1" t="s">
        <v>57</v>
      </c>
      <c r="D273">
        <v>24</v>
      </c>
      <c r="E273" s="1">
        <v>19</v>
      </c>
      <c r="F273">
        <f t="shared" si="124"/>
        <v>1</v>
      </c>
      <c r="G273">
        <f t="shared" si="125"/>
        <v>0</v>
      </c>
      <c r="H273" s="4">
        <v>1.5</v>
      </c>
      <c r="I273" s="4">
        <v>2.7</v>
      </c>
      <c r="J273" s="4">
        <f t="shared" si="126"/>
        <v>0.66666666666666663</v>
      </c>
      <c r="K273" s="4">
        <f t="shared" si="127"/>
        <v>0.37037037037037035</v>
      </c>
      <c r="L273" s="17">
        <f t="shared" si="128"/>
        <v>0.6366666666666666</v>
      </c>
      <c r="M273" s="17">
        <f t="shared" si="129"/>
        <v>0.40037037037037038</v>
      </c>
      <c r="N273" s="34">
        <f t="shared" si="130"/>
        <v>1.5706806282722514</v>
      </c>
      <c r="O273" s="12">
        <f t="shared" si="131"/>
        <v>2.497687326549491</v>
      </c>
      <c r="P273" s="4">
        <f t="shared" si="132"/>
        <v>202209</v>
      </c>
      <c r="Q273" s="17">
        <f t="shared" si="133"/>
        <v>1.5</v>
      </c>
      <c r="R273" s="17">
        <f t="shared" si="134"/>
        <v>-2.5882352941176467</v>
      </c>
      <c r="S273" s="16">
        <f t="shared" si="135"/>
        <v>-1.0882352941176467</v>
      </c>
      <c r="T273" s="5">
        <f t="shared" si="136"/>
        <v>1.8</v>
      </c>
      <c r="U273" s="21">
        <f t="shared" si="137"/>
        <v>0</v>
      </c>
      <c r="V273" s="5"/>
      <c r="W273" s="5">
        <f t="shared" si="138"/>
        <v>0.5</v>
      </c>
      <c r="X273" s="4">
        <f t="shared" si="139"/>
        <v>-0.33333333333333337</v>
      </c>
      <c r="Y273" s="4">
        <f t="shared" si="140"/>
        <v>-0.83333333333333337</v>
      </c>
      <c r="Z273" s="21">
        <f t="shared" si="141"/>
        <v>2022</v>
      </c>
      <c r="AA273" s="4">
        <f t="shared" si="142"/>
        <v>-1</v>
      </c>
      <c r="AB273" s="4">
        <f t="shared" si="143"/>
        <v>-1</v>
      </c>
      <c r="AC273" s="4">
        <f t="shared" si="144"/>
        <v>0</v>
      </c>
      <c r="AD273" s="4"/>
      <c r="AE273" s="4">
        <f t="shared" si="145"/>
        <v>-0.83333333333333337</v>
      </c>
      <c r="AF273" s="22">
        <f t="shared" si="146"/>
        <v>-0.5</v>
      </c>
      <c r="AG273" s="22">
        <f t="shared" si="147"/>
        <v>-1.3333333333333335</v>
      </c>
      <c r="AH273" s="3">
        <f t="shared" si="148"/>
        <v>0</v>
      </c>
      <c r="AI273" s="28" t="b">
        <f t="shared" si="149"/>
        <v>0</v>
      </c>
      <c r="AJ273" s="3">
        <f t="shared" si="150"/>
        <v>3.5714285714285587E-2</v>
      </c>
      <c r="AK273" s="3">
        <f t="shared" si="151"/>
        <v>3.5714285714285587E-2</v>
      </c>
      <c r="AL273" s="26">
        <f t="shared" si="152"/>
        <v>1.8</v>
      </c>
      <c r="AM273" s="26">
        <f ca="1">IF(RAND()&lt;J273,H273*F273,I273*G273)-1</f>
        <v>0.5</v>
      </c>
      <c r="AN273" s="26">
        <f ca="1">IF(RAND()&lt;(J273+(2*F273-1)*Sheet2!D$109),H273*F273,I273*G273)-1</f>
        <v>0.5</v>
      </c>
      <c r="AO273" s="3">
        <f t="shared" si="123"/>
        <v>202209</v>
      </c>
    </row>
    <row r="274" spans="1:41" s="3" customFormat="1" x14ac:dyDescent="0.25">
      <c r="A274" s="6">
        <v>44815</v>
      </c>
      <c r="B274" s="1" t="s">
        <v>46</v>
      </c>
      <c r="C274" s="1" t="s">
        <v>48</v>
      </c>
      <c r="D274">
        <v>23</v>
      </c>
      <c r="E274" s="1">
        <v>7</v>
      </c>
      <c r="F274">
        <f t="shared" si="124"/>
        <v>1</v>
      </c>
      <c r="G274">
        <f t="shared" si="125"/>
        <v>0</v>
      </c>
      <c r="H274" s="4">
        <v>2</v>
      </c>
      <c r="I274" s="4">
        <v>1.83</v>
      </c>
      <c r="J274" s="4">
        <f t="shared" si="126"/>
        <v>0.5</v>
      </c>
      <c r="K274" s="4">
        <f t="shared" si="127"/>
        <v>0.54644808743169393</v>
      </c>
      <c r="L274" s="17">
        <f t="shared" si="128"/>
        <v>0.47</v>
      </c>
      <c r="M274" s="17">
        <f t="shared" si="129"/>
        <v>0.57644808743169396</v>
      </c>
      <c r="N274" s="34">
        <f t="shared" si="130"/>
        <v>2.1276595744680851</v>
      </c>
      <c r="O274" s="12">
        <f t="shared" si="131"/>
        <v>1.7347615887761874</v>
      </c>
      <c r="P274" s="4">
        <f t="shared" si="132"/>
        <v>202209</v>
      </c>
      <c r="Q274" s="17">
        <f t="shared" si="133"/>
        <v>2</v>
      </c>
      <c r="R274" s="17">
        <f t="shared" si="134"/>
        <v>-2.2048192771084336</v>
      </c>
      <c r="S274" s="16">
        <f t="shared" si="135"/>
        <v>-0.20481927710843362</v>
      </c>
      <c r="T274" s="5">
        <f t="shared" si="136"/>
        <v>0.91500000000000004</v>
      </c>
      <c r="U274" s="21">
        <f t="shared" si="137"/>
        <v>0</v>
      </c>
      <c r="V274" s="5"/>
      <c r="W274" s="5">
        <f t="shared" si="138"/>
        <v>1</v>
      </c>
      <c r="X274" s="4">
        <f t="shared" si="139"/>
        <v>-0.5</v>
      </c>
      <c r="Y274" s="4">
        <f t="shared" si="140"/>
        <v>-1.5</v>
      </c>
      <c r="Z274" s="21">
        <f t="shared" si="141"/>
        <v>2022</v>
      </c>
      <c r="AA274" s="4">
        <f t="shared" si="142"/>
        <v>-1</v>
      </c>
      <c r="AB274" s="4">
        <f t="shared" si="143"/>
        <v>-1</v>
      </c>
      <c r="AC274" s="4">
        <f t="shared" si="144"/>
        <v>0</v>
      </c>
      <c r="AD274" s="4"/>
      <c r="AE274" s="4">
        <f t="shared" si="145"/>
        <v>-1.5</v>
      </c>
      <c r="AF274" s="22">
        <f t="shared" si="146"/>
        <v>0</v>
      </c>
      <c r="AG274" s="22">
        <f t="shared" si="147"/>
        <v>-1.5</v>
      </c>
      <c r="AH274" s="3">
        <f t="shared" si="148"/>
        <v>0</v>
      </c>
      <c r="AI274" s="28" t="b">
        <f t="shared" si="149"/>
        <v>0</v>
      </c>
      <c r="AJ274" s="3">
        <f t="shared" si="150"/>
        <v>4.4386422976501305E-2</v>
      </c>
      <c r="AK274" s="3">
        <f t="shared" si="151"/>
        <v>4.4386422976501305E-2</v>
      </c>
      <c r="AL274" s="26">
        <f t="shared" si="152"/>
        <v>0.91500000000000004</v>
      </c>
      <c r="AM274" s="26">
        <f ca="1">IF(RAND()&lt;J274,H274*F274,I274*G274)-1</f>
        <v>1</v>
      </c>
      <c r="AN274" s="26">
        <f ca="1">IF(RAND()&lt;(J274+(2*F274-1)*Sheet2!D$109),H274*F274,I274*G274)-1</f>
        <v>-1</v>
      </c>
      <c r="AO274" s="3">
        <f t="shared" si="123"/>
        <v>202209</v>
      </c>
    </row>
    <row r="275" spans="1:41" s="3" customFormat="1" x14ac:dyDescent="0.25">
      <c r="A275" s="6">
        <v>44815</v>
      </c>
      <c r="B275" s="1" t="s">
        <v>36</v>
      </c>
      <c r="C275" s="1" t="s">
        <v>20</v>
      </c>
      <c r="D275">
        <v>20</v>
      </c>
      <c r="E275" s="1">
        <v>21</v>
      </c>
      <c r="F275">
        <f t="shared" si="124"/>
        <v>0</v>
      </c>
      <c r="G275">
        <f t="shared" si="125"/>
        <v>1</v>
      </c>
      <c r="H275" s="4">
        <v>1.34</v>
      </c>
      <c r="I275" s="4">
        <v>3.35</v>
      </c>
      <c r="J275" s="4">
        <f t="shared" si="126"/>
        <v>0.74626865671641784</v>
      </c>
      <c r="K275" s="4">
        <f t="shared" si="127"/>
        <v>0.29850746268656714</v>
      </c>
      <c r="L275" s="17">
        <f t="shared" si="128"/>
        <v>0.77626865671641787</v>
      </c>
      <c r="M275" s="17">
        <f t="shared" si="129"/>
        <v>0.26850746268656711</v>
      </c>
      <c r="N275" s="34">
        <f t="shared" si="130"/>
        <v>1.2882138050374929</v>
      </c>
      <c r="O275" s="12">
        <f t="shared" si="131"/>
        <v>3.7242912729294058</v>
      </c>
      <c r="P275" s="4">
        <f t="shared" si="132"/>
        <v>202209</v>
      </c>
      <c r="Q275" s="17">
        <f t="shared" si="133"/>
        <v>0.4</v>
      </c>
      <c r="R275" s="17">
        <f t="shared" si="134"/>
        <v>-3.3667083854818518</v>
      </c>
      <c r="S275" s="16">
        <f t="shared" si="135"/>
        <v>-2.9667083854818519</v>
      </c>
      <c r="T275" s="5">
        <f t="shared" si="136"/>
        <v>2.5</v>
      </c>
      <c r="U275" s="21">
        <f t="shared" si="137"/>
        <v>0</v>
      </c>
      <c r="V275" s="5"/>
      <c r="W275" s="5">
        <f t="shared" si="138"/>
        <v>-1</v>
      </c>
      <c r="X275" s="4">
        <f t="shared" si="139"/>
        <v>-1</v>
      </c>
      <c r="Y275" s="4">
        <f t="shared" si="140"/>
        <v>0</v>
      </c>
      <c r="Z275" s="21">
        <f t="shared" si="141"/>
        <v>2022</v>
      </c>
      <c r="AA275" s="4">
        <f t="shared" si="142"/>
        <v>2.35</v>
      </c>
      <c r="AB275" s="4">
        <f t="shared" si="143"/>
        <v>-0.70149253731343286</v>
      </c>
      <c r="AC275" s="4">
        <f t="shared" si="144"/>
        <v>-3.051492537313433</v>
      </c>
      <c r="AD275" s="4"/>
      <c r="AE275" s="4">
        <f t="shared" si="145"/>
        <v>-0.59373134328358224</v>
      </c>
      <c r="AF275" s="22">
        <f t="shared" si="146"/>
        <v>1.35</v>
      </c>
      <c r="AG275" s="22">
        <f t="shared" si="147"/>
        <v>-1.7014925373134329</v>
      </c>
      <c r="AH275" s="3">
        <f t="shared" si="148"/>
        <v>0</v>
      </c>
      <c r="AI275" s="28" t="b">
        <f t="shared" si="149"/>
        <v>0</v>
      </c>
      <c r="AJ275" s="3">
        <f t="shared" si="150"/>
        <v>4.2857142857142816E-2</v>
      </c>
      <c r="AK275" s="3">
        <f t="shared" si="151"/>
        <v>4.2857142857142705E-2</v>
      </c>
      <c r="AL275" s="26">
        <f t="shared" si="152"/>
        <v>2.5</v>
      </c>
      <c r="AM275" s="26">
        <f ca="1">IF(RAND()&lt;J275,H275*F275,I275*G275)-1</f>
        <v>-1</v>
      </c>
      <c r="AN275" s="26">
        <f ca="1">IF(RAND()&lt;(J275+(2*F275-1)*Sheet2!D$109),H275*F275,I275*G275)-1</f>
        <v>2.35</v>
      </c>
      <c r="AO275" s="3">
        <f t="shared" si="123"/>
        <v>202209</v>
      </c>
    </row>
    <row r="276" spans="1:41" s="3" customFormat="1" x14ac:dyDescent="0.25">
      <c r="A276" s="6">
        <v>44815</v>
      </c>
      <c r="B276" s="1" t="s">
        <v>27</v>
      </c>
      <c r="C276" s="1" t="s">
        <v>28</v>
      </c>
      <c r="D276">
        <v>26</v>
      </c>
      <c r="E276" s="1">
        <v>27</v>
      </c>
      <c r="F276">
        <f t="shared" si="124"/>
        <v>0</v>
      </c>
      <c r="G276">
        <f t="shared" si="125"/>
        <v>1</v>
      </c>
      <c r="H276" s="4">
        <v>2.5499999999999998</v>
      </c>
      <c r="I276" s="4">
        <v>1.57</v>
      </c>
      <c r="J276" s="4">
        <f t="shared" si="126"/>
        <v>0.39215686274509809</v>
      </c>
      <c r="K276" s="4">
        <f t="shared" si="127"/>
        <v>0.63694267515923564</v>
      </c>
      <c r="L276" s="17">
        <f t="shared" si="128"/>
        <v>0.42215686274509812</v>
      </c>
      <c r="M276" s="17">
        <f t="shared" si="129"/>
        <v>0.60694267515923561</v>
      </c>
      <c r="N276" s="34">
        <f t="shared" si="130"/>
        <v>2.368787738039944</v>
      </c>
      <c r="O276" s="12">
        <f t="shared" si="131"/>
        <v>1.6476020568790011</v>
      </c>
      <c r="P276" s="4">
        <f t="shared" si="132"/>
        <v>202209</v>
      </c>
      <c r="Q276" s="17">
        <f t="shared" si="133"/>
        <v>1.6242038216560508</v>
      </c>
      <c r="R276" s="17">
        <f t="shared" si="134"/>
        <v>-2.3995472552348613</v>
      </c>
      <c r="S276" s="16">
        <f t="shared" si="135"/>
        <v>-0.77534343357881053</v>
      </c>
      <c r="T276" s="5">
        <f t="shared" si="136"/>
        <v>0.61568627450980395</v>
      </c>
      <c r="U276" s="21">
        <f t="shared" si="137"/>
        <v>0</v>
      </c>
      <c r="V276" s="5"/>
      <c r="W276" s="5">
        <f t="shared" si="138"/>
        <v>-1</v>
      </c>
      <c r="X276" s="4">
        <f t="shared" si="139"/>
        <v>-1</v>
      </c>
      <c r="Y276" s="4">
        <f t="shared" si="140"/>
        <v>0</v>
      </c>
      <c r="Z276" s="21">
        <f t="shared" si="141"/>
        <v>2022</v>
      </c>
      <c r="AA276" s="4">
        <f t="shared" si="142"/>
        <v>0.57000000000000006</v>
      </c>
      <c r="AB276" s="4">
        <f t="shared" si="143"/>
        <v>-0.36305732484076436</v>
      </c>
      <c r="AC276" s="4">
        <f t="shared" si="144"/>
        <v>-0.93305732484076442</v>
      </c>
      <c r="AD276" s="4"/>
      <c r="AE276" s="4">
        <f t="shared" si="145"/>
        <v>-2.1578431372549018</v>
      </c>
      <c r="AF276" s="22">
        <f t="shared" si="146"/>
        <v>-0.42999999999999994</v>
      </c>
      <c r="AG276" s="22">
        <f t="shared" si="147"/>
        <v>-1.3630573248407645</v>
      </c>
      <c r="AH276" s="3">
        <f t="shared" si="148"/>
        <v>0</v>
      </c>
      <c r="AI276" s="28" t="b">
        <f t="shared" si="149"/>
        <v>0</v>
      </c>
      <c r="AJ276" s="3">
        <f t="shared" si="150"/>
        <v>2.8276699029126329E-2</v>
      </c>
      <c r="AK276" s="3">
        <f t="shared" si="151"/>
        <v>2.8276699029126218E-2</v>
      </c>
      <c r="AL276" s="26">
        <f t="shared" si="152"/>
        <v>0.61568627450980395</v>
      </c>
      <c r="AM276" s="26">
        <f ca="1">IF(RAND()&lt;J276,H276*F276,I276*G276)-1</f>
        <v>-1</v>
      </c>
      <c r="AN276" s="26">
        <f ca="1">IF(RAND()&lt;(J276+(2*F276-1)*Sheet2!D$109),H276*F276,I276*G276)-1</f>
        <v>0.57000000000000006</v>
      </c>
      <c r="AO276" s="3">
        <f t="shared" si="123"/>
        <v>202209</v>
      </c>
    </row>
    <row r="277" spans="1:41" s="3" customFormat="1" x14ac:dyDescent="0.25">
      <c r="A277" s="6">
        <v>44815</v>
      </c>
      <c r="B277" s="1" t="s">
        <v>26</v>
      </c>
      <c r="C277" s="1" t="s">
        <v>44</v>
      </c>
      <c r="D277">
        <v>24</v>
      </c>
      <c r="E277" s="1">
        <v>26</v>
      </c>
      <c r="F277">
        <f t="shared" si="124"/>
        <v>0</v>
      </c>
      <c r="G277">
        <f t="shared" si="125"/>
        <v>1</v>
      </c>
      <c r="H277" s="4">
        <v>2.75</v>
      </c>
      <c r="I277" s="4">
        <v>1.47</v>
      </c>
      <c r="J277" s="4">
        <f t="shared" si="126"/>
        <v>0.36363636363636365</v>
      </c>
      <c r="K277" s="4">
        <f t="shared" si="127"/>
        <v>0.68027210884353739</v>
      </c>
      <c r="L277" s="17">
        <f t="shared" si="128"/>
        <v>0.39363636363636367</v>
      </c>
      <c r="M277" s="17">
        <f t="shared" si="129"/>
        <v>0.65027210884353737</v>
      </c>
      <c r="N277" s="34">
        <f t="shared" si="130"/>
        <v>2.5404157043879905</v>
      </c>
      <c r="O277" s="12">
        <f t="shared" si="131"/>
        <v>1.5378177633643688</v>
      </c>
      <c r="P277" s="4">
        <f t="shared" si="132"/>
        <v>202209</v>
      </c>
      <c r="Q277" s="17">
        <f t="shared" si="133"/>
        <v>1.870748299319728</v>
      </c>
      <c r="R277" s="17">
        <f t="shared" si="134"/>
        <v>-2.6990881458966562</v>
      </c>
      <c r="S277" s="16">
        <f t="shared" si="135"/>
        <v>-0.82833984657692827</v>
      </c>
      <c r="T277" s="5">
        <f t="shared" si="136"/>
        <v>0.53454545454545455</v>
      </c>
      <c r="U277" s="21">
        <f t="shared" si="137"/>
        <v>0</v>
      </c>
      <c r="V277" s="5"/>
      <c r="W277" s="5">
        <f t="shared" si="138"/>
        <v>-1</v>
      </c>
      <c r="X277" s="4">
        <f t="shared" si="139"/>
        <v>-1</v>
      </c>
      <c r="Y277" s="4">
        <f t="shared" si="140"/>
        <v>0</v>
      </c>
      <c r="Z277" s="21">
        <f t="shared" si="141"/>
        <v>2022</v>
      </c>
      <c r="AA277" s="4">
        <f t="shared" si="142"/>
        <v>0.47</v>
      </c>
      <c r="AB277" s="4">
        <f t="shared" si="143"/>
        <v>-0.31972789115646261</v>
      </c>
      <c r="AC277" s="4">
        <f t="shared" si="144"/>
        <v>-0.78972789115646258</v>
      </c>
      <c r="AD277" s="4"/>
      <c r="AE277" s="4">
        <f t="shared" si="145"/>
        <v>-2.3863636363636362</v>
      </c>
      <c r="AF277" s="22">
        <f t="shared" si="146"/>
        <v>-0.53</v>
      </c>
      <c r="AG277" s="22">
        <f t="shared" si="147"/>
        <v>-1.3197278911564627</v>
      </c>
      <c r="AH277" s="3">
        <f t="shared" si="148"/>
        <v>0</v>
      </c>
      <c r="AI277" s="28" t="b">
        <f t="shared" si="149"/>
        <v>0</v>
      </c>
      <c r="AJ277" s="3">
        <f t="shared" si="150"/>
        <v>4.206161137440767E-2</v>
      </c>
      <c r="AK277" s="3">
        <f t="shared" si="151"/>
        <v>4.2061611374407559E-2</v>
      </c>
      <c r="AL277" s="26">
        <f t="shared" si="152"/>
        <v>0.53454545454545455</v>
      </c>
      <c r="AM277" s="26">
        <f ca="1">IF(RAND()&lt;J277,H277*F277,I277*G277)-1</f>
        <v>-1</v>
      </c>
      <c r="AN277" s="26">
        <f ca="1">IF(RAND()&lt;(J277+(2*F277-1)*Sheet2!D$109),H277*F277,I277*G277)-1</f>
        <v>0.47</v>
      </c>
      <c r="AO277" s="3">
        <f t="shared" si="123"/>
        <v>202209</v>
      </c>
    </row>
    <row r="278" spans="1:41" s="3" customFormat="1" x14ac:dyDescent="0.25">
      <c r="A278" s="6">
        <v>44815</v>
      </c>
      <c r="B278" s="1" t="s">
        <v>31</v>
      </c>
      <c r="C278" s="1" t="s">
        <v>24</v>
      </c>
      <c r="D278">
        <v>19</v>
      </c>
      <c r="E278" s="1">
        <v>10</v>
      </c>
      <c r="F278">
        <f t="shared" si="124"/>
        <v>1</v>
      </c>
      <c r="G278">
        <f t="shared" si="125"/>
        <v>0</v>
      </c>
      <c r="H278" s="4">
        <v>3.35</v>
      </c>
      <c r="I278" s="4">
        <v>1.34</v>
      </c>
      <c r="J278" s="4">
        <f t="shared" si="126"/>
        <v>0.29850746268656714</v>
      </c>
      <c r="K278" s="4">
        <f t="shared" si="127"/>
        <v>0.74626865671641784</v>
      </c>
      <c r="L278" s="17">
        <f t="shared" si="128"/>
        <v>0.26850746268656711</v>
      </c>
      <c r="M278" s="17">
        <f t="shared" si="129"/>
        <v>0.77626865671641787</v>
      </c>
      <c r="N278" s="34">
        <f t="shared" si="130"/>
        <v>3.7242912729294058</v>
      </c>
      <c r="O278" s="12">
        <f t="shared" si="131"/>
        <v>1.2882138050374929</v>
      </c>
      <c r="P278" s="4">
        <f t="shared" si="132"/>
        <v>202209</v>
      </c>
      <c r="Q278" s="17">
        <f t="shared" si="133"/>
        <v>3.35</v>
      </c>
      <c r="R278" s="17">
        <f t="shared" si="134"/>
        <v>-3.3667083854818518</v>
      </c>
      <c r="S278" s="16">
        <f t="shared" si="135"/>
        <v>-1.6708385481851717E-2</v>
      </c>
      <c r="T278" s="5">
        <f t="shared" si="136"/>
        <v>0.4</v>
      </c>
      <c r="U278" s="21">
        <f t="shared" si="137"/>
        <v>0</v>
      </c>
      <c r="V278" s="5"/>
      <c r="W278" s="5">
        <f t="shared" si="138"/>
        <v>2.35</v>
      </c>
      <c r="X278" s="4">
        <f t="shared" si="139"/>
        <v>-0.70149253731343286</v>
      </c>
      <c r="Y278" s="4">
        <f t="shared" si="140"/>
        <v>-3.051492537313433</v>
      </c>
      <c r="Z278" s="21">
        <f t="shared" si="141"/>
        <v>2022</v>
      </c>
      <c r="AA278" s="4">
        <f t="shared" si="142"/>
        <v>-1</v>
      </c>
      <c r="AB278" s="4">
        <f t="shared" si="143"/>
        <v>-1</v>
      </c>
      <c r="AC278" s="4">
        <f t="shared" si="144"/>
        <v>0</v>
      </c>
      <c r="AD278" s="4"/>
      <c r="AE278" s="4">
        <f t="shared" si="145"/>
        <v>-3.051492537313433</v>
      </c>
      <c r="AF278" s="22">
        <f t="shared" si="146"/>
        <v>1.35</v>
      </c>
      <c r="AG278" s="22">
        <f t="shared" si="147"/>
        <v>-1.7014925373134329</v>
      </c>
      <c r="AH278" s="3">
        <f t="shared" si="148"/>
        <v>0</v>
      </c>
      <c r="AI278" s="28" t="b">
        <f t="shared" si="149"/>
        <v>0</v>
      </c>
      <c r="AJ278" s="3">
        <f t="shared" si="150"/>
        <v>4.2857142857142816E-2</v>
      </c>
      <c r="AK278" s="3">
        <f t="shared" si="151"/>
        <v>4.2857142857142705E-2</v>
      </c>
      <c r="AL278" s="26">
        <f t="shared" si="152"/>
        <v>0.4</v>
      </c>
      <c r="AM278" s="26">
        <f ca="1">IF(RAND()&lt;J278,H278*F278,I278*G278)-1</f>
        <v>-1</v>
      </c>
      <c r="AN278" s="26">
        <f ca="1">IF(RAND()&lt;(J278+(2*F278-1)*Sheet2!D$109),H278*F278,I278*G278)-1</f>
        <v>-1</v>
      </c>
      <c r="AO278" s="3">
        <f t="shared" si="123"/>
        <v>202209</v>
      </c>
    </row>
    <row r="279" spans="1:41" s="3" customFormat="1" x14ac:dyDescent="0.25">
      <c r="A279" s="6">
        <v>44815</v>
      </c>
      <c r="B279" s="1" t="s">
        <v>30</v>
      </c>
      <c r="C279" s="1" t="s">
        <v>43</v>
      </c>
      <c r="D279">
        <v>20</v>
      </c>
      <c r="E279" s="1">
        <v>23</v>
      </c>
      <c r="F279">
        <f t="shared" si="124"/>
        <v>0</v>
      </c>
      <c r="G279">
        <f t="shared" si="125"/>
        <v>1</v>
      </c>
      <c r="H279" s="4">
        <v>1.37</v>
      </c>
      <c r="I279" s="4">
        <v>3.2</v>
      </c>
      <c r="J279" s="4">
        <f t="shared" si="126"/>
        <v>0.72992700729927007</v>
      </c>
      <c r="K279" s="4">
        <f t="shared" si="127"/>
        <v>0.3125</v>
      </c>
      <c r="L279" s="17">
        <f t="shared" si="128"/>
        <v>0.7599270072992701</v>
      </c>
      <c r="M279" s="17">
        <f t="shared" si="129"/>
        <v>0.28249999999999997</v>
      </c>
      <c r="N279" s="34">
        <f t="shared" si="130"/>
        <v>1.3159158582268753</v>
      </c>
      <c r="O279" s="12">
        <f t="shared" si="131"/>
        <v>3.5398230088495577</v>
      </c>
      <c r="P279" s="4">
        <f t="shared" si="132"/>
        <v>202209</v>
      </c>
      <c r="Q279" s="17">
        <f t="shared" si="133"/>
        <v>0.42812500000000003</v>
      </c>
      <c r="R279" s="17">
        <f t="shared" si="134"/>
        <v>-3.1572481572481563</v>
      </c>
      <c r="S279" s="16">
        <f t="shared" si="135"/>
        <v>-2.7291231572481562</v>
      </c>
      <c r="T279" s="5">
        <f t="shared" si="136"/>
        <v>2.335766423357664</v>
      </c>
      <c r="U279" s="21">
        <f t="shared" si="137"/>
        <v>0</v>
      </c>
      <c r="V279" s="5"/>
      <c r="W279" s="5">
        <f t="shared" si="138"/>
        <v>-1</v>
      </c>
      <c r="X279" s="4">
        <f t="shared" si="139"/>
        <v>-1</v>
      </c>
      <c r="Y279" s="4">
        <f t="shared" si="140"/>
        <v>0</v>
      </c>
      <c r="Z279" s="21">
        <f t="shared" si="141"/>
        <v>2022</v>
      </c>
      <c r="AA279" s="4">
        <f t="shared" si="142"/>
        <v>2.2000000000000002</v>
      </c>
      <c r="AB279" s="4">
        <f t="shared" si="143"/>
        <v>-0.6875</v>
      </c>
      <c r="AC279" s="4">
        <f t="shared" si="144"/>
        <v>-2.8875000000000002</v>
      </c>
      <c r="AD279" s="4"/>
      <c r="AE279" s="4">
        <f t="shared" si="145"/>
        <v>-0.64007299270073004</v>
      </c>
      <c r="AF279" s="22">
        <f t="shared" si="146"/>
        <v>1.2000000000000002</v>
      </c>
      <c r="AG279" s="22">
        <f t="shared" si="147"/>
        <v>-1.6875</v>
      </c>
      <c r="AH279" s="3">
        <f t="shared" si="148"/>
        <v>0</v>
      </c>
      <c r="AI279" s="28" t="b">
        <f t="shared" si="149"/>
        <v>0</v>
      </c>
      <c r="AJ279" s="3">
        <f t="shared" si="150"/>
        <v>4.0700218818380707E-2</v>
      </c>
      <c r="AK279" s="3">
        <f t="shared" si="151"/>
        <v>4.0700218818380707E-2</v>
      </c>
      <c r="AL279" s="26">
        <f t="shared" si="152"/>
        <v>2.335766423357664</v>
      </c>
      <c r="AM279" s="26">
        <f ca="1">IF(RAND()&lt;J279,H279*F279,I279*G279)-1</f>
        <v>-1</v>
      </c>
      <c r="AN279" s="26">
        <f ca="1">IF(RAND()&lt;(J279+(2*F279-1)*Sheet2!D$109),H279*F279,I279*G279)-1</f>
        <v>2.2000000000000002</v>
      </c>
      <c r="AO279" s="3">
        <f t="shared" si="123"/>
        <v>202209</v>
      </c>
    </row>
    <row r="280" spans="1:41" s="3" customFormat="1" x14ac:dyDescent="0.25">
      <c r="A280" s="6">
        <v>44815</v>
      </c>
      <c r="B280" s="1" t="s">
        <v>19</v>
      </c>
      <c r="C280" s="1" t="s">
        <v>41</v>
      </c>
      <c r="D280">
        <v>35</v>
      </c>
      <c r="E280" s="1">
        <v>38</v>
      </c>
      <c r="F280">
        <f t="shared" si="124"/>
        <v>0</v>
      </c>
      <c r="G280">
        <f t="shared" si="125"/>
        <v>1</v>
      </c>
      <c r="H280" s="4">
        <v>2.7</v>
      </c>
      <c r="I280" s="4">
        <v>1.5</v>
      </c>
      <c r="J280" s="4">
        <f t="shared" si="126"/>
        <v>0.37037037037037035</v>
      </c>
      <c r="K280" s="4">
        <f t="shared" si="127"/>
        <v>0.66666666666666663</v>
      </c>
      <c r="L280" s="17">
        <f t="shared" si="128"/>
        <v>0.40037037037037038</v>
      </c>
      <c r="M280" s="17">
        <f t="shared" si="129"/>
        <v>0.6366666666666666</v>
      </c>
      <c r="N280" s="34">
        <f t="shared" si="130"/>
        <v>2.497687326549491</v>
      </c>
      <c r="O280" s="12">
        <f t="shared" si="131"/>
        <v>1.5706806282722514</v>
      </c>
      <c r="P280" s="4">
        <f t="shared" si="132"/>
        <v>202209</v>
      </c>
      <c r="Q280" s="17">
        <f t="shared" si="133"/>
        <v>1.8</v>
      </c>
      <c r="R280" s="17">
        <f t="shared" si="134"/>
        <v>-2.5882352941176467</v>
      </c>
      <c r="S280" s="16">
        <f t="shared" si="135"/>
        <v>-0.7882352941176467</v>
      </c>
      <c r="T280" s="5">
        <f t="shared" si="136"/>
        <v>0.55555555555555547</v>
      </c>
      <c r="U280" s="21">
        <f t="shared" si="137"/>
        <v>0</v>
      </c>
      <c r="V280" s="5"/>
      <c r="W280" s="5">
        <f t="shared" si="138"/>
        <v>-1</v>
      </c>
      <c r="X280" s="4">
        <f t="shared" si="139"/>
        <v>-1</v>
      </c>
      <c r="Y280" s="4">
        <f t="shared" si="140"/>
        <v>0</v>
      </c>
      <c r="Z280" s="21">
        <f t="shared" si="141"/>
        <v>2022</v>
      </c>
      <c r="AA280" s="4">
        <f t="shared" si="142"/>
        <v>0.5</v>
      </c>
      <c r="AB280" s="4">
        <f t="shared" si="143"/>
        <v>-0.33333333333333337</v>
      </c>
      <c r="AC280" s="4">
        <f t="shared" si="144"/>
        <v>-0.83333333333333337</v>
      </c>
      <c r="AD280" s="4"/>
      <c r="AE280" s="4">
        <f t="shared" si="145"/>
        <v>-2.3296296296296299</v>
      </c>
      <c r="AF280" s="22">
        <f t="shared" si="146"/>
        <v>-0.5</v>
      </c>
      <c r="AG280" s="22">
        <f t="shared" si="147"/>
        <v>-1.3333333333333335</v>
      </c>
      <c r="AH280" s="3">
        <f t="shared" si="148"/>
        <v>0</v>
      </c>
      <c r="AI280" s="28" t="b">
        <f t="shared" si="149"/>
        <v>0</v>
      </c>
      <c r="AJ280" s="3">
        <f t="shared" si="150"/>
        <v>3.5714285714285587E-2</v>
      </c>
      <c r="AK280" s="3">
        <f t="shared" si="151"/>
        <v>3.5714285714285587E-2</v>
      </c>
      <c r="AL280" s="26">
        <f t="shared" si="152"/>
        <v>0.55555555555555547</v>
      </c>
      <c r="AM280" s="26">
        <f ca="1">IF(RAND()&lt;J280,H280*F280,I280*G280)-1</f>
        <v>-1</v>
      </c>
      <c r="AN280" s="26">
        <f ca="1">IF(RAND()&lt;(J280+(2*F280-1)*Sheet2!D$109),H280*F280,I280*G280)-1</f>
        <v>-1</v>
      </c>
      <c r="AO280" s="3">
        <f t="shared" si="123"/>
        <v>202209</v>
      </c>
    </row>
    <row r="281" spans="1:41" s="3" customFormat="1" x14ac:dyDescent="0.25">
      <c r="A281" s="6">
        <v>44815</v>
      </c>
      <c r="B281" s="1" t="s">
        <v>33</v>
      </c>
      <c r="C281" s="1" t="s">
        <v>22</v>
      </c>
      <c r="D281">
        <v>20</v>
      </c>
      <c r="E281" s="1">
        <v>20</v>
      </c>
      <c r="F281">
        <f t="shared" si="124"/>
        <v>0</v>
      </c>
      <c r="G281">
        <f t="shared" si="125"/>
        <v>0</v>
      </c>
      <c r="H281" s="4">
        <v>4</v>
      </c>
      <c r="I281" s="4">
        <v>1.26</v>
      </c>
      <c r="J281" s="4">
        <f t="shared" si="126"/>
        <v>0.25</v>
      </c>
      <c r="K281" s="4">
        <f t="shared" si="127"/>
        <v>0.79365079365079361</v>
      </c>
      <c r="L281" s="17">
        <f t="shared" si="128"/>
        <v>0.28000000000000003</v>
      </c>
      <c r="M281" s="17">
        <f t="shared" si="129"/>
        <v>0.82365079365079363</v>
      </c>
      <c r="N281" s="34">
        <f t="shared" si="130"/>
        <v>3.5714285714285712</v>
      </c>
      <c r="O281" s="12">
        <f t="shared" si="131"/>
        <v>1.2141067643091155</v>
      </c>
      <c r="P281" s="4">
        <f t="shared" si="132"/>
        <v>202209</v>
      </c>
      <c r="Q281" s="17">
        <f t="shared" si="133"/>
        <v>3.1746031746031744</v>
      </c>
      <c r="R281" s="17">
        <f t="shared" si="134"/>
        <v>-4.1794871794871788</v>
      </c>
      <c r="S281" s="16">
        <f t="shared" si="135"/>
        <v>-1.0048840048840044</v>
      </c>
      <c r="T281" s="5">
        <f t="shared" si="136"/>
        <v>0.315</v>
      </c>
      <c r="U281" s="21">
        <f t="shared" si="137"/>
        <v>0</v>
      </c>
      <c r="V281" s="5"/>
      <c r="W281" s="5">
        <f t="shared" si="138"/>
        <v>-1</v>
      </c>
      <c r="X281" s="4">
        <f t="shared" si="139"/>
        <v>-1</v>
      </c>
      <c r="Y281" s="4">
        <f t="shared" si="140"/>
        <v>0</v>
      </c>
      <c r="Z281" s="21">
        <f t="shared" si="141"/>
        <v>2022</v>
      </c>
      <c r="AA281" s="4">
        <f t="shared" si="142"/>
        <v>-1</v>
      </c>
      <c r="AB281" s="4">
        <f t="shared" si="143"/>
        <v>-1</v>
      </c>
      <c r="AC281" s="4">
        <f t="shared" si="144"/>
        <v>0</v>
      </c>
      <c r="AD281" s="4"/>
      <c r="AE281" s="4">
        <f t="shared" si="145"/>
        <v>-3.75</v>
      </c>
      <c r="AF281" s="22">
        <f t="shared" si="146"/>
        <v>-2</v>
      </c>
      <c r="AG281" s="22">
        <f t="shared" si="147"/>
        <v>-2</v>
      </c>
      <c r="AH281" s="3">
        <f t="shared" si="148"/>
        <v>0</v>
      </c>
      <c r="AI281" s="28" t="b">
        <f t="shared" si="149"/>
        <v>0</v>
      </c>
      <c r="AJ281" s="3">
        <f t="shared" si="150"/>
        <v>4.1825095057034134E-2</v>
      </c>
      <c r="AK281" s="3">
        <f t="shared" si="151"/>
        <v>9.3916295124406801E-2</v>
      </c>
      <c r="AL281" s="26">
        <f t="shared" si="152"/>
        <v>0.315</v>
      </c>
      <c r="AM281" s="26">
        <f ca="1">IF(RAND()&lt;J281,H281*F281,I281*G281)-1</f>
        <v>-1</v>
      </c>
      <c r="AN281" s="26">
        <f ca="1">IF(RAND()&lt;(J281+(2*F281-1)*Sheet2!D$109),H281*F281,I281*G281)-1</f>
        <v>-1</v>
      </c>
      <c r="AO281" s="3">
        <f t="shared" si="123"/>
        <v>202209</v>
      </c>
    </row>
    <row r="282" spans="1:41" s="3" customFormat="1" x14ac:dyDescent="0.25">
      <c r="A282" s="6">
        <v>44815</v>
      </c>
      <c r="B282" s="1" t="s">
        <v>37</v>
      </c>
      <c r="C282" s="1" t="s">
        <v>38</v>
      </c>
      <c r="D282">
        <v>20</v>
      </c>
      <c r="E282" s="1">
        <v>7</v>
      </c>
      <c r="F282">
        <f t="shared" si="124"/>
        <v>1</v>
      </c>
      <c r="G282">
        <f t="shared" si="125"/>
        <v>0</v>
      </c>
      <c r="H282" s="4">
        <v>1.62</v>
      </c>
      <c r="I282" s="4">
        <v>2.4</v>
      </c>
      <c r="J282" s="4">
        <f t="shared" si="126"/>
        <v>0.61728395061728392</v>
      </c>
      <c r="K282" s="4">
        <f t="shared" si="127"/>
        <v>0.41666666666666669</v>
      </c>
      <c r="L282" s="17">
        <f t="shared" si="128"/>
        <v>0.58728395061728389</v>
      </c>
      <c r="M282" s="17">
        <f t="shared" si="129"/>
        <v>0.44666666666666666</v>
      </c>
      <c r="N282" s="34">
        <f t="shared" si="130"/>
        <v>1.7027538364515453</v>
      </c>
      <c r="O282" s="12">
        <f t="shared" si="131"/>
        <v>2.238805970149254</v>
      </c>
      <c r="P282" s="4">
        <f t="shared" si="132"/>
        <v>202209</v>
      </c>
      <c r="Q282" s="17">
        <f t="shared" si="133"/>
        <v>1.62</v>
      </c>
      <c r="R282" s="17">
        <f t="shared" si="134"/>
        <v>-2.3271889400921655</v>
      </c>
      <c r="S282" s="16">
        <f t="shared" si="135"/>
        <v>-0.70718894009216537</v>
      </c>
      <c r="T282" s="5">
        <f t="shared" si="136"/>
        <v>1.4814814814814814</v>
      </c>
      <c r="U282" s="21">
        <f t="shared" si="137"/>
        <v>0</v>
      </c>
      <c r="V282" s="5"/>
      <c r="W282" s="5">
        <f t="shared" si="138"/>
        <v>0.62000000000000011</v>
      </c>
      <c r="X282" s="4">
        <f t="shared" si="139"/>
        <v>-0.38271604938271608</v>
      </c>
      <c r="Y282" s="4">
        <f t="shared" si="140"/>
        <v>-1.0027160493827161</v>
      </c>
      <c r="Z282" s="21">
        <f t="shared" si="141"/>
        <v>2022</v>
      </c>
      <c r="AA282" s="4">
        <f t="shared" si="142"/>
        <v>-1</v>
      </c>
      <c r="AB282" s="4">
        <f t="shared" si="143"/>
        <v>-1</v>
      </c>
      <c r="AC282" s="4">
        <f t="shared" si="144"/>
        <v>0</v>
      </c>
      <c r="AD282" s="4"/>
      <c r="AE282" s="4">
        <f t="shared" si="145"/>
        <v>-1.0027160493827161</v>
      </c>
      <c r="AF282" s="22">
        <f t="shared" si="146"/>
        <v>-0.37999999999999989</v>
      </c>
      <c r="AG282" s="22">
        <f t="shared" si="147"/>
        <v>-1.382716049382716</v>
      </c>
      <c r="AH282" s="3">
        <f t="shared" si="148"/>
        <v>0</v>
      </c>
      <c r="AI282" s="28" t="b">
        <f t="shared" si="149"/>
        <v>0</v>
      </c>
      <c r="AJ282" s="3">
        <f t="shared" si="150"/>
        <v>3.2835820895522283E-2</v>
      </c>
      <c r="AK282" s="3">
        <f t="shared" si="151"/>
        <v>3.2835820895522283E-2</v>
      </c>
      <c r="AL282" s="26">
        <f t="shared" si="152"/>
        <v>1.4814814814814814</v>
      </c>
      <c r="AM282" s="26">
        <f ca="1">IF(RAND()&lt;J282,H282*F282,I282*G282)-1</f>
        <v>0.62000000000000011</v>
      </c>
      <c r="AN282" s="26">
        <f ca="1">IF(RAND()&lt;(J282+(2*F282-1)*Sheet2!D$109),H282*F282,I282*G282)-1</f>
        <v>0.62000000000000011</v>
      </c>
      <c r="AO282" s="3">
        <f t="shared" si="123"/>
        <v>202209</v>
      </c>
    </row>
    <row r="283" spans="1:41" s="3" customFormat="1" x14ac:dyDescent="0.25">
      <c r="A283" s="6">
        <v>44815</v>
      </c>
      <c r="B283" s="1" t="s">
        <v>39</v>
      </c>
      <c r="C283" s="1" t="s">
        <v>29</v>
      </c>
      <c r="D283">
        <v>9</v>
      </c>
      <c r="E283" s="1">
        <v>24</v>
      </c>
      <c r="F283">
        <f t="shared" si="124"/>
        <v>0</v>
      </c>
      <c r="G283">
        <f t="shared" si="125"/>
        <v>1</v>
      </c>
      <c r="H283" s="4">
        <v>2.75</v>
      </c>
      <c r="I283" s="4">
        <v>1.47</v>
      </c>
      <c r="J283" s="4">
        <f t="shared" si="126"/>
        <v>0.36363636363636365</v>
      </c>
      <c r="K283" s="4">
        <f t="shared" si="127"/>
        <v>0.68027210884353739</v>
      </c>
      <c r="L283" s="17">
        <f t="shared" si="128"/>
        <v>0.39363636363636367</v>
      </c>
      <c r="M283" s="17">
        <f t="shared" si="129"/>
        <v>0.65027210884353737</v>
      </c>
      <c r="N283" s="34">
        <f t="shared" si="130"/>
        <v>2.5404157043879905</v>
      </c>
      <c r="O283" s="12">
        <f t="shared" si="131"/>
        <v>1.5378177633643688</v>
      </c>
      <c r="P283" s="4">
        <f t="shared" si="132"/>
        <v>202209</v>
      </c>
      <c r="Q283" s="17">
        <f t="shared" si="133"/>
        <v>1.870748299319728</v>
      </c>
      <c r="R283" s="17">
        <f t="shared" si="134"/>
        <v>-2.6990881458966562</v>
      </c>
      <c r="S283" s="16">
        <f t="shared" si="135"/>
        <v>-0.82833984657692827</v>
      </c>
      <c r="T283" s="5">
        <f t="shared" si="136"/>
        <v>0.53454545454545455</v>
      </c>
      <c r="U283" s="21">
        <f t="shared" si="137"/>
        <v>0</v>
      </c>
      <c r="V283" s="5"/>
      <c r="W283" s="5">
        <f t="shared" si="138"/>
        <v>-1</v>
      </c>
      <c r="X283" s="4">
        <f t="shared" si="139"/>
        <v>-1</v>
      </c>
      <c r="Y283" s="4">
        <f t="shared" si="140"/>
        <v>0</v>
      </c>
      <c r="Z283" s="21">
        <f t="shared" si="141"/>
        <v>2022</v>
      </c>
      <c r="AA283" s="4">
        <f t="shared" si="142"/>
        <v>0.47</v>
      </c>
      <c r="AB283" s="4">
        <f t="shared" si="143"/>
        <v>-0.31972789115646261</v>
      </c>
      <c r="AC283" s="4">
        <f t="shared" si="144"/>
        <v>-0.78972789115646258</v>
      </c>
      <c r="AD283" s="4"/>
      <c r="AE283" s="4">
        <f t="shared" si="145"/>
        <v>-2.3863636363636362</v>
      </c>
      <c r="AF283" s="22">
        <f t="shared" si="146"/>
        <v>-0.53</v>
      </c>
      <c r="AG283" s="22">
        <f t="shared" si="147"/>
        <v>-1.3197278911564627</v>
      </c>
      <c r="AH283" s="3">
        <f t="shared" si="148"/>
        <v>0</v>
      </c>
      <c r="AI283" s="28" t="b">
        <f t="shared" si="149"/>
        <v>0</v>
      </c>
      <c r="AJ283" s="3">
        <f t="shared" si="150"/>
        <v>4.206161137440767E-2</v>
      </c>
      <c r="AK283" s="3">
        <f t="shared" si="151"/>
        <v>4.2061611374407559E-2</v>
      </c>
      <c r="AL283" s="26">
        <f t="shared" si="152"/>
        <v>0.53454545454545455</v>
      </c>
      <c r="AM283" s="26">
        <f ca="1">IF(RAND()&lt;J283,H283*F283,I283*G283)-1</f>
        <v>-1</v>
      </c>
      <c r="AN283" s="26">
        <f ca="1">IF(RAND()&lt;(J283+(2*F283-1)*Sheet2!D$109),H283*F283,I283*G283)-1</f>
        <v>0.47</v>
      </c>
      <c r="AO283" s="3">
        <f t="shared" si="123"/>
        <v>202209</v>
      </c>
    </row>
    <row r="284" spans="1:41" s="3" customFormat="1" x14ac:dyDescent="0.25">
      <c r="A284" s="6">
        <v>44815</v>
      </c>
      <c r="B284" s="1" t="s">
        <v>59</v>
      </c>
      <c r="C284" s="1" t="s">
        <v>42</v>
      </c>
      <c r="D284">
        <v>28</v>
      </c>
      <c r="E284" s="1">
        <v>22</v>
      </c>
      <c r="F284">
        <f t="shared" si="124"/>
        <v>1</v>
      </c>
      <c r="G284">
        <f t="shared" si="125"/>
        <v>0</v>
      </c>
      <c r="H284" s="4">
        <v>1.5</v>
      </c>
      <c r="I284" s="4">
        <v>2.7</v>
      </c>
      <c r="J284" s="4">
        <f t="shared" si="126"/>
        <v>0.66666666666666663</v>
      </c>
      <c r="K284" s="4">
        <f t="shared" si="127"/>
        <v>0.37037037037037035</v>
      </c>
      <c r="L284" s="17">
        <f t="shared" si="128"/>
        <v>0.6366666666666666</v>
      </c>
      <c r="M284" s="17">
        <f t="shared" si="129"/>
        <v>0.40037037037037038</v>
      </c>
      <c r="N284" s="34">
        <f t="shared" si="130"/>
        <v>1.5706806282722514</v>
      </c>
      <c r="O284" s="12">
        <f t="shared" si="131"/>
        <v>2.497687326549491</v>
      </c>
      <c r="P284" s="4">
        <f t="shared" si="132"/>
        <v>202209</v>
      </c>
      <c r="Q284" s="17">
        <f t="shared" si="133"/>
        <v>1.5</v>
      </c>
      <c r="R284" s="17">
        <f t="shared" si="134"/>
        <v>-2.5882352941176467</v>
      </c>
      <c r="S284" s="16">
        <f t="shared" si="135"/>
        <v>-1.0882352941176467</v>
      </c>
      <c r="T284" s="5">
        <f t="shared" si="136"/>
        <v>1.8</v>
      </c>
      <c r="U284" s="21">
        <f t="shared" si="137"/>
        <v>0</v>
      </c>
      <c r="V284" s="5"/>
      <c r="W284" s="5">
        <f t="shared" si="138"/>
        <v>0.5</v>
      </c>
      <c r="X284" s="4">
        <f t="shared" si="139"/>
        <v>-0.33333333333333337</v>
      </c>
      <c r="Y284" s="4">
        <f t="shared" si="140"/>
        <v>-0.83333333333333337</v>
      </c>
      <c r="Z284" s="21">
        <f t="shared" si="141"/>
        <v>2022</v>
      </c>
      <c r="AA284" s="4">
        <f t="shared" si="142"/>
        <v>-1</v>
      </c>
      <c r="AB284" s="4">
        <f t="shared" si="143"/>
        <v>-1</v>
      </c>
      <c r="AC284" s="4">
        <f t="shared" si="144"/>
        <v>0</v>
      </c>
      <c r="AD284" s="4"/>
      <c r="AE284" s="4">
        <f t="shared" si="145"/>
        <v>-0.83333333333333337</v>
      </c>
      <c r="AF284" s="22">
        <f t="shared" si="146"/>
        <v>-0.5</v>
      </c>
      <c r="AG284" s="22">
        <f t="shared" si="147"/>
        <v>-1.3333333333333335</v>
      </c>
      <c r="AH284" s="3">
        <f t="shared" si="148"/>
        <v>0</v>
      </c>
      <c r="AI284" s="28" t="b">
        <f t="shared" si="149"/>
        <v>0</v>
      </c>
      <c r="AJ284" s="3">
        <f t="shared" si="150"/>
        <v>3.5714285714285587E-2</v>
      </c>
      <c r="AK284" s="3">
        <f t="shared" si="151"/>
        <v>3.5714285714285587E-2</v>
      </c>
      <c r="AL284" s="26">
        <f t="shared" si="152"/>
        <v>1.8</v>
      </c>
      <c r="AM284" s="26">
        <f ca="1">IF(RAND()&lt;J284,H284*F284,I284*G284)-1</f>
        <v>0.5</v>
      </c>
      <c r="AN284" s="26">
        <f ca="1">IF(RAND()&lt;(J284+(2*F284-1)*Sheet2!D$109),H284*F284,I284*G284)-1</f>
        <v>-1</v>
      </c>
      <c r="AO284" s="3">
        <f t="shared" si="123"/>
        <v>202209</v>
      </c>
    </row>
    <row r="285" spans="1:41" s="3" customFormat="1" x14ac:dyDescent="0.25">
      <c r="A285" s="6">
        <v>44812</v>
      </c>
      <c r="B285" s="1" t="s">
        <v>55</v>
      </c>
      <c r="C285" s="1" t="s">
        <v>32</v>
      </c>
      <c r="D285">
        <v>10</v>
      </c>
      <c r="E285" s="1">
        <v>31</v>
      </c>
      <c r="F285">
        <f t="shared" si="124"/>
        <v>0</v>
      </c>
      <c r="G285">
        <f t="shared" si="125"/>
        <v>1</v>
      </c>
      <c r="H285" s="4">
        <v>1.86</v>
      </c>
      <c r="I285" s="4">
        <v>1.95</v>
      </c>
      <c r="J285" s="4">
        <f t="shared" si="126"/>
        <v>0.5376344086021505</v>
      </c>
      <c r="K285" s="4">
        <f t="shared" si="127"/>
        <v>0.51282051282051289</v>
      </c>
      <c r="L285" s="17">
        <f t="shared" si="128"/>
        <v>0.56763440860215053</v>
      </c>
      <c r="M285" s="17">
        <f t="shared" si="129"/>
        <v>0.48282051282051286</v>
      </c>
      <c r="N285" s="34">
        <f t="shared" si="130"/>
        <v>1.7616972911536275</v>
      </c>
      <c r="O285" s="12">
        <f t="shared" si="131"/>
        <v>2.0711630377057886</v>
      </c>
      <c r="P285" s="4">
        <f t="shared" si="132"/>
        <v>202209</v>
      </c>
      <c r="Q285" s="17">
        <f t="shared" si="133"/>
        <v>0.9538461538461539</v>
      </c>
      <c r="R285" s="17">
        <f t="shared" si="134"/>
        <v>-2.215422276621787</v>
      </c>
      <c r="S285" s="16">
        <f t="shared" si="135"/>
        <v>-1.261576122775633</v>
      </c>
      <c r="T285" s="5">
        <f t="shared" si="136"/>
        <v>1.0483870967741935</v>
      </c>
      <c r="U285" s="21">
        <f t="shared" si="137"/>
        <v>0</v>
      </c>
      <c r="V285" s="5"/>
      <c r="W285" s="5">
        <f t="shared" si="138"/>
        <v>-1</v>
      </c>
      <c r="X285" s="4">
        <f t="shared" si="139"/>
        <v>-1</v>
      </c>
      <c r="Y285" s="4">
        <f t="shared" si="140"/>
        <v>0</v>
      </c>
      <c r="Z285" s="21">
        <f t="shared" si="141"/>
        <v>2022</v>
      </c>
      <c r="AA285" s="4">
        <f t="shared" si="142"/>
        <v>0.95</v>
      </c>
      <c r="AB285" s="4">
        <f t="shared" si="143"/>
        <v>-0.48717948717948711</v>
      </c>
      <c r="AC285" s="4">
        <f t="shared" si="144"/>
        <v>-1.437179487179487</v>
      </c>
      <c r="AD285" s="4"/>
      <c r="AE285" s="4">
        <f t="shared" si="145"/>
        <v>-1.3223655913978496</v>
      </c>
      <c r="AF285" s="22">
        <f t="shared" si="146"/>
        <v>-5.0000000000000044E-2</v>
      </c>
      <c r="AG285" s="22">
        <f t="shared" si="147"/>
        <v>-1.4871794871794872</v>
      </c>
      <c r="AH285" s="3">
        <f t="shared" si="148"/>
        <v>0</v>
      </c>
      <c r="AI285" s="28" t="b">
        <f t="shared" si="149"/>
        <v>0</v>
      </c>
      <c r="AJ285" s="3">
        <f t="shared" si="150"/>
        <v>4.8031496062992063E-2</v>
      </c>
      <c r="AK285" s="3">
        <f t="shared" si="151"/>
        <v>4.8031496062992285E-2</v>
      </c>
      <c r="AL285" s="26">
        <f t="shared" si="152"/>
        <v>1.0483870967741935</v>
      </c>
      <c r="AM285" s="26">
        <f ca="1">IF(RAND()&lt;J285,H285*F285,I285*G285)-1</f>
        <v>-1</v>
      </c>
      <c r="AN285" s="26">
        <f ca="1">IF(RAND()&lt;(J285+(2*F285-1)*Sheet2!D$109),H285*F285,I285*G285)-1</f>
        <v>-1</v>
      </c>
      <c r="AO285" s="3">
        <f t="shared" si="123"/>
        <v>202209</v>
      </c>
    </row>
    <row r="286" spans="1:41" s="3" customFormat="1" x14ac:dyDescent="0.25">
      <c r="A286" s="6">
        <v>44605</v>
      </c>
      <c r="B286" s="1" t="s">
        <v>30</v>
      </c>
      <c r="C286" s="1" t="s">
        <v>55</v>
      </c>
      <c r="D286">
        <v>20</v>
      </c>
      <c r="E286" s="1">
        <v>23</v>
      </c>
      <c r="F286">
        <f t="shared" si="124"/>
        <v>0</v>
      </c>
      <c r="G286">
        <f t="shared" si="125"/>
        <v>1</v>
      </c>
      <c r="H286" s="4">
        <v>2.65</v>
      </c>
      <c r="I286" s="4">
        <v>1.54</v>
      </c>
      <c r="J286" s="4">
        <f t="shared" si="126"/>
        <v>0.37735849056603776</v>
      </c>
      <c r="K286" s="4">
        <f t="shared" si="127"/>
        <v>0.64935064935064934</v>
      </c>
      <c r="L286" s="17">
        <f t="shared" si="128"/>
        <v>0.40735849056603779</v>
      </c>
      <c r="M286" s="17">
        <f t="shared" si="129"/>
        <v>0.61935064935064932</v>
      </c>
      <c r="N286" s="34">
        <f t="shared" si="130"/>
        <v>2.4548402037980543</v>
      </c>
      <c r="O286" s="12">
        <f t="shared" si="131"/>
        <v>1.6145942545607046</v>
      </c>
      <c r="P286" s="4">
        <f t="shared" si="132"/>
        <v>202202</v>
      </c>
      <c r="Q286" s="17">
        <f t="shared" si="133"/>
        <v>1.7207792207792207</v>
      </c>
      <c r="R286" s="17">
        <f t="shared" si="134"/>
        <v>-2.4579124579124576</v>
      </c>
      <c r="S286" s="16">
        <f t="shared" si="135"/>
        <v>-0.73713323713323686</v>
      </c>
      <c r="T286" s="5">
        <f t="shared" si="136"/>
        <v>0.5811320754716981</v>
      </c>
      <c r="U286" s="21">
        <f t="shared" si="137"/>
        <v>0</v>
      </c>
      <c r="V286" s="5"/>
      <c r="W286" s="5">
        <f t="shared" si="138"/>
        <v>-1</v>
      </c>
      <c r="X286" s="4">
        <f t="shared" si="139"/>
        <v>-1</v>
      </c>
      <c r="Y286" s="4">
        <f t="shared" si="140"/>
        <v>0</v>
      </c>
      <c r="Z286" s="21">
        <f t="shared" si="141"/>
        <v>2022</v>
      </c>
      <c r="AA286" s="4">
        <f t="shared" si="142"/>
        <v>0.54</v>
      </c>
      <c r="AB286" s="4">
        <f t="shared" si="143"/>
        <v>-0.35064935064935066</v>
      </c>
      <c r="AC286" s="4">
        <f t="shared" si="144"/>
        <v>-0.89064935064935069</v>
      </c>
      <c r="AD286" s="4"/>
      <c r="AE286" s="4">
        <f t="shared" si="145"/>
        <v>-2.2726415094339623</v>
      </c>
      <c r="AF286" s="22">
        <f t="shared" si="146"/>
        <v>-0.45999999999999996</v>
      </c>
      <c r="AG286" s="22">
        <f t="shared" si="147"/>
        <v>-1.3506493506493507</v>
      </c>
      <c r="AH286" s="3">
        <f t="shared" si="148"/>
        <v>0</v>
      </c>
      <c r="AI286" s="28" t="b">
        <f t="shared" si="149"/>
        <v>0</v>
      </c>
      <c r="AJ286" s="3">
        <f t="shared" si="150"/>
        <v>2.6014319809069208E-2</v>
      </c>
      <c r="AK286" s="3">
        <f t="shared" si="151"/>
        <v>2.6014319809069208E-2</v>
      </c>
      <c r="AL286" s="26">
        <f t="shared" si="152"/>
        <v>0.5811320754716981</v>
      </c>
      <c r="AM286" s="26">
        <f ca="1">IF(RAND()&lt;J286,H286*F286,I286*G286)-1</f>
        <v>0.54</v>
      </c>
      <c r="AN286" s="26">
        <f ca="1">IF(RAND()&lt;(J286+(2*F286-1)*Sheet2!D$109),H286*F286,I286*G286)-1</f>
        <v>0.54</v>
      </c>
      <c r="AO286" s="3">
        <f t="shared" si="123"/>
        <v>202202</v>
      </c>
    </row>
    <row r="287" spans="1:41" s="3" customFormat="1" x14ac:dyDescent="0.25">
      <c r="A287" s="6">
        <v>44591</v>
      </c>
      <c r="B287" s="1" t="s">
        <v>55</v>
      </c>
      <c r="C287" s="1" t="s">
        <v>24</v>
      </c>
      <c r="D287">
        <v>20</v>
      </c>
      <c r="E287" s="1">
        <v>17</v>
      </c>
      <c r="F287">
        <f t="shared" si="124"/>
        <v>1</v>
      </c>
      <c r="G287">
        <f t="shared" si="125"/>
        <v>0</v>
      </c>
      <c r="H287" s="4">
        <v>1.58</v>
      </c>
      <c r="I287" s="4">
        <v>2.5</v>
      </c>
      <c r="J287" s="4">
        <f t="shared" si="126"/>
        <v>0.63291139240506322</v>
      </c>
      <c r="K287" s="4">
        <f t="shared" si="127"/>
        <v>0.4</v>
      </c>
      <c r="L287" s="17">
        <f t="shared" si="128"/>
        <v>0.6029113924050632</v>
      </c>
      <c r="M287" s="17">
        <f t="shared" si="129"/>
        <v>0.43000000000000005</v>
      </c>
      <c r="N287" s="34">
        <f t="shared" si="130"/>
        <v>1.6586185177409198</v>
      </c>
      <c r="O287" s="12">
        <f t="shared" si="131"/>
        <v>2.3255813953488369</v>
      </c>
      <c r="P287" s="4">
        <f t="shared" si="132"/>
        <v>202201</v>
      </c>
      <c r="Q287" s="17">
        <f t="shared" si="133"/>
        <v>1.58</v>
      </c>
      <c r="R287" s="17">
        <f t="shared" si="134"/>
        <v>-2.3908045977011492</v>
      </c>
      <c r="S287" s="16">
        <f t="shared" si="135"/>
        <v>-0.8108045977011491</v>
      </c>
      <c r="T287" s="5">
        <f t="shared" si="136"/>
        <v>1.5822784810126582</v>
      </c>
      <c r="U287" s="21">
        <f t="shared" si="137"/>
        <v>0</v>
      </c>
      <c r="V287" s="5"/>
      <c r="W287" s="5">
        <f t="shared" si="138"/>
        <v>0.58000000000000007</v>
      </c>
      <c r="X287" s="4">
        <f t="shared" si="139"/>
        <v>-0.36708860759493678</v>
      </c>
      <c r="Y287" s="4">
        <f t="shared" si="140"/>
        <v>-0.94708860759493685</v>
      </c>
      <c r="Z287" s="21">
        <f t="shared" si="141"/>
        <v>2022</v>
      </c>
      <c r="AA287" s="4">
        <f t="shared" si="142"/>
        <v>-1</v>
      </c>
      <c r="AB287" s="4">
        <f t="shared" si="143"/>
        <v>-1</v>
      </c>
      <c r="AC287" s="4">
        <f t="shared" si="144"/>
        <v>0</v>
      </c>
      <c r="AD287" s="4"/>
      <c r="AE287" s="4">
        <f t="shared" si="145"/>
        <v>-0.94708860759493685</v>
      </c>
      <c r="AF287" s="22">
        <f t="shared" si="146"/>
        <v>-0.41999999999999993</v>
      </c>
      <c r="AG287" s="22">
        <f t="shared" si="147"/>
        <v>-1.3670886075949369</v>
      </c>
      <c r="AH287" s="3">
        <f t="shared" si="148"/>
        <v>0</v>
      </c>
      <c r="AI287" s="28" t="b">
        <f t="shared" si="149"/>
        <v>0</v>
      </c>
      <c r="AJ287" s="3">
        <f t="shared" si="150"/>
        <v>3.1862745098039214E-2</v>
      </c>
      <c r="AK287" s="3">
        <f t="shared" si="151"/>
        <v>3.1862745098039214E-2</v>
      </c>
      <c r="AL287" s="26">
        <f t="shared" si="152"/>
        <v>1.5822784810126582</v>
      </c>
      <c r="AM287" s="26">
        <f ca="1">IF(RAND()&lt;J287,H287*F287,I287*G287)-1</f>
        <v>0.58000000000000007</v>
      </c>
      <c r="AN287" s="26">
        <f ca="1">IF(RAND()&lt;(J287+(2*F287-1)*Sheet2!D$109),H287*F287,I287*G287)-1</f>
        <v>0.58000000000000007</v>
      </c>
      <c r="AO287" s="3">
        <f t="shared" si="123"/>
        <v>202201</v>
      </c>
    </row>
    <row r="288" spans="1:41" s="3" customFormat="1" x14ac:dyDescent="0.25">
      <c r="A288" s="6">
        <v>44591</v>
      </c>
      <c r="B288" s="1" t="s">
        <v>35</v>
      </c>
      <c r="C288" s="1" t="s">
        <v>30</v>
      </c>
      <c r="D288">
        <v>24</v>
      </c>
      <c r="E288" s="1">
        <v>27</v>
      </c>
      <c r="F288">
        <f t="shared" si="124"/>
        <v>0</v>
      </c>
      <c r="G288">
        <f t="shared" si="125"/>
        <v>1</v>
      </c>
      <c r="H288" s="4">
        <v>1.31</v>
      </c>
      <c r="I288" s="4">
        <v>3.6</v>
      </c>
      <c r="J288" s="4">
        <f t="shared" si="126"/>
        <v>0.76335877862595414</v>
      </c>
      <c r="K288" s="4">
        <f t="shared" si="127"/>
        <v>0.27777777777777779</v>
      </c>
      <c r="L288" s="17">
        <f t="shared" si="128"/>
        <v>0.79335877862595416</v>
      </c>
      <c r="M288" s="17">
        <f t="shared" si="129"/>
        <v>0.24777777777777779</v>
      </c>
      <c r="N288" s="34">
        <f t="shared" si="130"/>
        <v>1.2604637736938324</v>
      </c>
      <c r="O288" s="12">
        <f t="shared" si="131"/>
        <v>4.0358744394618835</v>
      </c>
      <c r="P288" s="4">
        <f t="shared" si="132"/>
        <v>202201</v>
      </c>
      <c r="Q288" s="17">
        <f t="shared" si="133"/>
        <v>0.36388888888888887</v>
      </c>
      <c r="R288" s="17">
        <f t="shared" si="134"/>
        <v>-3.6104218362282872</v>
      </c>
      <c r="S288" s="16">
        <f t="shared" si="135"/>
        <v>-3.2465329473393982</v>
      </c>
      <c r="T288" s="5">
        <f t="shared" si="136"/>
        <v>2.7480916030534353</v>
      </c>
      <c r="U288" s="21">
        <f t="shared" si="137"/>
        <v>0</v>
      </c>
      <c r="V288" s="5"/>
      <c r="W288" s="5">
        <f t="shared" si="138"/>
        <v>-1</v>
      </c>
      <c r="X288" s="4">
        <f t="shared" si="139"/>
        <v>-1</v>
      </c>
      <c r="Y288" s="4">
        <f t="shared" si="140"/>
        <v>0</v>
      </c>
      <c r="Z288" s="21">
        <f t="shared" si="141"/>
        <v>2022</v>
      </c>
      <c r="AA288" s="4">
        <f t="shared" si="142"/>
        <v>2.6</v>
      </c>
      <c r="AB288" s="4">
        <f t="shared" si="143"/>
        <v>-0.72222222222222221</v>
      </c>
      <c r="AC288" s="4">
        <f t="shared" si="144"/>
        <v>-3.3222222222222224</v>
      </c>
      <c r="AD288" s="4"/>
      <c r="AE288" s="4">
        <f t="shared" si="145"/>
        <v>-0.54664122137404592</v>
      </c>
      <c r="AF288" s="22">
        <f t="shared" si="146"/>
        <v>1.6</v>
      </c>
      <c r="AG288" s="22">
        <f t="shared" si="147"/>
        <v>-1.7222222222222223</v>
      </c>
      <c r="AH288" s="3">
        <f t="shared" si="148"/>
        <v>0</v>
      </c>
      <c r="AI288" s="28" t="b">
        <f t="shared" si="149"/>
        <v>0</v>
      </c>
      <c r="AJ288" s="3">
        <f t="shared" si="150"/>
        <v>3.9511201629327863E-2</v>
      </c>
      <c r="AK288" s="3">
        <f t="shared" si="151"/>
        <v>3.9511201629327752E-2</v>
      </c>
      <c r="AL288" s="26">
        <f t="shared" si="152"/>
        <v>2.7480916030534353</v>
      </c>
      <c r="AM288" s="26">
        <f ca="1">IF(RAND()&lt;J288,H288*F288,I288*G288)-1</f>
        <v>-1</v>
      </c>
      <c r="AN288" s="26">
        <f ca="1">IF(RAND()&lt;(J288+(2*F288-1)*Sheet2!D$109),H288*F288,I288*G288)-1</f>
        <v>-1</v>
      </c>
      <c r="AO288" s="3">
        <f t="shared" si="123"/>
        <v>202201</v>
      </c>
    </row>
    <row r="289" spans="1:41" s="3" customFormat="1" x14ac:dyDescent="0.25">
      <c r="A289" s="6">
        <v>44584</v>
      </c>
      <c r="B289" s="1" t="s">
        <v>35</v>
      </c>
      <c r="C289" s="1" t="s">
        <v>32</v>
      </c>
      <c r="D289">
        <v>42</v>
      </c>
      <c r="E289" s="1">
        <v>36</v>
      </c>
      <c r="F289">
        <f t="shared" si="124"/>
        <v>1</v>
      </c>
      <c r="G289">
        <f t="shared" si="125"/>
        <v>0</v>
      </c>
      <c r="H289" s="4">
        <v>1.76</v>
      </c>
      <c r="I289" s="4">
        <v>2.1</v>
      </c>
      <c r="J289" s="4">
        <f t="shared" si="126"/>
        <v>0.56818181818181823</v>
      </c>
      <c r="K289" s="4">
        <f t="shared" si="127"/>
        <v>0.47619047619047616</v>
      </c>
      <c r="L289" s="17">
        <f t="shared" si="128"/>
        <v>0.53818181818181821</v>
      </c>
      <c r="M289" s="17">
        <f t="shared" si="129"/>
        <v>0.50619047619047619</v>
      </c>
      <c r="N289" s="34">
        <f t="shared" si="130"/>
        <v>1.8581081081081081</v>
      </c>
      <c r="O289" s="12">
        <f t="shared" si="131"/>
        <v>1.9755409219190969</v>
      </c>
      <c r="P289" s="4">
        <f t="shared" si="132"/>
        <v>202201</v>
      </c>
      <c r="Q289" s="17">
        <f t="shared" si="133"/>
        <v>1.76</v>
      </c>
      <c r="R289" s="17">
        <f t="shared" si="134"/>
        <v>-2.2248803827751198</v>
      </c>
      <c r="S289" s="16">
        <f t="shared" si="135"/>
        <v>-0.46488038277511978</v>
      </c>
      <c r="T289" s="5">
        <f t="shared" si="136"/>
        <v>1.1931818181818181</v>
      </c>
      <c r="U289" s="21">
        <f t="shared" si="137"/>
        <v>0</v>
      </c>
      <c r="V289" s="5"/>
      <c r="W289" s="5">
        <f t="shared" si="138"/>
        <v>0.76</v>
      </c>
      <c r="X289" s="4">
        <f t="shared" si="139"/>
        <v>-0.43181818181818177</v>
      </c>
      <c r="Y289" s="4">
        <f t="shared" si="140"/>
        <v>-1.1918181818181819</v>
      </c>
      <c r="Z289" s="21">
        <f t="shared" si="141"/>
        <v>2022</v>
      </c>
      <c r="AA289" s="4">
        <f t="shared" si="142"/>
        <v>-1</v>
      </c>
      <c r="AB289" s="4">
        <f t="shared" si="143"/>
        <v>-1</v>
      </c>
      <c r="AC289" s="4">
        <f t="shared" si="144"/>
        <v>0</v>
      </c>
      <c r="AD289" s="4"/>
      <c r="AE289" s="4">
        <f t="shared" si="145"/>
        <v>-1.1918181818181814</v>
      </c>
      <c r="AF289" s="22">
        <f t="shared" si="146"/>
        <v>-0.24</v>
      </c>
      <c r="AG289" s="22">
        <f t="shared" si="147"/>
        <v>-1.4318181818181817</v>
      </c>
      <c r="AH289" s="3">
        <f t="shared" si="148"/>
        <v>0</v>
      </c>
      <c r="AI289" s="28" t="b">
        <f t="shared" si="149"/>
        <v>0</v>
      </c>
      <c r="AJ289" s="3">
        <f t="shared" si="150"/>
        <v>4.2487046632124437E-2</v>
      </c>
      <c r="AK289" s="3">
        <f t="shared" si="151"/>
        <v>4.2487046632124326E-2</v>
      </c>
      <c r="AL289" s="26">
        <f t="shared" si="152"/>
        <v>1.1931818181818181</v>
      </c>
      <c r="AM289" s="26">
        <f ca="1">IF(RAND()&lt;J289,H289*F289,I289*G289)-1</f>
        <v>0.76</v>
      </c>
      <c r="AN289" s="26">
        <f ca="1">IF(RAND()&lt;(J289+(2*F289-1)*Sheet2!D$109),H289*F289,I289*G289)-1</f>
        <v>0.76</v>
      </c>
      <c r="AO289" s="3">
        <f t="shared" si="123"/>
        <v>202201</v>
      </c>
    </row>
    <row r="290" spans="1:41" s="3" customFormat="1" x14ac:dyDescent="0.25">
      <c r="A290" s="6">
        <v>44584</v>
      </c>
      <c r="B290" s="1" t="s">
        <v>25</v>
      </c>
      <c r="C290" s="1" t="s">
        <v>55</v>
      </c>
      <c r="D290">
        <v>27</v>
      </c>
      <c r="E290" s="1">
        <v>30</v>
      </c>
      <c r="F290">
        <f t="shared" si="124"/>
        <v>0</v>
      </c>
      <c r="G290">
        <f t="shared" si="125"/>
        <v>1</v>
      </c>
      <c r="H290" s="4">
        <v>1.66</v>
      </c>
      <c r="I290" s="4">
        <v>2.2999999999999998</v>
      </c>
      <c r="J290" s="4">
        <f t="shared" si="126"/>
        <v>0.60240963855421692</v>
      </c>
      <c r="K290" s="4">
        <f t="shared" si="127"/>
        <v>0.43478260869565222</v>
      </c>
      <c r="L290" s="17">
        <f t="shared" si="128"/>
        <v>0.63240963855421695</v>
      </c>
      <c r="M290" s="17">
        <f t="shared" si="129"/>
        <v>0.40478260869565219</v>
      </c>
      <c r="N290" s="34">
        <f t="shared" si="130"/>
        <v>1.5812535721089729</v>
      </c>
      <c r="O290" s="12">
        <f t="shared" si="131"/>
        <v>2.4704618689581093</v>
      </c>
      <c r="P290" s="4">
        <f t="shared" si="132"/>
        <v>202201</v>
      </c>
      <c r="Q290" s="17">
        <f t="shared" si="133"/>
        <v>0.72173913043478266</v>
      </c>
      <c r="R290" s="17">
        <f t="shared" si="134"/>
        <v>-2.2843822843822847</v>
      </c>
      <c r="S290" s="16">
        <f t="shared" si="135"/>
        <v>-1.5626431539475021</v>
      </c>
      <c r="T290" s="5">
        <f t="shared" si="136"/>
        <v>1.3855421686746987</v>
      </c>
      <c r="U290" s="21">
        <f t="shared" si="137"/>
        <v>0</v>
      </c>
      <c r="V290" s="5"/>
      <c r="W290" s="5">
        <f t="shared" si="138"/>
        <v>-1</v>
      </c>
      <c r="X290" s="4">
        <f t="shared" si="139"/>
        <v>-1</v>
      </c>
      <c r="Y290" s="4">
        <f t="shared" si="140"/>
        <v>0</v>
      </c>
      <c r="Z290" s="21">
        <f t="shared" si="141"/>
        <v>2022</v>
      </c>
      <c r="AA290" s="4">
        <f t="shared" si="142"/>
        <v>1.2999999999999998</v>
      </c>
      <c r="AB290" s="4">
        <f t="shared" si="143"/>
        <v>-0.56521739130434778</v>
      </c>
      <c r="AC290" s="4">
        <f t="shared" si="144"/>
        <v>-1.8652173913043475</v>
      </c>
      <c r="AD290" s="4"/>
      <c r="AE290" s="4">
        <f t="shared" si="145"/>
        <v>-1.0575903614457829</v>
      </c>
      <c r="AF290" s="22">
        <f t="shared" si="146"/>
        <v>0.29999999999999982</v>
      </c>
      <c r="AG290" s="22">
        <f t="shared" si="147"/>
        <v>-1.5652173913043477</v>
      </c>
      <c r="AH290" s="3">
        <f t="shared" si="148"/>
        <v>0</v>
      </c>
      <c r="AI290" s="28" t="b">
        <f t="shared" si="149"/>
        <v>0</v>
      </c>
      <c r="AJ290" s="3">
        <f t="shared" si="150"/>
        <v>3.5858585858585923E-2</v>
      </c>
      <c r="AK290" s="3">
        <f t="shared" si="151"/>
        <v>3.5858585858585923E-2</v>
      </c>
      <c r="AL290" s="26">
        <f t="shared" si="152"/>
        <v>1.3855421686746987</v>
      </c>
      <c r="AM290" s="26">
        <f ca="1">IF(RAND()&lt;J290,H290*F290,I290*G290)-1</f>
        <v>-1</v>
      </c>
      <c r="AN290" s="26">
        <f ca="1">IF(RAND()&lt;(J290+(2*F290-1)*Sheet2!D$109),H290*F290,I290*G290)-1</f>
        <v>-1</v>
      </c>
      <c r="AO290" s="3">
        <f t="shared" si="123"/>
        <v>202201</v>
      </c>
    </row>
    <row r="291" spans="1:41" s="3" customFormat="1" x14ac:dyDescent="0.25">
      <c r="A291" s="6">
        <v>44583</v>
      </c>
      <c r="B291" s="1" t="s">
        <v>48</v>
      </c>
      <c r="C291" s="1" t="s">
        <v>24</v>
      </c>
      <c r="D291">
        <v>10</v>
      </c>
      <c r="E291" s="1">
        <v>13</v>
      </c>
      <c r="F291">
        <f t="shared" si="124"/>
        <v>0</v>
      </c>
      <c r="G291">
        <f t="shared" si="125"/>
        <v>1</v>
      </c>
      <c r="H291" s="4">
        <v>1.44</v>
      </c>
      <c r="I291" s="4">
        <v>2.85</v>
      </c>
      <c r="J291" s="4">
        <f t="shared" si="126"/>
        <v>0.69444444444444442</v>
      </c>
      <c r="K291" s="4">
        <f t="shared" si="127"/>
        <v>0.35087719298245612</v>
      </c>
      <c r="L291" s="17">
        <f t="shared" si="128"/>
        <v>0.72444444444444445</v>
      </c>
      <c r="M291" s="17">
        <f t="shared" si="129"/>
        <v>0.32087719298245609</v>
      </c>
      <c r="N291" s="34">
        <f t="shared" si="130"/>
        <v>1.3803680981595092</v>
      </c>
      <c r="O291" s="12">
        <f t="shared" si="131"/>
        <v>3.1164570803717884</v>
      </c>
      <c r="P291" s="4">
        <f t="shared" si="132"/>
        <v>202201</v>
      </c>
      <c r="Q291" s="17">
        <f t="shared" si="133"/>
        <v>0.50526315789473686</v>
      </c>
      <c r="R291" s="17">
        <f t="shared" si="134"/>
        <v>-2.8132678132678133</v>
      </c>
      <c r="S291" s="16">
        <f t="shared" si="135"/>
        <v>-2.3080046553730762</v>
      </c>
      <c r="T291" s="5">
        <f t="shared" si="136"/>
        <v>1.9791666666666667</v>
      </c>
      <c r="U291" s="21">
        <f t="shared" si="137"/>
        <v>0</v>
      </c>
      <c r="V291" s="5"/>
      <c r="W291" s="5">
        <f t="shared" si="138"/>
        <v>-1</v>
      </c>
      <c r="X291" s="4">
        <f t="shared" si="139"/>
        <v>-1</v>
      </c>
      <c r="Y291" s="4">
        <f t="shared" si="140"/>
        <v>0</v>
      </c>
      <c r="Z291" s="21">
        <f t="shared" si="141"/>
        <v>2022</v>
      </c>
      <c r="AA291" s="4">
        <f t="shared" si="142"/>
        <v>1.85</v>
      </c>
      <c r="AB291" s="4">
        <f t="shared" si="143"/>
        <v>-0.64912280701754388</v>
      </c>
      <c r="AC291" s="4">
        <f t="shared" si="144"/>
        <v>-2.4991228070175442</v>
      </c>
      <c r="AD291" s="4"/>
      <c r="AE291" s="4">
        <f t="shared" si="145"/>
        <v>-0.74555555555555553</v>
      </c>
      <c r="AF291" s="22">
        <f t="shared" si="146"/>
        <v>0.85000000000000009</v>
      </c>
      <c r="AG291" s="22">
        <f t="shared" si="147"/>
        <v>-1.6491228070175439</v>
      </c>
      <c r="AH291" s="3">
        <f t="shared" si="148"/>
        <v>0</v>
      </c>
      <c r="AI291" s="28" t="b">
        <f t="shared" si="149"/>
        <v>0</v>
      </c>
      <c r="AJ291" s="3">
        <f t="shared" si="150"/>
        <v>4.3356643356643354E-2</v>
      </c>
      <c r="AK291" s="3">
        <f t="shared" si="151"/>
        <v>4.3356643356643243E-2</v>
      </c>
      <c r="AL291" s="26">
        <f t="shared" si="152"/>
        <v>1.9791666666666667</v>
      </c>
      <c r="AM291" s="26">
        <f ca="1">IF(RAND()&lt;J291,H291*F291,I291*G291)-1</f>
        <v>1.85</v>
      </c>
      <c r="AN291" s="26">
        <f ca="1">IF(RAND()&lt;(J291+(2*F291-1)*Sheet2!D$109),H291*F291,I291*G291)-1</f>
        <v>-1</v>
      </c>
      <c r="AO291" s="3">
        <f t="shared" si="123"/>
        <v>202201</v>
      </c>
    </row>
    <row r="292" spans="1:41" s="3" customFormat="1" x14ac:dyDescent="0.25">
      <c r="A292" s="6">
        <v>44583</v>
      </c>
      <c r="B292" s="1" t="s">
        <v>36</v>
      </c>
      <c r="C292" s="1" t="s">
        <v>30</v>
      </c>
      <c r="D292">
        <v>16</v>
      </c>
      <c r="E292" s="1">
        <v>19</v>
      </c>
      <c r="F292">
        <f t="shared" si="124"/>
        <v>0</v>
      </c>
      <c r="G292">
        <f t="shared" si="125"/>
        <v>1</v>
      </c>
      <c r="H292" s="4">
        <v>1.57</v>
      </c>
      <c r="I292" s="4">
        <v>2.5499999999999998</v>
      </c>
      <c r="J292" s="4">
        <f t="shared" si="126"/>
        <v>0.63694267515923564</v>
      </c>
      <c r="K292" s="4">
        <f t="shared" si="127"/>
        <v>0.39215686274509809</v>
      </c>
      <c r="L292" s="17">
        <f t="shared" si="128"/>
        <v>0.66694267515923567</v>
      </c>
      <c r="M292" s="17">
        <f t="shared" si="129"/>
        <v>0.36215686274509806</v>
      </c>
      <c r="N292" s="34">
        <f t="shared" si="130"/>
        <v>1.4993792378951389</v>
      </c>
      <c r="O292" s="12">
        <f t="shared" si="131"/>
        <v>2.7612344342176502</v>
      </c>
      <c r="P292" s="4">
        <f t="shared" si="132"/>
        <v>202201</v>
      </c>
      <c r="Q292" s="17">
        <f t="shared" si="133"/>
        <v>0.61568627450980395</v>
      </c>
      <c r="R292" s="17">
        <f t="shared" si="134"/>
        <v>-2.3995472552348613</v>
      </c>
      <c r="S292" s="16">
        <f t="shared" si="135"/>
        <v>-1.7838609807250574</v>
      </c>
      <c r="T292" s="5">
        <f t="shared" si="136"/>
        <v>1.6242038216560508</v>
      </c>
      <c r="U292" s="21">
        <f t="shared" si="137"/>
        <v>0</v>
      </c>
      <c r="V292" s="5"/>
      <c r="W292" s="5">
        <f t="shared" si="138"/>
        <v>-1</v>
      </c>
      <c r="X292" s="4">
        <f t="shared" si="139"/>
        <v>-1</v>
      </c>
      <c r="Y292" s="4">
        <f t="shared" si="140"/>
        <v>0</v>
      </c>
      <c r="Z292" s="21">
        <f t="shared" si="141"/>
        <v>2022</v>
      </c>
      <c r="AA292" s="4">
        <f t="shared" si="142"/>
        <v>1.5499999999999998</v>
      </c>
      <c r="AB292" s="4">
        <f t="shared" si="143"/>
        <v>-0.60784313725490191</v>
      </c>
      <c r="AC292" s="4">
        <f t="shared" si="144"/>
        <v>-2.1578431372549018</v>
      </c>
      <c r="AD292" s="4"/>
      <c r="AE292" s="4">
        <f t="shared" si="145"/>
        <v>-0.93305732484076442</v>
      </c>
      <c r="AF292" s="22">
        <f t="shared" si="146"/>
        <v>0.54999999999999982</v>
      </c>
      <c r="AG292" s="22">
        <f t="shared" si="147"/>
        <v>-1.607843137254902</v>
      </c>
      <c r="AH292" s="3">
        <f t="shared" si="148"/>
        <v>0</v>
      </c>
      <c r="AI292" s="28" t="b">
        <f t="shared" si="149"/>
        <v>0</v>
      </c>
      <c r="AJ292" s="3">
        <f t="shared" si="150"/>
        <v>2.8276699029126329E-2</v>
      </c>
      <c r="AK292" s="3">
        <f t="shared" si="151"/>
        <v>2.8276699029126329E-2</v>
      </c>
      <c r="AL292" s="26">
        <f t="shared" si="152"/>
        <v>1.6242038216560508</v>
      </c>
      <c r="AM292" s="26">
        <f ca="1">IF(RAND()&lt;J292,H292*F292,I292*G292)-1</f>
        <v>-1</v>
      </c>
      <c r="AN292" s="26">
        <f ca="1">IF(RAND()&lt;(J292+(2*F292-1)*Sheet2!D$109),H292*F292,I292*G292)-1</f>
        <v>-1</v>
      </c>
      <c r="AO292" s="3">
        <f t="shared" si="123"/>
        <v>202201</v>
      </c>
    </row>
    <row r="293" spans="1:41" s="3" customFormat="1" x14ac:dyDescent="0.25">
      <c r="A293" s="6">
        <v>44578</v>
      </c>
      <c r="B293" s="1" t="s">
        <v>55</v>
      </c>
      <c r="C293" s="1" t="s">
        <v>49</v>
      </c>
      <c r="D293">
        <v>34</v>
      </c>
      <c r="E293" s="1">
        <v>11</v>
      </c>
      <c r="F293">
        <f t="shared" si="124"/>
        <v>1</v>
      </c>
      <c r="G293">
        <f t="shared" si="125"/>
        <v>0</v>
      </c>
      <c r="H293" s="4">
        <v>1.5</v>
      </c>
      <c r="I293" s="4">
        <v>2.7</v>
      </c>
      <c r="J293" s="4">
        <f t="shared" si="126"/>
        <v>0.66666666666666663</v>
      </c>
      <c r="K293" s="4">
        <f t="shared" si="127"/>
        <v>0.37037037037037035</v>
      </c>
      <c r="L293" s="17">
        <f t="shared" si="128"/>
        <v>0.6366666666666666</v>
      </c>
      <c r="M293" s="17">
        <f t="shared" si="129"/>
        <v>0.40037037037037038</v>
      </c>
      <c r="N293" s="34">
        <f t="shared" si="130"/>
        <v>1.5706806282722514</v>
      </c>
      <c r="O293" s="12">
        <f t="shared" si="131"/>
        <v>2.497687326549491</v>
      </c>
      <c r="P293" s="4">
        <f t="shared" si="132"/>
        <v>202201</v>
      </c>
      <c r="Q293" s="17">
        <f t="shared" si="133"/>
        <v>1.5</v>
      </c>
      <c r="R293" s="17">
        <f t="shared" si="134"/>
        <v>-2.5882352941176467</v>
      </c>
      <c r="S293" s="16">
        <f t="shared" si="135"/>
        <v>-1.0882352941176467</v>
      </c>
      <c r="T293" s="5">
        <f t="shared" si="136"/>
        <v>1.8</v>
      </c>
      <c r="U293" s="21">
        <f t="shared" si="137"/>
        <v>0</v>
      </c>
      <c r="V293" s="5"/>
      <c r="W293" s="5">
        <f t="shared" si="138"/>
        <v>0.5</v>
      </c>
      <c r="X293" s="4">
        <f t="shared" si="139"/>
        <v>-0.33333333333333337</v>
      </c>
      <c r="Y293" s="4">
        <f t="shared" si="140"/>
        <v>-0.83333333333333337</v>
      </c>
      <c r="Z293" s="21">
        <f t="shared" si="141"/>
        <v>2022</v>
      </c>
      <c r="AA293" s="4">
        <f t="shared" si="142"/>
        <v>-1</v>
      </c>
      <c r="AB293" s="4">
        <f t="shared" si="143"/>
        <v>-1</v>
      </c>
      <c r="AC293" s="4">
        <f t="shared" si="144"/>
        <v>0</v>
      </c>
      <c r="AD293" s="4"/>
      <c r="AE293" s="4">
        <f t="shared" si="145"/>
        <v>-0.83333333333333337</v>
      </c>
      <c r="AF293" s="22">
        <f t="shared" si="146"/>
        <v>-0.5</v>
      </c>
      <c r="AG293" s="22">
        <f t="shared" si="147"/>
        <v>-1.3333333333333335</v>
      </c>
      <c r="AH293" s="3">
        <f t="shared" si="148"/>
        <v>0</v>
      </c>
      <c r="AI293" s="28" t="b">
        <f t="shared" si="149"/>
        <v>0</v>
      </c>
      <c r="AJ293" s="3">
        <f t="shared" si="150"/>
        <v>3.5714285714285587E-2</v>
      </c>
      <c r="AK293" s="3">
        <f t="shared" si="151"/>
        <v>3.5714285714285587E-2</v>
      </c>
      <c r="AL293" s="26">
        <f t="shared" si="152"/>
        <v>1.8</v>
      </c>
      <c r="AM293" s="26">
        <f ca="1">IF(RAND()&lt;J293,H293*F293,I293*G293)-1</f>
        <v>-1</v>
      </c>
      <c r="AN293" s="26">
        <f ca="1">IF(RAND()&lt;(J293+(2*F293-1)*Sheet2!D$109),H293*F293,I293*G293)-1</f>
        <v>0.5</v>
      </c>
      <c r="AO293" s="3">
        <f t="shared" si="123"/>
        <v>202201</v>
      </c>
    </row>
    <row r="294" spans="1:41" s="3" customFormat="1" x14ac:dyDescent="0.25">
      <c r="A294" s="6">
        <v>44577</v>
      </c>
      <c r="B294" s="1" t="s">
        <v>35</v>
      </c>
      <c r="C294" s="1" t="s">
        <v>43</v>
      </c>
      <c r="D294">
        <v>42</v>
      </c>
      <c r="E294" s="1">
        <v>21</v>
      </c>
      <c r="F294">
        <f t="shared" si="124"/>
        <v>1</v>
      </c>
      <c r="G294">
        <f t="shared" si="125"/>
        <v>0</v>
      </c>
      <c r="H294" s="4">
        <v>1.1399999999999999</v>
      </c>
      <c r="I294" s="4">
        <v>6</v>
      </c>
      <c r="J294" s="4">
        <f t="shared" si="126"/>
        <v>0.87719298245614041</v>
      </c>
      <c r="K294" s="4">
        <f t="shared" si="127"/>
        <v>0.16666666666666666</v>
      </c>
      <c r="L294" s="17">
        <f t="shared" si="128"/>
        <v>0.84719298245614039</v>
      </c>
      <c r="M294" s="17">
        <f t="shared" si="129"/>
        <v>0.19666666666666666</v>
      </c>
      <c r="N294" s="34">
        <f t="shared" si="130"/>
        <v>1.1803686063367156</v>
      </c>
      <c r="O294" s="12">
        <f t="shared" si="131"/>
        <v>5.0847457627118651</v>
      </c>
      <c r="P294" s="4">
        <f t="shared" si="132"/>
        <v>202201</v>
      </c>
      <c r="Q294" s="17">
        <f t="shared" si="133"/>
        <v>1.1399999999999999</v>
      </c>
      <c r="R294" s="17">
        <f t="shared" si="134"/>
        <v>-7.3428571428571479</v>
      </c>
      <c r="S294" s="16">
        <f t="shared" si="135"/>
        <v>-6.2028571428571482</v>
      </c>
      <c r="T294" s="5">
        <f t="shared" si="136"/>
        <v>5.2631578947368425</v>
      </c>
      <c r="U294" s="21">
        <f t="shared" si="137"/>
        <v>1</v>
      </c>
      <c r="V294" s="5"/>
      <c r="W294" s="5">
        <f t="shared" si="138"/>
        <v>0.1399999999999999</v>
      </c>
      <c r="X294" s="4">
        <f t="shared" si="139"/>
        <v>-0.12280701754385959</v>
      </c>
      <c r="Y294" s="4">
        <f t="shared" si="140"/>
        <v>-0.26280701754385949</v>
      </c>
      <c r="Z294" s="21">
        <f t="shared" si="141"/>
        <v>2022</v>
      </c>
      <c r="AA294" s="4">
        <f t="shared" si="142"/>
        <v>-1</v>
      </c>
      <c r="AB294" s="4">
        <f t="shared" si="143"/>
        <v>-1</v>
      </c>
      <c r="AC294" s="4">
        <f t="shared" si="144"/>
        <v>0</v>
      </c>
      <c r="AD294" s="4"/>
      <c r="AE294" s="4">
        <f t="shared" si="145"/>
        <v>-0.26280701754385949</v>
      </c>
      <c r="AF294" s="22">
        <f t="shared" si="146"/>
        <v>-0.8600000000000001</v>
      </c>
      <c r="AG294" s="22">
        <f t="shared" si="147"/>
        <v>-1.1228070175438596</v>
      </c>
      <c r="AH294" s="3">
        <f t="shared" si="148"/>
        <v>0</v>
      </c>
      <c r="AI294" s="28" t="b">
        <f t="shared" si="149"/>
        <v>0</v>
      </c>
      <c r="AJ294" s="3">
        <f t="shared" si="150"/>
        <v>4.2016806722689037E-2</v>
      </c>
      <c r="AK294" s="3">
        <f t="shared" si="151"/>
        <v>4.2016806722689148E-2</v>
      </c>
      <c r="AL294" s="26">
        <f t="shared" si="152"/>
        <v>5.2631578947368425</v>
      </c>
      <c r="AM294" s="26">
        <f ca="1">IF(RAND()&lt;J294,H294*F294,I294*G294)-1</f>
        <v>0.1399999999999999</v>
      </c>
      <c r="AN294" s="26">
        <f ca="1">IF(RAND()&lt;(J294+(2*F294-1)*Sheet2!D$109),H294*F294,I294*G294)-1</f>
        <v>0.1399999999999999</v>
      </c>
      <c r="AO294" s="3">
        <f t="shared" si="123"/>
        <v>202201</v>
      </c>
    </row>
    <row r="295" spans="1:41" s="3" customFormat="1" x14ac:dyDescent="0.25">
      <c r="A295" s="6">
        <v>44577</v>
      </c>
      <c r="B295" s="1" t="s">
        <v>23</v>
      </c>
      <c r="C295" s="1" t="s">
        <v>24</v>
      </c>
      <c r="D295">
        <v>17</v>
      </c>
      <c r="E295" s="1">
        <v>23</v>
      </c>
      <c r="F295">
        <f t="shared" si="124"/>
        <v>0</v>
      </c>
      <c r="G295">
        <f t="shared" si="125"/>
        <v>1</v>
      </c>
      <c r="H295" s="4">
        <v>1.62</v>
      </c>
      <c r="I295" s="4">
        <v>2.4</v>
      </c>
      <c r="J295" s="4">
        <f t="shared" si="126"/>
        <v>0.61728395061728392</v>
      </c>
      <c r="K295" s="4">
        <f t="shared" si="127"/>
        <v>0.41666666666666669</v>
      </c>
      <c r="L295" s="17">
        <f t="shared" si="128"/>
        <v>0.64728395061728394</v>
      </c>
      <c r="M295" s="17">
        <f t="shared" si="129"/>
        <v>0.38666666666666671</v>
      </c>
      <c r="N295" s="34">
        <f t="shared" si="130"/>
        <v>1.5449170322334542</v>
      </c>
      <c r="O295" s="12">
        <f t="shared" si="131"/>
        <v>2.5862068965517238</v>
      </c>
      <c r="P295" s="4">
        <f t="shared" si="132"/>
        <v>202201</v>
      </c>
      <c r="Q295" s="17">
        <f t="shared" si="133"/>
        <v>0.67500000000000004</v>
      </c>
      <c r="R295" s="17">
        <f t="shared" si="134"/>
        <v>-2.3271889400921655</v>
      </c>
      <c r="S295" s="16">
        <f t="shared" si="135"/>
        <v>-1.6521889400921654</v>
      </c>
      <c r="T295" s="5">
        <f t="shared" si="136"/>
        <v>1.4814814814814814</v>
      </c>
      <c r="U295" s="21">
        <f t="shared" si="137"/>
        <v>0</v>
      </c>
      <c r="V295" s="5"/>
      <c r="W295" s="5">
        <f t="shared" si="138"/>
        <v>-1</v>
      </c>
      <c r="X295" s="4">
        <f t="shared" si="139"/>
        <v>-1</v>
      </c>
      <c r="Y295" s="4">
        <f t="shared" si="140"/>
        <v>0</v>
      </c>
      <c r="Z295" s="21">
        <f t="shared" si="141"/>
        <v>2022</v>
      </c>
      <c r="AA295" s="4">
        <f t="shared" si="142"/>
        <v>1.4</v>
      </c>
      <c r="AB295" s="4">
        <f t="shared" si="143"/>
        <v>-0.58333333333333326</v>
      </c>
      <c r="AC295" s="4">
        <f t="shared" si="144"/>
        <v>-1.9833333333333332</v>
      </c>
      <c r="AD295" s="4"/>
      <c r="AE295" s="4">
        <f t="shared" si="145"/>
        <v>-1.0027160493827161</v>
      </c>
      <c r="AF295" s="22">
        <f t="shared" si="146"/>
        <v>0.39999999999999991</v>
      </c>
      <c r="AG295" s="22">
        <f t="shared" si="147"/>
        <v>-1.5833333333333333</v>
      </c>
      <c r="AH295" s="3">
        <f t="shared" si="148"/>
        <v>0</v>
      </c>
      <c r="AI295" s="28" t="b">
        <f t="shared" si="149"/>
        <v>0</v>
      </c>
      <c r="AJ295" s="3">
        <f t="shared" si="150"/>
        <v>3.2835820895522283E-2</v>
      </c>
      <c r="AK295" s="3">
        <f t="shared" si="151"/>
        <v>3.2835820895522505E-2</v>
      </c>
      <c r="AL295" s="26">
        <f t="shared" si="152"/>
        <v>1.4814814814814814</v>
      </c>
      <c r="AM295" s="26">
        <f ca="1">IF(RAND()&lt;J295,H295*F295,I295*G295)-1</f>
        <v>1.4</v>
      </c>
      <c r="AN295" s="26">
        <f ca="1">IF(RAND()&lt;(J295+(2*F295-1)*Sheet2!D$109),H295*F295,I295*G295)-1</f>
        <v>-1</v>
      </c>
      <c r="AO295" s="3">
        <f t="shared" si="123"/>
        <v>202201</v>
      </c>
    </row>
    <row r="296" spans="1:41" s="3" customFormat="1" x14ac:dyDescent="0.25">
      <c r="A296" s="6">
        <v>44577</v>
      </c>
      <c r="B296" s="1" t="s">
        <v>25</v>
      </c>
      <c r="C296" s="1" t="s">
        <v>41</v>
      </c>
      <c r="D296">
        <v>31</v>
      </c>
      <c r="E296" s="1">
        <v>15</v>
      </c>
      <c r="F296">
        <f t="shared" si="124"/>
        <v>1</v>
      </c>
      <c r="G296">
        <f t="shared" si="125"/>
        <v>0</v>
      </c>
      <c r="H296" s="4">
        <v>1.25</v>
      </c>
      <c r="I296" s="4">
        <v>4.2</v>
      </c>
      <c r="J296" s="4">
        <f t="shared" si="126"/>
        <v>0.8</v>
      </c>
      <c r="K296" s="4">
        <f t="shared" si="127"/>
        <v>0.23809523809523808</v>
      </c>
      <c r="L296" s="17">
        <f t="shared" si="128"/>
        <v>0.77</v>
      </c>
      <c r="M296" s="17">
        <f t="shared" si="129"/>
        <v>0.26809523809523805</v>
      </c>
      <c r="N296" s="34">
        <f t="shared" si="130"/>
        <v>1.2987012987012987</v>
      </c>
      <c r="O296" s="12">
        <f t="shared" si="131"/>
        <v>3.7300177619893433</v>
      </c>
      <c r="P296" s="4">
        <f t="shared" si="132"/>
        <v>202201</v>
      </c>
      <c r="Q296" s="17">
        <f t="shared" si="133"/>
        <v>1.25</v>
      </c>
      <c r="R296" s="17">
        <f t="shared" si="134"/>
        <v>-4.3125</v>
      </c>
      <c r="S296" s="16">
        <f t="shared" si="135"/>
        <v>-3.0625</v>
      </c>
      <c r="T296" s="5">
        <f t="shared" si="136"/>
        <v>3.3600000000000003</v>
      </c>
      <c r="U296" s="21">
        <f t="shared" si="137"/>
        <v>0</v>
      </c>
      <c r="V296" s="5"/>
      <c r="W296" s="5">
        <f t="shared" si="138"/>
        <v>0.25</v>
      </c>
      <c r="X296" s="4">
        <f t="shared" si="139"/>
        <v>-0.19999999999999996</v>
      </c>
      <c r="Y296" s="4">
        <f t="shared" si="140"/>
        <v>-0.44999999999999996</v>
      </c>
      <c r="Z296" s="21">
        <f t="shared" si="141"/>
        <v>2022</v>
      </c>
      <c r="AA296" s="4">
        <f t="shared" si="142"/>
        <v>-1</v>
      </c>
      <c r="AB296" s="4">
        <f t="shared" si="143"/>
        <v>-1</v>
      </c>
      <c r="AC296" s="4">
        <f t="shared" si="144"/>
        <v>0</v>
      </c>
      <c r="AD296" s="4"/>
      <c r="AE296" s="4">
        <f t="shared" si="145"/>
        <v>-0.44999999999999996</v>
      </c>
      <c r="AF296" s="22">
        <f t="shared" si="146"/>
        <v>-0.75</v>
      </c>
      <c r="AG296" s="22">
        <f t="shared" si="147"/>
        <v>-1.2</v>
      </c>
      <c r="AH296" s="3">
        <f t="shared" si="148"/>
        <v>0</v>
      </c>
      <c r="AI296" s="28" t="b">
        <f t="shared" si="149"/>
        <v>0</v>
      </c>
      <c r="AJ296" s="3">
        <f t="shared" si="150"/>
        <v>3.669724770642202E-2</v>
      </c>
      <c r="AK296" s="3">
        <f t="shared" si="151"/>
        <v>3.669724770642202E-2</v>
      </c>
      <c r="AL296" s="26">
        <f t="shared" si="152"/>
        <v>3.3600000000000003</v>
      </c>
      <c r="AM296" s="26">
        <f ca="1">IF(RAND()&lt;J296,H296*F296,I296*G296)-1</f>
        <v>0.25</v>
      </c>
      <c r="AN296" s="26">
        <f ca="1">IF(RAND()&lt;(J296+(2*F296-1)*Sheet2!D$109),H296*F296,I296*G296)-1</f>
        <v>0.25</v>
      </c>
      <c r="AO296" s="3">
        <f t="shared" si="123"/>
        <v>202201</v>
      </c>
    </row>
    <row r="297" spans="1:41" s="3" customFormat="1" x14ac:dyDescent="0.25">
      <c r="A297" s="6">
        <v>44576</v>
      </c>
      <c r="B297" s="1" t="s">
        <v>32</v>
      </c>
      <c r="C297" s="1" t="s">
        <v>38</v>
      </c>
      <c r="D297">
        <v>47</v>
      </c>
      <c r="E297" s="1">
        <v>17</v>
      </c>
      <c r="F297">
        <f t="shared" si="124"/>
        <v>1</v>
      </c>
      <c r="G297">
        <f t="shared" si="125"/>
        <v>0</v>
      </c>
      <c r="H297" s="4">
        <v>1.47</v>
      </c>
      <c r="I297" s="4">
        <v>2.75</v>
      </c>
      <c r="J297" s="4">
        <f t="shared" si="126"/>
        <v>0.68027210884353739</v>
      </c>
      <c r="K297" s="4">
        <f t="shared" si="127"/>
        <v>0.36363636363636365</v>
      </c>
      <c r="L297" s="17">
        <f t="shared" si="128"/>
        <v>0.65027210884353737</v>
      </c>
      <c r="M297" s="17">
        <f t="shared" si="129"/>
        <v>0.39363636363636367</v>
      </c>
      <c r="N297" s="34">
        <f t="shared" si="130"/>
        <v>1.5378177633643688</v>
      </c>
      <c r="O297" s="12">
        <f t="shared" si="131"/>
        <v>2.5404157043879905</v>
      </c>
      <c r="P297" s="4">
        <f t="shared" si="132"/>
        <v>202201</v>
      </c>
      <c r="Q297" s="17">
        <f t="shared" si="133"/>
        <v>1.47</v>
      </c>
      <c r="R297" s="17">
        <f t="shared" si="134"/>
        <v>-2.6990881458966562</v>
      </c>
      <c r="S297" s="16">
        <f t="shared" si="135"/>
        <v>-1.2290881458966563</v>
      </c>
      <c r="T297" s="5">
        <f t="shared" si="136"/>
        <v>1.870748299319728</v>
      </c>
      <c r="U297" s="21">
        <f t="shared" si="137"/>
        <v>0</v>
      </c>
      <c r="V297" s="5"/>
      <c r="W297" s="5">
        <f t="shared" si="138"/>
        <v>0.47</v>
      </c>
      <c r="X297" s="4">
        <f t="shared" si="139"/>
        <v>-0.31972789115646261</v>
      </c>
      <c r="Y297" s="4">
        <f t="shared" si="140"/>
        <v>-0.78972789115646258</v>
      </c>
      <c r="Z297" s="21">
        <f t="shared" si="141"/>
        <v>2022</v>
      </c>
      <c r="AA297" s="4">
        <f t="shared" si="142"/>
        <v>-1</v>
      </c>
      <c r="AB297" s="4">
        <f t="shared" si="143"/>
        <v>-1</v>
      </c>
      <c r="AC297" s="4">
        <f t="shared" si="144"/>
        <v>0</v>
      </c>
      <c r="AD297" s="4"/>
      <c r="AE297" s="4">
        <f t="shared" si="145"/>
        <v>-0.78972789115646258</v>
      </c>
      <c r="AF297" s="22">
        <f t="shared" si="146"/>
        <v>-0.53</v>
      </c>
      <c r="AG297" s="22">
        <f t="shared" si="147"/>
        <v>-1.3197278911564627</v>
      </c>
      <c r="AH297" s="3">
        <f t="shared" si="148"/>
        <v>0</v>
      </c>
      <c r="AI297" s="28" t="b">
        <f t="shared" si="149"/>
        <v>0</v>
      </c>
      <c r="AJ297" s="3">
        <f t="shared" si="150"/>
        <v>4.206161137440767E-2</v>
      </c>
      <c r="AK297" s="3">
        <f t="shared" si="151"/>
        <v>4.2061611374407559E-2</v>
      </c>
      <c r="AL297" s="26">
        <f t="shared" si="152"/>
        <v>1.870748299319728</v>
      </c>
      <c r="AM297" s="26">
        <f ca="1">IF(RAND()&lt;J297,H297*F297,I297*G297)-1</f>
        <v>0.47</v>
      </c>
      <c r="AN297" s="26">
        <f ca="1">IF(RAND()&lt;(J297+(2*F297-1)*Sheet2!D$109),H297*F297,I297*G297)-1</f>
        <v>0.47</v>
      </c>
      <c r="AO297" s="3">
        <f t="shared" si="123"/>
        <v>202201</v>
      </c>
    </row>
    <row r="298" spans="1:41" s="3" customFormat="1" x14ac:dyDescent="0.25">
      <c r="A298" s="6">
        <v>44576</v>
      </c>
      <c r="B298" s="1" t="s">
        <v>30</v>
      </c>
      <c r="C298" s="1" t="s">
        <v>57</v>
      </c>
      <c r="D298">
        <v>26</v>
      </c>
      <c r="E298" s="1">
        <v>19</v>
      </c>
      <c r="F298">
        <f t="shared" si="124"/>
        <v>1</v>
      </c>
      <c r="G298">
        <f t="shared" si="125"/>
        <v>0</v>
      </c>
      <c r="H298" s="4">
        <v>1.37</v>
      </c>
      <c r="I298" s="4">
        <v>3.2</v>
      </c>
      <c r="J298" s="4">
        <f t="shared" si="126"/>
        <v>0.72992700729927007</v>
      </c>
      <c r="K298" s="4">
        <f t="shared" si="127"/>
        <v>0.3125</v>
      </c>
      <c r="L298" s="17">
        <f t="shared" si="128"/>
        <v>0.69992700729927004</v>
      </c>
      <c r="M298" s="17">
        <f t="shared" si="129"/>
        <v>0.34250000000000003</v>
      </c>
      <c r="N298" s="34">
        <f t="shared" si="130"/>
        <v>1.428720408801752</v>
      </c>
      <c r="O298" s="12">
        <f t="shared" si="131"/>
        <v>2.9197080291970803</v>
      </c>
      <c r="P298" s="4">
        <f t="shared" si="132"/>
        <v>202201</v>
      </c>
      <c r="Q298" s="17">
        <f t="shared" si="133"/>
        <v>1.37</v>
      </c>
      <c r="R298" s="17">
        <f t="shared" si="134"/>
        <v>-3.1572481572481563</v>
      </c>
      <c r="S298" s="16">
        <f t="shared" si="135"/>
        <v>-1.7872481572481562</v>
      </c>
      <c r="T298" s="5">
        <f t="shared" si="136"/>
        <v>2.335766423357664</v>
      </c>
      <c r="U298" s="21">
        <f t="shared" si="137"/>
        <v>0</v>
      </c>
      <c r="V298" s="5"/>
      <c r="W298" s="5">
        <f t="shared" si="138"/>
        <v>0.37000000000000011</v>
      </c>
      <c r="X298" s="4">
        <f t="shared" si="139"/>
        <v>-0.27007299270072993</v>
      </c>
      <c r="Y298" s="4">
        <f t="shared" si="140"/>
        <v>-0.64007299270073004</v>
      </c>
      <c r="Z298" s="21">
        <f t="shared" si="141"/>
        <v>2022</v>
      </c>
      <c r="AA298" s="4">
        <f t="shared" si="142"/>
        <v>-1</v>
      </c>
      <c r="AB298" s="4">
        <f t="shared" si="143"/>
        <v>-1</v>
      </c>
      <c r="AC298" s="4">
        <f t="shared" si="144"/>
        <v>0</v>
      </c>
      <c r="AD298" s="4"/>
      <c r="AE298" s="4">
        <f t="shared" si="145"/>
        <v>-0.64007299270073004</v>
      </c>
      <c r="AF298" s="22">
        <f t="shared" si="146"/>
        <v>-0.62999999999999989</v>
      </c>
      <c r="AG298" s="22">
        <f t="shared" si="147"/>
        <v>-1.2700729927007299</v>
      </c>
      <c r="AH298" s="3">
        <f t="shared" si="148"/>
        <v>0</v>
      </c>
      <c r="AI298" s="28" t="b">
        <f t="shared" si="149"/>
        <v>0</v>
      </c>
      <c r="AJ298" s="3">
        <f t="shared" si="150"/>
        <v>4.0700218818380707E-2</v>
      </c>
      <c r="AK298" s="3">
        <f t="shared" si="151"/>
        <v>4.0700218818380596E-2</v>
      </c>
      <c r="AL298" s="26">
        <f t="shared" si="152"/>
        <v>2.335766423357664</v>
      </c>
      <c r="AM298" s="26">
        <f ca="1">IF(RAND()&lt;J298,H298*F298,I298*G298)-1</f>
        <v>0.37000000000000011</v>
      </c>
      <c r="AN298" s="26">
        <f ca="1">IF(RAND()&lt;(J298+(2*F298-1)*Sheet2!D$109),H298*F298,I298*G298)-1</f>
        <v>0.37000000000000011</v>
      </c>
      <c r="AO298" s="3">
        <f t="shared" si="123"/>
        <v>202201</v>
      </c>
    </row>
    <row r="299" spans="1:41" s="3" customFormat="1" x14ac:dyDescent="0.25">
      <c r="A299" s="6">
        <v>44570</v>
      </c>
      <c r="B299" s="1" t="s">
        <v>57</v>
      </c>
      <c r="C299" s="1" t="s">
        <v>56</v>
      </c>
      <c r="D299">
        <v>35</v>
      </c>
      <c r="E299" s="1">
        <v>32</v>
      </c>
      <c r="F299">
        <f t="shared" si="124"/>
        <v>1</v>
      </c>
      <c r="G299">
        <f t="shared" si="125"/>
        <v>0</v>
      </c>
      <c r="H299" s="4">
        <v>2.2999999999999998</v>
      </c>
      <c r="I299" s="4">
        <v>1.66</v>
      </c>
      <c r="J299" s="4">
        <f t="shared" si="126"/>
        <v>0.43478260869565222</v>
      </c>
      <c r="K299" s="4">
        <f t="shared" si="127"/>
        <v>0.60240963855421692</v>
      </c>
      <c r="L299" s="17">
        <f t="shared" si="128"/>
        <v>0.40478260869565219</v>
      </c>
      <c r="M299" s="17">
        <f t="shared" si="129"/>
        <v>0.63240963855421695</v>
      </c>
      <c r="N299" s="34">
        <f t="shared" si="130"/>
        <v>2.4704618689581093</v>
      </c>
      <c r="O299" s="12">
        <f t="shared" si="131"/>
        <v>1.5812535721089729</v>
      </c>
      <c r="P299" s="4">
        <f t="shared" si="132"/>
        <v>202201</v>
      </c>
      <c r="Q299" s="17">
        <f t="shared" si="133"/>
        <v>2.2999999999999998</v>
      </c>
      <c r="R299" s="17">
        <f t="shared" si="134"/>
        <v>-2.2843822843822847</v>
      </c>
      <c r="S299" s="16">
        <f t="shared" si="135"/>
        <v>1.5617715617715078E-2</v>
      </c>
      <c r="T299" s="5">
        <f t="shared" si="136"/>
        <v>0.72173913043478266</v>
      </c>
      <c r="U299" s="21">
        <f t="shared" si="137"/>
        <v>0</v>
      </c>
      <c r="V299" s="5"/>
      <c r="W299" s="5">
        <f t="shared" si="138"/>
        <v>1.2999999999999998</v>
      </c>
      <c r="X299" s="4">
        <f t="shared" si="139"/>
        <v>-0.56521739130434778</v>
      </c>
      <c r="Y299" s="4">
        <f t="shared" si="140"/>
        <v>-1.8652173913043475</v>
      </c>
      <c r="Z299" s="21">
        <f t="shared" si="141"/>
        <v>2022</v>
      </c>
      <c r="AA299" s="4">
        <f t="shared" si="142"/>
        <v>-1</v>
      </c>
      <c r="AB299" s="4">
        <f t="shared" si="143"/>
        <v>-1</v>
      </c>
      <c r="AC299" s="4">
        <f t="shared" si="144"/>
        <v>0</v>
      </c>
      <c r="AD299" s="4"/>
      <c r="AE299" s="4">
        <f t="shared" si="145"/>
        <v>-1.8652173913043475</v>
      </c>
      <c r="AF299" s="22">
        <f t="shared" si="146"/>
        <v>0.29999999999999982</v>
      </c>
      <c r="AG299" s="22">
        <f t="shared" si="147"/>
        <v>-1.5652173913043477</v>
      </c>
      <c r="AH299" s="3">
        <f t="shared" si="148"/>
        <v>0</v>
      </c>
      <c r="AI299" s="28" t="b">
        <f t="shared" si="149"/>
        <v>0</v>
      </c>
      <c r="AJ299" s="3">
        <f t="shared" si="150"/>
        <v>3.5858585858585923E-2</v>
      </c>
      <c r="AK299" s="3">
        <f t="shared" si="151"/>
        <v>3.5858585858585923E-2</v>
      </c>
      <c r="AL299" s="26">
        <f t="shared" si="152"/>
        <v>0.72173913043478266</v>
      </c>
      <c r="AM299" s="26">
        <f ca="1">IF(RAND()&lt;J299,H299*F299,I299*G299)-1</f>
        <v>-1</v>
      </c>
      <c r="AN299" s="26">
        <f ca="1">IF(RAND()&lt;(J299+(2*F299-1)*Sheet2!D$109),H299*F299,I299*G299)-1</f>
        <v>1.2999999999999998</v>
      </c>
      <c r="AO299" s="3">
        <f t="shared" si="123"/>
        <v>202201</v>
      </c>
    </row>
    <row r="300" spans="1:41" s="3" customFormat="1" x14ac:dyDescent="0.25">
      <c r="A300" s="6">
        <v>44570</v>
      </c>
      <c r="B300" s="1" t="s">
        <v>49</v>
      </c>
      <c r="C300" s="1" t="s">
        <v>47</v>
      </c>
      <c r="D300">
        <v>30</v>
      </c>
      <c r="E300" s="1">
        <v>38</v>
      </c>
      <c r="F300">
        <f t="shared" si="124"/>
        <v>0</v>
      </c>
      <c r="G300">
        <f t="shared" si="125"/>
        <v>1</v>
      </c>
      <c r="H300" s="4">
        <v>1.35</v>
      </c>
      <c r="I300" s="4">
        <v>3.3</v>
      </c>
      <c r="J300" s="4">
        <f t="shared" si="126"/>
        <v>0.7407407407407407</v>
      </c>
      <c r="K300" s="4">
        <f t="shared" si="127"/>
        <v>0.30303030303030304</v>
      </c>
      <c r="L300" s="17">
        <f t="shared" si="128"/>
        <v>0.77074074074074073</v>
      </c>
      <c r="M300" s="17">
        <f t="shared" si="129"/>
        <v>0.27303030303030307</v>
      </c>
      <c r="N300" s="34">
        <f t="shared" si="130"/>
        <v>1.2974531475252282</v>
      </c>
      <c r="O300" s="12">
        <f t="shared" si="131"/>
        <v>3.6625971143174247</v>
      </c>
      <c r="P300" s="4">
        <f t="shared" si="132"/>
        <v>202201</v>
      </c>
      <c r="Q300" s="17">
        <f t="shared" si="133"/>
        <v>0.40909090909090912</v>
      </c>
      <c r="R300" s="17">
        <f t="shared" si="134"/>
        <v>-3.2919254658385086</v>
      </c>
      <c r="S300" s="16">
        <f t="shared" si="135"/>
        <v>-2.8828345567475995</v>
      </c>
      <c r="T300" s="5">
        <f t="shared" si="136"/>
        <v>2.4444444444444442</v>
      </c>
      <c r="U300" s="21">
        <f t="shared" si="137"/>
        <v>0</v>
      </c>
      <c r="V300" s="5"/>
      <c r="W300" s="5">
        <f t="shared" si="138"/>
        <v>-1</v>
      </c>
      <c r="X300" s="4">
        <f t="shared" si="139"/>
        <v>-1</v>
      </c>
      <c r="Y300" s="4">
        <f t="shared" si="140"/>
        <v>0</v>
      </c>
      <c r="Z300" s="21">
        <f t="shared" si="141"/>
        <v>2022</v>
      </c>
      <c r="AA300" s="4">
        <f t="shared" si="142"/>
        <v>2.2999999999999998</v>
      </c>
      <c r="AB300" s="4">
        <f t="shared" si="143"/>
        <v>-0.69696969696969702</v>
      </c>
      <c r="AC300" s="4">
        <f t="shared" si="144"/>
        <v>-2.9969696969696971</v>
      </c>
      <c r="AD300" s="4"/>
      <c r="AE300" s="4">
        <f t="shared" si="145"/>
        <v>-0.60925925925925939</v>
      </c>
      <c r="AF300" s="22">
        <f t="shared" si="146"/>
        <v>1.2999999999999998</v>
      </c>
      <c r="AG300" s="22">
        <f t="shared" si="147"/>
        <v>-1.696969696969697</v>
      </c>
      <c r="AH300" s="3">
        <f t="shared" si="148"/>
        <v>0</v>
      </c>
      <c r="AI300" s="28" t="b">
        <f t="shared" si="149"/>
        <v>0</v>
      </c>
      <c r="AJ300" s="3">
        <f t="shared" si="150"/>
        <v>4.1935483870967794E-2</v>
      </c>
      <c r="AK300" s="3">
        <f t="shared" si="151"/>
        <v>4.1935483870967905E-2</v>
      </c>
      <c r="AL300" s="26">
        <f t="shared" si="152"/>
        <v>2.4444444444444442</v>
      </c>
      <c r="AM300" s="26">
        <f ca="1">IF(RAND()&lt;J300,H300*F300,I300*G300)-1</f>
        <v>-1</v>
      </c>
      <c r="AN300" s="26">
        <f ca="1">IF(RAND()&lt;(J300+(2*F300-1)*Sheet2!D$109),H300*F300,I300*G300)-1</f>
        <v>-1</v>
      </c>
      <c r="AO300" s="3">
        <f t="shared" si="123"/>
        <v>202201</v>
      </c>
    </row>
    <row r="301" spans="1:41" s="3" customFormat="1" x14ac:dyDescent="0.25">
      <c r="A301" s="6">
        <v>44570</v>
      </c>
      <c r="B301" s="1" t="s">
        <v>55</v>
      </c>
      <c r="C301" s="1" t="s">
        <v>24</v>
      </c>
      <c r="D301">
        <v>24</v>
      </c>
      <c r="E301" s="1">
        <v>27</v>
      </c>
      <c r="F301">
        <f t="shared" si="124"/>
        <v>0</v>
      </c>
      <c r="G301">
        <f t="shared" si="125"/>
        <v>1</v>
      </c>
      <c r="H301" s="4">
        <v>1.4</v>
      </c>
      <c r="I301" s="4">
        <v>3.1</v>
      </c>
      <c r="J301" s="4">
        <f t="shared" si="126"/>
        <v>0.7142857142857143</v>
      </c>
      <c r="K301" s="4">
        <f t="shared" si="127"/>
        <v>0.32258064516129031</v>
      </c>
      <c r="L301" s="17">
        <f t="shared" si="128"/>
        <v>0.74428571428571433</v>
      </c>
      <c r="M301" s="17">
        <f t="shared" si="129"/>
        <v>0.29258064516129034</v>
      </c>
      <c r="N301" s="34">
        <f t="shared" si="130"/>
        <v>1.3435700575815739</v>
      </c>
      <c r="O301" s="12">
        <f t="shared" si="131"/>
        <v>3.4178610804851157</v>
      </c>
      <c r="P301" s="4">
        <f t="shared" si="132"/>
        <v>202201</v>
      </c>
      <c r="Q301" s="17">
        <f t="shared" si="133"/>
        <v>0.45161290322580638</v>
      </c>
      <c r="R301" s="17">
        <f t="shared" si="134"/>
        <v>-2.9761904761904767</v>
      </c>
      <c r="S301" s="16">
        <f t="shared" si="135"/>
        <v>-2.5245775729646702</v>
      </c>
      <c r="T301" s="5">
        <f t="shared" si="136"/>
        <v>2.2142857142857144</v>
      </c>
      <c r="U301" s="21">
        <f t="shared" si="137"/>
        <v>0</v>
      </c>
      <c r="V301" s="5"/>
      <c r="W301" s="5">
        <f t="shared" si="138"/>
        <v>-1</v>
      </c>
      <c r="X301" s="4">
        <f t="shared" si="139"/>
        <v>-1</v>
      </c>
      <c r="Y301" s="4">
        <f t="shared" si="140"/>
        <v>0</v>
      </c>
      <c r="Z301" s="21">
        <f t="shared" si="141"/>
        <v>2022</v>
      </c>
      <c r="AA301" s="4">
        <f t="shared" si="142"/>
        <v>2.1</v>
      </c>
      <c r="AB301" s="4">
        <f t="shared" si="143"/>
        <v>-0.67741935483870974</v>
      </c>
      <c r="AC301" s="4">
        <f t="shared" si="144"/>
        <v>-2.7774193548387096</v>
      </c>
      <c r="AD301" s="4"/>
      <c r="AE301" s="4">
        <f t="shared" si="145"/>
        <v>-0.68571428571428561</v>
      </c>
      <c r="AF301" s="22">
        <f t="shared" si="146"/>
        <v>1.1000000000000001</v>
      </c>
      <c r="AG301" s="22">
        <f t="shared" si="147"/>
        <v>-1.6774193548387097</v>
      </c>
      <c r="AH301" s="3">
        <f t="shared" si="148"/>
        <v>0</v>
      </c>
      <c r="AI301" s="28" t="b">
        <f t="shared" si="149"/>
        <v>0</v>
      </c>
      <c r="AJ301" s="3">
        <f t="shared" si="150"/>
        <v>3.5555555555555562E-2</v>
      </c>
      <c r="AK301" s="3">
        <f t="shared" si="151"/>
        <v>3.5555555555555562E-2</v>
      </c>
      <c r="AL301" s="26">
        <f t="shared" si="152"/>
        <v>2.2142857142857144</v>
      </c>
      <c r="AM301" s="26">
        <f ca="1">IF(RAND()&lt;J301,H301*F301,I301*G301)-1</f>
        <v>-1</v>
      </c>
      <c r="AN301" s="26">
        <f ca="1">IF(RAND()&lt;(J301+(2*F301-1)*Sheet2!D$109),H301*F301,I301*G301)-1</f>
        <v>-1</v>
      </c>
      <c r="AO301" s="3">
        <f t="shared" si="123"/>
        <v>202201</v>
      </c>
    </row>
    <row r="302" spans="1:41" s="3" customFormat="1" x14ac:dyDescent="0.25">
      <c r="A302" s="6">
        <v>44570</v>
      </c>
      <c r="B302" s="1" t="s">
        <v>27</v>
      </c>
      <c r="C302" s="1" t="s">
        <v>28</v>
      </c>
      <c r="D302">
        <v>20</v>
      </c>
      <c r="E302" s="1">
        <v>30</v>
      </c>
      <c r="F302">
        <f t="shared" si="124"/>
        <v>0</v>
      </c>
      <c r="G302">
        <f t="shared" si="125"/>
        <v>1</v>
      </c>
      <c r="H302" s="4">
        <v>2.75</v>
      </c>
      <c r="I302" s="4">
        <v>1.47</v>
      </c>
      <c r="J302" s="4">
        <f t="shared" si="126"/>
        <v>0.36363636363636365</v>
      </c>
      <c r="K302" s="4">
        <f t="shared" si="127"/>
        <v>0.68027210884353739</v>
      </c>
      <c r="L302" s="17">
        <f t="shared" si="128"/>
        <v>0.39363636363636367</v>
      </c>
      <c r="M302" s="17">
        <f t="shared" si="129"/>
        <v>0.65027210884353737</v>
      </c>
      <c r="N302" s="34">
        <f t="shared" si="130"/>
        <v>2.5404157043879905</v>
      </c>
      <c r="O302" s="12">
        <f t="shared" si="131"/>
        <v>1.5378177633643688</v>
      </c>
      <c r="P302" s="4">
        <f t="shared" si="132"/>
        <v>202201</v>
      </c>
      <c r="Q302" s="17">
        <f t="shared" si="133"/>
        <v>1.870748299319728</v>
      </c>
      <c r="R302" s="17">
        <f t="shared" si="134"/>
        <v>-2.6990881458966562</v>
      </c>
      <c r="S302" s="16">
        <f t="shared" si="135"/>
        <v>-0.82833984657692827</v>
      </c>
      <c r="T302" s="5">
        <f t="shared" si="136"/>
        <v>0.53454545454545455</v>
      </c>
      <c r="U302" s="21">
        <f t="shared" si="137"/>
        <v>0</v>
      </c>
      <c r="V302" s="5"/>
      <c r="W302" s="5">
        <f t="shared" si="138"/>
        <v>-1</v>
      </c>
      <c r="X302" s="4">
        <f t="shared" si="139"/>
        <v>-1</v>
      </c>
      <c r="Y302" s="4">
        <f t="shared" si="140"/>
        <v>0</v>
      </c>
      <c r="Z302" s="21">
        <f t="shared" si="141"/>
        <v>2022</v>
      </c>
      <c r="AA302" s="4">
        <f t="shared" si="142"/>
        <v>0.47</v>
      </c>
      <c r="AB302" s="4">
        <f t="shared" si="143"/>
        <v>-0.31972789115646261</v>
      </c>
      <c r="AC302" s="4">
        <f t="shared" si="144"/>
        <v>-0.78972789115646258</v>
      </c>
      <c r="AD302" s="4"/>
      <c r="AE302" s="4">
        <f t="shared" si="145"/>
        <v>-2.3863636363636362</v>
      </c>
      <c r="AF302" s="22">
        <f t="shared" si="146"/>
        <v>-0.53</v>
      </c>
      <c r="AG302" s="22">
        <f t="shared" si="147"/>
        <v>-1.3197278911564627</v>
      </c>
      <c r="AH302" s="3">
        <f t="shared" si="148"/>
        <v>0</v>
      </c>
      <c r="AI302" s="28" t="b">
        <f t="shared" si="149"/>
        <v>0</v>
      </c>
      <c r="AJ302" s="3">
        <f t="shared" si="150"/>
        <v>4.206161137440767E-2</v>
      </c>
      <c r="AK302" s="3">
        <f t="shared" si="151"/>
        <v>4.2061611374407559E-2</v>
      </c>
      <c r="AL302" s="26">
        <f t="shared" si="152"/>
        <v>0.53454545454545455</v>
      </c>
      <c r="AM302" s="26">
        <f ca="1">IF(RAND()&lt;J302,H302*F302,I302*G302)-1</f>
        <v>-1</v>
      </c>
      <c r="AN302" s="26">
        <f ca="1">IF(RAND()&lt;(J302+(2*F302-1)*Sheet2!D$109),H302*F302,I302*G302)-1</f>
        <v>0.47</v>
      </c>
      <c r="AO302" s="3">
        <f t="shared" si="123"/>
        <v>202201</v>
      </c>
    </row>
    <row r="303" spans="1:41" s="3" customFormat="1" x14ac:dyDescent="0.25">
      <c r="A303" s="6">
        <v>44570</v>
      </c>
      <c r="B303" s="1" t="s">
        <v>29</v>
      </c>
      <c r="C303" s="1" t="s">
        <v>43</v>
      </c>
      <c r="D303">
        <v>13</v>
      </c>
      <c r="E303" s="1">
        <v>16</v>
      </c>
      <c r="F303">
        <f t="shared" si="124"/>
        <v>0</v>
      </c>
      <c r="G303">
        <f t="shared" si="125"/>
        <v>1</v>
      </c>
      <c r="H303" s="4">
        <v>1.47</v>
      </c>
      <c r="I303" s="4">
        <v>2.75</v>
      </c>
      <c r="J303" s="4">
        <f t="shared" si="126"/>
        <v>0.68027210884353739</v>
      </c>
      <c r="K303" s="4">
        <f t="shared" si="127"/>
        <v>0.36363636363636365</v>
      </c>
      <c r="L303" s="17">
        <f t="shared" si="128"/>
        <v>0.71027210884353742</v>
      </c>
      <c r="M303" s="17">
        <f t="shared" si="129"/>
        <v>0.33363636363636362</v>
      </c>
      <c r="N303" s="34">
        <f t="shared" si="130"/>
        <v>1.4079111196245571</v>
      </c>
      <c r="O303" s="12">
        <f t="shared" si="131"/>
        <v>2.9972752043596733</v>
      </c>
      <c r="P303" s="4">
        <f t="shared" si="132"/>
        <v>202201</v>
      </c>
      <c r="Q303" s="17">
        <f t="shared" si="133"/>
        <v>0.53454545454545455</v>
      </c>
      <c r="R303" s="17">
        <f t="shared" si="134"/>
        <v>-2.6990881458966562</v>
      </c>
      <c r="S303" s="16">
        <f t="shared" si="135"/>
        <v>-2.1645426913512016</v>
      </c>
      <c r="T303" s="5">
        <f t="shared" si="136"/>
        <v>1.870748299319728</v>
      </c>
      <c r="U303" s="21">
        <f t="shared" si="137"/>
        <v>0</v>
      </c>
      <c r="V303" s="5"/>
      <c r="W303" s="5">
        <f t="shared" si="138"/>
        <v>-1</v>
      </c>
      <c r="X303" s="4">
        <f t="shared" si="139"/>
        <v>-1</v>
      </c>
      <c r="Y303" s="4">
        <f t="shared" si="140"/>
        <v>0</v>
      </c>
      <c r="Z303" s="21">
        <f t="shared" si="141"/>
        <v>2022</v>
      </c>
      <c r="AA303" s="4">
        <f t="shared" si="142"/>
        <v>1.75</v>
      </c>
      <c r="AB303" s="4">
        <f t="shared" si="143"/>
        <v>-0.63636363636363635</v>
      </c>
      <c r="AC303" s="4">
        <f t="shared" si="144"/>
        <v>-2.3863636363636362</v>
      </c>
      <c r="AD303" s="4"/>
      <c r="AE303" s="4">
        <f t="shared" si="145"/>
        <v>-0.78972789115646258</v>
      </c>
      <c r="AF303" s="22">
        <f t="shared" si="146"/>
        <v>0.75</v>
      </c>
      <c r="AG303" s="22">
        <f t="shared" si="147"/>
        <v>-1.6363636363636362</v>
      </c>
      <c r="AH303" s="3">
        <f t="shared" si="148"/>
        <v>0</v>
      </c>
      <c r="AI303" s="28" t="b">
        <f t="shared" si="149"/>
        <v>0</v>
      </c>
      <c r="AJ303" s="3">
        <f t="shared" si="150"/>
        <v>4.206161137440767E-2</v>
      </c>
      <c r="AK303" s="3">
        <f t="shared" si="151"/>
        <v>4.2061611374407559E-2</v>
      </c>
      <c r="AL303" s="26">
        <f t="shared" si="152"/>
        <v>1.870748299319728</v>
      </c>
      <c r="AM303" s="26">
        <f ca="1">IF(RAND()&lt;J303,H303*F303,I303*G303)-1</f>
        <v>-1</v>
      </c>
      <c r="AN303" s="26">
        <f ca="1">IF(RAND()&lt;(J303+(2*F303-1)*Sheet2!D$109),H303*F303,I303*G303)-1</f>
        <v>1.75</v>
      </c>
      <c r="AO303" s="3">
        <f t="shared" si="123"/>
        <v>202201</v>
      </c>
    </row>
    <row r="304" spans="1:41" s="3" customFormat="1" x14ac:dyDescent="0.25">
      <c r="A304" s="6">
        <v>44570</v>
      </c>
      <c r="B304" s="1" t="s">
        <v>32</v>
      </c>
      <c r="C304" s="1" t="s">
        <v>39</v>
      </c>
      <c r="D304">
        <v>27</v>
      </c>
      <c r="E304" s="1">
        <v>10</v>
      </c>
      <c r="F304">
        <f t="shared" si="124"/>
        <v>1</v>
      </c>
      <c r="G304">
        <f t="shared" si="125"/>
        <v>0</v>
      </c>
      <c r="H304" s="4">
        <v>1.07</v>
      </c>
      <c r="I304" s="4">
        <v>9</v>
      </c>
      <c r="J304" s="4">
        <f t="shared" si="126"/>
        <v>0.93457943925233644</v>
      </c>
      <c r="K304" s="4">
        <f t="shared" si="127"/>
        <v>0.1111111111111111</v>
      </c>
      <c r="L304" s="17">
        <f t="shared" si="128"/>
        <v>0.90457943925233641</v>
      </c>
      <c r="M304" s="17">
        <f t="shared" si="129"/>
        <v>0.1411111111111111</v>
      </c>
      <c r="N304" s="34">
        <f t="shared" si="130"/>
        <v>1.105486103936357</v>
      </c>
      <c r="O304" s="12">
        <f t="shared" si="131"/>
        <v>7.0866141732283472</v>
      </c>
      <c r="P304" s="4">
        <f t="shared" si="132"/>
        <v>202201</v>
      </c>
      <c r="Q304" s="17">
        <f t="shared" si="133"/>
        <v>1.07</v>
      </c>
      <c r="R304" s="17">
        <f t="shared" si="134"/>
        <v>-14.410714285714272</v>
      </c>
      <c r="S304" s="16">
        <f t="shared" si="135"/>
        <v>-13.340714285714272</v>
      </c>
      <c r="T304" s="5">
        <f t="shared" si="136"/>
        <v>8.4112149532710276</v>
      </c>
      <c r="U304" s="21">
        <f t="shared" si="137"/>
        <v>1</v>
      </c>
      <c r="V304" s="5"/>
      <c r="W304" s="5">
        <f t="shared" si="138"/>
        <v>7.0000000000000062E-2</v>
      </c>
      <c r="X304" s="4">
        <f t="shared" si="139"/>
        <v>-6.5420560747663559E-2</v>
      </c>
      <c r="Y304" s="4">
        <f t="shared" si="140"/>
        <v>-0.13542056074766362</v>
      </c>
      <c r="Z304" s="21">
        <f t="shared" si="141"/>
        <v>2022</v>
      </c>
      <c r="AA304" s="4">
        <f t="shared" si="142"/>
        <v>-1</v>
      </c>
      <c r="AB304" s="4">
        <f t="shared" si="143"/>
        <v>-1</v>
      </c>
      <c r="AC304" s="4">
        <f t="shared" si="144"/>
        <v>0</v>
      </c>
      <c r="AD304" s="4"/>
      <c r="AE304" s="4">
        <f t="shared" si="145"/>
        <v>-0.13542056074766362</v>
      </c>
      <c r="AF304" s="22">
        <f t="shared" si="146"/>
        <v>-0.92999999999999994</v>
      </c>
      <c r="AG304" s="22">
        <f t="shared" si="147"/>
        <v>-1.0654205607476634</v>
      </c>
      <c r="AH304" s="3">
        <f t="shared" si="148"/>
        <v>0</v>
      </c>
      <c r="AI304" s="28" t="b">
        <f t="shared" si="149"/>
        <v>0</v>
      </c>
      <c r="AJ304" s="3">
        <f t="shared" si="150"/>
        <v>4.3694141012909582E-2</v>
      </c>
      <c r="AK304" s="3">
        <f t="shared" si="151"/>
        <v>4.3694141012909582E-2</v>
      </c>
      <c r="AL304" s="26">
        <f t="shared" si="152"/>
        <v>8.4112149532710276</v>
      </c>
      <c r="AM304" s="26">
        <f ca="1">IF(RAND()&lt;J304,H304*F304,I304*G304)-1</f>
        <v>7.0000000000000062E-2</v>
      </c>
      <c r="AN304" s="26">
        <f ca="1">IF(RAND()&lt;(J304+(2*F304-1)*Sheet2!D$109),H304*F304,I304*G304)-1</f>
        <v>7.0000000000000062E-2</v>
      </c>
      <c r="AO304" s="3">
        <f t="shared" si="123"/>
        <v>202201</v>
      </c>
    </row>
    <row r="305" spans="1:41" s="3" customFormat="1" x14ac:dyDescent="0.25">
      <c r="A305" s="6">
        <v>44570</v>
      </c>
      <c r="B305" s="1" t="s">
        <v>44</v>
      </c>
      <c r="C305" s="1" t="s">
        <v>30</v>
      </c>
      <c r="D305">
        <v>21</v>
      </c>
      <c r="E305" s="1">
        <v>16</v>
      </c>
      <c r="F305">
        <f t="shared" si="124"/>
        <v>1</v>
      </c>
      <c r="G305">
        <f t="shared" si="125"/>
        <v>0</v>
      </c>
      <c r="H305" s="4">
        <v>1.66</v>
      </c>
      <c r="I305" s="4">
        <v>2.2999999999999998</v>
      </c>
      <c r="J305" s="4">
        <f t="shared" si="126"/>
        <v>0.60240963855421692</v>
      </c>
      <c r="K305" s="4">
        <f t="shared" si="127"/>
        <v>0.43478260869565222</v>
      </c>
      <c r="L305" s="17">
        <f t="shared" si="128"/>
        <v>0.57240963855421689</v>
      </c>
      <c r="M305" s="17">
        <f t="shared" si="129"/>
        <v>0.46478260869565224</v>
      </c>
      <c r="N305" s="34">
        <f t="shared" si="130"/>
        <v>1.7470006314460114</v>
      </c>
      <c r="O305" s="12">
        <f t="shared" si="131"/>
        <v>2.1515434985968191</v>
      </c>
      <c r="P305" s="4">
        <f t="shared" si="132"/>
        <v>202201</v>
      </c>
      <c r="Q305" s="17">
        <f t="shared" si="133"/>
        <v>1.66</v>
      </c>
      <c r="R305" s="17">
        <f t="shared" si="134"/>
        <v>-2.2843822843822847</v>
      </c>
      <c r="S305" s="16">
        <f t="shared" si="135"/>
        <v>-0.62438228438228482</v>
      </c>
      <c r="T305" s="5">
        <f t="shared" si="136"/>
        <v>1.3855421686746987</v>
      </c>
      <c r="U305" s="21">
        <f t="shared" si="137"/>
        <v>0</v>
      </c>
      <c r="V305" s="5"/>
      <c r="W305" s="5">
        <f t="shared" si="138"/>
        <v>0.65999999999999992</v>
      </c>
      <c r="X305" s="4">
        <f t="shared" si="139"/>
        <v>-0.39759036144578308</v>
      </c>
      <c r="Y305" s="4">
        <f t="shared" si="140"/>
        <v>-1.0575903614457829</v>
      </c>
      <c r="Z305" s="21">
        <f t="shared" si="141"/>
        <v>2022</v>
      </c>
      <c r="AA305" s="4">
        <f t="shared" si="142"/>
        <v>-1</v>
      </c>
      <c r="AB305" s="4">
        <f t="shared" si="143"/>
        <v>-1</v>
      </c>
      <c r="AC305" s="4">
        <f t="shared" si="144"/>
        <v>0</v>
      </c>
      <c r="AD305" s="4"/>
      <c r="AE305" s="4">
        <f t="shared" si="145"/>
        <v>-1.0575903614457829</v>
      </c>
      <c r="AF305" s="22">
        <f t="shared" si="146"/>
        <v>-0.34000000000000008</v>
      </c>
      <c r="AG305" s="22">
        <f t="shared" si="147"/>
        <v>-1.3975903614457832</v>
      </c>
      <c r="AH305" s="3">
        <f t="shared" si="148"/>
        <v>0</v>
      </c>
      <c r="AI305" s="28" t="b">
        <f t="shared" si="149"/>
        <v>0</v>
      </c>
      <c r="AJ305" s="3">
        <f t="shared" si="150"/>
        <v>3.5858585858585923E-2</v>
      </c>
      <c r="AK305" s="3">
        <f t="shared" si="151"/>
        <v>3.5858585858585923E-2</v>
      </c>
      <c r="AL305" s="26">
        <f t="shared" si="152"/>
        <v>1.3855421686746987</v>
      </c>
      <c r="AM305" s="26">
        <f ca="1">IF(RAND()&lt;J305,H305*F305,I305*G305)-1</f>
        <v>-1</v>
      </c>
      <c r="AN305" s="26">
        <f ca="1">IF(RAND()&lt;(J305+(2*F305-1)*Sheet2!D$109),H305*F305,I305*G305)-1</f>
        <v>0.65999999999999992</v>
      </c>
      <c r="AO305" s="3">
        <f t="shared" si="123"/>
        <v>202201</v>
      </c>
    </row>
    <row r="306" spans="1:41" s="3" customFormat="1" x14ac:dyDescent="0.25">
      <c r="A306" s="6">
        <v>44570</v>
      </c>
      <c r="B306" s="1" t="s">
        <v>19</v>
      </c>
      <c r="C306" s="1" t="s">
        <v>48</v>
      </c>
      <c r="D306">
        <v>37</v>
      </c>
      <c r="E306" s="1">
        <v>30</v>
      </c>
      <c r="F306">
        <f t="shared" si="124"/>
        <v>1</v>
      </c>
      <c r="G306">
        <f t="shared" si="125"/>
        <v>0</v>
      </c>
      <c r="H306" s="4">
        <v>2.25</v>
      </c>
      <c r="I306" s="4">
        <v>1.68</v>
      </c>
      <c r="J306" s="4">
        <f t="shared" si="126"/>
        <v>0.44444444444444442</v>
      </c>
      <c r="K306" s="4">
        <f t="shared" si="127"/>
        <v>0.59523809523809523</v>
      </c>
      <c r="L306" s="17">
        <f t="shared" si="128"/>
        <v>0.41444444444444439</v>
      </c>
      <c r="M306" s="17">
        <f t="shared" si="129"/>
        <v>0.62523809523809526</v>
      </c>
      <c r="N306" s="34">
        <f t="shared" si="130"/>
        <v>2.4128686327077751</v>
      </c>
      <c r="O306" s="12">
        <f t="shared" si="131"/>
        <v>1.5993907083015992</v>
      </c>
      <c r="P306" s="4">
        <f t="shared" si="132"/>
        <v>202201</v>
      </c>
      <c r="Q306" s="17">
        <f t="shared" si="133"/>
        <v>2.25</v>
      </c>
      <c r="R306" s="17">
        <f t="shared" si="134"/>
        <v>-2.2705882352941176</v>
      </c>
      <c r="S306" s="16">
        <f t="shared" si="135"/>
        <v>-2.0588235294117574E-2</v>
      </c>
      <c r="T306" s="5">
        <f t="shared" si="136"/>
        <v>0.74666666666666659</v>
      </c>
      <c r="U306" s="21">
        <f t="shared" si="137"/>
        <v>0</v>
      </c>
      <c r="V306" s="5"/>
      <c r="W306" s="5">
        <f t="shared" si="138"/>
        <v>1.25</v>
      </c>
      <c r="X306" s="4">
        <f t="shared" si="139"/>
        <v>-0.55555555555555558</v>
      </c>
      <c r="Y306" s="4">
        <f t="shared" si="140"/>
        <v>-1.8055555555555556</v>
      </c>
      <c r="Z306" s="21">
        <f t="shared" si="141"/>
        <v>2022</v>
      </c>
      <c r="AA306" s="4">
        <f t="shared" si="142"/>
        <v>-1</v>
      </c>
      <c r="AB306" s="4">
        <f t="shared" si="143"/>
        <v>-1</v>
      </c>
      <c r="AC306" s="4">
        <f t="shared" si="144"/>
        <v>0</v>
      </c>
      <c r="AD306" s="4"/>
      <c r="AE306" s="4">
        <f t="shared" si="145"/>
        <v>-1.8055555555555556</v>
      </c>
      <c r="AF306" s="22">
        <f t="shared" si="146"/>
        <v>0.25</v>
      </c>
      <c r="AG306" s="22">
        <f t="shared" si="147"/>
        <v>-1.5555555555555556</v>
      </c>
      <c r="AH306" s="3">
        <f t="shared" si="148"/>
        <v>0</v>
      </c>
      <c r="AI306" s="28" t="b">
        <f t="shared" si="149"/>
        <v>0</v>
      </c>
      <c r="AJ306" s="3">
        <f t="shared" si="150"/>
        <v>3.8167938931297662E-2</v>
      </c>
      <c r="AK306" s="3">
        <f t="shared" si="151"/>
        <v>3.8167938931297662E-2</v>
      </c>
      <c r="AL306" s="26">
        <f t="shared" si="152"/>
        <v>0.74666666666666659</v>
      </c>
      <c r="AM306" s="26">
        <f ca="1">IF(RAND()&lt;J306,H306*F306,I306*G306)-1</f>
        <v>-1</v>
      </c>
      <c r="AN306" s="26">
        <f ca="1">IF(RAND()&lt;(J306+(2*F306-1)*Sheet2!D$109),H306*F306,I306*G306)-1</f>
        <v>1.25</v>
      </c>
      <c r="AO306" s="3">
        <f t="shared" si="123"/>
        <v>202201</v>
      </c>
    </row>
    <row r="307" spans="1:41" s="3" customFormat="1" x14ac:dyDescent="0.25">
      <c r="A307" s="6">
        <v>44570</v>
      </c>
      <c r="B307" s="1" t="s">
        <v>33</v>
      </c>
      <c r="C307" s="1" t="s">
        <v>36</v>
      </c>
      <c r="D307">
        <v>25</v>
      </c>
      <c r="E307" s="1">
        <v>28</v>
      </c>
      <c r="F307">
        <f t="shared" si="124"/>
        <v>0</v>
      </c>
      <c r="G307">
        <f t="shared" si="125"/>
        <v>1</v>
      </c>
      <c r="H307" s="4">
        <v>5</v>
      </c>
      <c r="I307" s="4">
        <v>1.19</v>
      </c>
      <c r="J307" s="4">
        <f t="shared" si="126"/>
        <v>0.2</v>
      </c>
      <c r="K307" s="4">
        <f t="shared" si="127"/>
        <v>0.84033613445378152</v>
      </c>
      <c r="L307" s="17">
        <f t="shared" si="128"/>
        <v>0.23</v>
      </c>
      <c r="M307" s="17">
        <f t="shared" si="129"/>
        <v>0.8103361344537815</v>
      </c>
      <c r="N307" s="34">
        <f t="shared" si="130"/>
        <v>4.3478260869565215</v>
      </c>
      <c r="O307" s="12">
        <f t="shared" si="131"/>
        <v>1.234055791766048</v>
      </c>
      <c r="P307" s="4">
        <f t="shared" si="132"/>
        <v>202201</v>
      </c>
      <c r="Q307" s="17">
        <f t="shared" si="133"/>
        <v>4.2016806722689077</v>
      </c>
      <c r="R307" s="17">
        <f t="shared" si="134"/>
        <v>-5.5131578947368434</v>
      </c>
      <c r="S307" s="16">
        <f t="shared" si="135"/>
        <v>-1.3114772224679356</v>
      </c>
      <c r="T307" s="5">
        <f t="shared" si="136"/>
        <v>0.23799999999999999</v>
      </c>
      <c r="U307" s="21">
        <f t="shared" si="137"/>
        <v>0</v>
      </c>
      <c r="V307" s="5"/>
      <c r="W307" s="5">
        <f t="shared" si="138"/>
        <v>-1</v>
      </c>
      <c r="X307" s="4">
        <f t="shared" si="139"/>
        <v>-1</v>
      </c>
      <c r="Y307" s="4">
        <f t="shared" si="140"/>
        <v>0</v>
      </c>
      <c r="Z307" s="21">
        <f t="shared" si="141"/>
        <v>2022</v>
      </c>
      <c r="AA307" s="4">
        <f t="shared" si="142"/>
        <v>0.18999999999999995</v>
      </c>
      <c r="AB307" s="4">
        <f t="shared" si="143"/>
        <v>-0.15966386554621848</v>
      </c>
      <c r="AC307" s="4">
        <f t="shared" si="144"/>
        <v>-0.34966386554621842</v>
      </c>
      <c r="AD307" s="4"/>
      <c r="AE307" s="4">
        <f t="shared" si="145"/>
        <v>-4.8</v>
      </c>
      <c r="AF307" s="22">
        <f t="shared" si="146"/>
        <v>-0.81</v>
      </c>
      <c r="AG307" s="22">
        <f t="shared" si="147"/>
        <v>-1.1596638655462184</v>
      </c>
      <c r="AH307" s="3">
        <f t="shared" si="148"/>
        <v>0</v>
      </c>
      <c r="AI307" s="28" t="b">
        <f t="shared" si="149"/>
        <v>0</v>
      </c>
      <c r="AJ307" s="3">
        <f t="shared" si="150"/>
        <v>3.8772213247172949E-2</v>
      </c>
      <c r="AK307" s="3">
        <f t="shared" si="151"/>
        <v>3.8772213247172838E-2</v>
      </c>
      <c r="AL307" s="26">
        <f t="shared" si="152"/>
        <v>0.23799999999999999</v>
      </c>
      <c r="AM307" s="26">
        <f ca="1">IF(RAND()&lt;J307,H307*F307,I307*G307)-1</f>
        <v>0.18999999999999995</v>
      </c>
      <c r="AN307" s="26">
        <f ca="1">IF(RAND()&lt;(J307+(2*F307-1)*Sheet2!D$109),H307*F307,I307*G307)-1</f>
        <v>-1</v>
      </c>
      <c r="AO307" s="3">
        <f t="shared" si="123"/>
        <v>202201</v>
      </c>
    </row>
    <row r="308" spans="1:41" s="3" customFormat="1" x14ac:dyDescent="0.25">
      <c r="A308" s="6">
        <v>44570</v>
      </c>
      <c r="B308" s="1" t="s">
        <v>42</v>
      </c>
      <c r="C308" s="1" t="s">
        <v>22</v>
      </c>
      <c r="D308">
        <v>26</v>
      </c>
      <c r="E308" s="1">
        <v>11</v>
      </c>
      <c r="F308">
        <f t="shared" si="124"/>
        <v>1</v>
      </c>
      <c r="G308">
        <f t="shared" si="125"/>
        <v>0</v>
      </c>
      <c r="H308" s="4">
        <v>8</v>
      </c>
      <c r="I308" s="4">
        <v>1.0900000000000001</v>
      </c>
      <c r="J308" s="4">
        <f t="shared" si="126"/>
        <v>0.125</v>
      </c>
      <c r="K308" s="4">
        <f t="shared" si="127"/>
        <v>0.9174311926605504</v>
      </c>
      <c r="L308" s="17">
        <f t="shared" si="128"/>
        <v>9.5000000000000001E-2</v>
      </c>
      <c r="M308" s="17">
        <f t="shared" si="129"/>
        <v>0.94743119266055043</v>
      </c>
      <c r="N308" s="34">
        <f t="shared" si="130"/>
        <v>10.526315789473685</v>
      </c>
      <c r="O308" s="12">
        <f t="shared" si="131"/>
        <v>1.0554856202188438</v>
      </c>
      <c r="P308" s="4">
        <f t="shared" si="132"/>
        <v>202201</v>
      </c>
      <c r="Q308" s="17">
        <f t="shared" si="133"/>
        <v>8</v>
      </c>
      <c r="R308" s="17">
        <f t="shared" si="134"/>
        <v>-11.253968253968244</v>
      </c>
      <c r="S308" s="16">
        <f t="shared" si="135"/>
        <v>-3.2539682539682442</v>
      </c>
      <c r="T308" s="5">
        <f t="shared" si="136"/>
        <v>0.13625000000000001</v>
      </c>
      <c r="U308" s="21">
        <f t="shared" si="137"/>
        <v>0</v>
      </c>
      <c r="V308" s="5"/>
      <c r="W308" s="5">
        <f t="shared" si="138"/>
        <v>7</v>
      </c>
      <c r="X308" s="4">
        <f t="shared" si="139"/>
        <v>-0.875</v>
      </c>
      <c r="Y308" s="4">
        <f t="shared" si="140"/>
        <v>-7.875</v>
      </c>
      <c r="Z308" s="21">
        <f t="shared" si="141"/>
        <v>2022</v>
      </c>
      <c r="AA308" s="4">
        <f t="shared" si="142"/>
        <v>-1</v>
      </c>
      <c r="AB308" s="4">
        <f t="shared" si="143"/>
        <v>-1</v>
      </c>
      <c r="AC308" s="4">
        <f t="shared" si="144"/>
        <v>0</v>
      </c>
      <c r="AD308" s="4"/>
      <c r="AE308" s="4">
        <f t="shared" si="145"/>
        <v>-7.875</v>
      </c>
      <c r="AF308" s="22">
        <f t="shared" si="146"/>
        <v>6</v>
      </c>
      <c r="AG308" s="22">
        <f t="shared" si="147"/>
        <v>-1.875</v>
      </c>
      <c r="AH308" s="3">
        <f t="shared" si="148"/>
        <v>0</v>
      </c>
      <c r="AI308" s="28" t="b">
        <f t="shared" si="149"/>
        <v>0</v>
      </c>
      <c r="AJ308" s="3">
        <f t="shared" si="150"/>
        <v>4.0704070407040605E-2</v>
      </c>
      <c r="AK308" s="3">
        <f t="shared" si="151"/>
        <v>4.0704070407040716E-2</v>
      </c>
      <c r="AL308" s="26">
        <f t="shared" si="152"/>
        <v>0.13625000000000001</v>
      </c>
      <c r="AM308" s="26">
        <f ca="1">IF(RAND()&lt;J308,H308*F308,I308*G308)-1</f>
        <v>-1</v>
      </c>
      <c r="AN308" s="26">
        <f ca="1">IF(RAND()&lt;(J308+(2*F308-1)*Sheet2!D$109),H308*F308,I308*G308)-1</f>
        <v>-1</v>
      </c>
      <c r="AO308" s="3">
        <f t="shared" si="123"/>
        <v>202201</v>
      </c>
    </row>
    <row r="309" spans="1:41" s="3" customFormat="1" x14ac:dyDescent="0.25">
      <c r="A309" s="6">
        <v>44570</v>
      </c>
      <c r="B309" s="1" t="s">
        <v>37</v>
      </c>
      <c r="C309" s="1" t="s">
        <v>38</v>
      </c>
      <c r="D309">
        <v>33</v>
      </c>
      <c r="E309" s="1">
        <v>24</v>
      </c>
      <c r="F309">
        <f t="shared" si="124"/>
        <v>1</v>
      </c>
      <c r="G309">
        <f t="shared" si="125"/>
        <v>0</v>
      </c>
      <c r="H309" s="4">
        <v>3.05</v>
      </c>
      <c r="I309" s="4">
        <v>1.4</v>
      </c>
      <c r="J309" s="4">
        <f t="shared" si="126"/>
        <v>0.32786885245901642</v>
      </c>
      <c r="K309" s="4">
        <f t="shared" si="127"/>
        <v>0.7142857142857143</v>
      </c>
      <c r="L309" s="17">
        <f t="shared" si="128"/>
        <v>0.2978688524590164</v>
      </c>
      <c r="M309" s="17">
        <f t="shared" si="129"/>
        <v>0.74428571428571433</v>
      </c>
      <c r="N309" s="34">
        <f t="shared" si="130"/>
        <v>3.3571821684094663</v>
      </c>
      <c r="O309" s="12">
        <f t="shared" si="131"/>
        <v>1.3435700575815739</v>
      </c>
      <c r="P309" s="4">
        <f t="shared" si="132"/>
        <v>202201</v>
      </c>
      <c r="Q309" s="17">
        <f t="shared" si="133"/>
        <v>3.05</v>
      </c>
      <c r="R309" s="17">
        <f t="shared" si="134"/>
        <v>-2.9878048780487809</v>
      </c>
      <c r="S309" s="16">
        <f t="shared" si="135"/>
        <v>6.2195121951218901E-2</v>
      </c>
      <c r="T309" s="5">
        <f t="shared" si="136"/>
        <v>0.45901639344262296</v>
      </c>
      <c r="U309" s="21">
        <f t="shared" si="137"/>
        <v>0</v>
      </c>
      <c r="V309" s="5"/>
      <c r="W309" s="5">
        <f t="shared" si="138"/>
        <v>2.0499999999999998</v>
      </c>
      <c r="X309" s="4">
        <f t="shared" si="139"/>
        <v>-0.67213114754098358</v>
      </c>
      <c r="Y309" s="4">
        <f t="shared" si="140"/>
        <v>-2.7221311475409835</v>
      </c>
      <c r="Z309" s="21">
        <f t="shared" si="141"/>
        <v>2022</v>
      </c>
      <c r="AA309" s="4">
        <f t="shared" si="142"/>
        <v>-1</v>
      </c>
      <c r="AB309" s="4">
        <f t="shared" si="143"/>
        <v>-1</v>
      </c>
      <c r="AC309" s="4">
        <f t="shared" si="144"/>
        <v>0</v>
      </c>
      <c r="AD309" s="4"/>
      <c r="AE309" s="4">
        <f t="shared" si="145"/>
        <v>-2.7221311475409835</v>
      </c>
      <c r="AF309" s="22">
        <f t="shared" si="146"/>
        <v>1.0499999999999998</v>
      </c>
      <c r="AG309" s="22">
        <f t="shared" si="147"/>
        <v>-1.6721311475409837</v>
      </c>
      <c r="AH309" s="3">
        <f t="shared" si="148"/>
        <v>0</v>
      </c>
      <c r="AI309" s="28" t="b">
        <f t="shared" si="149"/>
        <v>0</v>
      </c>
      <c r="AJ309" s="3">
        <f t="shared" si="150"/>
        <v>4.0449438202247112E-2</v>
      </c>
      <c r="AK309" s="3">
        <f t="shared" si="151"/>
        <v>4.0449438202247334E-2</v>
      </c>
      <c r="AL309" s="26">
        <f t="shared" si="152"/>
        <v>0.45901639344262296</v>
      </c>
      <c r="AM309" s="26">
        <f ca="1">IF(RAND()&lt;J309,H309*F309,I309*G309)-1</f>
        <v>-1</v>
      </c>
      <c r="AN309" s="26">
        <f ca="1">IF(RAND()&lt;(J309+(2*F309-1)*Sheet2!D$109),H309*F309,I309*G309)-1</f>
        <v>-1</v>
      </c>
      <c r="AO309" s="3">
        <f t="shared" si="123"/>
        <v>202201</v>
      </c>
    </row>
    <row r="310" spans="1:41" s="3" customFormat="1" x14ac:dyDescent="0.25">
      <c r="A310" s="6">
        <v>44570</v>
      </c>
      <c r="B310" s="1" t="s">
        <v>46</v>
      </c>
      <c r="C310" s="1" t="s">
        <v>31</v>
      </c>
      <c r="D310">
        <v>31</v>
      </c>
      <c r="E310" s="1">
        <v>17</v>
      </c>
      <c r="F310">
        <f t="shared" si="124"/>
        <v>1</v>
      </c>
      <c r="G310">
        <f t="shared" si="125"/>
        <v>0</v>
      </c>
      <c r="H310" s="4">
        <v>1.54</v>
      </c>
      <c r="I310" s="4">
        <v>2.65</v>
      </c>
      <c r="J310" s="4">
        <f t="shared" si="126"/>
        <v>0.64935064935064934</v>
      </c>
      <c r="K310" s="4">
        <f t="shared" si="127"/>
        <v>0.37735849056603776</v>
      </c>
      <c r="L310" s="17">
        <f t="shared" si="128"/>
        <v>0.61935064935064932</v>
      </c>
      <c r="M310" s="17">
        <f t="shared" si="129"/>
        <v>0.40735849056603779</v>
      </c>
      <c r="N310" s="34">
        <f t="shared" si="130"/>
        <v>1.6145942545607046</v>
      </c>
      <c r="O310" s="12">
        <f t="shared" si="131"/>
        <v>2.4548402037980543</v>
      </c>
      <c r="P310" s="4">
        <f t="shared" si="132"/>
        <v>202201</v>
      </c>
      <c r="Q310" s="17">
        <f t="shared" si="133"/>
        <v>1.54</v>
      </c>
      <c r="R310" s="17">
        <f t="shared" si="134"/>
        <v>-2.4579124579124576</v>
      </c>
      <c r="S310" s="16">
        <f t="shared" si="135"/>
        <v>-0.91791245791245757</v>
      </c>
      <c r="T310" s="5">
        <f t="shared" si="136"/>
        <v>1.7207792207792207</v>
      </c>
      <c r="U310" s="21">
        <f t="shared" si="137"/>
        <v>0</v>
      </c>
      <c r="V310" s="5"/>
      <c r="W310" s="5">
        <f t="shared" si="138"/>
        <v>0.54</v>
      </c>
      <c r="X310" s="4">
        <f t="shared" si="139"/>
        <v>-0.35064935064935066</v>
      </c>
      <c r="Y310" s="4">
        <f t="shared" si="140"/>
        <v>-0.89064935064935069</v>
      </c>
      <c r="Z310" s="21">
        <f t="shared" si="141"/>
        <v>2022</v>
      </c>
      <c r="AA310" s="4">
        <f t="shared" si="142"/>
        <v>-1</v>
      </c>
      <c r="AB310" s="4">
        <f t="shared" si="143"/>
        <v>-1</v>
      </c>
      <c r="AC310" s="4">
        <f t="shared" si="144"/>
        <v>0</v>
      </c>
      <c r="AD310" s="4"/>
      <c r="AE310" s="4">
        <f t="shared" si="145"/>
        <v>-0.89064935064935069</v>
      </c>
      <c r="AF310" s="22">
        <f t="shared" si="146"/>
        <v>-0.45999999999999996</v>
      </c>
      <c r="AG310" s="22">
        <f t="shared" si="147"/>
        <v>-1.3506493506493507</v>
      </c>
      <c r="AH310" s="3">
        <f t="shared" si="148"/>
        <v>0</v>
      </c>
      <c r="AI310" s="28" t="b">
        <f t="shared" si="149"/>
        <v>0</v>
      </c>
      <c r="AJ310" s="3">
        <f t="shared" si="150"/>
        <v>2.6014319809069208E-2</v>
      </c>
      <c r="AK310" s="3">
        <f t="shared" si="151"/>
        <v>2.6014319809069208E-2</v>
      </c>
      <c r="AL310" s="26">
        <f t="shared" si="152"/>
        <v>1.7207792207792207</v>
      </c>
      <c r="AM310" s="26">
        <f ca="1">IF(RAND()&lt;J310,H310*F310,I310*G310)-1</f>
        <v>0.54</v>
      </c>
      <c r="AN310" s="26">
        <f ca="1">IF(RAND()&lt;(J310+(2*F310-1)*Sheet2!D$109),H310*F310,I310*G310)-1</f>
        <v>0.54</v>
      </c>
      <c r="AO310" s="3">
        <f t="shared" si="123"/>
        <v>202201</v>
      </c>
    </row>
    <row r="311" spans="1:41" s="3" customFormat="1" x14ac:dyDescent="0.25">
      <c r="A311" s="6">
        <v>44570</v>
      </c>
      <c r="B311" s="1" t="s">
        <v>20</v>
      </c>
      <c r="C311" s="1" t="s">
        <v>58</v>
      </c>
      <c r="D311">
        <v>7</v>
      </c>
      <c r="E311" s="1">
        <v>22</v>
      </c>
      <c r="F311">
        <f t="shared" si="124"/>
        <v>0</v>
      </c>
      <c r="G311">
        <f t="shared" si="125"/>
        <v>1</v>
      </c>
      <c r="H311" s="4">
        <v>3.45</v>
      </c>
      <c r="I311" s="4">
        <v>1.32</v>
      </c>
      <c r="J311" s="4">
        <f t="shared" si="126"/>
        <v>0.28985507246376813</v>
      </c>
      <c r="K311" s="4">
        <f t="shared" si="127"/>
        <v>0.75757575757575757</v>
      </c>
      <c r="L311" s="17">
        <f t="shared" si="128"/>
        <v>0.3198550724637681</v>
      </c>
      <c r="M311" s="17">
        <f t="shared" si="129"/>
        <v>0.72757575757575754</v>
      </c>
      <c r="N311" s="34">
        <f t="shared" si="130"/>
        <v>3.1264159492523791</v>
      </c>
      <c r="O311" s="12">
        <f t="shared" si="131"/>
        <v>1.3744273219491878</v>
      </c>
      <c r="P311" s="4">
        <f t="shared" si="132"/>
        <v>202201</v>
      </c>
      <c r="Q311" s="17">
        <f t="shared" si="133"/>
        <v>2.6136363636363638</v>
      </c>
      <c r="R311" s="17">
        <f t="shared" si="134"/>
        <v>-3.533163265306122</v>
      </c>
      <c r="S311" s="16">
        <f t="shared" si="135"/>
        <v>-0.91952690166975826</v>
      </c>
      <c r="T311" s="5">
        <f t="shared" si="136"/>
        <v>0.38260869565217392</v>
      </c>
      <c r="U311" s="21">
        <f t="shared" si="137"/>
        <v>0</v>
      </c>
      <c r="V311" s="5"/>
      <c r="W311" s="5">
        <f t="shared" si="138"/>
        <v>-1</v>
      </c>
      <c r="X311" s="4">
        <f t="shared" si="139"/>
        <v>-1</v>
      </c>
      <c r="Y311" s="4">
        <f t="shared" si="140"/>
        <v>0</v>
      </c>
      <c r="Z311" s="21">
        <f t="shared" si="141"/>
        <v>2022</v>
      </c>
      <c r="AA311" s="4">
        <f t="shared" si="142"/>
        <v>0.32000000000000006</v>
      </c>
      <c r="AB311" s="4">
        <f t="shared" si="143"/>
        <v>-0.24242424242424243</v>
      </c>
      <c r="AC311" s="4">
        <f t="shared" si="144"/>
        <v>-0.56242424242424249</v>
      </c>
      <c r="AD311" s="4"/>
      <c r="AE311" s="4">
        <f t="shared" si="145"/>
        <v>-3.1601449275362317</v>
      </c>
      <c r="AF311" s="22">
        <f t="shared" si="146"/>
        <v>-0.67999999999999994</v>
      </c>
      <c r="AG311" s="22">
        <f t="shared" si="147"/>
        <v>-1.2424242424242424</v>
      </c>
      <c r="AH311" s="3">
        <f t="shared" si="148"/>
        <v>0</v>
      </c>
      <c r="AI311" s="28" t="b">
        <f t="shared" si="149"/>
        <v>0</v>
      </c>
      <c r="AJ311" s="3">
        <f t="shared" si="150"/>
        <v>4.5283018867924518E-2</v>
      </c>
      <c r="AK311" s="3">
        <f t="shared" si="151"/>
        <v>4.5283018867924518E-2</v>
      </c>
      <c r="AL311" s="26">
        <f t="shared" si="152"/>
        <v>0.38260869565217392</v>
      </c>
      <c r="AM311" s="26">
        <f ca="1">IF(RAND()&lt;J311,H311*F311,I311*G311)-1</f>
        <v>0.32000000000000006</v>
      </c>
      <c r="AN311" s="26">
        <f ca="1">IF(RAND()&lt;(J311+(2*F311-1)*Sheet2!D$109),H311*F311,I311*G311)-1</f>
        <v>-1</v>
      </c>
      <c r="AO311" s="3">
        <f t="shared" si="123"/>
        <v>202201</v>
      </c>
    </row>
    <row r="312" spans="1:41" s="3" customFormat="1" x14ac:dyDescent="0.25">
      <c r="A312" s="6">
        <v>44570</v>
      </c>
      <c r="B312" s="1" t="s">
        <v>25</v>
      </c>
      <c r="C312" s="1" t="s">
        <v>26</v>
      </c>
      <c r="D312">
        <v>41</v>
      </c>
      <c r="E312" s="1">
        <v>17</v>
      </c>
      <c r="F312">
        <f t="shared" si="124"/>
        <v>1</v>
      </c>
      <c r="G312">
        <f t="shared" si="125"/>
        <v>0</v>
      </c>
      <c r="H312" s="4">
        <v>1.25</v>
      </c>
      <c r="I312" s="4">
        <v>4.2</v>
      </c>
      <c r="J312" s="4">
        <f t="shared" si="126"/>
        <v>0.8</v>
      </c>
      <c r="K312" s="4">
        <f t="shared" si="127"/>
        <v>0.23809523809523808</v>
      </c>
      <c r="L312" s="17">
        <f t="shared" si="128"/>
        <v>0.77</v>
      </c>
      <c r="M312" s="17">
        <f t="shared" si="129"/>
        <v>0.26809523809523805</v>
      </c>
      <c r="N312" s="34">
        <f t="shared" si="130"/>
        <v>1.2987012987012987</v>
      </c>
      <c r="O312" s="12">
        <f t="shared" si="131"/>
        <v>3.7300177619893433</v>
      </c>
      <c r="P312" s="4">
        <f t="shared" si="132"/>
        <v>202201</v>
      </c>
      <c r="Q312" s="17">
        <f t="shared" si="133"/>
        <v>1.25</v>
      </c>
      <c r="R312" s="17">
        <f t="shared" si="134"/>
        <v>-4.3125</v>
      </c>
      <c r="S312" s="16">
        <f t="shared" si="135"/>
        <v>-3.0625</v>
      </c>
      <c r="T312" s="5">
        <f t="shared" si="136"/>
        <v>3.3600000000000003</v>
      </c>
      <c r="U312" s="21">
        <f t="shared" si="137"/>
        <v>0</v>
      </c>
      <c r="V312" s="5"/>
      <c r="W312" s="5">
        <f t="shared" si="138"/>
        <v>0.25</v>
      </c>
      <c r="X312" s="4">
        <f t="shared" si="139"/>
        <v>-0.19999999999999996</v>
      </c>
      <c r="Y312" s="4">
        <f t="shared" si="140"/>
        <v>-0.44999999999999996</v>
      </c>
      <c r="Z312" s="21">
        <f t="shared" si="141"/>
        <v>2022</v>
      </c>
      <c r="AA312" s="4">
        <f t="shared" si="142"/>
        <v>-1</v>
      </c>
      <c r="AB312" s="4">
        <f t="shared" si="143"/>
        <v>-1</v>
      </c>
      <c r="AC312" s="4">
        <f t="shared" si="144"/>
        <v>0</v>
      </c>
      <c r="AD312" s="4"/>
      <c r="AE312" s="4">
        <f t="shared" si="145"/>
        <v>-0.44999999999999996</v>
      </c>
      <c r="AF312" s="22">
        <f t="shared" si="146"/>
        <v>-0.75</v>
      </c>
      <c r="AG312" s="22">
        <f t="shared" si="147"/>
        <v>-1.2</v>
      </c>
      <c r="AH312" s="3">
        <f t="shared" si="148"/>
        <v>0</v>
      </c>
      <c r="AI312" s="28" t="b">
        <f t="shared" si="149"/>
        <v>0</v>
      </c>
      <c r="AJ312" s="3">
        <f t="shared" si="150"/>
        <v>3.669724770642202E-2</v>
      </c>
      <c r="AK312" s="3">
        <f t="shared" si="151"/>
        <v>3.669724770642202E-2</v>
      </c>
      <c r="AL312" s="26">
        <f t="shared" si="152"/>
        <v>3.3600000000000003</v>
      </c>
      <c r="AM312" s="26">
        <f ca="1">IF(RAND()&lt;J312,H312*F312,I312*G312)-1</f>
        <v>0.25</v>
      </c>
      <c r="AN312" s="26">
        <f ca="1">IF(RAND()&lt;(J312+(2*F312-1)*Sheet2!D$109),H312*F312,I312*G312)-1</f>
        <v>0.25</v>
      </c>
      <c r="AO312" s="3">
        <f t="shared" si="123"/>
        <v>202201</v>
      </c>
    </row>
    <row r="313" spans="1:41" s="3" customFormat="1" x14ac:dyDescent="0.25">
      <c r="A313" s="6">
        <v>44569</v>
      </c>
      <c r="B313" s="1" t="s">
        <v>41</v>
      </c>
      <c r="C313" s="1" t="s">
        <v>23</v>
      </c>
      <c r="D313">
        <v>26</v>
      </c>
      <c r="E313" s="1">
        <v>51</v>
      </c>
      <c r="F313">
        <f t="shared" si="124"/>
        <v>0</v>
      </c>
      <c r="G313">
        <f t="shared" si="125"/>
        <v>1</v>
      </c>
      <c r="H313" s="4">
        <v>2.2000000000000002</v>
      </c>
      <c r="I313" s="4">
        <v>1.71</v>
      </c>
      <c r="J313" s="4">
        <f t="shared" si="126"/>
        <v>0.45454545454545453</v>
      </c>
      <c r="K313" s="4">
        <f t="shared" si="127"/>
        <v>0.58479532163742687</v>
      </c>
      <c r="L313" s="17">
        <f t="shared" si="128"/>
        <v>0.4845454545454545</v>
      </c>
      <c r="M313" s="17">
        <f t="shared" si="129"/>
        <v>0.55479532163742684</v>
      </c>
      <c r="N313" s="34">
        <f t="shared" si="130"/>
        <v>2.0637898686679175</v>
      </c>
      <c r="O313" s="12">
        <f t="shared" si="131"/>
        <v>1.8024665331506273</v>
      </c>
      <c r="P313" s="4">
        <f t="shared" si="132"/>
        <v>202201</v>
      </c>
      <c r="Q313" s="17">
        <f t="shared" si="133"/>
        <v>1.2865497076023393</v>
      </c>
      <c r="R313" s="17">
        <f t="shared" si="134"/>
        <v>-2.2417840375586855</v>
      </c>
      <c r="S313" s="16">
        <f t="shared" si="135"/>
        <v>-0.95523432995634616</v>
      </c>
      <c r="T313" s="5">
        <f t="shared" si="136"/>
        <v>0.77727272727272723</v>
      </c>
      <c r="U313" s="21">
        <f t="shared" si="137"/>
        <v>0</v>
      </c>
      <c r="V313" s="5"/>
      <c r="W313" s="5">
        <f t="shared" si="138"/>
        <v>-1</v>
      </c>
      <c r="X313" s="4">
        <f t="shared" si="139"/>
        <v>-1</v>
      </c>
      <c r="Y313" s="4">
        <f t="shared" si="140"/>
        <v>0</v>
      </c>
      <c r="Z313" s="21">
        <f t="shared" si="141"/>
        <v>2022</v>
      </c>
      <c r="AA313" s="4">
        <f t="shared" si="142"/>
        <v>0.71</v>
      </c>
      <c r="AB313" s="4">
        <f t="shared" si="143"/>
        <v>-0.41520467836257313</v>
      </c>
      <c r="AC313" s="4">
        <f t="shared" si="144"/>
        <v>-1.1252046783625731</v>
      </c>
      <c r="AD313" s="4"/>
      <c r="AE313" s="4">
        <f t="shared" si="145"/>
        <v>-1.7454545454545456</v>
      </c>
      <c r="AF313" s="22">
        <f t="shared" si="146"/>
        <v>-0.29000000000000004</v>
      </c>
      <c r="AG313" s="22">
        <f t="shared" si="147"/>
        <v>-1.4152046783625731</v>
      </c>
      <c r="AH313" s="3">
        <f t="shared" si="148"/>
        <v>0</v>
      </c>
      <c r="AI313" s="28" t="b">
        <f t="shared" si="149"/>
        <v>0</v>
      </c>
      <c r="AJ313" s="3">
        <f t="shared" si="150"/>
        <v>3.7851662404092101E-2</v>
      </c>
      <c r="AK313" s="3">
        <f t="shared" si="151"/>
        <v>3.785166240409199E-2</v>
      </c>
      <c r="AL313" s="26">
        <f t="shared" si="152"/>
        <v>0.77727272727272723</v>
      </c>
      <c r="AM313" s="26">
        <f ca="1">IF(RAND()&lt;J313,H313*F313,I313*G313)-1</f>
        <v>-1</v>
      </c>
      <c r="AN313" s="26">
        <f ca="1">IF(RAND()&lt;(J313+(2*F313-1)*Sheet2!D$109),H313*F313,I313*G313)-1</f>
        <v>-1</v>
      </c>
      <c r="AO313" s="3">
        <f t="shared" si="123"/>
        <v>202201</v>
      </c>
    </row>
    <row r="314" spans="1:41" s="3" customFormat="1" x14ac:dyDescent="0.25">
      <c r="A314" s="6">
        <v>44569</v>
      </c>
      <c r="B314" s="1" t="s">
        <v>21</v>
      </c>
      <c r="C314" s="1" t="s">
        <v>35</v>
      </c>
      <c r="D314">
        <v>24</v>
      </c>
      <c r="E314" s="1">
        <v>28</v>
      </c>
      <c r="F314">
        <f t="shared" si="124"/>
        <v>0</v>
      </c>
      <c r="G314">
        <f t="shared" si="125"/>
        <v>1</v>
      </c>
      <c r="H314" s="4">
        <v>4.5</v>
      </c>
      <c r="I314" s="4">
        <v>1.22</v>
      </c>
      <c r="J314" s="4">
        <f t="shared" si="126"/>
        <v>0.22222222222222221</v>
      </c>
      <c r="K314" s="4">
        <f t="shared" si="127"/>
        <v>0.81967213114754101</v>
      </c>
      <c r="L314" s="17">
        <f t="shared" si="128"/>
        <v>0.25222222222222224</v>
      </c>
      <c r="M314" s="17">
        <f t="shared" si="129"/>
        <v>0.78967213114754098</v>
      </c>
      <c r="N314" s="34">
        <f t="shared" si="130"/>
        <v>3.964757709251101</v>
      </c>
      <c r="O314" s="12">
        <f t="shared" si="131"/>
        <v>1.2663483495951837</v>
      </c>
      <c r="P314" s="4">
        <f t="shared" si="132"/>
        <v>202201</v>
      </c>
      <c r="Q314" s="17">
        <f t="shared" si="133"/>
        <v>3.6885245901639343</v>
      </c>
      <c r="R314" s="17">
        <f t="shared" si="134"/>
        <v>-4.8311688311688314</v>
      </c>
      <c r="S314" s="16">
        <f t="shared" si="135"/>
        <v>-1.1426442410048971</v>
      </c>
      <c r="T314" s="5">
        <f t="shared" si="136"/>
        <v>0.27111111111111108</v>
      </c>
      <c r="U314" s="21">
        <f t="shared" si="137"/>
        <v>0</v>
      </c>
      <c r="V314" s="5"/>
      <c r="W314" s="5">
        <f t="shared" si="138"/>
        <v>-1</v>
      </c>
      <c r="X314" s="4">
        <f t="shared" si="139"/>
        <v>-1</v>
      </c>
      <c r="Y314" s="4">
        <f t="shared" si="140"/>
        <v>0</v>
      </c>
      <c r="Z314" s="21">
        <f t="shared" si="141"/>
        <v>2022</v>
      </c>
      <c r="AA314" s="4">
        <f t="shared" si="142"/>
        <v>0.21999999999999997</v>
      </c>
      <c r="AB314" s="4">
        <f t="shared" si="143"/>
        <v>-0.18032786885245899</v>
      </c>
      <c r="AC314" s="4">
        <f t="shared" si="144"/>
        <v>-0.40032786885245897</v>
      </c>
      <c r="AD314" s="4"/>
      <c r="AE314" s="4">
        <f t="shared" si="145"/>
        <v>-4.2777777777777777</v>
      </c>
      <c r="AF314" s="22">
        <f t="shared" si="146"/>
        <v>-0.78</v>
      </c>
      <c r="AG314" s="22">
        <f t="shared" si="147"/>
        <v>-1.180327868852459</v>
      </c>
      <c r="AH314" s="3">
        <f t="shared" si="148"/>
        <v>0</v>
      </c>
      <c r="AI314" s="28" t="b">
        <f t="shared" si="149"/>
        <v>0</v>
      </c>
      <c r="AJ314" s="3">
        <f t="shared" si="150"/>
        <v>4.0209790209790097E-2</v>
      </c>
      <c r="AK314" s="3">
        <f t="shared" si="151"/>
        <v>4.0209790209790319E-2</v>
      </c>
      <c r="AL314" s="26">
        <f t="shared" si="152"/>
        <v>0.27111111111111108</v>
      </c>
      <c r="AM314" s="26">
        <f ca="1">IF(RAND()&lt;J314,H314*F314,I314*G314)-1</f>
        <v>-1</v>
      </c>
      <c r="AN314" s="26">
        <f ca="1">IF(RAND()&lt;(J314+(2*F314-1)*Sheet2!D$109),H314*F314,I314*G314)-1</f>
        <v>0.21999999999999997</v>
      </c>
      <c r="AO314" s="3">
        <f t="shared" si="123"/>
        <v>202201</v>
      </c>
    </row>
    <row r="315" spans="1:41" s="3" customFormat="1" x14ac:dyDescent="0.25">
      <c r="A315" s="6">
        <v>44564</v>
      </c>
      <c r="B315" s="1" t="s">
        <v>43</v>
      </c>
      <c r="C315" s="1" t="s">
        <v>44</v>
      </c>
      <c r="D315">
        <v>26</v>
      </c>
      <c r="E315" s="1">
        <v>14</v>
      </c>
      <c r="F315">
        <f t="shared" si="124"/>
        <v>1</v>
      </c>
      <c r="G315">
        <f t="shared" si="125"/>
        <v>0</v>
      </c>
      <c r="H315" s="4">
        <v>2.4</v>
      </c>
      <c r="I315" s="4">
        <v>1.62</v>
      </c>
      <c r="J315" s="4">
        <f t="shared" si="126"/>
        <v>0.41666666666666669</v>
      </c>
      <c r="K315" s="4">
        <f t="shared" si="127"/>
        <v>0.61728395061728392</v>
      </c>
      <c r="L315" s="17">
        <f t="shared" si="128"/>
        <v>0.38666666666666671</v>
      </c>
      <c r="M315" s="17">
        <f t="shared" si="129"/>
        <v>0.64728395061728394</v>
      </c>
      <c r="N315" s="34">
        <f t="shared" si="130"/>
        <v>2.5862068965517238</v>
      </c>
      <c r="O315" s="12">
        <f t="shared" si="131"/>
        <v>1.5449170322334542</v>
      </c>
      <c r="P315" s="4">
        <f t="shared" si="132"/>
        <v>202201</v>
      </c>
      <c r="Q315" s="17">
        <f t="shared" si="133"/>
        <v>2.4</v>
      </c>
      <c r="R315" s="17">
        <f t="shared" si="134"/>
        <v>-2.3271889400921655</v>
      </c>
      <c r="S315" s="16">
        <f t="shared" si="135"/>
        <v>7.281105990783443E-2</v>
      </c>
      <c r="T315" s="5">
        <f t="shared" si="136"/>
        <v>0.67500000000000004</v>
      </c>
      <c r="U315" s="21">
        <f t="shared" si="137"/>
        <v>0</v>
      </c>
      <c r="V315" s="5"/>
      <c r="W315" s="5">
        <f t="shared" si="138"/>
        <v>1.4</v>
      </c>
      <c r="X315" s="4">
        <f t="shared" si="139"/>
        <v>-0.58333333333333326</v>
      </c>
      <c r="Y315" s="4">
        <f t="shared" si="140"/>
        <v>-1.9833333333333332</v>
      </c>
      <c r="Z315" s="21">
        <f t="shared" si="141"/>
        <v>2022</v>
      </c>
      <c r="AA315" s="4">
        <f t="shared" si="142"/>
        <v>-1</v>
      </c>
      <c r="AB315" s="4">
        <f t="shared" si="143"/>
        <v>-1</v>
      </c>
      <c r="AC315" s="4">
        <f t="shared" si="144"/>
        <v>0</v>
      </c>
      <c r="AD315" s="4"/>
      <c r="AE315" s="4">
        <f t="shared" si="145"/>
        <v>-1.9833333333333332</v>
      </c>
      <c r="AF315" s="22">
        <f t="shared" si="146"/>
        <v>0.39999999999999991</v>
      </c>
      <c r="AG315" s="22">
        <f t="shared" si="147"/>
        <v>-1.5833333333333333</v>
      </c>
      <c r="AH315" s="3">
        <f t="shared" si="148"/>
        <v>0</v>
      </c>
      <c r="AI315" s="28" t="b">
        <f t="shared" si="149"/>
        <v>0</v>
      </c>
      <c r="AJ315" s="3">
        <f t="shared" si="150"/>
        <v>3.2835820895522283E-2</v>
      </c>
      <c r="AK315" s="3">
        <f t="shared" si="151"/>
        <v>3.2835820895522505E-2</v>
      </c>
      <c r="AL315" s="26">
        <f t="shared" si="152"/>
        <v>0.67500000000000004</v>
      </c>
      <c r="AM315" s="26">
        <f ca="1">IF(RAND()&lt;J315,H315*F315,I315*G315)-1</f>
        <v>1.4</v>
      </c>
      <c r="AN315" s="26">
        <f ca="1">IF(RAND()&lt;(J315+(2*F315-1)*Sheet2!D$109),H315*F315,I315*G315)-1</f>
        <v>1.4</v>
      </c>
      <c r="AO315" s="3">
        <f t="shared" si="123"/>
        <v>202201</v>
      </c>
    </row>
    <row r="316" spans="1:41" s="3" customFormat="1" x14ac:dyDescent="0.25">
      <c r="A316" s="6">
        <v>44563</v>
      </c>
      <c r="B316" s="1" t="s">
        <v>48</v>
      </c>
      <c r="C316" s="1" t="s">
        <v>46</v>
      </c>
      <c r="D316">
        <v>37</v>
      </c>
      <c r="E316" s="1">
        <v>10</v>
      </c>
      <c r="F316">
        <f t="shared" si="124"/>
        <v>1</v>
      </c>
      <c r="G316">
        <f t="shared" si="125"/>
        <v>0</v>
      </c>
      <c r="H316" s="4">
        <v>1.34</v>
      </c>
      <c r="I316" s="4">
        <v>3.35</v>
      </c>
      <c r="J316" s="4">
        <f t="shared" si="126"/>
        <v>0.74626865671641784</v>
      </c>
      <c r="K316" s="4">
        <f t="shared" si="127"/>
        <v>0.29850746268656714</v>
      </c>
      <c r="L316" s="17">
        <f t="shared" si="128"/>
        <v>0.71626865671641782</v>
      </c>
      <c r="M316" s="17">
        <f t="shared" si="129"/>
        <v>0.32850746268656716</v>
      </c>
      <c r="N316" s="34">
        <f t="shared" si="130"/>
        <v>1.3961241925401127</v>
      </c>
      <c r="O316" s="12">
        <f t="shared" si="131"/>
        <v>3.044070876874148</v>
      </c>
      <c r="P316" s="4">
        <f t="shared" si="132"/>
        <v>202201</v>
      </c>
      <c r="Q316" s="17">
        <f t="shared" si="133"/>
        <v>1.34</v>
      </c>
      <c r="R316" s="17">
        <f t="shared" si="134"/>
        <v>-3.3667083854818518</v>
      </c>
      <c r="S316" s="16">
        <f t="shared" si="135"/>
        <v>-2.0267083854818519</v>
      </c>
      <c r="T316" s="5">
        <f t="shared" si="136"/>
        <v>2.5</v>
      </c>
      <c r="U316" s="21">
        <f t="shared" si="137"/>
        <v>0</v>
      </c>
      <c r="V316" s="5"/>
      <c r="W316" s="5">
        <f t="shared" si="138"/>
        <v>0.34000000000000008</v>
      </c>
      <c r="X316" s="4">
        <f t="shared" si="139"/>
        <v>-0.25373134328358216</v>
      </c>
      <c r="Y316" s="4">
        <f t="shared" si="140"/>
        <v>-0.59373134328358224</v>
      </c>
      <c r="Z316" s="21">
        <f t="shared" si="141"/>
        <v>2022</v>
      </c>
      <c r="AA316" s="4">
        <f t="shared" si="142"/>
        <v>-1</v>
      </c>
      <c r="AB316" s="4">
        <f t="shared" si="143"/>
        <v>-1</v>
      </c>
      <c r="AC316" s="4">
        <f t="shared" si="144"/>
        <v>0</v>
      </c>
      <c r="AD316" s="4"/>
      <c r="AE316" s="4">
        <f t="shared" si="145"/>
        <v>-0.59373134328358224</v>
      </c>
      <c r="AF316" s="22">
        <f t="shared" si="146"/>
        <v>-0.65999999999999992</v>
      </c>
      <c r="AG316" s="22">
        <f t="shared" si="147"/>
        <v>-1.2537313432835822</v>
      </c>
      <c r="AH316" s="3">
        <f t="shared" si="148"/>
        <v>0</v>
      </c>
      <c r="AI316" s="28" t="b">
        <f t="shared" si="149"/>
        <v>0</v>
      </c>
      <c r="AJ316" s="3">
        <f t="shared" si="150"/>
        <v>4.2857142857142816E-2</v>
      </c>
      <c r="AK316" s="3">
        <f t="shared" si="151"/>
        <v>4.2857142857142816E-2</v>
      </c>
      <c r="AL316" s="26">
        <f t="shared" si="152"/>
        <v>2.5</v>
      </c>
      <c r="AM316" s="26">
        <f ca="1">IF(RAND()&lt;J316,H316*F316,I316*G316)-1</f>
        <v>-1</v>
      </c>
      <c r="AN316" s="26">
        <f ca="1">IF(RAND()&lt;(J316+(2*F316-1)*Sheet2!D$109),H316*F316,I316*G316)-1</f>
        <v>-1</v>
      </c>
      <c r="AO316" s="3">
        <f t="shared" si="123"/>
        <v>202201</v>
      </c>
    </row>
    <row r="317" spans="1:41" s="3" customFormat="1" x14ac:dyDescent="0.25">
      <c r="A317" s="6">
        <v>44563</v>
      </c>
      <c r="B317" s="1" t="s">
        <v>29</v>
      </c>
      <c r="C317" s="1" t="s">
        <v>55</v>
      </c>
      <c r="D317">
        <v>19</v>
      </c>
      <c r="E317" s="1">
        <v>20</v>
      </c>
      <c r="F317">
        <f t="shared" si="124"/>
        <v>0</v>
      </c>
      <c r="G317">
        <f t="shared" si="125"/>
        <v>1</v>
      </c>
      <c r="H317" s="4">
        <v>2.4</v>
      </c>
      <c r="I317" s="4">
        <v>1.62</v>
      </c>
      <c r="J317" s="4">
        <f t="shared" si="126"/>
        <v>0.41666666666666669</v>
      </c>
      <c r="K317" s="4">
        <f t="shared" si="127"/>
        <v>0.61728395061728392</v>
      </c>
      <c r="L317" s="17">
        <f t="shared" si="128"/>
        <v>0.44666666666666666</v>
      </c>
      <c r="M317" s="17">
        <f t="shared" si="129"/>
        <v>0.58728395061728389</v>
      </c>
      <c r="N317" s="34">
        <f t="shared" si="130"/>
        <v>2.238805970149254</v>
      </c>
      <c r="O317" s="12">
        <f t="shared" si="131"/>
        <v>1.7027538364515453</v>
      </c>
      <c r="P317" s="4">
        <f t="shared" si="132"/>
        <v>202201</v>
      </c>
      <c r="Q317" s="17">
        <f t="shared" si="133"/>
        <v>1.4814814814814814</v>
      </c>
      <c r="R317" s="17">
        <f t="shared" si="134"/>
        <v>-2.3271889400921655</v>
      </c>
      <c r="S317" s="16">
        <f t="shared" si="135"/>
        <v>-0.84570745861068408</v>
      </c>
      <c r="T317" s="5">
        <f t="shared" si="136"/>
        <v>0.67500000000000004</v>
      </c>
      <c r="U317" s="21">
        <f t="shared" si="137"/>
        <v>0</v>
      </c>
      <c r="V317" s="5"/>
      <c r="W317" s="5">
        <f t="shared" si="138"/>
        <v>-1</v>
      </c>
      <c r="X317" s="4">
        <f t="shared" si="139"/>
        <v>-1</v>
      </c>
      <c r="Y317" s="4">
        <f t="shared" si="140"/>
        <v>0</v>
      </c>
      <c r="Z317" s="21">
        <f t="shared" si="141"/>
        <v>2022</v>
      </c>
      <c r="AA317" s="4">
        <f t="shared" si="142"/>
        <v>0.62000000000000011</v>
      </c>
      <c r="AB317" s="4">
        <f t="shared" si="143"/>
        <v>-0.38271604938271608</v>
      </c>
      <c r="AC317" s="4">
        <f t="shared" si="144"/>
        <v>-1.0027160493827161</v>
      </c>
      <c r="AD317" s="4"/>
      <c r="AE317" s="4">
        <f t="shared" si="145"/>
        <v>-1.9833333333333332</v>
      </c>
      <c r="AF317" s="22">
        <f t="shared" si="146"/>
        <v>-0.37999999999999989</v>
      </c>
      <c r="AG317" s="22">
        <f t="shared" si="147"/>
        <v>-1.382716049382716</v>
      </c>
      <c r="AH317" s="3">
        <f t="shared" si="148"/>
        <v>0</v>
      </c>
      <c r="AI317" s="28" t="b">
        <f t="shared" si="149"/>
        <v>0</v>
      </c>
      <c r="AJ317" s="3">
        <f t="shared" si="150"/>
        <v>3.2835820895522283E-2</v>
      </c>
      <c r="AK317" s="3">
        <f t="shared" si="151"/>
        <v>3.2835820895522283E-2</v>
      </c>
      <c r="AL317" s="26">
        <f t="shared" si="152"/>
        <v>0.67500000000000004</v>
      </c>
      <c r="AM317" s="26">
        <f ca="1">IF(RAND()&lt;J317,H317*F317,I317*G317)-1</f>
        <v>0.62000000000000011</v>
      </c>
      <c r="AN317" s="26">
        <f ca="1">IF(RAND()&lt;(J317+(2*F317-1)*Sheet2!D$109),H317*F317,I317*G317)-1</f>
        <v>0.62000000000000011</v>
      </c>
      <c r="AO317" s="3">
        <f t="shared" si="123"/>
        <v>202201</v>
      </c>
    </row>
    <row r="318" spans="1:41" s="3" customFormat="1" x14ac:dyDescent="0.25">
      <c r="A318" s="6">
        <v>44563</v>
      </c>
      <c r="B318" s="1" t="s">
        <v>23</v>
      </c>
      <c r="C318" s="1" t="s">
        <v>49</v>
      </c>
      <c r="D318">
        <v>22</v>
      </c>
      <c r="E318" s="1">
        <v>25</v>
      </c>
      <c r="F318">
        <f t="shared" si="124"/>
        <v>0</v>
      </c>
      <c r="G318">
        <f t="shared" si="125"/>
        <v>1</v>
      </c>
      <c r="H318" s="4">
        <v>1.43</v>
      </c>
      <c r="I318" s="4">
        <v>2.9</v>
      </c>
      <c r="J318" s="4">
        <f t="shared" si="126"/>
        <v>0.69930069930069938</v>
      </c>
      <c r="K318" s="4">
        <f t="shared" si="127"/>
        <v>0.34482758620689657</v>
      </c>
      <c r="L318" s="17">
        <f t="shared" si="128"/>
        <v>0.72930069930069941</v>
      </c>
      <c r="M318" s="17">
        <f t="shared" si="129"/>
        <v>0.31482758620689655</v>
      </c>
      <c r="N318" s="34">
        <f t="shared" si="130"/>
        <v>1.3711765269920413</v>
      </c>
      <c r="O318" s="12">
        <f t="shared" si="131"/>
        <v>3.1763417305585979</v>
      </c>
      <c r="P318" s="4">
        <f t="shared" si="132"/>
        <v>202201</v>
      </c>
      <c r="Q318" s="17">
        <f t="shared" si="133"/>
        <v>0.49310344827586206</v>
      </c>
      <c r="R318" s="17">
        <f t="shared" si="134"/>
        <v>-2.8518971848225214</v>
      </c>
      <c r="S318" s="16">
        <f t="shared" si="135"/>
        <v>-2.3587937365466596</v>
      </c>
      <c r="T318" s="5">
        <f t="shared" si="136"/>
        <v>2.0279720279720279</v>
      </c>
      <c r="U318" s="21">
        <f t="shared" si="137"/>
        <v>0</v>
      </c>
      <c r="V318" s="5"/>
      <c r="W318" s="5">
        <f t="shared" si="138"/>
        <v>-1</v>
      </c>
      <c r="X318" s="4">
        <f t="shared" si="139"/>
        <v>-1</v>
      </c>
      <c r="Y318" s="4">
        <f t="shared" si="140"/>
        <v>0</v>
      </c>
      <c r="Z318" s="21">
        <f t="shared" si="141"/>
        <v>2022</v>
      </c>
      <c r="AA318" s="4">
        <f t="shared" si="142"/>
        <v>1.9</v>
      </c>
      <c r="AB318" s="4">
        <f t="shared" si="143"/>
        <v>-0.65517241379310343</v>
      </c>
      <c r="AC318" s="4">
        <f t="shared" si="144"/>
        <v>-2.5551724137931036</v>
      </c>
      <c r="AD318" s="4"/>
      <c r="AE318" s="4">
        <f t="shared" si="145"/>
        <v>-0.73069930069930056</v>
      </c>
      <c r="AF318" s="22">
        <f t="shared" si="146"/>
        <v>0.89999999999999991</v>
      </c>
      <c r="AG318" s="22">
        <f t="shared" si="147"/>
        <v>-1.6551724137931034</v>
      </c>
      <c r="AH318" s="3">
        <f t="shared" si="148"/>
        <v>0</v>
      </c>
      <c r="AI318" s="28" t="b">
        <f t="shared" si="149"/>
        <v>0</v>
      </c>
      <c r="AJ318" s="3">
        <f t="shared" si="150"/>
        <v>4.2263279445727608E-2</v>
      </c>
      <c r="AK318" s="3">
        <f t="shared" si="151"/>
        <v>4.2263279445727497E-2</v>
      </c>
      <c r="AL318" s="26">
        <f t="shared" si="152"/>
        <v>2.0279720279720279</v>
      </c>
      <c r="AM318" s="26">
        <f ca="1">IF(RAND()&lt;J318,H318*F318,I318*G318)-1</f>
        <v>-1</v>
      </c>
      <c r="AN318" s="26">
        <f ca="1">IF(RAND()&lt;(J318+(2*F318-1)*Sheet2!D$109),H318*F318,I318*G318)-1</f>
        <v>1.9</v>
      </c>
      <c r="AO318" s="3">
        <f t="shared" si="123"/>
        <v>202201</v>
      </c>
    </row>
    <row r="319" spans="1:41" s="3" customFormat="1" x14ac:dyDescent="0.25">
      <c r="A319" s="6">
        <v>44563</v>
      </c>
      <c r="B319" s="1" t="s">
        <v>47</v>
      </c>
      <c r="C319" s="1" t="s">
        <v>19</v>
      </c>
      <c r="D319">
        <v>51</v>
      </c>
      <c r="E319" s="1">
        <v>29</v>
      </c>
      <c r="F319">
        <f t="shared" si="124"/>
        <v>1</v>
      </c>
      <c r="G319">
        <f t="shared" si="125"/>
        <v>0</v>
      </c>
      <c r="H319" s="4">
        <v>1.26</v>
      </c>
      <c r="I319" s="4">
        <v>4</v>
      </c>
      <c r="J319" s="4">
        <f t="shared" si="126"/>
        <v>0.79365079365079361</v>
      </c>
      <c r="K319" s="4">
        <f t="shared" si="127"/>
        <v>0.25</v>
      </c>
      <c r="L319" s="17">
        <f t="shared" si="128"/>
        <v>0.76365079365079358</v>
      </c>
      <c r="M319" s="17">
        <f t="shared" si="129"/>
        <v>0.28000000000000003</v>
      </c>
      <c r="N319" s="34">
        <f t="shared" si="130"/>
        <v>1.3094990646435254</v>
      </c>
      <c r="O319" s="12">
        <f t="shared" si="131"/>
        <v>3.5714285714285712</v>
      </c>
      <c r="P319" s="4">
        <f t="shared" si="132"/>
        <v>202201</v>
      </c>
      <c r="Q319" s="17">
        <f t="shared" si="133"/>
        <v>1.26</v>
      </c>
      <c r="R319" s="17">
        <f t="shared" si="134"/>
        <v>-4.1794871794871788</v>
      </c>
      <c r="S319" s="16">
        <f t="shared" si="135"/>
        <v>-2.9194871794871791</v>
      </c>
      <c r="T319" s="5">
        <f t="shared" si="136"/>
        <v>3.1746031746031744</v>
      </c>
      <c r="U319" s="21">
        <f t="shared" si="137"/>
        <v>0</v>
      </c>
      <c r="V319" s="5"/>
      <c r="W319" s="5">
        <f t="shared" si="138"/>
        <v>0.26</v>
      </c>
      <c r="X319" s="4">
        <f t="shared" si="139"/>
        <v>-0.20634920634920639</v>
      </c>
      <c r="Y319" s="4">
        <f t="shared" si="140"/>
        <v>-0.4663492063492064</v>
      </c>
      <c r="Z319" s="21">
        <f t="shared" si="141"/>
        <v>2022</v>
      </c>
      <c r="AA319" s="4">
        <f t="shared" si="142"/>
        <v>-1</v>
      </c>
      <c r="AB319" s="4">
        <f t="shared" si="143"/>
        <v>-1</v>
      </c>
      <c r="AC319" s="4">
        <f t="shared" si="144"/>
        <v>0</v>
      </c>
      <c r="AD319" s="4"/>
      <c r="AE319" s="4">
        <f t="shared" si="145"/>
        <v>-0.4663492063492064</v>
      </c>
      <c r="AF319" s="22">
        <f t="shared" si="146"/>
        <v>-0.74</v>
      </c>
      <c r="AG319" s="22">
        <f t="shared" si="147"/>
        <v>-1.2063492063492065</v>
      </c>
      <c r="AH319" s="3">
        <f t="shared" si="148"/>
        <v>0</v>
      </c>
      <c r="AI319" s="28" t="b">
        <f t="shared" si="149"/>
        <v>0</v>
      </c>
      <c r="AJ319" s="3">
        <f t="shared" si="150"/>
        <v>4.1825095057034134E-2</v>
      </c>
      <c r="AK319" s="3">
        <f t="shared" si="151"/>
        <v>4.1825095057034023E-2</v>
      </c>
      <c r="AL319" s="26">
        <f t="shared" si="152"/>
        <v>3.1746031746031744</v>
      </c>
      <c r="AM319" s="26">
        <f ca="1">IF(RAND()&lt;J319,H319*F319,I319*G319)-1</f>
        <v>0.26</v>
      </c>
      <c r="AN319" s="26">
        <f ca="1">IF(RAND()&lt;(J319+(2*F319-1)*Sheet2!D$109),H319*F319,I319*G319)-1</f>
        <v>0.26</v>
      </c>
      <c r="AO319" s="3">
        <f t="shared" si="123"/>
        <v>202201</v>
      </c>
    </row>
    <row r="320" spans="1:41" s="3" customFormat="1" x14ac:dyDescent="0.25">
      <c r="A320" s="6">
        <v>44563</v>
      </c>
      <c r="B320" s="1" t="s">
        <v>56</v>
      </c>
      <c r="C320" s="1" t="s">
        <v>21</v>
      </c>
      <c r="D320">
        <v>34</v>
      </c>
      <c r="E320" s="1">
        <v>13</v>
      </c>
      <c r="F320">
        <f t="shared" si="124"/>
        <v>1</v>
      </c>
      <c r="G320">
        <f t="shared" si="125"/>
        <v>0</v>
      </c>
      <c r="H320" s="4">
        <v>1.38</v>
      </c>
      <c r="I320" s="4">
        <v>3.15</v>
      </c>
      <c r="J320" s="4">
        <f t="shared" si="126"/>
        <v>0.7246376811594204</v>
      </c>
      <c r="K320" s="4">
        <f t="shared" si="127"/>
        <v>0.31746031746031744</v>
      </c>
      <c r="L320" s="17">
        <f t="shared" si="128"/>
        <v>0.69463768115942037</v>
      </c>
      <c r="M320" s="17">
        <f t="shared" si="129"/>
        <v>0.34746031746031747</v>
      </c>
      <c r="N320" s="34">
        <f t="shared" si="130"/>
        <v>1.4395994158147296</v>
      </c>
      <c r="O320" s="12">
        <f t="shared" si="131"/>
        <v>2.8780264961169482</v>
      </c>
      <c r="P320" s="4">
        <f t="shared" si="132"/>
        <v>202201</v>
      </c>
      <c r="Q320" s="17">
        <f t="shared" si="133"/>
        <v>1.38</v>
      </c>
      <c r="R320" s="17">
        <f t="shared" si="134"/>
        <v>-3.0966952264381891</v>
      </c>
      <c r="S320" s="16">
        <f t="shared" si="135"/>
        <v>-1.7166952264381892</v>
      </c>
      <c r="T320" s="5">
        <f t="shared" si="136"/>
        <v>2.2826086956521738</v>
      </c>
      <c r="U320" s="21">
        <f t="shared" si="137"/>
        <v>0</v>
      </c>
      <c r="V320" s="5"/>
      <c r="W320" s="5">
        <f t="shared" si="138"/>
        <v>0.37999999999999989</v>
      </c>
      <c r="X320" s="4">
        <f t="shared" si="139"/>
        <v>-0.2753623188405796</v>
      </c>
      <c r="Y320" s="4">
        <f t="shared" si="140"/>
        <v>-0.65536231884057949</v>
      </c>
      <c r="Z320" s="21">
        <f t="shared" si="141"/>
        <v>2022</v>
      </c>
      <c r="AA320" s="4">
        <f t="shared" si="142"/>
        <v>-1</v>
      </c>
      <c r="AB320" s="4">
        <f t="shared" si="143"/>
        <v>-1</v>
      </c>
      <c r="AC320" s="4">
        <f t="shared" si="144"/>
        <v>0</v>
      </c>
      <c r="AD320" s="4"/>
      <c r="AE320" s="4">
        <f t="shared" si="145"/>
        <v>-0.65536231884057949</v>
      </c>
      <c r="AF320" s="22">
        <f t="shared" si="146"/>
        <v>-0.62000000000000011</v>
      </c>
      <c r="AG320" s="22">
        <f t="shared" si="147"/>
        <v>-1.2753623188405796</v>
      </c>
      <c r="AH320" s="3">
        <f t="shared" si="148"/>
        <v>0</v>
      </c>
      <c r="AI320" s="28" t="b">
        <f t="shared" si="149"/>
        <v>0</v>
      </c>
      <c r="AJ320" s="3">
        <f t="shared" si="150"/>
        <v>4.039735099337749E-2</v>
      </c>
      <c r="AK320" s="3">
        <f t="shared" si="151"/>
        <v>4.0397350993377601E-2</v>
      </c>
      <c r="AL320" s="26">
        <f t="shared" si="152"/>
        <v>2.2826086956521738</v>
      </c>
      <c r="AM320" s="26">
        <f ca="1">IF(RAND()&lt;J320,H320*F320,I320*G320)-1</f>
        <v>0.37999999999999989</v>
      </c>
      <c r="AN320" s="26">
        <f ca="1">IF(RAND()&lt;(J320+(2*F320-1)*Sheet2!D$109),H320*F320,I320*G320)-1</f>
        <v>0.37999999999999989</v>
      </c>
      <c r="AO320" s="3">
        <f t="shared" si="123"/>
        <v>202201</v>
      </c>
    </row>
    <row r="321" spans="1:41" s="3" customFormat="1" x14ac:dyDescent="0.25">
      <c r="A321" s="6">
        <v>44563</v>
      </c>
      <c r="B321" s="1" t="s">
        <v>24</v>
      </c>
      <c r="C321" s="1" t="s">
        <v>33</v>
      </c>
      <c r="D321">
        <v>23</v>
      </c>
      <c r="E321" s="1">
        <v>7</v>
      </c>
      <c r="F321">
        <f t="shared" si="124"/>
        <v>1</v>
      </c>
      <c r="G321">
        <f t="shared" si="125"/>
        <v>0</v>
      </c>
      <c r="H321" s="4">
        <v>1.08</v>
      </c>
      <c r="I321" s="4">
        <v>8.5</v>
      </c>
      <c r="J321" s="4">
        <f t="shared" si="126"/>
        <v>0.92592592592592582</v>
      </c>
      <c r="K321" s="4">
        <f t="shared" si="127"/>
        <v>0.11764705882352941</v>
      </c>
      <c r="L321" s="17">
        <f t="shared" si="128"/>
        <v>0.89592592592592579</v>
      </c>
      <c r="M321" s="17">
        <f t="shared" si="129"/>
        <v>0.14764705882352941</v>
      </c>
      <c r="N321" s="34">
        <f t="shared" si="130"/>
        <v>1.1161637040099217</v>
      </c>
      <c r="O321" s="12">
        <f t="shared" si="131"/>
        <v>6.7729083665338647</v>
      </c>
      <c r="P321" s="4">
        <f t="shared" si="132"/>
        <v>202201</v>
      </c>
      <c r="Q321" s="17">
        <f t="shared" si="133"/>
        <v>1.08</v>
      </c>
      <c r="R321" s="17">
        <f t="shared" si="134"/>
        <v>-12.633333333333322</v>
      </c>
      <c r="S321" s="16">
        <f t="shared" si="135"/>
        <v>-11.553333333333322</v>
      </c>
      <c r="T321" s="5">
        <f t="shared" si="136"/>
        <v>7.8703703703703702</v>
      </c>
      <c r="U321" s="21">
        <f t="shared" si="137"/>
        <v>1</v>
      </c>
      <c r="V321" s="5"/>
      <c r="W321" s="5">
        <f t="shared" si="138"/>
        <v>8.0000000000000071E-2</v>
      </c>
      <c r="X321" s="4">
        <f t="shared" si="139"/>
        <v>-7.4074074074074181E-2</v>
      </c>
      <c r="Y321" s="4">
        <f t="shared" si="140"/>
        <v>-0.15407407407407425</v>
      </c>
      <c r="Z321" s="21">
        <f t="shared" si="141"/>
        <v>2022</v>
      </c>
      <c r="AA321" s="4">
        <f t="shared" si="142"/>
        <v>-1</v>
      </c>
      <c r="AB321" s="4">
        <f t="shared" si="143"/>
        <v>-1</v>
      </c>
      <c r="AC321" s="4">
        <f t="shared" si="144"/>
        <v>0</v>
      </c>
      <c r="AD321" s="4"/>
      <c r="AE321" s="4">
        <f t="shared" si="145"/>
        <v>-0.15407407407407425</v>
      </c>
      <c r="AF321" s="22">
        <f t="shared" si="146"/>
        <v>-0.91999999999999993</v>
      </c>
      <c r="AG321" s="22">
        <f t="shared" si="147"/>
        <v>-1.0740740740740742</v>
      </c>
      <c r="AH321" s="3">
        <f t="shared" si="148"/>
        <v>0</v>
      </c>
      <c r="AI321" s="28" t="b">
        <f t="shared" si="149"/>
        <v>0</v>
      </c>
      <c r="AJ321" s="3">
        <f t="shared" si="150"/>
        <v>4.1753653444676408E-2</v>
      </c>
      <c r="AK321" s="3">
        <f t="shared" si="151"/>
        <v>4.1753653444676186E-2</v>
      </c>
      <c r="AL321" s="26">
        <f t="shared" si="152"/>
        <v>7.8703703703703702</v>
      </c>
      <c r="AM321" s="26">
        <f ca="1">IF(RAND()&lt;J321,H321*F321,I321*G321)-1</f>
        <v>8.0000000000000071E-2</v>
      </c>
      <c r="AN321" s="26">
        <f ca="1">IF(RAND()&lt;(J321+(2*F321-1)*Sheet2!D$109),H321*F321,I321*G321)-1</f>
        <v>8.0000000000000071E-2</v>
      </c>
      <c r="AO321" s="3">
        <f t="shared" si="123"/>
        <v>202201</v>
      </c>
    </row>
    <row r="322" spans="1:41" s="3" customFormat="1" x14ac:dyDescent="0.25">
      <c r="A322" s="6">
        <v>44563</v>
      </c>
      <c r="B322" s="1" t="s">
        <v>32</v>
      </c>
      <c r="C322" s="1" t="s">
        <v>27</v>
      </c>
      <c r="D322">
        <v>29</v>
      </c>
      <c r="E322" s="1">
        <v>15</v>
      </c>
      <c r="F322">
        <f t="shared" si="124"/>
        <v>1</v>
      </c>
      <c r="G322">
        <f t="shared" si="125"/>
        <v>0</v>
      </c>
      <c r="H322" s="4">
        <v>1.1100000000000001</v>
      </c>
      <c r="I322" s="4">
        <v>7</v>
      </c>
      <c r="J322" s="4">
        <f t="shared" si="126"/>
        <v>0.9009009009009008</v>
      </c>
      <c r="K322" s="4">
        <f t="shared" si="127"/>
        <v>0.14285714285714285</v>
      </c>
      <c r="L322" s="17">
        <f t="shared" si="128"/>
        <v>0.87090090090090078</v>
      </c>
      <c r="M322" s="17">
        <f t="shared" si="129"/>
        <v>0.17285714285714285</v>
      </c>
      <c r="N322" s="34">
        <f t="shared" si="130"/>
        <v>1.1482362677149065</v>
      </c>
      <c r="O322" s="12">
        <f t="shared" si="131"/>
        <v>5.785123966942149</v>
      </c>
      <c r="P322" s="4">
        <f t="shared" si="132"/>
        <v>202201</v>
      </c>
      <c r="Q322" s="17">
        <f t="shared" si="133"/>
        <v>1.1100000000000001</v>
      </c>
      <c r="R322" s="17">
        <f t="shared" si="134"/>
        <v>-9.2575757575757489</v>
      </c>
      <c r="S322" s="16">
        <f t="shared" si="135"/>
        <v>-8.1475757575757495</v>
      </c>
      <c r="T322" s="5">
        <f t="shared" si="136"/>
        <v>6.3063063063063058</v>
      </c>
      <c r="U322" s="21">
        <f t="shared" si="137"/>
        <v>1</v>
      </c>
      <c r="V322" s="5"/>
      <c r="W322" s="5">
        <f t="shared" si="138"/>
        <v>0.1100000000000001</v>
      </c>
      <c r="X322" s="4">
        <f t="shared" si="139"/>
        <v>-9.9099099099099197E-2</v>
      </c>
      <c r="Y322" s="4">
        <f t="shared" si="140"/>
        <v>-0.20909909909909929</v>
      </c>
      <c r="Z322" s="21">
        <f t="shared" si="141"/>
        <v>2022</v>
      </c>
      <c r="AA322" s="4">
        <f t="shared" si="142"/>
        <v>-1</v>
      </c>
      <c r="AB322" s="4">
        <f t="shared" si="143"/>
        <v>-1</v>
      </c>
      <c r="AC322" s="4">
        <f t="shared" si="144"/>
        <v>0</v>
      </c>
      <c r="AD322" s="4"/>
      <c r="AE322" s="4">
        <f t="shared" si="145"/>
        <v>-0.20909909909909929</v>
      </c>
      <c r="AF322" s="22">
        <f t="shared" si="146"/>
        <v>-0.8899999999999999</v>
      </c>
      <c r="AG322" s="22">
        <f t="shared" si="147"/>
        <v>-1.0990990990990992</v>
      </c>
      <c r="AH322" s="3">
        <f t="shared" si="148"/>
        <v>0</v>
      </c>
      <c r="AI322" s="28" t="b">
        <f t="shared" si="149"/>
        <v>0</v>
      </c>
      <c r="AJ322" s="3">
        <f t="shared" si="150"/>
        <v>4.1923551171393236E-2</v>
      </c>
      <c r="AK322" s="3">
        <f t="shared" si="151"/>
        <v>4.1923551171393236E-2</v>
      </c>
      <c r="AL322" s="26">
        <f t="shared" si="152"/>
        <v>6.3063063063063058</v>
      </c>
      <c r="AM322" s="26">
        <f ca="1">IF(RAND()&lt;J322,H322*F322,I322*G322)-1</f>
        <v>0.1100000000000001</v>
      </c>
      <c r="AN322" s="26">
        <f ca="1">IF(RAND()&lt;(J322+(2*F322-1)*Sheet2!D$109),H322*F322,I322*G322)-1</f>
        <v>0.1100000000000001</v>
      </c>
      <c r="AO322" s="3">
        <f t="shared" ref="AO322:AO385" si="153">P322</f>
        <v>202201</v>
      </c>
    </row>
    <row r="323" spans="1:41" s="3" customFormat="1" x14ac:dyDescent="0.25">
      <c r="A323" s="6">
        <v>44563</v>
      </c>
      <c r="B323" s="1" t="s">
        <v>31</v>
      </c>
      <c r="C323" s="1" t="s">
        <v>20</v>
      </c>
      <c r="D323">
        <v>29</v>
      </c>
      <c r="E323" s="1">
        <v>3</v>
      </c>
      <c r="F323">
        <f t="shared" ref="F323:F386" si="154">IF(D323&gt;E323,1,0)</f>
        <v>1</v>
      </c>
      <c r="G323">
        <f t="shared" ref="G323:G386" si="155">IF(E323&gt;D323,1,0)</f>
        <v>0</v>
      </c>
      <c r="H323" s="4">
        <v>1.37</v>
      </c>
      <c r="I323" s="4">
        <v>3.2</v>
      </c>
      <c r="J323" s="4">
        <f t="shared" ref="J323:J386" si="156">1/H323</f>
        <v>0.72992700729927007</v>
      </c>
      <c r="K323" s="4">
        <f t="shared" ref="K323:K386" si="157">1/I323</f>
        <v>0.3125</v>
      </c>
      <c r="L323" s="17">
        <f t="shared" ref="L323:L386" si="158">IF(F323&gt;0,J323-0.03,J323+0.03)</f>
        <v>0.69992700729927004</v>
      </c>
      <c r="M323" s="17">
        <f t="shared" ref="M323:M386" si="159">IF(G323&gt;0,K323-0.03,K323+0.03)</f>
        <v>0.34250000000000003</v>
      </c>
      <c r="N323" s="34">
        <f t="shared" ref="N323:N386" si="160">1/L323</f>
        <v>1.428720408801752</v>
      </c>
      <c r="O323" s="12">
        <f t="shared" ref="O323:O386" si="161">1/M323</f>
        <v>2.9197080291970803</v>
      </c>
      <c r="P323" s="4">
        <f t="shared" ref="P323:P386" si="162">YEAR(A323)*100+MONTH(A323)</f>
        <v>202201</v>
      </c>
      <c r="Q323" s="17">
        <f t="shared" ref="Q323:Q386" si="163">IF(F323=1,H323,H323/I323)</f>
        <v>1.37</v>
      </c>
      <c r="R323" s="17">
        <f t="shared" ref="R323:R386" si="164">-1/(H323-1)-1/(I323-1)</f>
        <v>-3.1572481572481563</v>
      </c>
      <c r="S323" s="16">
        <f t="shared" ref="S323:S386" si="165">Q323+R323</f>
        <v>-1.7872481572481562</v>
      </c>
      <c r="T323" s="5">
        <f t="shared" ref="T323:T386" si="166">I323/H323</f>
        <v>2.335766423357664</v>
      </c>
      <c r="U323" s="21">
        <f t="shared" ref="U323:U386" si="167">IF(H323&lt;U$1,1,0)</f>
        <v>0</v>
      </c>
      <c r="V323" s="5"/>
      <c r="W323" s="5">
        <f t="shared" ref="W323:W386" si="168">H323*F323-1</f>
        <v>0.37000000000000011</v>
      </c>
      <c r="X323" s="4">
        <f t="shared" ref="X323:X386" si="169">J323*F323-1</f>
        <v>-0.27007299270072993</v>
      </c>
      <c r="Y323" s="4">
        <f t="shared" ref="Y323:Y386" si="170">X323-W323</f>
        <v>-0.64007299270073004</v>
      </c>
      <c r="Z323" s="21">
        <f t="shared" ref="Z323:Z386" si="171">YEAR(A323)</f>
        <v>2022</v>
      </c>
      <c r="AA323" s="4">
        <f t="shared" ref="AA323:AA386" si="172">I323*G323-1</f>
        <v>-1</v>
      </c>
      <c r="AB323" s="4">
        <f t="shared" ref="AB323:AB386" si="173">G323*K323-1</f>
        <v>-1</v>
      </c>
      <c r="AC323" s="4">
        <f t="shared" ref="AC323:AC386" si="174">AB323-AA323</f>
        <v>0</v>
      </c>
      <c r="AD323" s="4"/>
      <c r="AE323" s="4">
        <f t="shared" ref="AE323:AE386" si="175">(1/H323-1/J323)</f>
        <v>-0.64007299270073004</v>
      </c>
      <c r="AF323" s="22">
        <f t="shared" ref="AF323:AF386" si="176">H323*F323+I323*G323-2</f>
        <v>-0.62999999999999989</v>
      </c>
      <c r="AG323" s="22">
        <f t="shared" ref="AG323:AG386" si="177">F323*J323+G323*K323-2</f>
        <v>-1.2700729927007299</v>
      </c>
      <c r="AH323" s="3">
        <f t="shared" ref="AH323:AH386" si="178">IF(OR((1/H323+1/K323)&lt;1,(1/I323+1/J323)&lt;1),1,0)</f>
        <v>0</v>
      </c>
      <c r="AI323" s="28" t="b">
        <f t="shared" ref="AI323:AI386" si="179">IF(MIN(1/H323+1/K323,1/I323+1/J323)&lt;0.99,1-MIN(1/H323+1/K323,1/I323+1/J323))</f>
        <v>0</v>
      </c>
      <c r="AJ323" s="3">
        <f t="shared" ref="AJ323:AJ386" si="180">1-H323*I323/(H323+I323)</f>
        <v>4.0700218818380707E-2</v>
      </c>
      <c r="AK323" s="3">
        <f t="shared" ref="AK323:AK386" si="181">1-N323*O323/(N323+O323)</f>
        <v>4.0700218818380596E-2</v>
      </c>
      <c r="AL323" s="26">
        <f t="shared" ref="AL323:AL386" si="182">(I323/H323)</f>
        <v>2.335766423357664</v>
      </c>
      <c r="AM323" s="26">
        <f ca="1">IF(RAND()&lt;J323,H323*F323,I323*G323)-1</f>
        <v>0.37000000000000011</v>
      </c>
      <c r="AN323" s="26">
        <f ca="1">IF(RAND()&lt;(J323+(2*F323-1)*Sheet2!D$109),H323*F323,I323*G323)-1</f>
        <v>0.37000000000000011</v>
      </c>
      <c r="AO323" s="3">
        <f t="shared" si="153"/>
        <v>202201</v>
      </c>
    </row>
    <row r="324" spans="1:41" s="3" customFormat="1" x14ac:dyDescent="0.25">
      <c r="A324" s="6">
        <v>44563</v>
      </c>
      <c r="B324" s="1" t="s">
        <v>30</v>
      </c>
      <c r="C324" s="1" t="s">
        <v>35</v>
      </c>
      <c r="D324">
        <v>34</v>
      </c>
      <c r="E324" s="1">
        <v>31</v>
      </c>
      <c r="F324">
        <f t="shared" si="154"/>
        <v>1</v>
      </c>
      <c r="G324">
        <f t="shared" si="155"/>
        <v>0</v>
      </c>
      <c r="H324" s="4">
        <v>2.8</v>
      </c>
      <c r="I324" s="4">
        <v>1.45</v>
      </c>
      <c r="J324" s="4">
        <f t="shared" si="156"/>
        <v>0.35714285714285715</v>
      </c>
      <c r="K324" s="4">
        <f t="shared" si="157"/>
        <v>0.68965517241379315</v>
      </c>
      <c r="L324" s="17">
        <f t="shared" si="158"/>
        <v>0.32714285714285718</v>
      </c>
      <c r="M324" s="17">
        <f t="shared" si="159"/>
        <v>0.71965517241379318</v>
      </c>
      <c r="N324" s="34">
        <f t="shared" si="160"/>
        <v>3.0567685589519646</v>
      </c>
      <c r="O324" s="12">
        <f t="shared" si="161"/>
        <v>1.3895543842836606</v>
      </c>
      <c r="P324" s="4">
        <f t="shared" si="162"/>
        <v>202201</v>
      </c>
      <c r="Q324" s="17">
        <f t="shared" si="163"/>
        <v>2.8</v>
      </c>
      <c r="R324" s="17">
        <f t="shared" si="164"/>
        <v>-2.7777777777777777</v>
      </c>
      <c r="S324" s="16">
        <f t="shared" si="165"/>
        <v>2.2222222222222143E-2</v>
      </c>
      <c r="T324" s="5">
        <f t="shared" si="166"/>
        <v>0.5178571428571429</v>
      </c>
      <c r="U324" s="21">
        <f t="shared" si="167"/>
        <v>0</v>
      </c>
      <c r="V324" s="5"/>
      <c r="W324" s="5">
        <f t="shared" si="168"/>
        <v>1.7999999999999998</v>
      </c>
      <c r="X324" s="4">
        <f t="shared" si="169"/>
        <v>-0.64285714285714279</v>
      </c>
      <c r="Y324" s="4">
        <f t="shared" si="170"/>
        <v>-2.4428571428571426</v>
      </c>
      <c r="Z324" s="21">
        <f t="shared" si="171"/>
        <v>2022</v>
      </c>
      <c r="AA324" s="4">
        <f t="shared" si="172"/>
        <v>-1</v>
      </c>
      <c r="AB324" s="4">
        <f t="shared" si="173"/>
        <v>-1</v>
      </c>
      <c r="AC324" s="4">
        <f t="shared" si="174"/>
        <v>0</v>
      </c>
      <c r="AD324" s="4"/>
      <c r="AE324" s="4">
        <f t="shared" si="175"/>
        <v>-2.4428571428571426</v>
      </c>
      <c r="AF324" s="22">
        <f t="shared" si="176"/>
        <v>0.79999999999999982</v>
      </c>
      <c r="AG324" s="22">
        <f t="shared" si="177"/>
        <v>-1.6428571428571428</v>
      </c>
      <c r="AH324" s="3">
        <f t="shared" si="178"/>
        <v>0</v>
      </c>
      <c r="AI324" s="28" t="b">
        <f t="shared" si="179"/>
        <v>0</v>
      </c>
      <c r="AJ324" s="3">
        <f t="shared" si="180"/>
        <v>4.4705882352941262E-2</v>
      </c>
      <c r="AK324" s="3">
        <f t="shared" si="181"/>
        <v>4.4705882352941262E-2</v>
      </c>
      <c r="AL324" s="26">
        <f t="shared" si="182"/>
        <v>0.5178571428571429</v>
      </c>
      <c r="AM324" s="26">
        <f ca="1">IF(RAND()&lt;J324,H324*F324,I324*G324)-1</f>
        <v>-1</v>
      </c>
      <c r="AN324" s="26">
        <f ca="1">IF(RAND()&lt;(J324+(2*F324-1)*Sheet2!D$109),H324*F324,I324*G324)-1</f>
        <v>-1</v>
      </c>
      <c r="AO324" s="3">
        <f t="shared" si="153"/>
        <v>202201</v>
      </c>
    </row>
    <row r="325" spans="1:41" s="3" customFormat="1" x14ac:dyDescent="0.25">
      <c r="A325" s="6">
        <v>44563</v>
      </c>
      <c r="B325" s="1" t="s">
        <v>22</v>
      </c>
      <c r="C325" s="1" t="s">
        <v>57</v>
      </c>
      <c r="D325">
        <v>20</v>
      </c>
      <c r="E325" s="1">
        <v>23</v>
      </c>
      <c r="F325">
        <f t="shared" si="154"/>
        <v>0</v>
      </c>
      <c r="G325">
        <f t="shared" si="155"/>
        <v>1</v>
      </c>
      <c r="H325" s="4">
        <v>1.27</v>
      </c>
      <c r="I325" s="4">
        <v>3.9</v>
      </c>
      <c r="J325" s="4">
        <f t="shared" si="156"/>
        <v>0.78740157480314954</v>
      </c>
      <c r="K325" s="4">
        <f t="shared" si="157"/>
        <v>0.25641025641025644</v>
      </c>
      <c r="L325" s="17">
        <f t="shared" si="158"/>
        <v>0.81740157480314957</v>
      </c>
      <c r="M325" s="17">
        <f t="shared" si="159"/>
        <v>0.22641025641025644</v>
      </c>
      <c r="N325" s="34">
        <f t="shared" si="160"/>
        <v>1.2233888835372315</v>
      </c>
      <c r="O325" s="12">
        <f t="shared" si="161"/>
        <v>4.4167610419026042</v>
      </c>
      <c r="P325" s="4">
        <f t="shared" si="162"/>
        <v>202201</v>
      </c>
      <c r="Q325" s="17">
        <f t="shared" si="163"/>
        <v>0.32564102564102565</v>
      </c>
      <c r="R325" s="17">
        <f t="shared" si="164"/>
        <v>-4.0485312899106001</v>
      </c>
      <c r="S325" s="16">
        <f t="shared" si="165"/>
        <v>-3.7228902642695743</v>
      </c>
      <c r="T325" s="5">
        <f t="shared" si="166"/>
        <v>3.0708661417322833</v>
      </c>
      <c r="U325" s="21">
        <f t="shared" si="167"/>
        <v>0</v>
      </c>
      <c r="V325" s="5"/>
      <c r="W325" s="5">
        <f t="shared" si="168"/>
        <v>-1</v>
      </c>
      <c r="X325" s="4">
        <f t="shared" si="169"/>
        <v>-1</v>
      </c>
      <c r="Y325" s="4">
        <f t="shared" si="170"/>
        <v>0</v>
      </c>
      <c r="Z325" s="21">
        <f t="shared" si="171"/>
        <v>2022</v>
      </c>
      <c r="AA325" s="4">
        <f t="shared" si="172"/>
        <v>2.9</v>
      </c>
      <c r="AB325" s="4">
        <f t="shared" si="173"/>
        <v>-0.74358974358974361</v>
      </c>
      <c r="AC325" s="4">
        <f t="shared" si="174"/>
        <v>-3.6435897435897435</v>
      </c>
      <c r="AD325" s="4"/>
      <c r="AE325" s="4">
        <f t="shared" si="175"/>
        <v>-0.48259842519685048</v>
      </c>
      <c r="AF325" s="22">
        <f t="shared" si="176"/>
        <v>1.9</v>
      </c>
      <c r="AG325" s="22">
        <f t="shared" si="177"/>
        <v>-1.7435897435897436</v>
      </c>
      <c r="AH325" s="3">
        <f t="shared" si="178"/>
        <v>0</v>
      </c>
      <c r="AI325" s="28" t="b">
        <f t="shared" si="179"/>
        <v>0</v>
      </c>
      <c r="AJ325" s="3">
        <f t="shared" si="180"/>
        <v>4.1972920696324856E-2</v>
      </c>
      <c r="AK325" s="3">
        <f t="shared" si="181"/>
        <v>4.1972920696325078E-2</v>
      </c>
      <c r="AL325" s="26">
        <f t="shared" si="182"/>
        <v>3.0708661417322833</v>
      </c>
      <c r="AM325" s="26">
        <f ca="1">IF(RAND()&lt;J325,H325*F325,I325*G325)-1</f>
        <v>-1</v>
      </c>
      <c r="AN325" s="26">
        <f ca="1">IF(RAND()&lt;(J325+(2*F325-1)*Sheet2!D$109),H325*F325,I325*G325)-1</f>
        <v>-1</v>
      </c>
      <c r="AO325" s="3">
        <f t="shared" si="153"/>
        <v>202201</v>
      </c>
    </row>
    <row r="326" spans="1:41" s="3" customFormat="1" x14ac:dyDescent="0.25">
      <c r="A326" s="6">
        <v>44563</v>
      </c>
      <c r="B326" s="1" t="s">
        <v>38</v>
      </c>
      <c r="C326" s="1" t="s">
        <v>42</v>
      </c>
      <c r="D326">
        <v>50</v>
      </c>
      <c r="E326" s="1">
        <v>10</v>
      </c>
      <c r="F326">
        <f t="shared" si="154"/>
        <v>1</v>
      </c>
      <c r="G326">
        <f t="shared" si="155"/>
        <v>0</v>
      </c>
      <c r="H326" s="4">
        <v>1.0900000000000001</v>
      </c>
      <c r="I326" s="4">
        <v>8</v>
      </c>
      <c r="J326" s="4">
        <f t="shared" si="156"/>
        <v>0.9174311926605504</v>
      </c>
      <c r="K326" s="4">
        <f t="shared" si="157"/>
        <v>0.125</v>
      </c>
      <c r="L326" s="17">
        <f t="shared" si="158"/>
        <v>0.88743119266055037</v>
      </c>
      <c r="M326" s="17">
        <f t="shared" si="159"/>
        <v>0.155</v>
      </c>
      <c r="N326" s="34">
        <f t="shared" si="160"/>
        <v>1.1268479272200973</v>
      </c>
      <c r="O326" s="12">
        <f t="shared" si="161"/>
        <v>6.4516129032258069</v>
      </c>
      <c r="P326" s="4">
        <f t="shared" si="162"/>
        <v>202201</v>
      </c>
      <c r="Q326" s="17">
        <f t="shared" si="163"/>
        <v>1.0900000000000001</v>
      </c>
      <c r="R326" s="17">
        <f t="shared" si="164"/>
        <v>-11.253968253968244</v>
      </c>
      <c r="S326" s="16">
        <f t="shared" si="165"/>
        <v>-10.163968253968244</v>
      </c>
      <c r="T326" s="5">
        <f t="shared" si="166"/>
        <v>7.3394495412844032</v>
      </c>
      <c r="U326" s="21">
        <f t="shared" si="167"/>
        <v>1</v>
      </c>
      <c r="V326" s="5"/>
      <c r="W326" s="5">
        <f t="shared" si="168"/>
        <v>9.000000000000008E-2</v>
      </c>
      <c r="X326" s="4">
        <f t="shared" si="169"/>
        <v>-8.2568807339449601E-2</v>
      </c>
      <c r="Y326" s="4">
        <f t="shared" si="170"/>
        <v>-0.17256880733944968</v>
      </c>
      <c r="Z326" s="21">
        <f t="shared" si="171"/>
        <v>2022</v>
      </c>
      <c r="AA326" s="4">
        <f t="shared" si="172"/>
        <v>-1</v>
      </c>
      <c r="AB326" s="4">
        <f t="shared" si="173"/>
        <v>-1</v>
      </c>
      <c r="AC326" s="4">
        <f t="shared" si="174"/>
        <v>0</v>
      </c>
      <c r="AD326" s="4"/>
      <c r="AE326" s="4">
        <f t="shared" si="175"/>
        <v>-0.17256880733944968</v>
      </c>
      <c r="AF326" s="22">
        <f t="shared" si="176"/>
        <v>-0.90999999999999992</v>
      </c>
      <c r="AG326" s="22">
        <f t="shared" si="177"/>
        <v>-1.0825688073394497</v>
      </c>
      <c r="AH326" s="3">
        <f t="shared" si="178"/>
        <v>0</v>
      </c>
      <c r="AI326" s="28" t="b">
        <f t="shared" si="179"/>
        <v>0</v>
      </c>
      <c r="AJ326" s="3">
        <f t="shared" si="180"/>
        <v>4.0704070407040605E-2</v>
      </c>
      <c r="AK326" s="3">
        <f t="shared" si="181"/>
        <v>4.0704070407040605E-2</v>
      </c>
      <c r="AL326" s="26">
        <f t="shared" si="182"/>
        <v>7.3394495412844032</v>
      </c>
      <c r="AM326" s="26">
        <f ca="1">IF(RAND()&lt;J326,H326*F326,I326*G326)-1</f>
        <v>9.000000000000008E-2</v>
      </c>
      <c r="AN326" s="26">
        <f ca="1">IF(RAND()&lt;(J326+(2*F326-1)*Sheet2!D$109),H326*F326,I326*G326)-1</f>
        <v>9.000000000000008E-2</v>
      </c>
      <c r="AO326" s="3">
        <f t="shared" si="153"/>
        <v>202201</v>
      </c>
    </row>
    <row r="327" spans="1:41" s="3" customFormat="1" x14ac:dyDescent="0.25">
      <c r="A327" s="6">
        <v>44563</v>
      </c>
      <c r="B327" s="1" t="s">
        <v>28</v>
      </c>
      <c r="C327" s="1" t="s">
        <v>26</v>
      </c>
      <c r="D327">
        <v>18</v>
      </c>
      <c r="E327" s="1">
        <v>10</v>
      </c>
      <c r="F327">
        <f t="shared" si="154"/>
        <v>1</v>
      </c>
      <c r="G327">
        <f t="shared" si="155"/>
        <v>0</v>
      </c>
      <c r="H327" s="4">
        <v>1.34</v>
      </c>
      <c r="I327" s="4">
        <v>3.35</v>
      </c>
      <c r="J327" s="4">
        <f t="shared" si="156"/>
        <v>0.74626865671641784</v>
      </c>
      <c r="K327" s="4">
        <f t="shared" si="157"/>
        <v>0.29850746268656714</v>
      </c>
      <c r="L327" s="17">
        <f t="shared" si="158"/>
        <v>0.71626865671641782</v>
      </c>
      <c r="M327" s="17">
        <f t="shared" si="159"/>
        <v>0.32850746268656716</v>
      </c>
      <c r="N327" s="34">
        <f t="shared" si="160"/>
        <v>1.3961241925401127</v>
      </c>
      <c r="O327" s="12">
        <f t="shared" si="161"/>
        <v>3.044070876874148</v>
      </c>
      <c r="P327" s="4">
        <f t="shared" si="162"/>
        <v>202201</v>
      </c>
      <c r="Q327" s="17">
        <f t="shared" si="163"/>
        <v>1.34</v>
      </c>
      <c r="R327" s="17">
        <f t="shared" si="164"/>
        <v>-3.3667083854818518</v>
      </c>
      <c r="S327" s="16">
        <f t="shared" si="165"/>
        <v>-2.0267083854818519</v>
      </c>
      <c r="T327" s="5">
        <f t="shared" si="166"/>
        <v>2.5</v>
      </c>
      <c r="U327" s="21">
        <f t="shared" si="167"/>
        <v>0</v>
      </c>
      <c r="V327" s="5"/>
      <c r="W327" s="5">
        <f t="shared" si="168"/>
        <v>0.34000000000000008</v>
      </c>
      <c r="X327" s="4">
        <f t="shared" si="169"/>
        <v>-0.25373134328358216</v>
      </c>
      <c r="Y327" s="4">
        <f t="shared" si="170"/>
        <v>-0.59373134328358224</v>
      </c>
      <c r="Z327" s="21">
        <f t="shared" si="171"/>
        <v>2022</v>
      </c>
      <c r="AA327" s="4">
        <f t="shared" si="172"/>
        <v>-1</v>
      </c>
      <c r="AB327" s="4">
        <f t="shared" si="173"/>
        <v>-1</v>
      </c>
      <c r="AC327" s="4">
        <f t="shared" si="174"/>
        <v>0</v>
      </c>
      <c r="AD327" s="4"/>
      <c r="AE327" s="4">
        <f t="shared" si="175"/>
        <v>-0.59373134328358224</v>
      </c>
      <c r="AF327" s="22">
        <f t="shared" si="176"/>
        <v>-0.65999999999999992</v>
      </c>
      <c r="AG327" s="22">
        <f t="shared" si="177"/>
        <v>-1.2537313432835822</v>
      </c>
      <c r="AH327" s="3">
        <f t="shared" si="178"/>
        <v>0</v>
      </c>
      <c r="AI327" s="28" t="b">
        <f t="shared" si="179"/>
        <v>0</v>
      </c>
      <c r="AJ327" s="3">
        <f t="shared" si="180"/>
        <v>4.2857142857142816E-2</v>
      </c>
      <c r="AK327" s="3">
        <f t="shared" si="181"/>
        <v>4.2857142857142816E-2</v>
      </c>
      <c r="AL327" s="26">
        <f t="shared" si="182"/>
        <v>2.5</v>
      </c>
      <c r="AM327" s="26">
        <f ca="1">IF(RAND()&lt;J327,H327*F327,I327*G327)-1</f>
        <v>0.34000000000000008</v>
      </c>
      <c r="AN327" s="26">
        <f ca="1">IF(RAND()&lt;(J327+(2*F327-1)*Sheet2!D$109),H327*F327,I327*G327)-1</f>
        <v>0.34000000000000008</v>
      </c>
      <c r="AO327" s="3">
        <f t="shared" si="153"/>
        <v>202201</v>
      </c>
    </row>
    <row r="328" spans="1:41" s="3" customFormat="1" x14ac:dyDescent="0.25">
      <c r="A328" s="6">
        <v>44563</v>
      </c>
      <c r="B328" s="1" t="s">
        <v>39</v>
      </c>
      <c r="C328" s="1" t="s">
        <v>25</v>
      </c>
      <c r="D328">
        <v>24</v>
      </c>
      <c r="E328" s="1">
        <v>28</v>
      </c>
      <c r="F328">
        <f t="shared" si="154"/>
        <v>0</v>
      </c>
      <c r="G328">
        <f t="shared" si="155"/>
        <v>1</v>
      </c>
      <c r="H328" s="4">
        <v>6.5</v>
      </c>
      <c r="I328" s="4">
        <v>1.1200000000000001</v>
      </c>
      <c r="J328" s="4">
        <f t="shared" si="156"/>
        <v>0.15384615384615385</v>
      </c>
      <c r="K328" s="4">
        <f t="shared" si="157"/>
        <v>0.89285714285714279</v>
      </c>
      <c r="L328" s="17">
        <f t="shared" si="158"/>
        <v>0.18384615384615385</v>
      </c>
      <c r="M328" s="17">
        <f t="shared" si="159"/>
        <v>0.86285714285714277</v>
      </c>
      <c r="N328" s="34">
        <f t="shared" si="160"/>
        <v>5.4393305439330542</v>
      </c>
      <c r="O328" s="12">
        <f t="shared" si="161"/>
        <v>1.1589403973509935</v>
      </c>
      <c r="P328" s="4">
        <f t="shared" si="162"/>
        <v>202201</v>
      </c>
      <c r="Q328" s="17">
        <f t="shared" si="163"/>
        <v>5.8035714285714279</v>
      </c>
      <c r="R328" s="17">
        <f t="shared" si="164"/>
        <v>-8.5151515151515067</v>
      </c>
      <c r="S328" s="16">
        <f t="shared" si="165"/>
        <v>-2.7115800865800788</v>
      </c>
      <c r="T328" s="5">
        <f t="shared" si="166"/>
        <v>0.17230769230769233</v>
      </c>
      <c r="U328" s="21">
        <f t="shared" si="167"/>
        <v>0</v>
      </c>
      <c r="V328" s="5"/>
      <c r="W328" s="5">
        <f t="shared" si="168"/>
        <v>-1</v>
      </c>
      <c r="X328" s="4">
        <f t="shared" si="169"/>
        <v>-1</v>
      </c>
      <c r="Y328" s="4">
        <f t="shared" si="170"/>
        <v>0</v>
      </c>
      <c r="Z328" s="21">
        <f t="shared" si="171"/>
        <v>2022</v>
      </c>
      <c r="AA328" s="4">
        <f t="shared" si="172"/>
        <v>0.12000000000000011</v>
      </c>
      <c r="AB328" s="4">
        <f t="shared" si="173"/>
        <v>-0.10714285714285721</v>
      </c>
      <c r="AC328" s="4">
        <f t="shared" si="174"/>
        <v>-0.22714285714285731</v>
      </c>
      <c r="AD328" s="4"/>
      <c r="AE328" s="4">
        <f t="shared" si="175"/>
        <v>-6.3461538461538458</v>
      </c>
      <c r="AF328" s="22">
        <f t="shared" si="176"/>
        <v>-0.87999999999999989</v>
      </c>
      <c r="AG328" s="22">
        <f t="shared" si="177"/>
        <v>-1.1071428571428572</v>
      </c>
      <c r="AH328" s="3">
        <f t="shared" si="178"/>
        <v>0</v>
      </c>
      <c r="AI328" s="28" t="b">
        <f t="shared" si="179"/>
        <v>0</v>
      </c>
      <c r="AJ328" s="3">
        <f t="shared" si="180"/>
        <v>4.4619422572178324E-2</v>
      </c>
      <c r="AK328" s="3">
        <f t="shared" si="181"/>
        <v>4.4619422572178324E-2</v>
      </c>
      <c r="AL328" s="26">
        <f t="shared" si="182"/>
        <v>0.17230769230769233</v>
      </c>
      <c r="AM328" s="26">
        <f ca="1">IF(RAND()&lt;J328,H328*F328,I328*G328)-1</f>
        <v>0.12000000000000011</v>
      </c>
      <c r="AN328" s="26">
        <f ca="1">IF(RAND()&lt;(J328+(2*F328-1)*Sheet2!D$109),H328*F328,I328*G328)-1</f>
        <v>0.12000000000000011</v>
      </c>
      <c r="AO328" s="3">
        <f t="shared" si="153"/>
        <v>202201</v>
      </c>
    </row>
    <row r="329" spans="1:41" s="3" customFormat="1" x14ac:dyDescent="0.25">
      <c r="A329" s="6">
        <v>44563</v>
      </c>
      <c r="B329" s="1" t="s">
        <v>36</v>
      </c>
      <c r="C329" s="1" t="s">
        <v>37</v>
      </c>
      <c r="D329">
        <v>34</v>
      </c>
      <c r="E329" s="1">
        <v>3</v>
      </c>
      <c r="F329">
        <f t="shared" si="154"/>
        <v>1</v>
      </c>
      <c r="G329">
        <f t="shared" si="155"/>
        <v>0</v>
      </c>
      <c r="H329" s="4">
        <v>1.55</v>
      </c>
      <c r="I329" s="4">
        <v>2.6</v>
      </c>
      <c r="J329" s="4">
        <f t="shared" si="156"/>
        <v>0.64516129032258063</v>
      </c>
      <c r="K329" s="4">
        <f t="shared" si="157"/>
        <v>0.38461538461538458</v>
      </c>
      <c r="L329" s="17">
        <f t="shared" si="158"/>
        <v>0.6151612903225806</v>
      </c>
      <c r="M329" s="17">
        <f t="shared" si="159"/>
        <v>0.41461538461538461</v>
      </c>
      <c r="N329" s="34">
        <f t="shared" si="160"/>
        <v>1.6255899318300997</v>
      </c>
      <c r="O329" s="12">
        <f t="shared" si="161"/>
        <v>2.4118738404452689</v>
      </c>
      <c r="P329" s="4">
        <f t="shared" si="162"/>
        <v>202201</v>
      </c>
      <c r="Q329" s="17">
        <f t="shared" si="163"/>
        <v>1.55</v>
      </c>
      <c r="R329" s="17">
        <f t="shared" si="164"/>
        <v>-2.4431818181818183</v>
      </c>
      <c r="S329" s="16">
        <f t="shared" si="165"/>
        <v>-0.8931818181818183</v>
      </c>
      <c r="T329" s="5">
        <f t="shared" si="166"/>
        <v>1.6774193548387097</v>
      </c>
      <c r="U329" s="21">
        <f t="shared" si="167"/>
        <v>0</v>
      </c>
      <c r="V329" s="5"/>
      <c r="W329" s="5">
        <f t="shared" si="168"/>
        <v>0.55000000000000004</v>
      </c>
      <c r="X329" s="4">
        <f t="shared" si="169"/>
        <v>-0.35483870967741937</v>
      </c>
      <c r="Y329" s="4">
        <f t="shared" si="170"/>
        <v>-0.90483870967741942</v>
      </c>
      <c r="Z329" s="21">
        <f t="shared" si="171"/>
        <v>2022</v>
      </c>
      <c r="AA329" s="4">
        <f t="shared" si="172"/>
        <v>-1</v>
      </c>
      <c r="AB329" s="4">
        <f t="shared" si="173"/>
        <v>-1</v>
      </c>
      <c r="AC329" s="4">
        <f t="shared" si="174"/>
        <v>0</v>
      </c>
      <c r="AD329" s="4"/>
      <c r="AE329" s="4">
        <f t="shared" si="175"/>
        <v>-0.90483870967741942</v>
      </c>
      <c r="AF329" s="22">
        <f t="shared" si="176"/>
        <v>-0.44999999999999996</v>
      </c>
      <c r="AG329" s="22">
        <f t="shared" si="177"/>
        <v>-1.3548387096774195</v>
      </c>
      <c r="AH329" s="3">
        <f t="shared" si="178"/>
        <v>0</v>
      </c>
      <c r="AI329" s="28" t="b">
        <f t="shared" si="179"/>
        <v>0</v>
      </c>
      <c r="AJ329" s="3">
        <f t="shared" si="180"/>
        <v>2.8915662650602414E-2</v>
      </c>
      <c r="AK329" s="3">
        <f t="shared" si="181"/>
        <v>2.8915662650602414E-2</v>
      </c>
      <c r="AL329" s="26">
        <f t="shared" si="182"/>
        <v>1.6774193548387097</v>
      </c>
      <c r="AM329" s="26">
        <f ca="1">IF(RAND()&lt;J329,H329*F329,I329*G329)-1</f>
        <v>0.55000000000000004</v>
      </c>
      <c r="AN329" s="26">
        <f ca="1">IF(RAND()&lt;(J329+(2*F329-1)*Sheet2!D$109),H329*F329,I329*G329)-1</f>
        <v>-1</v>
      </c>
      <c r="AO329" s="3">
        <f t="shared" si="153"/>
        <v>202201</v>
      </c>
    </row>
    <row r="330" spans="1:41" s="3" customFormat="1" x14ac:dyDescent="0.25">
      <c r="A330" s="6">
        <v>44563</v>
      </c>
      <c r="B330" s="1" t="s">
        <v>58</v>
      </c>
      <c r="C330" s="1" t="s">
        <v>41</v>
      </c>
      <c r="D330">
        <v>16</v>
      </c>
      <c r="E330" s="1">
        <v>20</v>
      </c>
      <c r="F330">
        <f t="shared" si="154"/>
        <v>0</v>
      </c>
      <c r="G330">
        <f t="shared" si="155"/>
        <v>1</v>
      </c>
      <c r="H330" s="4">
        <v>2.4</v>
      </c>
      <c r="I330" s="4">
        <v>1.62</v>
      </c>
      <c r="J330" s="4">
        <f t="shared" si="156"/>
        <v>0.41666666666666669</v>
      </c>
      <c r="K330" s="4">
        <f t="shared" si="157"/>
        <v>0.61728395061728392</v>
      </c>
      <c r="L330" s="17">
        <f t="shared" si="158"/>
        <v>0.44666666666666666</v>
      </c>
      <c r="M330" s="17">
        <f t="shared" si="159"/>
        <v>0.58728395061728389</v>
      </c>
      <c r="N330" s="34">
        <f t="shared" si="160"/>
        <v>2.238805970149254</v>
      </c>
      <c r="O330" s="12">
        <f t="shared" si="161"/>
        <v>1.7027538364515453</v>
      </c>
      <c r="P330" s="4">
        <f t="shared" si="162"/>
        <v>202201</v>
      </c>
      <c r="Q330" s="17">
        <f t="shared" si="163"/>
        <v>1.4814814814814814</v>
      </c>
      <c r="R330" s="17">
        <f t="shared" si="164"/>
        <v>-2.3271889400921655</v>
      </c>
      <c r="S330" s="16">
        <f t="shared" si="165"/>
        <v>-0.84570745861068408</v>
      </c>
      <c r="T330" s="5">
        <f t="shared" si="166"/>
        <v>0.67500000000000004</v>
      </c>
      <c r="U330" s="21">
        <f t="shared" si="167"/>
        <v>0</v>
      </c>
      <c r="V330" s="5"/>
      <c r="W330" s="5">
        <f t="shared" si="168"/>
        <v>-1</v>
      </c>
      <c r="X330" s="4">
        <f t="shared" si="169"/>
        <v>-1</v>
      </c>
      <c r="Y330" s="4">
        <f t="shared" si="170"/>
        <v>0</v>
      </c>
      <c r="Z330" s="21">
        <f t="shared" si="171"/>
        <v>2022</v>
      </c>
      <c r="AA330" s="4">
        <f t="shared" si="172"/>
        <v>0.62000000000000011</v>
      </c>
      <c r="AB330" s="4">
        <f t="shared" si="173"/>
        <v>-0.38271604938271608</v>
      </c>
      <c r="AC330" s="4">
        <f t="shared" si="174"/>
        <v>-1.0027160493827161</v>
      </c>
      <c r="AD330" s="4"/>
      <c r="AE330" s="4">
        <f t="shared" si="175"/>
        <v>-1.9833333333333332</v>
      </c>
      <c r="AF330" s="22">
        <f t="shared" si="176"/>
        <v>-0.37999999999999989</v>
      </c>
      <c r="AG330" s="22">
        <f t="shared" si="177"/>
        <v>-1.382716049382716</v>
      </c>
      <c r="AH330" s="3">
        <f t="shared" si="178"/>
        <v>0</v>
      </c>
      <c r="AI330" s="28" t="b">
        <f t="shared" si="179"/>
        <v>0</v>
      </c>
      <c r="AJ330" s="3">
        <f t="shared" si="180"/>
        <v>3.2835820895522283E-2</v>
      </c>
      <c r="AK330" s="3">
        <f t="shared" si="181"/>
        <v>3.2835820895522283E-2</v>
      </c>
      <c r="AL330" s="26">
        <f t="shared" si="182"/>
        <v>0.67500000000000004</v>
      </c>
      <c r="AM330" s="26">
        <f ca="1">IF(RAND()&lt;J330,H330*F330,I330*G330)-1</f>
        <v>-1</v>
      </c>
      <c r="AN330" s="26">
        <f ca="1">IF(RAND()&lt;(J330+(2*F330-1)*Sheet2!D$109),H330*F330,I330*G330)-1</f>
        <v>0.62000000000000011</v>
      </c>
      <c r="AO330" s="3">
        <f t="shared" si="153"/>
        <v>202201</v>
      </c>
    </row>
    <row r="331" spans="1:41" s="3" customFormat="1" x14ac:dyDescent="0.25">
      <c r="A331" s="6">
        <v>44557</v>
      </c>
      <c r="B331" s="1" t="s">
        <v>28</v>
      </c>
      <c r="C331" s="1" t="s">
        <v>37</v>
      </c>
      <c r="D331">
        <v>3</v>
      </c>
      <c r="E331" s="1">
        <v>20</v>
      </c>
      <c r="F331">
        <f t="shared" si="154"/>
        <v>0</v>
      </c>
      <c r="G331">
        <f t="shared" si="155"/>
        <v>1</v>
      </c>
      <c r="H331" s="4">
        <v>1.62</v>
      </c>
      <c r="I331" s="4">
        <v>2.4</v>
      </c>
      <c r="J331" s="4">
        <f t="shared" si="156"/>
        <v>0.61728395061728392</v>
      </c>
      <c r="K331" s="4">
        <f t="shared" si="157"/>
        <v>0.41666666666666669</v>
      </c>
      <c r="L331" s="17">
        <f t="shared" si="158"/>
        <v>0.64728395061728394</v>
      </c>
      <c r="M331" s="17">
        <f t="shared" si="159"/>
        <v>0.38666666666666671</v>
      </c>
      <c r="N331" s="34">
        <f t="shared" si="160"/>
        <v>1.5449170322334542</v>
      </c>
      <c r="O331" s="12">
        <f t="shared" si="161"/>
        <v>2.5862068965517238</v>
      </c>
      <c r="P331" s="4">
        <f t="shared" si="162"/>
        <v>202112</v>
      </c>
      <c r="Q331" s="17">
        <f t="shared" si="163"/>
        <v>0.67500000000000004</v>
      </c>
      <c r="R331" s="17">
        <f t="shared" si="164"/>
        <v>-2.3271889400921655</v>
      </c>
      <c r="S331" s="16">
        <f t="shared" si="165"/>
        <v>-1.6521889400921654</v>
      </c>
      <c r="T331" s="5">
        <f t="shared" si="166"/>
        <v>1.4814814814814814</v>
      </c>
      <c r="U331" s="21">
        <f t="shared" si="167"/>
        <v>0</v>
      </c>
      <c r="V331" s="5"/>
      <c r="W331" s="5">
        <f t="shared" si="168"/>
        <v>-1</v>
      </c>
      <c r="X331" s="4">
        <f t="shared" si="169"/>
        <v>-1</v>
      </c>
      <c r="Y331" s="4">
        <f t="shared" si="170"/>
        <v>0</v>
      </c>
      <c r="Z331" s="21">
        <f t="shared" si="171"/>
        <v>2021</v>
      </c>
      <c r="AA331" s="4">
        <f t="shared" si="172"/>
        <v>1.4</v>
      </c>
      <c r="AB331" s="4">
        <f t="shared" si="173"/>
        <v>-0.58333333333333326</v>
      </c>
      <c r="AC331" s="4">
        <f t="shared" si="174"/>
        <v>-1.9833333333333332</v>
      </c>
      <c r="AD331" s="4"/>
      <c r="AE331" s="4">
        <f t="shared" si="175"/>
        <v>-1.0027160493827161</v>
      </c>
      <c r="AF331" s="22">
        <f t="shared" si="176"/>
        <v>0.39999999999999991</v>
      </c>
      <c r="AG331" s="22">
        <f t="shared" si="177"/>
        <v>-1.5833333333333333</v>
      </c>
      <c r="AH331" s="3">
        <f t="shared" si="178"/>
        <v>0</v>
      </c>
      <c r="AI331" s="28" t="b">
        <f t="shared" si="179"/>
        <v>0</v>
      </c>
      <c r="AJ331" s="3">
        <f t="shared" si="180"/>
        <v>3.2835820895522283E-2</v>
      </c>
      <c r="AK331" s="3">
        <f t="shared" si="181"/>
        <v>3.2835820895522505E-2</v>
      </c>
      <c r="AL331" s="26">
        <f t="shared" si="182"/>
        <v>1.4814814814814814</v>
      </c>
      <c r="AM331" s="26">
        <f ca="1">IF(RAND()&lt;J331,H331*F331,I331*G331)-1</f>
        <v>-1</v>
      </c>
      <c r="AN331" s="26">
        <f ca="1">IF(RAND()&lt;(J331+(2*F331-1)*Sheet2!D$109),H331*F331,I331*G331)-1</f>
        <v>-1</v>
      </c>
      <c r="AO331" s="3">
        <f t="shared" si="153"/>
        <v>202112</v>
      </c>
    </row>
    <row r="332" spans="1:41" s="3" customFormat="1" x14ac:dyDescent="0.25">
      <c r="A332" s="6">
        <v>44556</v>
      </c>
      <c r="B332" s="1" t="s">
        <v>23</v>
      </c>
      <c r="C332" s="1" t="s">
        <v>58</v>
      </c>
      <c r="D332">
        <v>56</v>
      </c>
      <c r="E332" s="1">
        <v>14</v>
      </c>
      <c r="F332">
        <f t="shared" si="154"/>
        <v>1</v>
      </c>
      <c r="G332">
        <f t="shared" si="155"/>
        <v>0</v>
      </c>
      <c r="H332" s="4">
        <v>1.2</v>
      </c>
      <c r="I332" s="4">
        <v>4.75</v>
      </c>
      <c r="J332" s="4">
        <f t="shared" si="156"/>
        <v>0.83333333333333337</v>
      </c>
      <c r="K332" s="4">
        <f t="shared" si="157"/>
        <v>0.21052631578947367</v>
      </c>
      <c r="L332" s="17">
        <f t="shared" si="158"/>
        <v>0.80333333333333334</v>
      </c>
      <c r="M332" s="17">
        <f t="shared" si="159"/>
        <v>0.24052631578947367</v>
      </c>
      <c r="N332" s="34">
        <f t="shared" si="160"/>
        <v>1.2448132780082988</v>
      </c>
      <c r="O332" s="12">
        <f t="shared" si="161"/>
        <v>4.1575492341356677</v>
      </c>
      <c r="P332" s="4">
        <f t="shared" si="162"/>
        <v>202112</v>
      </c>
      <c r="Q332" s="17">
        <f t="shared" si="163"/>
        <v>1.2</v>
      </c>
      <c r="R332" s="17">
        <f t="shared" si="164"/>
        <v>-5.2666666666666675</v>
      </c>
      <c r="S332" s="16">
        <f t="shared" si="165"/>
        <v>-4.0666666666666673</v>
      </c>
      <c r="T332" s="5">
        <f t="shared" si="166"/>
        <v>3.9583333333333335</v>
      </c>
      <c r="U332" s="21">
        <f t="shared" si="167"/>
        <v>0</v>
      </c>
      <c r="V332" s="5"/>
      <c r="W332" s="5">
        <f t="shared" si="168"/>
        <v>0.19999999999999996</v>
      </c>
      <c r="X332" s="4">
        <f t="shared" si="169"/>
        <v>-0.16666666666666663</v>
      </c>
      <c r="Y332" s="4">
        <f t="shared" si="170"/>
        <v>-0.36666666666666659</v>
      </c>
      <c r="Z332" s="21">
        <f t="shared" si="171"/>
        <v>2021</v>
      </c>
      <c r="AA332" s="4">
        <f t="shared" si="172"/>
        <v>-1</v>
      </c>
      <c r="AB332" s="4">
        <f t="shared" si="173"/>
        <v>-1</v>
      </c>
      <c r="AC332" s="4">
        <f t="shared" si="174"/>
        <v>0</v>
      </c>
      <c r="AD332" s="4"/>
      <c r="AE332" s="4">
        <f t="shared" si="175"/>
        <v>-0.36666666666666659</v>
      </c>
      <c r="AF332" s="22">
        <f t="shared" si="176"/>
        <v>-0.8</v>
      </c>
      <c r="AG332" s="22">
        <f t="shared" si="177"/>
        <v>-1.1666666666666665</v>
      </c>
      <c r="AH332" s="3">
        <f t="shared" si="178"/>
        <v>0</v>
      </c>
      <c r="AI332" s="28" t="b">
        <f t="shared" si="179"/>
        <v>0</v>
      </c>
      <c r="AJ332" s="3">
        <f t="shared" si="180"/>
        <v>4.2016806722689037E-2</v>
      </c>
      <c r="AK332" s="3">
        <f t="shared" si="181"/>
        <v>4.2016806722689148E-2</v>
      </c>
      <c r="AL332" s="26">
        <f t="shared" si="182"/>
        <v>3.9583333333333335</v>
      </c>
      <c r="AM332" s="26">
        <f ca="1">IF(RAND()&lt;J332,H332*F332,I332*G332)-1</f>
        <v>0.19999999999999996</v>
      </c>
      <c r="AN332" s="26">
        <f ca="1">IF(RAND()&lt;(J332+(2*F332-1)*Sheet2!D$109),H332*F332,I332*G332)-1</f>
        <v>0.19999999999999996</v>
      </c>
      <c r="AO332" s="3">
        <f t="shared" si="153"/>
        <v>202112</v>
      </c>
    </row>
    <row r="333" spans="1:41" s="3" customFormat="1" x14ac:dyDescent="0.25">
      <c r="A333" s="6">
        <v>44556</v>
      </c>
      <c r="B333" s="1" t="s">
        <v>35</v>
      </c>
      <c r="C333" s="1" t="s">
        <v>43</v>
      </c>
      <c r="D333">
        <v>36</v>
      </c>
      <c r="E333" s="1">
        <v>10</v>
      </c>
      <c r="F333">
        <f t="shared" si="154"/>
        <v>1</v>
      </c>
      <c r="G333">
        <f t="shared" si="155"/>
        <v>0</v>
      </c>
      <c r="H333" s="4">
        <v>1.22</v>
      </c>
      <c r="I333" s="4">
        <v>4.5</v>
      </c>
      <c r="J333" s="4">
        <f t="shared" si="156"/>
        <v>0.81967213114754101</v>
      </c>
      <c r="K333" s="4">
        <f t="shared" si="157"/>
        <v>0.22222222222222221</v>
      </c>
      <c r="L333" s="17">
        <f t="shared" si="158"/>
        <v>0.78967213114754098</v>
      </c>
      <c r="M333" s="17">
        <f t="shared" si="159"/>
        <v>0.25222222222222224</v>
      </c>
      <c r="N333" s="34">
        <f t="shared" si="160"/>
        <v>1.2663483495951837</v>
      </c>
      <c r="O333" s="12">
        <f t="shared" si="161"/>
        <v>3.964757709251101</v>
      </c>
      <c r="P333" s="4">
        <f t="shared" si="162"/>
        <v>202112</v>
      </c>
      <c r="Q333" s="17">
        <f t="shared" si="163"/>
        <v>1.22</v>
      </c>
      <c r="R333" s="17">
        <f t="shared" si="164"/>
        <v>-4.8311688311688314</v>
      </c>
      <c r="S333" s="16">
        <f t="shared" si="165"/>
        <v>-3.6111688311688317</v>
      </c>
      <c r="T333" s="5">
        <f t="shared" si="166"/>
        <v>3.6885245901639343</v>
      </c>
      <c r="U333" s="21">
        <f t="shared" si="167"/>
        <v>0</v>
      </c>
      <c r="V333" s="5"/>
      <c r="W333" s="5">
        <f t="shared" si="168"/>
        <v>0.21999999999999997</v>
      </c>
      <c r="X333" s="4">
        <f t="shared" si="169"/>
        <v>-0.18032786885245899</v>
      </c>
      <c r="Y333" s="4">
        <f t="shared" si="170"/>
        <v>-0.40032786885245897</v>
      </c>
      <c r="Z333" s="21">
        <f t="shared" si="171"/>
        <v>2021</v>
      </c>
      <c r="AA333" s="4">
        <f t="shared" si="172"/>
        <v>-1</v>
      </c>
      <c r="AB333" s="4">
        <f t="shared" si="173"/>
        <v>-1</v>
      </c>
      <c r="AC333" s="4">
        <f t="shared" si="174"/>
        <v>0</v>
      </c>
      <c r="AD333" s="4"/>
      <c r="AE333" s="4">
        <f t="shared" si="175"/>
        <v>-0.40032786885245897</v>
      </c>
      <c r="AF333" s="22">
        <f t="shared" si="176"/>
        <v>-0.78</v>
      </c>
      <c r="AG333" s="22">
        <f t="shared" si="177"/>
        <v>-1.180327868852459</v>
      </c>
      <c r="AH333" s="3">
        <f t="shared" si="178"/>
        <v>0</v>
      </c>
      <c r="AI333" s="28" t="b">
        <f t="shared" si="179"/>
        <v>0</v>
      </c>
      <c r="AJ333" s="3">
        <f t="shared" si="180"/>
        <v>4.0209790209790097E-2</v>
      </c>
      <c r="AK333" s="3">
        <f t="shared" si="181"/>
        <v>4.0209790209790319E-2</v>
      </c>
      <c r="AL333" s="26">
        <f t="shared" si="182"/>
        <v>3.6885245901639343</v>
      </c>
      <c r="AM333" s="26">
        <f ca="1">IF(RAND()&lt;J333,H333*F333,I333*G333)-1</f>
        <v>-1</v>
      </c>
      <c r="AN333" s="26">
        <f ca="1">IF(RAND()&lt;(J333+(2*F333-1)*Sheet2!D$109),H333*F333,I333*G333)-1</f>
        <v>0.21999999999999997</v>
      </c>
      <c r="AO333" s="3">
        <f t="shared" si="153"/>
        <v>202112</v>
      </c>
    </row>
    <row r="334" spans="1:41" s="3" customFormat="1" x14ac:dyDescent="0.25">
      <c r="A334" s="6">
        <v>44556</v>
      </c>
      <c r="B334" s="1" t="s">
        <v>57</v>
      </c>
      <c r="C334" s="1" t="s">
        <v>21</v>
      </c>
      <c r="D334">
        <v>17</v>
      </c>
      <c r="E334" s="1">
        <v>13</v>
      </c>
      <c r="F334">
        <f t="shared" si="154"/>
        <v>1</v>
      </c>
      <c r="G334">
        <f t="shared" si="155"/>
        <v>0</v>
      </c>
      <c r="H334" s="4">
        <v>1.9</v>
      </c>
      <c r="I334" s="4">
        <v>1.9</v>
      </c>
      <c r="J334" s="4">
        <f t="shared" si="156"/>
        <v>0.52631578947368418</v>
      </c>
      <c r="K334" s="4">
        <f t="shared" si="157"/>
        <v>0.52631578947368418</v>
      </c>
      <c r="L334" s="17">
        <f t="shared" si="158"/>
        <v>0.49631578947368415</v>
      </c>
      <c r="M334" s="17">
        <f t="shared" si="159"/>
        <v>0.55631578947368421</v>
      </c>
      <c r="N334" s="34">
        <f t="shared" si="160"/>
        <v>2.0148462354188763</v>
      </c>
      <c r="O334" s="12">
        <f t="shared" si="161"/>
        <v>1.7975402081362346</v>
      </c>
      <c r="P334" s="4">
        <f t="shared" si="162"/>
        <v>202112</v>
      </c>
      <c r="Q334" s="17">
        <f t="shared" si="163"/>
        <v>1.9</v>
      </c>
      <c r="R334" s="17">
        <f t="shared" si="164"/>
        <v>-2.2222222222222223</v>
      </c>
      <c r="S334" s="16">
        <f t="shared" si="165"/>
        <v>-0.32222222222222241</v>
      </c>
      <c r="T334" s="5">
        <f t="shared" si="166"/>
        <v>1</v>
      </c>
      <c r="U334" s="21">
        <f t="shared" si="167"/>
        <v>0</v>
      </c>
      <c r="V334" s="5"/>
      <c r="W334" s="5">
        <f t="shared" si="168"/>
        <v>0.89999999999999991</v>
      </c>
      <c r="X334" s="4">
        <f t="shared" si="169"/>
        <v>-0.47368421052631582</v>
      </c>
      <c r="Y334" s="4">
        <f t="shared" si="170"/>
        <v>-1.3736842105263158</v>
      </c>
      <c r="Z334" s="21">
        <f t="shared" si="171"/>
        <v>2021</v>
      </c>
      <c r="AA334" s="4">
        <f t="shared" si="172"/>
        <v>-1</v>
      </c>
      <c r="AB334" s="4">
        <f t="shared" si="173"/>
        <v>-1</v>
      </c>
      <c r="AC334" s="4">
        <f t="shared" si="174"/>
        <v>0</v>
      </c>
      <c r="AD334" s="4"/>
      <c r="AE334" s="4">
        <f t="shared" si="175"/>
        <v>-1.3736842105263158</v>
      </c>
      <c r="AF334" s="22">
        <f t="shared" si="176"/>
        <v>-0.10000000000000009</v>
      </c>
      <c r="AG334" s="22">
        <f t="shared" si="177"/>
        <v>-1.4736842105263159</v>
      </c>
      <c r="AH334" s="3">
        <f t="shared" si="178"/>
        <v>0</v>
      </c>
      <c r="AI334" s="28" t="b">
        <f t="shared" si="179"/>
        <v>0</v>
      </c>
      <c r="AJ334" s="3">
        <f t="shared" si="180"/>
        <v>4.9999999999999933E-2</v>
      </c>
      <c r="AK334" s="3">
        <f t="shared" si="181"/>
        <v>4.9999999999999933E-2</v>
      </c>
      <c r="AL334" s="26">
        <f t="shared" si="182"/>
        <v>1</v>
      </c>
      <c r="AM334" s="26">
        <f ca="1">IF(RAND()&lt;J334,H334*F334,I334*G334)-1</f>
        <v>0.89999999999999991</v>
      </c>
      <c r="AN334" s="26">
        <f ca="1">IF(RAND()&lt;(J334+(2*F334-1)*Sheet2!D$109),H334*F334,I334*G334)-1</f>
        <v>0.89999999999999991</v>
      </c>
      <c r="AO334" s="3">
        <f t="shared" si="153"/>
        <v>202112</v>
      </c>
    </row>
    <row r="335" spans="1:41" s="3" customFormat="1" x14ac:dyDescent="0.25">
      <c r="A335" s="6">
        <v>44556</v>
      </c>
      <c r="B335" s="1" t="s">
        <v>47</v>
      </c>
      <c r="C335" s="1" t="s">
        <v>31</v>
      </c>
      <c r="D335">
        <v>24</v>
      </c>
      <c r="E335" s="1">
        <v>25</v>
      </c>
      <c r="F335">
        <f t="shared" si="154"/>
        <v>0</v>
      </c>
      <c r="G335">
        <f t="shared" si="155"/>
        <v>1</v>
      </c>
      <c r="H335" s="4">
        <v>1.32</v>
      </c>
      <c r="I335" s="4">
        <v>3.5</v>
      </c>
      <c r="J335" s="4">
        <f t="shared" si="156"/>
        <v>0.75757575757575757</v>
      </c>
      <c r="K335" s="4">
        <f t="shared" si="157"/>
        <v>0.2857142857142857</v>
      </c>
      <c r="L335" s="17">
        <f t="shared" si="158"/>
        <v>0.7875757575757576</v>
      </c>
      <c r="M335" s="17">
        <f t="shared" si="159"/>
        <v>0.25571428571428567</v>
      </c>
      <c r="N335" s="34">
        <f t="shared" si="160"/>
        <v>1.2697191227395153</v>
      </c>
      <c r="O335" s="12">
        <f t="shared" si="161"/>
        <v>3.9106145251396653</v>
      </c>
      <c r="P335" s="4">
        <f t="shared" si="162"/>
        <v>202112</v>
      </c>
      <c r="Q335" s="17">
        <f t="shared" si="163"/>
        <v>0.37714285714285717</v>
      </c>
      <c r="R335" s="17">
        <f t="shared" si="164"/>
        <v>-3.5249999999999995</v>
      </c>
      <c r="S335" s="16">
        <f t="shared" si="165"/>
        <v>-3.1478571428571422</v>
      </c>
      <c r="T335" s="5">
        <f t="shared" si="166"/>
        <v>2.6515151515151514</v>
      </c>
      <c r="U335" s="21">
        <f t="shared" si="167"/>
        <v>0</v>
      </c>
      <c r="V335" s="5"/>
      <c r="W335" s="5">
        <f t="shared" si="168"/>
        <v>-1</v>
      </c>
      <c r="X335" s="4">
        <f t="shared" si="169"/>
        <v>-1</v>
      </c>
      <c r="Y335" s="4">
        <f t="shared" si="170"/>
        <v>0</v>
      </c>
      <c r="Z335" s="21">
        <f t="shared" si="171"/>
        <v>2021</v>
      </c>
      <c r="AA335" s="4">
        <f t="shared" si="172"/>
        <v>2.5</v>
      </c>
      <c r="AB335" s="4">
        <f t="shared" si="173"/>
        <v>-0.7142857142857143</v>
      </c>
      <c r="AC335" s="4">
        <f t="shared" si="174"/>
        <v>-3.2142857142857144</v>
      </c>
      <c r="AD335" s="4"/>
      <c r="AE335" s="4">
        <f t="shared" si="175"/>
        <v>-0.56242424242424249</v>
      </c>
      <c r="AF335" s="22">
        <f t="shared" si="176"/>
        <v>1.5</v>
      </c>
      <c r="AG335" s="22">
        <f t="shared" si="177"/>
        <v>-1.7142857142857144</v>
      </c>
      <c r="AH335" s="3">
        <f t="shared" si="178"/>
        <v>0</v>
      </c>
      <c r="AI335" s="28" t="b">
        <f t="shared" si="179"/>
        <v>0</v>
      </c>
      <c r="AJ335" s="3">
        <f t="shared" si="180"/>
        <v>4.1493775933610033E-2</v>
      </c>
      <c r="AK335" s="3">
        <f t="shared" si="181"/>
        <v>4.1493775933609922E-2</v>
      </c>
      <c r="AL335" s="26">
        <f t="shared" si="182"/>
        <v>2.6515151515151514</v>
      </c>
      <c r="AM335" s="26">
        <f ca="1">IF(RAND()&lt;J335,H335*F335,I335*G335)-1</f>
        <v>-1</v>
      </c>
      <c r="AN335" s="26">
        <f ca="1">IF(RAND()&lt;(J335+(2*F335-1)*Sheet2!D$109),H335*F335,I335*G335)-1</f>
        <v>2.5</v>
      </c>
      <c r="AO335" s="3">
        <f t="shared" si="153"/>
        <v>202112</v>
      </c>
    </row>
    <row r="336" spans="1:41" s="3" customFormat="1" x14ac:dyDescent="0.25">
      <c r="A336" s="6">
        <v>44556</v>
      </c>
      <c r="B336" s="1" t="s">
        <v>27</v>
      </c>
      <c r="C336" s="1" t="s">
        <v>19</v>
      </c>
      <c r="D336">
        <v>20</v>
      </c>
      <c r="E336" s="1">
        <v>16</v>
      </c>
      <c r="F336">
        <f t="shared" si="154"/>
        <v>1</v>
      </c>
      <c r="G336">
        <f t="shared" si="155"/>
        <v>0</v>
      </c>
      <c r="H336" s="4">
        <v>1.47</v>
      </c>
      <c r="I336" s="4">
        <v>2.75</v>
      </c>
      <c r="J336" s="4">
        <f t="shared" si="156"/>
        <v>0.68027210884353739</v>
      </c>
      <c r="K336" s="4">
        <f t="shared" si="157"/>
        <v>0.36363636363636365</v>
      </c>
      <c r="L336" s="17">
        <f t="shared" si="158"/>
        <v>0.65027210884353737</v>
      </c>
      <c r="M336" s="17">
        <f t="shared" si="159"/>
        <v>0.39363636363636367</v>
      </c>
      <c r="N336" s="34">
        <f t="shared" si="160"/>
        <v>1.5378177633643688</v>
      </c>
      <c r="O336" s="12">
        <f t="shared" si="161"/>
        <v>2.5404157043879905</v>
      </c>
      <c r="P336" s="4">
        <f t="shared" si="162"/>
        <v>202112</v>
      </c>
      <c r="Q336" s="17">
        <f t="shared" si="163"/>
        <v>1.47</v>
      </c>
      <c r="R336" s="17">
        <f t="shared" si="164"/>
        <v>-2.6990881458966562</v>
      </c>
      <c r="S336" s="16">
        <f t="shared" si="165"/>
        <v>-1.2290881458966563</v>
      </c>
      <c r="T336" s="5">
        <f t="shared" si="166"/>
        <v>1.870748299319728</v>
      </c>
      <c r="U336" s="21">
        <f t="shared" si="167"/>
        <v>0</v>
      </c>
      <c r="V336" s="5"/>
      <c r="W336" s="5">
        <f t="shared" si="168"/>
        <v>0.47</v>
      </c>
      <c r="X336" s="4">
        <f t="shared" si="169"/>
        <v>-0.31972789115646261</v>
      </c>
      <c r="Y336" s="4">
        <f t="shared" si="170"/>
        <v>-0.78972789115646258</v>
      </c>
      <c r="Z336" s="21">
        <f t="shared" si="171"/>
        <v>2021</v>
      </c>
      <c r="AA336" s="4">
        <f t="shared" si="172"/>
        <v>-1</v>
      </c>
      <c r="AB336" s="4">
        <f t="shared" si="173"/>
        <v>-1</v>
      </c>
      <c r="AC336" s="4">
        <f t="shared" si="174"/>
        <v>0</v>
      </c>
      <c r="AD336" s="4"/>
      <c r="AE336" s="4">
        <f t="shared" si="175"/>
        <v>-0.78972789115646258</v>
      </c>
      <c r="AF336" s="22">
        <f t="shared" si="176"/>
        <v>-0.53</v>
      </c>
      <c r="AG336" s="22">
        <f t="shared" si="177"/>
        <v>-1.3197278911564627</v>
      </c>
      <c r="AH336" s="3">
        <f t="shared" si="178"/>
        <v>0</v>
      </c>
      <c r="AI336" s="28" t="b">
        <f t="shared" si="179"/>
        <v>0</v>
      </c>
      <c r="AJ336" s="3">
        <f t="shared" si="180"/>
        <v>4.206161137440767E-2</v>
      </c>
      <c r="AK336" s="3">
        <f t="shared" si="181"/>
        <v>4.2061611374407559E-2</v>
      </c>
      <c r="AL336" s="26">
        <f t="shared" si="182"/>
        <v>1.870748299319728</v>
      </c>
      <c r="AM336" s="26">
        <f ca="1">IF(RAND()&lt;J336,H336*F336,I336*G336)-1</f>
        <v>0.47</v>
      </c>
      <c r="AN336" s="26">
        <f ca="1">IF(RAND()&lt;(J336+(2*F336-1)*Sheet2!D$109),H336*F336,I336*G336)-1</f>
        <v>0.47</v>
      </c>
      <c r="AO336" s="3">
        <f t="shared" si="153"/>
        <v>202112</v>
      </c>
    </row>
    <row r="337" spans="1:41" s="3" customFormat="1" x14ac:dyDescent="0.25">
      <c r="A337" s="6">
        <v>44556</v>
      </c>
      <c r="B337" s="1" t="s">
        <v>26</v>
      </c>
      <c r="C337" s="1" t="s">
        <v>25</v>
      </c>
      <c r="D337">
        <v>6</v>
      </c>
      <c r="E337" s="1">
        <v>32</v>
      </c>
      <c r="F337">
        <f t="shared" si="154"/>
        <v>0</v>
      </c>
      <c r="G337">
        <f t="shared" si="155"/>
        <v>1</v>
      </c>
      <c r="H337" s="4">
        <v>6</v>
      </c>
      <c r="I337" s="4">
        <v>1.1399999999999999</v>
      </c>
      <c r="J337" s="4">
        <f t="shared" si="156"/>
        <v>0.16666666666666666</v>
      </c>
      <c r="K337" s="4">
        <f t="shared" si="157"/>
        <v>0.87719298245614041</v>
      </c>
      <c r="L337" s="17">
        <f t="shared" si="158"/>
        <v>0.19666666666666666</v>
      </c>
      <c r="M337" s="17">
        <f t="shared" si="159"/>
        <v>0.84719298245614039</v>
      </c>
      <c r="N337" s="34">
        <f t="shared" si="160"/>
        <v>5.0847457627118651</v>
      </c>
      <c r="O337" s="12">
        <f t="shared" si="161"/>
        <v>1.1803686063367156</v>
      </c>
      <c r="P337" s="4">
        <f t="shared" si="162"/>
        <v>202112</v>
      </c>
      <c r="Q337" s="17">
        <f t="shared" si="163"/>
        <v>5.2631578947368425</v>
      </c>
      <c r="R337" s="17">
        <f t="shared" si="164"/>
        <v>-7.3428571428571479</v>
      </c>
      <c r="S337" s="16">
        <f t="shared" si="165"/>
        <v>-2.0796992481203054</v>
      </c>
      <c r="T337" s="5">
        <f t="shared" si="166"/>
        <v>0.18999999999999997</v>
      </c>
      <c r="U337" s="21">
        <f t="shared" si="167"/>
        <v>0</v>
      </c>
      <c r="V337" s="5"/>
      <c r="W337" s="5">
        <f t="shared" si="168"/>
        <v>-1</v>
      </c>
      <c r="X337" s="4">
        <f t="shared" si="169"/>
        <v>-1</v>
      </c>
      <c r="Y337" s="4">
        <f t="shared" si="170"/>
        <v>0</v>
      </c>
      <c r="Z337" s="21">
        <f t="shared" si="171"/>
        <v>2021</v>
      </c>
      <c r="AA337" s="4">
        <f t="shared" si="172"/>
        <v>0.1399999999999999</v>
      </c>
      <c r="AB337" s="4">
        <f t="shared" si="173"/>
        <v>-0.12280701754385959</v>
      </c>
      <c r="AC337" s="4">
        <f t="shared" si="174"/>
        <v>-0.26280701754385949</v>
      </c>
      <c r="AD337" s="4"/>
      <c r="AE337" s="4">
        <f t="shared" si="175"/>
        <v>-5.833333333333333</v>
      </c>
      <c r="AF337" s="22">
        <f t="shared" si="176"/>
        <v>-0.8600000000000001</v>
      </c>
      <c r="AG337" s="22">
        <f t="shared" si="177"/>
        <v>-1.1228070175438596</v>
      </c>
      <c r="AH337" s="3">
        <f t="shared" si="178"/>
        <v>0</v>
      </c>
      <c r="AI337" s="28" t="b">
        <f t="shared" si="179"/>
        <v>0</v>
      </c>
      <c r="AJ337" s="3">
        <f t="shared" si="180"/>
        <v>4.2016806722689037E-2</v>
      </c>
      <c r="AK337" s="3">
        <f t="shared" si="181"/>
        <v>4.2016806722689148E-2</v>
      </c>
      <c r="AL337" s="26">
        <f t="shared" si="182"/>
        <v>0.18999999999999997</v>
      </c>
      <c r="AM337" s="26">
        <f ca="1">IF(RAND()&lt;J337,H337*F337,I337*G337)-1</f>
        <v>0.1399999999999999</v>
      </c>
      <c r="AN337" s="26">
        <f ca="1">IF(RAND()&lt;(J337+(2*F337-1)*Sheet2!D$109),H337*F337,I337*G337)-1</f>
        <v>0.1399999999999999</v>
      </c>
      <c r="AO337" s="3">
        <f t="shared" si="153"/>
        <v>202112</v>
      </c>
    </row>
    <row r="338" spans="1:41" s="3" customFormat="1" x14ac:dyDescent="0.25">
      <c r="A338" s="6">
        <v>44556</v>
      </c>
      <c r="B338" s="1" t="s">
        <v>30</v>
      </c>
      <c r="C338" s="1" t="s">
        <v>29</v>
      </c>
      <c r="D338">
        <v>41</v>
      </c>
      <c r="E338" s="1">
        <v>21</v>
      </c>
      <c r="F338">
        <f t="shared" si="154"/>
        <v>1</v>
      </c>
      <c r="G338">
        <f t="shared" si="155"/>
        <v>0</v>
      </c>
      <c r="H338" s="4">
        <v>1.71</v>
      </c>
      <c r="I338" s="4">
        <v>2.2000000000000002</v>
      </c>
      <c r="J338" s="4">
        <f t="shared" si="156"/>
        <v>0.58479532163742687</v>
      </c>
      <c r="K338" s="4">
        <f t="shared" si="157"/>
        <v>0.45454545454545453</v>
      </c>
      <c r="L338" s="17">
        <f t="shared" si="158"/>
        <v>0.55479532163742684</v>
      </c>
      <c r="M338" s="17">
        <f t="shared" si="159"/>
        <v>0.4845454545454545</v>
      </c>
      <c r="N338" s="34">
        <f t="shared" si="160"/>
        <v>1.8024665331506273</v>
      </c>
      <c r="O338" s="12">
        <f t="shared" si="161"/>
        <v>2.0637898686679175</v>
      </c>
      <c r="P338" s="4">
        <f t="shared" si="162"/>
        <v>202112</v>
      </c>
      <c r="Q338" s="17">
        <f t="shared" si="163"/>
        <v>1.71</v>
      </c>
      <c r="R338" s="17">
        <f t="shared" si="164"/>
        <v>-2.2417840375586855</v>
      </c>
      <c r="S338" s="16">
        <f t="shared" si="165"/>
        <v>-0.53178403755868553</v>
      </c>
      <c r="T338" s="5">
        <f t="shared" si="166"/>
        <v>1.2865497076023393</v>
      </c>
      <c r="U338" s="21">
        <f t="shared" si="167"/>
        <v>0</v>
      </c>
      <c r="V338" s="5"/>
      <c r="W338" s="5">
        <f t="shared" si="168"/>
        <v>0.71</v>
      </c>
      <c r="X338" s="4">
        <f t="shared" si="169"/>
        <v>-0.41520467836257313</v>
      </c>
      <c r="Y338" s="4">
        <f t="shared" si="170"/>
        <v>-1.1252046783625731</v>
      </c>
      <c r="Z338" s="21">
        <f t="shared" si="171"/>
        <v>2021</v>
      </c>
      <c r="AA338" s="4">
        <f t="shared" si="172"/>
        <v>-1</v>
      </c>
      <c r="AB338" s="4">
        <f t="shared" si="173"/>
        <v>-1</v>
      </c>
      <c r="AC338" s="4">
        <f t="shared" si="174"/>
        <v>0</v>
      </c>
      <c r="AD338" s="4"/>
      <c r="AE338" s="4">
        <f t="shared" si="175"/>
        <v>-1.1252046783625733</v>
      </c>
      <c r="AF338" s="22">
        <f t="shared" si="176"/>
        <v>-0.29000000000000004</v>
      </c>
      <c r="AG338" s="22">
        <f t="shared" si="177"/>
        <v>-1.4152046783625731</v>
      </c>
      <c r="AH338" s="3">
        <f t="shared" si="178"/>
        <v>0</v>
      </c>
      <c r="AI338" s="28" t="b">
        <f t="shared" si="179"/>
        <v>0</v>
      </c>
      <c r="AJ338" s="3">
        <f t="shared" si="180"/>
        <v>3.7851662404092101E-2</v>
      </c>
      <c r="AK338" s="3">
        <f t="shared" si="181"/>
        <v>3.785166240409199E-2</v>
      </c>
      <c r="AL338" s="26">
        <f t="shared" si="182"/>
        <v>1.2865497076023393</v>
      </c>
      <c r="AM338" s="26">
        <f ca="1">IF(RAND()&lt;J338,H338*F338,I338*G338)-1</f>
        <v>-1</v>
      </c>
      <c r="AN338" s="26">
        <f ca="1">IF(RAND()&lt;(J338+(2*F338-1)*Sheet2!D$109),H338*F338,I338*G338)-1</f>
        <v>0.71</v>
      </c>
      <c r="AO338" s="3">
        <f t="shared" si="153"/>
        <v>202112</v>
      </c>
    </row>
    <row r="339" spans="1:41" s="3" customFormat="1" x14ac:dyDescent="0.25">
      <c r="A339" s="6">
        <v>44556</v>
      </c>
      <c r="B339" s="1" t="s">
        <v>33</v>
      </c>
      <c r="C339" s="1" t="s">
        <v>56</v>
      </c>
      <c r="D339">
        <v>41</v>
      </c>
      <c r="E339" s="1">
        <v>29</v>
      </c>
      <c r="F339">
        <f t="shared" si="154"/>
        <v>1</v>
      </c>
      <c r="G339">
        <f t="shared" si="155"/>
        <v>0</v>
      </c>
      <c r="H339" s="4">
        <v>5</v>
      </c>
      <c r="I339" s="4">
        <v>1.19</v>
      </c>
      <c r="J339" s="4">
        <f t="shared" si="156"/>
        <v>0.2</v>
      </c>
      <c r="K339" s="4">
        <f t="shared" si="157"/>
        <v>0.84033613445378152</v>
      </c>
      <c r="L339" s="17">
        <f t="shared" si="158"/>
        <v>0.17</v>
      </c>
      <c r="M339" s="17">
        <f t="shared" si="159"/>
        <v>0.87033613445378155</v>
      </c>
      <c r="N339" s="34">
        <f t="shared" si="160"/>
        <v>5.8823529411764701</v>
      </c>
      <c r="O339" s="12">
        <f t="shared" si="161"/>
        <v>1.1489813652602103</v>
      </c>
      <c r="P339" s="4">
        <f t="shared" si="162"/>
        <v>202112</v>
      </c>
      <c r="Q339" s="17">
        <f t="shared" si="163"/>
        <v>5</v>
      </c>
      <c r="R339" s="17">
        <f t="shared" si="164"/>
        <v>-5.5131578947368434</v>
      </c>
      <c r="S339" s="16">
        <f t="shared" si="165"/>
        <v>-0.51315789473684337</v>
      </c>
      <c r="T339" s="5">
        <f t="shared" si="166"/>
        <v>0.23799999999999999</v>
      </c>
      <c r="U339" s="21">
        <f t="shared" si="167"/>
        <v>0</v>
      </c>
      <c r="V339" s="5"/>
      <c r="W339" s="5">
        <f t="shared" si="168"/>
        <v>4</v>
      </c>
      <c r="X339" s="4">
        <f t="shared" si="169"/>
        <v>-0.8</v>
      </c>
      <c r="Y339" s="4">
        <f t="shared" si="170"/>
        <v>-4.8</v>
      </c>
      <c r="Z339" s="21">
        <f t="shared" si="171"/>
        <v>2021</v>
      </c>
      <c r="AA339" s="4">
        <f t="shared" si="172"/>
        <v>-1</v>
      </c>
      <c r="AB339" s="4">
        <f t="shared" si="173"/>
        <v>-1</v>
      </c>
      <c r="AC339" s="4">
        <f t="shared" si="174"/>
        <v>0</v>
      </c>
      <c r="AD339" s="4"/>
      <c r="AE339" s="4">
        <f t="shared" si="175"/>
        <v>-4.8</v>
      </c>
      <c r="AF339" s="22">
        <f t="shared" si="176"/>
        <v>3</v>
      </c>
      <c r="AG339" s="22">
        <f t="shared" si="177"/>
        <v>-1.8</v>
      </c>
      <c r="AH339" s="3">
        <f t="shared" si="178"/>
        <v>0</v>
      </c>
      <c r="AI339" s="28" t="b">
        <f t="shared" si="179"/>
        <v>0</v>
      </c>
      <c r="AJ339" s="3">
        <f t="shared" si="180"/>
        <v>3.8772213247172949E-2</v>
      </c>
      <c r="AK339" s="3">
        <f t="shared" si="181"/>
        <v>3.877221324717306E-2</v>
      </c>
      <c r="AL339" s="26">
        <f t="shared" si="182"/>
        <v>0.23799999999999999</v>
      </c>
      <c r="AM339" s="26">
        <f ca="1">IF(RAND()&lt;J339,H339*F339,I339*G339)-1</f>
        <v>-1</v>
      </c>
      <c r="AN339" s="26">
        <f ca="1">IF(RAND()&lt;(J339+(2*F339-1)*Sheet2!D$109),H339*F339,I339*G339)-1</f>
        <v>4</v>
      </c>
      <c r="AO339" s="3">
        <f t="shared" si="153"/>
        <v>202112</v>
      </c>
    </row>
    <row r="340" spans="1:41" s="3" customFormat="1" x14ac:dyDescent="0.25">
      <c r="A340" s="6">
        <v>44556</v>
      </c>
      <c r="B340" s="1" t="s">
        <v>46</v>
      </c>
      <c r="C340" s="1" t="s">
        <v>55</v>
      </c>
      <c r="D340">
        <v>23</v>
      </c>
      <c r="E340" s="1">
        <v>30</v>
      </c>
      <c r="F340">
        <f t="shared" si="154"/>
        <v>0</v>
      </c>
      <c r="G340">
        <f t="shared" si="155"/>
        <v>1</v>
      </c>
      <c r="H340" s="4">
        <v>2.4</v>
      </c>
      <c r="I340" s="4">
        <v>1.62</v>
      </c>
      <c r="J340" s="4">
        <f t="shared" si="156"/>
        <v>0.41666666666666669</v>
      </c>
      <c r="K340" s="4">
        <f t="shared" si="157"/>
        <v>0.61728395061728392</v>
      </c>
      <c r="L340" s="17">
        <f t="shared" si="158"/>
        <v>0.44666666666666666</v>
      </c>
      <c r="M340" s="17">
        <f t="shared" si="159"/>
        <v>0.58728395061728389</v>
      </c>
      <c r="N340" s="34">
        <f t="shared" si="160"/>
        <v>2.238805970149254</v>
      </c>
      <c r="O340" s="12">
        <f t="shared" si="161"/>
        <v>1.7027538364515453</v>
      </c>
      <c r="P340" s="4">
        <f t="shared" si="162"/>
        <v>202112</v>
      </c>
      <c r="Q340" s="17">
        <f t="shared" si="163"/>
        <v>1.4814814814814814</v>
      </c>
      <c r="R340" s="17">
        <f t="shared" si="164"/>
        <v>-2.3271889400921655</v>
      </c>
      <c r="S340" s="16">
        <f t="shared" si="165"/>
        <v>-0.84570745861068408</v>
      </c>
      <c r="T340" s="5">
        <f t="shared" si="166"/>
        <v>0.67500000000000004</v>
      </c>
      <c r="U340" s="21">
        <f t="shared" si="167"/>
        <v>0</v>
      </c>
      <c r="V340" s="5"/>
      <c r="W340" s="5">
        <f t="shared" si="168"/>
        <v>-1</v>
      </c>
      <c r="X340" s="4">
        <f t="shared" si="169"/>
        <v>-1</v>
      </c>
      <c r="Y340" s="4">
        <f t="shared" si="170"/>
        <v>0</v>
      </c>
      <c r="Z340" s="21">
        <f t="shared" si="171"/>
        <v>2021</v>
      </c>
      <c r="AA340" s="4">
        <f t="shared" si="172"/>
        <v>0.62000000000000011</v>
      </c>
      <c r="AB340" s="4">
        <f t="shared" si="173"/>
        <v>-0.38271604938271608</v>
      </c>
      <c r="AC340" s="4">
        <f t="shared" si="174"/>
        <v>-1.0027160493827161</v>
      </c>
      <c r="AD340" s="4"/>
      <c r="AE340" s="4">
        <f t="shared" si="175"/>
        <v>-1.9833333333333332</v>
      </c>
      <c r="AF340" s="22">
        <f t="shared" si="176"/>
        <v>-0.37999999999999989</v>
      </c>
      <c r="AG340" s="22">
        <f t="shared" si="177"/>
        <v>-1.382716049382716</v>
      </c>
      <c r="AH340" s="3">
        <f t="shared" si="178"/>
        <v>0</v>
      </c>
      <c r="AI340" s="28" t="b">
        <f t="shared" si="179"/>
        <v>0</v>
      </c>
      <c r="AJ340" s="3">
        <f t="shared" si="180"/>
        <v>3.2835820895522283E-2</v>
      </c>
      <c r="AK340" s="3">
        <f t="shared" si="181"/>
        <v>3.2835820895522283E-2</v>
      </c>
      <c r="AL340" s="26">
        <f t="shared" si="182"/>
        <v>0.67500000000000004</v>
      </c>
      <c r="AM340" s="26">
        <f ca="1">IF(RAND()&lt;J340,H340*F340,I340*G340)-1</f>
        <v>-1</v>
      </c>
      <c r="AN340" s="26">
        <f ca="1">IF(RAND()&lt;(J340+(2*F340-1)*Sheet2!D$109),H340*F340,I340*G340)-1</f>
        <v>0.62000000000000011</v>
      </c>
      <c r="AO340" s="3">
        <f t="shared" si="153"/>
        <v>202112</v>
      </c>
    </row>
    <row r="341" spans="1:41" s="3" customFormat="1" x14ac:dyDescent="0.25">
      <c r="A341" s="6">
        <v>44556</v>
      </c>
      <c r="B341" s="1" t="s">
        <v>38</v>
      </c>
      <c r="C341" s="1" t="s">
        <v>32</v>
      </c>
      <c r="D341">
        <v>21</v>
      </c>
      <c r="E341" s="1">
        <v>33</v>
      </c>
      <c r="F341">
        <f t="shared" si="154"/>
        <v>0</v>
      </c>
      <c r="G341">
        <f t="shared" si="155"/>
        <v>1</v>
      </c>
      <c r="H341" s="4">
        <v>1.8</v>
      </c>
      <c r="I341" s="4">
        <v>2.0499999999999998</v>
      </c>
      <c r="J341" s="4">
        <f t="shared" si="156"/>
        <v>0.55555555555555558</v>
      </c>
      <c r="K341" s="4">
        <f t="shared" si="157"/>
        <v>0.48780487804878053</v>
      </c>
      <c r="L341" s="17">
        <f t="shared" si="158"/>
        <v>0.58555555555555561</v>
      </c>
      <c r="M341" s="17">
        <f t="shared" si="159"/>
        <v>0.45780487804878056</v>
      </c>
      <c r="N341" s="34">
        <f t="shared" si="160"/>
        <v>1.7077798861480074</v>
      </c>
      <c r="O341" s="12">
        <f t="shared" si="161"/>
        <v>2.1843367075119868</v>
      </c>
      <c r="P341" s="4">
        <f t="shared" si="162"/>
        <v>202112</v>
      </c>
      <c r="Q341" s="17">
        <f t="shared" si="163"/>
        <v>0.87804878048780499</v>
      </c>
      <c r="R341" s="17">
        <f t="shared" si="164"/>
        <v>-2.2023809523809526</v>
      </c>
      <c r="S341" s="16">
        <f t="shared" si="165"/>
        <v>-1.3243321718931476</v>
      </c>
      <c r="T341" s="5">
        <f t="shared" si="166"/>
        <v>1.1388888888888888</v>
      </c>
      <c r="U341" s="21">
        <f t="shared" si="167"/>
        <v>0</v>
      </c>
      <c r="V341" s="5"/>
      <c r="W341" s="5">
        <f t="shared" si="168"/>
        <v>-1</v>
      </c>
      <c r="X341" s="4">
        <f t="shared" si="169"/>
        <v>-1</v>
      </c>
      <c r="Y341" s="4">
        <f t="shared" si="170"/>
        <v>0</v>
      </c>
      <c r="Z341" s="21">
        <f t="shared" si="171"/>
        <v>2021</v>
      </c>
      <c r="AA341" s="4">
        <f t="shared" si="172"/>
        <v>1.0499999999999998</v>
      </c>
      <c r="AB341" s="4">
        <f t="shared" si="173"/>
        <v>-0.51219512195121952</v>
      </c>
      <c r="AC341" s="4">
        <f t="shared" si="174"/>
        <v>-1.5621951219512193</v>
      </c>
      <c r="AD341" s="4"/>
      <c r="AE341" s="4">
        <f t="shared" si="175"/>
        <v>-1.2444444444444442</v>
      </c>
      <c r="AF341" s="22">
        <f t="shared" si="176"/>
        <v>4.9999999999999822E-2</v>
      </c>
      <c r="AG341" s="22">
        <f t="shared" si="177"/>
        <v>-1.5121951219512195</v>
      </c>
      <c r="AH341" s="3">
        <f t="shared" si="178"/>
        <v>0</v>
      </c>
      <c r="AI341" s="28" t="b">
        <f t="shared" si="179"/>
        <v>0</v>
      </c>
      <c r="AJ341" s="3">
        <f t="shared" si="180"/>
        <v>4.1558441558441461E-2</v>
      </c>
      <c r="AK341" s="3">
        <f t="shared" si="181"/>
        <v>4.1558441558441683E-2</v>
      </c>
      <c r="AL341" s="26">
        <f t="shared" si="182"/>
        <v>1.1388888888888888</v>
      </c>
      <c r="AM341" s="26">
        <f ca="1">IF(RAND()&lt;J341,H341*F341,I341*G341)-1</f>
        <v>1.0499999999999998</v>
      </c>
      <c r="AN341" s="26">
        <f ca="1">IF(RAND()&lt;(J341+(2*F341-1)*Sheet2!D$109),H341*F341,I341*G341)-1</f>
        <v>-1</v>
      </c>
      <c r="AO341" s="3">
        <f t="shared" si="153"/>
        <v>202112</v>
      </c>
    </row>
    <row r="342" spans="1:41" s="3" customFormat="1" x14ac:dyDescent="0.25">
      <c r="A342" s="6">
        <v>44556</v>
      </c>
      <c r="B342" s="1" t="s">
        <v>39</v>
      </c>
      <c r="C342" s="1" t="s">
        <v>42</v>
      </c>
      <c r="D342">
        <v>26</v>
      </c>
      <c r="E342" s="1">
        <v>21</v>
      </c>
      <c r="F342">
        <f t="shared" si="154"/>
        <v>1</v>
      </c>
      <c r="G342">
        <f t="shared" si="155"/>
        <v>0</v>
      </c>
      <c r="H342" s="4">
        <v>1.76</v>
      </c>
      <c r="I342" s="4">
        <v>2.1</v>
      </c>
      <c r="J342" s="4">
        <f t="shared" si="156"/>
        <v>0.56818181818181823</v>
      </c>
      <c r="K342" s="4">
        <f t="shared" si="157"/>
        <v>0.47619047619047616</v>
      </c>
      <c r="L342" s="17">
        <f t="shared" si="158"/>
        <v>0.53818181818181821</v>
      </c>
      <c r="M342" s="17">
        <f t="shared" si="159"/>
        <v>0.50619047619047619</v>
      </c>
      <c r="N342" s="34">
        <f t="shared" si="160"/>
        <v>1.8581081081081081</v>
      </c>
      <c r="O342" s="12">
        <f t="shared" si="161"/>
        <v>1.9755409219190969</v>
      </c>
      <c r="P342" s="4">
        <f t="shared" si="162"/>
        <v>202112</v>
      </c>
      <c r="Q342" s="17">
        <f t="shared" si="163"/>
        <v>1.76</v>
      </c>
      <c r="R342" s="17">
        <f t="shared" si="164"/>
        <v>-2.2248803827751198</v>
      </c>
      <c r="S342" s="16">
        <f t="shared" si="165"/>
        <v>-0.46488038277511978</v>
      </c>
      <c r="T342" s="5">
        <f t="shared" si="166"/>
        <v>1.1931818181818181</v>
      </c>
      <c r="U342" s="21">
        <f t="shared" si="167"/>
        <v>0</v>
      </c>
      <c r="V342" s="5"/>
      <c r="W342" s="5">
        <f t="shared" si="168"/>
        <v>0.76</v>
      </c>
      <c r="X342" s="4">
        <f t="shared" si="169"/>
        <v>-0.43181818181818177</v>
      </c>
      <c r="Y342" s="4">
        <f t="shared" si="170"/>
        <v>-1.1918181818181819</v>
      </c>
      <c r="Z342" s="21">
        <f t="shared" si="171"/>
        <v>2021</v>
      </c>
      <c r="AA342" s="4">
        <f t="shared" si="172"/>
        <v>-1</v>
      </c>
      <c r="AB342" s="4">
        <f t="shared" si="173"/>
        <v>-1</v>
      </c>
      <c r="AC342" s="4">
        <f t="shared" si="174"/>
        <v>0</v>
      </c>
      <c r="AD342" s="4"/>
      <c r="AE342" s="4">
        <f t="shared" si="175"/>
        <v>-1.1918181818181814</v>
      </c>
      <c r="AF342" s="22">
        <f t="shared" si="176"/>
        <v>-0.24</v>
      </c>
      <c r="AG342" s="22">
        <f t="shared" si="177"/>
        <v>-1.4318181818181817</v>
      </c>
      <c r="AH342" s="3">
        <f t="shared" si="178"/>
        <v>0</v>
      </c>
      <c r="AI342" s="28" t="b">
        <f t="shared" si="179"/>
        <v>0</v>
      </c>
      <c r="AJ342" s="3">
        <f t="shared" si="180"/>
        <v>4.2487046632124437E-2</v>
      </c>
      <c r="AK342" s="3">
        <f t="shared" si="181"/>
        <v>4.2487046632124326E-2</v>
      </c>
      <c r="AL342" s="26">
        <f t="shared" si="182"/>
        <v>1.1931818181818181</v>
      </c>
      <c r="AM342" s="26">
        <f ca="1">IF(RAND()&lt;J342,H342*F342,I342*G342)-1</f>
        <v>0.76</v>
      </c>
      <c r="AN342" s="26">
        <f ca="1">IF(RAND()&lt;(J342+(2*F342-1)*Sheet2!D$109),H342*F342,I342*G342)-1</f>
        <v>-1</v>
      </c>
      <c r="AO342" s="3">
        <f t="shared" si="153"/>
        <v>202112</v>
      </c>
    </row>
    <row r="343" spans="1:41" s="3" customFormat="1" x14ac:dyDescent="0.25">
      <c r="A343" s="6">
        <v>44556</v>
      </c>
      <c r="B343" s="1" t="s">
        <v>41</v>
      </c>
      <c r="C343" s="1" t="s">
        <v>20</v>
      </c>
      <c r="D343">
        <v>34</v>
      </c>
      <c r="E343" s="1">
        <v>10</v>
      </c>
      <c r="F343">
        <f t="shared" si="154"/>
        <v>1</v>
      </c>
      <c r="G343">
        <f t="shared" si="155"/>
        <v>0</v>
      </c>
      <c r="H343" s="4">
        <v>1.2</v>
      </c>
      <c r="I343" s="4">
        <v>4.75</v>
      </c>
      <c r="J343" s="4">
        <f t="shared" si="156"/>
        <v>0.83333333333333337</v>
      </c>
      <c r="K343" s="4">
        <f t="shared" si="157"/>
        <v>0.21052631578947367</v>
      </c>
      <c r="L343" s="17">
        <f t="shared" si="158"/>
        <v>0.80333333333333334</v>
      </c>
      <c r="M343" s="17">
        <f t="shared" si="159"/>
        <v>0.24052631578947367</v>
      </c>
      <c r="N343" s="34">
        <f t="shared" si="160"/>
        <v>1.2448132780082988</v>
      </c>
      <c r="O343" s="12">
        <f t="shared" si="161"/>
        <v>4.1575492341356677</v>
      </c>
      <c r="P343" s="4">
        <f t="shared" si="162"/>
        <v>202112</v>
      </c>
      <c r="Q343" s="17">
        <f t="shared" si="163"/>
        <v>1.2</v>
      </c>
      <c r="R343" s="17">
        <f t="shared" si="164"/>
        <v>-5.2666666666666675</v>
      </c>
      <c r="S343" s="16">
        <f t="shared" si="165"/>
        <v>-4.0666666666666673</v>
      </c>
      <c r="T343" s="5">
        <f t="shared" si="166"/>
        <v>3.9583333333333335</v>
      </c>
      <c r="U343" s="21">
        <f t="shared" si="167"/>
        <v>0</v>
      </c>
      <c r="V343" s="5"/>
      <c r="W343" s="5">
        <f t="shared" si="168"/>
        <v>0.19999999999999996</v>
      </c>
      <c r="X343" s="4">
        <f t="shared" si="169"/>
        <v>-0.16666666666666663</v>
      </c>
      <c r="Y343" s="4">
        <f t="shared" si="170"/>
        <v>-0.36666666666666659</v>
      </c>
      <c r="Z343" s="21">
        <f t="shared" si="171"/>
        <v>2021</v>
      </c>
      <c r="AA343" s="4">
        <f t="shared" si="172"/>
        <v>-1</v>
      </c>
      <c r="AB343" s="4">
        <f t="shared" si="173"/>
        <v>-1</v>
      </c>
      <c r="AC343" s="4">
        <f t="shared" si="174"/>
        <v>0</v>
      </c>
      <c r="AD343" s="4"/>
      <c r="AE343" s="4">
        <f t="shared" si="175"/>
        <v>-0.36666666666666659</v>
      </c>
      <c r="AF343" s="22">
        <f t="shared" si="176"/>
        <v>-0.8</v>
      </c>
      <c r="AG343" s="22">
        <f t="shared" si="177"/>
        <v>-1.1666666666666665</v>
      </c>
      <c r="AH343" s="3">
        <f t="shared" si="178"/>
        <v>0</v>
      </c>
      <c r="AI343" s="28" t="b">
        <f t="shared" si="179"/>
        <v>0</v>
      </c>
      <c r="AJ343" s="3">
        <f t="shared" si="180"/>
        <v>4.2016806722689037E-2</v>
      </c>
      <c r="AK343" s="3">
        <f t="shared" si="181"/>
        <v>4.2016806722689148E-2</v>
      </c>
      <c r="AL343" s="26">
        <f t="shared" si="182"/>
        <v>3.9583333333333335</v>
      </c>
      <c r="AM343" s="26">
        <f ca="1">IF(RAND()&lt;J343,H343*F343,I343*G343)-1</f>
        <v>0.19999999999999996</v>
      </c>
      <c r="AN343" s="26">
        <f ca="1">IF(RAND()&lt;(J343+(2*F343-1)*Sheet2!D$109),H343*F343,I343*G343)-1</f>
        <v>0.19999999999999996</v>
      </c>
      <c r="AO343" s="3">
        <f t="shared" si="153"/>
        <v>202112</v>
      </c>
    </row>
    <row r="344" spans="1:41" s="3" customFormat="1" x14ac:dyDescent="0.25">
      <c r="A344" s="6">
        <v>44555</v>
      </c>
      <c r="B344" s="1" t="s">
        <v>49</v>
      </c>
      <c r="C344" s="1" t="s">
        <v>22</v>
      </c>
      <c r="D344">
        <v>16</v>
      </c>
      <c r="E344" s="1">
        <v>22</v>
      </c>
      <c r="F344">
        <f t="shared" si="154"/>
        <v>0</v>
      </c>
      <c r="G344">
        <f t="shared" si="155"/>
        <v>1</v>
      </c>
      <c r="H344" s="4">
        <v>1.8</v>
      </c>
      <c r="I344" s="4">
        <v>2.0499999999999998</v>
      </c>
      <c r="J344" s="4">
        <f t="shared" si="156"/>
        <v>0.55555555555555558</v>
      </c>
      <c r="K344" s="4">
        <f t="shared" si="157"/>
        <v>0.48780487804878053</v>
      </c>
      <c r="L344" s="17">
        <f t="shared" si="158"/>
        <v>0.58555555555555561</v>
      </c>
      <c r="M344" s="17">
        <f t="shared" si="159"/>
        <v>0.45780487804878056</v>
      </c>
      <c r="N344" s="34">
        <f t="shared" si="160"/>
        <v>1.7077798861480074</v>
      </c>
      <c r="O344" s="12">
        <f t="shared" si="161"/>
        <v>2.1843367075119868</v>
      </c>
      <c r="P344" s="4">
        <f t="shared" si="162"/>
        <v>202112</v>
      </c>
      <c r="Q344" s="17">
        <f t="shared" si="163"/>
        <v>0.87804878048780499</v>
      </c>
      <c r="R344" s="17">
        <f t="shared" si="164"/>
        <v>-2.2023809523809526</v>
      </c>
      <c r="S344" s="16">
        <f t="shared" si="165"/>
        <v>-1.3243321718931476</v>
      </c>
      <c r="T344" s="5">
        <f t="shared" si="166"/>
        <v>1.1388888888888888</v>
      </c>
      <c r="U344" s="21">
        <f t="shared" si="167"/>
        <v>0</v>
      </c>
      <c r="V344" s="5"/>
      <c r="W344" s="5">
        <f t="shared" si="168"/>
        <v>-1</v>
      </c>
      <c r="X344" s="4">
        <f t="shared" si="169"/>
        <v>-1</v>
      </c>
      <c r="Y344" s="4">
        <f t="shared" si="170"/>
        <v>0</v>
      </c>
      <c r="Z344" s="21">
        <f t="shared" si="171"/>
        <v>2021</v>
      </c>
      <c r="AA344" s="4">
        <f t="shared" si="172"/>
        <v>1.0499999999999998</v>
      </c>
      <c r="AB344" s="4">
        <f t="shared" si="173"/>
        <v>-0.51219512195121952</v>
      </c>
      <c r="AC344" s="4">
        <f t="shared" si="174"/>
        <v>-1.5621951219512193</v>
      </c>
      <c r="AD344" s="4"/>
      <c r="AE344" s="4">
        <f t="shared" si="175"/>
        <v>-1.2444444444444442</v>
      </c>
      <c r="AF344" s="22">
        <f t="shared" si="176"/>
        <v>4.9999999999999822E-2</v>
      </c>
      <c r="AG344" s="22">
        <f t="shared" si="177"/>
        <v>-1.5121951219512195</v>
      </c>
      <c r="AH344" s="3">
        <f t="shared" si="178"/>
        <v>0</v>
      </c>
      <c r="AI344" s="28" t="b">
        <f t="shared" si="179"/>
        <v>0</v>
      </c>
      <c r="AJ344" s="3">
        <f t="shared" si="180"/>
        <v>4.1558441558441461E-2</v>
      </c>
      <c r="AK344" s="3">
        <f t="shared" si="181"/>
        <v>4.1558441558441683E-2</v>
      </c>
      <c r="AL344" s="26">
        <f t="shared" si="182"/>
        <v>1.1388888888888888</v>
      </c>
      <c r="AM344" s="26">
        <f ca="1">IF(RAND()&lt;J344,H344*F344,I344*G344)-1</f>
        <v>1.0499999999999998</v>
      </c>
      <c r="AN344" s="26">
        <f ca="1">IF(RAND()&lt;(J344+(2*F344-1)*Sheet2!D$109),H344*F344,I344*G344)-1</f>
        <v>-1</v>
      </c>
      <c r="AO344" s="3">
        <f t="shared" si="153"/>
        <v>202112</v>
      </c>
    </row>
    <row r="345" spans="1:41" s="3" customFormat="1" x14ac:dyDescent="0.25">
      <c r="A345" s="6">
        <v>44555</v>
      </c>
      <c r="B345" s="1" t="s">
        <v>48</v>
      </c>
      <c r="C345" s="1" t="s">
        <v>44</v>
      </c>
      <c r="D345">
        <v>24</v>
      </c>
      <c r="E345" s="1">
        <v>22</v>
      </c>
      <c r="F345">
        <f t="shared" si="154"/>
        <v>1</v>
      </c>
      <c r="G345">
        <f t="shared" si="155"/>
        <v>0</v>
      </c>
      <c r="H345" s="4">
        <v>1.29</v>
      </c>
      <c r="I345" s="4">
        <v>3.7</v>
      </c>
      <c r="J345" s="4">
        <f t="shared" si="156"/>
        <v>0.77519379844961234</v>
      </c>
      <c r="K345" s="4">
        <f t="shared" si="157"/>
        <v>0.27027027027027023</v>
      </c>
      <c r="L345" s="17">
        <f t="shared" si="158"/>
        <v>0.74519379844961231</v>
      </c>
      <c r="M345" s="17">
        <f t="shared" si="159"/>
        <v>0.3002702702702702</v>
      </c>
      <c r="N345" s="34">
        <f t="shared" si="160"/>
        <v>1.3419327993342351</v>
      </c>
      <c r="O345" s="12">
        <f t="shared" si="161"/>
        <v>3.3303330333033312</v>
      </c>
      <c r="P345" s="4">
        <f t="shared" si="162"/>
        <v>202112</v>
      </c>
      <c r="Q345" s="17">
        <f t="shared" si="163"/>
        <v>1.29</v>
      </c>
      <c r="R345" s="17">
        <f t="shared" si="164"/>
        <v>-3.8186462324393355</v>
      </c>
      <c r="S345" s="16">
        <f t="shared" si="165"/>
        <v>-2.5286462324393355</v>
      </c>
      <c r="T345" s="5">
        <f t="shared" si="166"/>
        <v>2.8682170542635661</v>
      </c>
      <c r="U345" s="21">
        <f t="shared" si="167"/>
        <v>0</v>
      </c>
      <c r="V345" s="5"/>
      <c r="W345" s="5">
        <f t="shared" si="168"/>
        <v>0.29000000000000004</v>
      </c>
      <c r="X345" s="4">
        <f t="shared" si="169"/>
        <v>-0.22480620155038766</v>
      </c>
      <c r="Y345" s="4">
        <f t="shared" si="170"/>
        <v>-0.5148062015503877</v>
      </c>
      <c r="Z345" s="21">
        <f t="shared" si="171"/>
        <v>2021</v>
      </c>
      <c r="AA345" s="4">
        <f t="shared" si="172"/>
        <v>-1</v>
      </c>
      <c r="AB345" s="4">
        <f t="shared" si="173"/>
        <v>-1</v>
      </c>
      <c r="AC345" s="4">
        <f t="shared" si="174"/>
        <v>0</v>
      </c>
      <c r="AD345" s="4"/>
      <c r="AE345" s="4">
        <f t="shared" si="175"/>
        <v>-0.5148062015503877</v>
      </c>
      <c r="AF345" s="22">
        <f t="shared" si="176"/>
        <v>-0.71</v>
      </c>
      <c r="AG345" s="22">
        <f t="shared" si="177"/>
        <v>-1.2248062015503876</v>
      </c>
      <c r="AH345" s="3">
        <f t="shared" si="178"/>
        <v>0</v>
      </c>
      <c r="AI345" s="28" t="b">
        <f t="shared" si="179"/>
        <v>0</v>
      </c>
      <c r="AJ345" s="3">
        <f t="shared" si="180"/>
        <v>4.3486973947895691E-2</v>
      </c>
      <c r="AK345" s="3">
        <f t="shared" si="181"/>
        <v>4.3486973947895691E-2</v>
      </c>
      <c r="AL345" s="26">
        <f t="shared" si="182"/>
        <v>2.8682170542635661</v>
      </c>
      <c r="AM345" s="26">
        <f ca="1">IF(RAND()&lt;J345,H345*F345,I345*G345)-1</f>
        <v>0.29000000000000004</v>
      </c>
      <c r="AN345" s="26">
        <f ca="1">IF(RAND()&lt;(J345+(2*F345-1)*Sheet2!D$109),H345*F345,I345*G345)-1</f>
        <v>0.29000000000000004</v>
      </c>
      <c r="AO345" s="3">
        <f t="shared" si="153"/>
        <v>202112</v>
      </c>
    </row>
    <row r="346" spans="1:41" s="3" customFormat="1" x14ac:dyDescent="0.25">
      <c r="A346" s="6">
        <v>44553</v>
      </c>
      <c r="B346" s="1" t="s">
        <v>36</v>
      </c>
      <c r="C346" s="1" t="s">
        <v>24</v>
      </c>
      <c r="D346">
        <v>20</v>
      </c>
      <c r="E346" s="1">
        <v>17</v>
      </c>
      <c r="F346">
        <f t="shared" si="154"/>
        <v>1</v>
      </c>
      <c r="G346">
        <f t="shared" si="155"/>
        <v>0</v>
      </c>
      <c r="H346" s="4">
        <v>2.5</v>
      </c>
      <c r="I346" s="4">
        <v>1.58</v>
      </c>
      <c r="J346" s="4">
        <f t="shared" si="156"/>
        <v>0.4</v>
      </c>
      <c r="K346" s="4">
        <f t="shared" si="157"/>
        <v>0.63291139240506322</v>
      </c>
      <c r="L346" s="17">
        <f t="shared" si="158"/>
        <v>0.37</v>
      </c>
      <c r="M346" s="17">
        <f t="shared" si="159"/>
        <v>0.66291139240506325</v>
      </c>
      <c r="N346" s="34">
        <f t="shared" si="160"/>
        <v>2.7027027027027026</v>
      </c>
      <c r="O346" s="12">
        <f t="shared" si="161"/>
        <v>1.5084972312392593</v>
      </c>
      <c r="P346" s="4">
        <f t="shared" si="162"/>
        <v>202112</v>
      </c>
      <c r="Q346" s="17">
        <f t="shared" si="163"/>
        <v>2.5</v>
      </c>
      <c r="R346" s="17">
        <f t="shared" si="164"/>
        <v>-2.3908045977011492</v>
      </c>
      <c r="S346" s="16">
        <f t="shared" si="165"/>
        <v>0.10919540229885083</v>
      </c>
      <c r="T346" s="5">
        <f t="shared" si="166"/>
        <v>0.63200000000000001</v>
      </c>
      <c r="U346" s="21">
        <f t="shared" si="167"/>
        <v>0</v>
      </c>
      <c r="V346" s="5"/>
      <c r="W346" s="5">
        <f t="shared" si="168"/>
        <v>1.5</v>
      </c>
      <c r="X346" s="4">
        <f t="shared" si="169"/>
        <v>-0.6</v>
      </c>
      <c r="Y346" s="4">
        <f t="shared" si="170"/>
        <v>-2.1</v>
      </c>
      <c r="Z346" s="21">
        <f t="shared" si="171"/>
        <v>2021</v>
      </c>
      <c r="AA346" s="4">
        <f t="shared" si="172"/>
        <v>-1</v>
      </c>
      <c r="AB346" s="4">
        <f t="shared" si="173"/>
        <v>-1</v>
      </c>
      <c r="AC346" s="4">
        <f t="shared" si="174"/>
        <v>0</v>
      </c>
      <c r="AD346" s="4"/>
      <c r="AE346" s="4">
        <f t="shared" si="175"/>
        <v>-2.1</v>
      </c>
      <c r="AF346" s="22">
        <f t="shared" si="176"/>
        <v>0.5</v>
      </c>
      <c r="AG346" s="22">
        <f t="shared" si="177"/>
        <v>-1.6</v>
      </c>
      <c r="AH346" s="3">
        <f t="shared" si="178"/>
        <v>0</v>
      </c>
      <c r="AI346" s="28" t="b">
        <f t="shared" si="179"/>
        <v>0</v>
      </c>
      <c r="AJ346" s="3">
        <f t="shared" si="180"/>
        <v>3.1862745098039214E-2</v>
      </c>
      <c r="AK346" s="3">
        <f t="shared" si="181"/>
        <v>3.1862745098039214E-2</v>
      </c>
      <c r="AL346" s="26">
        <f t="shared" si="182"/>
        <v>0.63200000000000001</v>
      </c>
      <c r="AM346" s="26">
        <f ca="1">IF(RAND()&lt;J346,H346*F346,I346*G346)-1</f>
        <v>-1</v>
      </c>
      <c r="AN346" s="26">
        <f ca="1">IF(RAND()&lt;(J346+(2*F346-1)*Sheet2!D$109),H346*F346,I346*G346)-1</f>
        <v>-1</v>
      </c>
      <c r="AO346" s="3">
        <f t="shared" si="153"/>
        <v>202112</v>
      </c>
    </row>
    <row r="347" spans="1:41" s="3" customFormat="1" x14ac:dyDescent="0.25">
      <c r="A347" s="6">
        <v>44551</v>
      </c>
      <c r="B347" s="1" t="s">
        <v>55</v>
      </c>
      <c r="C347" s="1" t="s">
        <v>47</v>
      </c>
      <c r="D347">
        <v>20</v>
      </c>
      <c r="E347" s="1">
        <v>10</v>
      </c>
      <c r="F347">
        <f t="shared" si="154"/>
        <v>1</v>
      </c>
      <c r="G347">
        <f t="shared" si="155"/>
        <v>0</v>
      </c>
      <c r="H347" s="4">
        <v>1.3</v>
      </c>
      <c r="I347" s="4">
        <v>3.65</v>
      </c>
      <c r="J347" s="4">
        <f t="shared" si="156"/>
        <v>0.76923076923076916</v>
      </c>
      <c r="K347" s="4">
        <f t="shared" si="157"/>
        <v>0.27397260273972601</v>
      </c>
      <c r="L347" s="17">
        <f t="shared" si="158"/>
        <v>0.73923076923076914</v>
      </c>
      <c r="M347" s="17">
        <f t="shared" si="159"/>
        <v>0.30397260273972604</v>
      </c>
      <c r="N347" s="34">
        <f t="shared" si="160"/>
        <v>1.3527575442247661</v>
      </c>
      <c r="O347" s="12">
        <f t="shared" si="161"/>
        <v>3.2897701667417754</v>
      </c>
      <c r="P347" s="4">
        <f t="shared" si="162"/>
        <v>202112</v>
      </c>
      <c r="Q347" s="17">
        <f t="shared" si="163"/>
        <v>1.3</v>
      </c>
      <c r="R347" s="17">
        <f t="shared" si="164"/>
        <v>-3.7106918238993707</v>
      </c>
      <c r="S347" s="16">
        <f t="shared" si="165"/>
        <v>-2.4106918238993709</v>
      </c>
      <c r="T347" s="5">
        <f t="shared" si="166"/>
        <v>2.8076923076923075</v>
      </c>
      <c r="U347" s="21">
        <f t="shared" si="167"/>
        <v>0</v>
      </c>
      <c r="V347" s="5"/>
      <c r="W347" s="5">
        <f t="shared" si="168"/>
        <v>0.30000000000000004</v>
      </c>
      <c r="X347" s="4">
        <f t="shared" si="169"/>
        <v>-0.23076923076923084</v>
      </c>
      <c r="Y347" s="4">
        <f t="shared" si="170"/>
        <v>-0.53076923076923088</v>
      </c>
      <c r="Z347" s="21">
        <f t="shared" si="171"/>
        <v>2021</v>
      </c>
      <c r="AA347" s="4">
        <f t="shared" si="172"/>
        <v>-1</v>
      </c>
      <c r="AB347" s="4">
        <f t="shared" si="173"/>
        <v>-1</v>
      </c>
      <c r="AC347" s="4">
        <f t="shared" si="174"/>
        <v>0</v>
      </c>
      <c r="AD347" s="4"/>
      <c r="AE347" s="4">
        <f t="shared" si="175"/>
        <v>-0.53076923076923088</v>
      </c>
      <c r="AF347" s="22">
        <f t="shared" si="176"/>
        <v>-0.7</v>
      </c>
      <c r="AG347" s="22">
        <f t="shared" si="177"/>
        <v>-1.2307692307692308</v>
      </c>
      <c r="AH347" s="3">
        <f t="shared" si="178"/>
        <v>0</v>
      </c>
      <c r="AI347" s="28" t="b">
        <f t="shared" si="179"/>
        <v>0</v>
      </c>
      <c r="AJ347" s="3">
        <f t="shared" si="180"/>
        <v>4.1414141414141459E-2</v>
      </c>
      <c r="AK347" s="3">
        <f t="shared" si="181"/>
        <v>4.1414141414141348E-2</v>
      </c>
      <c r="AL347" s="26">
        <f t="shared" si="182"/>
        <v>2.8076923076923075</v>
      </c>
      <c r="AM347" s="26">
        <f ca="1">IF(RAND()&lt;J347,H347*F347,I347*G347)-1</f>
        <v>0.30000000000000004</v>
      </c>
      <c r="AN347" s="26">
        <f ca="1">IF(RAND()&lt;(J347+(2*F347-1)*Sheet2!D$109),H347*F347,I347*G347)-1</f>
        <v>0.30000000000000004</v>
      </c>
      <c r="AO347" s="3">
        <f t="shared" si="153"/>
        <v>202112</v>
      </c>
    </row>
    <row r="348" spans="1:41" s="3" customFormat="1" x14ac:dyDescent="0.25">
      <c r="A348" s="6">
        <v>44551</v>
      </c>
      <c r="B348" s="1" t="s">
        <v>41</v>
      </c>
      <c r="C348" s="1" t="s">
        <v>58</v>
      </c>
      <c r="D348">
        <v>27</v>
      </c>
      <c r="E348" s="1">
        <v>17</v>
      </c>
      <c r="F348">
        <f t="shared" si="154"/>
        <v>1</v>
      </c>
      <c r="G348">
        <f t="shared" si="155"/>
        <v>0</v>
      </c>
      <c r="H348" s="4">
        <v>1.5</v>
      </c>
      <c r="I348" s="4">
        <v>2.7</v>
      </c>
      <c r="J348" s="4">
        <f t="shared" si="156"/>
        <v>0.66666666666666663</v>
      </c>
      <c r="K348" s="4">
        <f t="shared" si="157"/>
        <v>0.37037037037037035</v>
      </c>
      <c r="L348" s="17">
        <f t="shared" si="158"/>
        <v>0.6366666666666666</v>
      </c>
      <c r="M348" s="17">
        <f t="shared" si="159"/>
        <v>0.40037037037037038</v>
      </c>
      <c r="N348" s="34">
        <f t="shared" si="160"/>
        <v>1.5706806282722514</v>
      </c>
      <c r="O348" s="12">
        <f t="shared" si="161"/>
        <v>2.497687326549491</v>
      </c>
      <c r="P348" s="4">
        <f t="shared" si="162"/>
        <v>202112</v>
      </c>
      <c r="Q348" s="17">
        <f t="shared" si="163"/>
        <v>1.5</v>
      </c>
      <c r="R348" s="17">
        <f t="shared" si="164"/>
        <v>-2.5882352941176467</v>
      </c>
      <c r="S348" s="16">
        <f t="shared" si="165"/>
        <v>-1.0882352941176467</v>
      </c>
      <c r="T348" s="5">
        <f t="shared" si="166"/>
        <v>1.8</v>
      </c>
      <c r="U348" s="21">
        <f t="shared" si="167"/>
        <v>0</v>
      </c>
      <c r="V348" s="5"/>
      <c r="W348" s="5">
        <f t="shared" si="168"/>
        <v>0.5</v>
      </c>
      <c r="X348" s="4">
        <f t="shared" si="169"/>
        <v>-0.33333333333333337</v>
      </c>
      <c r="Y348" s="4">
        <f t="shared" si="170"/>
        <v>-0.83333333333333337</v>
      </c>
      <c r="Z348" s="21">
        <f t="shared" si="171"/>
        <v>2021</v>
      </c>
      <c r="AA348" s="4">
        <f t="shared" si="172"/>
        <v>-1</v>
      </c>
      <c r="AB348" s="4">
        <f t="shared" si="173"/>
        <v>-1</v>
      </c>
      <c r="AC348" s="4">
        <f t="shared" si="174"/>
        <v>0</v>
      </c>
      <c r="AD348" s="4"/>
      <c r="AE348" s="4">
        <f t="shared" si="175"/>
        <v>-0.83333333333333337</v>
      </c>
      <c r="AF348" s="22">
        <f t="shared" si="176"/>
        <v>-0.5</v>
      </c>
      <c r="AG348" s="22">
        <f t="shared" si="177"/>
        <v>-1.3333333333333335</v>
      </c>
      <c r="AH348" s="3">
        <f t="shared" si="178"/>
        <v>0</v>
      </c>
      <c r="AI348" s="28" t="b">
        <f t="shared" si="179"/>
        <v>0</v>
      </c>
      <c r="AJ348" s="3">
        <f t="shared" si="180"/>
        <v>3.5714285714285587E-2</v>
      </c>
      <c r="AK348" s="3">
        <f t="shared" si="181"/>
        <v>3.5714285714285587E-2</v>
      </c>
      <c r="AL348" s="26">
        <f t="shared" si="182"/>
        <v>1.8</v>
      </c>
      <c r="AM348" s="26">
        <f ca="1">IF(RAND()&lt;J348,H348*F348,I348*G348)-1</f>
        <v>0.5</v>
      </c>
      <c r="AN348" s="26">
        <f ca="1">IF(RAND()&lt;(J348+(2*F348-1)*Sheet2!D$109),H348*F348,I348*G348)-1</f>
        <v>0.5</v>
      </c>
      <c r="AO348" s="3">
        <f t="shared" si="153"/>
        <v>202112</v>
      </c>
    </row>
    <row r="349" spans="1:41" s="3" customFormat="1" x14ac:dyDescent="0.25">
      <c r="A349" s="6">
        <v>44550</v>
      </c>
      <c r="B349" s="1" t="s">
        <v>31</v>
      </c>
      <c r="C349" s="1" t="s">
        <v>46</v>
      </c>
      <c r="D349">
        <v>9</v>
      </c>
      <c r="E349" s="1">
        <v>17</v>
      </c>
      <c r="F349">
        <f t="shared" si="154"/>
        <v>0</v>
      </c>
      <c r="G349">
        <f t="shared" si="155"/>
        <v>1</v>
      </c>
      <c r="H349" s="4">
        <v>2.7</v>
      </c>
      <c r="I349" s="4">
        <v>1.5</v>
      </c>
      <c r="J349" s="4">
        <f t="shared" si="156"/>
        <v>0.37037037037037035</v>
      </c>
      <c r="K349" s="4">
        <f t="shared" si="157"/>
        <v>0.66666666666666663</v>
      </c>
      <c r="L349" s="17">
        <f t="shared" si="158"/>
        <v>0.40037037037037038</v>
      </c>
      <c r="M349" s="17">
        <f t="shared" si="159"/>
        <v>0.6366666666666666</v>
      </c>
      <c r="N349" s="34">
        <f t="shared" si="160"/>
        <v>2.497687326549491</v>
      </c>
      <c r="O349" s="12">
        <f t="shared" si="161"/>
        <v>1.5706806282722514</v>
      </c>
      <c r="P349" s="4">
        <f t="shared" si="162"/>
        <v>202112</v>
      </c>
      <c r="Q349" s="17">
        <f t="shared" si="163"/>
        <v>1.8</v>
      </c>
      <c r="R349" s="17">
        <f t="shared" si="164"/>
        <v>-2.5882352941176467</v>
      </c>
      <c r="S349" s="16">
        <f t="shared" si="165"/>
        <v>-0.7882352941176467</v>
      </c>
      <c r="T349" s="5">
        <f t="shared" si="166"/>
        <v>0.55555555555555547</v>
      </c>
      <c r="U349" s="21">
        <f t="shared" si="167"/>
        <v>0</v>
      </c>
      <c r="V349" s="5"/>
      <c r="W349" s="5">
        <f t="shared" si="168"/>
        <v>-1</v>
      </c>
      <c r="X349" s="4">
        <f t="shared" si="169"/>
        <v>-1</v>
      </c>
      <c r="Y349" s="4">
        <f t="shared" si="170"/>
        <v>0</v>
      </c>
      <c r="Z349" s="21">
        <f t="shared" si="171"/>
        <v>2021</v>
      </c>
      <c r="AA349" s="4">
        <f t="shared" si="172"/>
        <v>0.5</v>
      </c>
      <c r="AB349" s="4">
        <f t="shared" si="173"/>
        <v>-0.33333333333333337</v>
      </c>
      <c r="AC349" s="4">
        <f t="shared" si="174"/>
        <v>-0.83333333333333337</v>
      </c>
      <c r="AD349" s="4"/>
      <c r="AE349" s="4">
        <f t="shared" si="175"/>
        <v>-2.3296296296296299</v>
      </c>
      <c r="AF349" s="22">
        <f t="shared" si="176"/>
        <v>-0.5</v>
      </c>
      <c r="AG349" s="22">
        <f t="shared" si="177"/>
        <v>-1.3333333333333335</v>
      </c>
      <c r="AH349" s="3">
        <f t="shared" si="178"/>
        <v>0</v>
      </c>
      <c r="AI349" s="28" t="b">
        <f t="shared" si="179"/>
        <v>0</v>
      </c>
      <c r="AJ349" s="3">
        <f t="shared" si="180"/>
        <v>3.5714285714285587E-2</v>
      </c>
      <c r="AK349" s="3">
        <f t="shared" si="181"/>
        <v>3.5714285714285587E-2</v>
      </c>
      <c r="AL349" s="26">
        <f t="shared" si="182"/>
        <v>0.55555555555555547</v>
      </c>
      <c r="AM349" s="26">
        <f ca="1">IF(RAND()&lt;J349,H349*F349,I349*G349)-1</f>
        <v>0.5</v>
      </c>
      <c r="AN349" s="26">
        <f ca="1">IF(RAND()&lt;(J349+(2*F349-1)*Sheet2!D$109),H349*F349,I349*G349)-1</f>
        <v>-1</v>
      </c>
      <c r="AO349" s="3">
        <f t="shared" si="153"/>
        <v>202112</v>
      </c>
    </row>
    <row r="350" spans="1:41" s="3" customFormat="1" x14ac:dyDescent="0.25">
      <c r="A350" s="6">
        <v>44550</v>
      </c>
      <c r="B350" s="1" t="s">
        <v>44</v>
      </c>
      <c r="C350" s="1" t="s">
        <v>57</v>
      </c>
      <c r="D350">
        <v>14</v>
      </c>
      <c r="E350" s="1">
        <v>16</v>
      </c>
      <c r="F350">
        <f t="shared" si="154"/>
        <v>0</v>
      </c>
      <c r="G350">
        <f t="shared" si="155"/>
        <v>1</v>
      </c>
      <c r="H350" s="4">
        <v>1.37</v>
      </c>
      <c r="I350" s="4">
        <v>3.2</v>
      </c>
      <c r="J350" s="4">
        <f t="shared" si="156"/>
        <v>0.72992700729927007</v>
      </c>
      <c r="K350" s="4">
        <f t="shared" si="157"/>
        <v>0.3125</v>
      </c>
      <c r="L350" s="17">
        <f t="shared" si="158"/>
        <v>0.7599270072992701</v>
      </c>
      <c r="M350" s="17">
        <f t="shared" si="159"/>
        <v>0.28249999999999997</v>
      </c>
      <c r="N350" s="34">
        <f t="shared" si="160"/>
        <v>1.3159158582268753</v>
      </c>
      <c r="O350" s="12">
        <f t="shared" si="161"/>
        <v>3.5398230088495577</v>
      </c>
      <c r="P350" s="4">
        <f t="shared" si="162"/>
        <v>202112</v>
      </c>
      <c r="Q350" s="17">
        <f t="shared" si="163"/>
        <v>0.42812500000000003</v>
      </c>
      <c r="R350" s="17">
        <f t="shared" si="164"/>
        <v>-3.1572481572481563</v>
      </c>
      <c r="S350" s="16">
        <f t="shared" si="165"/>
        <v>-2.7291231572481562</v>
      </c>
      <c r="T350" s="5">
        <f t="shared" si="166"/>
        <v>2.335766423357664</v>
      </c>
      <c r="U350" s="21">
        <f t="shared" si="167"/>
        <v>0</v>
      </c>
      <c r="V350" s="5"/>
      <c r="W350" s="5">
        <f t="shared" si="168"/>
        <v>-1</v>
      </c>
      <c r="X350" s="4">
        <f t="shared" si="169"/>
        <v>-1</v>
      </c>
      <c r="Y350" s="4">
        <f t="shared" si="170"/>
        <v>0</v>
      </c>
      <c r="Z350" s="21">
        <f t="shared" si="171"/>
        <v>2021</v>
      </c>
      <c r="AA350" s="4">
        <f t="shared" si="172"/>
        <v>2.2000000000000002</v>
      </c>
      <c r="AB350" s="4">
        <f t="shared" si="173"/>
        <v>-0.6875</v>
      </c>
      <c r="AC350" s="4">
        <f t="shared" si="174"/>
        <v>-2.8875000000000002</v>
      </c>
      <c r="AD350" s="4"/>
      <c r="AE350" s="4">
        <f t="shared" si="175"/>
        <v>-0.64007299270073004</v>
      </c>
      <c r="AF350" s="22">
        <f t="shared" si="176"/>
        <v>1.2000000000000002</v>
      </c>
      <c r="AG350" s="22">
        <f t="shared" si="177"/>
        <v>-1.6875</v>
      </c>
      <c r="AH350" s="3">
        <f t="shared" si="178"/>
        <v>0</v>
      </c>
      <c r="AI350" s="28" t="b">
        <f t="shared" si="179"/>
        <v>0</v>
      </c>
      <c r="AJ350" s="3">
        <f t="shared" si="180"/>
        <v>4.0700218818380707E-2</v>
      </c>
      <c r="AK350" s="3">
        <f t="shared" si="181"/>
        <v>4.0700218818380707E-2</v>
      </c>
      <c r="AL350" s="26">
        <f t="shared" si="182"/>
        <v>2.335766423357664</v>
      </c>
      <c r="AM350" s="26">
        <f ca="1">IF(RAND()&lt;J350,H350*F350,I350*G350)-1</f>
        <v>2.2000000000000002</v>
      </c>
      <c r="AN350" s="26">
        <f ca="1">IF(RAND()&lt;(J350+(2*F350-1)*Sheet2!D$109),H350*F350,I350*G350)-1</f>
        <v>-1</v>
      </c>
      <c r="AO350" s="3">
        <f t="shared" si="153"/>
        <v>202112</v>
      </c>
    </row>
    <row r="351" spans="1:41" s="3" customFormat="1" x14ac:dyDescent="0.25">
      <c r="A351" s="6">
        <v>44549</v>
      </c>
      <c r="B351" s="1" t="s">
        <v>25</v>
      </c>
      <c r="C351" s="1" t="s">
        <v>28</v>
      </c>
      <c r="D351">
        <v>0</v>
      </c>
      <c r="E351" s="1">
        <v>9</v>
      </c>
      <c r="F351">
        <f t="shared" si="154"/>
        <v>0</v>
      </c>
      <c r="G351">
        <f t="shared" si="155"/>
        <v>1</v>
      </c>
      <c r="H351" s="4">
        <v>1.19</v>
      </c>
      <c r="I351" s="4">
        <v>5</v>
      </c>
      <c r="J351" s="4">
        <f t="shared" si="156"/>
        <v>0.84033613445378152</v>
      </c>
      <c r="K351" s="4">
        <f t="shared" si="157"/>
        <v>0.2</v>
      </c>
      <c r="L351" s="17">
        <f t="shared" si="158"/>
        <v>0.87033613445378155</v>
      </c>
      <c r="M351" s="17">
        <f t="shared" si="159"/>
        <v>0.17</v>
      </c>
      <c r="N351" s="34">
        <f t="shared" si="160"/>
        <v>1.1489813652602103</v>
      </c>
      <c r="O351" s="12">
        <f t="shared" si="161"/>
        <v>5.8823529411764701</v>
      </c>
      <c r="P351" s="4">
        <f t="shared" si="162"/>
        <v>202112</v>
      </c>
      <c r="Q351" s="17">
        <f t="shared" si="163"/>
        <v>0.23799999999999999</v>
      </c>
      <c r="R351" s="17">
        <f t="shared" si="164"/>
        <v>-5.5131578947368434</v>
      </c>
      <c r="S351" s="16">
        <f t="shared" si="165"/>
        <v>-5.2751578947368429</v>
      </c>
      <c r="T351" s="5">
        <f t="shared" si="166"/>
        <v>4.2016806722689077</v>
      </c>
      <c r="U351" s="21">
        <f t="shared" si="167"/>
        <v>0</v>
      </c>
      <c r="V351" s="5"/>
      <c r="W351" s="5">
        <f t="shared" si="168"/>
        <v>-1</v>
      </c>
      <c r="X351" s="4">
        <f t="shared" si="169"/>
        <v>-1</v>
      </c>
      <c r="Y351" s="4">
        <f t="shared" si="170"/>
        <v>0</v>
      </c>
      <c r="Z351" s="21">
        <f t="shared" si="171"/>
        <v>2021</v>
      </c>
      <c r="AA351" s="4">
        <f t="shared" si="172"/>
        <v>4</v>
      </c>
      <c r="AB351" s="4">
        <f t="shared" si="173"/>
        <v>-0.8</v>
      </c>
      <c r="AC351" s="4">
        <f t="shared" si="174"/>
        <v>-4.8</v>
      </c>
      <c r="AD351" s="4"/>
      <c r="AE351" s="4">
        <f t="shared" si="175"/>
        <v>-0.34966386554621842</v>
      </c>
      <c r="AF351" s="22">
        <f t="shared" si="176"/>
        <v>3</v>
      </c>
      <c r="AG351" s="22">
        <f t="shared" si="177"/>
        <v>-1.8</v>
      </c>
      <c r="AH351" s="3">
        <f t="shared" si="178"/>
        <v>0</v>
      </c>
      <c r="AI351" s="28" t="b">
        <f t="shared" si="179"/>
        <v>0</v>
      </c>
      <c r="AJ351" s="3">
        <f t="shared" si="180"/>
        <v>3.8772213247172949E-2</v>
      </c>
      <c r="AK351" s="3">
        <f t="shared" si="181"/>
        <v>3.877221324717306E-2</v>
      </c>
      <c r="AL351" s="26">
        <f t="shared" si="182"/>
        <v>4.2016806722689077</v>
      </c>
      <c r="AM351" s="26">
        <f ca="1">IF(RAND()&lt;J351,H351*F351,I351*G351)-1</f>
        <v>-1</v>
      </c>
      <c r="AN351" s="26">
        <f ca="1">IF(RAND()&lt;(J351+(2*F351-1)*Sheet2!D$109),H351*F351,I351*G351)-1</f>
        <v>-1</v>
      </c>
      <c r="AO351" s="3">
        <f t="shared" si="153"/>
        <v>202112</v>
      </c>
    </row>
    <row r="352" spans="1:41" s="3" customFormat="1" x14ac:dyDescent="0.25">
      <c r="A352" s="6">
        <v>44549</v>
      </c>
      <c r="B352" s="1" t="s">
        <v>29</v>
      </c>
      <c r="C352" s="1" t="s">
        <v>48</v>
      </c>
      <c r="D352">
        <v>30</v>
      </c>
      <c r="E352" s="1">
        <v>31</v>
      </c>
      <c r="F352">
        <f t="shared" si="154"/>
        <v>0</v>
      </c>
      <c r="G352">
        <f t="shared" si="155"/>
        <v>1</v>
      </c>
      <c r="H352" s="4">
        <v>3.3</v>
      </c>
      <c r="I352" s="4">
        <v>1.35</v>
      </c>
      <c r="J352" s="4">
        <f t="shared" si="156"/>
        <v>0.30303030303030304</v>
      </c>
      <c r="K352" s="4">
        <f t="shared" si="157"/>
        <v>0.7407407407407407</v>
      </c>
      <c r="L352" s="17">
        <f t="shared" si="158"/>
        <v>0.33303030303030301</v>
      </c>
      <c r="M352" s="17">
        <f t="shared" si="159"/>
        <v>0.71074074074074067</v>
      </c>
      <c r="N352" s="34">
        <f t="shared" si="160"/>
        <v>3.002729754322111</v>
      </c>
      <c r="O352" s="12">
        <f t="shared" si="161"/>
        <v>1.4069828035435124</v>
      </c>
      <c r="P352" s="4">
        <f t="shared" si="162"/>
        <v>202112</v>
      </c>
      <c r="Q352" s="17">
        <f t="shared" si="163"/>
        <v>2.4444444444444442</v>
      </c>
      <c r="R352" s="17">
        <f t="shared" si="164"/>
        <v>-3.2919254658385086</v>
      </c>
      <c r="S352" s="16">
        <f t="shared" si="165"/>
        <v>-0.84748102139406445</v>
      </c>
      <c r="T352" s="5">
        <f t="shared" si="166"/>
        <v>0.40909090909090912</v>
      </c>
      <c r="U352" s="21">
        <f t="shared" si="167"/>
        <v>0</v>
      </c>
      <c r="V352" s="5"/>
      <c r="W352" s="5">
        <f t="shared" si="168"/>
        <v>-1</v>
      </c>
      <c r="X352" s="4">
        <f t="shared" si="169"/>
        <v>-1</v>
      </c>
      <c r="Y352" s="4">
        <f t="shared" si="170"/>
        <v>0</v>
      </c>
      <c r="Z352" s="21">
        <f t="shared" si="171"/>
        <v>2021</v>
      </c>
      <c r="AA352" s="4">
        <f t="shared" si="172"/>
        <v>0.35000000000000009</v>
      </c>
      <c r="AB352" s="4">
        <f t="shared" si="173"/>
        <v>-0.2592592592592593</v>
      </c>
      <c r="AC352" s="4">
        <f t="shared" si="174"/>
        <v>-0.60925925925925939</v>
      </c>
      <c r="AD352" s="4"/>
      <c r="AE352" s="4">
        <f t="shared" si="175"/>
        <v>-2.9969696969696966</v>
      </c>
      <c r="AF352" s="22">
        <f t="shared" si="176"/>
        <v>-0.64999999999999991</v>
      </c>
      <c r="AG352" s="22">
        <f t="shared" si="177"/>
        <v>-1.2592592592592593</v>
      </c>
      <c r="AH352" s="3">
        <f t="shared" si="178"/>
        <v>0</v>
      </c>
      <c r="AI352" s="28" t="b">
        <f t="shared" si="179"/>
        <v>0</v>
      </c>
      <c r="AJ352" s="3">
        <f t="shared" si="180"/>
        <v>4.1935483870967794E-2</v>
      </c>
      <c r="AK352" s="3">
        <f t="shared" si="181"/>
        <v>4.1935483870967571E-2</v>
      </c>
      <c r="AL352" s="26">
        <f t="shared" si="182"/>
        <v>0.40909090909090912</v>
      </c>
      <c r="AM352" s="26">
        <f ca="1">IF(RAND()&lt;J352,H352*F352,I352*G352)-1</f>
        <v>0.35000000000000009</v>
      </c>
      <c r="AN352" s="26">
        <f ca="1">IF(RAND()&lt;(J352+(2*F352-1)*Sheet2!D$109),H352*F352,I352*G352)-1</f>
        <v>0.35000000000000009</v>
      </c>
      <c r="AO352" s="3">
        <f t="shared" si="153"/>
        <v>202112</v>
      </c>
    </row>
    <row r="353" spans="1:41" s="3" customFormat="1" x14ac:dyDescent="0.25">
      <c r="A353" s="6">
        <v>44549</v>
      </c>
      <c r="B353" s="1" t="s">
        <v>21</v>
      </c>
      <c r="C353" s="1" t="s">
        <v>30</v>
      </c>
      <c r="D353">
        <v>10</v>
      </c>
      <c r="E353" s="1">
        <v>15</v>
      </c>
      <c r="F353">
        <f t="shared" si="154"/>
        <v>0</v>
      </c>
      <c r="G353">
        <f t="shared" si="155"/>
        <v>1</v>
      </c>
      <c r="H353" s="4">
        <v>1.83</v>
      </c>
      <c r="I353" s="4">
        <v>2</v>
      </c>
      <c r="J353" s="4">
        <f t="shared" si="156"/>
        <v>0.54644808743169393</v>
      </c>
      <c r="K353" s="4">
        <f t="shared" si="157"/>
        <v>0.5</v>
      </c>
      <c r="L353" s="17">
        <f t="shared" si="158"/>
        <v>0.57644808743169396</v>
      </c>
      <c r="M353" s="17">
        <f t="shared" si="159"/>
        <v>0.47</v>
      </c>
      <c r="N353" s="34">
        <f t="shared" si="160"/>
        <v>1.7347615887761874</v>
      </c>
      <c r="O353" s="12">
        <f t="shared" si="161"/>
        <v>2.1276595744680851</v>
      </c>
      <c r="P353" s="4">
        <f t="shared" si="162"/>
        <v>202112</v>
      </c>
      <c r="Q353" s="17">
        <f t="shared" si="163"/>
        <v>0.91500000000000004</v>
      </c>
      <c r="R353" s="17">
        <f t="shared" si="164"/>
        <v>-2.2048192771084336</v>
      </c>
      <c r="S353" s="16">
        <f t="shared" si="165"/>
        <v>-1.2898192771084336</v>
      </c>
      <c r="T353" s="5">
        <f t="shared" si="166"/>
        <v>1.0928961748633879</v>
      </c>
      <c r="U353" s="21">
        <f t="shared" si="167"/>
        <v>0</v>
      </c>
      <c r="V353" s="5"/>
      <c r="W353" s="5">
        <f t="shared" si="168"/>
        <v>-1</v>
      </c>
      <c r="X353" s="4">
        <f t="shared" si="169"/>
        <v>-1</v>
      </c>
      <c r="Y353" s="4">
        <f t="shared" si="170"/>
        <v>0</v>
      </c>
      <c r="Z353" s="21">
        <f t="shared" si="171"/>
        <v>2021</v>
      </c>
      <c r="AA353" s="4">
        <f t="shared" si="172"/>
        <v>1</v>
      </c>
      <c r="AB353" s="4">
        <f t="shared" si="173"/>
        <v>-0.5</v>
      </c>
      <c r="AC353" s="4">
        <f t="shared" si="174"/>
        <v>-1.5</v>
      </c>
      <c r="AD353" s="4"/>
      <c r="AE353" s="4">
        <f t="shared" si="175"/>
        <v>-1.2835519125683064</v>
      </c>
      <c r="AF353" s="22">
        <f t="shared" si="176"/>
        <v>0</v>
      </c>
      <c r="AG353" s="22">
        <f t="shared" si="177"/>
        <v>-1.5</v>
      </c>
      <c r="AH353" s="3">
        <f t="shared" si="178"/>
        <v>0</v>
      </c>
      <c r="AI353" s="28" t="b">
        <f t="shared" si="179"/>
        <v>0</v>
      </c>
      <c r="AJ353" s="3">
        <f t="shared" si="180"/>
        <v>4.4386422976501305E-2</v>
      </c>
      <c r="AK353" s="3">
        <f t="shared" si="181"/>
        <v>4.4386422976501305E-2</v>
      </c>
      <c r="AL353" s="26">
        <f t="shared" si="182"/>
        <v>1.0928961748633879</v>
      </c>
      <c r="AM353" s="26">
        <f ca="1">IF(RAND()&lt;J353,H353*F353,I353*G353)-1</f>
        <v>-1</v>
      </c>
      <c r="AN353" s="26">
        <f ca="1">IF(RAND()&lt;(J353+(2*F353-1)*Sheet2!D$109),H353*F353,I353*G353)-1</f>
        <v>-1</v>
      </c>
      <c r="AO353" s="3">
        <f t="shared" si="153"/>
        <v>202112</v>
      </c>
    </row>
    <row r="354" spans="1:41" s="3" customFormat="1" x14ac:dyDescent="0.25">
      <c r="A354" s="6">
        <v>44549</v>
      </c>
      <c r="B354" s="1" t="s">
        <v>24</v>
      </c>
      <c r="C354" s="1" t="s">
        <v>27</v>
      </c>
      <c r="D354">
        <v>31</v>
      </c>
      <c r="E354" s="1">
        <v>13</v>
      </c>
      <c r="F354">
        <f t="shared" si="154"/>
        <v>1</v>
      </c>
      <c r="G354">
        <f t="shared" si="155"/>
        <v>0</v>
      </c>
      <c r="H354" s="4">
        <v>1.25</v>
      </c>
      <c r="I354" s="4">
        <v>4.0999999999999996</v>
      </c>
      <c r="J354" s="4">
        <f t="shared" si="156"/>
        <v>0.8</v>
      </c>
      <c r="K354" s="4">
        <f t="shared" si="157"/>
        <v>0.24390243902439027</v>
      </c>
      <c r="L354" s="17">
        <f t="shared" si="158"/>
        <v>0.77</v>
      </c>
      <c r="M354" s="17">
        <f t="shared" si="159"/>
        <v>0.27390243902439027</v>
      </c>
      <c r="N354" s="34">
        <f t="shared" si="160"/>
        <v>1.2987012987012987</v>
      </c>
      <c r="O354" s="12">
        <f t="shared" si="161"/>
        <v>3.6509349955476398</v>
      </c>
      <c r="P354" s="4">
        <f t="shared" si="162"/>
        <v>202112</v>
      </c>
      <c r="Q354" s="17">
        <f t="shared" si="163"/>
        <v>1.25</v>
      </c>
      <c r="R354" s="17">
        <f t="shared" si="164"/>
        <v>-4.32258064516129</v>
      </c>
      <c r="S354" s="16">
        <f t="shared" si="165"/>
        <v>-3.07258064516129</v>
      </c>
      <c r="T354" s="5">
        <f t="shared" si="166"/>
        <v>3.28</v>
      </c>
      <c r="U354" s="21">
        <f t="shared" si="167"/>
        <v>0</v>
      </c>
      <c r="V354" s="5"/>
      <c r="W354" s="5">
        <f t="shared" si="168"/>
        <v>0.25</v>
      </c>
      <c r="X354" s="4">
        <f t="shared" si="169"/>
        <v>-0.19999999999999996</v>
      </c>
      <c r="Y354" s="4">
        <f t="shared" si="170"/>
        <v>-0.44999999999999996</v>
      </c>
      <c r="Z354" s="21">
        <f t="shared" si="171"/>
        <v>2021</v>
      </c>
      <c r="AA354" s="4">
        <f t="shared" si="172"/>
        <v>-1</v>
      </c>
      <c r="AB354" s="4">
        <f t="shared" si="173"/>
        <v>-1</v>
      </c>
      <c r="AC354" s="4">
        <f t="shared" si="174"/>
        <v>0</v>
      </c>
      <c r="AD354" s="4"/>
      <c r="AE354" s="4">
        <f t="shared" si="175"/>
        <v>-0.44999999999999996</v>
      </c>
      <c r="AF354" s="22">
        <f t="shared" si="176"/>
        <v>-0.75</v>
      </c>
      <c r="AG354" s="22">
        <f t="shared" si="177"/>
        <v>-1.2</v>
      </c>
      <c r="AH354" s="3">
        <f t="shared" si="178"/>
        <v>0</v>
      </c>
      <c r="AI354" s="28" t="b">
        <f t="shared" si="179"/>
        <v>0</v>
      </c>
      <c r="AJ354" s="3">
        <f t="shared" si="180"/>
        <v>4.2056074766355089E-2</v>
      </c>
      <c r="AK354" s="3">
        <f t="shared" si="181"/>
        <v>4.2056074766355089E-2</v>
      </c>
      <c r="AL354" s="26">
        <f t="shared" si="182"/>
        <v>3.28</v>
      </c>
      <c r="AM354" s="26">
        <f ca="1">IF(RAND()&lt;J354,H354*F354,I354*G354)-1</f>
        <v>-1</v>
      </c>
      <c r="AN354" s="26">
        <f ca="1">IF(RAND()&lt;(J354+(2*F354-1)*Sheet2!D$109),H354*F354,I354*G354)-1</f>
        <v>-1</v>
      </c>
      <c r="AO354" s="3">
        <f t="shared" si="153"/>
        <v>202112</v>
      </c>
    </row>
    <row r="355" spans="1:41" s="3" customFormat="1" x14ac:dyDescent="0.25">
      <c r="A355" s="6">
        <v>44549</v>
      </c>
      <c r="B355" s="1" t="s">
        <v>32</v>
      </c>
      <c r="C355" s="1" t="s">
        <v>26</v>
      </c>
      <c r="D355">
        <v>31</v>
      </c>
      <c r="E355" s="1">
        <v>14</v>
      </c>
      <c r="F355">
        <f t="shared" si="154"/>
        <v>1</v>
      </c>
      <c r="G355">
        <f t="shared" si="155"/>
        <v>0</v>
      </c>
      <c r="H355" s="4">
        <v>1.1599999999999999</v>
      </c>
      <c r="I355" s="4">
        <v>5.5</v>
      </c>
      <c r="J355" s="4">
        <f t="shared" si="156"/>
        <v>0.86206896551724144</v>
      </c>
      <c r="K355" s="4">
        <f t="shared" si="157"/>
        <v>0.18181818181818182</v>
      </c>
      <c r="L355" s="17">
        <f t="shared" si="158"/>
        <v>0.83206896551724141</v>
      </c>
      <c r="M355" s="17">
        <f t="shared" si="159"/>
        <v>0.21181818181818182</v>
      </c>
      <c r="N355" s="34">
        <f t="shared" si="160"/>
        <v>1.2018234562784915</v>
      </c>
      <c r="O355" s="12">
        <f t="shared" si="161"/>
        <v>4.7210300429184544</v>
      </c>
      <c r="P355" s="4">
        <f t="shared" si="162"/>
        <v>202112</v>
      </c>
      <c r="Q355" s="17">
        <f t="shared" si="163"/>
        <v>1.1599999999999999</v>
      </c>
      <c r="R355" s="17">
        <f t="shared" si="164"/>
        <v>-6.4722222222222259</v>
      </c>
      <c r="S355" s="16">
        <f t="shared" si="165"/>
        <v>-5.3122222222222257</v>
      </c>
      <c r="T355" s="5">
        <f t="shared" si="166"/>
        <v>4.7413793103448283</v>
      </c>
      <c r="U355" s="21">
        <f t="shared" si="167"/>
        <v>0</v>
      </c>
      <c r="V355" s="5"/>
      <c r="W355" s="5">
        <f t="shared" si="168"/>
        <v>0.15999999999999992</v>
      </c>
      <c r="X355" s="4">
        <f t="shared" si="169"/>
        <v>-0.13793103448275856</v>
      </c>
      <c r="Y355" s="4">
        <f t="shared" si="170"/>
        <v>-0.29793103448275848</v>
      </c>
      <c r="Z355" s="21">
        <f t="shared" si="171"/>
        <v>2021</v>
      </c>
      <c r="AA355" s="4">
        <f t="shared" si="172"/>
        <v>-1</v>
      </c>
      <c r="AB355" s="4">
        <f t="shared" si="173"/>
        <v>-1</v>
      </c>
      <c r="AC355" s="4">
        <f t="shared" si="174"/>
        <v>0</v>
      </c>
      <c r="AD355" s="4"/>
      <c r="AE355" s="4">
        <f t="shared" si="175"/>
        <v>-0.29793103448275848</v>
      </c>
      <c r="AF355" s="22">
        <f t="shared" si="176"/>
        <v>-0.84000000000000008</v>
      </c>
      <c r="AG355" s="22">
        <f t="shared" si="177"/>
        <v>-1.1379310344827585</v>
      </c>
      <c r="AH355" s="3">
        <f t="shared" si="178"/>
        <v>0</v>
      </c>
      <c r="AI355" s="28" t="b">
        <f t="shared" si="179"/>
        <v>0</v>
      </c>
      <c r="AJ355" s="3">
        <f t="shared" si="180"/>
        <v>4.2042042042042094E-2</v>
      </c>
      <c r="AK355" s="3">
        <f t="shared" si="181"/>
        <v>4.2042042042042094E-2</v>
      </c>
      <c r="AL355" s="26">
        <f t="shared" si="182"/>
        <v>4.7413793103448283</v>
      </c>
      <c r="AM355" s="26">
        <f ca="1">IF(RAND()&lt;J355,H355*F355,I355*G355)-1</f>
        <v>0.15999999999999992</v>
      </c>
      <c r="AN355" s="26">
        <f ca="1">IF(RAND()&lt;(J355+(2*F355-1)*Sheet2!D$109),H355*F355,I355*G355)-1</f>
        <v>-1</v>
      </c>
      <c r="AO355" s="3">
        <f t="shared" si="153"/>
        <v>202112</v>
      </c>
    </row>
    <row r="356" spans="1:41" s="3" customFormat="1" x14ac:dyDescent="0.25">
      <c r="A356" s="6">
        <v>44549</v>
      </c>
      <c r="B356" s="1" t="s">
        <v>19</v>
      </c>
      <c r="C356" s="1" t="s">
        <v>49</v>
      </c>
      <c r="D356">
        <v>30</v>
      </c>
      <c r="E356" s="1">
        <v>12</v>
      </c>
      <c r="F356">
        <f t="shared" si="154"/>
        <v>1</v>
      </c>
      <c r="G356">
        <f t="shared" si="155"/>
        <v>0</v>
      </c>
      <c r="H356" s="4">
        <v>7</v>
      </c>
      <c r="I356" s="4">
        <v>1.1100000000000001</v>
      </c>
      <c r="J356" s="4">
        <f t="shared" si="156"/>
        <v>0.14285714285714285</v>
      </c>
      <c r="K356" s="4">
        <f t="shared" si="157"/>
        <v>0.9009009009009008</v>
      </c>
      <c r="L356" s="17">
        <f t="shared" si="158"/>
        <v>0.11285714285714285</v>
      </c>
      <c r="M356" s="17">
        <f t="shared" si="159"/>
        <v>0.93090090090090083</v>
      </c>
      <c r="N356" s="34">
        <f t="shared" si="160"/>
        <v>8.8607594936708871</v>
      </c>
      <c r="O356" s="12">
        <f t="shared" si="161"/>
        <v>1.0742282009097068</v>
      </c>
      <c r="P356" s="4">
        <f t="shared" si="162"/>
        <v>202112</v>
      </c>
      <c r="Q356" s="17">
        <f t="shared" si="163"/>
        <v>7</v>
      </c>
      <c r="R356" s="17">
        <f t="shared" si="164"/>
        <v>-9.2575757575757489</v>
      </c>
      <c r="S356" s="16">
        <f t="shared" si="165"/>
        <v>-2.2575757575757489</v>
      </c>
      <c r="T356" s="5">
        <f t="shared" si="166"/>
        <v>0.15857142857142859</v>
      </c>
      <c r="U356" s="21">
        <f t="shared" si="167"/>
        <v>0</v>
      </c>
      <c r="V356" s="5"/>
      <c r="W356" s="5">
        <f t="shared" si="168"/>
        <v>6</v>
      </c>
      <c r="X356" s="4">
        <f t="shared" si="169"/>
        <v>-0.85714285714285721</v>
      </c>
      <c r="Y356" s="4">
        <f t="shared" si="170"/>
        <v>-6.8571428571428577</v>
      </c>
      <c r="Z356" s="21">
        <f t="shared" si="171"/>
        <v>2021</v>
      </c>
      <c r="AA356" s="4">
        <f t="shared" si="172"/>
        <v>-1</v>
      </c>
      <c r="AB356" s="4">
        <f t="shared" si="173"/>
        <v>-1</v>
      </c>
      <c r="AC356" s="4">
        <f t="shared" si="174"/>
        <v>0</v>
      </c>
      <c r="AD356" s="4"/>
      <c r="AE356" s="4">
        <f t="shared" si="175"/>
        <v>-6.8571428571428568</v>
      </c>
      <c r="AF356" s="22">
        <f t="shared" si="176"/>
        <v>5</v>
      </c>
      <c r="AG356" s="22">
        <f t="shared" si="177"/>
        <v>-1.8571428571428572</v>
      </c>
      <c r="AH356" s="3">
        <f t="shared" si="178"/>
        <v>0</v>
      </c>
      <c r="AI356" s="28" t="b">
        <f t="shared" si="179"/>
        <v>0</v>
      </c>
      <c r="AJ356" s="3">
        <f t="shared" si="180"/>
        <v>4.1923551171393236E-2</v>
      </c>
      <c r="AK356" s="3">
        <f t="shared" si="181"/>
        <v>4.1923551171393125E-2</v>
      </c>
      <c r="AL356" s="26">
        <f t="shared" si="182"/>
        <v>0.15857142857142859</v>
      </c>
      <c r="AM356" s="26">
        <f ca="1">IF(RAND()&lt;J356,H356*F356,I356*G356)-1</f>
        <v>-1</v>
      </c>
      <c r="AN356" s="26">
        <f ca="1">IF(RAND()&lt;(J356+(2*F356-1)*Sheet2!D$109),H356*F356,I356*G356)-1</f>
        <v>-1</v>
      </c>
      <c r="AO356" s="3">
        <f t="shared" si="153"/>
        <v>202112</v>
      </c>
    </row>
    <row r="357" spans="1:41" s="3" customFormat="1" x14ac:dyDescent="0.25">
      <c r="A357" s="6">
        <v>44549</v>
      </c>
      <c r="B357" s="1" t="s">
        <v>42</v>
      </c>
      <c r="C357" s="1" t="s">
        <v>33</v>
      </c>
      <c r="D357">
        <v>16</v>
      </c>
      <c r="E357" s="1">
        <v>30</v>
      </c>
      <c r="F357">
        <f t="shared" si="154"/>
        <v>0</v>
      </c>
      <c r="G357">
        <f t="shared" si="155"/>
        <v>1</v>
      </c>
      <c r="H357" s="4">
        <v>1.62</v>
      </c>
      <c r="I357" s="4">
        <v>2.4</v>
      </c>
      <c r="J357" s="4">
        <f t="shared" si="156"/>
        <v>0.61728395061728392</v>
      </c>
      <c r="K357" s="4">
        <f t="shared" si="157"/>
        <v>0.41666666666666669</v>
      </c>
      <c r="L357" s="17">
        <f t="shared" si="158"/>
        <v>0.64728395061728394</v>
      </c>
      <c r="M357" s="17">
        <f t="shared" si="159"/>
        <v>0.38666666666666671</v>
      </c>
      <c r="N357" s="34">
        <f t="shared" si="160"/>
        <v>1.5449170322334542</v>
      </c>
      <c r="O357" s="12">
        <f t="shared" si="161"/>
        <v>2.5862068965517238</v>
      </c>
      <c r="P357" s="4">
        <f t="shared" si="162"/>
        <v>202112</v>
      </c>
      <c r="Q357" s="17">
        <f t="shared" si="163"/>
        <v>0.67500000000000004</v>
      </c>
      <c r="R357" s="17">
        <f t="shared" si="164"/>
        <v>-2.3271889400921655</v>
      </c>
      <c r="S357" s="16">
        <f t="shared" si="165"/>
        <v>-1.6521889400921654</v>
      </c>
      <c r="T357" s="5">
        <f t="shared" si="166"/>
        <v>1.4814814814814814</v>
      </c>
      <c r="U357" s="21">
        <f t="shared" si="167"/>
        <v>0</v>
      </c>
      <c r="V357" s="5"/>
      <c r="W357" s="5">
        <f t="shared" si="168"/>
        <v>-1</v>
      </c>
      <c r="X357" s="4">
        <f t="shared" si="169"/>
        <v>-1</v>
      </c>
      <c r="Y357" s="4">
        <f t="shared" si="170"/>
        <v>0</v>
      </c>
      <c r="Z357" s="21">
        <f t="shared" si="171"/>
        <v>2021</v>
      </c>
      <c r="AA357" s="4">
        <f t="shared" si="172"/>
        <v>1.4</v>
      </c>
      <c r="AB357" s="4">
        <f t="shared" si="173"/>
        <v>-0.58333333333333326</v>
      </c>
      <c r="AC357" s="4">
        <f t="shared" si="174"/>
        <v>-1.9833333333333332</v>
      </c>
      <c r="AD357" s="4"/>
      <c r="AE357" s="4">
        <f t="shared" si="175"/>
        <v>-1.0027160493827161</v>
      </c>
      <c r="AF357" s="22">
        <f t="shared" si="176"/>
        <v>0.39999999999999991</v>
      </c>
      <c r="AG357" s="22">
        <f t="shared" si="177"/>
        <v>-1.5833333333333333</v>
      </c>
      <c r="AH357" s="3">
        <f t="shared" si="178"/>
        <v>0</v>
      </c>
      <c r="AI357" s="28" t="b">
        <f t="shared" si="179"/>
        <v>0</v>
      </c>
      <c r="AJ357" s="3">
        <f t="shared" si="180"/>
        <v>3.2835820895522283E-2</v>
      </c>
      <c r="AK357" s="3">
        <f t="shared" si="181"/>
        <v>3.2835820895522505E-2</v>
      </c>
      <c r="AL357" s="26">
        <f t="shared" si="182"/>
        <v>1.4814814814814814</v>
      </c>
      <c r="AM357" s="26">
        <f ca="1">IF(RAND()&lt;J357,H357*F357,I357*G357)-1</f>
        <v>-1</v>
      </c>
      <c r="AN357" s="26">
        <f ca="1">IF(RAND()&lt;(J357+(2*F357-1)*Sheet2!D$109),H357*F357,I357*G357)-1</f>
        <v>-1</v>
      </c>
      <c r="AO357" s="3">
        <f t="shared" si="153"/>
        <v>202112</v>
      </c>
    </row>
    <row r="358" spans="1:41" s="3" customFormat="1" x14ac:dyDescent="0.25">
      <c r="A358" s="6">
        <v>44549</v>
      </c>
      <c r="B358" s="1" t="s">
        <v>37</v>
      </c>
      <c r="C358" s="1" t="s">
        <v>39</v>
      </c>
      <c r="D358">
        <v>31</v>
      </c>
      <c r="E358" s="1">
        <v>24</v>
      </c>
      <c r="F358">
        <f t="shared" si="154"/>
        <v>1</v>
      </c>
      <c r="G358">
        <f t="shared" si="155"/>
        <v>0</v>
      </c>
      <c r="H358" s="4">
        <v>1.25</v>
      </c>
      <c r="I358" s="4">
        <v>4.0999999999999996</v>
      </c>
      <c r="J358" s="4">
        <f t="shared" si="156"/>
        <v>0.8</v>
      </c>
      <c r="K358" s="4">
        <f t="shared" si="157"/>
        <v>0.24390243902439027</v>
      </c>
      <c r="L358" s="17">
        <f t="shared" si="158"/>
        <v>0.77</v>
      </c>
      <c r="M358" s="17">
        <f t="shared" si="159"/>
        <v>0.27390243902439027</v>
      </c>
      <c r="N358" s="34">
        <f t="shared" si="160"/>
        <v>1.2987012987012987</v>
      </c>
      <c r="O358" s="12">
        <f t="shared" si="161"/>
        <v>3.6509349955476398</v>
      </c>
      <c r="P358" s="4">
        <f t="shared" si="162"/>
        <v>202112</v>
      </c>
      <c r="Q358" s="17">
        <f t="shared" si="163"/>
        <v>1.25</v>
      </c>
      <c r="R358" s="17">
        <f t="shared" si="164"/>
        <v>-4.32258064516129</v>
      </c>
      <c r="S358" s="16">
        <f t="shared" si="165"/>
        <v>-3.07258064516129</v>
      </c>
      <c r="T358" s="5">
        <f t="shared" si="166"/>
        <v>3.28</v>
      </c>
      <c r="U358" s="21">
        <f t="shared" si="167"/>
        <v>0</v>
      </c>
      <c r="V358" s="5"/>
      <c r="W358" s="5">
        <f t="shared" si="168"/>
        <v>0.25</v>
      </c>
      <c r="X358" s="4">
        <f t="shared" si="169"/>
        <v>-0.19999999999999996</v>
      </c>
      <c r="Y358" s="4">
        <f t="shared" si="170"/>
        <v>-0.44999999999999996</v>
      </c>
      <c r="Z358" s="21">
        <f t="shared" si="171"/>
        <v>2021</v>
      </c>
      <c r="AA358" s="4">
        <f t="shared" si="172"/>
        <v>-1</v>
      </c>
      <c r="AB358" s="4">
        <f t="shared" si="173"/>
        <v>-1</v>
      </c>
      <c r="AC358" s="4">
        <f t="shared" si="174"/>
        <v>0</v>
      </c>
      <c r="AD358" s="4"/>
      <c r="AE358" s="4">
        <f t="shared" si="175"/>
        <v>-0.44999999999999996</v>
      </c>
      <c r="AF358" s="22">
        <f t="shared" si="176"/>
        <v>-0.75</v>
      </c>
      <c r="AG358" s="22">
        <f t="shared" si="177"/>
        <v>-1.2</v>
      </c>
      <c r="AH358" s="3">
        <f t="shared" si="178"/>
        <v>0</v>
      </c>
      <c r="AI358" s="28" t="b">
        <f t="shared" si="179"/>
        <v>0</v>
      </c>
      <c r="AJ358" s="3">
        <f t="shared" si="180"/>
        <v>4.2056074766355089E-2</v>
      </c>
      <c r="AK358" s="3">
        <f t="shared" si="181"/>
        <v>4.2056074766355089E-2</v>
      </c>
      <c r="AL358" s="26">
        <f t="shared" si="182"/>
        <v>3.28</v>
      </c>
      <c r="AM358" s="26">
        <f ca="1">IF(RAND()&lt;J358,H358*F358,I358*G358)-1</f>
        <v>0.25</v>
      </c>
      <c r="AN358" s="26">
        <f ca="1">IF(RAND()&lt;(J358+(2*F358-1)*Sheet2!D$109),H358*F358,I358*G358)-1</f>
        <v>0.25</v>
      </c>
      <c r="AO358" s="3">
        <f t="shared" si="153"/>
        <v>202112</v>
      </c>
    </row>
    <row r="359" spans="1:41" s="3" customFormat="1" x14ac:dyDescent="0.25">
      <c r="A359" s="6">
        <v>44549</v>
      </c>
      <c r="B359" s="1" t="s">
        <v>20</v>
      </c>
      <c r="C359" s="1" t="s">
        <v>23</v>
      </c>
      <c r="D359">
        <v>6</v>
      </c>
      <c r="E359" s="1">
        <v>21</v>
      </c>
      <c r="F359">
        <f t="shared" si="154"/>
        <v>0</v>
      </c>
      <c r="G359">
        <f t="shared" si="155"/>
        <v>1</v>
      </c>
      <c r="H359" s="4">
        <v>5</v>
      </c>
      <c r="I359" s="4">
        <v>1.19</v>
      </c>
      <c r="J359" s="4">
        <f t="shared" si="156"/>
        <v>0.2</v>
      </c>
      <c r="K359" s="4">
        <f t="shared" si="157"/>
        <v>0.84033613445378152</v>
      </c>
      <c r="L359" s="17">
        <f t="shared" si="158"/>
        <v>0.23</v>
      </c>
      <c r="M359" s="17">
        <f t="shared" si="159"/>
        <v>0.8103361344537815</v>
      </c>
      <c r="N359" s="34">
        <f t="shared" si="160"/>
        <v>4.3478260869565215</v>
      </c>
      <c r="O359" s="12">
        <f t="shared" si="161"/>
        <v>1.234055791766048</v>
      </c>
      <c r="P359" s="4">
        <f t="shared" si="162"/>
        <v>202112</v>
      </c>
      <c r="Q359" s="17">
        <f t="shared" si="163"/>
        <v>4.2016806722689077</v>
      </c>
      <c r="R359" s="17">
        <f t="shared" si="164"/>
        <v>-5.5131578947368434</v>
      </c>
      <c r="S359" s="16">
        <f t="shared" si="165"/>
        <v>-1.3114772224679356</v>
      </c>
      <c r="T359" s="5">
        <f t="shared" si="166"/>
        <v>0.23799999999999999</v>
      </c>
      <c r="U359" s="21">
        <f t="shared" si="167"/>
        <v>0</v>
      </c>
      <c r="V359" s="5"/>
      <c r="W359" s="5">
        <f t="shared" si="168"/>
        <v>-1</v>
      </c>
      <c r="X359" s="4">
        <f t="shared" si="169"/>
        <v>-1</v>
      </c>
      <c r="Y359" s="4">
        <f t="shared" si="170"/>
        <v>0</v>
      </c>
      <c r="Z359" s="21">
        <f t="shared" si="171"/>
        <v>2021</v>
      </c>
      <c r="AA359" s="4">
        <f t="shared" si="172"/>
        <v>0.18999999999999995</v>
      </c>
      <c r="AB359" s="4">
        <f t="shared" si="173"/>
        <v>-0.15966386554621848</v>
      </c>
      <c r="AC359" s="4">
        <f t="shared" si="174"/>
        <v>-0.34966386554621842</v>
      </c>
      <c r="AD359" s="4"/>
      <c r="AE359" s="4">
        <f t="shared" si="175"/>
        <v>-4.8</v>
      </c>
      <c r="AF359" s="22">
        <f t="shared" si="176"/>
        <v>-0.81</v>
      </c>
      <c r="AG359" s="22">
        <f t="shared" si="177"/>
        <v>-1.1596638655462184</v>
      </c>
      <c r="AH359" s="3">
        <f t="shared" si="178"/>
        <v>0</v>
      </c>
      <c r="AI359" s="28" t="b">
        <f t="shared" si="179"/>
        <v>0</v>
      </c>
      <c r="AJ359" s="3">
        <f t="shared" si="180"/>
        <v>3.8772213247172949E-2</v>
      </c>
      <c r="AK359" s="3">
        <f t="shared" si="181"/>
        <v>3.8772213247172838E-2</v>
      </c>
      <c r="AL359" s="26">
        <f t="shared" si="182"/>
        <v>0.23799999999999999</v>
      </c>
      <c r="AM359" s="26">
        <f ca="1">IF(RAND()&lt;J359,H359*F359,I359*G359)-1</f>
        <v>0.18999999999999995</v>
      </c>
      <c r="AN359" s="26">
        <f ca="1">IF(RAND()&lt;(J359+(2*F359-1)*Sheet2!D$109),H359*F359,I359*G359)-1</f>
        <v>-1</v>
      </c>
      <c r="AO359" s="3">
        <f t="shared" si="153"/>
        <v>202112</v>
      </c>
    </row>
    <row r="360" spans="1:41" s="3" customFormat="1" x14ac:dyDescent="0.25">
      <c r="A360" s="6">
        <v>44549</v>
      </c>
      <c r="B360" s="1" t="s">
        <v>43</v>
      </c>
      <c r="C360" s="1" t="s">
        <v>36</v>
      </c>
      <c r="D360">
        <v>19</v>
      </c>
      <c r="E360" s="1">
        <v>13</v>
      </c>
      <c r="F360">
        <f t="shared" si="154"/>
        <v>1</v>
      </c>
      <c r="G360">
        <f t="shared" si="155"/>
        <v>0</v>
      </c>
      <c r="H360" s="4">
        <v>2.15</v>
      </c>
      <c r="I360" s="4">
        <v>1.74</v>
      </c>
      <c r="J360" s="4">
        <f t="shared" si="156"/>
        <v>0.46511627906976744</v>
      </c>
      <c r="K360" s="4">
        <f t="shared" si="157"/>
        <v>0.57471264367816088</v>
      </c>
      <c r="L360" s="17">
        <f t="shared" si="158"/>
        <v>0.43511627906976746</v>
      </c>
      <c r="M360" s="17">
        <f t="shared" si="159"/>
        <v>0.60471264367816091</v>
      </c>
      <c r="N360" s="34">
        <f t="shared" si="160"/>
        <v>2.298236237306253</v>
      </c>
      <c r="O360" s="12">
        <f t="shared" si="161"/>
        <v>1.6536780079832731</v>
      </c>
      <c r="P360" s="4">
        <f t="shared" si="162"/>
        <v>202112</v>
      </c>
      <c r="Q360" s="17">
        <f t="shared" si="163"/>
        <v>2.15</v>
      </c>
      <c r="R360" s="17">
        <f t="shared" si="164"/>
        <v>-2.2209165687426555</v>
      </c>
      <c r="S360" s="16">
        <f t="shared" si="165"/>
        <v>-7.0916568742655617E-2</v>
      </c>
      <c r="T360" s="5">
        <f t="shared" si="166"/>
        <v>0.80930232558139537</v>
      </c>
      <c r="U360" s="21">
        <f t="shared" si="167"/>
        <v>0</v>
      </c>
      <c r="V360" s="5"/>
      <c r="W360" s="5">
        <f t="shared" si="168"/>
        <v>1.1499999999999999</v>
      </c>
      <c r="X360" s="4">
        <f t="shared" si="169"/>
        <v>-0.53488372093023262</v>
      </c>
      <c r="Y360" s="4">
        <f t="shared" si="170"/>
        <v>-1.6848837209302325</v>
      </c>
      <c r="Z360" s="21">
        <f t="shared" si="171"/>
        <v>2021</v>
      </c>
      <c r="AA360" s="4">
        <f t="shared" si="172"/>
        <v>-1</v>
      </c>
      <c r="AB360" s="4">
        <f t="shared" si="173"/>
        <v>-1</v>
      </c>
      <c r="AC360" s="4">
        <f t="shared" si="174"/>
        <v>0</v>
      </c>
      <c r="AD360" s="4"/>
      <c r="AE360" s="4">
        <f t="shared" si="175"/>
        <v>-1.6848837209302325</v>
      </c>
      <c r="AF360" s="22">
        <f t="shared" si="176"/>
        <v>0.14999999999999991</v>
      </c>
      <c r="AG360" s="22">
        <f t="shared" si="177"/>
        <v>-1.5348837209302326</v>
      </c>
      <c r="AH360" s="3">
        <f t="shared" si="178"/>
        <v>0</v>
      </c>
      <c r="AI360" s="28" t="b">
        <f t="shared" si="179"/>
        <v>0</v>
      </c>
      <c r="AJ360" s="3">
        <f t="shared" si="180"/>
        <v>3.8303341902313659E-2</v>
      </c>
      <c r="AK360" s="3">
        <f t="shared" si="181"/>
        <v>3.8303341902313659E-2</v>
      </c>
      <c r="AL360" s="26">
        <f t="shared" si="182"/>
        <v>0.80930232558139537</v>
      </c>
      <c r="AM360" s="26">
        <f ca="1">IF(RAND()&lt;J360,H360*F360,I360*G360)-1</f>
        <v>-1</v>
      </c>
      <c r="AN360" s="26">
        <f ca="1">IF(RAND()&lt;(J360+(2*F360-1)*Sheet2!D$109),H360*F360,I360*G360)-1</f>
        <v>1.1499999999999999</v>
      </c>
      <c r="AO360" s="3">
        <f t="shared" si="153"/>
        <v>202112</v>
      </c>
    </row>
    <row r="361" spans="1:41" s="3" customFormat="1" x14ac:dyDescent="0.25">
      <c r="A361" s="6">
        <v>44548</v>
      </c>
      <c r="B361" s="1" t="s">
        <v>22</v>
      </c>
      <c r="C361" s="1" t="s">
        <v>38</v>
      </c>
      <c r="D361">
        <v>27</v>
      </c>
      <c r="E361" s="1">
        <v>17</v>
      </c>
      <c r="F361">
        <f t="shared" si="154"/>
        <v>1</v>
      </c>
      <c r="G361">
        <f t="shared" si="155"/>
        <v>0</v>
      </c>
      <c r="H361" s="4">
        <v>1.83</v>
      </c>
      <c r="I361" s="4">
        <v>2</v>
      </c>
      <c r="J361" s="4">
        <f t="shared" si="156"/>
        <v>0.54644808743169393</v>
      </c>
      <c r="K361" s="4">
        <f t="shared" si="157"/>
        <v>0.5</v>
      </c>
      <c r="L361" s="17">
        <f t="shared" si="158"/>
        <v>0.5164480874316939</v>
      </c>
      <c r="M361" s="17">
        <f t="shared" si="159"/>
        <v>0.53</v>
      </c>
      <c r="N361" s="34">
        <f t="shared" si="160"/>
        <v>1.9363030367156917</v>
      </c>
      <c r="O361" s="12">
        <f t="shared" si="161"/>
        <v>1.8867924528301885</v>
      </c>
      <c r="P361" s="4">
        <f t="shared" si="162"/>
        <v>202112</v>
      </c>
      <c r="Q361" s="17">
        <f t="shared" si="163"/>
        <v>1.83</v>
      </c>
      <c r="R361" s="17">
        <f t="shared" si="164"/>
        <v>-2.2048192771084336</v>
      </c>
      <c r="S361" s="16">
        <f t="shared" si="165"/>
        <v>-0.37481927710843355</v>
      </c>
      <c r="T361" s="5">
        <f t="shared" si="166"/>
        <v>1.0928961748633879</v>
      </c>
      <c r="U361" s="21">
        <f t="shared" si="167"/>
        <v>0</v>
      </c>
      <c r="V361" s="5"/>
      <c r="W361" s="5">
        <f t="shared" si="168"/>
        <v>0.83000000000000007</v>
      </c>
      <c r="X361" s="4">
        <f t="shared" si="169"/>
        <v>-0.45355191256830607</v>
      </c>
      <c r="Y361" s="4">
        <f t="shared" si="170"/>
        <v>-1.2835519125683061</v>
      </c>
      <c r="Z361" s="21">
        <f t="shared" si="171"/>
        <v>2021</v>
      </c>
      <c r="AA361" s="4">
        <f t="shared" si="172"/>
        <v>-1</v>
      </c>
      <c r="AB361" s="4">
        <f t="shared" si="173"/>
        <v>-1</v>
      </c>
      <c r="AC361" s="4">
        <f t="shared" si="174"/>
        <v>0</v>
      </c>
      <c r="AD361" s="4"/>
      <c r="AE361" s="4">
        <f t="shared" si="175"/>
        <v>-1.2835519125683064</v>
      </c>
      <c r="AF361" s="22">
        <f t="shared" si="176"/>
        <v>-0.16999999999999993</v>
      </c>
      <c r="AG361" s="22">
        <f t="shared" si="177"/>
        <v>-1.4535519125683061</v>
      </c>
      <c r="AH361" s="3">
        <f t="shared" si="178"/>
        <v>0</v>
      </c>
      <c r="AI361" s="28" t="b">
        <f t="shared" si="179"/>
        <v>0</v>
      </c>
      <c r="AJ361" s="3">
        <f t="shared" si="180"/>
        <v>4.4386422976501305E-2</v>
      </c>
      <c r="AK361" s="3">
        <f t="shared" si="181"/>
        <v>4.4386422976501305E-2</v>
      </c>
      <c r="AL361" s="26">
        <f t="shared" si="182"/>
        <v>1.0928961748633879</v>
      </c>
      <c r="AM361" s="26">
        <f ca="1">IF(RAND()&lt;J361,H361*F361,I361*G361)-1</f>
        <v>-1</v>
      </c>
      <c r="AN361" s="26">
        <f ca="1">IF(RAND()&lt;(J361+(2*F361-1)*Sheet2!D$109),H361*F361,I361*G361)-1</f>
        <v>-1</v>
      </c>
      <c r="AO361" s="3">
        <f t="shared" si="153"/>
        <v>202112</v>
      </c>
    </row>
    <row r="362" spans="1:41" s="3" customFormat="1" x14ac:dyDescent="0.25">
      <c r="A362" s="6">
        <v>44546</v>
      </c>
      <c r="B362" s="1" t="s">
        <v>56</v>
      </c>
      <c r="C362" s="1" t="s">
        <v>35</v>
      </c>
      <c r="D362">
        <v>28</v>
      </c>
      <c r="E362" s="1">
        <v>34</v>
      </c>
      <c r="F362">
        <f t="shared" si="154"/>
        <v>0</v>
      </c>
      <c r="G362">
        <f t="shared" si="155"/>
        <v>1</v>
      </c>
      <c r="H362" s="4">
        <v>2.5</v>
      </c>
      <c r="I362" s="4">
        <v>1.58</v>
      </c>
      <c r="J362" s="4">
        <f t="shared" si="156"/>
        <v>0.4</v>
      </c>
      <c r="K362" s="4">
        <f t="shared" si="157"/>
        <v>0.63291139240506322</v>
      </c>
      <c r="L362" s="17">
        <f t="shared" si="158"/>
        <v>0.43000000000000005</v>
      </c>
      <c r="M362" s="17">
        <f t="shared" si="159"/>
        <v>0.6029113924050632</v>
      </c>
      <c r="N362" s="34">
        <f t="shared" si="160"/>
        <v>2.3255813953488369</v>
      </c>
      <c r="O362" s="12">
        <f t="shared" si="161"/>
        <v>1.6586185177409198</v>
      </c>
      <c r="P362" s="4">
        <f t="shared" si="162"/>
        <v>202112</v>
      </c>
      <c r="Q362" s="17">
        <f t="shared" si="163"/>
        <v>1.5822784810126582</v>
      </c>
      <c r="R362" s="17">
        <f t="shared" si="164"/>
        <v>-2.3908045977011492</v>
      </c>
      <c r="S362" s="16">
        <f t="shared" si="165"/>
        <v>-0.80852611668849095</v>
      </c>
      <c r="T362" s="5">
        <f t="shared" si="166"/>
        <v>0.63200000000000001</v>
      </c>
      <c r="U362" s="21">
        <f t="shared" si="167"/>
        <v>0</v>
      </c>
      <c r="V362" s="5"/>
      <c r="W362" s="5">
        <f t="shared" si="168"/>
        <v>-1</v>
      </c>
      <c r="X362" s="4">
        <f t="shared" si="169"/>
        <v>-1</v>
      </c>
      <c r="Y362" s="4">
        <f t="shared" si="170"/>
        <v>0</v>
      </c>
      <c r="Z362" s="21">
        <f t="shared" si="171"/>
        <v>2021</v>
      </c>
      <c r="AA362" s="4">
        <f t="shared" si="172"/>
        <v>0.58000000000000007</v>
      </c>
      <c r="AB362" s="4">
        <f t="shared" si="173"/>
        <v>-0.36708860759493678</v>
      </c>
      <c r="AC362" s="4">
        <f t="shared" si="174"/>
        <v>-0.94708860759493685</v>
      </c>
      <c r="AD362" s="4"/>
      <c r="AE362" s="4">
        <f t="shared" si="175"/>
        <v>-2.1</v>
      </c>
      <c r="AF362" s="22">
        <f t="shared" si="176"/>
        <v>-0.41999999999999993</v>
      </c>
      <c r="AG362" s="22">
        <f t="shared" si="177"/>
        <v>-1.3670886075949369</v>
      </c>
      <c r="AH362" s="3">
        <f t="shared" si="178"/>
        <v>0</v>
      </c>
      <c r="AI362" s="28" t="b">
        <f t="shared" si="179"/>
        <v>0</v>
      </c>
      <c r="AJ362" s="3">
        <f t="shared" si="180"/>
        <v>3.1862745098039214E-2</v>
      </c>
      <c r="AK362" s="3">
        <f t="shared" si="181"/>
        <v>3.1862745098039214E-2</v>
      </c>
      <c r="AL362" s="26">
        <f t="shared" si="182"/>
        <v>0.63200000000000001</v>
      </c>
      <c r="AM362" s="26">
        <f ca="1">IF(RAND()&lt;J362,H362*F362,I362*G362)-1</f>
        <v>0.58000000000000007</v>
      </c>
      <c r="AN362" s="26">
        <f ca="1">IF(RAND()&lt;(J362+(2*F362-1)*Sheet2!D$109),H362*F362,I362*G362)-1</f>
        <v>0.58000000000000007</v>
      </c>
      <c r="AO362" s="3">
        <f t="shared" si="153"/>
        <v>202112</v>
      </c>
    </row>
    <row r="363" spans="1:41" s="3" customFormat="1" x14ac:dyDescent="0.25">
      <c r="A363" s="6">
        <v>44543</v>
      </c>
      <c r="B363" s="1" t="s">
        <v>49</v>
      </c>
      <c r="C363" s="1" t="s">
        <v>55</v>
      </c>
      <c r="D363">
        <v>23</v>
      </c>
      <c r="E363" s="1">
        <v>30</v>
      </c>
      <c r="F363">
        <f t="shared" si="154"/>
        <v>0</v>
      </c>
      <c r="G363">
        <f t="shared" si="155"/>
        <v>1</v>
      </c>
      <c r="H363" s="4">
        <v>1.66</v>
      </c>
      <c r="I363" s="4">
        <v>2.2999999999999998</v>
      </c>
      <c r="J363" s="4">
        <f t="shared" si="156"/>
        <v>0.60240963855421692</v>
      </c>
      <c r="K363" s="4">
        <f t="shared" si="157"/>
        <v>0.43478260869565222</v>
      </c>
      <c r="L363" s="17">
        <f t="shared" si="158"/>
        <v>0.63240963855421695</v>
      </c>
      <c r="M363" s="17">
        <f t="shared" si="159"/>
        <v>0.40478260869565219</v>
      </c>
      <c r="N363" s="34">
        <f t="shared" si="160"/>
        <v>1.5812535721089729</v>
      </c>
      <c r="O363" s="12">
        <f t="shared" si="161"/>
        <v>2.4704618689581093</v>
      </c>
      <c r="P363" s="4">
        <f t="shared" si="162"/>
        <v>202112</v>
      </c>
      <c r="Q363" s="17">
        <f t="shared" si="163"/>
        <v>0.72173913043478266</v>
      </c>
      <c r="R363" s="17">
        <f t="shared" si="164"/>
        <v>-2.2843822843822847</v>
      </c>
      <c r="S363" s="16">
        <f t="shared" si="165"/>
        <v>-1.5626431539475021</v>
      </c>
      <c r="T363" s="5">
        <f t="shared" si="166"/>
        <v>1.3855421686746987</v>
      </c>
      <c r="U363" s="21">
        <f t="shared" si="167"/>
        <v>0</v>
      </c>
      <c r="V363" s="5"/>
      <c r="W363" s="5">
        <f t="shared" si="168"/>
        <v>-1</v>
      </c>
      <c r="X363" s="4">
        <f t="shared" si="169"/>
        <v>-1</v>
      </c>
      <c r="Y363" s="4">
        <f t="shared" si="170"/>
        <v>0</v>
      </c>
      <c r="Z363" s="21">
        <f t="shared" si="171"/>
        <v>2021</v>
      </c>
      <c r="AA363" s="4">
        <f t="shared" si="172"/>
        <v>1.2999999999999998</v>
      </c>
      <c r="AB363" s="4">
        <f t="shared" si="173"/>
        <v>-0.56521739130434778</v>
      </c>
      <c r="AC363" s="4">
        <f t="shared" si="174"/>
        <v>-1.8652173913043475</v>
      </c>
      <c r="AD363" s="4"/>
      <c r="AE363" s="4">
        <f t="shared" si="175"/>
        <v>-1.0575903614457829</v>
      </c>
      <c r="AF363" s="22">
        <f t="shared" si="176"/>
        <v>0.29999999999999982</v>
      </c>
      <c r="AG363" s="22">
        <f t="shared" si="177"/>
        <v>-1.5652173913043477</v>
      </c>
      <c r="AH363" s="3">
        <f t="shared" si="178"/>
        <v>0</v>
      </c>
      <c r="AI363" s="28" t="b">
        <f t="shared" si="179"/>
        <v>0</v>
      </c>
      <c r="AJ363" s="3">
        <f t="shared" si="180"/>
        <v>3.5858585858585923E-2</v>
      </c>
      <c r="AK363" s="3">
        <f t="shared" si="181"/>
        <v>3.5858585858585923E-2</v>
      </c>
      <c r="AL363" s="26">
        <f t="shared" si="182"/>
        <v>1.3855421686746987</v>
      </c>
      <c r="AM363" s="26">
        <f ca="1">IF(RAND()&lt;J363,H363*F363,I363*G363)-1</f>
        <v>1.2999999999999998</v>
      </c>
      <c r="AN363" s="26">
        <f ca="1">IF(RAND()&lt;(J363+(2*F363-1)*Sheet2!D$109),H363*F363,I363*G363)-1</f>
        <v>1.2999999999999998</v>
      </c>
      <c r="AO363" s="3">
        <f t="shared" si="153"/>
        <v>202112</v>
      </c>
    </row>
    <row r="364" spans="1:41" s="3" customFormat="1" x14ac:dyDescent="0.25">
      <c r="A364" s="6">
        <v>44542</v>
      </c>
      <c r="B364" s="1" t="s">
        <v>48</v>
      </c>
      <c r="C364" s="1" t="s">
        <v>31</v>
      </c>
      <c r="D364">
        <v>45</v>
      </c>
      <c r="E364" s="1">
        <v>30</v>
      </c>
      <c r="F364">
        <f t="shared" si="154"/>
        <v>1</v>
      </c>
      <c r="G364">
        <f t="shared" si="155"/>
        <v>0</v>
      </c>
      <c r="H364" s="4">
        <v>1.1299999999999999</v>
      </c>
      <c r="I364" s="4">
        <v>6.25</v>
      </c>
      <c r="J364" s="4">
        <f t="shared" si="156"/>
        <v>0.88495575221238942</v>
      </c>
      <c r="K364" s="4">
        <f t="shared" si="157"/>
        <v>0.16</v>
      </c>
      <c r="L364" s="17">
        <f t="shared" si="158"/>
        <v>0.8549557522123894</v>
      </c>
      <c r="M364" s="17">
        <f t="shared" si="159"/>
        <v>0.19</v>
      </c>
      <c r="N364" s="34">
        <f t="shared" si="160"/>
        <v>1.1696511748266225</v>
      </c>
      <c r="O364" s="12">
        <f t="shared" si="161"/>
        <v>5.2631578947368425</v>
      </c>
      <c r="P364" s="4">
        <f t="shared" si="162"/>
        <v>202112</v>
      </c>
      <c r="Q364" s="17">
        <f t="shared" si="163"/>
        <v>1.1299999999999999</v>
      </c>
      <c r="R364" s="17">
        <f t="shared" si="164"/>
        <v>-7.8827838827838894</v>
      </c>
      <c r="S364" s="16">
        <f t="shared" si="165"/>
        <v>-6.7527838827838895</v>
      </c>
      <c r="T364" s="5">
        <f t="shared" si="166"/>
        <v>5.5309734513274345</v>
      </c>
      <c r="U364" s="21">
        <f t="shared" si="167"/>
        <v>1</v>
      </c>
      <c r="V364" s="5"/>
      <c r="W364" s="5">
        <f t="shared" si="168"/>
        <v>0.12999999999999989</v>
      </c>
      <c r="X364" s="4">
        <f t="shared" si="169"/>
        <v>-0.11504424778761058</v>
      </c>
      <c r="Y364" s="4">
        <f t="shared" si="170"/>
        <v>-0.24504424778761047</v>
      </c>
      <c r="Z364" s="21">
        <f t="shared" si="171"/>
        <v>2021</v>
      </c>
      <c r="AA364" s="4">
        <f t="shared" si="172"/>
        <v>-1</v>
      </c>
      <c r="AB364" s="4">
        <f t="shared" si="173"/>
        <v>-1</v>
      </c>
      <c r="AC364" s="4">
        <f t="shared" si="174"/>
        <v>0</v>
      </c>
      <c r="AD364" s="4"/>
      <c r="AE364" s="4">
        <f t="shared" si="175"/>
        <v>-0.24504424778761047</v>
      </c>
      <c r="AF364" s="22">
        <f t="shared" si="176"/>
        <v>-0.87000000000000011</v>
      </c>
      <c r="AG364" s="22">
        <f t="shared" si="177"/>
        <v>-1.1150442477876106</v>
      </c>
      <c r="AH364" s="3">
        <f t="shared" si="178"/>
        <v>0</v>
      </c>
      <c r="AI364" s="28" t="b">
        <f t="shared" si="179"/>
        <v>0</v>
      </c>
      <c r="AJ364" s="3">
        <f t="shared" si="180"/>
        <v>4.3021680216802305E-2</v>
      </c>
      <c r="AK364" s="3">
        <f t="shared" si="181"/>
        <v>4.3021680216802083E-2</v>
      </c>
      <c r="AL364" s="26">
        <f t="shared" si="182"/>
        <v>5.5309734513274345</v>
      </c>
      <c r="AM364" s="26">
        <f ca="1">IF(RAND()&lt;J364,H364*F364,I364*G364)-1</f>
        <v>0.12999999999999989</v>
      </c>
      <c r="AN364" s="26">
        <f ca="1">IF(RAND()&lt;(J364+(2*F364-1)*Sheet2!D$109),H364*F364,I364*G364)-1</f>
        <v>0.12999999999999989</v>
      </c>
      <c r="AO364" s="3">
        <f t="shared" si="153"/>
        <v>202112</v>
      </c>
    </row>
    <row r="365" spans="1:41" s="3" customFormat="1" x14ac:dyDescent="0.25">
      <c r="A365" s="6">
        <v>44542</v>
      </c>
      <c r="B365" s="1" t="s">
        <v>30</v>
      </c>
      <c r="C365" s="1" t="s">
        <v>24</v>
      </c>
      <c r="D365">
        <v>23</v>
      </c>
      <c r="E365" s="1">
        <v>26</v>
      </c>
      <c r="F365">
        <f t="shared" si="154"/>
        <v>0</v>
      </c>
      <c r="G365">
        <f t="shared" si="155"/>
        <v>1</v>
      </c>
      <c r="H365" s="4">
        <v>1.86</v>
      </c>
      <c r="I365" s="4">
        <v>1.95</v>
      </c>
      <c r="J365" s="4">
        <f t="shared" si="156"/>
        <v>0.5376344086021505</v>
      </c>
      <c r="K365" s="4">
        <f t="shared" si="157"/>
        <v>0.51282051282051289</v>
      </c>
      <c r="L365" s="17">
        <f t="shared" si="158"/>
        <v>0.56763440860215053</v>
      </c>
      <c r="M365" s="17">
        <f t="shared" si="159"/>
        <v>0.48282051282051286</v>
      </c>
      <c r="N365" s="34">
        <f t="shared" si="160"/>
        <v>1.7616972911536275</v>
      </c>
      <c r="O365" s="12">
        <f t="shared" si="161"/>
        <v>2.0711630377057886</v>
      </c>
      <c r="P365" s="4">
        <f t="shared" si="162"/>
        <v>202112</v>
      </c>
      <c r="Q365" s="17">
        <f t="shared" si="163"/>
        <v>0.9538461538461539</v>
      </c>
      <c r="R365" s="17">
        <f t="shared" si="164"/>
        <v>-2.215422276621787</v>
      </c>
      <c r="S365" s="16">
        <f t="shared" si="165"/>
        <v>-1.261576122775633</v>
      </c>
      <c r="T365" s="5">
        <f t="shared" si="166"/>
        <v>1.0483870967741935</v>
      </c>
      <c r="U365" s="21">
        <f t="shared" si="167"/>
        <v>0</v>
      </c>
      <c r="V365" s="5"/>
      <c r="W365" s="5">
        <f t="shared" si="168"/>
        <v>-1</v>
      </c>
      <c r="X365" s="4">
        <f t="shared" si="169"/>
        <v>-1</v>
      </c>
      <c r="Y365" s="4">
        <f t="shared" si="170"/>
        <v>0</v>
      </c>
      <c r="Z365" s="21">
        <f t="shared" si="171"/>
        <v>2021</v>
      </c>
      <c r="AA365" s="4">
        <f t="shared" si="172"/>
        <v>0.95</v>
      </c>
      <c r="AB365" s="4">
        <f t="shared" si="173"/>
        <v>-0.48717948717948711</v>
      </c>
      <c r="AC365" s="4">
        <f t="shared" si="174"/>
        <v>-1.437179487179487</v>
      </c>
      <c r="AD365" s="4"/>
      <c r="AE365" s="4">
        <f t="shared" si="175"/>
        <v>-1.3223655913978496</v>
      </c>
      <c r="AF365" s="22">
        <f t="shared" si="176"/>
        <v>-5.0000000000000044E-2</v>
      </c>
      <c r="AG365" s="22">
        <f t="shared" si="177"/>
        <v>-1.4871794871794872</v>
      </c>
      <c r="AH365" s="3">
        <f t="shared" si="178"/>
        <v>0</v>
      </c>
      <c r="AI365" s="28" t="b">
        <f t="shared" si="179"/>
        <v>0</v>
      </c>
      <c r="AJ365" s="3">
        <f t="shared" si="180"/>
        <v>4.8031496062992063E-2</v>
      </c>
      <c r="AK365" s="3">
        <f t="shared" si="181"/>
        <v>4.8031496062992285E-2</v>
      </c>
      <c r="AL365" s="26">
        <f t="shared" si="182"/>
        <v>1.0483870967741935</v>
      </c>
      <c r="AM365" s="26">
        <f ca="1">IF(RAND()&lt;J365,H365*F365,I365*G365)-1</f>
        <v>-1</v>
      </c>
      <c r="AN365" s="26">
        <f ca="1">IF(RAND()&lt;(J365+(2*F365-1)*Sheet2!D$109),H365*F365,I365*G365)-1</f>
        <v>0.95</v>
      </c>
      <c r="AO365" s="3">
        <f t="shared" si="153"/>
        <v>202112</v>
      </c>
    </row>
    <row r="366" spans="1:41" s="3" customFormat="1" x14ac:dyDescent="0.25">
      <c r="A366" s="6">
        <v>44542</v>
      </c>
      <c r="B366" s="1" t="s">
        <v>25</v>
      </c>
      <c r="C366" s="1" t="s">
        <v>32</v>
      </c>
      <c r="D366">
        <v>33</v>
      </c>
      <c r="E366" s="1">
        <v>27</v>
      </c>
      <c r="F366">
        <f t="shared" si="154"/>
        <v>1</v>
      </c>
      <c r="G366">
        <f t="shared" si="155"/>
        <v>0</v>
      </c>
      <c r="H366" s="4">
        <v>1.58</v>
      </c>
      <c r="I366" s="4">
        <v>2.5</v>
      </c>
      <c r="J366" s="4">
        <f t="shared" si="156"/>
        <v>0.63291139240506322</v>
      </c>
      <c r="K366" s="4">
        <f t="shared" si="157"/>
        <v>0.4</v>
      </c>
      <c r="L366" s="17">
        <f t="shared" si="158"/>
        <v>0.6029113924050632</v>
      </c>
      <c r="M366" s="17">
        <f t="shared" si="159"/>
        <v>0.43000000000000005</v>
      </c>
      <c r="N366" s="34">
        <f t="shared" si="160"/>
        <v>1.6586185177409198</v>
      </c>
      <c r="O366" s="12">
        <f t="shared" si="161"/>
        <v>2.3255813953488369</v>
      </c>
      <c r="P366" s="4">
        <f t="shared" si="162"/>
        <v>202112</v>
      </c>
      <c r="Q366" s="17">
        <f t="shared" si="163"/>
        <v>1.58</v>
      </c>
      <c r="R366" s="17">
        <f t="shared" si="164"/>
        <v>-2.3908045977011492</v>
      </c>
      <c r="S366" s="16">
        <f t="shared" si="165"/>
        <v>-0.8108045977011491</v>
      </c>
      <c r="T366" s="5">
        <f t="shared" si="166"/>
        <v>1.5822784810126582</v>
      </c>
      <c r="U366" s="21">
        <f t="shared" si="167"/>
        <v>0</v>
      </c>
      <c r="V366" s="5"/>
      <c r="W366" s="5">
        <f t="shared" si="168"/>
        <v>0.58000000000000007</v>
      </c>
      <c r="X366" s="4">
        <f t="shared" si="169"/>
        <v>-0.36708860759493678</v>
      </c>
      <c r="Y366" s="4">
        <f t="shared" si="170"/>
        <v>-0.94708860759493685</v>
      </c>
      <c r="Z366" s="21">
        <f t="shared" si="171"/>
        <v>2021</v>
      </c>
      <c r="AA366" s="4">
        <f t="shared" si="172"/>
        <v>-1</v>
      </c>
      <c r="AB366" s="4">
        <f t="shared" si="173"/>
        <v>-1</v>
      </c>
      <c r="AC366" s="4">
        <f t="shared" si="174"/>
        <v>0</v>
      </c>
      <c r="AD366" s="4"/>
      <c r="AE366" s="4">
        <f t="shared" si="175"/>
        <v>-0.94708860759493685</v>
      </c>
      <c r="AF366" s="22">
        <f t="shared" si="176"/>
        <v>-0.41999999999999993</v>
      </c>
      <c r="AG366" s="22">
        <f t="shared" si="177"/>
        <v>-1.3670886075949369</v>
      </c>
      <c r="AH366" s="3">
        <f t="shared" si="178"/>
        <v>0</v>
      </c>
      <c r="AI366" s="28" t="b">
        <f t="shared" si="179"/>
        <v>0</v>
      </c>
      <c r="AJ366" s="3">
        <f t="shared" si="180"/>
        <v>3.1862745098039214E-2</v>
      </c>
      <c r="AK366" s="3">
        <f t="shared" si="181"/>
        <v>3.1862745098039214E-2</v>
      </c>
      <c r="AL366" s="26">
        <f t="shared" si="182"/>
        <v>1.5822784810126582</v>
      </c>
      <c r="AM366" s="26">
        <f ca="1">IF(RAND()&lt;J366,H366*F366,I366*G366)-1</f>
        <v>0.58000000000000007</v>
      </c>
      <c r="AN366" s="26">
        <f ca="1">IF(RAND()&lt;(J366+(2*F366-1)*Sheet2!D$109),H366*F366,I366*G366)-1</f>
        <v>0.58000000000000007</v>
      </c>
      <c r="AO366" s="3">
        <f t="shared" si="153"/>
        <v>202112</v>
      </c>
    </row>
    <row r="367" spans="1:41" s="3" customFormat="1" x14ac:dyDescent="0.25">
      <c r="A367" s="6">
        <v>44542</v>
      </c>
      <c r="B367" s="1" t="s">
        <v>21</v>
      </c>
      <c r="C367" s="1" t="s">
        <v>19</v>
      </c>
      <c r="D367">
        <v>38</v>
      </c>
      <c r="E367" s="1">
        <v>10</v>
      </c>
      <c r="F367">
        <f t="shared" si="154"/>
        <v>1</v>
      </c>
      <c r="G367">
        <f t="shared" si="155"/>
        <v>0</v>
      </c>
      <c r="H367" s="4">
        <v>1.26</v>
      </c>
      <c r="I367" s="4">
        <v>4</v>
      </c>
      <c r="J367" s="4">
        <f t="shared" si="156"/>
        <v>0.79365079365079361</v>
      </c>
      <c r="K367" s="4">
        <f t="shared" si="157"/>
        <v>0.25</v>
      </c>
      <c r="L367" s="17">
        <f t="shared" si="158"/>
        <v>0.76365079365079358</v>
      </c>
      <c r="M367" s="17">
        <f t="shared" si="159"/>
        <v>0.28000000000000003</v>
      </c>
      <c r="N367" s="34">
        <f t="shared" si="160"/>
        <v>1.3094990646435254</v>
      </c>
      <c r="O367" s="12">
        <f t="shared" si="161"/>
        <v>3.5714285714285712</v>
      </c>
      <c r="P367" s="4">
        <f t="shared" si="162"/>
        <v>202112</v>
      </c>
      <c r="Q367" s="17">
        <f t="shared" si="163"/>
        <v>1.26</v>
      </c>
      <c r="R367" s="17">
        <f t="shared" si="164"/>
        <v>-4.1794871794871788</v>
      </c>
      <c r="S367" s="16">
        <f t="shared" si="165"/>
        <v>-2.9194871794871791</v>
      </c>
      <c r="T367" s="5">
        <f t="shared" si="166"/>
        <v>3.1746031746031744</v>
      </c>
      <c r="U367" s="21">
        <f t="shared" si="167"/>
        <v>0</v>
      </c>
      <c r="V367" s="5"/>
      <c r="W367" s="5">
        <f t="shared" si="168"/>
        <v>0.26</v>
      </c>
      <c r="X367" s="4">
        <f t="shared" si="169"/>
        <v>-0.20634920634920639</v>
      </c>
      <c r="Y367" s="4">
        <f t="shared" si="170"/>
        <v>-0.4663492063492064</v>
      </c>
      <c r="Z367" s="21">
        <f t="shared" si="171"/>
        <v>2021</v>
      </c>
      <c r="AA367" s="4">
        <f t="shared" si="172"/>
        <v>-1</v>
      </c>
      <c r="AB367" s="4">
        <f t="shared" si="173"/>
        <v>-1</v>
      </c>
      <c r="AC367" s="4">
        <f t="shared" si="174"/>
        <v>0</v>
      </c>
      <c r="AD367" s="4"/>
      <c r="AE367" s="4">
        <f t="shared" si="175"/>
        <v>-0.4663492063492064</v>
      </c>
      <c r="AF367" s="22">
        <f t="shared" si="176"/>
        <v>-0.74</v>
      </c>
      <c r="AG367" s="22">
        <f t="shared" si="177"/>
        <v>-1.2063492063492065</v>
      </c>
      <c r="AH367" s="3">
        <f t="shared" si="178"/>
        <v>0</v>
      </c>
      <c r="AI367" s="28" t="b">
        <f t="shared" si="179"/>
        <v>0</v>
      </c>
      <c r="AJ367" s="3">
        <f t="shared" si="180"/>
        <v>4.1825095057034134E-2</v>
      </c>
      <c r="AK367" s="3">
        <f t="shared" si="181"/>
        <v>4.1825095057034023E-2</v>
      </c>
      <c r="AL367" s="26">
        <f t="shared" si="182"/>
        <v>3.1746031746031744</v>
      </c>
      <c r="AM367" s="26">
        <f ca="1">IF(RAND()&lt;J367,H367*F367,I367*G367)-1</f>
        <v>0.26</v>
      </c>
      <c r="AN367" s="26">
        <f ca="1">IF(RAND()&lt;(J367+(2*F367-1)*Sheet2!D$109),H367*F367,I367*G367)-1</f>
        <v>0.26</v>
      </c>
      <c r="AO367" s="3">
        <f t="shared" si="153"/>
        <v>202112</v>
      </c>
    </row>
    <row r="368" spans="1:41" s="3" customFormat="1" x14ac:dyDescent="0.25">
      <c r="A368" s="6">
        <v>44542</v>
      </c>
      <c r="B368" s="1" t="s">
        <v>56</v>
      </c>
      <c r="C368" s="1" t="s">
        <v>20</v>
      </c>
      <c r="D368">
        <v>37</v>
      </c>
      <c r="E368" s="1">
        <v>21</v>
      </c>
      <c r="F368">
        <f t="shared" si="154"/>
        <v>1</v>
      </c>
      <c r="G368">
        <f t="shared" si="155"/>
        <v>0</v>
      </c>
      <c r="H368" s="4">
        <v>1.18</v>
      </c>
      <c r="I368" s="4">
        <v>5.25</v>
      </c>
      <c r="J368" s="4">
        <f t="shared" si="156"/>
        <v>0.84745762711864414</v>
      </c>
      <c r="K368" s="4">
        <f t="shared" si="157"/>
        <v>0.19047619047619047</v>
      </c>
      <c r="L368" s="17">
        <f t="shared" si="158"/>
        <v>0.81745762711864411</v>
      </c>
      <c r="M368" s="17">
        <f t="shared" si="159"/>
        <v>0.22047619047619046</v>
      </c>
      <c r="N368" s="34">
        <f t="shared" si="160"/>
        <v>1.2233049968899026</v>
      </c>
      <c r="O368" s="12">
        <f t="shared" si="161"/>
        <v>4.5356371490280782</v>
      </c>
      <c r="P368" s="4">
        <f t="shared" si="162"/>
        <v>202112</v>
      </c>
      <c r="Q368" s="17">
        <f t="shared" si="163"/>
        <v>1.18</v>
      </c>
      <c r="R368" s="17">
        <f t="shared" si="164"/>
        <v>-5.790849673202616</v>
      </c>
      <c r="S368" s="16">
        <f t="shared" si="165"/>
        <v>-4.6108496732026163</v>
      </c>
      <c r="T368" s="5">
        <f t="shared" si="166"/>
        <v>4.4491525423728815</v>
      </c>
      <c r="U368" s="21">
        <f t="shared" si="167"/>
        <v>0</v>
      </c>
      <c r="V368" s="5"/>
      <c r="W368" s="5">
        <f t="shared" si="168"/>
        <v>0.17999999999999994</v>
      </c>
      <c r="X368" s="4">
        <f t="shared" si="169"/>
        <v>-0.15254237288135586</v>
      </c>
      <c r="Y368" s="4">
        <f t="shared" si="170"/>
        <v>-0.3325423728813558</v>
      </c>
      <c r="Z368" s="21">
        <f t="shared" si="171"/>
        <v>2021</v>
      </c>
      <c r="AA368" s="4">
        <f t="shared" si="172"/>
        <v>-1</v>
      </c>
      <c r="AB368" s="4">
        <f t="shared" si="173"/>
        <v>-1</v>
      </c>
      <c r="AC368" s="4">
        <f t="shared" si="174"/>
        <v>0</v>
      </c>
      <c r="AD368" s="4"/>
      <c r="AE368" s="4">
        <f t="shared" si="175"/>
        <v>-0.3325423728813558</v>
      </c>
      <c r="AF368" s="22">
        <f t="shared" si="176"/>
        <v>-0.82000000000000006</v>
      </c>
      <c r="AG368" s="22">
        <f t="shared" si="177"/>
        <v>-1.152542372881356</v>
      </c>
      <c r="AH368" s="3">
        <f t="shared" si="178"/>
        <v>0</v>
      </c>
      <c r="AI368" s="28" t="b">
        <f t="shared" si="179"/>
        <v>0</v>
      </c>
      <c r="AJ368" s="3">
        <f t="shared" si="180"/>
        <v>3.6547433903577065E-2</v>
      </c>
      <c r="AK368" s="3">
        <f t="shared" si="181"/>
        <v>3.6547433903577065E-2</v>
      </c>
      <c r="AL368" s="26">
        <f t="shared" si="182"/>
        <v>4.4491525423728815</v>
      </c>
      <c r="AM368" s="26">
        <f ca="1">IF(RAND()&lt;J368,H368*F368,I368*G368)-1</f>
        <v>-1</v>
      </c>
      <c r="AN368" s="26">
        <f ca="1">IF(RAND()&lt;(J368+(2*F368-1)*Sheet2!D$109),H368*F368,I368*G368)-1</f>
        <v>0.17999999999999994</v>
      </c>
      <c r="AO368" s="3">
        <f t="shared" si="153"/>
        <v>202112</v>
      </c>
    </row>
    <row r="369" spans="1:41" s="3" customFormat="1" x14ac:dyDescent="0.25">
      <c r="A369" s="6">
        <v>44542</v>
      </c>
      <c r="B369" s="1" t="s">
        <v>26</v>
      </c>
      <c r="C369" s="1" t="s">
        <v>27</v>
      </c>
      <c r="D369">
        <v>21</v>
      </c>
      <c r="E369" s="1">
        <v>29</v>
      </c>
      <c r="F369">
        <f t="shared" si="154"/>
        <v>0</v>
      </c>
      <c r="G369">
        <f t="shared" si="155"/>
        <v>1</v>
      </c>
      <c r="H369" s="4">
        <v>1.66</v>
      </c>
      <c r="I369" s="4">
        <v>2.2999999999999998</v>
      </c>
      <c r="J369" s="4">
        <f t="shared" si="156"/>
        <v>0.60240963855421692</v>
      </c>
      <c r="K369" s="4">
        <f t="shared" si="157"/>
        <v>0.43478260869565222</v>
      </c>
      <c r="L369" s="17">
        <f t="shared" si="158"/>
        <v>0.63240963855421695</v>
      </c>
      <c r="M369" s="17">
        <f t="shared" si="159"/>
        <v>0.40478260869565219</v>
      </c>
      <c r="N369" s="34">
        <f t="shared" si="160"/>
        <v>1.5812535721089729</v>
      </c>
      <c r="O369" s="12">
        <f t="shared" si="161"/>
        <v>2.4704618689581093</v>
      </c>
      <c r="P369" s="4">
        <f t="shared" si="162"/>
        <v>202112</v>
      </c>
      <c r="Q369" s="17">
        <f t="shared" si="163"/>
        <v>0.72173913043478266</v>
      </c>
      <c r="R369" s="17">
        <f t="shared" si="164"/>
        <v>-2.2843822843822847</v>
      </c>
      <c r="S369" s="16">
        <f t="shared" si="165"/>
        <v>-1.5626431539475021</v>
      </c>
      <c r="T369" s="5">
        <f t="shared" si="166"/>
        <v>1.3855421686746987</v>
      </c>
      <c r="U369" s="21">
        <f t="shared" si="167"/>
        <v>0</v>
      </c>
      <c r="V369" s="5"/>
      <c r="W369" s="5">
        <f t="shared" si="168"/>
        <v>-1</v>
      </c>
      <c r="X369" s="4">
        <f t="shared" si="169"/>
        <v>-1</v>
      </c>
      <c r="Y369" s="4">
        <f t="shared" si="170"/>
        <v>0</v>
      </c>
      <c r="Z369" s="21">
        <f t="shared" si="171"/>
        <v>2021</v>
      </c>
      <c r="AA369" s="4">
        <f t="shared" si="172"/>
        <v>1.2999999999999998</v>
      </c>
      <c r="AB369" s="4">
        <f t="shared" si="173"/>
        <v>-0.56521739130434778</v>
      </c>
      <c r="AC369" s="4">
        <f t="shared" si="174"/>
        <v>-1.8652173913043475</v>
      </c>
      <c r="AD369" s="4"/>
      <c r="AE369" s="4">
        <f t="shared" si="175"/>
        <v>-1.0575903614457829</v>
      </c>
      <c r="AF369" s="22">
        <f t="shared" si="176"/>
        <v>0.29999999999999982</v>
      </c>
      <c r="AG369" s="22">
        <f t="shared" si="177"/>
        <v>-1.5652173913043477</v>
      </c>
      <c r="AH369" s="3">
        <f t="shared" si="178"/>
        <v>0</v>
      </c>
      <c r="AI369" s="28" t="b">
        <f t="shared" si="179"/>
        <v>0</v>
      </c>
      <c r="AJ369" s="3">
        <f t="shared" si="180"/>
        <v>3.5858585858585923E-2</v>
      </c>
      <c r="AK369" s="3">
        <f t="shared" si="181"/>
        <v>3.5858585858585923E-2</v>
      </c>
      <c r="AL369" s="26">
        <f t="shared" si="182"/>
        <v>1.3855421686746987</v>
      </c>
      <c r="AM369" s="26">
        <f ca="1">IF(RAND()&lt;J369,H369*F369,I369*G369)-1</f>
        <v>1.2999999999999998</v>
      </c>
      <c r="AN369" s="26">
        <f ca="1">IF(RAND()&lt;(J369+(2*F369-1)*Sheet2!D$109),H369*F369,I369*G369)-1</f>
        <v>-1</v>
      </c>
      <c r="AO369" s="3">
        <f t="shared" si="153"/>
        <v>202112</v>
      </c>
    </row>
    <row r="370" spans="1:41" s="3" customFormat="1" x14ac:dyDescent="0.25">
      <c r="A370" s="6">
        <v>44542</v>
      </c>
      <c r="B370" s="1" t="s">
        <v>44</v>
      </c>
      <c r="C370" s="1" t="s">
        <v>29</v>
      </c>
      <c r="D370">
        <v>24</v>
      </c>
      <c r="E370" s="1">
        <v>22</v>
      </c>
      <c r="F370">
        <f t="shared" si="154"/>
        <v>1</v>
      </c>
      <c r="G370">
        <f t="shared" si="155"/>
        <v>0</v>
      </c>
      <c r="H370" s="4">
        <v>1.83</v>
      </c>
      <c r="I370" s="4">
        <v>2</v>
      </c>
      <c r="J370" s="4">
        <f t="shared" si="156"/>
        <v>0.54644808743169393</v>
      </c>
      <c r="K370" s="4">
        <f t="shared" si="157"/>
        <v>0.5</v>
      </c>
      <c r="L370" s="17">
        <f t="shared" si="158"/>
        <v>0.5164480874316939</v>
      </c>
      <c r="M370" s="17">
        <f t="shared" si="159"/>
        <v>0.53</v>
      </c>
      <c r="N370" s="34">
        <f t="shared" si="160"/>
        <v>1.9363030367156917</v>
      </c>
      <c r="O370" s="12">
        <f t="shared" si="161"/>
        <v>1.8867924528301885</v>
      </c>
      <c r="P370" s="4">
        <f t="shared" si="162"/>
        <v>202112</v>
      </c>
      <c r="Q370" s="17">
        <f t="shared" si="163"/>
        <v>1.83</v>
      </c>
      <c r="R370" s="17">
        <f t="shared" si="164"/>
        <v>-2.2048192771084336</v>
      </c>
      <c r="S370" s="16">
        <f t="shared" si="165"/>
        <v>-0.37481927710843355</v>
      </c>
      <c r="T370" s="5">
        <f t="shared" si="166"/>
        <v>1.0928961748633879</v>
      </c>
      <c r="U370" s="21">
        <f t="shared" si="167"/>
        <v>0</v>
      </c>
      <c r="V370" s="5"/>
      <c r="W370" s="5">
        <f t="shared" si="168"/>
        <v>0.83000000000000007</v>
      </c>
      <c r="X370" s="4">
        <f t="shared" si="169"/>
        <v>-0.45355191256830607</v>
      </c>
      <c r="Y370" s="4">
        <f t="shared" si="170"/>
        <v>-1.2835519125683061</v>
      </c>
      <c r="Z370" s="21">
        <f t="shared" si="171"/>
        <v>2021</v>
      </c>
      <c r="AA370" s="4">
        <f t="shared" si="172"/>
        <v>-1</v>
      </c>
      <c r="AB370" s="4">
        <f t="shared" si="173"/>
        <v>-1</v>
      </c>
      <c r="AC370" s="4">
        <f t="shared" si="174"/>
        <v>0</v>
      </c>
      <c r="AD370" s="4"/>
      <c r="AE370" s="4">
        <f t="shared" si="175"/>
        <v>-1.2835519125683064</v>
      </c>
      <c r="AF370" s="22">
        <f t="shared" si="176"/>
        <v>-0.16999999999999993</v>
      </c>
      <c r="AG370" s="22">
        <f t="shared" si="177"/>
        <v>-1.4535519125683061</v>
      </c>
      <c r="AH370" s="3">
        <f t="shared" si="178"/>
        <v>0</v>
      </c>
      <c r="AI370" s="28" t="b">
        <f t="shared" si="179"/>
        <v>0</v>
      </c>
      <c r="AJ370" s="3">
        <f t="shared" si="180"/>
        <v>4.4386422976501305E-2</v>
      </c>
      <c r="AK370" s="3">
        <f t="shared" si="181"/>
        <v>4.4386422976501305E-2</v>
      </c>
      <c r="AL370" s="26">
        <f t="shared" si="182"/>
        <v>1.0928961748633879</v>
      </c>
      <c r="AM370" s="26">
        <f ca="1">IF(RAND()&lt;J370,H370*F370,I370*G370)-1</f>
        <v>-1</v>
      </c>
      <c r="AN370" s="26">
        <f ca="1">IF(RAND()&lt;(J370+(2*F370-1)*Sheet2!D$109),H370*F370,I370*G370)-1</f>
        <v>-1</v>
      </c>
      <c r="AO370" s="3">
        <f t="shared" si="153"/>
        <v>202112</v>
      </c>
    </row>
    <row r="371" spans="1:41" s="3" customFormat="1" x14ac:dyDescent="0.25">
      <c r="A371" s="6">
        <v>44542</v>
      </c>
      <c r="B371" s="1" t="s">
        <v>33</v>
      </c>
      <c r="C371" s="1" t="s">
        <v>47</v>
      </c>
      <c r="D371">
        <v>13</v>
      </c>
      <c r="E371" s="1">
        <v>33</v>
      </c>
      <c r="F371">
        <f t="shared" si="154"/>
        <v>0</v>
      </c>
      <c r="G371">
        <f t="shared" si="155"/>
        <v>1</v>
      </c>
      <c r="H371" s="4">
        <v>3.9</v>
      </c>
      <c r="I371" s="4">
        <v>1.27</v>
      </c>
      <c r="J371" s="4">
        <f t="shared" si="156"/>
        <v>0.25641025641025644</v>
      </c>
      <c r="K371" s="4">
        <f t="shared" si="157"/>
        <v>0.78740157480314954</v>
      </c>
      <c r="L371" s="17">
        <f t="shared" si="158"/>
        <v>0.28641025641025641</v>
      </c>
      <c r="M371" s="17">
        <f t="shared" si="159"/>
        <v>0.75740157480314951</v>
      </c>
      <c r="N371" s="34">
        <f t="shared" si="160"/>
        <v>3.4914950760966876</v>
      </c>
      <c r="O371" s="12">
        <f t="shared" si="161"/>
        <v>1.320303565859237</v>
      </c>
      <c r="P371" s="4">
        <f t="shared" si="162"/>
        <v>202112</v>
      </c>
      <c r="Q371" s="17">
        <f t="shared" si="163"/>
        <v>3.0708661417322833</v>
      </c>
      <c r="R371" s="17">
        <f t="shared" si="164"/>
        <v>-4.0485312899106001</v>
      </c>
      <c r="S371" s="16">
        <f t="shared" si="165"/>
        <v>-0.97766514817831673</v>
      </c>
      <c r="T371" s="5">
        <f t="shared" si="166"/>
        <v>0.32564102564102565</v>
      </c>
      <c r="U371" s="21">
        <f t="shared" si="167"/>
        <v>0</v>
      </c>
      <c r="V371" s="5"/>
      <c r="W371" s="5">
        <f t="shared" si="168"/>
        <v>-1</v>
      </c>
      <c r="X371" s="4">
        <f t="shared" si="169"/>
        <v>-1</v>
      </c>
      <c r="Y371" s="4">
        <f t="shared" si="170"/>
        <v>0</v>
      </c>
      <c r="Z371" s="21">
        <f t="shared" si="171"/>
        <v>2021</v>
      </c>
      <c r="AA371" s="4">
        <f t="shared" si="172"/>
        <v>0.27</v>
      </c>
      <c r="AB371" s="4">
        <f t="shared" si="173"/>
        <v>-0.21259842519685046</v>
      </c>
      <c r="AC371" s="4">
        <f t="shared" si="174"/>
        <v>-0.48259842519685048</v>
      </c>
      <c r="AD371" s="4"/>
      <c r="AE371" s="4">
        <f t="shared" si="175"/>
        <v>-3.6435897435897431</v>
      </c>
      <c r="AF371" s="22">
        <f t="shared" si="176"/>
        <v>-0.73</v>
      </c>
      <c r="AG371" s="22">
        <f t="shared" si="177"/>
        <v>-1.2125984251968505</v>
      </c>
      <c r="AH371" s="3">
        <f t="shared" si="178"/>
        <v>0</v>
      </c>
      <c r="AI371" s="28" t="b">
        <f t="shared" si="179"/>
        <v>0</v>
      </c>
      <c r="AJ371" s="3">
        <f t="shared" si="180"/>
        <v>4.1972920696324856E-2</v>
      </c>
      <c r="AK371" s="3">
        <f t="shared" si="181"/>
        <v>4.1972920696324856E-2</v>
      </c>
      <c r="AL371" s="26">
        <f t="shared" si="182"/>
        <v>0.32564102564102565</v>
      </c>
      <c r="AM371" s="26">
        <f ca="1">IF(RAND()&lt;J371,H371*F371,I371*G371)-1</f>
        <v>-1</v>
      </c>
      <c r="AN371" s="26">
        <f ca="1">IF(RAND()&lt;(J371+(2*F371-1)*Sheet2!D$109),H371*F371,I371*G371)-1</f>
        <v>0.27</v>
      </c>
      <c r="AO371" s="3">
        <f t="shared" si="153"/>
        <v>202112</v>
      </c>
    </row>
    <row r="372" spans="1:41" s="3" customFormat="1" x14ac:dyDescent="0.25">
      <c r="A372" s="6">
        <v>44542</v>
      </c>
      <c r="B372" s="1" t="s">
        <v>35</v>
      </c>
      <c r="C372" s="1" t="s">
        <v>57</v>
      </c>
      <c r="D372">
        <v>48</v>
      </c>
      <c r="E372" s="1">
        <v>9</v>
      </c>
      <c r="F372">
        <f t="shared" si="154"/>
        <v>1</v>
      </c>
      <c r="G372">
        <f t="shared" si="155"/>
        <v>0</v>
      </c>
      <c r="H372" s="4">
        <v>1.22</v>
      </c>
      <c r="I372" s="4">
        <v>4.5</v>
      </c>
      <c r="J372" s="4">
        <f t="shared" si="156"/>
        <v>0.81967213114754101</v>
      </c>
      <c r="K372" s="4">
        <f t="shared" si="157"/>
        <v>0.22222222222222221</v>
      </c>
      <c r="L372" s="17">
        <f t="shared" si="158"/>
        <v>0.78967213114754098</v>
      </c>
      <c r="M372" s="17">
        <f t="shared" si="159"/>
        <v>0.25222222222222224</v>
      </c>
      <c r="N372" s="34">
        <f t="shared" si="160"/>
        <v>1.2663483495951837</v>
      </c>
      <c r="O372" s="12">
        <f t="shared" si="161"/>
        <v>3.964757709251101</v>
      </c>
      <c r="P372" s="4">
        <f t="shared" si="162"/>
        <v>202112</v>
      </c>
      <c r="Q372" s="17">
        <f t="shared" si="163"/>
        <v>1.22</v>
      </c>
      <c r="R372" s="17">
        <f t="shared" si="164"/>
        <v>-4.8311688311688314</v>
      </c>
      <c r="S372" s="16">
        <f t="shared" si="165"/>
        <v>-3.6111688311688317</v>
      </c>
      <c r="T372" s="5">
        <f t="shared" si="166"/>
        <v>3.6885245901639343</v>
      </c>
      <c r="U372" s="21">
        <f t="shared" si="167"/>
        <v>0</v>
      </c>
      <c r="V372" s="5"/>
      <c r="W372" s="5">
        <f t="shared" si="168"/>
        <v>0.21999999999999997</v>
      </c>
      <c r="X372" s="4">
        <f t="shared" si="169"/>
        <v>-0.18032786885245899</v>
      </c>
      <c r="Y372" s="4">
        <f t="shared" si="170"/>
        <v>-0.40032786885245897</v>
      </c>
      <c r="Z372" s="21">
        <f t="shared" si="171"/>
        <v>2021</v>
      </c>
      <c r="AA372" s="4">
        <f t="shared" si="172"/>
        <v>-1</v>
      </c>
      <c r="AB372" s="4">
        <f t="shared" si="173"/>
        <v>-1</v>
      </c>
      <c r="AC372" s="4">
        <f t="shared" si="174"/>
        <v>0</v>
      </c>
      <c r="AD372" s="4"/>
      <c r="AE372" s="4">
        <f t="shared" si="175"/>
        <v>-0.40032786885245897</v>
      </c>
      <c r="AF372" s="22">
        <f t="shared" si="176"/>
        <v>-0.78</v>
      </c>
      <c r="AG372" s="22">
        <f t="shared" si="177"/>
        <v>-1.180327868852459</v>
      </c>
      <c r="AH372" s="3">
        <f t="shared" si="178"/>
        <v>0</v>
      </c>
      <c r="AI372" s="28" t="b">
        <f t="shared" si="179"/>
        <v>0</v>
      </c>
      <c r="AJ372" s="3">
        <f t="shared" si="180"/>
        <v>4.0209790209790097E-2</v>
      </c>
      <c r="AK372" s="3">
        <f t="shared" si="181"/>
        <v>4.0209790209790319E-2</v>
      </c>
      <c r="AL372" s="26">
        <f t="shared" si="182"/>
        <v>3.6885245901639343</v>
      </c>
      <c r="AM372" s="26">
        <f ca="1">IF(RAND()&lt;J372,H372*F372,I372*G372)-1</f>
        <v>0.21999999999999997</v>
      </c>
      <c r="AN372" s="26">
        <f ca="1">IF(RAND()&lt;(J372+(2*F372-1)*Sheet2!D$109),H372*F372,I372*G372)-1</f>
        <v>0.21999999999999997</v>
      </c>
      <c r="AO372" s="3">
        <f t="shared" si="153"/>
        <v>202112</v>
      </c>
    </row>
    <row r="373" spans="1:41" s="3" customFormat="1" x14ac:dyDescent="0.25">
      <c r="A373" s="6">
        <v>44542</v>
      </c>
      <c r="B373" s="1" t="s">
        <v>39</v>
      </c>
      <c r="C373" s="1" t="s">
        <v>28</v>
      </c>
      <c r="D373">
        <v>9</v>
      </c>
      <c r="E373" s="1">
        <v>30</v>
      </c>
      <c r="F373">
        <f t="shared" si="154"/>
        <v>0</v>
      </c>
      <c r="G373">
        <f t="shared" si="155"/>
        <v>1</v>
      </c>
      <c r="H373" s="4">
        <v>3.15</v>
      </c>
      <c r="I373" s="4">
        <v>1.38</v>
      </c>
      <c r="J373" s="4">
        <f t="shared" si="156"/>
        <v>0.31746031746031744</v>
      </c>
      <c r="K373" s="4">
        <f t="shared" si="157"/>
        <v>0.7246376811594204</v>
      </c>
      <c r="L373" s="17">
        <f t="shared" si="158"/>
        <v>0.34746031746031747</v>
      </c>
      <c r="M373" s="17">
        <f t="shared" si="159"/>
        <v>0.69463768115942037</v>
      </c>
      <c r="N373" s="34">
        <f t="shared" si="160"/>
        <v>2.8780264961169482</v>
      </c>
      <c r="O373" s="12">
        <f t="shared" si="161"/>
        <v>1.4395994158147296</v>
      </c>
      <c r="P373" s="4">
        <f t="shared" si="162"/>
        <v>202112</v>
      </c>
      <c r="Q373" s="17">
        <f t="shared" si="163"/>
        <v>2.2826086956521738</v>
      </c>
      <c r="R373" s="17">
        <f t="shared" si="164"/>
        <v>-3.0966952264381891</v>
      </c>
      <c r="S373" s="16">
        <f t="shared" si="165"/>
        <v>-0.81408653078601523</v>
      </c>
      <c r="T373" s="5">
        <f t="shared" si="166"/>
        <v>0.43809523809523809</v>
      </c>
      <c r="U373" s="21">
        <f t="shared" si="167"/>
        <v>0</v>
      </c>
      <c r="V373" s="5"/>
      <c r="W373" s="5">
        <f t="shared" si="168"/>
        <v>-1</v>
      </c>
      <c r="X373" s="4">
        <f t="shared" si="169"/>
        <v>-1</v>
      </c>
      <c r="Y373" s="4">
        <f t="shared" si="170"/>
        <v>0</v>
      </c>
      <c r="Z373" s="21">
        <f t="shared" si="171"/>
        <v>2021</v>
      </c>
      <c r="AA373" s="4">
        <f t="shared" si="172"/>
        <v>0.37999999999999989</v>
      </c>
      <c r="AB373" s="4">
        <f t="shared" si="173"/>
        <v>-0.2753623188405796</v>
      </c>
      <c r="AC373" s="4">
        <f t="shared" si="174"/>
        <v>-0.65536231884057949</v>
      </c>
      <c r="AD373" s="4"/>
      <c r="AE373" s="4">
        <f t="shared" si="175"/>
        <v>-2.8325396825396831</v>
      </c>
      <c r="AF373" s="22">
        <f t="shared" si="176"/>
        <v>-0.62000000000000011</v>
      </c>
      <c r="AG373" s="22">
        <f t="shared" si="177"/>
        <v>-1.2753623188405796</v>
      </c>
      <c r="AH373" s="3">
        <f t="shared" si="178"/>
        <v>0</v>
      </c>
      <c r="AI373" s="28" t="b">
        <f t="shared" si="179"/>
        <v>0</v>
      </c>
      <c r="AJ373" s="3">
        <f t="shared" si="180"/>
        <v>4.039735099337749E-2</v>
      </c>
      <c r="AK373" s="3">
        <f t="shared" si="181"/>
        <v>4.0397350993377601E-2</v>
      </c>
      <c r="AL373" s="26">
        <f t="shared" si="182"/>
        <v>0.43809523809523809</v>
      </c>
      <c r="AM373" s="26">
        <f ca="1">IF(RAND()&lt;J373,H373*F373,I373*G373)-1</f>
        <v>-1</v>
      </c>
      <c r="AN373" s="26">
        <f ca="1">IF(RAND()&lt;(J373+(2*F373-1)*Sheet2!D$109),H373*F373,I373*G373)-1</f>
        <v>0.37999999999999989</v>
      </c>
      <c r="AO373" s="3">
        <f t="shared" si="153"/>
        <v>202112</v>
      </c>
    </row>
    <row r="374" spans="1:41" s="3" customFormat="1" x14ac:dyDescent="0.25">
      <c r="A374" s="6">
        <v>44542</v>
      </c>
      <c r="B374" s="1" t="s">
        <v>36</v>
      </c>
      <c r="C374" s="1" t="s">
        <v>42</v>
      </c>
      <c r="D374">
        <v>20</v>
      </c>
      <c r="E374" s="1">
        <v>0</v>
      </c>
      <c r="F374">
        <f t="shared" si="154"/>
        <v>1</v>
      </c>
      <c r="G374">
        <f t="shared" si="155"/>
        <v>0</v>
      </c>
      <c r="H374" s="4">
        <v>1.18</v>
      </c>
      <c r="I374" s="4">
        <v>5.25</v>
      </c>
      <c r="J374" s="4">
        <f t="shared" si="156"/>
        <v>0.84745762711864414</v>
      </c>
      <c r="K374" s="4">
        <f t="shared" si="157"/>
        <v>0.19047619047619047</v>
      </c>
      <c r="L374" s="17">
        <f t="shared" si="158"/>
        <v>0.81745762711864411</v>
      </c>
      <c r="M374" s="17">
        <f t="shared" si="159"/>
        <v>0.22047619047619046</v>
      </c>
      <c r="N374" s="34">
        <f t="shared" si="160"/>
        <v>1.2233049968899026</v>
      </c>
      <c r="O374" s="12">
        <f t="shared" si="161"/>
        <v>4.5356371490280782</v>
      </c>
      <c r="P374" s="4">
        <f t="shared" si="162"/>
        <v>202112</v>
      </c>
      <c r="Q374" s="17">
        <f t="shared" si="163"/>
        <v>1.18</v>
      </c>
      <c r="R374" s="17">
        <f t="shared" si="164"/>
        <v>-5.790849673202616</v>
      </c>
      <c r="S374" s="16">
        <f t="shared" si="165"/>
        <v>-4.6108496732026163</v>
      </c>
      <c r="T374" s="5">
        <f t="shared" si="166"/>
        <v>4.4491525423728815</v>
      </c>
      <c r="U374" s="21">
        <f t="shared" si="167"/>
        <v>0</v>
      </c>
      <c r="V374" s="5"/>
      <c r="W374" s="5">
        <f t="shared" si="168"/>
        <v>0.17999999999999994</v>
      </c>
      <c r="X374" s="4">
        <f t="shared" si="169"/>
        <v>-0.15254237288135586</v>
      </c>
      <c r="Y374" s="4">
        <f t="shared" si="170"/>
        <v>-0.3325423728813558</v>
      </c>
      <c r="Z374" s="21">
        <f t="shared" si="171"/>
        <v>2021</v>
      </c>
      <c r="AA374" s="4">
        <f t="shared" si="172"/>
        <v>-1</v>
      </c>
      <c r="AB374" s="4">
        <f t="shared" si="173"/>
        <v>-1</v>
      </c>
      <c r="AC374" s="4">
        <f t="shared" si="174"/>
        <v>0</v>
      </c>
      <c r="AD374" s="4"/>
      <c r="AE374" s="4">
        <f t="shared" si="175"/>
        <v>-0.3325423728813558</v>
      </c>
      <c r="AF374" s="22">
        <f t="shared" si="176"/>
        <v>-0.82000000000000006</v>
      </c>
      <c r="AG374" s="22">
        <f t="shared" si="177"/>
        <v>-1.152542372881356</v>
      </c>
      <c r="AH374" s="3">
        <f t="shared" si="178"/>
        <v>0</v>
      </c>
      <c r="AI374" s="28" t="b">
        <f t="shared" si="179"/>
        <v>0</v>
      </c>
      <c r="AJ374" s="3">
        <f t="shared" si="180"/>
        <v>3.6547433903577065E-2</v>
      </c>
      <c r="AK374" s="3">
        <f t="shared" si="181"/>
        <v>3.6547433903577065E-2</v>
      </c>
      <c r="AL374" s="26">
        <f t="shared" si="182"/>
        <v>4.4491525423728815</v>
      </c>
      <c r="AM374" s="26">
        <f ca="1">IF(RAND()&lt;J374,H374*F374,I374*G374)-1</f>
        <v>0.17999999999999994</v>
      </c>
      <c r="AN374" s="26">
        <f ca="1">IF(RAND()&lt;(J374+(2*F374-1)*Sheet2!D$109),H374*F374,I374*G374)-1</f>
        <v>-1</v>
      </c>
      <c r="AO374" s="3">
        <f t="shared" si="153"/>
        <v>202112</v>
      </c>
    </row>
    <row r="375" spans="1:41" s="3" customFormat="1" x14ac:dyDescent="0.25">
      <c r="A375" s="6">
        <v>44542</v>
      </c>
      <c r="B375" s="1" t="s">
        <v>58</v>
      </c>
      <c r="C375" s="1" t="s">
        <v>23</v>
      </c>
      <c r="D375">
        <v>20</v>
      </c>
      <c r="E375" s="1">
        <v>27</v>
      </c>
      <c r="F375">
        <f t="shared" si="154"/>
        <v>0</v>
      </c>
      <c r="G375">
        <f t="shared" si="155"/>
        <v>1</v>
      </c>
      <c r="H375" s="4">
        <v>2.75</v>
      </c>
      <c r="I375" s="4">
        <v>1.47</v>
      </c>
      <c r="J375" s="4">
        <f t="shared" si="156"/>
        <v>0.36363636363636365</v>
      </c>
      <c r="K375" s="4">
        <f t="shared" si="157"/>
        <v>0.68027210884353739</v>
      </c>
      <c r="L375" s="17">
        <f t="shared" si="158"/>
        <v>0.39363636363636367</v>
      </c>
      <c r="M375" s="17">
        <f t="shared" si="159"/>
        <v>0.65027210884353737</v>
      </c>
      <c r="N375" s="34">
        <f t="shared" si="160"/>
        <v>2.5404157043879905</v>
      </c>
      <c r="O375" s="12">
        <f t="shared" si="161"/>
        <v>1.5378177633643688</v>
      </c>
      <c r="P375" s="4">
        <f t="shared" si="162"/>
        <v>202112</v>
      </c>
      <c r="Q375" s="17">
        <f t="shared" si="163"/>
        <v>1.870748299319728</v>
      </c>
      <c r="R375" s="17">
        <f t="shared" si="164"/>
        <v>-2.6990881458966562</v>
      </c>
      <c r="S375" s="16">
        <f t="shared" si="165"/>
        <v>-0.82833984657692827</v>
      </c>
      <c r="T375" s="5">
        <f t="shared" si="166"/>
        <v>0.53454545454545455</v>
      </c>
      <c r="U375" s="21">
        <f t="shared" si="167"/>
        <v>0</v>
      </c>
      <c r="V375" s="5"/>
      <c r="W375" s="5">
        <f t="shared" si="168"/>
        <v>-1</v>
      </c>
      <c r="X375" s="4">
        <f t="shared" si="169"/>
        <v>-1</v>
      </c>
      <c r="Y375" s="4">
        <f t="shared" si="170"/>
        <v>0</v>
      </c>
      <c r="Z375" s="21">
        <f t="shared" si="171"/>
        <v>2021</v>
      </c>
      <c r="AA375" s="4">
        <f t="shared" si="172"/>
        <v>0.47</v>
      </c>
      <c r="AB375" s="4">
        <f t="shared" si="173"/>
        <v>-0.31972789115646261</v>
      </c>
      <c r="AC375" s="4">
        <f t="shared" si="174"/>
        <v>-0.78972789115646258</v>
      </c>
      <c r="AD375" s="4"/>
      <c r="AE375" s="4">
        <f t="shared" si="175"/>
        <v>-2.3863636363636362</v>
      </c>
      <c r="AF375" s="22">
        <f t="shared" si="176"/>
        <v>-0.53</v>
      </c>
      <c r="AG375" s="22">
        <f t="shared" si="177"/>
        <v>-1.3197278911564627</v>
      </c>
      <c r="AH375" s="3">
        <f t="shared" si="178"/>
        <v>0</v>
      </c>
      <c r="AI375" s="28" t="b">
        <f t="shared" si="179"/>
        <v>0</v>
      </c>
      <c r="AJ375" s="3">
        <f t="shared" si="180"/>
        <v>4.206161137440767E-2</v>
      </c>
      <c r="AK375" s="3">
        <f t="shared" si="181"/>
        <v>4.2061611374407559E-2</v>
      </c>
      <c r="AL375" s="26">
        <f t="shared" si="182"/>
        <v>0.53454545454545455</v>
      </c>
      <c r="AM375" s="26">
        <f ca="1">IF(RAND()&lt;J375,H375*F375,I375*G375)-1</f>
        <v>0.47</v>
      </c>
      <c r="AN375" s="26">
        <f ca="1">IF(RAND()&lt;(J375+(2*F375-1)*Sheet2!D$109),H375*F375,I375*G375)-1</f>
        <v>0.47</v>
      </c>
      <c r="AO375" s="3">
        <f t="shared" si="153"/>
        <v>202112</v>
      </c>
    </row>
    <row r="376" spans="1:41" s="3" customFormat="1" x14ac:dyDescent="0.25">
      <c r="A376" s="6">
        <v>44539</v>
      </c>
      <c r="B376" s="1" t="s">
        <v>46</v>
      </c>
      <c r="C376" s="1" t="s">
        <v>43</v>
      </c>
      <c r="D376">
        <v>36</v>
      </c>
      <c r="E376" s="1">
        <v>28</v>
      </c>
      <c r="F376">
        <f t="shared" si="154"/>
        <v>1</v>
      </c>
      <c r="G376">
        <f t="shared" si="155"/>
        <v>0</v>
      </c>
      <c r="H376" s="4">
        <v>1.55</v>
      </c>
      <c r="I376" s="4">
        <v>2.6</v>
      </c>
      <c r="J376" s="4">
        <f t="shared" si="156"/>
        <v>0.64516129032258063</v>
      </c>
      <c r="K376" s="4">
        <f t="shared" si="157"/>
        <v>0.38461538461538458</v>
      </c>
      <c r="L376" s="17">
        <f t="shared" si="158"/>
        <v>0.6151612903225806</v>
      </c>
      <c r="M376" s="17">
        <f t="shared" si="159"/>
        <v>0.41461538461538461</v>
      </c>
      <c r="N376" s="34">
        <f t="shared" si="160"/>
        <v>1.6255899318300997</v>
      </c>
      <c r="O376" s="12">
        <f t="shared" si="161"/>
        <v>2.4118738404452689</v>
      </c>
      <c r="P376" s="4">
        <f t="shared" si="162"/>
        <v>202112</v>
      </c>
      <c r="Q376" s="17">
        <f t="shared" si="163"/>
        <v>1.55</v>
      </c>
      <c r="R376" s="17">
        <f t="shared" si="164"/>
        <v>-2.4431818181818183</v>
      </c>
      <c r="S376" s="16">
        <f t="shared" si="165"/>
        <v>-0.8931818181818183</v>
      </c>
      <c r="T376" s="5">
        <f t="shared" si="166"/>
        <v>1.6774193548387097</v>
      </c>
      <c r="U376" s="21">
        <f t="shared" si="167"/>
        <v>0</v>
      </c>
      <c r="V376" s="5"/>
      <c r="W376" s="5">
        <f t="shared" si="168"/>
        <v>0.55000000000000004</v>
      </c>
      <c r="X376" s="4">
        <f t="shared" si="169"/>
        <v>-0.35483870967741937</v>
      </c>
      <c r="Y376" s="4">
        <f t="shared" si="170"/>
        <v>-0.90483870967741942</v>
      </c>
      <c r="Z376" s="21">
        <f t="shared" si="171"/>
        <v>2021</v>
      </c>
      <c r="AA376" s="4">
        <f t="shared" si="172"/>
        <v>-1</v>
      </c>
      <c r="AB376" s="4">
        <f t="shared" si="173"/>
        <v>-1</v>
      </c>
      <c r="AC376" s="4">
        <f t="shared" si="174"/>
        <v>0</v>
      </c>
      <c r="AD376" s="4"/>
      <c r="AE376" s="4">
        <f t="shared" si="175"/>
        <v>-0.90483870967741942</v>
      </c>
      <c r="AF376" s="22">
        <f t="shared" si="176"/>
        <v>-0.44999999999999996</v>
      </c>
      <c r="AG376" s="22">
        <f t="shared" si="177"/>
        <v>-1.3548387096774195</v>
      </c>
      <c r="AH376" s="3">
        <f t="shared" si="178"/>
        <v>0</v>
      </c>
      <c r="AI376" s="28" t="b">
        <f t="shared" si="179"/>
        <v>0</v>
      </c>
      <c r="AJ376" s="3">
        <f t="shared" si="180"/>
        <v>2.8915662650602414E-2</v>
      </c>
      <c r="AK376" s="3">
        <f t="shared" si="181"/>
        <v>2.8915662650602414E-2</v>
      </c>
      <c r="AL376" s="26">
        <f t="shared" si="182"/>
        <v>1.6774193548387097</v>
      </c>
      <c r="AM376" s="26">
        <f ca="1">IF(RAND()&lt;J376,H376*F376,I376*G376)-1</f>
        <v>0.55000000000000004</v>
      </c>
      <c r="AN376" s="26">
        <f ca="1">IF(RAND()&lt;(J376+(2*F376-1)*Sheet2!D$109),H376*F376,I376*G376)-1</f>
        <v>0.55000000000000004</v>
      </c>
      <c r="AO376" s="3">
        <f t="shared" si="153"/>
        <v>202112</v>
      </c>
    </row>
    <row r="377" spans="1:41" s="3" customFormat="1" x14ac:dyDescent="0.25">
      <c r="A377" s="6">
        <v>44536</v>
      </c>
      <c r="B377" s="1" t="s">
        <v>32</v>
      </c>
      <c r="C377" s="1" t="s">
        <v>38</v>
      </c>
      <c r="D377">
        <v>10</v>
      </c>
      <c r="E377" s="1">
        <v>14</v>
      </c>
      <c r="F377">
        <f t="shared" si="154"/>
        <v>0</v>
      </c>
      <c r="G377">
        <f t="shared" si="155"/>
        <v>1</v>
      </c>
      <c r="H377" s="4">
        <v>1.62</v>
      </c>
      <c r="I377" s="4">
        <v>2.4</v>
      </c>
      <c r="J377" s="4">
        <f t="shared" si="156"/>
        <v>0.61728395061728392</v>
      </c>
      <c r="K377" s="4">
        <f t="shared" si="157"/>
        <v>0.41666666666666669</v>
      </c>
      <c r="L377" s="17">
        <f t="shared" si="158"/>
        <v>0.64728395061728394</v>
      </c>
      <c r="M377" s="17">
        <f t="shared" si="159"/>
        <v>0.38666666666666671</v>
      </c>
      <c r="N377" s="34">
        <f t="shared" si="160"/>
        <v>1.5449170322334542</v>
      </c>
      <c r="O377" s="12">
        <f t="shared" si="161"/>
        <v>2.5862068965517238</v>
      </c>
      <c r="P377" s="4">
        <f t="shared" si="162"/>
        <v>202112</v>
      </c>
      <c r="Q377" s="17">
        <f t="shared" si="163"/>
        <v>0.67500000000000004</v>
      </c>
      <c r="R377" s="17">
        <f t="shared" si="164"/>
        <v>-2.3271889400921655</v>
      </c>
      <c r="S377" s="16">
        <f t="shared" si="165"/>
        <v>-1.6521889400921654</v>
      </c>
      <c r="T377" s="5">
        <f t="shared" si="166"/>
        <v>1.4814814814814814</v>
      </c>
      <c r="U377" s="21">
        <f t="shared" si="167"/>
        <v>0</v>
      </c>
      <c r="V377" s="5"/>
      <c r="W377" s="5">
        <f t="shared" si="168"/>
        <v>-1</v>
      </c>
      <c r="X377" s="4">
        <f t="shared" si="169"/>
        <v>-1</v>
      </c>
      <c r="Y377" s="4">
        <f t="shared" si="170"/>
        <v>0</v>
      </c>
      <c r="Z377" s="21">
        <f t="shared" si="171"/>
        <v>2021</v>
      </c>
      <c r="AA377" s="4">
        <f t="shared" si="172"/>
        <v>1.4</v>
      </c>
      <c r="AB377" s="4">
        <f t="shared" si="173"/>
        <v>-0.58333333333333326</v>
      </c>
      <c r="AC377" s="4">
        <f t="shared" si="174"/>
        <v>-1.9833333333333332</v>
      </c>
      <c r="AD377" s="4"/>
      <c r="AE377" s="4">
        <f t="shared" si="175"/>
        <v>-1.0027160493827161</v>
      </c>
      <c r="AF377" s="22">
        <f t="shared" si="176"/>
        <v>0.39999999999999991</v>
      </c>
      <c r="AG377" s="22">
        <f t="shared" si="177"/>
        <v>-1.5833333333333333</v>
      </c>
      <c r="AH377" s="3">
        <f t="shared" si="178"/>
        <v>0</v>
      </c>
      <c r="AI377" s="28" t="b">
        <f t="shared" si="179"/>
        <v>0</v>
      </c>
      <c r="AJ377" s="3">
        <f t="shared" si="180"/>
        <v>3.2835820895522283E-2</v>
      </c>
      <c r="AK377" s="3">
        <f t="shared" si="181"/>
        <v>3.2835820895522505E-2</v>
      </c>
      <c r="AL377" s="26">
        <f t="shared" si="182"/>
        <v>1.4814814814814814</v>
      </c>
      <c r="AM377" s="26">
        <f ca="1">IF(RAND()&lt;J377,H377*F377,I377*G377)-1</f>
        <v>-1</v>
      </c>
      <c r="AN377" s="26">
        <f ca="1">IF(RAND()&lt;(J377+(2*F377-1)*Sheet2!D$109),H377*F377,I377*G377)-1</f>
        <v>1.4</v>
      </c>
      <c r="AO377" s="3">
        <f t="shared" si="153"/>
        <v>202112</v>
      </c>
    </row>
    <row r="378" spans="1:41" s="3" customFormat="1" x14ac:dyDescent="0.25">
      <c r="A378" s="6">
        <v>44535</v>
      </c>
      <c r="B378" s="1" t="s">
        <v>35</v>
      </c>
      <c r="C378" s="1" t="s">
        <v>21</v>
      </c>
      <c r="D378">
        <v>22</v>
      </c>
      <c r="E378" s="1">
        <v>9</v>
      </c>
      <c r="F378">
        <f t="shared" si="154"/>
        <v>1</v>
      </c>
      <c r="G378">
        <f t="shared" si="155"/>
        <v>0</v>
      </c>
      <c r="H378" s="4">
        <v>1.22</v>
      </c>
      <c r="I378" s="4">
        <v>4.5</v>
      </c>
      <c r="J378" s="4">
        <f t="shared" si="156"/>
        <v>0.81967213114754101</v>
      </c>
      <c r="K378" s="4">
        <f t="shared" si="157"/>
        <v>0.22222222222222221</v>
      </c>
      <c r="L378" s="17">
        <f t="shared" si="158"/>
        <v>0.78967213114754098</v>
      </c>
      <c r="M378" s="17">
        <f t="shared" si="159"/>
        <v>0.25222222222222224</v>
      </c>
      <c r="N378" s="34">
        <f t="shared" si="160"/>
        <v>1.2663483495951837</v>
      </c>
      <c r="O378" s="12">
        <f t="shared" si="161"/>
        <v>3.964757709251101</v>
      </c>
      <c r="P378" s="4">
        <f t="shared" si="162"/>
        <v>202112</v>
      </c>
      <c r="Q378" s="17">
        <f t="shared" si="163"/>
        <v>1.22</v>
      </c>
      <c r="R378" s="17">
        <f t="shared" si="164"/>
        <v>-4.8311688311688314</v>
      </c>
      <c r="S378" s="16">
        <f t="shared" si="165"/>
        <v>-3.6111688311688317</v>
      </c>
      <c r="T378" s="5">
        <f t="shared" si="166"/>
        <v>3.6885245901639343</v>
      </c>
      <c r="U378" s="21">
        <f t="shared" si="167"/>
        <v>0</v>
      </c>
      <c r="V378" s="5"/>
      <c r="W378" s="5">
        <f t="shared" si="168"/>
        <v>0.21999999999999997</v>
      </c>
      <c r="X378" s="4">
        <f t="shared" si="169"/>
        <v>-0.18032786885245899</v>
      </c>
      <c r="Y378" s="4">
        <f t="shared" si="170"/>
        <v>-0.40032786885245897</v>
      </c>
      <c r="Z378" s="21">
        <f t="shared" si="171"/>
        <v>2021</v>
      </c>
      <c r="AA378" s="4">
        <f t="shared" si="172"/>
        <v>-1</v>
      </c>
      <c r="AB378" s="4">
        <f t="shared" si="173"/>
        <v>-1</v>
      </c>
      <c r="AC378" s="4">
        <f t="shared" si="174"/>
        <v>0</v>
      </c>
      <c r="AD378" s="4"/>
      <c r="AE378" s="4">
        <f t="shared" si="175"/>
        <v>-0.40032786885245897</v>
      </c>
      <c r="AF378" s="22">
        <f t="shared" si="176"/>
        <v>-0.78</v>
      </c>
      <c r="AG378" s="22">
        <f t="shared" si="177"/>
        <v>-1.180327868852459</v>
      </c>
      <c r="AH378" s="3">
        <f t="shared" si="178"/>
        <v>0</v>
      </c>
      <c r="AI378" s="28" t="b">
        <f t="shared" si="179"/>
        <v>0</v>
      </c>
      <c r="AJ378" s="3">
        <f t="shared" si="180"/>
        <v>4.0209790209790097E-2</v>
      </c>
      <c r="AK378" s="3">
        <f t="shared" si="181"/>
        <v>4.0209790209790319E-2</v>
      </c>
      <c r="AL378" s="26">
        <f t="shared" si="182"/>
        <v>3.6885245901639343</v>
      </c>
      <c r="AM378" s="26">
        <f ca="1">IF(RAND()&lt;J378,H378*F378,I378*G378)-1</f>
        <v>0.21999999999999997</v>
      </c>
      <c r="AN378" s="26">
        <f ca="1">IF(RAND()&lt;(J378+(2*F378-1)*Sheet2!D$109),H378*F378,I378*G378)-1</f>
        <v>0.21999999999999997</v>
      </c>
      <c r="AO378" s="3">
        <f t="shared" si="153"/>
        <v>202112</v>
      </c>
    </row>
    <row r="379" spans="1:41" s="3" customFormat="1" x14ac:dyDescent="0.25">
      <c r="A379" s="6">
        <v>44535</v>
      </c>
      <c r="B379" s="1" t="s">
        <v>55</v>
      </c>
      <c r="C379" s="1" t="s">
        <v>42</v>
      </c>
      <c r="D379">
        <v>37</v>
      </c>
      <c r="E379" s="1">
        <v>7</v>
      </c>
      <c r="F379">
        <f t="shared" si="154"/>
        <v>1</v>
      </c>
      <c r="G379">
        <f t="shared" si="155"/>
        <v>0</v>
      </c>
      <c r="H379" s="4">
        <v>1.1399999999999999</v>
      </c>
      <c r="I379" s="4">
        <v>6</v>
      </c>
      <c r="J379" s="4">
        <f t="shared" si="156"/>
        <v>0.87719298245614041</v>
      </c>
      <c r="K379" s="4">
        <f t="shared" si="157"/>
        <v>0.16666666666666666</v>
      </c>
      <c r="L379" s="17">
        <f t="shared" si="158"/>
        <v>0.84719298245614039</v>
      </c>
      <c r="M379" s="17">
        <f t="shared" si="159"/>
        <v>0.19666666666666666</v>
      </c>
      <c r="N379" s="34">
        <f t="shared" si="160"/>
        <v>1.1803686063367156</v>
      </c>
      <c r="O379" s="12">
        <f t="shared" si="161"/>
        <v>5.0847457627118651</v>
      </c>
      <c r="P379" s="4">
        <f t="shared" si="162"/>
        <v>202112</v>
      </c>
      <c r="Q379" s="17">
        <f t="shared" si="163"/>
        <v>1.1399999999999999</v>
      </c>
      <c r="R379" s="17">
        <f t="shared" si="164"/>
        <v>-7.3428571428571479</v>
      </c>
      <c r="S379" s="16">
        <f t="shared" si="165"/>
        <v>-6.2028571428571482</v>
      </c>
      <c r="T379" s="5">
        <f t="shared" si="166"/>
        <v>5.2631578947368425</v>
      </c>
      <c r="U379" s="21">
        <f t="shared" si="167"/>
        <v>1</v>
      </c>
      <c r="V379" s="5"/>
      <c r="W379" s="5">
        <f t="shared" si="168"/>
        <v>0.1399999999999999</v>
      </c>
      <c r="X379" s="4">
        <f t="shared" si="169"/>
        <v>-0.12280701754385959</v>
      </c>
      <c r="Y379" s="4">
        <f t="shared" si="170"/>
        <v>-0.26280701754385949</v>
      </c>
      <c r="Z379" s="21">
        <f t="shared" si="171"/>
        <v>2021</v>
      </c>
      <c r="AA379" s="4">
        <f t="shared" si="172"/>
        <v>-1</v>
      </c>
      <c r="AB379" s="4">
        <f t="shared" si="173"/>
        <v>-1</v>
      </c>
      <c r="AC379" s="4">
        <f t="shared" si="174"/>
        <v>0</v>
      </c>
      <c r="AD379" s="4"/>
      <c r="AE379" s="4">
        <f t="shared" si="175"/>
        <v>-0.26280701754385949</v>
      </c>
      <c r="AF379" s="22">
        <f t="shared" si="176"/>
        <v>-0.8600000000000001</v>
      </c>
      <c r="AG379" s="22">
        <f t="shared" si="177"/>
        <v>-1.1228070175438596</v>
      </c>
      <c r="AH379" s="3">
        <f t="shared" si="178"/>
        <v>0</v>
      </c>
      <c r="AI379" s="28" t="b">
        <f t="shared" si="179"/>
        <v>0</v>
      </c>
      <c r="AJ379" s="3">
        <f t="shared" si="180"/>
        <v>4.2016806722689037E-2</v>
      </c>
      <c r="AK379" s="3">
        <f t="shared" si="181"/>
        <v>4.2016806722689148E-2</v>
      </c>
      <c r="AL379" s="26">
        <f t="shared" si="182"/>
        <v>5.2631578947368425</v>
      </c>
      <c r="AM379" s="26">
        <f ca="1">IF(RAND()&lt;J379,H379*F379,I379*G379)-1</f>
        <v>0.1399999999999999</v>
      </c>
      <c r="AN379" s="26">
        <f ca="1">IF(RAND()&lt;(J379+(2*F379-1)*Sheet2!D$109),H379*F379,I379*G379)-1</f>
        <v>0.1399999999999999</v>
      </c>
      <c r="AO379" s="3">
        <f t="shared" si="153"/>
        <v>202112</v>
      </c>
    </row>
    <row r="380" spans="1:41" s="3" customFormat="1" x14ac:dyDescent="0.25">
      <c r="A380" s="6">
        <v>44535</v>
      </c>
      <c r="B380" s="1" t="s">
        <v>43</v>
      </c>
      <c r="C380" s="1" t="s">
        <v>29</v>
      </c>
      <c r="D380">
        <v>20</v>
      </c>
      <c r="E380" s="1">
        <v>19</v>
      </c>
      <c r="F380">
        <f t="shared" si="154"/>
        <v>1</v>
      </c>
      <c r="G380">
        <f t="shared" si="155"/>
        <v>0</v>
      </c>
      <c r="H380" s="4">
        <v>2.4</v>
      </c>
      <c r="I380" s="4">
        <v>1.62</v>
      </c>
      <c r="J380" s="4">
        <f t="shared" si="156"/>
        <v>0.41666666666666669</v>
      </c>
      <c r="K380" s="4">
        <f t="shared" si="157"/>
        <v>0.61728395061728392</v>
      </c>
      <c r="L380" s="17">
        <f t="shared" si="158"/>
        <v>0.38666666666666671</v>
      </c>
      <c r="M380" s="17">
        <f t="shared" si="159"/>
        <v>0.64728395061728394</v>
      </c>
      <c r="N380" s="34">
        <f t="shared" si="160"/>
        <v>2.5862068965517238</v>
      </c>
      <c r="O380" s="12">
        <f t="shared" si="161"/>
        <v>1.5449170322334542</v>
      </c>
      <c r="P380" s="4">
        <f t="shared" si="162"/>
        <v>202112</v>
      </c>
      <c r="Q380" s="17">
        <f t="shared" si="163"/>
        <v>2.4</v>
      </c>
      <c r="R380" s="17">
        <f t="shared" si="164"/>
        <v>-2.3271889400921655</v>
      </c>
      <c r="S380" s="16">
        <f t="shared" si="165"/>
        <v>7.281105990783443E-2</v>
      </c>
      <c r="T380" s="5">
        <f t="shared" si="166"/>
        <v>0.67500000000000004</v>
      </c>
      <c r="U380" s="21">
        <f t="shared" si="167"/>
        <v>0</v>
      </c>
      <c r="V380" s="5"/>
      <c r="W380" s="5">
        <f t="shared" si="168"/>
        <v>1.4</v>
      </c>
      <c r="X380" s="4">
        <f t="shared" si="169"/>
        <v>-0.58333333333333326</v>
      </c>
      <c r="Y380" s="4">
        <f t="shared" si="170"/>
        <v>-1.9833333333333332</v>
      </c>
      <c r="Z380" s="21">
        <f t="shared" si="171"/>
        <v>2021</v>
      </c>
      <c r="AA380" s="4">
        <f t="shared" si="172"/>
        <v>-1</v>
      </c>
      <c r="AB380" s="4">
        <f t="shared" si="173"/>
        <v>-1</v>
      </c>
      <c r="AC380" s="4">
        <f t="shared" si="174"/>
        <v>0</v>
      </c>
      <c r="AD380" s="4"/>
      <c r="AE380" s="4">
        <f t="shared" si="175"/>
        <v>-1.9833333333333332</v>
      </c>
      <c r="AF380" s="22">
        <f t="shared" si="176"/>
        <v>0.39999999999999991</v>
      </c>
      <c r="AG380" s="22">
        <f t="shared" si="177"/>
        <v>-1.5833333333333333</v>
      </c>
      <c r="AH380" s="3">
        <f t="shared" si="178"/>
        <v>0</v>
      </c>
      <c r="AI380" s="28" t="b">
        <f t="shared" si="179"/>
        <v>0</v>
      </c>
      <c r="AJ380" s="3">
        <f t="shared" si="180"/>
        <v>3.2835820895522283E-2</v>
      </c>
      <c r="AK380" s="3">
        <f t="shared" si="181"/>
        <v>3.2835820895522505E-2</v>
      </c>
      <c r="AL380" s="26">
        <f t="shared" si="182"/>
        <v>0.67500000000000004</v>
      </c>
      <c r="AM380" s="26">
        <f ca="1">IF(RAND()&lt;J380,H380*F380,I380*G380)-1</f>
        <v>-1</v>
      </c>
      <c r="AN380" s="26">
        <f ca="1">IF(RAND()&lt;(J380+(2*F380-1)*Sheet2!D$109),H380*F380,I380*G380)-1</f>
        <v>-1</v>
      </c>
      <c r="AO380" s="3">
        <f t="shared" si="153"/>
        <v>202112</v>
      </c>
    </row>
    <row r="381" spans="1:41" s="3" customFormat="1" x14ac:dyDescent="0.25">
      <c r="A381" s="6">
        <v>44535</v>
      </c>
      <c r="B381" s="1" t="s">
        <v>47</v>
      </c>
      <c r="C381" s="1" t="s">
        <v>24</v>
      </c>
      <c r="D381">
        <v>30</v>
      </c>
      <c r="E381" s="1">
        <v>23</v>
      </c>
      <c r="F381">
        <f t="shared" si="154"/>
        <v>1</v>
      </c>
      <c r="G381">
        <f t="shared" si="155"/>
        <v>0</v>
      </c>
      <c r="H381" s="4">
        <v>2.25</v>
      </c>
      <c r="I381" s="4">
        <v>1.68</v>
      </c>
      <c r="J381" s="4">
        <f t="shared" si="156"/>
        <v>0.44444444444444442</v>
      </c>
      <c r="K381" s="4">
        <f t="shared" si="157"/>
        <v>0.59523809523809523</v>
      </c>
      <c r="L381" s="17">
        <f t="shared" si="158"/>
        <v>0.41444444444444439</v>
      </c>
      <c r="M381" s="17">
        <f t="shared" si="159"/>
        <v>0.62523809523809526</v>
      </c>
      <c r="N381" s="34">
        <f t="shared" si="160"/>
        <v>2.4128686327077751</v>
      </c>
      <c r="O381" s="12">
        <f t="shared" si="161"/>
        <v>1.5993907083015992</v>
      </c>
      <c r="P381" s="4">
        <f t="shared" si="162"/>
        <v>202112</v>
      </c>
      <c r="Q381" s="17">
        <f t="shared" si="163"/>
        <v>2.25</v>
      </c>
      <c r="R381" s="17">
        <f t="shared" si="164"/>
        <v>-2.2705882352941176</v>
      </c>
      <c r="S381" s="16">
        <f t="shared" si="165"/>
        <v>-2.0588235294117574E-2</v>
      </c>
      <c r="T381" s="5">
        <f t="shared" si="166"/>
        <v>0.74666666666666659</v>
      </c>
      <c r="U381" s="21">
        <f t="shared" si="167"/>
        <v>0</v>
      </c>
      <c r="V381" s="5"/>
      <c r="W381" s="5">
        <f t="shared" si="168"/>
        <v>1.25</v>
      </c>
      <c r="X381" s="4">
        <f t="shared" si="169"/>
        <v>-0.55555555555555558</v>
      </c>
      <c r="Y381" s="4">
        <f t="shared" si="170"/>
        <v>-1.8055555555555556</v>
      </c>
      <c r="Z381" s="21">
        <f t="shared" si="171"/>
        <v>2021</v>
      </c>
      <c r="AA381" s="4">
        <f t="shared" si="172"/>
        <v>-1</v>
      </c>
      <c r="AB381" s="4">
        <f t="shared" si="173"/>
        <v>-1</v>
      </c>
      <c r="AC381" s="4">
        <f t="shared" si="174"/>
        <v>0</v>
      </c>
      <c r="AD381" s="4"/>
      <c r="AE381" s="4">
        <f t="shared" si="175"/>
        <v>-1.8055555555555556</v>
      </c>
      <c r="AF381" s="22">
        <f t="shared" si="176"/>
        <v>0.25</v>
      </c>
      <c r="AG381" s="22">
        <f t="shared" si="177"/>
        <v>-1.5555555555555556</v>
      </c>
      <c r="AH381" s="3">
        <f t="shared" si="178"/>
        <v>0</v>
      </c>
      <c r="AI381" s="28" t="b">
        <f t="shared" si="179"/>
        <v>0</v>
      </c>
      <c r="AJ381" s="3">
        <f t="shared" si="180"/>
        <v>3.8167938931297662E-2</v>
      </c>
      <c r="AK381" s="3">
        <f t="shared" si="181"/>
        <v>3.8167938931297662E-2</v>
      </c>
      <c r="AL381" s="26">
        <f t="shared" si="182"/>
        <v>0.74666666666666659</v>
      </c>
      <c r="AM381" s="26">
        <f ca="1">IF(RAND()&lt;J381,H381*F381,I381*G381)-1</f>
        <v>1.25</v>
      </c>
      <c r="AN381" s="26">
        <f ca="1">IF(RAND()&lt;(J381+(2*F381-1)*Sheet2!D$109),H381*F381,I381*G381)-1</f>
        <v>1.25</v>
      </c>
      <c r="AO381" s="3">
        <f t="shared" si="153"/>
        <v>202112</v>
      </c>
    </row>
    <row r="382" spans="1:41" s="3" customFormat="1" x14ac:dyDescent="0.25">
      <c r="A382" s="6">
        <v>44535</v>
      </c>
      <c r="B382" s="1" t="s">
        <v>57</v>
      </c>
      <c r="C382" s="1" t="s">
        <v>58</v>
      </c>
      <c r="D382">
        <v>15</v>
      </c>
      <c r="E382" s="1">
        <v>17</v>
      </c>
      <c r="F382">
        <f t="shared" si="154"/>
        <v>0</v>
      </c>
      <c r="G382">
        <f t="shared" si="155"/>
        <v>1</v>
      </c>
      <c r="H382" s="4">
        <v>1.74</v>
      </c>
      <c r="I382" s="4">
        <v>2.15</v>
      </c>
      <c r="J382" s="4">
        <f t="shared" si="156"/>
        <v>0.57471264367816088</v>
      </c>
      <c r="K382" s="4">
        <f t="shared" si="157"/>
        <v>0.46511627906976744</v>
      </c>
      <c r="L382" s="17">
        <f t="shared" si="158"/>
        <v>0.60471264367816091</v>
      </c>
      <c r="M382" s="17">
        <f t="shared" si="159"/>
        <v>0.43511627906976746</v>
      </c>
      <c r="N382" s="34">
        <f t="shared" si="160"/>
        <v>1.6536780079832731</v>
      </c>
      <c r="O382" s="12">
        <f t="shared" si="161"/>
        <v>2.298236237306253</v>
      </c>
      <c r="P382" s="4">
        <f t="shared" si="162"/>
        <v>202112</v>
      </c>
      <c r="Q382" s="17">
        <f t="shared" si="163"/>
        <v>0.80930232558139537</v>
      </c>
      <c r="R382" s="17">
        <f t="shared" si="164"/>
        <v>-2.2209165687426555</v>
      </c>
      <c r="S382" s="16">
        <f t="shared" si="165"/>
        <v>-1.4116142431612602</v>
      </c>
      <c r="T382" s="5">
        <f t="shared" si="166"/>
        <v>1.235632183908046</v>
      </c>
      <c r="U382" s="21">
        <f t="shared" si="167"/>
        <v>0</v>
      </c>
      <c r="V382" s="5"/>
      <c r="W382" s="5">
        <f t="shared" si="168"/>
        <v>-1</v>
      </c>
      <c r="X382" s="4">
        <f t="shared" si="169"/>
        <v>-1</v>
      </c>
      <c r="Y382" s="4">
        <f t="shared" si="170"/>
        <v>0</v>
      </c>
      <c r="Z382" s="21">
        <f t="shared" si="171"/>
        <v>2021</v>
      </c>
      <c r="AA382" s="4">
        <f t="shared" si="172"/>
        <v>1.1499999999999999</v>
      </c>
      <c r="AB382" s="4">
        <f t="shared" si="173"/>
        <v>-0.53488372093023262</v>
      </c>
      <c r="AC382" s="4">
        <f t="shared" si="174"/>
        <v>-1.6848837209302325</v>
      </c>
      <c r="AD382" s="4"/>
      <c r="AE382" s="4">
        <f t="shared" si="175"/>
        <v>-1.1652873563218393</v>
      </c>
      <c r="AF382" s="22">
        <f t="shared" si="176"/>
        <v>0.14999999999999991</v>
      </c>
      <c r="AG382" s="22">
        <f t="shared" si="177"/>
        <v>-1.5348837209302326</v>
      </c>
      <c r="AH382" s="3">
        <f t="shared" si="178"/>
        <v>0</v>
      </c>
      <c r="AI382" s="28" t="b">
        <f t="shared" si="179"/>
        <v>0</v>
      </c>
      <c r="AJ382" s="3">
        <f t="shared" si="180"/>
        <v>3.8303341902313659E-2</v>
      </c>
      <c r="AK382" s="3">
        <f t="shared" si="181"/>
        <v>3.8303341902313659E-2</v>
      </c>
      <c r="AL382" s="26">
        <f t="shared" si="182"/>
        <v>1.235632183908046</v>
      </c>
      <c r="AM382" s="26">
        <f ca="1">IF(RAND()&lt;J382,H382*F382,I382*G382)-1</f>
        <v>-1</v>
      </c>
      <c r="AN382" s="26">
        <f ca="1">IF(RAND()&lt;(J382+(2*F382-1)*Sheet2!D$109),H382*F382,I382*G382)-1</f>
        <v>-1</v>
      </c>
      <c r="AO382" s="3">
        <f t="shared" si="153"/>
        <v>202112</v>
      </c>
    </row>
    <row r="383" spans="1:41" s="3" customFormat="1" x14ac:dyDescent="0.25">
      <c r="A383" s="6">
        <v>44535</v>
      </c>
      <c r="B383" s="1" t="s">
        <v>27</v>
      </c>
      <c r="C383" s="1" t="s">
        <v>25</v>
      </c>
      <c r="D383">
        <v>17</v>
      </c>
      <c r="E383" s="1">
        <v>30</v>
      </c>
      <c r="F383">
        <f t="shared" si="154"/>
        <v>0</v>
      </c>
      <c r="G383">
        <f t="shared" si="155"/>
        <v>1</v>
      </c>
      <c r="H383" s="4">
        <v>4.75</v>
      </c>
      <c r="I383" s="4">
        <v>1.2</v>
      </c>
      <c r="J383" s="4">
        <f t="shared" si="156"/>
        <v>0.21052631578947367</v>
      </c>
      <c r="K383" s="4">
        <f t="shared" si="157"/>
        <v>0.83333333333333337</v>
      </c>
      <c r="L383" s="17">
        <f t="shared" si="158"/>
        <v>0.24052631578947367</v>
      </c>
      <c r="M383" s="17">
        <f t="shared" si="159"/>
        <v>0.80333333333333334</v>
      </c>
      <c r="N383" s="34">
        <f t="shared" si="160"/>
        <v>4.1575492341356677</v>
      </c>
      <c r="O383" s="12">
        <f t="shared" si="161"/>
        <v>1.2448132780082988</v>
      </c>
      <c r="P383" s="4">
        <f t="shared" si="162"/>
        <v>202112</v>
      </c>
      <c r="Q383" s="17">
        <f t="shared" si="163"/>
        <v>3.9583333333333335</v>
      </c>
      <c r="R383" s="17">
        <f t="shared" si="164"/>
        <v>-5.2666666666666675</v>
      </c>
      <c r="S383" s="16">
        <f t="shared" si="165"/>
        <v>-1.308333333333334</v>
      </c>
      <c r="T383" s="5">
        <f t="shared" si="166"/>
        <v>0.25263157894736843</v>
      </c>
      <c r="U383" s="21">
        <f t="shared" si="167"/>
        <v>0</v>
      </c>
      <c r="V383" s="5"/>
      <c r="W383" s="5">
        <f t="shared" si="168"/>
        <v>-1</v>
      </c>
      <c r="X383" s="4">
        <f t="shared" si="169"/>
        <v>-1</v>
      </c>
      <c r="Y383" s="4">
        <f t="shared" si="170"/>
        <v>0</v>
      </c>
      <c r="Z383" s="21">
        <f t="shared" si="171"/>
        <v>2021</v>
      </c>
      <c r="AA383" s="4">
        <f t="shared" si="172"/>
        <v>0.19999999999999996</v>
      </c>
      <c r="AB383" s="4">
        <f t="shared" si="173"/>
        <v>-0.16666666666666663</v>
      </c>
      <c r="AC383" s="4">
        <f t="shared" si="174"/>
        <v>-0.36666666666666659</v>
      </c>
      <c r="AD383" s="4"/>
      <c r="AE383" s="4">
        <f t="shared" si="175"/>
        <v>-4.5394736842105265</v>
      </c>
      <c r="AF383" s="22">
        <f t="shared" si="176"/>
        <v>-0.8</v>
      </c>
      <c r="AG383" s="22">
        <f t="shared" si="177"/>
        <v>-1.1666666666666665</v>
      </c>
      <c r="AH383" s="3">
        <f t="shared" si="178"/>
        <v>0</v>
      </c>
      <c r="AI383" s="28" t="b">
        <f t="shared" si="179"/>
        <v>0</v>
      </c>
      <c r="AJ383" s="3">
        <f t="shared" si="180"/>
        <v>4.2016806722689037E-2</v>
      </c>
      <c r="AK383" s="3">
        <f t="shared" si="181"/>
        <v>4.2016806722689148E-2</v>
      </c>
      <c r="AL383" s="26">
        <f t="shared" si="182"/>
        <v>0.25263157894736843</v>
      </c>
      <c r="AM383" s="26">
        <f ca="1">IF(RAND()&lt;J383,H383*F383,I383*G383)-1</f>
        <v>0.19999999999999996</v>
      </c>
      <c r="AN383" s="26">
        <f ca="1">IF(RAND()&lt;(J383+(2*F383-1)*Sheet2!D$109),H383*F383,I383*G383)-1</f>
        <v>-1</v>
      </c>
      <c r="AO383" s="3">
        <f t="shared" si="153"/>
        <v>202112</v>
      </c>
    </row>
    <row r="384" spans="1:41" s="3" customFormat="1" x14ac:dyDescent="0.25">
      <c r="A384" s="6">
        <v>44535</v>
      </c>
      <c r="B384" s="1" t="s">
        <v>31</v>
      </c>
      <c r="C384" s="1" t="s">
        <v>49</v>
      </c>
      <c r="D384">
        <v>22</v>
      </c>
      <c r="E384" s="1">
        <v>33</v>
      </c>
      <c r="F384">
        <f t="shared" si="154"/>
        <v>0</v>
      </c>
      <c r="G384">
        <f t="shared" si="155"/>
        <v>1</v>
      </c>
      <c r="H384" s="4">
        <v>3.65</v>
      </c>
      <c r="I384" s="4">
        <v>1.3</v>
      </c>
      <c r="J384" s="4">
        <f t="shared" si="156"/>
        <v>0.27397260273972601</v>
      </c>
      <c r="K384" s="4">
        <f t="shared" si="157"/>
        <v>0.76923076923076916</v>
      </c>
      <c r="L384" s="17">
        <f t="shared" si="158"/>
        <v>0.30397260273972604</v>
      </c>
      <c r="M384" s="17">
        <f t="shared" si="159"/>
        <v>0.73923076923076914</v>
      </c>
      <c r="N384" s="34">
        <f t="shared" si="160"/>
        <v>3.2897701667417754</v>
      </c>
      <c r="O384" s="12">
        <f t="shared" si="161"/>
        <v>1.3527575442247661</v>
      </c>
      <c r="P384" s="4">
        <f t="shared" si="162"/>
        <v>202112</v>
      </c>
      <c r="Q384" s="17">
        <f t="shared" si="163"/>
        <v>2.8076923076923075</v>
      </c>
      <c r="R384" s="17">
        <f t="shared" si="164"/>
        <v>-3.7106918238993707</v>
      </c>
      <c r="S384" s="16">
        <f t="shared" si="165"/>
        <v>-0.9029995162070632</v>
      </c>
      <c r="T384" s="5">
        <f t="shared" si="166"/>
        <v>0.35616438356164387</v>
      </c>
      <c r="U384" s="21">
        <f t="shared" si="167"/>
        <v>0</v>
      </c>
      <c r="V384" s="5"/>
      <c r="W384" s="5">
        <f t="shared" si="168"/>
        <v>-1</v>
      </c>
      <c r="X384" s="4">
        <f t="shared" si="169"/>
        <v>-1</v>
      </c>
      <c r="Y384" s="4">
        <f t="shared" si="170"/>
        <v>0</v>
      </c>
      <c r="Z384" s="21">
        <f t="shared" si="171"/>
        <v>2021</v>
      </c>
      <c r="AA384" s="4">
        <f t="shared" si="172"/>
        <v>0.30000000000000004</v>
      </c>
      <c r="AB384" s="4">
        <f t="shared" si="173"/>
        <v>-0.23076923076923084</v>
      </c>
      <c r="AC384" s="4">
        <f t="shared" si="174"/>
        <v>-0.53076923076923088</v>
      </c>
      <c r="AD384" s="4"/>
      <c r="AE384" s="4">
        <f t="shared" si="175"/>
        <v>-3.3760273972602741</v>
      </c>
      <c r="AF384" s="22">
        <f t="shared" si="176"/>
        <v>-0.7</v>
      </c>
      <c r="AG384" s="22">
        <f t="shared" si="177"/>
        <v>-1.2307692307692308</v>
      </c>
      <c r="AH384" s="3">
        <f t="shared" si="178"/>
        <v>0</v>
      </c>
      <c r="AI384" s="28" t="b">
        <f t="shared" si="179"/>
        <v>0</v>
      </c>
      <c r="AJ384" s="3">
        <f t="shared" si="180"/>
        <v>4.1414141414141459E-2</v>
      </c>
      <c r="AK384" s="3">
        <f t="shared" si="181"/>
        <v>4.1414141414141348E-2</v>
      </c>
      <c r="AL384" s="26">
        <f t="shared" si="182"/>
        <v>0.35616438356164387</v>
      </c>
      <c r="AM384" s="26">
        <f ca="1">IF(RAND()&lt;J384,H384*F384,I384*G384)-1</f>
        <v>-1</v>
      </c>
      <c r="AN384" s="26">
        <f ca="1">IF(RAND()&lt;(J384+(2*F384-1)*Sheet2!D$109),H384*F384,I384*G384)-1</f>
        <v>0.30000000000000004</v>
      </c>
      <c r="AO384" s="3">
        <f t="shared" si="153"/>
        <v>202112</v>
      </c>
    </row>
    <row r="385" spans="1:41" s="3" customFormat="1" x14ac:dyDescent="0.25">
      <c r="A385" s="6">
        <v>44535</v>
      </c>
      <c r="B385" s="1" t="s">
        <v>30</v>
      </c>
      <c r="C385" s="1" t="s">
        <v>56</v>
      </c>
      <c r="D385">
        <v>22</v>
      </c>
      <c r="E385" s="1">
        <v>41</v>
      </c>
      <c r="F385">
        <f t="shared" si="154"/>
        <v>0</v>
      </c>
      <c r="G385">
        <f t="shared" si="155"/>
        <v>1</v>
      </c>
      <c r="H385" s="4">
        <v>1.71</v>
      </c>
      <c r="I385" s="4">
        <v>2.2000000000000002</v>
      </c>
      <c r="J385" s="4">
        <f t="shared" si="156"/>
        <v>0.58479532163742687</v>
      </c>
      <c r="K385" s="4">
        <f t="shared" si="157"/>
        <v>0.45454545454545453</v>
      </c>
      <c r="L385" s="17">
        <f t="shared" si="158"/>
        <v>0.61479532163742689</v>
      </c>
      <c r="M385" s="17">
        <f t="shared" si="159"/>
        <v>0.42454545454545456</v>
      </c>
      <c r="N385" s="34">
        <f t="shared" si="160"/>
        <v>1.6265575953581279</v>
      </c>
      <c r="O385" s="12">
        <f t="shared" si="161"/>
        <v>2.3554603854389722</v>
      </c>
      <c r="P385" s="4">
        <f t="shared" si="162"/>
        <v>202112</v>
      </c>
      <c r="Q385" s="17">
        <f t="shared" si="163"/>
        <v>0.77727272727272723</v>
      </c>
      <c r="R385" s="17">
        <f t="shared" si="164"/>
        <v>-2.2417840375586855</v>
      </c>
      <c r="S385" s="16">
        <f t="shared" si="165"/>
        <v>-1.4645113102859582</v>
      </c>
      <c r="T385" s="5">
        <f t="shared" si="166"/>
        <v>1.2865497076023393</v>
      </c>
      <c r="U385" s="21">
        <f t="shared" si="167"/>
        <v>0</v>
      </c>
      <c r="V385" s="5"/>
      <c r="W385" s="5">
        <f t="shared" si="168"/>
        <v>-1</v>
      </c>
      <c r="X385" s="4">
        <f t="shared" si="169"/>
        <v>-1</v>
      </c>
      <c r="Y385" s="4">
        <f t="shared" si="170"/>
        <v>0</v>
      </c>
      <c r="Z385" s="21">
        <f t="shared" si="171"/>
        <v>2021</v>
      </c>
      <c r="AA385" s="4">
        <f t="shared" si="172"/>
        <v>1.2000000000000002</v>
      </c>
      <c r="AB385" s="4">
        <f t="shared" si="173"/>
        <v>-0.54545454545454541</v>
      </c>
      <c r="AC385" s="4">
        <f t="shared" si="174"/>
        <v>-1.7454545454545456</v>
      </c>
      <c r="AD385" s="4"/>
      <c r="AE385" s="4">
        <f t="shared" si="175"/>
        <v>-1.1252046783625733</v>
      </c>
      <c r="AF385" s="22">
        <f t="shared" si="176"/>
        <v>0.20000000000000018</v>
      </c>
      <c r="AG385" s="22">
        <f t="shared" si="177"/>
        <v>-1.5454545454545454</v>
      </c>
      <c r="AH385" s="3">
        <f t="shared" si="178"/>
        <v>0</v>
      </c>
      <c r="AI385" s="28" t="b">
        <f t="shared" si="179"/>
        <v>0</v>
      </c>
      <c r="AJ385" s="3">
        <f t="shared" si="180"/>
        <v>3.7851662404092101E-2</v>
      </c>
      <c r="AK385" s="3">
        <f t="shared" si="181"/>
        <v>3.7851662404092212E-2</v>
      </c>
      <c r="AL385" s="26">
        <f t="shared" si="182"/>
        <v>1.2865497076023393</v>
      </c>
      <c r="AM385" s="26">
        <f ca="1">IF(RAND()&lt;J385,H385*F385,I385*G385)-1</f>
        <v>1.2000000000000002</v>
      </c>
      <c r="AN385" s="26">
        <f ca="1">IF(RAND()&lt;(J385+(2*F385-1)*Sheet2!D$109),H385*F385,I385*G385)-1</f>
        <v>-1</v>
      </c>
      <c r="AO385" s="3">
        <f t="shared" si="153"/>
        <v>202112</v>
      </c>
    </row>
    <row r="386" spans="1:41" s="3" customFormat="1" x14ac:dyDescent="0.25">
      <c r="A386" s="6">
        <v>44535</v>
      </c>
      <c r="B386" s="1" t="s">
        <v>19</v>
      </c>
      <c r="C386" s="1" t="s">
        <v>46</v>
      </c>
      <c r="D386">
        <v>29</v>
      </c>
      <c r="E386" s="1">
        <v>27</v>
      </c>
      <c r="F386">
        <f t="shared" si="154"/>
        <v>1</v>
      </c>
      <c r="G386">
        <f t="shared" si="155"/>
        <v>0</v>
      </c>
      <c r="H386" s="4">
        <v>3.55</v>
      </c>
      <c r="I386" s="4">
        <v>1.31</v>
      </c>
      <c r="J386" s="4">
        <f t="shared" si="156"/>
        <v>0.28169014084507044</v>
      </c>
      <c r="K386" s="4">
        <f t="shared" si="157"/>
        <v>0.76335877862595414</v>
      </c>
      <c r="L386" s="17">
        <f t="shared" si="158"/>
        <v>0.25169014084507046</v>
      </c>
      <c r="M386" s="17">
        <f t="shared" si="159"/>
        <v>0.79335877862595416</v>
      </c>
      <c r="N386" s="34">
        <f t="shared" si="160"/>
        <v>3.9731393396754329</v>
      </c>
      <c r="O386" s="12">
        <f t="shared" si="161"/>
        <v>1.2604637736938324</v>
      </c>
      <c r="P386" s="4">
        <f t="shared" si="162"/>
        <v>202112</v>
      </c>
      <c r="Q386" s="17">
        <f t="shared" si="163"/>
        <v>3.55</v>
      </c>
      <c r="R386" s="17">
        <f t="shared" si="164"/>
        <v>-3.6179633143580006</v>
      </c>
      <c r="S386" s="16">
        <f t="shared" si="165"/>
        <v>-6.7963314358000737E-2</v>
      </c>
      <c r="T386" s="5">
        <f t="shared" si="166"/>
        <v>0.36901408450704226</v>
      </c>
      <c r="U386" s="21">
        <f t="shared" si="167"/>
        <v>0</v>
      </c>
      <c r="V386" s="5"/>
      <c r="W386" s="5">
        <f t="shared" si="168"/>
        <v>2.5499999999999998</v>
      </c>
      <c r="X386" s="4">
        <f t="shared" si="169"/>
        <v>-0.71830985915492951</v>
      </c>
      <c r="Y386" s="4">
        <f t="shared" si="170"/>
        <v>-3.2683098591549293</v>
      </c>
      <c r="Z386" s="21">
        <f t="shared" si="171"/>
        <v>2021</v>
      </c>
      <c r="AA386" s="4">
        <f t="shared" si="172"/>
        <v>-1</v>
      </c>
      <c r="AB386" s="4">
        <f t="shared" si="173"/>
        <v>-1</v>
      </c>
      <c r="AC386" s="4">
        <f t="shared" si="174"/>
        <v>0</v>
      </c>
      <c r="AD386" s="4"/>
      <c r="AE386" s="4">
        <f t="shared" si="175"/>
        <v>-3.2683098591549293</v>
      </c>
      <c r="AF386" s="22">
        <f t="shared" si="176"/>
        <v>1.5499999999999998</v>
      </c>
      <c r="AG386" s="22">
        <f t="shared" si="177"/>
        <v>-1.7183098591549295</v>
      </c>
      <c r="AH386" s="3">
        <f t="shared" si="178"/>
        <v>0</v>
      </c>
      <c r="AI386" s="28" t="b">
        <f t="shared" si="179"/>
        <v>0</v>
      </c>
      <c r="AJ386" s="3">
        <f t="shared" si="180"/>
        <v>4.3106995884773514E-2</v>
      </c>
      <c r="AK386" s="3">
        <f t="shared" si="181"/>
        <v>4.3106995884773736E-2</v>
      </c>
      <c r="AL386" s="26">
        <f t="shared" si="182"/>
        <v>0.36901408450704226</v>
      </c>
      <c r="AM386" s="26">
        <f ca="1">IF(RAND()&lt;J386,H386*F386,I386*G386)-1</f>
        <v>-1</v>
      </c>
      <c r="AN386" s="26">
        <f ca="1">IF(RAND()&lt;(J386+(2*F386-1)*Sheet2!D$109),H386*F386,I386*G386)-1</f>
        <v>2.5499999999999998</v>
      </c>
      <c r="AO386" s="3">
        <f t="shared" ref="AO386:AO449" si="183">P386</f>
        <v>202112</v>
      </c>
    </row>
    <row r="387" spans="1:41" s="3" customFormat="1" x14ac:dyDescent="0.25">
      <c r="A387" s="6">
        <v>44535</v>
      </c>
      <c r="B387" s="1" t="s">
        <v>33</v>
      </c>
      <c r="C387" s="1" t="s">
        <v>22</v>
      </c>
      <c r="D387">
        <v>0</v>
      </c>
      <c r="E387" s="1">
        <v>31</v>
      </c>
      <c r="F387">
        <f t="shared" ref="F387:F450" si="184">IF(D387&gt;E387,1,0)</f>
        <v>0</v>
      </c>
      <c r="G387">
        <f t="shared" ref="G387:G450" si="185">IF(E387&gt;D387,1,0)</f>
        <v>1</v>
      </c>
      <c r="H387" s="4">
        <v>4</v>
      </c>
      <c r="I387" s="4">
        <v>1.26</v>
      </c>
      <c r="J387" s="4">
        <f t="shared" ref="J387:J450" si="186">1/H387</f>
        <v>0.25</v>
      </c>
      <c r="K387" s="4">
        <f t="shared" ref="K387:K450" si="187">1/I387</f>
        <v>0.79365079365079361</v>
      </c>
      <c r="L387" s="17">
        <f t="shared" ref="L387:L450" si="188">IF(F387&gt;0,J387-0.03,J387+0.03)</f>
        <v>0.28000000000000003</v>
      </c>
      <c r="M387" s="17">
        <f t="shared" ref="M387:M450" si="189">IF(G387&gt;0,K387-0.03,K387+0.03)</f>
        <v>0.76365079365079358</v>
      </c>
      <c r="N387" s="34">
        <f t="shared" ref="N387:N450" si="190">1/L387</f>
        <v>3.5714285714285712</v>
      </c>
      <c r="O387" s="12">
        <f t="shared" ref="O387:O450" si="191">1/M387</f>
        <v>1.3094990646435254</v>
      </c>
      <c r="P387" s="4">
        <f t="shared" ref="P387:P450" si="192">YEAR(A387)*100+MONTH(A387)</f>
        <v>202112</v>
      </c>
      <c r="Q387" s="17">
        <f t="shared" ref="Q387:Q450" si="193">IF(F387=1,H387,H387/I387)</f>
        <v>3.1746031746031744</v>
      </c>
      <c r="R387" s="17">
        <f t="shared" ref="R387:R450" si="194">-1/(H387-1)-1/(I387-1)</f>
        <v>-4.1794871794871788</v>
      </c>
      <c r="S387" s="16">
        <f t="shared" ref="S387:S450" si="195">Q387+R387</f>
        <v>-1.0048840048840044</v>
      </c>
      <c r="T387" s="5">
        <f t="shared" ref="T387:T450" si="196">I387/H387</f>
        <v>0.315</v>
      </c>
      <c r="U387" s="21">
        <f t="shared" ref="U387:U450" si="197">IF(H387&lt;U$1,1,0)</f>
        <v>0</v>
      </c>
      <c r="V387" s="5"/>
      <c r="W387" s="5">
        <f t="shared" ref="W387:W450" si="198">H387*F387-1</f>
        <v>-1</v>
      </c>
      <c r="X387" s="4">
        <f t="shared" ref="X387:X450" si="199">J387*F387-1</f>
        <v>-1</v>
      </c>
      <c r="Y387" s="4">
        <f t="shared" ref="Y387:Y450" si="200">X387-W387</f>
        <v>0</v>
      </c>
      <c r="Z387" s="21">
        <f t="shared" ref="Z387:Z450" si="201">YEAR(A387)</f>
        <v>2021</v>
      </c>
      <c r="AA387" s="4">
        <f t="shared" ref="AA387:AA450" si="202">I387*G387-1</f>
        <v>0.26</v>
      </c>
      <c r="AB387" s="4">
        <f t="shared" ref="AB387:AB450" si="203">G387*K387-1</f>
        <v>-0.20634920634920639</v>
      </c>
      <c r="AC387" s="4">
        <f t="shared" ref="AC387:AC450" si="204">AB387-AA387</f>
        <v>-0.4663492063492064</v>
      </c>
      <c r="AD387" s="4"/>
      <c r="AE387" s="4">
        <f t="shared" ref="AE387:AE450" si="205">(1/H387-1/J387)</f>
        <v>-3.75</v>
      </c>
      <c r="AF387" s="22">
        <f t="shared" ref="AF387:AF450" si="206">H387*F387+I387*G387-2</f>
        <v>-0.74</v>
      </c>
      <c r="AG387" s="22">
        <f t="shared" ref="AG387:AG450" si="207">F387*J387+G387*K387-2</f>
        <v>-1.2063492063492065</v>
      </c>
      <c r="AH387" s="3">
        <f t="shared" ref="AH387:AH450" si="208">IF(OR((1/H387+1/K387)&lt;1,(1/I387+1/J387)&lt;1),1,0)</f>
        <v>0</v>
      </c>
      <c r="AI387" s="28" t="b">
        <f t="shared" ref="AI387:AI450" si="209">IF(MIN(1/H387+1/K387,1/I387+1/J387)&lt;0.99,1-MIN(1/H387+1/K387,1/I387+1/J387))</f>
        <v>0</v>
      </c>
      <c r="AJ387" s="3">
        <f t="shared" ref="AJ387:AJ450" si="210">1-H387*I387/(H387+I387)</f>
        <v>4.1825095057034134E-2</v>
      </c>
      <c r="AK387" s="3">
        <f t="shared" ref="AK387:AK450" si="211">1-N387*O387/(N387+O387)</f>
        <v>4.1825095057034023E-2</v>
      </c>
      <c r="AL387" s="26">
        <f t="shared" ref="AL387:AL450" si="212">(I387/H387)</f>
        <v>0.315</v>
      </c>
      <c r="AM387" s="26">
        <f ca="1">IF(RAND()&lt;J387,H387*F387,I387*G387)-1</f>
        <v>0.26</v>
      </c>
      <c r="AN387" s="26">
        <f ca="1">IF(RAND()&lt;(J387+(2*F387-1)*Sheet2!D$109),H387*F387,I387*G387)-1</f>
        <v>0.26</v>
      </c>
      <c r="AO387" s="3">
        <f t="shared" si="183"/>
        <v>202112</v>
      </c>
    </row>
    <row r="388" spans="1:41" s="3" customFormat="1" x14ac:dyDescent="0.25">
      <c r="A388" s="6">
        <v>44535</v>
      </c>
      <c r="B388" s="1" t="s">
        <v>37</v>
      </c>
      <c r="C388" s="1" t="s">
        <v>20</v>
      </c>
      <c r="D388">
        <v>20</v>
      </c>
      <c r="E388" s="1">
        <v>9</v>
      </c>
      <c r="F388">
        <f t="shared" si="184"/>
        <v>1</v>
      </c>
      <c r="G388">
        <f t="shared" si="185"/>
        <v>0</v>
      </c>
      <c r="H388" s="4">
        <v>1.68</v>
      </c>
      <c r="I388" s="4">
        <v>2.25</v>
      </c>
      <c r="J388" s="4">
        <f t="shared" si="186"/>
        <v>0.59523809523809523</v>
      </c>
      <c r="K388" s="4">
        <f t="shared" si="187"/>
        <v>0.44444444444444442</v>
      </c>
      <c r="L388" s="17">
        <f t="shared" si="188"/>
        <v>0.56523809523809521</v>
      </c>
      <c r="M388" s="17">
        <f t="shared" si="189"/>
        <v>0.47444444444444445</v>
      </c>
      <c r="N388" s="34">
        <f t="shared" si="190"/>
        <v>1.7691659646166809</v>
      </c>
      <c r="O388" s="12">
        <f t="shared" si="191"/>
        <v>2.1077283372365341</v>
      </c>
      <c r="P388" s="4">
        <f t="shared" si="192"/>
        <v>202112</v>
      </c>
      <c r="Q388" s="17">
        <f t="shared" si="193"/>
        <v>1.68</v>
      </c>
      <c r="R388" s="17">
        <f t="shared" si="194"/>
        <v>-2.2705882352941176</v>
      </c>
      <c r="S388" s="16">
        <f t="shared" si="195"/>
        <v>-0.59058823529411764</v>
      </c>
      <c r="T388" s="5">
        <f t="shared" si="196"/>
        <v>1.3392857142857144</v>
      </c>
      <c r="U388" s="21">
        <f t="shared" si="197"/>
        <v>0</v>
      </c>
      <c r="V388" s="5"/>
      <c r="W388" s="5">
        <f t="shared" si="198"/>
        <v>0.67999999999999994</v>
      </c>
      <c r="X388" s="4">
        <f t="shared" si="199"/>
        <v>-0.40476190476190477</v>
      </c>
      <c r="Y388" s="4">
        <f t="shared" si="200"/>
        <v>-1.0847619047619048</v>
      </c>
      <c r="Z388" s="21">
        <f t="shared" si="201"/>
        <v>2021</v>
      </c>
      <c r="AA388" s="4">
        <f t="shared" si="202"/>
        <v>-1</v>
      </c>
      <c r="AB388" s="4">
        <f t="shared" si="203"/>
        <v>-1</v>
      </c>
      <c r="AC388" s="4">
        <f t="shared" si="204"/>
        <v>0</v>
      </c>
      <c r="AD388" s="4"/>
      <c r="AE388" s="4">
        <f t="shared" si="205"/>
        <v>-1.0847619047619048</v>
      </c>
      <c r="AF388" s="22">
        <f t="shared" si="206"/>
        <v>-0.32000000000000006</v>
      </c>
      <c r="AG388" s="22">
        <f t="shared" si="207"/>
        <v>-1.4047619047619047</v>
      </c>
      <c r="AH388" s="3">
        <f t="shared" si="208"/>
        <v>0</v>
      </c>
      <c r="AI388" s="28" t="b">
        <f t="shared" si="209"/>
        <v>0</v>
      </c>
      <c r="AJ388" s="3">
        <f t="shared" si="210"/>
        <v>3.8167938931297662E-2</v>
      </c>
      <c r="AK388" s="3">
        <f t="shared" si="211"/>
        <v>3.8167938931297662E-2</v>
      </c>
      <c r="AL388" s="26">
        <f t="shared" si="212"/>
        <v>1.3392857142857144</v>
      </c>
      <c r="AM388" s="26">
        <f ca="1">IF(RAND()&lt;J388,H388*F388,I388*G388)-1</f>
        <v>0.67999999999999994</v>
      </c>
      <c r="AN388" s="26">
        <f ca="1">IF(RAND()&lt;(J388+(2*F388-1)*Sheet2!D$109),H388*F388,I388*G388)-1</f>
        <v>0.67999999999999994</v>
      </c>
      <c r="AO388" s="3">
        <f t="shared" si="183"/>
        <v>202112</v>
      </c>
    </row>
    <row r="389" spans="1:41" s="3" customFormat="1" x14ac:dyDescent="0.25">
      <c r="A389" s="6">
        <v>44535</v>
      </c>
      <c r="B389" s="1" t="s">
        <v>39</v>
      </c>
      <c r="C389" s="1" t="s">
        <v>41</v>
      </c>
      <c r="D389">
        <v>18</v>
      </c>
      <c r="E389" s="1">
        <v>33</v>
      </c>
      <c r="F389">
        <f t="shared" si="184"/>
        <v>0</v>
      </c>
      <c r="G389">
        <f t="shared" si="185"/>
        <v>1</v>
      </c>
      <c r="H389" s="4">
        <v>3.6</v>
      </c>
      <c r="I389" s="4">
        <v>1.31</v>
      </c>
      <c r="J389" s="4">
        <f t="shared" si="186"/>
        <v>0.27777777777777779</v>
      </c>
      <c r="K389" s="4">
        <f t="shared" si="187"/>
        <v>0.76335877862595414</v>
      </c>
      <c r="L389" s="17">
        <f t="shared" si="188"/>
        <v>0.30777777777777782</v>
      </c>
      <c r="M389" s="17">
        <f t="shared" si="189"/>
        <v>0.73335877862595411</v>
      </c>
      <c r="N389" s="34">
        <f t="shared" si="190"/>
        <v>3.2490974729241873</v>
      </c>
      <c r="O389" s="12">
        <f t="shared" si="191"/>
        <v>1.3635890496512961</v>
      </c>
      <c r="P389" s="4">
        <f t="shared" si="192"/>
        <v>202112</v>
      </c>
      <c r="Q389" s="17">
        <f t="shared" si="193"/>
        <v>2.7480916030534353</v>
      </c>
      <c r="R389" s="17">
        <f t="shared" si="194"/>
        <v>-3.6104218362282872</v>
      </c>
      <c r="S389" s="16">
        <f t="shared" si="195"/>
        <v>-0.86233023317485191</v>
      </c>
      <c r="T389" s="5">
        <f t="shared" si="196"/>
        <v>0.36388888888888887</v>
      </c>
      <c r="U389" s="21">
        <f t="shared" si="197"/>
        <v>0</v>
      </c>
      <c r="V389" s="5"/>
      <c r="W389" s="5">
        <f t="shared" si="198"/>
        <v>-1</v>
      </c>
      <c r="X389" s="4">
        <f t="shared" si="199"/>
        <v>-1</v>
      </c>
      <c r="Y389" s="4">
        <f t="shared" si="200"/>
        <v>0</v>
      </c>
      <c r="Z389" s="21">
        <f t="shared" si="201"/>
        <v>2021</v>
      </c>
      <c r="AA389" s="4">
        <f t="shared" si="202"/>
        <v>0.31000000000000005</v>
      </c>
      <c r="AB389" s="4">
        <f t="shared" si="203"/>
        <v>-0.23664122137404586</v>
      </c>
      <c r="AC389" s="4">
        <f t="shared" si="204"/>
        <v>-0.54664122137404592</v>
      </c>
      <c r="AD389" s="4"/>
      <c r="AE389" s="4">
        <f t="shared" si="205"/>
        <v>-3.322222222222222</v>
      </c>
      <c r="AF389" s="22">
        <f t="shared" si="206"/>
        <v>-0.69</v>
      </c>
      <c r="AG389" s="22">
        <f t="shared" si="207"/>
        <v>-1.2366412213740459</v>
      </c>
      <c r="AH389" s="3">
        <f t="shared" si="208"/>
        <v>0</v>
      </c>
      <c r="AI389" s="28" t="b">
        <f t="shared" si="209"/>
        <v>0</v>
      </c>
      <c r="AJ389" s="3">
        <f t="shared" si="210"/>
        <v>3.9511201629327863E-2</v>
      </c>
      <c r="AK389" s="3">
        <f t="shared" si="211"/>
        <v>3.9511201629327863E-2</v>
      </c>
      <c r="AL389" s="26">
        <f t="shared" si="212"/>
        <v>0.36388888888888887</v>
      </c>
      <c r="AM389" s="26">
        <f ca="1">IF(RAND()&lt;J389,H389*F389,I389*G389)-1</f>
        <v>0.31000000000000005</v>
      </c>
      <c r="AN389" s="26">
        <f ca="1">IF(RAND()&lt;(J389+(2*F389-1)*Sheet2!D$109),H389*F389,I389*G389)-1</f>
        <v>0.31000000000000005</v>
      </c>
      <c r="AO389" s="3">
        <f t="shared" si="183"/>
        <v>202112</v>
      </c>
    </row>
    <row r="390" spans="1:41" s="3" customFormat="1" x14ac:dyDescent="0.25">
      <c r="A390" s="6">
        <v>44532</v>
      </c>
      <c r="B390" s="1" t="s">
        <v>28</v>
      </c>
      <c r="C390" s="1" t="s">
        <v>23</v>
      </c>
      <c r="D390">
        <v>17</v>
      </c>
      <c r="E390" s="1">
        <v>27</v>
      </c>
      <c r="F390">
        <f t="shared" si="184"/>
        <v>0</v>
      </c>
      <c r="G390">
        <f t="shared" si="185"/>
        <v>1</v>
      </c>
      <c r="H390" s="4">
        <v>2.95</v>
      </c>
      <c r="I390" s="4">
        <v>1.42</v>
      </c>
      <c r="J390" s="4">
        <f t="shared" si="186"/>
        <v>0.33898305084745761</v>
      </c>
      <c r="K390" s="4">
        <f t="shared" si="187"/>
        <v>0.70422535211267612</v>
      </c>
      <c r="L390" s="17">
        <f t="shared" si="188"/>
        <v>0.36898305084745764</v>
      </c>
      <c r="M390" s="17">
        <f t="shared" si="189"/>
        <v>0.67422535211267609</v>
      </c>
      <c r="N390" s="34">
        <f t="shared" si="190"/>
        <v>2.7101515847496556</v>
      </c>
      <c r="O390" s="12">
        <f t="shared" si="191"/>
        <v>1.483183622310424</v>
      </c>
      <c r="P390" s="4">
        <f t="shared" si="192"/>
        <v>202112</v>
      </c>
      <c r="Q390" s="17">
        <f t="shared" si="193"/>
        <v>2.0774647887323945</v>
      </c>
      <c r="R390" s="17">
        <f t="shared" si="194"/>
        <v>-2.8937728937728942</v>
      </c>
      <c r="S390" s="16">
        <f t="shared" si="195"/>
        <v>-0.81630810504049967</v>
      </c>
      <c r="T390" s="5">
        <f t="shared" si="196"/>
        <v>0.48135593220338979</v>
      </c>
      <c r="U390" s="21">
        <f t="shared" si="197"/>
        <v>0</v>
      </c>
      <c r="V390" s="5"/>
      <c r="W390" s="5">
        <f t="shared" si="198"/>
        <v>-1</v>
      </c>
      <c r="X390" s="4">
        <f t="shared" si="199"/>
        <v>-1</v>
      </c>
      <c r="Y390" s="4">
        <f t="shared" si="200"/>
        <v>0</v>
      </c>
      <c r="Z390" s="21">
        <f t="shared" si="201"/>
        <v>2021</v>
      </c>
      <c r="AA390" s="4">
        <f t="shared" si="202"/>
        <v>0.41999999999999993</v>
      </c>
      <c r="AB390" s="4">
        <f t="shared" si="203"/>
        <v>-0.29577464788732388</v>
      </c>
      <c r="AC390" s="4">
        <f t="shared" si="204"/>
        <v>-0.71577464788732381</v>
      </c>
      <c r="AD390" s="4"/>
      <c r="AE390" s="4">
        <f t="shared" si="205"/>
        <v>-2.6110169491525426</v>
      </c>
      <c r="AF390" s="22">
        <f t="shared" si="206"/>
        <v>-0.58000000000000007</v>
      </c>
      <c r="AG390" s="22">
        <f t="shared" si="207"/>
        <v>-1.295774647887324</v>
      </c>
      <c r="AH390" s="3">
        <f t="shared" si="208"/>
        <v>0</v>
      </c>
      <c r="AI390" s="28" t="b">
        <f t="shared" si="209"/>
        <v>0</v>
      </c>
      <c r="AJ390" s="3">
        <f t="shared" si="210"/>
        <v>4.1418764302059485E-2</v>
      </c>
      <c r="AK390" s="3">
        <f t="shared" si="211"/>
        <v>4.1418764302059485E-2</v>
      </c>
      <c r="AL390" s="26">
        <f t="shared" si="212"/>
        <v>0.48135593220338979</v>
      </c>
      <c r="AM390" s="26">
        <f ca="1">IF(RAND()&lt;J390,H390*F390,I390*G390)-1</f>
        <v>0.41999999999999993</v>
      </c>
      <c r="AN390" s="26">
        <f ca="1">IF(RAND()&lt;(J390+(2*F390-1)*Sheet2!D$109),H390*F390,I390*G390)-1</f>
        <v>0.41999999999999993</v>
      </c>
      <c r="AO390" s="3">
        <f t="shared" si="183"/>
        <v>202112</v>
      </c>
    </row>
    <row r="391" spans="1:41" s="3" customFormat="1" x14ac:dyDescent="0.25">
      <c r="A391" s="6">
        <v>44529</v>
      </c>
      <c r="B391" s="1" t="s">
        <v>58</v>
      </c>
      <c r="C391" s="1" t="s">
        <v>47</v>
      </c>
      <c r="D391">
        <v>17</v>
      </c>
      <c r="E391" s="1">
        <v>15</v>
      </c>
      <c r="F391">
        <f t="shared" si="184"/>
        <v>1</v>
      </c>
      <c r="G391">
        <f t="shared" si="185"/>
        <v>0</v>
      </c>
      <c r="H391" s="4">
        <v>2.15</v>
      </c>
      <c r="I391" s="4">
        <v>1.74</v>
      </c>
      <c r="J391" s="4">
        <f t="shared" si="186"/>
        <v>0.46511627906976744</v>
      </c>
      <c r="K391" s="4">
        <f t="shared" si="187"/>
        <v>0.57471264367816088</v>
      </c>
      <c r="L391" s="17">
        <f t="shared" si="188"/>
        <v>0.43511627906976746</v>
      </c>
      <c r="M391" s="17">
        <f t="shared" si="189"/>
        <v>0.60471264367816091</v>
      </c>
      <c r="N391" s="34">
        <f t="shared" si="190"/>
        <v>2.298236237306253</v>
      </c>
      <c r="O391" s="12">
        <f t="shared" si="191"/>
        <v>1.6536780079832731</v>
      </c>
      <c r="P391" s="4">
        <f t="shared" si="192"/>
        <v>202111</v>
      </c>
      <c r="Q391" s="17">
        <f t="shared" si="193"/>
        <v>2.15</v>
      </c>
      <c r="R391" s="17">
        <f t="shared" si="194"/>
        <v>-2.2209165687426555</v>
      </c>
      <c r="S391" s="16">
        <f t="shared" si="195"/>
        <v>-7.0916568742655617E-2</v>
      </c>
      <c r="T391" s="5">
        <f t="shared" si="196"/>
        <v>0.80930232558139537</v>
      </c>
      <c r="U391" s="21">
        <f t="shared" si="197"/>
        <v>0</v>
      </c>
      <c r="V391" s="5"/>
      <c r="W391" s="5">
        <f t="shared" si="198"/>
        <v>1.1499999999999999</v>
      </c>
      <c r="X391" s="4">
        <f t="shared" si="199"/>
        <v>-0.53488372093023262</v>
      </c>
      <c r="Y391" s="4">
        <f t="shared" si="200"/>
        <v>-1.6848837209302325</v>
      </c>
      <c r="Z391" s="21">
        <f t="shared" si="201"/>
        <v>2021</v>
      </c>
      <c r="AA391" s="4">
        <f t="shared" si="202"/>
        <v>-1</v>
      </c>
      <c r="AB391" s="4">
        <f t="shared" si="203"/>
        <v>-1</v>
      </c>
      <c r="AC391" s="4">
        <f t="shared" si="204"/>
        <v>0</v>
      </c>
      <c r="AD391" s="4"/>
      <c r="AE391" s="4">
        <f t="shared" si="205"/>
        <v>-1.6848837209302325</v>
      </c>
      <c r="AF391" s="22">
        <f t="shared" si="206"/>
        <v>0.14999999999999991</v>
      </c>
      <c r="AG391" s="22">
        <f t="shared" si="207"/>
        <v>-1.5348837209302326</v>
      </c>
      <c r="AH391" s="3">
        <f t="shared" si="208"/>
        <v>0</v>
      </c>
      <c r="AI391" s="28" t="b">
        <f t="shared" si="209"/>
        <v>0</v>
      </c>
      <c r="AJ391" s="3">
        <f t="shared" si="210"/>
        <v>3.8303341902313659E-2</v>
      </c>
      <c r="AK391" s="3">
        <f t="shared" si="211"/>
        <v>3.8303341902313659E-2</v>
      </c>
      <c r="AL391" s="26">
        <f t="shared" si="212"/>
        <v>0.80930232558139537</v>
      </c>
      <c r="AM391" s="26">
        <f ca="1">IF(RAND()&lt;J391,H391*F391,I391*G391)-1</f>
        <v>-1</v>
      </c>
      <c r="AN391" s="26">
        <f ca="1">IF(RAND()&lt;(J391+(2*F391-1)*Sheet2!D$109),H391*F391,I391*G391)-1</f>
        <v>1.1499999999999999</v>
      </c>
      <c r="AO391" s="3">
        <f t="shared" si="183"/>
        <v>202111</v>
      </c>
    </row>
    <row r="392" spans="1:41" s="3" customFormat="1" x14ac:dyDescent="0.25">
      <c r="A392" s="6">
        <v>44528</v>
      </c>
      <c r="B392" s="1" t="s">
        <v>29</v>
      </c>
      <c r="C392" s="1" t="s">
        <v>44</v>
      </c>
      <c r="D392">
        <v>16</v>
      </c>
      <c r="E392" s="1">
        <v>10</v>
      </c>
      <c r="F392">
        <f t="shared" si="184"/>
        <v>1</v>
      </c>
      <c r="G392">
        <f t="shared" si="185"/>
        <v>0</v>
      </c>
      <c r="H392" s="4">
        <v>1.47</v>
      </c>
      <c r="I392" s="4">
        <v>2.75</v>
      </c>
      <c r="J392" s="4">
        <f t="shared" si="186"/>
        <v>0.68027210884353739</v>
      </c>
      <c r="K392" s="4">
        <f t="shared" si="187"/>
        <v>0.36363636363636365</v>
      </c>
      <c r="L392" s="17">
        <f t="shared" si="188"/>
        <v>0.65027210884353737</v>
      </c>
      <c r="M392" s="17">
        <f t="shared" si="189"/>
        <v>0.39363636363636367</v>
      </c>
      <c r="N392" s="34">
        <f t="shared" si="190"/>
        <v>1.5378177633643688</v>
      </c>
      <c r="O392" s="12">
        <f t="shared" si="191"/>
        <v>2.5404157043879905</v>
      </c>
      <c r="P392" s="4">
        <f t="shared" si="192"/>
        <v>202111</v>
      </c>
      <c r="Q392" s="17">
        <f t="shared" si="193"/>
        <v>1.47</v>
      </c>
      <c r="R392" s="17">
        <f t="shared" si="194"/>
        <v>-2.6990881458966562</v>
      </c>
      <c r="S392" s="16">
        <f t="shared" si="195"/>
        <v>-1.2290881458966563</v>
      </c>
      <c r="T392" s="5">
        <f t="shared" si="196"/>
        <v>1.870748299319728</v>
      </c>
      <c r="U392" s="21">
        <f t="shared" si="197"/>
        <v>0</v>
      </c>
      <c r="V392" s="5"/>
      <c r="W392" s="5">
        <f t="shared" si="198"/>
        <v>0.47</v>
      </c>
      <c r="X392" s="4">
        <f t="shared" si="199"/>
        <v>-0.31972789115646261</v>
      </c>
      <c r="Y392" s="4">
        <f t="shared" si="200"/>
        <v>-0.78972789115646258</v>
      </c>
      <c r="Z392" s="21">
        <f t="shared" si="201"/>
        <v>2021</v>
      </c>
      <c r="AA392" s="4">
        <f t="shared" si="202"/>
        <v>-1</v>
      </c>
      <c r="AB392" s="4">
        <f t="shared" si="203"/>
        <v>-1</v>
      </c>
      <c r="AC392" s="4">
        <f t="shared" si="204"/>
        <v>0</v>
      </c>
      <c r="AD392" s="4"/>
      <c r="AE392" s="4">
        <f t="shared" si="205"/>
        <v>-0.78972789115646258</v>
      </c>
      <c r="AF392" s="22">
        <f t="shared" si="206"/>
        <v>-0.53</v>
      </c>
      <c r="AG392" s="22">
        <f t="shared" si="207"/>
        <v>-1.3197278911564627</v>
      </c>
      <c r="AH392" s="3">
        <f t="shared" si="208"/>
        <v>0</v>
      </c>
      <c r="AI392" s="28" t="b">
        <f t="shared" si="209"/>
        <v>0</v>
      </c>
      <c r="AJ392" s="3">
        <f t="shared" si="210"/>
        <v>4.206161137440767E-2</v>
      </c>
      <c r="AK392" s="3">
        <f t="shared" si="211"/>
        <v>4.2061611374407559E-2</v>
      </c>
      <c r="AL392" s="26">
        <f t="shared" si="212"/>
        <v>1.870748299319728</v>
      </c>
      <c r="AM392" s="26">
        <f ca="1">IF(RAND()&lt;J392,H392*F392,I392*G392)-1</f>
        <v>0.47</v>
      </c>
      <c r="AN392" s="26">
        <f ca="1">IF(RAND()&lt;(J392+(2*F392-1)*Sheet2!D$109),H392*F392,I392*G392)-1</f>
        <v>0.47</v>
      </c>
      <c r="AO392" s="3">
        <f t="shared" si="183"/>
        <v>202111</v>
      </c>
    </row>
    <row r="393" spans="1:41" s="3" customFormat="1" x14ac:dyDescent="0.25">
      <c r="A393" s="6">
        <v>44528</v>
      </c>
      <c r="B393" s="1" t="s">
        <v>48</v>
      </c>
      <c r="C393" s="1" t="s">
        <v>55</v>
      </c>
      <c r="D393">
        <v>36</v>
      </c>
      <c r="E393" s="1">
        <v>28</v>
      </c>
      <c r="F393">
        <f t="shared" si="184"/>
        <v>1</v>
      </c>
      <c r="G393">
        <f t="shared" si="185"/>
        <v>0</v>
      </c>
      <c r="H393" s="4">
        <v>1.8</v>
      </c>
      <c r="I393" s="4">
        <v>2.0499999999999998</v>
      </c>
      <c r="J393" s="4">
        <f t="shared" si="186"/>
        <v>0.55555555555555558</v>
      </c>
      <c r="K393" s="4">
        <f t="shared" si="187"/>
        <v>0.48780487804878053</v>
      </c>
      <c r="L393" s="17">
        <f t="shared" si="188"/>
        <v>0.52555555555555555</v>
      </c>
      <c r="M393" s="17">
        <f t="shared" si="189"/>
        <v>0.5178048780487805</v>
      </c>
      <c r="N393" s="34">
        <f t="shared" si="190"/>
        <v>1.9027484143763214</v>
      </c>
      <c r="O393" s="12">
        <f t="shared" si="191"/>
        <v>1.9312293923692887</v>
      </c>
      <c r="P393" s="4">
        <f t="shared" si="192"/>
        <v>202111</v>
      </c>
      <c r="Q393" s="17">
        <f t="shared" si="193"/>
        <v>1.8</v>
      </c>
      <c r="R393" s="17">
        <f t="shared" si="194"/>
        <v>-2.2023809523809526</v>
      </c>
      <c r="S393" s="16">
        <f t="shared" si="195"/>
        <v>-0.40238095238095251</v>
      </c>
      <c r="T393" s="5">
        <f t="shared" si="196"/>
        <v>1.1388888888888888</v>
      </c>
      <c r="U393" s="21">
        <f t="shared" si="197"/>
        <v>0</v>
      </c>
      <c r="V393" s="5"/>
      <c r="W393" s="5">
        <f t="shared" si="198"/>
        <v>0.8</v>
      </c>
      <c r="X393" s="4">
        <f t="shared" si="199"/>
        <v>-0.44444444444444442</v>
      </c>
      <c r="Y393" s="4">
        <f t="shared" si="200"/>
        <v>-1.2444444444444445</v>
      </c>
      <c r="Z393" s="21">
        <f t="shared" si="201"/>
        <v>2021</v>
      </c>
      <c r="AA393" s="4">
        <f t="shared" si="202"/>
        <v>-1</v>
      </c>
      <c r="AB393" s="4">
        <f t="shared" si="203"/>
        <v>-1</v>
      </c>
      <c r="AC393" s="4">
        <f t="shared" si="204"/>
        <v>0</v>
      </c>
      <c r="AD393" s="4"/>
      <c r="AE393" s="4">
        <f t="shared" si="205"/>
        <v>-1.2444444444444442</v>
      </c>
      <c r="AF393" s="22">
        <f t="shared" si="206"/>
        <v>-0.19999999999999996</v>
      </c>
      <c r="AG393" s="22">
        <f t="shared" si="207"/>
        <v>-1.4444444444444444</v>
      </c>
      <c r="AH393" s="3">
        <f t="shared" si="208"/>
        <v>0</v>
      </c>
      <c r="AI393" s="28" t="b">
        <f t="shared" si="209"/>
        <v>0</v>
      </c>
      <c r="AJ393" s="3">
        <f t="shared" si="210"/>
        <v>4.1558441558441461E-2</v>
      </c>
      <c r="AK393" s="3">
        <f t="shared" si="211"/>
        <v>4.1558441558441461E-2</v>
      </c>
      <c r="AL393" s="26">
        <f t="shared" si="212"/>
        <v>1.1388888888888888</v>
      </c>
      <c r="AM393" s="26">
        <f ca="1">IF(RAND()&lt;J393,H393*F393,I393*G393)-1</f>
        <v>-1</v>
      </c>
      <c r="AN393" s="26">
        <f ca="1">IF(RAND()&lt;(J393+(2*F393-1)*Sheet2!D$109),H393*F393,I393*G393)-1</f>
        <v>0.8</v>
      </c>
      <c r="AO393" s="3">
        <f t="shared" si="183"/>
        <v>202111</v>
      </c>
    </row>
    <row r="394" spans="1:41" s="3" customFormat="1" x14ac:dyDescent="0.25">
      <c r="A394" s="6">
        <v>44528</v>
      </c>
      <c r="B394" s="1" t="s">
        <v>24</v>
      </c>
      <c r="C394" s="1" t="s">
        <v>46</v>
      </c>
      <c r="D394">
        <v>34</v>
      </c>
      <c r="E394" s="1">
        <v>26</v>
      </c>
      <c r="F394">
        <f t="shared" si="184"/>
        <v>1</v>
      </c>
      <c r="G394">
        <f t="shared" si="185"/>
        <v>0</v>
      </c>
      <c r="H394" s="4">
        <v>1.71</v>
      </c>
      <c r="I394" s="4">
        <v>2.2000000000000002</v>
      </c>
      <c r="J394" s="4">
        <f t="shared" si="186"/>
        <v>0.58479532163742687</v>
      </c>
      <c r="K394" s="4">
        <f t="shared" si="187"/>
        <v>0.45454545454545453</v>
      </c>
      <c r="L394" s="17">
        <f t="shared" si="188"/>
        <v>0.55479532163742684</v>
      </c>
      <c r="M394" s="17">
        <f t="shared" si="189"/>
        <v>0.4845454545454545</v>
      </c>
      <c r="N394" s="34">
        <f t="shared" si="190"/>
        <v>1.8024665331506273</v>
      </c>
      <c r="O394" s="12">
        <f t="shared" si="191"/>
        <v>2.0637898686679175</v>
      </c>
      <c r="P394" s="4">
        <f t="shared" si="192"/>
        <v>202111</v>
      </c>
      <c r="Q394" s="17">
        <f t="shared" si="193"/>
        <v>1.71</v>
      </c>
      <c r="R394" s="17">
        <f t="shared" si="194"/>
        <v>-2.2417840375586855</v>
      </c>
      <c r="S394" s="16">
        <f t="shared" si="195"/>
        <v>-0.53178403755868553</v>
      </c>
      <c r="T394" s="5">
        <f t="shared" si="196"/>
        <v>1.2865497076023393</v>
      </c>
      <c r="U394" s="21">
        <f t="shared" si="197"/>
        <v>0</v>
      </c>
      <c r="V394" s="5"/>
      <c r="W394" s="5">
        <f t="shared" si="198"/>
        <v>0.71</v>
      </c>
      <c r="X394" s="4">
        <f t="shared" si="199"/>
        <v>-0.41520467836257313</v>
      </c>
      <c r="Y394" s="4">
        <f t="shared" si="200"/>
        <v>-1.1252046783625731</v>
      </c>
      <c r="Z394" s="21">
        <f t="shared" si="201"/>
        <v>2021</v>
      </c>
      <c r="AA394" s="4">
        <f t="shared" si="202"/>
        <v>-1</v>
      </c>
      <c r="AB394" s="4">
        <f t="shared" si="203"/>
        <v>-1</v>
      </c>
      <c r="AC394" s="4">
        <f t="shared" si="204"/>
        <v>0</v>
      </c>
      <c r="AD394" s="4"/>
      <c r="AE394" s="4">
        <f t="shared" si="205"/>
        <v>-1.1252046783625733</v>
      </c>
      <c r="AF394" s="22">
        <f t="shared" si="206"/>
        <v>-0.29000000000000004</v>
      </c>
      <c r="AG394" s="22">
        <f t="shared" si="207"/>
        <v>-1.4152046783625731</v>
      </c>
      <c r="AH394" s="3">
        <f t="shared" si="208"/>
        <v>0</v>
      </c>
      <c r="AI394" s="28" t="b">
        <f t="shared" si="209"/>
        <v>0</v>
      </c>
      <c r="AJ394" s="3">
        <f t="shared" si="210"/>
        <v>3.7851662404092101E-2</v>
      </c>
      <c r="AK394" s="3">
        <f t="shared" si="211"/>
        <v>3.785166240409199E-2</v>
      </c>
      <c r="AL394" s="26">
        <f t="shared" si="212"/>
        <v>1.2865497076023393</v>
      </c>
      <c r="AM394" s="26">
        <f ca="1">IF(RAND()&lt;J394,H394*F394,I394*G394)-1</f>
        <v>-1</v>
      </c>
      <c r="AN394" s="26">
        <f ca="1">IF(RAND()&lt;(J394+(2*F394-1)*Sheet2!D$109),H394*F394,I394*G394)-1</f>
        <v>0.71</v>
      </c>
      <c r="AO394" s="3">
        <f t="shared" si="183"/>
        <v>202111</v>
      </c>
    </row>
    <row r="395" spans="1:41" s="3" customFormat="1" x14ac:dyDescent="0.25">
      <c r="A395" s="6">
        <v>44528</v>
      </c>
      <c r="B395" s="1" t="s">
        <v>21</v>
      </c>
      <c r="C395" s="1" t="s">
        <v>56</v>
      </c>
      <c r="D395">
        <v>28</v>
      </c>
      <c r="E395" s="1">
        <v>13</v>
      </c>
      <c r="F395">
        <f t="shared" si="184"/>
        <v>1</v>
      </c>
      <c r="G395">
        <f t="shared" si="185"/>
        <v>0</v>
      </c>
      <c r="H395" s="4">
        <v>2.0499999999999998</v>
      </c>
      <c r="I395" s="4">
        <v>1.8</v>
      </c>
      <c r="J395" s="4">
        <f t="shared" si="186"/>
        <v>0.48780487804878053</v>
      </c>
      <c r="K395" s="4">
        <f t="shared" si="187"/>
        <v>0.55555555555555558</v>
      </c>
      <c r="L395" s="17">
        <f t="shared" si="188"/>
        <v>0.45780487804878056</v>
      </c>
      <c r="M395" s="17">
        <f t="shared" si="189"/>
        <v>0.58555555555555561</v>
      </c>
      <c r="N395" s="34">
        <f t="shared" si="190"/>
        <v>2.1843367075119868</v>
      </c>
      <c r="O395" s="12">
        <f t="shared" si="191"/>
        <v>1.7077798861480074</v>
      </c>
      <c r="P395" s="4">
        <f t="shared" si="192"/>
        <v>202111</v>
      </c>
      <c r="Q395" s="17">
        <f t="shared" si="193"/>
        <v>2.0499999999999998</v>
      </c>
      <c r="R395" s="17">
        <f t="shared" si="194"/>
        <v>-2.2023809523809526</v>
      </c>
      <c r="S395" s="16">
        <f t="shared" si="195"/>
        <v>-0.15238095238095273</v>
      </c>
      <c r="T395" s="5">
        <f t="shared" si="196"/>
        <v>0.87804878048780499</v>
      </c>
      <c r="U395" s="21">
        <f t="shared" si="197"/>
        <v>0</v>
      </c>
      <c r="V395" s="5"/>
      <c r="W395" s="5">
        <f t="shared" si="198"/>
        <v>1.0499999999999998</v>
      </c>
      <c r="X395" s="4">
        <f t="shared" si="199"/>
        <v>-0.51219512195121952</v>
      </c>
      <c r="Y395" s="4">
        <f t="shared" si="200"/>
        <v>-1.5621951219512193</v>
      </c>
      <c r="Z395" s="21">
        <f t="shared" si="201"/>
        <v>2021</v>
      </c>
      <c r="AA395" s="4">
        <f t="shared" si="202"/>
        <v>-1</v>
      </c>
      <c r="AB395" s="4">
        <f t="shared" si="203"/>
        <v>-1</v>
      </c>
      <c r="AC395" s="4">
        <f t="shared" si="204"/>
        <v>0</v>
      </c>
      <c r="AD395" s="4"/>
      <c r="AE395" s="4">
        <f t="shared" si="205"/>
        <v>-1.5621951219512193</v>
      </c>
      <c r="AF395" s="22">
        <f t="shared" si="206"/>
        <v>4.9999999999999822E-2</v>
      </c>
      <c r="AG395" s="22">
        <f t="shared" si="207"/>
        <v>-1.5121951219512195</v>
      </c>
      <c r="AH395" s="3">
        <f t="shared" si="208"/>
        <v>0</v>
      </c>
      <c r="AI395" s="28" t="b">
        <f t="shared" si="209"/>
        <v>0</v>
      </c>
      <c r="AJ395" s="3">
        <f t="shared" si="210"/>
        <v>4.1558441558441461E-2</v>
      </c>
      <c r="AK395" s="3">
        <f t="shared" si="211"/>
        <v>4.1558441558441683E-2</v>
      </c>
      <c r="AL395" s="26">
        <f t="shared" si="212"/>
        <v>0.87804878048780499</v>
      </c>
      <c r="AM395" s="26">
        <f ca="1">IF(RAND()&lt;J395,H395*F395,I395*G395)-1</f>
        <v>-1</v>
      </c>
      <c r="AN395" s="26">
        <f ca="1">IF(RAND()&lt;(J395+(2*F395-1)*Sheet2!D$109),H395*F395,I395*G395)-1</f>
        <v>1.0499999999999998</v>
      </c>
      <c r="AO395" s="3">
        <f t="shared" si="183"/>
        <v>202111</v>
      </c>
    </row>
    <row r="396" spans="1:41" s="3" customFormat="1" x14ac:dyDescent="0.25">
      <c r="A396" s="6">
        <v>44528</v>
      </c>
      <c r="B396" s="1" t="s">
        <v>30</v>
      </c>
      <c r="C396" s="1" t="s">
        <v>43</v>
      </c>
      <c r="D396">
        <v>41</v>
      </c>
      <c r="E396" s="1">
        <v>10</v>
      </c>
      <c r="F396">
        <f t="shared" si="184"/>
        <v>1</v>
      </c>
      <c r="G396">
        <f t="shared" si="185"/>
        <v>0</v>
      </c>
      <c r="H396" s="4">
        <v>1.47</v>
      </c>
      <c r="I396" s="4">
        <v>2.75</v>
      </c>
      <c r="J396" s="4">
        <f t="shared" si="186"/>
        <v>0.68027210884353739</v>
      </c>
      <c r="K396" s="4">
        <f t="shared" si="187"/>
        <v>0.36363636363636365</v>
      </c>
      <c r="L396" s="17">
        <f t="shared" si="188"/>
        <v>0.65027210884353737</v>
      </c>
      <c r="M396" s="17">
        <f t="shared" si="189"/>
        <v>0.39363636363636367</v>
      </c>
      <c r="N396" s="34">
        <f t="shared" si="190"/>
        <v>1.5378177633643688</v>
      </c>
      <c r="O396" s="12">
        <f t="shared" si="191"/>
        <v>2.5404157043879905</v>
      </c>
      <c r="P396" s="4">
        <f t="shared" si="192"/>
        <v>202111</v>
      </c>
      <c r="Q396" s="17">
        <f t="shared" si="193"/>
        <v>1.47</v>
      </c>
      <c r="R396" s="17">
        <f t="shared" si="194"/>
        <v>-2.6990881458966562</v>
      </c>
      <c r="S396" s="16">
        <f t="shared" si="195"/>
        <v>-1.2290881458966563</v>
      </c>
      <c r="T396" s="5">
        <f t="shared" si="196"/>
        <v>1.870748299319728</v>
      </c>
      <c r="U396" s="21">
        <f t="shared" si="197"/>
        <v>0</v>
      </c>
      <c r="V396" s="5"/>
      <c r="W396" s="5">
        <f t="shared" si="198"/>
        <v>0.47</v>
      </c>
      <c r="X396" s="4">
        <f t="shared" si="199"/>
        <v>-0.31972789115646261</v>
      </c>
      <c r="Y396" s="4">
        <f t="shared" si="200"/>
        <v>-0.78972789115646258</v>
      </c>
      <c r="Z396" s="21">
        <f t="shared" si="201"/>
        <v>2021</v>
      </c>
      <c r="AA396" s="4">
        <f t="shared" si="202"/>
        <v>-1</v>
      </c>
      <c r="AB396" s="4">
        <f t="shared" si="203"/>
        <v>-1</v>
      </c>
      <c r="AC396" s="4">
        <f t="shared" si="204"/>
        <v>0</v>
      </c>
      <c r="AD396" s="4"/>
      <c r="AE396" s="4">
        <f t="shared" si="205"/>
        <v>-0.78972789115646258</v>
      </c>
      <c r="AF396" s="22">
        <f t="shared" si="206"/>
        <v>-0.53</v>
      </c>
      <c r="AG396" s="22">
        <f t="shared" si="207"/>
        <v>-1.3197278911564627</v>
      </c>
      <c r="AH396" s="3">
        <f t="shared" si="208"/>
        <v>0</v>
      </c>
      <c r="AI396" s="28" t="b">
        <f t="shared" si="209"/>
        <v>0</v>
      </c>
      <c r="AJ396" s="3">
        <f t="shared" si="210"/>
        <v>4.206161137440767E-2</v>
      </c>
      <c r="AK396" s="3">
        <f t="shared" si="211"/>
        <v>4.2061611374407559E-2</v>
      </c>
      <c r="AL396" s="26">
        <f t="shared" si="212"/>
        <v>1.870748299319728</v>
      </c>
      <c r="AM396" s="26">
        <f ca="1">IF(RAND()&lt;J396,H396*F396,I396*G396)-1</f>
        <v>0.47</v>
      </c>
      <c r="AN396" s="26">
        <f ca="1">IF(RAND()&lt;(J396+(2*F396-1)*Sheet2!D$109),H396*F396,I396*G396)-1</f>
        <v>0.47</v>
      </c>
      <c r="AO396" s="3">
        <f t="shared" si="183"/>
        <v>202111</v>
      </c>
    </row>
    <row r="397" spans="1:41" s="3" customFormat="1" x14ac:dyDescent="0.25">
      <c r="A397" s="6">
        <v>44528</v>
      </c>
      <c r="B397" s="1" t="s">
        <v>33</v>
      </c>
      <c r="C397" s="1" t="s">
        <v>39</v>
      </c>
      <c r="D397">
        <v>14</v>
      </c>
      <c r="E397" s="1">
        <v>21</v>
      </c>
      <c r="F397">
        <f t="shared" si="184"/>
        <v>0</v>
      </c>
      <c r="G397">
        <f t="shared" si="185"/>
        <v>1</v>
      </c>
      <c r="H397" s="4">
        <v>1.62</v>
      </c>
      <c r="I397" s="4">
        <v>2.4</v>
      </c>
      <c r="J397" s="4">
        <f t="shared" si="186"/>
        <v>0.61728395061728392</v>
      </c>
      <c r="K397" s="4">
        <f t="shared" si="187"/>
        <v>0.41666666666666669</v>
      </c>
      <c r="L397" s="17">
        <f t="shared" si="188"/>
        <v>0.64728395061728394</v>
      </c>
      <c r="M397" s="17">
        <f t="shared" si="189"/>
        <v>0.38666666666666671</v>
      </c>
      <c r="N397" s="34">
        <f t="shared" si="190"/>
        <v>1.5449170322334542</v>
      </c>
      <c r="O397" s="12">
        <f t="shared" si="191"/>
        <v>2.5862068965517238</v>
      </c>
      <c r="P397" s="4">
        <f t="shared" si="192"/>
        <v>202111</v>
      </c>
      <c r="Q397" s="17">
        <f t="shared" si="193"/>
        <v>0.67500000000000004</v>
      </c>
      <c r="R397" s="17">
        <f t="shared" si="194"/>
        <v>-2.3271889400921655</v>
      </c>
      <c r="S397" s="16">
        <f t="shared" si="195"/>
        <v>-1.6521889400921654</v>
      </c>
      <c r="T397" s="5">
        <f t="shared" si="196"/>
        <v>1.4814814814814814</v>
      </c>
      <c r="U397" s="21">
        <f t="shared" si="197"/>
        <v>0</v>
      </c>
      <c r="V397" s="5"/>
      <c r="W397" s="5">
        <f t="shared" si="198"/>
        <v>-1</v>
      </c>
      <c r="X397" s="4">
        <f t="shared" si="199"/>
        <v>-1</v>
      </c>
      <c r="Y397" s="4">
        <f t="shared" si="200"/>
        <v>0</v>
      </c>
      <c r="Z397" s="21">
        <f t="shared" si="201"/>
        <v>2021</v>
      </c>
      <c r="AA397" s="4">
        <f t="shared" si="202"/>
        <v>1.4</v>
      </c>
      <c r="AB397" s="4">
        <f t="shared" si="203"/>
        <v>-0.58333333333333326</v>
      </c>
      <c r="AC397" s="4">
        <f t="shared" si="204"/>
        <v>-1.9833333333333332</v>
      </c>
      <c r="AD397" s="4"/>
      <c r="AE397" s="4">
        <f t="shared" si="205"/>
        <v>-1.0027160493827161</v>
      </c>
      <c r="AF397" s="22">
        <f t="shared" si="206"/>
        <v>0.39999999999999991</v>
      </c>
      <c r="AG397" s="22">
        <f t="shared" si="207"/>
        <v>-1.5833333333333333</v>
      </c>
      <c r="AH397" s="3">
        <f t="shared" si="208"/>
        <v>0</v>
      </c>
      <c r="AI397" s="28" t="b">
        <f t="shared" si="209"/>
        <v>0</v>
      </c>
      <c r="AJ397" s="3">
        <f t="shared" si="210"/>
        <v>3.2835820895522283E-2</v>
      </c>
      <c r="AK397" s="3">
        <f t="shared" si="211"/>
        <v>3.2835820895522505E-2</v>
      </c>
      <c r="AL397" s="26">
        <f t="shared" si="212"/>
        <v>1.4814814814814814</v>
      </c>
      <c r="AM397" s="26">
        <f ca="1">IF(RAND()&lt;J397,H397*F397,I397*G397)-1</f>
        <v>-1</v>
      </c>
      <c r="AN397" s="26">
        <f ca="1">IF(RAND()&lt;(J397+(2*F397-1)*Sheet2!D$109),H397*F397,I397*G397)-1</f>
        <v>1.4</v>
      </c>
      <c r="AO397" s="3">
        <f t="shared" si="183"/>
        <v>202111</v>
      </c>
    </row>
    <row r="398" spans="1:41" s="3" customFormat="1" x14ac:dyDescent="0.25">
      <c r="A398" s="6">
        <v>44528</v>
      </c>
      <c r="B398" s="1" t="s">
        <v>22</v>
      </c>
      <c r="C398" s="1" t="s">
        <v>25</v>
      </c>
      <c r="D398">
        <v>31</v>
      </c>
      <c r="E398" s="1">
        <v>38</v>
      </c>
      <c r="F398">
        <f t="shared" si="184"/>
        <v>0</v>
      </c>
      <c r="G398">
        <f t="shared" si="185"/>
        <v>1</v>
      </c>
      <c r="H398" s="4">
        <v>2.2000000000000002</v>
      </c>
      <c r="I398" s="4">
        <v>1.71</v>
      </c>
      <c r="J398" s="4">
        <f t="shared" si="186"/>
        <v>0.45454545454545453</v>
      </c>
      <c r="K398" s="4">
        <f t="shared" si="187"/>
        <v>0.58479532163742687</v>
      </c>
      <c r="L398" s="17">
        <f t="shared" si="188"/>
        <v>0.4845454545454545</v>
      </c>
      <c r="M398" s="17">
        <f t="shared" si="189"/>
        <v>0.55479532163742684</v>
      </c>
      <c r="N398" s="34">
        <f t="shared" si="190"/>
        <v>2.0637898686679175</v>
      </c>
      <c r="O398" s="12">
        <f t="shared" si="191"/>
        <v>1.8024665331506273</v>
      </c>
      <c r="P398" s="4">
        <f t="shared" si="192"/>
        <v>202111</v>
      </c>
      <c r="Q398" s="17">
        <f t="shared" si="193"/>
        <v>1.2865497076023393</v>
      </c>
      <c r="R398" s="17">
        <f t="shared" si="194"/>
        <v>-2.2417840375586855</v>
      </c>
      <c r="S398" s="16">
        <f t="shared" si="195"/>
        <v>-0.95523432995634616</v>
      </c>
      <c r="T398" s="5">
        <f t="shared" si="196"/>
        <v>0.77727272727272723</v>
      </c>
      <c r="U398" s="21">
        <f t="shared" si="197"/>
        <v>0</v>
      </c>
      <c r="V398" s="5"/>
      <c r="W398" s="5">
        <f t="shared" si="198"/>
        <v>-1</v>
      </c>
      <c r="X398" s="4">
        <f t="shared" si="199"/>
        <v>-1</v>
      </c>
      <c r="Y398" s="4">
        <f t="shared" si="200"/>
        <v>0</v>
      </c>
      <c r="Z398" s="21">
        <f t="shared" si="201"/>
        <v>2021</v>
      </c>
      <c r="AA398" s="4">
        <f t="shared" si="202"/>
        <v>0.71</v>
      </c>
      <c r="AB398" s="4">
        <f t="shared" si="203"/>
        <v>-0.41520467836257313</v>
      </c>
      <c r="AC398" s="4">
        <f t="shared" si="204"/>
        <v>-1.1252046783625731</v>
      </c>
      <c r="AD398" s="4"/>
      <c r="AE398" s="4">
        <f t="shared" si="205"/>
        <v>-1.7454545454545456</v>
      </c>
      <c r="AF398" s="22">
        <f t="shared" si="206"/>
        <v>-0.29000000000000004</v>
      </c>
      <c r="AG398" s="22">
        <f t="shared" si="207"/>
        <v>-1.4152046783625731</v>
      </c>
      <c r="AH398" s="3">
        <f t="shared" si="208"/>
        <v>0</v>
      </c>
      <c r="AI398" s="28" t="b">
        <f t="shared" si="209"/>
        <v>0</v>
      </c>
      <c r="AJ398" s="3">
        <f t="shared" si="210"/>
        <v>3.7851662404092101E-2</v>
      </c>
      <c r="AK398" s="3">
        <f t="shared" si="211"/>
        <v>3.785166240409199E-2</v>
      </c>
      <c r="AL398" s="26">
        <f t="shared" si="212"/>
        <v>0.77727272727272723</v>
      </c>
      <c r="AM398" s="26">
        <f ca="1">IF(RAND()&lt;J398,H398*F398,I398*G398)-1</f>
        <v>-1</v>
      </c>
      <c r="AN398" s="26">
        <f ca="1">IF(RAND()&lt;(J398+(2*F398-1)*Sheet2!D$109),H398*F398,I398*G398)-1</f>
        <v>-1</v>
      </c>
      <c r="AO398" s="3">
        <f t="shared" si="183"/>
        <v>202111</v>
      </c>
    </row>
    <row r="399" spans="1:41" s="3" customFormat="1" x14ac:dyDescent="0.25">
      <c r="A399" s="6">
        <v>44528</v>
      </c>
      <c r="B399" s="1" t="s">
        <v>42</v>
      </c>
      <c r="C399" s="1" t="s">
        <v>27</v>
      </c>
      <c r="D399">
        <v>14</v>
      </c>
      <c r="E399" s="1">
        <v>21</v>
      </c>
      <c r="F399">
        <f t="shared" si="184"/>
        <v>0</v>
      </c>
      <c r="G399">
        <f t="shared" si="185"/>
        <v>1</v>
      </c>
      <c r="H399" s="4">
        <v>1.95</v>
      </c>
      <c r="I399" s="4">
        <v>1.86</v>
      </c>
      <c r="J399" s="4">
        <f t="shared" si="186"/>
        <v>0.51282051282051289</v>
      </c>
      <c r="K399" s="4">
        <f t="shared" si="187"/>
        <v>0.5376344086021505</v>
      </c>
      <c r="L399" s="17">
        <f t="shared" si="188"/>
        <v>0.54282051282051291</v>
      </c>
      <c r="M399" s="17">
        <f t="shared" si="189"/>
        <v>0.50763440860215048</v>
      </c>
      <c r="N399" s="34">
        <f t="shared" si="190"/>
        <v>1.8422295701464333</v>
      </c>
      <c r="O399" s="12">
        <f t="shared" si="191"/>
        <v>1.9699216267739887</v>
      </c>
      <c r="P399" s="4">
        <f t="shared" si="192"/>
        <v>202111</v>
      </c>
      <c r="Q399" s="17">
        <f t="shared" si="193"/>
        <v>1.0483870967741935</v>
      </c>
      <c r="R399" s="17">
        <f t="shared" si="194"/>
        <v>-2.215422276621787</v>
      </c>
      <c r="S399" s="16">
        <f t="shared" si="195"/>
        <v>-1.1670351798475935</v>
      </c>
      <c r="T399" s="5">
        <f t="shared" si="196"/>
        <v>0.9538461538461539</v>
      </c>
      <c r="U399" s="21">
        <f t="shared" si="197"/>
        <v>0</v>
      </c>
      <c r="V399" s="5"/>
      <c r="W399" s="5">
        <f t="shared" si="198"/>
        <v>-1</v>
      </c>
      <c r="X399" s="4">
        <f t="shared" si="199"/>
        <v>-1</v>
      </c>
      <c r="Y399" s="4">
        <f t="shared" si="200"/>
        <v>0</v>
      </c>
      <c r="Z399" s="21">
        <f t="shared" si="201"/>
        <v>2021</v>
      </c>
      <c r="AA399" s="4">
        <f t="shared" si="202"/>
        <v>0.8600000000000001</v>
      </c>
      <c r="AB399" s="4">
        <f t="shared" si="203"/>
        <v>-0.4623655913978495</v>
      </c>
      <c r="AC399" s="4">
        <f t="shared" si="204"/>
        <v>-1.3223655913978496</v>
      </c>
      <c r="AD399" s="4"/>
      <c r="AE399" s="4">
        <f t="shared" si="205"/>
        <v>-1.437179487179487</v>
      </c>
      <c r="AF399" s="22">
        <f t="shared" si="206"/>
        <v>-0.1399999999999999</v>
      </c>
      <c r="AG399" s="22">
        <f t="shared" si="207"/>
        <v>-1.4623655913978495</v>
      </c>
      <c r="AH399" s="3">
        <f t="shared" si="208"/>
        <v>0</v>
      </c>
      <c r="AI399" s="28" t="b">
        <f t="shared" si="209"/>
        <v>0</v>
      </c>
      <c r="AJ399" s="3">
        <f t="shared" si="210"/>
        <v>4.8031496062992063E-2</v>
      </c>
      <c r="AK399" s="3">
        <f t="shared" si="211"/>
        <v>4.8031496062992174E-2</v>
      </c>
      <c r="AL399" s="26">
        <f t="shared" si="212"/>
        <v>0.9538461538461539</v>
      </c>
      <c r="AM399" s="26">
        <f ca="1">IF(RAND()&lt;J399,H399*F399,I399*G399)-1</f>
        <v>0.8600000000000001</v>
      </c>
      <c r="AN399" s="26">
        <f ca="1">IF(RAND()&lt;(J399+(2*F399-1)*Sheet2!D$109),H399*F399,I399*G399)-1</f>
        <v>0.8600000000000001</v>
      </c>
      <c r="AO399" s="3">
        <f t="shared" si="183"/>
        <v>202111</v>
      </c>
    </row>
    <row r="400" spans="1:41" s="3" customFormat="1" x14ac:dyDescent="0.25">
      <c r="A400" s="6">
        <v>44528</v>
      </c>
      <c r="B400" s="1" t="s">
        <v>37</v>
      </c>
      <c r="C400" s="1" t="s">
        <v>26</v>
      </c>
      <c r="D400">
        <v>33</v>
      </c>
      <c r="E400" s="1">
        <v>10</v>
      </c>
      <c r="F400">
        <f t="shared" si="184"/>
        <v>1</v>
      </c>
      <c r="G400">
        <f t="shared" si="185"/>
        <v>0</v>
      </c>
      <c r="H400" s="4">
        <v>1.9</v>
      </c>
      <c r="I400" s="4">
        <v>1.9</v>
      </c>
      <c r="J400" s="4">
        <f t="shared" si="186"/>
        <v>0.52631578947368418</v>
      </c>
      <c r="K400" s="4">
        <f t="shared" si="187"/>
        <v>0.52631578947368418</v>
      </c>
      <c r="L400" s="17">
        <f t="shared" si="188"/>
        <v>0.49631578947368415</v>
      </c>
      <c r="M400" s="17">
        <f t="shared" si="189"/>
        <v>0.55631578947368421</v>
      </c>
      <c r="N400" s="34">
        <f t="shared" si="190"/>
        <v>2.0148462354188763</v>
      </c>
      <c r="O400" s="12">
        <f t="shared" si="191"/>
        <v>1.7975402081362346</v>
      </c>
      <c r="P400" s="4">
        <f t="shared" si="192"/>
        <v>202111</v>
      </c>
      <c r="Q400" s="17">
        <f t="shared" si="193"/>
        <v>1.9</v>
      </c>
      <c r="R400" s="17">
        <f t="shared" si="194"/>
        <v>-2.2222222222222223</v>
      </c>
      <c r="S400" s="16">
        <f t="shared" si="195"/>
        <v>-0.32222222222222241</v>
      </c>
      <c r="T400" s="5">
        <f t="shared" si="196"/>
        <v>1</v>
      </c>
      <c r="U400" s="21">
        <f t="shared" si="197"/>
        <v>0</v>
      </c>
      <c r="V400" s="5"/>
      <c r="W400" s="5">
        <f t="shared" si="198"/>
        <v>0.89999999999999991</v>
      </c>
      <c r="X400" s="4">
        <f t="shared" si="199"/>
        <v>-0.47368421052631582</v>
      </c>
      <c r="Y400" s="4">
        <f t="shared" si="200"/>
        <v>-1.3736842105263158</v>
      </c>
      <c r="Z400" s="21">
        <f t="shared" si="201"/>
        <v>2021</v>
      </c>
      <c r="AA400" s="4">
        <f t="shared" si="202"/>
        <v>-1</v>
      </c>
      <c r="AB400" s="4">
        <f t="shared" si="203"/>
        <v>-1</v>
      </c>
      <c r="AC400" s="4">
        <f t="shared" si="204"/>
        <v>0</v>
      </c>
      <c r="AD400" s="4"/>
      <c r="AE400" s="4">
        <f t="shared" si="205"/>
        <v>-1.3736842105263158</v>
      </c>
      <c r="AF400" s="22">
        <f t="shared" si="206"/>
        <v>-0.10000000000000009</v>
      </c>
      <c r="AG400" s="22">
        <f t="shared" si="207"/>
        <v>-1.4736842105263159</v>
      </c>
      <c r="AH400" s="3">
        <f t="shared" si="208"/>
        <v>0</v>
      </c>
      <c r="AI400" s="28" t="b">
        <f t="shared" si="209"/>
        <v>0</v>
      </c>
      <c r="AJ400" s="3">
        <f t="shared" si="210"/>
        <v>4.9999999999999933E-2</v>
      </c>
      <c r="AK400" s="3">
        <f t="shared" si="211"/>
        <v>4.9999999999999933E-2</v>
      </c>
      <c r="AL400" s="26">
        <f t="shared" si="212"/>
        <v>1</v>
      </c>
      <c r="AM400" s="26">
        <f ca="1">IF(RAND()&lt;J400,H400*F400,I400*G400)-1</f>
        <v>0.89999999999999991</v>
      </c>
      <c r="AN400" s="26">
        <f ca="1">IF(RAND()&lt;(J400+(2*F400-1)*Sheet2!D$109),H400*F400,I400*G400)-1</f>
        <v>-1</v>
      </c>
      <c r="AO400" s="3">
        <f t="shared" si="183"/>
        <v>202111</v>
      </c>
    </row>
    <row r="401" spans="1:41" s="3" customFormat="1" x14ac:dyDescent="0.25">
      <c r="A401" s="6">
        <v>44528</v>
      </c>
      <c r="B401" s="1" t="s">
        <v>38</v>
      </c>
      <c r="C401" s="1" t="s">
        <v>36</v>
      </c>
      <c r="D401">
        <v>36</v>
      </c>
      <c r="E401" s="1">
        <v>13</v>
      </c>
      <c r="F401">
        <f t="shared" si="184"/>
        <v>1</v>
      </c>
      <c r="G401">
        <f t="shared" si="185"/>
        <v>0</v>
      </c>
      <c r="H401" s="4">
        <v>1.4</v>
      </c>
      <c r="I401" s="4">
        <v>3.1</v>
      </c>
      <c r="J401" s="4">
        <f t="shared" si="186"/>
        <v>0.7142857142857143</v>
      </c>
      <c r="K401" s="4">
        <f t="shared" si="187"/>
        <v>0.32258064516129031</v>
      </c>
      <c r="L401" s="17">
        <f t="shared" si="188"/>
        <v>0.68428571428571427</v>
      </c>
      <c r="M401" s="17">
        <f t="shared" si="189"/>
        <v>0.35258064516129028</v>
      </c>
      <c r="N401" s="34">
        <f t="shared" si="190"/>
        <v>1.4613778705636744</v>
      </c>
      <c r="O401" s="12">
        <f t="shared" si="191"/>
        <v>2.8362305580969811</v>
      </c>
      <c r="P401" s="4">
        <f t="shared" si="192"/>
        <v>202111</v>
      </c>
      <c r="Q401" s="17">
        <f t="shared" si="193"/>
        <v>1.4</v>
      </c>
      <c r="R401" s="17">
        <f t="shared" si="194"/>
        <v>-2.9761904761904767</v>
      </c>
      <c r="S401" s="16">
        <f t="shared" si="195"/>
        <v>-1.5761904761904768</v>
      </c>
      <c r="T401" s="5">
        <f t="shared" si="196"/>
        <v>2.2142857142857144</v>
      </c>
      <c r="U401" s="21">
        <f t="shared" si="197"/>
        <v>0</v>
      </c>
      <c r="V401" s="5"/>
      <c r="W401" s="5">
        <f t="shared" si="198"/>
        <v>0.39999999999999991</v>
      </c>
      <c r="X401" s="4">
        <f t="shared" si="199"/>
        <v>-0.2857142857142857</v>
      </c>
      <c r="Y401" s="4">
        <f t="shared" si="200"/>
        <v>-0.68571428571428561</v>
      </c>
      <c r="Z401" s="21">
        <f t="shared" si="201"/>
        <v>2021</v>
      </c>
      <c r="AA401" s="4">
        <f t="shared" si="202"/>
        <v>-1</v>
      </c>
      <c r="AB401" s="4">
        <f t="shared" si="203"/>
        <v>-1</v>
      </c>
      <c r="AC401" s="4">
        <f t="shared" si="204"/>
        <v>0</v>
      </c>
      <c r="AD401" s="4"/>
      <c r="AE401" s="4">
        <f t="shared" si="205"/>
        <v>-0.68571428571428561</v>
      </c>
      <c r="AF401" s="22">
        <f t="shared" si="206"/>
        <v>-0.60000000000000009</v>
      </c>
      <c r="AG401" s="22">
        <f t="shared" si="207"/>
        <v>-1.2857142857142856</v>
      </c>
      <c r="AH401" s="3">
        <f t="shared" si="208"/>
        <v>0</v>
      </c>
      <c r="AI401" s="28" t="b">
        <f t="shared" si="209"/>
        <v>0</v>
      </c>
      <c r="AJ401" s="3">
        <f t="shared" si="210"/>
        <v>3.5555555555555562E-2</v>
      </c>
      <c r="AK401" s="3">
        <f t="shared" si="211"/>
        <v>3.5555555555555562E-2</v>
      </c>
      <c r="AL401" s="26">
        <f t="shared" si="212"/>
        <v>2.2142857142857144</v>
      </c>
      <c r="AM401" s="26">
        <f ca="1">IF(RAND()&lt;J401,H401*F401,I401*G401)-1</f>
        <v>-1</v>
      </c>
      <c r="AN401" s="26">
        <f ca="1">IF(RAND()&lt;(J401+(2*F401-1)*Sheet2!D$109),H401*F401,I401*G401)-1</f>
        <v>0.39999999999999991</v>
      </c>
      <c r="AO401" s="3">
        <f t="shared" si="183"/>
        <v>202111</v>
      </c>
    </row>
    <row r="402" spans="1:41" s="3" customFormat="1" x14ac:dyDescent="0.25">
      <c r="A402" s="6">
        <v>44528</v>
      </c>
      <c r="B402" s="1" t="s">
        <v>20</v>
      </c>
      <c r="C402" s="1" t="s">
        <v>41</v>
      </c>
      <c r="D402">
        <v>13</v>
      </c>
      <c r="E402" s="1">
        <v>7</v>
      </c>
      <c r="F402">
        <f t="shared" si="184"/>
        <v>1</v>
      </c>
      <c r="G402">
        <f t="shared" si="185"/>
        <v>0</v>
      </c>
      <c r="H402" s="4">
        <v>2.5499999999999998</v>
      </c>
      <c r="I402" s="4">
        <v>1.57</v>
      </c>
      <c r="J402" s="4">
        <f t="shared" si="186"/>
        <v>0.39215686274509809</v>
      </c>
      <c r="K402" s="4">
        <f t="shared" si="187"/>
        <v>0.63694267515923564</v>
      </c>
      <c r="L402" s="17">
        <f t="shared" si="188"/>
        <v>0.36215686274509806</v>
      </c>
      <c r="M402" s="17">
        <f t="shared" si="189"/>
        <v>0.66694267515923567</v>
      </c>
      <c r="N402" s="34">
        <f t="shared" si="190"/>
        <v>2.7612344342176502</v>
      </c>
      <c r="O402" s="12">
        <f t="shared" si="191"/>
        <v>1.4993792378951389</v>
      </c>
      <c r="P402" s="4">
        <f t="shared" si="192"/>
        <v>202111</v>
      </c>
      <c r="Q402" s="17">
        <f t="shared" si="193"/>
        <v>2.5499999999999998</v>
      </c>
      <c r="R402" s="17">
        <f t="shared" si="194"/>
        <v>-2.3995472552348613</v>
      </c>
      <c r="S402" s="16">
        <f t="shared" si="195"/>
        <v>0.15045274476513848</v>
      </c>
      <c r="T402" s="5">
        <f t="shared" si="196"/>
        <v>0.61568627450980395</v>
      </c>
      <c r="U402" s="21">
        <f t="shared" si="197"/>
        <v>0</v>
      </c>
      <c r="V402" s="5"/>
      <c r="W402" s="5">
        <f t="shared" si="198"/>
        <v>1.5499999999999998</v>
      </c>
      <c r="X402" s="4">
        <f t="shared" si="199"/>
        <v>-0.60784313725490191</v>
      </c>
      <c r="Y402" s="4">
        <f t="shared" si="200"/>
        <v>-2.1578431372549018</v>
      </c>
      <c r="Z402" s="21">
        <f t="shared" si="201"/>
        <v>2021</v>
      </c>
      <c r="AA402" s="4">
        <f t="shared" si="202"/>
        <v>-1</v>
      </c>
      <c r="AB402" s="4">
        <f t="shared" si="203"/>
        <v>-1</v>
      </c>
      <c r="AC402" s="4">
        <f t="shared" si="204"/>
        <v>0</v>
      </c>
      <c r="AD402" s="4"/>
      <c r="AE402" s="4">
        <f t="shared" si="205"/>
        <v>-2.1578431372549018</v>
      </c>
      <c r="AF402" s="22">
        <f t="shared" si="206"/>
        <v>0.54999999999999982</v>
      </c>
      <c r="AG402" s="22">
        <f t="shared" si="207"/>
        <v>-1.607843137254902</v>
      </c>
      <c r="AH402" s="3">
        <f t="shared" si="208"/>
        <v>0</v>
      </c>
      <c r="AI402" s="28" t="b">
        <f t="shared" si="209"/>
        <v>0</v>
      </c>
      <c r="AJ402" s="3">
        <f t="shared" si="210"/>
        <v>2.8276699029126329E-2</v>
      </c>
      <c r="AK402" s="3">
        <f t="shared" si="211"/>
        <v>2.8276699029126329E-2</v>
      </c>
      <c r="AL402" s="26">
        <f t="shared" si="212"/>
        <v>0.61568627450980395</v>
      </c>
      <c r="AM402" s="26">
        <f ca="1">IF(RAND()&lt;J402,H402*F402,I402*G402)-1</f>
        <v>1.5499999999999998</v>
      </c>
      <c r="AN402" s="26">
        <f ca="1">IF(RAND()&lt;(J402+(2*F402-1)*Sheet2!D$109),H402*F402,I402*G402)-1</f>
        <v>1.5499999999999998</v>
      </c>
      <c r="AO402" s="3">
        <f t="shared" si="183"/>
        <v>202111</v>
      </c>
    </row>
    <row r="403" spans="1:41" s="3" customFormat="1" x14ac:dyDescent="0.25">
      <c r="A403" s="6">
        <v>44525</v>
      </c>
      <c r="B403" s="1" t="s">
        <v>28</v>
      </c>
      <c r="C403" s="1" t="s">
        <v>32</v>
      </c>
      <c r="D403">
        <v>6</v>
      </c>
      <c r="E403" s="1">
        <v>31</v>
      </c>
      <c r="F403">
        <f t="shared" si="184"/>
        <v>0</v>
      </c>
      <c r="G403">
        <f t="shared" si="185"/>
        <v>1</v>
      </c>
      <c r="H403" s="4">
        <v>2.8</v>
      </c>
      <c r="I403" s="4">
        <v>1.45</v>
      </c>
      <c r="J403" s="4">
        <f t="shared" si="186"/>
        <v>0.35714285714285715</v>
      </c>
      <c r="K403" s="4">
        <f t="shared" si="187"/>
        <v>0.68965517241379315</v>
      </c>
      <c r="L403" s="17">
        <f t="shared" si="188"/>
        <v>0.38714285714285712</v>
      </c>
      <c r="M403" s="17">
        <f t="shared" si="189"/>
        <v>0.65965517241379312</v>
      </c>
      <c r="N403" s="34">
        <f t="shared" si="190"/>
        <v>2.5830258302583027</v>
      </c>
      <c r="O403" s="12">
        <f t="shared" si="191"/>
        <v>1.5159435441714584</v>
      </c>
      <c r="P403" s="4">
        <f t="shared" si="192"/>
        <v>202111</v>
      </c>
      <c r="Q403" s="17">
        <f t="shared" si="193"/>
        <v>1.9310344827586206</v>
      </c>
      <c r="R403" s="17">
        <f t="shared" si="194"/>
        <v>-2.7777777777777777</v>
      </c>
      <c r="S403" s="16">
        <f t="shared" si="195"/>
        <v>-0.84674329501915713</v>
      </c>
      <c r="T403" s="5">
        <f t="shared" si="196"/>
        <v>0.5178571428571429</v>
      </c>
      <c r="U403" s="21">
        <f t="shared" si="197"/>
        <v>0</v>
      </c>
      <c r="V403" s="5"/>
      <c r="W403" s="5">
        <f t="shared" si="198"/>
        <v>-1</v>
      </c>
      <c r="X403" s="4">
        <f t="shared" si="199"/>
        <v>-1</v>
      </c>
      <c r="Y403" s="4">
        <f t="shared" si="200"/>
        <v>0</v>
      </c>
      <c r="Z403" s="21">
        <f t="shared" si="201"/>
        <v>2021</v>
      </c>
      <c r="AA403" s="4">
        <f t="shared" si="202"/>
        <v>0.44999999999999996</v>
      </c>
      <c r="AB403" s="4">
        <f t="shared" si="203"/>
        <v>-0.31034482758620685</v>
      </c>
      <c r="AC403" s="4">
        <f t="shared" si="204"/>
        <v>-0.76034482758620681</v>
      </c>
      <c r="AD403" s="4"/>
      <c r="AE403" s="4">
        <f t="shared" si="205"/>
        <v>-2.4428571428571426</v>
      </c>
      <c r="AF403" s="22">
        <f t="shared" si="206"/>
        <v>-0.55000000000000004</v>
      </c>
      <c r="AG403" s="22">
        <f t="shared" si="207"/>
        <v>-1.3103448275862069</v>
      </c>
      <c r="AH403" s="3">
        <f t="shared" si="208"/>
        <v>0</v>
      </c>
      <c r="AI403" s="28" t="b">
        <f t="shared" si="209"/>
        <v>0</v>
      </c>
      <c r="AJ403" s="3">
        <f t="shared" si="210"/>
        <v>4.4705882352941262E-2</v>
      </c>
      <c r="AK403" s="3">
        <f t="shared" si="211"/>
        <v>4.4705882352941262E-2</v>
      </c>
      <c r="AL403" s="26">
        <f t="shared" si="212"/>
        <v>0.5178571428571429</v>
      </c>
      <c r="AM403" s="26">
        <f ca="1">IF(RAND()&lt;J403,H403*F403,I403*G403)-1</f>
        <v>-1</v>
      </c>
      <c r="AN403" s="26">
        <f ca="1">IF(RAND()&lt;(J403+(2*F403-1)*Sheet2!D$109),H403*F403,I403*G403)-1</f>
        <v>-1</v>
      </c>
      <c r="AO403" s="3">
        <f t="shared" si="183"/>
        <v>202111</v>
      </c>
    </row>
    <row r="404" spans="1:41" s="3" customFormat="1" x14ac:dyDescent="0.25">
      <c r="A404" s="6">
        <v>44525</v>
      </c>
      <c r="B404" s="1" t="s">
        <v>23</v>
      </c>
      <c r="C404" s="1" t="s">
        <v>57</v>
      </c>
      <c r="D404">
        <v>33</v>
      </c>
      <c r="E404" s="1">
        <v>36</v>
      </c>
      <c r="F404">
        <f t="shared" si="184"/>
        <v>0</v>
      </c>
      <c r="G404">
        <f t="shared" si="185"/>
        <v>1</v>
      </c>
      <c r="H404" s="4">
        <v>1.31</v>
      </c>
      <c r="I404" s="4">
        <v>3.6</v>
      </c>
      <c r="J404" s="4">
        <f t="shared" si="186"/>
        <v>0.76335877862595414</v>
      </c>
      <c r="K404" s="4">
        <f t="shared" si="187"/>
        <v>0.27777777777777779</v>
      </c>
      <c r="L404" s="17">
        <f t="shared" si="188"/>
        <v>0.79335877862595416</v>
      </c>
      <c r="M404" s="17">
        <f t="shared" si="189"/>
        <v>0.24777777777777779</v>
      </c>
      <c r="N404" s="34">
        <f t="shared" si="190"/>
        <v>1.2604637736938324</v>
      </c>
      <c r="O404" s="12">
        <f t="shared" si="191"/>
        <v>4.0358744394618835</v>
      </c>
      <c r="P404" s="4">
        <f t="shared" si="192"/>
        <v>202111</v>
      </c>
      <c r="Q404" s="17">
        <f t="shared" si="193"/>
        <v>0.36388888888888887</v>
      </c>
      <c r="R404" s="17">
        <f t="shared" si="194"/>
        <v>-3.6104218362282872</v>
      </c>
      <c r="S404" s="16">
        <f t="shared" si="195"/>
        <v>-3.2465329473393982</v>
      </c>
      <c r="T404" s="5">
        <f t="shared" si="196"/>
        <v>2.7480916030534353</v>
      </c>
      <c r="U404" s="21">
        <f t="shared" si="197"/>
        <v>0</v>
      </c>
      <c r="V404" s="5"/>
      <c r="W404" s="5">
        <f t="shared" si="198"/>
        <v>-1</v>
      </c>
      <c r="X404" s="4">
        <f t="shared" si="199"/>
        <v>-1</v>
      </c>
      <c r="Y404" s="4">
        <f t="shared" si="200"/>
        <v>0</v>
      </c>
      <c r="Z404" s="21">
        <f t="shared" si="201"/>
        <v>2021</v>
      </c>
      <c r="AA404" s="4">
        <f t="shared" si="202"/>
        <v>2.6</v>
      </c>
      <c r="AB404" s="4">
        <f t="shared" si="203"/>
        <v>-0.72222222222222221</v>
      </c>
      <c r="AC404" s="4">
        <f t="shared" si="204"/>
        <v>-3.3222222222222224</v>
      </c>
      <c r="AD404" s="4"/>
      <c r="AE404" s="4">
        <f t="shared" si="205"/>
        <v>-0.54664122137404592</v>
      </c>
      <c r="AF404" s="22">
        <f t="shared" si="206"/>
        <v>1.6</v>
      </c>
      <c r="AG404" s="22">
        <f t="shared" si="207"/>
        <v>-1.7222222222222223</v>
      </c>
      <c r="AH404" s="3">
        <f t="shared" si="208"/>
        <v>0</v>
      </c>
      <c r="AI404" s="28" t="b">
        <f t="shared" si="209"/>
        <v>0</v>
      </c>
      <c r="AJ404" s="3">
        <f t="shared" si="210"/>
        <v>3.9511201629327863E-2</v>
      </c>
      <c r="AK404" s="3">
        <f t="shared" si="211"/>
        <v>3.9511201629327752E-2</v>
      </c>
      <c r="AL404" s="26">
        <f t="shared" si="212"/>
        <v>2.7480916030534353</v>
      </c>
      <c r="AM404" s="26">
        <f ca="1">IF(RAND()&lt;J404,H404*F404,I404*G404)-1</f>
        <v>2.6</v>
      </c>
      <c r="AN404" s="26">
        <f ca="1">IF(RAND()&lt;(J404+(2*F404-1)*Sheet2!D$109),H404*F404,I404*G404)-1</f>
        <v>2.6</v>
      </c>
      <c r="AO404" s="3">
        <f t="shared" si="183"/>
        <v>202111</v>
      </c>
    </row>
    <row r="405" spans="1:41" s="3" customFormat="1" x14ac:dyDescent="0.25">
      <c r="A405" s="6">
        <v>44525</v>
      </c>
      <c r="B405" s="1" t="s">
        <v>19</v>
      </c>
      <c r="C405" s="1" t="s">
        <v>31</v>
      </c>
      <c r="D405">
        <v>14</v>
      </c>
      <c r="E405" s="1">
        <v>16</v>
      </c>
      <c r="F405">
        <f t="shared" si="184"/>
        <v>0</v>
      </c>
      <c r="G405">
        <f t="shared" si="185"/>
        <v>1</v>
      </c>
      <c r="H405" s="4">
        <v>2.5499999999999998</v>
      </c>
      <c r="I405" s="4">
        <v>1.57</v>
      </c>
      <c r="J405" s="4">
        <f t="shared" si="186"/>
        <v>0.39215686274509809</v>
      </c>
      <c r="K405" s="4">
        <f t="shared" si="187"/>
        <v>0.63694267515923564</v>
      </c>
      <c r="L405" s="17">
        <f t="shared" si="188"/>
        <v>0.42215686274509812</v>
      </c>
      <c r="M405" s="17">
        <f t="shared" si="189"/>
        <v>0.60694267515923561</v>
      </c>
      <c r="N405" s="34">
        <f t="shared" si="190"/>
        <v>2.368787738039944</v>
      </c>
      <c r="O405" s="12">
        <f t="shared" si="191"/>
        <v>1.6476020568790011</v>
      </c>
      <c r="P405" s="4">
        <f t="shared" si="192"/>
        <v>202111</v>
      </c>
      <c r="Q405" s="17">
        <f t="shared" si="193"/>
        <v>1.6242038216560508</v>
      </c>
      <c r="R405" s="17">
        <f t="shared" si="194"/>
        <v>-2.3995472552348613</v>
      </c>
      <c r="S405" s="16">
        <f t="shared" si="195"/>
        <v>-0.77534343357881053</v>
      </c>
      <c r="T405" s="5">
        <f t="shared" si="196"/>
        <v>0.61568627450980395</v>
      </c>
      <c r="U405" s="21">
        <f t="shared" si="197"/>
        <v>0</v>
      </c>
      <c r="V405" s="5"/>
      <c r="W405" s="5">
        <f t="shared" si="198"/>
        <v>-1</v>
      </c>
      <c r="X405" s="4">
        <f t="shared" si="199"/>
        <v>-1</v>
      </c>
      <c r="Y405" s="4">
        <f t="shared" si="200"/>
        <v>0</v>
      </c>
      <c r="Z405" s="21">
        <f t="shared" si="201"/>
        <v>2021</v>
      </c>
      <c r="AA405" s="4">
        <f t="shared" si="202"/>
        <v>0.57000000000000006</v>
      </c>
      <c r="AB405" s="4">
        <f t="shared" si="203"/>
        <v>-0.36305732484076436</v>
      </c>
      <c r="AC405" s="4">
        <f t="shared" si="204"/>
        <v>-0.93305732484076442</v>
      </c>
      <c r="AD405" s="4"/>
      <c r="AE405" s="4">
        <f t="shared" si="205"/>
        <v>-2.1578431372549018</v>
      </c>
      <c r="AF405" s="22">
        <f t="shared" si="206"/>
        <v>-0.42999999999999994</v>
      </c>
      <c r="AG405" s="22">
        <f t="shared" si="207"/>
        <v>-1.3630573248407645</v>
      </c>
      <c r="AH405" s="3">
        <f t="shared" si="208"/>
        <v>0</v>
      </c>
      <c r="AI405" s="28" t="b">
        <f t="shared" si="209"/>
        <v>0</v>
      </c>
      <c r="AJ405" s="3">
        <f t="shared" si="210"/>
        <v>2.8276699029126329E-2</v>
      </c>
      <c r="AK405" s="3">
        <f t="shared" si="211"/>
        <v>2.8276699029126218E-2</v>
      </c>
      <c r="AL405" s="26">
        <f t="shared" si="212"/>
        <v>0.61568627450980395</v>
      </c>
      <c r="AM405" s="26">
        <f ca="1">IF(RAND()&lt;J405,H405*F405,I405*G405)-1</f>
        <v>0.57000000000000006</v>
      </c>
      <c r="AN405" s="26">
        <f ca="1">IF(RAND()&lt;(J405+(2*F405-1)*Sheet2!D$109),H405*F405,I405*G405)-1</f>
        <v>0.57000000000000006</v>
      </c>
      <c r="AO405" s="3">
        <f t="shared" si="183"/>
        <v>202111</v>
      </c>
    </row>
    <row r="406" spans="1:41" s="3" customFormat="1" x14ac:dyDescent="0.25">
      <c r="A406" s="6">
        <v>44522</v>
      </c>
      <c r="B406" s="1" t="s">
        <v>25</v>
      </c>
      <c r="C406" s="1" t="s">
        <v>20</v>
      </c>
      <c r="D406">
        <v>30</v>
      </c>
      <c r="E406" s="1">
        <v>10</v>
      </c>
      <c r="F406">
        <f t="shared" si="184"/>
        <v>1</v>
      </c>
      <c r="G406">
        <f t="shared" si="185"/>
        <v>0</v>
      </c>
      <c r="H406" s="4">
        <v>1.1599999999999999</v>
      </c>
      <c r="I406" s="4">
        <v>5.5</v>
      </c>
      <c r="J406" s="4">
        <f t="shared" si="186"/>
        <v>0.86206896551724144</v>
      </c>
      <c r="K406" s="4">
        <f t="shared" si="187"/>
        <v>0.18181818181818182</v>
      </c>
      <c r="L406" s="17">
        <f t="shared" si="188"/>
        <v>0.83206896551724141</v>
      </c>
      <c r="M406" s="17">
        <f t="shared" si="189"/>
        <v>0.21181818181818182</v>
      </c>
      <c r="N406" s="34">
        <f t="shared" si="190"/>
        <v>1.2018234562784915</v>
      </c>
      <c r="O406" s="12">
        <f t="shared" si="191"/>
        <v>4.7210300429184544</v>
      </c>
      <c r="P406" s="4">
        <f t="shared" si="192"/>
        <v>202111</v>
      </c>
      <c r="Q406" s="17">
        <f t="shared" si="193"/>
        <v>1.1599999999999999</v>
      </c>
      <c r="R406" s="17">
        <f t="shared" si="194"/>
        <v>-6.4722222222222259</v>
      </c>
      <c r="S406" s="16">
        <f t="shared" si="195"/>
        <v>-5.3122222222222257</v>
      </c>
      <c r="T406" s="5">
        <f t="shared" si="196"/>
        <v>4.7413793103448283</v>
      </c>
      <c r="U406" s="21">
        <f t="shared" si="197"/>
        <v>0</v>
      </c>
      <c r="V406" s="5"/>
      <c r="W406" s="5">
        <f t="shared" si="198"/>
        <v>0.15999999999999992</v>
      </c>
      <c r="X406" s="4">
        <f t="shared" si="199"/>
        <v>-0.13793103448275856</v>
      </c>
      <c r="Y406" s="4">
        <f t="shared" si="200"/>
        <v>-0.29793103448275848</v>
      </c>
      <c r="Z406" s="21">
        <f t="shared" si="201"/>
        <v>2021</v>
      </c>
      <c r="AA406" s="4">
        <f t="shared" si="202"/>
        <v>-1</v>
      </c>
      <c r="AB406" s="4">
        <f t="shared" si="203"/>
        <v>-1</v>
      </c>
      <c r="AC406" s="4">
        <f t="shared" si="204"/>
        <v>0</v>
      </c>
      <c r="AD406" s="4"/>
      <c r="AE406" s="4">
        <f t="shared" si="205"/>
        <v>-0.29793103448275848</v>
      </c>
      <c r="AF406" s="22">
        <f t="shared" si="206"/>
        <v>-0.84000000000000008</v>
      </c>
      <c r="AG406" s="22">
        <f t="shared" si="207"/>
        <v>-1.1379310344827585</v>
      </c>
      <c r="AH406" s="3">
        <f t="shared" si="208"/>
        <v>0</v>
      </c>
      <c r="AI406" s="28" t="b">
        <f t="shared" si="209"/>
        <v>0</v>
      </c>
      <c r="AJ406" s="3">
        <f t="shared" si="210"/>
        <v>4.2042042042042094E-2</v>
      </c>
      <c r="AK406" s="3">
        <f t="shared" si="211"/>
        <v>4.2042042042042094E-2</v>
      </c>
      <c r="AL406" s="26">
        <f t="shared" si="212"/>
        <v>4.7413793103448283</v>
      </c>
      <c r="AM406" s="26">
        <f ca="1">IF(RAND()&lt;J406,H406*F406,I406*G406)-1</f>
        <v>0.15999999999999992</v>
      </c>
      <c r="AN406" s="26">
        <f ca="1">IF(RAND()&lt;(J406+(2*F406-1)*Sheet2!D$109),H406*F406,I406*G406)-1</f>
        <v>0.15999999999999992</v>
      </c>
      <c r="AO406" s="3">
        <f t="shared" si="183"/>
        <v>202111</v>
      </c>
    </row>
    <row r="407" spans="1:41" s="3" customFormat="1" x14ac:dyDescent="0.25">
      <c r="A407" s="6">
        <v>44521</v>
      </c>
      <c r="B407" s="1" t="s">
        <v>56</v>
      </c>
      <c r="C407" s="1" t="s">
        <v>43</v>
      </c>
      <c r="D407">
        <v>41</v>
      </c>
      <c r="E407" s="1">
        <v>37</v>
      </c>
      <c r="F407">
        <f t="shared" si="184"/>
        <v>1</v>
      </c>
      <c r="G407">
        <f t="shared" si="185"/>
        <v>0</v>
      </c>
      <c r="H407" s="4">
        <v>1.54</v>
      </c>
      <c r="I407" s="4">
        <v>2.65</v>
      </c>
      <c r="J407" s="4">
        <f t="shared" si="186"/>
        <v>0.64935064935064934</v>
      </c>
      <c r="K407" s="4">
        <f t="shared" si="187"/>
        <v>0.37735849056603776</v>
      </c>
      <c r="L407" s="17">
        <f t="shared" si="188"/>
        <v>0.61935064935064932</v>
      </c>
      <c r="M407" s="17">
        <f t="shared" si="189"/>
        <v>0.40735849056603779</v>
      </c>
      <c r="N407" s="34">
        <f t="shared" si="190"/>
        <v>1.6145942545607046</v>
      </c>
      <c r="O407" s="12">
        <f t="shared" si="191"/>
        <v>2.4548402037980543</v>
      </c>
      <c r="P407" s="4">
        <f t="shared" si="192"/>
        <v>202111</v>
      </c>
      <c r="Q407" s="17">
        <f t="shared" si="193"/>
        <v>1.54</v>
      </c>
      <c r="R407" s="17">
        <f t="shared" si="194"/>
        <v>-2.4579124579124576</v>
      </c>
      <c r="S407" s="16">
        <f t="shared" si="195"/>
        <v>-0.91791245791245757</v>
      </c>
      <c r="T407" s="5">
        <f t="shared" si="196"/>
        <v>1.7207792207792207</v>
      </c>
      <c r="U407" s="21">
        <f t="shared" si="197"/>
        <v>0</v>
      </c>
      <c r="V407" s="5"/>
      <c r="W407" s="5">
        <f t="shared" si="198"/>
        <v>0.54</v>
      </c>
      <c r="X407" s="4">
        <f t="shared" si="199"/>
        <v>-0.35064935064935066</v>
      </c>
      <c r="Y407" s="4">
        <f t="shared" si="200"/>
        <v>-0.89064935064935069</v>
      </c>
      <c r="Z407" s="21">
        <f t="shared" si="201"/>
        <v>2021</v>
      </c>
      <c r="AA407" s="4">
        <f t="shared" si="202"/>
        <v>-1</v>
      </c>
      <c r="AB407" s="4">
        <f t="shared" si="203"/>
        <v>-1</v>
      </c>
      <c r="AC407" s="4">
        <f t="shared" si="204"/>
        <v>0</v>
      </c>
      <c r="AD407" s="4"/>
      <c r="AE407" s="4">
        <f t="shared" si="205"/>
        <v>-0.89064935064935069</v>
      </c>
      <c r="AF407" s="22">
        <f t="shared" si="206"/>
        <v>-0.45999999999999996</v>
      </c>
      <c r="AG407" s="22">
        <f t="shared" si="207"/>
        <v>-1.3506493506493507</v>
      </c>
      <c r="AH407" s="3">
        <f t="shared" si="208"/>
        <v>0</v>
      </c>
      <c r="AI407" s="28" t="b">
        <f t="shared" si="209"/>
        <v>0</v>
      </c>
      <c r="AJ407" s="3">
        <f t="shared" si="210"/>
        <v>2.6014319809069208E-2</v>
      </c>
      <c r="AK407" s="3">
        <f t="shared" si="211"/>
        <v>2.6014319809069208E-2</v>
      </c>
      <c r="AL407" s="26">
        <f t="shared" si="212"/>
        <v>1.7207792207792207</v>
      </c>
      <c r="AM407" s="26">
        <f ca="1">IF(RAND()&lt;J407,H407*F407,I407*G407)-1</f>
        <v>-1</v>
      </c>
      <c r="AN407" s="26">
        <f ca="1">IF(RAND()&lt;(J407+(2*F407-1)*Sheet2!D$109),H407*F407,I407*G407)-1</f>
        <v>0.54</v>
      </c>
      <c r="AO407" s="3">
        <f t="shared" si="183"/>
        <v>202111</v>
      </c>
    </row>
    <row r="408" spans="1:41" s="3" customFormat="1" x14ac:dyDescent="0.25">
      <c r="A408" s="6">
        <v>44521</v>
      </c>
      <c r="B408" s="1" t="s">
        <v>35</v>
      </c>
      <c r="C408" s="1" t="s">
        <v>23</v>
      </c>
      <c r="D408">
        <v>19</v>
      </c>
      <c r="E408" s="1">
        <v>9</v>
      </c>
      <c r="F408">
        <f t="shared" si="184"/>
        <v>1</v>
      </c>
      <c r="G408">
        <f t="shared" si="185"/>
        <v>0</v>
      </c>
      <c r="H408" s="4">
        <v>1.8</v>
      </c>
      <c r="I408" s="4">
        <v>2.0499999999999998</v>
      </c>
      <c r="J408" s="4">
        <f t="shared" si="186"/>
        <v>0.55555555555555558</v>
      </c>
      <c r="K408" s="4">
        <f t="shared" si="187"/>
        <v>0.48780487804878053</v>
      </c>
      <c r="L408" s="17">
        <f t="shared" si="188"/>
        <v>0.52555555555555555</v>
      </c>
      <c r="M408" s="17">
        <f t="shared" si="189"/>
        <v>0.5178048780487805</v>
      </c>
      <c r="N408" s="34">
        <f t="shared" si="190"/>
        <v>1.9027484143763214</v>
      </c>
      <c r="O408" s="12">
        <f t="shared" si="191"/>
        <v>1.9312293923692887</v>
      </c>
      <c r="P408" s="4">
        <f t="shared" si="192"/>
        <v>202111</v>
      </c>
      <c r="Q408" s="17">
        <f t="shared" si="193"/>
        <v>1.8</v>
      </c>
      <c r="R408" s="17">
        <f t="shared" si="194"/>
        <v>-2.2023809523809526</v>
      </c>
      <c r="S408" s="16">
        <f t="shared" si="195"/>
        <v>-0.40238095238095251</v>
      </c>
      <c r="T408" s="5">
        <f t="shared" si="196"/>
        <v>1.1388888888888888</v>
      </c>
      <c r="U408" s="21">
        <f t="shared" si="197"/>
        <v>0</v>
      </c>
      <c r="V408" s="5"/>
      <c r="W408" s="5">
        <f t="shared" si="198"/>
        <v>0.8</v>
      </c>
      <c r="X408" s="4">
        <f t="shared" si="199"/>
        <v>-0.44444444444444442</v>
      </c>
      <c r="Y408" s="4">
        <f t="shared" si="200"/>
        <v>-1.2444444444444445</v>
      </c>
      <c r="Z408" s="21">
        <f t="shared" si="201"/>
        <v>2021</v>
      </c>
      <c r="AA408" s="4">
        <f t="shared" si="202"/>
        <v>-1</v>
      </c>
      <c r="AB408" s="4">
        <f t="shared" si="203"/>
        <v>-1</v>
      </c>
      <c r="AC408" s="4">
        <f t="shared" si="204"/>
        <v>0</v>
      </c>
      <c r="AD408" s="4"/>
      <c r="AE408" s="4">
        <f t="shared" si="205"/>
        <v>-1.2444444444444442</v>
      </c>
      <c r="AF408" s="22">
        <f t="shared" si="206"/>
        <v>-0.19999999999999996</v>
      </c>
      <c r="AG408" s="22">
        <f t="shared" si="207"/>
        <v>-1.4444444444444444</v>
      </c>
      <c r="AH408" s="3">
        <f t="shared" si="208"/>
        <v>0</v>
      </c>
      <c r="AI408" s="28" t="b">
        <f t="shared" si="209"/>
        <v>0</v>
      </c>
      <c r="AJ408" s="3">
        <f t="shared" si="210"/>
        <v>4.1558441558441461E-2</v>
      </c>
      <c r="AK408" s="3">
        <f t="shared" si="211"/>
        <v>4.1558441558441461E-2</v>
      </c>
      <c r="AL408" s="26">
        <f t="shared" si="212"/>
        <v>1.1388888888888888</v>
      </c>
      <c r="AM408" s="26">
        <f ca="1">IF(RAND()&lt;J408,H408*F408,I408*G408)-1</f>
        <v>-1</v>
      </c>
      <c r="AN408" s="26">
        <f ca="1">IF(RAND()&lt;(J408+(2*F408-1)*Sheet2!D$109),H408*F408,I408*G408)-1</f>
        <v>-1</v>
      </c>
      <c r="AO408" s="3">
        <f t="shared" si="183"/>
        <v>202111</v>
      </c>
    </row>
    <row r="409" spans="1:41" s="3" customFormat="1" x14ac:dyDescent="0.25">
      <c r="A409" s="6">
        <v>44521</v>
      </c>
      <c r="B409" s="1" t="s">
        <v>47</v>
      </c>
      <c r="C409" s="1" t="s">
        <v>49</v>
      </c>
      <c r="D409">
        <v>13</v>
      </c>
      <c r="E409" s="1">
        <v>23</v>
      </c>
      <c r="F409">
        <f t="shared" si="184"/>
        <v>0</v>
      </c>
      <c r="G409">
        <f t="shared" si="185"/>
        <v>1</v>
      </c>
      <c r="H409" s="4">
        <v>2.1</v>
      </c>
      <c r="I409" s="4">
        <v>1.76</v>
      </c>
      <c r="J409" s="4">
        <f t="shared" si="186"/>
        <v>0.47619047619047616</v>
      </c>
      <c r="K409" s="4">
        <f t="shared" si="187"/>
        <v>0.56818181818181823</v>
      </c>
      <c r="L409" s="17">
        <f t="shared" si="188"/>
        <v>0.50619047619047619</v>
      </c>
      <c r="M409" s="17">
        <f t="shared" si="189"/>
        <v>0.53818181818181821</v>
      </c>
      <c r="N409" s="34">
        <f t="shared" si="190"/>
        <v>1.9755409219190969</v>
      </c>
      <c r="O409" s="12">
        <f t="shared" si="191"/>
        <v>1.8581081081081081</v>
      </c>
      <c r="P409" s="4">
        <f t="shared" si="192"/>
        <v>202111</v>
      </c>
      <c r="Q409" s="17">
        <f t="shared" si="193"/>
        <v>1.1931818181818181</v>
      </c>
      <c r="R409" s="17">
        <f t="shared" si="194"/>
        <v>-2.2248803827751198</v>
      </c>
      <c r="S409" s="16">
        <f t="shared" si="195"/>
        <v>-1.0316985645933017</v>
      </c>
      <c r="T409" s="5">
        <f t="shared" si="196"/>
        <v>0.83809523809523812</v>
      </c>
      <c r="U409" s="21">
        <f t="shared" si="197"/>
        <v>0</v>
      </c>
      <c r="V409" s="5"/>
      <c r="W409" s="5">
        <f t="shared" si="198"/>
        <v>-1</v>
      </c>
      <c r="X409" s="4">
        <f t="shared" si="199"/>
        <v>-1</v>
      </c>
      <c r="Y409" s="4">
        <f t="shared" si="200"/>
        <v>0</v>
      </c>
      <c r="Z409" s="21">
        <f t="shared" si="201"/>
        <v>2021</v>
      </c>
      <c r="AA409" s="4">
        <f t="shared" si="202"/>
        <v>0.76</v>
      </c>
      <c r="AB409" s="4">
        <f t="shared" si="203"/>
        <v>-0.43181818181818177</v>
      </c>
      <c r="AC409" s="4">
        <f t="shared" si="204"/>
        <v>-1.1918181818181819</v>
      </c>
      <c r="AD409" s="4"/>
      <c r="AE409" s="4">
        <f t="shared" si="205"/>
        <v>-1.6238095238095238</v>
      </c>
      <c r="AF409" s="22">
        <f t="shared" si="206"/>
        <v>-0.24</v>
      </c>
      <c r="AG409" s="22">
        <f t="shared" si="207"/>
        <v>-1.4318181818181817</v>
      </c>
      <c r="AH409" s="3">
        <f t="shared" si="208"/>
        <v>0</v>
      </c>
      <c r="AI409" s="28" t="b">
        <f t="shared" si="209"/>
        <v>0</v>
      </c>
      <c r="AJ409" s="3">
        <f t="shared" si="210"/>
        <v>4.2487046632124437E-2</v>
      </c>
      <c r="AK409" s="3">
        <f t="shared" si="211"/>
        <v>4.2487046632124326E-2</v>
      </c>
      <c r="AL409" s="26">
        <f t="shared" si="212"/>
        <v>0.83809523809523812</v>
      </c>
      <c r="AM409" s="26">
        <f ca="1">IF(RAND()&lt;J409,H409*F409,I409*G409)-1</f>
        <v>0.76</v>
      </c>
      <c r="AN409" s="26">
        <f ca="1">IF(RAND()&lt;(J409+(2*F409-1)*Sheet2!D$109),H409*F409,I409*G409)-1</f>
        <v>-1</v>
      </c>
      <c r="AO409" s="3">
        <f t="shared" si="183"/>
        <v>202111</v>
      </c>
    </row>
    <row r="410" spans="1:41" s="3" customFormat="1" x14ac:dyDescent="0.25">
      <c r="A410" s="6">
        <v>44521</v>
      </c>
      <c r="B410" s="1" t="s">
        <v>57</v>
      </c>
      <c r="C410" s="1" t="s">
        <v>30</v>
      </c>
      <c r="D410">
        <v>13</v>
      </c>
      <c r="E410" s="1">
        <v>32</v>
      </c>
      <c r="F410">
        <f t="shared" si="184"/>
        <v>0</v>
      </c>
      <c r="G410">
        <f t="shared" si="185"/>
        <v>1</v>
      </c>
      <c r="H410" s="4">
        <v>1.95</v>
      </c>
      <c r="I410" s="4">
        <v>1.86</v>
      </c>
      <c r="J410" s="4">
        <f t="shared" si="186"/>
        <v>0.51282051282051289</v>
      </c>
      <c r="K410" s="4">
        <f t="shared" si="187"/>
        <v>0.5376344086021505</v>
      </c>
      <c r="L410" s="17">
        <f t="shared" si="188"/>
        <v>0.54282051282051291</v>
      </c>
      <c r="M410" s="17">
        <f t="shared" si="189"/>
        <v>0.50763440860215048</v>
      </c>
      <c r="N410" s="34">
        <f t="shared" si="190"/>
        <v>1.8422295701464333</v>
      </c>
      <c r="O410" s="12">
        <f t="shared" si="191"/>
        <v>1.9699216267739887</v>
      </c>
      <c r="P410" s="4">
        <f t="shared" si="192"/>
        <v>202111</v>
      </c>
      <c r="Q410" s="17">
        <f t="shared" si="193"/>
        <v>1.0483870967741935</v>
      </c>
      <c r="R410" s="17">
        <f t="shared" si="194"/>
        <v>-2.215422276621787</v>
      </c>
      <c r="S410" s="16">
        <f t="shared" si="195"/>
        <v>-1.1670351798475935</v>
      </c>
      <c r="T410" s="5">
        <f t="shared" si="196"/>
        <v>0.9538461538461539</v>
      </c>
      <c r="U410" s="21">
        <f t="shared" si="197"/>
        <v>0</v>
      </c>
      <c r="V410" s="5"/>
      <c r="W410" s="5">
        <f t="shared" si="198"/>
        <v>-1</v>
      </c>
      <c r="X410" s="4">
        <f t="shared" si="199"/>
        <v>-1</v>
      </c>
      <c r="Y410" s="4">
        <f t="shared" si="200"/>
        <v>0</v>
      </c>
      <c r="Z410" s="21">
        <f t="shared" si="201"/>
        <v>2021</v>
      </c>
      <c r="AA410" s="4">
        <f t="shared" si="202"/>
        <v>0.8600000000000001</v>
      </c>
      <c r="AB410" s="4">
        <f t="shared" si="203"/>
        <v>-0.4623655913978495</v>
      </c>
      <c r="AC410" s="4">
        <f t="shared" si="204"/>
        <v>-1.3223655913978496</v>
      </c>
      <c r="AD410" s="4"/>
      <c r="AE410" s="4">
        <f t="shared" si="205"/>
        <v>-1.437179487179487</v>
      </c>
      <c r="AF410" s="22">
        <f t="shared" si="206"/>
        <v>-0.1399999999999999</v>
      </c>
      <c r="AG410" s="22">
        <f t="shared" si="207"/>
        <v>-1.4623655913978495</v>
      </c>
      <c r="AH410" s="3">
        <f t="shared" si="208"/>
        <v>0</v>
      </c>
      <c r="AI410" s="28" t="b">
        <f t="shared" si="209"/>
        <v>0</v>
      </c>
      <c r="AJ410" s="3">
        <f t="shared" si="210"/>
        <v>4.8031496062992063E-2</v>
      </c>
      <c r="AK410" s="3">
        <f t="shared" si="211"/>
        <v>4.8031496062992174E-2</v>
      </c>
      <c r="AL410" s="26">
        <f t="shared" si="212"/>
        <v>0.9538461538461539</v>
      </c>
      <c r="AM410" s="26">
        <f ca="1">IF(RAND()&lt;J410,H410*F410,I410*G410)-1</f>
        <v>0.8600000000000001</v>
      </c>
      <c r="AN410" s="26">
        <f ca="1">IF(RAND()&lt;(J410+(2*F410-1)*Sheet2!D$109),H410*F410,I410*G410)-1</f>
        <v>-1</v>
      </c>
      <c r="AO410" s="3">
        <f t="shared" si="183"/>
        <v>202111</v>
      </c>
    </row>
    <row r="411" spans="1:41" s="3" customFormat="1" x14ac:dyDescent="0.25">
      <c r="A411" s="6">
        <v>44521</v>
      </c>
      <c r="B411" s="1" t="s">
        <v>32</v>
      </c>
      <c r="C411" s="1" t="s">
        <v>22</v>
      </c>
      <c r="D411">
        <v>15</v>
      </c>
      <c r="E411" s="1">
        <v>41</v>
      </c>
      <c r="F411">
        <f t="shared" si="184"/>
        <v>0</v>
      </c>
      <c r="G411">
        <f t="shared" si="185"/>
        <v>1</v>
      </c>
      <c r="H411" s="4">
        <v>1.34</v>
      </c>
      <c r="I411" s="4">
        <v>3.35</v>
      </c>
      <c r="J411" s="4">
        <f t="shared" si="186"/>
        <v>0.74626865671641784</v>
      </c>
      <c r="K411" s="4">
        <f t="shared" si="187"/>
        <v>0.29850746268656714</v>
      </c>
      <c r="L411" s="17">
        <f t="shared" si="188"/>
        <v>0.77626865671641787</v>
      </c>
      <c r="M411" s="17">
        <f t="shared" si="189"/>
        <v>0.26850746268656711</v>
      </c>
      <c r="N411" s="34">
        <f t="shared" si="190"/>
        <v>1.2882138050374929</v>
      </c>
      <c r="O411" s="12">
        <f t="shared" si="191"/>
        <v>3.7242912729294058</v>
      </c>
      <c r="P411" s="4">
        <f t="shared" si="192"/>
        <v>202111</v>
      </c>
      <c r="Q411" s="17">
        <f t="shared" si="193"/>
        <v>0.4</v>
      </c>
      <c r="R411" s="17">
        <f t="shared" si="194"/>
        <v>-3.3667083854818518</v>
      </c>
      <c r="S411" s="16">
        <f t="shared" si="195"/>
        <v>-2.9667083854818519</v>
      </c>
      <c r="T411" s="5">
        <f t="shared" si="196"/>
        <v>2.5</v>
      </c>
      <c r="U411" s="21">
        <f t="shared" si="197"/>
        <v>0</v>
      </c>
      <c r="V411" s="5"/>
      <c r="W411" s="5">
        <f t="shared" si="198"/>
        <v>-1</v>
      </c>
      <c r="X411" s="4">
        <f t="shared" si="199"/>
        <v>-1</v>
      </c>
      <c r="Y411" s="4">
        <f t="shared" si="200"/>
        <v>0</v>
      </c>
      <c r="Z411" s="21">
        <f t="shared" si="201"/>
        <v>2021</v>
      </c>
      <c r="AA411" s="4">
        <f t="shared" si="202"/>
        <v>2.35</v>
      </c>
      <c r="AB411" s="4">
        <f t="shared" si="203"/>
        <v>-0.70149253731343286</v>
      </c>
      <c r="AC411" s="4">
        <f t="shared" si="204"/>
        <v>-3.051492537313433</v>
      </c>
      <c r="AD411" s="4"/>
      <c r="AE411" s="4">
        <f t="shared" si="205"/>
        <v>-0.59373134328358224</v>
      </c>
      <c r="AF411" s="22">
        <f t="shared" si="206"/>
        <v>1.35</v>
      </c>
      <c r="AG411" s="22">
        <f t="shared" si="207"/>
        <v>-1.7014925373134329</v>
      </c>
      <c r="AH411" s="3">
        <f t="shared" si="208"/>
        <v>0</v>
      </c>
      <c r="AI411" s="28" t="b">
        <f t="shared" si="209"/>
        <v>0</v>
      </c>
      <c r="AJ411" s="3">
        <f t="shared" si="210"/>
        <v>4.2857142857142816E-2</v>
      </c>
      <c r="AK411" s="3">
        <f t="shared" si="211"/>
        <v>4.2857142857142705E-2</v>
      </c>
      <c r="AL411" s="26">
        <f t="shared" si="212"/>
        <v>2.5</v>
      </c>
      <c r="AM411" s="26">
        <f ca="1">IF(RAND()&lt;J411,H411*F411,I411*G411)-1</f>
        <v>2.35</v>
      </c>
      <c r="AN411" s="26">
        <f ca="1">IF(RAND()&lt;(J411+(2*F411-1)*Sheet2!D$109),H411*F411,I411*G411)-1</f>
        <v>2.35</v>
      </c>
      <c r="AO411" s="3">
        <f t="shared" si="183"/>
        <v>202111</v>
      </c>
    </row>
    <row r="412" spans="1:41" s="3" customFormat="1" x14ac:dyDescent="0.25">
      <c r="A412" s="6">
        <v>44521</v>
      </c>
      <c r="B412" s="1" t="s">
        <v>26</v>
      </c>
      <c r="C412" s="1" t="s">
        <v>58</v>
      </c>
      <c r="D412">
        <v>21</v>
      </c>
      <c r="E412" s="1">
        <v>27</v>
      </c>
      <c r="F412">
        <f t="shared" si="184"/>
        <v>0</v>
      </c>
      <c r="G412">
        <f t="shared" si="185"/>
        <v>1</v>
      </c>
      <c r="H412" s="4">
        <v>1.66</v>
      </c>
      <c r="I412" s="4">
        <v>2.2999999999999998</v>
      </c>
      <c r="J412" s="4">
        <f t="shared" si="186"/>
        <v>0.60240963855421692</v>
      </c>
      <c r="K412" s="4">
        <f t="shared" si="187"/>
        <v>0.43478260869565222</v>
      </c>
      <c r="L412" s="17">
        <f t="shared" si="188"/>
        <v>0.63240963855421695</v>
      </c>
      <c r="M412" s="17">
        <f t="shared" si="189"/>
        <v>0.40478260869565219</v>
      </c>
      <c r="N412" s="34">
        <f t="shared" si="190"/>
        <v>1.5812535721089729</v>
      </c>
      <c r="O412" s="12">
        <f t="shared" si="191"/>
        <v>2.4704618689581093</v>
      </c>
      <c r="P412" s="4">
        <f t="shared" si="192"/>
        <v>202111</v>
      </c>
      <c r="Q412" s="17">
        <f t="shared" si="193"/>
        <v>0.72173913043478266</v>
      </c>
      <c r="R412" s="17">
        <f t="shared" si="194"/>
        <v>-2.2843822843822847</v>
      </c>
      <c r="S412" s="16">
        <f t="shared" si="195"/>
        <v>-1.5626431539475021</v>
      </c>
      <c r="T412" s="5">
        <f t="shared" si="196"/>
        <v>1.3855421686746987</v>
      </c>
      <c r="U412" s="21">
        <f t="shared" si="197"/>
        <v>0</v>
      </c>
      <c r="V412" s="5"/>
      <c r="W412" s="5">
        <f t="shared" si="198"/>
        <v>-1</v>
      </c>
      <c r="X412" s="4">
        <f t="shared" si="199"/>
        <v>-1</v>
      </c>
      <c r="Y412" s="4">
        <f t="shared" si="200"/>
        <v>0</v>
      </c>
      <c r="Z412" s="21">
        <f t="shared" si="201"/>
        <v>2021</v>
      </c>
      <c r="AA412" s="4">
        <f t="shared" si="202"/>
        <v>1.2999999999999998</v>
      </c>
      <c r="AB412" s="4">
        <f t="shared" si="203"/>
        <v>-0.56521739130434778</v>
      </c>
      <c r="AC412" s="4">
        <f t="shared" si="204"/>
        <v>-1.8652173913043475</v>
      </c>
      <c r="AD412" s="4"/>
      <c r="AE412" s="4">
        <f t="shared" si="205"/>
        <v>-1.0575903614457829</v>
      </c>
      <c r="AF412" s="22">
        <f t="shared" si="206"/>
        <v>0.29999999999999982</v>
      </c>
      <c r="AG412" s="22">
        <f t="shared" si="207"/>
        <v>-1.5652173913043477</v>
      </c>
      <c r="AH412" s="3">
        <f t="shared" si="208"/>
        <v>0</v>
      </c>
      <c r="AI412" s="28" t="b">
        <f t="shared" si="209"/>
        <v>0</v>
      </c>
      <c r="AJ412" s="3">
        <f t="shared" si="210"/>
        <v>3.5858585858585923E-2</v>
      </c>
      <c r="AK412" s="3">
        <f t="shared" si="211"/>
        <v>3.5858585858585923E-2</v>
      </c>
      <c r="AL412" s="26">
        <f t="shared" si="212"/>
        <v>1.3855421686746987</v>
      </c>
      <c r="AM412" s="26">
        <f ca="1">IF(RAND()&lt;J412,H412*F412,I412*G412)-1</f>
        <v>1.2999999999999998</v>
      </c>
      <c r="AN412" s="26">
        <f ca="1">IF(RAND()&lt;(J412+(2*F412-1)*Sheet2!D$109),H412*F412,I412*G412)-1</f>
        <v>-1</v>
      </c>
      <c r="AO412" s="3">
        <f t="shared" si="183"/>
        <v>202111</v>
      </c>
    </row>
    <row r="413" spans="1:41" s="3" customFormat="1" x14ac:dyDescent="0.25">
      <c r="A413" s="6">
        <v>44521</v>
      </c>
      <c r="B413" s="1" t="s">
        <v>31</v>
      </c>
      <c r="C413" s="1" t="s">
        <v>29</v>
      </c>
      <c r="D413">
        <v>13</v>
      </c>
      <c r="E413" s="1">
        <v>16</v>
      </c>
      <c r="F413">
        <f t="shared" si="184"/>
        <v>0</v>
      </c>
      <c r="G413">
        <f t="shared" si="185"/>
        <v>1</v>
      </c>
      <c r="H413" s="4">
        <v>3.2</v>
      </c>
      <c r="I413" s="4">
        <v>1.37</v>
      </c>
      <c r="J413" s="4">
        <f t="shared" si="186"/>
        <v>0.3125</v>
      </c>
      <c r="K413" s="4">
        <f t="shared" si="187"/>
        <v>0.72992700729927007</v>
      </c>
      <c r="L413" s="17">
        <f t="shared" si="188"/>
        <v>0.34250000000000003</v>
      </c>
      <c r="M413" s="17">
        <f t="shared" si="189"/>
        <v>0.69992700729927004</v>
      </c>
      <c r="N413" s="34">
        <f t="shared" si="190"/>
        <v>2.9197080291970803</v>
      </c>
      <c r="O413" s="12">
        <f t="shared" si="191"/>
        <v>1.428720408801752</v>
      </c>
      <c r="P413" s="4">
        <f t="shared" si="192"/>
        <v>202111</v>
      </c>
      <c r="Q413" s="17">
        <f t="shared" si="193"/>
        <v>2.335766423357664</v>
      </c>
      <c r="R413" s="17">
        <f t="shared" si="194"/>
        <v>-3.1572481572481563</v>
      </c>
      <c r="S413" s="16">
        <f t="shared" si="195"/>
        <v>-0.82148173389049228</v>
      </c>
      <c r="T413" s="5">
        <f t="shared" si="196"/>
        <v>0.42812500000000003</v>
      </c>
      <c r="U413" s="21">
        <f t="shared" si="197"/>
        <v>0</v>
      </c>
      <c r="V413" s="5"/>
      <c r="W413" s="5">
        <f t="shared" si="198"/>
        <v>-1</v>
      </c>
      <c r="X413" s="4">
        <f t="shared" si="199"/>
        <v>-1</v>
      </c>
      <c r="Y413" s="4">
        <f t="shared" si="200"/>
        <v>0</v>
      </c>
      <c r="Z413" s="21">
        <f t="shared" si="201"/>
        <v>2021</v>
      </c>
      <c r="AA413" s="4">
        <f t="shared" si="202"/>
        <v>0.37000000000000011</v>
      </c>
      <c r="AB413" s="4">
        <f t="shared" si="203"/>
        <v>-0.27007299270072993</v>
      </c>
      <c r="AC413" s="4">
        <f t="shared" si="204"/>
        <v>-0.64007299270073004</v>
      </c>
      <c r="AD413" s="4"/>
      <c r="AE413" s="4">
        <f t="shared" si="205"/>
        <v>-2.8875000000000002</v>
      </c>
      <c r="AF413" s="22">
        <f t="shared" si="206"/>
        <v>-0.62999999999999989</v>
      </c>
      <c r="AG413" s="22">
        <f t="shared" si="207"/>
        <v>-1.2700729927007299</v>
      </c>
      <c r="AH413" s="3">
        <f t="shared" si="208"/>
        <v>0</v>
      </c>
      <c r="AI413" s="28" t="b">
        <f t="shared" si="209"/>
        <v>0</v>
      </c>
      <c r="AJ413" s="3">
        <f t="shared" si="210"/>
        <v>4.0700218818380707E-2</v>
      </c>
      <c r="AK413" s="3">
        <f t="shared" si="211"/>
        <v>4.0700218818380596E-2</v>
      </c>
      <c r="AL413" s="26">
        <f t="shared" si="212"/>
        <v>0.42812500000000003</v>
      </c>
      <c r="AM413" s="26">
        <f ca="1">IF(RAND()&lt;J413,H413*F413,I413*G413)-1</f>
        <v>0.37000000000000011</v>
      </c>
      <c r="AN413" s="26">
        <f ca="1">IF(RAND()&lt;(J413+(2*F413-1)*Sheet2!D$109),H413*F413,I413*G413)-1</f>
        <v>0.37000000000000011</v>
      </c>
      <c r="AO413" s="3">
        <f t="shared" si="183"/>
        <v>202111</v>
      </c>
    </row>
    <row r="414" spans="1:41" s="3" customFormat="1" x14ac:dyDescent="0.25">
      <c r="A414" s="6">
        <v>44521</v>
      </c>
      <c r="B414" s="1" t="s">
        <v>44</v>
      </c>
      <c r="C414" s="1" t="s">
        <v>19</v>
      </c>
      <c r="D414">
        <v>13</v>
      </c>
      <c r="E414" s="1">
        <v>10</v>
      </c>
      <c r="F414">
        <f t="shared" si="184"/>
        <v>1</v>
      </c>
      <c r="G414">
        <f t="shared" si="185"/>
        <v>0</v>
      </c>
      <c r="H414" s="4">
        <v>1.2</v>
      </c>
      <c r="I414" s="4">
        <v>4.75</v>
      </c>
      <c r="J414" s="4">
        <f t="shared" si="186"/>
        <v>0.83333333333333337</v>
      </c>
      <c r="K414" s="4">
        <f t="shared" si="187"/>
        <v>0.21052631578947367</v>
      </c>
      <c r="L414" s="17">
        <f t="shared" si="188"/>
        <v>0.80333333333333334</v>
      </c>
      <c r="M414" s="17">
        <f t="shared" si="189"/>
        <v>0.24052631578947367</v>
      </c>
      <c r="N414" s="34">
        <f t="shared" si="190"/>
        <v>1.2448132780082988</v>
      </c>
      <c r="O414" s="12">
        <f t="shared" si="191"/>
        <v>4.1575492341356677</v>
      </c>
      <c r="P414" s="4">
        <f t="shared" si="192"/>
        <v>202111</v>
      </c>
      <c r="Q414" s="17">
        <f t="shared" si="193"/>
        <v>1.2</v>
      </c>
      <c r="R414" s="17">
        <f t="shared" si="194"/>
        <v>-5.2666666666666675</v>
      </c>
      <c r="S414" s="16">
        <f t="shared" si="195"/>
        <v>-4.0666666666666673</v>
      </c>
      <c r="T414" s="5">
        <f t="shared" si="196"/>
        <v>3.9583333333333335</v>
      </c>
      <c r="U414" s="21">
        <f t="shared" si="197"/>
        <v>0</v>
      </c>
      <c r="V414" s="5"/>
      <c r="W414" s="5">
        <f t="shared" si="198"/>
        <v>0.19999999999999996</v>
      </c>
      <c r="X414" s="4">
        <f t="shared" si="199"/>
        <v>-0.16666666666666663</v>
      </c>
      <c r="Y414" s="4">
        <f t="shared" si="200"/>
        <v>-0.36666666666666659</v>
      </c>
      <c r="Z414" s="21">
        <f t="shared" si="201"/>
        <v>2021</v>
      </c>
      <c r="AA414" s="4">
        <f t="shared" si="202"/>
        <v>-1</v>
      </c>
      <c r="AB414" s="4">
        <f t="shared" si="203"/>
        <v>-1</v>
      </c>
      <c r="AC414" s="4">
        <f t="shared" si="204"/>
        <v>0</v>
      </c>
      <c r="AD414" s="4"/>
      <c r="AE414" s="4">
        <f t="shared" si="205"/>
        <v>-0.36666666666666659</v>
      </c>
      <c r="AF414" s="22">
        <f t="shared" si="206"/>
        <v>-0.8</v>
      </c>
      <c r="AG414" s="22">
        <f t="shared" si="207"/>
        <v>-1.1666666666666665</v>
      </c>
      <c r="AH414" s="3">
        <f t="shared" si="208"/>
        <v>0</v>
      </c>
      <c r="AI414" s="28" t="b">
        <f t="shared" si="209"/>
        <v>0</v>
      </c>
      <c r="AJ414" s="3">
        <f t="shared" si="210"/>
        <v>4.2016806722689037E-2</v>
      </c>
      <c r="AK414" s="3">
        <f t="shared" si="211"/>
        <v>4.2016806722689148E-2</v>
      </c>
      <c r="AL414" s="26">
        <f t="shared" si="212"/>
        <v>3.9583333333333335</v>
      </c>
      <c r="AM414" s="26">
        <f ca="1">IF(RAND()&lt;J414,H414*F414,I414*G414)-1</f>
        <v>0.19999999999999996</v>
      </c>
      <c r="AN414" s="26">
        <f ca="1">IF(RAND()&lt;(J414+(2*F414-1)*Sheet2!D$109),H414*F414,I414*G414)-1</f>
        <v>0.19999999999999996</v>
      </c>
      <c r="AO414" s="3">
        <f t="shared" si="183"/>
        <v>202111</v>
      </c>
    </row>
    <row r="415" spans="1:41" s="3" customFormat="1" x14ac:dyDescent="0.25">
      <c r="A415" s="6">
        <v>44521</v>
      </c>
      <c r="B415" s="1" t="s">
        <v>42</v>
      </c>
      <c r="C415" s="1" t="s">
        <v>24</v>
      </c>
      <c r="D415">
        <v>10</v>
      </c>
      <c r="E415" s="1">
        <v>30</v>
      </c>
      <c r="F415">
        <f t="shared" si="184"/>
        <v>0</v>
      </c>
      <c r="G415">
        <f t="shared" si="185"/>
        <v>1</v>
      </c>
      <c r="H415" s="4">
        <v>2.95</v>
      </c>
      <c r="I415" s="4">
        <v>1.42</v>
      </c>
      <c r="J415" s="4">
        <f t="shared" si="186"/>
        <v>0.33898305084745761</v>
      </c>
      <c r="K415" s="4">
        <f t="shared" si="187"/>
        <v>0.70422535211267612</v>
      </c>
      <c r="L415" s="17">
        <f t="shared" si="188"/>
        <v>0.36898305084745764</v>
      </c>
      <c r="M415" s="17">
        <f t="shared" si="189"/>
        <v>0.67422535211267609</v>
      </c>
      <c r="N415" s="34">
        <f t="shared" si="190"/>
        <v>2.7101515847496556</v>
      </c>
      <c r="O415" s="12">
        <f t="shared" si="191"/>
        <v>1.483183622310424</v>
      </c>
      <c r="P415" s="4">
        <f t="shared" si="192"/>
        <v>202111</v>
      </c>
      <c r="Q415" s="17">
        <f t="shared" si="193"/>
        <v>2.0774647887323945</v>
      </c>
      <c r="R415" s="17">
        <f t="shared" si="194"/>
        <v>-2.8937728937728942</v>
      </c>
      <c r="S415" s="16">
        <f t="shared" si="195"/>
        <v>-0.81630810504049967</v>
      </c>
      <c r="T415" s="5">
        <f t="shared" si="196"/>
        <v>0.48135593220338979</v>
      </c>
      <c r="U415" s="21">
        <f t="shared" si="197"/>
        <v>0</v>
      </c>
      <c r="V415" s="5"/>
      <c r="W415" s="5">
        <f t="shared" si="198"/>
        <v>-1</v>
      </c>
      <c r="X415" s="4">
        <f t="shared" si="199"/>
        <v>-1</v>
      </c>
      <c r="Y415" s="4">
        <f t="shared" si="200"/>
        <v>0</v>
      </c>
      <c r="Z415" s="21">
        <f t="shared" si="201"/>
        <v>2021</v>
      </c>
      <c r="AA415" s="4">
        <f t="shared" si="202"/>
        <v>0.41999999999999993</v>
      </c>
      <c r="AB415" s="4">
        <f t="shared" si="203"/>
        <v>-0.29577464788732388</v>
      </c>
      <c r="AC415" s="4">
        <f t="shared" si="204"/>
        <v>-0.71577464788732381</v>
      </c>
      <c r="AD415" s="4"/>
      <c r="AE415" s="4">
        <f t="shared" si="205"/>
        <v>-2.6110169491525426</v>
      </c>
      <c r="AF415" s="22">
        <f t="shared" si="206"/>
        <v>-0.58000000000000007</v>
      </c>
      <c r="AG415" s="22">
        <f t="shared" si="207"/>
        <v>-1.295774647887324</v>
      </c>
      <c r="AH415" s="3">
        <f t="shared" si="208"/>
        <v>0</v>
      </c>
      <c r="AI415" s="28" t="b">
        <f t="shared" si="209"/>
        <v>0</v>
      </c>
      <c r="AJ415" s="3">
        <f t="shared" si="210"/>
        <v>4.1418764302059485E-2</v>
      </c>
      <c r="AK415" s="3">
        <f t="shared" si="211"/>
        <v>4.1418764302059485E-2</v>
      </c>
      <c r="AL415" s="26">
        <f t="shared" si="212"/>
        <v>0.48135593220338979</v>
      </c>
      <c r="AM415" s="26">
        <f ca="1">IF(RAND()&lt;J415,H415*F415,I415*G415)-1</f>
        <v>0.41999999999999993</v>
      </c>
      <c r="AN415" s="26">
        <f ca="1">IF(RAND()&lt;(J415+(2*F415-1)*Sheet2!D$109),H415*F415,I415*G415)-1</f>
        <v>0.41999999999999993</v>
      </c>
      <c r="AO415" s="3">
        <f t="shared" si="183"/>
        <v>202111</v>
      </c>
    </row>
    <row r="416" spans="1:41" s="3" customFormat="1" x14ac:dyDescent="0.25">
      <c r="A416" s="6">
        <v>44521</v>
      </c>
      <c r="B416" s="1" t="s">
        <v>46</v>
      </c>
      <c r="C416" s="1" t="s">
        <v>48</v>
      </c>
      <c r="D416">
        <v>34</v>
      </c>
      <c r="E416" s="1">
        <v>31</v>
      </c>
      <c r="F416">
        <f t="shared" si="184"/>
        <v>1</v>
      </c>
      <c r="G416">
        <f t="shared" si="185"/>
        <v>0</v>
      </c>
      <c r="H416" s="4">
        <v>2.25</v>
      </c>
      <c r="I416" s="4">
        <v>1.68</v>
      </c>
      <c r="J416" s="4">
        <f t="shared" si="186"/>
        <v>0.44444444444444442</v>
      </c>
      <c r="K416" s="4">
        <f t="shared" si="187"/>
        <v>0.59523809523809523</v>
      </c>
      <c r="L416" s="17">
        <f t="shared" si="188"/>
        <v>0.41444444444444439</v>
      </c>
      <c r="M416" s="17">
        <f t="shared" si="189"/>
        <v>0.62523809523809526</v>
      </c>
      <c r="N416" s="34">
        <f t="shared" si="190"/>
        <v>2.4128686327077751</v>
      </c>
      <c r="O416" s="12">
        <f t="shared" si="191"/>
        <v>1.5993907083015992</v>
      </c>
      <c r="P416" s="4">
        <f t="shared" si="192"/>
        <v>202111</v>
      </c>
      <c r="Q416" s="17">
        <f t="shared" si="193"/>
        <v>2.25</v>
      </c>
      <c r="R416" s="17">
        <f t="shared" si="194"/>
        <v>-2.2705882352941176</v>
      </c>
      <c r="S416" s="16">
        <f t="shared" si="195"/>
        <v>-2.0588235294117574E-2</v>
      </c>
      <c r="T416" s="5">
        <f t="shared" si="196"/>
        <v>0.74666666666666659</v>
      </c>
      <c r="U416" s="21">
        <f t="shared" si="197"/>
        <v>0</v>
      </c>
      <c r="V416" s="5"/>
      <c r="W416" s="5">
        <f t="shared" si="198"/>
        <v>1.25</v>
      </c>
      <c r="X416" s="4">
        <f t="shared" si="199"/>
        <v>-0.55555555555555558</v>
      </c>
      <c r="Y416" s="4">
        <f t="shared" si="200"/>
        <v>-1.8055555555555556</v>
      </c>
      <c r="Z416" s="21">
        <f t="shared" si="201"/>
        <v>2021</v>
      </c>
      <c r="AA416" s="4">
        <f t="shared" si="202"/>
        <v>-1</v>
      </c>
      <c r="AB416" s="4">
        <f t="shared" si="203"/>
        <v>-1</v>
      </c>
      <c r="AC416" s="4">
        <f t="shared" si="204"/>
        <v>0</v>
      </c>
      <c r="AD416" s="4"/>
      <c r="AE416" s="4">
        <f t="shared" si="205"/>
        <v>-1.8055555555555556</v>
      </c>
      <c r="AF416" s="22">
        <f t="shared" si="206"/>
        <v>0.25</v>
      </c>
      <c r="AG416" s="22">
        <f t="shared" si="207"/>
        <v>-1.5555555555555556</v>
      </c>
      <c r="AH416" s="3">
        <f t="shared" si="208"/>
        <v>0</v>
      </c>
      <c r="AI416" s="28" t="b">
        <f t="shared" si="209"/>
        <v>0</v>
      </c>
      <c r="AJ416" s="3">
        <f t="shared" si="210"/>
        <v>3.8167938931297662E-2</v>
      </c>
      <c r="AK416" s="3">
        <f t="shared" si="211"/>
        <v>3.8167938931297662E-2</v>
      </c>
      <c r="AL416" s="26">
        <f t="shared" si="212"/>
        <v>0.74666666666666659</v>
      </c>
      <c r="AM416" s="26">
        <f ca="1">IF(RAND()&lt;J416,H416*F416,I416*G416)-1</f>
        <v>1.25</v>
      </c>
      <c r="AN416" s="26">
        <f ca="1">IF(RAND()&lt;(J416+(2*F416-1)*Sheet2!D$109),H416*F416,I416*G416)-1</f>
        <v>1.25</v>
      </c>
      <c r="AO416" s="3">
        <f t="shared" si="183"/>
        <v>202111</v>
      </c>
    </row>
    <row r="417" spans="1:41" s="3" customFormat="1" x14ac:dyDescent="0.25">
      <c r="A417" s="6">
        <v>44521</v>
      </c>
      <c r="B417" s="1" t="s">
        <v>39</v>
      </c>
      <c r="C417" s="1" t="s">
        <v>37</v>
      </c>
      <c r="D417">
        <v>17</v>
      </c>
      <c r="E417" s="1">
        <v>24</v>
      </c>
      <c r="F417">
        <f t="shared" si="184"/>
        <v>0</v>
      </c>
      <c r="G417">
        <f t="shared" si="185"/>
        <v>1</v>
      </c>
      <c r="H417" s="4">
        <v>2.2999999999999998</v>
      </c>
      <c r="I417" s="4">
        <v>1.66</v>
      </c>
      <c r="J417" s="4">
        <f t="shared" si="186"/>
        <v>0.43478260869565222</v>
      </c>
      <c r="K417" s="4">
        <f t="shared" si="187"/>
        <v>0.60240963855421692</v>
      </c>
      <c r="L417" s="17">
        <f t="shared" si="188"/>
        <v>0.46478260869565224</v>
      </c>
      <c r="M417" s="17">
        <f t="shared" si="189"/>
        <v>0.57240963855421689</v>
      </c>
      <c r="N417" s="34">
        <f t="shared" si="190"/>
        <v>2.1515434985968191</v>
      </c>
      <c r="O417" s="12">
        <f t="shared" si="191"/>
        <v>1.7470006314460114</v>
      </c>
      <c r="P417" s="4">
        <f t="shared" si="192"/>
        <v>202111</v>
      </c>
      <c r="Q417" s="17">
        <f t="shared" si="193"/>
        <v>1.3855421686746987</v>
      </c>
      <c r="R417" s="17">
        <f t="shared" si="194"/>
        <v>-2.2843822843822847</v>
      </c>
      <c r="S417" s="16">
        <f t="shared" si="195"/>
        <v>-0.89884011570758604</v>
      </c>
      <c r="T417" s="5">
        <f t="shared" si="196"/>
        <v>0.72173913043478266</v>
      </c>
      <c r="U417" s="21">
        <f t="shared" si="197"/>
        <v>0</v>
      </c>
      <c r="V417" s="5"/>
      <c r="W417" s="5">
        <f t="shared" si="198"/>
        <v>-1</v>
      </c>
      <c r="X417" s="4">
        <f t="shared" si="199"/>
        <v>-1</v>
      </c>
      <c r="Y417" s="4">
        <f t="shared" si="200"/>
        <v>0</v>
      </c>
      <c r="Z417" s="21">
        <f t="shared" si="201"/>
        <v>2021</v>
      </c>
      <c r="AA417" s="4">
        <f t="shared" si="202"/>
        <v>0.65999999999999992</v>
      </c>
      <c r="AB417" s="4">
        <f t="shared" si="203"/>
        <v>-0.39759036144578308</v>
      </c>
      <c r="AC417" s="4">
        <f t="shared" si="204"/>
        <v>-1.0575903614457829</v>
      </c>
      <c r="AD417" s="4"/>
      <c r="AE417" s="4">
        <f t="shared" si="205"/>
        <v>-1.8652173913043475</v>
      </c>
      <c r="AF417" s="22">
        <f t="shared" si="206"/>
        <v>-0.34000000000000008</v>
      </c>
      <c r="AG417" s="22">
        <f t="shared" si="207"/>
        <v>-1.3975903614457832</v>
      </c>
      <c r="AH417" s="3">
        <f t="shared" si="208"/>
        <v>0</v>
      </c>
      <c r="AI417" s="28" t="b">
        <f t="shared" si="209"/>
        <v>0</v>
      </c>
      <c r="AJ417" s="3">
        <f t="shared" si="210"/>
        <v>3.5858585858585923E-2</v>
      </c>
      <c r="AK417" s="3">
        <f t="shared" si="211"/>
        <v>3.5858585858585923E-2</v>
      </c>
      <c r="AL417" s="26">
        <f t="shared" si="212"/>
        <v>0.72173913043478266</v>
      </c>
      <c r="AM417" s="26">
        <f ca="1">IF(RAND()&lt;J417,H417*F417,I417*G417)-1</f>
        <v>0.65999999999999992</v>
      </c>
      <c r="AN417" s="26">
        <f ca="1">IF(RAND()&lt;(J417+(2*F417-1)*Sheet2!D$109),H417*F417,I417*G417)-1</f>
        <v>0.65999999999999992</v>
      </c>
      <c r="AO417" s="3">
        <f t="shared" si="183"/>
        <v>202111</v>
      </c>
    </row>
    <row r="418" spans="1:41" s="3" customFormat="1" x14ac:dyDescent="0.25">
      <c r="A418" s="6">
        <v>44521</v>
      </c>
      <c r="B418" s="1" t="s">
        <v>41</v>
      </c>
      <c r="C418" s="1" t="s">
        <v>28</v>
      </c>
      <c r="D418">
        <v>40</v>
      </c>
      <c r="E418" s="1">
        <v>29</v>
      </c>
      <c r="F418">
        <f t="shared" si="184"/>
        <v>1</v>
      </c>
      <c r="G418">
        <f t="shared" si="185"/>
        <v>0</v>
      </c>
      <c r="H418" s="4">
        <v>1.8</v>
      </c>
      <c r="I418" s="4">
        <v>2.0499999999999998</v>
      </c>
      <c r="J418" s="4">
        <f t="shared" si="186"/>
        <v>0.55555555555555558</v>
      </c>
      <c r="K418" s="4">
        <f t="shared" si="187"/>
        <v>0.48780487804878053</v>
      </c>
      <c r="L418" s="17">
        <f t="shared" si="188"/>
        <v>0.52555555555555555</v>
      </c>
      <c r="M418" s="17">
        <f t="shared" si="189"/>
        <v>0.5178048780487805</v>
      </c>
      <c r="N418" s="34">
        <f t="shared" si="190"/>
        <v>1.9027484143763214</v>
      </c>
      <c r="O418" s="12">
        <f t="shared" si="191"/>
        <v>1.9312293923692887</v>
      </c>
      <c r="P418" s="4">
        <f t="shared" si="192"/>
        <v>202111</v>
      </c>
      <c r="Q418" s="17">
        <f t="shared" si="193"/>
        <v>1.8</v>
      </c>
      <c r="R418" s="17">
        <f t="shared" si="194"/>
        <v>-2.2023809523809526</v>
      </c>
      <c r="S418" s="16">
        <f t="shared" si="195"/>
        <v>-0.40238095238095251</v>
      </c>
      <c r="T418" s="5">
        <f t="shared" si="196"/>
        <v>1.1388888888888888</v>
      </c>
      <c r="U418" s="21">
        <f t="shared" si="197"/>
        <v>0</v>
      </c>
      <c r="V418" s="5"/>
      <c r="W418" s="5">
        <f t="shared" si="198"/>
        <v>0.8</v>
      </c>
      <c r="X418" s="4">
        <f t="shared" si="199"/>
        <v>-0.44444444444444442</v>
      </c>
      <c r="Y418" s="4">
        <f t="shared" si="200"/>
        <v>-1.2444444444444445</v>
      </c>
      <c r="Z418" s="21">
        <f t="shared" si="201"/>
        <v>2021</v>
      </c>
      <c r="AA418" s="4">
        <f t="shared" si="202"/>
        <v>-1</v>
      </c>
      <c r="AB418" s="4">
        <f t="shared" si="203"/>
        <v>-1</v>
      </c>
      <c r="AC418" s="4">
        <f t="shared" si="204"/>
        <v>0</v>
      </c>
      <c r="AD418" s="4"/>
      <c r="AE418" s="4">
        <f t="shared" si="205"/>
        <v>-1.2444444444444442</v>
      </c>
      <c r="AF418" s="22">
        <f t="shared" si="206"/>
        <v>-0.19999999999999996</v>
      </c>
      <c r="AG418" s="22">
        <f t="shared" si="207"/>
        <v>-1.4444444444444444</v>
      </c>
      <c r="AH418" s="3">
        <f t="shared" si="208"/>
        <v>0</v>
      </c>
      <c r="AI418" s="28" t="b">
        <f t="shared" si="209"/>
        <v>0</v>
      </c>
      <c r="AJ418" s="3">
        <f t="shared" si="210"/>
        <v>4.1558441558441461E-2</v>
      </c>
      <c r="AK418" s="3">
        <f t="shared" si="211"/>
        <v>4.1558441558441461E-2</v>
      </c>
      <c r="AL418" s="26">
        <f t="shared" si="212"/>
        <v>1.1388888888888888</v>
      </c>
      <c r="AM418" s="26">
        <f ca="1">IF(RAND()&lt;J418,H418*F418,I418*G418)-1</f>
        <v>-1</v>
      </c>
      <c r="AN418" s="26">
        <f ca="1">IF(RAND()&lt;(J418+(2*F418-1)*Sheet2!D$109),H418*F418,I418*G418)-1</f>
        <v>0.8</v>
      </c>
      <c r="AO418" s="3">
        <f t="shared" si="183"/>
        <v>202111</v>
      </c>
    </row>
    <row r="419" spans="1:41" s="3" customFormat="1" x14ac:dyDescent="0.25">
      <c r="A419" s="6">
        <v>44521</v>
      </c>
      <c r="B419" s="1" t="s">
        <v>36</v>
      </c>
      <c r="C419" s="1" t="s">
        <v>33</v>
      </c>
      <c r="D419">
        <v>13</v>
      </c>
      <c r="E419" s="1">
        <v>22</v>
      </c>
      <c r="F419">
        <f t="shared" si="184"/>
        <v>0</v>
      </c>
      <c r="G419">
        <f t="shared" si="185"/>
        <v>1</v>
      </c>
      <c r="H419" s="4">
        <v>1.22</v>
      </c>
      <c r="I419" s="4">
        <v>4.5</v>
      </c>
      <c r="J419" s="4">
        <f t="shared" si="186"/>
        <v>0.81967213114754101</v>
      </c>
      <c r="K419" s="4">
        <f t="shared" si="187"/>
        <v>0.22222222222222221</v>
      </c>
      <c r="L419" s="17">
        <f t="shared" si="188"/>
        <v>0.84967213114754103</v>
      </c>
      <c r="M419" s="17">
        <f t="shared" si="189"/>
        <v>0.19222222222222221</v>
      </c>
      <c r="N419" s="34">
        <f t="shared" si="190"/>
        <v>1.1769245610650201</v>
      </c>
      <c r="O419" s="12">
        <f t="shared" si="191"/>
        <v>5.202312138728324</v>
      </c>
      <c r="P419" s="4">
        <f t="shared" si="192"/>
        <v>202111</v>
      </c>
      <c r="Q419" s="17">
        <f t="shared" si="193"/>
        <v>0.27111111111111108</v>
      </c>
      <c r="R419" s="17">
        <f t="shared" si="194"/>
        <v>-4.8311688311688314</v>
      </c>
      <c r="S419" s="16">
        <f t="shared" si="195"/>
        <v>-4.5600577200577206</v>
      </c>
      <c r="T419" s="5">
        <f t="shared" si="196"/>
        <v>3.6885245901639343</v>
      </c>
      <c r="U419" s="21">
        <f t="shared" si="197"/>
        <v>0</v>
      </c>
      <c r="V419" s="5"/>
      <c r="W419" s="5">
        <f t="shared" si="198"/>
        <v>-1</v>
      </c>
      <c r="X419" s="4">
        <f t="shared" si="199"/>
        <v>-1</v>
      </c>
      <c r="Y419" s="4">
        <f t="shared" si="200"/>
        <v>0</v>
      </c>
      <c r="Z419" s="21">
        <f t="shared" si="201"/>
        <v>2021</v>
      </c>
      <c r="AA419" s="4">
        <f t="shared" si="202"/>
        <v>3.5</v>
      </c>
      <c r="AB419" s="4">
        <f t="shared" si="203"/>
        <v>-0.77777777777777779</v>
      </c>
      <c r="AC419" s="4">
        <f t="shared" si="204"/>
        <v>-4.2777777777777777</v>
      </c>
      <c r="AD419" s="4"/>
      <c r="AE419" s="4">
        <f t="shared" si="205"/>
        <v>-0.40032786885245897</v>
      </c>
      <c r="AF419" s="22">
        <f t="shared" si="206"/>
        <v>2.5</v>
      </c>
      <c r="AG419" s="22">
        <f t="shared" si="207"/>
        <v>-1.7777777777777777</v>
      </c>
      <c r="AH419" s="3">
        <f t="shared" si="208"/>
        <v>0</v>
      </c>
      <c r="AI419" s="28" t="b">
        <f t="shared" si="209"/>
        <v>0</v>
      </c>
      <c r="AJ419" s="3">
        <f t="shared" si="210"/>
        <v>4.0209790209790097E-2</v>
      </c>
      <c r="AK419" s="3">
        <f t="shared" si="211"/>
        <v>4.0209790209790319E-2</v>
      </c>
      <c r="AL419" s="26">
        <f t="shared" si="212"/>
        <v>3.6885245901639343</v>
      </c>
      <c r="AM419" s="26">
        <f ca="1">IF(RAND()&lt;J419,H419*F419,I419*G419)-1</f>
        <v>-1</v>
      </c>
      <c r="AN419" s="26">
        <f ca="1">IF(RAND()&lt;(J419+(2*F419-1)*Sheet2!D$109),H419*F419,I419*G419)-1</f>
        <v>-1</v>
      </c>
      <c r="AO419" s="3">
        <f t="shared" si="183"/>
        <v>202111</v>
      </c>
    </row>
    <row r="420" spans="1:41" s="3" customFormat="1" x14ac:dyDescent="0.25">
      <c r="A420" s="6">
        <v>44518</v>
      </c>
      <c r="B420" s="1" t="s">
        <v>27</v>
      </c>
      <c r="C420" s="1" t="s">
        <v>38</v>
      </c>
      <c r="D420">
        <v>0</v>
      </c>
      <c r="E420" s="1">
        <v>25</v>
      </c>
      <c r="F420">
        <f t="shared" si="184"/>
        <v>0</v>
      </c>
      <c r="G420">
        <f t="shared" si="185"/>
        <v>1</v>
      </c>
      <c r="H420" s="4">
        <v>3.05</v>
      </c>
      <c r="I420" s="4">
        <v>1.4</v>
      </c>
      <c r="J420" s="4">
        <f t="shared" si="186"/>
        <v>0.32786885245901642</v>
      </c>
      <c r="K420" s="4">
        <f t="shared" si="187"/>
        <v>0.7142857142857143</v>
      </c>
      <c r="L420" s="17">
        <f t="shared" si="188"/>
        <v>0.35786885245901645</v>
      </c>
      <c r="M420" s="17">
        <f t="shared" si="189"/>
        <v>0.68428571428571427</v>
      </c>
      <c r="N420" s="34">
        <f t="shared" si="190"/>
        <v>2.7943197434722853</v>
      </c>
      <c r="O420" s="12">
        <f t="shared" si="191"/>
        <v>1.4613778705636744</v>
      </c>
      <c r="P420" s="4">
        <f t="shared" si="192"/>
        <v>202111</v>
      </c>
      <c r="Q420" s="17">
        <f t="shared" si="193"/>
        <v>2.1785714285714284</v>
      </c>
      <c r="R420" s="17">
        <f t="shared" si="194"/>
        <v>-2.9878048780487809</v>
      </c>
      <c r="S420" s="16">
        <f t="shared" si="195"/>
        <v>-0.80923344947735254</v>
      </c>
      <c r="T420" s="5">
        <f t="shared" si="196"/>
        <v>0.45901639344262296</v>
      </c>
      <c r="U420" s="21">
        <f t="shared" si="197"/>
        <v>0</v>
      </c>
      <c r="V420" s="5"/>
      <c r="W420" s="5">
        <f t="shared" si="198"/>
        <v>-1</v>
      </c>
      <c r="X420" s="4">
        <f t="shared" si="199"/>
        <v>-1</v>
      </c>
      <c r="Y420" s="4">
        <f t="shared" si="200"/>
        <v>0</v>
      </c>
      <c r="Z420" s="21">
        <f t="shared" si="201"/>
        <v>2021</v>
      </c>
      <c r="AA420" s="4">
        <f t="shared" si="202"/>
        <v>0.39999999999999991</v>
      </c>
      <c r="AB420" s="4">
        <f t="shared" si="203"/>
        <v>-0.2857142857142857</v>
      </c>
      <c r="AC420" s="4">
        <f t="shared" si="204"/>
        <v>-0.68571428571428561</v>
      </c>
      <c r="AD420" s="4"/>
      <c r="AE420" s="4">
        <f t="shared" si="205"/>
        <v>-2.7221311475409835</v>
      </c>
      <c r="AF420" s="22">
        <f t="shared" si="206"/>
        <v>-0.60000000000000009</v>
      </c>
      <c r="AG420" s="22">
        <f t="shared" si="207"/>
        <v>-1.2857142857142856</v>
      </c>
      <c r="AH420" s="3">
        <f t="shared" si="208"/>
        <v>0</v>
      </c>
      <c r="AI420" s="28" t="b">
        <f t="shared" si="209"/>
        <v>0</v>
      </c>
      <c r="AJ420" s="3">
        <f t="shared" si="210"/>
        <v>4.0449438202247112E-2</v>
      </c>
      <c r="AK420" s="3">
        <f t="shared" si="211"/>
        <v>4.0449438202247112E-2</v>
      </c>
      <c r="AL420" s="26">
        <f t="shared" si="212"/>
        <v>0.45901639344262296</v>
      </c>
      <c r="AM420" s="26">
        <f ca="1">IF(RAND()&lt;J420,H420*F420,I420*G420)-1</f>
        <v>0.39999999999999991</v>
      </c>
      <c r="AN420" s="26">
        <f ca="1">IF(RAND()&lt;(J420+(2*F420-1)*Sheet2!D$109),H420*F420,I420*G420)-1</f>
        <v>0.39999999999999991</v>
      </c>
      <c r="AO420" s="3">
        <f t="shared" si="183"/>
        <v>202111</v>
      </c>
    </row>
    <row r="421" spans="1:41" s="3" customFormat="1" x14ac:dyDescent="0.25">
      <c r="A421" s="6">
        <v>44515</v>
      </c>
      <c r="B421" s="1" t="s">
        <v>24</v>
      </c>
      <c r="C421" s="1" t="s">
        <v>55</v>
      </c>
      <c r="D421">
        <v>31</v>
      </c>
      <c r="E421" s="1">
        <v>10</v>
      </c>
      <c r="F421">
        <f t="shared" si="184"/>
        <v>1</v>
      </c>
      <c r="G421">
        <f t="shared" si="185"/>
        <v>0</v>
      </c>
      <c r="H421" s="4">
        <v>2.7</v>
      </c>
      <c r="I421" s="4">
        <v>1.5</v>
      </c>
      <c r="J421" s="4">
        <f t="shared" si="186"/>
        <v>0.37037037037037035</v>
      </c>
      <c r="K421" s="4">
        <f t="shared" si="187"/>
        <v>0.66666666666666663</v>
      </c>
      <c r="L421" s="17">
        <f t="shared" si="188"/>
        <v>0.34037037037037032</v>
      </c>
      <c r="M421" s="17">
        <f t="shared" si="189"/>
        <v>0.69666666666666666</v>
      </c>
      <c r="N421" s="34">
        <f t="shared" si="190"/>
        <v>2.9379760609358003</v>
      </c>
      <c r="O421" s="12">
        <f t="shared" si="191"/>
        <v>1.4354066985645932</v>
      </c>
      <c r="P421" s="4">
        <f t="shared" si="192"/>
        <v>202111</v>
      </c>
      <c r="Q421" s="17">
        <f t="shared" si="193"/>
        <v>2.7</v>
      </c>
      <c r="R421" s="17">
        <f t="shared" si="194"/>
        <v>-2.5882352941176467</v>
      </c>
      <c r="S421" s="16">
        <f t="shared" si="195"/>
        <v>0.11176470588235343</v>
      </c>
      <c r="T421" s="5">
        <f t="shared" si="196"/>
        <v>0.55555555555555547</v>
      </c>
      <c r="U421" s="21">
        <f t="shared" si="197"/>
        <v>0</v>
      </c>
      <c r="V421" s="5"/>
      <c r="W421" s="5">
        <f t="shared" si="198"/>
        <v>1.7000000000000002</v>
      </c>
      <c r="X421" s="4">
        <f t="shared" si="199"/>
        <v>-0.62962962962962965</v>
      </c>
      <c r="Y421" s="4">
        <f t="shared" si="200"/>
        <v>-2.3296296296296299</v>
      </c>
      <c r="Z421" s="21">
        <f t="shared" si="201"/>
        <v>2021</v>
      </c>
      <c r="AA421" s="4">
        <f t="shared" si="202"/>
        <v>-1</v>
      </c>
      <c r="AB421" s="4">
        <f t="shared" si="203"/>
        <v>-1</v>
      </c>
      <c r="AC421" s="4">
        <f t="shared" si="204"/>
        <v>0</v>
      </c>
      <c r="AD421" s="4"/>
      <c r="AE421" s="4">
        <f t="shared" si="205"/>
        <v>-2.3296296296296299</v>
      </c>
      <c r="AF421" s="22">
        <f t="shared" si="206"/>
        <v>0.70000000000000018</v>
      </c>
      <c r="AG421" s="22">
        <f t="shared" si="207"/>
        <v>-1.6296296296296298</v>
      </c>
      <c r="AH421" s="3">
        <f t="shared" si="208"/>
        <v>0</v>
      </c>
      <c r="AI421" s="28" t="b">
        <f t="shared" si="209"/>
        <v>0</v>
      </c>
      <c r="AJ421" s="3">
        <f t="shared" si="210"/>
        <v>3.5714285714285587E-2</v>
      </c>
      <c r="AK421" s="3">
        <f t="shared" si="211"/>
        <v>3.5714285714285809E-2</v>
      </c>
      <c r="AL421" s="26">
        <f t="shared" si="212"/>
        <v>0.55555555555555547</v>
      </c>
      <c r="AM421" s="26">
        <f ca="1">IF(RAND()&lt;J421,H421*F421,I421*G421)-1</f>
        <v>1.7000000000000002</v>
      </c>
      <c r="AN421" s="26">
        <f ca="1">IF(RAND()&lt;(J421+(2*F421-1)*Sheet2!D$109),H421*F421,I421*G421)-1</f>
        <v>-1</v>
      </c>
      <c r="AO421" s="3">
        <f t="shared" si="183"/>
        <v>202111</v>
      </c>
    </row>
    <row r="422" spans="1:41" s="3" customFormat="1" x14ac:dyDescent="0.25">
      <c r="A422" s="6">
        <v>44514</v>
      </c>
      <c r="B422" s="1" t="s">
        <v>57</v>
      </c>
      <c r="C422" s="1" t="s">
        <v>35</v>
      </c>
      <c r="D422">
        <v>14</v>
      </c>
      <c r="E422" s="1">
        <v>41</v>
      </c>
      <c r="F422">
        <f t="shared" si="184"/>
        <v>0</v>
      </c>
      <c r="G422">
        <f t="shared" si="185"/>
        <v>1</v>
      </c>
      <c r="H422" s="4">
        <v>2.2000000000000002</v>
      </c>
      <c r="I422" s="4">
        <v>1.71</v>
      </c>
      <c r="J422" s="4">
        <f t="shared" si="186"/>
        <v>0.45454545454545453</v>
      </c>
      <c r="K422" s="4">
        <f t="shared" si="187"/>
        <v>0.58479532163742687</v>
      </c>
      <c r="L422" s="17">
        <f t="shared" si="188"/>
        <v>0.4845454545454545</v>
      </c>
      <c r="M422" s="17">
        <f t="shared" si="189"/>
        <v>0.55479532163742684</v>
      </c>
      <c r="N422" s="34">
        <f t="shared" si="190"/>
        <v>2.0637898686679175</v>
      </c>
      <c r="O422" s="12">
        <f t="shared" si="191"/>
        <v>1.8024665331506273</v>
      </c>
      <c r="P422" s="4">
        <f t="shared" si="192"/>
        <v>202111</v>
      </c>
      <c r="Q422" s="17">
        <f t="shared" si="193"/>
        <v>1.2865497076023393</v>
      </c>
      <c r="R422" s="17">
        <f t="shared" si="194"/>
        <v>-2.2417840375586855</v>
      </c>
      <c r="S422" s="16">
        <f t="shared" si="195"/>
        <v>-0.95523432995634616</v>
      </c>
      <c r="T422" s="5">
        <f t="shared" si="196"/>
        <v>0.77727272727272723</v>
      </c>
      <c r="U422" s="21">
        <f t="shared" si="197"/>
        <v>0</v>
      </c>
      <c r="V422" s="5"/>
      <c r="W422" s="5">
        <f t="shared" si="198"/>
        <v>-1</v>
      </c>
      <c r="X422" s="4">
        <f t="shared" si="199"/>
        <v>-1</v>
      </c>
      <c r="Y422" s="4">
        <f t="shared" si="200"/>
        <v>0</v>
      </c>
      <c r="Z422" s="21">
        <f t="shared" si="201"/>
        <v>2021</v>
      </c>
      <c r="AA422" s="4">
        <f t="shared" si="202"/>
        <v>0.71</v>
      </c>
      <c r="AB422" s="4">
        <f t="shared" si="203"/>
        <v>-0.41520467836257313</v>
      </c>
      <c r="AC422" s="4">
        <f t="shared" si="204"/>
        <v>-1.1252046783625731</v>
      </c>
      <c r="AD422" s="4"/>
      <c r="AE422" s="4">
        <f t="shared" si="205"/>
        <v>-1.7454545454545456</v>
      </c>
      <c r="AF422" s="22">
        <f t="shared" si="206"/>
        <v>-0.29000000000000004</v>
      </c>
      <c r="AG422" s="22">
        <f t="shared" si="207"/>
        <v>-1.4152046783625731</v>
      </c>
      <c r="AH422" s="3">
        <f t="shared" si="208"/>
        <v>0</v>
      </c>
      <c r="AI422" s="28" t="b">
        <f t="shared" si="209"/>
        <v>0</v>
      </c>
      <c r="AJ422" s="3">
        <f t="shared" si="210"/>
        <v>3.7851662404092101E-2</v>
      </c>
      <c r="AK422" s="3">
        <f t="shared" si="211"/>
        <v>3.785166240409199E-2</v>
      </c>
      <c r="AL422" s="26">
        <f t="shared" si="212"/>
        <v>0.77727272727272723</v>
      </c>
      <c r="AM422" s="26">
        <f ca="1">IF(RAND()&lt;J422,H422*F422,I422*G422)-1</f>
        <v>-1</v>
      </c>
      <c r="AN422" s="26">
        <f ca="1">IF(RAND()&lt;(J422+(2*F422-1)*Sheet2!D$109),H422*F422,I422*G422)-1</f>
        <v>-1</v>
      </c>
      <c r="AO422" s="3">
        <f t="shared" si="183"/>
        <v>202111</v>
      </c>
    </row>
    <row r="423" spans="1:41" s="3" customFormat="1" x14ac:dyDescent="0.25">
      <c r="A423" s="6">
        <v>44514</v>
      </c>
      <c r="B423" s="1" t="s">
        <v>21</v>
      </c>
      <c r="C423" s="1" t="s">
        <v>41</v>
      </c>
      <c r="D423">
        <v>13</v>
      </c>
      <c r="E423" s="1">
        <v>30</v>
      </c>
      <c r="F423">
        <f t="shared" si="184"/>
        <v>0</v>
      </c>
      <c r="G423">
        <f t="shared" si="185"/>
        <v>1</v>
      </c>
      <c r="H423" s="4">
        <v>1.74</v>
      </c>
      <c r="I423" s="4">
        <v>2.15</v>
      </c>
      <c r="J423" s="4">
        <f t="shared" si="186"/>
        <v>0.57471264367816088</v>
      </c>
      <c r="K423" s="4">
        <f t="shared" si="187"/>
        <v>0.46511627906976744</v>
      </c>
      <c r="L423" s="17">
        <f t="shared" si="188"/>
        <v>0.60471264367816091</v>
      </c>
      <c r="M423" s="17">
        <f t="shared" si="189"/>
        <v>0.43511627906976746</v>
      </c>
      <c r="N423" s="34">
        <f t="shared" si="190"/>
        <v>1.6536780079832731</v>
      </c>
      <c r="O423" s="12">
        <f t="shared" si="191"/>
        <v>2.298236237306253</v>
      </c>
      <c r="P423" s="4">
        <f t="shared" si="192"/>
        <v>202111</v>
      </c>
      <c r="Q423" s="17">
        <f t="shared" si="193"/>
        <v>0.80930232558139537</v>
      </c>
      <c r="R423" s="17">
        <f t="shared" si="194"/>
        <v>-2.2209165687426555</v>
      </c>
      <c r="S423" s="16">
        <f t="shared" si="195"/>
        <v>-1.4116142431612602</v>
      </c>
      <c r="T423" s="5">
        <f t="shared" si="196"/>
        <v>1.235632183908046</v>
      </c>
      <c r="U423" s="21">
        <f t="shared" si="197"/>
        <v>0</v>
      </c>
      <c r="V423" s="5"/>
      <c r="W423" s="5">
        <f t="shared" si="198"/>
        <v>-1</v>
      </c>
      <c r="X423" s="4">
        <f t="shared" si="199"/>
        <v>-1</v>
      </c>
      <c r="Y423" s="4">
        <f t="shared" si="200"/>
        <v>0</v>
      </c>
      <c r="Z423" s="21">
        <f t="shared" si="201"/>
        <v>2021</v>
      </c>
      <c r="AA423" s="4">
        <f t="shared" si="202"/>
        <v>1.1499999999999999</v>
      </c>
      <c r="AB423" s="4">
        <f t="shared" si="203"/>
        <v>-0.53488372093023262</v>
      </c>
      <c r="AC423" s="4">
        <f t="shared" si="204"/>
        <v>-1.6848837209302325</v>
      </c>
      <c r="AD423" s="4"/>
      <c r="AE423" s="4">
        <f t="shared" si="205"/>
        <v>-1.1652873563218393</v>
      </c>
      <c r="AF423" s="22">
        <f t="shared" si="206"/>
        <v>0.14999999999999991</v>
      </c>
      <c r="AG423" s="22">
        <f t="shared" si="207"/>
        <v>-1.5348837209302326</v>
      </c>
      <c r="AH423" s="3">
        <f t="shared" si="208"/>
        <v>0</v>
      </c>
      <c r="AI423" s="28" t="b">
        <f t="shared" si="209"/>
        <v>0</v>
      </c>
      <c r="AJ423" s="3">
        <f t="shared" si="210"/>
        <v>3.8303341902313659E-2</v>
      </c>
      <c r="AK423" s="3">
        <f t="shared" si="211"/>
        <v>3.8303341902313659E-2</v>
      </c>
      <c r="AL423" s="26">
        <f t="shared" si="212"/>
        <v>1.235632183908046</v>
      </c>
      <c r="AM423" s="26">
        <f ca="1">IF(RAND()&lt;J423,H423*F423,I423*G423)-1</f>
        <v>-1</v>
      </c>
      <c r="AN423" s="26">
        <f ca="1">IF(RAND()&lt;(J423+(2*F423-1)*Sheet2!D$109),H423*F423,I423*G423)-1</f>
        <v>1.1499999999999999</v>
      </c>
      <c r="AO423" s="3">
        <f t="shared" si="183"/>
        <v>202111</v>
      </c>
    </row>
    <row r="424" spans="1:41" s="3" customFormat="1" x14ac:dyDescent="0.25">
      <c r="A424" s="6">
        <v>44514</v>
      </c>
      <c r="B424" s="1" t="s">
        <v>48</v>
      </c>
      <c r="C424" s="1" t="s">
        <v>47</v>
      </c>
      <c r="D424">
        <v>17</v>
      </c>
      <c r="E424" s="1">
        <v>0</v>
      </c>
      <c r="F424">
        <f t="shared" si="184"/>
        <v>1</v>
      </c>
      <c r="G424">
        <f t="shared" si="185"/>
        <v>0</v>
      </c>
      <c r="H424" s="4">
        <v>1.4</v>
      </c>
      <c r="I424" s="4">
        <v>3.05</v>
      </c>
      <c r="J424" s="4">
        <f t="shared" si="186"/>
        <v>0.7142857142857143</v>
      </c>
      <c r="K424" s="4">
        <f t="shared" si="187"/>
        <v>0.32786885245901642</v>
      </c>
      <c r="L424" s="17">
        <f t="shared" si="188"/>
        <v>0.68428571428571427</v>
      </c>
      <c r="M424" s="17">
        <f t="shared" si="189"/>
        <v>0.35786885245901645</v>
      </c>
      <c r="N424" s="34">
        <f t="shared" si="190"/>
        <v>1.4613778705636744</v>
      </c>
      <c r="O424" s="12">
        <f t="shared" si="191"/>
        <v>2.7943197434722853</v>
      </c>
      <c r="P424" s="4">
        <f t="shared" si="192"/>
        <v>202111</v>
      </c>
      <c r="Q424" s="17">
        <f t="shared" si="193"/>
        <v>1.4</v>
      </c>
      <c r="R424" s="17">
        <f t="shared" si="194"/>
        <v>-2.9878048780487809</v>
      </c>
      <c r="S424" s="16">
        <f t="shared" si="195"/>
        <v>-1.587804878048781</v>
      </c>
      <c r="T424" s="5">
        <f t="shared" si="196"/>
        <v>2.1785714285714284</v>
      </c>
      <c r="U424" s="21">
        <f t="shared" si="197"/>
        <v>0</v>
      </c>
      <c r="V424" s="5"/>
      <c r="W424" s="5">
        <f t="shared" si="198"/>
        <v>0.39999999999999991</v>
      </c>
      <c r="X424" s="4">
        <f t="shared" si="199"/>
        <v>-0.2857142857142857</v>
      </c>
      <c r="Y424" s="4">
        <f t="shared" si="200"/>
        <v>-0.68571428571428561</v>
      </c>
      <c r="Z424" s="21">
        <f t="shared" si="201"/>
        <v>2021</v>
      </c>
      <c r="AA424" s="4">
        <f t="shared" si="202"/>
        <v>-1</v>
      </c>
      <c r="AB424" s="4">
        <f t="shared" si="203"/>
        <v>-1</v>
      </c>
      <c r="AC424" s="4">
        <f t="shared" si="204"/>
        <v>0</v>
      </c>
      <c r="AD424" s="4"/>
      <c r="AE424" s="4">
        <f t="shared" si="205"/>
        <v>-0.68571428571428561</v>
      </c>
      <c r="AF424" s="22">
        <f t="shared" si="206"/>
        <v>-0.60000000000000009</v>
      </c>
      <c r="AG424" s="22">
        <f t="shared" si="207"/>
        <v>-1.2857142857142856</v>
      </c>
      <c r="AH424" s="3">
        <f t="shared" si="208"/>
        <v>0</v>
      </c>
      <c r="AI424" s="28" t="b">
        <f t="shared" si="209"/>
        <v>0</v>
      </c>
      <c r="AJ424" s="3">
        <f t="shared" si="210"/>
        <v>4.0449438202247112E-2</v>
      </c>
      <c r="AK424" s="3">
        <f t="shared" si="211"/>
        <v>4.0449438202247112E-2</v>
      </c>
      <c r="AL424" s="26">
        <f t="shared" si="212"/>
        <v>2.1785714285714284</v>
      </c>
      <c r="AM424" s="26">
        <f ca="1">IF(RAND()&lt;J424,H424*F424,I424*G424)-1</f>
        <v>0.39999999999999991</v>
      </c>
      <c r="AN424" s="26">
        <f ca="1">IF(RAND()&lt;(J424+(2*F424-1)*Sheet2!D$109),H424*F424,I424*G424)-1</f>
        <v>0.39999999999999991</v>
      </c>
      <c r="AO424" s="3">
        <f t="shared" si="183"/>
        <v>202111</v>
      </c>
    </row>
    <row r="425" spans="1:41" s="3" customFormat="1" x14ac:dyDescent="0.25">
      <c r="A425" s="6">
        <v>44514</v>
      </c>
      <c r="B425" s="1" t="s">
        <v>49</v>
      </c>
      <c r="C425" s="1" t="s">
        <v>26</v>
      </c>
      <c r="D425">
        <v>10</v>
      </c>
      <c r="E425" s="1">
        <v>34</v>
      </c>
      <c r="F425">
        <f t="shared" si="184"/>
        <v>0</v>
      </c>
      <c r="G425">
        <f t="shared" si="185"/>
        <v>1</v>
      </c>
      <c r="H425" s="4">
        <v>1.2</v>
      </c>
      <c r="I425" s="4">
        <v>4.75</v>
      </c>
      <c r="J425" s="4">
        <f t="shared" si="186"/>
        <v>0.83333333333333337</v>
      </c>
      <c r="K425" s="4">
        <f t="shared" si="187"/>
        <v>0.21052631578947367</v>
      </c>
      <c r="L425" s="17">
        <f t="shared" si="188"/>
        <v>0.8633333333333334</v>
      </c>
      <c r="M425" s="17">
        <f t="shared" si="189"/>
        <v>0.18052631578947367</v>
      </c>
      <c r="N425" s="34">
        <f t="shared" si="190"/>
        <v>1.1583011583011582</v>
      </c>
      <c r="O425" s="12">
        <f t="shared" si="191"/>
        <v>5.5393586005830908</v>
      </c>
      <c r="P425" s="4">
        <f t="shared" si="192"/>
        <v>202111</v>
      </c>
      <c r="Q425" s="17">
        <f t="shared" si="193"/>
        <v>0.25263157894736843</v>
      </c>
      <c r="R425" s="17">
        <f t="shared" si="194"/>
        <v>-5.2666666666666675</v>
      </c>
      <c r="S425" s="16">
        <f t="shared" si="195"/>
        <v>-5.0140350877192992</v>
      </c>
      <c r="T425" s="5">
        <f t="shared" si="196"/>
        <v>3.9583333333333335</v>
      </c>
      <c r="U425" s="21">
        <f t="shared" si="197"/>
        <v>0</v>
      </c>
      <c r="V425" s="5"/>
      <c r="W425" s="5">
        <f t="shared" si="198"/>
        <v>-1</v>
      </c>
      <c r="X425" s="4">
        <f t="shared" si="199"/>
        <v>-1</v>
      </c>
      <c r="Y425" s="4">
        <f t="shared" si="200"/>
        <v>0</v>
      </c>
      <c r="Z425" s="21">
        <f t="shared" si="201"/>
        <v>2021</v>
      </c>
      <c r="AA425" s="4">
        <f t="shared" si="202"/>
        <v>3.75</v>
      </c>
      <c r="AB425" s="4">
        <f t="shared" si="203"/>
        <v>-0.78947368421052633</v>
      </c>
      <c r="AC425" s="4">
        <f t="shared" si="204"/>
        <v>-4.5394736842105265</v>
      </c>
      <c r="AD425" s="4"/>
      <c r="AE425" s="4">
        <f t="shared" si="205"/>
        <v>-0.36666666666666659</v>
      </c>
      <c r="AF425" s="22">
        <f t="shared" si="206"/>
        <v>2.75</v>
      </c>
      <c r="AG425" s="22">
        <f t="shared" si="207"/>
        <v>-1.7894736842105263</v>
      </c>
      <c r="AH425" s="3">
        <f t="shared" si="208"/>
        <v>0</v>
      </c>
      <c r="AI425" s="28" t="b">
        <f t="shared" si="209"/>
        <v>0</v>
      </c>
      <c r="AJ425" s="3">
        <f t="shared" si="210"/>
        <v>4.2016806722689037E-2</v>
      </c>
      <c r="AK425" s="3">
        <f t="shared" si="211"/>
        <v>4.2016806722689259E-2</v>
      </c>
      <c r="AL425" s="26">
        <f t="shared" si="212"/>
        <v>3.9583333333333335</v>
      </c>
      <c r="AM425" s="26">
        <f ca="1">IF(RAND()&lt;J425,H425*F425,I425*G425)-1</f>
        <v>-1</v>
      </c>
      <c r="AN425" s="26">
        <f ca="1">IF(RAND()&lt;(J425+(2*F425-1)*Sheet2!D$109),H425*F425,I425*G425)-1</f>
        <v>-1</v>
      </c>
      <c r="AO425" s="3">
        <f t="shared" si="183"/>
        <v>202111</v>
      </c>
    </row>
    <row r="426" spans="1:41" s="3" customFormat="1" x14ac:dyDescent="0.25">
      <c r="A426" s="6">
        <v>44514</v>
      </c>
      <c r="B426" s="1" t="s">
        <v>56</v>
      </c>
      <c r="C426" s="1" t="s">
        <v>46</v>
      </c>
      <c r="D426">
        <v>20</v>
      </c>
      <c r="E426" s="1">
        <v>27</v>
      </c>
      <c r="F426">
        <f t="shared" si="184"/>
        <v>0</v>
      </c>
      <c r="G426">
        <f t="shared" si="185"/>
        <v>1</v>
      </c>
      <c r="H426" s="4">
        <v>1.71</v>
      </c>
      <c r="I426" s="4">
        <v>2.2000000000000002</v>
      </c>
      <c r="J426" s="4">
        <f t="shared" si="186"/>
        <v>0.58479532163742687</v>
      </c>
      <c r="K426" s="4">
        <f t="shared" si="187"/>
        <v>0.45454545454545453</v>
      </c>
      <c r="L426" s="17">
        <f t="shared" si="188"/>
        <v>0.61479532163742689</v>
      </c>
      <c r="M426" s="17">
        <f t="shared" si="189"/>
        <v>0.42454545454545456</v>
      </c>
      <c r="N426" s="34">
        <f t="shared" si="190"/>
        <v>1.6265575953581279</v>
      </c>
      <c r="O426" s="12">
        <f t="shared" si="191"/>
        <v>2.3554603854389722</v>
      </c>
      <c r="P426" s="4">
        <f t="shared" si="192"/>
        <v>202111</v>
      </c>
      <c r="Q426" s="17">
        <f t="shared" si="193"/>
        <v>0.77727272727272723</v>
      </c>
      <c r="R426" s="17">
        <f t="shared" si="194"/>
        <v>-2.2417840375586855</v>
      </c>
      <c r="S426" s="16">
        <f t="shared" si="195"/>
        <v>-1.4645113102859582</v>
      </c>
      <c r="T426" s="5">
        <f t="shared" si="196"/>
        <v>1.2865497076023393</v>
      </c>
      <c r="U426" s="21">
        <f t="shared" si="197"/>
        <v>0</v>
      </c>
      <c r="V426" s="5"/>
      <c r="W426" s="5">
        <f t="shared" si="198"/>
        <v>-1</v>
      </c>
      <c r="X426" s="4">
        <f t="shared" si="199"/>
        <v>-1</v>
      </c>
      <c r="Y426" s="4">
        <f t="shared" si="200"/>
        <v>0</v>
      </c>
      <c r="Z426" s="21">
        <f t="shared" si="201"/>
        <v>2021</v>
      </c>
      <c r="AA426" s="4">
        <f t="shared" si="202"/>
        <v>1.2000000000000002</v>
      </c>
      <c r="AB426" s="4">
        <f t="shared" si="203"/>
        <v>-0.54545454545454541</v>
      </c>
      <c r="AC426" s="4">
        <f t="shared" si="204"/>
        <v>-1.7454545454545456</v>
      </c>
      <c r="AD426" s="4"/>
      <c r="AE426" s="4">
        <f t="shared" si="205"/>
        <v>-1.1252046783625733</v>
      </c>
      <c r="AF426" s="22">
        <f t="shared" si="206"/>
        <v>0.20000000000000018</v>
      </c>
      <c r="AG426" s="22">
        <f t="shared" si="207"/>
        <v>-1.5454545454545454</v>
      </c>
      <c r="AH426" s="3">
        <f t="shared" si="208"/>
        <v>0</v>
      </c>
      <c r="AI426" s="28" t="b">
        <f t="shared" si="209"/>
        <v>0</v>
      </c>
      <c r="AJ426" s="3">
        <f t="shared" si="210"/>
        <v>3.7851662404092101E-2</v>
      </c>
      <c r="AK426" s="3">
        <f t="shared" si="211"/>
        <v>3.7851662404092212E-2</v>
      </c>
      <c r="AL426" s="26">
        <f t="shared" si="212"/>
        <v>1.2865497076023393</v>
      </c>
      <c r="AM426" s="26">
        <f ca="1">IF(RAND()&lt;J426,H426*F426,I426*G426)-1</f>
        <v>1.2000000000000002</v>
      </c>
      <c r="AN426" s="26">
        <f ca="1">IF(RAND()&lt;(J426+(2*F426-1)*Sheet2!D$109),H426*F426,I426*G426)-1</f>
        <v>1.2000000000000002</v>
      </c>
      <c r="AO426" s="3">
        <f t="shared" si="183"/>
        <v>202111</v>
      </c>
    </row>
    <row r="427" spans="1:41" s="3" customFormat="1" x14ac:dyDescent="0.25">
      <c r="A427" s="6">
        <v>44514</v>
      </c>
      <c r="B427" s="1" t="s">
        <v>23</v>
      </c>
      <c r="C427" s="1" t="s">
        <v>27</v>
      </c>
      <c r="D427">
        <v>43</v>
      </c>
      <c r="E427" s="1">
        <v>3</v>
      </c>
      <c r="F427">
        <f t="shared" si="184"/>
        <v>1</v>
      </c>
      <c r="G427">
        <f t="shared" si="185"/>
        <v>0</v>
      </c>
      <c r="H427" s="4">
        <v>1.23</v>
      </c>
      <c r="I427" s="4">
        <v>4.25</v>
      </c>
      <c r="J427" s="4">
        <f t="shared" si="186"/>
        <v>0.81300813008130079</v>
      </c>
      <c r="K427" s="4">
        <f t="shared" si="187"/>
        <v>0.23529411764705882</v>
      </c>
      <c r="L427" s="17">
        <f t="shared" si="188"/>
        <v>0.78300813008130077</v>
      </c>
      <c r="M427" s="17">
        <f t="shared" si="189"/>
        <v>0.26529411764705879</v>
      </c>
      <c r="N427" s="34">
        <f t="shared" si="190"/>
        <v>1.2771259474613228</v>
      </c>
      <c r="O427" s="12">
        <f t="shared" si="191"/>
        <v>3.7694013303769407</v>
      </c>
      <c r="P427" s="4">
        <f t="shared" si="192"/>
        <v>202111</v>
      </c>
      <c r="Q427" s="17">
        <f t="shared" si="193"/>
        <v>1.23</v>
      </c>
      <c r="R427" s="17">
        <f t="shared" si="194"/>
        <v>-4.6555183946488299</v>
      </c>
      <c r="S427" s="16">
        <f t="shared" si="195"/>
        <v>-3.4255183946488299</v>
      </c>
      <c r="T427" s="5">
        <f t="shared" si="196"/>
        <v>3.4552845528455287</v>
      </c>
      <c r="U427" s="21">
        <f t="shared" si="197"/>
        <v>0</v>
      </c>
      <c r="V427" s="5"/>
      <c r="W427" s="5">
        <f t="shared" si="198"/>
        <v>0.22999999999999998</v>
      </c>
      <c r="X427" s="4">
        <f t="shared" si="199"/>
        <v>-0.18699186991869921</v>
      </c>
      <c r="Y427" s="4">
        <f t="shared" si="200"/>
        <v>-0.41699186991869919</v>
      </c>
      <c r="Z427" s="21">
        <f t="shared" si="201"/>
        <v>2021</v>
      </c>
      <c r="AA427" s="4">
        <f t="shared" si="202"/>
        <v>-1</v>
      </c>
      <c r="AB427" s="4">
        <f t="shared" si="203"/>
        <v>-1</v>
      </c>
      <c r="AC427" s="4">
        <f t="shared" si="204"/>
        <v>0</v>
      </c>
      <c r="AD427" s="4"/>
      <c r="AE427" s="4">
        <f t="shared" si="205"/>
        <v>-0.41699186991869919</v>
      </c>
      <c r="AF427" s="22">
        <f t="shared" si="206"/>
        <v>-0.77</v>
      </c>
      <c r="AG427" s="22">
        <f t="shared" si="207"/>
        <v>-1.1869918699186992</v>
      </c>
      <c r="AH427" s="3">
        <f t="shared" si="208"/>
        <v>0</v>
      </c>
      <c r="AI427" s="28" t="b">
        <f t="shared" si="209"/>
        <v>0</v>
      </c>
      <c r="AJ427" s="3">
        <f t="shared" si="210"/>
        <v>4.6076642335766471E-2</v>
      </c>
      <c r="AK427" s="3">
        <f t="shared" si="211"/>
        <v>4.6076642335766471E-2</v>
      </c>
      <c r="AL427" s="26">
        <f t="shared" si="212"/>
        <v>3.4552845528455287</v>
      </c>
      <c r="AM427" s="26">
        <f ca="1">IF(RAND()&lt;J427,H427*F427,I427*G427)-1</f>
        <v>0.22999999999999998</v>
      </c>
      <c r="AN427" s="26">
        <f ca="1">IF(RAND()&lt;(J427+(2*F427-1)*Sheet2!D$109),H427*F427,I427*G427)-1</f>
        <v>0.22999999999999998</v>
      </c>
      <c r="AO427" s="3">
        <f t="shared" si="183"/>
        <v>202111</v>
      </c>
    </row>
    <row r="428" spans="1:41" s="3" customFormat="1" x14ac:dyDescent="0.25">
      <c r="A428" s="6">
        <v>44514</v>
      </c>
      <c r="B428" s="1" t="s">
        <v>22</v>
      </c>
      <c r="C428" s="1" t="s">
        <v>42</v>
      </c>
      <c r="D428">
        <v>23</v>
      </c>
      <c r="E428" s="1">
        <v>17</v>
      </c>
      <c r="F428">
        <f t="shared" si="184"/>
        <v>1</v>
      </c>
      <c r="G428">
        <f t="shared" si="185"/>
        <v>0</v>
      </c>
      <c r="H428" s="4">
        <v>1.2</v>
      </c>
      <c r="I428" s="4">
        <v>4.75</v>
      </c>
      <c r="J428" s="4">
        <f t="shared" si="186"/>
        <v>0.83333333333333337</v>
      </c>
      <c r="K428" s="4">
        <f t="shared" si="187"/>
        <v>0.21052631578947367</v>
      </c>
      <c r="L428" s="17">
        <f t="shared" si="188"/>
        <v>0.80333333333333334</v>
      </c>
      <c r="M428" s="17">
        <f t="shared" si="189"/>
        <v>0.24052631578947367</v>
      </c>
      <c r="N428" s="34">
        <f t="shared" si="190"/>
        <v>1.2448132780082988</v>
      </c>
      <c r="O428" s="12">
        <f t="shared" si="191"/>
        <v>4.1575492341356677</v>
      </c>
      <c r="P428" s="4">
        <f t="shared" si="192"/>
        <v>202111</v>
      </c>
      <c r="Q428" s="17">
        <f t="shared" si="193"/>
        <v>1.2</v>
      </c>
      <c r="R428" s="17">
        <f t="shared" si="194"/>
        <v>-5.2666666666666675</v>
      </c>
      <c r="S428" s="16">
        <f t="shared" si="195"/>
        <v>-4.0666666666666673</v>
      </c>
      <c r="T428" s="5">
        <f t="shared" si="196"/>
        <v>3.9583333333333335</v>
      </c>
      <c r="U428" s="21">
        <f t="shared" si="197"/>
        <v>0</v>
      </c>
      <c r="V428" s="5"/>
      <c r="W428" s="5">
        <f t="shared" si="198"/>
        <v>0.19999999999999996</v>
      </c>
      <c r="X428" s="4">
        <f t="shared" si="199"/>
        <v>-0.16666666666666663</v>
      </c>
      <c r="Y428" s="4">
        <f t="shared" si="200"/>
        <v>-0.36666666666666659</v>
      </c>
      <c r="Z428" s="21">
        <f t="shared" si="201"/>
        <v>2021</v>
      </c>
      <c r="AA428" s="4">
        <f t="shared" si="202"/>
        <v>-1</v>
      </c>
      <c r="AB428" s="4">
        <f t="shared" si="203"/>
        <v>-1</v>
      </c>
      <c r="AC428" s="4">
        <f t="shared" si="204"/>
        <v>0</v>
      </c>
      <c r="AD428" s="4"/>
      <c r="AE428" s="4">
        <f t="shared" si="205"/>
        <v>-0.36666666666666659</v>
      </c>
      <c r="AF428" s="22">
        <f t="shared" si="206"/>
        <v>-0.8</v>
      </c>
      <c r="AG428" s="22">
        <f t="shared" si="207"/>
        <v>-1.1666666666666665</v>
      </c>
      <c r="AH428" s="3">
        <f t="shared" si="208"/>
        <v>0</v>
      </c>
      <c r="AI428" s="28" t="b">
        <f t="shared" si="209"/>
        <v>0</v>
      </c>
      <c r="AJ428" s="3">
        <f t="shared" si="210"/>
        <v>4.2016806722689037E-2</v>
      </c>
      <c r="AK428" s="3">
        <f t="shared" si="211"/>
        <v>4.2016806722689148E-2</v>
      </c>
      <c r="AL428" s="26">
        <f t="shared" si="212"/>
        <v>3.9583333333333335</v>
      </c>
      <c r="AM428" s="26">
        <f ca="1">IF(RAND()&lt;J428,H428*F428,I428*G428)-1</f>
        <v>0.19999999999999996</v>
      </c>
      <c r="AN428" s="26">
        <f ca="1">IF(RAND()&lt;(J428+(2*F428-1)*Sheet2!D$109),H428*F428,I428*G428)-1</f>
        <v>-1</v>
      </c>
      <c r="AO428" s="3">
        <f t="shared" si="183"/>
        <v>202111</v>
      </c>
    </row>
    <row r="429" spans="1:41" s="3" customFormat="1" x14ac:dyDescent="0.25">
      <c r="A429" s="6">
        <v>44514</v>
      </c>
      <c r="B429" s="1" t="s">
        <v>38</v>
      </c>
      <c r="C429" s="1" t="s">
        <v>44</v>
      </c>
      <c r="D429">
        <v>45</v>
      </c>
      <c r="E429" s="1">
        <v>7</v>
      </c>
      <c r="F429">
        <f t="shared" si="184"/>
        <v>1</v>
      </c>
      <c r="G429">
        <f t="shared" si="185"/>
        <v>0</v>
      </c>
      <c r="H429" s="4">
        <v>1.74</v>
      </c>
      <c r="I429" s="4">
        <v>2.15</v>
      </c>
      <c r="J429" s="4">
        <f t="shared" si="186"/>
        <v>0.57471264367816088</v>
      </c>
      <c r="K429" s="4">
        <f t="shared" si="187"/>
        <v>0.46511627906976744</v>
      </c>
      <c r="L429" s="17">
        <f t="shared" si="188"/>
        <v>0.54471264367816086</v>
      </c>
      <c r="M429" s="17">
        <f t="shared" si="189"/>
        <v>0.49511627906976741</v>
      </c>
      <c r="N429" s="34">
        <f t="shared" si="190"/>
        <v>1.835830343954421</v>
      </c>
      <c r="O429" s="12">
        <f t="shared" si="191"/>
        <v>2.0197275716298733</v>
      </c>
      <c r="P429" s="4">
        <f t="shared" si="192"/>
        <v>202111</v>
      </c>
      <c r="Q429" s="17">
        <f t="shared" si="193"/>
        <v>1.74</v>
      </c>
      <c r="R429" s="17">
        <f t="shared" si="194"/>
        <v>-2.2209165687426555</v>
      </c>
      <c r="S429" s="16">
        <f t="shared" si="195"/>
        <v>-0.48091656874265554</v>
      </c>
      <c r="T429" s="5">
        <f t="shared" si="196"/>
        <v>1.235632183908046</v>
      </c>
      <c r="U429" s="21">
        <f t="shared" si="197"/>
        <v>0</v>
      </c>
      <c r="V429" s="5"/>
      <c r="W429" s="5">
        <f t="shared" si="198"/>
        <v>0.74</v>
      </c>
      <c r="X429" s="4">
        <f t="shared" si="199"/>
        <v>-0.42528735632183912</v>
      </c>
      <c r="Y429" s="4">
        <f t="shared" si="200"/>
        <v>-1.1652873563218391</v>
      </c>
      <c r="Z429" s="21">
        <f t="shared" si="201"/>
        <v>2021</v>
      </c>
      <c r="AA429" s="4">
        <f t="shared" si="202"/>
        <v>-1</v>
      </c>
      <c r="AB429" s="4">
        <f t="shared" si="203"/>
        <v>-1</v>
      </c>
      <c r="AC429" s="4">
        <f t="shared" si="204"/>
        <v>0</v>
      </c>
      <c r="AD429" s="4"/>
      <c r="AE429" s="4">
        <f t="shared" si="205"/>
        <v>-1.1652873563218393</v>
      </c>
      <c r="AF429" s="22">
        <f t="shared" si="206"/>
        <v>-0.26</v>
      </c>
      <c r="AG429" s="22">
        <f t="shared" si="207"/>
        <v>-1.4252873563218391</v>
      </c>
      <c r="AH429" s="3">
        <f t="shared" si="208"/>
        <v>0</v>
      </c>
      <c r="AI429" s="28" t="b">
        <f t="shared" si="209"/>
        <v>0</v>
      </c>
      <c r="AJ429" s="3">
        <f t="shared" si="210"/>
        <v>3.8303341902313659E-2</v>
      </c>
      <c r="AK429" s="3">
        <f t="shared" si="211"/>
        <v>3.8303341902313548E-2</v>
      </c>
      <c r="AL429" s="26">
        <f t="shared" si="212"/>
        <v>1.235632183908046</v>
      </c>
      <c r="AM429" s="26">
        <f ca="1">IF(RAND()&lt;J429,H429*F429,I429*G429)-1</f>
        <v>0.74</v>
      </c>
      <c r="AN429" s="26">
        <f ca="1">IF(RAND()&lt;(J429+(2*F429-1)*Sheet2!D$109),H429*F429,I429*G429)-1</f>
        <v>0.74</v>
      </c>
      <c r="AO429" s="3">
        <f t="shared" si="183"/>
        <v>202111</v>
      </c>
    </row>
    <row r="430" spans="1:41" s="3" customFormat="1" x14ac:dyDescent="0.25">
      <c r="A430" s="6">
        <v>44514</v>
      </c>
      <c r="B430" s="1" t="s">
        <v>39</v>
      </c>
      <c r="C430" s="1" t="s">
        <v>32</v>
      </c>
      <c r="D430">
        <v>17</v>
      </c>
      <c r="E430" s="1">
        <v>45</v>
      </c>
      <c r="F430">
        <f t="shared" si="184"/>
        <v>0</v>
      </c>
      <c r="G430">
        <f t="shared" si="185"/>
        <v>1</v>
      </c>
      <c r="H430" s="4">
        <v>6</v>
      </c>
      <c r="I430" s="4">
        <v>1.1399999999999999</v>
      </c>
      <c r="J430" s="4">
        <f t="shared" si="186"/>
        <v>0.16666666666666666</v>
      </c>
      <c r="K430" s="4">
        <f t="shared" si="187"/>
        <v>0.87719298245614041</v>
      </c>
      <c r="L430" s="17">
        <f t="shared" si="188"/>
        <v>0.19666666666666666</v>
      </c>
      <c r="M430" s="17">
        <f t="shared" si="189"/>
        <v>0.84719298245614039</v>
      </c>
      <c r="N430" s="34">
        <f t="shared" si="190"/>
        <v>5.0847457627118651</v>
      </c>
      <c r="O430" s="12">
        <f t="shared" si="191"/>
        <v>1.1803686063367156</v>
      </c>
      <c r="P430" s="4">
        <f t="shared" si="192"/>
        <v>202111</v>
      </c>
      <c r="Q430" s="17">
        <f t="shared" si="193"/>
        <v>5.2631578947368425</v>
      </c>
      <c r="R430" s="17">
        <f t="shared" si="194"/>
        <v>-7.3428571428571479</v>
      </c>
      <c r="S430" s="16">
        <f t="shared" si="195"/>
        <v>-2.0796992481203054</v>
      </c>
      <c r="T430" s="5">
        <f t="shared" si="196"/>
        <v>0.18999999999999997</v>
      </c>
      <c r="U430" s="21">
        <f t="shared" si="197"/>
        <v>0</v>
      </c>
      <c r="V430" s="5"/>
      <c r="W430" s="5">
        <f t="shared" si="198"/>
        <v>-1</v>
      </c>
      <c r="X430" s="4">
        <f t="shared" si="199"/>
        <v>-1</v>
      </c>
      <c r="Y430" s="4">
        <f t="shared" si="200"/>
        <v>0</v>
      </c>
      <c r="Z430" s="21">
        <f t="shared" si="201"/>
        <v>2021</v>
      </c>
      <c r="AA430" s="4">
        <f t="shared" si="202"/>
        <v>0.1399999999999999</v>
      </c>
      <c r="AB430" s="4">
        <f t="shared" si="203"/>
        <v>-0.12280701754385959</v>
      </c>
      <c r="AC430" s="4">
        <f t="shared" si="204"/>
        <v>-0.26280701754385949</v>
      </c>
      <c r="AD430" s="4"/>
      <c r="AE430" s="4">
        <f t="shared" si="205"/>
        <v>-5.833333333333333</v>
      </c>
      <c r="AF430" s="22">
        <f t="shared" si="206"/>
        <v>-0.8600000000000001</v>
      </c>
      <c r="AG430" s="22">
        <f t="shared" si="207"/>
        <v>-1.1228070175438596</v>
      </c>
      <c r="AH430" s="3">
        <f t="shared" si="208"/>
        <v>0</v>
      </c>
      <c r="AI430" s="28" t="b">
        <f t="shared" si="209"/>
        <v>0</v>
      </c>
      <c r="AJ430" s="3">
        <f t="shared" si="210"/>
        <v>4.2016806722689037E-2</v>
      </c>
      <c r="AK430" s="3">
        <f t="shared" si="211"/>
        <v>4.2016806722689148E-2</v>
      </c>
      <c r="AL430" s="26">
        <f t="shared" si="212"/>
        <v>0.18999999999999997</v>
      </c>
      <c r="AM430" s="26">
        <f ca="1">IF(RAND()&lt;J430,H430*F430,I430*G430)-1</f>
        <v>0.1399999999999999</v>
      </c>
      <c r="AN430" s="26">
        <f ca="1">IF(RAND()&lt;(J430+(2*F430-1)*Sheet2!D$109),H430*F430,I430*G430)-1</f>
        <v>0.1399999999999999</v>
      </c>
      <c r="AO430" s="3">
        <f t="shared" si="183"/>
        <v>202111</v>
      </c>
    </row>
    <row r="431" spans="1:41" s="3" customFormat="1" x14ac:dyDescent="0.25">
      <c r="A431" s="6">
        <v>44514</v>
      </c>
      <c r="B431" s="1" t="s">
        <v>43</v>
      </c>
      <c r="C431" s="1" t="s">
        <v>19</v>
      </c>
      <c r="D431">
        <v>16</v>
      </c>
      <c r="E431" s="1">
        <v>16</v>
      </c>
      <c r="F431">
        <f t="shared" si="184"/>
        <v>0</v>
      </c>
      <c r="G431">
        <f t="shared" si="185"/>
        <v>0</v>
      </c>
      <c r="H431" s="4">
        <v>1.22</v>
      </c>
      <c r="I431" s="4">
        <v>4.5</v>
      </c>
      <c r="J431" s="4">
        <f t="shared" si="186"/>
        <v>0.81967213114754101</v>
      </c>
      <c r="K431" s="4">
        <f t="shared" si="187"/>
        <v>0.22222222222222221</v>
      </c>
      <c r="L431" s="17">
        <f t="shared" si="188"/>
        <v>0.84967213114754103</v>
      </c>
      <c r="M431" s="17">
        <f t="shared" si="189"/>
        <v>0.25222222222222224</v>
      </c>
      <c r="N431" s="34">
        <f t="shared" si="190"/>
        <v>1.1769245610650201</v>
      </c>
      <c r="O431" s="12">
        <f t="shared" si="191"/>
        <v>3.964757709251101</v>
      </c>
      <c r="P431" s="4">
        <f t="shared" si="192"/>
        <v>202111</v>
      </c>
      <c r="Q431" s="17">
        <f t="shared" si="193"/>
        <v>0.27111111111111108</v>
      </c>
      <c r="R431" s="17">
        <f t="shared" si="194"/>
        <v>-4.8311688311688314</v>
      </c>
      <c r="S431" s="16">
        <f t="shared" si="195"/>
        <v>-4.5600577200577206</v>
      </c>
      <c r="T431" s="5">
        <f t="shared" si="196"/>
        <v>3.6885245901639343</v>
      </c>
      <c r="U431" s="21">
        <f t="shared" si="197"/>
        <v>0</v>
      </c>
      <c r="V431" s="5"/>
      <c r="W431" s="5">
        <f t="shared" si="198"/>
        <v>-1</v>
      </c>
      <c r="X431" s="4">
        <f t="shared" si="199"/>
        <v>-1</v>
      </c>
      <c r="Y431" s="4">
        <f t="shared" si="200"/>
        <v>0</v>
      </c>
      <c r="Z431" s="21">
        <f t="shared" si="201"/>
        <v>2021</v>
      </c>
      <c r="AA431" s="4">
        <f t="shared" si="202"/>
        <v>-1</v>
      </c>
      <c r="AB431" s="4">
        <f t="shared" si="203"/>
        <v>-1</v>
      </c>
      <c r="AC431" s="4">
        <f t="shared" si="204"/>
        <v>0</v>
      </c>
      <c r="AD431" s="4"/>
      <c r="AE431" s="4">
        <f t="shared" si="205"/>
        <v>-0.40032786885245897</v>
      </c>
      <c r="AF431" s="22">
        <f t="shared" si="206"/>
        <v>-2</v>
      </c>
      <c r="AG431" s="22">
        <f t="shared" si="207"/>
        <v>-2</v>
      </c>
      <c r="AH431" s="3">
        <f t="shared" si="208"/>
        <v>0</v>
      </c>
      <c r="AI431" s="28" t="b">
        <f t="shared" si="209"/>
        <v>0</v>
      </c>
      <c r="AJ431" s="3">
        <f t="shared" si="210"/>
        <v>4.0209790209790097E-2</v>
      </c>
      <c r="AK431" s="3">
        <f t="shared" si="211"/>
        <v>9.2471980692300115E-2</v>
      </c>
      <c r="AL431" s="26">
        <f t="shared" si="212"/>
        <v>3.6885245901639343</v>
      </c>
      <c r="AM431" s="26">
        <f ca="1">IF(RAND()&lt;J431,H431*F431,I431*G431)-1</f>
        <v>-1</v>
      </c>
      <c r="AN431" s="26">
        <f ca="1">IF(RAND()&lt;(J431+(2*F431-1)*Sheet2!D$109),H431*F431,I431*G431)-1</f>
        <v>-1</v>
      </c>
      <c r="AO431" s="3">
        <f t="shared" si="183"/>
        <v>202111</v>
      </c>
    </row>
    <row r="432" spans="1:41" s="3" customFormat="1" x14ac:dyDescent="0.25">
      <c r="A432" s="6">
        <v>44514</v>
      </c>
      <c r="B432" s="1" t="s">
        <v>36</v>
      </c>
      <c r="C432" s="1" t="s">
        <v>28</v>
      </c>
      <c r="D432">
        <v>23</v>
      </c>
      <c r="E432" s="1">
        <v>21</v>
      </c>
      <c r="F432">
        <f t="shared" si="184"/>
        <v>1</v>
      </c>
      <c r="G432">
        <f t="shared" si="185"/>
        <v>0</v>
      </c>
      <c r="H432" s="4">
        <v>1.71</v>
      </c>
      <c r="I432" s="4">
        <v>2.2000000000000002</v>
      </c>
      <c r="J432" s="4">
        <f t="shared" si="186"/>
        <v>0.58479532163742687</v>
      </c>
      <c r="K432" s="4">
        <f t="shared" si="187"/>
        <v>0.45454545454545453</v>
      </c>
      <c r="L432" s="17">
        <f t="shared" si="188"/>
        <v>0.55479532163742684</v>
      </c>
      <c r="M432" s="17">
        <f t="shared" si="189"/>
        <v>0.4845454545454545</v>
      </c>
      <c r="N432" s="34">
        <f t="shared" si="190"/>
        <v>1.8024665331506273</v>
      </c>
      <c r="O432" s="12">
        <f t="shared" si="191"/>
        <v>2.0637898686679175</v>
      </c>
      <c r="P432" s="4">
        <f t="shared" si="192"/>
        <v>202111</v>
      </c>
      <c r="Q432" s="17">
        <f t="shared" si="193"/>
        <v>1.71</v>
      </c>
      <c r="R432" s="17">
        <f t="shared" si="194"/>
        <v>-2.2417840375586855</v>
      </c>
      <c r="S432" s="16">
        <f t="shared" si="195"/>
        <v>-0.53178403755868553</v>
      </c>
      <c r="T432" s="5">
        <f t="shared" si="196"/>
        <v>1.2865497076023393</v>
      </c>
      <c r="U432" s="21">
        <f t="shared" si="197"/>
        <v>0</v>
      </c>
      <c r="V432" s="5"/>
      <c r="W432" s="5">
        <f t="shared" si="198"/>
        <v>0.71</v>
      </c>
      <c r="X432" s="4">
        <f t="shared" si="199"/>
        <v>-0.41520467836257313</v>
      </c>
      <c r="Y432" s="4">
        <f t="shared" si="200"/>
        <v>-1.1252046783625731</v>
      </c>
      <c r="Z432" s="21">
        <f t="shared" si="201"/>
        <v>2021</v>
      </c>
      <c r="AA432" s="4">
        <f t="shared" si="202"/>
        <v>-1</v>
      </c>
      <c r="AB432" s="4">
        <f t="shared" si="203"/>
        <v>-1</v>
      </c>
      <c r="AC432" s="4">
        <f t="shared" si="204"/>
        <v>0</v>
      </c>
      <c r="AD432" s="4"/>
      <c r="AE432" s="4">
        <f t="shared" si="205"/>
        <v>-1.1252046783625733</v>
      </c>
      <c r="AF432" s="22">
        <f t="shared" si="206"/>
        <v>-0.29000000000000004</v>
      </c>
      <c r="AG432" s="22">
        <f t="shared" si="207"/>
        <v>-1.4152046783625731</v>
      </c>
      <c r="AH432" s="3">
        <f t="shared" si="208"/>
        <v>0</v>
      </c>
      <c r="AI432" s="28" t="b">
        <f t="shared" si="209"/>
        <v>0</v>
      </c>
      <c r="AJ432" s="3">
        <f t="shared" si="210"/>
        <v>3.7851662404092101E-2</v>
      </c>
      <c r="AK432" s="3">
        <f t="shared" si="211"/>
        <v>3.785166240409199E-2</v>
      </c>
      <c r="AL432" s="26">
        <f t="shared" si="212"/>
        <v>1.2865497076023393</v>
      </c>
      <c r="AM432" s="26">
        <f ca="1">IF(RAND()&lt;J432,H432*F432,I432*G432)-1</f>
        <v>-1</v>
      </c>
      <c r="AN432" s="26">
        <f ca="1">IF(RAND()&lt;(J432+(2*F432-1)*Sheet2!D$109),H432*F432,I432*G432)-1</f>
        <v>0.71</v>
      </c>
      <c r="AO432" s="3">
        <f t="shared" si="183"/>
        <v>202111</v>
      </c>
    </row>
    <row r="433" spans="1:41" s="3" customFormat="1" x14ac:dyDescent="0.25">
      <c r="A433" s="6">
        <v>44514</v>
      </c>
      <c r="B433" s="1" t="s">
        <v>58</v>
      </c>
      <c r="C433" s="1" t="s">
        <v>25</v>
      </c>
      <c r="D433">
        <v>29</v>
      </c>
      <c r="E433" s="1">
        <v>19</v>
      </c>
      <c r="F433">
        <f t="shared" si="184"/>
        <v>1</v>
      </c>
      <c r="G433">
        <f t="shared" si="185"/>
        <v>0</v>
      </c>
      <c r="H433" s="4">
        <v>4.5</v>
      </c>
      <c r="I433" s="4">
        <v>1.22</v>
      </c>
      <c r="J433" s="4">
        <f t="shared" si="186"/>
        <v>0.22222222222222221</v>
      </c>
      <c r="K433" s="4">
        <f t="shared" si="187"/>
        <v>0.81967213114754101</v>
      </c>
      <c r="L433" s="17">
        <f t="shared" si="188"/>
        <v>0.19222222222222221</v>
      </c>
      <c r="M433" s="17">
        <f t="shared" si="189"/>
        <v>0.84967213114754103</v>
      </c>
      <c r="N433" s="34">
        <f t="shared" si="190"/>
        <v>5.202312138728324</v>
      </c>
      <c r="O433" s="12">
        <f t="shared" si="191"/>
        <v>1.1769245610650201</v>
      </c>
      <c r="P433" s="4">
        <f t="shared" si="192"/>
        <v>202111</v>
      </c>
      <c r="Q433" s="17">
        <f t="shared" si="193"/>
        <v>4.5</v>
      </c>
      <c r="R433" s="17">
        <f t="shared" si="194"/>
        <v>-4.8311688311688314</v>
      </c>
      <c r="S433" s="16">
        <f t="shared" si="195"/>
        <v>-0.33116883116883145</v>
      </c>
      <c r="T433" s="5">
        <f t="shared" si="196"/>
        <v>0.27111111111111108</v>
      </c>
      <c r="U433" s="21">
        <f t="shared" si="197"/>
        <v>0</v>
      </c>
      <c r="V433" s="5"/>
      <c r="W433" s="5">
        <f t="shared" si="198"/>
        <v>3.5</v>
      </c>
      <c r="X433" s="4">
        <f t="shared" si="199"/>
        <v>-0.77777777777777779</v>
      </c>
      <c r="Y433" s="4">
        <f t="shared" si="200"/>
        <v>-4.2777777777777777</v>
      </c>
      <c r="Z433" s="21">
        <f t="shared" si="201"/>
        <v>2021</v>
      </c>
      <c r="AA433" s="4">
        <f t="shared" si="202"/>
        <v>-1</v>
      </c>
      <c r="AB433" s="4">
        <f t="shared" si="203"/>
        <v>-1</v>
      </c>
      <c r="AC433" s="4">
        <f t="shared" si="204"/>
        <v>0</v>
      </c>
      <c r="AD433" s="4"/>
      <c r="AE433" s="4">
        <f t="shared" si="205"/>
        <v>-4.2777777777777777</v>
      </c>
      <c r="AF433" s="22">
        <f t="shared" si="206"/>
        <v>2.5</v>
      </c>
      <c r="AG433" s="22">
        <f t="shared" si="207"/>
        <v>-1.7777777777777777</v>
      </c>
      <c r="AH433" s="3">
        <f t="shared" si="208"/>
        <v>0</v>
      </c>
      <c r="AI433" s="28" t="b">
        <f t="shared" si="209"/>
        <v>0</v>
      </c>
      <c r="AJ433" s="3">
        <f t="shared" si="210"/>
        <v>4.0209790209790097E-2</v>
      </c>
      <c r="AK433" s="3">
        <f t="shared" si="211"/>
        <v>4.0209790209790319E-2</v>
      </c>
      <c r="AL433" s="26">
        <f t="shared" si="212"/>
        <v>0.27111111111111108</v>
      </c>
      <c r="AM433" s="26">
        <f ca="1">IF(RAND()&lt;J433,H433*F433,I433*G433)-1</f>
        <v>-1</v>
      </c>
      <c r="AN433" s="26">
        <f ca="1">IF(RAND()&lt;(J433+(2*F433-1)*Sheet2!D$109),H433*F433,I433*G433)-1</f>
        <v>-1</v>
      </c>
      <c r="AO433" s="3">
        <f t="shared" si="183"/>
        <v>202111</v>
      </c>
    </row>
    <row r="434" spans="1:41" s="3" customFormat="1" x14ac:dyDescent="0.25">
      <c r="A434" s="6">
        <v>44511</v>
      </c>
      <c r="B434" s="1" t="s">
        <v>37</v>
      </c>
      <c r="C434" s="1" t="s">
        <v>29</v>
      </c>
      <c r="D434">
        <v>22</v>
      </c>
      <c r="E434" s="1">
        <v>10</v>
      </c>
      <c r="F434">
        <f t="shared" si="184"/>
        <v>1</v>
      </c>
      <c r="G434">
        <f t="shared" si="185"/>
        <v>0</v>
      </c>
      <c r="H434" s="4">
        <v>3.75</v>
      </c>
      <c r="I434" s="4">
        <v>1.28</v>
      </c>
      <c r="J434" s="4">
        <f t="shared" si="186"/>
        <v>0.26666666666666666</v>
      </c>
      <c r="K434" s="4">
        <f t="shared" si="187"/>
        <v>0.78125</v>
      </c>
      <c r="L434" s="17">
        <f t="shared" si="188"/>
        <v>0.23666666666666666</v>
      </c>
      <c r="M434" s="17">
        <f t="shared" si="189"/>
        <v>0.81125000000000003</v>
      </c>
      <c r="N434" s="34">
        <f t="shared" si="190"/>
        <v>4.225352112676056</v>
      </c>
      <c r="O434" s="12">
        <f t="shared" si="191"/>
        <v>1.2326656394453004</v>
      </c>
      <c r="P434" s="4">
        <f t="shared" si="192"/>
        <v>202111</v>
      </c>
      <c r="Q434" s="17">
        <f t="shared" si="193"/>
        <v>3.75</v>
      </c>
      <c r="R434" s="17">
        <f t="shared" si="194"/>
        <v>-3.9350649350649349</v>
      </c>
      <c r="S434" s="16">
        <f t="shared" si="195"/>
        <v>-0.18506493506493493</v>
      </c>
      <c r="T434" s="5">
        <f t="shared" si="196"/>
        <v>0.34133333333333332</v>
      </c>
      <c r="U434" s="21">
        <f t="shared" si="197"/>
        <v>0</v>
      </c>
      <c r="V434" s="5"/>
      <c r="W434" s="5">
        <f t="shared" si="198"/>
        <v>2.75</v>
      </c>
      <c r="X434" s="4">
        <f t="shared" si="199"/>
        <v>-0.73333333333333339</v>
      </c>
      <c r="Y434" s="4">
        <f t="shared" si="200"/>
        <v>-3.4833333333333334</v>
      </c>
      <c r="Z434" s="21">
        <f t="shared" si="201"/>
        <v>2021</v>
      </c>
      <c r="AA434" s="4">
        <f t="shared" si="202"/>
        <v>-1</v>
      </c>
      <c r="AB434" s="4">
        <f t="shared" si="203"/>
        <v>-1</v>
      </c>
      <c r="AC434" s="4">
        <f t="shared" si="204"/>
        <v>0</v>
      </c>
      <c r="AD434" s="4"/>
      <c r="AE434" s="4">
        <f t="shared" si="205"/>
        <v>-3.4833333333333334</v>
      </c>
      <c r="AF434" s="22">
        <f t="shared" si="206"/>
        <v>1.75</v>
      </c>
      <c r="AG434" s="22">
        <f t="shared" si="207"/>
        <v>-1.7333333333333334</v>
      </c>
      <c r="AH434" s="3">
        <f t="shared" si="208"/>
        <v>0</v>
      </c>
      <c r="AI434" s="28" t="b">
        <f t="shared" si="209"/>
        <v>0</v>
      </c>
      <c r="AJ434" s="3">
        <f t="shared" si="210"/>
        <v>4.5725646123260466E-2</v>
      </c>
      <c r="AK434" s="3">
        <f t="shared" si="211"/>
        <v>4.5725646123260466E-2</v>
      </c>
      <c r="AL434" s="26">
        <f t="shared" si="212"/>
        <v>0.34133333333333332</v>
      </c>
      <c r="AM434" s="26">
        <f ca="1">IF(RAND()&lt;J434,H434*F434,I434*G434)-1</f>
        <v>-1</v>
      </c>
      <c r="AN434" s="26">
        <f ca="1">IF(RAND()&lt;(J434+(2*F434-1)*Sheet2!D$109),H434*F434,I434*G434)-1</f>
        <v>2.75</v>
      </c>
      <c r="AO434" s="3">
        <f t="shared" si="183"/>
        <v>202111</v>
      </c>
    </row>
    <row r="435" spans="1:41" s="3" customFormat="1" x14ac:dyDescent="0.25">
      <c r="A435" s="6">
        <v>44508</v>
      </c>
      <c r="B435" s="1" t="s">
        <v>43</v>
      </c>
      <c r="C435" s="1" t="s">
        <v>31</v>
      </c>
      <c r="D435">
        <v>29</v>
      </c>
      <c r="E435" s="1">
        <v>27</v>
      </c>
      <c r="F435">
        <f t="shared" si="184"/>
        <v>1</v>
      </c>
      <c r="G435">
        <f t="shared" si="185"/>
        <v>0</v>
      </c>
      <c r="H435" s="4">
        <v>1.37</v>
      </c>
      <c r="I435" s="4">
        <v>3.2</v>
      </c>
      <c r="J435" s="4">
        <f t="shared" si="186"/>
        <v>0.72992700729927007</v>
      </c>
      <c r="K435" s="4">
        <f t="shared" si="187"/>
        <v>0.3125</v>
      </c>
      <c r="L435" s="17">
        <f t="shared" si="188"/>
        <v>0.69992700729927004</v>
      </c>
      <c r="M435" s="17">
        <f t="shared" si="189"/>
        <v>0.34250000000000003</v>
      </c>
      <c r="N435" s="34">
        <f t="shared" si="190"/>
        <v>1.428720408801752</v>
      </c>
      <c r="O435" s="12">
        <f t="shared" si="191"/>
        <v>2.9197080291970803</v>
      </c>
      <c r="P435" s="4">
        <f t="shared" si="192"/>
        <v>202111</v>
      </c>
      <c r="Q435" s="17">
        <f t="shared" si="193"/>
        <v>1.37</v>
      </c>
      <c r="R435" s="17">
        <f t="shared" si="194"/>
        <v>-3.1572481572481563</v>
      </c>
      <c r="S435" s="16">
        <f t="shared" si="195"/>
        <v>-1.7872481572481562</v>
      </c>
      <c r="T435" s="5">
        <f t="shared" si="196"/>
        <v>2.335766423357664</v>
      </c>
      <c r="U435" s="21">
        <f t="shared" si="197"/>
        <v>0</v>
      </c>
      <c r="V435" s="5"/>
      <c r="W435" s="5">
        <f t="shared" si="198"/>
        <v>0.37000000000000011</v>
      </c>
      <c r="X435" s="4">
        <f t="shared" si="199"/>
        <v>-0.27007299270072993</v>
      </c>
      <c r="Y435" s="4">
        <f t="shared" si="200"/>
        <v>-0.64007299270073004</v>
      </c>
      <c r="Z435" s="21">
        <f t="shared" si="201"/>
        <v>2021</v>
      </c>
      <c r="AA435" s="4">
        <f t="shared" si="202"/>
        <v>-1</v>
      </c>
      <c r="AB435" s="4">
        <f t="shared" si="203"/>
        <v>-1</v>
      </c>
      <c r="AC435" s="4">
        <f t="shared" si="204"/>
        <v>0</v>
      </c>
      <c r="AD435" s="4"/>
      <c r="AE435" s="4">
        <f t="shared" si="205"/>
        <v>-0.64007299270073004</v>
      </c>
      <c r="AF435" s="22">
        <f t="shared" si="206"/>
        <v>-0.62999999999999989</v>
      </c>
      <c r="AG435" s="22">
        <f t="shared" si="207"/>
        <v>-1.2700729927007299</v>
      </c>
      <c r="AH435" s="3">
        <f t="shared" si="208"/>
        <v>0</v>
      </c>
      <c r="AI435" s="28" t="b">
        <f t="shared" si="209"/>
        <v>0</v>
      </c>
      <c r="AJ435" s="3">
        <f t="shared" si="210"/>
        <v>4.0700218818380707E-2</v>
      </c>
      <c r="AK435" s="3">
        <f t="shared" si="211"/>
        <v>4.0700218818380596E-2</v>
      </c>
      <c r="AL435" s="26">
        <f t="shared" si="212"/>
        <v>2.335766423357664</v>
      </c>
      <c r="AM435" s="26">
        <f ca="1">IF(RAND()&lt;J435,H435*F435,I435*G435)-1</f>
        <v>0.37000000000000011</v>
      </c>
      <c r="AN435" s="26">
        <f ca="1">IF(RAND()&lt;(J435+(2*F435-1)*Sheet2!D$109),H435*F435,I435*G435)-1</f>
        <v>0.37000000000000011</v>
      </c>
      <c r="AO435" s="3">
        <f t="shared" si="183"/>
        <v>202111</v>
      </c>
    </row>
    <row r="436" spans="1:41" s="3" customFormat="1" x14ac:dyDescent="0.25">
      <c r="A436" s="6">
        <v>44507</v>
      </c>
      <c r="B436" s="1" t="s">
        <v>55</v>
      </c>
      <c r="C436" s="1" t="s">
        <v>36</v>
      </c>
      <c r="D436">
        <v>16</v>
      </c>
      <c r="E436" s="1">
        <v>28</v>
      </c>
      <c r="F436">
        <f t="shared" si="184"/>
        <v>0</v>
      </c>
      <c r="G436">
        <f t="shared" si="185"/>
        <v>1</v>
      </c>
      <c r="H436" s="4">
        <v>1.38</v>
      </c>
      <c r="I436" s="4">
        <v>3.15</v>
      </c>
      <c r="J436" s="4">
        <f t="shared" si="186"/>
        <v>0.7246376811594204</v>
      </c>
      <c r="K436" s="4">
        <f t="shared" si="187"/>
        <v>0.31746031746031744</v>
      </c>
      <c r="L436" s="17">
        <f t="shared" si="188"/>
        <v>0.75463768115942043</v>
      </c>
      <c r="M436" s="17">
        <f t="shared" si="189"/>
        <v>0.28746031746031742</v>
      </c>
      <c r="N436" s="34">
        <f t="shared" si="190"/>
        <v>1.3251392356443248</v>
      </c>
      <c r="O436" s="12">
        <f t="shared" si="191"/>
        <v>3.4787410270568753</v>
      </c>
      <c r="P436" s="4">
        <f t="shared" si="192"/>
        <v>202111</v>
      </c>
      <c r="Q436" s="17">
        <f t="shared" si="193"/>
        <v>0.43809523809523809</v>
      </c>
      <c r="R436" s="17">
        <f t="shared" si="194"/>
        <v>-3.0966952264381891</v>
      </c>
      <c r="S436" s="16">
        <f t="shared" si="195"/>
        <v>-2.6585999883429512</v>
      </c>
      <c r="T436" s="5">
        <f t="shared" si="196"/>
        <v>2.2826086956521738</v>
      </c>
      <c r="U436" s="21">
        <f t="shared" si="197"/>
        <v>0</v>
      </c>
      <c r="V436" s="5"/>
      <c r="W436" s="5">
        <f t="shared" si="198"/>
        <v>-1</v>
      </c>
      <c r="X436" s="4">
        <f t="shared" si="199"/>
        <v>-1</v>
      </c>
      <c r="Y436" s="4">
        <f t="shared" si="200"/>
        <v>0</v>
      </c>
      <c r="Z436" s="21">
        <f t="shared" si="201"/>
        <v>2021</v>
      </c>
      <c r="AA436" s="4">
        <f t="shared" si="202"/>
        <v>2.15</v>
      </c>
      <c r="AB436" s="4">
        <f t="shared" si="203"/>
        <v>-0.68253968253968256</v>
      </c>
      <c r="AC436" s="4">
        <f t="shared" si="204"/>
        <v>-2.8325396825396822</v>
      </c>
      <c r="AD436" s="4"/>
      <c r="AE436" s="4">
        <f t="shared" si="205"/>
        <v>-0.65536231884057949</v>
      </c>
      <c r="AF436" s="22">
        <f t="shared" si="206"/>
        <v>1.1499999999999999</v>
      </c>
      <c r="AG436" s="22">
        <f t="shared" si="207"/>
        <v>-1.6825396825396826</v>
      </c>
      <c r="AH436" s="3">
        <f t="shared" si="208"/>
        <v>0</v>
      </c>
      <c r="AI436" s="28" t="b">
        <f t="shared" si="209"/>
        <v>0</v>
      </c>
      <c r="AJ436" s="3">
        <f t="shared" si="210"/>
        <v>4.039735099337749E-2</v>
      </c>
      <c r="AK436" s="3">
        <f t="shared" si="211"/>
        <v>4.039735099337749E-2</v>
      </c>
      <c r="AL436" s="26">
        <f t="shared" si="212"/>
        <v>2.2826086956521738</v>
      </c>
      <c r="AM436" s="26">
        <f ca="1">IF(RAND()&lt;J436,H436*F436,I436*G436)-1</f>
        <v>-1</v>
      </c>
      <c r="AN436" s="26">
        <f ca="1">IF(RAND()&lt;(J436+(2*F436-1)*Sheet2!D$109),H436*F436,I436*G436)-1</f>
        <v>-1</v>
      </c>
      <c r="AO436" s="3">
        <f t="shared" si="183"/>
        <v>202111</v>
      </c>
    </row>
    <row r="437" spans="1:41" s="3" customFormat="1" x14ac:dyDescent="0.25">
      <c r="A437" s="6">
        <v>44507</v>
      </c>
      <c r="B437" s="1" t="s">
        <v>35</v>
      </c>
      <c r="C437" s="1" t="s">
        <v>48</v>
      </c>
      <c r="D437">
        <v>13</v>
      </c>
      <c r="E437" s="1">
        <v>7</v>
      </c>
      <c r="F437">
        <f t="shared" si="184"/>
        <v>1</v>
      </c>
      <c r="G437">
        <f t="shared" si="185"/>
        <v>0</v>
      </c>
      <c r="H437" s="4">
        <v>1.66</v>
      </c>
      <c r="I437" s="4">
        <v>2.2999999999999998</v>
      </c>
      <c r="J437" s="4">
        <f t="shared" si="186"/>
        <v>0.60240963855421692</v>
      </c>
      <c r="K437" s="4">
        <f t="shared" si="187"/>
        <v>0.43478260869565222</v>
      </c>
      <c r="L437" s="17">
        <f t="shared" si="188"/>
        <v>0.57240963855421689</v>
      </c>
      <c r="M437" s="17">
        <f t="shared" si="189"/>
        <v>0.46478260869565224</v>
      </c>
      <c r="N437" s="34">
        <f t="shared" si="190"/>
        <v>1.7470006314460114</v>
      </c>
      <c r="O437" s="12">
        <f t="shared" si="191"/>
        <v>2.1515434985968191</v>
      </c>
      <c r="P437" s="4">
        <f t="shared" si="192"/>
        <v>202111</v>
      </c>
      <c r="Q437" s="17">
        <f t="shared" si="193"/>
        <v>1.66</v>
      </c>
      <c r="R437" s="17">
        <f t="shared" si="194"/>
        <v>-2.2843822843822847</v>
      </c>
      <c r="S437" s="16">
        <f t="shared" si="195"/>
        <v>-0.62438228438228482</v>
      </c>
      <c r="T437" s="5">
        <f t="shared" si="196"/>
        <v>1.3855421686746987</v>
      </c>
      <c r="U437" s="21">
        <f t="shared" si="197"/>
        <v>0</v>
      </c>
      <c r="V437" s="5"/>
      <c r="W437" s="5">
        <f t="shared" si="198"/>
        <v>0.65999999999999992</v>
      </c>
      <c r="X437" s="4">
        <f t="shared" si="199"/>
        <v>-0.39759036144578308</v>
      </c>
      <c r="Y437" s="4">
        <f t="shared" si="200"/>
        <v>-1.0575903614457829</v>
      </c>
      <c r="Z437" s="21">
        <f t="shared" si="201"/>
        <v>2021</v>
      </c>
      <c r="AA437" s="4">
        <f t="shared" si="202"/>
        <v>-1</v>
      </c>
      <c r="AB437" s="4">
        <f t="shared" si="203"/>
        <v>-1</v>
      </c>
      <c r="AC437" s="4">
        <f t="shared" si="204"/>
        <v>0</v>
      </c>
      <c r="AD437" s="4"/>
      <c r="AE437" s="4">
        <f t="shared" si="205"/>
        <v>-1.0575903614457829</v>
      </c>
      <c r="AF437" s="22">
        <f t="shared" si="206"/>
        <v>-0.34000000000000008</v>
      </c>
      <c r="AG437" s="22">
        <f t="shared" si="207"/>
        <v>-1.3975903614457832</v>
      </c>
      <c r="AH437" s="3">
        <f t="shared" si="208"/>
        <v>0</v>
      </c>
      <c r="AI437" s="28" t="b">
        <f t="shared" si="209"/>
        <v>0</v>
      </c>
      <c r="AJ437" s="3">
        <f t="shared" si="210"/>
        <v>3.5858585858585923E-2</v>
      </c>
      <c r="AK437" s="3">
        <f t="shared" si="211"/>
        <v>3.5858585858585923E-2</v>
      </c>
      <c r="AL437" s="26">
        <f t="shared" si="212"/>
        <v>1.3855421686746987</v>
      </c>
      <c r="AM437" s="26">
        <f ca="1">IF(RAND()&lt;J437,H437*F437,I437*G437)-1</f>
        <v>0.65999999999999992</v>
      </c>
      <c r="AN437" s="26">
        <f ca="1">IF(RAND()&lt;(J437+(2*F437-1)*Sheet2!D$109),H437*F437,I437*G437)-1</f>
        <v>0.65999999999999992</v>
      </c>
      <c r="AO437" s="3">
        <f t="shared" si="183"/>
        <v>202111</v>
      </c>
    </row>
    <row r="438" spans="1:41" s="3" customFormat="1" x14ac:dyDescent="0.25">
      <c r="A438" s="6">
        <v>44507</v>
      </c>
      <c r="B438" s="1" t="s">
        <v>24</v>
      </c>
      <c r="C438" s="1" t="s">
        <v>49</v>
      </c>
      <c r="D438">
        <v>17</v>
      </c>
      <c r="E438" s="1">
        <v>31</v>
      </c>
      <c r="F438">
        <f t="shared" si="184"/>
        <v>0</v>
      </c>
      <c r="G438">
        <f t="shared" si="185"/>
        <v>1</v>
      </c>
      <c r="H438" s="4">
        <v>2.25</v>
      </c>
      <c r="I438" s="4">
        <v>1.68</v>
      </c>
      <c r="J438" s="4">
        <f t="shared" si="186"/>
        <v>0.44444444444444442</v>
      </c>
      <c r="K438" s="4">
        <f t="shared" si="187"/>
        <v>0.59523809523809523</v>
      </c>
      <c r="L438" s="17">
        <f t="shared" si="188"/>
        <v>0.47444444444444445</v>
      </c>
      <c r="M438" s="17">
        <f t="shared" si="189"/>
        <v>0.56523809523809521</v>
      </c>
      <c r="N438" s="34">
        <f t="shared" si="190"/>
        <v>2.1077283372365341</v>
      </c>
      <c r="O438" s="12">
        <f t="shared" si="191"/>
        <v>1.7691659646166809</v>
      </c>
      <c r="P438" s="4">
        <f t="shared" si="192"/>
        <v>202111</v>
      </c>
      <c r="Q438" s="17">
        <f t="shared" si="193"/>
        <v>1.3392857142857144</v>
      </c>
      <c r="R438" s="17">
        <f t="shared" si="194"/>
        <v>-2.2705882352941176</v>
      </c>
      <c r="S438" s="16">
        <f t="shared" si="195"/>
        <v>-0.93130252100840316</v>
      </c>
      <c r="T438" s="5">
        <f t="shared" si="196"/>
        <v>0.74666666666666659</v>
      </c>
      <c r="U438" s="21">
        <f t="shared" si="197"/>
        <v>0</v>
      </c>
      <c r="V438" s="5"/>
      <c r="W438" s="5">
        <f t="shared" si="198"/>
        <v>-1</v>
      </c>
      <c r="X438" s="4">
        <f t="shared" si="199"/>
        <v>-1</v>
      </c>
      <c r="Y438" s="4">
        <f t="shared" si="200"/>
        <v>0</v>
      </c>
      <c r="Z438" s="21">
        <f t="shared" si="201"/>
        <v>2021</v>
      </c>
      <c r="AA438" s="4">
        <f t="shared" si="202"/>
        <v>0.67999999999999994</v>
      </c>
      <c r="AB438" s="4">
        <f t="shared" si="203"/>
        <v>-0.40476190476190477</v>
      </c>
      <c r="AC438" s="4">
        <f t="shared" si="204"/>
        <v>-1.0847619047619048</v>
      </c>
      <c r="AD438" s="4"/>
      <c r="AE438" s="4">
        <f t="shared" si="205"/>
        <v>-1.8055555555555556</v>
      </c>
      <c r="AF438" s="22">
        <f t="shared" si="206"/>
        <v>-0.32000000000000006</v>
      </c>
      <c r="AG438" s="22">
        <f t="shared" si="207"/>
        <v>-1.4047619047619047</v>
      </c>
      <c r="AH438" s="3">
        <f t="shared" si="208"/>
        <v>0</v>
      </c>
      <c r="AI438" s="28" t="b">
        <f t="shared" si="209"/>
        <v>0</v>
      </c>
      <c r="AJ438" s="3">
        <f t="shared" si="210"/>
        <v>3.8167938931297662E-2</v>
      </c>
      <c r="AK438" s="3">
        <f t="shared" si="211"/>
        <v>3.8167938931297662E-2</v>
      </c>
      <c r="AL438" s="26">
        <f t="shared" si="212"/>
        <v>0.74666666666666659</v>
      </c>
      <c r="AM438" s="26">
        <f ca="1">IF(RAND()&lt;J438,H438*F438,I438*G438)-1</f>
        <v>-1</v>
      </c>
      <c r="AN438" s="26">
        <f ca="1">IF(RAND()&lt;(J438+(2*F438-1)*Sheet2!D$109),H438*F438,I438*G438)-1</f>
        <v>0.67999999999999994</v>
      </c>
      <c r="AO438" s="3">
        <f t="shared" si="183"/>
        <v>202111</v>
      </c>
    </row>
    <row r="439" spans="1:41" s="3" customFormat="1" x14ac:dyDescent="0.25">
      <c r="A439" s="6">
        <v>44507</v>
      </c>
      <c r="B439" s="1" t="s">
        <v>41</v>
      </c>
      <c r="C439" s="1" t="s">
        <v>56</v>
      </c>
      <c r="D439">
        <v>24</v>
      </c>
      <c r="E439" s="1">
        <v>27</v>
      </c>
      <c r="F439">
        <f t="shared" si="184"/>
        <v>0</v>
      </c>
      <c r="G439">
        <f t="shared" si="185"/>
        <v>1</v>
      </c>
      <c r="H439" s="4">
        <v>2.2999999999999998</v>
      </c>
      <c r="I439" s="4">
        <v>1.66</v>
      </c>
      <c r="J439" s="4">
        <f t="shared" si="186"/>
        <v>0.43478260869565222</v>
      </c>
      <c r="K439" s="4">
        <f t="shared" si="187"/>
        <v>0.60240963855421692</v>
      </c>
      <c r="L439" s="17">
        <f t="shared" si="188"/>
        <v>0.46478260869565224</v>
      </c>
      <c r="M439" s="17">
        <f t="shared" si="189"/>
        <v>0.57240963855421689</v>
      </c>
      <c r="N439" s="34">
        <f t="shared" si="190"/>
        <v>2.1515434985968191</v>
      </c>
      <c r="O439" s="12">
        <f t="shared" si="191"/>
        <v>1.7470006314460114</v>
      </c>
      <c r="P439" s="4">
        <f t="shared" si="192"/>
        <v>202111</v>
      </c>
      <c r="Q439" s="17">
        <f t="shared" si="193"/>
        <v>1.3855421686746987</v>
      </c>
      <c r="R439" s="17">
        <f t="shared" si="194"/>
        <v>-2.2843822843822847</v>
      </c>
      <c r="S439" s="16">
        <f t="shared" si="195"/>
        <v>-0.89884011570758604</v>
      </c>
      <c r="T439" s="5">
        <f t="shared" si="196"/>
        <v>0.72173913043478266</v>
      </c>
      <c r="U439" s="21">
        <f t="shared" si="197"/>
        <v>0</v>
      </c>
      <c r="V439" s="5"/>
      <c r="W439" s="5">
        <f t="shared" si="198"/>
        <v>-1</v>
      </c>
      <c r="X439" s="4">
        <f t="shared" si="199"/>
        <v>-1</v>
      </c>
      <c r="Y439" s="4">
        <f t="shared" si="200"/>
        <v>0</v>
      </c>
      <c r="Z439" s="21">
        <f t="shared" si="201"/>
        <v>2021</v>
      </c>
      <c r="AA439" s="4">
        <f t="shared" si="202"/>
        <v>0.65999999999999992</v>
      </c>
      <c r="AB439" s="4">
        <f t="shared" si="203"/>
        <v>-0.39759036144578308</v>
      </c>
      <c r="AC439" s="4">
        <f t="shared" si="204"/>
        <v>-1.0575903614457829</v>
      </c>
      <c r="AD439" s="4"/>
      <c r="AE439" s="4">
        <f t="shared" si="205"/>
        <v>-1.8652173913043475</v>
      </c>
      <c r="AF439" s="22">
        <f t="shared" si="206"/>
        <v>-0.34000000000000008</v>
      </c>
      <c r="AG439" s="22">
        <f t="shared" si="207"/>
        <v>-1.3975903614457832</v>
      </c>
      <c r="AH439" s="3">
        <f t="shared" si="208"/>
        <v>0</v>
      </c>
      <c r="AI439" s="28" t="b">
        <f t="shared" si="209"/>
        <v>0</v>
      </c>
      <c r="AJ439" s="3">
        <f t="shared" si="210"/>
        <v>3.5858585858585923E-2</v>
      </c>
      <c r="AK439" s="3">
        <f t="shared" si="211"/>
        <v>3.5858585858585923E-2</v>
      </c>
      <c r="AL439" s="26">
        <f t="shared" si="212"/>
        <v>0.72173913043478266</v>
      </c>
      <c r="AM439" s="26">
        <f ca="1">IF(RAND()&lt;J439,H439*F439,I439*G439)-1</f>
        <v>0.65999999999999992</v>
      </c>
      <c r="AN439" s="26">
        <f ca="1">IF(RAND()&lt;(J439+(2*F439-1)*Sheet2!D$109),H439*F439,I439*G439)-1</f>
        <v>-1</v>
      </c>
      <c r="AO439" s="3">
        <f t="shared" si="183"/>
        <v>202111</v>
      </c>
    </row>
    <row r="440" spans="1:41" s="3" customFormat="1" x14ac:dyDescent="0.25">
      <c r="A440" s="6">
        <v>44507</v>
      </c>
      <c r="B440" s="1" t="s">
        <v>29</v>
      </c>
      <c r="C440" s="1" t="s">
        <v>46</v>
      </c>
      <c r="D440">
        <v>34</v>
      </c>
      <c r="E440" s="1">
        <v>31</v>
      </c>
      <c r="F440">
        <f t="shared" si="184"/>
        <v>1</v>
      </c>
      <c r="G440">
        <f t="shared" si="185"/>
        <v>0</v>
      </c>
      <c r="H440" s="4">
        <v>1.38</v>
      </c>
      <c r="I440" s="4">
        <v>3.15</v>
      </c>
      <c r="J440" s="4">
        <f t="shared" si="186"/>
        <v>0.7246376811594204</v>
      </c>
      <c r="K440" s="4">
        <f t="shared" si="187"/>
        <v>0.31746031746031744</v>
      </c>
      <c r="L440" s="17">
        <f t="shared" si="188"/>
        <v>0.69463768115942037</v>
      </c>
      <c r="M440" s="17">
        <f t="shared" si="189"/>
        <v>0.34746031746031747</v>
      </c>
      <c r="N440" s="34">
        <f t="shared" si="190"/>
        <v>1.4395994158147296</v>
      </c>
      <c r="O440" s="12">
        <f t="shared" si="191"/>
        <v>2.8780264961169482</v>
      </c>
      <c r="P440" s="4">
        <f t="shared" si="192"/>
        <v>202111</v>
      </c>
      <c r="Q440" s="17">
        <f t="shared" si="193"/>
        <v>1.38</v>
      </c>
      <c r="R440" s="17">
        <f t="shared" si="194"/>
        <v>-3.0966952264381891</v>
      </c>
      <c r="S440" s="16">
        <f t="shared" si="195"/>
        <v>-1.7166952264381892</v>
      </c>
      <c r="T440" s="5">
        <f t="shared" si="196"/>
        <v>2.2826086956521738</v>
      </c>
      <c r="U440" s="21">
        <f t="shared" si="197"/>
        <v>0</v>
      </c>
      <c r="V440" s="5"/>
      <c r="W440" s="5">
        <f t="shared" si="198"/>
        <v>0.37999999999999989</v>
      </c>
      <c r="X440" s="4">
        <f t="shared" si="199"/>
        <v>-0.2753623188405796</v>
      </c>
      <c r="Y440" s="4">
        <f t="shared" si="200"/>
        <v>-0.65536231884057949</v>
      </c>
      <c r="Z440" s="21">
        <f t="shared" si="201"/>
        <v>2021</v>
      </c>
      <c r="AA440" s="4">
        <f t="shared" si="202"/>
        <v>-1</v>
      </c>
      <c r="AB440" s="4">
        <f t="shared" si="203"/>
        <v>-1</v>
      </c>
      <c r="AC440" s="4">
        <f t="shared" si="204"/>
        <v>0</v>
      </c>
      <c r="AD440" s="4"/>
      <c r="AE440" s="4">
        <f t="shared" si="205"/>
        <v>-0.65536231884057949</v>
      </c>
      <c r="AF440" s="22">
        <f t="shared" si="206"/>
        <v>-0.62000000000000011</v>
      </c>
      <c r="AG440" s="22">
        <f t="shared" si="207"/>
        <v>-1.2753623188405796</v>
      </c>
      <c r="AH440" s="3">
        <f t="shared" si="208"/>
        <v>0</v>
      </c>
      <c r="AI440" s="28" t="b">
        <f t="shared" si="209"/>
        <v>0</v>
      </c>
      <c r="AJ440" s="3">
        <f t="shared" si="210"/>
        <v>4.039735099337749E-2</v>
      </c>
      <c r="AK440" s="3">
        <f t="shared" si="211"/>
        <v>4.0397350993377601E-2</v>
      </c>
      <c r="AL440" s="26">
        <f t="shared" si="212"/>
        <v>2.2826086956521738</v>
      </c>
      <c r="AM440" s="26">
        <f ca="1">IF(RAND()&lt;J440,H440*F440,I440*G440)-1</f>
        <v>-1</v>
      </c>
      <c r="AN440" s="26">
        <f ca="1">IF(RAND()&lt;(J440+(2*F440-1)*Sheet2!D$109),H440*F440,I440*G440)-1</f>
        <v>0.37999999999999989</v>
      </c>
      <c r="AO440" s="3">
        <f t="shared" si="183"/>
        <v>202111</v>
      </c>
    </row>
    <row r="441" spans="1:41" s="3" customFormat="1" x14ac:dyDescent="0.25">
      <c r="A441" s="6">
        <v>44507</v>
      </c>
      <c r="B441" s="1" t="s">
        <v>26</v>
      </c>
      <c r="C441" s="1" t="s">
        <v>38</v>
      </c>
      <c r="D441">
        <v>6</v>
      </c>
      <c r="E441" s="1">
        <v>24</v>
      </c>
      <c r="F441">
        <f t="shared" si="184"/>
        <v>0</v>
      </c>
      <c r="G441">
        <f t="shared" si="185"/>
        <v>1</v>
      </c>
      <c r="H441" s="4">
        <v>2.2999999999999998</v>
      </c>
      <c r="I441" s="4">
        <v>1.66</v>
      </c>
      <c r="J441" s="4">
        <f t="shared" si="186"/>
        <v>0.43478260869565222</v>
      </c>
      <c r="K441" s="4">
        <f t="shared" si="187"/>
        <v>0.60240963855421692</v>
      </c>
      <c r="L441" s="17">
        <f t="shared" si="188"/>
        <v>0.46478260869565224</v>
      </c>
      <c r="M441" s="17">
        <f t="shared" si="189"/>
        <v>0.57240963855421689</v>
      </c>
      <c r="N441" s="34">
        <f t="shared" si="190"/>
        <v>2.1515434985968191</v>
      </c>
      <c r="O441" s="12">
        <f t="shared" si="191"/>
        <v>1.7470006314460114</v>
      </c>
      <c r="P441" s="4">
        <f t="shared" si="192"/>
        <v>202111</v>
      </c>
      <c r="Q441" s="17">
        <f t="shared" si="193"/>
        <v>1.3855421686746987</v>
      </c>
      <c r="R441" s="17">
        <f t="shared" si="194"/>
        <v>-2.2843822843822847</v>
      </c>
      <c r="S441" s="16">
        <f t="shared" si="195"/>
        <v>-0.89884011570758604</v>
      </c>
      <c r="T441" s="5">
        <f t="shared" si="196"/>
        <v>0.72173913043478266</v>
      </c>
      <c r="U441" s="21">
        <f t="shared" si="197"/>
        <v>0</v>
      </c>
      <c r="V441" s="5"/>
      <c r="W441" s="5">
        <f t="shared" si="198"/>
        <v>-1</v>
      </c>
      <c r="X441" s="4">
        <f t="shared" si="199"/>
        <v>-1</v>
      </c>
      <c r="Y441" s="4">
        <f t="shared" si="200"/>
        <v>0</v>
      </c>
      <c r="Z441" s="21">
        <f t="shared" si="201"/>
        <v>2021</v>
      </c>
      <c r="AA441" s="4">
        <f t="shared" si="202"/>
        <v>0.65999999999999992</v>
      </c>
      <c r="AB441" s="4">
        <f t="shared" si="203"/>
        <v>-0.39759036144578308</v>
      </c>
      <c r="AC441" s="4">
        <f t="shared" si="204"/>
        <v>-1.0575903614457829</v>
      </c>
      <c r="AD441" s="4"/>
      <c r="AE441" s="4">
        <f t="shared" si="205"/>
        <v>-1.8652173913043475</v>
      </c>
      <c r="AF441" s="22">
        <f t="shared" si="206"/>
        <v>-0.34000000000000008</v>
      </c>
      <c r="AG441" s="22">
        <f t="shared" si="207"/>
        <v>-1.3975903614457832</v>
      </c>
      <c r="AH441" s="3">
        <f t="shared" si="208"/>
        <v>0</v>
      </c>
      <c r="AI441" s="28" t="b">
        <f t="shared" si="209"/>
        <v>0</v>
      </c>
      <c r="AJ441" s="3">
        <f t="shared" si="210"/>
        <v>3.5858585858585923E-2</v>
      </c>
      <c r="AK441" s="3">
        <f t="shared" si="211"/>
        <v>3.5858585858585923E-2</v>
      </c>
      <c r="AL441" s="26">
        <f t="shared" si="212"/>
        <v>0.72173913043478266</v>
      </c>
      <c r="AM441" s="26">
        <f ca="1">IF(RAND()&lt;J441,H441*F441,I441*G441)-1</f>
        <v>-1</v>
      </c>
      <c r="AN441" s="26">
        <f ca="1">IF(RAND()&lt;(J441+(2*F441-1)*Sheet2!D$109),H441*F441,I441*G441)-1</f>
        <v>0.65999999999999992</v>
      </c>
      <c r="AO441" s="3">
        <f t="shared" si="183"/>
        <v>202111</v>
      </c>
    </row>
    <row r="442" spans="1:41" s="3" customFormat="1" x14ac:dyDescent="0.25">
      <c r="A442" s="6">
        <v>44507</v>
      </c>
      <c r="B442" s="1" t="s">
        <v>30</v>
      </c>
      <c r="C442" s="1" t="s">
        <v>44</v>
      </c>
      <c r="D442">
        <v>16</v>
      </c>
      <c r="E442" s="1">
        <v>41</v>
      </c>
      <c r="F442">
        <f t="shared" si="184"/>
        <v>0</v>
      </c>
      <c r="G442">
        <f t="shared" si="185"/>
        <v>1</v>
      </c>
      <c r="H442" s="4">
        <v>1.66</v>
      </c>
      <c r="I442" s="4">
        <v>2.2999999999999998</v>
      </c>
      <c r="J442" s="4">
        <f t="shared" si="186"/>
        <v>0.60240963855421692</v>
      </c>
      <c r="K442" s="4">
        <f t="shared" si="187"/>
        <v>0.43478260869565222</v>
      </c>
      <c r="L442" s="17">
        <f t="shared" si="188"/>
        <v>0.63240963855421695</v>
      </c>
      <c r="M442" s="17">
        <f t="shared" si="189"/>
        <v>0.40478260869565219</v>
      </c>
      <c r="N442" s="34">
        <f t="shared" si="190"/>
        <v>1.5812535721089729</v>
      </c>
      <c r="O442" s="12">
        <f t="shared" si="191"/>
        <v>2.4704618689581093</v>
      </c>
      <c r="P442" s="4">
        <f t="shared" si="192"/>
        <v>202111</v>
      </c>
      <c r="Q442" s="17">
        <f t="shared" si="193"/>
        <v>0.72173913043478266</v>
      </c>
      <c r="R442" s="17">
        <f t="shared" si="194"/>
        <v>-2.2843822843822847</v>
      </c>
      <c r="S442" s="16">
        <f t="shared" si="195"/>
        <v>-1.5626431539475021</v>
      </c>
      <c r="T442" s="5">
        <f t="shared" si="196"/>
        <v>1.3855421686746987</v>
      </c>
      <c r="U442" s="21">
        <f t="shared" si="197"/>
        <v>0</v>
      </c>
      <c r="V442" s="5"/>
      <c r="W442" s="5">
        <f t="shared" si="198"/>
        <v>-1</v>
      </c>
      <c r="X442" s="4">
        <f t="shared" si="199"/>
        <v>-1</v>
      </c>
      <c r="Y442" s="4">
        <f t="shared" si="200"/>
        <v>0</v>
      </c>
      <c r="Z442" s="21">
        <f t="shared" si="201"/>
        <v>2021</v>
      </c>
      <c r="AA442" s="4">
        <f t="shared" si="202"/>
        <v>1.2999999999999998</v>
      </c>
      <c r="AB442" s="4">
        <f t="shared" si="203"/>
        <v>-0.56521739130434778</v>
      </c>
      <c r="AC442" s="4">
        <f t="shared" si="204"/>
        <v>-1.8652173913043475</v>
      </c>
      <c r="AD442" s="4"/>
      <c r="AE442" s="4">
        <f t="shared" si="205"/>
        <v>-1.0575903614457829</v>
      </c>
      <c r="AF442" s="22">
        <f t="shared" si="206"/>
        <v>0.29999999999999982</v>
      </c>
      <c r="AG442" s="22">
        <f t="shared" si="207"/>
        <v>-1.5652173913043477</v>
      </c>
      <c r="AH442" s="3">
        <f t="shared" si="208"/>
        <v>0</v>
      </c>
      <c r="AI442" s="28" t="b">
        <f t="shared" si="209"/>
        <v>0</v>
      </c>
      <c r="AJ442" s="3">
        <f t="shared" si="210"/>
        <v>3.5858585858585923E-2</v>
      </c>
      <c r="AK442" s="3">
        <f t="shared" si="211"/>
        <v>3.5858585858585923E-2</v>
      </c>
      <c r="AL442" s="26">
        <f t="shared" si="212"/>
        <v>1.3855421686746987</v>
      </c>
      <c r="AM442" s="26">
        <f ca="1">IF(RAND()&lt;J442,H442*F442,I442*G442)-1</f>
        <v>-1</v>
      </c>
      <c r="AN442" s="26">
        <f ca="1">IF(RAND()&lt;(J442+(2*F442-1)*Sheet2!D$109),H442*F442,I442*G442)-1</f>
        <v>-1</v>
      </c>
      <c r="AO442" s="3">
        <f t="shared" si="183"/>
        <v>202111</v>
      </c>
    </row>
    <row r="443" spans="1:41" s="3" customFormat="1" x14ac:dyDescent="0.25">
      <c r="A443" s="6">
        <v>44507</v>
      </c>
      <c r="B443" s="1" t="s">
        <v>23</v>
      </c>
      <c r="C443" s="1" t="s">
        <v>21</v>
      </c>
      <c r="D443">
        <v>16</v>
      </c>
      <c r="E443" s="1">
        <v>30</v>
      </c>
      <c r="F443">
        <f t="shared" si="184"/>
        <v>0</v>
      </c>
      <c r="G443">
        <f t="shared" si="185"/>
        <v>1</v>
      </c>
      <c r="H443" s="4">
        <v>1.28</v>
      </c>
      <c r="I443" s="4">
        <v>3.75</v>
      </c>
      <c r="J443" s="4">
        <f t="shared" si="186"/>
        <v>0.78125</v>
      </c>
      <c r="K443" s="4">
        <f t="shared" si="187"/>
        <v>0.26666666666666666</v>
      </c>
      <c r="L443" s="17">
        <f t="shared" si="188"/>
        <v>0.81125000000000003</v>
      </c>
      <c r="M443" s="17">
        <f t="shared" si="189"/>
        <v>0.23666666666666666</v>
      </c>
      <c r="N443" s="34">
        <f t="shared" si="190"/>
        <v>1.2326656394453004</v>
      </c>
      <c r="O443" s="12">
        <f t="shared" si="191"/>
        <v>4.225352112676056</v>
      </c>
      <c r="P443" s="4">
        <f t="shared" si="192"/>
        <v>202111</v>
      </c>
      <c r="Q443" s="17">
        <f t="shared" si="193"/>
        <v>0.34133333333333332</v>
      </c>
      <c r="R443" s="17">
        <f t="shared" si="194"/>
        <v>-3.9350649350649349</v>
      </c>
      <c r="S443" s="16">
        <f t="shared" si="195"/>
        <v>-3.5937316017316014</v>
      </c>
      <c r="T443" s="5">
        <f t="shared" si="196"/>
        <v>2.9296875</v>
      </c>
      <c r="U443" s="21">
        <f t="shared" si="197"/>
        <v>0</v>
      </c>
      <c r="V443" s="5"/>
      <c r="W443" s="5">
        <f t="shared" si="198"/>
        <v>-1</v>
      </c>
      <c r="X443" s="4">
        <f t="shared" si="199"/>
        <v>-1</v>
      </c>
      <c r="Y443" s="4">
        <f t="shared" si="200"/>
        <v>0</v>
      </c>
      <c r="Z443" s="21">
        <f t="shared" si="201"/>
        <v>2021</v>
      </c>
      <c r="AA443" s="4">
        <f t="shared" si="202"/>
        <v>2.75</v>
      </c>
      <c r="AB443" s="4">
        <f t="shared" si="203"/>
        <v>-0.73333333333333339</v>
      </c>
      <c r="AC443" s="4">
        <f t="shared" si="204"/>
        <v>-3.4833333333333334</v>
      </c>
      <c r="AD443" s="4"/>
      <c r="AE443" s="4">
        <f t="shared" si="205"/>
        <v>-0.49875000000000003</v>
      </c>
      <c r="AF443" s="22">
        <f t="shared" si="206"/>
        <v>1.75</v>
      </c>
      <c r="AG443" s="22">
        <f t="shared" si="207"/>
        <v>-1.7333333333333334</v>
      </c>
      <c r="AH443" s="3">
        <f t="shared" si="208"/>
        <v>0</v>
      </c>
      <c r="AI443" s="28" t="b">
        <f t="shared" si="209"/>
        <v>0</v>
      </c>
      <c r="AJ443" s="3">
        <f t="shared" si="210"/>
        <v>4.5725646123260466E-2</v>
      </c>
      <c r="AK443" s="3">
        <f t="shared" si="211"/>
        <v>4.5725646123260466E-2</v>
      </c>
      <c r="AL443" s="26">
        <f t="shared" si="212"/>
        <v>2.9296875</v>
      </c>
      <c r="AM443" s="26">
        <f ca="1">IF(RAND()&lt;J443,H443*F443,I443*G443)-1</f>
        <v>-1</v>
      </c>
      <c r="AN443" s="26">
        <f ca="1">IF(RAND()&lt;(J443+(2*F443-1)*Sheet2!D$109),H443*F443,I443*G443)-1</f>
        <v>-1</v>
      </c>
      <c r="AO443" s="3">
        <f t="shared" si="183"/>
        <v>202111</v>
      </c>
    </row>
    <row r="444" spans="1:41" s="3" customFormat="1" x14ac:dyDescent="0.25">
      <c r="A444" s="6">
        <v>44507</v>
      </c>
      <c r="B444" s="1" t="s">
        <v>42</v>
      </c>
      <c r="C444" s="1" t="s">
        <v>32</v>
      </c>
      <c r="D444">
        <v>9</v>
      </c>
      <c r="E444" s="1">
        <v>6</v>
      </c>
      <c r="F444">
        <f t="shared" si="184"/>
        <v>1</v>
      </c>
      <c r="G444">
        <f t="shared" si="185"/>
        <v>0</v>
      </c>
      <c r="H444" s="4">
        <v>7.5</v>
      </c>
      <c r="I444" s="4">
        <v>1.1000000000000001</v>
      </c>
      <c r="J444" s="4">
        <f t="shared" si="186"/>
        <v>0.13333333333333333</v>
      </c>
      <c r="K444" s="4">
        <f t="shared" si="187"/>
        <v>0.90909090909090906</v>
      </c>
      <c r="L444" s="17">
        <f t="shared" si="188"/>
        <v>0.10333333333333333</v>
      </c>
      <c r="M444" s="17">
        <f t="shared" si="189"/>
        <v>0.93909090909090909</v>
      </c>
      <c r="N444" s="34">
        <f t="shared" si="190"/>
        <v>9.67741935483871</v>
      </c>
      <c r="O444" s="12">
        <f t="shared" si="191"/>
        <v>1.0648596321393997</v>
      </c>
      <c r="P444" s="4">
        <f t="shared" si="192"/>
        <v>202111</v>
      </c>
      <c r="Q444" s="17">
        <f t="shared" si="193"/>
        <v>7.5</v>
      </c>
      <c r="R444" s="17">
        <f t="shared" si="194"/>
        <v>-10.153846153846144</v>
      </c>
      <c r="S444" s="16">
        <f t="shared" si="195"/>
        <v>-2.6538461538461444</v>
      </c>
      <c r="T444" s="5">
        <f t="shared" si="196"/>
        <v>0.14666666666666667</v>
      </c>
      <c r="U444" s="21">
        <f t="shared" si="197"/>
        <v>0</v>
      </c>
      <c r="V444" s="5"/>
      <c r="W444" s="5">
        <f t="shared" si="198"/>
        <v>6.5</v>
      </c>
      <c r="X444" s="4">
        <f t="shared" si="199"/>
        <v>-0.8666666666666667</v>
      </c>
      <c r="Y444" s="4">
        <f t="shared" si="200"/>
        <v>-7.3666666666666671</v>
      </c>
      <c r="Z444" s="21">
        <f t="shared" si="201"/>
        <v>2021</v>
      </c>
      <c r="AA444" s="4">
        <f t="shared" si="202"/>
        <v>-1</v>
      </c>
      <c r="AB444" s="4">
        <f t="shared" si="203"/>
        <v>-1</v>
      </c>
      <c r="AC444" s="4">
        <f t="shared" si="204"/>
        <v>0</v>
      </c>
      <c r="AD444" s="4"/>
      <c r="AE444" s="4">
        <f t="shared" si="205"/>
        <v>-7.3666666666666663</v>
      </c>
      <c r="AF444" s="22">
        <f t="shared" si="206"/>
        <v>5.5</v>
      </c>
      <c r="AG444" s="22">
        <f t="shared" si="207"/>
        <v>-1.8666666666666667</v>
      </c>
      <c r="AH444" s="3">
        <f t="shared" si="208"/>
        <v>0</v>
      </c>
      <c r="AI444" s="28" t="b">
        <f t="shared" si="209"/>
        <v>0</v>
      </c>
      <c r="AJ444" s="3">
        <f t="shared" si="210"/>
        <v>4.0697674418604612E-2</v>
      </c>
      <c r="AK444" s="3">
        <f t="shared" si="211"/>
        <v>4.0697674418604723E-2</v>
      </c>
      <c r="AL444" s="26">
        <f t="shared" si="212"/>
        <v>0.14666666666666667</v>
      </c>
      <c r="AM444" s="26">
        <f ca="1">IF(RAND()&lt;J444,H444*F444,I444*G444)-1</f>
        <v>-1</v>
      </c>
      <c r="AN444" s="26">
        <f ca="1">IF(RAND()&lt;(J444+(2*F444-1)*Sheet2!D$109),H444*F444,I444*G444)-1</f>
        <v>-1</v>
      </c>
      <c r="AO444" s="3">
        <f t="shared" si="183"/>
        <v>202111</v>
      </c>
    </row>
    <row r="445" spans="1:41" s="3" customFormat="1" x14ac:dyDescent="0.25">
      <c r="A445" s="6">
        <v>44507</v>
      </c>
      <c r="B445" s="1" t="s">
        <v>37</v>
      </c>
      <c r="C445" s="1" t="s">
        <v>33</v>
      </c>
      <c r="D445">
        <v>17</v>
      </c>
      <c r="E445" s="1">
        <v>9</v>
      </c>
      <c r="F445">
        <f t="shared" si="184"/>
        <v>1</v>
      </c>
      <c r="G445">
        <f t="shared" si="185"/>
        <v>0</v>
      </c>
      <c r="H445" s="4">
        <v>1.31</v>
      </c>
      <c r="I445" s="4">
        <v>3.55</v>
      </c>
      <c r="J445" s="4">
        <f t="shared" si="186"/>
        <v>0.76335877862595414</v>
      </c>
      <c r="K445" s="4">
        <f t="shared" si="187"/>
        <v>0.28169014084507044</v>
      </c>
      <c r="L445" s="17">
        <f t="shared" si="188"/>
        <v>0.73335877862595411</v>
      </c>
      <c r="M445" s="17">
        <f t="shared" si="189"/>
        <v>0.31169014084507041</v>
      </c>
      <c r="N445" s="34">
        <f t="shared" si="190"/>
        <v>1.3635890496512961</v>
      </c>
      <c r="O445" s="12">
        <f t="shared" si="191"/>
        <v>3.208314505196566</v>
      </c>
      <c r="P445" s="4">
        <f t="shared" si="192"/>
        <v>202111</v>
      </c>
      <c r="Q445" s="17">
        <f t="shared" si="193"/>
        <v>1.31</v>
      </c>
      <c r="R445" s="17">
        <f t="shared" si="194"/>
        <v>-3.6179633143580006</v>
      </c>
      <c r="S445" s="16">
        <f t="shared" si="195"/>
        <v>-2.3079633143580005</v>
      </c>
      <c r="T445" s="5">
        <f t="shared" si="196"/>
        <v>2.7099236641221371</v>
      </c>
      <c r="U445" s="21">
        <f t="shared" si="197"/>
        <v>0</v>
      </c>
      <c r="V445" s="5"/>
      <c r="W445" s="5">
        <f t="shared" si="198"/>
        <v>0.31000000000000005</v>
      </c>
      <c r="X445" s="4">
        <f t="shared" si="199"/>
        <v>-0.23664122137404586</v>
      </c>
      <c r="Y445" s="4">
        <f t="shared" si="200"/>
        <v>-0.54664122137404592</v>
      </c>
      <c r="Z445" s="21">
        <f t="shared" si="201"/>
        <v>2021</v>
      </c>
      <c r="AA445" s="4">
        <f t="shared" si="202"/>
        <v>-1</v>
      </c>
      <c r="AB445" s="4">
        <f t="shared" si="203"/>
        <v>-1</v>
      </c>
      <c r="AC445" s="4">
        <f t="shared" si="204"/>
        <v>0</v>
      </c>
      <c r="AD445" s="4"/>
      <c r="AE445" s="4">
        <f t="shared" si="205"/>
        <v>-0.54664122137404592</v>
      </c>
      <c r="AF445" s="22">
        <f t="shared" si="206"/>
        <v>-0.69</v>
      </c>
      <c r="AG445" s="22">
        <f t="shared" si="207"/>
        <v>-1.2366412213740459</v>
      </c>
      <c r="AH445" s="3">
        <f t="shared" si="208"/>
        <v>0</v>
      </c>
      <c r="AI445" s="28" t="b">
        <f t="shared" si="209"/>
        <v>0</v>
      </c>
      <c r="AJ445" s="3">
        <f t="shared" si="210"/>
        <v>4.3106995884773514E-2</v>
      </c>
      <c r="AK445" s="3">
        <f t="shared" si="211"/>
        <v>4.3106995884773514E-2</v>
      </c>
      <c r="AL445" s="26">
        <f t="shared" si="212"/>
        <v>2.7099236641221371</v>
      </c>
      <c r="AM445" s="26">
        <f ca="1">IF(RAND()&lt;J445,H445*F445,I445*G445)-1</f>
        <v>-1</v>
      </c>
      <c r="AN445" s="26">
        <f ca="1">IF(RAND()&lt;(J445+(2*F445-1)*Sheet2!D$109),H445*F445,I445*G445)-1</f>
        <v>0.31000000000000005</v>
      </c>
      <c r="AO445" s="3">
        <f t="shared" si="183"/>
        <v>202111</v>
      </c>
    </row>
    <row r="446" spans="1:41" s="3" customFormat="1" x14ac:dyDescent="0.25">
      <c r="A446" s="6">
        <v>44507</v>
      </c>
      <c r="B446" s="1" t="s">
        <v>28</v>
      </c>
      <c r="C446" s="1" t="s">
        <v>27</v>
      </c>
      <c r="D446">
        <v>25</v>
      </c>
      <c r="E446" s="1">
        <v>27</v>
      </c>
      <c r="F446">
        <f t="shared" si="184"/>
        <v>0</v>
      </c>
      <c r="G446">
        <f t="shared" si="185"/>
        <v>1</v>
      </c>
      <c r="H446" s="4">
        <v>1.44</v>
      </c>
      <c r="I446" s="4">
        <v>2.85</v>
      </c>
      <c r="J446" s="4">
        <f t="shared" si="186"/>
        <v>0.69444444444444442</v>
      </c>
      <c r="K446" s="4">
        <f t="shared" si="187"/>
        <v>0.35087719298245612</v>
      </c>
      <c r="L446" s="17">
        <f t="shared" si="188"/>
        <v>0.72444444444444445</v>
      </c>
      <c r="M446" s="17">
        <f t="shared" si="189"/>
        <v>0.32087719298245609</v>
      </c>
      <c r="N446" s="34">
        <f t="shared" si="190"/>
        <v>1.3803680981595092</v>
      </c>
      <c r="O446" s="12">
        <f t="shared" si="191"/>
        <v>3.1164570803717884</v>
      </c>
      <c r="P446" s="4">
        <f t="shared" si="192"/>
        <v>202111</v>
      </c>
      <c r="Q446" s="17">
        <f t="shared" si="193"/>
        <v>0.50526315789473686</v>
      </c>
      <c r="R446" s="17">
        <f t="shared" si="194"/>
        <v>-2.8132678132678133</v>
      </c>
      <c r="S446" s="16">
        <f t="shared" si="195"/>
        <v>-2.3080046553730762</v>
      </c>
      <c r="T446" s="5">
        <f t="shared" si="196"/>
        <v>1.9791666666666667</v>
      </c>
      <c r="U446" s="21">
        <f t="shared" si="197"/>
        <v>0</v>
      </c>
      <c r="V446" s="5"/>
      <c r="W446" s="5">
        <f t="shared" si="198"/>
        <v>-1</v>
      </c>
      <c r="X446" s="4">
        <f t="shared" si="199"/>
        <v>-1</v>
      </c>
      <c r="Y446" s="4">
        <f t="shared" si="200"/>
        <v>0</v>
      </c>
      <c r="Z446" s="21">
        <f t="shared" si="201"/>
        <v>2021</v>
      </c>
      <c r="AA446" s="4">
        <f t="shared" si="202"/>
        <v>1.85</v>
      </c>
      <c r="AB446" s="4">
        <f t="shared" si="203"/>
        <v>-0.64912280701754388</v>
      </c>
      <c r="AC446" s="4">
        <f t="shared" si="204"/>
        <v>-2.4991228070175442</v>
      </c>
      <c r="AD446" s="4"/>
      <c r="AE446" s="4">
        <f t="shared" si="205"/>
        <v>-0.74555555555555553</v>
      </c>
      <c r="AF446" s="22">
        <f t="shared" si="206"/>
        <v>0.85000000000000009</v>
      </c>
      <c r="AG446" s="22">
        <f t="shared" si="207"/>
        <v>-1.6491228070175439</v>
      </c>
      <c r="AH446" s="3">
        <f t="shared" si="208"/>
        <v>0</v>
      </c>
      <c r="AI446" s="28" t="b">
        <f t="shared" si="209"/>
        <v>0</v>
      </c>
      <c r="AJ446" s="3">
        <f t="shared" si="210"/>
        <v>4.3356643356643354E-2</v>
      </c>
      <c r="AK446" s="3">
        <f t="shared" si="211"/>
        <v>4.3356643356643243E-2</v>
      </c>
      <c r="AL446" s="26">
        <f t="shared" si="212"/>
        <v>1.9791666666666667</v>
      </c>
      <c r="AM446" s="26">
        <f ca="1">IF(RAND()&lt;J446,H446*F446,I446*G446)-1</f>
        <v>-1</v>
      </c>
      <c r="AN446" s="26">
        <f ca="1">IF(RAND()&lt;(J446+(2*F446-1)*Sheet2!D$109),H446*F446,I446*G446)-1</f>
        <v>-1</v>
      </c>
      <c r="AO446" s="3">
        <f t="shared" si="183"/>
        <v>202111</v>
      </c>
    </row>
    <row r="447" spans="1:41" s="3" customFormat="1" x14ac:dyDescent="0.25">
      <c r="A447" s="6">
        <v>44507</v>
      </c>
      <c r="B447" s="1" t="s">
        <v>20</v>
      </c>
      <c r="C447" s="1" t="s">
        <v>57</v>
      </c>
      <c r="D447">
        <v>23</v>
      </c>
      <c r="E447" s="1">
        <v>16</v>
      </c>
      <c r="F447">
        <f t="shared" si="184"/>
        <v>1</v>
      </c>
      <c r="G447">
        <f t="shared" si="185"/>
        <v>0</v>
      </c>
      <c r="H447" s="4">
        <v>2.4</v>
      </c>
      <c r="I447" s="4">
        <v>1.62</v>
      </c>
      <c r="J447" s="4">
        <f t="shared" si="186"/>
        <v>0.41666666666666669</v>
      </c>
      <c r="K447" s="4">
        <f t="shared" si="187"/>
        <v>0.61728395061728392</v>
      </c>
      <c r="L447" s="17">
        <f t="shared" si="188"/>
        <v>0.38666666666666671</v>
      </c>
      <c r="M447" s="17">
        <f t="shared" si="189"/>
        <v>0.64728395061728394</v>
      </c>
      <c r="N447" s="34">
        <f t="shared" si="190"/>
        <v>2.5862068965517238</v>
      </c>
      <c r="O447" s="12">
        <f t="shared" si="191"/>
        <v>1.5449170322334542</v>
      </c>
      <c r="P447" s="4">
        <f t="shared" si="192"/>
        <v>202111</v>
      </c>
      <c r="Q447" s="17">
        <f t="shared" si="193"/>
        <v>2.4</v>
      </c>
      <c r="R447" s="17">
        <f t="shared" si="194"/>
        <v>-2.3271889400921655</v>
      </c>
      <c r="S447" s="16">
        <f t="shared" si="195"/>
        <v>7.281105990783443E-2</v>
      </c>
      <c r="T447" s="5">
        <f t="shared" si="196"/>
        <v>0.67500000000000004</v>
      </c>
      <c r="U447" s="21">
        <f t="shared" si="197"/>
        <v>0</v>
      </c>
      <c r="V447" s="5"/>
      <c r="W447" s="5">
        <f t="shared" si="198"/>
        <v>1.4</v>
      </c>
      <c r="X447" s="4">
        <f t="shared" si="199"/>
        <v>-0.58333333333333326</v>
      </c>
      <c r="Y447" s="4">
        <f t="shared" si="200"/>
        <v>-1.9833333333333332</v>
      </c>
      <c r="Z447" s="21">
        <f t="shared" si="201"/>
        <v>2021</v>
      </c>
      <c r="AA447" s="4">
        <f t="shared" si="202"/>
        <v>-1</v>
      </c>
      <c r="AB447" s="4">
        <f t="shared" si="203"/>
        <v>-1</v>
      </c>
      <c r="AC447" s="4">
        <f t="shared" si="204"/>
        <v>0</v>
      </c>
      <c r="AD447" s="4"/>
      <c r="AE447" s="4">
        <f t="shared" si="205"/>
        <v>-1.9833333333333332</v>
      </c>
      <c r="AF447" s="22">
        <f t="shared" si="206"/>
        <v>0.39999999999999991</v>
      </c>
      <c r="AG447" s="22">
        <f t="shared" si="207"/>
        <v>-1.5833333333333333</v>
      </c>
      <c r="AH447" s="3">
        <f t="shared" si="208"/>
        <v>0</v>
      </c>
      <c r="AI447" s="28" t="b">
        <f t="shared" si="209"/>
        <v>0</v>
      </c>
      <c r="AJ447" s="3">
        <f t="shared" si="210"/>
        <v>3.2835820895522283E-2</v>
      </c>
      <c r="AK447" s="3">
        <f t="shared" si="211"/>
        <v>3.2835820895522505E-2</v>
      </c>
      <c r="AL447" s="26">
        <f t="shared" si="212"/>
        <v>0.67500000000000004</v>
      </c>
      <c r="AM447" s="26">
        <f ca="1">IF(RAND()&lt;J447,H447*F447,I447*G447)-1</f>
        <v>-1</v>
      </c>
      <c r="AN447" s="26">
        <f ca="1">IF(RAND()&lt;(J447+(2*F447-1)*Sheet2!D$109),H447*F447,I447*G447)-1</f>
        <v>-1</v>
      </c>
      <c r="AO447" s="3">
        <f t="shared" si="183"/>
        <v>202111</v>
      </c>
    </row>
    <row r="448" spans="1:41" s="3" customFormat="1" x14ac:dyDescent="0.25">
      <c r="A448" s="6">
        <v>44504</v>
      </c>
      <c r="B448" s="1" t="s">
        <v>22</v>
      </c>
      <c r="C448" s="1" t="s">
        <v>39</v>
      </c>
      <c r="D448">
        <v>45</v>
      </c>
      <c r="E448" s="1">
        <v>30</v>
      </c>
      <c r="F448">
        <f t="shared" si="184"/>
        <v>1</v>
      </c>
      <c r="G448">
        <f t="shared" si="185"/>
        <v>0</v>
      </c>
      <c r="H448" s="4">
        <v>1.19</v>
      </c>
      <c r="I448" s="4">
        <v>5</v>
      </c>
      <c r="J448" s="4">
        <f t="shared" si="186"/>
        <v>0.84033613445378152</v>
      </c>
      <c r="K448" s="4">
        <f t="shared" si="187"/>
        <v>0.2</v>
      </c>
      <c r="L448" s="17">
        <f t="shared" si="188"/>
        <v>0.8103361344537815</v>
      </c>
      <c r="M448" s="17">
        <f t="shared" si="189"/>
        <v>0.23</v>
      </c>
      <c r="N448" s="34">
        <f t="shared" si="190"/>
        <v>1.234055791766048</v>
      </c>
      <c r="O448" s="12">
        <f t="shared" si="191"/>
        <v>4.3478260869565215</v>
      </c>
      <c r="P448" s="4">
        <f t="shared" si="192"/>
        <v>202111</v>
      </c>
      <c r="Q448" s="17">
        <f t="shared" si="193"/>
        <v>1.19</v>
      </c>
      <c r="R448" s="17">
        <f t="shared" si="194"/>
        <v>-5.5131578947368434</v>
      </c>
      <c r="S448" s="16">
        <f t="shared" si="195"/>
        <v>-4.323157894736843</v>
      </c>
      <c r="T448" s="5">
        <f t="shared" si="196"/>
        <v>4.2016806722689077</v>
      </c>
      <c r="U448" s="21">
        <f t="shared" si="197"/>
        <v>0</v>
      </c>
      <c r="V448" s="5"/>
      <c r="W448" s="5">
        <f t="shared" si="198"/>
        <v>0.18999999999999995</v>
      </c>
      <c r="X448" s="4">
        <f t="shared" si="199"/>
        <v>-0.15966386554621848</v>
      </c>
      <c r="Y448" s="4">
        <f t="shared" si="200"/>
        <v>-0.34966386554621842</v>
      </c>
      <c r="Z448" s="21">
        <f t="shared" si="201"/>
        <v>2021</v>
      </c>
      <c r="AA448" s="4">
        <f t="shared" si="202"/>
        <v>-1</v>
      </c>
      <c r="AB448" s="4">
        <f t="shared" si="203"/>
        <v>-1</v>
      </c>
      <c r="AC448" s="4">
        <f t="shared" si="204"/>
        <v>0</v>
      </c>
      <c r="AD448" s="4"/>
      <c r="AE448" s="4">
        <f t="shared" si="205"/>
        <v>-0.34966386554621842</v>
      </c>
      <c r="AF448" s="22">
        <f t="shared" si="206"/>
        <v>-0.81</v>
      </c>
      <c r="AG448" s="22">
        <f t="shared" si="207"/>
        <v>-1.1596638655462184</v>
      </c>
      <c r="AH448" s="3">
        <f t="shared" si="208"/>
        <v>0</v>
      </c>
      <c r="AI448" s="28" t="b">
        <f t="shared" si="209"/>
        <v>0</v>
      </c>
      <c r="AJ448" s="3">
        <f t="shared" si="210"/>
        <v>3.8772213247172949E-2</v>
      </c>
      <c r="AK448" s="3">
        <f t="shared" si="211"/>
        <v>3.8772213247172838E-2</v>
      </c>
      <c r="AL448" s="26">
        <f t="shared" si="212"/>
        <v>4.2016806722689077</v>
      </c>
      <c r="AM448" s="26">
        <f ca="1">IF(RAND()&lt;J448,H448*F448,I448*G448)-1</f>
        <v>0.18999999999999995</v>
      </c>
      <c r="AN448" s="26">
        <f ca="1">IF(RAND()&lt;(J448+(2*F448-1)*Sheet2!D$109),H448*F448,I448*G448)-1</f>
        <v>0.18999999999999995</v>
      </c>
      <c r="AO448" s="3">
        <f t="shared" si="183"/>
        <v>202111</v>
      </c>
    </row>
    <row r="449" spans="1:41" s="3" customFormat="1" x14ac:dyDescent="0.25">
      <c r="A449" s="6">
        <v>44501</v>
      </c>
      <c r="B449" s="1" t="s">
        <v>35</v>
      </c>
      <c r="C449" s="1" t="s">
        <v>20</v>
      </c>
      <c r="D449">
        <v>20</v>
      </c>
      <c r="E449" s="1">
        <v>17</v>
      </c>
      <c r="F449">
        <f t="shared" si="184"/>
        <v>1</v>
      </c>
      <c r="G449">
        <f t="shared" si="185"/>
        <v>0</v>
      </c>
      <c r="H449" s="4">
        <v>1.23</v>
      </c>
      <c r="I449" s="4">
        <v>4.25</v>
      </c>
      <c r="J449" s="4">
        <f t="shared" si="186"/>
        <v>0.81300813008130079</v>
      </c>
      <c r="K449" s="4">
        <f t="shared" si="187"/>
        <v>0.23529411764705882</v>
      </c>
      <c r="L449" s="17">
        <f t="shared" si="188"/>
        <v>0.78300813008130077</v>
      </c>
      <c r="M449" s="17">
        <f t="shared" si="189"/>
        <v>0.26529411764705879</v>
      </c>
      <c r="N449" s="34">
        <f t="shared" si="190"/>
        <v>1.2771259474613228</v>
      </c>
      <c r="O449" s="12">
        <f t="shared" si="191"/>
        <v>3.7694013303769407</v>
      </c>
      <c r="P449" s="4">
        <f t="shared" si="192"/>
        <v>202111</v>
      </c>
      <c r="Q449" s="17">
        <f t="shared" si="193"/>
        <v>1.23</v>
      </c>
      <c r="R449" s="17">
        <f t="shared" si="194"/>
        <v>-4.6555183946488299</v>
      </c>
      <c r="S449" s="16">
        <f t="shared" si="195"/>
        <v>-3.4255183946488299</v>
      </c>
      <c r="T449" s="5">
        <f t="shared" si="196"/>
        <v>3.4552845528455287</v>
      </c>
      <c r="U449" s="21">
        <f t="shared" si="197"/>
        <v>0</v>
      </c>
      <c r="V449" s="5"/>
      <c r="W449" s="5">
        <f t="shared" si="198"/>
        <v>0.22999999999999998</v>
      </c>
      <c r="X449" s="4">
        <f t="shared" si="199"/>
        <v>-0.18699186991869921</v>
      </c>
      <c r="Y449" s="4">
        <f t="shared" si="200"/>
        <v>-0.41699186991869919</v>
      </c>
      <c r="Z449" s="21">
        <f t="shared" si="201"/>
        <v>2021</v>
      </c>
      <c r="AA449" s="4">
        <f t="shared" si="202"/>
        <v>-1</v>
      </c>
      <c r="AB449" s="4">
        <f t="shared" si="203"/>
        <v>-1</v>
      </c>
      <c r="AC449" s="4">
        <f t="shared" si="204"/>
        <v>0</v>
      </c>
      <c r="AD449" s="4"/>
      <c r="AE449" s="4">
        <f t="shared" si="205"/>
        <v>-0.41699186991869919</v>
      </c>
      <c r="AF449" s="22">
        <f t="shared" si="206"/>
        <v>-0.77</v>
      </c>
      <c r="AG449" s="22">
        <f t="shared" si="207"/>
        <v>-1.1869918699186992</v>
      </c>
      <c r="AH449" s="3">
        <f t="shared" si="208"/>
        <v>0</v>
      </c>
      <c r="AI449" s="28" t="b">
        <f t="shared" si="209"/>
        <v>0</v>
      </c>
      <c r="AJ449" s="3">
        <f t="shared" si="210"/>
        <v>4.6076642335766471E-2</v>
      </c>
      <c r="AK449" s="3">
        <f t="shared" si="211"/>
        <v>4.6076642335766471E-2</v>
      </c>
      <c r="AL449" s="26">
        <f t="shared" si="212"/>
        <v>3.4552845528455287</v>
      </c>
      <c r="AM449" s="26">
        <f ca="1">IF(RAND()&lt;J449,H449*F449,I449*G449)-1</f>
        <v>0.22999999999999998</v>
      </c>
      <c r="AN449" s="26">
        <f ca="1">IF(RAND()&lt;(J449+(2*F449-1)*Sheet2!D$109),H449*F449,I449*G449)-1</f>
        <v>0.22999999999999998</v>
      </c>
      <c r="AO449" s="3">
        <f t="shared" si="183"/>
        <v>202111</v>
      </c>
    </row>
    <row r="450" spans="1:41" s="3" customFormat="1" x14ac:dyDescent="0.25">
      <c r="A450" s="6">
        <v>44500</v>
      </c>
      <c r="B450" s="1" t="s">
        <v>46</v>
      </c>
      <c r="C450" s="1" t="s">
        <v>23</v>
      </c>
      <c r="D450">
        <v>16</v>
      </c>
      <c r="E450" s="1">
        <v>20</v>
      </c>
      <c r="F450">
        <f t="shared" si="184"/>
        <v>0</v>
      </c>
      <c r="G450">
        <f t="shared" si="185"/>
        <v>1</v>
      </c>
      <c r="H450" s="4">
        <v>2.15</v>
      </c>
      <c r="I450" s="4">
        <v>1.74</v>
      </c>
      <c r="J450" s="4">
        <f t="shared" si="186"/>
        <v>0.46511627906976744</v>
      </c>
      <c r="K450" s="4">
        <f t="shared" si="187"/>
        <v>0.57471264367816088</v>
      </c>
      <c r="L450" s="17">
        <f t="shared" si="188"/>
        <v>0.49511627906976741</v>
      </c>
      <c r="M450" s="17">
        <f t="shared" si="189"/>
        <v>0.54471264367816086</v>
      </c>
      <c r="N450" s="34">
        <f t="shared" si="190"/>
        <v>2.0197275716298733</v>
      </c>
      <c r="O450" s="12">
        <f t="shared" si="191"/>
        <v>1.835830343954421</v>
      </c>
      <c r="P450" s="4">
        <f t="shared" si="192"/>
        <v>202110</v>
      </c>
      <c r="Q450" s="17">
        <f t="shared" si="193"/>
        <v>1.235632183908046</v>
      </c>
      <c r="R450" s="17">
        <f t="shared" si="194"/>
        <v>-2.2209165687426555</v>
      </c>
      <c r="S450" s="16">
        <f t="shared" si="195"/>
        <v>-0.98528438483460956</v>
      </c>
      <c r="T450" s="5">
        <f t="shared" si="196"/>
        <v>0.80930232558139537</v>
      </c>
      <c r="U450" s="21">
        <f t="shared" si="197"/>
        <v>0</v>
      </c>
      <c r="V450" s="5"/>
      <c r="W450" s="5">
        <f t="shared" si="198"/>
        <v>-1</v>
      </c>
      <c r="X450" s="4">
        <f t="shared" si="199"/>
        <v>-1</v>
      </c>
      <c r="Y450" s="4">
        <f t="shared" si="200"/>
        <v>0</v>
      </c>
      <c r="Z450" s="21">
        <f t="shared" si="201"/>
        <v>2021</v>
      </c>
      <c r="AA450" s="4">
        <f t="shared" si="202"/>
        <v>0.74</v>
      </c>
      <c r="AB450" s="4">
        <f t="shared" si="203"/>
        <v>-0.42528735632183912</v>
      </c>
      <c r="AC450" s="4">
        <f t="shared" si="204"/>
        <v>-1.1652873563218391</v>
      </c>
      <c r="AD450" s="4"/>
      <c r="AE450" s="4">
        <f t="shared" si="205"/>
        <v>-1.6848837209302325</v>
      </c>
      <c r="AF450" s="22">
        <f t="shared" si="206"/>
        <v>-0.26</v>
      </c>
      <c r="AG450" s="22">
        <f t="shared" si="207"/>
        <v>-1.4252873563218391</v>
      </c>
      <c r="AH450" s="3">
        <f t="shared" si="208"/>
        <v>0</v>
      </c>
      <c r="AI450" s="28" t="b">
        <f t="shared" si="209"/>
        <v>0</v>
      </c>
      <c r="AJ450" s="3">
        <f t="shared" si="210"/>
        <v>3.8303341902313659E-2</v>
      </c>
      <c r="AK450" s="3">
        <f t="shared" si="211"/>
        <v>3.8303341902313548E-2</v>
      </c>
      <c r="AL450" s="26">
        <f t="shared" si="212"/>
        <v>0.80930232558139537</v>
      </c>
      <c r="AM450" s="26">
        <f ca="1">IF(RAND()&lt;J450,H450*F450,I450*G450)-1</f>
        <v>0.74</v>
      </c>
      <c r="AN450" s="26">
        <f ca="1">IF(RAND()&lt;(J450+(2*F450-1)*Sheet2!D$109),H450*F450,I450*G450)-1</f>
        <v>0.74</v>
      </c>
      <c r="AO450" s="3">
        <f t="shared" ref="AO450:AO513" si="213">P450</f>
        <v>202110</v>
      </c>
    </row>
    <row r="451" spans="1:41" s="3" customFormat="1" x14ac:dyDescent="0.25">
      <c r="A451" s="6">
        <v>44500</v>
      </c>
      <c r="B451" s="1" t="s">
        <v>21</v>
      </c>
      <c r="C451" s="1" t="s">
        <v>58</v>
      </c>
      <c r="D451">
        <v>17</v>
      </c>
      <c r="E451" s="1">
        <v>10</v>
      </c>
      <c r="F451">
        <f t="shared" ref="F451:F514" si="214">IF(D451&gt;E451,1,0)</f>
        <v>1</v>
      </c>
      <c r="G451">
        <f t="shared" ref="G451:G514" si="215">IF(E451&gt;D451,1,0)</f>
        <v>0</v>
      </c>
      <c r="H451" s="4">
        <v>1.58</v>
      </c>
      <c r="I451" s="4">
        <v>2.5</v>
      </c>
      <c r="J451" s="4">
        <f t="shared" ref="J451:J514" si="216">1/H451</f>
        <v>0.63291139240506322</v>
      </c>
      <c r="K451" s="4">
        <f t="shared" ref="K451:K514" si="217">1/I451</f>
        <v>0.4</v>
      </c>
      <c r="L451" s="17">
        <f t="shared" ref="L451:L514" si="218">IF(F451&gt;0,J451-0.03,J451+0.03)</f>
        <v>0.6029113924050632</v>
      </c>
      <c r="M451" s="17">
        <f t="shared" ref="M451:M514" si="219">IF(G451&gt;0,K451-0.03,K451+0.03)</f>
        <v>0.43000000000000005</v>
      </c>
      <c r="N451" s="34">
        <f t="shared" ref="N451:N514" si="220">1/L451</f>
        <v>1.6586185177409198</v>
      </c>
      <c r="O451" s="12">
        <f t="shared" ref="O451:O514" si="221">1/M451</f>
        <v>2.3255813953488369</v>
      </c>
      <c r="P451" s="4">
        <f t="shared" ref="P451:P514" si="222">YEAR(A451)*100+MONTH(A451)</f>
        <v>202110</v>
      </c>
      <c r="Q451" s="17">
        <f t="shared" ref="Q451:Q514" si="223">IF(F451=1,H451,H451/I451)</f>
        <v>1.58</v>
      </c>
      <c r="R451" s="17">
        <f t="shared" ref="R451:R514" si="224">-1/(H451-1)-1/(I451-1)</f>
        <v>-2.3908045977011492</v>
      </c>
      <c r="S451" s="16">
        <f t="shared" ref="S451:S514" si="225">Q451+R451</f>
        <v>-0.8108045977011491</v>
      </c>
      <c r="T451" s="5">
        <f t="shared" ref="T451:T514" si="226">I451/H451</f>
        <v>1.5822784810126582</v>
      </c>
      <c r="U451" s="21">
        <f t="shared" ref="U451:U514" si="227">IF(H451&lt;U$1,1,0)</f>
        <v>0</v>
      </c>
      <c r="V451" s="5"/>
      <c r="W451" s="5">
        <f t="shared" ref="W451:W514" si="228">H451*F451-1</f>
        <v>0.58000000000000007</v>
      </c>
      <c r="X451" s="4">
        <f t="shared" ref="X451:X514" si="229">J451*F451-1</f>
        <v>-0.36708860759493678</v>
      </c>
      <c r="Y451" s="4">
        <f t="shared" ref="Y451:Y514" si="230">X451-W451</f>
        <v>-0.94708860759493685</v>
      </c>
      <c r="Z451" s="21">
        <f t="shared" ref="Z451:Z514" si="231">YEAR(A451)</f>
        <v>2021</v>
      </c>
      <c r="AA451" s="4">
        <f t="shared" ref="AA451:AA514" si="232">I451*G451-1</f>
        <v>-1</v>
      </c>
      <c r="AB451" s="4">
        <f t="shared" ref="AB451:AB514" si="233">G451*K451-1</f>
        <v>-1</v>
      </c>
      <c r="AC451" s="4">
        <f t="shared" ref="AC451:AC514" si="234">AB451-AA451</f>
        <v>0</v>
      </c>
      <c r="AD451" s="4"/>
      <c r="AE451" s="4">
        <f t="shared" ref="AE451:AE514" si="235">(1/H451-1/J451)</f>
        <v>-0.94708860759493685</v>
      </c>
      <c r="AF451" s="22">
        <f t="shared" ref="AF451:AF514" si="236">H451*F451+I451*G451-2</f>
        <v>-0.41999999999999993</v>
      </c>
      <c r="AG451" s="22">
        <f t="shared" ref="AG451:AG514" si="237">F451*J451+G451*K451-2</f>
        <v>-1.3670886075949369</v>
      </c>
      <c r="AH451" s="3">
        <f t="shared" ref="AH451:AH514" si="238">IF(OR((1/H451+1/K451)&lt;1,(1/I451+1/J451)&lt;1),1,0)</f>
        <v>0</v>
      </c>
      <c r="AI451" s="28" t="b">
        <f t="shared" ref="AI451:AI514" si="239">IF(MIN(1/H451+1/K451,1/I451+1/J451)&lt;0.99,1-MIN(1/H451+1/K451,1/I451+1/J451))</f>
        <v>0</v>
      </c>
      <c r="AJ451" s="3">
        <f t="shared" ref="AJ451:AJ514" si="240">1-H451*I451/(H451+I451)</f>
        <v>3.1862745098039214E-2</v>
      </c>
      <c r="AK451" s="3">
        <f t="shared" ref="AK451:AK514" si="241">1-N451*O451/(N451+O451)</f>
        <v>3.1862745098039214E-2</v>
      </c>
      <c r="AL451" s="26">
        <f t="shared" ref="AL451:AL514" si="242">(I451/H451)</f>
        <v>1.5822784810126582</v>
      </c>
      <c r="AM451" s="26">
        <f ca="1">IF(RAND()&lt;J451,H451*F451,I451*G451)-1</f>
        <v>0.58000000000000007</v>
      </c>
      <c r="AN451" s="26">
        <f ca="1">IF(RAND()&lt;(J451+(2*F451-1)*Sheet2!D$109),H451*F451,I451*G451)-1</f>
        <v>0.58000000000000007</v>
      </c>
      <c r="AO451" s="3">
        <f t="shared" si="213"/>
        <v>202110</v>
      </c>
    </row>
    <row r="452" spans="1:41" s="3" customFormat="1" x14ac:dyDescent="0.25">
      <c r="A452" s="6">
        <v>44500</v>
      </c>
      <c r="B452" s="1" t="s">
        <v>28</v>
      </c>
      <c r="C452" s="1" t="s">
        <v>25</v>
      </c>
      <c r="D452">
        <v>36</v>
      </c>
      <c r="E452" s="1">
        <v>27</v>
      </c>
      <c r="F452">
        <f t="shared" si="214"/>
        <v>1</v>
      </c>
      <c r="G452">
        <f t="shared" si="215"/>
        <v>0</v>
      </c>
      <c r="H452" s="4">
        <v>2.8</v>
      </c>
      <c r="I452" s="4">
        <v>1.45</v>
      </c>
      <c r="J452" s="4">
        <f t="shared" si="216"/>
        <v>0.35714285714285715</v>
      </c>
      <c r="K452" s="4">
        <f t="shared" si="217"/>
        <v>0.68965517241379315</v>
      </c>
      <c r="L452" s="17">
        <f t="shared" si="218"/>
        <v>0.32714285714285718</v>
      </c>
      <c r="M452" s="17">
        <f t="shared" si="219"/>
        <v>0.71965517241379318</v>
      </c>
      <c r="N452" s="34">
        <f t="shared" si="220"/>
        <v>3.0567685589519646</v>
      </c>
      <c r="O452" s="12">
        <f t="shared" si="221"/>
        <v>1.3895543842836606</v>
      </c>
      <c r="P452" s="4">
        <f t="shared" si="222"/>
        <v>202110</v>
      </c>
      <c r="Q452" s="17">
        <f t="shared" si="223"/>
        <v>2.8</v>
      </c>
      <c r="R452" s="17">
        <f t="shared" si="224"/>
        <v>-2.7777777777777777</v>
      </c>
      <c r="S452" s="16">
        <f t="shared" si="225"/>
        <v>2.2222222222222143E-2</v>
      </c>
      <c r="T452" s="5">
        <f t="shared" si="226"/>
        <v>0.5178571428571429</v>
      </c>
      <c r="U452" s="21">
        <f t="shared" si="227"/>
        <v>0</v>
      </c>
      <c r="V452" s="5"/>
      <c r="W452" s="5">
        <f t="shared" si="228"/>
        <v>1.7999999999999998</v>
      </c>
      <c r="X452" s="4">
        <f t="shared" si="229"/>
        <v>-0.64285714285714279</v>
      </c>
      <c r="Y452" s="4">
        <f t="shared" si="230"/>
        <v>-2.4428571428571426</v>
      </c>
      <c r="Z452" s="21">
        <f t="shared" si="231"/>
        <v>2021</v>
      </c>
      <c r="AA452" s="4">
        <f t="shared" si="232"/>
        <v>-1</v>
      </c>
      <c r="AB452" s="4">
        <f t="shared" si="233"/>
        <v>-1</v>
      </c>
      <c r="AC452" s="4">
        <f t="shared" si="234"/>
        <v>0</v>
      </c>
      <c r="AD452" s="4"/>
      <c r="AE452" s="4">
        <f t="shared" si="235"/>
        <v>-2.4428571428571426</v>
      </c>
      <c r="AF452" s="22">
        <f t="shared" si="236"/>
        <v>0.79999999999999982</v>
      </c>
      <c r="AG452" s="22">
        <f t="shared" si="237"/>
        <v>-1.6428571428571428</v>
      </c>
      <c r="AH452" s="3">
        <f t="shared" si="238"/>
        <v>0</v>
      </c>
      <c r="AI452" s="28" t="b">
        <f t="shared" si="239"/>
        <v>0</v>
      </c>
      <c r="AJ452" s="3">
        <f t="shared" si="240"/>
        <v>4.4705882352941262E-2</v>
      </c>
      <c r="AK452" s="3">
        <f t="shared" si="241"/>
        <v>4.4705882352941262E-2</v>
      </c>
      <c r="AL452" s="26">
        <f t="shared" si="242"/>
        <v>0.5178571428571429</v>
      </c>
      <c r="AM452" s="26">
        <f ca="1">IF(RAND()&lt;J452,H452*F452,I452*G452)-1</f>
        <v>-1</v>
      </c>
      <c r="AN452" s="26">
        <f ca="1">IF(RAND()&lt;(J452+(2*F452-1)*Sheet2!D$109),H452*F452,I452*G452)-1</f>
        <v>-1</v>
      </c>
      <c r="AO452" s="3">
        <f t="shared" si="213"/>
        <v>202110</v>
      </c>
    </row>
    <row r="453" spans="1:41" s="3" customFormat="1" x14ac:dyDescent="0.25">
      <c r="A453" s="6">
        <v>44500</v>
      </c>
      <c r="B453" s="1" t="s">
        <v>56</v>
      </c>
      <c r="C453" s="1" t="s">
        <v>38</v>
      </c>
      <c r="D453">
        <v>24</v>
      </c>
      <c r="E453" s="1">
        <v>27</v>
      </c>
      <c r="F453">
        <f t="shared" si="214"/>
        <v>0</v>
      </c>
      <c r="G453">
        <f t="shared" si="215"/>
        <v>1</v>
      </c>
      <c r="H453" s="4">
        <v>1.4</v>
      </c>
      <c r="I453" s="4">
        <v>3.1</v>
      </c>
      <c r="J453" s="4">
        <f t="shared" si="216"/>
        <v>0.7142857142857143</v>
      </c>
      <c r="K453" s="4">
        <f t="shared" si="217"/>
        <v>0.32258064516129031</v>
      </c>
      <c r="L453" s="17">
        <f t="shared" si="218"/>
        <v>0.74428571428571433</v>
      </c>
      <c r="M453" s="17">
        <f t="shared" si="219"/>
        <v>0.29258064516129034</v>
      </c>
      <c r="N453" s="34">
        <f t="shared" si="220"/>
        <v>1.3435700575815739</v>
      </c>
      <c r="O453" s="12">
        <f t="shared" si="221"/>
        <v>3.4178610804851157</v>
      </c>
      <c r="P453" s="4">
        <f t="shared" si="222"/>
        <v>202110</v>
      </c>
      <c r="Q453" s="17">
        <f t="shared" si="223"/>
        <v>0.45161290322580638</v>
      </c>
      <c r="R453" s="17">
        <f t="shared" si="224"/>
        <v>-2.9761904761904767</v>
      </c>
      <c r="S453" s="16">
        <f t="shared" si="225"/>
        <v>-2.5245775729646702</v>
      </c>
      <c r="T453" s="5">
        <f t="shared" si="226"/>
        <v>2.2142857142857144</v>
      </c>
      <c r="U453" s="21">
        <f t="shared" si="227"/>
        <v>0</v>
      </c>
      <c r="V453" s="5"/>
      <c r="W453" s="5">
        <f t="shared" si="228"/>
        <v>-1</v>
      </c>
      <c r="X453" s="4">
        <f t="shared" si="229"/>
        <v>-1</v>
      </c>
      <c r="Y453" s="4">
        <f t="shared" si="230"/>
        <v>0</v>
      </c>
      <c r="Z453" s="21">
        <f t="shared" si="231"/>
        <v>2021</v>
      </c>
      <c r="AA453" s="4">
        <f t="shared" si="232"/>
        <v>2.1</v>
      </c>
      <c r="AB453" s="4">
        <f t="shared" si="233"/>
        <v>-0.67741935483870974</v>
      </c>
      <c r="AC453" s="4">
        <f t="shared" si="234"/>
        <v>-2.7774193548387096</v>
      </c>
      <c r="AD453" s="4"/>
      <c r="AE453" s="4">
        <f t="shared" si="235"/>
        <v>-0.68571428571428561</v>
      </c>
      <c r="AF453" s="22">
        <f t="shared" si="236"/>
        <v>1.1000000000000001</v>
      </c>
      <c r="AG453" s="22">
        <f t="shared" si="237"/>
        <v>-1.6774193548387097</v>
      </c>
      <c r="AH453" s="3">
        <f t="shared" si="238"/>
        <v>0</v>
      </c>
      <c r="AI453" s="28" t="b">
        <f t="shared" si="239"/>
        <v>0</v>
      </c>
      <c r="AJ453" s="3">
        <f t="shared" si="240"/>
        <v>3.5555555555555562E-2</v>
      </c>
      <c r="AK453" s="3">
        <f t="shared" si="241"/>
        <v>3.5555555555555562E-2</v>
      </c>
      <c r="AL453" s="26">
        <f t="shared" si="242"/>
        <v>2.2142857142857144</v>
      </c>
      <c r="AM453" s="26">
        <f ca="1">IF(RAND()&lt;J453,H453*F453,I453*G453)-1</f>
        <v>2.1</v>
      </c>
      <c r="AN453" s="26">
        <f ca="1">IF(RAND()&lt;(J453+(2*F453-1)*Sheet2!D$109),H453*F453,I453*G453)-1</f>
        <v>-1</v>
      </c>
      <c r="AO453" s="3">
        <f t="shared" si="213"/>
        <v>202110</v>
      </c>
    </row>
    <row r="454" spans="1:41" s="3" customFormat="1" x14ac:dyDescent="0.25">
      <c r="A454" s="6">
        <v>44500</v>
      </c>
      <c r="B454" s="1" t="s">
        <v>47</v>
      </c>
      <c r="C454" s="1" t="s">
        <v>42</v>
      </c>
      <c r="D454">
        <v>31</v>
      </c>
      <c r="E454" s="1">
        <v>7</v>
      </c>
      <c r="F454">
        <f t="shared" si="214"/>
        <v>1</v>
      </c>
      <c r="G454">
        <f t="shared" si="215"/>
        <v>0</v>
      </c>
      <c r="H454" s="4">
        <v>1.54</v>
      </c>
      <c r="I454" s="4">
        <v>2.65</v>
      </c>
      <c r="J454" s="4">
        <f t="shared" si="216"/>
        <v>0.64935064935064934</v>
      </c>
      <c r="K454" s="4">
        <f t="shared" si="217"/>
        <v>0.37735849056603776</v>
      </c>
      <c r="L454" s="17">
        <f t="shared" si="218"/>
        <v>0.61935064935064932</v>
      </c>
      <c r="M454" s="17">
        <f t="shared" si="219"/>
        <v>0.40735849056603779</v>
      </c>
      <c r="N454" s="34">
        <f t="shared" si="220"/>
        <v>1.6145942545607046</v>
      </c>
      <c r="O454" s="12">
        <f t="shared" si="221"/>
        <v>2.4548402037980543</v>
      </c>
      <c r="P454" s="4">
        <f t="shared" si="222"/>
        <v>202110</v>
      </c>
      <c r="Q454" s="17">
        <f t="shared" si="223"/>
        <v>1.54</v>
      </c>
      <c r="R454" s="17">
        <f t="shared" si="224"/>
        <v>-2.4579124579124576</v>
      </c>
      <c r="S454" s="16">
        <f t="shared" si="225"/>
        <v>-0.91791245791245757</v>
      </c>
      <c r="T454" s="5">
        <f t="shared" si="226"/>
        <v>1.7207792207792207</v>
      </c>
      <c r="U454" s="21">
        <f t="shared" si="227"/>
        <v>0</v>
      </c>
      <c r="V454" s="5"/>
      <c r="W454" s="5">
        <f t="shared" si="228"/>
        <v>0.54</v>
      </c>
      <c r="X454" s="4">
        <f t="shared" si="229"/>
        <v>-0.35064935064935066</v>
      </c>
      <c r="Y454" s="4">
        <f t="shared" si="230"/>
        <v>-0.89064935064935069</v>
      </c>
      <c r="Z454" s="21">
        <f t="shared" si="231"/>
        <v>2021</v>
      </c>
      <c r="AA454" s="4">
        <f t="shared" si="232"/>
        <v>-1</v>
      </c>
      <c r="AB454" s="4">
        <f t="shared" si="233"/>
        <v>-1</v>
      </c>
      <c r="AC454" s="4">
        <f t="shared" si="234"/>
        <v>0</v>
      </c>
      <c r="AD454" s="4"/>
      <c r="AE454" s="4">
        <f t="shared" si="235"/>
        <v>-0.89064935064935069</v>
      </c>
      <c r="AF454" s="22">
        <f t="shared" si="236"/>
        <v>-0.45999999999999996</v>
      </c>
      <c r="AG454" s="22">
        <f t="shared" si="237"/>
        <v>-1.3506493506493507</v>
      </c>
      <c r="AH454" s="3">
        <f t="shared" si="238"/>
        <v>0</v>
      </c>
      <c r="AI454" s="28" t="b">
        <f t="shared" si="239"/>
        <v>0</v>
      </c>
      <c r="AJ454" s="3">
        <f t="shared" si="240"/>
        <v>2.6014319809069208E-2</v>
      </c>
      <c r="AK454" s="3">
        <f t="shared" si="241"/>
        <v>2.6014319809069208E-2</v>
      </c>
      <c r="AL454" s="26">
        <f t="shared" si="242"/>
        <v>1.7207792207792207</v>
      </c>
      <c r="AM454" s="26">
        <f ca="1">IF(RAND()&lt;J454,H454*F454,I454*G454)-1</f>
        <v>0.54</v>
      </c>
      <c r="AN454" s="26">
        <f ca="1">IF(RAND()&lt;(J454+(2*F454-1)*Sheet2!D$109),H454*F454,I454*G454)-1</f>
        <v>0.54</v>
      </c>
      <c r="AO454" s="3">
        <f t="shared" si="213"/>
        <v>202110</v>
      </c>
    </row>
    <row r="455" spans="1:41" s="3" customFormat="1" x14ac:dyDescent="0.25">
      <c r="A455" s="6">
        <v>44500</v>
      </c>
      <c r="B455" s="1" t="s">
        <v>27</v>
      </c>
      <c r="C455" s="1" t="s">
        <v>26</v>
      </c>
      <c r="D455">
        <v>13</v>
      </c>
      <c r="E455" s="1">
        <v>19</v>
      </c>
      <c r="F455">
        <f t="shared" si="214"/>
        <v>0</v>
      </c>
      <c r="G455">
        <f t="shared" si="215"/>
        <v>1</v>
      </c>
      <c r="H455" s="4">
        <v>1.68</v>
      </c>
      <c r="I455" s="4">
        <v>2.25</v>
      </c>
      <c r="J455" s="4">
        <f t="shared" si="216"/>
        <v>0.59523809523809523</v>
      </c>
      <c r="K455" s="4">
        <f t="shared" si="217"/>
        <v>0.44444444444444442</v>
      </c>
      <c r="L455" s="17">
        <f t="shared" si="218"/>
        <v>0.62523809523809526</v>
      </c>
      <c r="M455" s="17">
        <f t="shared" si="219"/>
        <v>0.41444444444444439</v>
      </c>
      <c r="N455" s="34">
        <f t="shared" si="220"/>
        <v>1.5993907083015992</v>
      </c>
      <c r="O455" s="12">
        <f t="shared" si="221"/>
        <v>2.4128686327077751</v>
      </c>
      <c r="P455" s="4">
        <f t="shared" si="222"/>
        <v>202110</v>
      </c>
      <c r="Q455" s="17">
        <f t="shared" si="223"/>
        <v>0.74666666666666659</v>
      </c>
      <c r="R455" s="17">
        <f t="shared" si="224"/>
        <v>-2.2705882352941176</v>
      </c>
      <c r="S455" s="16">
        <f t="shared" si="225"/>
        <v>-1.523921568627451</v>
      </c>
      <c r="T455" s="5">
        <f t="shared" si="226"/>
        <v>1.3392857142857144</v>
      </c>
      <c r="U455" s="21">
        <f t="shared" si="227"/>
        <v>0</v>
      </c>
      <c r="V455" s="5"/>
      <c r="W455" s="5">
        <f t="shared" si="228"/>
        <v>-1</v>
      </c>
      <c r="X455" s="4">
        <f t="shared" si="229"/>
        <v>-1</v>
      </c>
      <c r="Y455" s="4">
        <f t="shared" si="230"/>
        <v>0</v>
      </c>
      <c r="Z455" s="21">
        <f t="shared" si="231"/>
        <v>2021</v>
      </c>
      <c r="AA455" s="4">
        <f t="shared" si="232"/>
        <v>1.25</v>
      </c>
      <c r="AB455" s="4">
        <f t="shared" si="233"/>
        <v>-0.55555555555555558</v>
      </c>
      <c r="AC455" s="4">
        <f t="shared" si="234"/>
        <v>-1.8055555555555556</v>
      </c>
      <c r="AD455" s="4"/>
      <c r="AE455" s="4">
        <f t="shared" si="235"/>
        <v>-1.0847619047619048</v>
      </c>
      <c r="AF455" s="22">
        <f t="shared" si="236"/>
        <v>0.25</v>
      </c>
      <c r="AG455" s="22">
        <f t="shared" si="237"/>
        <v>-1.5555555555555556</v>
      </c>
      <c r="AH455" s="3">
        <f t="shared" si="238"/>
        <v>0</v>
      </c>
      <c r="AI455" s="28" t="b">
        <f t="shared" si="239"/>
        <v>0</v>
      </c>
      <c r="AJ455" s="3">
        <f t="shared" si="240"/>
        <v>3.8167938931297662E-2</v>
      </c>
      <c r="AK455" s="3">
        <f t="shared" si="241"/>
        <v>3.8167938931297662E-2</v>
      </c>
      <c r="AL455" s="26">
        <f t="shared" si="242"/>
        <v>1.3392857142857144</v>
      </c>
      <c r="AM455" s="26">
        <f ca="1">IF(RAND()&lt;J455,H455*F455,I455*G455)-1</f>
        <v>1.25</v>
      </c>
      <c r="AN455" s="26">
        <f ca="1">IF(RAND()&lt;(J455+(2*F455-1)*Sheet2!D$109),H455*F455,I455*G455)-1</f>
        <v>1.25</v>
      </c>
      <c r="AO455" s="3">
        <f t="shared" si="213"/>
        <v>202110</v>
      </c>
    </row>
    <row r="456" spans="1:41" s="3" customFormat="1" x14ac:dyDescent="0.25">
      <c r="A456" s="6">
        <v>44500</v>
      </c>
      <c r="B456" s="1" t="s">
        <v>32</v>
      </c>
      <c r="C456" s="1" t="s">
        <v>37</v>
      </c>
      <c r="D456">
        <v>26</v>
      </c>
      <c r="E456" s="1">
        <v>11</v>
      </c>
      <c r="F456">
        <f t="shared" si="214"/>
        <v>1</v>
      </c>
      <c r="G456">
        <f t="shared" si="215"/>
        <v>0</v>
      </c>
      <c r="H456" s="4">
        <v>1.1200000000000001</v>
      </c>
      <c r="I456" s="4">
        <v>6.5</v>
      </c>
      <c r="J456" s="4">
        <f t="shared" si="216"/>
        <v>0.89285714285714279</v>
      </c>
      <c r="K456" s="4">
        <f t="shared" si="217"/>
        <v>0.15384615384615385</v>
      </c>
      <c r="L456" s="17">
        <f t="shared" si="218"/>
        <v>0.86285714285714277</v>
      </c>
      <c r="M456" s="17">
        <f t="shared" si="219"/>
        <v>0.18384615384615385</v>
      </c>
      <c r="N456" s="34">
        <f t="shared" si="220"/>
        <v>1.1589403973509935</v>
      </c>
      <c r="O456" s="12">
        <f t="shared" si="221"/>
        <v>5.4393305439330542</v>
      </c>
      <c r="P456" s="4">
        <f t="shared" si="222"/>
        <v>202110</v>
      </c>
      <c r="Q456" s="17">
        <f t="shared" si="223"/>
        <v>1.1200000000000001</v>
      </c>
      <c r="R456" s="17">
        <f t="shared" si="224"/>
        <v>-8.5151515151515067</v>
      </c>
      <c r="S456" s="16">
        <f t="shared" si="225"/>
        <v>-7.3951515151515066</v>
      </c>
      <c r="T456" s="5">
        <f t="shared" si="226"/>
        <v>5.8035714285714279</v>
      </c>
      <c r="U456" s="21">
        <f t="shared" si="227"/>
        <v>1</v>
      </c>
      <c r="V456" s="5"/>
      <c r="W456" s="5">
        <f t="shared" si="228"/>
        <v>0.12000000000000011</v>
      </c>
      <c r="X456" s="4">
        <f t="shared" si="229"/>
        <v>-0.10714285714285721</v>
      </c>
      <c r="Y456" s="4">
        <f t="shared" si="230"/>
        <v>-0.22714285714285731</v>
      </c>
      <c r="Z456" s="21">
        <f t="shared" si="231"/>
        <v>2021</v>
      </c>
      <c r="AA456" s="4">
        <f t="shared" si="232"/>
        <v>-1</v>
      </c>
      <c r="AB456" s="4">
        <f t="shared" si="233"/>
        <v>-1</v>
      </c>
      <c r="AC456" s="4">
        <f t="shared" si="234"/>
        <v>0</v>
      </c>
      <c r="AD456" s="4"/>
      <c r="AE456" s="4">
        <f t="shared" si="235"/>
        <v>-0.22714285714285731</v>
      </c>
      <c r="AF456" s="22">
        <f t="shared" si="236"/>
        <v>-0.87999999999999989</v>
      </c>
      <c r="AG456" s="22">
        <f t="shared" si="237"/>
        <v>-1.1071428571428572</v>
      </c>
      <c r="AH456" s="3">
        <f t="shared" si="238"/>
        <v>0</v>
      </c>
      <c r="AI456" s="28" t="b">
        <f t="shared" si="239"/>
        <v>0</v>
      </c>
      <c r="AJ456" s="3">
        <f t="shared" si="240"/>
        <v>4.4619422572178324E-2</v>
      </c>
      <c r="AK456" s="3">
        <f t="shared" si="241"/>
        <v>4.4619422572178324E-2</v>
      </c>
      <c r="AL456" s="26">
        <f t="shared" si="242"/>
        <v>5.8035714285714279</v>
      </c>
      <c r="AM456" s="26">
        <f ca="1">IF(RAND()&lt;J456,H456*F456,I456*G456)-1</f>
        <v>0.12000000000000011</v>
      </c>
      <c r="AN456" s="26">
        <f ca="1">IF(RAND()&lt;(J456+(2*F456-1)*Sheet2!D$109),H456*F456,I456*G456)-1</f>
        <v>0.12000000000000011</v>
      </c>
      <c r="AO456" s="3">
        <f t="shared" si="213"/>
        <v>202110</v>
      </c>
    </row>
    <row r="457" spans="1:41" s="3" customFormat="1" x14ac:dyDescent="0.25">
      <c r="A457" s="6">
        <v>44500</v>
      </c>
      <c r="B457" s="1" t="s">
        <v>31</v>
      </c>
      <c r="C457" s="1" t="s">
        <v>24</v>
      </c>
      <c r="D457">
        <v>22</v>
      </c>
      <c r="E457" s="1">
        <v>33</v>
      </c>
      <c r="F457">
        <f t="shared" si="214"/>
        <v>0</v>
      </c>
      <c r="G457">
        <f t="shared" si="215"/>
        <v>1</v>
      </c>
      <c r="H457" s="4">
        <v>2.7</v>
      </c>
      <c r="I457" s="4">
        <v>1.5</v>
      </c>
      <c r="J457" s="4">
        <f t="shared" si="216"/>
        <v>0.37037037037037035</v>
      </c>
      <c r="K457" s="4">
        <f t="shared" si="217"/>
        <v>0.66666666666666663</v>
      </c>
      <c r="L457" s="17">
        <f t="shared" si="218"/>
        <v>0.40037037037037038</v>
      </c>
      <c r="M457" s="17">
        <f t="shared" si="219"/>
        <v>0.6366666666666666</v>
      </c>
      <c r="N457" s="34">
        <f t="shared" si="220"/>
        <v>2.497687326549491</v>
      </c>
      <c r="O457" s="12">
        <f t="shared" si="221"/>
        <v>1.5706806282722514</v>
      </c>
      <c r="P457" s="4">
        <f t="shared" si="222"/>
        <v>202110</v>
      </c>
      <c r="Q457" s="17">
        <f t="shared" si="223"/>
        <v>1.8</v>
      </c>
      <c r="R457" s="17">
        <f t="shared" si="224"/>
        <v>-2.5882352941176467</v>
      </c>
      <c r="S457" s="16">
        <f t="shared" si="225"/>
        <v>-0.7882352941176467</v>
      </c>
      <c r="T457" s="5">
        <f t="shared" si="226"/>
        <v>0.55555555555555547</v>
      </c>
      <c r="U457" s="21">
        <f t="shared" si="227"/>
        <v>0</v>
      </c>
      <c r="V457" s="5"/>
      <c r="W457" s="5">
        <f t="shared" si="228"/>
        <v>-1</v>
      </c>
      <c r="X457" s="4">
        <f t="shared" si="229"/>
        <v>-1</v>
      </c>
      <c r="Y457" s="4">
        <f t="shared" si="230"/>
        <v>0</v>
      </c>
      <c r="Z457" s="21">
        <f t="shared" si="231"/>
        <v>2021</v>
      </c>
      <c r="AA457" s="4">
        <f t="shared" si="232"/>
        <v>0.5</v>
      </c>
      <c r="AB457" s="4">
        <f t="shared" si="233"/>
        <v>-0.33333333333333337</v>
      </c>
      <c r="AC457" s="4">
        <f t="shared" si="234"/>
        <v>-0.83333333333333337</v>
      </c>
      <c r="AD457" s="4"/>
      <c r="AE457" s="4">
        <f t="shared" si="235"/>
        <v>-2.3296296296296299</v>
      </c>
      <c r="AF457" s="22">
        <f t="shared" si="236"/>
        <v>-0.5</v>
      </c>
      <c r="AG457" s="22">
        <f t="shared" si="237"/>
        <v>-1.3333333333333335</v>
      </c>
      <c r="AH457" s="3">
        <f t="shared" si="238"/>
        <v>0</v>
      </c>
      <c r="AI457" s="28" t="b">
        <f t="shared" si="239"/>
        <v>0</v>
      </c>
      <c r="AJ457" s="3">
        <f t="shared" si="240"/>
        <v>3.5714285714285587E-2</v>
      </c>
      <c r="AK457" s="3">
        <f t="shared" si="241"/>
        <v>3.5714285714285587E-2</v>
      </c>
      <c r="AL457" s="26">
        <f t="shared" si="242"/>
        <v>0.55555555555555547</v>
      </c>
      <c r="AM457" s="26">
        <f ca="1">IF(RAND()&lt;J457,H457*F457,I457*G457)-1</f>
        <v>0.5</v>
      </c>
      <c r="AN457" s="26">
        <f ca="1">IF(RAND()&lt;(J457+(2*F457-1)*Sheet2!D$109),H457*F457,I457*G457)-1</f>
        <v>-1</v>
      </c>
      <c r="AO457" s="3">
        <f t="shared" si="213"/>
        <v>202110</v>
      </c>
    </row>
    <row r="458" spans="1:41" s="3" customFormat="1" x14ac:dyDescent="0.25">
      <c r="A458" s="6">
        <v>44500</v>
      </c>
      <c r="B458" s="1" t="s">
        <v>44</v>
      </c>
      <c r="C458" s="1" t="s">
        <v>43</v>
      </c>
      <c r="D458">
        <v>10</v>
      </c>
      <c r="E458" s="1">
        <v>15</v>
      </c>
      <c r="F458">
        <f t="shared" si="214"/>
        <v>0</v>
      </c>
      <c r="G458">
        <f t="shared" si="215"/>
        <v>1</v>
      </c>
      <c r="H458" s="4">
        <v>1.62</v>
      </c>
      <c r="I458" s="4">
        <v>2.4</v>
      </c>
      <c r="J458" s="4">
        <f t="shared" si="216"/>
        <v>0.61728395061728392</v>
      </c>
      <c r="K458" s="4">
        <f t="shared" si="217"/>
        <v>0.41666666666666669</v>
      </c>
      <c r="L458" s="17">
        <f t="shared" si="218"/>
        <v>0.64728395061728394</v>
      </c>
      <c r="M458" s="17">
        <f t="shared" si="219"/>
        <v>0.38666666666666671</v>
      </c>
      <c r="N458" s="34">
        <f t="shared" si="220"/>
        <v>1.5449170322334542</v>
      </c>
      <c r="O458" s="12">
        <f t="shared" si="221"/>
        <v>2.5862068965517238</v>
      </c>
      <c r="P458" s="4">
        <f t="shared" si="222"/>
        <v>202110</v>
      </c>
      <c r="Q458" s="17">
        <f t="shared" si="223"/>
        <v>0.67500000000000004</v>
      </c>
      <c r="R458" s="17">
        <f t="shared" si="224"/>
        <v>-2.3271889400921655</v>
      </c>
      <c r="S458" s="16">
        <f t="shared" si="225"/>
        <v>-1.6521889400921654</v>
      </c>
      <c r="T458" s="5">
        <f t="shared" si="226"/>
        <v>1.4814814814814814</v>
      </c>
      <c r="U458" s="21">
        <f t="shared" si="227"/>
        <v>0</v>
      </c>
      <c r="V458" s="5"/>
      <c r="W458" s="5">
        <f t="shared" si="228"/>
        <v>-1</v>
      </c>
      <c r="X458" s="4">
        <f t="shared" si="229"/>
        <v>-1</v>
      </c>
      <c r="Y458" s="4">
        <f t="shared" si="230"/>
        <v>0</v>
      </c>
      <c r="Z458" s="21">
        <f t="shared" si="231"/>
        <v>2021</v>
      </c>
      <c r="AA458" s="4">
        <f t="shared" si="232"/>
        <v>1.4</v>
      </c>
      <c r="AB458" s="4">
        <f t="shared" si="233"/>
        <v>-0.58333333333333326</v>
      </c>
      <c r="AC458" s="4">
        <f t="shared" si="234"/>
        <v>-1.9833333333333332</v>
      </c>
      <c r="AD458" s="4"/>
      <c r="AE458" s="4">
        <f t="shared" si="235"/>
        <v>-1.0027160493827161</v>
      </c>
      <c r="AF458" s="22">
        <f t="shared" si="236"/>
        <v>0.39999999999999991</v>
      </c>
      <c r="AG458" s="22">
        <f t="shared" si="237"/>
        <v>-1.5833333333333333</v>
      </c>
      <c r="AH458" s="3">
        <f t="shared" si="238"/>
        <v>0</v>
      </c>
      <c r="AI458" s="28" t="b">
        <f t="shared" si="239"/>
        <v>0</v>
      </c>
      <c r="AJ458" s="3">
        <f t="shared" si="240"/>
        <v>3.2835820895522283E-2</v>
      </c>
      <c r="AK458" s="3">
        <f t="shared" si="241"/>
        <v>3.2835820895522505E-2</v>
      </c>
      <c r="AL458" s="26">
        <f t="shared" si="242"/>
        <v>1.4814814814814814</v>
      </c>
      <c r="AM458" s="26">
        <f ca="1">IF(RAND()&lt;J458,H458*F458,I458*G458)-1</f>
        <v>1.4</v>
      </c>
      <c r="AN458" s="26">
        <f ca="1">IF(RAND()&lt;(J458+(2*F458-1)*Sheet2!D$109),H458*F458,I458*G458)-1</f>
        <v>1.4</v>
      </c>
      <c r="AO458" s="3">
        <f t="shared" si="213"/>
        <v>202110</v>
      </c>
    </row>
    <row r="459" spans="1:41" s="3" customFormat="1" x14ac:dyDescent="0.25">
      <c r="A459" s="6">
        <v>44500</v>
      </c>
      <c r="B459" s="1" t="s">
        <v>19</v>
      </c>
      <c r="C459" s="1" t="s">
        <v>41</v>
      </c>
      <c r="D459">
        <v>6</v>
      </c>
      <c r="E459" s="1">
        <v>44</v>
      </c>
      <c r="F459">
        <f t="shared" si="214"/>
        <v>0</v>
      </c>
      <c r="G459">
        <f t="shared" si="215"/>
        <v>1</v>
      </c>
      <c r="H459" s="4">
        <v>2.5499999999999998</v>
      </c>
      <c r="I459" s="4">
        <v>1.57</v>
      </c>
      <c r="J459" s="4">
        <f t="shared" si="216"/>
        <v>0.39215686274509809</v>
      </c>
      <c r="K459" s="4">
        <f t="shared" si="217"/>
        <v>0.63694267515923564</v>
      </c>
      <c r="L459" s="17">
        <f t="shared" si="218"/>
        <v>0.42215686274509812</v>
      </c>
      <c r="M459" s="17">
        <f t="shared" si="219"/>
        <v>0.60694267515923561</v>
      </c>
      <c r="N459" s="34">
        <f t="shared" si="220"/>
        <v>2.368787738039944</v>
      </c>
      <c r="O459" s="12">
        <f t="shared" si="221"/>
        <v>1.6476020568790011</v>
      </c>
      <c r="P459" s="4">
        <f t="shared" si="222"/>
        <v>202110</v>
      </c>
      <c r="Q459" s="17">
        <f t="shared" si="223"/>
        <v>1.6242038216560508</v>
      </c>
      <c r="R459" s="17">
        <f t="shared" si="224"/>
        <v>-2.3995472552348613</v>
      </c>
      <c r="S459" s="16">
        <f t="shared" si="225"/>
        <v>-0.77534343357881053</v>
      </c>
      <c r="T459" s="5">
        <f t="shared" si="226"/>
        <v>0.61568627450980395</v>
      </c>
      <c r="U459" s="21">
        <f t="shared" si="227"/>
        <v>0</v>
      </c>
      <c r="V459" s="5"/>
      <c r="W459" s="5">
        <f t="shared" si="228"/>
        <v>-1</v>
      </c>
      <c r="X459" s="4">
        <f t="shared" si="229"/>
        <v>-1</v>
      </c>
      <c r="Y459" s="4">
        <f t="shared" si="230"/>
        <v>0</v>
      </c>
      <c r="Z459" s="21">
        <f t="shared" si="231"/>
        <v>2021</v>
      </c>
      <c r="AA459" s="4">
        <f t="shared" si="232"/>
        <v>0.57000000000000006</v>
      </c>
      <c r="AB459" s="4">
        <f t="shared" si="233"/>
        <v>-0.36305732484076436</v>
      </c>
      <c r="AC459" s="4">
        <f t="shared" si="234"/>
        <v>-0.93305732484076442</v>
      </c>
      <c r="AD459" s="4"/>
      <c r="AE459" s="4">
        <f t="shared" si="235"/>
        <v>-2.1578431372549018</v>
      </c>
      <c r="AF459" s="22">
        <f t="shared" si="236"/>
        <v>-0.42999999999999994</v>
      </c>
      <c r="AG459" s="22">
        <f t="shared" si="237"/>
        <v>-1.3630573248407645</v>
      </c>
      <c r="AH459" s="3">
        <f t="shared" si="238"/>
        <v>0</v>
      </c>
      <c r="AI459" s="28" t="b">
        <f t="shared" si="239"/>
        <v>0</v>
      </c>
      <c r="AJ459" s="3">
        <f t="shared" si="240"/>
        <v>2.8276699029126329E-2</v>
      </c>
      <c r="AK459" s="3">
        <f t="shared" si="241"/>
        <v>2.8276699029126218E-2</v>
      </c>
      <c r="AL459" s="26">
        <f t="shared" si="242"/>
        <v>0.61568627450980395</v>
      </c>
      <c r="AM459" s="26">
        <f ca="1">IF(RAND()&lt;J459,H459*F459,I459*G459)-1</f>
        <v>0.57000000000000006</v>
      </c>
      <c r="AN459" s="26">
        <f ca="1">IF(RAND()&lt;(J459+(2*F459-1)*Sheet2!D$109),H459*F459,I459*G459)-1</f>
        <v>0.57000000000000006</v>
      </c>
      <c r="AO459" s="3">
        <f t="shared" si="213"/>
        <v>202110</v>
      </c>
    </row>
    <row r="460" spans="1:41" s="3" customFormat="1" x14ac:dyDescent="0.25">
      <c r="A460" s="6">
        <v>44500</v>
      </c>
      <c r="B460" s="1" t="s">
        <v>33</v>
      </c>
      <c r="C460" s="1" t="s">
        <v>55</v>
      </c>
      <c r="D460">
        <v>22</v>
      </c>
      <c r="E460" s="1">
        <v>38</v>
      </c>
      <c r="F460">
        <f t="shared" si="214"/>
        <v>0</v>
      </c>
      <c r="G460">
        <f t="shared" si="215"/>
        <v>1</v>
      </c>
      <c r="H460" s="4">
        <v>7.5</v>
      </c>
      <c r="I460" s="4">
        <v>1.1000000000000001</v>
      </c>
      <c r="J460" s="4">
        <f t="shared" si="216"/>
        <v>0.13333333333333333</v>
      </c>
      <c r="K460" s="4">
        <f t="shared" si="217"/>
        <v>0.90909090909090906</v>
      </c>
      <c r="L460" s="17">
        <f t="shared" si="218"/>
        <v>0.16333333333333333</v>
      </c>
      <c r="M460" s="17">
        <f t="shared" si="219"/>
        <v>0.87909090909090903</v>
      </c>
      <c r="N460" s="34">
        <f t="shared" si="220"/>
        <v>6.1224489795918364</v>
      </c>
      <c r="O460" s="12">
        <f t="shared" si="221"/>
        <v>1.1375387797311274</v>
      </c>
      <c r="P460" s="4">
        <f t="shared" si="222"/>
        <v>202110</v>
      </c>
      <c r="Q460" s="17">
        <f t="shared" si="223"/>
        <v>6.8181818181818175</v>
      </c>
      <c r="R460" s="17">
        <f t="shared" si="224"/>
        <v>-10.153846153846144</v>
      </c>
      <c r="S460" s="16">
        <f t="shared" si="225"/>
        <v>-3.335664335664327</v>
      </c>
      <c r="T460" s="5">
        <f t="shared" si="226"/>
        <v>0.14666666666666667</v>
      </c>
      <c r="U460" s="21">
        <f t="shared" si="227"/>
        <v>0</v>
      </c>
      <c r="V460" s="5"/>
      <c r="W460" s="5">
        <f t="shared" si="228"/>
        <v>-1</v>
      </c>
      <c r="X460" s="4">
        <f t="shared" si="229"/>
        <v>-1</v>
      </c>
      <c r="Y460" s="4">
        <f t="shared" si="230"/>
        <v>0</v>
      </c>
      <c r="Z460" s="21">
        <f t="shared" si="231"/>
        <v>2021</v>
      </c>
      <c r="AA460" s="4">
        <f t="shared" si="232"/>
        <v>0.10000000000000009</v>
      </c>
      <c r="AB460" s="4">
        <f t="shared" si="233"/>
        <v>-9.0909090909090939E-2</v>
      </c>
      <c r="AC460" s="4">
        <f t="shared" si="234"/>
        <v>-0.19090909090909103</v>
      </c>
      <c r="AD460" s="4"/>
      <c r="AE460" s="4">
        <f t="shared" si="235"/>
        <v>-7.3666666666666663</v>
      </c>
      <c r="AF460" s="22">
        <f t="shared" si="236"/>
        <v>-0.89999999999999991</v>
      </c>
      <c r="AG460" s="22">
        <f t="shared" si="237"/>
        <v>-1.0909090909090908</v>
      </c>
      <c r="AH460" s="3">
        <f t="shared" si="238"/>
        <v>0</v>
      </c>
      <c r="AI460" s="28" t="b">
        <f t="shared" si="239"/>
        <v>0</v>
      </c>
      <c r="AJ460" s="3">
        <f t="shared" si="240"/>
        <v>4.0697674418604612E-2</v>
      </c>
      <c r="AK460" s="3">
        <f t="shared" si="241"/>
        <v>4.0697674418604501E-2</v>
      </c>
      <c r="AL460" s="26">
        <f t="shared" si="242"/>
        <v>0.14666666666666667</v>
      </c>
      <c r="AM460" s="26">
        <f ca="1">IF(RAND()&lt;J460,H460*F460,I460*G460)-1</f>
        <v>0.10000000000000009</v>
      </c>
      <c r="AN460" s="26">
        <f ca="1">IF(RAND()&lt;(J460+(2*F460-1)*Sheet2!D$109),H460*F460,I460*G460)-1</f>
        <v>0.10000000000000009</v>
      </c>
      <c r="AO460" s="3">
        <f t="shared" si="213"/>
        <v>202110</v>
      </c>
    </row>
    <row r="461" spans="1:41" s="3" customFormat="1" x14ac:dyDescent="0.25">
      <c r="A461" s="6">
        <v>44500</v>
      </c>
      <c r="B461" s="1" t="s">
        <v>22</v>
      </c>
      <c r="C461" s="1" t="s">
        <v>36</v>
      </c>
      <c r="D461">
        <v>31</v>
      </c>
      <c r="E461" s="1">
        <v>34</v>
      </c>
      <c r="F461">
        <f t="shared" si="214"/>
        <v>0</v>
      </c>
      <c r="G461">
        <f t="shared" si="215"/>
        <v>1</v>
      </c>
      <c r="H461" s="4">
        <v>1.8</v>
      </c>
      <c r="I461" s="4">
        <v>2.0499999999999998</v>
      </c>
      <c r="J461" s="4">
        <f t="shared" si="216"/>
        <v>0.55555555555555558</v>
      </c>
      <c r="K461" s="4">
        <f t="shared" si="217"/>
        <v>0.48780487804878053</v>
      </c>
      <c r="L461" s="17">
        <f t="shared" si="218"/>
        <v>0.58555555555555561</v>
      </c>
      <c r="M461" s="17">
        <f t="shared" si="219"/>
        <v>0.45780487804878056</v>
      </c>
      <c r="N461" s="34">
        <f t="shared" si="220"/>
        <v>1.7077798861480074</v>
      </c>
      <c r="O461" s="12">
        <f t="shared" si="221"/>
        <v>2.1843367075119868</v>
      </c>
      <c r="P461" s="4">
        <f t="shared" si="222"/>
        <v>202110</v>
      </c>
      <c r="Q461" s="17">
        <f t="shared" si="223"/>
        <v>0.87804878048780499</v>
      </c>
      <c r="R461" s="17">
        <f t="shared" si="224"/>
        <v>-2.2023809523809526</v>
      </c>
      <c r="S461" s="16">
        <f t="shared" si="225"/>
        <v>-1.3243321718931476</v>
      </c>
      <c r="T461" s="5">
        <f t="shared" si="226"/>
        <v>1.1388888888888888</v>
      </c>
      <c r="U461" s="21">
        <f t="shared" si="227"/>
        <v>0</v>
      </c>
      <c r="V461" s="5"/>
      <c r="W461" s="5">
        <f t="shared" si="228"/>
        <v>-1</v>
      </c>
      <c r="X461" s="4">
        <f t="shared" si="229"/>
        <v>-1</v>
      </c>
      <c r="Y461" s="4">
        <f t="shared" si="230"/>
        <v>0</v>
      </c>
      <c r="Z461" s="21">
        <f t="shared" si="231"/>
        <v>2021</v>
      </c>
      <c r="AA461" s="4">
        <f t="shared" si="232"/>
        <v>1.0499999999999998</v>
      </c>
      <c r="AB461" s="4">
        <f t="shared" si="233"/>
        <v>-0.51219512195121952</v>
      </c>
      <c r="AC461" s="4">
        <f t="shared" si="234"/>
        <v>-1.5621951219512193</v>
      </c>
      <c r="AD461" s="4"/>
      <c r="AE461" s="4">
        <f t="shared" si="235"/>
        <v>-1.2444444444444442</v>
      </c>
      <c r="AF461" s="22">
        <f t="shared" si="236"/>
        <v>4.9999999999999822E-2</v>
      </c>
      <c r="AG461" s="22">
        <f t="shared" si="237"/>
        <v>-1.5121951219512195</v>
      </c>
      <c r="AH461" s="3">
        <f t="shared" si="238"/>
        <v>0</v>
      </c>
      <c r="AI461" s="28" t="b">
        <f t="shared" si="239"/>
        <v>0</v>
      </c>
      <c r="AJ461" s="3">
        <f t="shared" si="240"/>
        <v>4.1558441558441461E-2</v>
      </c>
      <c r="AK461" s="3">
        <f t="shared" si="241"/>
        <v>4.1558441558441683E-2</v>
      </c>
      <c r="AL461" s="26">
        <f t="shared" si="242"/>
        <v>1.1388888888888888</v>
      </c>
      <c r="AM461" s="26">
        <f ca="1">IF(RAND()&lt;J461,H461*F461,I461*G461)-1</f>
        <v>-1</v>
      </c>
      <c r="AN461" s="26">
        <f ca="1">IF(RAND()&lt;(J461+(2*F461-1)*Sheet2!D$109),H461*F461,I461*G461)-1</f>
        <v>1.0499999999999998</v>
      </c>
      <c r="AO461" s="3">
        <f t="shared" si="213"/>
        <v>202110</v>
      </c>
    </row>
    <row r="462" spans="1:41" s="3" customFormat="1" x14ac:dyDescent="0.25">
      <c r="A462" s="6">
        <v>44500</v>
      </c>
      <c r="B462" s="1" t="s">
        <v>39</v>
      </c>
      <c r="C462" s="1" t="s">
        <v>30</v>
      </c>
      <c r="D462">
        <v>34</v>
      </c>
      <c r="E462" s="1">
        <v>31</v>
      </c>
      <c r="F462">
        <f t="shared" si="214"/>
        <v>1</v>
      </c>
      <c r="G462">
        <f t="shared" si="215"/>
        <v>0</v>
      </c>
      <c r="H462" s="4">
        <v>4.5</v>
      </c>
      <c r="I462" s="4">
        <v>1.22</v>
      </c>
      <c r="J462" s="4">
        <f t="shared" si="216"/>
        <v>0.22222222222222221</v>
      </c>
      <c r="K462" s="4">
        <f t="shared" si="217"/>
        <v>0.81967213114754101</v>
      </c>
      <c r="L462" s="17">
        <f t="shared" si="218"/>
        <v>0.19222222222222221</v>
      </c>
      <c r="M462" s="17">
        <f t="shared" si="219"/>
        <v>0.84967213114754103</v>
      </c>
      <c r="N462" s="34">
        <f t="shared" si="220"/>
        <v>5.202312138728324</v>
      </c>
      <c r="O462" s="12">
        <f t="shared" si="221"/>
        <v>1.1769245610650201</v>
      </c>
      <c r="P462" s="4">
        <f t="shared" si="222"/>
        <v>202110</v>
      </c>
      <c r="Q462" s="17">
        <f t="shared" si="223"/>
        <v>4.5</v>
      </c>
      <c r="R462" s="17">
        <f t="shared" si="224"/>
        <v>-4.8311688311688314</v>
      </c>
      <c r="S462" s="16">
        <f t="shared" si="225"/>
        <v>-0.33116883116883145</v>
      </c>
      <c r="T462" s="5">
        <f t="shared" si="226"/>
        <v>0.27111111111111108</v>
      </c>
      <c r="U462" s="21">
        <f t="shared" si="227"/>
        <v>0</v>
      </c>
      <c r="V462" s="5"/>
      <c r="W462" s="5">
        <f t="shared" si="228"/>
        <v>3.5</v>
      </c>
      <c r="X462" s="4">
        <f t="shared" si="229"/>
        <v>-0.77777777777777779</v>
      </c>
      <c r="Y462" s="4">
        <f t="shared" si="230"/>
        <v>-4.2777777777777777</v>
      </c>
      <c r="Z462" s="21">
        <f t="shared" si="231"/>
        <v>2021</v>
      </c>
      <c r="AA462" s="4">
        <f t="shared" si="232"/>
        <v>-1</v>
      </c>
      <c r="AB462" s="4">
        <f t="shared" si="233"/>
        <v>-1</v>
      </c>
      <c r="AC462" s="4">
        <f t="shared" si="234"/>
        <v>0</v>
      </c>
      <c r="AD462" s="4"/>
      <c r="AE462" s="4">
        <f t="shared" si="235"/>
        <v>-4.2777777777777777</v>
      </c>
      <c r="AF462" s="22">
        <f t="shared" si="236"/>
        <v>2.5</v>
      </c>
      <c r="AG462" s="22">
        <f t="shared" si="237"/>
        <v>-1.7777777777777777</v>
      </c>
      <c r="AH462" s="3">
        <f t="shared" si="238"/>
        <v>0</v>
      </c>
      <c r="AI462" s="28" t="b">
        <f t="shared" si="239"/>
        <v>0</v>
      </c>
      <c r="AJ462" s="3">
        <f t="shared" si="240"/>
        <v>4.0209790209790097E-2</v>
      </c>
      <c r="AK462" s="3">
        <f t="shared" si="241"/>
        <v>4.0209790209790319E-2</v>
      </c>
      <c r="AL462" s="26">
        <f t="shared" si="242"/>
        <v>0.27111111111111108</v>
      </c>
      <c r="AM462" s="26">
        <f ca="1">IF(RAND()&lt;J462,H462*F462,I462*G462)-1</f>
        <v>3.5</v>
      </c>
      <c r="AN462" s="26">
        <f ca="1">IF(RAND()&lt;(J462+(2*F462-1)*Sheet2!D$109),H462*F462,I462*G462)-1</f>
        <v>-1</v>
      </c>
      <c r="AO462" s="3">
        <f t="shared" si="213"/>
        <v>202110</v>
      </c>
    </row>
    <row r="463" spans="1:41" s="3" customFormat="1" x14ac:dyDescent="0.25">
      <c r="A463" s="6">
        <v>44497</v>
      </c>
      <c r="B463" s="1" t="s">
        <v>49</v>
      </c>
      <c r="C463" s="1" t="s">
        <v>48</v>
      </c>
      <c r="D463">
        <v>21</v>
      </c>
      <c r="E463" s="1">
        <v>24</v>
      </c>
      <c r="F463">
        <f t="shared" si="214"/>
        <v>0</v>
      </c>
      <c r="G463">
        <f t="shared" si="215"/>
        <v>1</v>
      </c>
      <c r="H463" s="4">
        <v>1.54</v>
      </c>
      <c r="I463" s="4">
        <v>2.65</v>
      </c>
      <c r="J463" s="4">
        <f t="shared" si="216"/>
        <v>0.64935064935064934</v>
      </c>
      <c r="K463" s="4">
        <f t="shared" si="217"/>
        <v>0.37735849056603776</v>
      </c>
      <c r="L463" s="17">
        <f t="shared" si="218"/>
        <v>0.67935064935064937</v>
      </c>
      <c r="M463" s="17">
        <f t="shared" si="219"/>
        <v>0.34735849056603774</v>
      </c>
      <c r="N463" s="34">
        <f t="shared" si="220"/>
        <v>1.4719938826228254</v>
      </c>
      <c r="O463" s="12">
        <f t="shared" si="221"/>
        <v>2.8788701792504074</v>
      </c>
      <c r="P463" s="4">
        <f t="shared" si="222"/>
        <v>202110</v>
      </c>
      <c r="Q463" s="17">
        <f t="shared" si="223"/>
        <v>0.5811320754716981</v>
      </c>
      <c r="R463" s="17">
        <f t="shared" si="224"/>
        <v>-2.4579124579124576</v>
      </c>
      <c r="S463" s="16">
        <f t="shared" si="225"/>
        <v>-1.8767803824407596</v>
      </c>
      <c r="T463" s="5">
        <f t="shared" si="226"/>
        <v>1.7207792207792207</v>
      </c>
      <c r="U463" s="21">
        <f t="shared" si="227"/>
        <v>0</v>
      </c>
      <c r="V463" s="5"/>
      <c r="W463" s="5">
        <f t="shared" si="228"/>
        <v>-1</v>
      </c>
      <c r="X463" s="4">
        <f t="shared" si="229"/>
        <v>-1</v>
      </c>
      <c r="Y463" s="4">
        <f t="shared" si="230"/>
        <v>0</v>
      </c>
      <c r="Z463" s="21">
        <f t="shared" si="231"/>
        <v>2021</v>
      </c>
      <c r="AA463" s="4">
        <f t="shared" si="232"/>
        <v>1.65</v>
      </c>
      <c r="AB463" s="4">
        <f t="shared" si="233"/>
        <v>-0.62264150943396224</v>
      </c>
      <c r="AC463" s="4">
        <f t="shared" si="234"/>
        <v>-2.2726415094339623</v>
      </c>
      <c r="AD463" s="4"/>
      <c r="AE463" s="4">
        <f t="shared" si="235"/>
        <v>-0.89064935064935069</v>
      </c>
      <c r="AF463" s="22">
        <f t="shared" si="236"/>
        <v>0.64999999999999991</v>
      </c>
      <c r="AG463" s="22">
        <f t="shared" si="237"/>
        <v>-1.6226415094339623</v>
      </c>
      <c r="AH463" s="3">
        <f t="shared" si="238"/>
        <v>0</v>
      </c>
      <c r="AI463" s="28" t="b">
        <f t="shared" si="239"/>
        <v>0</v>
      </c>
      <c r="AJ463" s="3">
        <f t="shared" si="240"/>
        <v>2.6014319809069208E-2</v>
      </c>
      <c r="AK463" s="3">
        <f t="shared" si="241"/>
        <v>2.6014319809069208E-2</v>
      </c>
      <c r="AL463" s="26">
        <f t="shared" si="242"/>
        <v>1.7207792207792207</v>
      </c>
      <c r="AM463" s="26">
        <f ca="1">IF(RAND()&lt;J463,H463*F463,I463*G463)-1</f>
        <v>1.65</v>
      </c>
      <c r="AN463" s="26">
        <f ca="1">IF(RAND()&lt;(J463+(2*F463-1)*Sheet2!D$109),H463*F463,I463*G463)-1</f>
        <v>1.65</v>
      </c>
      <c r="AO463" s="3">
        <f t="shared" si="213"/>
        <v>202110</v>
      </c>
    </row>
    <row r="464" spans="1:41" s="3" customFormat="1" x14ac:dyDescent="0.25">
      <c r="A464" s="6">
        <v>44494</v>
      </c>
      <c r="B464" s="1" t="s">
        <v>47</v>
      </c>
      <c r="C464" s="1" t="s">
        <v>28</v>
      </c>
      <c r="D464">
        <v>10</v>
      </c>
      <c r="E464" s="1">
        <v>13</v>
      </c>
      <c r="F464">
        <f t="shared" si="214"/>
        <v>0</v>
      </c>
      <c r="G464">
        <f t="shared" si="215"/>
        <v>1</v>
      </c>
      <c r="H464" s="4">
        <v>2.65</v>
      </c>
      <c r="I464" s="4">
        <v>1.54</v>
      </c>
      <c r="J464" s="4">
        <f t="shared" si="216"/>
        <v>0.37735849056603776</v>
      </c>
      <c r="K464" s="4">
        <f t="shared" si="217"/>
        <v>0.64935064935064934</v>
      </c>
      <c r="L464" s="17">
        <f t="shared" si="218"/>
        <v>0.40735849056603779</v>
      </c>
      <c r="M464" s="17">
        <f t="shared" si="219"/>
        <v>0.61935064935064932</v>
      </c>
      <c r="N464" s="34">
        <f t="shared" si="220"/>
        <v>2.4548402037980543</v>
      </c>
      <c r="O464" s="12">
        <f t="shared" si="221"/>
        <v>1.6145942545607046</v>
      </c>
      <c r="P464" s="4">
        <f t="shared" si="222"/>
        <v>202110</v>
      </c>
      <c r="Q464" s="17">
        <f t="shared" si="223"/>
        <v>1.7207792207792207</v>
      </c>
      <c r="R464" s="17">
        <f t="shared" si="224"/>
        <v>-2.4579124579124576</v>
      </c>
      <c r="S464" s="16">
        <f t="shared" si="225"/>
        <v>-0.73713323713323686</v>
      </c>
      <c r="T464" s="5">
        <f t="shared" si="226"/>
        <v>0.5811320754716981</v>
      </c>
      <c r="U464" s="21">
        <f t="shared" si="227"/>
        <v>0</v>
      </c>
      <c r="V464" s="5"/>
      <c r="W464" s="5">
        <f t="shared" si="228"/>
        <v>-1</v>
      </c>
      <c r="X464" s="4">
        <f t="shared" si="229"/>
        <v>-1</v>
      </c>
      <c r="Y464" s="4">
        <f t="shared" si="230"/>
        <v>0</v>
      </c>
      <c r="Z464" s="21">
        <f t="shared" si="231"/>
        <v>2021</v>
      </c>
      <c r="AA464" s="4">
        <f t="shared" si="232"/>
        <v>0.54</v>
      </c>
      <c r="AB464" s="4">
        <f t="shared" si="233"/>
        <v>-0.35064935064935066</v>
      </c>
      <c r="AC464" s="4">
        <f t="shared" si="234"/>
        <v>-0.89064935064935069</v>
      </c>
      <c r="AD464" s="4"/>
      <c r="AE464" s="4">
        <f t="shared" si="235"/>
        <v>-2.2726415094339623</v>
      </c>
      <c r="AF464" s="22">
        <f t="shared" si="236"/>
        <v>-0.45999999999999996</v>
      </c>
      <c r="AG464" s="22">
        <f t="shared" si="237"/>
        <v>-1.3506493506493507</v>
      </c>
      <c r="AH464" s="3">
        <f t="shared" si="238"/>
        <v>0</v>
      </c>
      <c r="AI464" s="28" t="b">
        <f t="shared" si="239"/>
        <v>0</v>
      </c>
      <c r="AJ464" s="3">
        <f t="shared" si="240"/>
        <v>2.6014319809069208E-2</v>
      </c>
      <c r="AK464" s="3">
        <f t="shared" si="241"/>
        <v>2.6014319809069208E-2</v>
      </c>
      <c r="AL464" s="26">
        <f t="shared" si="242"/>
        <v>0.5811320754716981</v>
      </c>
      <c r="AM464" s="26">
        <f ca="1">IF(RAND()&lt;J464,H464*F464,I464*G464)-1</f>
        <v>0.54</v>
      </c>
      <c r="AN464" s="26">
        <f ca="1">IF(RAND()&lt;(J464+(2*F464-1)*Sheet2!D$109),H464*F464,I464*G464)-1</f>
        <v>0.54</v>
      </c>
      <c r="AO464" s="3">
        <f t="shared" si="213"/>
        <v>202110</v>
      </c>
    </row>
    <row r="465" spans="1:41" s="3" customFormat="1" x14ac:dyDescent="0.25">
      <c r="A465" s="6">
        <v>44493</v>
      </c>
      <c r="B465" s="1" t="s">
        <v>24</v>
      </c>
      <c r="C465" s="1" t="s">
        <v>22</v>
      </c>
      <c r="D465">
        <v>18</v>
      </c>
      <c r="E465" s="1">
        <v>30</v>
      </c>
      <c r="F465">
        <f t="shared" si="214"/>
        <v>0</v>
      </c>
      <c r="G465">
        <f t="shared" si="215"/>
        <v>1</v>
      </c>
      <c r="H465" s="4">
        <v>1.5</v>
      </c>
      <c r="I465" s="4">
        <v>2.7</v>
      </c>
      <c r="J465" s="4">
        <f t="shared" si="216"/>
        <v>0.66666666666666663</v>
      </c>
      <c r="K465" s="4">
        <f t="shared" si="217"/>
        <v>0.37037037037037035</v>
      </c>
      <c r="L465" s="17">
        <f t="shared" si="218"/>
        <v>0.69666666666666666</v>
      </c>
      <c r="M465" s="17">
        <f t="shared" si="219"/>
        <v>0.34037037037037032</v>
      </c>
      <c r="N465" s="34">
        <f t="shared" si="220"/>
        <v>1.4354066985645932</v>
      </c>
      <c r="O465" s="12">
        <f t="shared" si="221"/>
        <v>2.9379760609358003</v>
      </c>
      <c r="P465" s="4">
        <f t="shared" si="222"/>
        <v>202110</v>
      </c>
      <c r="Q465" s="17">
        <f t="shared" si="223"/>
        <v>0.55555555555555547</v>
      </c>
      <c r="R465" s="17">
        <f t="shared" si="224"/>
        <v>-2.5882352941176467</v>
      </c>
      <c r="S465" s="16">
        <f t="shared" si="225"/>
        <v>-2.0326797385620914</v>
      </c>
      <c r="T465" s="5">
        <f t="shared" si="226"/>
        <v>1.8</v>
      </c>
      <c r="U465" s="21">
        <f t="shared" si="227"/>
        <v>0</v>
      </c>
      <c r="V465" s="5"/>
      <c r="W465" s="5">
        <f t="shared" si="228"/>
        <v>-1</v>
      </c>
      <c r="X465" s="4">
        <f t="shared" si="229"/>
        <v>-1</v>
      </c>
      <c r="Y465" s="4">
        <f t="shared" si="230"/>
        <v>0</v>
      </c>
      <c r="Z465" s="21">
        <f t="shared" si="231"/>
        <v>2021</v>
      </c>
      <c r="AA465" s="4">
        <f t="shared" si="232"/>
        <v>1.7000000000000002</v>
      </c>
      <c r="AB465" s="4">
        <f t="shared" si="233"/>
        <v>-0.62962962962962965</v>
      </c>
      <c r="AC465" s="4">
        <f t="shared" si="234"/>
        <v>-2.3296296296296299</v>
      </c>
      <c r="AD465" s="4"/>
      <c r="AE465" s="4">
        <f t="shared" si="235"/>
        <v>-0.83333333333333337</v>
      </c>
      <c r="AF465" s="22">
        <f t="shared" si="236"/>
        <v>0.70000000000000018</v>
      </c>
      <c r="AG465" s="22">
        <f t="shared" si="237"/>
        <v>-1.6296296296296298</v>
      </c>
      <c r="AH465" s="3">
        <f t="shared" si="238"/>
        <v>0</v>
      </c>
      <c r="AI465" s="28" t="b">
        <f t="shared" si="239"/>
        <v>0</v>
      </c>
      <c r="AJ465" s="3">
        <f t="shared" si="240"/>
        <v>3.5714285714285587E-2</v>
      </c>
      <c r="AK465" s="3">
        <f t="shared" si="241"/>
        <v>3.5714285714285809E-2</v>
      </c>
      <c r="AL465" s="26">
        <f t="shared" si="242"/>
        <v>1.8</v>
      </c>
      <c r="AM465" s="26">
        <f ca="1">IF(RAND()&lt;J465,H465*F465,I465*G465)-1</f>
        <v>-1</v>
      </c>
      <c r="AN465" s="26">
        <f ca="1">IF(RAND()&lt;(J465+(2*F465-1)*Sheet2!D$109),H465*F465,I465*G465)-1</f>
        <v>-1</v>
      </c>
      <c r="AO465" s="3">
        <f t="shared" si="213"/>
        <v>202110</v>
      </c>
    </row>
    <row r="466" spans="1:41" s="3" customFormat="1" x14ac:dyDescent="0.25">
      <c r="A466" s="6">
        <v>44493</v>
      </c>
      <c r="B466" s="1" t="s">
        <v>49</v>
      </c>
      <c r="C466" s="1" t="s">
        <v>33</v>
      </c>
      <c r="D466">
        <v>31</v>
      </c>
      <c r="E466" s="1">
        <v>5</v>
      </c>
      <c r="F466">
        <f t="shared" si="214"/>
        <v>1</v>
      </c>
      <c r="G466">
        <f t="shared" si="215"/>
        <v>0</v>
      </c>
      <c r="H466" s="4">
        <v>1.07</v>
      </c>
      <c r="I466" s="4">
        <v>9</v>
      </c>
      <c r="J466" s="4">
        <f t="shared" si="216"/>
        <v>0.93457943925233644</v>
      </c>
      <c r="K466" s="4">
        <f t="shared" si="217"/>
        <v>0.1111111111111111</v>
      </c>
      <c r="L466" s="17">
        <f t="shared" si="218"/>
        <v>0.90457943925233641</v>
      </c>
      <c r="M466" s="17">
        <f t="shared" si="219"/>
        <v>0.1411111111111111</v>
      </c>
      <c r="N466" s="34">
        <f t="shared" si="220"/>
        <v>1.105486103936357</v>
      </c>
      <c r="O466" s="12">
        <f t="shared" si="221"/>
        <v>7.0866141732283472</v>
      </c>
      <c r="P466" s="4">
        <f t="shared" si="222"/>
        <v>202110</v>
      </c>
      <c r="Q466" s="17">
        <f t="shared" si="223"/>
        <v>1.07</v>
      </c>
      <c r="R466" s="17">
        <f t="shared" si="224"/>
        <v>-14.410714285714272</v>
      </c>
      <c r="S466" s="16">
        <f t="shared" si="225"/>
        <v>-13.340714285714272</v>
      </c>
      <c r="T466" s="5">
        <f t="shared" si="226"/>
        <v>8.4112149532710276</v>
      </c>
      <c r="U466" s="21">
        <f t="shared" si="227"/>
        <v>1</v>
      </c>
      <c r="V466" s="5"/>
      <c r="W466" s="5">
        <f t="shared" si="228"/>
        <v>7.0000000000000062E-2</v>
      </c>
      <c r="X466" s="4">
        <f t="shared" si="229"/>
        <v>-6.5420560747663559E-2</v>
      </c>
      <c r="Y466" s="4">
        <f t="shared" si="230"/>
        <v>-0.13542056074766362</v>
      </c>
      <c r="Z466" s="21">
        <f t="shared" si="231"/>
        <v>2021</v>
      </c>
      <c r="AA466" s="4">
        <f t="shared" si="232"/>
        <v>-1</v>
      </c>
      <c r="AB466" s="4">
        <f t="shared" si="233"/>
        <v>-1</v>
      </c>
      <c r="AC466" s="4">
        <f t="shared" si="234"/>
        <v>0</v>
      </c>
      <c r="AD466" s="4"/>
      <c r="AE466" s="4">
        <f t="shared" si="235"/>
        <v>-0.13542056074766362</v>
      </c>
      <c r="AF466" s="22">
        <f t="shared" si="236"/>
        <v>-0.92999999999999994</v>
      </c>
      <c r="AG466" s="22">
        <f t="shared" si="237"/>
        <v>-1.0654205607476634</v>
      </c>
      <c r="AH466" s="3">
        <f t="shared" si="238"/>
        <v>0</v>
      </c>
      <c r="AI466" s="28" t="b">
        <f t="shared" si="239"/>
        <v>0</v>
      </c>
      <c r="AJ466" s="3">
        <f t="shared" si="240"/>
        <v>4.3694141012909582E-2</v>
      </c>
      <c r="AK466" s="3">
        <f t="shared" si="241"/>
        <v>4.3694141012909582E-2</v>
      </c>
      <c r="AL466" s="26">
        <f t="shared" si="242"/>
        <v>8.4112149532710276</v>
      </c>
      <c r="AM466" s="26">
        <f ca="1">IF(RAND()&lt;J466,H466*F466,I466*G466)-1</f>
        <v>7.0000000000000062E-2</v>
      </c>
      <c r="AN466" s="26">
        <f ca="1">IF(RAND()&lt;(J466+(2*F466-1)*Sheet2!D$109),H466*F466,I466*G466)-1</f>
        <v>7.0000000000000062E-2</v>
      </c>
      <c r="AO466" s="3">
        <f t="shared" si="213"/>
        <v>202110</v>
      </c>
    </row>
    <row r="467" spans="1:41" s="3" customFormat="1" x14ac:dyDescent="0.25">
      <c r="A467" s="6">
        <v>44493</v>
      </c>
      <c r="B467" s="1" t="s">
        <v>25</v>
      </c>
      <c r="C467" s="1" t="s">
        <v>31</v>
      </c>
      <c r="D467">
        <v>38</v>
      </c>
      <c r="E467" s="1">
        <v>3</v>
      </c>
      <c r="F467">
        <f t="shared" si="214"/>
        <v>1</v>
      </c>
      <c r="G467">
        <f t="shared" si="215"/>
        <v>0</v>
      </c>
      <c r="H467" s="4">
        <v>1.1399999999999999</v>
      </c>
      <c r="I467" s="4">
        <v>6</v>
      </c>
      <c r="J467" s="4">
        <f t="shared" si="216"/>
        <v>0.87719298245614041</v>
      </c>
      <c r="K467" s="4">
        <f t="shared" si="217"/>
        <v>0.16666666666666666</v>
      </c>
      <c r="L467" s="17">
        <f t="shared" si="218"/>
        <v>0.84719298245614039</v>
      </c>
      <c r="M467" s="17">
        <f t="shared" si="219"/>
        <v>0.19666666666666666</v>
      </c>
      <c r="N467" s="34">
        <f t="shared" si="220"/>
        <v>1.1803686063367156</v>
      </c>
      <c r="O467" s="12">
        <f t="shared" si="221"/>
        <v>5.0847457627118651</v>
      </c>
      <c r="P467" s="4">
        <f t="shared" si="222"/>
        <v>202110</v>
      </c>
      <c r="Q467" s="17">
        <f t="shared" si="223"/>
        <v>1.1399999999999999</v>
      </c>
      <c r="R467" s="17">
        <f t="shared" si="224"/>
        <v>-7.3428571428571479</v>
      </c>
      <c r="S467" s="16">
        <f t="shared" si="225"/>
        <v>-6.2028571428571482</v>
      </c>
      <c r="T467" s="5">
        <f t="shared" si="226"/>
        <v>5.2631578947368425</v>
      </c>
      <c r="U467" s="21">
        <f t="shared" si="227"/>
        <v>1</v>
      </c>
      <c r="V467" s="5"/>
      <c r="W467" s="5">
        <f t="shared" si="228"/>
        <v>0.1399999999999999</v>
      </c>
      <c r="X467" s="4">
        <f t="shared" si="229"/>
        <v>-0.12280701754385959</v>
      </c>
      <c r="Y467" s="4">
        <f t="shared" si="230"/>
        <v>-0.26280701754385949</v>
      </c>
      <c r="Z467" s="21">
        <f t="shared" si="231"/>
        <v>2021</v>
      </c>
      <c r="AA467" s="4">
        <f t="shared" si="232"/>
        <v>-1</v>
      </c>
      <c r="AB467" s="4">
        <f t="shared" si="233"/>
        <v>-1</v>
      </c>
      <c r="AC467" s="4">
        <f t="shared" si="234"/>
        <v>0</v>
      </c>
      <c r="AD467" s="4"/>
      <c r="AE467" s="4">
        <f t="shared" si="235"/>
        <v>-0.26280701754385949</v>
      </c>
      <c r="AF467" s="22">
        <f t="shared" si="236"/>
        <v>-0.8600000000000001</v>
      </c>
      <c r="AG467" s="22">
        <f t="shared" si="237"/>
        <v>-1.1228070175438596</v>
      </c>
      <c r="AH467" s="3">
        <f t="shared" si="238"/>
        <v>0</v>
      </c>
      <c r="AI467" s="28" t="b">
        <f t="shared" si="239"/>
        <v>0</v>
      </c>
      <c r="AJ467" s="3">
        <f t="shared" si="240"/>
        <v>4.2016806722689037E-2</v>
      </c>
      <c r="AK467" s="3">
        <f t="shared" si="241"/>
        <v>4.2016806722689148E-2</v>
      </c>
      <c r="AL467" s="26">
        <f t="shared" si="242"/>
        <v>5.2631578947368425</v>
      </c>
      <c r="AM467" s="26">
        <f ca="1">IF(RAND()&lt;J467,H467*F467,I467*G467)-1</f>
        <v>0.1399999999999999</v>
      </c>
      <c r="AN467" s="26">
        <f ca="1">IF(RAND()&lt;(J467+(2*F467-1)*Sheet2!D$109),H467*F467,I467*G467)-1</f>
        <v>0.1399999999999999</v>
      </c>
      <c r="AO467" s="3">
        <f t="shared" si="213"/>
        <v>202110</v>
      </c>
    </row>
    <row r="468" spans="1:41" s="3" customFormat="1" x14ac:dyDescent="0.25">
      <c r="A468" s="6">
        <v>44493</v>
      </c>
      <c r="B468" s="1" t="s">
        <v>55</v>
      </c>
      <c r="C468" s="1" t="s">
        <v>19</v>
      </c>
      <c r="D468">
        <v>28</v>
      </c>
      <c r="E468" s="1">
        <v>19</v>
      </c>
      <c r="F468">
        <f t="shared" si="214"/>
        <v>1</v>
      </c>
      <c r="G468">
        <f t="shared" si="215"/>
        <v>0</v>
      </c>
      <c r="H468" s="4">
        <v>1.1000000000000001</v>
      </c>
      <c r="I468" s="4">
        <v>7.5</v>
      </c>
      <c r="J468" s="4">
        <f t="shared" si="216"/>
        <v>0.90909090909090906</v>
      </c>
      <c r="K468" s="4">
        <f t="shared" si="217"/>
        <v>0.13333333333333333</v>
      </c>
      <c r="L468" s="17">
        <f t="shared" si="218"/>
        <v>0.87909090909090903</v>
      </c>
      <c r="M468" s="17">
        <f t="shared" si="219"/>
        <v>0.16333333333333333</v>
      </c>
      <c r="N468" s="34">
        <f t="shared" si="220"/>
        <v>1.1375387797311274</v>
      </c>
      <c r="O468" s="12">
        <f t="shared" si="221"/>
        <v>6.1224489795918364</v>
      </c>
      <c r="P468" s="4">
        <f t="shared" si="222"/>
        <v>202110</v>
      </c>
      <c r="Q468" s="17">
        <f t="shared" si="223"/>
        <v>1.1000000000000001</v>
      </c>
      <c r="R468" s="17">
        <f t="shared" si="224"/>
        <v>-10.153846153846144</v>
      </c>
      <c r="S468" s="16">
        <f t="shared" si="225"/>
        <v>-9.0538461538461448</v>
      </c>
      <c r="T468" s="5">
        <f t="shared" si="226"/>
        <v>6.8181818181818175</v>
      </c>
      <c r="U468" s="21">
        <f t="shared" si="227"/>
        <v>1</v>
      </c>
      <c r="V468" s="5"/>
      <c r="W468" s="5">
        <f t="shared" si="228"/>
        <v>0.10000000000000009</v>
      </c>
      <c r="X468" s="4">
        <f t="shared" si="229"/>
        <v>-9.0909090909090939E-2</v>
      </c>
      <c r="Y468" s="4">
        <f t="shared" si="230"/>
        <v>-0.19090909090909103</v>
      </c>
      <c r="Z468" s="21">
        <f t="shared" si="231"/>
        <v>2021</v>
      </c>
      <c r="AA468" s="4">
        <f t="shared" si="232"/>
        <v>-1</v>
      </c>
      <c r="AB468" s="4">
        <f t="shared" si="233"/>
        <v>-1</v>
      </c>
      <c r="AC468" s="4">
        <f t="shared" si="234"/>
        <v>0</v>
      </c>
      <c r="AD468" s="4"/>
      <c r="AE468" s="4">
        <f t="shared" si="235"/>
        <v>-0.19090909090909103</v>
      </c>
      <c r="AF468" s="22">
        <f t="shared" si="236"/>
        <v>-0.89999999999999991</v>
      </c>
      <c r="AG468" s="22">
        <f t="shared" si="237"/>
        <v>-1.0909090909090908</v>
      </c>
      <c r="AH468" s="3">
        <f t="shared" si="238"/>
        <v>0</v>
      </c>
      <c r="AI468" s="28" t="b">
        <f t="shared" si="239"/>
        <v>0</v>
      </c>
      <c r="AJ468" s="3">
        <f t="shared" si="240"/>
        <v>4.0697674418604612E-2</v>
      </c>
      <c r="AK468" s="3">
        <f t="shared" si="241"/>
        <v>4.0697674418604501E-2</v>
      </c>
      <c r="AL468" s="26">
        <f t="shared" si="242"/>
        <v>6.8181818181818175</v>
      </c>
      <c r="AM468" s="26">
        <f ca="1">IF(RAND()&lt;J468,H468*F468,I468*G468)-1</f>
        <v>0.10000000000000009</v>
      </c>
      <c r="AN468" s="26">
        <f ca="1">IF(RAND()&lt;(J468+(2*F468-1)*Sheet2!D$109),H468*F468,I468*G468)-1</f>
        <v>0.10000000000000009</v>
      </c>
      <c r="AO468" s="3">
        <f t="shared" si="213"/>
        <v>202110</v>
      </c>
    </row>
    <row r="469" spans="1:41" s="3" customFormat="1" x14ac:dyDescent="0.25">
      <c r="A469" s="6">
        <v>44493</v>
      </c>
      <c r="B469" s="1" t="s">
        <v>57</v>
      </c>
      <c r="C469" s="1" t="s">
        <v>41</v>
      </c>
      <c r="D469">
        <v>33</v>
      </c>
      <c r="E469" s="1">
        <v>22</v>
      </c>
      <c r="F469">
        <f t="shared" si="214"/>
        <v>1</v>
      </c>
      <c r="G469">
        <f t="shared" si="215"/>
        <v>0</v>
      </c>
      <c r="H469" s="4">
        <v>1.62</v>
      </c>
      <c r="I469" s="4">
        <v>2.4</v>
      </c>
      <c r="J469" s="4">
        <f t="shared" si="216"/>
        <v>0.61728395061728392</v>
      </c>
      <c r="K469" s="4">
        <f t="shared" si="217"/>
        <v>0.41666666666666669</v>
      </c>
      <c r="L469" s="17">
        <f t="shared" si="218"/>
        <v>0.58728395061728389</v>
      </c>
      <c r="M469" s="17">
        <f t="shared" si="219"/>
        <v>0.44666666666666666</v>
      </c>
      <c r="N469" s="34">
        <f t="shared" si="220"/>
        <v>1.7027538364515453</v>
      </c>
      <c r="O469" s="12">
        <f t="shared" si="221"/>
        <v>2.238805970149254</v>
      </c>
      <c r="P469" s="4">
        <f t="shared" si="222"/>
        <v>202110</v>
      </c>
      <c r="Q469" s="17">
        <f t="shared" si="223"/>
        <v>1.62</v>
      </c>
      <c r="R469" s="17">
        <f t="shared" si="224"/>
        <v>-2.3271889400921655</v>
      </c>
      <c r="S469" s="16">
        <f t="shared" si="225"/>
        <v>-0.70718894009216537</v>
      </c>
      <c r="T469" s="5">
        <f t="shared" si="226"/>
        <v>1.4814814814814814</v>
      </c>
      <c r="U469" s="21">
        <f t="shared" si="227"/>
        <v>0</v>
      </c>
      <c r="V469" s="5"/>
      <c r="W469" s="5">
        <f t="shared" si="228"/>
        <v>0.62000000000000011</v>
      </c>
      <c r="X469" s="4">
        <f t="shared" si="229"/>
        <v>-0.38271604938271608</v>
      </c>
      <c r="Y469" s="4">
        <f t="shared" si="230"/>
        <v>-1.0027160493827161</v>
      </c>
      <c r="Z469" s="21">
        <f t="shared" si="231"/>
        <v>2021</v>
      </c>
      <c r="AA469" s="4">
        <f t="shared" si="232"/>
        <v>-1</v>
      </c>
      <c r="AB469" s="4">
        <f t="shared" si="233"/>
        <v>-1</v>
      </c>
      <c r="AC469" s="4">
        <f t="shared" si="234"/>
        <v>0</v>
      </c>
      <c r="AD469" s="4"/>
      <c r="AE469" s="4">
        <f t="shared" si="235"/>
        <v>-1.0027160493827161</v>
      </c>
      <c r="AF469" s="22">
        <f t="shared" si="236"/>
        <v>-0.37999999999999989</v>
      </c>
      <c r="AG469" s="22">
        <f t="shared" si="237"/>
        <v>-1.382716049382716</v>
      </c>
      <c r="AH469" s="3">
        <f t="shared" si="238"/>
        <v>0</v>
      </c>
      <c r="AI469" s="28" t="b">
        <f t="shared" si="239"/>
        <v>0</v>
      </c>
      <c r="AJ469" s="3">
        <f t="shared" si="240"/>
        <v>3.2835820895522283E-2</v>
      </c>
      <c r="AK469" s="3">
        <f t="shared" si="241"/>
        <v>3.2835820895522283E-2</v>
      </c>
      <c r="AL469" s="26">
        <f t="shared" si="242"/>
        <v>1.4814814814814814</v>
      </c>
      <c r="AM469" s="26">
        <f ca="1">IF(RAND()&lt;J469,H469*F469,I469*G469)-1</f>
        <v>0.62000000000000011</v>
      </c>
      <c r="AN469" s="26">
        <f ca="1">IF(RAND()&lt;(J469+(2*F469-1)*Sheet2!D$109),H469*F469,I469*G469)-1</f>
        <v>0.62000000000000011</v>
      </c>
      <c r="AO469" s="3">
        <f t="shared" si="213"/>
        <v>202110</v>
      </c>
    </row>
    <row r="470" spans="1:41" s="3" customFormat="1" x14ac:dyDescent="0.25">
      <c r="A470" s="6">
        <v>44493</v>
      </c>
      <c r="B470" s="1" t="s">
        <v>29</v>
      </c>
      <c r="C470" s="1" t="s">
        <v>30</v>
      </c>
      <c r="D470">
        <v>17</v>
      </c>
      <c r="E470" s="1">
        <v>41</v>
      </c>
      <c r="F470">
        <f t="shared" si="214"/>
        <v>0</v>
      </c>
      <c r="G470">
        <f t="shared" si="215"/>
        <v>1</v>
      </c>
      <c r="H470" s="4">
        <v>1.36</v>
      </c>
      <c r="I470" s="4">
        <v>3.25</v>
      </c>
      <c r="J470" s="4">
        <f t="shared" si="216"/>
        <v>0.73529411764705876</v>
      </c>
      <c r="K470" s="4">
        <f t="shared" si="217"/>
        <v>0.30769230769230771</v>
      </c>
      <c r="L470" s="17">
        <f t="shared" si="218"/>
        <v>0.76529411764705879</v>
      </c>
      <c r="M470" s="17">
        <f t="shared" si="219"/>
        <v>0.27769230769230768</v>
      </c>
      <c r="N470" s="34">
        <f t="shared" si="220"/>
        <v>1.3066871637202153</v>
      </c>
      <c r="O470" s="12">
        <f t="shared" si="221"/>
        <v>3.6011080332409975</v>
      </c>
      <c r="P470" s="4">
        <f t="shared" si="222"/>
        <v>202110</v>
      </c>
      <c r="Q470" s="17">
        <f t="shared" si="223"/>
        <v>0.4184615384615385</v>
      </c>
      <c r="R470" s="17">
        <f t="shared" si="224"/>
        <v>-3.2222222222222214</v>
      </c>
      <c r="S470" s="16">
        <f t="shared" si="225"/>
        <v>-2.8037606837606828</v>
      </c>
      <c r="T470" s="5">
        <f t="shared" si="226"/>
        <v>2.3897058823529411</v>
      </c>
      <c r="U470" s="21">
        <f t="shared" si="227"/>
        <v>0</v>
      </c>
      <c r="V470" s="5"/>
      <c r="W470" s="5">
        <f t="shared" si="228"/>
        <v>-1</v>
      </c>
      <c r="X470" s="4">
        <f t="shared" si="229"/>
        <v>-1</v>
      </c>
      <c r="Y470" s="4">
        <f t="shared" si="230"/>
        <v>0</v>
      </c>
      <c r="Z470" s="21">
        <f t="shared" si="231"/>
        <v>2021</v>
      </c>
      <c r="AA470" s="4">
        <f t="shared" si="232"/>
        <v>2.25</v>
      </c>
      <c r="AB470" s="4">
        <f t="shared" si="233"/>
        <v>-0.69230769230769229</v>
      </c>
      <c r="AC470" s="4">
        <f t="shared" si="234"/>
        <v>-2.9423076923076925</v>
      </c>
      <c r="AD470" s="4"/>
      <c r="AE470" s="4">
        <f t="shared" si="235"/>
        <v>-0.62470588235294133</v>
      </c>
      <c r="AF470" s="22">
        <f t="shared" si="236"/>
        <v>1.25</v>
      </c>
      <c r="AG470" s="22">
        <f t="shared" si="237"/>
        <v>-1.6923076923076923</v>
      </c>
      <c r="AH470" s="3">
        <f t="shared" si="238"/>
        <v>0</v>
      </c>
      <c r="AI470" s="28" t="b">
        <f t="shared" si="239"/>
        <v>0</v>
      </c>
      <c r="AJ470" s="3">
        <f t="shared" si="240"/>
        <v>4.1214750542299394E-2</v>
      </c>
      <c r="AK470" s="3">
        <f t="shared" si="241"/>
        <v>4.1214750542299394E-2</v>
      </c>
      <c r="AL470" s="26">
        <f t="shared" si="242"/>
        <v>2.3897058823529411</v>
      </c>
      <c r="AM470" s="26">
        <f ca="1">IF(RAND()&lt;J470,H470*F470,I470*G470)-1</f>
        <v>-1</v>
      </c>
      <c r="AN470" s="26">
        <f ca="1">IF(RAND()&lt;(J470+(2*F470-1)*Sheet2!D$109),H470*F470,I470*G470)-1</f>
        <v>-1</v>
      </c>
      <c r="AO470" s="3">
        <f t="shared" si="213"/>
        <v>202110</v>
      </c>
    </row>
    <row r="471" spans="1:41" s="3" customFormat="1" x14ac:dyDescent="0.25">
      <c r="A471" s="6">
        <v>44493</v>
      </c>
      <c r="B471" s="1" t="s">
        <v>48</v>
      </c>
      <c r="C471" s="1" t="s">
        <v>58</v>
      </c>
      <c r="D471">
        <v>24</v>
      </c>
      <c r="E471" s="1">
        <v>10</v>
      </c>
      <c r="F471">
        <f t="shared" si="214"/>
        <v>1</v>
      </c>
      <c r="G471">
        <f t="shared" si="215"/>
        <v>0</v>
      </c>
      <c r="H471" s="4">
        <v>1.22</v>
      </c>
      <c r="I471" s="4">
        <v>4.5</v>
      </c>
      <c r="J471" s="4">
        <f t="shared" si="216"/>
        <v>0.81967213114754101</v>
      </c>
      <c r="K471" s="4">
        <f t="shared" si="217"/>
        <v>0.22222222222222221</v>
      </c>
      <c r="L471" s="17">
        <f t="shared" si="218"/>
        <v>0.78967213114754098</v>
      </c>
      <c r="M471" s="17">
        <f t="shared" si="219"/>
        <v>0.25222222222222224</v>
      </c>
      <c r="N471" s="34">
        <f t="shared" si="220"/>
        <v>1.2663483495951837</v>
      </c>
      <c r="O471" s="12">
        <f t="shared" si="221"/>
        <v>3.964757709251101</v>
      </c>
      <c r="P471" s="4">
        <f t="shared" si="222"/>
        <v>202110</v>
      </c>
      <c r="Q471" s="17">
        <f t="shared" si="223"/>
        <v>1.22</v>
      </c>
      <c r="R471" s="17">
        <f t="shared" si="224"/>
        <v>-4.8311688311688314</v>
      </c>
      <c r="S471" s="16">
        <f t="shared" si="225"/>
        <v>-3.6111688311688317</v>
      </c>
      <c r="T471" s="5">
        <f t="shared" si="226"/>
        <v>3.6885245901639343</v>
      </c>
      <c r="U471" s="21">
        <f t="shared" si="227"/>
        <v>0</v>
      </c>
      <c r="V471" s="5"/>
      <c r="W471" s="5">
        <f t="shared" si="228"/>
        <v>0.21999999999999997</v>
      </c>
      <c r="X471" s="4">
        <f t="shared" si="229"/>
        <v>-0.18032786885245899</v>
      </c>
      <c r="Y471" s="4">
        <f t="shared" si="230"/>
        <v>-0.40032786885245897</v>
      </c>
      <c r="Z471" s="21">
        <f t="shared" si="231"/>
        <v>2021</v>
      </c>
      <c r="AA471" s="4">
        <f t="shared" si="232"/>
        <v>-1</v>
      </c>
      <c r="AB471" s="4">
        <f t="shared" si="233"/>
        <v>-1</v>
      </c>
      <c r="AC471" s="4">
        <f t="shared" si="234"/>
        <v>0</v>
      </c>
      <c r="AD471" s="4"/>
      <c r="AE471" s="4">
        <f t="shared" si="235"/>
        <v>-0.40032786885245897</v>
      </c>
      <c r="AF471" s="22">
        <f t="shared" si="236"/>
        <v>-0.78</v>
      </c>
      <c r="AG471" s="22">
        <f t="shared" si="237"/>
        <v>-1.180327868852459</v>
      </c>
      <c r="AH471" s="3">
        <f t="shared" si="238"/>
        <v>0</v>
      </c>
      <c r="AI471" s="28" t="b">
        <f t="shared" si="239"/>
        <v>0</v>
      </c>
      <c r="AJ471" s="3">
        <f t="shared" si="240"/>
        <v>4.0209790209790097E-2</v>
      </c>
      <c r="AK471" s="3">
        <f t="shared" si="241"/>
        <v>4.0209790209790319E-2</v>
      </c>
      <c r="AL471" s="26">
        <f t="shared" si="242"/>
        <v>3.6885245901639343</v>
      </c>
      <c r="AM471" s="26">
        <f ca="1">IF(RAND()&lt;J471,H471*F471,I471*G471)-1</f>
        <v>0.21999999999999997</v>
      </c>
      <c r="AN471" s="26">
        <f ca="1">IF(RAND()&lt;(J471+(2*F471-1)*Sheet2!D$109),H471*F471,I471*G471)-1</f>
        <v>0.21999999999999997</v>
      </c>
      <c r="AO471" s="3">
        <f t="shared" si="213"/>
        <v>202110</v>
      </c>
    </row>
    <row r="472" spans="1:41" s="3" customFormat="1" x14ac:dyDescent="0.25">
      <c r="A472" s="6">
        <v>44493</v>
      </c>
      <c r="B472" s="1" t="s">
        <v>37</v>
      </c>
      <c r="C472" s="1" t="s">
        <v>27</v>
      </c>
      <c r="D472">
        <v>28</v>
      </c>
      <c r="E472" s="1">
        <v>30</v>
      </c>
      <c r="F472">
        <f t="shared" si="214"/>
        <v>0</v>
      </c>
      <c r="G472">
        <f t="shared" si="215"/>
        <v>1</v>
      </c>
      <c r="H472" s="4">
        <v>1.9</v>
      </c>
      <c r="I472" s="4">
        <v>1.9</v>
      </c>
      <c r="J472" s="4">
        <f t="shared" si="216"/>
        <v>0.52631578947368418</v>
      </c>
      <c r="K472" s="4">
        <f t="shared" si="217"/>
        <v>0.52631578947368418</v>
      </c>
      <c r="L472" s="17">
        <f t="shared" si="218"/>
        <v>0.55631578947368421</v>
      </c>
      <c r="M472" s="17">
        <f t="shared" si="219"/>
        <v>0.49631578947368415</v>
      </c>
      <c r="N472" s="34">
        <f t="shared" si="220"/>
        <v>1.7975402081362346</v>
      </c>
      <c r="O472" s="12">
        <f t="shared" si="221"/>
        <v>2.0148462354188763</v>
      </c>
      <c r="P472" s="4">
        <f t="shared" si="222"/>
        <v>202110</v>
      </c>
      <c r="Q472" s="17">
        <f t="shared" si="223"/>
        <v>1</v>
      </c>
      <c r="R472" s="17">
        <f t="shared" si="224"/>
        <v>-2.2222222222222223</v>
      </c>
      <c r="S472" s="16">
        <f t="shared" si="225"/>
        <v>-1.2222222222222223</v>
      </c>
      <c r="T472" s="5">
        <f t="shared" si="226"/>
        <v>1</v>
      </c>
      <c r="U472" s="21">
        <f t="shared" si="227"/>
        <v>0</v>
      </c>
      <c r="V472" s="5"/>
      <c r="W472" s="5">
        <f t="shared" si="228"/>
        <v>-1</v>
      </c>
      <c r="X472" s="4">
        <f t="shared" si="229"/>
        <v>-1</v>
      </c>
      <c r="Y472" s="4">
        <f t="shared" si="230"/>
        <v>0</v>
      </c>
      <c r="Z472" s="21">
        <f t="shared" si="231"/>
        <v>2021</v>
      </c>
      <c r="AA472" s="4">
        <f t="shared" si="232"/>
        <v>0.89999999999999991</v>
      </c>
      <c r="AB472" s="4">
        <f t="shared" si="233"/>
        <v>-0.47368421052631582</v>
      </c>
      <c r="AC472" s="4">
        <f t="shared" si="234"/>
        <v>-1.3736842105263158</v>
      </c>
      <c r="AD472" s="4"/>
      <c r="AE472" s="4">
        <f t="shared" si="235"/>
        <v>-1.3736842105263158</v>
      </c>
      <c r="AF472" s="22">
        <f t="shared" si="236"/>
        <v>-0.10000000000000009</v>
      </c>
      <c r="AG472" s="22">
        <f t="shared" si="237"/>
        <v>-1.4736842105263159</v>
      </c>
      <c r="AH472" s="3">
        <f t="shared" si="238"/>
        <v>0</v>
      </c>
      <c r="AI472" s="28" t="b">
        <f t="shared" si="239"/>
        <v>0</v>
      </c>
      <c r="AJ472" s="3">
        <f t="shared" si="240"/>
        <v>4.9999999999999933E-2</v>
      </c>
      <c r="AK472" s="3">
        <f t="shared" si="241"/>
        <v>4.9999999999999933E-2</v>
      </c>
      <c r="AL472" s="26">
        <f t="shared" si="242"/>
        <v>1</v>
      </c>
      <c r="AM472" s="26">
        <f ca="1">IF(RAND()&lt;J472,H472*F472,I472*G472)-1</f>
        <v>-1</v>
      </c>
      <c r="AN472" s="26">
        <f ca="1">IF(RAND()&lt;(J472+(2*F472-1)*Sheet2!D$109),H472*F472,I472*G472)-1</f>
        <v>0.89999999999999991</v>
      </c>
      <c r="AO472" s="3">
        <f t="shared" si="213"/>
        <v>202110</v>
      </c>
    </row>
    <row r="473" spans="1:41" s="3" customFormat="1" x14ac:dyDescent="0.25">
      <c r="A473" s="6">
        <v>44493</v>
      </c>
      <c r="B473" s="1" t="s">
        <v>38</v>
      </c>
      <c r="C473" s="1" t="s">
        <v>39</v>
      </c>
      <c r="D473">
        <v>54</v>
      </c>
      <c r="E473" s="1">
        <v>13</v>
      </c>
      <c r="F473">
        <f t="shared" si="214"/>
        <v>1</v>
      </c>
      <c r="G473">
        <f t="shared" si="215"/>
        <v>0</v>
      </c>
      <c r="H473" s="4">
        <v>1.33</v>
      </c>
      <c r="I473" s="4">
        <v>3.4</v>
      </c>
      <c r="J473" s="4">
        <f t="shared" si="216"/>
        <v>0.75187969924812026</v>
      </c>
      <c r="K473" s="4">
        <f t="shared" si="217"/>
        <v>0.29411764705882354</v>
      </c>
      <c r="L473" s="17">
        <f t="shared" si="218"/>
        <v>0.72187969924812023</v>
      </c>
      <c r="M473" s="17">
        <f t="shared" si="219"/>
        <v>0.32411764705882351</v>
      </c>
      <c r="N473" s="34">
        <f t="shared" si="220"/>
        <v>1.3852723674617229</v>
      </c>
      <c r="O473" s="12">
        <f t="shared" si="221"/>
        <v>3.0852994555353903</v>
      </c>
      <c r="P473" s="4">
        <f t="shared" si="222"/>
        <v>202110</v>
      </c>
      <c r="Q473" s="17">
        <f t="shared" si="223"/>
        <v>1.33</v>
      </c>
      <c r="R473" s="17">
        <f t="shared" si="224"/>
        <v>-3.4469696969696964</v>
      </c>
      <c r="S473" s="16">
        <f t="shared" si="225"/>
        <v>-2.1169696969696963</v>
      </c>
      <c r="T473" s="5">
        <f t="shared" si="226"/>
        <v>2.5563909774436087</v>
      </c>
      <c r="U473" s="21">
        <f t="shared" si="227"/>
        <v>0</v>
      </c>
      <c r="V473" s="5"/>
      <c r="W473" s="5">
        <f t="shared" si="228"/>
        <v>0.33000000000000007</v>
      </c>
      <c r="X473" s="4">
        <f t="shared" si="229"/>
        <v>-0.24812030075187974</v>
      </c>
      <c r="Y473" s="4">
        <f t="shared" si="230"/>
        <v>-0.57812030075187981</v>
      </c>
      <c r="Z473" s="21">
        <f t="shared" si="231"/>
        <v>2021</v>
      </c>
      <c r="AA473" s="4">
        <f t="shared" si="232"/>
        <v>-1</v>
      </c>
      <c r="AB473" s="4">
        <f t="shared" si="233"/>
        <v>-1</v>
      </c>
      <c r="AC473" s="4">
        <f t="shared" si="234"/>
        <v>0</v>
      </c>
      <c r="AD473" s="4"/>
      <c r="AE473" s="4">
        <f t="shared" si="235"/>
        <v>-0.57812030075187981</v>
      </c>
      <c r="AF473" s="22">
        <f t="shared" si="236"/>
        <v>-0.66999999999999993</v>
      </c>
      <c r="AG473" s="22">
        <f t="shared" si="237"/>
        <v>-1.2481203007518797</v>
      </c>
      <c r="AH473" s="3">
        <f t="shared" si="238"/>
        <v>0</v>
      </c>
      <c r="AI473" s="28" t="b">
        <f t="shared" si="239"/>
        <v>0</v>
      </c>
      <c r="AJ473" s="3">
        <f t="shared" si="240"/>
        <v>4.3974630021141659E-2</v>
      </c>
      <c r="AK473" s="3">
        <f t="shared" si="241"/>
        <v>4.3974630021141659E-2</v>
      </c>
      <c r="AL473" s="26">
        <f t="shared" si="242"/>
        <v>2.5563909774436087</v>
      </c>
      <c r="AM473" s="26">
        <f ca="1">IF(RAND()&lt;J473,H473*F473,I473*G473)-1</f>
        <v>0.33000000000000007</v>
      </c>
      <c r="AN473" s="26">
        <f ca="1">IF(RAND()&lt;(J473+(2*F473-1)*Sheet2!D$109),H473*F473,I473*G473)-1</f>
        <v>0.33000000000000007</v>
      </c>
      <c r="AO473" s="3">
        <f t="shared" si="213"/>
        <v>202110</v>
      </c>
    </row>
    <row r="474" spans="1:41" s="3" customFormat="1" x14ac:dyDescent="0.25">
      <c r="A474" s="6">
        <v>44493</v>
      </c>
      <c r="B474" s="1" t="s">
        <v>20</v>
      </c>
      <c r="C474" s="1" t="s">
        <v>26</v>
      </c>
      <c r="D474">
        <v>25</v>
      </c>
      <c r="E474" s="1">
        <v>3</v>
      </c>
      <c r="F474">
        <f t="shared" si="214"/>
        <v>1</v>
      </c>
      <c r="G474">
        <f t="shared" si="215"/>
        <v>0</v>
      </c>
      <c r="H474" s="4">
        <v>2.2999999999999998</v>
      </c>
      <c r="I474" s="4">
        <v>1.66</v>
      </c>
      <c r="J474" s="4">
        <f t="shared" si="216"/>
        <v>0.43478260869565222</v>
      </c>
      <c r="K474" s="4">
        <f t="shared" si="217"/>
        <v>0.60240963855421692</v>
      </c>
      <c r="L474" s="17">
        <f t="shared" si="218"/>
        <v>0.40478260869565219</v>
      </c>
      <c r="M474" s="17">
        <f t="shared" si="219"/>
        <v>0.63240963855421695</v>
      </c>
      <c r="N474" s="34">
        <f t="shared" si="220"/>
        <v>2.4704618689581093</v>
      </c>
      <c r="O474" s="12">
        <f t="shared" si="221"/>
        <v>1.5812535721089729</v>
      </c>
      <c r="P474" s="4">
        <f t="shared" si="222"/>
        <v>202110</v>
      </c>
      <c r="Q474" s="17">
        <f t="shared" si="223"/>
        <v>2.2999999999999998</v>
      </c>
      <c r="R474" s="17">
        <f t="shared" si="224"/>
        <v>-2.2843822843822847</v>
      </c>
      <c r="S474" s="16">
        <f t="shared" si="225"/>
        <v>1.5617715617715078E-2</v>
      </c>
      <c r="T474" s="5">
        <f t="shared" si="226"/>
        <v>0.72173913043478266</v>
      </c>
      <c r="U474" s="21">
        <f t="shared" si="227"/>
        <v>0</v>
      </c>
      <c r="V474" s="5"/>
      <c r="W474" s="5">
        <f t="shared" si="228"/>
        <v>1.2999999999999998</v>
      </c>
      <c r="X474" s="4">
        <f t="shared" si="229"/>
        <v>-0.56521739130434778</v>
      </c>
      <c r="Y474" s="4">
        <f t="shared" si="230"/>
        <v>-1.8652173913043475</v>
      </c>
      <c r="Z474" s="21">
        <f t="shared" si="231"/>
        <v>2021</v>
      </c>
      <c r="AA474" s="4">
        <f t="shared" si="232"/>
        <v>-1</v>
      </c>
      <c r="AB474" s="4">
        <f t="shared" si="233"/>
        <v>-1</v>
      </c>
      <c r="AC474" s="4">
        <f t="shared" si="234"/>
        <v>0</v>
      </c>
      <c r="AD474" s="4"/>
      <c r="AE474" s="4">
        <f t="shared" si="235"/>
        <v>-1.8652173913043475</v>
      </c>
      <c r="AF474" s="22">
        <f t="shared" si="236"/>
        <v>0.29999999999999982</v>
      </c>
      <c r="AG474" s="22">
        <f t="shared" si="237"/>
        <v>-1.5652173913043477</v>
      </c>
      <c r="AH474" s="3">
        <f t="shared" si="238"/>
        <v>0</v>
      </c>
      <c r="AI474" s="28" t="b">
        <f t="shared" si="239"/>
        <v>0</v>
      </c>
      <c r="AJ474" s="3">
        <f t="shared" si="240"/>
        <v>3.5858585858585923E-2</v>
      </c>
      <c r="AK474" s="3">
        <f t="shared" si="241"/>
        <v>3.5858585858585923E-2</v>
      </c>
      <c r="AL474" s="26">
        <f t="shared" si="242"/>
        <v>0.72173913043478266</v>
      </c>
      <c r="AM474" s="26">
        <f ca="1">IF(RAND()&lt;J474,H474*F474,I474*G474)-1</f>
        <v>1.2999999999999998</v>
      </c>
      <c r="AN474" s="26">
        <f ca="1">IF(RAND()&lt;(J474+(2*F474-1)*Sheet2!D$109),H474*F474,I474*G474)-1</f>
        <v>-1</v>
      </c>
      <c r="AO474" s="3">
        <f t="shared" si="213"/>
        <v>202110</v>
      </c>
    </row>
    <row r="475" spans="1:41" s="3" customFormat="1" x14ac:dyDescent="0.25">
      <c r="A475" s="6">
        <v>44493</v>
      </c>
      <c r="B475" s="1" t="s">
        <v>36</v>
      </c>
      <c r="C475" s="1" t="s">
        <v>35</v>
      </c>
      <c r="D475">
        <v>27</v>
      </c>
      <c r="E475" s="1">
        <v>3</v>
      </c>
      <c r="F475">
        <f t="shared" si="214"/>
        <v>1</v>
      </c>
      <c r="G475">
        <f t="shared" si="215"/>
        <v>0</v>
      </c>
      <c r="H475" s="4">
        <v>2.7</v>
      </c>
      <c r="I475" s="4">
        <v>1.5</v>
      </c>
      <c r="J475" s="4">
        <f t="shared" si="216"/>
        <v>0.37037037037037035</v>
      </c>
      <c r="K475" s="4">
        <f t="shared" si="217"/>
        <v>0.66666666666666663</v>
      </c>
      <c r="L475" s="17">
        <f t="shared" si="218"/>
        <v>0.34037037037037032</v>
      </c>
      <c r="M475" s="17">
        <f t="shared" si="219"/>
        <v>0.69666666666666666</v>
      </c>
      <c r="N475" s="34">
        <f t="shared" si="220"/>
        <v>2.9379760609358003</v>
      </c>
      <c r="O475" s="12">
        <f t="shared" si="221"/>
        <v>1.4354066985645932</v>
      </c>
      <c r="P475" s="4">
        <f t="shared" si="222"/>
        <v>202110</v>
      </c>
      <c r="Q475" s="17">
        <f t="shared" si="223"/>
        <v>2.7</v>
      </c>
      <c r="R475" s="17">
        <f t="shared" si="224"/>
        <v>-2.5882352941176467</v>
      </c>
      <c r="S475" s="16">
        <f t="shared" si="225"/>
        <v>0.11176470588235343</v>
      </c>
      <c r="T475" s="5">
        <f t="shared" si="226"/>
        <v>0.55555555555555547</v>
      </c>
      <c r="U475" s="21">
        <f t="shared" si="227"/>
        <v>0</v>
      </c>
      <c r="V475" s="5"/>
      <c r="W475" s="5">
        <f t="shared" si="228"/>
        <v>1.7000000000000002</v>
      </c>
      <c r="X475" s="4">
        <f t="shared" si="229"/>
        <v>-0.62962962962962965</v>
      </c>
      <c r="Y475" s="4">
        <f t="shared" si="230"/>
        <v>-2.3296296296296299</v>
      </c>
      <c r="Z475" s="21">
        <f t="shared" si="231"/>
        <v>2021</v>
      </c>
      <c r="AA475" s="4">
        <f t="shared" si="232"/>
        <v>-1</v>
      </c>
      <c r="AB475" s="4">
        <f t="shared" si="233"/>
        <v>-1</v>
      </c>
      <c r="AC475" s="4">
        <f t="shared" si="234"/>
        <v>0</v>
      </c>
      <c r="AD475" s="4"/>
      <c r="AE475" s="4">
        <f t="shared" si="235"/>
        <v>-2.3296296296296299</v>
      </c>
      <c r="AF475" s="22">
        <f t="shared" si="236"/>
        <v>0.70000000000000018</v>
      </c>
      <c r="AG475" s="22">
        <f t="shared" si="237"/>
        <v>-1.6296296296296298</v>
      </c>
      <c r="AH475" s="3">
        <f t="shared" si="238"/>
        <v>0</v>
      </c>
      <c r="AI475" s="28" t="b">
        <f t="shared" si="239"/>
        <v>0</v>
      </c>
      <c r="AJ475" s="3">
        <f t="shared" si="240"/>
        <v>3.5714285714285587E-2</v>
      </c>
      <c r="AK475" s="3">
        <f t="shared" si="241"/>
        <v>3.5714285714285809E-2</v>
      </c>
      <c r="AL475" s="26">
        <f t="shared" si="242"/>
        <v>0.55555555555555547</v>
      </c>
      <c r="AM475" s="26">
        <f ca="1">IF(RAND()&lt;J475,H475*F475,I475*G475)-1</f>
        <v>-1</v>
      </c>
      <c r="AN475" s="26">
        <f ca="1">IF(RAND()&lt;(J475+(2*F475-1)*Sheet2!D$109),H475*F475,I475*G475)-1</f>
        <v>-1</v>
      </c>
      <c r="AO475" s="3">
        <f t="shared" si="213"/>
        <v>202110</v>
      </c>
    </row>
    <row r="476" spans="1:41" s="3" customFormat="1" x14ac:dyDescent="0.25">
      <c r="A476" s="6">
        <v>44490</v>
      </c>
      <c r="B476" s="1" t="s">
        <v>44</v>
      </c>
      <c r="C476" s="1" t="s">
        <v>21</v>
      </c>
      <c r="D476">
        <v>17</v>
      </c>
      <c r="E476" s="1">
        <v>14</v>
      </c>
      <c r="F476">
        <f t="shared" si="214"/>
        <v>1</v>
      </c>
      <c r="G476">
        <f t="shared" si="215"/>
        <v>0</v>
      </c>
      <c r="H476" s="4">
        <v>1.42</v>
      </c>
      <c r="I476" s="4">
        <v>2.95</v>
      </c>
      <c r="J476" s="4">
        <f t="shared" si="216"/>
        <v>0.70422535211267612</v>
      </c>
      <c r="K476" s="4">
        <f t="shared" si="217"/>
        <v>0.33898305084745761</v>
      </c>
      <c r="L476" s="17">
        <f t="shared" si="218"/>
        <v>0.67422535211267609</v>
      </c>
      <c r="M476" s="17">
        <f t="shared" si="219"/>
        <v>0.36898305084745764</v>
      </c>
      <c r="N476" s="34">
        <f t="shared" si="220"/>
        <v>1.483183622310424</v>
      </c>
      <c r="O476" s="12">
        <f t="shared" si="221"/>
        <v>2.7101515847496556</v>
      </c>
      <c r="P476" s="4">
        <f t="shared" si="222"/>
        <v>202110</v>
      </c>
      <c r="Q476" s="17">
        <f t="shared" si="223"/>
        <v>1.42</v>
      </c>
      <c r="R476" s="17">
        <f t="shared" si="224"/>
        <v>-2.8937728937728942</v>
      </c>
      <c r="S476" s="16">
        <f t="shared" si="225"/>
        <v>-1.4737728937728942</v>
      </c>
      <c r="T476" s="5">
        <f t="shared" si="226"/>
        <v>2.0774647887323945</v>
      </c>
      <c r="U476" s="21">
        <f t="shared" si="227"/>
        <v>0</v>
      </c>
      <c r="V476" s="5"/>
      <c r="W476" s="5">
        <f t="shared" si="228"/>
        <v>0.41999999999999993</v>
      </c>
      <c r="X476" s="4">
        <f t="shared" si="229"/>
        <v>-0.29577464788732388</v>
      </c>
      <c r="Y476" s="4">
        <f t="shared" si="230"/>
        <v>-0.71577464788732381</v>
      </c>
      <c r="Z476" s="21">
        <f t="shared" si="231"/>
        <v>2021</v>
      </c>
      <c r="AA476" s="4">
        <f t="shared" si="232"/>
        <v>-1</v>
      </c>
      <c r="AB476" s="4">
        <f t="shared" si="233"/>
        <v>-1</v>
      </c>
      <c r="AC476" s="4">
        <f t="shared" si="234"/>
        <v>0</v>
      </c>
      <c r="AD476" s="4"/>
      <c r="AE476" s="4">
        <f t="shared" si="235"/>
        <v>-0.71577464788732381</v>
      </c>
      <c r="AF476" s="22">
        <f t="shared" si="236"/>
        <v>-0.58000000000000007</v>
      </c>
      <c r="AG476" s="22">
        <f t="shared" si="237"/>
        <v>-1.295774647887324</v>
      </c>
      <c r="AH476" s="3">
        <f t="shared" si="238"/>
        <v>0</v>
      </c>
      <c r="AI476" s="28" t="b">
        <f t="shared" si="239"/>
        <v>0</v>
      </c>
      <c r="AJ476" s="3">
        <f t="shared" si="240"/>
        <v>4.1418764302059485E-2</v>
      </c>
      <c r="AK476" s="3">
        <f t="shared" si="241"/>
        <v>4.1418764302059485E-2</v>
      </c>
      <c r="AL476" s="26">
        <f t="shared" si="242"/>
        <v>2.0774647887323945</v>
      </c>
      <c r="AM476" s="26">
        <f ca="1">IF(RAND()&lt;J476,H476*F476,I476*G476)-1</f>
        <v>0.41999999999999993</v>
      </c>
      <c r="AN476" s="26">
        <f ca="1">IF(RAND()&lt;(J476+(2*F476-1)*Sheet2!D$109),H476*F476,I476*G476)-1</f>
        <v>0.41999999999999993</v>
      </c>
      <c r="AO476" s="3">
        <f t="shared" si="213"/>
        <v>202110</v>
      </c>
    </row>
    <row r="477" spans="1:41" s="3" customFormat="1" x14ac:dyDescent="0.25">
      <c r="A477" s="6">
        <v>44487</v>
      </c>
      <c r="B477" s="1" t="s">
        <v>36</v>
      </c>
      <c r="C477" s="1" t="s">
        <v>32</v>
      </c>
      <c r="D477">
        <v>34</v>
      </c>
      <c r="E477" s="1">
        <v>31</v>
      </c>
      <c r="F477">
        <f t="shared" si="214"/>
        <v>1</v>
      </c>
      <c r="G477">
        <f t="shared" si="215"/>
        <v>0</v>
      </c>
      <c r="H477" s="4">
        <v>2.65</v>
      </c>
      <c r="I477" s="4">
        <v>1.54</v>
      </c>
      <c r="J477" s="4">
        <f t="shared" si="216"/>
        <v>0.37735849056603776</v>
      </c>
      <c r="K477" s="4">
        <f t="shared" si="217"/>
        <v>0.64935064935064934</v>
      </c>
      <c r="L477" s="17">
        <f t="shared" si="218"/>
        <v>0.34735849056603774</v>
      </c>
      <c r="M477" s="17">
        <f t="shared" si="219"/>
        <v>0.67935064935064937</v>
      </c>
      <c r="N477" s="34">
        <f t="shared" si="220"/>
        <v>2.8788701792504074</v>
      </c>
      <c r="O477" s="12">
        <f t="shared" si="221"/>
        <v>1.4719938826228254</v>
      </c>
      <c r="P477" s="4">
        <f t="shared" si="222"/>
        <v>202110</v>
      </c>
      <c r="Q477" s="17">
        <f t="shared" si="223"/>
        <v>2.65</v>
      </c>
      <c r="R477" s="17">
        <f t="shared" si="224"/>
        <v>-2.4579124579124576</v>
      </c>
      <c r="S477" s="16">
        <f t="shared" si="225"/>
        <v>0.19208754208754231</v>
      </c>
      <c r="T477" s="5">
        <f t="shared" si="226"/>
        <v>0.5811320754716981</v>
      </c>
      <c r="U477" s="21">
        <f t="shared" si="227"/>
        <v>0</v>
      </c>
      <c r="V477" s="5"/>
      <c r="W477" s="5">
        <f t="shared" si="228"/>
        <v>1.65</v>
      </c>
      <c r="X477" s="4">
        <f t="shared" si="229"/>
        <v>-0.62264150943396224</v>
      </c>
      <c r="Y477" s="4">
        <f t="shared" si="230"/>
        <v>-2.2726415094339623</v>
      </c>
      <c r="Z477" s="21">
        <f t="shared" si="231"/>
        <v>2021</v>
      </c>
      <c r="AA477" s="4">
        <f t="shared" si="232"/>
        <v>-1</v>
      </c>
      <c r="AB477" s="4">
        <f t="shared" si="233"/>
        <v>-1</v>
      </c>
      <c r="AC477" s="4">
        <f t="shared" si="234"/>
        <v>0</v>
      </c>
      <c r="AD477" s="4"/>
      <c r="AE477" s="4">
        <f t="shared" si="235"/>
        <v>-2.2726415094339623</v>
      </c>
      <c r="AF477" s="22">
        <f t="shared" si="236"/>
        <v>0.64999999999999991</v>
      </c>
      <c r="AG477" s="22">
        <f t="shared" si="237"/>
        <v>-1.6226415094339623</v>
      </c>
      <c r="AH477" s="3">
        <f t="shared" si="238"/>
        <v>0</v>
      </c>
      <c r="AI477" s="28" t="b">
        <f t="shared" si="239"/>
        <v>0</v>
      </c>
      <c r="AJ477" s="3">
        <f t="shared" si="240"/>
        <v>2.6014319809069208E-2</v>
      </c>
      <c r="AK477" s="3">
        <f t="shared" si="241"/>
        <v>2.6014319809069208E-2</v>
      </c>
      <c r="AL477" s="26">
        <f t="shared" si="242"/>
        <v>0.5811320754716981</v>
      </c>
      <c r="AM477" s="26">
        <f ca="1">IF(RAND()&lt;J477,H477*F477,I477*G477)-1</f>
        <v>1.65</v>
      </c>
      <c r="AN477" s="26">
        <f ca="1">IF(RAND()&lt;(J477+(2*F477-1)*Sheet2!D$109),H477*F477,I477*G477)-1</f>
        <v>1.65</v>
      </c>
      <c r="AO477" s="3">
        <f t="shared" si="213"/>
        <v>202110</v>
      </c>
    </row>
    <row r="478" spans="1:41" s="3" customFormat="1" x14ac:dyDescent="0.25">
      <c r="A478" s="6">
        <v>44486</v>
      </c>
      <c r="B478" s="1" t="s">
        <v>43</v>
      </c>
      <c r="C478" s="1" t="s">
        <v>47</v>
      </c>
      <c r="D478">
        <v>23</v>
      </c>
      <c r="E478" s="1">
        <v>20</v>
      </c>
      <c r="F478">
        <f t="shared" si="214"/>
        <v>1</v>
      </c>
      <c r="G478">
        <f t="shared" si="215"/>
        <v>0</v>
      </c>
      <c r="H478" s="4">
        <v>1.5</v>
      </c>
      <c r="I478" s="4">
        <v>2.7</v>
      </c>
      <c r="J478" s="4">
        <f t="shared" si="216"/>
        <v>0.66666666666666663</v>
      </c>
      <c r="K478" s="4">
        <f t="shared" si="217"/>
        <v>0.37037037037037035</v>
      </c>
      <c r="L478" s="17">
        <f t="shared" si="218"/>
        <v>0.6366666666666666</v>
      </c>
      <c r="M478" s="17">
        <f t="shared" si="219"/>
        <v>0.40037037037037038</v>
      </c>
      <c r="N478" s="34">
        <f t="shared" si="220"/>
        <v>1.5706806282722514</v>
      </c>
      <c r="O478" s="12">
        <f t="shared" si="221"/>
        <v>2.497687326549491</v>
      </c>
      <c r="P478" s="4">
        <f t="shared" si="222"/>
        <v>202110</v>
      </c>
      <c r="Q478" s="17">
        <f t="shared" si="223"/>
        <v>1.5</v>
      </c>
      <c r="R478" s="17">
        <f t="shared" si="224"/>
        <v>-2.5882352941176467</v>
      </c>
      <c r="S478" s="16">
        <f t="shared" si="225"/>
        <v>-1.0882352941176467</v>
      </c>
      <c r="T478" s="5">
        <f t="shared" si="226"/>
        <v>1.8</v>
      </c>
      <c r="U478" s="21">
        <f t="shared" si="227"/>
        <v>0</v>
      </c>
      <c r="V478" s="5"/>
      <c r="W478" s="5">
        <f t="shared" si="228"/>
        <v>0.5</v>
      </c>
      <c r="X478" s="4">
        <f t="shared" si="229"/>
        <v>-0.33333333333333337</v>
      </c>
      <c r="Y478" s="4">
        <f t="shared" si="230"/>
        <v>-0.83333333333333337</v>
      </c>
      <c r="Z478" s="21">
        <f t="shared" si="231"/>
        <v>2021</v>
      </c>
      <c r="AA478" s="4">
        <f t="shared" si="232"/>
        <v>-1</v>
      </c>
      <c r="AB478" s="4">
        <f t="shared" si="233"/>
        <v>-1</v>
      </c>
      <c r="AC478" s="4">
        <f t="shared" si="234"/>
        <v>0</v>
      </c>
      <c r="AD478" s="4"/>
      <c r="AE478" s="4">
        <f t="shared" si="235"/>
        <v>-0.83333333333333337</v>
      </c>
      <c r="AF478" s="22">
        <f t="shared" si="236"/>
        <v>-0.5</v>
      </c>
      <c r="AG478" s="22">
        <f t="shared" si="237"/>
        <v>-1.3333333333333335</v>
      </c>
      <c r="AH478" s="3">
        <f t="shared" si="238"/>
        <v>0</v>
      </c>
      <c r="AI478" s="28" t="b">
        <f t="shared" si="239"/>
        <v>0</v>
      </c>
      <c r="AJ478" s="3">
        <f t="shared" si="240"/>
        <v>3.5714285714285587E-2</v>
      </c>
      <c r="AK478" s="3">
        <f t="shared" si="241"/>
        <v>3.5714285714285587E-2</v>
      </c>
      <c r="AL478" s="26">
        <f t="shared" si="242"/>
        <v>1.8</v>
      </c>
      <c r="AM478" s="26">
        <f ca="1">IF(RAND()&lt;J478,H478*F478,I478*G478)-1</f>
        <v>0.5</v>
      </c>
      <c r="AN478" s="26">
        <f ca="1">IF(RAND()&lt;(J478+(2*F478-1)*Sheet2!D$109),H478*F478,I478*G478)-1</f>
        <v>0.5</v>
      </c>
      <c r="AO478" s="3">
        <f t="shared" si="213"/>
        <v>202110</v>
      </c>
    </row>
    <row r="479" spans="1:41" s="3" customFormat="1" x14ac:dyDescent="0.25">
      <c r="A479" s="6">
        <v>44486</v>
      </c>
      <c r="B479" s="1" t="s">
        <v>21</v>
      </c>
      <c r="C479" s="1" t="s">
        <v>57</v>
      </c>
      <c r="D479">
        <v>24</v>
      </c>
      <c r="E479" s="1">
        <v>34</v>
      </c>
      <c r="F479">
        <f t="shared" si="214"/>
        <v>0</v>
      </c>
      <c r="G479">
        <f t="shared" si="215"/>
        <v>1</v>
      </c>
      <c r="H479" s="4">
        <v>1.58</v>
      </c>
      <c r="I479" s="4">
        <v>2.5</v>
      </c>
      <c r="J479" s="4">
        <f t="shared" si="216"/>
        <v>0.63291139240506322</v>
      </c>
      <c r="K479" s="4">
        <f t="shared" si="217"/>
        <v>0.4</v>
      </c>
      <c r="L479" s="17">
        <f t="shared" si="218"/>
        <v>0.66291139240506325</v>
      </c>
      <c r="M479" s="17">
        <f t="shared" si="219"/>
        <v>0.37</v>
      </c>
      <c r="N479" s="34">
        <f t="shared" si="220"/>
        <v>1.5084972312392593</v>
      </c>
      <c r="O479" s="12">
        <f t="shared" si="221"/>
        <v>2.7027027027027026</v>
      </c>
      <c r="P479" s="4">
        <f t="shared" si="222"/>
        <v>202110</v>
      </c>
      <c r="Q479" s="17">
        <f t="shared" si="223"/>
        <v>0.63200000000000001</v>
      </c>
      <c r="R479" s="17">
        <f t="shared" si="224"/>
        <v>-2.3908045977011492</v>
      </c>
      <c r="S479" s="16">
        <f t="shared" si="225"/>
        <v>-1.7588045977011491</v>
      </c>
      <c r="T479" s="5">
        <f t="shared" si="226"/>
        <v>1.5822784810126582</v>
      </c>
      <c r="U479" s="21">
        <f t="shared" si="227"/>
        <v>0</v>
      </c>
      <c r="V479" s="5"/>
      <c r="W479" s="5">
        <f t="shared" si="228"/>
        <v>-1</v>
      </c>
      <c r="X479" s="4">
        <f t="shared" si="229"/>
        <v>-1</v>
      </c>
      <c r="Y479" s="4">
        <f t="shared" si="230"/>
        <v>0</v>
      </c>
      <c r="Z479" s="21">
        <f t="shared" si="231"/>
        <v>2021</v>
      </c>
      <c r="AA479" s="4">
        <f t="shared" si="232"/>
        <v>1.5</v>
      </c>
      <c r="AB479" s="4">
        <f t="shared" si="233"/>
        <v>-0.6</v>
      </c>
      <c r="AC479" s="4">
        <f t="shared" si="234"/>
        <v>-2.1</v>
      </c>
      <c r="AD479" s="4"/>
      <c r="AE479" s="4">
        <f t="shared" si="235"/>
        <v>-0.94708860759493685</v>
      </c>
      <c r="AF479" s="22">
        <f t="shared" si="236"/>
        <v>0.5</v>
      </c>
      <c r="AG479" s="22">
        <f t="shared" si="237"/>
        <v>-1.6</v>
      </c>
      <c r="AH479" s="3">
        <f t="shared" si="238"/>
        <v>0</v>
      </c>
      <c r="AI479" s="28" t="b">
        <f t="shared" si="239"/>
        <v>0</v>
      </c>
      <c r="AJ479" s="3">
        <f t="shared" si="240"/>
        <v>3.1862745098039214E-2</v>
      </c>
      <c r="AK479" s="3">
        <f t="shared" si="241"/>
        <v>3.1862745098039214E-2</v>
      </c>
      <c r="AL479" s="26">
        <f t="shared" si="242"/>
        <v>1.5822784810126582</v>
      </c>
      <c r="AM479" s="26">
        <f ca="1">IF(RAND()&lt;J479,H479*F479,I479*G479)-1</f>
        <v>1.5</v>
      </c>
      <c r="AN479" s="26">
        <f ca="1">IF(RAND()&lt;(J479+(2*F479-1)*Sheet2!D$109),H479*F479,I479*G479)-1</f>
        <v>-1</v>
      </c>
      <c r="AO479" s="3">
        <f t="shared" si="213"/>
        <v>202110</v>
      </c>
    </row>
    <row r="480" spans="1:41" s="3" customFormat="1" x14ac:dyDescent="0.25">
      <c r="A480" s="6">
        <v>44486</v>
      </c>
      <c r="B480" s="1" t="s">
        <v>38</v>
      </c>
      <c r="C480" s="1" t="s">
        <v>23</v>
      </c>
      <c r="D480">
        <v>29</v>
      </c>
      <c r="E480" s="1">
        <v>35</v>
      </c>
      <c r="F480">
        <f t="shared" si="214"/>
        <v>0</v>
      </c>
      <c r="G480">
        <f t="shared" si="215"/>
        <v>1</v>
      </c>
      <c r="H480" s="4">
        <v>2.6</v>
      </c>
      <c r="I480" s="4">
        <v>1.55</v>
      </c>
      <c r="J480" s="4">
        <f t="shared" si="216"/>
        <v>0.38461538461538458</v>
      </c>
      <c r="K480" s="4">
        <f t="shared" si="217"/>
        <v>0.64516129032258063</v>
      </c>
      <c r="L480" s="17">
        <f t="shared" si="218"/>
        <v>0.41461538461538461</v>
      </c>
      <c r="M480" s="17">
        <f t="shared" si="219"/>
        <v>0.6151612903225806</v>
      </c>
      <c r="N480" s="34">
        <f t="shared" si="220"/>
        <v>2.4118738404452689</v>
      </c>
      <c r="O480" s="12">
        <f t="shared" si="221"/>
        <v>1.6255899318300997</v>
      </c>
      <c r="P480" s="4">
        <f t="shared" si="222"/>
        <v>202110</v>
      </c>
      <c r="Q480" s="17">
        <f t="shared" si="223"/>
        <v>1.6774193548387097</v>
      </c>
      <c r="R480" s="17">
        <f t="shared" si="224"/>
        <v>-2.4431818181818183</v>
      </c>
      <c r="S480" s="16">
        <f t="shared" si="225"/>
        <v>-0.7657624633431086</v>
      </c>
      <c r="T480" s="5">
        <f t="shared" si="226"/>
        <v>0.59615384615384615</v>
      </c>
      <c r="U480" s="21">
        <f t="shared" si="227"/>
        <v>0</v>
      </c>
      <c r="V480" s="5"/>
      <c r="W480" s="5">
        <f t="shared" si="228"/>
        <v>-1</v>
      </c>
      <c r="X480" s="4">
        <f t="shared" si="229"/>
        <v>-1</v>
      </c>
      <c r="Y480" s="4">
        <f t="shared" si="230"/>
        <v>0</v>
      </c>
      <c r="Z480" s="21">
        <f t="shared" si="231"/>
        <v>2021</v>
      </c>
      <c r="AA480" s="4">
        <f t="shared" si="232"/>
        <v>0.55000000000000004</v>
      </c>
      <c r="AB480" s="4">
        <f t="shared" si="233"/>
        <v>-0.35483870967741937</v>
      </c>
      <c r="AC480" s="4">
        <f t="shared" si="234"/>
        <v>-0.90483870967741942</v>
      </c>
      <c r="AD480" s="4"/>
      <c r="AE480" s="4">
        <f t="shared" si="235"/>
        <v>-2.2153846153846155</v>
      </c>
      <c r="AF480" s="22">
        <f t="shared" si="236"/>
        <v>-0.44999999999999996</v>
      </c>
      <c r="AG480" s="22">
        <f t="shared" si="237"/>
        <v>-1.3548387096774195</v>
      </c>
      <c r="AH480" s="3">
        <f t="shared" si="238"/>
        <v>0</v>
      </c>
      <c r="AI480" s="28" t="b">
        <f t="shared" si="239"/>
        <v>0</v>
      </c>
      <c r="AJ480" s="3">
        <f t="shared" si="240"/>
        <v>2.8915662650602414E-2</v>
      </c>
      <c r="AK480" s="3">
        <f t="shared" si="241"/>
        <v>2.8915662650602414E-2</v>
      </c>
      <c r="AL480" s="26">
        <f t="shared" si="242"/>
        <v>0.59615384615384615</v>
      </c>
      <c r="AM480" s="26">
        <f ca="1">IF(RAND()&lt;J480,H480*F480,I480*G480)-1</f>
        <v>-1</v>
      </c>
      <c r="AN480" s="26">
        <f ca="1">IF(RAND()&lt;(J480+(2*F480-1)*Sheet2!D$109),H480*F480,I480*G480)-1</f>
        <v>0.55000000000000004</v>
      </c>
      <c r="AO480" s="3">
        <f t="shared" si="213"/>
        <v>202110</v>
      </c>
    </row>
    <row r="481" spans="1:41" s="3" customFormat="1" x14ac:dyDescent="0.25">
      <c r="A481" s="6">
        <v>44486</v>
      </c>
      <c r="B481" s="1" t="s">
        <v>44</v>
      </c>
      <c r="C481" s="1" t="s">
        <v>49</v>
      </c>
      <c r="D481">
        <v>14</v>
      </c>
      <c r="E481" s="1">
        <v>37</v>
      </c>
      <c r="F481">
        <f t="shared" si="214"/>
        <v>0</v>
      </c>
      <c r="G481">
        <f t="shared" si="215"/>
        <v>1</v>
      </c>
      <c r="H481" s="4">
        <v>1.62</v>
      </c>
      <c r="I481" s="4">
        <v>2.4</v>
      </c>
      <c r="J481" s="4">
        <f t="shared" si="216"/>
        <v>0.61728395061728392</v>
      </c>
      <c r="K481" s="4">
        <f t="shared" si="217"/>
        <v>0.41666666666666669</v>
      </c>
      <c r="L481" s="17">
        <f t="shared" si="218"/>
        <v>0.64728395061728394</v>
      </c>
      <c r="M481" s="17">
        <f t="shared" si="219"/>
        <v>0.38666666666666671</v>
      </c>
      <c r="N481" s="34">
        <f t="shared" si="220"/>
        <v>1.5449170322334542</v>
      </c>
      <c r="O481" s="12">
        <f t="shared" si="221"/>
        <v>2.5862068965517238</v>
      </c>
      <c r="P481" s="4">
        <f t="shared" si="222"/>
        <v>202110</v>
      </c>
      <c r="Q481" s="17">
        <f t="shared" si="223"/>
        <v>0.67500000000000004</v>
      </c>
      <c r="R481" s="17">
        <f t="shared" si="224"/>
        <v>-2.3271889400921655</v>
      </c>
      <c r="S481" s="16">
        <f t="shared" si="225"/>
        <v>-1.6521889400921654</v>
      </c>
      <c r="T481" s="5">
        <f t="shared" si="226"/>
        <v>1.4814814814814814</v>
      </c>
      <c r="U481" s="21">
        <f t="shared" si="227"/>
        <v>0</v>
      </c>
      <c r="V481" s="5"/>
      <c r="W481" s="5">
        <f t="shared" si="228"/>
        <v>-1</v>
      </c>
      <c r="X481" s="4">
        <f t="shared" si="229"/>
        <v>-1</v>
      </c>
      <c r="Y481" s="4">
        <f t="shared" si="230"/>
        <v>0</v>
      </c>
      <c r="Z481" s="21">
        <f t="shared" si="231"/>
        <v>2021</v>
      </c>
      <c r="AA481" s="4">
        <f t="shared" si="232"/>
        <v>1.4</v>
      </c>
      <c r="AB481" s="4">
        <f t="shared" si="233"/>
        <v>-0.58333333333333326</v>
      </c>
      <c r="AC481" s="4">
        <f t="shared" si="234"/>
        <v>-1.9833333333333332</v>
      </c>
      <c r="AD481" s="4"/>
      <c r="AE481" s="4">
        <f t="shared" si="235"/>
        <v>-1.0027160493827161</v>
      </c>
      <c r="AF481" s="22">
        <f t="shared" si="236"/>
        <v>0.39999999999999991</v>
      </c>
      <c r="AG481" s="22">
        <f t="shared" si="237"/>
        <v>-1.5833333333333333</v>
      </c>
      <c r="AH481" s="3">
        <f t="shared" si="238"/>
        <v>0</v>
      </c>
      <c r="AI481" s="28" t="b">
        <f t="shared" si="239"/>
        <v>0</v>
      </c>
      <c r="AJ481" s="3">
        <f t="shared" si="240"/>
        <v>3.2835820895522283E-2</v>
      </c>
      <c r="AK481" s="3">
        <f t="shared" si="241"/>
        <v>3.2835820895522505E-2</v>
      </c>
      <c r="AL481" s="26">
        <f t="shared" si="242"/>
        <v>1.4814814814814814</v>
      </c>
      <c r="AM481" s="26">
        <f ca="1">IF(RAND()&lt;J481,H481*F481,I481*G481)-1</f>
        <v>-1</v>
      </c>
      <c r="AN481" s="26">
        <f ca="1">IF(RAND()&lt;(J481+(2*F481-1)*Sheet2!D$109),H481*F481,I481*G481)-1</f>
        <v>1.4</v>
      </c>
      <c r="AO481" s="3">
        <f t="shared" si="213"/>
        <v>202110</v>
      </c>
    </row>
    <row r="482" spans="1:41" s="3" customFormat="1" x14ac:dyDescent="0.25">
      <c r="A482" s="6">
        <v>44486</v>
      </c>
      <c r="B482" s="1" t="s">
        <v>29</v>
      </c>
      <c r="C482" s="1" t="s">
        <v>56</v>
      </c>
      <c r="D482">
        <v>34</v>
      </c>
      <c r="E482" s="1">
        <v>6</v>
      </c>
      <c r="F482">
        <f t="shared" si="214"/>
        <v>1</v>
      </c>
      <c r="G482">
        <f t="shared" si="215"/>
        <v>0</v>
      </c>
      <c r="H482" s="4">
        <v>1.57</v>
      </c>
      <c r="I482" s="4">
        <v>2.5499999999999998</v>
      </c>
      <c r="J482" s="4">
        <f t="shared" si="216"/>
        <v>0.63694267515923564</v>
      </c>
      <c r="K482" s="4">
        <f t="shared" si="217"/>
        <v>0.39215686274509809</v>
      </c>
      <c r="L482" s="17">
        <f t="shared" si="218"/>
        <v>0.60694267515923561</v>
      </c>
      <c r="M482" s="17">
        <f t="shared" si="219"/>
        <v>0.42215686274509812</v>
      </c>
      <c r="N482" s="34">
        <f t="shared" si="220"/>
        <v>1.6476020568790011</v>
      </c>
      <c r="O482" s="12">
        <f t="shared" si="221"/>
        <v>2.368787738039944</v>
      </c>
      <c r="P482" s="4">
        <f t="shared" si="222"/>
        <v>202110</v>
      </c>
      <c r="Q482" s="17">
        <f t="shared" si="223"/>
        <v>1.57</v>
      </c>
      <c r="R482" s="17">
        <f t="shared" si="224"/>
        <v>-2.3995472552348613</v>
      </c>
      <c r="S482" s="16">
        <f t="shared" si="225"/>
        <v>-0.82954725523486128</v>
      </c>
      <c r="T482" s="5">
        <f t="shared" si="226"/>
        <v>1.6242038216560508</v>
      </c>
      <c r="U482" s="21">
        <f t="shared" si="227"/>
        <v>0</v>
      </c>
      <c r="V482" s="5"/>
      <c r="W482" s="5">
        <f t="shared" si="228"/>
        <v>0.57000000000000006</v>
      </c>
      <c r="X482" s="4">
        <f t="shared" si="229"/>
        <v>-0.36305732484076436</v>
      </c>
      <c r="Y482" s="4">
        <f t="shared" si="230"/>
        <v>-0.93305732484076442</v>
      </c>
      <c r="Z482" s="21">
        <f t="shared" si="231"/>
        <v>2021</v>
      </c>
      <c r="AA482" s="4">
        <f t="shared" si="232"/>
        <v>-1</v>
      </c>
      <c r="AB482" s="4">
        <f t="shared" si="233"/>
        <v>-1</v>
      </c>
      <c r="AC482" s="4">
        <f t="shared" si="234"/>
        <v>0</v>
      </c>
      <c r="AD482" s="4"/>
      <c r="AE482" s="4">
        <f t="shared" si="235"/>
        <v>-0.93305732484076442</v>
      </c>
      <c r="AF482" s="22">
        <f t="shared" si="236"/>
        <v>-0.42999999999999994</v>
      </c>
      <c r="AG482" s="22">
        <f t="shared" si="237"/>
        <v>-1.3630573248407645</v>
      </c>
      <c r="AH482" s="3">
        <f t="shared" si="238"/>
        <v>0</v>
      </c>
      <c r="AI482" s="28" t="b">
        <f t="shared" si="239"/>
        <v>0</v>
      </c>
      <c r="AJ482" s="3">
        <f t="shared" si="240"/>
        <v>2.8276699029126329E-2</v>
      </c>
      <c r="AK482" s="3">
        <f t="shared" si="241"/>
        <v>2.8276699029126218E-2</v>
      </c>
      <c r="AL482" s="26">
        <f t="shared" si="242"/>
        <v>1.6242038216560508</v>
      </c>
      <c r="AM482" s="26">
        <f ca="1">IF(RAND()&lt;J482,H482*F482,I482*G482)-1</f>
        <v>0.57000000000000006</v>
      </c>
      <c r="AN482" s="26">
        <f ca="1">IF(RAND()&lt;(J482+(2*F482-1)*Sheet2!D$109),H482*F482,I482*G482)-1</f>
        <v>0.57000000000000006</v>
      </c>
      <c r="AO482" s="3">
        <f t="shared" si="213"/>
        <v>202110</v>
      </c>
    </row>
    <row r="483" spans="1:41" s="3" customFormat="1" x14ac:dyDescent="0.25">
      <c r="A483" s="6">
        <v>44486</v>
      </c>
      <c r="B483" s="1" t="s">
        <v>26</v>
      </c>
      <c r="C483" s="1" t="s">
        <v>46</v>
      </c>
      <c r="D483">
        <v>28</v>
      </c>
      <c r="E483" s="1">
        <v>34</v>
      </c>
      <c r="F483">
        <f t="shared" si="214"/>
        <v>0</v>
      </c>
      <c r="G483">
        <f t="shared" si="215"/>
        <v>1</v>
      </c>
      <c r="H483" s="4">
        <v>1.83</v>
      </c>
      <c r="I483" s="4">
        <v>2</v>
      </c>
      <c r="J483" s="4">
        <f t="shared" si="216"/>
        <v>0.54644808743169393</v>
      </c>
      <c r="K483" s="4">
        <f t="shared" si="217"/>
        <v>0.5</v>
      </c>
      <c r="L483" s="17">
        <f t="shared" si="218"/>
        <v>0.57644808743169396</v>
      </c>
      <c r="M483" s="17">
        <f t="shared" si="219"/>
        <v>0.47</v>
      </c>
      <c r="N483" s="34">
        <f t="shared" si="220"/>
        <v>1.7347615887761874</v>
      </c>
      <c r="O483" s="12">
        <f t="shared" si="221"/>
        <v>2.1276595744680851</v>
      </c>
      <c r="P483" s="4">
        <f t="shared" si="222"/>
        <v>202110</v>
      </c>
      <c r="Q483" s="17">
        <f t="shared" si="223"/>
        <v>0.91500000000000004</v>
      </c>
      <c r="R483" s="17">
        <f t="shared" si="224"/>
        <v>-2.2048192771084336</v>
      </c>
      <c r="S483" s="16">
        <f t="shared" si="225"/>
        <v>-1.2898192771084336</v>
      </c>
      <c r="T483" s="5">
        <f t="shared" si="226"/>
        <v>1.0928961748633879</v>
      </c>
      <c r="U483" s="21">
        <f t="shared" si="227"/>
        <v>0</v>
      </c>
      <c r="V483" s="5"/>
      <c r="W483" s="5">
        <f t="shared" si="228"/>
        <v>-1</v>
      </c>
      <c r="X483" s="4">
        <f t="shared" si="229"/>
        <v>-1</v>
      </c>
      <c r="Y483" s="4">
        <f t="shared" si="230"/>
        <v>0</v>
      </c>
      <c r="Z483" s="21">
        <f t="shared" si="231"/>
        <v>2021</v>
      </c>
      <c r="AA483" s="4">
        <f t="shared" si="232"/>
        <v>1</v>
      </c>
      <c r="AB483" s="4">
        <f t="shared" si="233"/>
        <v>-0.5</v>
      </c>
      <c r="AC483" s="4">
        <f t="shared" si="234"/>
        <v>-1.5</v>
      </c>
      <c r="AD483" s="4"/>
      <c r="AE483" s="4">
        <f t="shared" si="235"/>
        <v>-1.2835519125683064</v>
      </c>
      <c r="AF483" s="22">
        <f t="shared" si="236"/>
        <v>0</v>
      </c>
      <c r="AG483" s="22">
        <f t="shared" si="237"/>
        <v>-1.5</v>
      </c>
      <c r="AH483" s="3">
        <f t="shared" si="238"/>
        <v>0</v>
      </c>
      <c r="AI483" s="28" t="b">
        <f t="shared" si="239"/>
        <v>0</v>
      </c>
      <c r="AJ483" s="3">
        <f t="shared" si="240"/>
        <v>4.4386422976501305E-2</v>
      </c>
      <c r="AK483" s="3">
        <f t="shared" si="241"/>
        <v>4.4386422976501305E-2</v>
      </c>
      <c r="AL483" s="26">
        <f t="shared" si="242"/>
        <v>1.0928961748633879</v>
      </c>
      <c r="AM483" s="26">
        <f ca="1">IF(RAND()&lt;J483,H483*F483,I483*G483)-1</f>
        <v>-1</v>
      </c>
      <c r="AN483" s="26">
        <f ca="1">IF(RAND()&lt;(J483+(2*F483-1)*Sheet2!D$109),H483*F483,I483*G483)-1</f>
        <v>-1</v>
      </c>
      <c r="AO483" s="3">
        <f t="shared" si="213"/>
        <v>202110</v>
      </c>
    </row>
    <row r="484" spans="1:41" s="3" customFormat="1" x14ac:dyDescent="0.25">
      <c r="A484" s="6">
        <v>44486</v>
      </c>
      <c r="B484" s="1" t="s">
        <v>31</v>
      </c>
      <c r="C484" s="1" t="s">
        <v>48</v>
      </c>
      <c r="D484">
        <v>14</v>
      </c>
      <c r="E484" s="1">
        <v>24</v>
      </c>
      <c r="F484">
        <f t="shared" si="214"/>
        <v>0</v>
      </c>
      <c r="G484">
        <f t="shared" si="215"/>
        <v>1</v>
      </c>
      <c r="H484" s="4">
        <v>2.85</v>
      </c>
      <c r="I484" s="4">
        <v>1.44</v>
      </c>
      <c r="J484" s="4">
        <f t="shared" si="216"/>
        <v>0.35087719298245612</v>
      </c>
      <c r="K484" s="4">
        <f t="shared" si="217"/>
        <v>0.69444444444444442</v>
      </c>
      <c r="L484" s="17">
        <f t="shared" si="218"/>
        <v>0.38087719298245615</v>
      </c>
      <c r="M484" s="17">
        <f t="shared" si="219"/>
        <v>0.66444444444444439</v>
      </c>
      <c r="N484" s="34">
        <f t="shared" si="220"/>
        <v>2.62551819438047</v>
      </c>
      <c r="O484" s="12">
        <f t="shared" si="221"/>
        <v>1.5050167224080269</v>
      </c>
      <c r="P484" s="4">
        <f t="shared" si="222"/>
        <v>202110</v>
      </c>
      <c r="Q484" s="17">
        <f t="shared" si="223"/>
        <v>1.9791666666666667</v>
      </c>
      <c r="R484" s="17">
        <f t="shared" si="224"/>
        <v>-2.8132678132678133</v>
      </c>
      <c r="S484" s="16">
        <f t="shared" si="225"/>
        <v>-0.83410114660114654</v>
      </c>
      <c r="T484" s="5">
        <f t="shared" si="226"/>
        <v>0.50526315789473686</v>
      </c>
      <c r="U484" s="21">
        <f t="shared" si="227"/>
        <v>0</v>
      </c>
      <c r="V484" s="5"/>
      <c r="W484" s="5">
        <f t="shared" si="228"/>
        <v>-1</v>
      </c>
      <c r="X484" s="4">
        <f t="shared" si="229"/>
        <v>-1</v>
      </c>
      <c r="Y484" s="4">
        <f t="shared" si="230"/>
        <v>0</v>
      </c>
      <c r="Z484" s="21">
        <f t="shared" si="231"/>
        <v>2021</v>
      </c>
      <c r="AA484" s="4">
        <f t="shared" si="232"/>
        <v>0.43999999999999995</v>
      </c>
      <c r="AB484" s="4">
        <f t="shared" si="233"/>
        <v>-0.30555555555555558</v>
      </c>
      <c r="AC484" s="4">
        <f t="shared" si="234"/>
        <v>-0.74555555555555553</v>
      </c>
      <c r="AD484" s="4"/>
      <c r="AE484" s="4">
        <f t="shared" si="235"/>
        <v>-2.4991228070175442</v>
      </c>
      <c r="AF484" s="22">
        <f t="shared" si="236"/>
        <v>-0.56000000000000005</v>
      </c>
      <c r="AG484" s="22">
        <f t="shared" si="237"/>
        <v>-1.3055555555555556</v>
      </c>
      <c r="AH484" s="3">
        <f t="shared" si="238"/>
        <v>0</v>
      </c>
      <c r="AI484" s="28" t="b">
        <f t="shared" si="239"/>
        <v>0</v>
      </c>
      <c r="AJ484" s="3">
        <f t="shared" si="240"/>
        <v>4.3356643356643354E-2</v>
      </c>
      <c r="AK484" s="3">
        <f t="shared" si="241"/>
        <v>4.3356643356643243E-2</v>
      </c>
      <c r="AL484" s="26">
        <f t="shared" si="242"/>
        <v>0.50526315789473686</v>
      </c>
      <c r="AM484" s="26">
        <f ca="1">IF(RAND()&lt;J484,H484*F484,I484*G484)-1</f>
        <v>0.43999999999999995</v>
      </c>
      <c r="AN484" s="26">
        <f ca="1">IF(RAND()&lt;(J484+(2*F484-1)*Sheet2!D$109),H484*F484,I484*G484)-1</f>
        <v>0.43999999999999995</v>
      </c>
      <c r="AO484" s="3">
        <f t="shared" si="213"/>
        <v>202110</v>
      </c>
    </row>
    <row r="485" spans="1:41" s="3" customFormat="1" x14ac:dyDescent="0.25">
      <c r="A485" s="6">
        <v>44486</v>
      </c>
      <c r="B485" s="1" t="s">
        <v>19</v>
      </c>
      <c r="C485" s="1" t="s">
        <v>30</v>
      </c>
      <c r="D485">
        <v>11</v>
      </c>
      <c r="E485" s="1">
        <v>34</v>
      </c>
      <c r="F485">
        <f t="shared" si="214"/>
        <v>0</v>
      </c>
      <c r="G485">
        <f t="shared" si="215"/>
        <v>1</v>
      </c>
      <c r="H485" s="4">
        <v>2.6</v>
      </c>
      <c r="I485" s="4">
        <v>1.55</v>
      </c>
      <c r="J485" s="4">
        <f t="shared" si="216"/>
        <v>0.38461538461538458</v>
      </c>
      <c r="K485" s="4">
        <f t="shared" si="217"/>
        <v>0.64516129032258063</v>
      </c>
      <c r="L485" s="17">
        <f t="shared" si="218"/>
        <v>0.41461538461538461</v>
      </c>
      <c r="M485" s="17">
        <f t="shared" si="219"/>
        <v>0.6151612903225806</v>
      </c>
      <c r="N485" s="34">
        <f t="shared" si="220"/>
        <v>2.4118738404452689</v>
      </c>
      <c r="O485" s="12">
        <f t="shared" si="221"/>
        <v>1.6255899318300997</v>
      </c>
      <c r="P485" s="4">
        <f t="shared" si="222"/>
        <v>202110</v>
      </c>
      <c r="Q485" s="17">
        <f t="shared" si="223"/>
        <v>1.6774193548387097</v>
      </c>
      <c r="R485" s="17">
        <f t="shared" si="224"/>
        <v>-2.4431818181818183</v>
      </c>
      <c r="S485" s="16">
        <f t="shared" si="225"/>
        <v>-0.7657624633431086</v>
      </c>
      <c r="T485" s="5">
        <f t="shared" si="226"/>
        <v>0.59615384615384615</v>
      </c>
      <c r="U485" s="21">
        <f t="shared" si="227"/>
        <v>0</v>
      </c>
      <c r="V485" s="5"/>
      <c r="W485" s="5">
        <f t="shared" si="228"/>
        <v>-1</v>
      </c>
      <c r="X485" s="4">
        <f t="shared" si="229"/>
        <v>-1</v>
      </c>
      <c r="Y485" s="4">
        <f t="shared" si="230"/>
        <v>0</v>
      </c>
      <c r="Z485" s="21">
        <f t="shared" si="231"/>
        <v>2021</v>
      </c>
      <c r="AA485" s="4">
        <f t="shared" si="232"/>
        <v>0.55000000000000004</v>
      </c>
      <c r="AB485" s="4">
        <f t="shared" si="233"/>
        <v>-0.35483870967741937</v>
      </c>
      <c r="AC485" s="4">
        <f t="shared" si="234"/>
        <v>-0.90483870967741942</v>
      </c>
      <c r="AD485" s="4"/>
      <c r="AE485" s="4">
        <f t="shared" si="235"/>
        <v>-2.2153846153846155</v>
      </c>
      <c r="AF485" s="22">
        <f t="shared" si="236"/>
        <v>-0.44999999999999996</v>
      </c>
      <c r="AG485" s="22">
        <f t="shared" si="237"/>
        <v>-1.3548387096774195</v>
      </c>
      <c r="AH485" s="3">
        <f t="shared" si="238"/>
        <v>0</v>
      </c>
      <c r="AI485" s="28" t="b">
        <f t="shared" si="239"/>
        <v>0</v>
      </c>
      <c r="AJ485" s="3">
        <f t="shared" si="240"/>
        <v>2.8915662650602414E-2</v>
      </c>
      <c r="AK485" s="3">
        <f t="shared" si="241"/>
        <v>2.8915662650602414E-2</v>
      </c>
      <c r="AL485" s="26">
        <f t="shared" si="242"/>
        <v>0.59615384615384615</v>
      </c>
      <c r="AM485" s="26">
        <f ca="1">IF(RAND()&lt;J485,H485*F485,I485*G485)-1</f>
        <v>0.55000000000000004</v>
      </c>
      <c r="AN485" s="26">
        <f ca="1">IF(RAND()&lt;(J485+(2*F485-1)*Sheet2!D$109),H485*F485,I485*G485)-1</f>
        <v>0.55000000000000004</v>
      </c>
      <c r="AO485" s="3">
        <f t="shared" si="213"/>
        <v>202110</v>
      </c>
    </row>
    <row r="486" spans="1:41" s="3" customFormat="1" x14ac:dyDescent="0.25">
      <c r="A486" s="6">
        <v>44486</v>
      </c>
      <c r="B486" s="1" t="s">
        <v>22</v>
      </c>
      <c r="C486" s="1" t="s">
        <v>33</v>
      </c>
      <c r="D486">
        <v>31</v>
      </c>
      <c r="E486" s="1">
        <v>3</v>
      </c>
      <c r="F486">
        <f t="shared" si="214"/>
        <v>1</v>
      </c>
      <c r="G486">
        <f t="shared" si="215"/>
        <v>0</v>
      </c>
      <c r="H486" s="4">
        <v>1.18</v>
      </c>
      <c r="I486" s="4">
        <v>5.25</v>
      </c>
      <c r="J486" s="4">
        <f t="shared" si="216"/>
        <v>0.84745762711864414</v>
      </c>
      <c r="K486" s="4">
        <f t="shared" si="217"/>
        <v>0.19047619047619047</v>
      </c>
      <c r="L486" s="17">
        <f t="shared" si="218"/>
        <v>0.81745762711864411</v>
      </c>
      <c r="M486" s="17">
        <f t="shared" si="219"/>
        <v>0.22047619047619046</v>
      </c>
      <c r="N486" s="34">
        <f t="shared" si="220"/>
        <v>1.2233049968899026</v>
      </c>
      <c r="O486" s="12">
        <f t="shared" si="221"/>
        <v>4.5356371490280782</v>
      </c>
      <c r="P486" s="4">
        <f t="shared" si="222"/>
        <v>202110</v>
      </c>
      <c r="Q486" s="17">
        <f t="shared" si="223"/>
        <v>1.18</v>
      </c>
      <c r="R486" s="17">
        <f t="shared" si="224"/>
        <v>-5.790849673202616</v>
      </c>
      <c r="S486" s="16">
        <f t="shared" si="225"/>
        <v>-4.6108496732026163</v>
      </c>
      <c r="T486" s="5">
        <f t="shared" si="226"/>
        <v>4.4491525423728815</v>
      </c>
      <c r="U486" s="21">
        <f t="shared" si="227"/>
        <v>0</v>
      </c>
      <c r="V486" s="5"/>
      <c r="W486" s="5">
        <f t="shared" si="228"/>
        <v>0.17999999999999994</v>
      </c>
      <c r="X486" s="4">
        <f t="shared" si="229"/>
        <v>-0.15254237288135586</v>
      </c>
      <c r="Y486" s="4">
        <f t="shared" si="230"/>
        <v>-0.3325423728813558</v>
      </c>
      <c r="Z486" s="21">
        <f t="shared" si="231"/>
        <v>2021</v>
      </c>
      <c r="AA486" s="4">
        <f t="shared" si="232"/>
        <v>-1</v>
      </c>
      <c r="AB486" s="4">
        <f t="shared" si="233"/>
        <v>-1</v>
      </c>
      <c r="AC486" s="4">
        <f t="shared" si="234"/>
        <v>0</v>
      </c>
      <c r="AD486" s="4"/>
      <c r="AE486" s="4">
        <f t="shared" si="235"/>
        <v>-0.3325423728813558</v>
      </c>
      <c r="AF486" s="22">
        <f t="shared" si="236"/>
        <v>-0.82000000000000006</v>
      </c>
      <c r="AG486" s="22">
        <f t="shared" si="237"/>
        <v>-1.152542372881356</v>
      </c>
      <c r="AH486" s="3">
        <f t="shared" si="238"/>
        <v>0</v>
      </c>
      <c r="AI486" s="28" t="b">
        <f t="shared" si="239"/>
        <v>0</v>
      </c>
      <c r="AJ486" s="3">
        <f t="shared" si="240"/>
        <v>3.6547433903577065E-2</v>
      </c>
      <c r="AK486" s="3">
        <f t="shared" si="241"/>
        <v>3.6547433903577065E-2</v>
      </c>
      <c r="AL486" s="26">
        <f t="shared" si="242"/>
        <v>4.4491525423728815</v>
      </c>
      <c r="AM486" s="26">
        <f ca="1">IF(RAND()&lt;J486,H486*F486,I486*G486)-1</f>
        <v>0.17999999999999994</v>
      </c>
      <c r="AN486" s="26">
        <f ca="1">IF(RAND()&lt;(J486+(2*F486-1)*Sheet2!D$109),H486*F486,I486*G486)-1</f>
        <v>0.17999999999999994</v>
      </c>
      <c r="AO486" s="3">
        <f t="shared" si="213"/>
        <v>202110</v>
      </c>
    </row>
    <row r="487" spans="1:41" s="3" customFormat="1" x14ac:dyDescent="0.25">
      <c r="A487" s="6">
        <v>44486</v>
      </c>
      <c r="B487" s="1" t="s">
        <v>20</v>
      </c>
      <c r="C487" s="1" t="s">
        <v>55</v>
      </c>
      <c r="D487">
        <v>11</v>
      </c>
      <c r="E487" s="1">
        <v>38</v>
      </c>
      <c r="F487">
        <f t="shared" si="214"/>
        <v>0</v>
      </c>
      <c r="G487">
        <f t="shared" si="215"/>
        <v>1</v>
      </c>
      <c r="H487" s="4">
        <v>5.25</v>
      </c>
      <c r="I487" s="4">
        <v>1.18</v>
      </c>
      <c r="J487" s="4">
        <f t="shared" si="216"/>
        <v>0.19047619047619047</v>
      </c>
      <c r="K487" s="4">
        <f t="shared" si="217"/>
        <v>0.84745762711864414</v>
      </c>
      <c r="L487" s="17">
        <f t="shared" si="218"/>
        <v>0.22047619047619046</v>
      </c>
      <c r="M487" s="17">
        <f t="shared" si="219"/>
        <v>0.81745762711864411</v>
      </c>
      <c r="N487" s="34">
        <f t="shared" si="220"/>
        <v>4.5356371490280782</v>
      </c>
      <c r="O487" s="12">
        <f t="shared" si="221"/>
        <v>1.2233049968899026</v>
      </c>
      <c r="P487" s="4">
        <f t="shared" si="222"/>
        <v>202110</v>
      </c>
      <c r="Q487" s="17">
        <f t="shared" si="223"/>
        <v>4.4491525423728815</v>
      </c>
      <c r="R487" s="17">
        <f t="shared" si="224"/>
        <v>-5.790849673202616</v>
      </c>
      <c r="S487" s="16">
        <f t="shared" si="225"/>
        <v>-1.3416971308297345</v>
      </c>
      <c r="T487" s="5">
        <f t="shared" si="226"/>
        <v>0.22476190476190475</v>
      </c>
      <c r="U487" s="21">
        <f t="shared" si="227"/>
        <v>0</v>
      </c>
      <c r="V487" s="5"/>
      <c r="W487" s="5">
        <f t="shared" si="228"/>
        <v>-1</v>
      </c>
      <c r="X487" s="4">
        <f t="shared" si="229"/>
        <v>-1</v>
      </c>
      <c r="Y487" s="4">
        <f t="shared" si="230"/>
        <v>0</v>
      </c>
      <c r="Z487" s="21">
        <f t="shared" si="231"/>
        <v>2021</v>
      </c>
      <c r="AA487" s="4">
        <f t="shared" si="232"/>
        <v>0.17999999999999994</v>
      </c>
      <c r="AB487" s="4">
        <f t="shared" si="233"/>
        <v>-0.15254237288135586</v>
      </c>
      <c r="AC487" s="4">
        <f t="shared" si="234"/>
        <v>-0.3325423728813558</v>
      </c>
      <c r="AD487" s="4"/>
      <c r="AE487" s="4">
        <f t="shared" si="235"/>
        <v>-5.0595238095238093</v>
      </c>
      <c r="AF487" s="22">
        <f t="shared" si="236"/>
        <v>-0.82000000000000006</v>
      </c>
      <c r="AG487" s="22">
        <f t="shared" si="237"/>
        <v>-1.152542372881356</v>
      </c>
      <c r="AH487" s="3">
        <f t="shared" si="238"/>
        <v>0</v>
      </c>
      <c r="AI487" s="28" t="b">
        <f t="shared" si="239"/>
        <v>0</v>
      </c>
      <c r="AJ487" s="3">
        <f t="shared" si="240"/>
        <v>3.6547433903577065E-2</v>
      </c>
      <c r="AK487" s="3">
        <f t="shared" si="241"/>
        <v>3.6547433903577065E-2</v>
      </c>
      <c r="AL487" s="26">
        <f t="shared" si="242"/>
        <v>0.22476190476190475</v>
      </c>
      <c r="AM487" s="26">
        <f ca="1">IF(RAND()&lt;J487,H487*F487,I487*G487)-1</f>
        <v>-1</v>
      </c>
      <c r="AN487" s="26">
        <f ca="1">IF(RAND()&lt;(J487+(2*F487-1)*Sheet2!D$109),H487*F487,I487*G487)-1</f>
        <v>0.17999999999999994</v>
      </c>
      <c r="AO487" s="3">
        <f t="shared" si="213"/>
        <v>202110</v>
      </c>
    </row>
    <row r="488" spans="1:41" s="3" customFormat="1" x14ac:dyDescent="0.25">
      <c r="A488" s="6">
        <v>44486</v>
      </c>
      <c r="B488" s="1" t="s">
        <v>58</v>
      </c>
      <c r="C488" s="1" t="s">
        <v>35</v>
      </c>
      <c r="D488">
        <v>13</v>
      </c>
      <c r="E488" s="1">
        <v>31</v>
      </c>
      <c r="F488">
        <f t="shared" si="214"/>
        <v>0</v>
      </c>
      <c r="G488">
        <f t="shared" si="215"/>
        <v>1</v>
      </c>
      <c r="H488" s="4">
        <v>3.3</v>
      </c>
      <c r="I488" s="4">
        <v>1.35</v>
      </c>
      <c r="J488" s="4">
        <f t="shared" si="216"/>
        <v>0.30303030303030304</v>
      </c>
      <c r="K488" s="4">
        <f t="shared" si="217"/>
        <v>0.7407407407407407</v>
      </c>
      <c r="L488" s="17">
        <f t="shared" si="218"/>
        <v>0.33303030303030301</v>
      </c>
      <c r="M488" s="17">
        <f t="shared" si="219"/>
        <v>0.71074074074074067</v>
      </c>
      <c r="N488" s="34">
        <f t="shared" si="220"/>
        <v>3.002729754322111</v>
      </c>
      <c r="O488" s="12">
        <f t="shared" si="221"/>
        <v>1.4069828035435124</v>
      </c>
      <c r="P488" s="4">
        <f t="shared" si="222"/>
        <v>202110</v>
      </c>
      <c r="Q488" s="17">
        <f t="shared" si="223"/>
        <v>2.4444444444444442</v>
      </c>
      <c r="R488" s="17">
        <f t="shared" si="224"/>
        <v>-3.2919254658385086</v>
      </c>
      <c r="S488" s="16">
        <f t="shared" si="225"/>
        <v>-0.84748102139406445</v>
      </c>
      <c r="T488" s="5">
        <f t="shared" si="226"/>
        <v>0.40909090909090912</v>
      </c>
      <c r="U488" s="21">
        <f t="shared" si="227"/>
        <v>0</v>
      </c>
      <c r="V488" s="5"/>
      <c r="W488" s="5">
        <f t="shared" si="228"/>
        <v>-1</v>
      </c>
      <c r="X488" s="4">
        <f t="shared" si="229"/>
        <v>-1</v>
      </c>
      <c r="Y488" s="4">
        <f t="shared" si="230"/>
        <v>0</v>
      </c>
      <c r="Z488" s="21">
        <f t="shared" si="231"/>
        <v>2021</v>
      </c>
      <c r="AA488" s="4">
        <f t="shared" si="232"/>
        <v>0.35000000000000009</v>
      </c>
      <c r="AB488" s="4">
        <f t="shared" si="233"/>
        <v>-0.2592592592592593</v>
      </c>
      <c r="AC488" s="4">
        <f t="shared" si="234"/>
        <v>-0.60925925925925939</v>
      </c>
      <c r="AD488" s="4"/>
      <c r="AE488" s="4">
        <f t="shared" si="235"/>
        <v>-2.9969696969696966</v>
      </c>
      <c r="AF488" s="22">
        <f t="shared" si="236"/>
        <v>-0.64999999999999991</v>
      </c>
      <c r="AG488" s="22">
        <f t="shared" si="237"/>
        <v>-1.2592592592592593</v>
      </c>
      <c r="AH488" s="3">
        <f t="shared" si="238"/>
        <v>0</v>
      </c>
      <c r="AI488" s="28" t="b">
        <f t="shared" si="239"/>
        <v>0</v>
      </c>
      <c r="AJ488" s="3">
        <f t="shared" si="240"/>
        <v>4.1935483870967794E-2</v>
      </c>
      <c r="AK488" s="3">
        <f t="shared" si="241"/>
        <v>4.1935483870967571E-2</v>
      </c>
      <c r="AL488" s="26">
        <f t="shared" si="242"/>
        <v>0.40909090909090912</v>
      </c>
      <c r="AM488" s="26">
        <f ca="1">IF(RAND()&lt;J488,H488*F488,I488*G488)-1</f>
        <v>0.35000000000000009</v>
      </c>
      <c r="AN488" s="26">
        <f ca="1">IF(RAND()&lt;(J488+(2*F488-1)*Sheet2!D$109),H488*F488,I488*G488)-1</f>
        <v>0.35000000000000009</v>
      </c>
      <c r="AO488" s="3">
        <f t="shared" si="213"/>
        <v>202110</v>
      </c>
    </row>
    <row r="489" spans="1:41" s="3" customFormat="1" x14ac:dyDescent="0.25">
      <c r="A489" s="6">
        <v>44486</v>
      </c>
      <c r="B489" s="1" t="s">
        <v>42</v>
      </c>
      <c r="C489" s="1" t="s">
        <v>37</v>
      </c>
      <c r="D489">
        <v>23</v>
      </c>
      <c r="E489" s="1">
        <v>20</v>
      </c>
      <c r="F489">
        <f t="shared" si="214"/>
        <v>1</v>
      </c>
      <c r="G489">
        <f t="shared" si="215"/>
        <v>0</v>
      </c>
      <c r="H489" s="4">
        <v>2.4</v>
      </c>
      <c r="I489" s="4">
        <v>1.62</v>
      </c>
      <c r="J489" s="4">
        <f t="shared" si="216"/>
        <v>0.41666666666666669</v>
      </c>
      <c r="K489" s="4">
        <f t="shared" si="217"/>
        <v>0.61728395061728392</v>
      </c>
      <c r="L489" s="17">
        <f t="shared" si="218"/>
        <v>0.38666666666666671</v>
      </c>
      <c r="M489" s="17">
        <f t="shared" si="219"/>
        <v>0.64728395061728394</v>
      </c>
      <c r="N489" s="34">
        <f t="shared" si="220"/>
        <v>2.5862068965517238</v>
      </c>
      <c r="O489" s="12">
        <f t="shared" si="221"/>
        <v>1.5449170322334542</v>
      </c>
      <c r="P489" s="4">
        <f t="shared" si="222"/>
        <v>202110</v>
      </c>
      <c r="Q489" s="17">
        <f t="shared" si="223"/>
        <v>2.4</v>
      </c>
      <c r="R489" s="17">
        <f t="shared" si="224"/>
        <v>-2.3271889400921655</v>
      </c>
      <c r="S489" s="16">
        <f t="shared" si="225"/>
        <v>7.281105990783443E-2</v>
      </c>
      <c r="T489" s="5">
        <f t="shared" si="226"/>
        <v>0.67500000000000004</v>
      </c>
      <c r="U489" s="21">
        <f t="shared" si="227"/>
        <v>0</v>
      </c>
      <c r="V489" s="5"/>
      <c r="W489" s="5">
        <f t="shared" si="228"/>
        <v>1.4</v>
      </c>
      <c r="X489" s="4">
        <f t="shared" si="229"/>
        <v>-0.58333333333333326</v>
      </c>
      <c r="Y489" s="4">
        <f t="shared" si="230"/>
        <v>-1.9833333333333332</v>
      </c>
      <c r="Z489" s="21">
        <f t="shared" si="231"/>
        <v>2021</v>
      </c>
      <c r="AA489" s="4">
        <f t="shared" si="232"/>
        <v>-1</v>
      </c>
      <c r="AB489" s="4">
        <f t="shared" si="233"/>
        <v>-1</v>
      </c>
      <c r="AC489" s="4">
        <f t="shared" si="234"/>
        <v>0</v>
      </c>
      <c r="AD489" s="4"/>
      <c r="AE489" s="4">
        <f t="shared" si="235"/>
        <v>-1.9833333333333332</v>
      </c>
      <c r="AF489" s="22">
        <f t="shared" si="236"/>
        <v>0.39999999999999991</v>
      </c>
      <c r="AG489" s="22">
        <f t="shared" si="237"/>
        <v>-1.5833333333333333</v>
      </c>
      <c r="AH489" s="3">
        <f t="shared" si="238"/>
        <v>0</v>
      </c>
      <c r="AI489" s="28" t="b">
        <f t="shared" si="239"/>
        <v>0</v>
      </c>
      <c r="AJ489" s="3">
        <f t="shared" si="240"/>
        <v>3.2835820895522283E-2</v>
      </c>
      <c r="AK489" s="3">
        <f t="shared" si="241"/>
        <v>3.2835820895522505E-2</v>
      </c>
      <c r="AL489" s="26">
        <f t="shared" si="242"/>
        <v>0.67500000000000004</v>
      </c>
      <c r="AM489" s="26">
        <f ca="1">IF(RAND()&lt;J489,H489*F489,I489*G489)-1</f>
        <v>1.4</v>
      </c>
      <c r="AN489" s="26">
        <f ca="1">IF(RAND()&lt;(J489+(2*F489-1)*Sheet2!D$109),H489*F489,I489*G489)-1</f>
        <v>1.4</v>
      </c>
      <c r="AO489" s="3">
        <f t="shared" si="213"/>
        <v>202110</v>
      </c>
    </row>
    <row r="490" spans="1:41" s="3" customFormat="1" x14ac:dyDescent="0.25">
      <c r="A490" s="6">
        <v>44483</v>
      </c>
      <c r="B490" s="1" t="s">
        <v>41</v>
      </c>
      <c r="C490" s="1" t="s">
        <v>25</v>
      </c>
      <c r="D490">
        <v>22</v>
      </c>
      <c r="E490" s="1">
        <v>28</v>
      </c>
      <c r="F490">
        <f t="shared" si="214"/>
        <v>0</v>
      </c>
      <c r="G490">
        <f t="shared" si="215"/>
        <v>1</v>
      </c>
      <c r="H490" s="4">
        <v>3.45</v>
      </c>
      <c r="I490" s="4">
        <v>1.32</v>
      </c>
      <c r="J490" s="4">
        <f t="shared" si="216"/>
        <v>0.28985507246376813</v>
      </c>
      <c r="K490" s="4">
        <f t="shared" si="217"/>
        <v>0.75757575757575757</v>
      </c>
      <c r="L490" s="17">
        <f t="shared" si="218"/>
        <v>0.3198550724637681</v>
      </c>
      <c r="M490" s="17">
        <f t="shared" si="219"/>
        <v>0.72757575757575754</v>
      </c>
      <c r="N490" s="34">
        <f t="shared" si="220"/>
        <v>3.1264159492523791</v>
      </c>
      <c r="O490" s="12">
        <f t="shared" si="221"/>
        <v>1.3744273219491878</v>
      </c>
      <c r="P490" s="4">
        <f t="shared" si="222"/>
        <v>202110</v>
      </c>
      <c r="Q490" s="17">
        <f t="shared" si="223"/>
        <v>2.6136363636363638</v>
      </c>
      <c r="R490" s="17">
        <f t="shared" si="224"/>
        <v>-3.533163265306122</v>
      </c>
      <c r="S490" s="16">
        <f t="shared" si="225"/>
        <v>-0.91952690166975826</v>
      </c>
      <c r="T490" s="5">
        <f t="shared" si="226"/>
        <v>0.38260869565217392</v>
      </c>
      <c r="U490" s="21">
        <f t="shared" si="227"/>
        <v>0</v>
      </c>
      <c r="V490" s="5"/>
      <c r="W490" s="5">
        <f t="shared" si="228"/>
        <v>-1</v>
      </c>
      <c r="X490" s="4">
        <f t="shared" si="229"/>
        <v>-1</v>
      </c>
      <c r="Y490" s="4">
        <f t="shared" si="230"/>
        <v>0</v>
      </c>
      <c r="Z490" s="21">
        <f t="shared" si="231"/>
        <v>2021</v>
      </c>
      <c r="AA490" s="4">
        <f t="shared" si="232"/>
        <v>0.32000000000000006</v>
      </c>
      <c r="AB490" s="4">
        <f t="shared" si="233"/>
        <v>-0.24242424242424243</v>
      </c>
      <c r="AC490" s="4">
        <f t="shared" si="234"/>
        <v>-0.56242424242424249</v>
      </c>
      <c r="AD490" s="4"/>
      <c r="AE490" s="4">
        <f t="shared" si="235"/>
        <v>-3.1601449275362317</v>
      </c>
      <c r="AF490" s="22">
        <f t="shared" si="236"/>
        <v>-0.67999999999999994</v>
      </c>
      <c r="AG490" s="22">
        <f t="shared" si="237"/>
        <v>-1.2424242424242424</v>
      </c>
      <c r="AH490" s="3">
        <f t="shared" si="238"/>
        <v>0</v>
      </c>
      <c r="AI490" s="28" t="b">
        <f t="shared" si="239"/>
        <v>0</v>
      </c>
      <c r="AJ490" s="3">
        <f t="shared" si="240"/>
        <v>4.5283018867924518E-2</v>
      </c>
      <c r="AK490" s="3">
        <f t="shared" si="241"/>
        <v>4.5283018867924518E-2</v>
      </c>
      <c r="AL490" s="26">
        <f t="shared" si="242"/>
        <v>0.38260869565217392</v>
      </c>
      <c r="AM490" s="26">
        <f ca="1">IF(RAND()&lt;J490,H490*F490,I490*G490)-1</f>
        <v>0.32000000000000006</v>
      </c>
      <c r="AN490" s="26">
        <f ca="1">IF(RAND()&lt;(J490+(2*F490-1)*Sheet2!D$109),H490*F490,I490*G490)-1</f>
        <v>-1</v>
      </c>
      <c r="AO490" s="3">
        <f t="shared" si="213"/>
        <v>202110</v>
      </c>
    </row>
    <row r="491" spans="1:41" s="3" customFormat="1" x14ac:dyDescent="0.25">
      <c r="A491" s="6">
        <v>44480</v>
      </c>
      <c r="B491" s="1" t="s">
        <v>29</v>
      </c>
      <c r="C491" s="1" t="s">
        <v>22</v>
      </c>
      <c r="D491">
        <v>31</v>
      </c>
      <c r="E491" s="1">
        <v>25</v>
      </c>
      <c r="F491">
        <f t="shared" si="214"/>
        <v>1</v>
      </c>
      <c r="G491">
        <f t="shared" si="215"/>
        <v>0</v>
      </c>
      <c r="H491" s="4">
        <v>1.31</v>
      </c>
      <c r="I491" s="4">
        <v>3.55</v>
      </c>
      <c r="J491" s="4">
        <f t="shared" si="216"/>
        <v>0.76335877862595414</v>
      </c>
      <c r="K491" s="4">
        <f t="shared" si="217"/>
        <v>0.28169014084507044</v>
      </c>
      <c r="L491" s="17">
        <f t="shared" si="218"/>
        <v>0.73335877862595411</v>
      </c>
      <c r="M491" s="17">
        <f t="shared" si="219"/>
        <v>0.31169014084507041</v>
      </c>
      <c r="N491" s="34">
        <f t="shared" si="220"/>
        <v>1.3635890496512961</v>
      </c>
      <c r="O491" s="12">
        <f t="shared" si="221"/>
        <v>3.208314505196566</v>
      </c>
      <c r="P491" s="4">
        <f t="shared" si="222"/>
        <v>202110</v>
      </c>
      <c r="Q491" s="17">
        <f t="shared" si="223"/>
        <v>1.31</v>
      </c>
      <c r="R491" s="17">
        <f t="shared" si="224"/>
        <v>-3.6179633143580006</v>
      </c>
      <c r="S491" s="16">
        <f t="shared" si="225"/>
        <v>-2.3079633143580005</v>
      </c>
      <c r="T491" s="5">
        <f t="shared" si="226"/>
        <v>2.7099236641221371</v>
      </c>
      <c r="U491" s="21">
        <f t="shared" si="227"/>
        <v>0</v>
      </c>
      <c r="V491" s="5"/>
      <c r="W491" s="5">
        <f t="shared" si="228"/>
        <v>0.31000000000000005</v>
      </c>
      <c r="X491" s="4">
        <f t="shared" si="229"/>
        <v>-0.23664122137404586</v>
      </c>
      <c r="Y491" s="4">
        <f t="shared" si="230"/>
        <v>-0.54664122137404592</v>
      </c>
      <c r="Z491" s="21">
        <f t="shared" si="231"/>
        <v>2021</v>
      </c>
      <c r="AA491" s="4">
        <f t="shared" si="232"/>
        <v>-1</v>
      </c>
      <c r="AB491" s="4">
        <f t="shared" si="233"/>
        <v>-1</v>
      </c>
      <c r="AC491" s="4">
        <f t="shared" si="234"/>
        <v>0</v>
      </c>
      <c r="AD491" s="4"/>
      <c r="AE491" s="4">
        <f t="shared" si="235"/>
        <v>-0.54664122137404592</v>
      </c>
      <c r="AF491" s="22">
        <f t="shared" si="236"/>
        <v>-0.69</v>
      </c>
      <c r="AG491" s="22">
        <f t="shared" si="237"/>
        <v>-1.2366412213740459</v>
      </c>
      <c r="AH491" s="3">
        <f t="shared" si="238"/>
        <v>0</v>
      </c>
      <c r="AI491" s="28" t="b">
        <f t="shared" si="239"/>
        <v>0</v>
      </c>
      <c r="AJ491" s="3">
        <f t="shared" si="240"/>
        <v>4.3106995884773514E-2</v>
      </c>
      <c r="AK491" s="3">
        <f t="shared" si="241"/>
        <v>4.3106995884773514E-2</v>
      </c>
      <c r="AL491" s="26">
        <f t="shared" si="242"/>
        <v>2.7099236641221371</v>
      </c>
      <c r="AM491" s="26">
        <f ca="1">IF(RAND()&lt;J491,H491*F491,I491*G491)-1</f>
        <v>0.31000000000000005</v>
      </c>
      <c r="AN491" s="26">
        <f ca="1">IF(RAND()&lt;(J491+(2*F491-1)*Sheet2!D$109),H491*F491,I491*G491)-1</f>
        <v>0.31000000000000005</v>
      </c>
      <c r="AO491" s="3">
        <f t="shared" si="213"/>
        <v>202110</v>
      </c>
    </row>
    <row r="492" spans="1:41" s="3" customFormat="1" x14ac:dyDescent="0.25">
      <c r="A492" s="6">
        <v>44479</v>
      </c>
      <c r="B492" s="1" t="s">
        <v>35</v>
      </c>
      <c r="C492" s="1" t="s">
        <v>32</v>
      </c>
      <c r="D492">
        <v>20</v>
      </c>
      <c r="E492" s="1">
        <v>38</v>
      </c>
      <c r="F492">
        <f t="shared" si="214"/>
        <v>0</v>
      </c>
      <c r="G492">
        <f t="shared" si="215"/>
        <v>1</v>
      </c>
      <c r="H492" s="4">
        <v>1.64</v>
      </c>
      <c r="I492" s="4">
        <v>2.35</v>
      </c>
      <c r="J492" s="4">
        <f t="shared" si="216"/>
        <v>0.6097560975609756</v>
      </c>
      <c r="K492" s="4">
        <f t="shared" si="217"/>
        <v>0.42553191489361702</v>
      </c>
      <c r="L492" s="17">
        <f t="shared" si="218"/>
        <v>0.63975609756097562</v>
      </c>
      <c r="M492" s="17">
        <f t="shared" si="219"/>
        <v>0.39553191489361705</v>
      </c>
      <c r="N492" s="34">
        <f t="shared" si="220"/>
        <v>1.5630956919557757</v>
      </c>
      <c r="O492" s="12">
        <f t="shared" si="221"/>
        <v>2.5282409897794511</v>
      </c>
      <c r="P492" s="4">
        <f t="shared" si="222"/>
        <v>202110</v>
      </c>
      <c r="Q492" s="17">
        <f t="shared" si="223"/>
        <v>0.69787234042553181</v>
      </c>
      <c r="R492" s="17">
        <f t="shared" si="224"/>
        <v>-2.3032407407407409</v>
      </c>
      <c r="S492" s="16">
        <f t="shared" si="225"/>
        <v>-1.6053684003152091</v>
      </c>
      <c r="T492" s="5">
        <f t="shared" si="226"/>
        <v>1.4329268292682928</v>
      </c>
      <c r="U492" s="21">
        <f t="shared" si="227"/>
        <v>0</v>
      </c>
      <c r="V492" s="5"/>
      <c r="W492" s="5">
        <f t="shared" si="228"/>
        <v>-1</v>
      </c>
      <c r="X492" s="4">
        <f t="shared" si="229"/>
        <v>-1</v>
      </c>
      <c r="Y492" s="4">
        <f t="shared" si="230"/>
        <v>0</v>
      </c>
      <c r="Z492" s="21">
        <f t="shared" si="231"/>
        <v>2021</v>
      </c>
      <c r="AA492" s="4">
        <f t="shared" si="232"/>
        <v>1.35</v>
      </c>
      <c r="AB492" s="4">
        <f t="shared" si="233"/>
        <v>-0.57446808510638303</v>
      </c>
      <c r="AC492" s="4">
        <f t="shared" si="234"/>
        <v>-1.9244680851063831</v>
      </c>
      <c r="AD492" s="4"/>
      <c r="AE492" s="4">
        <f t="shared" si="235"/>
        <v>-1.0302439024390244</v>
      </c>
      <c r="AF492" s="22">
        <f t="shared" si="236"/>
        <v>0.35000000000000009</v>
      </c>
      <c r="AG492" s="22">
        <f t="shared" si="237"/>
        <v>-1.574468085106383</v>
      </c>
      <c r="AH492" s="3">
        <f t="shared" si="238"/>
        <v>0</v>
      </c>
      <c r="AI492" s="28" t="b">
        <f t="shared" si="239"/>
        <v>0</v>
      </c>
      <c r="AJ492" s="3">
        <f t="shared" si="240"/>
        <v>3.4085213032581496E-2</v>
      </c>
      <c r="AK492" s="3">
        <f t="shared" si="241"/>
        <v>3.4085213032581496E-2</v>
      </c>
      <c r="AL492" s="26">
        <f t="shared" si="242"/>
        <v>1.4329268292682928</v>
      </c>
      <c r="AM492" s="26">
        <f ca="1">IF(RAND()&lt;J492,H492*F492,I492*G492)-1</f>
        <v>-1</v>
      </c>
      <c r="AN492" s="26">
        <f ca="1">IF(RAND()&lt;(J492+(2*F492-1)*Sheet2!D$109),H492*F492,I492*G492)-1</f>
        <v>-1</v>
      </c>
      <c r="AO492" s="3">
        <f t="shared" si="213"/>
        <v>202110</v>
      </c>
    </row>
    <row r="493" spans="1:41" s="3" customFormat="1" x14ac:dyDescent="0.25">
      <c r="A493" s="6">
        <v>44479</v>
      </c>
      <c r="B493" s="1" t="s">
        <v>49</v>
      </c>
      <c r="C493" s="1" t="s">
        <v>24</v>
      </c>
      <c r="D493">
        <v>17</v>
      </c>
      <c r="E493" s="1">
        <v>10</v>
      </c>
      <c r="F493">
        <f t="shared" si="214"/>
        <v>1</v>
      </c>
      <c r="G493">
        <f t="shared" si="215"/>
        <v>0</v>
      </c>
      <c r="H493" s="4">
        <v>1.44</v>
      </c>
      <c r="I493" s="4">
        <v>2.85</v>
      </c>
      <c r="J493" s="4">
        <f t="shared" si="216"/>
        <v>0.69444444444444442</v>
      </c>
      <c r="K493" s="4">
        <f t="shared" si="217"/>
        <v>0.35087719298245612</v>
      </c>
      <c r="L493" s="17">
        <f t="shared" si="218"/>
        <v>0.66444444444444439</v>
      </c>
      <c r="M493" s="17">
        <f t="shared" si="219"/>
        <v>0.38087719298245615</v>
      </c>
      <c r="N493" s="34">
        <f t="shared" si="220"/>
        <v>1.5050167224080269</v>
      </c>
      <c r="O493" s="12">
        <f t="shared" si="221"/>
        <v>2.62551819438047</v>
      </c>
      <c r="P493" s="4">
        <f t="shared" si="222"/>
        <v>202110</v>
      </c>
      <c r="Q493" s="17">
        <f t="shared" si="223"/>
        <v>1.44</v>
      </c>
      <c r="R493" s="17">
        <f t="shared" si="224"/>
        <v>-2.8132678132678133</v>
      </c>
      <c r="S493" s="16">
        <f t="shared" si="225"/>
        <v>-1.3732678132678133</v>
      </c>
      <c r="T493" s="5">
        <f t="shared" si="226"/>
        <v>1.9791666666666667</v>
      </c>
      <c r="U493" s="21">
        <f t="shared" si="227"/>
        <v>0</v>
      </c>
      <c r="V493" s="5"/>
      <c r="W493" s="5">
        <f t="shared" si="228"/>
        <v>0.43999999999999995</v>
      </c>
      <c r="X493" s="4">
        <f t="shared" si="229"/>
        <v>-0.30555555555555558</v>
      </c>
      <c r="Y493" s="4">
        <f t="shared" si="230"/>
        <v>-0.74555555555555553</v>
      </c>
      <c r="Z493" s="21">
        <f t="shared" si="231"/>
        <v>2021</v>
      </c>
      <c r="AA493" s="4">
        <f t="shared" si="232"/>
        <v>-1</v>
      </c>
      <c r="AB493" s="4">
        <f t="shared" si="233"/>
        <v>-1</v>
      </c>
      <c r="AC493" s="4">
        <f t="shared" si="234"/>
        <v>0</v>
      </c>
      <c r="AD493" s="4"/>
      <c r="AE493" s="4">
        <f t="shared" si="235"/>
        <v>-0.74555555555555553</v>
      </c>
      <c r="AF493" s="22">
        <f t="shared" si="236"/>
        <v>-0.56000000000000005</v>
      </c>
      <c r="AG493" s="22">
        <f t="shared" si="237"/>
        <v>-1.3055555555555556</v>
      </c>
      <c r="AH493" s="3">
        <f t="shared" si="238"/>
        <v>0</v>
      </c>
      <c r="AI493" s="28" t="b">
        <f t="shared" si="239"/>
        <v>0</v>
      </c>
      <c r="AJ493" s="3">
        <f t="shared" si="240"/>
        <v>4.3356643356643354E-2</v>
      </c>
      <c r="AK493" s="3">
        <f t="shared" si="241"/>
        <v>4.3356643356643243E-2</v>
      </c>
      <c r="AL493" s="26">
        <f t="shared" si="242"/>
        <v>1.9791666666666667</v>
      </c>
      <c r="AM493" s="26">
        <f ca="1">IF(RAND()&lt;J493,H493*F493,I493*G493)-1</f>
        <v>-1</v>
      </c>
      <c r="AN493" s="26">
        <f ca="1">IF(RAND()&lt;(J493+(2*F493-1)*Sheet2!D$109),H493*F493,I493*G493)-1</f>
        <v>0.43999999999999995</v>
      </c>
      <c r="AO493" s="3">
        <f t="shared" si="213"/>
        <v>202110</v>
      </c>
    </row>
    <row r="494" spans="1:41" s="3" customFormat="1" x14ac:dyDescent="0.25">
      <c r="A494" s="6">
        <v>44479</v>
      </c>
      <c r="B494" s="1" t="s">
        <v>23</v>
      </c>
      <c r="C494" s="1" t="s">
        <v>20</v>
      </c>
      <c r="D494">
        <v>44</v>
      </c>
      <c r="E494" s="1">
        <v>20</v>
      </c>
      <c r="F494">
        <f t="shared" si="214"/>
        <v>1</v>
      </c>
      <c r="G494">
        <f t="shared" si="215"/>
        <v>0</v>
      </c>
      <c r="H494" s="4">
        <v>1.29</v>
      </c>
      <c r="I494" s="4">
        <v>3.7</v>
      </c>
      <c r="J494" s="4">
        <f t="shared" si="216"/>
        <v>0.77519379844961234</v>
      </c>
      <c r="K494" s="4">
        <f t="shared" si="217"/>
        <v>0.27027027027027023</v>
      </c>
      <c r="L494" s="17">
        <f t="shared" si="218"/>
        <v>0.74519379844961231</v>
      </c>
      <c r="M494" s="17">
        <f t="shared" si="219"/>
        <v>0.3002702702702702</v>
      </c>
      <c r="N494" s="34">
        <f t="shared" si="220"/>
        <v>1.3419327993342351</v>
      </c>
      <c r="O494" s="12">
        <f t="shared" si="221"/>
        <v>3.3303330333033312</v>
      </c>
      <c r="P494" s="4">
        <f t="shared" si="222"/>
        <v>202110</v>
      </c>
      <c r="Q494" s="17">
        <f t="shared" si="223"/>
        <v>1.29</v>
      </c>
      <c r="R494" s="17">
        <f t="shared" si="224"/>
        <v>-3.8186462324393355</v>
      </c>
      <c r="S494" s="16">
        <f t="shared" si="225"/>
        <v>-2.5286462324393355</v>
      </c>
      <c r="T494" s="5">
        <f t="shared" si="226"/>
        <v>2.8682170542635661</v>
      </c>
      <c r="U494" s="21">
        <f t="shared" si="227"/>
        <v>0</v>
      </c>
      <c r="V494" s="5"/>
      <c r="W494" s="5">
        <f t="shared" si="228"/>
        <v>0.29000000000000004</v>
      </c>
      <c r="X494" s="4">
        <f t="shared" si="229"/>
        <v>-0.22480620155038766</v>
      </c>
      <c r="Y494" s="4">
        <f t="shared" si="230"/>
        <v>-0.5148062015503877</v>
      </c>
      <c r="Z494" s="21">
        <f t="shared" si="231"/>
        <v>2021</v>
      </c>
      <c r="AA494" s="4">
        <f t="shared" si="232"/>
        <v>-1</v>
      </c>
      <c r="AB494" s="4">
        <f t="shared" si="233"/>
        <v>-1</v>
      </c>
      <c r="AC494" s="4">
        <f t="shared" si="234"/>
        <v>0</v>
      </c>
      <c r="AD494" s="4"/>
      <c r="AE494" s="4">
        <f t="shared" si="235"/>
        <v>-0.5148062015503877</v>
      </c>
      <c r="AF494" s="22">
        <f t="shared" si="236"/>
        <v>-0.71</v>
      </c>
      <c r="AG494" s="22">
        <f t="shared" si="237"/>
        <v>-1.2248062015503876</v>
      </c>
      <c r="AH494" s="3">
        <f t="shared" si="238"/>
        <v>0</v>
      </c>
      <c r="AI494" s="28" t="b">
        <f t="shared" si="239"/>
        <v>0</v>
      </c>
      <c r="AJ494" s="3">
        <f t="shared" si="240"/>
        <v>4.3486973947895691E-2</v>
      </c>
      <c r="AK494" s="3">
        <f t="shared" si="241"/>
        <v>4.3486973947895691E-2</v>
      </c>
      <c r="AL494" s="26">
        <f t="shared" si="242"/>
        <v>2.8682170542635661</v>
      </c>
      <c r="AM494" s="26">
        <f ca="1">IF(RAND()&lt;J494,H494*F494,I494*G494)-1</f>
        <v>0.29000000000000004</v>
      </c>
      <c r="AN494" s="26">
        <f ca="1">IF(RAND()&lt;(J494+(2*F494-1)*Sheet2!D$109),H494*F494,I494*G494)-1</f>
        <v>0.29000000000000004</v>
      </c>
      <c r="AO494" s="3">
        <f t="shared" si="213"/>
        <v>202110</v>
      </c>
    </row>
    <row r="495" spans="1:41" s="3" customFormat="1" x14ac:dyDescent="0.25">
      <c r="A495" s="6">
        <v>44479</v>
      </c>
      <c r="B495" s="1" t="s">
        <v>56</v>
      </c>
      <c r="C495" s="1" t="s">
        <v>44</v>
      </c>
      <c r="D495">
        <v>47</v>
      </c>
      <c r="E495" s="1">
        <v>42</v>
      </c>
      <c r="F495">
        <f t="shared" si="214"/>
        <v>1</v>
      </c>
      <c r="G495">
        <f t="shared" si="215"/>
        <v>0</v>
      </c>
      <c r="H495" s="4">
        <v>1.95</v>
      </c>
      <c r="I495" s="4">
        <v>1.86</v>
      </c>
      <c r="J495" s="4">
        <f t="shared" si="216"/>
        <v>0.51282051282051289</v>
      </c>
      <c r="K495" s="4">
        <f t="shared" si="217"/>
        <v>0.5376344086021505</v>
      </c>
      <c r="L495" s="17">
        <f t="shared" si="218"/>
        <v>0.48282051282051286</v>
      </c>
      <c r="M495" s="17">
        <f t="shared" si="219"/>
        <v>0.56763440860215053</v>
      </c>
      <c r="N495" s="34">
        <f t="shared" si="220"/>
        <v>2.0711630377057886</v>
      </c>
      <c r="O495" s="12">
        <f t="shared" si="221"/>
        <v>1.7616972911536275</v>
      </c>
      <c r="P495" s="4">
        <f t="shared" si="222"/>
        <v>202110</v>
      </c>
      <c r="Q495" s="17">
        <f t="shared" si="223"/>
        <v>1.95</v>
      </c>
      <c r="R495" s="17">
        <f t="shared" si="224"/>
        <v>-2.215422276621787</v>
      </c>
      <c r="S495" s="16">
        <f t="shared" si="225"/>
        <v>-0.26542227662178708</v>
      </c>
      <c r="T495" s="5">
        <f t="shared" si="226"/>
        <v>0.9538461538461539</v>
      </c>
      <c r="U495" s="21">
        <f t="shared" si="227"/>
        <v>0</v>
      </c>
      <c r="V495" s="5"/>
      <c r="W495" s="5">
        <f t="shared" si="228"/>
        <v>0.95</v>
      </c>
      <c r="X495" s="4">
        <f t="shared" si="229"/>
        <v>-0.48717948717948711</v>
      </c>
      <c r="Y495" s="4">
        <f t="shared" si="230"/>
        <v>-1.437179487179487</v>
      </c>
      <c r="Z495" s="21">
        <f t="shared" si="231"/>
        <v>2021</v>
      </c>
      <c r="AA495" s="4">
        <f t="shared" si="232"/>
        <v>-1</v>
      </c>
      <c r="AB495" s="4">
        <f t="shared" si="233"/>
        <v>-1</v>
      </c>
      <c r="AC495" s="4">
        <f t="shared" si="234"/>
        <v>0</v>
      </c>
      <c r="AD495" s="4"/>
      <c r="AE495" s="4">
        <f t="shared" si="235"/>
        <v>-1.437179487179487</v>
      </c>
      <c r="AF495" s="22">
        <f t="shared" si="236"/>
        <v>-5.0000000000000044E-2</v>
      </c>
      <c r="AG495" s="22">
        <f t="shared" si="237"/>
        <v>-1.4871794871794872</v>
      </c>
      <c r="AH495" s="3">
        <f t="shared" si="238"/>
        <v>0</v>
      </c>
      <c r="AI495" s="28" t="b">
        <f t="shared" si="239"/>
        <v>0</v>
      </c>
      <c r="AJ495" s="3">
        <f t="shared" si="240"/>
        <v>4.8031496062992063E-2</v>
      </c>
      <c r="AK495" s="3">
        <f t="shared" si="241"/>
        <v>4.8031496062992285E-2</v>
      </c>
      <c r="AL495" s="26">
        <f t="shared" si="242"/>
        <v>0.9538461538461539</v>
      </c>
      <c r="AM495" s="26">
        <f ca="1">IF(RAND()&lt;J495,H495*F495,I495*G495)-1</f>
        <v>0.95</v>
      </c>
      <c r="AN495" s="26">
        <f ca="1">IF(RAND()&lt;(J495+(2*F495-1)*Sheet2!D$109),H495*F495,I495*G495)-1</f>
        <v>0.95</v>
      </c>
      <c r="AO495" s="3">
        <f t="shared" si="213"/>
        <v>202110</v>
      </c>
    </row>
    <row r="496" spans="1:41" s="3" customFormat="1" x14ac:dyDescent="0.25">
      <c r="A496" s="6">
        <v>44479</v>
      </c>
      <c r="B496" s="1" t="s">
        <v>57</v>
      </c>
      <c r="C496" s="1" t="s">
        <v>31</v>
      </c>
      <c r="D496">
        <v>9</v>
      </c>
      <c r="E496" s="1">
        <v>20</v>
      </c>
      <c r="F496">
        <f t="shared" si="214"/>
        <v>0</v>
      </c>
      <c r="G496">
        <f t="shared" si="215"/>
        <v>1</v>
      </c>
      <c r="H496" s="4">
        <v>1.45</v>
      </c>
      <c r="I496" s="4">
        <v>2.8</v>
      </c>
      <c r="J496" s="4">
        <f t="shared" si="216"/>
        <v>0.68965517241379315</v>
      </c>
      <c r="K496" s="4">
        <f t="shared" si="217"/>
        <v>0.35714285714285715</v>
      </c>
      <c r="L496" s="17">
        <f t="shared" si="218"/>
        <v>0.71965517241379318</v>
      </c>
      <c r="M496" s="17">
        <f t="shared" si="219"/>
        <v>0.32714285714285718</v>
      </c>
      <c r="N496" s="34">
        <f t="shared" si="220"/>
        <v>1.3895543842836606</v>
      </c>
      <c r="O496" s="12">
        <f t="shared" si="221"/>
        <v>3.0567685589519646</v>
      </c>
      <c r="P496" s="4">
        <f t="shared" si="222"/>
        <v>202110</v>
      </c>
      <c r="Q496" s="17">
        <f t="shared" si="223"/>
        <v>0.5178571428571429</v>
      </c>
      <c r="R496" s="17">
        <f t="shared" si="224"/>
        <v>-2.7777777777777777</v>
      </c>
      <c r="S496" s="16">
        <f t="shared" si="225"/>
        <v>-2.2599206349206349</v>
      </c>
      <c r="T496" s="5">
        <f t="shared" si="226"/>
        <v>1.9310344827586206</v>
      </c>
      <c r="U496" s="21">
        <f t="shared" si="227"/>
        <v>0</v>
      </c>
      <c r="V496" s="5"/>
      <c r="W496" s="5">
        <f t="shared" si="228"/>
        <v>-1</v>
      </c>
      <c r="X496" s="4">
        <f t="shared" si="229"/>
        <v>-1</v>
      </c>
      <c r="Y496" s="4">
        <f t="shared" si="230"/>
        <v>0</v>
      </c>
      <c r="Z496" s="21">
        <f t="shared" si="231"/>
        <v>2021</v>
      </c>
      <c r="AA496" s="4">
        <f t="shared" si="232"/>
        <v>1.7999999999999998</v>
      </c>
      <c r="AB496" s="4">
        <f t="shared" si="233"/>
        <v>-0.64285714285714279</v>
      </c>
      <c r="AC496" s="4">
        <f t="shared" si="234"/>
        <v>-2.4428571428571426</v>
      </c>
      <c r="AD496" s="4"/>
      <c r="AE496" s="4">
        <f t="shared" si="235"/>
        <v>-0.76034482758620681</v>
      </c>
      <c r="AF496" s="22">
        <f t="shared" si="236"/>
        <v>0.79999999999999982</v>
      </c>
      <c r="AG496" s="22">
        <f t="shared" si="237"/>
        <v>-1.6428571428571428</v>
      </c>
      <c r="AH496" s="3">
        <f t="shared" si="238"/>
        <v>0</v>
      </c>
      <c r="AI496" s="28" t="b">
        <f t="shared" si="239"/>
        <v>0</v>
      </c>
      <c r="AJ496" s="3">
        <f t="shared" si="240"/>
        <v>4.4705882352941262E-2</v>
      </c>
      <c r="AK496" s="3">
        <f t="shared" si="241"/>
        <v>4.4705882352941262E-2</v>
      </c>
      <c r="AL496" s="26">
        <f t="shared" si="242"/>
        <v>1.9310344827586206</v>
      </c>
      <c r="AM496" s="26">
        <f ca="1">IF(RAND()&lt;J496,H496*F496,I496*G496)-1</f>
        <v>-1</v>
      </c>
      <c r="AN496" s="26">
        <f ca="1">IF(RAND()&lt;(J496+(2*F496-1)*Sheet2!D$109),H496*F496,I496*G496)-1</f>
        <v>-1</v>
      </c>
      <c r="AO496" s="3">
        <f t="shared" si="213"/>
        <v>202110</v>
      </c>
    </row>
    <row r="497" spans="1:41" s="3" customFormat="1" x14ac:dyDescent="0.25">
      <c r="A497" s="6">
        <v>44479</v>
      </c>
      <c r="B497" s="1" t="s">
        <v>26</v>
      </c>
      <c r="C497" s="1" t="s">
        <v>41</v>
      </c>
      <c r="D497">
        <v>18</v>
      </c>
      <c r="E497" s="1">
        <v>21</v>
      </c>
      <c r="F497">
        <f t="shared" si="214"/>
        <v>0</v>
      </c>
      <c r="G497">
        <f t="shared" si="215"/>
        <v>1</v>
      </c>
      <c r="H497" s="4">
        <v>1.52</v>
      </c>
      <c r="I497" s="4">
        <v>2.67</v>
      </c>
      <c r="J497" s="4">
        <f t="shared" si="216"/>
        <v>0.65789473684210531</v>
      </c>
      <c r="K497" s="4">
        <f t="shared" si="217"/>
        <v>0.37453183520599254</v>
      </c>
      <c r="L497" s="17">
        <f t="shared" si="218"/>
        <v>0.68789473684210534</v>
      </c>
      <c r="M497" s="17">
        <f t="shared" si="219"/>
        <v>0.34453183520599251</v>
      </c>
      <c r="N497" s="34">
        <f t="shared" si="220"/>
        <v>1.4537107880642692</v>
      </c>
      <c r="O497" s="12">
        <f t="shared" si="221"/>
        <v>2.90248940102185</v>
      </c>
      <c r="P497" s="4">
        <f t="shared" si="222"/>
        <v>202110</v>
      </c>
      <c r="Q497" s="17">
        <f t="shared" si="223"/>
        <v>0.56928838951310867</v>
      </c>
      <c r="R497" s="17">
        <f t="shared" si="224"/>
        <v>-2.521879318286504</v>
      </c>
      <c r="S497" s="16">
        <f t="shared" si="225"/>
        <v>-1.9525909287733954</v>
      </c>
      <c r="T497" s="5">
        <f t="shared" si="226"/>
        <v>1.756578947368421</v>
      </c>
      <c r="U497" s="21">
        <f t="shared" si="227"/>
        <v>0</v>
      </c>
      <c r="V497" s="5"/>
      <c r="W497" s="5">
        <f t="shared" si="228"/>
        <v>-1</v>
      </c>
      <c r="X497" s="4">
        <f t="shared" si="229"/>
        <v>-1</v>
      </c>
      <c r="Y497" s="4">
        <f t="shared" si="230"/>
        <v>0</v>
      </c>
      <c r="Z497" s="21">
        <f t="shared" si="231"/>
        <v>2021</v>
      </c>
      <c r="AA497" s="4">
        <f t="shared" si="232"/>
        <v>1.67</v>
      </c>
      <c r="AB497" s="4">
        <f t="shared" si="233"/>
        <v>-0.62546816479400746</v>
      </c>
      <c r="AC497" s="4">
        <f t="shared" si="234"/>
        <v>-2.2954681647940074</v>
      </c>
      <c r="AD497" s="4"/>
      <c r="AE497" s="4">
        <f t="shared" si="235"/>
        <v>-0.86210526315789449</v>
      </c>
      <c r="AF497" s="22">
        <f t="shared" si="236"/>
        <v>0.66999999999999993</v>
      </c>
      <c r="AG497" s="22">
        <f t="shared" si="237"/>
        <v>-1.6254681647940075</v>
      </c>
      <c r="AH497" s="3">
        <f t="shared" si="238"/>
        <v>0</v>
      </c>
      <c r="AI497" s="28" t="b">
        <f t="shared" si="239"/>
        <v>0</v>
      </c>
      <c r="AJ497" s="3">
        <f t="shared" si="240"/>
        <v>3.1408114558472477E-2</v>
      </c>
      <c r="AK497" s="3">
        <f t="shared" si="241"/>
        <v>3.1408114558472588E-2</v>
      </c>
      <c r="AL497" s="26">
        <f t="shared" si="242"/>
        <v>1.756578947368421</v>
      </c>
      <c r="AM497" s="26">
        <f ca="1">IF(RAND()&lt;J497,H497*F497,I497*G497)-1</f>
        <v>-1</v>
      </c>
      <c r="AN497" s="26">
        <f ca="1">IF(RAND()&lt;(J497+(2*F497-1)*Sheet2!D$109),H497*F497,I497*G497)-1</f>
        <v>-1</v>
      </c>
      <c r="AO497" s="3">
        <f t="shared" si="213"/>
        <v>202110</v>
      </c>
    </row>
    <row r="498" spans="1:41" s="3" customFormat="1" x14ac:dyDescent="0.25">
      <c r="A498" s="6">
        <v>44479</v>
      </c>
      <c r="B498" s="1" t="s">
        <v>30</v>
      </c>
      <c r="C498" s="1" t="s">
        <v>48</v>
      </c>
      <c r="D498">
        <v>22</v>
      </c>
      <c r="E498" s="1">
        <v>25</v>
      </c>
      <c r="F498">
        <f t="shared" si="214"/>
        <v>0</v>
      </c>
      <c r="G498">
        <f t="shared" si="215"/>
        <v>1</v>
      </c>
      <c r="H498" s="4">
        <v>2.5499999999999998</v>
      </c>
      <c r="I498" s="4">
        <v>1.57</v>
      </c>
      <c r="J498" s="4">
        <f t="shared" si="216"/>
        <v>0.39215686274509809</v>
      </c>
      <c r="K498" s="4">
        <f t="shared" si="217"/>
        <v>0.63694267515923564</v>
      </c>
      <c r="L498" s="17">
        <f t="shared" si="218"/>
        <v>0.42215686274509812</v>
      </c>
      <c r="M498" s="17">
        <f t="shared" si="219"/>
        <v>0.60694267515923561</v>
      </c>
      <c r="N498" s="34">
        <f t="shared" si="220"/>
        <v>2.368787738039944</v>
      </c>
      <c r="O498" s="12">
        <f t="shared" si="221"/>
        <v>1.6476020568790011</v>
      </c>
      <c r="P498" s="4">
        <f t="shared" si="222"/>
        <v>202110</v>
      </c>
      <c r="Q498" s="17">
        <f t="shared" si="223"/>
        <v>1.6242038216560508</v>
      </c>
      <c r="R498" s="17">
        <f t="shared" si="224"/>
        <v>-2.3995472552348613</v>
      </c>
      <c r="S498" s="16">
        <f t="shared" si="225"/>
        <v>-0.77534343357881053</v>
      </c>
      <c r="T498" s="5">
        <f t="shared" si="226"/>
        <v>0.61568627450980395</v>
      </c>
      <c r="U498" s="21">
        <f t="shared" si="227"/>
        <v>0</v>
      </c>
      <c r="V498" s="5"/>
      <c r="W498" s="5">
        <f t="shared" si="228"/>
        <v>-1</v>
      </c>
      <c r="X498" s="4">
        <f t="shared" si="229"/>
        <v>-1</v>
      </c>
      <c r="Y498" s="4">
        <f t="shared" si="230"/>
        <v>0</v>
      </c>
      <c r="Z498" s="21">
        <f t="shared" si="231"/>
        <v>2021</v>
      </c>
      <c r="AA498" s="4">
        <f t="shared" si="232"/>
        <v>0.57000000000000006</v>
      </c>
      <c r="AB498" s="4">
        <f t="shared" si="233"/>
        <v>-0.36305732484076436</v>
      </c>
      <c r="AC498" s="4">
        <f t="shared" si="234"/>
        <v>-0.93305732484076442</v>
      </c>
      <c r="AD498" s="4"/>
      <c r="AE498" s="4">
        <f t="shared" si="235"/>
        <v>-2.1578431372549018</v>
      </c>
      <c r="AF498" s="22">
        <f t="shared" si="236"/>
        <v>-0.42999999999999994</v>
      </c>
      <c r="AG498" s="22">
        <f t="shared" si="237"/>
        <v>-1.3630573248407645</v>
      </c>
      <c r="AH498" s="3">
        <f t="shared" si="238"/>
        <v>0</v>
      </c>
      <c r="AI498" s="28" t="b">
        <f t="shared" si="239"/>
        <v>0</v>
      </c>
      <c r="AJ498" s="3">
        <f t="shared" si="240"/>
        <v>2.8276699029126329E-2</v>
      </c>
      <c r="AK498" s="3">
        <f t="shared" si="241"/>
        <v>2.8276699029126218E-2</v>
      </c>
      <c r="AL498" s="26">
        <f t="shared" si="242"/>
        <v>0.61568627450980395</v>
      </c>
      <c r="AM498" s="26">
        <f ca="1">IF(RAND()&lt;J498,H498*F498,I498*G498)-1</f>
        <v>0.57000000000000006</v>
      </c>
      <c r="AN498" s="26">
        <f ca="1">IF(RAND()&lt;(J498+(2*F498-1)*Sheet2!D$109),H498*F498,I498*G498)-1</f>
        <v>-1</v>
      </c>
      <c r="AO498" s="3">
        <f t="shared" si="213"/>
        <v>202110</v>
      </c>
    </row>
    <row r="499" spans="1:41" s="3" customFormat="1" x14ac:dyDescent="0.25">
      <c r="A499" s="6">
        <v>44479</v>
      </c>
      <c r="B499" s="1" t="s">
        <v>33</v>
      </c>
      <c r="C499" s="1" t="s">
        <v>38</v>
      </c>
      <c r="D499">
        <v>22</v>
      </c>
      <c r="E499" s="1">
        <v>25</v>
      </c>
      <c r="F499">
        <f t="shared" si="214"/>
        <v>0</v>
      </c>
      <c r="G499">
        <f t="shared" si="215"/>
        <v>1</v>
      </c>
      <c r="H499" s="4">
        <v>4.75</v>
      </c>
      <c r="I499" s="4">
        <v>1.2</v>
      </c>
      <c r="J499" s="4">
        <f t="shared" si="216"/>
        <v>0.21052631578947367</v>
      </c>
      <c r="K499" s="4">
        <f t="shared" si="217"/>
        <v>0.83333333333333337</v>
      </c>
      <c r="L499" s="17">
        <f t="shared" si="218"/>
        <v>0.24052631578947367</v>
      </c>
      <c r="M499" s="17">
        <f t="shared" si="219"/>
        <v>0.80333333333333334</v>
      </c>
      <c r="N499" s="34">
        <f t="shared" si="220"/>
        <v>4.1575492341356677</v>
      </c>
      <c r="O499" s="12">
        <f t="shared" si="221"/>
        <v>1.2448132780082988</v>
      </c>
      <c r="P499" s="4">
        <f t="shared" si="222"/>
        <v>202110</v>
      </c>
      <c r="Q499" s="17">
        <f t="shared" si="223"/>
        <v>3.9583333333333335</v>
      </c>
      <c r="R499" s="17">
        <f t="shared" si="224"/>
        <v>-5.2666666666666675</v>
      </c>
      <c r="S499" s="16">
        <f t="shared" si="225"/>
        <v>-1.308333333333334</v>
      </c>
      <c r="T499" s="5">
        <f t="shared" si="226"/>
        <v>0.25263157894736843</v>
      </c>
      <c r="U499" s="21">
        <f t="shared" si="227"/>
        <v>0</v>
      </c>
      <c r="V499" s="5"/>
      <c r="W499" s="5">
        <f t="shared" si="228"/>
        <v>-1</v>
      </c>
      <c r="X499" s="4">
        <f t="shared" si="229"/>
        <v>-1</v>
      </c>
      <c r="Y499" s="4">
        <f t="shared" si="230"/>
        <v>0</v>
      </c>
      <c r="Z499" s="21">
        <f t="shared" si="231"/>
        <v>2021</v>
      </c>
      <c r="AA499" s="4">
        <f t="shared" si="232"/>
        <v>0.19999999999999996</v>
      </c>
      <c r="AB499" s="4">
        <f t="shared" si="233"/>
        <v>-0.16666666666666663</v>
      </c>
      <c r="AC499" s="4">
        <f t="shared" si="234"/>
        <v>-0.36666666666666659</v>
      </c>
      <c r="AD499" s="4"/>
      <c r="AE499" s="4">
        <f t="shared" si="235"/>
        <v>-4.5394736842105265</v>
      </c>
      <c r="AF499" s="22">
        <f t="shared" si="236"/>
        <v>-0.8</v>
      </c>
      <c r="AG499" s="22">
        <f t="shared" si="237"/>
        <v>-1.1666666666666665</v>
      </c>
      <c r="AH499" s="3">
        <f t="shared" si="238"/>
        <v>0</v>
      </c>
      <c r="AI499" s="28" t="b">
        <f t="shared" si="239"/>
        <v>0</v>
      </c>
      <c r="AJ499" s="3">
        <f t="shared" si="240"/>
        <v>4.2016806722689037E-2</v>
      </c>
      <c r="AK499" s="3">
        <f t="shared" si="241"/>
        <v>4.2016806722689148E-2</v>
      </c>
      <c r="AL499" s="26">
        <f t="shared" si="242"/>
        <v>0.25263157894736843</v>
      </c>
      <c r="AM499" s="26">
        <f ca="1">IF(RAND()&lt;J499,H499*F499,I499*G499)-1</f>
        <v>0.19999999999999996</v>
      </c>
      <c r="AN499" s="26">
        <f ca="1">IF(RAND()&lt;(J499+(2*F499-1)*Sheet2!D$109),H499*F499,I499*G499)-1</f>
        <v>0.19999999999999996</v>
      </c>
      <c r="AO499" s="3">
        <f t="shared" si="213"/>
        <v>202110</v>
      </c>
    </row>
    <row r="500" spans="1:41" s="3" customFormat="1" x14ac:dyDescent="0.25">
      <c r="A500" s="6">
        <v>44479</v>
      </c>
      <c r="B500" s="1" t="s">
        <v>42</v>
      </c>
      <c r="C500" s="1" t="s">
        <v>36</v>
      </c>
      <c r="D500">
        <v>19</v>
      </c>
      <c r="E500" s="1">
        <v>37</v>
      </c>
      <c r="F500">
        <f t="shared" si="214"/>
        <v>0</v>
      </c>
      <c r="G500">
        <f t="shared" si="215"/>
        <v>1</v>
      </c>
      <c r="H500" s="4">
        <v>2.67</v>
      </c>
      <c r="I500" s="4">
        <v>1.52</v>
      </c>
      <c r="J500" s="4">
        <f t="shared" si="216"/>
        <v>0.37453183520599254</v>
      </c>
      <c r="K500" s="4">
        <f t="shared" si="217"/>
        <v>0.65789473684210531</v>
      </c>
      <c r="L500" s="17">
        <f t="shared" si="218"/>
        <v>0.40453183520599256</v>
      </c>
      <c r="M500" s="17">
        <f t="shared" si="219"/>
        <v>0.62789473684210528</v>
      </c>
      <c r="N500" s="34">
        <f t="shared" si="220"/>
        <v>2.47199333395056</v>
      </c>
      <c r="O500" s="12">
        <f t="shared" si="221"/>
        <v>1.5926236378876781</v>
      </c>
      <c r="P500" s="4">
        <f t="shared" si="222"/>
        <v>202110</v>
      </c>
      <c r="Q500" s="17">
        <f t="shared" si="223"/>
        <v>1.756578947368421</v>
      </c>
      <c r="R500" s="17">
        <f t="shared" si="224"/>
        <v>-2.521879318286504</v>
      </c>
      <c r="S500" s="16">
        <f t="shared" si="225"/>
        <v>-0.76530037091808301</v>
      </c>
      <c r="T500" s="5">
        <f t="shared" si="226"/>
        <v>0.56928838951310867</v>
      </c>
      <c r="U500" s="21">
        <f t="shared" si="227"/>
        <v>0</v>
      </c>
      <c r="V500" s="5"/>
      <c r="W500" s="5">
        <f t="shared" si="228"/>
        <v>-1</v>
      </c>
      <c r="X500" s="4">
        <f t="shared" si="229"/>
        <v>-1</v>
      </c>
      <c r="Y500" s="4">
        <f t="shared" si="230"/>
        <v>0</v>
      </c>
      <c r="Z500" s="21">
        <f t="shared" si="231"/>
        <v>2021</v>
      </c>
      <c r="AA500" s="4">
        <f t="shared" si="232"/>
        <v>0.52</v>
      </c>
      <c r="AB500" s="4">
        <f t="shared" si="233"/>
        <v>-0.34210526315789469</v>
      </c>
      <c r="AC500" s="4">
        <f t="shared" si="234"/>
        <v>-0.86210526315789471</v>
      </c>
      <c r="AD500" s="4"/>
      <c r="AE500" s="4">
        <f t="shared" si="235"/>
        <v>-2.2954681647940074</v>
      </c>
      <c r="AF500" s="22">
        <f t="shared" si="236"/>
        <v>-0.48</v>
      </c>
      <c r="AG500" s="22">
        <f t="shared" si="237"/>
        <v>-1.3421052631578947</v>
      </c>
      <c r="AH500" s="3">
        <f t="shared" si="238"/>
        <v>0</v>
      </c>
      <c r="AI500" s="28" t="b">
        <f t="shared" si="239"/>
        <v>0</v>
      </c>
      <c r="AJ500" s="3">
        <f t="shared" si="240"/>
        <v>3.1408114558472477E-2</v>
      </c>
      <c r="AK500" s="3">
        <f t="shared" si="241"/>
        <v>3.1408114558472588E-2</v>
      </c>
      <c r="AL500" s="26">
        <f t="shared" si="242"/>
        <v>0.56928838951310867</v>
      </c>
      <c r="AM500" s="26">
        <f ca="1">IF(RAND()&lt;J500,H500*F500,I500*G500)-1</f>
        <v>0.52</v>
      </c>
      <c r="AN500" s="26">
        <f ca="1">IF(RAND()&lt;(J500+(2*F500-1)*Sheet2!D$109),H500*F500,I500*G500)-1</f>
        <v>-1</v>
      </c>
      <c r="AO500" s="3">
        <f t="shared" si="213"/>
        <v>202110</v>
      </c>
    </row>
    <row r="501" spans="1:41" s="3" customFormat="1" x14ac:dyDescent="0.25">
      <c r="A501" s="6">
        <v>44479</v>
      </c>
      <c r="B501" s="1" t="s">
        <v>46</v>
      </c>
      <c r="C501" s="1" t="s">
        <v>19</v>
      </c>
      <c r="D501">
        <v>19</v>
      </c>
      <c r="E501" s="1">
        <v>17</v>
      </c>
      <c r="F501">
        <f t="shared" si="214"/>
        <v>1</v>
      </c>
      <c r="G501">
        <f t="shared" si="215"/>
        <v>0</v>
      </c>
      <c r="H501" s="4">
        <v>1.27</v>
      </c>
      <c r="I501" s="4">
        <v>3.8</v>
      </c>
      <c r="J501" s="4">
        <f t="shared" si="216"/>
        <v>0.78740157480314954</v>
      </c>
      <c r="K501" s="4">
        <f t="shared" si="217"/>
        <v>0.26315789473684209</v>
      </c>
      <c r="L501" s="17">
        <f t="shared" si="218"/>
        <v>0.75740157480314951</v>
      </c>
      <c r="M501" s="17">
        <f t="shared" si="219"/>
        <v>0.29315789473684206</v>
      </c>
      <c r="N501" s="34">
        <f t="shared" si="220"/>
        <v>1.320303565859237</v>
      </c>
      <c r="O501" s="12">
        <f t="shared" si="221"/>
        <v>3.4111310592459612</v>
      </c>
      <c r="P501" s="4">
        <f t="shared" si="222"/>
        <v>202110</v>
      </c>
      <c r="Q501" s="17">
        <f t="shared" si="223"/>
        <v>1.27</v>
      </c>
      <c r="R501" s="17">
        <f t="shared" si="224"/>
        <v>-4.06084656084656</v>
      </c>
      <c r="S501" s="16">
        <f t="shared" si="225"/>
        <v>-2.79084656084656</v>
      </c>
      <c r="T501" s="5">
        <f t="shared" si="226"/>
        <v>2.9921259842519685</v>
      </c>
      <c r="U501" s="21">
        <f t="shared" si="227"/>
        <v>0</v>
      </c>
      <c r="V501" s="5"/>
      <c r="W501" s="5">
        <f t="shared" si="228"/>
        <v>0.27</v>
      </c>
      <c r="X501" s="4">
        <f t="shared" si="229"/>
        <v>-0.21259842519685046</v>
      </c>
      <c r="Y501" s="4">
        <f t="shared" si="230"/>
        <v>-0.48259842519685048</v>
      </c>
      <c r="Z501" s="21">
        <f t="shared" si="231"/>
        <v>2021</v>
      </c>
      <c r="AA501" s="4">
        <f t="shared" si="232"/>
        <v>-1</v>
      </c>
      <c r="AB501" s="4">
        <f t="shared" si="233"/>
        <v>-1</v>
      </c>
      <c r="AC501" s="4">
        <f t="shared" si="234"/>
        <v>0</v>
      </c>
      <c r="AD501" s="4"/>
      <c r="AE501" s="4">
        <f t="shared" si="235"/>
        <v>-0.48259842519685048</v>
      </c>
      <c r="AF501" s="22">
        <f t="shared" si="236"/>
        <v>-0.73</v>
      </c>
      <c r="AG501" s="22">
        <f t="shared" si="237"/>
        <v>-1.2125984251968505</v>
      </c>
      <c r="AH501" s="3">
        <f t="shared" si="238"/>
        <v>0</v>
      </c>
      <c r="AI501" s="28" t="b">
        <f t="shared" si="239"/>
        <v>0</v>
      </c>
      <c r="AJ501" s="3">
        <f t="shared" si="240"/>
        <v>4.8126232741617536E-2</v>
      </c>
      <c r="AK501" s="3">
        <f t="shared" si="241"/>
        <v>4.8126232741617314E-2</v>
      </c>
      <c r="AL501" s="26">
        <f t="shared" si="242"/>
        <v>2.9921259842519685</v>
      </c>
      <c r="AM501" s="26">
        <f ca="1">IF(RAND()&lt;J501,H501*F501,I501*G501)-1</f>
        <v>0.27</v>
      </c>
      <c r="AN501" s="26">
        <f ca="1">IF(RAND()&lt;(J501+(2*F501-1)*Sheet2!D$109),H501*F501,I501*G501)-1</f>
        <v>0.27</v>
      </c>
      <c r="AO501" s="3">
        <f t="shared" si="213"/>
        <v>202110</v>
      </c>
    </row>
    <row r="502" spans="1:41" s="3" customFormat="1" x14ac:dyDescent="0.25">
      <c r="A502" s="6">
        <v>44479</v>
      </c>
      <c r="B502" s="1" t="s">
        <v>43</v>
      </c>
      <c r="C502" s="1" t="s">
        <v>21</v>
      </c>
      <c r="D502">
        <v>27</v>
      </c>
      <c r="E502" s="1">
        <v>19</v>
      </c>
      <c r="F502">
        <f t="shared" si="214"/>
        <v>1</v>
      </c>
      <c r="G502">
        <f t="shared" si="215"/>
        <v>0</v>
      </c>
      <c r="H502" s="4">
        <v>1.95</v>
      </c>
      <c r="I502" s="4">
        <v>1.86</v>
      </c>
      <c r="J502" s="4">
        <f t="shared" si="216"/>
        <v>0.51282051282051289</v>
      </c>
      <c r="K502" s="4">
        <f t="shared" si="217"/>
        <v>0.5376344086021505</v>
      </c>
      <c r="L502" s="17">
        <f t="shared" si="218"/>
        <v>0.48282051282051286</v>
      </c>
      <c r="M502" s="17">
        <f t="shared" si="219"/>
        <v>0.56763440860215053</v>
      </c>
      <c r="N502" s="34">
        <f t="shared" si="220"/>
        <v>2.0711630377057886</v>
      </c>
      <c r="O502" s="12">
        <f t="shared" si="221"/>
        <v>1.7616972911536275</v>
      </c>
      <c r="P502" s="4">
        <f t="shared" si="222"/>
        <v>202110</v>
      </c>
      <c r="Q502" s="17">
        <f t="shared" si="223"/>
        <v>1.95</v>
      </c>
      <c r="R502" s="17">
        <f t="shared" si="224"/>
        <v>-2.215422276621787</v>
      </c>
      <c r="S502" s="16">
        <f t="shared" si="225"/>
        <v>-0.26542227662178708</v>
      </c>
      <c r="T502" s="5">
        <f t="shared" si="226"/>
        <v>0.9538461538461539</v>
      </c>
      <c r="U502" s="21">
        <f t="shared" si="227"/>
        <v>0</v>
      </c>
      <c r="V502" s="5"/>
      <c r="W502" s="5">
        <f t="shared" si="228"/>
        <v>0.95</v>
      </c>
      <c r="X502" s="4">
        <f t="shared" si="229"/>
        <v>-0.48717948717948711</v>
      </c>
      <c r="Y502" s="4">
        <f t="shared" si="230"/>
        <v>-1.437179487179487</v>
      </c>
      <c r="Z502" s="21">
        <f t="shared" si="231"/>
        <v>2021</v>
      </c>
      <c r="AA502" s="4">
        <f t="shared" si="232"/>
        <v>-1</v>
      </c>
      <c r="AB502" s="4">
        <f t="shared" si="233"/>
        <v>-1</v>
      </c>
      <c r="AC502" s="4">
        <f t="shared" si="234"/>
        <v>0</v>
      </c>
      <c r="AD502" s="4"/>
      <c r="AE502" s="4">
        <f t="shared" si="235"/>
        <v>-1.437179487179487</v>
      </c>
      <c r="AF502" s="22">
        <f t="shared" si="236"/>
        <v>-5.0000000000000044E-2</v>
      </c>
      <c r="AG502" s="22">
        <f t="shared" si="237"/>
        <v>-1.4871794871794872</v>
      </c>
      <c r="AH502" s="3">
        <f t="shared" si="238"/>
        <v>0</v>
      </c>
      <c r="AI502" s="28" t="b">
        <f t="shared" si="239"/>
        <v>0</v>
      </c>
      <c r="AJ502" s="3">
        <f t="shared" si="240"/>
        <v>4.8031496062992063E-2</v>
      </c>
      <c r="AK502" s="3">
        <f t="shared" si="241"/>
        <v>4.8031496062992285E-2</v>
      </c>
      <c r="AL502" s="26">
        <f t="shared" si="242"/>
        <v>0.9538461538461539</v>
      </c>
      <c r="AM502" s="26">
        <f ca="1">IF(RAND()&lt;J502,H502*F502,I502*G502)-1</f>
        <v>0.95</v>
      </c>
      <c r="AN502" s="26">
        <f ca="1">IF(RAND()&lt;(J502+(2*F502-1)*Sheet2!D$109),H502*F502,I502*G502)-1</f>
        <v>0.95</v>
      </c>
      <c r="AO502" s="3">
        <f t="shared" si="213"/>
        <v>202110</v>
      </c>
    </row>
    <row r="503" spans="1:41" s="3" customFormat="1" x14ac:dyDescent="0.25">
      <c r="A503" s="6">
        <v>44479</v>
      </c>
      <c r="B503" s="1" t="s">
        <v>25</v>
      </c>
      <c r="C503" s="1" t="s">
        <v>37</v>
      </c>
      <c r="D503">
        <v>45</v>
      </c>
      <c r="E503" s="1">
        <v>17</v>
      </c>
      <c r="F503">
        <f t="shared" si="214"/>
        <v>1</v>
      </c>
      <c r="G503">
        <f t="shared" si="215"/>
        <v>0</v>
      </c>
      <c r="H503" s="4">
        <v>1.1599999999999999</v>
      </c>
      <c r="I503" s="4">
        <v>5.5</v>
      </c>
      <c r="J503" s="4">
        <f t="shared" si="216"/>
        <v>0.86206896551724144</v>
      </c>
      <c r="K503" s="4">
        <f t="shared" si="217"/>
        <v>0.18181818181818182</v>
      </c>
      <c r="L503" s="17">
        <f t="shared" si="218"/>
        <v>0.83206896551724141</v>
      </c>
      <c r="M503" s="17">
        <f t="shared" si="219"/>
        <v>0.21181818181818182</v>
      </c>
      <c r="N503" s="34">
        <f t="shared" si="220"/>
        <v>1.2018234562784915</v>
      </c>
      <c r="O503" s="12">
        <f t="shared" si="221"/>
        <v>4.7210300429184544</v>
      </c>
      <c r="P503" s="4">
        <f t="shared" si="222"/>
        <v>202110</v>
      </c>
      <c r="Q503" s="17">
        <f t="shared" si="223"/>
        <v>1.1599999999999999</v>
      </c>
      <c r="R503" s="17">
        <f t="shared" si="224"/>
        <v>-6.4722222222222259</v>
      </c>
      <c r="S503" s="16">
        <f t="shared" si="225"/>
        <v>-5.3122222222222257</v>
      </c>
      <c r="T503" s="5">
        <f t="shared" si="226"/>
        <v>4.7413793103448283</v>
      </c>
      <c r="U503" s="21">
        <f t="shared" si="227"/>
        <v>0</v>
      </c>
      <c r="V503" s="5"/>
      <c r="W503" s="5">
        <f t="shared" si="228"/>
        <v>0.15999999999999992</v>
      </c>
      <c r="X503" s="4">
        <f t="shared" si="229"/>
        <v>-0.13793103448275856</v>
      </c>
      <c r="Y503" s="4">
        <f t="shared" si="230"/>
        <v>-0.29793103448275848</v>
      </c>
      <c r="Z503" s="21">
        <f t="shared" si="231"/>
        <v>2021</v>
      </c>
      <c r="AA503" s="4">
        <f t="shared" si="232"/>
        <v>-1</v>
      </c>
      <c r="AB503" s="4">
        <f t="shared" si="233"/>
        <v>-1</v>
      </c>
      <c r="AC503" s="4">
        <f t="shared" si="234"/>
        <v>0</v>
      </c>
      <c r="AD503" s="4"/>
      <c r="AE503" s="4">
        <f t="shared" si="235"/>
        <v>-0.29793103448275848</v>
      </c>
      <c r="AF503" s="22">
        <f t="shared" si="236"/>
        <v>-0.84000000000000008</v>
      </c>
      <c r="AG503" s="22">
        <f t="shared" si="237"/>
        <v>-1.1379310344827585</v>
      </c>
      <c r="AH503" s="3">
        <f t="shared" si="238"/>
        <v>0</v>
      </c>
      <c r="AI503" s="28" t="b">
        <f t="shared" si="239"/>
        <v>0</v>
      </c>
      <c r="AJ503" s="3">
        <f t="shared" si="240"/>
        <v>4.2042042042042094E-2</v>
      </c>
      <c r="AK503" s="3">
        <f t="shared" si="241"/>
        <v>4.2042042042042094E-2</v>
      </c>
      <c r="AL503" s="26">
        <f t="shared" si="242"/>
        <v>4.7413793103448283</v>
      </c>
      <c r="AM503" s="26">
        <f ca="1">IF(RAND()&lt;J503,H503*F503,I503*G503)-1</f>
        <v>0.15999999999999992</v>
      </c>
      <c r="AN503" s="26">
        <f ca="1">IF(RAND()&lt;(J503+(2*F503-1)*Sheet2!D$109),H503*F503,I503*G503)-1</f>
        <v>0.15999999999999992</v>
      </c>
      <c r="AO503" s="3">
        <f t="shared" si="213"/>
        <v>202110</v>
      </c>
    </row>
    <row r="504" spans="1:41" s="3" customFormat="1" x14ac:dyDescent="0.25">
      <c r="A504" s="6">
        <v>44479</v>
      </c>
      <c r="B504" s="1" t="s">
        <v>58</v>
      </c>
      <c r="C504" s="1" t="s">
        <v>28</v>
      </c>
      <c r="D504">
        <v>22</v>
      </c>
      <c r="E504" s="1">
        <v>33</v>
      </c>
      <c r="F504">
        <f t="shared" si="214"/>
        <v>0</v>
      </c>
      <c r="G504">
        <f t="shared" si="215"/>
        <v>1</v>
      </c>
      <c r="H504" s="4">
        <v>1.9</v>
      </c>
      <c r="I504" s="4">
        <v>1.9</v>
      </c>
      <c r="J504" s="4">
        <f t="shared" si="216"/>
        <v>0.52631578947368418</v>
      </c>
      <c r="K504" s="4">
        <f t="shared" si="217"/>
        <v>0.52631578947368418</v>
      </c>
      <c r="L504" s="17">
        <f t="shared" si="218"/>
        <v>0.55631578947368421</v>
      </c>
      <c r="M504" s="17">
        <f t="shared" si="219"/>
        <v>0.49631578947368415</v>
      </c>
      <c r="N504" s="34">
        <f t="shared" si="220"/>
        <v>1.7975402081362346</v>
      </c>
      <c r="O504" s="12">
        <f t="shared" si="221"/>
        <v>2.0148462354188763</v>
      </c>
      <c r="P504" s="4">
        <f t="shared" si="222"/>
        <v>202110</v>
      </c>
      <c r="Q504" s="17">
        <f t="shared" si="223"/>
        <v>1</v>
      </c>
      <c r="R504" s="17">
        <f t="shared" si="224"/>
        <v>-2.2222222222222223</v>
      </c>
      <c r="S504" s="16">
        <f t="shared" si="225"/>
        <v>-1.2222222222222223</v>
      </c>
      <c r="T504" s="5">
        <f t="shared" si="226"/>
        <v>1</v>
      </c>
      <c r="U504" s="21">
        <f t="shared" si="227"/>
        <v>0</v>
      </c>
      <c r="V504" s="5"/>
      <c r="W504" s="5">
        <f t="shared" si="228"/>
        <v>-1</v>
      </c>
      <c r="X504" s="4">
        <f t="shared" si="229"/>
        <v>-1</v>
      </c>
      <c r="Y504" s="4">
        <f t="shared" si="230"/>
        <v>0</v>
      </c>
      <c r="Z504" s="21">
        <f t="shared" si="231"/>
        <v>2021</v>
      </c>
      <c r="AA504" s="4">
        <f t="shared" si="232"/>
        <v>0.89999999999999991</v>
      </c>
      <c r="AB504" s="4">
        <f t="shared" si="233"/>
        <v>-0.47368421052631582</v>
      </c>
      <c r="AC504" s="4">
        <f t="shared" si="234"/>
        <v>-1.3736842105263158</v>
      </c>
      <c r="AD504" s="4"/>
      <c r="AE504" s="4">
        <f t="shared" si="235"/>
        <v>-1.3736842105263158</v>
      </c>
      <c r="AF504" s="22">
        <f t="shared" si="236"/>
        <v>-0.10000000000000009</v>
      </c>
      <c r="AG504" s="22">
        <f t="shared" si="237"/>
        <v>-1.4736842105263159</v>
      </c>
      <c r="AH504" s="3">
        <f t="shared" si="238"/>
        <v>0</v>
      </c>
      <c r="AI504" s="28" t="b">
        <f t="shared" si="239"/>
        <v>0</v>
      </c>
      <c r="AJ504" s="3">
        <f t="shared" si="240"/>
        <v>4.9999999999999933E-2</v>
      </c>
      <c r="AK504" s="3">
        <f t="shared" si="241"/>
        <v>4.9999999999999933E-2</v>
      </c>
      <c r="AL504" s="26">
        <f t="shared" si="242"/>
        <v>1</v>
      </c>
      <c r="AM504" s="26">
        <f ca="1">IF(RAND()&lt;J504,H504*F504,I504*G504)-1</f>
        <v>-1</v>
      </c>
      <c r="AN504" s="26">
        <f ca="1">IF(RAND()&lt;(J504+(2*F504-1)*Sheet2!D$109),H504*F504,I504*G504)-1</f>
        <v>0.89999999999999991</v>
      </c>
      <c r="AO504" s="3">
        <f t="shared" si="213"/>
        <v>202110</v>
      </c>
    </row>
    <row r="505" spans="1:41" s="3" customFormat="1" x14ac:dyDescent="0.25">
      <c r="A505" s="6">
        <v>44479</v>
      </c>
      <c r="B505" s="1" t="s">
        <v>27</v>
      </c>
      <c r="C505" s="1" t="s">
        <v>39</v>
      </c>
      <c r="D505">
        <v>27</v>
      </c>
      <c r="E505" s="1">
        <v>20</v>
      </c>
      <c r="F505">
        <f t="shared" si="214"/>
        <v>1</v>
      </c>
      <c r="G505">
        <f t="shared" si="215"/>
        <v>0</v>
      </c>
      <c r="H505" s="4">
        <v>1.55</v>
      </c>
      <c r="I505" s="4">
        <v>2.6</v>
      </c>
      <c r="J505" s="4">
        <f t="shared" si="216"/>
        <v>0.64516129032258063</v>
      </c>
      <c r="K505" s="4">
        <f t="shared" si="217"/>
        <v>0.38461538461538458</v>
      </c>
      <c r="L505" s="17">
        <f t="shared" si="218"/>
        <v>0.6151612903225806</v>
      </c>
      <c r="M505" s="17">
        <f t="shared" si="219"/>
        <v>0.41461538461538461</v>
      </c>
      <c r="N505" s="34">
        <f t="shared" si="220"/>
        <v>1.6255899318300997</v>
      </c>
      <c r="O505" s="12">
        <f t="shared" si="221"/>
        <v>2.4118738404452689</v>
      </c>
      <c r="P505" s="4">
        <f t="shared" si="222"/>
        <v>202110</v>
      </c>
      <c r="Q505" s="17">
        <f t="shared" si="223"/>
        <v>1.55</v>
      </c>
      <c r="R505" s="17">
        <f t="shared" si="224"/>
        <v>-2.4431818181818183</v>
      </c>
      <c r="S505" s="16">
        <f t="shared" si="225"/>
        <v>-0.8931818181818183</v>
      </c>
      <c r="T505" s="5">
        <f t="shared" si="226"/>
        <v>1.6774193548387097</v>
      </c>
      <c r="U505" s="21">
        <f t="shared" si="227"/>
        <v>0</v>
      </c>
      <c r="V505" s="5"/>
      <c r="W505" s="5">
        <f t="shared" si="228"/>
        <v>0.55000000000000004</v>
      </c>
      <c r="X505" s="4">
        <f t="shared" si="229"/>
        <v>-0.35483870967741937</v>
      </c>
      <c r="Y505" s="4">
        <f t="shared" si="230"/>
        <v>-0.90483870967741942</v>
      </c>
      <c r="Z505" s="21">
        <f t="shared" si="231"/>
        <v>2021</v>
      </c>
      <c r="AA505" s="4">
        <f t="shared" si="232"/>
        <v>-1</v>
      </c>
      <c r="AB505" s="4">
        <f t="shared" si="233"/>
        <v>-1</v>
      </c>
      <c r="AC505" s="4">
        <f t="shared" si="234"/>
        <v>0</v>
      </c>
      <c r="AD505" s="4"/>
      <c r="AE505" s="4">
        <f t="shared" si="235"/>
        <v>-0.90483870967741942</v>
      </c>
      <c r="AF505" s="22">
        <f t="shared" si="236"/>
        <v>-0.44999999999999996</v>
      </c>
      <c r="AG505" s="22">
        <f t="shared" si="237"/>
        <v>-1.3548387096774195</v>
      </c>
      <c r="AH505" s="3">
        <f t="shared" si="238"/>
        <v>0</v>
      </c>
      <c r="AI505" s="28" t="b">
        <f t="shared" si="239"/>
        <v>0</v>
      </c>
      <c r="AJ505" s="3">
        <f t="shared" si="240"/>
        <v>2.8915662650602414E-2</v>
      </c>
      <c r="AK505" s="3">
        <f t="shared" si="241"/>
        <v>2.8915662650602414E-2</v>
      </c>
      <c r="AL505" s="26">
        <f t="shared" si="242"/>
        <v>1.6774193548387097</v>
      </c>
      <c r="AM505" s="26">
        <f ca="1">IF(RAND()&lt;J505,H505*F505,I505*G505)-1</f>
        <v>0.55000000000000004</v>
      </c>
      <c r="AN505" s="26">
        <f ca="1">IF(RAND()&lt;(J505+(2*F505-1)*Sheet2!D$109),H505*F505,I505*G505)-1</f>
        <v>0.55000000000000004</v>
      </c>
      <c r="AO505" s="3">
        <f t="shared" si="213"/>
        <v>202110</v>
      </c>
    </row>
    <row r="506" spans="1:41" s="3" customFormat="1" x14ac:dyDescent="0.25">
      <c r="A506" s="6">
        <v>44476</v>
      </c>
      <c r="B506" s="1" t="s">
        <v>47</v>
      </c>
      <c r="C506" s="1" t="s">
        <v>55</v>
      </c>
      <c r="D506">
        <v>17</v>
      </c>
      <c r="E506" s="1">
        <v>26</v>
      </c>
      <c r="F506">
        <f t="shared" si="214"/>
        <v>0</v>
      </c>
      <c r="G506">
        <f t="shared" si="215"/>
        <v>1</v>
      </c>
      <c r="H506" s="4">
        <v>1.9</v>
      </c>
      <c r="I506" s="4">
        <v>1.9</v>
      </c>
      <c r="J506" s="4">
        <f t="shared" si="216"/>
        <v>0.52631578947368418</v>
      </c>
      <c r="K506" s="4">
        <f t="shared" si="217"/>
        <v>0.52631578947368418</v>
      </c>
      <c r="L506" s="17">
        <f t="shared" si="218"/>
        <v>0.55631578947368421</v>
      </c>
      <c r="M506" s="17">
        <f t="shared" si="219"/>
        <v>0.49631578947368415</v>
      </c>
      <c r="N506" s="34">
        <f t="shared" si="220"/>
        <v>1.7975402081362346</v>
      </c>
      <c r="O506" s="12">
        <f t="shared" si="221"/>
        <v>2.0148462354188763</v>
      </c>
      <c r="P506" s="4">
        <f t="shared" si="222"/>
        <v>202110</v>
      </c>
      <c r="Q506" s="17">
        <f t="shared" si="223"/>
        <v>1</v>
      </c>
      <c r="R506" s="17">
        <f t="shared" si="224"/>
        <v>-2.2222222222222223</v>
      </c>
      <c r="S506" s="16">
        <f t="shared" si="225"/>
        <v>-1.2222222222222223</v>
      </c>
      <c r="T506" s="5">
        <f t="shared" si="226"/>
        <v>1</v>
      </c>
      <c r="U506" s="21">
        <f t="shared" si="227"/>
        <v>0</v>
      </c>
      <c r="V506" s="5"/>
      <c r="W506" s="5">
        <f t="shared" si="228"/>
        <v>-1</v>
      </c>
      <c r="X506" s="4">
        <f t="shared" si="229"/>
        <v>-1</v>
      </c>
      <c r="Y506" s="4">
        <f t="shared" si="230"/>
        <v>0</v>
      </c>
      <c r="Z506" s="21">
        <f t="shared" si="231"/>
        <v>2021</v>
      </c>
      <c r="AA506" s="4">
        <f t="shared" si="232"/>
        <v>0.89999999999999991</v>
      </c>
      <c r="AB506" s="4">
        <f t="shared" si="233"/>
        <v>-0.47368421052631582</v>
      </c>
      <c r="AC506" s="4">
        <f t="shared" si="234"/>
        <v>-1.3736842105263158</v>
      </c>
      <c r="AD506" s="4"/>
      <c r="AE506" s="4">
        <f t="shared" si="235"/>
        <v>-1.3736842105263158</v>
      </c>
      <c r="AF506" s="22">
        <f t="shared" si="236"/>
        <v>-0.10000000000000009</v>
      </c>
      <c r="AG506" s="22">
        <f t="shared" si="237"/>
        <v>-1.4736842105263159</v>
      </c>
      <c r="AH506" s="3">
        <f t="shared" si="238"/>
        <v>0</v>
      </c>
      <c r="AI506" s="28" t="b">
        <f t="shared" si="239"/>
        <v>0</v>
      </c>
      <c r="AJ506" s="3">
        <f t="shared" si="240"/>
        <v>4.9999999999999933E-2</v>
      </c>
      <c r="AK506" s="3">
        <f t="shared" si="241"/>
        <v>4.9999999999999933E-2</v>
      </c>
      <c r="AL506" s="26">
        <f t="shared" si="242"/>
        <v>1</v>
      </c>
      <c r="AM506" s="26">
        <f ca="1">IF(RAND()&lt;J506,H506*F506,I506*G506)-1</f>
        <v>-1</v>
      </c>
      <c r="AN506" s="26">
        <f ca="1">IF(RAND()&lt;(J506+(2*F506-1)*Sheet2!D$109),H506*F506,I506*G506)-1</f>
        <v>0.89999999999999991</v>
      </c>
      <c r="AO506" s="3">
        <f t="shared" si="213"/>
        <v>202110</v>
      </c>
    </row>
    <row r="507" spans="1:41" s="3" customFormat="1" x14ac:dyDescent="0.25">
      <c r="A507" s="6">
        <v>44473</v>
      </c>
      <c r="B507" s="1" t="s">
        <v>56</v>
      </c>
      <c r="C507" s="1" t="s">
        <v>57</v>
      </c>
      <c r="D507">
        <v>28</v>
      </c>
      <c r="E507" s="1">
        <v>14</v>
      </c>
      <c r="F507">
        <f t="shared" si="214"/>
        <v>1</v>
      </c>
      <c r="G507">
        <f t="shared" si="215"/>
        <v>0</v>
      </c>
      <c r="H507" s="4">
        <v>1.55</v>
      </c>
      <c r="I507" s="4">
        <v>2.6</v>
      </c>
      <c r="J507" s="4">
        <f t="shared" si="216"/>
        <v>0.64516129032258063</v>
      </c>
      <c r="K507" s="4">
        <f t="shared" si="217"/>
        <v>0.38461538461538458</v>
      </c>
      <c r="L507" s="17">
        <f t="shared" si="218"/>
        <v>0.6151612903225806</v>
      </c>
      <c r="M507" s="17">
        <f t="shared" si="219"/>
        <v>0.41461538461538461</v>
      </c>
      <c r="N507" s="34">
        <f t="shared" si="220"/>
        <v>1.6255899318300997</v>
      </c>
      <c r="O507" s="12">
        <f t="shared" si="221"/>
        <v>2.4118738404452689</v>
      </c>
      <c r="P507" s="4">
        <f t="shared" si="222"/>
        <v>202110</v>
      </c>
      <c r="Q507" s="17">
        <f t="shared" si="223"/>
        <v>1.55</v>
      </c>
      <c r="R507" s="17">
        <f t="shared" si="224"/>
        <v>-2.4431818181818183</v>
      </c>
      <c r="S507" s="16">
        <f t="shared" si="225"/>
        <v>-0.8931818181818183</v>
      </c>
      <c r="T507" s="5">
        <f t="shared" si="226"/>
        <v>1.6774193548387097</v>
      </c>
      <c r="U507" s="21">
        <f t="shared" si="227"/>
        <v>0</v>
      </c>
      <c r="V507" s="5"/>
      <c r="W507" s="5">
        <f t="shared" si="228"/>
        <v>0.55000000000000004</v>
      </c>
      <c r="X507" s="4">
        <f t="shared" si="229"/>
        <v>-0.35483870967741937</v>
      </c>
      <c r="Y507" s="4">
        <f t="shared" si="230"/>
        <v>-0.90483870967741942</v>
      </c>
      <c r="Z507" s="21">
        <f t="shared" si="231"/>
        <v>2021</v>
      </c>
      <c r="AA507" s="4">
        <f t="shared" si="232"/>
        <v>-1</v>
      </c>
      <c r="AB507" s="4">
        <f t="shared" si="233"/>
        <v>-1</v>
      </c>
      <c r="AC507" s="4">
        <f t="shared" si="234"/>
        <v>0</v>
      </c>
      <c r="AD507" s="4"/>
      <c r="AE507" s="4">
        <f t="shared" si="235"/>
        <v>-0.90483870967741942</v>
      </c>
      <c r="AF507" s="22">
        <f t="shared" si="236"/>
        <v>-0.44999999999999996</v>
      </c>
      <c r="AG507" s="22">
        <f t="shared" si="237"/>
        <v>-1.3548387096774195</v>
      </c>
      <c r="AH507" s="3">
        <f t="shared" si="238"/>
        <v>0</v>
      </c>
      <c r="AI507" s="28" t="b">
        <f t="shared" si="239"/>
        <v>0</v>
      </c>
      <c r="AJ507" s="3">
        <f t="shared" si="240"/>
        <v>2.8915662650602414E-2</v>
      </c>
      <c r="AK507" s="3">
        <f t="shared" si="241"/>
        <v>2.8915662650602414E-2</v>
      </c>
      <c r="AL507" s="26">
        <f t="shared" si="242"/>
        <v>1.6774193548387097</v>
      </c>
      <c r="AM507" s="26">
        <f ca="1">IF(RAND()&lt;J507,H507*F507,I507*G507)-1</f>
        <v>0.55000000000000004</v>
      </c>
      <c r="AN507" s="26">
        <f ca="1">IF(RAND()&lt;(J507+(2*F507-1)*Sheet2!D$109),H507*F507,I507*G507)-1</f>
        <v>0.55000000000000004</v>
      </c>
      <c r="AO507" s="3">
        <f t="shared" si="213"/>
        <v>202110</v>
      </c>
    </row>
    <row r="508" spans="1:41" s="3" customFormat="1" x14ac:dyDescent="0.25">
      <c r="A508" s="6">
        <v>44472</v>
      </c>
      <c r="B508" s="1" t="s">
        <v>38</v>
      </c>
      <c r="C508" s="1" t="s">
        <v>25</v>
      </c>
      <c r="D508">
        <v>17</v>
      </c>
      <c r="E508" s="1">
        <v>19</v>
      </c>
      <c r="F508">
        <f t="shared" si="214"/>
        <v>0</v>
      </c>
      <c r="G508">
        <f t="shared" si="215"/>
        <v>1</v>
      </c>
      <c r="H508" s="4">
        <v>3.1</v>
      </c>
      <c r="I508" s="4">
        <v>1.4</v>
      </c>
      <c r="J508" s="4">
        <f t="shared" si="216"/>
        <v>0.32258064516129031</v>
      </c>
      <c r="K508" s="4">
        <f t="shared" si="217"/>
        <v>0.7142857142857143</v>
      </c>
      <c r="L508" s="17">
        <f t="shared" si="218"/>
        <v>0.35258064516129028</v>
      </c>
      <c r="M508" s="17">
        <f t="shared" si="219"/>
        <v>0.68428571428571427</v>
      </c>
      <c r="N508" s="34">
        <f t="shared" si="220"/>
        <v>2.8362305580969811</v>
      </c>
      <c r="O508" s="12">
        <f t="shared" si="221"/>
        <v>1.4613778705636744</v>
      </c>
      <c r="P508" s="4">
        <f t="shared" si="222"/>
        <v>202110</v>
      </c>
      <c r="Q508" s="17">
        <f t="shared" si="223"/>
        <v>2.2142857142857144</v>
      </c>
      <c r="R508" s="17">
        <f t="shared" si="224"/>
        <v>-2.9761904761904767</v>
      </c>
      <c r="S508" s="16">
        <f t="shared" si="225"/>
        <v>-0.76190476190476231</v>
      </c>
      <c r="T508" s="5">
        <f t="shared" si="226"/>
        <v>0.45161290322580638</v>
      </c>
      <c r="U508" s="21">
        <f t="shared" si="227"/>
        <v>0</v>
      </c>
      <c r="V508" s="5"/>
      <c r="W508" s="5">
        <f t="shared" si="228"/>
        <v>-1</v>
      </c>
      <c r="X508" s="4">
        <f t="shared" si="229"/>
        <v>-1</v>
      </c>
      <c r="Y508" s="4">
        <f t="shared" si="230"/>
        <v>0</v>
      </c>
      <c r="Z508" s="21">
        <f t="shared" si="231"/>
        <v>2021</v>
      </c>
      <c r="AA508" s="4">
        <f t="shared" si="232"/>
        <v>0.39999999999999991</v>
      </c>
      <c r="AB508" s="4">
        <f t="shared" si="233"/>
        <v>-0.2857142857142857</v>
      </c>
      <c r="AC508" s="4">
        <f t="shared" si="234"/>
        <v>-0.68571428571428561</v>
      </c>
      <c r="AD508" s="4"/>
      <c r="AE508" s="4">
        <f t="shared" si="235"/>
        <v>-2.7774193548387096</v>
      </c>
      <c r="AF508" s="22">
        <f t="shared" si="236"/>
        <v>-0.60000000000000009</v>
      </c>
      <c r="AG508" s="22">
        <f t="shared" si="237"/>
        <v>-1.2857142857142856</v>
      </c>
      <c r="AH508" s="3">
        <f t="shared" si="238"/>
        <v>0</v>
      </c>
      <c r="AI508" s="28" t="b">
        <f t="shared" si="239"/>
        <v>0</v>
      </c>
      <c r="AJ508" s="3">
        <f t="shared" si="240"/>
        <v>3.5555555555555562E-2</v>
      </c>
      <c r="AK508" s="3">
        <f t="shared" si="241"/>
        <v>3.5555555555555562E-2</v>
      </c>
      <c r="AL508" s="26">
        <f t="shared" si="242"/>
        <v>0.45161290322580638</v>
      </c>
      <c r="AM508" s="26">
        <f ca="1">IF(RAND()&lt;J508,H508*F508,I508*G508)-1</f>
        <v>-1</v>
      </c>
      <c r="AN508" s="26">
        <f ca="1">IF(RAND()&lt;(J508+(2*F508-1)*Sheet2!D$109),H508*F508,I508*G508)-1</f>
        <v>0.39999999999999991</v>
      </c>
      <c r="AO508" s="3">
        <f t="shared" si="213"/>
        <v>202110</v>
      </c>
    </row>
    <row r="509" spans="1:41" s="3" customFormat="1" x14ac:dyDescent="0.25">
      <c r="A509" s="6">
        <v>44472</v>
      </c>
      <c r="B509" s="1" t="s">
        <v>21</v>
      </c>
      <c r="C509" s="1" t="s">
        <v>29</v>
      </c>
      <c r="D509">
        <v>7</v>
      </c>
      <c r="E509" s="1">
        <v>23</v>
      </c>
      <c r="F509">
        <f t="shared" si="214"/>
        <v>0</v>
      </c>
      <c r="G509">
        <f t="shared" si="215"/>
        <v>1</v>
      </c>
      <c r="H509" s="4">
        <v>1.8</v>
      </c>
      <c r="I509" s="4">
        <v>2.0499999999999998</v>
      </c>
      <c r="J509" s="4">
        <f t="shared" si="216"/>
        <v>0.55555555555555558</v>
      </c>
      <c r="K509" s="4">
        <f t="shared" si="217"/>
        <v>0.48780487804878053</v>
      </c>
      <c r="L509" s="17">
        <f t="shared" si="218"/>
        <v>0.58555555555555561</v>
      </c>
      <c r="M509" s="17">
        <f t="shared" si="219"/>
        <v>0.45780487804878056</v>
      </c>
      <c r="N509" s="34">
        <f t="shared" si="220"/>
        <v>1.7077798861480074</v>
      </c>
      <c r="O509" s="12">
        <f t="shared" si="221"/>
        <v>2.1843367075119868</v>
      </c>
      <c r="P509" s="4">
        <f t="shared" si="222"/>
        <v>202110</v>
      </c>
      <c r="Q509" s="17">
        <f t="shared" si="223"/>
        <v>0.87804878048780499</v>
      </c>
      <c r="R509" s="17">
        <f t="shared" si="224"/>
        <v>-2.2023809523809526</v>
      </c>
      <c r="S509" s="16">
        <f t="shared" si="225"/>
        <v>-1.3243321718931476</v>
      </c>
      <c r="T509" s="5">
        <f t="shared" si="226"/>
        <v>1.1388888888888888</v>
      </c>
      <c r="U509" s="21">
        <f t="shared" si="227"/>
        <v>0</v>
      </c>
      <c r="V509" s="5"/>
      <c r="W509" s="5">
        <f t="shared" si="228"/>
        <v>-1</v>
      </c>
      <c r="X509" s="4">
        <f t="shared" si="229"/>
        <v>-1</v>
      </c>
      <c r="Y509" s="4">
        <f t="shared" si="230"/>
        <v>0</v>
      </c>
      <c r="Z509" s="21">
        <f t="shared" si="231"/>
        <v>2021</v>
      </c>
      <c r="AA509" s="4">
        <f t="shared" si="232"/>
        <v>1.0499999999999998</v>
      </c>
      <c r="AB509" s="4">
        <f t="shared" si="233"/>
        <v>-0.51219512195121952</v>
      </c>
      <c r="AC509" s="4">
        <f t="shared" si="234"/>
        <v>-1.5621951219512193</v>
      </c>
      <c r="AD509" s="4"/>
      <c r="AE509" s="4">
        <f t="shared" si="235"/>
        <v>-1.2444444444444442</v>
      </c>
      <c r="AF509" s="22">
        <f t="shared" si="236"/>
        <v>4.9999999999999822E-2</v>
      </c>
      <c r="AG509" s="22">
        <f t="shared" si="237"/>
        <v>-1.5121951219512195</v>
      </c>
      <c r="AH509" s="3">
        <f t="shared" si="238"/>
        <v>0</v>
      </c>
      <c r="AI509" s="28" t="b">
        <f t="shared" si="239"/>
        <v>0</v>
      </c>
      <c r="AJ509" s="3">
        <f t="shared" si="240"/>
        <v>4.1558441558441461E-2</v>
      </c>
      <c r="AK509" s="3">
        <f t="shared" si="241"/>
        <v>4.1558441558441683E-2</v>
      </c>
      <c r="AL509" s="26">
        <f t="shared" si="242"/>
        <v>1.1388888888888888</v>
      </c>
      <c r="AM509" s="26">
        <f ca="1">IF(RAND()&lt;J509,H509*F509,I509*G509)-1</f>
        <v>1.0499999999999998</v>
      </c>
      <c r="AN509" s="26">
        <f ca="1">IF(RAND()&lt;(J509+(2*F509-1)*Sheet2!D$109),H509*F509,I509*G509)-1</f>
        <v>1.0499999999999998</v>
      </c>
      <c r="AO509" s="3">
        <f t="shared" si="213"/>
        <v>202110</v>
      </c>
    </row>
    <row r="510" spans="1:41" s="3" customFormat="1" x14ac:dyDescent="0.25">
      <c r="A510" s="6">
        <v>44472</v>
      </c>
      <c r="B510" s="1" t="s">
        <v>48</v>
      </c>
      <c r="C510" s="1" t="s">
        <v>43</v>
      </c>
      <c r="D510">
        <v>27</v>
      </c>
      <c r="E510" s="1">
        <v>17</v>
      </c>
      <c r="F510">
        <f t="shared" si="214"/>
        <v>1</v>
      </c>
      <c r="G510">
        <f t="shared" si="215"/>
        <v>0</v>
      </c>
      <c r="H510" s="4">
        <v>1.31</v>
      </c>
      <c r="I510" s="4">
        <v>3.6</v>
      </c>
      <c r="J510" s="4">
        <f t="shared" si="216"/>
        <v>0.76335877862595414</v>
      </c>
      <c r="K510" s="4">
        <f t="shared" si="217"/>
        <v>0.27777777777777779</v>
      </c>
      <c r="L510" s="17">
        <f t="shared" si="218"/>
        <v>0.73335877862595411</v>
      </c>
      <c r="M510" s="17">
        <f t="shared" si="219"/>
        <v>0.30777777777777782</v>
      </c>
      <c r="N510" s="34">
        <f t="shared" si="220"/>
        <v>1.3635890496512961</v>
      </c>
      <c r="O510" s="12">
        <f t="shared" si="221"/>
        <v>3.2490974729241873</v>
      </c>
      <c r="P510" s="4">
        <f t="shared" si="222"/>
        <v>202110</v>
      </c>
      <c r="Q510" s="17">
        <f t="shared" si="223"/>
        <v>1.31</v>
      </c>
      <c r="R510" s="17">
        <f t="shared" si="224"/>
        <v>-3.6104218362282872</v>
      </c>
      <c r="S510" s="16">
        <f t="shared" si="225"/>
        <v>-2.3004218362282871</v>
      </c>
      <c r="T510" s="5">
        <f t="shared" si="226"/>
        <v>2.7480916030534353</v>
      </c>
      <c r="U510" s="21">
        <f t="shared" si="227"/>
        <v>0</v>
      </c>
      <c r="V510" s="5"/>
      <c r="W510" s="5">
        <f t="shared" si="228"/>
        <v>0.31000000000000005</v>
      </c>
      <c r="X510" s="4">
        <f t="shared" si="229"/>
        <v>-0.23664122137404586</v>
      </c>
      <c r="Y510" s="4">
        <f t="shared" si="230"/>
        <v>-0.54664122137404592</v>
      </c>
      <c r="Z510" s="21">
        <f t="shared" si="231"/>
        <v>2021</v>
      </c>
      <c r="AA510" s="4">
        <f t="shared" si="232"/>
        <v>-1</v>
      </c>
      <c r="AB510" s="4">
        <f t="shared" si="233"/>
        <v>-1</v>
      </c>
      <c r="AC510" s="4">
        <f t="shared" si="234"/>
        <v>0</v>
      </c>
      <c r="AD510" s="4"/>
      <c r="AE510" s="4">
        <f t="shared" si="235"/>
        <v>-0.54664122137404592</v>
      </c>
      <c r="AF510" s="22">
        <f t="shared" si="236"/>
        <v>-0.69</v>
      </c>
      <c r="AG510" s="22">
        <f t="shared" si="237"/>
        <v>-1.2366412213740459</v>
      </c>
      <c r="AH510" s="3">
        <f t="shared" si="238"/>
        <v>0</v>
      </c>
      <c r="AI510" s="28" t="b">
        <f t="shared" si="239"/>
        <v>0</v>
      </c>
      <c r="AJ510" s="3">
        <f t="shared" si="240"/>
        <v>3.9511201629327863E-2</v>
      </c>
      <c r="AK510" s="3">
        <f t="shared" si="241"/>
        <v>3.9511201629327863E-2</v>
      </c>
      <c r="AL510" s="26">
        <f t="shared" si="242"/>
        <v>2.7480916030534353</v>
      </c>
      <c r="AM510" s="26">
        <f ca="1">IF(RAND()&lt;J510,H510*F510,I510*G510)-1</f>
        <v>0.31000000000000005</v>
      </c>
      <c r="AN510" s="26">
        <f ca="1">IF(RAND()&lt;(J510+(2*F510-1)*Sheet2!D$109),H510*F510,I510*G510)-1</f>
        <v>0.31000000000000005</v>
      </c>
      <c r="AO510" s="3">
        <f t="shared" si="213"/>
        <v>202110</v>
      </c>
    </row>
    <row r="511" spans="1:41" s="3" customFormat="1" x14ac:dyDescent="0.25">
      <c r="A511" s="6">
        <v>44472</v>
      </c>
      <c r="B511" s="1" t="s">
        <v>55</v>
      </c>
      <c r="C511" s="1" t="s">
        <v>49</v>
      </c>
      <c r="D511">
        <v>20</v>
      </c>
      <c r="E511" s="1">
        <v>37</v>
      </c>
      <c r="F511">
        <f t="shared" si="214"/>
        <v>0</v>
      </c>
      <c r="G511">
        <f t="shared" si="215"/>
        <v>1</v>
      </c>
      <c r="H511" s="4">
        <v>1.37</v>
      </c>
      <c r="I511" s="4">
        <v>3.2</v>
      </c>
      <c r="J511" s="4">
        <f t="shared" si="216"/>
        <v>0.72992700729927007</v>
      </c>
      <c r="K511" s="4">
        <f t="shared" si="217"/>
        <v>0.3125</v>
      </c>
      <c r="L511" s="17">
        <f t="shared" si="218"/>
        <v>0.7599270072992701</v>
      </c>
      <c r="M511" s="17">
        <f t="shared" si="219"/>
        <v>0.28249999999999997</v>
      </c>
      <c r="N511" s="34">
        <f t="shared" si="220"/>
        <v>1.3159158582268753</v>
      </c>
      <c r="O511" s="12">
        <f t="shared" si="221"/>
        <v>3.5398230088495577</v>
      </c>
      <c r="P511" s="4">
        <f t="shared" si="222"/>
        <v>202110</v>
      </c>
      <c r="Q511" s="17">
        <f t="shared" si="223"/>
        <v>0.42812500000000003</v>
      </c>
      <c r="R511" s="17">
        <f t="shared" si="224"/>
        <v>-3.1572481572481563</v>
      </c>
      <c r="S511" s="16">
        <f t="shared" si="225"/>
        <v>-2.7291231572481562</v>
      </c>
      <c r="T511" s="5">
        <f t="shared" si="226"/>
        <v>2.335766423357664</v>
      </c>
      <c r="U511" s="21">
        <f t="shared" si="227"/>
        <v>0</v>
      </c>
      <c r="V511" s="5"/>
      <c r="W511" s="5">
        <f t="shared" si="228"/>
        <v>-1</v>
      </c>
      <c r="X511" s="4">
        <f t="shared" si="229"/>
        <v>-1</v>
      </c>
      <c r="Y511" s="4">
        <f t="shared" si="230"/>
        <v>0</v>
      </c>
      <c r="Z511" s="21">
        <f t="shared" si="231"/>
        <v>2021</v>
      </c>
      <c r="AA511" s="4">
        <f t="shared" si="232"/>
        <v>2.2000000000000002</v>
      </c>
      <c r="AB511" s="4">
        <f t="shared" si="233"/>
        <v>-0.6875</v>
      </c>
      <c r="AC511" s="4">
        <f t="shared" si="234"/>
        <v>-2.8875000000000002</v>
      </c>
      <c r="AD511" s="4"/>
      <c r="AE511" s="4">
        <f t="shared" si="235"/>
        <v>-0.64007299270073004</v>
      </c>
      <c r="AF511" s="22">
        <f t="shared" si="236"/>
        <v>1.2000000000000002</v>
      </c>
      <c r="AG511" s="22">
        <f t="shared" si="237"/>
        <v>-1.6875</v>
      </c>
      <c r="AH511" s="3">
        <f t="shared" si="238"/>
        <v>0</v>
      </c>
      <c r="AI511" s="28" t="b">
        <f t="shared" si="239"/>
        <v>0</v>
      </c>
      <c r="AJ511" s="3">
        <f t="shared" si="240"/>
        <v>4.0700218818380707E-2</v>
      </c>
      <c r="AK511" s="3">
        <f t="shared" si="241"/>
        <v>4.0700218818380707E-2</v>
      </c>
      <c r="AL511" s="26">
        <f t="shared" si="242"/>
        <v>2.335766423357664</v>
      </c>
      <c r="AM511" s="26">
        <f ca="1">IF(RAND()&lt;J511,H511*F511,I511*G511)-1</f>
        <v>-1</v>
      </c>
      <c r="AN511" s="26">
        <f ca="1">IF(RAND()&lt;(J511+(2*F511-1)*Sheet2!D$109),H511*F511,I511*G511)-1</f>
        <v>-1</v>
      </c>
      <c r="AO511" s="3">
        <f t="shared" si="213"/>
        <v>202110</v>
      </c>
    </row>
    <row r="512" spans="1:41" s="3" customFormat="1" x14ac:dyDescent="0.25">
      <c r="A512" s="6">
        <v>44472</v>
      </c>
      <c r="B512" s="1" t="s">
        <v>24</v>
      </c>
      <c r="C512" s="1" t="s">
        <v>47</v>
      </c>
      <c r="D512">
        <v>21</v>
      </c>
      <c r="E512" s="1">
        <v>28</v>
      </c>
      <c r="F512">
        <f t="shared" si="214"/>
        <v>0</v>
      </c>
      <c r="G512">
        <f t="shared" si="215"/>
        <v>1</v>
      </c>
      <c r="H512" s="4">
        <v>1.62</v>
      </c>
      <c r="I512" s="4">
        <v>2.4</v>
      </c>
      <c r="J512" s="4">
        <f t="shared" si="216"/>
        <v>0.61728395061728392</v>
      </c>
      <c r="K512" s="4">
        <f t="shared" si="217"/>
        <v>0.41666666666666669</v>
      </c>
      <c r="L512" s="17">
        <f t="shared" si="218"/>
        <v>0.64728395061728394</v>
      </c>
      <c r="M512" s="17">
        <f t="shared" si="219"/>
        <v>0.38666666666666671</v>
      </c>
      <c r="N512" s="34">
        <f t="shared" si="220"/>
        <v>1.5449170322334542</v>
      </c>
      <c r="O512" s="12">
        <f t="shared" si="221"/>
        <v>2.5862068965517238</v>
      </c>
      <c r="P512" s="4">
        <f t="shared" si="222"/>
        <v>202110</v>
      </c>
      <c r="Q512" s="17">
        <f t="shared" si="223"/>
        <v>0.67500000000000004</v>
      </c>
      <c r="R512" s="17">
        <f t="shared" si="224"/>
        <v>-2.3271889400921655</v>
      </c>
      <c r="S512" s="16">
        <f t="shared" si="225"/>
        <v>-1.6521889400921654</v>
      </c>
      <c r="T512" s="5">
        <f t="shared" si="226"/>
        <v>1.4814814814814814</v>
      </c>
      <c r="U512" s="21">
        <f t="shared" si="227"/>
        <v>0</v>
      </c>
      <c r="V512" s="5"/>
      <c r="W512" s="5">
        <f t="shared" si="228"/>
        <v>-1</v>
      </c>
      <c r="X512" s="4">
        <f t="shared" si="229"/>
        <v>-1</v>
      </c>
      <c r="Y512" s="4">
        <f t="shared" si="230"/>
        <v>0</v>
      </c>
      <c r="Z512" s="21">
        <f t="shared" si="231"/>
        <v>2021</v>
      </c>
      <c r="AA512" s="4">
        <f t="shared" si="232"/>
        <v>1.4</v>
      </c>
      <c r="AB512" s="4">
        <f t="shared" si="233"/>
        <v>-0.58333333333333326</v>
      </c>
      <c r="AC512" s="4">
        <f t="shared" si="234"/>
        <v>-1.9833333333333332</v>
      </c>
      <c r="AD512" s="4"/>
      <c r="AE512" s="4">
        <f t="shared" si="235"/>
        <v>-1.0027160493827161</v>
      </c>
      <c r="AF512" s="22">
        <f t="shared" si="236"/>
        <v>0.39999999999999991</v>
      </c>
      <c r="AG512" s="22">
        <f t="shared" si="237"/>
        <v>-1.5833333333333333</v>
      </c>
      <c r="AH512" s="3">
        <f t="shared" si="238"/>
        <v>0</v>
      </c>
      <c r="AI512" s="28" t="b">
        <f t="shared" si="239"/>
        <v>0</v>
      </c>
      <c r="AJ512" s="3">
        <f t="shared" si="240"/>
        <v>3.2835820895522283E-2</v>
      </c>
      <c r="AK512" s="3">
        <f t="shared" si="241"/>
        <v>3.2835820895522505E-2</v>
      </c>
      <c r="AL512" s="26">
        <f t="shared" si="242"/>
        <v>1.4814814814814814</v>
      </c>
      <c r="AM512" s="26">
        <f ca="1">IF(RAND()&lt;J512,H512*F512,I512*G512)-1</f>
        <v>-1</v>
      </c>
      <c r="AN512" s="26">
        <f ca="1">IF(RAND()&lt;(J512+(2*F512-1)*Sheet2!D$109),H512*F512,I512*G512)-1</f>
        <v>-1</v>
      </c>
      <c r="AO512" s="3">
        <f t="shared" si="213"/>
        <v>202110</v>
      </c>
    </row>
    <row r="513" spans="1:41" s="3" customFormat="1" x14ac:dyDescent="0.25">
      <c r="A513" s="6">
        <v>44472</v>
      </c>
      <c r="B513" s="1" t="s">
        <v>27</v>
      </c>
      <c r="C513" s="1" t="s">
        <v>58</v>
      </c>
      <c r="D513">
        <v>30</v>
      </c>
      <c r="E513" s="1">
        <v>34</v>
      </c>
      <c r="F513">
        <f t="shared" si="214"/>
        <v>0</v>
      </c>
      <c r="G513">
        <f t="shared" si="215"/>
        <v>1</v>
      </c>
      <c r="H513" s="4">
        <v>1.86</v>
      </c>
      <c r="I513" s="4">
        <v>1.95</v>
      </c>
      <c r="J513" s="4">
        <f t="shared" si="216"/>
        <v>0.5376344086021505</v>
      </c>
      <c r="K513" s="4">
        <f t="shared" si="217"/>
        <v>0.51282051282051289</v>
      </c>
      <c r="L513" s="17">
        <f t="shared" si="218"/>
        <v>0.56763440860215053</v>
      </c>
      <c r="M513" s="17">
        <f t="shared" si="219"/>
        <v>0.48282051282051286</v>
      </c>
      <c r="N513" s="34">
        <f t="shared" si="220"/>
        <v>1.7616972911536275</v>
      </c>
      <c r="O513" s="12">
        <f t="shared" si="221"/>
        <v>2.0711630377057886</v>
      </c>
      <c r="P513" s="4">
        <f t="shared" si="222"/>
        <v>202110</v>
      </c>
      <c r="Q513" s="17">
        <f t="shared" si="223"/>
        <v>0.9538461538461539</v>
      </c>
      <c r="R513" s="17">
        <f t="shared" si="224"/>
        <v>-2.215422276621787</v>
      </c>
      <c r="S513" s="16">
        <f t="shared" si="225"/>
        <v>-1.261576122775633</v>
      </c>
      <c r="T513" s="5">
        <f t="shared" si="226"/>
        <v>1.0483870967741935</v>
      </c>
      <c r="U513" s="21">
        <f t="shared" si="227"/>
        <v>0</v>
      </c>
      <c r="V513" s="5"/>
      <c r="W513" s="5">
        <f t="shared" si="228"/>
        <v>-1</v>
      </c>
      <c r="X513" s="4">
        <f t="shared" si="229"/>
        <v>-1</v>
      </c>
      <c r="Y513" s="4">
        <f t="shared" si="230"/>
        <v>0</v>
      </c>
      <c r="Z513" s="21">
        <f t="shared" si="231"/>
        <v>2021</v>
      </c>
      <c r="AA513" s="4">
        <f t="shared" si="232"/>
        <v>0.95</v>
      </c>
      <c r="AB513" s="4">
        <f t="shared" si="233"/>
        <v>-0.48717948717948711</v>
      </c>
      <c r="AC513" s="4">
        <f t="shared" si="234"/>
        <v>-1.437179487179487</v>
      </c>
      <c r="AD513" s="4"/>
      <c r="AE513" s="4">
        <f t="shared" si="235"/>
        <v>-1.3223655913978496</v>
      </c>
      <c r="AF513" s="22">
        <f t="shared" si="236"/>
        <v>-5.0000000000000044E-2</v>
      </c>
      <c r="AG513" s="22">
        <f t="shared" si="237"/>
        <v>-1.4871794871794872</v>
      </c>
      <c r="AH513" s="3">
        <f t="shared" si="238"/>
        <v>0</v>
      </c>
      <c r="AI513" s="28" t="b">
        <f t="shared" si="239"/>
        <v>0</v>
      </c>
      <c r="AJ513" s="3">
        <f t="shared" si="240"/>
        <v>4.8031496062992063E-2</v>
      </c>
      <c r="AK513" s="3">
        <f t="shared" si="241"/>
        <v>4.8031496062992285E-2</v>
      </c>
      <c r="AL513" s="26">
        <f t="shared" si="242"/>
        <v>1.0483870967741935</v>
      </c>
      <c r="AM513" s="26">
        <f ca="1">IF(RAND()&lt;J513,H513*F513,I513*G513)-1</f>
        <v>0.95</v>
      </c>
      <c r="AN513" s="26">
        <f ca="1">IF(RAND()&lt;(J513+(2*F513-1)*Sheet2!D$109),H513*F513,I513*G513)-1</f>
        <v>0.95</v>
      </c>
      <c r="AO513" s="3">
        <f t="shared" si="213"/>
        <v>202110</v>
      </c>
    </row>
    <row r="514" spans="1:41" s="3" customFormat="1" x14ac:dyDescent="0.25">
      <c r="A514" s="6">
        <v>44472</v>
      </c>
      <c r="B514" s="1" t="s">
        <v>32</v>
      </c>
      <c r="C514" s="1" t="s">
        <v>33</v>
      </c>
      <c r="D514">
        <v>40</v>
      </c>
      <c r="E514" s="1">
        <v>0</v>
      </c>
      <c r="F514">
        <f t="shared" si="214"/>
        <v>1</v>
      </c>
      <c r="G514">
        <f t="shared" si="215"/>
        <v>0</v>
      </c>
      <c r="H514" s="4">
        <v>1.07</v>
      </c>
      <c r="I514" s="4">
        <v>9</v>
      </c>
      <c r="J514" s="4">
        <f t="shared" si="216"/>
        <v>0.93457943925233644</v>
      </c>
      <c r="K514" s="4">
        <f t="shared" si="217"/>
        <v>0.1111111111111111</v>
      </c>
      <c r="L514" s="17">
        <f t="shared" si="218"/>
        <v>0.90457943925233641</v>
      </c>
      <c r="M514" s="17">
        <f t="shared" si="219"/>
        <v>0.1411111111111111</v>
      </c>
      <c r="N514" s="34">
        <f t="shared" si="220"/>
        <v>1.105486103936357</v>
      </c>
      <c r="O514" s="12">
        <f t="shared" si="221"/>
        <v>7.0866141732283472</v>
      </c>
      <c r="P514" s="4">
        <f t="shared" si="222"/>
        <v>202110</v>
      </c>
      <c r="Q514" s="17">
        <f t="shared" si="223"/>
        <v>1.07</v>
      </c>
      <c r="R514" s="17">
        <f t="shared" si="224"/>
        <v>-14.410714285714272</v>
      </c>
      <c r="S514" s="16">
        <f t="shared" si="225"/>
        <v>-13.340714285714272</v>
      </c>
      <c r="T514" s="5">
        <f t="shared" si="226"/>
        <v>8.4112149532710276</v>
      </c>
      <c r="U514" s="21">
        <f t="shared" si="227"/>
        <v>1</v>
      </c>
      <c r="V514" s="5"/>
      <c r="W514" s="5">
        <f t="shared" si="228"/>
        <v>7.0000000000000062E-2</v>
      </c>
      <c r="X514" s="4">
        <f t="shared" si="229"/>
        <v>-6.5420560747663559E-2</v>
      </c>
      <c r="Y514" s="4">
        <f t="shared" si="230"/>
        <v>-0.13542056074766362</v>
      </c>
      <c r="Z514" s="21">
        <f t="shared" si="231"/>
        <v>2021</v>
      </c>
      <c r="AA514" s="4">
        <f t="shared" si="232"/>
        <v>-1</v>
      </c>
      <c r="AB514" s="4">
        <f t="shared" si="233"/>
        <v>-1</v>
      </c>
      <c r="AC514" s="4">
        <f t="shared" si="234"/>
        <v>0</v>
      </c>
      <c r="AD514" s="4"/>
      <c r="AE514" s="4">
        <f t="shared" si="235"/>
        <v>-0.13542056074766362</v>
      </c>
      <c r="AF514" s="22">
        <f t="shared" si="236"/>
        <v>-0.92999999999999994</v>
      </c>
      <c r="AG514" s="22">
        <f t="shared" si="237"/>
        <v>-1.0654205607476634</v>
      </c>
      <c r="AH514" s="3">
        <f t="shared" si="238"/>
        <v>0</v>
      </c>
      <c r="AI514" s="28" t="b">
        <f t="shared" si="239"/>
        <v>0</v>
      </c>
      <c r="AJ514" s="3">
        <f t="shared" si="240"/>
        <v>4.3694141012909582E-2</v>
      </c>
      <c r="AK514" s="3">
        <f t="shared" si="241"/>
        <v>4.3694141012909582E-2</v>
      </c>
      <c r="AL514" s="26">
        <f t="shared" si="242"/>
        <v>8.4112149532710276</v>
      </c>
      <c r="AM514" s="26">
        <f ca="1">IF(RAND()&lt;J514,H514*F514,I514*G514)-1</f>
        <v>7.0000000000000062E-2</v>
      </c>
      <c r="AN514" s="26">
        <f ca="1">IF(RAND()&lt;(J514+(2*F514-1)*Sheet2!D$109),H514*F514,I514*G514)-1</f>
        <v>7.0000000000000062E-2</v>
      </c>
      <c r="AO514" s="3">
        <f t="shared" ref="AO514:AO577" si="243">P514</f>
        <v>202110</v>
      </c>
    </row>
    <row r="515" spans="1:41" s="3" customFormat="1" x14ac:dyDescent="0.25">
      <c r="A515" s="6">
        <v>44472</v>
      </c>
      <c r="B515" s="1" t="s">
        <v>31</v>
      </c>
      <c r="C515" s="1" t="s">
        <v>19</v>
      </c>
      <c r="D515">
        <v>24</v>
      </c>
      <c r="E515" s="1">
        <v>14</v>
      </c>
      <c r="F515">
        <f t="shared" ref="F515:F578" si="244">IF(D515&gt;E515,1,0)</f>
        <v>1</v>
      </c>
      <c r="G515">
        <f t="shared" ref="G515:G578" si="245">IF(E515&gt;D515,1,0)</f>
        <v>0</v>
      </c>
      <c r="H515" s="4">
        <v>1.58</v>
      </c>
      <c r="I515" s="4">
        <v>2.5</v>
      </c>
      <c r="J515" s="4">
        <f t="shared" ref="J515:J578" si="246">1/H515</f>
        <v>0.63291139240506322</v>
      </c>
      <c r="K515" s="4">
        <f t="shared" ref="K515:K578" si="247">1/I515</f>
        <v>0.4</v>
      </c>
      <c r="L515" s="17">
        <f t="shared" ref="L515:L578" si="248">IF(F515&gt;0,J515-0.03,J515+0.03)</f>
        <v>0.6029113924050632</v>
      </c>
      <c r="M515" s="17">
        <f t="shared" ref="M515:M578" si="249">IF(G515&gt;0,K515-0.03,K515+0.03)</f>
        <v>0.43000000000000005</v>
      </c>
      <c r="N515" s="34">
        <f t="shared" ref="N515:N578" si="250">1/L515</f>
        <v>1.6586185177409198</v>
      </c>
      <c r="O515" s="12">
        <f t="shared" ref="O515:O578" si="251">1/M515</f>
        <v>2.3255813953488369</v>
      </c>
      <c r="P515" s="4">
        <f t="shared" ref="P515:P578" si="252">YEAR(A515)*100+MONTH(A515)</f>
        <v>202110</v>
      </c>
      <c r="Q515" s="17">
        <f t="shared" ref="Q515:Q578" si="253">IF(F515=1,H515,H515/I515)</f>
        <v>1.58</v>
      </c>
      <c r="R515" s="17">
        <f t="shared" ref="R515:R578" si="254">-1/(H515-1)-1/(I515-1)</f>
        <v>-2.3908045977011492</v>
      </c>
      <c r="S515" s="16">
        <f t="shared" ref="S515:S578" si="255">Q515+R515</f>
        <v>-0.8108045977011491</v>
      </c>
      <c r="T515" s="5">
        <f t="shared" ref="T515:T578" si="256">I515/H515</f>
        <v>1.5822784810126582</v>
      </c>
      <c r="U515" s="21">
        <f t="shared" ref="U515:U578" si="257">IF(H515&lt;U$1,1,0)</f>
        <v>0</v>
      </c>
      <c r="V515" s="5"/>
      <c r="W515" s="5">
        <f t="shared" ref="W515:W578" si="258">H515*F515-1</f>
        <v>0.58000000000000007</v>
      </c>
      <c r="X515" s="4">
        <f t="shared" ref="X515:X578" si="259">J515*F515-1</f>
        <v>-0.36708860759493678</v>
      </c>
      <c r="Y515" s="4">
        <f t="shared" ref="Y515:Y578" si="260">X515-W515</f>
        <v>-0.94708860759493685</v>
      </c>
      <c r="Z515" s="21">
        <f t="shared" ref="Z515:Z578" si="261">YEAR(A515)</f>
        <v>2021</v>
      </c>
      <c r="AA515" s="4">
        <f t="shared" ref="AA515:AA578" si="262">I515*G515-1</f>
        <v>-1</v>
      </c>
      <c r="AB515" s="4">
        <f t="shared" ref="AB515:AB578" si="263">G515*K515-1</f>
        <v>-1</v>
      </c>
      <c r="AC515" s="4">
        <f t="shared" ref="AC515:AC578" si="264">AB515-AA515</f>
        <v>0</v>
      </c>
      <c r="AD515" s="4"/>
      <c r="AE515" s="4">
        <f t="shared" ref="AE515:AE578" si="265">(1/H515-1/J515)</f>
        <v>-0.94708860759493685</v>
      </c>
      <c r="AF515" s="22">
        <f t="shared" ref="AF515:AF578" si="266">H515*F515+I515*G515-2</f>
        <v>-0.41999999999999993</v>
      </c>
      <c r="AG515" s="22">
        <f t="shared" ref="AG515:AG578" si="267">F515*J515+G515*K515-2</f>
        <v>-1.3670886075949369</v>
      </c>
      <c r="AH515" s="3">
        <f t="shared" ref="AH515:AH578" si="268">IF(OR((1/H515+1/K515)&lt;1,(1/I515+1/J515)&lt;1),1,0)</f>
        <v>0</v>
      </c>
      <c r="AI515" s="28" t="b">
        <f t="shared" ref="AI515:AI578" si="269">IF(MIN(1/H515+1/K515,1/I515+1/J515)&lt;0.99,1-MIN(1/H515+1/K515,1/I515+1/J515))</f>
        <v>0</v>
      </c>
      <c r="AJ515" s="3">
        <f t="shared" ref="AJ515:AJ578" si="270">1-H515*I515/(H515+I515)</f>
        <v>3.1862745098039214E-2</v>
      </c>
      <c r="AK515" s="3">
        <f t="shared" ref="AK515:AK578" si="271">1-N515*O515/(N515+O515)</f>
        <v>3.1862745098039214E-2</v>
      </c>
      <c r="AL515" s="26">
        <f t="shared" ref="AL515:AL578" si="272">(I515/H515)</f>
        <v>1.5822784810126582</v>
      </c>
      <c r="AM515" s="26">
        <f ca="1">IF(RAND()&lt;J515,H515*F515,I515*G515)-1</f>
        <v>0.58000000000000007</v>
      </c>
      <c r="AN515" s="26">
        <f ca="1">IF(RAND()&lt;(J515+(2*F515-1)*Sheet2!D$109),H515*F515,I515*G515)-1</f>
        <v>0.58000000000000007</v>
      </c>
      <c r="AO515" s="3">
        <f t="shared" si="243"/>
        <v>202110</v>
      </c>
    </row>
    <row r="516" spans="1:41" s="3" customFormat="1" x14ac:dyDescent="0.25">
      <c r="A516" s="6">
        <v>44472</v>
      </c>
      <c r="B516" s="1" t="s">
        <v>23</v>
      </c>
      <c r="C516" s="1" t="s">
        <v>26</v>
      </c>
      <c r="D516">
        <v>36</v>
      </c>
      <c r="E516" s="1">
        <v>28</v>
      </c>
      <c r="F516">
        <f t="shared" si="244"/>
        <v>1</v>
      </c>
      <c r="G516">
        <f t="shared" si="245"/>
        <v>0</v>
      </c>
      <c r="H516" s="4">
        <v>1.47</v>
      </c>
      <c r="I516" s="4">
        <v>2.75</v>
      </c>
      <c r="J516" s="4">
        <f t="shared" si="246"/>
        <v>0.68027210884353739</v>
      </c>
      <c r="K516" s="4">
        <f t="shared" si="247"/>
        <v>0.36363636363636365</v>
      </c>
      <c r="L516" s="17">
        <f t="shared" si="248"/>
        <v>0.65027210884353737</v>
      </c>
      <c r="M516" s="17">
        <f t="shared" si="249"/>
        <v>0.39363636363636367</v>
      </c>
      <c r="N516" s="34">
        <f t="shared" si="250"/>
        <v>1.5378177633643688</v>
      </c>
      <c r="O516" s="12">
        <f t="shared" si="251"/>
        <v>2.5404157043879905</v>
      </c>
      <c r="P516" s="4">
        <f t="shared" si="252"/>
        <v>202110</v>
      </c>
      <c r="Q516" s="17">
        <f t="shared" si="253"/>
        <v>1.47</v>
      </c>
      <c r="R516" s="17">
        <f t="shared" si="254"/>
        <v>-2.6990881458966562</v>
      </c>
      <c r="S516" s="16">
        <f t="shared" si="255"/>
        <v>-1.2290881458966563</v>
      </c>
      <c r="T516" s="5">
        <f t="shared" si="256"/>
        <v>1.870748299319728</v>
      </c>
      <c r="U516" s="21">
        <f t="shared" si="257"/>
        <v>0</v>
      </c>
      <c r="V516" s="5"/>
      <c r="W516" s="5">
        <f t="shared" si="258"/>
        <v>0.47</v>
      </c>
      <c r="X516" s="4">
        <f t="shared" si="259"/>
        <v>-0.31972789115646261</v>
      </c>
      <c r="Y516" s="4">
        <f t="shared" si="260"/>
        <v>-0.78972789115646258</v>
      </c>
      <c r="Z516" s="21">
        <f t="shared" si="261"/>
        <v>2021</v>
      </c>
      <c r="AA516" s="4">
        <f t="shared" si="262"/>
        <v>-1</v>
      </c>
      <c r="AB516" s="4">
        <f t="shared" si="263"/>
        <v>-1</v>
      </c>
      <c r="AC516" s="4">
        <f t="shared" si="264"/>
        <v>0</v>
      </c>
      <c r="AD516" s="4"/>
      <c r="AE516" s="4">
        <f t="shared" si="265"/>
        <v>-0.78972789115646258</v>
      </c>
      <c r="AF516" s="22">
        <f t="shared" si="266"/>
        <v>-0.53</v>
      </c>
      <c r="AG516" s="22">
        <f t="shared" si="267"/>
        <v>-1.3197278911564627</v>
      </c>
      <c r="AH516" s="3">
        <f t="shared" si="268"/>
        <v>0</v>
      </c>
      <c r="AI516" s="28" t="b">
        <f t="shared" si="269"/>
        <v>0</v>
      </c>
      <c r="AJ516" s="3">
        <f t="shared" si="270"/>
        <v>4.206161137440767E-2</v>
      </c>
      <c r="AK516" s="3">
        <f t="shared" si="271"/>
        <v>4.2061611374407559E-2</v>
      </c>
      <c r="AL516" s="26">
        <f t="shared" si="272"/>
        <v>1.870748299319728</v>
      </c>
      <c r="AM516" s="26">
        <f ca="1">IF(RAND()&lt;J516,H516*F516,I516*G516)-1</f>
        <v>0.47</v>
      </c>
      <c r="AN516" s="26">
        <f ca="1">IF(RAND()&lt;(J516+(2*F516-1)*Sheet2!D$109),H516*F516,I516*G516)-1</f>
        <v>0.47</v>
      </c>
      <c r="AO516" s="3">
        <f t="shared" si="243"/>
        <v>202110</v>
      </c>
    </row>
    <row r="517" spans="1:41" s="3" customFormat="1" x14ac:dyDescent="0.25">
      <c r="A517" s="6">
        <v>44472</v>
      </c>
      <c r="B517" s="1" t="s">
        <v>37</v>
      </c>
      <c r="C517" s="1" t="s">
        <v>22</v>
      </c>
      <c r="D517">
        <v>17</v>
      </c>
      <c r="E517" s="1">
        <v>27</v>
      </c>
      <c r="F517">
        <f t="shared" si="244"/>
        <v>0</v>
      </c>
      <c r="G517">
        <f t="shared" si="245"/>
        <v>1</v>
      </c>
      <c r="H517" s="4">
        <v>1.8</v>
      </c>
      <c r="I517" s="4">
        <v>2.0499999999999998</v>
      </c>
      <c r="J517" s="4">
        <f t="shared" si="246"/>
        <v>0.55555555555555558</v>
      </c>
      <c r="K517" s="4">
        <f t="shared" si="247"/>
        <v>0.48780487804878053</v>
      </c>
      <c r="L517" s="17">
        <f t="shared" si="248"/>
        <v>0.58555555555555561</v>
      </c>
      <c r="M517" s="17">
        <f t="shared" si="249"/>
        <v>0.45780487804878056</v>
      </c>
      <c r="N517" s="34">
        <f t="shared" si="250"/>
        <v>1.7077798861480074</v>
      </c>
      <c r="O517" s="12">
        <f t="shared" si="251"/>
        <v>2.1843367075119868</v>
      </c>
      <c r="P517" s="4">
        <f t="shared" si="252"/>
        <v>202110</v>
      </c>
      <c r="Q517" s="17">
        <f t="shared" si="253"/>
        <v>0.87804878048780499</v>
      </c>
      <c r="R517" s="17">
        <f t="shared" si="254"/>
        <v>-2.2023809523809526</v>
      </c>
      <c r="S517" s="16">
        <f t="shared" si="255"/>
        <v>-1.3243321718931476</v>
      </c>
      <c r="T517" s="5">
        <f t="shared" si="256"/>
        <v>1.1388888888888888</v>
      </c>
      <c r="U517" s="21">
        <f t="shared" si="257"/>
        <v>0</v>
      </c>
      <c r="V517" s="5"/>
      <c r="W517" s="5">
        <f t="shared" si="258"/>
        <v>-1</v>
      </c>
      <c r="X517" s="4">
        <f t="shared" si="259"/>
        <v>-1</v>
      </c>
      <c r="Y517" s="4">
        <f t="shared" si="260"/>
        <v>0</v>
      </c>
      <c r="Z517" s="21">
        <f t="shared" si="261"/>
        <v>2021</v>
      </c>
      <c r="AA517" s="4">
        <f t="shared" si="262"/>
        <v>1.0499999999999998</v>
      </c>
      <c r="AB517" s="4">
        <f t="shared" si="263"/>
        <v>-0.51219512195121952</v>
      </c>
      <c r="AC517" s="4">
        <f t="shared" si="264"/>
        <v>-1.5621951219512193</v>
      </c>
      <c r="AD517" s="4"/>
      <c r="AE517" s="4">
        <f t="shared" si="265"/>
        <v>-1.2444444444444442</v>
      </c>
      <c r="AF517" s="22">
        <f t="shared" si="266"/>
        <v>4.9999999999999822E-2</v>
      </c>
      <c r="AG517" s="22">
        <f t="shared" si="267"/>
        <v>-1.5121951219512195</v>
      </c>
      <c r="AH517" s="3">
        <f t="shared" si="268"/>
        <v>0</v>
      </c>
      <c r="AI517" s="28" t="b">
        <f t="shared" si="269"/>
        <v>0</v>
      </c>
      <c r="AJ517" s="3">
        <f t="shared" si="270"/>
        <v>4.1558441558441461E-2</v>
      </c>
      <c r="AK517" s="3">
        <f t="shared" si="271"/>
        <v>4.1558441558441683E-2</v>
      </c>
      <c r="AL517" s="26">
        <f t="shared" si="272"/>
        <v>1.1388888888888888</v>
      </c>
      <c r="AM517" s="26">
        <f ca="1">IF(RAND()&lt;J517,H517*F517,I517*G517)-1</f>
        <v>1.0499999999999998</v>
      </c>
      <c r="AN517" s="26">
        <f ca="1">IF(RAND()&lt;(J517+(2*F517-1)*Sheet2!D$109),H517*F517,I517*G517)-1</f>
        <v>1.0499999999999998</v>
      </c>
      <c r="AO517" s="3">
        <f t="shared" si="243"/>
        <v>202110</v>
      </c>
    </row>
    <row r="518" spans="1:41" s="3" customFormat="1" x14ac:dyDescent="0.25">
      <c r="A518" s="6">
        <v>44472</v>
      </c>
      <c r="B518" s="1" t="s">
        <v>46</v>
      </c>
      <c r="C518" s="1" t="s">
        <v>44</v>
      </c>
      <c r="D518">
        <v>7</v>
      </c>
      <c r="E518" s="1">
        <v>14</v>
      </c>
      <c r="F518">
        <f t="shared" si="244"/>
        <v>0</v>
      </c>
      <c r="G518">
        <f t="shared" si="245"/>
        <v>1</v>
      </c>
      <c r="H518" s="4">
        <v>2</v>
      </c>
      <c r="I518" s="4">
        <v>1.83</v>
      </c>
      <c r="J518" s="4">
        <f t="shared" si="246"/>
        <v>0.5</v>
      </c>
      <c r="K518" s="4">
        <f t="shared" si="247"/>
        <v>0.54644808743169393</v>
      </c>
      <c r="L518" s="17">
        <f t="shared" si="248"/>
        <v>0.53</v>
      </c>
      <c r="M518" s="17">
        <f t="shared" si="249"/>
        <v>0.5164480874316939</v>
      </c>
      <c r="N518" s="34">
        <f t="shared" si="250"/>
        <v>1.8867924528301885</v>
      </c>
      <c r="O518" s="12">
        <f t="shared" si="251"/>
        <v>1.9363030367156917</v>
      </c>
      <c r="P518" s="4">
        <f t="shared" si="252"/>
        <v>202110</v>
      </c>
      <c r="Q518" s="17">
        <f t="shared" si="253"/>
        <v>1.0928961748633879</v>
      </c>
      <c r="R518" s="17">
        <f t="shared" si="254"/>
        <v>-2.2048192771084336</v>
      </c>
      <c r="S518" s="16">
        <f t="shared" si="255"/>
        <v>-1.1119231022450458</v>
      </c>
      <c r="T518" s="5">
        <f t="shared" si="256"/>
        <v>0.91500000000000004</v>
      </c>
      <c r="U518" s="21">
        <f t="shared" si="257"/>
        <v>0</v>
      </c>
      <c r="V518" s="5"/>
      <c r="W518" s="5">
        <f t="shared" si="258"/>
        <v>-1</v>
      </c>
      <c r="X518" s="4">
        <f t="shared" si="259"/>
        <v>-1</v>
      </c>
      <c r="Y518" s="4">
        <f t="shared" si="260"/>
        <v>0</v>
      </c>
      <c r="Z518" s="21">
        <f t="shared" si="261"/>
        <v>2021</v>
      </c>
      <c r="AA518" s="4">
        <f t="shared" si="262"/>
        <v>0.83000000000000007</v>
      </c>
      <c r="AB518" s="4">
        <f t="shared" si="263"/>
        <v>-0.45355191256830607</v>
      </c>
      <c r="AC518" s="4">
        <f t="shared" si="264"/>
        <v>-1.2835519125683061</v>
      </c>
      <c r="AD518" s="4"/>
      <c r="AE518" s="4">
        <f t="shared" si="265"/>
        <v>-1.5</v>
      </c>
      <c r="AF518" s="22">
        <f t="shared" si="266"/>
        <v>-0.16999999999999993</v>
      </c>
      <c r="AG518" s="22">
        <f t="shared" si="267"/>
        <v>-1.4535519125683061</v>
      </c>
      <c r="AH518" s="3">
        <f t="shared" si="268"/>
        <v>0</v>
      </c>
      <c r="AI518" s="28" t="b">
        <f t="shared" si="269"/>
        <v>0</v>
      </c>
      <c r="AJ518" s="3">
        <f t="shared" si="270"/>
        <v>4.4386422976501305E-2</v>
      </c>
      <c r="AK518" s="3">
        <f t="shared" si="271"/>
        <v>4.4386422976501305E-2</v>
      </c>
      <c r="AL518" s="26">
        <f t="shared" si="272"/>
        <v>0.91500000000000004</v>
      </c>
      <c r="AM518" s="26">
        <f ca="1">IF(RAND()&lt;J518,H518*F518,I518*G518)-1</f>
        <v>-1</v>
      </c>
      <c r="AN518" s="26">
        <f ca="1">IF(RAND()&lt;(J518+(2*F518-1)*Sheet2!D$109),H518*F518,I518*G518)-1</f>
        <v>-1</v>
      </c>
      <c r="AO518" s="3">
        <f t="shared" si="243"/>
        <v>202110</v>
      </c>
    </row>
    <row r="519" spans="1:41" s="3" customFormat="1" x14ac:dyDescent="0.25">
      <c r="A519" s="6">
        <v>44472</v>
      </c>
      <c r="B519" s="1" t="s">
        <v>28</v>
      </c>
      <c r="C519" s="1" t="s">
        <v>20</v>
      </c>
      <c r="D519">
        <v>21</v>
      </c>
      <c r="E519" s="1">
        <v>27</v>
      </c>
      <c r="F519">
        <f t="shared" si="244"/>
        <v>0</v>
      </c>
      <c r="G519">
        <f t="shared" si="245"/>
        <v>1</v>
      </c>
      <c r="H519" s="4">
        <v>1.27</v>
      </c>
      <c r="I519" s="4">
        <v>3.8</v>
      </c>
      <c r="J519" s="4">
        <f t="shared" si="246"/>
        <v>0.78740157480314954</v>
      </c>
      <c r="K519" s="4">
        <f t="shared" si="247"/>
        <v>0.26315789473684209</v>
      </c>
      <c r="L519" s="17">
        <f t="shared" si="248"/>
        <v>0.81740157480314957</v>
      </c>
      <c r="M519" s="17">
        <f t="shared" si="249"/>
        <v>0.23315789473684209</v>
      </c>
      <c r="N519" s="34">
        <f t="shared" si="250"/>
        <v>1.2233888835372315</v>
      </c>
      <c r="O519" s="12">
        <f t="shared" si="251"/>
        <v>4.288939051918736</v>
      </c>
      <c r="P519" s="4">
        <f t="shared" si="252"/>
        <v>202110</v>
      </c>
      <c r="Q519" s="17">
        <f t="shared" si="253"/>
        <v>0.33421052631578951</v>
      </c>
      <c r="R519" s="17">
        <f t="shared" si="254"/>
        <v>-4.06084656084656</v>
      </c>
      <c r="S519" s="16">
        <f t="shared" si="255"/>
        <v>-3.7266360345307703</v>
      </c>
      <c r="T519" s="5">
        <f t="shared" si="256"/>
        <v>2.9921259842519685</v>
      </c>
      <c r="U519" s="21">
        <f t="shared" si="257"/>
        <v>0</v>
      </c>
      <c r="V519" s="5"/>
      <c r="W519" s="5">
        <f t="shared" si="258"/>
        <v>-1</v>
      </c>
      <c r="X519" s="4">
        <f t="shared" si="259"/>
        <v>-1</v>
      </c>
      <c r="Y519" s="4">
        <f t="shared" si="260"/>
        <v>0</v>
      </c>
      <c r="Z519" s="21">
        <f t="shared" si="261"/>
        <v>2021</v>
      </c>
      <c r="AA519" s="4">
        <f t="shared" si="262"/>
        <v>2.8</v>
      </c>
      <c r="AB519" s="4">
        <f t="shared" si="263"/>
        <v>-0.73684210526315796</v>
      </c>
      <c r="AC519" s="4">
        <f t="shared" si="264"/>
        <v>-3.5368421052631578</v>
      </c>
      <c r="AD519" s="4"/>
      <c r="AE519" s="4">
        <f t="shared" si="265"/>
        <v>-0.48259842519685048</v>
      </c>
      <c r="AF519" s="22">
        <f t="shared" si="266"/>
        <v>1.7999999999999998</v>
      </c>
      <c r="AG519" s="22">
        <f t="shared" si="267"/>
        <v>-1.736842105263158</v>
      </c>
      <c r="AH519" s="3">
        <f t="shared" si="268"/>
        <v>0</v>
      </c>
      <c r="AI519" s="28" t="b">
        <f t="shared" si="269"/>
        <v>0</v>
      </c>
      <c r="AJ519" s="3">
        <f t="shared" si="270"/>
        <v>4.8126232741617536E-2</v>
      </c>
      <c r="AK519" s="3">
        <f t="shared" si="271"/>
        <v>4.8126232741617314E-2</v>
      </c>
      <c r="AL519" s="26">
        <f t="shared" si="272"/>
        <v>2.9921259842519685</v>
      </c>
      <c r="AM519" s="26">
        <f ca="1">IF(RAND()&lt;J519,H519*F519,I519*G519)-1</f>
        <v>2.8</v>
      </c>
      <c r="AN519" s="26">
        <f ca="1">IF(RAND()&lt;(J519+(2*F519-1)*Sheet2!D$109),H519*F519,I519*G519)-1</f>
        <v>-1</v>
      </c>
      <c r="AO519" s="3">
        <f t="shared" si="243"/>
        <v>202110</v>
      </c>
    </row>
    <row r="520" spans="1:41" s="3" customFormat="1" x14ac:dyDescent="0.25">
      <c r="A520" s="6">
        <v>44472</v>
      </c>
      <c r="B520" s="1" t="s">
        <v>39</v>
      </c>
      <c r="C520" s="1" t="s">
        <v>36</v>
      </c>
      <c r="D520">
        <v>27</v>
      </c>
      <c r="E520" s="1">
        <v>24</v>
      </c>
      <c r="F520">
        <f t="shared" si="244"/>
        <v>1</v>
      </c>
      <c r="G520">
        <f t="shared" si="245"/>
        <v>0</v>
      </c>
      <c r="H520" s="4">
        <v>3.8</v>
      </c>
      <c r="I520" s="4">
        <v>1.27</v>
      </c>
      <c r="J520" s="4">
        <f t="shared" si="246"/>
        <v>0.26315789473684209</v>
      </c>
      <c r="K520" s="4">
        <f t="shared" si="247"/>
        <v>0.78740157480314954</v>
      </c>
      <c r="L520" s="17">
        <f t="shared" si="248"/>
        <v>0.23315789473684209</v>
      </c>
      <c r="M520" s="17">
        <f t="shared" si="249"/>
        <v>0.81740157480314957</v>
      </c>
      <c r="N520" s="34">
        <f t="shared" si="250"/>
        <v>4.288939051918736</v>
      </c>
      <c r="O520" s="12">
        <f t="shared" si="251"/>
        <v>1.2233888835372315</v>
      </c>
      <c r="P520" s="4">
        <f t="shared" si="252"/>
        <v>202110</v>
      </c>
      <c r="Q520" s="17">
        <f t="shared" si="253"/>
        <v>3.8</v>
      </c>
      <c r="R520" s="17">
        <f t="shared" si="254"/>
        <v>-4.06084656084656</v>
      </c>
      <c r="S520" s="16">
        <f t="shared" si="255"/>
        <v>-0.26084656084656022</v>
      </c>
      <c r="T520" s="5">
        <f t="shared" si="256"/>
        <v>0.33421052631578951</v>
      </c>
      <c r="U520" s="21">
        <f t="shared" si="257"/>
        <v>0</v>
      </c>
      <c r="V520" s="5"/>
      <c r="W520" s="5">
        <f t="shared" si="258"/>
        <v>2.8</v>
      </c>
      <c r="X520" s="4">
        <f t="shared" si="259"/>
        <v>-0.73684210526315796</v>
      </c>
      <c r="Y520" s="4">
        <f t="shared" si="260"/>
        <v>-3.5368421052631578</v>
      </c>
      <c r="Z520" s="21">
        <f t="shared" si="261"/>
        <v>2021</v>
      </c>
      <c r="AA520" s="4">
        <f t="shared" si="262"/>
        <v>-1</v>
      </c>
      <c r="AB520" s="4">
        <f t="shared" si="263"/>
        <v>-1</v>
      </c>
      <c r="AC520" s="4">
        <f t="shared" si="264"/>
        <v>0</v>
      </c>
      <c r="AD520" s="4"/>
      <c r="AE520" s="4">
        <f t="shared" si="265"/>
        <v>-3.5368421052631582</v>
      </c>
      <c r="AF520" s="22">
        <f t="shared" si="266"/>
        <v>1.7999999999999998</v>
      </c>
      <c r="AG520" s="22">
        <f t="shared" si="267"/>
        <v>-1.736842105263158</v>
      </c>
      <c r="AH520" s="3">
        <f t="shared" si="268"/>
        <v>0</v>
      </c>
      <c r="AI520" s="28" t="b">
        <f t="shared" si="269"/>
        <v>0</v>
      </c>
      <c r="AJ520" s="3">
        <f t="shared" si="270"/>
        <v>4.8126232741617536E-2</v>
      </c>
      <c r="AK520" s="3">
        <f t="shared" si="271"/>
        <v>4.8126232741617314E-2</v>
      </c>
      <c r="AL520" s="26">
        <f t="shared" si="272"/>
        <v>0.33421052631578951</v>
      </c>
      <c r="AM520" s="26">
        <f ca="1">IF(RAND()&lt;J520,H520*F520,I520*G520)-1</f>
        <v>-1</v>
      </c>
      <c r="AN520" s="26">
        <f ca="1">IF(RAND()&lt;(J520+(2*F520-1)*Sheet2!D$109),H520*F520,I520*G520)-1</f>
        <v>2.8</v>
      </c>
      <c r="AO520" s="3">
        <f t="shared" si="243"/>
        <v>202110</v>
      </c>
    </row>
    <row r="521" spans="1:41" s="3" customFormat="1" x14ac:dyDescent="0.25">
      <c r="A521" s="6">
        <v>44472</v>
      </c>
      <c r="B521" s="1" t="s">
        <v>41</v>
      </c>
      <c r="C521" s="1" t="s">
        <v>35</v>
      </c>
      <c r="D521">
        <v>30</v>
      </c>
      <c r="E521" s="1">
        <v>42</v>
      </c>
      <c r="F521">
        <f t="shared" si="244"/>
        <v>0</v>
      </c>
      <c r="G521">
        <f t="shared" si="245"/>
        <v>1</v>
      </c>
      <c r="H521" s="4">
        <v>3.15</v>
      </c>
      <c r="I521" s="4">
        <v>1.38</v>
      </c>
      <c r="J521" s="4">
        <f t="shared" si="246"/>
        <v>0.31746031746031744</v>
      </c>
      <c r="K521" s="4">
        <f t="shared" si="247"/>
        <v>0.7246376811594204</v>
      </c>
      <c r="L521" s="17">
        <f t="shared" si="248"/>
        <v>0.34746031746031747</v>
      </c>
      <c r="M521" s="17">
        <f t="shared" si="249"/>
        <v>0.69463768115942037</v>
      </c>
      <c r="N521" s="34">
        <f t="shared" si="250"/>
        <v>2.8780264961169482</v>
      </c>
      <c r="O521" s="12">
        <f t="shared" si="251"/>
        <v>1.4395994158147296</v>
      </c>
      <c r="P521" s="4">
        <f t="shared" si="252"/>
        <v>202110</v>
      </c>
      <c r="Q521" s="17">
        <f t="shared" si="253"/>
        <v>2.2826086956521738</v>
      </c>
      <c r="R521" s="17">
        <f t="shared" si="254"/>
        <v>-3.0966952264381891</v>
      </c>
      <c r="S521" s="16">
        <f t="shared" si="255"/>
        <v>-0.81408653078601523</v>
      </c>
      <c r="T521" s="5">
        <f t="shared" si="256"/>
        <v>0.43809523809523809</v>
      </c>
      <c r="U521" s="21">
        <f t="shared" si="257"/>
        <v>0</v>
      </c>
      <c r="V521" s="5"/>
      <c r="W521" s="5">
        <f t="shared" si="258"/>
        <v>-1</v>
      </c>
      <c r="X521" s="4">
        <f t="shared" si="259"/>
        <v>-1</v>
      </c>
      <c r="Y521" s="4">
        <f t="shared" si="260"/>
        <v>0</v>
      </c>
      <c r="Z521" s="21">
        <f t="shared" si="261"/>
        <v>2021</v>
      </c>
      <c r="AA521" s="4">
        <f t="shared" si="262"/>
        <v>0.37999999999999989</v>
      </c>
      <c r="AB521" s="4">
        <f t="shared" si="263"/>
        <v>-0.2753623188405796</v>
      </c>
      <c r="AC521" s="4">
        <f t="shared" si="264"/>
        <v>-0.65536231884057949</v>
      </c>
      <c r="AD521" s="4"/>
      <c r="AE521" s="4">
        <f t="shared" si="265"/>
        <v>-2.8325396825396831</v>
      </c>
      <c r="AF521" s="22">
        <f t="shared" si="266"/>
        <v>-0.62000000000000011</v>
      </c>
      <c r="AG521" s="22">
        <f t="shared" si="267"/>
        <v>-1.2753623188405796</v>
      </c>
      <c r="AH521" s="3">
        <f t="shared" si="268"/>
        <v>0</v>
      </c>
      <c r="AI521" s="28" t="b">
        <f t="shared" si="269"/>
        <v>0</v>
      </c>
      <c r="AJ521" s="3">
        <f t="shared" si="270"/>
        <v>4.039735099337749E-2</v>
      </c>
      <c r="AK521" s="3">
        <f t="shared" si="271"/>
        <v>4.0397350993377601E-2</v>
      </c>
      <c r="AL521" s="26">
        <f t="shared" si="272"/>
        <v>0.43809523809523809</v>
      </c>
      <c r="AM521" s="26">
        <f ca="1">IF(RAND()&lt;J521,H521*F521,I521*G521)-1</f>
        <v>0.37999999999999989</v>
      </c>
      <c r="AN521" s="26">
        <f ca="1">IF(RAND()&lt;(J521+(2*F521-1)*Sheet2!D$109),H521*F521,I521*G521)-1</f>
        <v>-1</v>
      </c>
      <c r="AO521" s="3">
        <f t="shared" si="243"/>
        <v>202110</v>
      </c>
    </row>
    <row r="522" spans="1:41" s="3" customFormat="1" x14ac:dyDescent="0.25">
      <c r="A522" s="6">
        <v>44469</v>
      </c>
      <c r="B522" s="1" t="s">
        <v>30</v>
      </c>
      <c r="C522" s="1" t="s">
        <v>42</v>
      </c>
      <c r="D522">
        <v>24</v>
      </c>
      <c r="E522" s="1">
        <v>21</v>
      </c>
      <c r="F522">
        <f t="shared" si="244"/>
        <v>1</v>
      </c>
      <c r="G522">
        <f t="shared" si="245"/>
        <v>0</v>
      </c>
      <c r="H522" s="4">
        <v>1.29</v>
      </c>
      <c r="I522" s="4">
        <v>3.7</v>
      </c>
      <c r="J522" s="4">
        <f t="shared" si="246"/>
        <v>0.77519379844961234</v>
      </c>
      <c r="K522" s="4">
        <f t="shared" si="247"/>
        <v>0.27027027027027023</v>
      </c>
      <c r="L522" s="17">
        <f t="shared" si="248"/>
        <v>0.74519379844961231</v>
      </c>
      <c r="M522" s="17">
        <f t="shared" si="249"/>
        <v>0.3002702702702702</v>
      </c>
      <c r="N522" s="34">
        <f t="shared" si="250"/>
        <v>1.3419327993342351</v>
      </c>
      <c r="O522" s="12">
        <f t="shared" si="251"/>
        <v>3.3303330333033312</v>
      </c>
      <c r="P522" s="4">
        <f t="shared" si="252"/>
        <v>202109</v>
      </c>
      <c r="Q522" s="17">
        <f t="shared" si="253"/>
        <v>1.29</v>
      </c>
      <c r="R522" s="17">
        <f t="shared" si="254"/>
        <v>-3.8186462324393355</v>
      </c>
      <c r="S522" s="16">
        <f t="shared" si="255"/>
        <v>-2.5286462324393355</v>
      </c>
      <c r="T522" s="5">
        <f t="shared" si="256"/>
        <v>2.8682170542635661</v>
      </c>
      <c r="U522" s="21">
        <f t="shared" si="257"/>
        <v>0</v>
      </c>
      <c r="V522" s="5"/>
      <c r="W522" s="5">
        <f t="shared" si="258"/>
        <v>0.29000000000000004</v>
      </c>
      <c r="X522" s="4">
        <f t="shared" si="259"/>
        <v>-0.22480620155038766</v>
      </c>
      <c r="Y522" s="4">
        <f t="shared" si="260"/>
        <v>-0.5148062015503877</v>
      </c>
      <c r="Z522" s="21">
        <f t="shared" si="261"/>
        <v>2021</v>
      </c>
      <c r="AA522" s="4">
        <f t="shared" si="262"/>
        <v>-1</v>
      </c>
      <c r="AB522" s="4">
        <f t="shared" si="263"/>
        <v>-1</v>
      </c>
      <c r="AC522" s="4">
        <f t="shared" si="264"/>
        <v>0</v>
      </c>
      <c r="AD522" s="4"/>
      <c r="AE522" s="4">
        <f t="shared" si="265"/>
        <v>-0.5148062015503877</v>
      </c>
      <c r="AF522" s="22">
        <f t="shared" si="266"/>
        <v>-0.71</v>
      </c>
      <c r="AG522" s="22">
        <f t="shared" si="267"/>
        <v>-1.2248062015503876</v>
      </c>
      <c r="AH522" s="3">
        <f t="shared" si="268"/>
        <v>0</v>
      </c>
      <c r="AI522" s="28" t="b">
        <f t="shared" si="269"/>
        <v>0</v>
      </c>
      <c r="AJ522" s="3">
        <f t="shared" si="270"/>
        <v>4.3486973947895691E-2</v>
      </c>
      <c r="AK522" s="3">
        <f t="shared" si="271"/>
        <v>4.3486973947895691E-2</v>
      </c>
      <c r="AL522" s="26">
        <f t="shared" si="272"/>
        <v>2.8682170542635661</v>
      </c>
      <c r="AM522" s="26">
        <f ca="1">IF(RAND()&lt;J522,H522*F522,I522*G522)-1</f>
        <v>-1</v>
      </c>
      <c r="AN522" s="26">
        <f ca="1">IF(RAND()&lt;(J522+(2*F522-1)*Sheet2!D$109),H522*F522,I522*G522)-1</f>
        <v>0.29000000000000004</v>
      </c>
      <c r="AO522" s="3">
        <f t="shared" si="243"/>
        <v>202109</v>
      </c>
    </row>
    <row r="523" spans="1:41" s="3" customFormat="1" x14ac:dyDescent="0.25">
      <c r="A523" s="6">
        <v>44466</v>
      </c>
      <c r="B523" s="1" t="s">
        <v>23</v>
      </c>
      <c r="C523" s="1" t="s">
        <v>41</v>
      </c>
      <c r="D523">
        <v>41</v>
      </c>
      <c r="E523" s="1">
        <v>21</v>
      </c>
      <c r="F523">
        <f t="shared" si="244"/>
        <v>1</v>
      </c>
      <c r="G523">
        <f t="shared" si="245"/>
        <v>0</v>
      </c>
      <c r="H523" s="4">
        <v>1.5</v>
      </c>
      <c r="I523" s="4">
        <v>2.7</v>
      </c>
      <c r="J523" s="4">
        <f t="shared" si="246"/>
        <v>0.66666666666666663</v>
      </c>
      <c r="K523" s="4">
        <f t="shared" si="247"/>
        <v>0.37037037037037035</v>
      </c>
      <c r="L523" s="17">
        <f t="shared" si="248"/>
        <v>0.6366666666666666</v>
      </c>
      <c r="M523" s="17">
        <f t="shared" si="249"/>
        <v>0.40037037037037038</v>
      </c>
      <c r="N523" s="34">
        <f t="shared" si="250"/>
        <v>1.5706806282722514</v>
      </c>
      <c r="O523" s="12">
        <f t="shared" si="251"/>
        <v>2.497687326549491</v>
      </c>
      <c r="P523" s="4">
        <f t="shared" si="252"/>
        <v>202109</v>
      </c>
      <c r="Q523" s="17">
        <f t="shared" si="253"/>
        <v>1.5</v>
      </c>
      <c r="R523" s="17">
        <f t="shared" si="254"/>
        <v>-2.5882352941176467</v>
      </c>
      <c r="S523" s="16">
        <f t="shared" si="255"/>
        <v>-1.0882352941176467</v>
      </c>
      <c r="T523" s="5">
        <f t="shared" si="256"/>
        <v>1.8</v>
      </c>
      <c r="U523" s="21">
        <f t="shared" si="257"/>
        <v>0</v>
      </c>
      <c r="V523" s="5"/>
      <c r="W523" s="5">
        <f t="shared" si="258"/>
        <v>0.5</v>
      </c>
      <c r="X523" s="4">
        <f t="shared" si="259"/>
        <v>-0.33333333333333337</v>
      </c>
      <c r="Y523" s="4">
        <f t="shared" si="260"/>
        <v>-0.83333333333333337</v>
      </c>
      <c r="Z523" s="21">
        <f t="shared" si="261"/>
        <v>2021</v>
      </c>
      <c r="AA523" s="4">
        <f t="shared" si="262"/>
        <v>-1</v>
      </c>
      <c r="AB523" s="4">
        <f t="shared" si="263"/>
        <v>-1</v>
      </c>
      <c r="AC523" s="4">
        <f t="shared" si="264"/>
        <v>0</v>
      </c>
      <c r="AD523" s="4"/>
      <c r="AE523" s="4">
        <f t="shared" si="265"/>
        <v>-0.83333333333333337</v>
      </c>
      <c r="AF523" s="22">
        <f t="shared" si="266"/>
        <v>-0.5</v>
      </c>
      <c r="AG523" s="22">
        <f t="shared" si="267"/>
        <v>-1.3333333333333335</v>
      </c>
      <c r="AH523" s="3">
        <f t="shared" si="268"/>
        <v>0</v>
      </c>
      <c r="AI523" s="28" t="b">
        <f t="shared" si="269"/>
        <v>0</v>
      </c>
      <c r="AJ523" s="3">
        <f t="shared" si="270"/>
        <v>3.5714285714285587E-2</v>
      </c>
      <c r="AK523" s="3">
        <f t="shared" si="271"/>
        <v>3.5714285714285587E-2</v>
      </c>
      <c r="AL523" s="26">
        <f t="shared" si="272"/>
        <v>1.8</v>
      </c>
      <c r="AM523" s="26">
        <f ca="1">IF(RAND()&lt;J523,H523*F523,I523*G523)-1</f>
        <v>0.5</v>
      </c>
      <c r="AN523" s="26">
        <f ca="1">IF(RAND()&lt;(J523+(2*F523-1)*Sheet2!D$109),H523*F523,I523*G523)-1</f>
        <v>0.5</v>
      </c>
      <c r="AO523" s="3">
        <f t="shared" si="243"/>
        <v>202109</v>
      </c>
    </row>
    <row r="524" spans="1:41" s="3" customFormat="1" x14ac:dyDescent="0.25">
      <c r="A524" s="6">
        <v>44465</v>
      </c>
      <c r="B524" s="1" t="s">
        <v>24</v>
      </c>
      <c r="C524" s="1" t="s">
        <v>48</v>
      </c>
      <c r="D524">
        <v>28</v>
      </c>
      <c r="E524" s="1">
        <v>30</v>
      </c>
      <c r="F524">
        <f t="shared" si="244"/>
        <v>0</v>
      </c>
      <c r="G524">
        <f t="shared" si="245"/>
        <v>1</v>
      </c>
      <c r="H524" s="4">
        <v>1.52</v>
      </c>
      <c r="I524" s="4">
        <v>2.67</v>
      </c>
      <c r="J524" s="4">
        <f t="shared" si="246"/>
        <v>0.65789473684210531</v>
      </c>
      <c r="K524" s="4">
        <f t="shared" si="247"/>
        <v>0.37453183520599254</v>
      </c>
      <c r="L524" s="17">
        <f t="shared" si="248"/>
        <v>0.68789473684210534</v>
      </c>
      <c r="M524" s="17">
        <f t="shared" si="249"/>
        <v>0.34453183520599251</v>
      </c>
      <c r="N524" s="34">
        <f t="shared" si="250"/>
        <v>1.4537107880642692</v>
      </c>
      <c r="O524" s="12">
        <f t="shared" si="251"/>
        <v>2.90248940102185</v>
      </c>
      <c r="P524" s="4">
        <f t="shared" si="252"/>
        <v>202109</v>
      </c>
      <c r="Q524" s="17">
        <f t="shared" si="253"/>
        <v>0.56928838951310867</v>
      </c>
      <c r="R524" s="17">
        <f t="shared" si="254"/>
        <v>-2.521879318286504</v>
      </c>
      <c r="S524" s="16">
        <f t="shared" si="255"/>
        <v>-1.9525909287733954</v>
      </c>
      <c r="T524" s="5">
        <f t="shared" si="256"/>
        <v>1.756578947368421</v>
      </c>
      <c r="U524" s="21">
        <f t="shared" si="257"/>
        <v>0</v>
      </c>
      <c r="V524" s="5"/>
      <c r="W524" s="5">
        <f t="shared" si="258"/>
        <v>-1</v>
      </c>
      <c r="X524" s="4">
        <f t="shared" si="259"/>
        <v>-1</v>
      </c>
      <c r="Y524" s="4">
        <f t="shared" si="260"/>
        <v>0</v>
      </c>
      <c r="Z524" s="21">
        <f t="shared" si="261"/>
        <v>2021</v>
      </c>
      <c r="AA524" s="4">
        <f t="shared" si="262"/>
        <v>1.67</v>
      </c>
      <c r="AB524" s="4">
        <f t="shared" si="263"/>
        <v>-0.62546816479400746</v>
      </c>
      <c r="AC524" s="4">
        <f t="shared" si="264"/>
        <v>-2.2954681647940074</v>
      </c>
      <c r="AD524" s="4"/>
      <c r="AE524" s="4">
        <f t="shared" si="265"/>
        <v>-0.86210526315789449</v>
      </c>
      <c r="AF524" s="22">
        <f t="shared" si="266"/>
        <v>0.66999999999999993</v>
      </c>
      <c r="AG524" s="22">
        <f t="shared" si="267"/>
        <v>-1.6254681647940075</v>
      </c>
      <c r="AH524" s="3">
        <f t="shared" si="268"/>
        <v>0</v>
      </c>
      <c r="AI524" s="28" t="b">
        <f t="shared" si="269"/>
        <v>0</v>
      </c>
      <c r="AJ524" s="3">
        <f t="shared" si="270"/>
        <v>3.1408114558472477E-2</v>
      </c>
      <c r="AK524" s="3">
        <f t="shared" si="271"/>
        <v>3.1408114558472588E-2</v>
      </c>
      <c r="AL524" s="26">
        <f t="shared" si="272"/>
        <v>1.756578947368421</v>
      </c>
      <c r="AM524" s="26">
        <f ca="1">IF(RAND()&lt;J524,H524*F524,I524*G524)-1</f>
        <v>-1</v>
      </c>
      <c r="AN524" s="26">
        <f ca="1">IF(RAND()&lt;(J524+(2*F524-1)*Sheet2!D$109),H524*F524,I524*G524)-1</f>
        <v>-1</v>
      </c>
      <c r="AO524" s="3">
        <f t="shared" si="243"/>
        <v>202109</v>
      </c>
    </row>
    <row r="525" spans="1:41" s="3" customFormat="1" x14ac:dyDescent="0.25">
      <c r="A525" s="6">
        <v>44465</v>
      </c>
      <c r="B525" s="1" t="s">
        <v>55</v>
      </c>
      <c r="C525" s="1" t="s">
        <v>25</v>
      </c>
      <c r="D525">
        <v>34</v>
      </c>
      <c r="E525" s="1">
        <v>24</v>
      </c>
      <c r="F525">
        <f t="shared" si="244"/>
        <v>1</v>
      </c>
      <c r="G525">
        <f t="shared" si="245"/>
        <v>0</v>
      </c>
      <c r="H525" s="4">
        <v>1.9</v>
      </c>
      <c r="I525" s="4">
        <v>1.9</v>
      </c>
      <c r="J525" s="4">
        <f t="shared" si="246"/>
        <v>0.52631578947368418</v>
      </c>
      <c r="K525" s="4">
        <f t="shared" si="247"/>
        <v>0.52631578947368418</v>
      </c>
      <c r="L525" s="17">
        <f t="shared" si="248"/>
        <v>0.49631578947368415</v>
      </c>
      <c r="M525" s="17">
        <f t="shared" si="249"/>
        <v>0.55631578947368421</v>
      </c>
      <c r="N525" s="34">
        <f t="shared" si="250"/>
        <v>2.0148462354188763</v>
      </c>
      <c r="O525" s="12">
        <f t="shared" si="251"/>
        <v>1.7975402081362346</v>
      </c>
      <c r="P525" s="4">
        <f t="shared" si="252"/>
        <v>202109</v>
      </c>
      <c r="Q525" s="17">
        <f t="shared" si="253"/>
        <v>1.9</v>
      </c>
      <c r="R525" s="17">
        <f t="shared" si="254"/>
        <v>-2.2222222222222223</v>
      </c>
      <c r="S525" s="16">
        <f t="shared" si="255"/>
        <v>-0.32222222222222241</v>
      </c>
      <c r="T525" s="5">
        <f t="shared" si="256"/>
        <v>1</v>
      </c>
      <c r="U525" s="21">
        <f t="shared" si="257"/>
        <v>0</v>
      </c>
      <c r="V525" s="5"/>
      <c r="W525" s="5">
        <f t="shared" si="258"/>
        <v>0.89999999999999991</v>
      </c>
      <c r="X525" s="4">
        <f t="shared" si="259"/>
        <v>-0.47368421052631582</v>
      </c>
      <c r="Y525" s="4">
        <f t="shared" si="260"/>
        <v>-1.3736842105263158</v>
      </c>
      <c r="Z525" s="21">
        <f t="shared" si="261"/>
        <v>2021</v>
      </c>
      <c r="AA525" s="4">
        <f t="shared" si="262"/>
        <v>-1</v>
      </c>
      <c r="AB525" s="4">
        <f t="shared" si="263"/>
        <v>-1</v>
      </c>
      <c r="AC525" s="4">
        <f t="shared" si="264"/>
        <v>0</v>
      </c>
      <c r="AD525" s="4"/>
      <c r="AE525" s="4">
        <f t="shared" si="265"/>
        <v>-1.3736842105263158</v>
      </c>
      <c r="AF525" s="22">
        <f t="shared" si="266"/>
        <v>-0.10000000000000009</v>
      </c>
      <c r="AG525" s="22">
        <f t="shared" si="267"/>
        <v>-1.4736842105263159</v>
      </c>
      <c r="AH525" s="3">
        <f t="shared" si="268"/>
        <v>0</v>
      </c>
      <c r="AI525" s="28" t="b">
        <f t="shared" si="269"/>
        <v>0</v>
      </c>
      <c r="AJ525" s="3">
        <f t="shared" si="270"/>
        <v>4.9999999999999933E-2</v>
      </c>
      <c r="AK525" s="3">
        <f t="shared" si="271"/>
        <v>4.9999999999999933E-2</v>
      </c>
      <c r="AL525" s="26">
        <f t="shared" si="272"/>
        <v>1</v>
      </c>
      <c r="AM525" s="26">
        <f ca="1">IF(RAND()&lt;J525,H525*F525,I525*G525)-1</f>
        <v>-1</v>
      </c>
      <c r="AN525" s="26">
        <f ca="1">IF(RAND()&lt;(J525+(2*F525-1)*Sheet2!D$109),H525*F525,I525*G525)-1</f>
        <v>0.89999999999999991</v>
      </c>
      <c r="AO525" s="3">
        <f t="shared" si="243"/>
        <v>202109</v>
      </c>
    </row>
    <row r="526" spans="1:41" s="3" customFormat="1" x14ac:dyDescent="0.25">
      <c r="A526" s="6">
        <v>44465</v>
      </c>
      <c r="B526" s="1" t="s">
        <v>46</v>
      </c>
      <c r="C526" s="1" t="s">
        <v>47</v>
      </c>
      <c r="D526">
        <v>30</v>
      </c>
      <c r="E526" s="1">
        <v>17</v>
      </c>
      <c r="F526">
        <f t="shared" si="244"/>
        <v>1</v>
      </c>
      <c r="G526">
        <f t="shared" si="245"/>
        <v>0</v>
      </c>
      <c r="H526" s="4">
        <v>2</v>
      </c>
      <c r="I526" s="4">
        <v>1.83</v>
      </c>
      <c r="J526" s="4">
        <f t="shared" si="246"/>
        <v>0.5</v>
      </c>
      <c r="K526" s="4">
        <f t="shared" si="247"/>
        <v>0.54644808743169393</v>
      </c>
      <c r="L526" s="17">
        <f t="shared" si="248"/>
        <v>0.47</v>
      </c>
      <c r="M526" s="17">
        <f t="shared" si="249"/>
        <v>0.57644808743169396</v>
      </c>
      <c r="N526" s="34">
        <f t="shared" si="250"/>
        <v>2.1276595744680851</v>
      </c>
      <c r="O526" s="12">
        <f t="shared" si="251"/>
        <v>1.7347615887761874</v>
      </c>
      <c r="P526" s="4">
        <f t="shared" si="252"/>
        <v>202109</v>
      </c>
      <c r="Q526" s="17">
        <f t="shared" si="253"/>
        <v>2</v>
      </c>
      <c r="R526" s="17">
        <f t="shared" si="254"/>
        <v>-2.2048192771084336</v>
      </c>
      <c r="S526" s="16">
        <f t="shared" si="255"/>
        <v>-0.20481927710843362</v>
      </c>
      <c r="T526" s="5">
        <f t="shared" si="256"/>
        <v>0.91500000000000004</v>
      </c>
      <c r="U526" s="21">
        <f t="shared" si="257"/>
        <v>0</v>
      </c>
      <c r="V526" s="5"/>
      <c r="W526" s="5">
        <f t="shared" si="258"/>
        <v>1</v>
      </c>
      <c r="X526" s="4">
        <f t="shared" si="259"/>
        <v>-0.5</v>
      </c>
      <c r="Y526" s="4">
        <f t="shared" si="260"/>
        <v>-1.5</v>
      </c>
      <c r="Z526" s="21">
        <f t="shared" si="261"/>
        <v>2021</v>
      </c>
      <c r="AA526" s="4">
        <f t="shared" si="262"/>
        <v>-1</v>
      </c>
      <c r="AB526" s="4">
        <f t="shared" si="263"/>
        <v>-1</v>
      </c>
      <c r="AC526" s="4">
        <f t="shared" si="264"/>
        <v>0</v>
      </c>
      <c r="AD526" s="4"/>
      <c r="AE526" s="4">
        <f t="shared" si="265"/>
        <v>-1.5</v>
      </c>
      <c r="AF526" s="22">
        <f t="shared" si="266"/>
        <v>0</v>
      </c>
      <c r="AG526" s="22">
        <f t="shared" si="267"/>
        <v>-1.5</v>
      </c>
      <c r="AH526" s="3">
        <f t="shared" si="268"/>
        <v>0</v>
      </c>
      <c r="AI526" s="28" t="b">
        <f t="shared" si="269"/>
        <v>0</v>
      </c>
      <c r="AJ526" s="3">
        <f t="shared" si="270"/>
        <v>4.4386422976501305E-2</v>
      </c>
      <c r="AK526" s="3">
        <f t="shared" si="271"/>
        <v>4.4386422976501305E-2</v>
      </c>
      <c r="AL526" s="26">
        <f t="shared" si="272"/>
        <v>0.91500000000000004</v>
      </c>
      <c r="AM526" s="26">
        <f ca="1">IF(RAND()&lt;J526,H526*F526,I526*G526)-1</f>
        <v>1</v>
      </c>
      <c r="AN526" s="26">
        <f ca="1">IF(RAND()&lt;(J526+(2*F526-1)*Sheet2!D$109),H526*F526,I526*G526)-1</f>
        <v>1</v>
      </c>
      <c r="AO526" s="3">
        <f t="shared" si="243"/>
        <v>202109</v>
      </c>
    </row>
    <row r="527" spans="1:41" s="3" customFormat="1" x14ac:dyDescent="0.25">
      <c r="A527" s="6">
        <v>44465</v>
      </c>
      <c r="B527" s="1" t="s">
        <v>21</v>
      </c>
      <c r="C527" s="1" t="s">
        <v>39</v>
      </c>
      <c r="D527">
        <v>26</v>
      </c>
      <c r="E527" s="1">
        <v>0</v>
      </c>
      <c r="F527">
        <f t="shared" si="244"/>
        <v>1</v>
      </c>
      <c r="G527">
        <f t="shared" si="245"/>
        <v>0</v>
      </c>
      <c r="H527" s="4">
        <v>1.1499999999999999</v>
      </c>
      <c r="I527" s="4">
        <v>5.75</v>
      </c>
      <c r="J527" s="4">
        <f t="shared" si="246"/>
        <v>0.86956521739130443</v>
      </c>
      <c r="K527" s="4">
        <f t="shared" si="247"/>
        <v>0.17391304347826086</v>
      </c>
      <c r="L527" s="17">
        <f t="shared" si="248"/>
        <v>0.83956521739130441</v>
      </c>
      <c r="M527" s="17">
        <f t="shared" si="249"/>
        <v>0.20391304347826086</v>
      </c>
      <c r="N527" s="34">
        <f t="shared" si="250"/>
        <v>1.1910926980838943</v>
      </c>
      <c r="O527" s="12">
        <f t="shared" si="251"/>
        <v>4.9040511727078897</v>
      </c>
      <c r="P527" s="4">
        <f t="shared" si="252"/>
        <v>202109</v>
      </c>
      <c r="Q527" s="17">
        <f t="shared" si="253"/>
        <v>1.1499999999999999</v>
      </c>
      <c r="R527" s="17">
        <f t="shared" si="254"/>
        <v>-6.877192982456144</v>
      </c>
      <c r="S527" s="16">
        <f t="shared" si="255"/>
        <v>-5.7271929824561436</v>
      </c>
      <c r="T527" s="5">
        <f t="shared" si="256"/>
        <v>5</v>
      </c>
      <c r="U527" s="21">
        <f t="shared" si="257"/>
        <v>0</v>
      </c>
      <c r="V527" s="5"/>
      <c r="W527" s="5">
        <f t="shared" si="258"/>
        <v>0.14999999999999991</v>
      </c>
      <c r="X527" s="4">
        <f t="shared" si="259"/>
        <v>-0.13043478260869557</v>
      </c>
      <c r="Y527" s="4">
        <f t="shared" si="260"/>
        <v>-0.28043478260869548</v>
      </c>
      <c r="Z527" s="21">
        <f t="shared" si="261"/>
        <v>2021</v>
      </c>
      <c r="AA527" s="4">
        <f t="shared" si="262"/>
        <v>-1</v>
      </c>
      <c r="AB527" s="4">
        <f t="shared" si="263"/>
        <v>-1</v>
      </c>
      <c r="AC527" s="4">
        <f t="shared" si="264"/>
        <v>0</v>
      </c>
      <c r="AD527" s="4"/>
      <c r="AE527" s="4">
        <f t="shared" si="265"/>
        <v>-0.28043478260869548</v>
      </c>
      <c r="AF527" s="22">
        <f t="shared" si="266"/>
        <v>-0.85000000000000009</v>
      </c>
      <c r="AG527" s="22">
        <f t="shared" si="267"/>
        <v>-1.1304347826086956</v>
      </c>
      <c r="AH527" s="3">
        <f t="shared" si="268"/>
        <v>0</v>
      </c>
      <c r="AI527" s="28" t="b">
        <f t="shared" si="269"/>
        <v>0</v>
      </c>
      <c r="AJ527" s="3">
        <f t="shared" si="270"/>
        <v>4.1666666666666741E-2</v>
      </c>
      <c r="AK527" s="3">
        <f t="shared" si="271"/>
        <v>4.166666666666663E-2</v>
      </c>
      <c r="AL527" s="26">
        <f t="shared" si="272"/>
        <v>5</v>
      </c>
      <c r="AM527" s="26">
        <f ca="1">IF(RAND()&lt;J527,H527*F527,I527*G527)-1</f>
        <v>0.14999999999999991</v>
      </c>
      <c r="AN527" s="26">
        <f ca="1">IF(RAND()&lt;(J527+(2*F527-1)*Sheet2!D$109),H527*F527,I527*G527)-1</f>
        <v>0.14999999999999991</v>
      </c>
      <c r="AO527" s="3">
        <f t="shared" si="243"/>
        <v>202109</v>
      </c>
    </row>
    <row r="528" spans="1:41" s="3" customFormat="1" x14ac:dyDescent="0.25">
      <c r="A528" s="6">
        <v>44465</v>
      </c>
      <c r="B528" s="1" t="s">
        <v>57</v>
      </c>
      <c r="C528" s="1" t="s">
        <v>37</v>
      </c>
      <c r="D528">
        <v>31</v>
      </c>
      <c r="E528" s="1">
        <v>28</v>
      </c>
      <c r="F528">
        <f t="shared" si="244"/>
        <v>1</v>
      </c>
      <c r="G528">
        <f t="shared" si="245"/>
        <v>0</v>
      </c>
      <c r="H528" s="4">
        <v>1.52</v>
      </c>
      <c r="I528" s="4">
        <v>2.67</v>
      </c>
      <c r="J528" s="4">
        <f t="shared" si="246"/>
        <v>0.65789473684210531</v>
      </c>
      <c r="K528" s="4">
        <f t="shared" si="247"/>
        <v>0.37453183520599254</v>
      </c>
      <c r="L528" s="17">
        <f t="shared" si="248"/>
        <v>0.62789473684210528</v>
      </c>
      <c r="M528" s="17">
        <f t="shared" si="249"/>
        <v>0.40453183520599256</v>
      </c>
      <c r="N528" s="34">
        <f t="shared" si="250"/>
        <v>1.5926236378876781</v>
      </c>
      <c r="O528" s="12">
        <f t="shared" si="251"/>
        <v>2.47199333395056</v>
      </c>
      <c r="P528" s="4">
        <f t="shared" si="252"/>
        <v>202109</v>
      </c>
      <c r="Q528" s="17">
        <f t="shared" si="253"/>
        <v>1.52</v>
      </c>
      <c r="R528" s="17">
        <f t="shared" si="254"/>
        <v>-2.521879318286504</v>
      </c>
      <c r="S528" s="16">
        <f t="shared" si="255"/>
        <v>-1.001879318286504</v>
      </c>
      <c r="T528" s="5">
        <f t="shared" si="256"/>
        <v>1.756578947368421</v>
      </c>
      <c r="U528" s="21">
        <f t="shared" si="257"/>
        <v>0</v>
      </c>
      <c r="V528" s="5"/>
      <c r="W528" s="5">
        <f t="shared" si="258"/>
        <v>0.52</v>
      </c>
      <c r="X528" s="4">
        <f t="shared" si="259"/>
        <v>-0.34210526315789469</v>
      </c>
      <c r="Y528" s="4">
        <f t="shared" si="260"/>
        <v>-0.86210526315789471</v>
      </c>
      <c r="Z528" s="21">
        <f t="shared" si="261"/>
        <v>2021</v>
      </c>
      <c r="AA528" s="4">
        <f t="shared" si="262"/>
        <v>-1</v>
      </c>
      <c r="AB528" s="4">
        <f t="shared" si="263"/>
        <v>-1</v>
      </c>
      <c r="AC528" s="4">
        <f t="shared" si="264"/>
        <v>0</v>
      </c>
      <c r="AD528" s="4"/>
      <c r="AE528" s="4">
        <f t="shared" si="265"/>
        <v>-0.86210526315789449</v>
      </c>
      <c r="AF528" s="22">
        <f t="shared" si="266"/>
        <v>-0.48</v>
      </c>
      <c r="AG528" s="22">
        <f t="shared" si="267"/>
        <v>-1.3421052631578947</v>
      </c>
      <c r="AH528" s="3">
        <f t="shared" si="268"/>
        <v>0</v>
      </c>
      <c r="AI528" s="28" t="b">
        <f t="shared" si="269"/>
        <v>0</v>
      </c>
      <c r="AJ528" s="3">
        <f t="shared" si="270"/>
        <v>3.1408114558472477E-2</v>
      </c>
      <c r="AK528" s="3">
        <f t="shared" si="271"/>
        <v>3.1408114558472588E-2</v>
      </c>
      <c r="AL528" s="26">
        <f t="shared" si="272"/>
        <v>1.756578947368421</v>
      </c>
      <c r="AM528" s="26">
        <f ca="1">IF(RAND()&lt;J528,H528*F528,I528*G528)-1</f>
        <v>0.52</v>
      </c>
      <c r="AN528" s="26">
        <f ca="1">IF(RAND()&lt;(J528+(2*F528-1)*Sheet2!D$109),H528*F528,I528*G528)-1</f>
        <v>0.52</v>
      </c>
      <c r="AO528" s="3">
        <f t="shared" si="243"/>
        <v>202109</v>
      </c>
    </row>
    <row r="529" spans="1:41" s="3" customFormat="1" x14ac:dyDescent="0.25">
      <c r="A529" s="6">
        <v>44465</v>
      </c>
      <c r="B529" s="1" t="s">
        <v>32</v>
      </c>
      <c r="C529" s="1" t="s">
        <v>58</v>
      </c>
      <c r="D529">
        <v>43</v>
      </c>
      <c r="E529" s="1">
        <v>21</v>
      </c>
      <c r="F529">
        <f t="shared" si="244"/>
        <v>1</v>
      </c>
      <c r="G529">
        <f t="shared" si="245"/>
        <v>0</v>
      </c>
      <c r="H529" s="4">
        <v>1.25</v>
      </c>
      <c r="I529" s="4">
        <v>4.0999999999999996</v>
      </c>
      <c r="J529" s="4">
        <f t="shared" si="246"/>
        <v>0.8</v>
      </c>
      <c r="K529" s="4">
        <f t="shared" si="247"/>
        <v>0.24390243902439027</v>
      </c>
      <c r="L529" s="17">
        <f t="shared" si="248"/>
        <v>0.77</v>
      </c>
      <c r="M529" s="17">
        <f t="shared" si="249"/>
        <v>0.27390243902439027</v>
      </c>
      <c r="N529" s="34">
        <f t="shared" si="250"/>
        <v>1.2987012987012987</v>
      </c>
      <c r="O529" s="12">
        <f t="shared" si="251"/>
        <v>3.6509349955476398</v>
      </c>
      <c r="P529" s="4">
        <f t="shared" si="252"/>
        <v>202109</v>
      </c>
      <c r="Q529" s="17">
        <f t="shared" si="253"/>
        <v>1.25</v>
      </c>
      <c r="R529" s="17">
        <f t="shared" si="254"/>
        <v>-4.32258064516129</v>
      </c>
      <c r="S529" s="16">
        <f t="shared" si="255"/>
        <v>-3.07258064516129</v>
      </c>
      <c r="T529" s="5">
        <f t="shared" si="256"/>
        <v>3.28</v>
      </c>
      <c r="U529" s="21">
        <f t="shared" si="257"/>
        <v>0</v>
      </c>
      <c r="V529" s="5"/>
      <c r="W529" s="5">
        <f t="shared" si="258"/>
        <v>0.25</v>
      </c>
      <c r="X529" s="4">
        <f t="shared" si="259"/>
        <v>-0.19999999999999996</v>
      </c>
      <c r="Y529" s="4">
        <f t="shared" si="260"/>
        <v>-0.44999999999999996</v>
      </c>
      <c r="Z529" s="21">
        <f t="shared" si="261"/>
        <v>2021</v>
      </c>
      <c r="AA529" s="4">
        <f t="shared" si="262"/>
        <v>-1</v>
      </c>
      <c r="AB529" s="4">
        <f t="shared" si="263"/>
        <v>-1</v>
      </c>
      <c r="AC529" s="4">
        <f t="shared" si="264"/>
        <v>0</v>
      </c>
      <c r="AD529" s="4"/>
      <c r="AE529" s="4">
        <f t="shared" si="265"/>
        <v>-0.44999999999999996</v>
      </c>
      <c r="AF529" s="22">
        <f t="shared" si="266"/>
        <v>-0.75</v>
      </c>
      <c r="AG529" s="22">
        <f t="shared" si="267"/>
        <v>-1.2</v>
      </c>
      <c r="AH529" s="3">
        <f t="shared" si="268"/>
        <v>0</v>
      </c>
      <c r="AI529" s="28" t="b">
        <f t="shared" si="269"/>
        <v>0</v>
      </c>
      <c r="AJ529" s="3">
        <f t="shared" si="270"/>
        <v>4.2056074766355089E-2</v>
      </c>
      <c r="AK529" s="3">
        <f t="shared" si="271"/>
        <v>4.2056074766355089E-2</v>
      </c>
      <c r="AL529" s="26">
        <f t="shared" si="272"/>
        <v>3.28</v>
      </c>
      <c r="AM529" s="26">
        <f ca="1">IF(RAND()&lt;J529,H529*F529,I529*G529)-1</f>
        <v>0.25</v>
      </c>
      <c r="AN529" s="26">
        <f ca="1">IF(RAND()&lt;(J529+(2*F529-1)*Sheet2!D$109),H529*F529,I529*G529)-1</f>
        <v>0.25</v>
      </c>
      <c r="AO529" s="3">
        <f t="shared" si="243"/>
        <v>202109</v>
      </c>
    </row>
    <row r="530" spans="1:41" s="3" customFormat="1" x14ac:dyDescent="0.25">
      <c r="A530" s="6">
        <v>44465</v>
      </c>
      <c r="B530" s="1" t="s">
        <v>44</v>
      </c>
      <c r="C530" s="1" t="s">
        <v>31</v>
      </c>
      <c r="D530">
        <v>26</v>
      </c>
      <c r="E530" s="1">
        <v>6</v>
      </c>
      <c r="F530">
        <f t="shared" si="244"/>
        <v>1</v>
      </c>
      <c r="G530">
        <f t="shared" si="245"/>
        <v>0</v>
      </c>
      <c r="H530" s="4">
        <v>1.29</v>
      </c>
      <c r="I530" s="4">
        <v>3.7</v>
      </c>
      <c r="J530" s="4">
        <f t="shared" si="246"/>
        <v>0.77519379844961234</v>
      </c>
      <c r="K530" s="4">
        <f t="shared" si="247"/>
        <v>0.27027027027027023</v>
      </c>
      <c r="L530" s="17">
        <f t="shared" si="248"/>
        <v>0.74519379844961231</v>
      </c>
      <c r="M530" s="17">
        <f t="shared" si="249"/>
        <v>0.3002702702702702</v>
      </c>
      <c r="N530" s="34">
        <f t="shared" si="250"/>
        <v>1.3419327993342351</v>
      </c>
      <c r="O530" s="12">
        <f t="shared" si="251"/>
        <v>3.3303330333033312</v>
      </c>
      <c r="P530" s="4">
        <f t="shared" si="252"/>
        <v>202109</v>
      </c>
      <c r="Q530" s="17">
        <f t="shared" si="253"/>
        <v>1.29</v>
      </c>
      <c r="R530" s="17">
        <f t="shared" si="254"/>
        <v>-3.8186462324393355</v>
      </c>
      <c r="S530" s="16">
        <f t="shared" si="255"/>
        <v>-2.5286462324393355</v>
      </c>
      <c r="T530" s="5">
        <f t="shared" si="256"/>
        <v>2.8682170542635661</v>
      </c>
      <c r="U530" s="21">
        <f t="shared" si="257"/>
        <v>0</v>
      </c>
      <c r="V530" s="5"/>
      <c r="W530" s="5">
        <f t="shared" si="258"/>
        <v>0.29000000000000004</v>
      </c>
      <c r="X530" s="4">
        <f t="shared" si="259"/>
        <v>-0.22480620155038766</v>
      </c>
      <c r="Y530" s="4">
        <f t="shared" si="260"/>
        <v>-0.5148062015503877</v>
      </c>
      <c r="Z530" s="21">
        <f t="shared" si="261"/>
        <v>2021</v>
      </c>
      <c r="AA530" s="4">
        <f t="shared" si="262"/>
        <v>-1</v>
      </c>
      <c r="AB530" s="4">
        <f t="shared" si="263"/>
        <v>-1</v>
      </c>
      <c r="AC530" s="4">
        <f t="shared" si="264"/>
        <v>0</v>
      </c>
      <c r="AD530" s="4"/>
      <c r="AE530" s="4">
        <f t="shared" si="265"/>
        <v>-0.5148062015503877</v>
      </c>
      <c r="AF530" s="22">
        <f t="shared" si="266"/>
        <v>-0.71</v>
      </c>
      <c r="AG530" s="22">
        <f t="shared" si="267"/>
        <v>-1.2248062015503876</v>
      </c>
      <c r="AH530" s="3">
        <f t="shared" si="268"/>
        <v>0</v>
      </c>
      <c r="AI530" s="28" t="b">
        <f t="shared" si="269"/>
        <v>0</v>
      </c>
      <c r="AJ530" s="3">
        <f t="shared" si="270"/>
        <v>4.3486973947895691E-2</v>
      </c>
      <c r="AK530" s="3">
        <f t="shared" si="271"/>
        <v>4.3486973947895691E-2</v>
      </c>
      <c r="AL530" s="26">
        <f t="shared" si="272"/>
        <v>2.8682170542635661</v>
      </c>
      <c r="AM530" s="26">
        <f ca="1">IF(RAND()&lt;J530,H530*F530,I530*G530)-1</f>
        <v>0.29000000000000004</v>
      </c>
      <c r="AN530" s="26">
        <f ca="1">IF(RAND()&lt;(J530+(2*F530-1)*Sheet2!D$109),H530*F530,I530*G530)-1</f>
        <v>0.29000000000000004</v>
      </c>
      <c r="AO530" s="3">
        <f t="shared" si="243"/>
        <v>202109</v>
      </c>
    </row>
    <row r="531" spans="1:41" s="3" customFormat="1" x14ac:dyDescent="0.25">
      <c r="A531" s="6">
        <v>44465</v>
      </c>
      <c r="B531" s="1" t="s">
        <v>19</v>
      </c>
      <c r="C531" s="1" t="s">
        <v>29</v>
      </c>
      <c r="D531">
        <v>17</v>
      </c>
      <c r="E531" s="1">
        <v>19</v>
      </c>
      <c r="F531">
        <f t="shared" si="244"/>
        <v>0</v>
      </c>
      <c r="G531">
        <f t="shared" si="245"/>
        <v>1</v>
      </c>
      <c r="H531" s="4">
        <v>4.5</v>
      </c>
      <c r="I531" s="4">
        <v>1.22</v>
      </c>
      <c r="J531" s="4">
        <f t="shared" si="246"/>
        <v>0.22222222222222221</v>
      </c>
      <c r="K531" s="4">
        <f t="shared" si="247"/>
        <v>0.81967213114754101</v>
      </c>
      <c r="L531" s="17">
        <f t="shared" si="248"/>
        <v>0.25222222222222224</v>
      </c>
      <c r="M531" s="17">
        <f t="shared" si="249"/>
        <v>0.78967213114754098</v>
      </c>
      <c r="N531" s="34">
        <f t="shared" si="250"/>
        <v>3.964757709251101</v>
      </c>
      <c r="O531" s="12">
        <f t="shared" si="251"/>
        <v>1.2663483495951837</v>
      </c>
      <c r="P531" s="4">
        <f t="shared" si="252"/>
        <v>202109</v>
      </c>
      <c r="Q531" s="17">
        <f t="shared" si="253"/>
        <v>3.6885245901639343</v>
      </c>
      <c r="R531" s="17">
        <f t="shared" si="254"/>
        <v>-4.8311688311688314</v>
      </c>
      <c r="S531" s="16">
        <f t="shared" si="255"/>
        <v>-1.1426442410048971</v>
      </c>
      <c r="T531" s="5">
        <f t="shared" si="256"/>
        <v>0.27111111111111108</v>
      </c>
      <c r="U531" s="21">
        <f t="shared" si="257"/>
        <v>0</v>
      </c>
      <c r="V531" s="5"/>
      <c r="W531" s="5">
        <f t="shared" si="258"/>
        <v>-1</v>
      </c>
      <c r="X531" s="4">
        <f t="shared" si="259"/>
        <v>-1</v>
      </c>
      <c r="Y531" s="4">
        <f t="shared" si="260"/>
        <v>0</v>
      </c>
      <c r="Z531" s="21">
        <f t="shared" si="261"/>
        <v>2021</v>
      </c>
      <c r="AA531" s="4">
        <f t="shared" si="262"/>
        <v>0.21999999999999997</v>
      </c>
      <c r="AB531" s="4">
        <f t="shared" si="263"/>
        <v>-0.18032786885245899</v>
      </c>
      <c r="AC531" s="4">
        <f t="shared" si="264"/>
        <v>-0.40032786885245897</v>
      </c>
      <c r="AD531" s="4"/>
      <c r="AE531" s="4">
        <f t="shared" si="265"/>
        <v>-4.2777777777777777</v>
      </c>
      <c r="AF531" s="22">
        <f t="shared" si="266"/>
        <v>-0.78</v>
      </c>
      <c r="AG531" s="22">
        <f t="shared" si="267"/>
        <v>-1.180327868852459</v>
      </c>
      <c r="AH531" s="3">
        <f t="shared" si="268"/>
        <v>0</v>
      </c>
      <c r="AI531" s="28" t="b">
        <f t="shared" si="269"/>
        <v>0</v>
      </c>
      <c r="AJ531" s="3">
        <f t="shared" si="270"/>
        <v>4.0209790209790097E-2</v>
      </c>
      <c r="AK531" s="3">
        <f t="shared" si="271"/>
        <v>4.0209790209790319E-2</v>
      </c>
      <c r="AL531" s="26">
        <f t="shared" si="272"/>
        <v>0.27111111111111108</v>
      </c>
      <c r="AM531" s="26">
        <f ca="1">IF(RAND()&lt;J531,H531*F531,I531*G531)-1</f>
        <v>-1</v>
      </c>
      <c r="AN531" s="26">
        <f ca="1">IF(RAND()&lt;(J531+(2*F531-1)*Sheet2!D$109),H531*F531,I531*G531)-1</f>
        <v>0.21999999999999997</v>
      </c>
      <c r="AO531" s="3">
        <f t="shared" si="243"/>
        <v>202109</v>
      </c>
    </row>
    <row r="532" spans="1:41" s="3" customFormat="1" x14ac:dyDescent="0.25">
      <c r="A532" s="6">
        <v>44465</v>
      </c>
      <c r="B532" s="1" t="s">
        <v>42</v>
      </c>
      <c r="C532" s="1" t="s">
        <v>49</v>
      </c>
      <c r="D532">
        <v>19</v>
      </c>
      <c r="E532" s="1">
        <v>31</v>
      </c>
      <c r="F532">
        <f t="shared" si="244"/>
        <v>0</v>
      </c>
      <c r="G532">
        <f t="shared" si="245"/>
        <v>1</v>
      </c>
      <c r="H532" s="4">
        <v>3.8</v>
      </c>
      <c r="I532" s="4">
        <v>1.27</v>
      </c>
      <c r="J532" s="4">
        <f t="shared" si="246"/>
        <v>0.26315789473684209</v>
      </c>
      <c r="K532" s="4">
        <f t="shared" si="247"/>
        <v>0.78740157480314954</v>
      </c>
      <c r="L532" s="17">
        <f t="shared" si="248"/>
        <v>0.29315789473684206</v>
      </c>
      <c r="M532" s="17">
        <f t="shared" si="249"/>
        <v>0.75740157480314951</v>
      </c>
      <c r="N532" s="34">
        <f t="shared" si="250"/>
        <v>3.4111310592459612</v>
      </c>
      <c r="O532" s="12">
        <f t="shared" si="251"/>
        <v>1.320303565859237</v>
      </c>
      <c r="P532" s="4">
        <f t="shared" si="252"/>
        <v>202109</v>
      </c>
      <c r="Q532" s="17">
        <f t="shared" si="253"/>
        <v>2.9921259842519685</v>
      </c>
      <c r="R532" s="17">
        <f t="shared" si="254"/>
        <v>-4.06084656084656</v>
      </c>
      <c r="S532" s="16">
        <f t="shared" si="255"/>
        <v>-1.0687205765945915</v>
      </c>
      <c r="T532" s="5">
        <f t="shared" si="256"/>
        <v>0.33421052631578951</v>
      </c>
      <c r="U532" s="21">
        <f t="shared" si="257"/>
        <v>0</v>
      </c>
      <c r="V532" s="5"/>
      <c r="W532" s="5">
        <f t="shared" si="258"/>
        <v>-1</v>
      </c>
      <c r="X532" s="4">
        <f t="shared" si="259"/>
        <v>-1</v>
      </c>
      <c r="Y532" s="4">
        <f t="shared" si="260"/>
        <v>0</v>
      </c>
      <c r="Z532" s="21">
        <f t="shared" si="261"/>
        <v>2021</v>
      </c>
      <c r="AA532" s="4">
        <f t="shared" si="262"/>
        <v>0.27</v>
      </c>
      <c r="AB532" s="4">
        <f t="shared" si="263"/>
        <v>-0.21259842519685046</v>
      </c>
      <c r="AC532" s="4">
        <f t="shared" si="264"/>
        <v>-0.48259842519685048</v>
      </c>
      <c r="AD532" s="4"/>
      <c r="AE532" s="4">
        <f t="shared" si="265"/>
        <v>-3.5368421052631582</v>
      </c>
      <c r="AF532" s="22">
        <f t="shared" si="266"/>
        <v>-0.73</v>
      </c>
      <c r="AG532" s="22">
        <f t="shared" si="267"/>
        <v>-1.2125984251968505</v>
      </c>
      <c r="AH532" s="3">
        <f t="shared" si="268"/>
        <v>0</v>
      </c>
      <c r="AI532" s="28" t="b">
        <f t="shared" si="269"/>
        <v>0</v>
      </c>
      <c r="AJ532" s="3">
        <f t="shared" si="270"/>
        <v>4.8126232741617536E-2</v>
      </c>
      <c r="AK532" s="3">
        <f t="shared" si="271"/>
        <v>4.8126232741617314E-2</v>
      </c>
      <c r="AL532" s="26">
        <f t="shared" si="272"/>
        <v>0.33421052631578951</v>
      </c>
      <c r="AM532" s="26">
        <f ca="1">IF(RAND()&lt;J532,H532*F532,I532*G532)-1</f>
        <v>0.27</v>
      </c>
      <c r="AN532" s="26">
        <f ca="1">IF(RAND()&lt;(J532+(2*F532-1)*Sheet2!D$109),H532*F532,I532*G532)-1</f>
        <v>0.27</v>
      </c>
      <c r="AO532" s="3">
        <f t="shared" si="243"/>
        <v>202109</v>
      </c>
    </row>
    <row r="533" spans="1:41" s="3" customFormat="1" x14ac:dyDescent="0.25">
      <c r="A533" s="6">
        <v>44465</v>
      </c>
      <c r="B533" s="1" t="s">
        <v>35</v>
      </c>
      <c r="C533" s="1" t="s">
        <v>56</v>
      </c>
      <c r="D533">
        <v>24</v>
      </c>
      <c r="E533" s="1">
        <v>30</v>
      </c>
      <c r="F533">
        <f t="shared" si="244"/>
        <v>0</v>
      </c>
      <c r="G533">
        <f t="shared" si="245"/>
        <v>1</v>
      </c>
      <c r="H533" s="4">
        <v>1.33</v>
      </c>
      <c r="I533" s="4">
        <v>3.4</v>
      </c>
      <c r="J533" s="4">
        <f t="shared" si="246"/>
        <v>0.75187969924812026</v>
      </c>
      <c r="K533" s="4">
        <f t="shared" si="247"/>
        <v>0.29411764705882354</v>
      </c>
      <c r="L533" s="17">
        <f t="shared" si="248"/>
        <v>0.78187969924812029</v>
      </c>
      <c r="M533" s="17">
        <f t="shared" si="249"/>
        <v>0.26411764705882357</v>
      </c>
      <c r="N533" s="34">
        <f t="shared" si="250"/>
        <v>1.2789691316472738</v>
      </c>
      <c r="O533" s="12">
        <f t="shared" si="251"/>
        <v>3.786191536748329</v>
      </c>
      <c r="P533" s="4">
        <f t="shared" si="252"/>
        <v>202109</v>
      </c>
      <c r="Q533" s="17">
        <f t="shared" si="253"/>
        <v>0.39117647058823535</v>
      </c>
      <c r="R533" s="17">
        <f t="shared" si="254"/>
        <v>-3.4469696969696964</v>
      </c>
      <c r="S533" s="16">
        <f t="shared" si="255"/>
        <v>-3.0557932263814611</v>
      </c>
      <c r="T533" s="5">
        <f t="shared" si="256"/>
        <v>2.5563909774436087</v>
      </c>
      <c r="U533" s="21">
        <f t="shared" si="257"/>
        <v>0</v>
      </c>
      <c r="V533" s="5"/>
      <c r="W533" s="5">
        <f t="shared" si="258"/>
        <v>-1</v>
      </c>
      <c r="X533" s="4">
        <f t="shared" si="259"/>
        <v>-1</v>
      </c>
      <c r="Y533" s="4">
        <f t="shared" si="260"/>
        <v>0</v>
      </c>
      <c r="Z533" s="21">
        <f t="shared" si="261"/>
        <v>2021</v>
      </c>
      <c r="AA533" s="4">
        <f t="shared" si="262"/>
        <v>2.4</v>
      </c>
      <c r="AB533" s="4">
        <f t="shared" si="263"/>
        <v>-0.70588235294117641</v>
      </c>
      <c r="AC533" s="4">
        <f t="shared" si="264"/>
        <v>-3.1058823529411761</v>
      </c>
      <c r="AD533" s="4"/>
      <c r="AE533" s="4">
        <f t="shared" si="265"/>
        <v>-0.57812030075187981</v>
      </c>
      <c r="AF533" s="22">
        <f t="shared" si="266"/>
        <v>1.4</v>
      </c>
      <c r="AG533" s="22">
        <f t="shared" si="267"/>
        <v>-1.7058823529411764</v>
      </c>
      <c r="AH533" s="3">
        <f t="shared" si="268"/>
        <v>0</v>
      </c>
      <c r="AI533" s="28" t="b">
        <f t="shared" si="269"/>
        <v>0</v>
      </c>
      <c r="AJ533" s="3">
        <f t="shared" si="270"/>
        <v>4.3974630021141659E-2</v>
      </c>
      <c r="AK533" s="3">
        <f t="shared" si="271"/>
        <v>4.3974630021141659E-2</v>
      </c>
      <c r="AL533" s="26">
        <f t="shared" si="272"/>
        <v>2.5563909774436087</v>
      </c>
      <c r="AM533" s="26">
        <f ca="1">IF(RAND()&lt;J533,H533*F533,I533*G533)-1</f>
        <v>2.4</v>
      </c>
      <c r="AN533" s="26">
        <f ca="1">IF(RAND()&lt;(J533+(2*F533-1)*Sheet2!D$109),H533*F533,I533*G533)-1</f>
        <v>-1</v>
      </c>
      <c r="AO533" s="3">
        <f t="shared" si="243"/>
        <v>202109</v>
      </c>
    </row>
    <row r="534" spans="1:41" s="3" customFormat="1" x14ac:dyDescent="0.25">
      <c r="A534" s="6">
        <v>44465</v>
      </c>
      <c r="B534" s="1" t="s">
        <v>38</v>
      </c>
      <c r="C534" s="1" t="s">
        <v>28</v>
      </c>
      <c r="D534">
        <v>13</v>
      </c>
      <c r="E534" s="1">
        <v>28</v>
      </c>
      <c r="F534">
        <f t="shared" si="244"/>
        <v>0</v>
      </c>
      <c r="G534">
        <f t="shared" si="245"/>
        <v>1</v>
      </c>
      <c r="H534" s="4">
        <v>1.66</v>
      </c>
      <c r="I534" s="4">
        <v>2.2999999999999998</v>
      </c>
      <c r="J534" s="4">
        <f t="shared" si="246"/>
        <v>0.60240963855421692</v>
      </c>
      <c r="K534" s="4">
        <f t="shared" si="247"/>
        <v>0.43478260869565222</v>
      </c>
      <c r="L534" s="17">
        <f t="shared" si="248"/>
        <v>0.63240963855421695</v>
      </c>
      <c r="M534" s="17">
        <f t="shared" si="249"/>
        <v>0.40478260869565219</v>
      </c>
      <c r="N534" s="34">
        <f t="shared" si="250"/>
        <v>1.5812535721089729</v>
      </c>
      <c r="O534" s="12">
        <f t="shared" si="251"/>
        <v>2.4704618689581093</v>
      </c>
      <c r="P534" s="4">
        <f t="shared" si="252"/>
        <v>202109</v>
      </c>
      <c r="Q534" s="17">
        <f t="shared" si="253"/>
        <v>0.72173913043478266</v>
      </c>
      <c r="R534" s="17">
        <f t="shared" si="254"/>
        <v>-2.2843822843822847</v>
      </c>
      <c r="S534" s="16">
        <f t="shared" si="255"/>
        <v>-1.5626431539475021</v>
      </c>
      <c r="T534" s="5">
        <f t="shared" si="256"/>
        <v>1.3855421686746987</v>
      </c>
      <c r="U534" s="21">
        <f t="shared" si="257"/>
        <v>0</v>
      </c>
      <c r="V534" s="5"/>
      <c r="W534" s="5">
        <f t="shared" si="258"/>
        <v>-1</v>
      </c>
      <c r="X534" s="4">
        <f t="shared" si="259"/>
        <v>-1</v>
      </c>
      <c r="Y534" s="4">
        <f t="shared" si="260"/>
        <v>0</v>
      </c>
      <c r="Z534" s="21">
        <f t="shared" si="261"/>
        <v>2021</v>
      </c>
      <c r="AA534" s="4">
        <f t="shared" si="262"/>
        <v>1.2999999999999998</v>
      </c>
      <c r="AB534" s="4">
        <f t="shared" si="263"/>
        <v>-0.56521739130434778</v>
      </c>
      <c r="AC534" s="4">
        <f t="shared" si="264"/>
        <v>-1.8652173913043475</v>
      </c>
      <c r="AD534" s="4"/>
      <c r="AE534" s="4">
        <f t="shared" si="265"/>
        <v>-1.0575903614457829</v>
      </c>
      <c r="AF534" s="22">
        <f t="shared" si="266"/>
        <v>0.29999999999999982</v>
      </c>
      <c r="AG534" s="22">
        <f t="shared" si="267"/>
        <v>-1.5652173913043477</v>
      </c>
      <c r="AH534" s="3">
        <f t="shared" si="268"/>
        <v>0</v>
      </c>
      <c r="AI534" s="28" t="b">
        <f t="shared" si="269"/>
        <v>0</v>
      </c>
      <c r="AJ534" s="3">
        <f t="shared" si="270"/>
        <v>3.5858585858585923E-2</v>
      </c>
      <c r="AK534" s="3">
        <f t="shared" si="271"/>
        <v>3.5858585858585923E-2</v>
      </c>
      <c r="AL534" s="26">
        <f t="shared" si="272"/>
        <v>1.3855421686746987</v>
      </c>
      <c r="AM534" s="26">
        <f ca="1">IF(RAND()&lt;J534,H534*F534,I534*G534)-1</f>
        <v>-1</v>
      </c>
      <c r="AN534" s="26">
        <f ca="1">IF(RAND()&lt;(J534+(2*F534-1)*Sheet2!D$109),H534*F534,I534*G534)-1</f>
        <v>1.2999999999999998</v>
      </c>
      <c r="AO534" s="3">
        <f t="shared" si="243"/>
        <v>202109</v>
      </c>
    </row>
    <row r="535" spans="1:41" s="3" customFormat="1" x14ac:dyDescent="0.25">
      <c r="A535" s="6">
        <v>44465</v>
      </c>
      <c r="B535" s="1" t="s">
        <v>20</v>
      </c>
      <c r="C535" s="1" t="s">
        <v>27</v>
      </c>
      <c r="D535">
        <v>14</v>
      </c>
      <c r="E535" s="1">
        <v>17</v>
      </c>
      <c r="F535">
        <f t="shared" si="244"/>
        <v>0</v>
      </c>
      <c r="G535">
        <f t="shared" si="245"/>
        <v>1</v>
      </c>
      <c r="H535" s="4">
        <v>1.6</v>
      </c>
      <c r="I535" s="4">
        <v>2.4500000000000002</v>
      </c>
      <c r="J535" s="4">
        <f t="shared" si="246"/>
        <v>0.625</v>
      </c>
      <c r="K535" s="4">
        <f t="shared" si="247"/>
        <v>0.4081632653061224</v>
      </c>
      <c r="L535" s="17">
        <f t="shared" si="248"/>
        <v>0.65500000000000003</v>
      </c>
      <c r="M535" s="17">
        <f t="shared" si="249"/>
        <v>0.37816326530612243</v>
      </c>
      <c r="N535" s="34">
        <f t="shared" si="250"/>
        <v>1.5267175572519083</v>
      </c>
      <c r="O535" s="12">
        <f t="shared" si="251"/>
        <v>2.6443604964921752</v>
      </c>
      <c r="P535" s="4">
        <f t="shared" si="252"/>
        <v>202109</v>
      </c>
      <c r="Q535" s="17">
        <f t="shared" si="253"/>
        <v>0.65306122448979587</v>
      </c>
      <c r="R535" s="17">
        <f t="shared" si="254"/>
        <v>-2.3563218390804597</v>
      </c>
      <c r="S535" s="16">
        <f t="shared" si="255"/>
        <v>-1.7032606145906639</v>
      </c>
      <c r="T535" s="5">
        <f t="shared" si="256"/>
        <v>1.53125</v>
      </c>
      <c r="U535" s="21">
        <f t="shared" si="257"/>
        <v>0</v>
      </c>
      <c r="V535" s="5"/>
      <c r="W535" s="5">
        <f t="shared" si="258"/>
        <v>-1</v>
      </c>
      <c r="X535" s="4">
        <f t="shared" si="259"/>
        <v>-1</v>
      </c>
      <c r="Y535" s="4">
        <f t="shared" si="260"/>
        <v>0</v>
      </c>
      <c r="Z535" s="21">
        <f t="shared" si="261"/>
        <v>2021</v>
      </c>
      <c r="AA535" s="4">
        <f t="shared" si="262"/>
        <v>1.4500000000000002</v>
      </c>
      <c r="AB535" s="4">
        <f t="shared" si="263"/>
        <v>-0.59183673469387754</v>
      </c>
      <c r="AC535" s="4">
        <f t="shared" si="264"/>
        <v>-2.0418367346938777</v>
      </c>
      <c r="AD535" s="4"/>
      <c r="AE535" s="4">
        <f t="shared" si="265"/>
        <v>-0.97500000000000009</v>
      </c>
      <c r="AF535" s="22">
        <f t="shared" si="266"/>
        <v>0.45000000000000018</v>
      </c>
      <c r="AG535" s="22">
        <f t="shared" si="267"/>
        <v>-1.5918367346938775</v>
      </c>
      <c r="AH535" s="3">
        <f t="shared" si="268"/>
        <v>0</v>
      </c>
      <c r="AI535" s="28" t="b">
        <f t="shared" si="269"/>
        <v>0</v>
      </c>
      <c r="AJ535" s="3">
        <f t="shared" si="270"/>
        <v>3.2098765432098886E-2</v>
      </c>
      <c r="AK535" s="3">
        <f t="shared" si="271"/>
        <v>3.2098765432098664E-2</v>
      </c>
      <c r="AL535" s="26">
        <f t="shared" si="272"/>
        <v>1.53125</v>
      </c>
      <c r="AM535" s="26">
        <f ca="1">IF(RAND()&lt;J535,H535*F535,I535*G535)-1</f>
        <v>-1</v>
      </c>
      <c r="AN535" s="26">
        <f ca="1">IF(RAND()&lt;(J535+(2*F535-1)*Sheet2!D$109),H535*F535,I535*G535)-1</f>
        <v>1.4500000000000002</v>
      </c>
      <c r="AO535" s="3">
        <f t="shared" si="243"/>
        <v>202109</v>
      </c>
    </row>
    <row r="536" spans="1:41" s="3" customFormat="1" x14ac:dyDescent="0.25">
      <c r="A536" s="6">
        <v>44465</v>
      </c>
      <c r="B536" s="1" t="s">
        <v>43</v>
      </c>
      <c r="C536" s="1" t="s">
        <v>30</v>
      </c>
      <c r="D536">
        <v>10</v>
      </c>
      <c r="E536" s="1">
        <v>24</v>
      </c>
      <c r="F536">
        <f t="shared" si="244"/>
        <v>0</v>
      </c>
      <c r="G536">
        <f t="shared" si="245"/>
        <v>1</v>
      </c>
      <c r="H536" s="4">
        <v>1.45</v>
      </c>
      <c r="I536" s="4">
        <v>2.8</v>
      </c>
      <c r="J536" s="4">
        <f t="shared" si="246"/>
        <v>0.68965517241379315</v>
      </c>
      <c r="K536" s="4">
        <f t="shared" si="247"/>
        <v>0.35714285714285715</v>
      </c>
      <c r="L536" s="17">
        <f t="shared" si="248"/>
        <v>0.71965517241379318</v>
      </c>
      <c r="M536" s="17">
        <f t="shared" si="249"/>
        <v>0.32714285714285718</v>
      </c>
      <c r="N536" s="34">
        <f t="shared" si="250"/>
        <v>1.3895543842836606</v>
      </c>
      <c r="O536" s="12">
        <f t="shared" si="251"/>
        <v>3.0567685589519646</v>
      </c>
      <c r="P536" s="4">
        <f t="shared" si="252"/>
        <v>202109</v>
      </c>
      <c r="Q536" s="17">
        <f t="shared" si="253"/>
        <v>0.5178571428571429</v>
      </c>
      <c r="R536" s="17">
        <f t="shared" si="254"/>
        <v>-2.7777777777777777</v>
      </c>
      <c r="S536" s="16">
        <f t="shared" si="255"/>
        <v>-2.2599206349206349</v>
      </c>
      <c r="T536" s="5">
        <f t="shared" si="256"/>
        <v>1.9310344827586206</v>
      </c>
      <c r="U536" s="21">
        <f t="shared" si="257"/>
        <v>0</v>
      </c>
      <c r="V536" s="5"/>
      <c r="W536" s="5">
        <f t="shared" si="258"/>
        <v>-1</v>
      </c>
      <c r="X536" s="4">
        <f t="shared" si="259"/>
        <v>-1</v>
      </c>
      <c r="Y536" s="4">
        <f t="shared" si="260"/>
        <v>0</v>
      </c>
      <c r="Z536" s="21">
        <f t="shared" si="261"/>
        <v>2021</v>
      </c>
      <c r="AA536" s="4">
        <f t="shared" si="262"/>
        <v>1.7999999999999998</v>
      </c>
      <c r="AB536" s="4">
        <f t="shared" si="263"/>
        <v>-0.64285714285714279</v>
      </c>
      <c r="AC536" s="4">
        <f t="shared" si="264"/>
        <v>-2.4428571428571426</v>
      </c>
      <c r="AD536" s="4"/>
      <c r="AE536" s="4">
        <f t="shared" si="265"/>
        <v>-0.76034482758620681</v>
      </c>
      <c r="AF536" s="22">
        <f t="shared" si="266"/>
        <v>0.79999999999999982</v>
      </c>
      <c r="AG536" s="22">
        <f t="shared" si="267"/>
        <v>-1.6428571428571428</v>
      </c>
      <c r="AH536" s="3">
        <f t="shared" si="268"/>
        <v>0</v>
      </c>
      <c r="AI536" s="28" t="b">
        <f t="shared" si="269"/>
        <v>0</v>
      </c>
      <c r="AJ536" s="3">
        <f t="shared" si="270"/>
        <v>4.4705882352941262E-2</v>
      </c>
      <c r="AK536" s="3">
        <f t="shared" si="271"/>
        <v>4.4705882352941262E-2</v>
      </c>
      <c r="AL536" s="26">
        <f t="shared" si="272"/>
        <v>1.9310344827586206</v>
      </c>
      <c r="AM536" s="26">
        <f ca="1">IF(RAND()&lt;J536,H536*F536,I536*G536)-1</f>
        <v>-1</v>
      </c>
      <c r="AN536" s="26">
        <f ca="1">IF(RAND()&lt;(J536+(2*F536-1)*Sheet2!D$109),H536*F536,I536*G536)-1</f>
        <v>-1</v>
      </c>
      <c r="AO536" s="3">
        <f t="shared" si="243"/>
        <v>202109</v>
      </c>
    </row>
    <row r="537" spans="1:41" s="3" customFormat="1" x14ac:dyDescent="0.25">
      <c r="A537" s="6">
        <v>44465</v>
      </c>
      <c r="B537" s="1" t="s">
        <v>36</v>
      </c>
      <c r="C537" s="1" t="s">
        <v>22</v>
      </c>
      <c r="D537">
        <v>25</v>
      </c>
      <c r="E537" s="1">
        <v>16</v>
      </c>
      <c r="F537">
        <f t="shared" si="244"/>
        <v>1</v>
      </c>
      <c r="G537">
        <f t="shared" si="245"/>
        <v>0</v>
      </c>
      <c r="H537" s="4">
        <v>1.4</v>
      </c>
      <c r="I537" s="4">
        <v>3.1</v>
      </c>
      <c r="J537" s="4">
        <f t="shared" si="246"/>
        <v>0.7142857142857143</v>
      </c>
      <c r="K537" s="4">
        <f t="shared" si="247"/>
        <v>0.32258064516129031</v>
      </c>
      <c r="L537" s="17">
        <f t="shared" si="248"/>
        <v>0.68428571428571427</v>
      </c>
      <c r="M537" s="17">
        <f t="shared" si="249"/>
        <v>0.35258064516129028</v>
      </c>
      <c r="N537" s="34">
        <f t="shared" si="250"/>
        <v>1.4613778705636744</v>
      </c>
      <c r="O537" s="12">
        <f t="shared" si="251"/>
        <v>2.8362305580969811</v>
      </c>
      <c r="P537" s="4">
        <f t="shared" si="252"/>
        <v>202109</v>
      </c>
      <c r="Q537" s="17">
        <f t="shared" si="253"/>
        <v>1.4</v>
      </c>
      <c r="R537" s="17">
        <f t="shared" si="254"/>
        <v>-2.9761904761904767</v>
      </c>
      <c r="S537" s="16">
        <f t="shared" si="255"/>
        <v>-1.5761904761904768</v>
      </c>
      <c r="T537" s="5">
        <f t="shared" si="256"/>
        <v>2.2142857142857144</v>
      </c>
      <c r="U537" s="21">
        <f t="shared" si="257"/>
        <v>0</v>
      </c>
      <c r="V537" s="5"/>
      <c r="W537" s="5">
        <f t="shared" si="258"/>
        <v>0.39999999999999991</v>
      </c>
      <c r="X537" s="4">
        <f t="shared" si="259"/>
        <v>-0.2857142857142857</v>
      </c>
      <c r="Y537" s="4">
        <f t="shared" si="260"/>
        <v>-0.68571428571428561</v>
      </c>
      <c r="Z537" s="21">
        <f t="shared" si="261"/>
        <v>2021</v>
      </c>
      <c r="AA537" s="4">
        <f t="shared" si="262"/>
        <v>-1</v>
      </c>
      <c r="AB537" s="4">
        <f t="shared" si="263"/>
        <v>-1</v>
      </c>
      <c r="AC537" s="4">
        <f t="shared" si="264"/>
        <v>0</v>
      </c>
      <c r="AD537" s="4"/>
      <c r="AE537" s="4">
        <f t="shared" si="265"/>
        <v>-0.68571428571428561</v>
      </c>
      <c r="AF537" s="22">
        <f t="shared" si="266"/>
        <v>-0.60000000000000009</v>
      </c>
      <c r="AG537" s="22">
        <f t="shared" si="267"/>
        <v>-1.2857142857142856</v>
      </c>
      <c r="AH537" s="3">
        <f t="shared" si="268"/>
        <v>0</v>
      </c>
      <c r="AI537" s="28" t="b">
        <f t="shared" si="269"/>
        <v>0</v>
      </c>
      <c r="AJ537" s="3">
        <f t="shared" si="270"/>
        <v>3.5555555555555562E-2</v>
      </c>
      <c r="AK537" s="3">
        <f t="shared" si="271"/>
        <v>3.5555555555555562E-2</v>
      </c>
      <c r="AL537" s="26">
        <f t="shared" si="272"/>
        <v>2.2142857142857144</v>
      </c>
      <c r="AM537" s="26">
        <f ca="1">IF(RAND()&lt;J537,H537*F537,I537*G537)-1</f>
        <v>-1</v>
      </c>
      <c r="AN537" s="26">
        <f ca="1">IF(RAND()&lt;(J537+(2*F537-1)*Sheet2!D$109),H537*F537,I537*G537)-1</f>
        <v>-1</v>
      </c>
      <c r="AO537" s="3">
        <f t="shared" si="243"/>
        <v>202109</v>
      </c>
    </row>
    <row r="538" spans="1:41" s="3" customFormat="1" x14ac:dyDescent="0.25">
      <c r="A538" s="6">
        <v>44462</v>
      </c>
      <c r="B538" s="1" t="s">
        <v>33</v>
      </c>
      <c r="C538" s="1" t="s">
        <v>26</v>
      </c>
      <c r="D538">
        <v>9</v>
      </c>
      <c r="E538" s="1">
        <v>24</v>
      </c>
      <c r="F538">
        <f t="shared" si="244"/>
        <v>0</v>
      </c>
      <c r="G538">
        <f t="shared" si="245"/>
        <v>1</v>
      </c>
      <c r="H538" s="4">
        <v>4</v>
      </c>
      <c r="I538" s="4">
        <v>1.26</v>
      </c>
      <c r="J538" s="4">
        <f t="shared" si="246"/>
        <v>0.25</v>
      </c>
      <c r="K538" s="4">
        <f t="shared" si="247"/>
        <v>0.79365079365079361</v>
      </c>
      <c r="L538" s="17">
        <f t="shared" si="248"/>
        <v>0.28000000000000003</v>
      </c>
      <c r="M538" s="17">
        <f t="shared" si="249"/>
        <v>0.76365079365079358</v>
      </c>
      <c r="N538" s="34">
        <f t="shared" si="250"/>
        <v>3.5714285714285712</v>
      </c>
      <c r="O538" s="12">
        <f t="shared" si="251"/>
        <v>1.3094990646435254</v>
      </c>
      <c r="P538" s="4">
        <f t="shared" si="252"/>
        <v>202109</v>
      </c>
      <c r="Q538" s="17">
        <f t="shared" si="253"/>
        <v>3.1746031746031744</v>
      </c>
      <c r="R538" s="17">
        <f t="shared" si="254"/>
        <v>-4.1794871794871788</v>
      </c>
      <c r="S538" s="16">
        <f t="shared" si="255"/>
        <v>-1.0048840048840044</v>
      </c>
      <c r="T538" s="5">
        <f t="shared" si="256"/>
        <v>0.315</v>
      </c>
      <c r="U538" s="21">
        <f t="shared" si="257"/>
        <v>0</v>
      </c>
      <c r="V538" s="5"/>
      <c r="W538" s="5">
        <f t="shared" si="258"/>
        <v>-1</v>
      </c>
      <c r="X538" s="4">
        <f t="shared" si="259"/>
        <v>-1</v>
      </c>
      <c r="Y538" s="4">
        <f t="shared" si="260"/>
        <v>0</v>
      </c>
      <c r="Z538" s="21">
        <f t="shared" si="261"/>
        <v>2021</v>
      </c>
      <c r="AA538" s="4">
        <f t="shared" si="262"/>
        <v>0.26</v>
      </c>
      <c r="AB538" s="4">
        <f t="shared" si="263"/>
        <v>-0.20634920634920639</v>
      </c>
      <c r="AC538" s="4">
        <f t="shared" si="264"/>
        <v>-0.4663492063492064</v>
      </c>
      <c r="AD538" s="4"/>
      <c r="AE538" s="4">
        <f t="shared" si="265"/>
        <v>-3.75</v>
      </c>
      <c r="AF538" s="22">
        <f t="shared" si="266"/>
        <v>-0.74</v>
      </c>
      <c r="AG538" s="22">
        <f t="shared" si="267"/>
        <v>-1.2063492063492065</v>
      </c>
      <c r="AH538" s="3">
        <f t="shared" si="268"/>
        <v>0</v>
      </c>
      <c r="AI538" s="28" t="b">
        <f t="shared" si="269"/>
        <v>0</v>
      </c>
      <c r="AJ538" s="3">
        <f t="shared" si="270"/>
        <v>4.1825095057034134E-2</v>
      </c>
      <c r="AK538" s="3">
        <f t="shared" si="271"/>
        <v>4.1825095057034023E-2</v>
      </c>
      <c r="AL538" s="26">
        <f t="shared" si="272"/>
        <v>0.315</v>
      </c>
      <c r="AM538" s="26">
        <f ca="1">IF(RAND()&lt;J538,H538*F538,I538*G538)-1</f>
        <v>0.26</v>
      </c>
      <c r="AN538" s="26">
        <f ca="1">IF(RAND()&lt;(J538+(2*F538-1)*Sheet2!D$109),H538*F538,I538*G538)-1</f>
        <v>-1</v>
      </c>
      <c r="AO538" s="3">
        <f t="shared" si="243"/>
        <v>202109</v>
      </c>
    </row>
    <row r="539" spans="1:41" s="3" customFormat="1" x14ac:dyDescent="0.25">
      <c r="A539" s="6">
        <v>44459</v>
      </c>
      <c r="B539" s="1" t="s">
        <v>48</v>
      </c>
      <c r="C539" s="1" t="s">
        <v>19</v>
      </c>
      <c r="D539">
        <v>35</v>
      </c>
      <c r="E539" s="1">
        <v>17</v>
      </c>
      <c r="F539">
        <f t="shared" si="244"/>
        <v>1</v>
      </c>
      <c r="G539">
        <f t="shared" si="245"/>
        <v>0</v>
      </c>
      <c r="H539" s="4">
        <v>1.2</v>
      </c>
      <c r="I539" s="4">
        <v>4.75</v>
      </c>
      <c r="J539" s="4">
        <f t="shared" si="246"/>
        <v>0.83333333333333337</v>
      </c>
      <c r="K539" s="4">
        <f t="shared" si="247"/>
        <v>0.21052631578947367</v>
      </c>
      <c r="L539" s="17">
        <f t="shared" si="248"/>
        <v>0.80333333333333334</v>
      </c>
      <c r="M539" s="17">
        <f t="shared" si="249"/>
        <v>0.24052631578947367</v>
      </c>
      <c r="N539" s="34">
        <f t="shared" si="250"/>
        <v>1.2448132780082988</v>
      </c>
      <c r="O539" s="12">
        <f t="shared" si="251"/>
        <v>4.1575492341356677</v>
      </c>
      <c r="P539" s="4">
        <f t="shared" si="252"/>
        <v>202109</v>
      </c>
      <c r="Q539" s="17">
        <f t="shared" si="253"/>
        <v>1.2</v>
      </c>
      <c r="R539" s="17">
        <f t="shared" si="254"/>
        <v>-5.2666666666666675</v>
      </c>
      <c r="S539" s="16">
        <f t="shared" si="255"/>
        <v>-4.0666666666666673</v>
      </c>
      <c r="T539" s="5">
        <f t="shared" si="256"/>
        <v>3.9583333333333335</v>
      </c>
      <c r="U539" s="21">
        <f t="shared" si="257"/>
        <v>0</v>
      </c>
      <c r="V539" s="5"/>
      <c r="W539" s="5">
        <f t="shared" si="258"/>
        <v>0.19999999999999996</v>
      </c>
      <c r="X539" s="4">
        <f t="shared" si="259"/>
        <v>-0.16666666666666663</v>
      </c>
      <c r="Y539" s="4">
        <f t="shared" si="260"/>
        <v>-0.36666666666666659</v>
      </c>
      <c r="Z539" s="21">
        <f t="shared" si="261"/>
        <v>2021</v>
      </c>
      <c r="AA539" s="4">
        <f t="shared" si="262"/>
        <v>-1</v>
      </c>
      <c r="AB539" s="4">
        <f t="shared" si="263"/>
        <v>-1</v>
      </c>
      <c r="AC539" s="4">
        <f t="shared" si="264"/>
        <v>0</v>
      </c>
      <c r="AD539" s="4"/>
      <c r="AE539" s="4">
        <f t="shared" si="265"/>
        <v>-0.36666666666666659</v>
      </c>
      <c r="AF539" s="22">
        <f t="shared" si="266"/>
        <v>-0.8</v>
      </c>
      <c r="AG539" s="22">
        <f t="shared" si="267"/>
        <v>-1.1666666666666665</v>
      </c>
      <c r="AH539" s="3">
        <f t="shared" si="268"/>
        <v>0</v>
      </c>
      <c r="AI539" s="28" t="b">
        <f t="shared" si="269"/>
        <v>0</v>
      </c>
      <c r="AJ539" s="3">
        <f t="shared" si="270"/>
        <v>4.2016806722689037E-2</v>
      </c>
      <c r="AK539" s="3">
        <f t="shared" si="271"/>
        <v>4.2016806722689148E-2</v>
      </c>
      <c r="AL539" s="26">
        <f t="shared" si="272"/>
        <v>3.9583333333333335</v>
      </c>
      <c r="AM539" s="26">
        <f ca="1">IF(RAND()&lt;J539,H539*F539,I539*G539)-1</f>
        <v>0.19999999999999996</v>
      </c>
      <c r="AN539" s="26">
        <f ca="1">IF(RAND()&lt;(J539+(2*F539-1)*Sheet2!D$109),H539*F539,I539*G539)-1</f>
        <v>0.19999999999999996</v>
      </c>
      <c r="AO539" s="3">
        <f t="shared" si="243"/>
        <v>202109</v>
      </c>
    </row>
    <row r="540" spans="1:41" s="3" customFormat="1" x14ac:dyDescent="0.25">
      <c r="A540" s="6">
        <v>44458</v>
      </c>
      <c r="B540" s="1" t="s">
        <v>29</v>
      </c>
      <c r="C540" s="1" t="s">
        <v>35</v>
      </c>
      <c r="D540">
        <v>36</v>
      </c>
      <c r="E540" s="1">
        <v>35</v>
      </c>
      <c r="F540">
        <f t="shared" si="244"/>
        <v>1</v>
      </c>
      <c r="G540">
        <f t="shared" si="245"/>
        <v>0</v>
      </c>
      <c r="H540" s="4">
        <v>2.7</v>
      </c>
      <c r="I540" s="4">
        <v>1.5</v>
      </c>
      <c r="J540" s="4">
        <f t="shared" si="246"/>
        <v>0.37037037037037035</v>
      </c>
      <c r="K540" s="4">
        <f t="shared" si="247"/>
        <v>0.66666666666666663</v>
      </c>
      <c r="L540" s="17">
        <f t="shared" si="248"/>
        <v>0.34037037037037032</v>
      </c>
      <c r="M540" s="17">
        <f t="shared" si="249"/>
        <v>0.69666666666666666</v>
      </c>
      <c r="N540" s="34">
        <f t="shared" si="250"/>
        <v>2.9379760609358003</v>
      </c>
      <c r="O540" s="12">
        <f t="shared" si="251"/>
        <v>1.4354066985645932</v>
      </c>
      <c r="P540" s="4">
        <f t="shared" si="252"/>
        <v>202109</v>
      </c>
      <c r="Q540" s="17">
        <f t="shared" si="253"/>
        <v>2.7</v>
      </c>
      <c r="R540" s="17">
        <f t="shared" si="254"/>
        <v>-2.5882352941176467</v>
      </c>
      <c r="S540" s="16">
        <f t="shared" si="255"/>
        <v>0.11176470588235343</v>
      </c>
      <c r="T540" s="5">
        <f t="shared" si="256"/>
        <v>0.55555555555555547</v>
      </c>
      <c r="U540" s="21">
        <f t="shared" si="257"/>
        <v>0</v>
      </c>
      <c r="V540" s="5"/>
      <c r="W540" s="5">
        <f t="shared" si="258"/>
        <v>1.7000000000000002</v>
      </c>
      <c r="X540" s="4">
        <f t="shared" si="259"/>
        <v>-0.62962962962962965</v>
      </c>
      <c r="Y540" s="4">
        <f t="shared" si="260"/>
        <v>-2.3296296296296299</v>
      </c>
      <c r="Z540" s="21">
        <f t="shared" si="261"/>
        <v>2021</v>
      </c>
      <c r="AA540" s="4">
        <f t="shared" si="262"/>
        <v>-1</v>
      </c>
      <c r="AB540" s="4">
        <f t="shared" si="263"/>
        <v>-1</v>
      </c>
      <c r="AC540" s="4">
        <f t="shared" si="264"/>
        <v>0</v>
      </c>
      <c r="AD540" s="4"/>
      <c r="AE540" s="4">
        <f t="shared" si="265"/>
        <v>-2.3296296296296299</v>
      </c>
      <c r="AF540" s="22">
        <f t="shared" si="266"/>
        <v>0.70000000000000018</v>
      </c>
      <c r="AG540" s="22">
        <f t="shared" si="267"/>
        <v>-1.6296296296296298</v>
      </c>
      <c r="AH540" s="3">
        <f t="shared" si="268"/>
        <v>0</v>
      </c>
      <c r="AI540" s="28" t="b">
        <f t="shared" si="269"/>
        <v>0</v>
      </c>
      <c r="AJ540" s="3">
        <f t="shared" si="270"/>
        <v>3.5714285714285587E-2</v>
      </c>
      <c r="AK540" s="3">
        <f t="shared" si="271"/>
        <v>3.5714285714285809E-2</v>
      </c>
      <c r="AL540" s="26">
        <f t="shared" si="272"/>
        <v>0.55555555555555547</v>
      </c>
      <c r="AM540" s="26">
        <f ca="1">IF(RAND()&lt;J540,H540*F540,I540*G540)-1</f>
        <v>-1</v>
      </c>
      <c r="AN540" s="26">
        <f ca="1">IF(RAND()&lt;(J540+(2*F540-1)*Sheet2!D$109),H540*F540,I540*G540)-1</f>
        <v>-1</v>
      </c>
      <c r="AO540" s="3">
        <f t="shared" si="243"/>
        <v>202109</v>
      </c>
    </row>
    <row r="541" spans="1:41" s="3" customFormat="1" x14ac:dyDescent="0.25">
      <c r="A541" s="6">
        <v>44458</v>
      </c>
      <c r="B541" s="1" t="s">
        <v>56</v>
      </c>
      <c r="C541" s="1" t="s">
        <v>23</v>
      </c>
      <c r="D541">
        <v>17</v>
      </c>
      <c r="E541" s="1">
        <v>20</v>
      </c>
      <c r="F541">
        <f t="shared" si="244"/>
        <v>0</v>
      </c>
      <c r="G541">
        <f t="shared" si="245"/>
        <v>1</v>
      </c>
      <c r="H541" s="4">
        <v>1.62</v>
      </c>
      <c r="I541" s="4">
        <v>2.4</v>
      </c>
      <c r="J541" s="4">
        <f t="shared" si="246"/>
        <v>0.61728395061728392</v>
      </c>
      <c r="K541" s="4">
        <f t="shared" si="247"/>
        <v>0.41666666666666669</v>
      </c>
      <c r="L541" s="17">
        <f t="shared" si="248"/>
        <v>0.64728395061728394</v>
      </c>
      <c r="M541" s="17">
        <f t="shared" si="249"/>
        <v>0.38666666666666671</v>
      </c>
      <c r="N541" s="34">
        <f t="shared" si="250"/>
        <v>1.5449170322334542</v>
      </c>
      <c r="O541" s="12">
        <f t="shared" si="251"/>
        <v>2.5862068965517238</v>
      </c>
      <c r="P541" s="4">
        <f t="shared" si="252"/>
        <v>202109</v>
      </c>
      <c r="Q541" s="17">
        <f t="shared" si="253"/>
        <v>0.67500000000000004</v>
      </c>
      <c r="R541" s="17">
        <f t="shared" si="254"/>
        <v>-2.3271889400921655</v>
      </c>
      <c r="S541" s="16">
        <f t="shared" si="255"/>
        <v>-1.6521889400921654</v>
      </c>
      <c r="T541" s="5">
        <f t="shared" si="256"/>
        <v>1.4814814814814814</v>
      </c>
      <c r="U541" s="21">
        <f t="shared" si="257"/>
        <v>0</v>
      </c>
      <c r="V541" s="5"/>
      <c r="W541" s="5">
        <f t="shared" si="258"/>
        <v>-1</v>
      </c>
      <c r="X541" s="4">
        <f t="shared" si="259"/>
        <v>-1</v>
      </c>
      <c r="Y541" s="4">
        <f t="shared" si="260"/>
        <v>0</v>
      </c>
      <c r="Z541" s="21">
        <f t="shared" si="261"/>
        <v>2021</v>
      </c>
      <c r="AA541" s="4">
        <f t="shared" si="262"/>
        <v>1.4</v>
      </c>
      <c r="AB541" s="4">
        <f t="shared" si="263"/>
        <v>-0.58333333333333326</v>
      </c>
      <c r="AC541" s="4">
        <f t="shared" si="264"/>
        <v>-1.9833333333333332</v>
      </c>
      <c r="AD541" s="4"/>
      <c r="AE541" s="4">
        <f t="shared" si="265"/>
        <v>-1.0027160493827161</v>
      </c>
      <c r="AF541" s="22">
        <f t="shared" si="266"/>
        <v>0.39999999999999991</v>
      </c>
      <c r="AG541" s="22">
        <f t="shared" si="267"/>
        <v>-1.5833333333333333</v>
      </c>
      <c r="AH541" s="3">
        <f t="shared" si="268"/>
        <v>0</v>
      </c>
      <c r="AI541" s="28" t="b">
        <f t="shared" si="269"/>
        <v>0</v>
      </c>
      <c r="AJ541" s="3">
        <f t="shared" si="270"/>
        <v>3.2835820895522283E-2</v>
      </c>
      <c r="AK541" s="3">
        <f t="shared" si="271"/>
        <v>3.2835820895522505E-2</v>
      </c>
      <c r="AL541" s="26">
        <f t="shared" si="272"/>
        <v>1.4814814814814814</v>
      </c>
      <c r="AM541" s="26">
        <f ca="1">IF(RAND()&lt;J541,H541*F541,I541*G541)-1</f>
        <v>-1</v>
      </c>
      <c r="AN541" s="26">
        <f ca="1">IF(RAND()&lt;(J541+(2*F541-1)*Sheet2!D$109),H541*F541,I541*G541)-1</f>
        <v>-1</v>
      </c>
      <c r="AO541" s="3">
        <f t="shared" si="243"/>
        <v>202109</v>
      </c>
    </row>
    <row r="542" spans="1:41" s="3" customFormat="1" x14ac:dyDescent="0.25">
      <c r="A542" s="6">
        <v>44458</v>
      </c>
      <c r="B542" s="1" t="s">
        <v>47</v>
      </c>
      <c r="C542" s="1" t="s">
        <v>36</v>
      </c>
      <c r="D542">
        <v>30</v>
      </c>
      <c r="E542" s="1">
        <v>33</v>
      </c>
      <c r="F542">
        <f t="shared" si="244"/>
        <v>0</v>
      </c>
      <c r="G542">
        <f t="shared" si="245"/>
        <v>1</v>
      </c>
      <c r="H542" s="4">
        <v>1.4</v>
      </c>
      <c r="I542" s="4">
        <v>3.05</v>
      </c>
      <c r="J542" s="4">
        <f t="shared" si="246"/>
        <v>0.7142857142857143</v>
      </c>
      <c r="K542" s="4">
        <f t="shared" si="247"/>
        <v>0.32786885245901642</v>
      </c>
      <c r="L542" s="17">
        <f t="shared" si="248"/>
        <v>0.74428571428571433</v>
      </c>
      <c r="M542" s="17">
        <f t="shared" si="249"/>
        <v>0.2978688524590164</v>
      </c>
      <c r="N542" s="34">
        <f t="shared" si="250"/>
        <v>1.3435700575815739</v>
      </c>
      <c r="O542" s="12">
        <f t="shared" si="251"/>
        <v>3.3571821684094663</v>
      </c>
      <c r="P542" s="4">
        <f t="shared" si="252"/>
        <v>202109</v>
      </c>
      <c r="Q542" s="17">
        <f t="shared" si="253"/>
        <v>0.45901639344262296</v>
      </c>
      <c r="R542" s="17">
        <f t="shared" si="254"/>
        <v>-2.9878048780487809</v>
      </c>
      <c r="S542" s="16">
        <f t="shared" si="255"/>
        <v>-2.5287884846061579</v>
      </c>
      <c r="T542" s="5">
        <f t="shared" si="256"/>
        <v>2.1785714285714284</v>
      </c>
      <c r="U542" s="21">
        <f t="shared" si="257"/>
        <v>0</v>
      </c>
      <c r="V542" s="5"/>
      <c r="W542" s="5">
        <f t="shared" si="258"/>
        <v>-1</v>
      </c>
      <c r="X542" s="4">
        <f t="shared" si="259"/>
        <v>-1</v>
      </c>
      <c r="Y542" s="4">
        <f t="shared" si="260"/>
        <v>0</v>
      </c>
      <c r="Z542" s="21">
        <f t="shared" si="261"/>
        <v>2021</v>
      </c>
      <c r="AA542" s="4">
        <f t="shared" si="262"/>
        <v>2.0499999999999998</v>
      </c>
      <c r="AB542" s="4">
        <f t="shared" si="263"/>
        <v>-0.67213114754098358</v>
      </c>
      <c r="AC542" s="4">
        <f t="shared" si="264"/>
        <v>-2.7221311475409835</v>
      </c>
      <c r="AD542" s="4"/>
      <c r="AE542" s="4">
        <f t="shared" si="265"/>
        <v>-0.68571428571428561</v>
      </c>
      <c r="AF542" s="22">
        <f t="shared" si="266"/>
        <v>1.0499999999999998</v>
      </c>
      <c r="AG542" s="22">
        <f t="shared" si="267"/>
        <v>-1.6721311475409837</v>
      </c>
      <c r="AH542" s="3">
        <f t="shared" si="268"/>
        <v>0</v>
      </c>
      <c r="AI542" s="28" t="b">
        <f t="shared" si="269"/>
        <v>0</v>
      </c>
      <c r="AJ542" s="3">
        <f t="shared" si="270"/>
        <v>4.0449438202247112E-2</v>
      </c>
      <c r="AK542" s="3">
        <f t="shared" si="271"/>
        <v>4.0449438202247334E-2</v>
      </c>
      <c r="AL542" s="26">
        <f t="shared" si="272"/>
        <v>2.1785714285714284</v>
      </c>
      <c r="AM542" s="26">
        <f ca="1">IF(RAND()&lt;J542,H542*F542,I542*G542)-1</f>
        <v>-1</v>
      </c>
      <c r="AN542" s="26">
        <f ca="1">IF(RAND()&lt;(J542+(2*F542-1)*Sheet2!D$109),H542*F542,I542*G542)-1</f>
        <v>2.0499999999999998</v>
      </c>
      <c r="AO542" s="3">
        <f t="shared" si="243"/>
        <v>202109</v>
      </c>
    </row>
    <row r="543" spans="1:41" s="3" customFormat="1" x14ac:dyDescent="0.25">
      <c r="A543" s="6">
        <v>44458</v>
      </c>
      <c r="B543" s="1" t="s">
        <v>49</v>
      </c>
      <c r="C543" s="1" t="s">
        <v>46</v>
      </c>
      <c r="D543">
        <v>34</v>
      </c>
      <c r="E543" s="1">
        <v>33</v>
      </c>
      <c r="F543">
        <f t="shared" si="244"/>
        <v>1</v>
      </c>
      <c r="G543">
        <f t="shared" si="245"/>
        <v>0</v>
      </c>
      <c r="H543" s="4">
        <v>1.5</v>
      </c>
      <c r="I543" s="4">
        <v>2.7</v>
      </c>
      <c r="J543" s="4">
        <f t="shared" si="246"/>
        <v>0.66666666666666663</v>
      </c>
      <c r="K543" s="4">
        <f t="shared" si="247"/>
        <v>0.37037037037037035</v>
      </c>
      <c r="L543" s="17">
        <f t="shared" si="248"/>
        <v>0.6366666666666666</v>
      </c>
      <c r="M543" s="17">
        <f t="shared" si="249"/>
        <v>0.40037037037037038</v>
      </c>
      <c r="N543" s="34">
        <f t="shared" si="250"/>
        <v>1.5706806282722514</v>
      </c>
      <c r="O543" s="12">
        <f t="shared" si="251"/>
        <v>2.497687326549491</v>
      </c>
      <c r="P543" s="4">
        <f t="shared" si="252"/>
        <v>202109</v>
      </c>
      <c r="Q543" s="17">
        <f t="shared" si="253"/>
        <v>1.5</v>
      </c>
      <c r="R543" s="17">
        <f t="shared" si="254"/>
        <v>-2.5882352941176467</v>
      </c>
      <c r="S543" s="16">
        <f t="shared" si="255"/>
        <v>-1.0882352941176467</v>
      </c>
      <c r="T543" s="5">
        <f t="shared" si="256"/>
        <v>1.8</v>
      </c>
      <c r="U543" s="21">
        <f t="shared" si="257"/>
        <v>0</v>
      </c>
      <c r="V543" s="5"/>
      <c r="W543" s="5">
        <f t="shared" si="258"/>
        <v>0.5</v>
      </c>
      <c r="X543" s="4">
        <f t="shared" si="259"/>
        <v>-0.33333333333333337</v>
      </c>
      <c r="Y543" s="4">
        <f t="shared" si="260"/>
        <v>-0.83333333333333337</v>
      </c>
      <c r="Z543" s="21">
        <f t="shared" si="261"/>
        <v>2021</v>
      </c>
      <c r="AA543" s="4">
        <f t="shared" si="262"/>
        <v>-1</v>
      </c>
      <c r="AB543" s="4">
        <f t="shared" si="263"/>
        <v>-1</v>
      </c>
      <c r="AC543" s="4">
        <f t="shared" si="264"/>
        <v>0</v>
      </c>
      <c r="AD543" s="4"/>
      <c r="AE543" s="4">
        <f t="shared" si="265"/>
        <v>-0.83333333333333337</v>
      </c>
      <c r="AF543" s="22">
        <f t="shared" si="266"/>
        <v>-0.5</v>
      </c>
      <c r="AG543" s="22">
        <f t="shared" si="267"/>
        <v>-1.3333333333333335</v>
      </c>
      <c r="AH543" s="3">
        <f t="shared" si="268"/>
        <v>0</v>
      </c>
      <c r="AI543" s="28" t="b">
        <f t="shared" si="269"/>
        <v>0</v>
      </c>
      <c r="AJ543" s="3">
        <f t="shared" si="270"/>
        <v>3.5714285714285587E-2</v>
      </c>
      <c r="AK543" s="3">
        <f t="shared" si="271"/>
        <v>3.5714285714285587E-2</v>
      </c>
      <c r="AL543" s="26">
        <f t="shared" si="272"/>
        <v>1.8</v>
      </c>
      <c r="AM543" s="26">
        <f ca="1">IF(RAND()&lt;J543,H543*F543,I543*G543)-1</f>
        <v>0.5</v>
      </c>
      <c r="AN543" s="26">
        <f ca="1">IF(RAND()&lt;(J543+(2*F543-1)*Sheet2!D$109),H543*F543,I543*G543)-1</f>
        <v>-1</v>
      </c>
      <c r="AO543" s="3">
        <f t="shared" si="243"/>
        <v>202109</v>
      </c>
    </row>
    <row r="544" spans="1:41" s="3" customFormat="1" x14ac:dyDescent="0.25">
      <c r="A544" s="6">
        <v>44458</v>
      </c>
      <c r="B544" s="1" t="s">
        <v>25</v>
      </c>
      <c r="C544" s="1" t="s">
        <v>27</v>
      </c>
      <c r="D544">
        <v>48</v>
      </c>
      <c r="E544" s="1">
        <v>25</v>
      </c>
      <c r="F544">
        <f t="shared" si="244"/>
        <v>1</v>
      </c>
      <c r="G544">
        <f t="shared" si="245"/>
        <v>0</v>
      </c>
      <c r="H544" s="4">
        <v>1.1499999999999999</v>
      </c>
      <c r="I544" s="4">
        <v>5.75</v>
      </c>
      <c r="J544" s="4">
        <f t="shared" si="246"/>
        <v>0.86956521739130443</v>
      </c>
      <c r="K544" s="4">
        <f t="shared" si="247"/>
        <v>0.17391304347826086</v>
      </c>
      <c r="L544" s="17">
        <f t="shared" si="248"/>
        <v>0.83956521739130441</v>
      </c>
      <c r="M544" s="17">
        <f t="shared" si="249"/>
        <v>0.20391304347826086</v>
      </c>
      <c r="N544" s="34">
        <f t="shared" si="250"/>
        <v>1.1910926980838943</v>
      </c>
      <c r="O544" s="12">
        <f t="shared" si="251"/>
        <v>4.9040511727078897</v>
      </c>
      <c r="P544" s="4">
        <f t="shared" si="252"/>
        <v>202109</v>
      </c>
      <c r="Q544" s="17">
        <f t="shared" si="253"/>
        <v>1.1499999999999999</v>
      </c>
      <c r="R544" s="17">
        <f t="shared" si="254"/>
        <v>-6.877192982456144</v>
      </c>
      <c r="S544" s="16">
        <f t="shared" si="255"/>
        <v>-5.7271929824561436</v>
      </c>
      <c r="T544" s="5">
        <f t="shared" si="256"/>
        <v>5</v>
      </c>
      <c r="U544" s="21">
        <f t="shared" si="257"/>
        <v>0</v>
      </c>
      <c r="V544" s="5"/>
      <c r="W544" s="5">
        <f t="shared" si="258"/>
        <v>0.14999999999999991</v>
      </c>
      <c r="X544" s="4">
        <f t="shared" si="259"/>
        <v>-0.13043478260869557</v>
      </c>
      <c r="Y544" s="4">
        <f t="shared" si="260"/>
        <v>-0.28043478260869548</v>
      </c>
      <c r="Z544" s="21">
        <f t="shared" si="261"/>
        <v>2021</v>
      </c>
      <c r="AA544" s="4">
        <f t="shared" si="262"/>
        <v>-1</v>
      </c>
      <c r="AB544" s="4">
        <f t="shared" si="263"/>
        <v>-1</v>
      </c>
      <c r="AC544" s="4">
        <f t="shared" si="264"/>
        <v>0</v>
      </c>
      <c r="AD544" s="4"/>
      <c r="AE544" s="4">
        <f t="shared" si="265"/>
        <v>-0.28043478260869548</v>
      </c>
      <c r="AF544" s="22">
        <f t="shared" si="266"/>
        <v>-0.85000000000000009</v>
      </c>
      <c r="AG544" s="22">
        <f t="shared" si="267"/>
        <v>-1.1304347826086956</v>
      </c>
      <c r="AH544" s="3">
        <f t="shared" si="268"/>
        <v>0</v>
      </c>
      <c r="AI544" s="28" t="b">
        <f t="shared" si="269"/>
        <v>0</v>
      </c>
      <c r="AJ544" s="3">
        <f t="shared" si="270"/>
        <v>4.1666666666666741E-2</v>
      </c>
      <c r="AK544" s="3">
        <f t="shared" si="271"/>
        <v>4.166666666666663E-2</v>
      </c>
      <c r="AL544" s="26">
        <f t="shared" si="272"/>
        <v>5</v>
      </c>
      <c r="AM544" s="26">
        <f ca="1">IF(RAND()&lt;J544,H544*F544,I544*G544)-1</f>
        <v>0.14999999999999991</v>
      </c>
      <c r="AN544" s="26">
        <f ca="1">IF(RAND()&lt;(J544+(2*F544-1)*Sheet2!D$109),H544*F544,I544*G544)-1</f>
        <v>0.14999999999999991</v>
      </c>
      <c r="AO544" s="3">
        <f t="shared" si="243"/>
        <v>202109</v>
      </c>
    </row>
    <row r="545" spans="1:41" s="3" customFormat="1" x14ac:dyDescent="0.25">
      <c r="A545" s="6">
        <v>44458</v>
      </c>
      <c r="B545" s="1" t="s">
        <v>26</v>
      </c>
      <c r="C545" s="1" t="s">
        <v>28</v>
      </c>
      <c r="D545">
        <v>26</v>
      </c>
      <c r="E545" s="1">
        <v>7</v>
      </c>
      <c r="F545">
        <f t="shared" si="244"/>
        <v>1</v>
      </c>
      <c r="G545">
        <f t="shared" si="245"/>
        <v>0</v>
      </c>
      <c r="H545" s="4">
        <v>2.65</v>
      </c>
      <c r="I545" s="4">
        <v>1.54</v>
      </c>
      <c r="J545" s="4">
        <f t="shared" si="246"/>
        <v>0.37735849056603776</v>
      </c>
      <c r="K545" s="4">
        <f t="shared" si="247"/>
        <v>0.64935064935064934</v>
      </c>
      <c r="L545" s="17">
        <f t="shared" si="248"/>
        <v>0.34735849056603774</v>
      </c>
      <c r="M545" s="17">
        <f t="shared" si="249"/>
        <v>0.67935064935064937</v>
      </c>
      <c r="N545" s="34">
        <f t="shared" si="250"/>
        <v>2.8788701792504074</v>
      </c>
      <c r="O545" s="12">
        <f t="shared" si="251"/>
        <v>1.4719938826228254</v>
      </c>
      <c r="P545" s="4">
        <f t="shared" si="252"/>
        <v>202109</v>
      </c>
      <c r="Q545" s="17">
        <f t="shared" si="253"/>
        <v>2.65</v>
      </c>
      <c r="R545" s="17">
        <f t="shared" si="254"/>
        <v>-2.4579124579124576</v>
      </c>
      <c r="S545" s="16">
        <f t="shared" si="255"/>
        <v>0.19208754208754231</v>
      </c>
      <c r="T545" s="5">
        <f t="shared" si="256"/>
        <v>0.5811320754716981</v>
      </c>
      <c r="U545" s="21">
        <f t="shared" si="257"/>
        <v>0</v>
      </c>
      <c r="V545" s="5"/>
      <c r="W545" s="5">
        <f t="shared" si="258"/>
        <v>1.65</v>
      </c>
      <c r="X545" s="4">
        <f t="shared" si="259"/>
        <v>-0.62264150943396224</v>
      </c>
      <c r="Y545" s="4">
        <f t="shared" si="260"/>
        <v>-2.2726415094339623</v>
      </c>
      <c r="Z545" s="21">
        <f t="shared" si="261"/>
        <v>2021</v>
      </c>
      <c r="AA545" s="4">
        <f t="shared" si="262"/>
        <v>-1</v>
      </c>
      <c r="AB545" s="4">
        <f t="shared" si="263"/>
        <v>-1</v>
      </c>
      <c r="AC545" s="4">
        <f t="shared" si="264"/>
        <v>0</v>
      </c>
      <c r="AD545" s="4"/>
      <c r="AE545" s="4">
        <f t="shared" si="265"/>
        <v>-2.2726415094339623</v>
      </c>
      <c r="AF545" s="22">
        <f t="shared" si="266"/>
        <v>0.64999999999999991</v>
      </c>
      <c r="AG545" s="22">
        <f t="shared" si="267"/>
        <v>-1.6226415094339623</v>
      </c>
      <c r="AH545" s="3">
        <f t="shared" si="268"/>
        <v>0</v>
      </c>
      <c r="AI545" s="28" t="b">
        <f t="shared" si="269"/>
        <v>0</v>
      </c>
      <c r="AJ545" s="3">
        <f t="shared" si="270"/>
        <v>2.6014319809069208E-2</v>
      </c>
      <c r="AK545" s="3">
        <f t="shared" si="271"/>
        <v>2.6014319809069208E-2</v>
      </c>
      <c r="AL545" s="26">
        <f t="shared" si="272"/>
        <v>0.5811320754716981</v>
      </c>
      <c r="AM545" s="26">
        <f ca="1">IF(RAND()&lt;J545,H545*F545,I545*G545)-1</f>
        <v>-1</v>
      </c>
      <c r="AN545" s="26">
        <f ca="1">IF(RAND()&lt;(J545+(2*F545-1)*Sheet2!D$109),H545*F545,I545*G545)-1</f>
        <v>1.65</v>
      </c>
      <c r="AO545" s="3">
        <f t="shared" si="243"/>
        <v>202109</v>
      </c>
    </row>
    <row r="546" spans="1:41" s="3" customFormat="1" x14ac:dyDescent="0.25">
      <c r="A546" s="6">
        <v>44458</v>
      </c>
      <c r="B546" s="1" t="s">
        <v>31</v>
      </c>
      <c r="C546" s="1" t="s">
        <v>30</v>
      </c>
      <c r="D546">
        <v>20</v>
      </c>
      <c r="E546" s="1">
        <v>17</v>
      </c>
      <c r="F546">
        <f t="shared" si="244"/>
        <v>1</v>
      </c>
      <c r="G546">
        <f t="shared" si="245"/>
        <v>0</v>
      </c>
      <c r="H546" s="4">
        <v>1.66</v>
      </c>
      <c r="I546" s="4">
        <v>2.2999999999999998</v>
      </c>
      <c r="J546" s="4">
        <f t="shared" si="246"/>
        <v>0.60240963855421692</v>
      </c>
      <c r="K546" s="4">
        <f t="shared" si="247"/>
        <v>0.43478260869565222</v>
      </c>
      <c r="L546" s="17">
        <f t="shared" si="248"/>
        <v>0.57240963855421689</v>
      </c>
      <c r="M546" s="17">
        <f t="shared" si="249"/>
        <v>0.46478260869565224</v>
      </c>
      <c r="N546" s="34">
        <f t="shared" si="250"/>
        <v>1.7470006314460114</v>
      </c>
      <c r="O546" s="12">
        <f t="shared" si="251"/>
        <v>2.1515434985968191</v>
      </c>
      <c r="P546" s="4">
        <f t="shared" si="252"/>
        <v>202109</v>
      </c>
      <c r="Q546" s="17">
        <f t="shared" si="253"/>
        <v>1.66</v>
      </c>
      <c r="R546" s="17">
        <f t="shared" si="254"/>
        <v>-2.2843822843822847</v>
      </c>
      <c r="S546" s="16">
        <f t="shared" si="255"/>
        <v>-0.62438228438228482</v>
      </c>
      <c r="T546" s="5">
        <f t="shared" si="256"/>
        <v>1.3855421686746987</v>
      </c>
      <c r="U546" s="21">
        <f t="shared" si="257"/>
        <v>0</v>
      </c>
      <c r="V546" s="5"/>
      <c r="W546" s="5">
        <f t="shared" si="258"/>
        <v>0.65999999999999992</v>
      </c>
      <c r="X546" s="4">
        <f t="shared" si="259"/>
        <v>-0.39759036144578308</v>
      </c>
      <c r="Y546" s="4">
        <f t="shared" si="260"/>
        <v>-1.0575903614457829</v>
      </c>
      <c r="Z546" s="21">
        <f t="shared" si="261"/>
        <v>2021</v>
      </c>
      <c r="AA546" s="4">
        <f t="shared" si="262"/>
        <v>-1</v>
      </c>
      <c r="AB546" s="4">
        <f t="shared" si="263"/>
        <v>-1</v>
      </c>
      <c r="AC546" s="4">
        <f t="shared" si="264"/>
        <v>0</v>
      </c>
      <c r="AD546" s="4"/>
      <c r="AE546" s="4">
        <f t="shared" si="265"/>
        <v>-1.0575903614457829</v>
      </c>
      <c r="AF546" s="22">
        <f t="shared" si="266"/>
        <v>-0.34000000000000008</v>
      </c>
      <c r="AG546" s="22">
        <f t="shared" si="267"/>
        <v>-1.3975903614457832</v>
      </c>
      <c r="AH546" s="3">
        <f t="shared" si="268"/>
        <v>0</v>
      </c>
      <c r="AI546" s="28" t="b">
        <f t="shared" si="269"/>
        <v>0</v>
      </c>
      <c r="AJ546" s="3">
        <f t="shared" si="270"/>
        <v>3.5858585858585923E-2</v>
      </c>
      <c r="AK546" s="3">
        <f t="shared" si="271"/>
        <v>3.5858585858585923E-2</v>
      </c>
      <c r="AL546" s="26">
        <f t="shared" si="272"/>
        <v>1.3855421686746987</v>
      </c>
      <c r="AM546" s="26">
        <f ca="1">IF(RAND()&lt;J546,H546*F546,I546*G546)-1</f>
        <v>0.65999999999999992</v>
      </c>
      <c r="AN546" s="26">
        <f ca="1">IF(RAND()&lt;(J546+(2*F546-1)*Sheet2!D$109),H546*F546,I546*G546)-1</f>
        <v>-1</v>
      </c>
      <c r="AO546" s="3">
        <f t="shared" si="243"/>
        <v>202109</v>
      </c>
    </row>
    <row r="547" spans="1:41" s="3" customFormat="1" x14ac:dyDescent="0.25">
      <c r="A547" s="6">
        <v>44458</v>
      </c>
      <c r="B547" s="1" t="s">
        <v>44</v>
      </c>
      <c r="C547" s="1" t="s">
        <v>33</v>
      </c>
      <c r="D547">
        <v>31</v>
      </c>
      <c r="E547" s="1">
        <v>21</v>
      </c>
      <c r="F547">
        <f t="shared" si="244"/>
        <v>1</v>
      </c>
      <c r="G547">
        <f t="shared" si="245"/>
        <v>0</v>
      </c>
      <c r="H547" s="4">
        <v>1.1499999999999999</v>
      </c>
      <c r="I547" s="4">
        <v>5.75</v>
      </c>
      <c r="J547" s="4">
        <f t="shared" si="246"/>
        <v>0.86956521739130443</v>
      </c>
      <c r="K547" s="4">
        <f t="shared" si="247"/>
        <v>0.17391304347826086</v>
      </c>
      <c r="L547" s="17">
        <f t="shared" si="248"/>
        <v>0.83956521739130441</v>
      </c>
      <c r="M547" s="17">
        <f t="shared" si="249"/>
        <v>0.20391304347826086</v>
      </c>
      <c r="N547" s="34">
        <f t="shared" si="250"/>
        <v>1.1910926980838943</v>
      </c>
      <c r="O547" s="12">
        <f t="shared" si="251"/>
        <v>4.9040511727078897</v>
      </c>
      <c r="P547" s="4">
        <f t="shared" si="252"/>
        <v>202109</v>
      </c>
      <c r="Q547" s="17">
        <f t="shared" si="253"/>
        <v>1.1499999999999999</v>
      </c>
      <c r="R547" s="17">
        <f t="shared" si="254"/>
        <v>-6.877192982456144</v>
      </c>
      <c r="S547" s="16">
        <f t="shared" si="255"/>
        <v>-5.7271929824561436</v>
      </c>
      <c r="T547" s="5">
        <f t="shared" si="256"/>
        <v>5</v>
      </c>
      <c r="U547" s="21">
        <f t="shared" si="257"/>
        <v>0</v>
      </c>
      <c r="V547" s="5"/>
      <c r="W547" s="5">
        <f t="shared" si="258"/>
        <v>0.14999999999999991</v>
      </c>
      <c r="X547" s="4">
        <f t="shared" si="259"/>
        <v>-0.13043478260869557</v>
      </c>
      <c r="Y547" s="4">
        <f t="shared" si="260"/>
        <v>-0.28043478260869548</v>
      </c>
      <c r="Z547" s="21">
        <f t="shared" si="261"/>
        <v>2021</v>
      </c>
      <c r="AA547" s="4">
        <f t="shared" si="262"/>
        <v>-1</v>
      </c>
      <c r="AB547" s="4">
        <f t="shared" si="263"/>
        <v>-1</v>
      </c>
      <c r="AC547" s="4">
        <f t="shared" si="264"/>
        <v>0</v>
      </c>
      <c r="AD547" s="4"/>
      <c r="AE547" s="4">
        <f t="shared" si="265"/>
        <v>-0.28043478260869548</v>
      </c>
      <c r="AF547" s="22">
        <f t="shared" si="266"/>
        <v>-0.85000000000000009</v>
      </c>
      <c r="AG547" s="22">
        <f t="shared" si="267"/>
        <v>-1.1304347826086956</v>
      </c>
      <c r="AH547" s="3">
        <f t="shared" si="268"/>
        <v>0</v>
      </c>
      <c r="AI547" s="28" t="b">
        <f t="shared" si="269"/>
        <v>0</v>
      </c>
      <c r="AJ547" s="3">
        <f t="shared" si="270"/>
        <v>4.1666666666666741E-2</v>
      </c>
      <c r="AK547" s="3">
        <f t="shared" si="271"/>
        <v>4.166666666666663E-2</v>
      </c>
      <c r="AL547" s="26">
        <f t="shared" si="272"/>
        <v>5</v>
      </c>
      <c r="AM547" s="26">
        <f ca="1">IF(RAND()&lt;J547,H547*F547,I547*G547)-1</f>
        <v>0.14999999999999991</v>
      </c>
      <c r="AN547" s="26">
        <f ca="1">IF(RAND()&lt;(J547+(2*F547-1)*Sheet2!D$109),H547*F547,I547*G547)-1</f>
        <v>0.14999999999999991</v>
      </c>
      <c r="AO547" s="3">
        <f t="shared" si="243"/>
        <v>202109</v>
      </c>
    </row>
    <row r="548" spans="1:41" s="3" customFormat="1" x14ac:dyDescent="0.25">
      <c r="A548" s="6">
        <v>44458</v>
      </c>
      <c r="B548" s="1" t="s">
        <v>22</v>
      </c>
      <c r="C548" s="1" t="s">
        <v>55</v>
      </c>
      <c r="D548">
        <v>24</v>
      </c>
      <c r="E548" s="1">
        <v>27</v>
      </c>
      <c r="F548">
        <f t="shared" si="244"/>
        <v>0</v>
      </c>
      <c r="G548">
        <f t="shared" si="245"/>
        <v>1</v>
      </c>
      <c r="H548" s="4">
        <v>2.7</v>
      </c>
      <c r="I548" s="4">
        <v>1.5</v>
      </c>
      <c r="J548" s="4">
        <f t="shared" si="246"/>
        <v>0.37037037037037035</v>
      </c>
      <c r="K548" s="4">
        <f t="shared" si="247"/>
        <v>0.66666666666666663</v>
      </c>
      <c r="L548" s="17">
        <f t="shared" si="248"/>
        <v>0.40037037037037038</v>
      </c>
      <c r="M548" s="17">
        <f t="shared" si="249"/>
        <v>0.6366666666666666</v>
      </c>
      <c r="N548" s="34">
        <f t="shared" si="250"/>
        <v>2.497687326549491</v>
      </c>
      <c r="O548" s="12">
        <f t="shared" si="251"/>
        <v>1.5706806282722514</v>
      </c>
      <c r="P548" s="4">
        <f t="shared" si="252"/>
        <v>202109</v>
      </c>
      <c r="Q548" s="17">
        <f t="shared" si="253"/>
        <v>1.8</v>
      </c>
      <c r="R548" s="17">
        <f t="shared" si="254"/>
        <v>-2.5882352941176467</v>
      </c>
      <c r="S548" s="16">
        <f t="shared" si="255"/>
        <v>-0.7882352941176467</v>
      </c>
      <c r="T548" s="5">
        <f t="shared" si="256"/>
        <v>0.55555555555555547</v>
      </c>
      <c r="U548" s="21">
        <f t="shared" si="257"/>
        <v>0</v>
      </c>
      <c r="V548" s="5"/>
      <c r="W548" s="5">
        <f t="shared" si="258"/>
        <v>-1</v>
      </c>
      <c r="X548" s="4">
        <f t="shared" si="259"/>
        <v>-1</v>
      </c>
      <c r="Y548" s="4">
        <f t="shared" si="260"/>
        <v>0</v>
      </c>
      <c r="Z548" s="21">
        <f t="shared" si="261"/>
        <v>2021</v>
      </c>
      <c r="AA548" s="4">
        <f t="shared" si="262"/>
        <v>0.5</v>
      </c>
      <c r="AB548" s="4">
        <f t="shared" si="263"/>
        <v>-0.33333333333333337</v>
      </c>
      <c r="AC548" s="4">
        <f t="shared" si="264"/>
        <v>-0.83333333333333337</v>
      </c>
      <c r="AD548" s="4"/>
      <c r="AE548" s="4">
        <f t="shared" si="265"/>
        <v>-2.3296296296296299</v>
      </c>
      <c r="AF548" s="22">
        <f t="shared" si="266"/>
        <v>-0.5</v>
      </c>
      <c r="AG548" s="22">
        <f t="shared" si="267"/>
        <v>-1.3333333333333335</v>
      </c>
      <c r="AH548" s="3">
        <f t="shared" si="268"/>
        <v>0</v>
      </c>
      <c r="AI548" s="28" t="b">
        <f t="shared" si="269"/>
        <v>0</v>
      </c>
      <c r="AJ548" s="3">
        <f t="shared" si="270"/>
        <v>3.5714285714285587E-2</v>
      </c>
      <c r="AK548" s="3">
        <f t="shared" si="271"/>
        <v>3.5714285714285587E-2</v>
      </c>
      <c r="AL548" s="26">
        <f t="shared" si="272"/>
        <v>0.55555555555555547</v>
      </c>
      <c r="AM548" s="26">
        <f ca="1">IF(RAND()&lt;J548,H548*F548,I548*G548)-1</f>
        <v>0.5</v>
      </c>
      <c r="AN548" s="26">
        <f ca="1">IF(RAND()&lt;(J548+(2*F548-1)*Sheet2!D$109),H548*F548,I548*G548)-1</f>
        <v>-1</v>
      </c>
      <c r="AO548" s="3">
        <f t="shared" si="243"/>
        <v>202109</v>
      </c>
    </row>
    <row r="549" spans="1:41" s="3" customFormat="1" x14ac:dyDescent="0.25">
      <c r="A549" s="6">
        <v>44458</v>
      </c>
      <c r="B549" s="1" t="s">
        <v>42</v>
      </c>
      <c r="C549" s="1" t="s">
        <v>21</v>
      </c>
      <c r="D549">
        <v>13</v>
      </c>
      <c r="E549" s="1">
        <v>23</v>
      </c>
      <c r="F549">
        <f t="shared" si="244"/>
        <v>0</v>
      </c>
      <c r="G549">
        <f t="shared" si="245"/>
        <v>1</v>
      </c>
      <c r="H549" s="4">
        <v>3.2</v>
      </c>
      <c r="I549" s="4">
        <v>1.37</v>
      </c>
      <c r="J549" s="4">
        <f t="shared" si="246"/>
        <v>0.3125</v>
      </c>
      <c r="K549" s="4">
        <f t="shared" si="247"/>
        <v>0.72992700729927007</v>
      </c>
      <c r="L549" s="17">
        <f t="shared" si="248"/>
        <v>0.34250000000000003</v>
      </c>
      <c r="M549" s="17">
        <f t="shared" si="249"/>
        <v>0.69992700729927004</v>
      </c>
      <c r="N549" s="34">
        <f t="shared" si="250"/>
        <v>2.9197080291970803</v>
      </c>
      <c r="O549" s="12">
        <f t="shared" si="251"/>
        <v>1.428720408801752</v>
      </c>
      <c r="P549" s="4">
        <f t="shared" si="252"/>
        <v>202109</v>
      </c>
      <c r="Q549" s="17">
        <f t="shared" si="253"/>
        <v>2.335766423357664</v>
      </c>
      <c r="R549" s="17">
        <f t="shared" si="254"/>
        <v>-3.1572481572481563</v>
      </c>
      <c r="S549" s="16">
        <f t="shared" si="255"/>
        <v>-0.82148173389049228</v>
      </c>
      <c r="T549" s="5">
        <f t="shared" si="256"/>
        <v>0.42812500000000003</v>
      </c>
      <c r="U549" s="21">
        <f t="shared" si="257"/>
        <v>0</v>
      </c>
      <c r="V549" s="5"/>
      <c r="W549" s="5">
        <f t="shared" si="258"/>
        <v>-1</v>
      </c>
      <c r="X549" s="4">
        <f t="shared" si="259"/>
        <v>-1</v>
      </c>
      <c r="Y549" s="4">
        <f t="shared" si="260"/>
        <v>0</v>
      </c>
      <c r="Z549" s="21">
        <f t="shared" si="261"/>
        <v>2021</v>
      </c>
      <c r="AA549" s="4">
        <f t="shared" si="262"/>
        <v>0.37000000000000011</v>
      </c>
      <c r="AB549" s="4">
        <f t="shared" si="263"/>
        <v>-0.27007299270072993</v>
      </c>
      <c r="AC549" s="4">
        <f t="shared" si="264"/>
        <v>-0.64007299270073004</v>
      </c>
      <c r="AD549" s="4"/>
      <c r="AE549" s="4">
        <f t="shared" si="265"/>
        <v>-2.8875000000000002</v>
      </c>
      <c r="AF549" s="22">
        <f t="shared" si="266"/>
        <v>-0.62999999999999989</v>
      </c>
      <c r="AG549" s="22">
        <f t="shared" si="267"/>
        <v>-1.2700729927007299</v>
      </c>
      <c r="AH549" s="3">
        <f t="shared" si="268"/>
        <v>0</v>
      </c>
      <c r="AI549" s="28" t="b">
        <f t="shared" si="269"/>
        <v>0</v>
      </c>
      <c r="AJ549" s="3">
        <f t="shared" si="270"/>
        <v>4.0700218818380707E-2</v>
      </c>
      <c r="AK549" s="3">
        <f t="shared" si="271"/>
        <v>4.0700218818380596E-2</v>
      </c>
      <c r="AL549" s="26">
        <f t="shared" si="272"/>
        <v>0.42812500000000003</v>
      </c>
      <c r="AM549" s="26">
        <f ca="1">IF(RAND()&lt;J549,H549*F549,I549*G549)-1</f>
        <v>-1</v>
      </c>
      <c r="AN549" s="26">
        <f ca="1">IF(RAND()&lt;(J549+(2*F549-1)*Sheet2!D$109),H549*F549,I549*G549)-1</f>
        <v>-1</v>
      </c>
      <c r="AO549" s="3">
        <f t="shared" si="243"/>
        <v>202109</v>
      </c>
    </row>
    <row r="550" spans="1:41" s="3" customFormat="1" x14ac:dyDescent="0.25">
      <c r="A550" s="6">
        <v>44458</v>
      </c>
      <c r="B550" s="1" t="s">
        <v>37</v>
      </c>
      <c r="C550" s="1" t="s">
        <v>32</v>
      </c>
      <c r="D550">
        <v>0</v>
      </c>
      <c r="E550" s="1">
        <v>35</v>
      </c>
      <c r="F550">
        <f t="shared" si="244"/>
        <v>0</v>
      </c>
      <c r="G550">
        <f t="shared" si="245"/>
        <v>1</v>
      </c>
      <c r="H550" s="4">
        <v>2.4</v>
      </c>
      <c r="I550" s="4">
        <v>1.62</v>
      </c>
      <c r="J550" s="4">
        <f t="shared" si="246"/>
        <v>0.41666666666666669</v>
      </c>
      <c r="K550" s="4">
        <f t="shared" si="247"/>
        <v>0.61728395061728392</v>
      </c>
      <c r="L550" s="17">
        <f t="shared" si="248"/>
        <v>0.44666666666666666</v>
      </c>
      <c r="M550" s="17">
        <f t="shared" si="249"/>
        <v>0.58728395061728389</v>
      </c>
      <c r="N550" s="34">
        <f t="shared" si="250"/>
        <v>2.238805970149254</v>
      </c>
      <c r="O550" s="12">
        <f t="shared" si="251"/>
        <v>1.7027538364515453</v>
      </c>
      <c r="P550" s="4">
        <f t="shared" si="252"/>
        <v>202109</v>
      </c>
      <c r="Q550" s="17">
        <f t="shared" si="253"/>
        <v>1.4814814814814814</v>
      </c>
      <c r="R550" s="17">
        <f t="shared" si="254"/>
        <v>-2.3271889400921655</v>
      </c>
      <c r="S550" s="16">
        <f t="shared" si="255"/>
        <v>-0.84570745861068408</v>
      </c>
      <c r="T550" s="5">
        <f t="shared" si="256"/>
        <v>0.67500000000000004</v>
      </c>
      <c r="U550" s="21">
        <f t="shared" si="257"/>
        <v>0</v>
      </c>
      <c r="V550" s="5"/>
      <c r="W550" s="5">
        <f t="shared" si="258"/>
        <v>-1</v>
      </c>
      <c r="X550" s="4">
        <f t="shared" si="259"/>
        <v>-1</v>
      </c>
      <c r="Y550" s="4">
        <f t="shared" si="260"/>
        <v>0</v>
      </c>
      <c r="Z550" s="21">
        <f t="shared" si="261"/>
        <v>2021</v>
      </c>
      <c r="AA550" s="4">
        <f t="shared" si="262"/>
        <v>0.62000000000000011</v>
      </c>
      <c r="AB550" s="4">
        <f t="shared" si="263"/>
        <v>-0.38271604938271608</v>
      </c>
      <c r="AC550" s="4">
        <f t="shared" si="264"/>
        <v>-1.0027160493827161</v>
      </c>
      <c r="AD550" s="4"/>
      <c r="AE550" s="4">
        <f t="shared" si="265"/>
        <v>-1.9833333333333332</v>
      </c>
      <c r="AF550" s="22">
        <f t="shared" si="266"/>
        <v>-0.37999999999999989</v>
      </c>
      <c r="AG550" s="22">
        <f t="shared" si="267"/>
        <v>-1.382716049382716</v>
      </c>
      <c r="AH550" s="3">
        <f t="shared" si="268"/>
        <v>0</v>
      </c>
      <c r="AI550" s="28" t="b">
        <f t="shared" si="269"/>
        <v>0</v>
      </c>
      <c r="AJ550" s="3">
        <f t="shared" si="270"/>
        <v>3.2835820895522283E-2</v>
      </c>
      <c r="AK550" s="3">
        <f t="shared" si="271"/>
        <v>3.2835820895522283E-2</v>
      </c>
      <c r="AL550" s="26">
        <f t="shared" si="272"/>
        <v>0.67500000000000004</v>
      </c>
      <c r="AM550" s="26">
        <f ca="1">IF(RAND()&lt;J550,H550*F550,I550*G550)-1</f>
        <v>0.62000000000000011</v>
      </c>
      <c r="AN550" s="26">
        <f ca="1">IF(RAND()&lt;(J550+(2*F550-1)*Sheet2!D$109),H550*F550,I550*G550)-1</f>
        <v>0.62000000000000011</v>
      </c>
      <c r="AO550" s="3">
        <f t="shared" si="243"/>
        <v>202109</v>
      </c>
    </row>
    <row r="551" spans="1:41" s="3" customFormat="1" x14ac:dyDescent="0.25">
      <c r="A551" s="6">
        <v>44458</v>
      </c>
      <c r="B551" s="1" t="s">
        <v>39</v>
      </c>
      <c r="C551" s="1" t="s">
        <v>38</v>
      </c>
      <c r="D551">
        <v>6</v>
      </c>
      <c r="E551" s="1">
        <v>25</v>
      </c>
      <c r="F551">
        <f t="shared" si="244"/>
        <v>0</v>
      </c>
      <c r="G551">
        <f t="shared" si="245"/>
        <v>1</v>
      </c>
      <c r="H551" s="4">
        <v>3</v>
      </c>
      <c r="I551" s="4">
        <v>1.41</v>
      </c>
      <c r="J551" s="4">
        <f t="shared" si="246"/>
        <v>0.33333333333333331</v>
      </c>
      <c r="K551" s="4">
        <f t="shared" si="247"/>
        <v>0.70921985815602839</v>
      </c>
      <c r="L551" s="17">
        <f t="shared" si="248"/>
        <v>0.36333333333333329</v>
      </c>
      <c r="M551" s="17">
        <f t="shared" si="249"/>
        <v>0.67921985815602837</v>
      </c>
      <c r="N551" s="34">
        <f t="shared" si="250"/>
        <v>2.7522935779816518</v>
      </c>
      <c r="O551" s="12">
        <f t="shared" si="251"/>
        <v>1.4722773311057742</v>
      </c>
      <c r="P551" s="4">
        <f t="shared" si="252"/>
        <v>202109</v>
      </c>
      <c r="Q551" s="17">
        <f t="shared" si="253"/>
        <v>2.1276595744680851</v>
      </c>
      <c r="R551" s="17">
        <f t="shared" si="254"/>
        <v>-2.9390243902439028</v>
      </c>
      <c r="S551" s="16">
        <f t="shared" si="255"/>
        <v>-0.81136481577581776</v>
      </c>
      <c r="T551" s="5">
        <f t="shared" si="256"/>
        <v>0.47</v>
      </c>
      <c r="U551" s="21">
        <f t="shared" si="257"/>
        <v>0</v>
      </c>
      <c r="V551" s="5"/>
      <c r="W551" s="5">
        <f t="shared" si="258"/>
        <v>-1</v>
      </c>
      <c r="X551" s="4">
        <f t="shared" si="259"/>
        <v>-1</v>
      </c>
      <c r="Y551" s="4">
        <f t="shared" si="260"/>
        <v>0</v>
      </c>
      <c r="Z551" s="21">
        <f t="shared" si="261"/>
        <v>2021</v>
      </c>
      <c r="AA551" s="4">
        <f t="shared" si="262"/>
        <v>0.40999999999999992</v>
      </c>
      <c r="AB551" s="4">
        <f t="shared" si="263"/>
        <v>-0.29078014184397161</v>
      </c>
      <c r="AC551" s="4">
        <f t="shared" si="264"/>
        <v>-0.70078014184397153</v>
      </c>
      <c r="AD551" s="4"/>
      <c r="AE551" s="4">
        <f t="shared" si="265"/>
        <v>-2.6666666666666665</v>
      </c>
      <c r="AF551" s="22">
        <f t="shared" si="266"/>
        <v>-0.59000000000000008</v>
      </c>
      <c r="AG551" s="22">
        <f t="shared" si="267"/>
        <v>-1.2907801418439715</v>
      </c>
      <c r="AH551" s="3">
        <f t="shared" si="268"/>
        <v>0</v>
      </c>
      <c r="AI551" s="28" t="b">
        <f t="shared" si="269"/>
        <v>0</v>
      </c>
      <c r="AJ551" s="3">
        <f t="shared" si="270"/>
        <v>4.0816326530612401E-2</v>
      </c>
      <c r="AK551" s="3">
        <f t="shared" si="271"/>
        <v>4.081632653061229E-2</v>
      </c>
      <c r="AL551" s="26">
        <f t="shared" si="272"/>
        <v>0.47</v>
      </c>
      <c r="AM551" s="26">
        <f ca="1">IF(RAND()&lt;J551,H551*F551,I551*G551)-1</f>
        <v>-1</v>
      </c>
      <c r="AN551" s="26">
        <f ca="1">IF(RAND()&lt;(J551+(2*F551-1)*Sheet2!D$109),H551*F551,I551*G551)-1</f>
        <v>0.40999999999999992</v>
      </c>
      <c r="AO551" s="3">
        <f t="shared" si="243"/>
        <v>202109</v>
      </c>
    </row>
    <row r="552" spans="1:41" s="3" customFormat="1" x14ac:dyDescent="0.25">
      <c r="A552" s="6">
        <v>44458</v>
      </c>
      <c r="B552" s="1" t="s">
        <v>41</v>
      </c>
      <c r="C552" s="1" t="s">
        <v>24</v>
      </c>
      <c r="D552">
        <v>11</v>
      </c>
      <c r="E552" s="1">
        <v>17</v>
      </c>
      <c r="F552">
        <f t="shared" si="244"/>
        <v>0</v>
      </c>
      <c r="G552">
        <f t="shared" si="245"/>
        <v>1</v>
      </c>
      <c r="H552" s="4">
        <v>2.6</v>
      </c>
      <c r="I552" s="4">
        <v>1.55</v>
      </c>
      <c r="J552" s="4">
        <f t="shared" si="246"/>
        <v>0.38461538461538458</v>
      </c>
      <c r="K552" s="4">
        <f t="shared" si="247"/>
        <v>0.64516129032258063</v>
      </c>
      <c r="L552" s="17">
        <f t="shared" si="248"/>
        <v>0.41461538461538461</v>
      </c>
      <c r="M552" s="17">
        <f t="shared" si="249"/>
        <v>0.6151612903225806</v>
      </c>
      <c r="N552" s="34">
        <f t="shared" si="250"/>
        <v>2.4118738404452689</v>
      </c>
      <c r="O552" s="12">
        <f t="shared" si="251"/>
        <v>1.6255899318300997</v>
      </c>
      <c r="P552" s="4">
        <f t="shared" si="252"/>
        <v>202109</v>
      </c>
      <c r="Q552" s="17">
        <f t="shared" si="253"/>
        <v>1.6774193548387097</v>
      </c>
      <c r="R552" s="17">
        <f t="shared" si="254"/>
        <v>-2.4431818181818183</v>
      </c>
      <c r="S552" s="16">
        <f t="shared" si="255"/>
        <v>-0.7657624633431086</v>
      </c>
      <c r="T552" s="5">
        <f t="shared" si="256"/>
        <v>0.59615384615384615</v>
      </c>
      <c r="U552" s="21">
        <f t="shared" si="257"/>
        <v>0</v>
      </c>
      <c r="V552" s="5"/>
      <c r="W552" s="5">
        <f t="shared" si="258"/>
        <v>-1</v>
      </c>
      <c r="X552" s="4">
        <f t="shared" si="259"/>
        <v>-1</v>
      </c>
      <c r="Y552" s="4">
        <f t="shared" si="260"/>
        <v>0</v>
      </c>
      <c r="Z552" s="21">
        <f t="shared" si="261"/>
        <v>2021</v>
      </c>
      <c r="AA552" s="4">
        <f t="shared" si="262"/>
        <v>0.55000000000000004</v>
      </c>
      <c r="AB552" s="4">
        <f t="shared" si="263"/>
        <v>-0.35483870967741937</v>
      </c>
      <c r="AC552" s="4">
        <f t="shared" si="264"/>
        <v>-0.90483870967741942</v>
      </c>
      <c r="AD552" s="4"/>
      <c r="AE552" s="4">
        <f t="shared" si="265"/>
        <v>-2.2153846153846155</v>
      </c>
      <c r="AF552" s="22">
        <f t="shared" si="266"/>
        <v>-0.44999999999999996</v>
      </c>
      <c r="AG552" s="22">
        <f t="shared" si="267"/>
        <v>-1.3548387096774195</v>
      </c>
      <c r="AH552" s="3">
        <f t="shared" si="268"/>
        <v>0</v>
      </c>
      <c r="AI552" s="28" t="b">
        <f t="shared" si="269"/>
        <v>0</v>
      </c>
      <c r="AJ552" s="3">
        <f t="shared" si="270"/>
        <v>2.8915662650602414E-2</v>
      </c>
      <c r="AK552" s="3">
        <f t="shared" si="271"/>
        <v>2.8915662650602414E-2</v>
      </c>
      <c r="AL552" s="26">
        <f t="shared" si="272"/>
        <v>0.59615384615384615</v>
      </c>
      <c r="AM552" s="26">
        <f ca="1">IF(RAND()&lt;J552,H552*F552,I552*G552)-1</f>
        <v>-1</v>
      </c>
      <c r="AN552" s="26">
        <f ca="1">IF(RAND()&lt;(J552+(2*F552-1)*Sheet2!D$109),H552*F552,I552*G552)-1</f>
        <v>-1</v>
      </c>
      <c r="AO552" s="3">
        <f t="shared" si="243"/>
        <v>202109</v>
      </c>
    </row>
    <row r="553" spans="1:41" s="3" customFormat="1" x14ac:dyDescent="0.25">
      <c r="A553" s="6">
        <v>44458</v>
      </c>
      <c r="B553" s="1" t="s">
        <v>43</v>
      </c>
      <c r="C553" s="1" t="s">
        <v>57</v>
      </c>
      <c r="D553">
        <v>17</v>
      </c>
      <c r="E553" s="1">
        <v>26</v>
      </c>
      <c r="F553">
        <f t="shared" si="244"/>
        <v>0</v>
      </c>
      <c r="G553">
        <f t="shared" si="245"/>
        <v>1</v>
      </c>
      <c r="H553" s="4">
        <v>1.37</v>
      </c>
      <c r="I553" s="4">
        <v>3.2</v>
      </c>
      <c r="J553" s="4">
        <f t="shared" si="246"/>
        <v>0.72992700729927007</v>
      </c>
      <c r="K553" s="4">
        <f t="shared" si="247"/>
        <v>0.3125</v>
      </c>
      <c r="L553" s="17">
        <f t="shared" si="248"/>
        <v>0.7599270072992701</v>
      </c>
      <c r="M553" s="17">
        <f t="shared" si="249"/>
        <v>0.28249999999999997</v>
      </c>
      <c r="N553" s="34">
        <f t="shared" si="250"/>
        <v>1.3159158582268753</v>
      </c>
      <c r="O553" s="12">
        <f t="shared" si="251"/>
        <v>3.5398230088495577</v>
      </c>
      <c r="P553" s="4">
        <f t="shared" si="252"/>
        <v>202109</v>
      </c>
      <c r="Q553" s="17">
        <f t="shared" si="253"/>
        <v>0.42812500000000003</v>
      </c>
      <c r="R553" s="17">
        <f t="shared" si="254"/>
        <v>-3.1572481572481563</v>
      </c>
      <c r="S553" s="16">
        <f t="shared" si="255"/>
        <v>-2.7291231572481562</v>
      </c>
      <c r="T553" s="5">
        <f t="shared" si="256"/>
        <v>2.335766423357664</v>
      </c>
      <c r="U553" s="21">
        <f t="shared" si="257"/>
        <v>0</v>
      </c>
      <c r="V553" s="5"/>
      <c r="W553" s="5">
        <f t="shared" si="258"/>
        <v>-1</v>
      </c>
      <c r="X553" s="4">
        <f t="shared" si="259"/>
        <v>-1</v>
      </c>
      <c r="Y553" s="4">
        <f t="shared" si="260"/>
        <v>0</v>
      </c>
      <c r="Z553" s="21">
        <f t="shared" si="261"/>
        <v>2021</v>
      </c>
      <c r="AA553" s="4">
        <f t="shared" si="262"/>
        <v>2.2000000000000002</v>
      </c>
      <c r="AB553" s="4">
        <f t="shared" si="263"/>
        <v>-0.6875</v>
      </c>
      <c r="AC553" s="4">
        <f t="shared" si="264"/>
        <v>-2.8875000000000002</v>
      </c>
      <c r="AD553" s="4"/>
      <c r="AE553" s="4">
        <f t="shared" si="265"/>
        <v>-0.64007299270073004</v>
      </c>
      <c r="AF553" s="22">
        <f t="shared" si="266"/>
        <v>1.2000000000000002</v>
      </c>
      <c r="AG553" s="22">
        <f t="shared" si="267"/>
        <v>-1.6875</v>
      </c>
      <c r="AH553" s="3">
        <f t="shared" si="268"/>
        <v>0</v>
      </c>
      <c r="AI553" s="28" t="b">
        <f t="shared" si="269"/>
        <v>0</v>
      </c>
      <c r="AJ553" s="3">
        <f t="shared" si="270"/>
        <v>4.0700218818380707E-2</v>
      </c>
      <c r="AK553" s="3">
        <f t="shared" si="271"/>
        <v>4.0700218818380707E-2</v>
      </c>
      <c r="AL553" s="26">
        <f t="shared" si="272"/>
        <v>2.335766423357664</v>
      </c>
      <c r="AM553" s="26">
        <f ca="1">IF(RAND()&lt;J553,H553*F553,I553*G553)-1</f>
        <v>-1</v>
      </c>
      <c r="AN553" s="26">
        <f ca="1">IF(RAND()&lt;(J553+(2*F553-1)*Sheet2!D$109),H553*F553,I553*G553)-1</f>
        <v>2.2000000000000002</v>
      </c>
      <c r="AO553" s="3">
        <f t="shared" si="243"/>
        <v>202109</v>
      </c>
    </row>
    <row r="554" spans="1:41" s="3" customFormat="1" x14ac:dyDescent="0.25">
      <c r="A554" s="6">
        <v>44455</v>
      </c>
      <c r="B554" s="1" t="s">
        <v>58</v>
      </c>
      <c r="C554" s="1" t="s">
        <v>20</v>
      </c>
      <c r="D554">
        <v>30</v>
      </c>
      <c r="E554" s="1">
        <v>29</v>
      </c>
      <c r="F554">
        <f t="shared" si="244"/>
        <v>1</v>
      </c>
      <c r="G554">
        <f t="shared" si="245"/>
        <v>0</v>
      </c>
      <c r="H554" s="4">
        <v>1.55</v>
      </c>
      <c r="I554" s="4">
        <v>2.6</v>
      </c>
      <c r="J554" s="4">
        <f t="shared" si="246"/>
        <v>0.64516129032258063</v>
      </c>
      <c r="K554" s="4">
        <f t="shared" si="247"/>
        <v>0.38461538461538458</v>
      </c>
      <c r="L554" s="17">
        <f t="shared" si="248"/>
        <v>0.6151612903225806</v>
      </c>
      <c r="M554" s="17">
        <f t="shared" si="249"/>
        <v>0.41461538461538461</v>
      </c>
      <c r="N554" s="34">
        <f t="shared" si="250"/>
        <v>1.6255899318300997</v>
      </c>
      <c r="O554" s="12">
        <f t="shared" si="251"/>
        <v>2.4118738404452689</v>
      </c>
      <c r="P554" s="4">
        <f t="shared" si="252"/>
        <v>202109</v>
      </c>
      <c r="Q554" s="17">
        <f t="shared" si="253"/>
        <v>1.55</v>
      </c>
      <c r="R554" s="17">
        <f t="shared" si="254"/>
        <v>-2.4431818181818183</v>
      </c>
      <c r="S554" s="16">
        <f t="shared" si="255"/>
        <v>-0.8931818181818183</v>
      </c>
      <c r="T554" s="5">
        <f t="shared" si="256"/>
        <v>1.6774193548387097</v>
      </c>
      <c r="U554" s="21">
        <f t="shared" si="257"/>
        <v>0</v>
      </c>
      <c r="V554" s="5"/>
      <c r="W554" s="5">
        <f t="shared" si="258"/>
        <v>0.55000000000000004</v>
      </c>
      <c r="X554" s="4">
        <f t="shared" si="259"/>
        <v>-0.35483870967741937</v>
      </c>
      <c r="Y554" s="4">
        <f t="shared" si="260"/>
        <v>-0.90483870967741942</v>
      </c>
      <c r="Z554" s="21">
        <f t="shared" si="261"/>
        <v>2021</v>
      </c>
      <c r="AA554" s="4">
        <f t="shared" si="262"/>
        <v>-1</v>
      </c>
      <c r="AB554" s="4">
        <f t="shared" si="263"/>
        <v>-1</v>
      </c>
      <c r="AC554" s="4">
        <f t="shared" si="264"/>
        <v>0</v>
      </c>
      <c r="AD554" s="4"/>
      <c r="AE554" s="4">
        <f t="shared" si="265"/>
        <v>-0.90483870967741942</v>
      </c>
      <c r="AF554" s="22">
        <f t="shared" si="266"/>
        <v>-0.44999999999999996</v>
      </c>
      <c r="AG554" s="22">
        <f t="shared" si="267"/>
        <v>-1.3548387096774195</v>
      </c>
      <c r="AH554" s="3">
        <f t="shared" si="268"/>
        <v>0</v>
      </c>
      <c r="AI554" s="28" t="b">
        <f t="shared" si="269"/>
        <v>0</v>
      </c>
      <c r="AJ554" s="3">
        <f t="shared" si="270"/>
        <v>2.8915662650602414E-2</v>
      </c>
      <c r="AK554" s="3">
        <f t="shared" si="271"/>
        <v>2.8915662650602414E-2</v>
      </c>
      <c r="AL554" s="26">
        <f t="shared" si="272"/>
        <v>1.6774193548387097</v>
      </c>
      <c r="AM554" s="26">
        <f ca="1">IF(RAND()&lt;J554,H554*F554,I554*G554)-1</f>
        <v>-1</v>
      </c>
      <c r="AN554" s="26">
        <f ca="1">IF(RAND()&lt;(J554+(2*F554-1)*Sheet2!D$109),H554*F554,I554*G554)-1</f>
        <v>0.55000000000000004</v>
      </c>
      <c r="AO554" s="3">
        <f t="shared" si="243"/>
        <v>202109</v>
      </c>
    </row>
    <row r="555" spans="1:41" s="3" customFormat="1" x14ac:dyDescent="0.25">
      <c r="A555" s="6">
        <v>44452</v>
      </c>
      <c r="B555" s="1" t="s">
        <v>57</v>
      </c>
      <c r="C555" s="1" t="s">
        <v>29</v>
      </c>
      <c r="D555">
        <v>33</v>
      </c>
      <c r="E555" s="1">
        <v>27</v>
      </c>
      <c r="F555">
        <f t="shared" si="244"/>
        <v>1</v>
      </c>
      <c r="G555">
        <f t="shared" si="245"/>
        <v>0</v>
      </c>
      <c r="H555" s="4">
        <v>2.95</v>
      </c>
      <c r="I555" s="4">
        <v>1.42</v>
      </c>
      <c r="J555" s="4">
        <f t="shared" si="246"/>
        <v>0.33898305084745761</v>
      </c>
      <c r="K555" s="4">
        <f t="shared" si="247"/>
        <v>0.70422535211267612</v>
      </c>
      <c r="L555" s="17">
        <f t="shared" si="248"/>
        <v>0.30898305084745759</v>
      </c>
      <c r="M555" s="17">
        <f t="shared" si="249"/>
        <v>0.73422535211267614</v>
      </c>
      <c r="N555" s="34">
        <f t="shared" si="250"/>
        <v>3.2364234777838732</v>
      </c>
      <c r="O555" s="12">
        <f t="shared" si="251"/>
        <v>1.3619796662190675</v>
      </c>
      <c r="P555" s="4">
        <f t="shared" si="252"/>
        <v>202109</v>
      </c>
      <c r="Q555" s="17">
        <f t="shared" si="253"/>
        <v>2.95</v>
      </c>
      <c r="R555" s="17">
        <f t="shared" si="254"/>
        <v>-2.8937728937728942</v>
      </c>
      <c r="S555" s="16">
        <f t="shared" si="255"/>
        <v>5.6227106227106027E-2</v>
      </c>
      <c r="T555" s="5">
        <f t="shared" si="256"/>
        <v>0.48135593220338979</v>
      </c>
      <c r="U555" s="21">
        <f t="shared" si="257"/>
        <v>0</v>
      </c>
      <c r="V555" s="5"/>
      <c r="W555" s="5">
        <f t="shared" si="258"/>
        <v>1.9500000000000002</v>
      </c>
      <c r="X555" s="4">
        <f t="shared" si="259"/>
        <v>-0.66101694915254239</v>
      </c>
      <c r="Y555" s="4">
        <f t="shared" si="260"/>
        <v>-2.6110169491525426</v>
      </c>
      <c r="Z555" s="21">
        <f t="shared" si="261"/>
        <v>2021</v>
      </c>
      <c r="AA555" s="4">
        <f t="shared" si="262"/>
        <v>-1</v>
      </c>
      <c r="AB555" s="4">
        <f t="shared" si="263"/>
        <v>-1</v>
      </c>
      <c r="AC555" s="4">
        <f t="shared" si="264"/>
        <v>0</v>
      </c>
      <c r="AD555" s="4"/>
      <c r="AE555" s="4">
        <f t="shared" si="265"/>
        <v>-2.6110169491525426</v>
      </c>
      <c r="AF555" s="22">
        <f t="shared" si="266"/>
        <v>0.95000000000000018</v>
      </c>
      <c r="AG555" s="22">
        <f t="shared" si="267"/>
        <v>-1.6610169491525424</v>
      </c>
      <c r="AH555" s="3">
        <f t="shared" si="268"/>
        <v>0</v>
      </c>
      <c r="AI555" s="28" t="b">
        <f t="shared" si="269"/>
        <v>0</v>
      </c>
      <c r="AJ555" s="3">
        <f t="shared" si="270"/>
        <v>4.1418764302059485E-2</v>
      </c>
      <c r="AK555" s="3">
        <f t="shared" si="271"/>
        <v>4.1418764302059485E-2</v>
      </c>
      <c r="AL555" s="26">
        <f t="shared" si="272"/>
        <v>0.48135593220338979</v>
      </c>
      <c r="AM555" s="26">
        <f ca="1">IF(RAND()&lt;J555,H555*F555,I555*G555)-1</f>
        <v>1.9500000000000002</v>
      </c>
      <c r="AN555" s="26">
        <f ca="1">IF(RAND()&lt;(J555+(2*F555-1)*Sheet2!D$109),H555*F555,I555*G555)-1</f>
        <v>-1</v>
      </c>
      <c r="AO555" s="3">
        <f t="shared" si="243"/>
        <v>202109</v>
      </c>
    </row>
    <row r="556" spans="1:41" s="3" customFormat="1" x14ac:dyDescent="0.25">
      <c r="A556" s="6">
        <v>44451</v>
      </c>
      <c r="B556" s="1" t="s">
        <v>55</v>
      </c>
      <c r="C556" s="1" t="s">
        <v>31</v>
      </c>
      <c r="D556">
        <v>34</v>
      </c>
      <c r="E556" s="1">
        <v>14</v>
      </c>
      <c r="F556">
        <f t="shared" si="244"/>
        <v>1</v>
      </c>
      <c r="G556">
        <f t="shared" si="245"/>
        <v>0</v>
      </c>
      <c r="H556" s="4">
        <v>1.28</v>
      </c>
      <c r="I556" s="4">
        <v>3.75</v>
      </c>
      <c r="J556" s="4">
        <f t="shared" si="246"/>
        <v>0.78125</v>
      </c>
      <c r="K556" s="4">
        <f t="shared" si="247"/>
        <v>0.26666666666666666</v>
      </c>
      <c r="L556" s="17">
        <f t="shared" si="248"/>
        <v>0.75124999999999997</v>
      </c>
      <c r="M556" s="17">
        <f t="shared" si="249"/>
        <v>0.29666666666666663</v>
      </c>
      <c r="N556" s="34">
        <f t="shared" si="250"/>
        <v>1.3311148086522464</v>
      </c>
      <c r="O556" s="12">
        <f t="shared" si="251"/>
        <v>3.3707865168539328</v>
      </c>
      <c r="P556" s="4">
        <f t="shared" si="252"/>
        <v>202109</v>
      </c>
      <c r="Q556" s="17">
        <f t="shared" si="253"/>
        <v>1.28</v>
      </c>
      <c r="R556" s="17">
        <f t="shared" si="254"/>
        <v>-3.9350649350649349</v>
      </c>
      <c r="S556" s="16">
        <f t="shared" si="255"/>
        <v>-2.6550649350649351</v>
      </c>
      <c r="T556" s="5">
        <f t="shared" si="256"/>
        <v>2.9296875</v>
      </c>
      <c r="U556" s="21">
        <f t="shared" si="257"/>
        <v>0</v>
      </c>
      <c r="V556" s="5"/>
      <c r="W556" s="5">
        <f t="shared" si="258"/>
        <v>0.28000000000000003</v>
      </c>
      <c r="X556" s="4">
        <f t="shared" si="259"/>
        <v>-0.21875</v>
      </c>
      <c r="Y556" s="4">
        <f t="shared" si="260"/>
        <v>-0.49875000000000003</v>
      </c>
      <c r="Z556" s="21">
        <f t="shared" si="261"/>
        <v>2021</v>
      </c>
      <c r="AA556" s="4">
        <f t="shared" si="262"/>
        <v>-1</v>
      </c>
      <c r="AB556" s="4">
        <f t="shared" si="263"/>
        <v>-1</v>
      </c>
      <c r="AC556" s="4">
        <f t="shared" si="264"/>
        <v>0</v>
      </c>
      <c r="AD556" s="4"/>
      <c r="AE556" s="4">
        <f t="shared" si="265"/>
        <v>-0.49875000000000003</v>
      </c>
      <c r="AF556" s="22">
        <f t="shared" si="266"/>
        <v>-0.72</v>
      </c>
      <c r="AG556" s="22">
        <f t="shared" si="267"/>
        <v>-1.21875</v>
      </c>
      <c r="AH556" s="3">
        <f t="shared" si="268"/>
        <v>0</v>
      </c>
      <c r="AI556" s="28" t="b">
        <f t="shared" si="269"/>
        <v>0</v>
      </c>
      <c r="AJ556" s="3">
        <f t="shared" si="270"/>
        <v>4.5725646123260466E-2</v>
      </c>
      <c r="AK556" s="3">
        <f t="shared" si="271"/>
        <v>4.5725646123260466E-2</v>
      </c>
      <c r="AL556" s="26">
        <f t="shared" si="272"/>
        <v>2.9296875</v>
      </c>
      <c r="AM556" s="26">
        <f ca="1">IF(RAND()&lt;J556,H556*F556,I556*G556)-1</f>
        <v>0.28000000000000003</v>
      </c>
      <c r="AN556" s="26">
        <f ca="1">IF(RAND()&lt;(J556+(2*F556-1)*Sheet2!D$109),H556*F556,I556*G556)-1</f>
        <v>0.28000000000000003</v>
      </c>
      <c r="AO556" s="3">
        <f t="shared" si="243"/>
        <v>202109</v>
      </c>
    </row>
    <row r="557" spans="1:41" s="3" customFormat="1" x14ac:dyDescent="0.25">
      <c r="A557" s="6">
        <v>44451</v>
      </c>
      <c r="B557" s="1" t="s">
        <v>35</v>
      </c>
      <c r="C557" s="1" t="s">
        <v>44</v>
      </c>
      <c r="D557">
        <v>33</v>
      </c>
      <c r="E557" s="1">
        <v>29</v>
      </c>
      <c r="F557">
        <f t="shared" si="244"/>
        <v>1</v>
      </c>
      <c r="G557">
        <f t="shared" si="245"/>
        <v>0</v>
      </c>
      <c r="H557" s="4">
        <v>1.38</v>
      </c>
      <c r="I557" s="4">
        <v>3.15</v>
      </c>
      <c r="J557" s="4">
        <f t="shared" si="246"/>
        <v>0.7246376811594204</v>
      </c>
      <c r="K557" s="4">
        <f t="shared" si="247"/>
        <v>0.31746031746031744</v>
      </c>
      <c r="L557" s="17">
        <f t="shared" si="248"/>
        <v>0.69463768115942037</v>
      </c>
      <c r="M557" s="17">
        <f t="shared" si="249"/>
        <v>0.34746031746031747</v>
      </c>
      <c r="N557" s="34">
        <f t="shared" si="250"/>
        <v>1.4395994158147296</v>
      </c>
      <c r="O557" s="12">
        <f t="shared" si="251"/>
        <v>2.8780264961169482</v>
      </c>
      <c r="P557" s="4">
        <f t="shared" si="252"/>
        <v>202109</v>
      </c>
      <c r="Q557" s="17">
        <f t="shared" si="253"/>
        <v>1.38</v>
      </c>
      <c r="R557" s="17">
        <f t="shared" si="254"/>
        <v>-3.0966952264381891</v>
      </c>
      <c r="S557" s="16">
        <f t="shared" si="255"/>
        <v>-1.7166952264381892</v>
      </c>
      <c r="T557" s="5">
        <f t="shared" si="256"/>
        <v>2.2826086956521738</v>
      </c>
      <c r="U557" s="21">
        <f t="shared" si="257"/>
        <v>0</v>
      </c>
      <c r="V557" s="5"/>
      <c r="W557" s="5">
        <f t="shared" si="258"/>
        <v>0.37999999999999989</v>
      </c>
      <c r="X557" s="4">
        <f t="shared" si="259"/>
        <v>-0.2753623188405796</v>
      </c>
      <c r="Y557" s="4">
        <f t="shared" si="260"/>
        <v>-0.65536231884057949</v>
      </c>
      <c r="Z557" s="21">
        <f t="shared" si="261"/>
        <v>2021</v>
      </c>
      <c r="AA557" s="4">
        <f t="shared" si="262"/>
        <v>-1</v>
      </c>
      <c r="AB557" s="4">
        <f t="shared" si="263"/>
        <v>-1</v>
      </c>
      <c r="AC557" s="4">
        <f t="shared" si="264"/>
        <v>0</v>
      </c>
      <c r="AD557" s="4"/>
      <c r="AE557" s="4">
        <f t="shared" si="265"/>
        <v>-0.65536231884057949</v>
      </c>
      <c r="AF557" s="22">
        <f t="shared" si="266"/>
        <v>-0.62000000000000011</v>
      </c>
      <c r="AG557" s="22">
        <f t="shared" si="267"/>
        <v>-1.2753623188405796</v>
      </c>
      <c r="AH557" s="3">
        <f t="shared" si="268"/>
        <v>0</v>
      </c>
      <c r="AI557" s="28" t="b">
        <f t="shared" si="269"/>
        <v>0</v>
      </c>
      <c r="AJ557" s="3">
        <f t="shared" si="270"/>
        <v>4.039735099337749E-2</v>
      </c>
      <c r="AK557" s="3">
        <f t="shared" si="271"/>
        <v>4.0397350993377601E-2</v>
      </c>
      <c r="AL557" s="26">
        <f t="shared" si="272"/>
        <v>2.2826086956521738</v>
      </c>
      <c r="AM557" s="26">
        <f ca="1">IF(RAND()&lt;J557,H557*F557,I557*G557)-1</f>
        <v>-1</v>
      </c>
      <c r="AN557" s="26">
        <f ca="1">IF(RAND()&lt;(J557+(2*F557-1)*Sheet2!D$109),H557*F557,I557*G557)-1</f>
        <v>-1</v>
      </c>
      <c r="AO557" s="3">
        <f t="shared" si="243"/>
        <v>202109</v>
      </c>
    </row>
    <row r="558" spans="1:41" s="3" customFormat="1" x14ac:dyDescent="0.25">
      <c r="A558" s="6">
        <v>44451</v>
      </c>
      <c r="B558" s="1" t="s">
        <v>38</v>
      </c>
      <c r="C558" s="1" t="s">
        <v>37</v>
      </c>
      <c r="D558">
        <v>16</v>
      </c>
      <c r="E558" s="1">
        <v>17</v>
      </c>
      <c r="F558">
        <f t="shared" si="244"/>
        <v>0</v>
      </c>
      <c r="G558">
        <f t="shared" si="245"/>
        <v>1</v>
      </c>
      <c r="H558" s="4">
        <v>1.74</v>
      </c>
      <c r="I558" s="4">
        <v>2.15</v>
      </c>
      <c r="J558" s="4">
        <f t="shared" si="246"/>
        <v>0.57471264367816088</v>
      </c>
      <c r="K558" s="4">
        <f t="shared" si="247"/>
        <v>0.46511627906976744</v>
      </c>
      <c r="L558" s="17">
        <f t="shared" si="248"/>
        <v>0.60471264367816091</v>
      </c>
      <c r="M558" s="17">
        <f t="shared" si="249"/>
        <v>0.43511627906976746</v>
      </c>
      <c r="N558" s="34">
        <f t="shared" si="250"/>
        <v>1.6536780079832731</v>
      </c>
      <c r="O558" s="12">
        <f t="shared" si="251"/>
        <v>2.298236237306253</v>
      </c>
      <c r="P558" s="4">
        <f t="shared" si="252"/>
        <v>202109</v>
      </c>
      <c r="Q558" s="17">
        <f t="shared" si="253"/>
        <v>0.80930232558139537</v>
      </c>
      <c r="R558" s="17">
        <f t="shared" si="254"/>
        <v>-2.2209165687426555</v>
      </c>
      <c r="S558" s="16">
        <f t="shared" si="255"/>
        <v>-1.4116142431612602</v>
      </c>
      <c r="T558" s="5">
        <f t="shared" si="256"/>
        <v>1.235632183908046</v>
      </c>
      <c r="U558" s="21">
        <f t="shared" si="257"/>
        <v>0</v>
      </c>
      <c r="V558" s="5"/>
      <c r="W558" s="5">
        <f t="shared" si="258"/>
        <v>-1</v>
      </c>
      <c r="X558" s="4">
        <f t="shared" si="259"/>
        <v>-1</v>
      </c>
      <c r="Y558" s="4">
        <f t="shared" si="260"/>
        <v>0</v>
      </c>
      <c r="Z558" s="21">
        <f t="shared" si="261"/>
        <v>2021</v>
      </c>
      <c r="AA558" s="4">
        <f t="shared" si="262"/>
        <v>1.1499999999999999</v>
      </c>
      <c r="AB558" s="4">
        <f t="shared" si="263"/>
        <v>-0.53488372093023262</v>
      </c>
      <c r="AC558" s="4">
        <f t="shared" si="264"/>
        <v>-1.6848837209302325</v>
      </c>
      <c r="AD558" s="4"/>
      <c r="AE558" s="4">
        <f t="shared" si="265"/>
        <v>-1.1652873563218393</v>
      </c>
      <c r="AF558" s="22">
        <f t="shared" si="266"/>
        <v>0.14999999999999991</v>
      </c>
      <c r="AG558" s="22">
        <f t="shared" si="267"/>
        <v>-1.5348837209302326</v>
      </c>
      <c r="AH558" s="3">
        <f t="shared" si="268"/>
        <v>0</v>
      </c>
      <c r="AI558" s="28" t="b">
        <f t="shared" si="269"/>
        <v>0</v>
      </c>
      <c r="AJ558" s="3">
        <f t="shared" si="270"/>
        <v>3.8303341902313659E-2</v>
      </c>
      <c r="AK558" s="3">
        <f t="shared" si="271"/>
        <v>3.8303341902313659E-2</v>
      </c>
      <c r="AL558" s="26">
        <f t="shared" si="272"/>
        <v>1.235632183908046</v>
      </c>
      <c r="AM558" s="26">
        <f ca="1">IF(RAND()&lt;J558,H558*F558,I558*G558)-1</f>
        <v>-1</v>
      </c>
      <c r="AN558" s="26">
        <f ca="1">IF(RAND()&lt;(J558+(2*F558-1)*Sheet2!D$109),H558*F558,I558*G558)-1</f>
        <v>1.1499999999999999</v>
      </c>
      <c r="AO558" s="3">
        <f t="shared" si="243"/>
        <v>202109</v>
      </c>
    </row>
    <row r="559" spans="1:41" s="3" customFormat="1" x14ac:dyDescent="0.25">
      <c r="A559" s="6">
        <v>44451</v>
      </c>
      <c r="B559" s="1" t="s">
        <v>28</v>
      </c>
      <c r="C559" s="1" t="s">
        <v>48</v>
      </c>
      <c r="D559">
        <v>38</v>
      </c>
      <c r="E559" s="1">
        <v>3</v>
      </c>
      <c r="F559">
        <f t="shared" si="244"/>
        <v>1</v>
      </c>
      <c r="G559">
        <f t="shared" si="245"/>
        <v>0</v>
      </c>
      <c r="H559" s="4">
        <v>2.7</v>
      </c>
      <c r="I559" s="4">
        <v>1.5</v>
      </c>
      <c r="J559" s="4">
        <f t="shared" si="246"/>
        <v>0.37037037037037035</v>
      </c>
      <c r="K559" s="4">
        <f t="shared" si="247"/>
        <v>0.66666666666666663</v>
      </c>
      <c r="L559" s="17">
        <f t="shared" si="248"/>
        <v>0.34037037037037032</v>
      </c>
      <c r="M559" s="17">
        <f t="shared" si="249"/>
        <v>0.69666666666666666</v>
      </c>
      <c r="N559" s="34">
        <f t="shared" si="250"/>
        <v>2.9379760609358003</v>
      </c>
      <c r="O559" s="12">
        <f t="shared" si="251"/>
        <v>1.4354066985645932</v>
      </c>
      <c r="P559" s="4">
        <f t="shared" si="252"/>
        <v>202109</v>
      </c>
      <c r="Q559" s="17">
        <f t="shared" si="253"/>
        <v>2.7</v>
      </c>
      <c r="R559" s="17">
        <f t="shared" si="254"/>
        <v>-2.5882352941176467</v>
      </c>
      <c r="S559" s="16">
        <f t="shared" si="255"/>
        <v>0.11176470588235343</v>
      </c>
      <c r="T559" s="5">
        <f t="shared" si="256"/>
        <v>0.55555555555555547</v>
      </c>
      <c r="U559" s="21">
        <f t="shared" si="257"/>
        <v>0</v>
      </c>
      <c r="V559" s="5"/>
      <c r="W559" s="5">
        <f t="shared" si="258"/>
        <v>1.7000000000000002</v>
      </c>
      <c r="X559" s="4">
        <f t="shared" si="259"/>
        <v>-0.62962962962962965</v>
      </c>
      <c r="Y559" s="4">
        <f t="shared" si="260"/>
        <v>-2.3296296296296299</v>
      </c>
      <c r="Z559" s="21">
        <f t="shared" si="261"/>
        <v>2021</v>
      </c>
      <c r="AA559" s="4">
        <f t="shared" si="262"/>
        <v>-1</v>
      </c>
      <c r="AB559" s="4">
        <f t="shared" si="263"/>
        <v>-1</v>
      </c>
      <c r="AC559" s="4">
        <f t="shared" si="264"/>
        <v>0</v>
      </c>
      <c r="AD559" s="4"/>
      <c r="AE559" s="4">
        <f t="shared" si="265"/>
        <v>-2.3296296296296299</v>
      </c>
      <c r="AF559" s="22">
        <f t="shared" si="266"/>
        <v>0.70000000000000018</v>
      </c>
      <c r="AG559" s="22">
        <f t="shared" si="267"/>
        <v>-1.6296296296296298</v>
      </c>
      <c r="AH559" s="3">
        <f t="shared" si="268"/>
        <v>0</v>
      </c>
      <c r="AI559" s="28" t="b">
        <f t="shared" si="269"/>
        <v>0</v>
      </c>
      <c r="AJ559" s="3">
        <f t="shared" si="270"/>
        <v>3.5714285714285587E-2</v>
      </c>
      <c r="AK559" s="3">
        <f t="shared" si="271"/>
        <v>3.5714285714285809E-2</v>
      </c>
      <c r="AL559" s="26">
        <f t="shared" si="272"/>
        <v>0.55555555555555547</v>
      </c>
      <c r="AM559" s="26">
        <f ca="1">IF(RAND()&lt;J559,H559*F559,I559*G559)-1</f>
        <v>-1</v>
      </c>
      <c r="AN559" s="26">
        <f ca="1">IF(RAND()&lt;(J559+(2*F559-1)*Sheet2!D$109),H559*F559,I559*G559)-1</f>
        <v>1.7000000000000002</v>
      </c>
      <c r="AO559" s="3">
        <f t="shared" si="243"/>
        <v>202109</v>
      </c>
    </row>
    <row r="560" spans="1:41" s="3" customFormat="1" x14ac:dyDescent="0.25">
      <c r="A560" s="6">
        <v>44451</v>
      </c>
      <c r="B560" s="1" t="s">
        <v>20</v>
      </c>
      <c r="C560" s="1" t="s">
        <v>21</v>
      </c>
      <c r="D560">
        <v>13</v>
      </c>
      <c r="E560" s="1">
        <v>27</v>
      </c>
      <c r="F560">
        <f t="shared" si="244"/>
        <v>0</v>
      </c>
      <c r="G560">
        <f t="shared" si="245"/>
        <v>1</v>
      </c>
      <c r="H560" s="4">
        <v>1.95</v>
      </c>
      <c r="I560" s="4">
        <v>1.86</v>
      </c>
      <c r="J560" s="4">
        <f t="shared" si="246"/>
        <v>0.51282051282051289</v>
      </c>
      <c r="K560" s="4">
        <f t="shared" si="247"/>
        <v>0.5376344086021505</v>
      </c>
      <c r="L560" s="17">
        <f t="shared" si="248"/>
        <v>0.54282051282051291</v>
      </c>
      <c r="M560" s="17">
        <f t="shared" si="249"/>
        <v>0.50763440860215048</v>
      </c>
      <c r="N560" s="34">
        <f t="shared" si="250"/>
        <v>1.8422295701464333</v>
      </c>
      <c r="O560" s="12">
        <f t="shared" si="251"/>
        <v>1.9699216267739887</v>
      </c>
      <c r="P560" s="4">
        <f t="shared" si="252"/>
        <v>202109</v>
      </c>
      <c r="Q560" s="17">
        <f t="shared" si="253"/>
        <v>1.0483870967741935</v>
      </c>
      <c r="R560" s="17">
        <f t="shared" si="254"/>
        <v>-2.215422276621787</v>
      </c>
      <c r="S560" s="16">
        <f t="shared" si="255"/>
        <v>-1.1670351798475935</v>
      </c>
      <c r="T560" s="5">
        <f t="shared" si="256"/>
        <v>0.9538461538461539</v>
      </c>
      <c r="U560" s="21">
        <f t="shared" si="257"/>
        <v>0</v>
      </c>
      <c r="V560" s="5"/>
      <c r="W560" s="5">
        <f t="shared" si="258"/>
        <v>-1</v>
      </c>
      <c r="X560" s="4">
        <f t="shared" si="259"/>
        <v>-1</v>
      </c>
      <c r="Y560" s="4">
        <f t="shared" si="260"/>
        <v>0</v>
      </c>
      <c r="Z560" s="21">
        <f t="shared" si="261"/>
        <v>2021</v>
      </c>
      <c r="AA560" s="4">
        <f t="shared" si="262"/>
        <v>0.8600000000000001</v>
      </c>
      <c r="AB560" s="4">
        <f t="shared" si="263"/>
        <v>-0.4623655913978495</v>
      </c>
      <c r="AC560" s="4">
        <f t="shared" si="264"/>
        <v>-1.3223655913978496</v>
      </c>
      <c r="AD560" s="4"/>
      <c r="AE560" s="4">
        <f t="shared" si="265"/>
        <v>-1.437179487179487</v>
      </c>
      <c r="AF560" s="22">
        <f t="shared" si="266"/>
        <v>-0.1399999999999999</v>
      </c>
      <c r="AG560" s="22">
        <f t="shared" si="267"/>
        <v>-1.4623655913978495</v>
      </c>
      <c r="AH560" s="3">
        <f t="shared" si="268"/>
        <v>0</v>
      </c>
      <c r="AI560" s="28" t="b">
        <f t="shared" si="269"/>
        <v>0</v>
      </c>
      <c r="AJ560" s="3">
        <f t="shared" si="270"/>
        <v>4.8031496062992063E-2</v>
      </c>
      <c r="AK560" s="3">
        <f t="shared" si="271"/>
        <v>4.8031496062992174E-2</v>
      </c>
      <c r="AL560" s="26">
        <f t="shared" si="272"/>
        <v>0.9538461538461539</v>
      </c>
      <c r="AM560" s="26">
        <f ca="1">IF(RAND()&lt;J560,H560*F560,I560*G560)-1</f>
        <v>0.8600000000000001</v>
      </c>
      <c r="AN560" s="26">
        <f ca="1">IF(RAND()&lt;(J560+(2*F560-1)*Sheet2!D$109),H560*F560,I560*G560)-1</f>
        <v>0.8600000000000001</v>
      </c>
      <c r="AO560" s="3">
        <f t="shared" si="243"/>
        <v>202109</v>
      </c>
    </row>
    <row r="561" spans="1:41" s="3" customFormat="1" x14ac:dyDescent="0.25">
      <c r="A561" s="6">
        <v>44451</v>
      </c>
      <c r="B561" s="1" t="s">
        <v>27</v>
      </c>
      <c r="C561" s="1" t="s">
        <v>41</v>
      </c>
      <c r="D561">
        <v>6</v>
      </c>
      <c r="E561" s="1">
        <v>32</v>
      </c>
      <c r="F561">
        <f t="shared" si="244"/>
        <v>0</v>
      </c>
      <c r="G561">
        <f t="shared" si="245"/>
        <v>1</v>
      </c>
      <c r="H561" s="4">
        <v>1.5</v>
      </c>
      <c r="I561" s="4">
        <v>2.7</v>
      </c>
      <c r="J561" s="4">
        <f t="shared" si="246"/>
        <v>0.66666666666666663</v>
      </c>
      <c r="K561" s="4">
        <f t="shared" si="247"/>
        <v>0.37037037037037035</v>
      </c>
      <c r="L561" s="17">
        <f t="shared" si="248"/>
        <v>0.69666666666666666</v>
      </c>
      <c r="M561" s="17">
        <f t="shared" si="249"/>
        <v>0.34037037037037032</v>
      </c>
      <c r="N561" s="34">
        <f t="shared" si="250"/>
        <v>1.4354066985645932</v>
      </c>
      <c r="O561" s="12">
        <f t="shared" si="251"/>
        <v>2.9379760609358003</v>
      </c>
      <c r="P561" s="4">
        <f t="shared" si="252"/>
        <v>202109</v>
      </c>
      <c r="Q561" s="17">
        <f t="shared" si="253"/>
        <v>0.55555555555555547</v>
      </c>
      <c r="R561" s="17">
        <f t="shared" si="254"/>
        <v>-2.5882352941176467</v>
      </c>
      <c r="S561" s="16">
        <f t="shared" si="255"/>
        <v>-2.0326797385620914</v>
      </c>
      <c r="T561" s="5">
        <f t="shared" si="256"/>
        <v>1.8</v>
      </c>
      <c r="U561" s="21">
        <f t="shared" si="257"/>
        <v>0</v>
      </c>
      <c r="V561" s="5"/>
      <c r="W561" s="5">
        <f t="shared" si="258"/>
        <v>-1</v>
      </c>
      <c r="X561" s="4">
        <f t="shared" si="259"/>
        <v>-1</v>
      </c>
      <c r="Y561" s="4">
        <f t="shared" si="260"/>
        <v>0</v>
      </c>
      <c r="Z561" s="21">
        <f t="shared" si="261"/>
        <v>2021</v>
      </c>
      <c r="AA561" s="4">
        <f t="shared" si="262"/>
        <v>1.7000000000000002</v>
      </c>
      <c r="AB561" s="4">
        <f t="shared" si="263"/>
        <v>-0.62962962962962965</v>
      </c>
      <c r="AC561" s="4">
        <f t="shared" si="264"/>
        <v>-2.3296296296296299</v>
      </c>
      <c r="AD561" s="4"/>
      <c r="AE561" s="4">
        <f t="shared" si="265"/>
        <v>-0.83333333333333337</v>
      </c>
      <c r="AF561" s="22">
        <f t="shared" si="266"/>
        <v>0.70000000000000018</v>
      </c>
      <c r="AG561" s="22">
        <f t="shared" si="267"/>
        <v>-1.6296296296296298</v>
      </c>
      <c r="AH561" s="3">
        <f t="shared" si="268"/>
        <v>0</v>
      </c>
      <c r="AI561" s="28" t="b">
        <f t="shared" si="269"/>
        <v>0</v>
      </c>
      <c r="AJ561" s="3">
        <f t="shared" si="270"/>
        <v>3.5714285714285587E-2</v>
      </c>
      <c r="AK561" s="3">
        <f t="shared" si="271"/>
        <v>3.5714285714285809E-2</v>
      </c>
      <c r="AL561" s="26">
        <f t="shared" si="272"/>
        <v>1.8</v>
      </c>
      <c r="AM561" s="26">
        <f ca="1">IF(RAND()&lt;J561,H561*F561,I561*G561)-1</f>
        <v>-1</v>
      </c>
      <c r="AN561" s="26">
        <f ca="1">IF(RAND()&lt;(J561+(2*F561-1)*Sheet2!D$109),H561*F561,I561*G561)-1</f>
        <v>-1</v>
      </c>
      <c r="AO561" s="3">
        <f t="shared" si="243"/>
        <v>202109</v>
      </c>
    </row>
    <row r="562" spans="1:41" s="3" customFormat="1" x14ac:dyDescent="0.25">
      <c r="A562" s="6">
        <v>44451</v>
      </c>
      <c r="B562" s="1" t="s">
        <v>32</v>
      </c>
      <c r="C562" s="1" t="s">
        <v>43</v>
      </c>
      <c r="D562">
        <v>16</v>
      </c>
      <c r="E562" s="1">
        <v>23</v>
      </c>
      <c r="F562">
        <f t="shared" si="244"/>
        <v>0</v>
      </c>
      <c r="G562">
        <f t="shared" si="245"/>
        <v>1</v>
      </c>
      <c r="H562" s="4">
        <v>1.36</v>
      </c>
      <c r="I562" s="4">
        <v>3.25</v>
      </c>
      <c r="J562" s="4">
        <f t="shared" si="246"/>
        <v>0.73529411764705876</v>
      </c>
      <c r="K562" s="4">
        <f t="shared" si="247"/>
        <v>0.30769230769230771</v>
      </c>
      <c r="L562" s="17">
        <f t="shared" si="248"/>
        <v>0.76529411764705879</v>
      </c>
      <c r="M562" s="17">
        <f t="shared" si="249"/>
        <v>0.27769230769230768</v>
      </c>
      <c r="N562" s="34">
        <f t="shared" si="250"/>
        <v>1.3066871637202153</v>
      </c>
      <c r="O562" s="12">
        <f t="shared" si="251"/>
        <v>3.6011080332409975</v>
      </c>
      <c r="P562" s="4">
        <f t="shared" si="252"/>
        <v>202109</v>
      </c>
      <c r="Q562" s="17">
        <f t="shared" si="253"/>
        <v>0.4184615384615385</v>
      </c>
      <c r="R562" s="17">
        <f t="shared" si="254"/>
        <v>-3.2222222222222214</v>
      </c>
      <c r="S562" s="16">
        <f t="shared" si="255"/>
        <v>-2.8037606837606828</v>
      </c>
      <c r="T562" s="5">
        <f t="shared" si="256"/>
        <v>2.3897058823529411</v>
      </c>
      <c r="U562" s="21">
        <f t="shared" si="257"/>
        <v>0</v>
      </c>
      <c r="V562" s="5"/>
      <c r="W562" s="5">
        <f t="shared" si="258"/>
        <v>-1</v>
      </c>
      <c r="X562" s="4">
        <f t="shared" si="259"/>
        <v>-1</v>
      </c>
      <c r="Y562" s="4">
        <f t="shared" si="260"/>
        <v>0</v>
      </c>
      <c r="Z562" s="21">
        <f t="shared" si="261"/>
        <v>2021</v>
      </c>
      <c r="AA562" s="4">
        <f t="shared" si="262"/>
        <v>2.25</v>
      </c>
      <c r="AB562" s="4">
        <f t="shared" si="263"/>
        <v>-0.69230769230769229</v>
      </c>
      <c r="AC562" s="4">
        <f t="shared" si="264"/>
        <v>-2.9423076923076925</v>
      </c>
      <c r="AD562" s="4"/>
      <c r="AE562" s="4">
        <f t="shared" si="265"/>
        <v>-0.62470588235294133</v>
      </c>
      <c r="AF562" s="22">
        <f t="shared" si="266"/>
        <v>1.25</v>
      </c>
      <c r="AG562" s="22">
        <f t="shared" si="267"/>
        <v>-1.6923076923076923</v>
      </c>
      <c r="AH562" s="3">
        <f t="shared" si="268"/>
        <v>0</v>
      </c>
      <c r="AI562" s="28" t="b">
        <f t="shared" si="269"/>
        <v>0</v>
      </c>
      <c r="AJ562" s="3">
        <f t="shared" si="270"/>
        <v>4.1214750542299394E-2</v>
      </c>
      <c r="AK562" s="3">
        <f t="shared" si="271"/>
        <v>4.1214750542299394E-2</v>
      </c>
      <c r="AL562" s="26">
        <f t="shared" si="272"/>
        <v>2.3897058823529411</v>
      </c>
      <c r="AM562" s="26">
        <f ca="1">IF(RAND()&lt;J562,H562*F562,I562*G562)-1</f>
        <v>-1</v>
      </c>
      <c r="AN562" s="26">
        <f ca="1">IF(RAND()&lt;(J562+(2*F562-1)*Sheet2!D$109),H562*F562,I562*G562)-1</f>
        <v>-1</v>
      </c>
      <c r="AO562" s="3">
        <f t="shared" si="243"/>
        <v>202109</v>
      </c>
    </row>
    <row r="563" spans="1:41" s="3" customFormat="1" x14ac:dyDescent="0.25">
      <c r="A563" s="6">
        <v>44451</v>
      </c>
      <c r="B563" s="1" t="s">
        <v>26</v>
      </c>
      <c r="C563" s="1" t="s">
        <v>39</v>
      </c>
      <c r="D563">
        <v>19</v>
      </c>
      <c r="E563" s="1">
        <v>14</v>
      </c>
      <c r="F563">
        <f t="shared" si="244"/>
        <v>1</v>
      </c>
      <c r="G563">
        <f t="shared" si="245"/>
        <v>0</v>
      </c>
      <c r="H563" s="4">
        <v>1.47</v>
      </c>
      <c r="I563" s="4">
        <v>2.75</v>
      </c>
      <c r="J563" s="4">
        <f t="shared" si="246"/>
        <v>0.68027210884353739</v>
      </c>
      <c r="K563" s="4">
        <f t="shared" si="247"/>
        <v>0.36363636363636365</v>
      </c>
      <c r="L563" s="17">
        <f t="shared" si="248"/>
        <v>0.65027210884353737</v>
      </c>
      <c r="M563" s="17">
        <f t="shared" si="249"/>
        <v>0.39363636363636367</v>
      </c>
      <c r="N563" s="34">
        <f t="shared" si="250"/>
        <v>1.5378177633643688</v>
      </c>
      <c r="O563" s="12">
        <f t="shared" si="251"/>
        <v>2.5404157043879905</v>
      </c>
      <c r="P563" s="4">
        <f t="shared" si="252"/>
        <v>202109</v>
      </c>
      <c r="Q563" s="17">
        <f t="shared" si="253"/>
        <v>1.47</v>
      </c>
      <c r="R563" s="17">
        <f t="shared" si="254"/>
        <v>-2.6990881458966562</v>
      </c>
      <c r="S563" s="16">
        <f t="shared" si="255"/>
        <v>-1.2290881458966563</v>
      </c>
      <c r="T563" s="5">
        <f t="shared" si="256"/>
        <v>1.870748299319728</v>
      </c>
      <c r="U563" s="21">
        <f t="shared" si="257"/>
        <v>0</v>
      </c>
      <c r="V563" s="5"/>
      <c r="W563" s="5">
        <f t="shared" si="258"/>
        <v>0.47</v>
      </c>
      <c r="X563" s="4">
        <f t="shared" si="259"/>
        <v>-0.31972789115646261</v>
      </c>
      <c r="Y563" s="4">
        <f t="shared" si="260"/>
        <v>-0.78972789115646258</v>
      </c>
      <c r="Z563" s="21">
        <f t="shared" si="261"/>
        <v>2021</v>
      </c>
      <c r="AA563" s="4">
        <f t="shared" si="262"/>
        <v>-1</v>
      </c>
      <c r="AB563" s="4">
        <f t="shared" si="263"/>
        <v>-1</v>
      </c>
      <c r="AC563" s="4">
        <f t="shared" si="264"/>
        <v>0</v>
      </c>
      <c r="AD563" s="4"/>
      <c r="AE563" s="4">
        <f t="shared" si="265"/>
        <v>-0.78972789115646258</v>
      </c>
      <c r="AF563" s="22">
        <f t="shared" si="266"/>
        <v>-0.53</v>
      </c>
      <c r="AG563" s="22">
        <f t="shared" si="267"/>
        <v>-1.3197278911564627</v>
      </c>
      <c r="AH563" s="3">
        <f t="shared" si="268"/>
        <v>0</v>
      </c>
      <c r="AI563" s="28" t="b">
        <f t="shared" si="269"/>
        <v>0</v>
      </c>
      <c r="AJ563" s="3">
        <f t="shared" si="270"/>
        <v>4.206161137440767E-2</v>
      </c>
      <c r="AK563" s="3">
        <f t="shared" si="271"/>
        <v>4.2061611374407559E-2</v>
      </c>
      <c r="AL563" s="26">
        <f t="shared" si="272"/>
        <v>1.870748299319728</v>
      </c>
      <c r="AM563" s="26">
        <f ca="1">IF(RAND()&lt;J563,H563*F563,I563*G563)-1</f>
        <v>0.47</v>
      </c>
      <c r="AN563" s="26">
        <f ca="1">IF(RAND()&lt;(J563+(2*F563-1)*Sheet2!D$109),H563*F563,I563*G563)-1</f>
        <v>0.47</v>
      </c>
      <c r="AO563" s="3">
        <f t="shared" si="243"/>
        <v>202109</v>
      </c>
    </row>
    <row r="564" spans="1:41" s="3" customFormat="1" x14ac:dyDescent="0.25">
      <c r="A564" s="6">
        <v>44451</v>
      </c>
      <c r="B564" s="1" t="s">
        <v>30</v>
      </c>
      <c r="C564" s="1" t="s">
        <v>46</v>
      </c>
      <c r="D564">
        <v>27</v>
      </c>
      <c r="E564" s="1">
        <v>24</v>
      </c>
      <c r="F564">
        <f t="shared" si="244"/>
        <v>1</v>
      </c>
      <c r="G564">
        <f t="shared" si="245"/>
        <v>0</v>
      </c>
      <c r="H564" s="4">
        <v>2.35</v>
      </c>
      <c r="I564" s="4">
        <v>1.64</v>
      </c>
      <c r="J564" s="4">
        <f t="shared" si="246"/>
        <v>0.42553191489361702</v>
      </c>
      <c r="K564" s="4">
        <f t="shared" si="247"/>
        <v>0.6097560975609756</v>
      </c>
      <c r="L564" s="17">
        <f t="shared" si="248"/>
        <v>0.39553191489361705</v>
      </c>
      <c r="M564" s="17">
        <f t="shared" si="249"/>
        <v>0.63975609756097562</v>
      </c>
      <c r="N564" s="34">
        <f t="shared" si="250"/>
        <v>2.5282409897794511</v>
      </c>
      <c r="O564" s="12">
        <f t="shared" si="251"/>
        <v>1.5630956919557757</v>
      </c>
      <c r="P564" s="4">
        <f t="shared" si="252"/>
        <v>202109</v>
      </c>
      <c r="Q564" s="17">
        <f t="shared" si="253"/>
        <v>2.35</v>
      </c>
      <c r="R564" s="17">
        <f t="shared" si="254"/>
        <v>-2.3032407407407409</v>
      </c>
      <c r="S564" s="16">
        <f t="shared" si="255"/>
        <v>4.6759259259259167E-2</v>
      </c>
      <c r="T564" s="5">
        <f t="shared" si="256"/>
        <v>0.69787234042553181</v>
      </c>
      <c r="U564" s="21">
        <f t="shared" si="257"/>
        <v>0</v>
      </c>
      <c r="V564" s="5"/>
      <c r="W564" s="5">
        <f t="shared" si="258"/>
        <v>1.35</v>
      </c>
      <c r="X564" s="4">
        <f t="shared" si="259"/>
        <v>-0.57446808510638303</v>
      </c>
      <c r="Y564" s="4">
        <f t="shared" si="260"/>
        <v>-1.9244680851063831</v>
      </c>
      <c r="Z564" s="21">
        <f t="shared" si="261"/>
        <v>2021</v>
      </c>
      <c r="AA564" s="4">
        <f t="shared" si="262"/>
        <v>-1</v>
      </c>
      <c r="AB564" s="4">
        <f t="shared" si="263"/>
        <v>-1</v>
      </c>
      <c r="AC564" s="4">
        <f t="shared" si="264"/>
        <v>0</v>
      </c>
      <c r="AD564" s="4"/>
      <c r="AE564" s="4">
        <f t="shared" si="265"/>
        <v>-1.9244680851063831</v>
      </c>
      <c r="AF564" s="22">
        <f t="shared" si="266"/>
        <v>0.35000000000000009</v>
      </c>
      <c r="AG564" s="22">
        <f t="shared" si="267"/>
        <v>-1.574468085106383</v>
      </c>
      <c r="AH564" s="3">
        <f t="shared" si="268"/>
        <v>0</v>
      </c>
      <c r="AI564" s="28" t="b">
        <f t="shared" si="269"/>
        <v>0</v>
      </c>
      <c r="AJ564" s="3">
        <f t="shared" si="270"/>
        <v>3.4085213032581496E-2</v>
      </c>
      <c r="AK564" s="3">
        <f t="shared" si="271"/>
        <v>3.4085213032581496E-2</v>
      </c>
      <c r="AL564" s="26">
        <f t="shared" si="272"/>
        <v>0.69787234042553181</v>
      </c>
      <c r="AM564" s="26">
        <f ca="1">IF(RAND()&lt;J564,H564*F564,I564*G564)-1</f>
        <v>1.35</v>
      </c>
      <c r="AN564" s="26">
        <f ca="1">IF(RAND()&lt;(J564+(2*F564-1)*Sheet2!D$109),H564*F564,I564*G564)-1</f>
        <v>1.35</v>
      </c>
      <c r="AO564" s="3">
        <f t="shared" si="243"/>
        <v>202109</v>
      </c>
    </row>
    <row r="565" spans="1:41" s="3" customFormat="1" x14ac:dyDescent="0.25">
      <c r="A565" s="6">
        <v>44451</v>
      </c>
      <c r="B565" s="1" t="s">
        <v>19</v>
      </c>
      <c r="C565" s="1" t="s">
        <v>24</v>
      </c>
      <c r="D565">
        <v>33</v>
      </c>
      <c r="E565" s="1">
        <v>41</v>
      </c>
      <c r="F565">
        <f t="shared" si="244"/>
        <v>0</v>
      </c>
      <c r="G565">
        <f t="shared" si="245"/>
        <v>1</v>
      </c>
      <c r="H565" s="4">
        <v>4.25</v>
      </c>
      <c r="I565" s="4">
        <v>1.23</v>
      </c>
      <c r="J565" s="4">
        <f t="shared" si="246"/>
        <v>0.23529411764705882</v>
      </c>
      <c r="K565" s="4">
        <f t="shared" si="247"/>
        <v>0.81300813008130079</v>
      </c>
      <c r="L565" s="17">
        <f t="shared" si="248"/>
        <v>0.26529411764705879</v>
      </c>
      <c r="M565" s="17">
        <f t="shared" si="249"/>
        <v>0.78300813008130077</v>
      </c>
      <c r="N565" s="34">
        <f t="shared" si="250"/>
        <v>3.7694013303769407</v>
      </c>
      <c r="O565" s="12">
        <f t="shared" si="251"/>
        <v>1.2771259474613228</v>
      </c>
      <c r="P565" s="4">
        <f t="shared" si="252"/>
        <v>202109</v>
      </c>
      <c r="Q565" s="17">
        <f t="shared" si="253"/>
        <v>3.4552845528455287</v>
      </c>
      <c r="R565" s="17">
        <f t="shared" si="254"/>
        <v>-4.6555183946488299</v>
      </c>
      <c r="S565" s="16">
        <f t="shared" si="255"/>
        <v>-1.2002338418033012</v>
      </c>
      <c r="T565" s="5">
        <f t="shared" si="256"/>
        <v>0.28941176470588237</v>
      </c>
      <c r="U565" s="21">
        <f t="shared" si="257"/>
        <v>0</v>
      </c>
      <c r="V565" s="5"/>
      <c r="W565" s="5">
        <f t="shared" si="258"/>
        <v>-1</v>
      </c>
      <c r="X565" s="4">
        <f t="shared" si="259"/>
        <v>-1</v>
      </c>
      <c r="Y565" s="4">
        <f t="shared" si="260"/>
        <v>0</v>
      </c>
      <c r="Z565" s="21">
        <f t="shared" si="261"/>
        <v>2021</v>
      </c>
      <c r="AA565" s="4">
        <f t="shared" si="262"/>
        <v>0.22999999999999998</v>
      </c>
      <c r="AB565" s="4">
        <f t="shared" si="263"/>
        <v>-0.18699186991869921</v>
      </c>
      <c r="AC565" s="4">
        <f t="shared" si="264"/>
        <v>-0.41699186991869919</v>
      </c>
      <c r="AD565" s="4"/>
      <c r="AE565" s="4">
        <f t="shared" si="265"/>
        <v>-4.0147058823529411</v>
      </c>
      <c r="AF565" s="22">
        <f t="shared" si="266"/>
        <v>-0.77</v>
      </c>
      <c r="AG565" s="22">
        <f t="shared" si="267"/>
        <v>-1.1869918699186992</v>
      </c>
      <c r="AH565" s="3">
        <f t="shared" si="268"/>
        <v>0</v>
      </c>
      <c r="AI565" s="28" t="b">
        <f t="shared" si="269"/>
        <v>0</v>
      </c>
      <c r="AJ565" s="3">
        <f t="shared" si="270"/>
        <v>4.6076642335766471E-2</v>
      </c>
      <c r="AK565" s="3">
        <f t="shared" si="271"/>
        <v>4.6076642335766471E-2</v>
      </c>
      <c r="AL565" s="26">
        <f t="shared" si="272"/>
        <v>0.28941176470588237</v>
      </c>
      <c r="AM565" s="26">
        <f ca="1">IF(RAND()&lt;J565,H565*F565,I565*G565)-1</f>
        <v>0.22999999999999998</v>
      </c>
      <c r="AN565" s="26">
        <f ca="1">IF(RAND()&lt;(J565+(2*F565-1)*Sheet2!D$109),H565*F565,I565*G565)-1</f>
        <v>-1</v>
      </c>
      <c r="AO565" s="3">
        <f t="shared" si="243"/>
        <v>202109</v>
      </c>
    </row>
    <row r="566" spans="1:41" s="3" customFormat="1" x14ac:dyDescent="0.25">
      <c r="A566" s="6">
        <v>44451</v>
      </c>
      <c r="B566" s="1" t="s">
        <v>33</v>
      </c>
      <c r="C566" s="1" t="s">
        <v>42</v>
      </c>
      <c r="D566">
        <v>37</v>
      </c>
      <c r="E566" s="1">
        <v>21</v>
      </c>
      <c r="F566">
        <f t="shared" si="244"/>
        <v>1</v>
      </c>
      <c r="G566">
        <f t="shared" si="245"/>
        <v>0</v>
      </c>
      <c r="H566" s="4">
        <v>2.25</v>
      </c>
      <c r="I566" s="4">
        <v>1.68</v>
      </c>
      <c r="J566" s="4">
        <f t="shared" si="246"/>
        <v>0.44444444444444442</v>
      </c>
      <c r="K566" s="4">
        <f t="shared" si="247"/>
        <v>0.59523809523809523</v>
      </c>
      <c r="L566" s="17">
        <f t="shared" si="248"/>
        <v>0.41444444444444439</v>
      </c>
      <c r="M566" s="17">
        <f t="shared" si="249"/>
        <v>0.62523809523809526</v>
      </c>
      <c r="N566" s="34">
        <f t="shared" si="250"/>
        <v>2.4128686327077751</v>
      </c>
      <c r="O566" s="12">
        <f t="shared" si="251"/>
        <v>1.5993907083015992</v>
      </c>
      <c r="P566" s="4">
        <f t="shared" si="252"/>
        <v>202109</v>
      </c>
      <c r="Q566" s="17">
        <f t="shared" si="253"/>
        <v>2.25</v>
      </c>
      <c r="R566" s="17">
        <f t="shared" si="254"/>
        <v>-2.2705882352941176</v>
      </c>
      <c r="S566" s="16">
        <f t="shared" si="255"/>
        <v>-2.0588235294117574E-2</v>
      </c>
      <c r="T566" s="5">
        <f t="shared" si="256"/>
        <v>0.74666666666666659</v>
      </c>
      <c r="U566" s="21">
        <f t="shared" si="257"/>
        <v>0</v>
      </c>
      <c r="V566" s="5"/>
      <c r="W566" s="5">
        <f t="shared" si="258"/>
        <v>1.25</v>
      </c>
      <c r="X566" s="4">
        <f t="shared" si="259"/>
        <v>-0.55555555555555558</v>
      </c>
      <c r="Y566" s="4">
        <f t="shared" si="260"/>
        <v>-1.8055555555555556</v>
      </c>
      <c r="Z566" s="21">
        <f t="shared" si="261"/>
        <v>2021</v>
      </c>
      <c r="AA566" s="4">
        <f t="shared" si="262"/>
        <v>-1</v>
      </c>
      <c r="AB566" s="4">
        <f t="shared" si="263"/>
        <v>-1</v>
      </c>
      <c r="AC566" s="4">
        <f t="shared" si="264"/>
        <v>0</v>
      </c>
      <c r="AD566" s="4"/>
      <c r="AE566" s="4">
        <f t="shared" si="265"/>
        <v>-1.8055555555555556</v>
      </c>
      <c r="AF566" s="22">
        <f t="shared" si="266"/>
        <v>0.25</v>
      </c>
      <c r="AG566" s="22">
        <f t="shared" si="267"/>
        <v>-1.5555555555555556</v>
      </c>
      <c r="AH566" s="3">
        <f t="shared" si="268"/>
        <v>0</v>
      </c>
      <c r="AI566" s="28" t="b">
        <f t="shared" si="269"/>
        <v>0</v>
      </c>
      <c r="AJ566" s="3">
        <f t="shared" si="270"/>
        <v>3.8167938931297662E-2</v>
      </c>
      <c r="AK566" s="3">
        <f t="shared" si="271"/>
        <v>3.8167938931297662E-2</v>
      </c>
      <c r="AL566" s="26">
        <f t="shared" si="272"/>
        <v>0.74666666666666659</v>
      </c>
      <c r="AM566" s="26">
        <f ca="1">IF(RAND()&lt;J566,H566*F566,I566*G566)-1</f>
        <v>1.25</v>
      </c>
      <c r="AN566" s="26">
        <f ca="1">IF(RAND()&lt;(J566+(2*F566-1)*Sheet2!D$109),H566*F566,I566*G566)-1</f>
        <v>-1</v>
      </c>
      <c r="AO566" s="3">
        <f t="shared" si="243"/>
        <v>202109</v>
      </c>
    </row>
    <row r="567" spans="1:41" s="3" customFormat="1" x14ac:dyDescent="0.25">
      <c r="A567" s="6">
        <v>44451</v>
      </c>
      <c r="B567" s="1" t="s">
        <v>22</v>
      </c>
      <c r="C567" s="1" t="s">
        <v>47</v>
      </c>
      <c r="D567">
        <v>16</v>
      </c>
      <c r="E567" s="1">
        <v>28</v>
      </c>
      <c r="F567">
        <f t="shared" si="244"/>
        <v>0</v>
      </c>
      <c r="G567">
        <f t="shared" si="245"/>
        <v>1</v>
      </c>
      <c r="H567" s="4">
        <v>1.68</v>
      </c>
      <c r="I567" s="4">
        <v>2.25</v>
      </c>
      <c r="J567" s="4">
        <f t="shared" si="246"/>
        <v>0.59523809523809523</v>
      </c>
      <c r="K567" s="4">
        <f t="shared" si="247"/>
        <v>0.44444444444444442</v>
      </c>
      <c r="L567" s="17">
        <f t="shared" si="248"/>
        <v>0.62523809523809526</v>
      </c>
      <c r="M567" s="17">
        <f t="shared" si="249"/>
        <v>0.41444444444444439</v>
      </c>
      <c r="N567" s="34">
        <f t="shared" si="250"/>
        <v>1.5993907083015992</v>
      </c>
      <c r="O567" s="12">
        <f t="shared" si="251"/>
        <v>2.4128686327077751</v>
      </c>
      <c r="P567" s="4">
        <f t="shared" si="252"/>
        <v>202109</v>
      </c>
      <c r="Q567" s="17">
        <f t="shared" si="253"/>
        <v>0.74666666666666659</v>
      </c>
      <c r="R567" s="17">
        <f t="shared" si="254"/>
        <v>-2.2705882352941176</v>
      </c>
      <c r="S567" s="16">
        <f t="shared" si="255"/>
        <v>-1.523921568627451</v>
      </c>
      <c r="T567" s="5">
        <f t="shared" si="256"/>
        <v>1.3392857142857144</v>
      </c>
      <c r="U567" s="21">
        <f t="shared" si="257"/>
        <v>0</v>
      </c>
      <c r="V567" s="5"/>
      <c r="W567" s="5">
        <f t="shared" si="258"/>
        <v>-1</v>
      </c>
      <c r="X567" s="4">
        <f t="shared" si="259"/>
        <v>-1</v>
      </c>
      <c r="Y567" s="4">
        <f t="shared" si="260"/>
        <v>0</v>
      </c>
      <c r="Z567" s="21">
        <f t="shared" si="261"/>
        <v>2021</v>
      </c>
      <c r="AA567" s="4">
        <f t="shared" si="262"/>
        <v>1.25</v>
      </c>
      <c r="AB567" s="4">
        <f t="shared" si="263"/>
        <v>-0.55555555555555558</v>
      </c>
      <c r="AC567" s="4">
        <f t="shared" si="264"/>
        <v>-1.8055555555555556</v>
      </c>
      <c r="AD567" s="4"/>
      <c r="AE567" s="4">
        <f t="shared" si="265"/>
        <v>-1.0847619047619048</v>
      </c>
      <c r="AF567" s="22">
        <f t="shared" si="266"/>
        <v>0.25</v>
      </c>
      <c r="AG567" s="22">
        <f t="shared" si="267"/>
        <v>-1.5555555555555556</v>
      </c>
      <c r="AH567" s="3">
        <f t="shared" si="268"/>
        <v>0</v>
      </c>
      <c r="AI567" s="28" t="b">
        <f t="shared" si="269"/>
        <v>0</v>
      </c>
      <c r="AJ567" s="3">
        <f t="shared" si="270"/>
        <v>3.8167938931297662E-2</v>
      </c>
      <c r="AK567" s="3">
        <f t="shared" si="271"/>
        <v>3.8167938931297662E-2</v>
      </c>
      <c r="AL567" s="26">
        <f t="shared" si="272"/>
        <v>1.3392857142857144</v>
      </c>
      <c r="AM567" s="26">
        <f ca="1">IF(RAND()&lt;J567,H567*F567,I567*G567)-1</f>
        <v>1.25</v>
      </c>
      <c r="AN567" s="26">
        <f ca="1">IF(RAND()&lt;(J567+(2*F567-1)*Sheet2!D$109),H567*F567,I567*G567)-1</f>
        <v>1.25</v>
      </c>
      <c r="AO567" s="3">
        <f t="shared" si="243"/>
        <v>202109</v>
      </c>
    </row>
    <row r="568" spans="1:41" s="3" customFormat="1" x14ac:dyDescent="0.25">
      <c r="A568" s="6">
        <v>44451</v>
      </c>
      <c r="B568" s="1" t="s">
        <v>36</v>
      </c>
      <c r="C568" s="1" t="s">
        <v>49</v>
      </c>
      <c r="D568">
        <v>13</v>
      </c>
      <c r="E568" s="1">
        <v>38</v>
      </c>
      <c r="F568">
        <f t="shared" si="244"/>
        <v>0</v>
      </c>
      <c r="G568">
        <f t="shared" si="245"/>
        <v>1</v>
      </c>
      <c r="H568" s="4">
        <v>1.71</v>
      </c>
      <c r="I568" s="4">
        <v>2.2000000000000002</v>
      </c>
      <c r="J568" s="4">
        <f t="shared" si="246"/>
        <v>0.58479532163742687</v>
      </c>
      <c r="K568" s="4">
        <f t="shared" si="247"/>
        <v>0.45454545454545453</v>
      </c>
      <c r="L568" s="17">
        <f t="shared" si="248"/>
        <v>0.61479532163742689</v>
      </c>
      <c r="M568" s="17">
        <f t="shared" si="249"/>
        <v>0.42454545454545456</v>
      </c>
      <c r="N568" s="34">
        <f t="shared" si="250"/>
        <v>1.6265575953581279</v>
      </c>
      <c r="O568" s="12">
        <f t="shared" si="251"/>
        <v>2.3554603854389722</v>
      </c>
      <c r="P568" s="4">
        <f t="shared" si="252"/>
        <v>202109</v>
      </c>
      <c r="Q568" s="17">
        <f t="shared" si="253"/>
        <v>0.77727272727272723</v>
      </c>
      <c r="R568" s="17">
        <f t="shared" si="254"/>
        <v>-2.2417840375586855</v>
      </c>
      <c r="S568" s="16">
        <f t="shared" si="255"/>
        <v>-1.4645113102859582</v>
      </c>
      <c r="T568" s="5">
        <f t="shared" si="256"/>
        <v>1.2865497076023393</v>
      </c>
      <c r="U568" s="21">
        <f t="shared" si="257"/>
        <v>0</v>
      </c>
      <c r="V568" s="5"/>
      <c r="W568" s="5">
        <f t="shared" si="258"/>
        <v>-1</v>
      </c>
      <c r="X568" s="4">
        <f t="shared" si="259"/>
        <v>-1</v>
      </c>
      <c r="Y568" s="4">
        <f t="shared" si="260"/>
        <v>0</v>
      </c>
      <c r="Z568" s="21">
        <f t="shared" si="261"/>
        <v>2021</v>
      </c>
      <c r="AA568" s="4">
        <f t="shared" si="262"/>
        <v>1.2000000000000002</v>
      </c>
      <c r="AB568" s="4">
        <f t="shared" si="263"/>
        <v>-0.54545454545454541</v>
      </c>
      <c r="AC568" s="4">
        <f t="shared" si="264"/>
        <v>-1.7454545454545456</v>
      </c>
      <c r="AD568" s="4"/>
      <c r="AE568" s="4">
        <f t="shared" si="265"/>
        <v>-1.1252046783625733</v>
      </c>
      <c r="AF568" s="22">
        <f t="shared" si="266"/>
        <v>0.20000000000000018</v>
      </c>
      <c r="AG568" s="22">
        <f t="shared" si="267"/>
        <v>-1.5454545454545454</v>
      </c>
      <c r="AH568" s="3">
        <f t="shared" si="268"/>
        <v>0</v>
      </c>
      <c r="AI568" s="28" t="b">
        <f t="shared" si="269"/>
        <v>0</v>
      </c>
      <c r="AJ568" s="3">
        <f t="shared" si="270"/>
        <v>3.7851662404092101E-2</v>
      </c>
      <c r="AK568" s="3">
        <f t="shared" si="271"/>
        <v>3.7851662404092212E-2</v>
      </c>
      <c r="AL568" s="26">
        <f t="shared" si="272"/>
        <v>1.2865497076023393</v>
      </c>
      <c r="AM568" s="26">
        <f ca="1">IF(RAND()&lt;J568,H568*F568,I568*G568)-1</f>
        <v>-1</v>
      </c>
      <c r="AN568" s="26">
        <f ca="1">IF(RAND()&lt;(J568+(2*F568-1)*Sheet2!D$109),H568*F568,I568*G568)-1</f>
        <v>-1</v>
      </c>
      <c r="AO568" s="3">
        <f t="shared" si="243"/>
        <v>202109</v>
      </c>
    </row>
    <row r="569" spans="1:41" s="3" customFormat="1" x14ac:dyDescent="0.25">
      <c r="A569" s="6">
        <v>44451</v>
      </c>
      <c r="B569" s="1" t="s">
        <v>58</v>
      </c>
      <c r="C569" s="1" t="s">
        <v>56</v>
      </c>
      <c r="D569">
        <v>16</v>
      </c>
      <c r="E569" s="1">
        <v>20</v>
      </c>
      <c r="F569">
        <f t="shared" si="244"/>
        <v>0</v>
      </c>
      <c r="G569">
        <f t="shared" si="245"/>
        <v>1</v>
      </c>
      <c r="H569" s="4">
        <v>2.0499999999999998</v>
      </c>
      <c r="I569" s="4">
        <v>1.8</v>
      </c>
      <c r="J569" s="4">
        <f t="shared" si="246"/>
        <v>0.48780487804878053</v>
      </c>
      <c r="K569" s="4">
        <f t="shared" si="247"/>
        <v>0.55555555555555558</v>
      </c>
      <c r="L569" s="17">
        <f t="shared" si="248"/>
        <v>0.5178048780487805</v>
      </c>
      <c r="M569" s="17">
        <f t="shared" si="249"/>
        <v>0.52555555555555555</v>
      </c>
      <c r="N569" s="34">
        <f t="shared" si="250"/>
        <v>1.9312293923692887</v>
      </c>
      <c r="O569" s="12">
        <f t="shared" si="251"/>
        <v>1.9027484143763214</v>
      </c>
      <c r="P569" s="4">
        <f t="shared" si="252"/>
        <v>202109</v>
      </c>
      <c r="Q569" s="17">
        <f t="shared" si="253"/>
        <v>1.1388888888888888</v>
      </c>
      <c r="R569" s="17">
        <f t="shared" si="254"/>
        <v>-2.2023809523809526</v>
      </c>
      <c r="S569" s="16">
        <f t="shared" si="255"/>
        <v>-1.0634920634920637</v>
      </c>
      <c r="T569" s="5">
        <f t="shared" si="256"/>
        <v>0.87804878048780499</v>
      </c>
      <c r="U569" s="21">
        <f t="shared" si="257"/>
        <v>0</v>
      </c>
      <c r="V569" s="5"/>
      <c r="W569" s="5">
        <f t="shared" si="258"/>
        <v>-1</v>
      </c>
      <c r="X569" s="4">
        <f t="shared" si="259"/>
        <v>-1</v>
      </c>
      <c r="Y569" s="4">
        <f t="shared" si="260"/>
        <v>0</v>
      </c>
      <c r="Z569" s="21">
        <f t="shared" si="261"/>
        <v>2021</v>
      </c>
      <c r="AA569" s="4">
        <f t="shared" si="262"/>
        <v>0.8</v>
      </c>
      <c r="AB569" s="4">
        <f t="shared" si="263"/>
        <v>-0.44444444444444442</v>
      </c>
      <c r="AC569" s="4">
        <f t="shared" si="264"/>
        <v>-1.2444444444444445</v>
      </c>
      <c r="AD569" s="4"/>
      <c r="AE569" s="4">
        <f t="shared" si="265"/>
        <v>-1.5621951219512193</v>
      </c>
      <c r="AF569" s="22">
        <f t="shared" si="266"/>
        <v>-0.19999999999999996</v>
      </c>
      <c r="AG569" s="22">
        <f t="shared" si="267"/>
        <v>-1.4444444444444444</v>
      </c>
      <c r="AH569" s="3">
        <f t="shared" si="268"/>
        <v>0</v>
      </c>
      <c r="AI569" s="28" t="b">
        <f t="shared" si="269"/>
        <v>0</v>
      </c>
      <c r="AJ569" s="3">
        <f t="shared" si="270"/>
        <v>4.1558441558441461E-2</v>
      </c>
      <c r="AK569" s="3">
        <f t="shared" si="271"/>
        <v>4.1558441558441461E-2</v>
      </c>
      <c r="AL569" s="26">
        <f t="shared" si="272"/>
        <v>0.87804878048780499</v>
      </c>
      <c r="AM569" s="26">
        <f ca="1">IF(RAND()&lt;J569,H569*F569,I569*G569)-1</f>
        <v>0.8</v>
      </c>
      <c r="AN569" s="26">
        <f ca="1">IF(RAND()&lt;(J569+(2*F569-1)*Sheet2!D$109),H569*F569,I569*G569)-1</f>
        <v>-1</v>
      </c>
      <c r="AO569" s="3">
        <f t="shared" si="243"/>
        <v>202109</v>
      </c>
    </row>
    <row r="570" spans="1:41" s="3" customFormat="1" x14ac:dyDescent="0.25">
      <c r="A570" s="6">
        <v>44448</v>
      </c>
      <c r="B570" s="1" t="s">
        <v>25</v>
      </c>
      <c r="C570" s="1" t="s">
        <v>23</v>
      </c>
      <c r="D570">
        <v>31</v>
      </c>
      <c r="E570" s="1">
        <v>29</v>
      </c>
      <c r="F570">
        <f t="shared" si="244"/>
        <v>1</v>
      </c>
      <c r="G570">
        <f t="shared" si="245"/>
        <v>0</v>
      </c>
      <c r="H570" s="4">
        <v>1.37</v>
      </c>
      <c r="I570" s="4">
        <v>3.2</v>
      </c>
      <c r="J570" s="4">
        <f t="shared" si="246"/>
        <v>0.72992700729927007</v>
      </c>
      <c r="K570" s="4">
        <f t="shared" si="247"/>
        <v>0.3125</v>
      </c>
      <c r="L570" s="17">
        <f t="shared" si="248"/>
        <v>0.69992700729927004</v>
      </c>
      <c r="M570" s="17">
        <f t="shared" si="249"/>
        <v>0.34250000000000003</v>
      </c>
      <c r="N570" s="34">
        <f t="shared" si="250"/>
        <v>1.428720408801752</v>
      </c>
      <c r="O570" s="12">
        <f t="shared" si="251"/>
        <v>2.9197080291970803</v>
      </c>
      <c r="P570" s="4">
        <f t="shared" si="252"/>
        <v>202109</v>
      </c>
      <c r="Q570" s="17">
        <f t="shared" si="253"/>
        <v>1.37</v>
      </c>
      <c r="R570" s="17">
        <f t="shared" si="254"/>
        <v>-3.1572481572481563</v>
      </c>
      <c r="S570" s="16">
        <f t="shared" si="255"/>
        <v>-1.7872481572481562</v>
      </c>
      <c r="T570" s="5">
        <f t="shared" si="256"/>
        <v>2.335766423357664</v>
      </c>
      <c r="U570" s="21">
        <f t="shared" si="257"/>
        <v>0</v>
      </c>
      <c r="V570" s="5"/>
      <c r="W570" s="5">
        <f t="shared" si="258"/>
        <v>0.37000000000000011</v>
      </c>
      <c r="X570" s="4">
        <f t="shared" si="259"/>
        <v>-0.27007299270072993</v>
      </c>
      <c r="Y570" s="4">
        <f t="shared" si="260"/>
        <v>-0.64007299270073004</v>
      </c>
      <c r="Z570" s="21">
        <f t="shared" si="261"/>
        <v>2021</v>
      </c>
      <c r="AA570" s="4">
        <f t="shared" si="262"/>
        <v>-1</v>
      </c>
      <c r="AB570" s="4">
        <f t="shared" si="263"/>
        <v>-1</v>
      </c>
      <c r="AC570" s="4">
        <f t="shared" si="264"/>
        <v>0</v>
      </c>
      <c r="AD570" s="4"/>
      <c r="AE570" s="4">
        <f t="shared" si="265"/>
        <v>-0.64007299270073004</v>
      </c>
      <c r="AF570" s="22">
        <f t="shared" si="266"/>
        <v>-0.62999999999999989</v>
      </c>
      <c r="AG570" s="22">
        <f t="shared" si="267"/>
        <v>-1.2700729927007299</v>
      </c>
      <c r="AH570" s="3">
        <f t="shared" si="268"/>
        <v>0</v>
      </c>
      <c r="AI570" s="28" t="b">
        <f t="shared" si="269"/>
        <v>0</v>
      </c>
      <c r="AJ570" s="3">
        <f t="shared" si="270"/>
        <v>4.0700218818380707E-2</v>
      </c>
      <c r="AK570" s="3">
        <f t="shared" si="271"/>
        <v>4.0700218818380596E-2</v>
      </c>
      <c r="AL570" s="26">
        <f t="shared" si="272"/>
        <v>2.335766423357664</v>
      </c>
      <c r="AM570" s="26">
        <f ca="1">IF(RAND()&lt;J570,H570*F570,I570*G570)-1</f>
        <v>-1</v>
      </c>
      <c r="AN570" s="26">
        <f ca="1">IF(RAND()&lt;(J570+(2*F570-1)*Sheet2!D$109),H570*F570,I570*G570)-1</f>
        <v>-1</v>
      </c>
      <c r="AO570" s="3">
        <f t="shared" si="243"/>
        <v>202109</v>
      </c>
    </row>
    <row r="571" spans="1:41" s="3" customFormat="1" x14ac:dyDescent="0.25">
      <c r="A571" s="6">
        <v>44234</v>
      </c>
      <c r="B571" s="1" t="s">
        <v>25</v>
      </c>
      <c r="C571" s="1" t="s">
        <v>35</v>
      </c>
      <c r="D571">
        <v>31</v>
      </c>
      <c r="E571" s="1">
        <v>9</v>
      </c>
      <c r="F571">
        <f t="shared" si="244"/>
        <v>1</v>
      </c>
      <c r="G571">
        <f t="shared" si="245"/>
        <v>0</v>
      </c>
      <c r="H571" s="4">
        <v>2.5499999999999998</v>
      </c>
      <c r="I571" s="4">
        <v>1.57</v>
      </c>
      <c r="J571" s="4">
        <f t="shared" si="246"/>
        <v>0.39215686274509809</v>
      </c>
      <c r="K571" s="4">
        <f t="shared" si="247"/>
        <v>0.63694267515923564</v>
      </c>
      <c r="L571" s="17">
        <f t="shared" si="248"/>
        <v>0.36215686274509806</v>
      </c>
      <c r="M571" s="17">
        <f t="shared" si="249"/>
        <v>0.66694267515923567</v>
      </c>
      <c r="N571" s="34">
        <f t="shared" si="250"/>
        <v>2.7612344342176502</v>
      </c>
      <c r="O571" s="12">
        <f t="shared" si="251"/>
        <v>1.4993792378951389</v>
      </c>
      <c r="P571" s="4">
        <f t="shared" si="252"/>
        <v>202102</v>
      </c>
      <c r="Q571" s="17">
        <f t="shared" si="253"/>
        <v>2.5499999999999998</v>
      </c>
      <c r="R571" s="17">
        <f t="shared" si="254"/>
        <v>-2.3995472552348613</v>
      </c>
      <c r="S571" s="16">
        <f t="shared" si="255"/>
        <v>0.15045274476513848</v>
      </c>
      <c r="T571" s="5">
        <f t="shared" si="256"/>
        <v>0.61568627450980395</v>
      </c>
      <c r="U571" s="21">
        <f t="shared" si="257"/>
        <v>0</v>
      </c>
      <c r="V571" s="5"/>
      <c r="W571" s="5">
        <f t="shared" si="258"/>
        <v>1.5499999999999998</v>
      </c>
      <c r="X571" s="4">
        <f t="shared" si="259"/>
        <v>-0.60784313725490191</v>
      </c>
      <c r="Y571" s="4">
        <f t="shared" si="260"/>
        <v>-2.1578431372549018</v>
      </c>
      <c r="Z571" s="21">
        <f t="shared" si="261"/>
        <v>2021</v>
      </c>
      <c r="AA571" s="4">
        <f t="shared" si="262"/>
        <v>-1</v>
      </c>
      <c r="AB571" s="4">
        <f t="shared" si="263"/>
        <v>-1</v>
      </c>
      <c r="AC571" s="4">
        <f t="shared" si="264"/>
        <v>0</v>
      </c>
      <c r="AD571" s="4"/>
      <c r="AE571" s="4">
        <f t="shared" si="265"/>
        <v>-2.1578431372549018</v>
      </c>
      <c r="AF571" s="22">
        <f t="shared" si="266"/>
        <v>0.54999999999999982</v>
      </c>
      <c r="AG571" s="22">
        <f t="shared" si="267"/>
        <v>-1.607843137254902</v>
      </c>
      <c r="AH571" s="3">
        <f t="shared" si="268"/>
        <v>0</v>
      </c>
      <c r="AI571" s="28" t="b">
        <f t="shared" si="269"/>
        <v>0</v>
      </c>
      <c r="AJ571" s="3">
        <f t="shared" si="270"/>
        <v>2.8276699029126329E-2</v>
      </c>
      <c r="AK571" s="3">
        <f t="shared" si="271"/>
        <v>2.8276699029126329E-2</v>
      </c>
      <c r="AL571" s="26">
        <f t="shared" si="272"/>
        <v>0.61568627450980395</v>
      </c>
      <c r="AM571" s="26">
        <f ca="1">IF(RAND()&lt;J571,H571*F571,I571*G571)-1</f>
        <v>1.5499999999999998</v>
      </c>
      <c r="AN571" s="26">
        <f ca="1">IF(RAND()&lt;(J571+(2*F571-1)*Sheet2!D$109),H571*F571,I571*G571)-1</f>
        <v>1.5499999999999998</v>
      </c>
      <c r="AO571" s="3">
        <f t="shared" si="243"/>
        <v>202102</v>
      </c>
    </row>
    <row r="572" spans="1:41" s="3" customFormat="1" x14ac:dyDescent="0.25">
      <c r="A572" s="6">
        <v>44220</v>
      </c>
      <c r="B572" s="1" t="s">
        <v>35</v>
      </c>
      <c r="C572" s="1" t="s">
        <v>32</v>
      </c>
      <c r="D572">
        <v>38</v>
      </c>
      <c r="E572" s="1">
        <v>24</v>
      </c>
      <c r="F572">
        <f t="shared" si="244"/>
        <v>1</v>
      </c>
      <c r="G572">
        <f t="shared" si="245"/>
        <v>0</v>
      </c>
      <c r="H572" s="4">
        <v>1.66</v>
      </c>
      <c r="I572" s="4">
        <v>2.2999999999999998</v>
      </c>
      <c r="J572" s="4">
        <f t="shared" si="246"/>
        <v>0.60240963855421692</v>
      </c>
      <c r="K572" s="4">
        <f t="shared" si="247"/>
        <v>0.43478260869565222</v>
      </c>
      <c r="L572" s="17">
        <f t="shared" si="248"/>
        <v>0.57240963855421689</v>
      </c>
      <c r="M572" s="17">
        <f t="shared" si="249"/>
        <v>0.46478260869565224</v>
      </c>
      <c r="N572" s="34">
        <f t="shared" si="250"/>
        <v>1.7470006314460114</v>
      </c>
      <c r="O572" s="12">
        <f t="shared" si="251"/>
        <v>2.1515434985968191</v>
      </c>
      <c r="P572" s="4">
        <f t="shared" si="252"/>
        <v>202101</v>
      </c>
      <c r="Q572" s="17">
        <f t="shared" si="253"/>
        <v>1.66</v>
      </c>
      <c r="R572" s="17">
        <f t="shared" si="254"/>
        <v>-2.2843822843822847</v>
      </c>
      <c r="S572" s="16">
        <f t="shared" si="255"/>
        <v>-0.62438228438228482</v>
      </c>
      <c r="T572" s="5">
        <f t="shared" si="256"/>
        <v>1.3855421686746987</v>
      </c>
      <c r="U572" s="21">
        <f t="shared" si="257"/>
        <v>0</v>
      </c>
      <c r="V572" s="5"/>
      <c r="W572" s="5">
        <f t="shared" si="258"/>
        <v>0.65999999999999992</v>
      </c>
      <c r="X572" s="4">
        <f t="shared" si="259"/>
        <v>-0.39759036144578308</v>
      </c>
      <c r="Y572" s="4">
        <f t="shared" si="260"/>
        <v>-1.0575903614457829</v>
      </c>
      <c r="Z572" s="21">
        <f t="shared" si="261"/>
        <v>2021</v>
      </c>
      <c r="AA572" s="4">
        <f t="shared" si="262"/>
        <v>-1</v>
      </c>
      <c r="AB572" s="4">
        <f t="shared" si="263"/>
        <v>-1</v>
      </c>
      <c r="AC572" s="4">
        <f t="shared" si="264"/>
        <v>0</v>
      </c>
      <c r="AD572" s="4"/>
      <c r="AE572" s="4">
        <f t="shared" si="265"/>
        <v>-1.0575903614457829</v>
      </c>
      <c r="AF572" s="22">
        <f t="shared" si="266"/>
        <v>-0.34000000000000008</v>
      </c>
      <c r="AG572" s="22">
        <f t="shared" si="267"/>
        <v>-1.3975903614457832</v>
      </c>
      <c r="AH572" s="3">
        <f t="shared" si="268"/>
        <v>0</v>
      </c>
      <c r="AI572" s="28" t="b">
        <f t="shared" si="269"/>
        <v>0</v>
      </c>
      <c r="AJ572" s="3">
        <f t="shared" si="270"/>
        <v>3.5858585858585923E-2</v>
      </c>
      <c r="AK572" s="3">
        <f t="shared" si="271"/>
        <v>3.5858585858585923E-2</v>
      </c>
      <c r="AL572" s="26">
        <f t="shared" si="272"/>
        <v>1.3855421686746987</v>
      </c>
      <c r="AM572" s="26">
        <f ca="1">IF(RAND()&lt;J572,H572*F572,I572*G572)-1</f>
        <v>0.65999999999999992</v>
      </c>
      <c r="AN572" s="26">
        <f ca="1">IF(RAND()&lt;(J572+(2*F572-1)*Sheet2!D$109),H572*F572,I572*G572)-1</f>
        <v>0.65999999999999992</v>
      </c>
      <c r="AO572" s="3">
        <f t="shared" si="243"/>
        <v>202101</v>
      </c>
    </row>
    <row r="573" spans="1:41" s="3" customFormat="1" x14ac:dyDescent="0.25">
      <c r="A573" s="6">
        <v>44220</v>
      </c>
      <c r="B573" s="1" t="s">
        <v>48</v>
      </c>
      <c r="C573" s="1" t="s">
        <v>25</v>
      </c>
      <c r="D573">
        <v>26</v>
      </c>
      <c r="E573" s="1">
        <v>31</v>
      </c>
      <c r="F573">
        <f t="shared" si="244"/>
        <v>0</v>
      </c>
      <c r="G573">
        <f t="shared" si="245"/>
        <v>1</v>
      </c>
      <c r="H573" s="4">
        <v>1.5</v>
      </c>
      <c r="I573" s="4">
        <v>2.7</v>
      </c>
      <c r="J573" s="4">
        <f t="shared" si="246"/>
        <v>0.66666666666666663</v>
      </c>
      <c r="K573" s="4">
        <f t="shared" si="247"/>
        <v>0.37037037037037035</v>
      </c>
      <c r="L573" s="17">
        <f t="shared" si="248"/>
        <v>0.69666666666666666</v>
      </c>
      <c r="M573" s="17">
        <f t="shared" si="249"/>
        <v>0.34037037037037032</v>
      </c>
      <c r="N573" s="34">
        <f t="shared" si="250"/>
        <v>1.4354066985645932</v>
      </c>
      <c r="O573" s="12">
        <f t="shared" si="251"/>
        <v>2.9379760609358003</v>
      </c>
      <c r="P573" s="4">
        <f t="shared" si="252"/>
        <v>202101</v>
      </c>
      <c r="Q573" s="17">
        <f t="shared" si="253"/>
        <v>0.55555555555555547</v>
      </c>
      <c r="R573" s="17">
        <f t="shared" si="254"/>
        <v>-2.5882352941176467</v>
      </c>
      <c r="S573" s="16">
        <f t="shared" si="255"/>
        <v>-2.0326797385620914</v>
      </c>
      <c r="T573" s="5">
        <f t="shared" si="256"/>
        <v>1.8</v>
      </c>
      <c r="U573" s="21">
        <f t="shared" si="257"/>
        <v>0</v>
      </c>
      <c r="V573" s="5"/>
      <c r="W573" s="5">
        <f t="shared" si="258"/>
        <v>-1</v>
      </c>
      <c r="X573" s="4">
        <f t="shared" si="259"/>
        <v>-1</v>
      </c>
      <c r="Y573" s="4">
        <f t="shared" si="260"/>
        <v>0</v>
      </c>
      <c r="Z573" s="21">
        <f t="shared" si="261"/>
        <v>2021</v>
      </c>
      <c r="AA573" s="4">
        <f t="shared" si="262"/>
        <v>1.7000000000000002</v>
      </c>
      <c r="AB573" s="4">
        <f t="shared" si="263"/>
        <v>-0.62962962962962965</v>
      </c>
      <c r="AC573" s="4">
        <f t="shared" si="264"/>
        <v>-2.3296296296296299</v>
      </c>
      <c r="AD573" s="4"/>
      <c r="AE573" s="4">
        <f t="shared" si="265"/>
        <v>-0.83333333333333337</v>
      </c>
      <c r="AF573" s="22">
        <f t="shared" si="266"/>
        <v>0.70000000000000018</v>
      </c>
      <c r="AG573" s="22">
        <f t="shared" si="267"/>
        <v>-1.6296296296296298</v>
      </c>
      <c r="AH573" s="3">
        <f t="shared" si="268"/>
        <v>0</v>
      </c>
      <c r="AI573" s="28" t="b">
        <f t="shared" si="269"/>
        <v>0</v>
      </c>
      <c r="AJ573" s="3">
        <f t="shared" si="270"/>
        <v>3.5714285714285587E-2</v>
      </c>
      <c r="AK573" s="3">
        <f t="shared" si="271"/>
        <v>3.5714285714285809E-2</v>
      </c>
      <c r="AL573" s="26">
        <f t="shared" si="272"/>
        <v>1.8</v>
      </c>
      <c r="AM573" s="26">
        <f ca="1">IF(RAND()&lt;J573,H573*F573,I573*G573)-1</f>
        <v>1.7000000000000002</v>
      </c>
      <c r="AN573" s="26">
        <f ca="1">IF(RAND()&lt;(J573+(2*F573-1)*Sheet2!D$109),H573*F573,I573*G573)-1</f>
        <v>1.7000000000000002</v>
      </c>
      <c r="AO573" s="3">
        <f t="shared" si="243"/>
        <v>202101</v>
      </c>
    </row>
    <row r="574" spans="1:41" s="3" customFormat="1" x14ac:dyDescent="0.25">
      <c r="A574" s="6">
        <v>44213</v>
      </c>
      <c r="B574" s="1" t="s">
        <v>28</v>
      </c>
      <c r="C574" s="1" t="s">
        <v>25</v>
      </c>
      <c r="D574">
        <v>20</v>
      </c>
      <c r="E574" s="1">
        <v>30</v>
      </c>
      <c r="F574">
        <f t="shared" si="244"/>
        <v>0</v>
      </c>
      <c r="G574">
        <f t="shared" si="245"/>
        <v>1</v>
      </c>
      <c r="H574" s="4">
        <v>1.52</v>
      </c>
      <c r="I574" s="4">
        <v>2.67</v>
      </c>
      <c r="J574" s="4">
        <f t="shared" si="246"/>
        <v>0.65789473684210531</v>
      </c>
      <c r="K574" s="4">
        <f t="shared" si="247"/>
        <v>0.37453183520599254</v>
      </c>
      <c r="L574" s="17">
        <f t="shared" si="248"/>
        <v>0.68789473684210534</v>
      </c>
      <c r="M574" s="17">
        <f t="shared" si="249"/>
        <v>0.34453183520599251</v>
      </c>
      <c r="N574" s="34">
        <f t="shared" si="250"/>
        <v>1.4537107880642692</v>
      </c>
      <c r="O574" s="12">
        <f t="shared" si="251"/>
        <v>2.90248940102185</v>
      </c>
      <c r="P574" s="4">
        <f t="shared" si="252"/>
        <v>202101</v>
      </c>
      <c r="Q574" s="17">
        <f t="shared" si="253"/>
        <v>0.56928838951310867</v>
      </c>
      <c r="R574" s="17">
        <f t="shared" si="254"/>
        <v>-2.521879318286504</v>
      </c>
      <c r="S574" s="16">
        <f t="shared" si="255"/>
        <v>-1.9525909287733954</v>
      </c>
      <c r="T574" s="5">
        <f t="shared" si="256"/>
        <v>1.756578947368421</v>
      </c>
      <c r="U574" s="21">
        <f t="shared" si="257"/>
        <v>0</v>
      </c>
      <c r="V574" s="5"/>
      <c r="W574" s="5">
        <f t="shared" si="258"/>
        <v>-1</v>
      </c>
      <c r="X574" s="4">
        <f t="shared" si="259"/>
        <v>-1</v>
      </c>
      <c r="Y574" s="4">
        <f t="shared" si="260"/>
        <v>0</v>
      </c>
      <c r="Z574" s="21">
        <f t="shared" si="261"/>
        <v>2021</v>
      </c>
      <c r="AA574" s="4">
        <f t="shared" si="262"/>
        <v>1.67</v>
      </c>
      <c r="AB574" s="4">
        <f t="shared" si="263"/>
        <v>-0.62546816479400746</v>
      </c>
      <c r="AC574" s="4">
        <f t="shared" si="264"/>
        <v>-2.2954681647940074</v>
      </c>
      <c r="AD574" s="4"/>
      <c r="AE574" s="4">
        <f t="shared" si="265"/>
        <v>-0.86210526315789449</v>
      </c>
      <c r="AF574" s="22">
        <f t="shared" si="266"/>
        <v>0.66999999999999993</v>
      </c>
      <c r="AG574" s="22">
        <f t="shared" si="267"/>
        <v>-1.6254681647940075</v>
      </c>
      <c r="AH574" s="3">
        <f t="shared" si="268"/>
        <v>0</v>
      </c>
      <c r="AI574" s="28" t="b">
        <f t="shared" si="269"/>
        <v>0</v>
      </c>
      <c r="AJ574" s="3">
        <f t="shared" si="270"/>
        <v>3.1408114558472477E-2</v>
      </c>
      <c r="AK574" s="3">
        <f t="shared" si="271"/>
        <v>3.1408114558472588E-2</v>
      </c>
      <c r="AL574" s="26">
        <f t="shared" si="272"/>
        <v>1.756578947368421</v>
      </c>
      <c r="AM574" s="26">
        <f ca="1">IF(RAND()&lt;J574,H574*F574,I574*G574)-1</f>
        <v>-1</v>
      </c>
      <c r="AN574" s="26">
        <f ca="1">IF(RAND()&lt;(J574+(2*F574-1)*Sheet2!D$109),H574*F574,I574*G574)-1</f>
        <v>-1</v>
      </c>
      <c r="AO574" s="3">
        <f t="shared" si="243"/>
        <v>202101</v>
      </c>
    </row>
    <row r="575" spans="1:41" s="3" customFormat="1" x14ac:dyDescent="0.25">
      <c r="A575" s="6">
        <v>44213</v>
      </c>
      <c r="B575" s="1" t="s">
        <v>35</v>
      </c>
      <c r="C575" s="1" t="s">
        <v>44</v>
      </c>
      <c r="D575">
        <v>22</v>
      </c>
      <c r="E575" s="1">
        <v>17</v>
      </c>
      <c r="F575">
        <f t="shared" si="244"/>
        <v>1</v>
      </c>
      <c r="G575">
        <f t="shared" si="245"/>
        <v>0</v>
      </c>
      <c r="H575" s="4">
        <v>1.2</v>
      </c>
      <c r="I575" s="4">
        <v>4.75</v>
      </c>
      <c r="J575" s="4">
        <f t="shared" si="246"/>
        <v>0.83333333333333337</v>
      </c>
      <c r="K575" s="4">
        <f t="shared" si="247"/>
        <v>0.21052631578947367</v>
      </c>
      <c r="L575" s="17">
        <f t="shared" si="248"/>
        <v>0.80333333333333334</v>
      </c>
      <c r="M575" s="17">
        <f t="shared" si="249"/>
        <v>0.24052631578947367</v>
      </c>
      <c r="N575" s="34">
        <f t="shared" si="250"/>
        <v>1.2448132780082988</v>
      </c>
      <c r="O575" s="12">
        <f t="shared" si="251"/>
        <v>4.1575492341356677</v>
      </c>
      <c r="P575" s="4">
        <f t="shared" si="252"/>
        <v>202101</v>
      </c>
      <c r="Q575" s="17">
        <f t="shared" si="253"/>
        <v>1.2</v>
      </c>
      <c r="R575" s="17">
        <f t="shared" si="254"/>
        <v>-5.2666666666666675</v>
      </c>
      <c r="S575" s="16">
        <f t="shared" si="255"/>
        <v>-4.0666666666666673</v>
      </c>
      <c r="T575" s="5">
        <f t="shared" si="256"/>
        <v>3.9583333333333335</v>
      </c>
      <c r="U575" s="21">
        <f t="shared" si="257"/>
        <v>0</v>
      </c>
      <c r="V575" s="5"/>
      <c r="W575" s="5">
        <f t="shared" si="258"/>
        <v>0.19999999999999996</v>
      </c>
      <c r="X575" s="4">
        <f t="shared" si="259"/>
        <v>-0.16666666666666663</v>
      </c>
      <c r="Y575" s="4">
        <f t="shared" si="260"/>
        <v>-0.36666666666666659</v>
      </c>
      <c r="Z575" s="21">
        <f t="shared" si="261"/>
        <v>2021</v>
      </c>
      <c r="AA575" s="4">
        <f t="shared" si="262"/>
        <v>-1</v>
      </c>
      <c r="AB575" s="4">
        <f t="shared" si="263"/>
        <v>-1</v>
      </c>
      <c r="AC575" s="4">
        <f t="shared" si="264"/>
        <v>0</v>
      </c>
      <c r="AD575" s="4"/>
      <c r="AE575" s="4">
        <f t="shared" si="265"/>
        <v>-0.36666666666666659</v>
      </c>
      <c r="AF575" s="22">
        <f t="shared" si="266"/>
        <v>-0.8</v>
      </c>
      <c r="AG575" s="22">
        <f t="shared" si="267"/>
        <v>-1.1666666666666665</v>
      </c>
      <c r="AH575" s="3">
        <f t="shared" si="268"/>
        <v>0</v>
      </c>
      <c r="AI575" s="28" t="b">
        <f t="shared" si="269"/>
        <v>0</v>
      </c>
      <c r="AJ575" s="3">
        <f t="shared" si="270"/>
        <v>4.2016806722689037E-2</v>
      </c>
      <c r="AK575" s="3">
        <f t="shared" si="271"/>
        <v>4.2016806722689148E-2</v>
      </c>
      <c r="AL575" s="26">
        <f t="shared" si="272"/>
        <v>3.9583333333333335</v>
      </c>
      <c r="AM575" s="26">
        <f ca="1">IF(RAND()&lt;J575,H575*F575,I575*G575)-1</f>
        <v>0.19999999999999996</v>
      </c>
      <c r="AN575" s="26">
        <f ca="1">IF(RAND()&lt;(J575+(2*F575-1)*Sheet2!D$109),H575*F575,I575*G575)-1</f>
        <v>0.19999999999999996</v>
      </c>
      <c r="AO575" s="3">
        <f t="shared" si="243"/>
        <v>202101</v>
      </c>
    </row>
    <row r="576" spans="1:41" s="3" customFormat="1" x14ac:dyDescent="0.25">
      <c r="A576" s="6">
        <v>44212</v>
      </c>
      <c r="B576" s="1" t="s">
        <v>32</v>
      </c>
      <c r="C576" s="1" t="s">
        <v>29</v>
      </c>
      <c r="D576">
        <v>17</v>
      </c>
      <c r="E576" s="1">
        <v>3</v>
      </c>
      <c r="F576">
        <f t="shared" si="244"/>
        <v>1</v>
      </c>
      <c r="G576">
        <f t="shared" si="245"/>
        <v>0</v>
      </c>
      <c r="H576" s="4">
        <v>1.66</v>
      </c>
      <c r="I576" s="4">
        <v>2.2999999999999998</v>
      </c>
      <c r="J576" s="4">
        <f t="shared" si="246"/>
        <v>0.60240963855421692</v>
      </c>
      <c r="K576" s="4">
        <f t="shared" si="247"/>
        <v>0.43478260869565222</v>
      </c>
      <c r="L576" s="17">
        <f t="shared" si="248"/>
        <v>0.57240963855421689</v>
      </c>
      <c r="M576" s="17">
        <f t="shared" si="249"/>
        <v>0.46478260869565224</v>
      </c>
      <c r="N576" s="34">
        <f t="shared" si="250"/>
        <v>1.7470006314460114</v>
      </c>
      <c r="O576" s="12">
        <f t="shared" si="251"/>
        <v>2.1515434985968191</v>
      </c>
      <c r="P576" s="4">
        <f t="shared" si="252"/>
        <v>202101</v>
      </c>
      <c r="Q576" s="17">
        <f t="shared" si="253"/>
        <v>1.66</v>
      </c>
      <c r="R576" s="17">
        <f t="shared" si="254"/>
        <v>-2.2843822843822847</v>
      </c>
      <c r="S576" s="16">
        <f t="shared" si="255"/>
        <v>-0.62438228438228482</v>
      </c>
      <c r="T576" s="5">
        <f t="shared" si="256"/>
        <v>1.3855421686746987</v>
      </c>
      <c r="U576" s="21">
        <f t="shared" si="257"/>
        <v>0</v>
      </c>
      <c r="V576" s="5"/>
      <c r="W576" s="5">
        <f t="shared" si="258"/>
        <v>0.65999999999999992</v>
      </c>
      <c r="X576" s="4">
        <f t="shared" si="259"/>
        <v>-0.39759036144578308</v>
      </c>
      <c r="Y576" s="4">
        <f t="shared" si="260"/>
        <v>-1.0575903614457829</v>
      </c>
      <c r="Z576" s="21">
        <f t="shared" si="261"/>
        <v>2021</v>
      </c>
      <c r="AA576" s="4">
        <f t="shared" si="262"/>
        <v>-1</v>
      </c>
      <c r="AB576" s="4">
        <f t="shared" si="263"/>
        <v>-1</v>
      </c>
      <c r="AC576" s="4">
        <f t="shared" si="264"/>
        <v>0</v>
      </c>
      <c r="AD576" s="4"/>
      <c r="AE576" s="4">
        <f t="shared" si="265"/>
        <v>-1.0575903614457829</v>
      </c>
      <c r="AF576" s="22">
        <f t="shared" si="266"/>
        <v>-0.34000000000000008</v>
      </c>
      <c r="AG576" s="22">
        <f t="shared" si="267"/>
        <v>-1.3975903614457832</v>
      </c>
      <c r="AH576" s="3">
        <f t="shared" si="268"/>
        <v>0</v>
      </c>
      <c r="AI576" s="28" t="b">
        <f t="shared" si="269"/>
        <v>0</v>
      </c>
      <c r="AJ576" s="3">
        <f t="shared" si="270"/>
        <v>3.5858585858585923E-2</v>
      </c>
      <c r="AK576" s="3">
        <f t="shared" si="271"/>
        <v>3.5858585858585923E-2</v>
      </c>
      <c r="AL576" s="26">
        <f t="shared" si="272"/>
        <v>1.3855421686746987</v>
      </c>
      <c r="AM576" s="26">
        <f ca="1">IF(RAND()&lt;J576,H576*F576,I576*G576)-1</f>
        <v>0.65999999999999992</v>
      </c>
      <c r="AN576" s="26">
        <f ca="1">IF(RAND()&lt;(J576+(2*F576-1)*Sheet2!D$109),H576*F576,I576*G576)-1</f>
        <v>0.65999999999999992</v>
      </c>
      <c r="AO576" s="3">
        <f t="shared" si="243"/>
        <v>202101</v>
      </c>
    </row>
    <row r="577" spans="1:41" s="3" customFormat="1" x14ac:dyDescent="0.25">
      <c r="A577" s="6">
        <v>44212</v>
      </c>
      <c r="B577" s="1" t="s">
        <v>48</v>
      </c>
      <c r="C577" s="1" t="s">
        <v>55</v>
      </c>
      <c r="D577">
        <v>32</v>
      </c>
      <c r="E577" s="1">
        <v>18</v>
      </c>
      <c r="F577">
        <f t="shared" si="244"/>
        <v>1</v>
      </c>
      <c r="G577">
        <f t="shared" si="245"/>
        <v>0</v>
      </c>
      <c r="H577" s="4">
        <v>1.29</v>
      </c>
      <c r="I577" s="4">
        <v>3.7</v>
      </c>
      <c r="J577" s="4">
        <f t="shared" si="246"/>
        <v>0.77519379844961234</v>
      </c>
      <c r="K577" s="4">
        <f t="shared" si="247"/>
        <v>0.27027027027027023</v>
      </c>
      <c r="L577" s="17">
        <f t="shared" si="248"/>
        <v>0.74519379844961231</v>
      </c>
      <c r="M577" s="17">
        <f t="shared" si="249"/>
        <v>0.3002702702702702</v>
      </c>
      <c r="N577" s="34">
        <f t="shared" si="250"/>
        <v>1.3419327993342351</v>
      </c>
      <c r="O577" s="12">
        <f t="shared" si="251"/>
        <v>3.3303330333033312</v>
      </c>
      <c r="P577" s="4">
        <f t="shared" si="252"/>
        <v>202101</v>
      </c>
      <c r="Q577" s="17">
        <f t="shared" si="253"/>
        <v>1.29</v>
      </c>
      <c r="R577" s="17">
        <f t="shared" si="254"/>
        <v>-3.8186462324393355</v>
      </c>
      <c r="S577" s="16">
        <f t="shared" si="255"/>
        <v>-2.5286462324393355</v>
      </c>
      <c r="T577" s="5">
        <f t="shared" si="256"/>
        <v>2.8682170542635661</v>
      </c>
      <c r="U577" s="21">
        <f t="shared" si="257"/>
        <v>0</v>
      </c>
      <c r="V577" s="5"/>
      <c r="W577" s="5">
        <f t="shared" si="258"/>
        <v>0.29000000000000004</v>
      </c>
      <c r="X577" s="4">
        <f t="shared" si="259"/>
        <v>-0.22480620155038766</v>
      </c>
      <c r="Y577" s="4">
        <f t="shared" si="260"/>
        <v>-0.5148062015503877</v>
      </c>
      <c r="Z577" s="21">
        <f t="shared" si="261"/>
        <v>2021</v>
      </c>
      <c r="AA577" s="4">
        <f t="shared" si="262"/>
        <v>-1</v>
      </c>
      <c r="AB577" s="4">
        <f t="shared" si="263"/>
        <v>-1</v>
      </c>
      <c r="AC577" s="4">
        <f t="shared" si="264"/>
        <v>0</v>
      </c>
      <c r="AD577" s="4"/>
      <c r="AE577" s="4">
        <f t="shared" si="265"/>
        <v>-0.5148062015503877</v>
      </c>
      <c r="AF577" s="22">
        <f t="shared" si="266"/>
        <v>-0.71</v>
      </c>
      <c r="AG577" s="22">
        <f t="shared" si="267"/>
        <v>-1.2248062015503876</v>
      </c>
      <c r="AH577" s="3">
        <f t="shared" si="268"/>
        <v>0</v>
      </c>
      <c r="AI577" s="28" t="b">
        <f t="shared" si="269"/>
        <v>0</v>
      </c>
      <c r="AJ577" s="3">
        <f t="shared" si="270"/>
        <v>4.3486973947895691E-2</v>
      </c>
      <c r="AK577" s="3">
        <f t="shared" si="271"/>
        <v>4.3486973947895691E-2</v>
      </c>
      <c r="AL577" s="26">
        <f t="shared" si="272"/>
        <v>2.8682170542635661</v>
      </c>
      <c r="AM577" s="26">
        <f ca="1">IF(RAND()&lt;J577,H577*F577,I577*G577)-1</f>
        <v>0.29000000000000004</v>
      </c>
      <c r="AN577" s="26">
        <f ca="1">IF(RAND()&lt;(J577+(2*F577-1)*Sheet2!D$109),H577*F577,I577*G577)-1</f>
        <v>-1</v>
      </c>
      <c r="AO577" s="3">
        <f t="shared" si="243"/>
        <v>202101</v>
      </c>
    </row>
    <row r="578" spans="1:41" s="3" customFormat="1" x14ac:dyDescent="0.25">
      <c r="A578" s="6">
        <v>44206</v>
      </c>
      <c r="B578" s="1" t="s">
        <v>43</v>
      </c>
      <c r="C578" s="1" t="s">
        <v>44</v>
      </c>
      <c r="D578">
        <v>37</v>
      </c>
      <c r="E578" s="1">
        <v>48</v>
      </c>
      <c r="F578">
        <f t="shared" si="244"/>
        <v>0</v>
      </c>
      <c r="G578">
        <f t="shared" si="245"/>
        <v>1</v>
      </c>
      <c r="H578" s="4">
        <v>1.5</v>
      </c>
      <c r="I578" s="4">
        <v>2.7</v>
      </c>
      <c r="J578" s="4">
        <f t="shared" si="246"/>
        <v>0.66666666666666663</v>
      </c>
      <c r="K578" s="4">
        <f t="shared" si="247"/>
        <v>0.37037037037037035</v>
      </c>
      <c r="L578" s="17">
        <f t="shared" si="248"/>
        <v>0.69666666666666666</v>
      </c>
      <c r="M578" s="17">
        <f t="shared" si="249"/>
        <v>0.34037037037037032</v>
      </c>
      <c r="N578" s="34">
        <f t="shared" si="250"/>
        <v>1.4354066985645932</v>
      </c>
      <c r="O578" s="12">
        <f t="shared" si="251"/>
        <v>2.9379760609358003</v>
      </c>
      <c r="P578" s="4">
        <f t="shared" si="252"/>
        <v>202101</v>
      </c>
      <c r="Q578" s="17">
        <f t="shared" si="253"/>
        <v>0.55555555555555547</v>
      </c>
      <c r="R578" s="17">
        <f t="shared" si="254"/>
        <v>-2.5882352941176467</v>
      </c>
      <c r="S578" s="16">
        <f t="shared" si="255"/>
        <v>-2.0326797385620914</v>
      </c>
      <c r="T578" s="5">
        <f t="shared" si="256"/>
        <v>1.8</v>
      </c>
      <c r="U578" s="21">
        <f t="shared" si="257"/>
        <v>0</v>
      </c>
      <c r="V578" s="5"/>
      <c r="W578" s="5">
        <f t="shared" si="258"/>
        <v>-1</v>
      </c>
      <c r="X578" s="4">
        <f t="shared" si="259"/>
        <v>-1</v>
      </c>
      <c r="Y578" s="4">
        <f t="shared" si="260"/>
        <v>0</v>
      </c>
      <c r="Z578" s="21">
        <f t="shared" si="261"/>
        <v>2021</v>
      </c>
      <c r="AA578" s="4">
        <f t="shared" si="262"/>
        <v>1.7000000000000002</v>
      </c>
      <c r="AB578" s="4">
        <f t="shared" si="263"/>
        <v>-0.62962962962962965</v>
      </c>
      <c r="AC578" s="4">
        <f t="shared" si="264"/>
        <v>-2.3296296296296299</v>
      </c>
      <c r="AD578" s="4"/>
      <c r="AE578" s="4">
        <f t="shared" si="265"/>
        <v>-0.83333333333333337</v>
      </c>
      <c r="AF578" s="22">
        <f t="shared" si="266"/>
        <v>0.70000000000000018</v>
      </c>
      <c r="AG578" s="22">
        <f t="shared" si="267"/>
        <v>-1.6296296296296298</v>
      </c>
      <c r="AH578" s="3">
        <f t="shared" si="268"/>
        <v>0</v>
      </c>
      <c r="AI578" s="28" t="b">
        <f t="shared" si="269"/>
        <v>0</v>
      </c>
      <c r="AJ578" s="3">
        <f t="shared" si="270"/>
        <v>3.5714285714285587E-2</v>
      </c>
      <c r="AK578" s="3">
        <f t="shared" si="271"/>
        <v>3.5714285714285809E-2</v>
      </c>
      <c r="AL578" s="26">
        <f t="shared" si="272"/>
        <v>1.8</v>
      </c>
      <c r="AM578" s="26">
        <f ca="1">IF(RAND()&lt;J578,H578*F578,I578*G578)-1</f>
        <v>-1</v>
      </c>
      <c r="AN578" s="26">
        <f ca="1">IF(RAND()&lt;(J578+(2*F578-1)*Sheet2!D$109),H578*F578,I578*G578)-1</f>
        <v>1.7000000000000002</v>
      </c>
      <c r="AO578" s="3">
        <f t="shared" ref="AO578:AO641" si="273">P578</f>
        <v>202101</v>
      </c>
    </row>
    <row r="579" spans="1:41" s="3" customFormat="1" x14ac:dyDescent="0.25">
      <c r="A579" s="6">
        <v>44206</v>
      </c>
      <c r="B579" s="1" t="s">
        <v>28</v>
      </c>
      <c r="C579" s="1" t="s">
        <v>31</v>
      </c>
      <c r="D579">
        <v>21</v>
      </c>
      <c r="E579" s="1">
        <v>9</v>
      </c>
      <c r="F579">
        <f t="shared" ref="F579:F642" si="274">IF(D579&gt;E579,1,0)</f>
        <v>1</v>
      </c>
      <c r="G579">
        <f t="shared" ref="G579:G642" si="275">IF(E579&gt;D579,1,0)</f>
        <v>0</v>
      </c>
      <c r="H579" s="4">
        <v>1.22</v>
      </c>
      <c r="I579" s="4">
        <v>4.5</v>
      </c>
      <c r="J579" s="4">
        <f t="shared" ref="J579:J642" si="276">1/H579</f>
        <v>0.81967213114754101</v>
      </c>
      <c r="K579" s="4">
        <f t="shared" ref="K579:K642" si="277">1/I579</f>
        <v>0.22222222222222221</v>
      </c>
      <c r="L579" s="17">
        <f t="shared" ref="L579:L642" si="278">IF(F579&gt;0,J579-0.03,J579+0.03)</f>
        <v>0.78967213114754098</v>
      </c>
      <c r="M579" s="17">
        <f t="shared" ref="M579:M642" si="279">IF(G579&gt;0,K579-0.03,K579+0.03)</f>
        <v>0.25222222222222224</v>
      </c>
      <c r="N579" s="34">
        <f t="shared" ref="N579:N642" si="280">1/L579</f>
        <v>1.2663483495951837</v>
      </c>
      <c r="O579" s="12">
        <f t="shared" ref="O579:O642" si="281">1/M579</f>
        <v>3.964757709251101</v>
      </c>
      <c r="P579" s="4">
        <f t="shared" ref="P579:P642" si="282">YEAR(A579)*100+MONTH(A579)</f>
        <v>202101</v>
      </c>
      <c r="Q579" s="17">
        <f t="shared" ref="Q579:Q642" si="283">IF(F579=1,H579,H579/I579)</f>
        <v>1.22</v>
      </c>
      <c r="R579" s="17">
        <f t="shared" ref="R579:R642" si="284">-1/(H579-1)-1/(I579-1)</f>
        <v>-4.8311688311688314</v>
      </c>
      <c r="S579" s="16">
        <f t="shared" ref="S579:S642" si="285">Q579+R579</f>
        <v>-3.6111688311688317</v>
      </c>
      <c r="T579" s="5">
        <f t="shared" ref="T579:T642" si="286">I579/H579</f>
        <v>3.6885245901639343</v>
      </c>
      <c r="U579" s="21">
        <f t="shared" ref="U579:U642" si="287">IF(H579&lt;U$1,1,0)</f>
        <v>0</v>
      </c>
      <c r="V579" s="5"/>
      <c r="W579" s="5">
        <f t="shared" ref="W579:W642" si="288">H579*F579-1</f>
        <v>0.21999999999999997</v>
      </c>
      <c r="X579" s="4">
        <f t="shared" ref="X579:X642" si="289">J579*F579-1</f>
        <v>-0.18032786885245899</v>
      </c>
      <c r="Y579" s="4">
        <f t="shared" ref="Y579:Y642" si="290">X579-W579</f>
        <v>-0.40032786885245897</v>
      </c>
      <c r="Z579" s="21">
        <f t="shared" ref="Z579:Z642" si="291">YEAR(A579)</f>
        <v>2021</v>
      </c>
      <c r="AA579" s="4">
        <f t="shared" ref="AA579:AA642" si="292">I579*G579-1</f>
        <v>-1</v>
      </c>
      <c r="AB579" s="4">
        <f t="shared" ref="AB579:AB642" si="293">G579*K579-1</f>
        <v>-1</v>
      </c>
      <c r="AC579" s="4">
        <f t="shared" ref="AC579:AC642" si="294">AB579-AA579</f>
        <v>0</v>
      </c>
      <c r="AD579" s="4"/>
      <c r="AE579" s="4">
        <f t="shared" ref="AE579:AE642" si="295">(1/H579-1/J579)</f>
        <v>-0.40032786885245897</v>
      </c>
      <c r="AF579" s="22">
        <f t="shared" ref="AF579:AF642" si="296">H579*F579+I579*G579-2</f>
        <v>-0.78</v>
      </c>
      <c r="AG579" s="22">
        <f t="shared" ref="AG579:AG642" si="297">F579*J579+G579*K579-2</f>
        <v>-1.180327868852459</v>
      </c>
      <c r="AH579" s="3">
        <f t="shared" ref="AH579:AH642" si="298">IF(OR((1/H579+1/K579)&lt;1,(1/I579+1/J579)&lt;1),1,0)</f>
        <v>0</v>
      </c>
      <c r="AI579" s="28" t="b">
        <f t="shared" ref="AI579:AI642" si="299">IF(MIN(1/H579+1/K579,1/I579+1/J579)&lt;0.99,1-MIN(1/H579+1/K579,1/I579+1/J579))</f>
        <v>0</v>
      </c>
      <c r="AJ579" s="3">
        <f t="shared" ref="AJ579:AJ642" si="300">1-H579*I579/(H579+I579)</f>
        <v>4.0209790209790097E-2</v>
      </c>
      <c r="AK579" s="3">
        <f t="shared" ref="AK579:AK642" si="301">1-N579*O579/(N579+O579)</f>
        <v>4.0209790209790319E-2</v>
      </c>
      <c r="AL579" s="26">
        <f t="shared" ref="AL579:AL642" si="302">(I579/H579)</f>
        <v>3.6885245901639343</v>
      </c>
      <c r="AM579" s="26">
        <f ca="1">IF(RAND()&lt;J579,H579*F579,I579*G579)-1</f>
        <v>0.21999999999999997</v>
      </c>
      <c r="AN579" s="26">
        <f ca="1">IF(RAND()&lt;(J579+(2*F579-1)*Sheet2!D$109),H579*F579,I579*G579)-1</f>
        <v>0.21999999999999997</v>
      </c>
      <c r="AO579" s="3">
        <f t="shared" si="273"/>
        <v>202101</v>
      </c>
    </row>
    <row r="580" spans="1:41" s="3" customFormat="1" x14ac:dyDescent="0.25">
      <c r="A580" s="6">
        <v>44206</v>
      </c>
      <c r="B580" s="1" t="s">
        <v>36</v>
      </c>
      <c r="C580" s="1" t="s">
        <v>29</v>
      </c>
      <c r="D580">
        <v>13</v>
      </c>
      <c r="E580" s="1">
        <v>20</v>
      </c>
      <c r="F580">
        <f t="shared" si="274"/>
        <v>0</v>
      </c>
      <c r="G580">
        <f t="shared" si="275"/>
        <v>1</v>
      </c>
      <c r="H580" s="4">
        <v>2.65</v>
      </c>
      <c r="I580" s="4">
        <v>1.54</v>
      </c>
      <c r="J580" s="4">
        <f t="shared" si="276"/>
        <v>0.37735849056603776</v>
      </c>
      <c r="K580" s="4">
        <f t="shared" si="277"/>
        <v>0.64935064935064934</v>
      </c>
      <c r="L580" s="17">
        <f t="shared" si="278"/>
        <v>0.40735849056603779</v>
      </c>
      <c r="M580" s="17">
        <f t="shared" si="279"/>
        <v>0.61935064935064932</v>
      </c>
      <c r="N580" s="34">
        <f t="shared" si="280"/>
        <v>2.4548402037980543</v>
      </c>
      <c r="O580" s="12">
        <f t="shared" si="281"/>
        <v>1.6145942545607046</v>
      </c>
      <c r="P580" s="4">
        <f t="shared" si="282"/>
        <v>202101</v>
      </c>
      <c r="Q580" s="17">
        <f t="shared" si="283"/>
        <v>1.7207792207792207</v>
      </c>
      <c r="R580" s="17">
        <f t="shared" si="284"/>
        <v>-2.4579124579124576</v>
      </c>
      <c r="S580" s="16">
        <f t="shared" si="285"/>
        <v>-0.73713323713323686</v>
      </c>
      <c r="T580" s="5">
        <f t="shared" si="286"/>
        <v>0.5811320754716981</v>
      </c>
      <c r="U580" s="21">
        <f t="shared" si="287"/>
        <v>0</v>
      </c>
      <c r="V580" s="5"/>
      <c r="W580" s="5">
        <f t="shared" si="288"/>
        <v>-1</v>
      </c>
      <c r="X580" s="4">
        <f t="shared" si="289"/>
        <v>-1</v>
      </c>
      <c r="Y580" s="4">
        <f t="shared" si="290"/>
        <v>0</v>
      </c>
      <c r="Z580" s="21">
        <f t="shared" si="291"/>
        <v>2021</v>
      </c>
      <c r="AA580" s="4">
        <f t="shared" si="292"/>
        <v>0.54</v>
      </c>
      <c r="AB580" s="4">
        <f t="shared" si="293"/>
        <v>-0.35064935064935066</v>
      </c>
      <c r="AC580" s="4">
        <f t="shared" si="294"/>
        <v>-0.89064935064935069</v>
      </c>
      <c r="AD580" s="4"/>
      <c r="AE580" s="4">
        <f t="shared" si="295"/>
        <v>-2.2726415094339623</v>
      </c>
      <c r="AF580" s="22">
        <f t="shared" si="296"/>
        <v>-0.45999999999999996</v>
      </c>
      <c r="AG580" s="22">
        <f t="shared" si="297"/>
        <v>-1.3506493506493507</v>
      </c>
      <c r="AH580" s="3">
        <f t="shared" si="298"/>
        <v>0</v>
      </c>
      <c r="AI580" s="28" t="b">
        <f t="shared" si="299"/>
        <v>0</v>
      </c>
      <c r="AJ580" s="3">
        <f t="shared" si="300"/>
        <v>2.6014319809069208E-2</v>
      </c>
      <c r="AK580" s="3">
        <f t="shared" si="301"/>
        <v>2.6014319809069208E-2</v>
      </c>
      <c r="AL580" s="26">
        <f t="shared" si="302"/>
        <v>0.5811320754716981</v>
      </c>
      <c r="AM580" s="26">
        <f ca="1">IF(RAND()&lt;J580,H580*F580,I580*G580)-1</f>
        <v>-1</v>
      </c>
      <c r="AN580" s="26">
        <f ca="1">IF(RAND()&lt;(J580+(2*F580-1)*Sheet2!D$109),H580*F580,I580*G580)-1</f>
        <v>0.54</v>
      </c>
      <c r="AO580" s="3">
        <f t="shared" si="273"/>
        <v>202101</v>
      </c>
    </row>
    <row r="581" spans="1:41" s="3" customFormat="1" x14ac:dyDescent="0.25">
      <c r="A581" s="6">
        <v>44205</v>
      </c>
      <c r="B581" s="1" t="s">
        <v>58</v>
      </c>
      <c r="C581" s="1" t="s">
        <v>25</v>
      </c>
      <c r="D581">
        <v>23</v>
      </c>
      <c r="E581" s="1">
        <v>31</v>
      </c>
      <c r="F581">
        <f t="shared" si="274"/>
        <v>0</v>
      </c>
      <c r="G581">
        <f t="shared" si="275"/>
        <v>1</v>
      </c>
      <c r="H581" s="4">
        <v>3.9</v>
      </c>
      <c r="I581" s="4">
        <v>1.27</v>
      </c>
      <c r="J581" s="4">
        <f t="shared" si="276"/>
        <v>0.25641025641025644</v>
      </c>
      <c r="K581" s="4">
        <f t="shared" si="277"/>
        <v>0.78740157480314954</v>
      </c>
      <c r="L581" s="17">
        <f t="shared" si="278"/>
        <v>0.28641025641025641</v>
      </c>
      <c r="M581" s="17">
        <f t="shared" si="279"/>
        <v>0.75740157480314951</v>
      </c>
      <c r="N581" s="34">
        <f t="shared" si="280"/>
        <v>3.4914950760966876</v>
      </c>
      <c r="O581" s="12">
        <f t="shared" si="281"/>
        <v>1.320303565859237</v>
      </c>
      <c r="P581" s="4">
        <f t="shared" si="282"/>
        <v>202101</v>
      </c>
      <c r="Q581" s="17">
        <f t="shared" si="283"/>
        <v>3.0708661417322833</v>
      </c>
      <c r="R581" s="17">
        <f t="shared" si="284"/>
        <v>-4.0485312899106001</v>
      </c>
      <c r="S581" s="16">
        <f t="shared" si="285"/>
        <v>-0.97766514817831673</v>
      </c>
      <c r="T581" s="5">
        <f t="shared" si="286"/>
        <v>0.32564102564102565</v>
      </c>
      <c r="U581" s="21">
        <f t="shared" si="287"/>
        <v>0</v>
      </c>
      <c r="V581" s="5"/>
      <c r="W581" s="5">
        <f t="shared" si="288"/>
        <v>-1</v>
      </c>
      <c r="X581" s="4">
        <f t="shared" si="289"/>
        <v>-1</v>
      </c>
      <c r="Y581" s="4">
        <f t="shared" si="290"/>
        <v>0</v>
      </c>
      <c r="Z581" s="21">
        <f t="shared" si="291"/>
        <v>2021</v>
      </c>
      <c r="AA581" s="4">
        <f t="shared" si="292"/>
        <v>0.27</v>
      </c>
      <c r="AB581" s="4">
        <f t="shared" si="293"/>
        <v>-0.21259842519685046</v>
      </c>
      <c r="AC581" s="4">
        <f t="shared" si="294"/>
        <v>-0.48259842519685048</v>
      </c>
      <c r="AD581" s="4"/>
      <c r="AE581" s="4">
        <f t="shared" si="295"/>
        <v>-3.6435897435897431</v>
      </c>
      <c r="AF581" s="22">
        <f t="shared" si="296"/>
        <v>-0.73</v>
      </c>
      <c r="AG581" s="22">
        <f t="shared" si="297"/>
        <v>-1.2125984251968505</v>
      </c>
      <c r="AH581" s="3">
        <f t="shared" si="298"/>
        <v>0</v>
      </c>
      <c r="AI581" s="28" t="b">
        <f t="shared" si="299"/>
        <v>0</v>
      </c>
      <c r="AJ581" s="3">
        <f t="shared" si="300"/>
        <v>4.1972920696324856E-2</v>
      </c>
      <c r="AK581" s="3">
        <f t="shared" si="301"/>
        <v>4.1972920696324856E-2</v>
      </c>
      <c r="AL581" s="26">
        <f t="shared" si="302"/>
        <v>0.32564102564102565</v>
      </c>
      <c r="AM581" s="26">
        <f ca="1">IF(RAND()&lt;J581,H581*F581,I581*G581)-1</f>
        <v>0.27</v>
      </c>
      <c r="AN581" s="26">
        <f ca="1">IF(RAND()&lt;(J581+(2*F581-1)*Sheet2!D$109),H581*F581,I581*G581)-1</f>
        <v>-1</v>
      </c>
      <c r="AO581" s="3">
        <f t="shared" si="273"/>
        <v>202101</v>
      </c>
    </row>
    <row r="582" spans="1:41" s="3" customFormat="1" x14ac:dyDescent="0.25">
      <c r="A582" s="6">
        <v>44205</v>
      </c>
      <c r="B582" s="1" t="s">
        <v>47</v>
      </c>
      <c r="C582" s="1" t="s">
        <v>55</v>
      </c>
      <c r="D582">
        <v>20</v>
      </c>
      <c r="E582" s="1">
        <v>30</v>
      </c>
      <c r="F582">
        <f t="shared" si="274"/>
        <v>0</v>
      </c>
      <c r="G582">
        <f t="shared" si="275"/>
        <v>1</v>
      </c>
      <c r="H582" s="4">
        <v>1.47</v>
      </c>
      <c r="I582" s="4">
        <v>2.75</v>
      </c>
      <c r="J582" s="4">
        <f t="shared" si="276"/>
        <v>0.68027210884353739</v>
      </c>
      <c r="K582" s="4">
        <f t="shared" si="277"/>
        <v>0.36363636363636365</v>
      </c>
      <c r="L582" s="17">
        <f t="shared" si="278"/>
        <v>0.71027210884353742</v>
      </c>
      <c r="M582" s="17">
        <f t="shared" si="279"/>
        <v>0.33363636363636362</v>
      </c>
      <c r="N582" s="34">
        <f t="shared" si="280"/>
        <v>1.4079111196245571</v>
      </c>
      <c r="O582" s="12">
        <f t="shared" si="281"/>
        <v>2.9972752043596733</v>
      </c>
      <c r="P582" s="4">
        <f t="shared" si="282"/>
        <v>202101</v>
      </c>
      <c r="Q582" s="17">
        <f t="shared" si="283"/>
        <v>0.53454545454545455</v>
      </c>
      <c r="R582" s="17">
        <f t="shared" si="284"/>
        <v>-2.6990881458966562</v>
      </c>
      <c r="S582" s="16">
        <f t="shared" si="285"/>
        <v>-2.1645426913512016</v>
      </c>
      <c r="T582" s="5">
        <f t="shared" si="286"/>
        <v>1.870748299319728</v>
      </c>
      <c r="U582" s="21">
        <f t="shared" si="287"/>
        <v>0</v>
      </c>
      <c r="V582" s="5"/>
      <c r="W582" s="5">
        <f t="shared" si="288"/>
        <v>-1</v>
      </c>
      <c r="X582" s="4">
        <f t="shared" si="289"/>
        <v>-1</v>
      </c>
      <c r="Y582" s="4">
        <f t="shared" si="290"/>
        <v>0</v>
      </c>
      <c r="Z582" s="21">
        <f t="shared" si="291"/>
        <v>2021</v>
      </c>
      <c r="AA582" s="4">
        <f t="shared" si="292"/>
        <v>1.75</v>
      </c>
      <c r="AB582" s="4">
        <f t="shared" si="293"/>
        <v>-0.63636363636363635</v>
      </c>
      <c r="AC582" s="4">
        <f t="shared" si="294"/>
        <v>-2.3863636363636362</v>
      </c>
      <c r="AD582" s="4"/>
      <c r="AE582" s="4">
        <f t="shared" si="295"/>
        <v>-0.78972789115646258</v>
      </c>
      <c r="AF582" s="22">
        <f t="shared" si="296"/>
        <v>0.75</v>
      </c>
      <c r="AG582" s="22">
        <f t="shared" si="297"/>
        <v>-1.6363636363636362</v>
      </c>
      <c r="AH582" s="3">
        <f t="shared" si="298"/>
        <v>0</v>
      </c>
      <c r="AI582" s="28" t="b">
        <f t="shared" si="299"/>
        <v>0</v>
      </c>
      <c r="AJ582" s="3">
        <f t="shared" si="300"/>
        <v>4.206161137440767E-2</v>
      </c>
      <c r="AK582" s="3">
        <f t="shared" si="301"/>
        <v>4.2061611374407559E-2</v>
      </c>
      <c r="AL582" s="26">
        <f t="shared" si="302"/>
        <v>1.870748299319728</v>
      </c>
      <c r="AM582" s="26">
        <f ca="1">IF(RAND()&lt;J582,H582*F582,I582*G582)-1</f>
        <v>1.75</v>
      </c>
      <c r="AN582" s="26">
        <f ca="1">IF(RAND()&lt;(J582+(2*F582-1)*Sheet2!D$109),H582*F582,I582*G582)-1</f>
        <v>1.75</v>
      </c>
      <c r="AO582" s="3">
        <f t="shared" si="273"/>
        <v>202101</v>
      </c>
    </row>
    <row r="583" spans="1:41" s="3" customFormat="1" x14ac:dyDescent="0.25">
      <c r="A583" s="6">
        <v>44205</v>
      </c>
      <c r="B583" s="1" t="s">
        <v>32</v>
      </c>
      <c r="C583" s="1" t="s">
        <v>22</v>
      </c>
      <c r="D583">
        <v>27</v>
      </c>
      <c r="E583" s="1">
        <v>24</v>
      </c>
      <c r="F583">
        <f t="shared" si="274"/>
        <v>1</v>
      </c>
      <c r="G583">
        <f t="shared" si="275"/>
        <v>0</v>
      </c>
      <c r="H583" s="4">
        <v>1.32</v>
      </c>
      <c r="I583" s="4">
        <v>3.45</v>
      </c>
      <c r="J583" s="4">
        <f t="shared" si="276"/>
        <v>0.75757575757575757</v>
      </c>
      <c r="K583" s="4">
        <f t="shared" si="277"/>
        <v>0.28985507246376813</v>
      </c>
      <c r="L583" s="17">
        <f t="shared" si="278"/>
        <v>0.72757575757575754</v>
      </c>
      <c r="M583" s="17">
        <f t="shared" si="279"/>
        <v>0.3198550724637681</v>
      </c>
      <c r="N583" s="34">
        <f t="shared" si="280"/>
        <v>1.3744273219491878</v>
      </c>
      <c r="O583" s="12">
        <f t="shared" si="281"/>
        <v>3.1264159492523791</v>
      </c>
      <c r="P583" s="4">
        <f t="shared" si="282"/>
        <v>202101</v>
      </c>
      <c r="Q583" s="17">
        <f t="shared" si="283"/>
        <v>1.32</v>
      </c>
      <c r="R583" s="17">
        <f t="shared" si="284"/>
        <v>-3.533163265306122</v>
      </c>
      <c r="S583" s="16">
        <f t="shared" si="285"/>
        <v>-2.2131632653061217</v>
      </c>
      <c r="T583" s="5">
        <f t="shared" si="286"/>
        <v>2.6136363636363638</v>
      </c>
      <c r="U583" s="21">
        <f t="shared" si="287"/>
        <v>0</v>
      </c>
      <c r="V583" s="5"/>
      <c r="W583" s="5">
        <f t="shared" si="288"/>
        <v>0.32000000000000006</v>
      </c>
      <c r="X583" s="4">
        <f t="shared" si="289"/>
        <v>-0.24242424242424243</v>
      </c>
      <c r="Y583" s="4">
        <f t="shared" si="290"/>
        <v>-0.56242424242424249</v>
      </c>
      <c r="Z583" s="21">
        <f t="shared" si="291"/>
        <v>2021</v>
      </c>
      <c r="AA583" s="4">
        <f t="shared" si="292"/>
        <v>-1</v>
      </c>
      <c r="AB583" s="4">
        <f t="shared" si="293"/>
        <v>-1</v>
      </c>
      <c r="AC583" s="4">
        <f t="shared" si="294"/>
        <v>0</v>
      </c>
      <c r="AD583" s="4"/>
      <c r="AE583" s="4">
        <f t="shared" si="295"/>
        <v>-0.56242424242424249</v>
      </c>
      <c r="AF583" s="22">
        <f t="shared" si="296"/>
        <v>-0.67999999999999994</v>
      </c>
      <c r="AG583" s="22">
        <f t="shared" si="297"/>
        <v>-1.2424242424242424</v>
      </c>
      <c r="AH583" s="3">
        <f t="shared" si="298"/>
        <v>0</v>
      </c>
      <c r="AI583" s="28" t="b">
        <f t="shared" si="299"/>
        <v>0</v>
      </c>
      <c r="AJ583" s="3">
        <f t="shared" si="300"/>
        <v>4.5283018867924518E-2</v>
      </c>
      <c r="AK583" s="3">
        <f t="shared" si="301"/>
        <v>4.5283018867924518E-2</v>
      </c>
      <c r="AL583" s="26">
        <f t="shared" si="302"/>
        <v>2.6136363636363638</v>
      </c>
      <c r="AM583" s="26">
        <f ca="1">IF(RAND()&lt;J583,H583*F583,I583*G583)-1</f>
        <v>-1</v>
      </c>
      <c r="AN583" s="26">
        <f ca="1">IF(RAND()&lt;(J583+(2*F583-1)*Sheet2!D$109),H583*F583,I583*G583)-1</f>
        <v>-1</v>
      </c>
      <c r="AO583" s="3">
        <f t="shared" si="273"/>
        <v>202101</v>
      </c>
    </row>
    <row r="584" spans="1:41" s="3" customFormat="1" x14ac:dyDescent="0.25">
      <c r="A584" s="6">
        <v>44199</v>
      </c>
      <c r="B584" s="1" t="s">
        <v>41</v>
      </c>
      <c r="C584" s="1" t="s">
        <v>58</v>
      </c>
      <c r="D584">
        <v>14</v>
      </c>
      <c r="E584" s="1">
        <v>20</v>
      </c>
      <c r="F584">
        <f t="shared" si="274"/>
        <v>0</v>
      </c>
      <c r="G584">
        <f t="shared" si="275"/>
        <v>1</v>
      </c>
      <c r="H584" s="4">
        <v>1.86</v>
      </c>
      <c r="I584" s="4">
        <v>1.95</v>
      </c>
      <c r="J584" s="4">
        <f t="shared" si="276"/>
        <v>0.5376344086021505</v>
      </c>
      <c r="K584" s="4">
        <f t="shared" si="277"/>
        <v>0.51282051282051289</v>
      </c>
      <c r="L584" s="17">
        <f t="shared" si="278"/>
        <v>0.56763440860215053</v>
      </c>
      <c r="M584" s="17">
        <f t="shared" si="279"/>
        <v>0.48282051282051286</v>
      </c>
      <c r="N584" s="34">
        <f t="shared" si="280"/>
        <v>1.7616972911536275</v>
      </c>
      <c r="O584" s="12">
        <f t="shared" si="281"/>
        <v>2.0711630377057886</v>
      </c>
      <c r="P584" s="4">
        <f t="shared" si="282"/>
        <v>202101</v>
      </c>
      <c r="Q584" s="17">
        <f t="shared" si="283"/>
        <v>0.9538461538461539</v>
      </c>
      <c r="R584" s="17">
        <f t="shared" si="284"/>
        <v>-2.215422276621787</v>
      </c>
      <c r="S584" s="16">
        <f t="shared" si="285"/>
        <v>-1.261576122775633</v>
      </c>
      <c r="T584" s="5">
        <f t="shared" si="286"/>
        <v>1.0483870967741935</v>
      </c>
      <c r="U584" s="21">
        <f t="shared" si="287"/>
        <v>0</v>
      </c>
      <c r="V584" s="5"/>
      <c r="W584" s="5">
        <f t="shared" si="288"/>
        <v>-1</v>
      </c>
      <c r="X584" s="4">
        <f t="shared" si="289"/>
        <v>-1</v>
      </c>
      <c r="Y584" s="4">
        <f t="shared" si="290"/>
        <v>0</v>
      </c>
      <c r="Z584" s="21">
        <f t="shared" si="291"/>
        <v>2021</v>
      </c>
      <c r="AA584" s="4">
        <f t="shared" si="292"/>
        <v>0.95</v>
      </c>
      <c r="AB584" s="4">
        <f t="shared" si="293"/>
        <v>-0.48717948717948711</v>
      </c>
      <c r="AC584" s="4">
        <f t="shared" si="294"/>
        <v>-1.437179487179487</v>
      </c>
      <c r="AD584" s="4"/>
      <c r="AE584" s="4">
        <f t="shared" si="295"/>
        <v>-1.3223655913978496</v>
      </c>
      <c r="AF584" s="22">
        <f t="shared" si="296"/>
        <v>-5.0000000000000044E-2</v>
      </c>
      <c r="AG584" s="22">
        <f t="shared" si="297"/>
        <v>-1.4871794871794872</v>
      </c>
      <c r="AH584" s="3">
        <f t="shared" si="298"/>
        <v>0</v>
      </c>
      <c r="AI584" s="28" t="b">
        <f t="shared" si="299"/>
        <v>0</v>
      </c>
      <c r="AJ584" s="3">
        <f t="shared" si="300"/>
        <v>4.8031496062992063E-2</v>
      </c>
      <c r="AK584" s="3">
        <f t="shared" si="301"/>
        <v>4.8031496062992285E-2</v>
      </c>
      <c r="AL584" s="26">
        <f t="shared" si="302"/>
        <v>1.0483870967741935</v>
      </c>
      <c r="AM584" s="26">
        <f ca="1">IF(RAND()&lt;J584,H584*F584,I584*G584)-1</f>
        <v>-1</v>
      </c>
      <c r="AN584" s="26">
        <f ca="1">IF(RAND()&lt;(J584+(2*F584-1)*Sheet2!D$109),H584*F584,I584*G584)-1</f>
        <v>-1</v>
      </c>
      <c r="AO584" s="3">
        <f t="shared" si="273"/>
        <v>202101</v>
      </c>
    </row>
    <row r="585" spans="1:41" s="3" customFormat="1" x14ac:dyDescent="0.25">
      <c r="A585" s="6">
        <v>44199</v>
      </c>
      <c r="B585" s="1" t="s">
        <v>31</v>
      </c>
      <c r="C585" s="1" t="s">
        <v>48</v>
      </c>
      <c r="D585">
        <v>16</v>
      </c>
      <c r="E585" s="1">
        <v>35</v>
      </c>
      <c r="F585">
        <f t="shared" si="274"/>
        <v>0</v>
      </c>
      <c r="G585">
        <f t="shared" si="275"/>
        <v>1</v>
      </c>
      <c r="H585" s="4">
        <v>3.2</v>
      </c>
      <c r="I585" s="4">
        <v>1.37</v>
      </c>
      <c r="J585" s="4">
        <f t="shared" si="276"/>
        <v>0.3125</v>
      </c>
      <c r="K585" s="4">
        <f t="shared" si="277"/>
        <v>0.72992700729927007</v>
      </c>
      <c r="L585" s="17">
        <f t="shared" si="278"/>
        <v>0.34250000000000003</v>
      </c>
      <c r="M585" s="17">
        <f t="shared" si="279"/>
        <v>0.69992700729927004</v>
      </c>
      <c r="N585" s="34">
        <f t="shared" si="280"/>
        <v>2.9197080291970803</v>
      </c>
      <c r="O585" s="12">
        <f t="shared" si="281"/>
        <v>1.428720408801752</v>
      </c>
      <c r="P585" s="4">
        <f t="shared" si="282"/>
        <v>202101</v>
      </c>
      <c r="Q585" s="17">
        <f t="shared" si="283"/>
        <v>2.335766423357664</v>
      </c>
      <c r="R585" s="17">
        <f t="shared" si="284"/>
        <v>-3.1572481572481563</v>
      </c>
      <c r="S585" s="16">
        <f t="shared" si="285"/>
        <v>-0.82148173389049228</v>
      </c>
      <c r="T585" s="5">
        <f t="shared" si="286"/>
        <v>0.42812500000000003</v>
      </c>
      <c r="U585" s="21">
        <f t="shared" si="287"/>
        <v>0</v>
      </c>
      <c r="V585" s="5"/>
      <c r="W585" s="5">
        <f t="shared" si="288"/>
        <v>-1</v>
      </c>
      <c r="X585" s="4">
        <f t="shared" si="289"/>
        <v>-1</v>
      </c>
      <c r="Y585" s="4">
        <f t="shared" si="290"/>
        <v>0</v>
      </c>
      <c r="Z585" s="21">
        <f t="shared" si="291"/>
        <v>2021</v>
      </c>
      <c r="AA585" s="4">
        <f t="shared" si="292"/>
        <v>0.37000000000000011</v>
      </c>
      <c r="AB585" s="4">
        <f t="shared" si="293"/>
        <v>-0.27007299270072993</v>
      </c>
      <c r="AC585" s="4">
        <f t="shared" si="294"/>
        <v>-0.64007299270073004</v>
      </c>
      <c r="AD585" s="4"/>
      <c r="AE585" s="4">
        <f t="shared" si="295"/>
        <v>-2.8875000000000002</v>
      </c>
      <c r="AF585" s="22">
        <f t="shared" si="296"/>
        <v>-0.62999999999999989</v>
      </c>
      <c r="AG585" s="22">
        <f t="shared" si="297"/>
        <v>-1.2700729927007299</v>
      </c>
      <c r="AH585" s="3">
        <f t="shared" si="298"/>
        <v>0</v>
      </c>
      <c r="AI585" s="28" t="b">
        <f t="shared" si="299"/>
        <v>0</v>
      </c>
      <c r="AJ585" s="3">
        <f t="shared" si="300"/>
        <v>4.0700218818380707E-2</v>
      </c>
      <c r="AK585" s="3">
        <f t="shared" si="301"/>
        <v>4.0700218818380596E-2</v>
      </c>
      <c r="AL585" s="26">
        <f t="shared" si="302"/>
        <v>0.42812500000000003</v>
      </c>
      <c r="AM585" s="26">
        <f ca="1">IF(RAND()&lt;J585,H585*F585,I585*G585)-1</f>
        <v>-1</v>
      </c>
      <c r="AN585" s="26">
        <f ca="1">IF(RAND()&lt;(J585+(2*F585-1)*Sheet2!D$109),H585*F585,I585*G585)-1</f>
        <v>0.37000000000000011</v>
      </c>
      <c r="AO585" s="3">
        <f t="shared" si="273"/>
        <v>202101</v>
      </c>
    </row>
    <row r="586" spans="1:41" s="3" customFormat="1" x14ac:dyDescent="0.25">
      <c r="A586" s="6">
        <v>44199</v>
      </c>
      <c r="B586" s="1" t="s">
        <v>21</v>
      </c>
      <c r="C586" s="1" t="s">
        <v>57</v>
      </c>
      <c r="D586">
        <v>31</v>
      </c>
      <c r="E586" s="1">
        <v>32</v>
      </c>
      <c r="F586">
        <f t="shared" si="274"/>
        <v>0</v>
      </c>
      <c r="G586">
        <f t="shared" si="275"/>
        <v>1</v>
      </c>
      <c r="H586" s="4">
        <v>1.9</v>
      </c>
      <c r="I586" s="4">
        <v>1.9</v>
      </c>
      <c r="J586" s="4">
        <f t="shared" si="276"/>
        <v>0.52631578947368418</v>
      </c>
      <c r="K586" s="4">
        <f t="shared" si="277"/>
        <v>0.52631578947368418</v>
      </c>
      <c r="L586" s="17">
        <f t="shared" si="278"/>
        <v>0.55631578947368421</v>
      </c>
      <c r="M586" s="17">
        <f t="shared" si="279"/>
        <v>0.49631578947368415</v>
      </c>
      <c r="N586" s="34">
        <f t="shared" si="280"/>
        <v>1.7975402081362346</v>
      </c>
      <c r="O586" s="12">
        <f t="shared" si="281"/>
        <v>2.0148462354188763</v>
      </c>
      <c r="P586" s="4">
        <f t="shared" si="282"/>
        <v>202101</v>
      </c>
      <c r="Q586" s="17">
        <f t="shared" si="283"/>
        <v>1</v>
      </c>
      <c r="R586" s="17">
        <f t="shared" si="284"/>
        <v>-2.2222222222222223</v>
      </c>
      <c r="S586" s="16">
        <f t="shared" si="285"/>
        <v>-1.2222222222222223</v>
      </c>
      <c r="T586" s="5">
        <f t="shared" si="286"/>
        <v>1</v>
      </c>
      <c r="U586" s="21">
        <f t="shared" si="287"/>
        <v>0</v>
      </c>
      <c r="V586" s="5"/>
      <c r="W586" s="5">
        <f t="shared" si="288"/>
        <v>-1</v>
      </c>
      <c r="X586" s="4">
        <f t="shared" si="289"/>
        <v>-1</v>
      </c>
      <c r="Y586" s="4">
        <f t="shared" si="290"/>
        <v>0</v>
      </c>
      <c r="Z586" s="21">
        <f t="shared" si="291"/>
        <v>2021</v>
      </c>
      <c r="AA586" s="4">
        <f t="shared" si="292"/>
        <v>0.89999999999999991</v>
      </c>
      <c r="AB586" s="4">
        <f t="shared" si="293"/>
        <v>-0.47368421052631582</v>
      </c>
      <c r="AC586" s="4">
        <f t="shared" si="294"/>
        <v>-1.3736842105263158</v>
      </c>
      <c r="AD586" s="4"/>
      <c r="AE586" s="4">
        <f t="shared" si="295"/>
        <v>-1.3736842105263158</v>
      </c>
      <c r="AF586" s="22">
        <f t="shared" si="296"/>
        <v>-0.10000000000000009</v>
      </c>
      <c r="AG586" s="22">
        <f t="shared" si="297"/>
        <v>-1.4736842105263159</v>
      </c>
      <c r="AH586" s="3">
        <f t="shared" si="298"/>
        <v>0</v>
      </c>
      <c r="AI586" s="28" t="b">
        <f t="shared" si="299"/>
        <v>0</v>
      </c>
      <c r="AJ586" s="3">
        <f t="shared" si="300"/>
        <v>4.9999999999999933E-2</v>
      </c>
      <c r="AK586" s="3">
        <f t="shared" si="301"/>
        <v>4.9999999999999933E-2</v>
      </c>
      <c r="AL586" s="26">
        <f t="shared" si="302"/>
        <v>1</v>
      </c>
      <c r="AM586" s="26">
        <f ca="1">IF(RAND()&lt;J586,H586*F586,I586*G586)-1</f>
        <v>0.89999999999999991</v>
      </c>
      <c r="AN586" s="26">
        <f ca="1">IF(RAND()&lt;(J586+(2*F586-1)*Sheet2!D$109),H586*F586,I586*G586)-1</f>
        <v>0.89999999999999991</v>
      </c>
      <c r="AO586" s="3">
        <f t="shared" si="273"/>
        <v>202101</v>
      </c>
    </row>
    <row r="587" spans="1:41" s="3" customFormat="1" x14ac:dyDescent="0.25">
      <c r="A587" s="6">
        <v>44199</v>
      </c>
      <c r="B587" s="1" t="s">
        <v>35</v>
      </c>
      <c r="C587" s="1" t="s">
        <v>56</v>
      </c>
      <c r="D587">
        <v>21</v>
      </c>
      <c r="E587" s="1">
        <v>38</v>
      </c>
      <c r="F587">
        <f t="shared" si="274"/>
        <v>0</v>
      </c>
      <c r="G587">
        <f t="shared" si="275"/>
        <v>1</v>
      </c>
      <c r="H587" s="4">
        <v>2.65</v>
      </c>
      <c r="I587" s="4">
        <v>1.54</v>
      </c>
      <c r="J587" s="4">
        <f t="shared" si="276"/>
        <v>0.37735849056603776</v>
      </c>
      <c r="K587" s="4">
        <f t="shared" si="277"/>
        <v>0.64935064935064934</v>
      </c>
      <c r="L587" s="17">
        <f t="shared" si="278"/>
        <v>0.40735849056603779</v>
      </c>
      <c r="M587" s="17">
        <f t="shared" si="279"/>
        <v>0.61935064935064932</v>
      </c>
      <c r="N587" s="34">
        <f t="shared" si="280"/>
        <v>2.4548402037980543</v>
      </c>
      <c r="O587" s="12">
        <f t="shared" si="281"/>
        <v>1.6145942545607046</v>
      </c>
      <c r="P587" s="4">
        <f t="shared" si="282"/>
        <v>202101</v>
      </c>
      <c r="Q587" s="17">
        <f t="shared" si="283"/>
        <v>1.7207792207792207</v>
      </c>
      <c r="R587" s="17">
        <f t="shared" si="284"/>
        <v>-2.4579124579124576</v>
      </c>
      <c r="S587" s="16">
        <f t="shared" si="285"/>
        <v>-0.73713323713323686</v>
      </c>
      <c r="T587" s="5">
        <f t="shared" si="286"/>
        <v>0.5811320754716981</v>
      </c>
      <c r="U587" s="21">
        <f t="shared" si="287"/>
        <v>0</v>
      </c>
      <c r="V587" s="5"/>
      <c r="W587" s="5">
        <f t="shared" si="288"/>
        <v>-1</v>
      </c>
      <c r="X587" s="4">
        <f t="shared" si="289"/>
        <v>-1</v>
      </c>
      <c r="Y587" s="4">
        <f t="shared" si="290"/>
        <v>0</v>
      </c>
      <c r="Z587" s="21">
        <f t="shared" si="291"/>
        <v>2021</v>
      </c>
      <c r="AA587" s="4">
        <f t="shared" si="292"/>
        <v>0.54</v>
      </c>
      <c r="AB587" s="4">
        <f t="shared" si="293"/>
        <v>-0.35064935064935066</v>
      </c>
      <c r="AC587" s="4">
        <f t="shared" si="294"/>
        <v>-0.89064935064935069</v>
      </c>
      <c r="AD587" s="4"/>
      <c r="AE587" s="4">
        <f t="shared" si="295"/>
        <v>-2.2726415094339623</v>
      </c>
      <c r="AF587" s="22">
        <f t="shared" si="296"/>
        <v>-0.45999999999999996</v>
      </c>
      <c r="AG587" s="22">
        <f t="shared" si="297"/>
        <v>-1.3506493506493507</v>
      </c>
      <c r="AH587" s="3">
        <f t="shared" si="298"/>
        <v>0</v>
      </c>
      <c r="AI587" s="28" t="b">
        <f t="shared" si="299"/>
        <v>0</v>
      </c>
      <c r="AJ587" s="3">
        <f t="shared" si="300"/>
        <v>2.6014319809069208E-2</v>
      </c>
      <c r="AK587" s="3">
        <f t="shared" si="301"/>
        <v>2.6014319809069208E-2</v>
      </c>
      <c r="AL587" s="26">
        <f t="shared" si="302"/>
        <v>0.5811320754716981</v>
      </c>
      <c r="AM587" s="26">
        <f ca="1">IF(RAND()&lt;J587,H587*F587,I587*G587)-1</f>
        <v>0.54</v>
      </c>
      <c r="AN587" s="26">
        <f ca="1">IF(RAND()&lt;(J587+(2*F587-1)*Sheet2!D$109),H587*F587,I587*G587)-1</f>
        <v>0.54</v>
      </c>
      <c r="AO587" s="3">
        <f t="shared" si="273"/>
        <v>202101</v>
      </c>
    </row>
    <row r="588" spans="1:41" s="3" customFormat="1" x14ac:dyDescent="0.25">
      <c r="A588" s="6">
        <v>44199</v>
      </c>
      <c r="B588" s="1" t="s">
        <v>55</v>
      </c>
      <c r="C588" s="1" t="s">
        <v>49</v>
      </c>
      <c r="D588">
        <v>18</v>
      </c>
      <c r="E588" s="1">
        <v>7</v>
      </c>
      <c r="F588">
        <f t="shared" si="274"/>
        <v>1</v>
      </c>
      <c r="G588">
        <f t="shared" si="275"/>
        <v>0</v>
      </c>
      <c r="H588" s="4">
        <v>1.83</v>
      </c>
      <c r="I588" s="4">
        <v>2</v>
      </c>
      <c r="J588" s="4">
        <f t="shared" si="276"/>
        <v>0.54644808743169393</v>
      </c>
      <c r="K588" s="4">
        <f t="shared" si="277"/>
        <v>0.5</v>
      </c>
      <c r="L588" s="17">
        <f t="shared" si="278"/>
        <v>0.5164480874316939</v>
      </c>
      <c r="M588" s="17">
        <f t="shared" si="279"/>
        <v>0.53</v>
      </c>
      <c r="N588" s="34">
        <f t="shared" si="280"/>
        <v>1.9363030367156917</v>
      </c>
      <c r="O588" s="12">
        <f t="shared" si="281"/>
        <v>1.8867924528301885</v>
      </c>
      <c r="P588" s="4">
        <f t="shared" si="282"/>
        <v>202101</v>
      </c>
      <c r="Q588" s="17">
        <f t="shared" si="283"/>
        <v>1.83</v>
      </c>
      <c r="R588" s="17">
        <f t="shared" si="284"/>
        <v>-2.2048192771084336</v>
      </c>
      <c r="S588" s="16">
        <f t="shared" si="285"/>
        <v>-0.37481927710843355</v>
      </c>
      <c r="T588" s="5">
        <f t="shared" si="286"/>
        <v>1.0928961748633879</v>
      </c>
      <c r="U588" s="21">
        <f t="shared" si="287"/>
        <v>0</v>
      </c>
      <c r="V588" s="5"/>
      <c r="W588" s="5">
        <f t="shared" si="288"/>
        <v>0.83000000000000007</v>
      </c>
      <c r="X588" s="4">
        <f t="shared" si="289"/>
        <v>-0.45355191256830607</v>
      </c>
      <c r="Y588" s="4">
        <f t="shared" si="290"/>
        <v>-1.2835519125683061</v>
      </c>
      <c r="Z588" s="21">
        <f t="shared" si="291"/>
        <v>2021</v>
      </c>
      <c r="AA588" s="4">
        <f t="shared" si="292"/>
        <v>-1</v>
      </c>
      <c r="AB588" s="4">
        <f t="shared" si="293"/>
        <v>-1</v>
      </c>
      <c r="AC588" s="4">
        <f t="shared" si="294"/>
        <v>0</v>
      </c>
      <c r="AD588" s="4"/>
      <c r="AE588" s="4">
        <f t="shared" si="295"/>
        <v>-1.2835519125683064</v>
      </c>
      <c r="AF588" s="22">
        <f t="shared" si="296"/>
        <v>-0.16999999999999993</v>
      </c>
      <c r="AG588" s="22">
        <f t="shared" si="297"/>
        <v>-1.4535519125683061</v>
      </c>
      <c r="AH588" s="3">
        <f t="shared" si="298"/>
        <v>0</v>
      </c>
      <c r="AI588" s="28" t="b">
        <f t="shared" si="299"/>
        <v>0</v>
      </c>
      <c r="AJ588" s="3">
        <f t="shared" si="300"/>
        <v>4.4386422976501305E-2</v>
      </c>
      <c r="AK588" s="3">
        <f t="shared" si="301"/>
        <v>4.4386422976501305E-2</v>
      </c>
      <c r="AL588" s="26">
        <f t="shared" si="302"/>
        <v>1.0928961748633879</v>
      </c>
      <c r="AM588" s="26">
        <f ca="1">IF(RAND()&lt;J588,H588*F588,I588*G588)-1</f>
        <v>0.83000000000000007</v>
      </c>
      <c r="AN588" s="26">
        <f ca="1">IF(RAND()&lt;(J588+(2*F588-1)*Sheet2!D$109),H588*F588,I588*G588)-1</f>
        <v>0.83000000000000007</v>
      </c>
      <c r="AO588" s="3">
        <f t="shared" si="273"/>
        <v>202101</v>
      </c>
    </row>
    <row r="589" spans="1:41" s="3" customFormat="1" x14ac:dyDescent="0.25">
      <c r="A589" s="6">
        <v>44199</v>
      </c>
      <c r="B589" s="1" t="s">
        <v>24</v>
      </c>
      <c r="C589" s="1" t="s">
        <v>47</v>
      </c>
      <c r="D589">
        <v>23</v>
      </c>
      <c r="E589" s="1">
        <v>26</v>
      </c>
      <c r="F589">
        <f t="shared" si="274"/>
        <v>0</v>
      </c>
      <c r="G589">
        <f t="shared" si="275"/>
        <v>1</v>
      </c>
      <c r="H589" s="4">
        <v>2.7</v>
      </c>
      <c r="I589" s="4">
        <v>1.5</v>
      </c>
      <c r="J589" s="4">
        <f t="shared" si="276"/>
        <v>0.37037037037037035</v>
      </c>
      <c r="K589" s="4">
        <f t="shared" si="277"/>
        <v>0.66666666666666663</v>
      </c>
      <c r="L589" s="17">
        <f t="shared" si="278"/>
        <v>0.40037037037037038</v>
      </c>
      <c r="M589" s="17">
        <f t="shared" si="279"/>
        <v>0.6366666666666666</v>
      </c>
      <c r="N589" s="34">
        <f t="shared" si="280"/>
        <v>2.497687326549491</v>
      </c>
      <c r="O589" s="12">
        <f t="shared" si="281"/>
        <v>1.5706806282722514</v>
      </c>
      <c r="P589" s="4">
        <f t="shared" si="282"/>
        <v>202101</v>
      </c>
      <c r="Q589" s="17">
        <f t="shared" si="283"/>
        <v>1.8</v>
      </c>
      <c r="R589" s="17">
        <f t="shared" si="284"/>
        <v>-2.5882352941176467</v>
      </c>
      <c r="S589" s="16">
        <f t="shared" si="285"/>
        <v>-0.7882352941176467</v>
      </c>
      <c r="T589" s="5">
        <f t="shared" si="286"/>
        <v>0.55555555555555547</v>
      </c>
      <c r="U589" s="21">
        <f t="shared" si="287"/>
        <v>0</v>
      </c>
      <c r="V589" s="5"/>
      <c r="W589" s="5">
        <f t="shared" si="288"/>
        <v>-1</v>
      </c>
      <c r="X589" s="4">
        <f t="shared" si="289"/>
        <v>-1</v>
      </c>
      <c r="Y589" s="4">
        <f t="shared" si="290"/>
        <v>0</v>
      </c>
      <c r="Z589" s="21">
        <f t="shared" si="291"/>
        <v>2021</v>
      </c>
      <c r="AA589" s="4">
        <f t="shared" si="292"/>
        <v>0.5</v>
      </c>
      <c r="AB589" s="4">
        <f t="shared" si="293"/>
        <v>-0.33333333333333337</v>
      </c>
      <c r="AC589" s="4">
        <f t="shared" si="294"/>
        <v>-0.83333333333333337</v>
      </c>
      <c r="AD589" s="4"/>
      <c r="AE589" s="4">
        <f t="shared" si="295"/>
        <v>-2.3296296296296299</v>
      </c>
      <c r="AF589" s="22">
        <f t="shared" si="296"/>
        <v>-0.5</v>
      </c>
      <c r="AG589" s="22">
        <f t="shared" si="297"/>
        <v>-1.3333333333333335</v>
      </c>
      <c r="AH589" s="3">
        <f t="shared" si="298"/>
        <v>0</v>
      </c>
      <c r="AI589" s="28" t="b">
        <f t="shared" si="299"/>
        <v>0</v>
      </c>
      <c r="AJ589" s="3">
        <f t="shared" si="300"/>
        <v>3.5714285714285587E-2</v>
      </c>
      <c r="AK589" s="3">
        <f t="shared" si="301"/>
        <v>3.5714285714285587E-2</v>
      </c>
      <c r="AL589" s="26">
        <f t="shared" si="302"/>
        <v>0.55555555555555547</v>
      </c>
      <c r="AM589" s="26">
        <f ca="1">IF(RAND()&lt;J589,H589*F589,I589*G589)-1</f>
        <v>-1</v>
      </c>
      <c r="AN589" s="26">
        <f ca="1">IF(RAND()&lt;(J589+(2*F589-1)*Sheet2!D$109),H589*F589,I589*G589)-1</f>
        <v>-1</v>
      </c>
      <c r="AO589" s="3">
        <f t="shared" si="273"/>
        <v>202101</v>
      </c>
    </row>
    <row r="590" spans="1:41" s="3" customFormat="1" x14ac:dyDescent="0.25">
      <c r="A590" s="6">
        <v>44199</v>
      </c>
      <c r="B590" s="1" t="s">
        <v>32</v>
      </c>
      <c r="C590" s="1" t="s">
        <v>37</v>
      </c>
      <c r="D590">
        <v>56</v>
      </c>
      <c r="E590" s="1">
        <v>26</v>
      </c>
      <c r="F590">
        <f t="shared" si="274"/>
        <v>1</v>
      </c>
      <c r="G590">
        <f t="shared" si="275"/>
        <v>0</v>
      </c>
      <c r="H590" s="4">
        <v>1.57</v>
      </c>
      <c r="I590" s="4">
        <v>2.5499999999999998</v>
      </c>
      <c r="J590" s="4">
        <f t="shared" si="276"/>
        <v>0.63694267515923564</v>
      </c>
      <c r="K590" s="4">
        <f t="shared" si="277"/>
        <v>0.39215686274509809</v>
      </c>
      <c r="L590" s="17">
        <f t="shared" si="278"/>
        <v>0.60694267515923561</v>
      </c>
      <c r="M590" s="17">
        <f t="shared" si="279"/>
        <v>0.42215686274509812</v>
      </c>
      <c r="N590" s="34">
        <f t="shared" si="280"/>
        <v>1.6476020568790011</v>
      </c>
      <c r="O590" s="12">
        <f t="shared" si="281"/>
        <v>2.368787738039944</v>
      </c>
      <c r="P590" s="4">
        <f t="shared" si="282"/>
        <v>202101</v>
      </c>
      <c r="Q590" s="17">
        <f t="shared" si="283"/>
        <v>1.57</v>
      </c>
      <c r="R590" s="17">
        <f t="shared" si="284"/>
        <v>-2.3995472552348613</v>
      </c>
      <c r="S590" s="16">
        <f t="shared" si="285"/>
        <v>-0.82954725523486128</v>
      </c>
      <c r="T590" s="5">
        <f t="shared" si="286"/>
        <v>1.6242038216560508</v>
      </c>
      <c r="U590" s="21">
        <f t="shared" si="287"/>
        <v>0</v>
      </c>
      <c r="V590" s="5"/>
      <c r="W590" s="5">
        <f t="shared" si="288"/>
        <v>0.57000000000000006</v>
      </c>
      <c r="X590" s="4">
        <f t="shared" si="289"/>
        <v>-0.36305732484076436</v>
      </c>
      <c r="Y590" s="4">
        <f t="shared" si="290"/>
        <v>-0.93305732484076442</v>
      </c>
      <c r="Z590" s="21">
        <f t="shared" si="291"/>
        <v>2021</v>
      </c>
      <c r="AA590" s="4">
        <f t="shared" si="292"/>
        <v>-1</v>
      </c>
      <c r="AB590" s="4">
        <f t="shared" si="293"/>
        <v>-1</v>
      </c>
      <c r="AC590" s="4">
        <f t="shared" si="294"/>
        <v>0</v>
      </c>
      <c r="AD590" s="4"/>
      <c r="AE590" s="4">
        <f t="shared" si="295"/>
        <v>-0.93305732484076442</v>
      </c>
      <c r="AF590" s="22">
        <f t="shared" si="296"/>
        <v>-0.42999999999999994</v>
      </c>
      <c r="AG590" s="22">
        <f t="shared" si="297"/>
        <v>-1.3630573248407645</v>
      </c>
      <c r="AH590" s="3">
        <f t="shared" si="298"/>
        <v>0</v>
      </c>
      <c r="AI590" s="28" t="b">
        <f t="shared" si="299"/>
        <v>0</v>
      </c>
      <c r="AJ590" s="3">
        <f t="shared" si="300"/>
        <v>2.8276699029126329E-2</v>
      </c>
      <c r="AK590" s="3">
        <f t="shared" si="301"/>
        <v>2.8276699029126218E-2</v>
      </c>
      <c r="AL590" s="26">
        <f t="shared" si="302"/>
        <v>1.6242038216560508</v>
      </c>
      <c r="AM590" s="26">
        <f ca="1">IF(RAND()&lt;J590,H590*F590,I590*G590)-1</f>
        <v>-1</v>
      </c>
      <c r="AN590" s="26">
        <f ca="1">IF(RAND()&lt;(J590+(2*F590-1)*Sheet2!D$109),H590*F590,I590*G590)-1</f>
        <v>0.57000000000000006</v>
      </c>
      <c r="AO590" s="3">
        <f t="shared" si="273"/>
        <v>202101</v>
      </c>
    </row>
    <row r="591" spans="1:41" s="3" customFormat="1" x14ac:dyDescent="0.25">
      <c r="A591" s="6">
        <v>44199</v>
      </c>
      <c r="B591" s="1" t="s">
        <v>26</v>
      </c>
      <c r="C591" s="1" t="s">
        <v>28</v>
      </c>
      <c r="D591">
        <v>7</v>
      </c>
      <c r="E591" s="1">
        <v>33</v>
      </c>
      <c r="F591">
        <f t="shared" si="274"/>
        <v>0</v>
      </c>
      <c r="G591">
        <f t="shared" si="275"/>
        <v>1</v>
      </c>
      <c r="H591" s="4">
        <v>3.3</v>
      </c>
      <c r="I591" s="4">
        <v>1.35</v>
      </c>
      <c r="J591" s="4">
        <f t="shared" si="276"/>
        <v>0.30303030303030304</v>
      </c>
      <c r="K591" s="4">
        <f t="shared" si="277"/>
        <v>0.7407407407407407</v>
      </c>
      <c r="L591" s="17">
        <f t="shared" si="278"/>
        <v>0.33303030303030301</v>
      </c>
      <c r="M591" s="17">
        <f t="shared" si="279"/>
        <v>0.71074074074074067</v>
      </c>
      <c r="N591" s="34">
        <f t="shared" si="280"/>
        <v>3.002729754322111</v>
      </c>
      <c r="O591" s="12">
        <f t="shared" si="281"/>
        <v>1.4069828035435124</v>
      </c>
      <c r="P591" s="4">
        <f t="shared" si="282"/>
        <v>202101</v>
      </c>
      <c r="Q591" s="17">
        <f t="shared" si="283"/>
        <v>2.4444444444444442</v>
      </c>
      <c r="R591" s="17">
        <f t="shared" si="284"/>
        <v>-3.2919254658385086</v>
      </c>
      <c r="S591" s="16">
        <f t="shared" si="285"/>
        <v>-0.84748102139406445</v>
      </c>
      <c r="T591" s="5">
        <f t="shared" si="286"/>
        <v>0.40909090909090912</v>
      </c>
      <c r="U591" s="21">
        <f t="shared" si="287"/>
        <v>0</v>
      </c>
      <c r="V591" s="5"/>
      <c r="W591" s="5">
        <f t="shared" si="288"/>
        <v>-1</v>
      </c>
      <c r="X591" s="4">
        <f t="shared" si="289"/>
        <v>-1</v>
      </c>
      <c r="Y591" s="4">
        <f t="shared" si="290"/>
        <v>0</v>
      </c>
      <c r="Z591" s="21">
        <f t="shared" si="291"/>
        <v>2021</v>
      </c>
      <c r="AA591" s="4">
        <f t="shared" si="292"/>
        <v>0.35000000000000009</v>
      </c>
      <c r="AB591" s="4">
        <f t="shared" si="293"/>
        <v>-0.2592592592592593</v>
      </c>
      <c r="AC591" s="4">
        <f t="shared" si="294"/>
        <v>-0.60925925925925939</v>
      </c>
      <c r="AD591" s="4"/>
      <c r="AE591" s="4">
        <f t="shared" si="295"/>
        <v>-2.9969696969696966</v>
      </c>
      <c r="AF591" s="22">
        <f t="shared" si="296"/>
        <v>-0.64999999999999991</v>
      </c>
      <c r="AG591" s="22">
        <f t="shared" si="297"/>
        <v>-1.2592592592592593</v>
      </c>
      <c r="AH591" s="3">
        <f t="shared" si="298"/>
        <v>0</v>
      </c>
      <c r="AI591" s="28" t="b">
        <f t="shared" si="299"/>
        <v>0</v>
      </c>
      <c r="AJ591" s="3">
        <f t="shared" si="300"/>
        <v>4.1935483870967794E-2</v>
      </c>
      <c r="AK591" s="3">
        <f t="shared" si="301"/>
        <v>4.1935483870967571E-2</v>
      </c>
      <c r="AL591" s="26">
        <f t="shared" si="302"/>
        <v>0.40909090909090912</v>
      </c>
      <c r="AM591" s="26">
        <f ca="1">IF(RAND()&lt;J591,H591*F591,I591*G591)-1</f>
        <v>0.35000000000000009</v>
      </c>
      <c r="AN591" s="26">
        <f ca="1">IF(RAND()&lt;(J591+(2*F591-1)*Sheet2!D$109),H591*F591,I591*G591)-1</f>
        <v>-1</v>
      </c>
      <c r="AO591" s="3">
        <f t="shared" si="273"/>
        <v>202101</v>
      </c>
    </row>
    <row r="592" spans="1:41" s="3" customFormat="1" x14ac:dyDescent="0.25">
      <c r="A592" s="6">
        <v>44199</v>
      </c>
      <c r="B592" s="1" t="s">
        <v>30</v>
      </c>
      <c r="C592" s="1" t="s">
        <v>29</v>
      </c>
      <c r="D592">
        <v>3</v>
      </c>
      <c r="E592" s="1">
        <v>38</v>
      </c>
      <c r="F592">
        <f t="shared" si="274"/>
        <v>0</v>
      </c>
      <c r="G592">
        <f t="shared" si="275"/>
        <v>1</v>
      </c>
      <c r="H592" s="4">
        <v>6</v>
      </c>
      <c r="I592" s="4">
        <v>1.1399999999999999</v>
      </c>
      <c r="J592" s="4">
        <f t="shared" si="276"/>
        <v>0.16666666666666666</v>
      </c>
      <c r="K592" s="4">
        <f t="shared" si="277"/>
        <v>0.87719298245614041</v>
      </c>
      <c r="L592" s="17">
        <f t="shared" si="278"/>
        <v>0.19666666666666666</v>
      </c>
      <c r="M592" s="17">
        <f t="shared" si="279"/>
        <v>0.84719298245614039</v>
      </c>
      <c r="N592" s="34">
        <f t="shared" si="280"/>
        <v>5.0847457627118651</v>
      </c>
      <c r="O592" s="12">
        <f t="shared" si="281"/>
        <v>1.1803686063367156</v>
      </c>
      <c r="P592" s="4">
        <f t="shared" si="282"/>
        <v>202101</v>
      </c>
      <c r="Q592" s="17">
        <f t="shared" si="283"/>
        <v>5.2631578947368425</v>
      </c>
      <c r="R592" s="17">
        <f t="shared" si="284"/>
        <v>-7.3428571428571479</v>
      </c>
      <c r="S592" s="16">
        <f t="shared" si="285"/>
        <v>-2.0796992481203054</v>
      </c>
      <c r="T592" s="5">
        <f t="shared" si="286"/>
        <v>0.18999999999999997</v>
      </c>
      <c r="U592" s="21">
        <f t="shared" si="287"/>
        <v>0</v>
      </c>
      <c r="V592" s="5"/>
      <c r="W592" s="5">
        <f t="shared" si="288"/>
        <v>-1</v>
      </c>
      <c r="X592" s="4">
        <f t="shared" si="289"/>
        <v>-1</v>
      </c>
      <c r="Y592" s="4">
        <f t="shared" si="290"/>
        <v>0</v>
      </c>
      <c r="Z592" s="21">
        <f t="shared" si="291"/>
        <v>2021</v>
      </c>
      <c r="AA592" s="4">
        <f t="shared" si="292"/>
        <v>0.1399999999999999</v>
      </c>
      <c r="AB592" s="4">
        <f t="shared" si="293"/>
        <v>-0.12280701754385959</v>
      </c>
      <c r="AC592" s="4">
        <f t="shared" si="294"/>
        <v>-0.26280701754385949</v>
      </c>
      <c r="AD592" s="4"/>
      <c r="AE592" s="4">
        <f t="shared" si="295"/>
        <v>-5.833333333333333</v>
      </c>
      <c r="AF592" s="22">
        <f t="shared" si="296"/>
        <v>-0.8600000000000001</v>
      </c>
      <c r="AG592" s="22">
        <f t="shared" si="297"/>
        <v>-1.1228070175438596</v>
      </c>
      <c r="AH592" s="3">
        <f t="shared" si="298"/>
        <v>0</v>
      </c>
      <c r="AI592" s="28" t="b">
        <f t="shared" si="299"/>
        <v>0</v>
      </c>
      <c r="AJ592" s="3">
        <f t="shared" si="300"/>
        <v>4.2016806722689037E-2</v>
      </c>
      <c r="AK592" s="3">
        <f t="shared" si="301"/>
        <v>4.2016806722689148E-2</v>
      </c>
      <c r="AL592" s="26">
        <f t="shared" si="302"/>
        <v>0.18999999999999997</v>
      </c>
      <c r="AM592" s="26">
        <f ca="1">IF(RAND()&lt;J592,H592*F592,I592*G592)-1</f>
        <v>0.1399999999999999</v>
      </c>
      <c r="AN592" s="26">
        <f ca="1">IF(RAND()&lt;(J592+(2*F592-1)*Sheet2!D$109),H592*F592,I592*G592)-1</f>
        <v>0.1399999999999999</v>
      </c>
      <c r="AO592" s="3">
        <f t="shared" si="273"/>
        <v>202101</v>
      </c>
    </row>
    <row r="593" spans="1:41" s="3" customFormat="1" x14ac:dyDescent="0.25">
      <c r="A593" s="6">
        <v>44199</v>
      </c>
      <c r="B593" s="1" t="s">
        <v>44</v>
      </c>
      <c r="C593" s="1" t="s">
        <v>43</v>
      </c>
      <c r="D593">
        <v>24</v>
      </c>
      <c r="E593" s="1">
        <v>22</v>
      </c>
      <c r="F593">
        <f t="shared" si="274"/>
        <v>1</v>
      </c>
      <c r="G593">
        <f t="shared" si="275"/>
        <v>0</v>
      </c>
      <c r="H593" s="4">
        <v>1.33</v>
      </c>
      <c r="I593" s="4">
        <v>3.4</v>
      </c>
      <c r="J593" s="4">
        <f t="shared" si="276"/>
        <v>0.75187969924812026</v>
      </c>
      <c r="K593" s="4">
        <f t="shared" si="277"/>
        <v>0.29411764705882354</v>
      </c>
      <c r="L593" s="17">
        <f t="shared" si="278"/>
        <v>0.72187969924812023</v>
      </c>
      <c r="M593" s="17">
        <f t="shared" si="279"/>
        <v>0.32411764705882351</v>
      </c>
      <c r="N593" s="34">
        <f t="shared" si="280"/>
        <v>1.3852723674617229</v>
      </c>
      <c r="O593" s="12">
        <f t="shared" si="281"/>
        <v>3.0852994555353903</v>
      </c>
      <c r="P593" s="4">
        <f t="shared" si="282"/>
        <v>202101</v>
      </c>
      <c r="Q593" s="17">
        <f t="shared" si="283"/>
        <v>1.33</v>
      </c>
      <c r="R593" s="17">
        <f t="shared" si="284"/>
        <v>-3.4469696969696964</v>
      </c>
      <c r="S593" s="16">
        <f t="shared" si="285"/>
        <v>-2.1169696969696963</v>
      </c>
      <c r="T593" s="5">
        <f t="shared" si="286"/>
        <v>2.5563909774436087</v>
      </c>
      <c r="U593" s="21">
        <f t="shared" si="287"/>
        <v>0</v>
      </c>
      <c r="V593" s="5"/>
      <c r="W593" s="5">
        <f t="shared" si="288"/>
        <v>0.33000000000000007</v>
      </c>
      <c r="X593" s="4">
        <f t="shared" si="289"/>
        <v>-0.24812030075187974</v>
      </c>
      <c r="Y593" s="4">
        <f t="shared" si="290"/>
        <v>-0.57812030075187981</v>
      </c>
      <c r="Z593" s="21">
        <f t="shared" si="291"/>
        <v>2021</v>
      </c>
      <c r="AA593" s="4">
        <f t="shared" si="292"/>
        <v>-1</v>
      </c>
      <c r="AB593" s="4">
        <f t="shared" si="293"/>
        <v>-1</v>
      </c>
      <c r="AC593" s="4">
        <f t="shared" si="294"/>
        <v>0</v>
      </c>
      <c r="AD593" s="4"/>
      <c r="AE593" s="4">
        <f t="shared" si="295"/>
        <v>-0.57812030075187981</v>
      </c>
      <c r="AF593" s="22">
        <f t="shared" si="296"/>
        <v>-0.66999999999999993</v>
      </c>
      <c r="AG593" s="22">
        <f t="shared" si="297"/>
        <v>-1.2481203007518797</v>
      </c>
      <c r="AH593" s="3">
        <f t="shared" si="298"/>
        <v>0</v>
      </c>
      <c r="AI593" s="28" t="b">
        <f t="shared" si="299"/>
        <v>0</v>
      </c>
      <c r="AJ593" s="3">
        <f t="shared" si="300"/>
        <v>4.3974630021141659E-2</v>
      </c>
      <c r="AK593" s="3">
        <f t="shared" si="301"/>
        <v>4.3974630021141659E-2</v>
      </c>
      <c r="AL593" s="26">
        <f t="shared" si="302"/>
        <v>2.5563909774436087</v>
      </c>
      <c r="AM593" s="26">
        <f ca="1">IF(RAND()&lt;J593,H593*F593,I593*G593)-1</f>
        <v>-1</v>
      </c>
      <c r="AN593" s="26">
        <f ca="1">IF(RAND()&lt;(J593+(2*F593-1)*Sheet2!D$109),H593*F593,I593*G593)-1</f>
        <v>0.33000000000000007</v>
      </c>
      <c r="AO593" s="3">
        <f t="shared" si="273"/>
        <v>202101</v>
      </c>
    </row>
    <row r="594" spans="1:41" s="3" customFormat="1" x14ac:dyDescent="0.25">
      <c r="A594" s="6">
        <v>44199</v>
      </c>
      <c r="B594" s="1" t="s">
        <v>19</v>
      </c>
      <c r="C594" s="1" t="s">
        <v>46</v>
      </c>
      <c r="D594">
        <v>35</v>
      </c>
      <c r="E594" s="1">
        <v>37</v>
      </c>
      <c r="F594">
        <f t="shared" si="274"/>
        <v>0</v>
      </c>
      <c r="G594">
        <f t="shared" si="275"/>
        <v>1</v>
      </c>
      <c r="H594" s="4">
        <v>3.25</v>
      </c>
      <c r="I594" s="4">
        <v>1.36</v>
      </c>
      <c r="J594" s="4">
        <f t="shared" si="276"/>
        <v>0.30769230769230771</v>
      </c>
      <c r="K594" s="4">
        <f t="shared" si="277"/>
        <v>0.73529411764705876</v>
      </c>
      <c r="L594" s="17">
        <f t="shared" si="278"/>
        <v>0.33769230769230774</v>
      </c>
      <c r="M594" s="17">
        <f t="shared" si="279"/>
        <v>0.70529411764705874</v>
      </c>
      <c r="N594" s="34">
        <f t="shared" si="280"/>
        <v>2.9612756264236899</v>
      </c>
      <c r="O594" s="12">
        <f t="shared" si="281"/>
        <v>1.4178482068390328</v>
      </c>
      <c r="P594" s="4">
        <f t="shared" si="282"/>
        <v>202101</v>
      </c>
      <c r="Q594" s="17">
        <f t="shared" si="283"/>
        <v>2.3897058823529411</v>
      </c>
      <c r="R594" s="17">
        <f t="shared" si="284"/>
        <v>-3.2222222222222214</v>
      </c>
      <c r="S594" s="16">
        <f t="shared" si="285"/>
        <v>-0.83251633986928031</v>
      </c>
      <c r="T594" s="5">
        <f t="shared" si="286"/>
        <v>0.4184615384615385</v>
      </c>
      <c r="U594" s="21">
        <f t="shared" si="287"/>
        <v>0</v>
      </c>
      <c r="V594" s="5"/>
      <c r="W594" s="5">
        <f t="shared" si="288"/>
        <v>-1</v>
      </c>
      <c r="X594" s="4">
        <f t="shared" si="289"/>
        <v>-1</v>
      </c>
      <c r="Y594" s="4">
        <f t="shared" si="290"/>
        <v>0</v>
      </c>
      <c r="Z594" s="21">
        <f t="shared" si="291"/>
        <v>2021</v>
      </c>
      <c r="AA594" s="4">
        <f t="shared" si="292"/>
        <v>0.3600000000000001</v>
      </c>
      <c r="AB594" s="4">
        <f t="shared" si="293"/>
        <v>-0.26470588235294124</v>
      </c>
      <c r="AC594" s="4">
        <f t="shared" si="294"/>
        <v>-0.62470588235294133</v>
      </c>
      <c r="AD594" s="4"/>
      <c r="AE594" s="4">
        <f t="shared" si="295"/>
        <v>-2.9423076923076925</v>
      </c>
      <c r="AF594" s="22">
        <f t="shared" si="296"/>
        <v>-0.6399999999999999</v>
      </c>
      <c r="AG594" s="22">
        <f t="shared" si="297"/>
        <v>-1.2647058823529411</v>
      </c>
      <c r="AH594" s="3">
        <f t="shared" si="298"/>
        <v>0</v>
      </c>
      <c r="AI594" s="28" t="b">
        <f t="shared" si="299"/>
        <v>0</v>
      </c>
      <c r="AJ594" s="3">
        <f t="shared" si="300"/>
        <v>4.1214750542299394E-2</v>
      </c>
      <c r="AK594" s="3">
        <f t="shared" si="301"/>
        <v>4.1214750542299283E-2</v>
      </c>
      <c r="AL594" s="26">
        <f t="shared" si="302"/>
        <v>0.4184615384615385</v>
      </c>
      <c r="AM594" s="26">
        <f ca="1">IF(RAND()&lt;J594,H594*F594,I594*G594)-1</f>
        <v>-1</v>
      </c>
      <c r="AN594" s="26">
        <f ca="1">IF(RAND()&lt;(J594+(2*F594-1)*Sheet2!D$109),H594*F594,I594*G594)-1</f>
        <v>0.3600000000000001</v>
      </c>
      <c r="AO594" s="3">
        <f t="shared" si="273"/>
        <v>202101</v>
      </c>
    </row>
    <row r="595" spans="1:41" s="3" customFormat="1" x14ac:dyDescent="0.25">
      <c r="A595" s="6">
        <v>44199</v>
      </c>
      <c r="B595" s="1" t="s">
        <v>33</v>
      </c>
      <c r="C595" s="1" t="s">
        <v>36</v>
      </c>
      <c r="D595">
        <v>38</v>
      </c>
      <c r="E595" s="1">
        <v>41</v>
      </c>
      <c r="F595">
        <f t="shared" si="274"/>
        <v>0</v>
      </c>
      <c r="G595">
        <f t="shared" si="275"/>
        <v>1</v>
      </c>
      <c r="H595" s="4">
        <v>4.0999999999999996</v>
      </c>
      <c r="I595" s="4">
        <v>1.25</v>
      </c>
      <c r="J595" s="4">
        <f t="shared" si="276"/>
        <v>0.24390243902439027</v>
      </c>
      <c r="K595" s="4">
        <f t="shared" si="277"/>
        <v>0.8</v>
      </c>
      <c r="L595" s="17">
        <f t="shared" si="278"/>
        <v>0.27390243902439027</v>
      </c>
      <c r="M595" s="17">
        <f t="shared" si="279"/>
        <v>0.77</v>
      </c>
      <c r="N595" s="34">
        <f t="shared" si="280"/>
        <v>3.6509349955476398</v>
      </c>
      <c r="O595" s="12">
        <f t="shared" si="281"/>
        <v>1.2987012987012987</v>
      </c>
      <c r="P595" s="4">
        <f t="shared" si="282"/>
        <v>202101</v>
      </c>
      <c r="Q595" s="17">
        <f t="shared" si="283"/>
        <v>3.28</v>
      </c>
      <c r="R595" s="17">
        <f t="shared" si="284"/>
        <v>-4.32258064516129</v>
      </c>
      <c r="S595" s="16">
        <f t="shared" si="285"/>
        <v>-1.0425806451612902</v>
      </c>
      <c r="T595" s="5">
        <f t="shared" si="286"/>
        <v>0.30487804878048785</v>
      </c>
      <c r="U595" s="21">
        <f t="shared" si="287"/>
        <v>0</v>
      </c>
      <c r="V595" s="5"/>
      <c r="W595" s="5">
        <f t="shared" si="288"/>
        <v>-1</v>
      </c>
      <c r="X595" s="4">
        <f t="shared" si="289"/>
        <v>-1</v>
      </c>
      <c r="Y595" s="4">
        <f t="shared" si="290"/>
        <v>0</v>
      </c>
      <c r="Z595" s="21">
        <f t="shared" si="291"/>
        <v>2021</v>
      </c>
      <c r="AA595" s="4">
        <f t="shared" si="292"/>
        <v>0.25</v>
      </c>
      <c r="AB595" s="4">
        <f t="shared" si="293"/>
        <v>-0.19999999999999996</v>
      </c>
      <c r="AC595" s="4">
        <f t="shared" si="294"/>
        <v>-0.44999999999999996</v>
      </c>
      <c r="AD595" s="4"/>
      <c r="AE595" s="4">
        <f t="shared" si="295"/>
        <v>-3.8560975609756092</v>
      </c>
      <c r="AF595" s="22">
        <f t="shared" si="296"/>
        <v>-0.75</v>
      </c>
      <c r="AG595" s="22">
        <f t="shared" si="297"/>
        <v>-1.2</v>
      </c>
      <c r="AH595" s="3">
        <f t="shared" si="298"/>
        <v>0</v>
      </c>
      <c r="AI595" s="28" t="b">
        <f t="shared" si="299"/>
        <v>0</v>
      </c>
      <c r="AJ595" s="3">
        <f t="shared" si="300"/>
        <v>4.2056074766355089E-2</v>
      </c>
      <c r="AK595" s="3">
        <f t="shared" si="301"/>
        <v>4.2056074766355089E-2</v>
      </c>
      <c r="AL595" s="26">
        <f t="shared" si="302"/>
        <v>0.30487804878048785</v>
      </c>
      <c r="AM595" s="26">
        <f ca="1">IF(RAND()&lt;J595,H595*F595,I595*G595)-1</f>
        <v>0.25</v>
      </c>
      <c r="AN595" s="26">
        <f ca="1">IF(RAND()&lt;(J595+(2*F595-1)*Sheet2!D$109),H595*F595,I595*G595)-1</f>
        <v>0.25</v>
      </c>
      <c r="AO595" s="3">
        <f t="shared" si="273"/>
        <v>202101</v>
      </c>
    </row>
    <row r="596" spans="1:41" s="3" customFormat="1" x14ac:dyDescent="0.25">
      <c r="A596" s="6">
        <v>44199</v>
      </c>
      <c r="B596" s="1" t="s">
        <v>22</v>
      </c>
      <c r="C596" s="1" t="s">
        <v>42</v>
      </c>
      <c r="D596">
        <v>28</v>
      </c>
      <c r="E596" s="1">
        <v>14</v>
      </c>
      <c r="F596">
        <f t="shared" si="274"/>
        <v>1</v>
      </c>
      <c r="G596">
        <f t="shared" si="275"/>
        <v>0</v>
      </c>
      <c r="H596" s="4">
        <v>1.0900000000000001</v>
      </c>
      <c r="I596" s="4">
        <v>8</v>
      </c>
      <c r="J596" s="4">
        <f t="shared" si="276"/>
        <v>0.9174311926605504</v>
      </c>
      <c r="K596" s="4">
        <f t="shared" si="277"/>
        <v>0.125</v>
      </c>
      <c r="L596" s="17">
        <f t="shared" si="278"/>
        <v>0.88743119266055037</v>
      </c>
      <c r="M596" s="17">
        <f t="shared" si="279"/>
        <v>0.155</v>
      </c>
      <c r="N596" s="34">
        <f t="shared" si="280"/>
        <v>1.1268479272200973</v>
      </c>
      <c r="O596" s="12">
        <f t="shared" si="281"/>
        <v>6.4516129032258069</v>
      </c>
      <c r="P596" s="4">
        <f t="shared" si="282"/>
        <v>202101</v>
      </c>
      <c r="Q596" s="17">
        <f t="shared" si="283"/>
        <v>1.0900000000000001</v>
      </c>
      <c r="R596" s="17">
        <f t="shared" si="284"/>
        <v>-11.253968253968244</v>
      </c>
      <c r="S596" s="16">
        <f t="shared" si="285"/>
        <v>-10.163968253968244</v>
      </c>
      <c r="T596" s="5">
        <f t="shared" si="286"/>
        <v>7.3394495412844032</v>
      </c>
      <c r="U596" s="21">
        <f t="shared" si="287"/>
        <v>1</v>
      </c>
      <c r="V596" s="5"/>
      <c r="W596" s="5">
        <f t="shared" si="288"/>
        <v>9.000000000000008E-2</v>
      </c>
      <c r="X596" s="4">
        <f t="shared" si="289"/>
        <v>-8.2568807339449601E-2</v>
      </c>
      <c r="Y596" s="4">
        <f t="shared" si="290"/>
        <v>-0.17256880733944968</v>
      </c>
      <c r="Z596" s="21">
        <f t="shared" si="291"/>
        <v>2021</v>
      </c>
      <c r="AA596" s="4">
        <f t="shared" si="292"/>
        <v>-1</v>
      </c>
      <c r="AB596" s="4">
        <f t="shared" si="293"/>
        <v>-1</v>
      </c>
      <c r="AC596" s="4">
        <f t="shared" si="294"/>
        <v>0</v>
      </c>
      <c r="AD596" s="4"/>
      <c r="AE596" s="4">
        <f t="shared" si="295"/>
        <v>-0.17256880733944968</v>
      </c>
      <c r="AF596" s="22">
        <f t="shared" si="296"/>
        <v>-0.90999999999999992</v>
      </c>
      <c r="AG596" s="22">
        <f t="shared" si="297"/>
        <v>-1.0825688073394497</v>
      </c>
      <c r="AH596" s="3">
        <f t="shared" si="298"/>
        <v>0</v>
      </c>
      <c r="AI596" s="28" t="b">
        <f t="shared" si="299"/>
        <v>0</v>
      </c>
      <c r="AJ596" s="3">
        <f t="shared" si="300"/>
        <v>4.0704070407040605E-2</v>
      </c>
      <c r="AK596" s="3">
        <f t="shared" si="301"/>
        <v>4.0704070407040605E-2</v>
      </c>
      <c r="AL596" s="26">
        <f t="shared" si="302"/>
        <v>7.3394495412844032</v>
      </c>
      <c r="AM596" s="26">
        <f ca="1">IF(RAND()&lt;J596,H596*F596,I596*G596)-1</f>
        <v>9.000000000000008E-2</v>
      </c>
      <c r="AN596" s="26">
        <f ca="1">IF(RAND()&lt;(J596+(2*F596-1)*Sheet2!D$109),H596*F596,I596*G596)-1</f>
        <v>9.000000000000008E-2</v>
      </c>
      <c r="AO596" s="3">
        <f t="shared" si="273"/>
        <v>202101</v>
      </c>
    </row>
    <row r="597" spans="1:41" s="3" customFormat="1" x14ac:dyDescent="0.25">
      <c r="A597" s="6">
        <v>44199</v>
      </c>
      <c r="B597" s="1" t="s">
        <v>38</v>
      </c>
      <c r="C597" s="1" t="s">
        <v>39</v>
      </c>
      <c r="D597">
        <v>28</v>
      </c>
      <c r="E597" s="1">
        <v>14</v>
      </c>
      <c r="F597">
        <f t="shared" si="274"/>
        <v>1</v>
      </c>
      <c r="G597">
        <f t="shared" si="275"/>
        <v>0</v>
      </c>
      <c r="H597" s="4">
        <v>1.57</v>
      </c>
      <c r="I597" s="4">
        <v>2.5499999999999998</v>
      </c>
      <c r="J597" s="4">
        <f t="shared" si="276"/>
        <v>0.63694267515923564</v>
      </c>
      <c r="K597" s="4">
        <f t="shared" si="277"/>
        <v>0.39215686274509809</v>
      </c>
      <c r="L597" s="17">
        <f t="shared" si="278"/>
        <v>0.60694267515923561</v>
      </c>
      <c r="M597" s="17">
        <f t="shared" si="279"/>
        <v>0.42215686274509812</v>
      </c>
      <c r="N597" s="34">
        <f t="shared" si="280"/>
        <v>1.6476020568790011</v>
      </c>
      <c r="O597" s="12">
        <f t="shared" si="281"/>
        <v>2.368787738039944</v>
      </c>
      <c r="P597" s="4">
        <f t="shared" si="282"/>
        <v>202101</v>
      </c>
      <c r="Q597" s="17">
        <f t="shared" si="283"/>
        <v>1.57</v>
      </c>
      <c r="R597" s="17">
        <f t="shared" si="284"/>
        <v>-2.3995472552348613</v>
      </c>
      <c r="S597" s="16">
        <f t="shared" si="285"/>
        <v>-0.82954725523486128</v>
      </c>
      <c r="T597" s="5">
        <f t="shared" si="286"/>
        <v>1.6242038216560508</v>
      </c>
      <c r="U597" s="21">
        <f t="shared" si="287"/>
        <v>0</v>
      </c>
      <c r="V597" s="5"/>
      <c r="W597" s="5">
        <f t="shared" si="288"/>
        <v>0.57000000000000006</v>
      </c>
      <c r="X597" s="4">
        <f t="shared" si="289"/>
        <v>-0.36305732484076436</v>
      </c>
      <c r="Y597" s="4">
        <f t="shared" si="290"/>
        <v>-0.93305732484076442</v>
      </c>
      <c r="Z597" s="21">
        <f t="shared" si="291"/>
        <v>2021</v>
      </c>
      <c r="AA597" s="4">
        <f t="shared" si="292"/>
        <v>-1</v>
      </c>
      <c r="AB597" s="4">
        <f t="shared" si="293"/>
        <v>-1</v>
      </c>
      <c r="AC597" s="4">
        <f t="shared" si="294"/>
        <v>0</v>
      </c>
      <c r="AD597" s="4"/>
      <c r="AE597" s="4">
        <f t="shared" si="295"/>
        <v>-0.93305732484076442</v>
      </c>
      <c r="AF597" s="22">
        <f t="shared" si="296"/>
        <v>-0.42999999999999994</v>
      </c>
      <c r="AG597" s="22">
        <f t="shared" si="297"/>
        <v>-1.3630573248407645</v>
      </c>
      <c r="AH597" s="3">
        <f t="shared" si="298"/>
        <v>0</v>
      </c>
      <c r="AI597" s="28" t="b">
        <f t="shared" si="299"/>
        <v>0</v>
      </c>
      <c r="AJ597" s="3">
        <f t="shared" si="300"/>
        <v>2.8276699029126329E-2</v>
      </c>
      <c r="AK597" s="3">
        <f t="shared" si="301"/>
        <v>2.8276699029126218E-2</v>
      </c>
      <c r="AL597" s="26">
        <f t="shared" si="302"/>
        <v>1.6242038216560508</v>
      </c>
      <c r="AM597" s="26">
        <f ca="1">IF(RAND()&lt;J597,H597*F597,I597*G597)-1</f>
        <v>0.57000000000000006</v>
      </c>
      <c r="AN597" s="26">
        <f ca="1">IF(RAND()&lt;(J597+(2*F597-1)*Sheet2!D$109),H597*F597,I597*G597)-1</f>
        <v>-1</v>
      </c>
      <c r="AO597" s="3">
        <f t="shared" si="273"/>
        <v>202101</v>
      </c>
    </row>
    <row r="598" spans="1:41" s="3" customFormat="1" x14ac:dyDescent="0.25">
      <c r="A598" s="6">
        <v>44199</v>
      </c>
      <c r="B598" s="1" t="s">
        <v>20</v>
      </c>
      <c r="C598" s="1" t="s">
        <v>23</v>
      </c>
      <c r="D598">
        <v>23</v>
      </c>
      <c r="E598" s="1">
        <v>19</v>
      </c>
      <c r="F598">
        <f t="shared" si="274"/>
        <v>1</v>
      </c>
      <c r="G598">
        <f t="shared" si="275"/>
        <v>0</v>
      </c>
      <c r="H598" s="4">
        <v>2.25</v>
      </c>
      <c r="I598" s="4">
        <v>1.68</v>
      </c>
      <c r="J598" s="4">
        <f t="shared" si="276"/>
        <v>0.44444444444444442</v>
      </c>
      <c r="K598" s="4">
        <f t="shared" si="277"/>
        <v>0.59523809523809523</v>
      </c>
      <c r="L598" s="17">
        <f t="shared" si="278"/>
        <v>0.41444444444444439</v>
      </c>
      <c r="M598" s="17">
        <f t="shared" si="279"/>
        <v>0.62523809523809526</v>
      </c>
      <c r="N598" s="34">
        <f t="shared" si="280"/>
        <v>2.4128686327077751</v>
      </c>
      <c r="O598" s="12">
        <f t="shared" si="281"/>
        <v>1.5993907083015992</v>
      </c>
      <c r="P598" s="4">
        <f t="shared" si="282"/>
        <v>202101</v>
      </c>
      <c r="Q598" s="17">
        <f t="shared" si="283"/>
        <v>2.25</v>
      </c>
      <c r="R598" s="17">
        <f t="shared" si="284"/>
        <v>-2.2705882352941176</v>
      </c>
      <c r="S598" s="16">
        <f t="shared" si="285"/>
        <v>-2.0588235294117574E-2</v>
      </c>
      <c r="T598" s="5">
        <f t="shared" si="286"/>
        <v>0.74666666666666659</v>
      </c>
      <c r="U598" s="21">
        <f t="shared" si="287"/>
        <v>0</v>
      </c>
      <c r="V598" s="5"/>
      <c r="W598" s="5">
        <f t="shared" si="288"/>
        <v>1.25</v>
      </c>
      <c r="X598" s="4">
        <f t="shared" si="289"/>
        <v>-0.55555555555555558</v>
      </c>
      <c r="Y598" s="4">
        <f t="shared" si="290"/>
        <v>-1.8055555555555556</v>
      </c>
      <c r="Z598" s="21">
        <f t="shared" si="291"/>
        <v>2021</v>
      </c>
      <c r="AA598" s="4">
        <f t="shared" si="292"/>
        <v>-1</v>
      </c>
      <c r="AB598" s="4">
        <f t="shared" si="293"/>
        <v>-1</v>
      </c>
      <c r="AC598" s="4">
        <f t="shared" si="294"/>
        <v>0</v>
      </c>
      <c r="AD598" s="4"/>
      <c r="AE598" s="4">
        <f t="shared" si="295"/>
        <v>-1.8055555555555556</v>
      </c>
      <c r="AF598" s="22">
        <f t="shared" si="296"/>
        <v>0.25</v>
      </c>
      <c r="AG598" s="22">
        <f t="shared" si="297"/>
        <v>-1.5555555555555556</v>
      </c>
      <c r="AH598" s="3">
        <f t="shared" si="298"/>
        <v>0</v>
      </c>
      <c r="AI598" s="28" t="b">
        <f t="shared" si="299"/>
        <v>0</v>
      </c>
      <c r="AJ598" s="3">
        <f t="shared" si="300"/>
        <v>3.8167938931297662E-2</v>
      </c>
      <c r="AK598" s="3">
        <f t="shared" si="301"/>
        <v>3.8167938931297662E-2</v>
      </c>
      <c r="AL598" s="26">
        <f t="shared" si="302"/>
        <v>0.74666666666666659</v>
      </c>
      <c r="AM598" s="26">
        <f ca="1">IF(RAND()&lt;J598,H598*F598,I598*G598)-1</f>
        <v>1.25</v>
      </c>
      <c r="AN598" s="26">
        <f ca="1">IF(RAND()&lt;(J598+(2*F598-1)*Sheet2!D$109),H598*F598,I598*G598)-1</f>
        <v>-1</v>
      </c>
      <c r="AO598" s="3">
        <f t="shared" si="273"/>
        <v>202101</v>
      </c>
    </row>
    <row r="599" spans="1:41" s="3" customFormat="1" x14ac:dyDescent="0.25">
      <c r="A599" s="6">
        <v>44199</v>
      </c>
      <c r="B599" s="1" t="s">
        <v>25</v>
      </c>
      <c r="C599" s="1" t="s">
        <v>27</v>
      </c>
      <c r="D599">
        <v>44</v>
      </c>
      <c r="E599" s="1">
        <v>27</v>
      </c>
      <c r="F599">
        <f t="shared" si="274"/>
        <v>1</v>
      </c>
      <c r="G599">
        <f t="shared" si="275"/>
        <v>0</v>
      </c>
      <c r="H599" s="4">
        <v>1.33</v>
      </c>
      <c r="I599" s="4">
        <v>3.4</v>
      </c>
      <c r="J599" s="4">
        <f t="shared" si="276"/>
        <v>0.75187969924812026</v>
      </c>
      <c r="K599" s="4">
        <f t="shared" si="277"/>
        <v>0.29411764705882354</v>
      </c>
      <c r="L599" s="17">
        <f t="shared" si="278"/>
        <v>0.72187969924812023</v>
      </c>
      <c r="M599" s="17">
        <f t="shared" si="279"/>
        <v>0.32411764705882351</v>
      </c>
      <c r="N599" s="34">
        <f t="shared" si="280"/>
        <v>1.3852723674617229</v>
      </c>
      <c r="O599" s="12">
        <f t="shared" si="281"/>
        <v>3.0852994555353903</v>
      </c>
      <c r="P599" s="4">
        <f t="shared" si="282"/>
        <v>202101</v>
      </c>
      <c r="Q599" s="17">
        <f t="shared" si="283"/>
        <v>1.33</v>
      </c>
      <c r="R599" s="17">
        <f t="shared" si="284"/>
        <v>-3.4469696969696964</v>
      </c>
      <c r="S599" s="16">
        <f t="shared" si="285"/>
        <v>-2.1169696969696963</v>
      </c>
      <c r="T599" s="5">
        <f t="shared" si="286"/>
        <v>2.5563909774436087</v>
      </c>
      <c r="U599" s="21">
        <f t="shared" si="287"/>
        <v>0</v>
      </c>
      <c r="V599" s="5"/>
      <c r="W599" s="5">
        <f t="shared" si="288"/>
        <v>0.33000000000000007</v>
      </c>
      <c r="X599" s="4">
        <f t="shared" si="289"/>
        <v>-0.24812030075187974</v>
      </c>
      <c r="Y599" s="4">
        <f t="shared" si="290"/>
        <v>-0.57812030075187981</v>
      </c>
      <c r="Z599" s="21">
        <f t="shared" si="291"/>
        <v>2021</v>
      </c>
      <c r="AA599" s="4">
        <f t="shared" si="292"/>
        <v>-1</v>
      </c>
      <c r="AB599" s="4">
        <f t="shared" si="293"/>
        <v>-1</v>
      </c>
      <c r="AC599" s="4">
        <f t="shared" si="294"/>
        <v>0</v>
      </c>
      <c r="AD599" s="4"/>
      <c r="AE599" s="4">
        <f t="shared" si="295"/>
        <v>-0.57812030075187981</v>
      </c>
      <c r="AF599" s="22">
        <f t="shared" si="296"/>
        <v>-0.66999999999999993</v>
      </c>
      <c r="AG599" s="22">
        <f t="shared" si="297"/>
        <v>-1.2481203007518797</v>
      </c>
      <c r="AH599" s="3">
        <f t="shared" si="298"/>
        <v>0</v>
      </c>
      <c r="AI599" s="28" t="b">
        <f t="shared" si="299"/>
        <v>0</v>
      </c>
      <c r="AJ599" s="3">
        <f t="shared" si="300"/>
        <v>4.3974630021141659E-2</v>
      </c>
      <c r="AK599" s="3">
        <f t="shared" si="301"/>
        <v>4.3974630021141659E-2</v>
      </c>
      <c r="AL599" s="26">
        <f t="shared" si="302"/>
        <v>2.5563909774436087</v>
      </c>
      <c r="AM599" s="26">
        <f ca="1">IF(RAND()&lt;J599,H599*F599,I599*G599)-1</f>
        <v>0.33000000000000007</v>
      </c>
      <c r="AN599" s="26">
        <f ca="1">IF(RAND()&lt;(J599+(2*F599-1)*Sheet2!D$109),H599*F599,I599*G599)-1</f>
        <v>0.33000000000000007</v>
      </c>
      <c r="AO599" s="3">
        <f t="shared" si="273"/>
        <v>202101</v>
      </c>
    </row>
    <row r="600" spans="1:41" s="3" customFormat="1" x14ac:dyDescent="0.25">
      <c r="A600" s="6">
        <v>44193</v>
      </c>
      <c r="B600" s="1" t="s">
        <v>38</v>
      </c>
      <c r="C600" s="1" t="s">
        <v>32</v>
      </c>
      <c r="D600">
        <v>9</v>
      </c>
      <c r="E600" s="1">
        <v>38</v>
      </c>
      <c r="F600">
        <f t="shared" si="274"/>
        <v>0</v>
      </c>
      <c r="G600">
        <f t="shared" si="275"/>
        <v>1</v>
      </c>
      <c r="H600" s="4">
        <v>3.4</v>
      </c>
      <c r="I600" s="4">
        <v>1.33</v>
      </c>
      <c r="J600" s="4">
        <f t="shared" si="276"/>
        <v>0.29411764705882354</v>
      </c>
      <c r="K600" s="4">
        <f t="shared" si="277"/>
        <v>0.75187969924812026</v>
      </c>
      <c r="L600" s="17">
        <f t="shared" si="278"/>
        <v>0.32411764705882351</v>
      </c>
      <c r="M600" s="17">
        <f t="shared" si="279"/>
        <v>0.72187969924812023</v>
      </c>
      <c r="N600" s="34">
        <f t="shared" si="280"/>
        <v>3.0852994555353903</v>
      </c>
      <c r="O600" s="12">
        <f t="shared" si="281"/>
        <v>1.3852723674617229</v>
      </c>
      <c r="P600" s="4">
        <f t="shared" si="282"/>
        <v>202012</v>
      </c>
      <c r="Q600" s="17">
        <f t="shared" si="283"/>
        <v>2.5563909774436087</v>
      </c>
      <c r="R600" s="17">
        <f t="shared" si="284"/>
        <v>-3.4469696969696964</v>
      </c>
      <c r="S600" s="16">
        <f t="shared" si="285"/>
        <v>-0.89057871952608769</v>
      </c>
      <c r="T600" s="5">
        <f t="shared" si="286"/>
        <v>0.39117647058823535</v>
      </c>
      <c r="U600" s="21">
        <f t="shared" si="287"/>
        <v>0</v>
      </c>
      <c r="V600" s="5"/>
      <c r="W600" s="5">
        <f t="shared" si="288"/>
        <v>-1</v>
      </c>
      <c r="X600" s="4">
        <f t="shared" si="289"/>
        <v>-1</v>
      </c>
      <c r="Y600" s="4">
        <f t="shared" si="290"/>
        <v>0</v>
      </c>
      <c r="Z600" s="21">
        <f t="shared" si="291"/>
        <v>2020</v>
      </c>
      <c r="AA600" s="4">
        <f t="shared" si="292"/>
        <v>0.33000000000000007</v>
      </c>
      <c r="AB600" s="4">
        <f t="shared" si="293"/>
        <v>-0.24812030075187974</v>
      </c>
      <c r="AC600" s="4">
        <f t="shared" si="294"/>
        <v>-0.57812030075187981</v>
      </c>
      <c r="AD600" s="4"/>
      <c r="AE600" s="4">
        <f t="shared" si="295"/>
        <v>-3.1058823529411765</v>
      </c>
      <c r="AF600" s="22">
        <f t="shared" si="296"/>
        <v>-0.66999999999999993</v>
      </c>
      <c r="AG600" s="22">
        <f t="shared" si="297"/>
        <v>-1.2481203007518797</v>
      </c>
      <c r="AH600" s="3">
        <f t="shared" si="298"/>
        <v>0</v>
      </c>
      <c r="AI600" s="28" t="b">
        <f t="shared" si="299"/>
        <v>0</v>
      </c>
      <c r="AJ600" s="3">
        <f t="shared" si="300"/>
        <v>4.3974630021141659E-2</v>
      </c>
      <c r="AK600" s="3">
        <f t="shared" si="301"/>
        <v>4.3974630021141659E-2</v>
      </c>
      <c r="AL600" s="26">
        <f t="shared" si="302"/>
        <v>0.39117647058823535</v>
      </c>
      <c r="AM600" s="26">
        <f ca="1">IF(RAND()&lt;J600,H600*F600,I600*G600)-1</f>
        <v>-1</v>
      </c>
      <c r="AN600" s="26">
        <f ca="1">IF(RAND()&lt;(J600+(2*F600-1)*Sheet2!D$109),H600*F600,I600*G600)-1</f>
        <v>-1</v>
      </c>
      <c r="AO600" s="3">
        <f t="shared" si="273"/>
        <v>202012</v>
      </c>
    </row>
    <row r="601" spans="1:41" s="3" customFormat="1" x14ac:dyDescent="0.25">
      <c r="A601" s="6">
        <v>44192</v>
      </c>
      <c r="B601" s="1" t="s">
        <v>48</v>
      </c>
      <c r="C601" s="1" t="s">
        <v>36</v>
      </c>
      <c r="D601">
        <v>40</v>
      </c>
      <c r="E601" s="1">
        <v>14</v>
      </c>
      <c r="F601">
        <f t="shared" si="274"/>
        <v>1</v>
      </c>
      <c r="G601">
        <f t="shared" si="275"/>
        <v>0</v>
      </c>
      <c r="H601" s="4">
        <v>1.5</v>
      </c>
      <c r="I601" s="4">
        <v>2.7</v>
      </c>
      <c r="J601" s="4">
        <f t="shared" si="276"/>
        <v>0.66666666666666663</v>
      </c>
      <c r="K601" s="4">
        <f t="shared" si="277"/>
        <v>0.37037037037037035</v>
      </c>
      <c r="L601" s="17">
        <f t="shared" si="278"/>
        <v>0.6366666666666666</v>
      </c>
      <c r="M601" s="17">
        <f t="shared" si="279"/>
        <v>0.40037037037037038</v>
      </c>
      <c r="N601" s="34">
        <f t="shared" si="280"/>
        <v>1.5706806282722514</v>
      </c>
      <c r="O601" s="12">
        <f t="shared" si="281"/>
        <v>2.497687326549491</v>
      </c>
      <c r="P601" s="4">
        <f t="shared" si="282"/>
        <v>202012</v>
      </c>
      <c r="Q601" s="17">
        <f t="shared" si="283"/>
        <v>1.5</v>
      </c>
      <c r="R601" s="17">
        <f t="shared" si="284"/>
        <v>-2.5882352941176467</v>
      </c>
      <c r="S601" s="16">
        <f t="shared" si="285"/>
        <v>-1.0882352941176467</v>
      </c>
      <c r="T601" s="5">
        <f t="shared" si="286"/>
        <v>1.8</v>
      </c>
      <c r="U601" s="21">
        <f t="shared" si="287"/>
        <v>0</v>
      </c>
      <c r="V601" s="5"/>
      <c r="W601" s="5">
        <f t="shared" si="288"/>
        <v>0.5</v>
      </c>
      <c r="X601" s="4">
        <f t="shared" si="289"/>
        <v>-0.33333333333333337</v>
      </c>
      <c r="Y601" s="4">
        <f t="shared" si="290"/>
        <v>-0.83333333333333337</v>
      </c>
      <c r="Z601" s="21">
        <f t="shared" si="291"/>
        <v>2020</v>
      </c>
      <c r="AA601" s="4">
        <f t="shared" si="292"/>
        <v>-1</v>
      </c>
      <c r="AB601" s="4">
        <f t="shared" si="293"/>
        <v>-1</v>
      </c>
      <c r="AC601" s="4">
        <f t="shared" si="294"/>
        <v>0</v>
      </c>
      <c r="AD601" s="4"/>
      <c r="AE601" s="4">
        <f t="shared" si="295"/>
        <v>-0.83333333333333337</v>
      </c>
      <c r="AF601" s="22">
        <f t="shared" si="296"/>
        <v>-0.5</v>
      </c>
      <c r="AG601" s="22">
        <f t="shared" si="297"/>
        <v>-1.3333333333333335</v>
      </c>
      <c r="AH601" s="3">
        <f t="shared" si="298"/>
        <v>0</v>
      </c>
      <c r="AI601" s="28" t="b">
        <f t="shared" si="299"/>
        <v>0</v>
      </c>
      <c r="AJ601" s="3">
        <f t="shared" si="300"/>
        <v>3.5714285714285587E-2</v>
      </c>
      <c r="AK601" s="3">
        <f t="shared" si="301"/>
        <v>3.5714285714285587E-2</v>
      </c>
      <c r="AL601" s="26">
        <f t="shared" si="302"/>
        <v>1.8</v>
      </c>
      <c r="AM601" s="26">
        <f ca="1">IF(RAND()&lt;J601,H601*F601,I601*G601)-1</f>
        <v>0.5</v>
      </c>
      <c r="AN601" s="26">
        <f ca="1">IF(RAND()&lt;(J601+(2*F601-1)*Sheet2!D$109),H601*F601,I601*G601)-1</f>
        <v>-1</v>
      </c>
      <c r="AO601" s="3">
        <f t="shared" si="273"/>
        <v>202012</v>
      </c>
    </row>
    <row r="602" spans="1:41" s="3" customFormat="1" x14ac:dyDescent="0.25">
      <c r="A602" s="6">
        <v>44192</v>
      </c>
      <c r="B602" s="1" t="s">
        <v>23</v>
      </c>
      <c r="C602" s="1" t="s">
        <v>41</v>
      </c>
      <c r="D602">
        <v>37</v>
      </c>
      <c r="E602" s="1">
        <v>17</v>
      </c>
      <c r="F602">
        <f t="shared" si="274"/>
        <v>1</v>
      </c>
      <c r="G602">
        <f t="shared" si="275"/>
        <v>0</v>
      </c>
      <c r="H602" s="4">
        <v>2</v>
      </c>
      <c r="I602" s="4">
        <v>1.83</v>
      </c>
      <c r="J602" s="4">
        <f t="shared" si="276"/>
        <v>0.5</v>
      </c>
      <c r="K602" s="4">
        <f t="shared" si="277"/>
        <v>0.54644808743169393</v>
      </c>
      <c r="L602" s="17">
        <f t="shared" si="278"/>
        <v>0.47</v>
      </c>
      <c r="M602" s="17">
        <f t="shared" si="279"/>
        <v>0.57644808743169396</v>
      </c>
      <c r="N602" s="34">
        <f t="shared" si="280"/>
        <v>2.1276595744680851</v>
      </c>
      <c r="O602" s="12">
        <f t="shared" si="281"/>
        <v>1.7347615887761874</v>
      </c>
      <c r="P602" s="4">
        <f t="shared" si="282"/>
        <v>202012</v>
      </c>
      <c r="Q602" s="17">
        <f t="shared" si="283"/>
        <v>2</v>
      </c>
      <c r="R602" s="17">
        <f t="shared" si="284"/>
        <v>-2.2048192771084336</v>
      </c>
      <c r="S602" s="16">
        <f t="shared" si="285"/>
        <v>-0.20481927710843362</v>
      </c>
      <c r="T602" s="5">
        <f t="shared" si="286"/>
        <v>0.91500000000000004</v>
      </c>
      <c r="U602" s="21">
        <f t="shared" si="287"/>
        <v>0</v>
      </c>
      <c r="V602" s="5"/>
      <c r="W602" s="5">
        <f t="shared" si="288"/>
        <v>1</v>
      </c>
      <c r="X602" s="4">
        <f t="shared" si="289"/>
        <v>-0.5</v>
      </c>
      <c r="Y602" s="4">
        <f t="shared" si="290"/>
        <v>-1.5</v>
      </c>
      <c r="Z602" s="21">
        <f t="shared" si="291"/>
        <v>2020</v>
      </c>
      <c r="AA602" s="4">
        <f t="shared" si="292"/>
        <v>-1</v>
      </c>
      <c r="AB602" s="4">
        <f t="shared" si="293"/>
        <v>-1</v>
      </c>
      <c r="AC602" s="4">
        <f t="shared" si="294"/>
        <v>0</v>
      </c>
      <c r="AD602" s="4"/>
      <c r="AE602" s="4">
        <f t="shared" si="295"/>
        <v>-1.5</v>
      </c>
      <c r="AF602" s="22">
        <f t="shared" si="296"/>
        <v>0</v>
      </c>
      <c r="AG602" s="22">
        <f t="shared" si="297"/>
        <v>-1.5</v>
      </c>
      <c r="AH602" s="3">
        <f t="shared" si="298"/>
        <v>0</v>
      </c>
      <c r="AI602" s="28" t="b">
        <f t="shared" si="299"/>
        <v>0</v>
      </c>
      <c r="AJ602" s="3">
        <f t="shared" si="300"/>
        <v>4.4386422976501305E-2</v>
      </c>
      <c r="AK602" s="3">
        <f t="shared" si="301"/>
        <v>4.4386422976501305E-2</v>
      </c>
      <c r="AL602" s="26">
        <f t="shared" si="302"/>
        <v>0.91500000000000004</v>
      </c>
      <c r="AM602" s="26">
        <f ca="1">IF(RAND()&lt;J602,H602*F602,I602*G602)-1</f>
        <v>-1</v>
      </c>
      <c r="AN602" s="26">
        <f ca="1">IF(RAND()&lt;(J602+(2*F602-1)*Sheet2!D$109),H602*F602,I602*G602)-1</f>
        <v>-1</v>
      </c>
      <c r="AO602" s="3">
        <f t="shared" si="273"/>
        <v>202012</v>
      </c>
    </row>
    <row r="603" spans="1:41" s="3" customFormat="1" x14ac:dyDescent="0.25">
      <c r="A603" s="6">
        <v>44192</v>
      </c>
      <c r="B603" s="1" t="s">
        <v>56</v>
      </c>
      <c r="C603" s="1" t="s">
        <v>21</v>
      </c>
      <c r="D603">
        <v>19</v>
      </c>
      <c r="E603" s="1">
        <v>16</v>
      </c>
      <c r="F603">
        <f t="shared" si="274"/>
        <v>1</v>
      </c>
      <c r="G603">
        <f t="shared" si="275"/>
        <v>0</v>
      </c>
      <c r="H603" s="4">
        <v>1.55</v>
      </c>
      <c r="I603" s="4">
        <v>2.6</v>
      </c>
      <c r="J603" s="4">
        <f t="shared" si="276"/>
        <v>0.64516129032258063</v>
      </c>
      <c r="K603" s="4">
        <f t="shared" si="277"/>
        <v>0.38461538461538458</v>
      </c>
      <c r="L603" s="17">
        <f t="shared" si="278"/>
        <v>0.6151612903225806</v>
      </c>
      <c r="M603" s="17">
        <f t="shared" si="279"/>
        <v>0.41461538461538461</v>
      </c>
      <c r="N603" s="34">
        <f t="shared" si="280"/>
        <v>1.6255899318300997</v>
      </c>
      <c r="O603" s="12">
        <f t="shared" si="281"/>
        <v>2.4118738404452689</v>
      </c>
      <c r="P603" s="4">
        <f t="shared" si="282"/>
        <v>202012</v>
      </c>
      <c r="Q603" s="17">
        <f t="shared" si="283"/>
        <v>1.55</v>
      </c>
      <c r="R603" s="17">
        <f t="shared" si="284"/>
        <v>-2.4431818181818183</v>
      </c>
      <c r="S603" s="16">
        <f t="shared" si="285"/>
        <v>-0.8931818181818183</v>
      </c>
      <c r="T603" s="5">
        <f t="shared" si="286"/>
        <v>1.6774193548387097</v>
      </c>
      <c r="U603" s="21">
        <f t="shared" si="287"/>
        <v>0</v>
      </c>
      <c r="V603" s="5"/>
      <c r="W603" s="5">
        <f t="shared" si="288"/>
        <v>0.55000000000000004</v>
      </c>
      <c r="X603" s="4">
        <f t="shared" si="289"/>
        <v>-0.35483870967741937</v>
      </c>
      <c r="Y603" s="4">
        <f t="shared" si="290"/>
        <v>-0.90483870967741942</v>
      </c>
      <c r="Z603" s="21">
        <f t="shared" si="291"/>
        <v>2020</v>
      </c>
      <c r="AA603" s="4">
        <f t="shared" si="292"/>
        <v>-1</v>
      </c>
      <c r="AB603" s="4">
        <f t="shared" si="293"/>
        <v>-1</v>
      </c>
      <c r="AC603" s="4">
        <f t="shared" si="294"/>
        <v>0</v>
      </c>
      <c r="AD603" s="4"/>
      <c r="AE603" s="4">
        <f t="shared" si="295"/>
        <v>-0.90483870967741942</v>
      </c>
      <c r="AF603" s="22">
        <f t="shared" si="296"/>
        <v>-0.44999999999999996</v>
      </c>
      <c r="AG603" s="22">
        <f t="shared" si="297"/>
        <v>-1.3548387096774195</v>
      </c>
      <c r="AH603" s="3">
        <f t="shared" si="298"/>
        <v>0</v>
      </c>
      <c r="AI603" s="28" t="b">
        <f t="shared" si="299"/>
        <v>0</v>
      </c>
      <c r="AJ603" s="3">
        <f t="shared" si="300"/>
        <v>2.8915662650602414E-2</v>
      </c>
      <c r="AK603" s="3">
        <f t="shared" si="301"/>
        <v>2.8915662650602414E-2</v>
      </c>
      <c r="AL603" s="26">
        <f t="shared" si="302"/>
        <v>1.6774193548387097</v>
      </c>
      <c r="AM603" s="26">
        <f ca="1">IF(RAND()&lt;J603,H603*F603,I603*G603)-1</f>
        <v>-1</v>
      </c>
      <c r="AN603" s="26">
        <f ca="1">IF(RAND()&lt;(J603+(2*F603-1)*Sheet2!D$109),H603*F603,I603*G603)-1</f>
        <v>0.55000000000000004</v>
      </c>
      <c r="AO603" s="3">
        <f t="shared" si="273"/>
        <v>202012</v>
      </c>
    </row>
    <row r="604" spans="1:41" s="3" customFormat="1" x14ac:dyDescent="0.25">
      <c r="A604" s="6">
        <v>44192</v>
      </c>
      <c r="B604" s="1" t="s">
        <v>47</v>
      </c>
      <c r="C604" s="1" t="s">
        <v>55</v>
      </c>
      <c r="D604">
        <v>20</v>
      </c>
      <c r="E604" s="1">
        <v>9</v>
      </c>
      <c r="F604">
        <f t="shared" si="274"/>
        <v>1</v>
      </c>
      <c r="G604">
        <f t="shared" si="275"/>
        <v>0</v>
      </c>
      <c r="H604" s="4">
        <v>1.74</v>
      </c>
      <c r="I604" s="4">
        <v>2.15</v>
      </c>
      <c r="J604" s="4">
        <f t="shared" si="276"/>
        <v>0.57471264367816088</v>
      </c>
      <c r="K604" s="4">
        <f t="shared" si="277"/>
        <v>0.46511627906976744</v>
      </c>
      <c r="L604" s="17">
        <f t="shared" si="278"/>
        <v>0.54471264367816086</v>
      </c>
      <c r="M604" s="17">
        <f t="shared" si="279"/>
        <v>0.49511627906976741</v>
      </c>
      <c r="N604" s="34">
        <f t="shared" si="280"/>
        <v>1.835830343954421</v>
      </c>
      <c r="O604" s="12">
        <f t="shared" si="281"/>
        <v>2.0197275716298733</v>
      </c>
      <c r="P604" s="4">
        <f t="shared" si="282"/>
        <v>202012</v>
      </c>
      <c r="Q604" s="17">
        <f t="shared" si="283"/>
        <v>1.74</v>
      </c>
      <c r="R604" s="17">
        <f t="shared" si="284"/>
        <v>-2.2209165687426555</v>
      </c>
      <c r="S604" s="16">
        <f t="shared" si="285"/>
        <v>-0.48091656874265554</v>
      </c>
      <c r="T604" s="5">
        <f t="shared" si="286"/>
        <v>1.235632183908046</v>
      </c>
      <c r="U604" s="21">
        <f t="shared" si="287"/>
        <v>0</v>
      </c>
      <c r="V604" s="5"/>
      <c r="W604" s="5">
        <f t="shared" si="288"/>
        <v>0.74</v>
      </c>
      <c r="X604" s="4">
        <f t="shared" si="289"/>
        <v>-0.42528735632183912</v>
      </c>
      <c r="Y604" s="4">
        <f t="shared" si="290"/>
        <v>-1.1652873563218391</v>
      </c>
      <c r="Z604" s="21">
        <f t="shared" si="291"/>
        <v>2020</v>
      </c>
      <c r="AA604" s="4">
        <f t="shared" si="292"/>
        <v>-1</v>
      </c>
      <c r="AB604" s="4">
        <f t="shared" si="293"/>
        <v>-1</v>
      </c>
      <c r="AC604" s="4">
        <f t="shared" si="294"/>
        <v>0</v>
      </c>
      <c r="AD604" s="4"/>
      <c r="AE604" s="4">
        <f t="shared" si="295"/>
        <v>-1.1652873563218393</v>
      </c>
      <c r="AF604" s="22">
        <f t="shared" si="296"/>
        <v>-0.26</v>
      </c>
      <c r="AG604" s="22">
        <f t="shared" si="297"/>
        <v>-1.4252873563218391</v>
      </c>
      <c r="AH604" s="3">
        <f t="shared" si="298"/>
        <v>0</v>
      </c>
      <c r="AI604" s="28" t="b">
        <f t="shared" si="299"/>
        <v>0</v>
      </c>
      <c r="AJ604" s="3">
        <f t="shared" si="300"/>
        <v>3.8303341902313659E-2</v>
      </c>
      <c r="AK604" s="3">
        <f t="shared" si="301"/>
        <v>3.8303341902313548E-2</v>
      </c>
      <c r="AL604" s="26">
        <f t="shared" si="302"/>
        <v>1.235632183908046</v>
      </c>
      <c r="AM604" s="26">
        <f ca="1">IF(RAND()&lt;J604,H604*F604,I604*G604)-1</f>
        <v>0.74</v>
      </c>
      <c r="AN604" s="26">
        <f ca="1">IF(RAND()&lt;(J604+(2*F604-1)*Sheet2!D$109),H604*F604,I604*G604)-1</f>
        <v>-1</v>
      </c>
      <c r="AO604" s="3">
        <f t="shared" si="273"/>
        <v>202012</v>
      </c>
    </row>
    <row r="605" spans="1:41" s="3" customFormat="1" x14ac:dyDescent="0.25">
      <c r="A605" s="6">
        <v>44192</v>
      </c>
      <c r="B605" s="1" t="s">
        <v>29</v>
      </c>
      <c r="C605" s="1" t="s">
        <v>20</v>
      </c>
      <c r="D605">
        <v>27</v>
      </c>
      <c r="E605" s="1">
        <v>13</v>
      </c>
      <c r="F605">
        <f t="shared" si="274"/>
        <v>1</v>
      </c>
      <c r="G605">
        <f t="shared" si="275"/>
        <v>0</v>
      </c>
      <c r="H605" s="4">
        <v>1.1599999999999999</v>
      </c>
      <c r="I605" s="4">
        <v>5.5</v>
      </c>
      <c r="J605" s="4">
        <f t="shared" si="276"/>
        <v>0.86206896551724144</v>
      </c>
      <c r="K605" s="4">
        <f t="shared" si="277"/>
        <v>0.18181818181818182</v>
      </c>
      <c r="L605" s="17">
        <f t="shared" si="278"/>
        <v>0.83206896551724141</v>
      </c>
      <c r="M605" s="17">
        <f t="shared" si="279"/>
        <v>0.21181818181818182</v>
      </c>
      <c r="N605" s="34">
        <f t="shared" si="280"/>
        <v>1.2018234562784915</v>
      </c>
      <c r="O605" s="12">
        <f t="shared" si="281"/>
        <v>4.7210300429184544</v>
      </c>
      <c r="P605" s="4">
        <f t="shared" si="282"/>
        <v>202012</v>
      </c>
      <c r="Q605" s="17">
        <f t="shared" si="283"/>
        <v>1.1599999999999999</v>
      </c>
      <c r="R605" s="17">
        <f t="shared" si="284"/>
        <v>-6.4722222222222259</v>
      </c>
      <c r="S605" s="16">
        <f t="shared" si="285"/>
        <v>-5.3122222222222257</v>
      </c>
      <c r="T605" s="5">
        <f t="shared" si="286"/>
        <v>4.7413793103448283</v>
      </c>
      <c r="U605" s="21">
        <f t="shared" si="287"/>
        <v>0</v>
      </c>
      <c r="V605" s="5"/>
      <c r="W605" s="5">
        <f t="shared" si="288"/>
        <v>0.15999999999999992</v>
      </c>
      <c r="X605" s="4">
        <f t="shared" si="289"/>
        <v>-0.13793103448275856</v>
      </c>
      <c r="Y605" s="4">
        <f t="shared" si="290"/>
        <v>-0.29793103448275848</v>
      </c>
      <c r="Z605" s="21">
        <f t="shared" si="291"/>
        <v>2020</v>
      </c>
      <c r="AA605" s="4">
        <f t="shared" si="292"/>
        <v>-1</v>
      </c>
      <c r="AB605" s="4">
        <f t="shared" si="293"/>
        <v>-1</v>
      </c>
      <c r="AC605" s="4">
        <f t="shared" si="294"/>
        <v>0</v>
      </c>
      <c r="AD605" s="4"/>
      <c r="AE605" s="4">
        <f t="shared" si="295"/>
        <v>-0.29793103448275848</v>
      </c>
      <c r="AF605" s="22">
        <f t="shared" si="296"/>
        <v>-0.84000000000000008</v>
      </c>
      <c r="AG605" s="22">
        <f t="shared" si="297"/>
        <v>-1.1379310344827585</v>
      </c>
      <c r="AH605" s="3">
        <f t="shared" si="298"/>
        <v>0</v>
      </c>
      <c r="AI605" s="28" t="b">
        <f t="shared" si="299"/>
        <v>0</v>
      </c>
      <c r="AJ605" s="3">
        <f t="shared" si="300"/>
        <v>4.2042042042042094E-2</v>
      </c>
      <c r="AK605" s="3">
        <f t="shared" si="301"/>
        <v>4.2042042042042094E-2</v>
      </c>
      <c r="AL605" s="26">
        <f t="shared" si="302"/>
        <v>4.7413793103448283</v>
      </c>
      <c r="AM605" s="26">
        <f ca="1">IF(RAND()&lt;J605,H605*F605,I605*G605)-1</f>
        <v>0.15999999999999992</v>
      </c>
      <c r="AN605" s="26">
        <f ca="1">IF(RAND()&lt;(J605+(2*F605-1)*Sheet2!D$109),H605*F605,I605*G605)-1</f>
        <v>0.15999999999999992</v>
      </c>
      <c r="AO605" s="3">
        <f t="shared" si="273"/>
        <v>202012</v>
      </c>
    </row>
    <row r="606" spans="1:41" s="3" customFormat="1" x14ac:dyDescent="0.25">
      <c r="A606" s="6">
        <v>44192</v>
      </c>
      <c r="B606" s="1" t="s">
        <v>33</v>
      </c>
      <c r="C606" s="1" t="s">
        <v>30</v>
      </c>
      <c r="D606">
        <v>31</v>
      </c>
      <c r="E606" s="1">
        <v>37</v>
      </c>
      <c r="F606">
        <f t="shared" si="274"/>
        <v>0</v>
      </c>
      <c r="G606">
        <f t="shared" si="275"/>
        <v>1</v>
      </c>
      <c r="H606" s="4">
        <v>1.23</v>
      </c>
      <c r="I606" s="4">
        <v>4.25</v>
      </c>
      <c r="J606" s="4">
        <f t="shared" si="276"/>
        <v>0.81300813008130079</v>
      </c>
      <c r="K606" s="4">
        <f t="shared" si="277"/>
        <v>0.23529411764705882</v>
      </c>
      <c r="L606" s="17">
        <f t="shared" si="278"/>
        <v>0.84300813008130082</v>
      </c>
      <c r="M606" s="17">
        <f t="shared" si="279"/>
        <v>0.20529411764705882</v>
      </c>
      <c r="N606" s="34">
        <f t="shared" si="280"/>
        <v>1.1862281801523773</v>
      </c>
      <c r="O606" s="12">
        <f t="shared" si="281"/>
        <v>4.8710601719197708</v>
      </c>
      <c r="P606" s="4">
        <f t="shared" si="282"/>
        <v>202012</v>
      </c>
      <c r="Q606" s="17">
        <f t="shared" si="283"/>
        <v>0.28941176470588237</v>
      </c>
      <c r="R606" s="17">
        <f t="shared" si="284"/>
        <v>-4.6555183946488299</v>
      </c>
      <c r="S606" s="16">
        <f t="shared" si="285"/>
        <v>-4.3661066299429478</v>
      </c>
      <c r="T606" s="5">
        <f t="shared" si="286"/>
        <v>3.4552845528455287</v>
      </c>
      <c r="U606" s="21">
        <f t="shared" si="287"/>
        <v>0</v>
      </c>
      <c r="V606" s="5"/>
      <c r="W606" s="5">
        <f t="shared" si="288"/>
        <v>-1</v>
      </c>
      <c r="X606" s="4">
        <f t="shared" si="289"/>
        <v>-1</v>
      </c>
      <c r="Y606" s="4">
        <f t="shared" si="290"/>
        <v>0</v>
      </c>
      <c r="Z606" s="21">
        <f t="shared" si="291"/>
        <v>2020</v>
      </c>
      <c r="AA606" s="4">
        <f t="shared" si="292"/>
        <v>3.25</v>
      </c>
      <c r="AB606" s="4">
        <f t="shared" si="293"/>
        <v>-0.76470588235294112</v>
      </c>
      <c r="AC606" s="4">
        <f t="shared" si="294"/>
        <v>-4.0147058823529411</v>
      </c>
      <c r="AD606" s="4"/>
      <c r="AE606" s="4">
        <f t="shared" si="295"/>
        <v>-0.41699186991869919</v>
      </c>
      <c r="AF606" s="22">
        <f t="shared" si="296"/>
        <v>2.25</v>
      </c>
      <c r="AG606" s="22">
        <f t="shared" si="297"/>
        <v>-1.7647058823529411</v>
      </c>
      <c r="AH606" s="3">
        <f t="shared" si="298"/>
        <v>0</v>
      </c>
      <c r="AI606" s="28" t="b">
        <f t="shared" si="299"/>
        <v>0</v>
      </c>
      <c r="AJ606" s="3">
        <f t="shared" si="300"/>
        <v>4.6076642335766471E-2</v>
      </c>
      <c r="AK606" s="3">
        <f t="shared" si="301"/>
        <v>4.607664233576636E-2</v>
      </c>
      <c r="AL606" s="26">
        <f t="shared" si="302"/>
        <v>3.4552845528455287</v>
      </c>
      <c r="AM606" s="26">
        <f ca="1">IF(RAND()&lt;J606,H606*F606,I606*G606)-1</f>
        <v>-1</v>
      </c>
      <c r="AN606" s="26">
        <f ca="1">IF(RAND()&lt;(J606+(2*F606-1)*Sheet2!D$109),H606*F606,I606*G606)-1</f>
        <v>-1</v>
      </c>
      <c r="AO606" s="3">
        <f t="shared" si="273"/>
        <v>202012</v>
      </c>
    </row>
    <row r="607" spans="1:41" s="3" customFormat="1" x14ac:dyDescent="0.25">
      <c r="A607" s="6">
        <v>44192</v>
      </c>
      <c r="B607" s="1" t="s">
        <v>42</v>
      </c>
      <c r="C607" s="1" t="s">
        <v>31</v>
      </c>
      <c r="D607">
        <v>17</v>
      </c>
      <c r="E607" s="1">
        <v>41</v>
      </c>
      <c r="F607">
        <f t="shared" si="274"/>
        <v>0</v>
      </c>
      <c r="G607">
        <f t="shared" si="275"/>
        <v>1</v>
      </c>
      <c r="H607" s="4">
        <v>3.7</v>
      </c>
      <c r="I607" s="4">
        <v>1.29</v>
      </c>
      <c r="J607" s="4">
        <f t="shared" si="276"/>
        <v>0.27027027027027023</v>
      </c>
      <c r="K607" s="4">
        <f t="shared" si="277"/>
        <v>0.77519379844961234</v>
      </c>
      <c r="L607" s="17">
        <f t="shared" si="278"/>
        <v>0.3002702702702702</v>
      </c>
      <c r="M607" s="17">
        <f t="shared" si="279"/>
        <v>0.74519379844961231</v>
      </c>
      <c r="N607" s="34">
        <f t="shared" si="280"/>
        <v>3.3303330333033312</v>
      </c>
      <c r="O607" s="12">
        <f t="shared" si="281"/>
        <v>1.3419327993342351</v>
      </c>
      <c r="P607" s="4">
        <f t="shared" si="282"/>
        <v>202012</v>
      </c>
      <c r="Q607" s="17">
        <f t="shared" si="283"/>
        <v>2.8682170542635661</v>
      </c>
      <c r="R607" s="17">
        <f t="shared" si="284"/>
        <v>-3.8186462324393355</v>
      </c>
      <c r="S607" s="16">
        <f t="shared" si="285"/>
        <v>-0.95042917817576944</v>
      </c>
      <c r="T607" s="5">
        <f t="shared" si="286"/>
        <v>0.34864864864864864</v>
      </c>
      <c r="U607" s="21">
        <f t="shared" si="287"/>
        <v>0</v>
      </c>
      <c r="V607" s="5"/>
      <c r="W607" s="5">
        <f t="shared" si="288"/>
        <v>-1</v>
      </c>
      <c r="X607" s="4">
        <f t="shared" si="289"/>
        <v>-1</v>
      </c>
      <c r="Y607" s="4">
        <f t="shared" si="290"/>
        <v>0</v>
      </c>
      <c r="Z607" s="21">
        <f t="shared" si="291"/>
        <v>2020</v>
      </c>
      <c r="AA607" s="4">
        <f t="shared" si="292"/>
        <v>0.29000000000000004</v>
      </c>
      <c r="AB607" s="4">
        <f t="shared" si="293"/>
        <v>-0.22480620155038766</v>
      </c>
      <c r="AC607" s="4">
        <f t="shared" si="294"/>
        <v>-0.5148062015503877</v>
      </c>
      <c r="AD607" s="4"/>
      <c r="AE607" s="4">
        <f t="shared" si="295"/>
        <v>-3.4297297297297304</v>
      </c>
      <c r="AF607" s="22">
        <f t="shared" si="296"/>
        <v>-0.71</v>
      </c>
      <c r="AG607" s="22">
        <f t="shared" si="297"/>
        <v>-1.2248062015503876</v>
      </c>
      <c r="AH607" s="3">
        <f t="shared" si="298"/>
        <v>0</v>
      </c>
      <c r="AI607" s="28" t="b">
        <f t="shared" si="299"/>
        <v>0</v>
      </c>
      <c r="AJ607" s="3">
        <f t="shared" si="300"/>
        <v>4.3486973947895691E-2</v>
      </c>
      <c r="AK607" s="3">
        <f t="shared" si="301"/>
        <v>4.3486973947895691E-2</v>
      </c>
      <c r="AL607" s="26">
        <f t="shared" si="302"/>
        <v>0.34864864864864864</v>
      </c>
      <c r="AM607" s="26">
        <f ca="1">IF(RAND()&lt;J607,H607*F607,I607*G607)-1</f>
        <v>-1</v>
      </c>
      <c r="AN607" s="26">
        <f ca="1">IF(RAND()&lt;(J607+(2*F607-1)*Sheet2!D$109),H607*F607,I607*G607)-1</f>
        <v>0.29000000000000004</v>
      </c>
      <c r="AO607" s="3">
        <f t="shared" si="273"/>
        <v>202012</v>
      </c>
    </row>
    <row r="608" spans="1:41" s="3" customFormat="1" x14ac:dyDescent="0.25">
      <c r="A608" s="6">
        <v>44192</v>
      </c>
      <c r="B608" s="1" t="s">
        <v>35</v>
      </c>
      <c r="C608" s="1" t="s">
        <v>27</v>
      </c>
      <c r="D608">
        <v>17</v>
      </c>
      <c r="E608" s="1">
        <v>14</v>
      </c>
      <c r="F608">
        <f t="shared" si="274"/>
        <v>1</v>
      </c>
      <c r="G608">
        <f t="shared" si="275"/>
        <v>0</v>
      </c>
      <c r="H608" s="4">
        <v>1.22</v>
      </c>
      <c r="I608" s="4">
        <v>4.5</v>
      </c>
      <c r="J608" s="4">
        <f t="shared" si="276"/>
        <v>0.81967213114754101</v>
      </c>
      <c r="K608" s="4">
        <f t="shared" si="277"/>
        <v>0.22222222222222221</v>
      </c>
      <c r="L608" s="17">
        <f t="shared" si="278"/>
        <v>0.78967213114754098</v>
      </c>
      <c r="M608" s="17">
        <f t="shared" si="279"/>
        <v>0.25222222222222224</v>
      </c>
      <c r="N608" s="34">
        <f t="shared" si="280"/>
        <v>1.2663483495951837</v>
      </c>
      <c r="O608" s="12">
        <f t="shared" si="281"/>
        <v>3.964757709251101</v>
      </c>
      <c r="P608" s="4">
        <f t="shared" si="282"/>
        <v>202012</v>
      </c>
      <c r="Q608" s="17">
        <f t="shared" si="283"/>
        <v>1.22</v>
      </c>
      <c r="R608" s="17">
        <f t="shared" si="284"/>
        <v>-4.8311688311688314</v>
      </c>
      <c r="S608" s="16">
        <f t="shared" si="285"/>
        <v>-3.6111688311688317</v>
      </c>
      <c r="T608" s="5">
        <f t="shared" si="286"/>
        <v>3.6885245901639343</v>
      </c>
      <c r="U608" s="21">
        <f t="shared" si="287"/>
        <v>0</v>
      </c>
      <c r="V608" s="5"/>
      <c r="W608" s="5">
        <f t="shared" si="288"/>
        <v>0.21999999999999997</v>
      </c>
      <c r="X608" s="4">
        <f t="shared" si="289"/>
        <v>-0.18032786885245899</v>
      </c>
      <c r="Y608" s="4">
        <f t="shared" si="290"/>
        <v>-0.40032786885245897</v>
      </c>
      <c r="Z608" s="21">
        <f t="shared" si="291"/>
        <v>2020</v>
      </c>
      <c r="AA608" s="4">
        <f t="shared" si="292"/>
        <v>-1</v>
      </c>
      <c r="AB608" s="4">
        <f t="shared" si="293"/>
        <v>-1</v>
      </c>
      <c r="AC608" s="4">
        <f t="shared" si="294"/>
        <v>0</v>
      </c>
      <c r="AD608" s="4"/>
      <c r="AE608" s="4">
        <f t="shared" si="295"/>
        <v>-0.40032786885245897</v>
      </c>
      <c r="AF608" s="22">
        <f t="shared" si="296"/>
        <v>-0.78</v>
      </c>
      <c r="AG608" s="22">
        <f t="shared" si="297"/>
        <v>-1.180327868852459</v>
      </c>
      <c r="AH608" s="3">
        <f t="shared" si="298"/>
        <v>0</v>
      </c>
      <c r="AI608" s="28" t="b">
        <f t="shared" si="299"/>
        <v>0</v>
      </c>
      <c r="AJ608" s="3">
        <f t="shared" si="300"/>
        <v>4.0209790209790097E-2</v>
      </c>
      <c r="AK608" s="3">
        <f t="shared" si="301"/>
        <v>4.0209790209790319E-2</v>
      </c>
      <c r="AL608" s="26">
        <f t="shared" si="302"/>
        <v>3.6885245901639343</v>
      </c>
      <c r="AM608" s="26">
        <f ca="1">IF(RAND()&lt;J608,H608*F608,I608*G608)-1</f>
        <v>-1</v>
      </c>
      <c r="AN608" s="26">
        <f ca="1">IF(RAND()&lt;(J608+(2*F608-1)*Sheet2!D$109),H608*F608,I608*G608)-1</f>
        <v>-1</v>
      </c>
      <c r="AO608" s="3">
        <f t="shared" si="273"/>
        <v>202012</v>
      </c>
    </row>
    <row r="609" spans="1:41" s="3" customFormat="1" x14ac:dyDescent="0.25">
      <c r="A609" s="6">
        <v>44192</v>
      </c>
      <c r="B609" s="1" t="s">
        <v>39</v>
      </c>
      <c r="C609" s="1" t="s">
        <v>44</v>
      </c>
      <c r="D609">
        <v>23</v>
      </c>
      <c r="E609" s="1">
        <v>16</v>
      </c>
      <c r="F609">
        <f t="shared" si="274"/>
        <v>1</v>
      </c>
      <c r="G609">
        <f t="shared" si="275"/>
        <v>0</v>
      </c>
      <c r="H609" s="4">
        <v>4.75</v>
      </c>
      <c r="I609" s="4">
        <v>1.2</v>
      </c>
      <c r="J609" s="4">
        <f t="shared" si="276"/>
        <v>0.21052631578947367</v>
      </c>
      <c r="K609" s="4">
        <f t="shared" si="277"/>
        <v>0.83333333333333337</v>
      </c>
      <c r="L609" s="17">
        <f t="shared" si="278"/>
        <v>0.18052631578947367</v>
      </c>
      <c r="M609" s="17">
        <f t="shared" si="279"/>
        <v>0.8633333333333334</v>
      </c>
      <c r="N609" s="34">
        <f t="shared" si="280"/>
        <v>5.5393586005830908</v>
      </c>
      <c r="O609" s="12">
        <f t="shared" si="281"/>
        <v>1.1583011583011582</v>
      </c>
      <c r="P609" s="4">
        <f t="shared" si="282"/>
        <v>202012</v>
      </c>
      <c r="Q609" s="17">
        <f t="shared" si="283"/>
        <v>4.75</v>
      </c>
      <c r="R609" s="17">
        <f t="shared" si="284"/>
        <v>-5.2666666666666675</v>
      </c>
      <c r="S609" s="16">
        <f t="shared" si="285"/>
        <v>-0.5166666666666675</v>
      </c>
      <c r="T609" s="5">
        <f t="shared" si="286"/>
        <v>0.25263157894736843</v>
      </c>
      <c r="U609" s="21">
        <f t="shared" si="287"/>
        <v>0</v>
      </c>
      <c r="V609" s="5"/>
      <c r="W609" s="5">
        <f t="shared" si="288"/>
        <v>3.75</v>
      </c>
      <c r="X609" s="4">
        <f t="shared" si="289"/>
        <v>-0.78947368421052633</v>
      </c>
      <c r="Y609" s="4">
        <f t="shared" si="290"/>
        <v>-4.5394736842105265</v>
      </c>
      <c r="Z609" s="21">
        <f t="shared" si="291"/>
        <v>2020</v>
      </c>
      <c r="AA609" s="4">
        <f t="shared" si="292"/>
        <v>-1</v>
      </c>
      <c r="AB609" s="4">
        <f t="shared" si="293"/>
        <v>-1</v>
      </c>
      <c r="AC609" s="4">
        <f t="shared" si="294"/>
        <v>0</v>
      </c>
      <c r="AD609" s="4"/>
      <c r="AE609" s="4">
        <f t="shared" si="295"/>
        <v>-4.5394736842105265</v>
      </c>
      <c r="AF609" s="22">
        <f t="shared" si="296"/>
        <v>2.75</v>
      </c>
      <c r="AG609" s="22">
        <f t="shared" si="297"/>
        <v>-1.7894736842105263</v>
      </c>
      <c r="AH609" s="3">
        <f t="shared" si="298"/>
        <v>0</v>
      </c>
      <c r="AI609" s="28" t="b">
        <f t="shared" si="299"/>
        <v>0</v>
      </c>
      <c r="AJ609" s="3">
        <f t="shared" si="300"/>
        <v>4.2016806722689037E-2</v>
      </c>
      <c r="AK609" s="3">
        <f t="shared" si="301"/>
        <v>4.2016806722689259E-2</v>
      </c>
      <c r="AL609" s="26">
        <f t="shared" si="302"/>
        <v>0.25263157894736843</v>
      </c>
      <c r="AM609" s="26">
        <f ca="1">IF(RAND()&lt;J609,H609*F609,I609*G609)-1</f>
        <v>-1</v>
      </c>
      <c r="AN609" s="26">
        <f ca="1">IF(RAND()&lt;(J609+(2*F609-1)*Sheet2!D$109),H609*F609,I609*G609)-1</f>
        <v>-1</v>
      </c>
      <c r="AO609" s="3">
        <f t="shared" si="273"/>
        <v>202012</v>
      </c>
    </row>
    <row r="610" spans="1:41" s="3" customFormat="1" x14ac:dyDescent="0.25">
      <c r="A610" s="6">
        <v>44192</v>
      </c>
      <c r="B610" s="1" t="s">
        <v>43</v>
      </c>
      <c r="C610" s="1" t="s">
        <v>22</v>
      </c>
      <c r="D610">
        <v>28</v>
      </c>
      <c r="E610" s="1">
        <v>24</v>
      </c>
      <c r="F610">
        <f t="shared" si="274"/>
        <v>1</v>
      </c>
      <c r="G610">
        <f t="shared" si="275"/>
        <v>0</v>
      </c>
      <c r="H610" s="4">
        <v>1.71</v>
      </c>
      <c r="I610" s="4">
        <v>2.2000000000000002</v>
      </c>
      <c r="J610" s="4">
        <f t="shared" si="276"/>
        <v>0.58479532163742687</v>
      </c>
      <c r="K610" s="4">
        <f t="shared" si="277"/>
        <v>0.45454545454545453</v>
      </c>
      <c r="L610" s="17">
        <f t="shared" si="278"/>
        <v>0.55479532163742684</v>
      </c>
      <c r="M610" s="17">
        <f t="shared" si="279"/>
        <v>0.4845454545454545</v>
      </c>
      <c r="N610" s="34">
        <f t="shared" si="280"/>
        <v>1.8024665331506273</v>
      </c>
      <c r="O610" s="12">
        <f t="shared" si="281"/>
        <v>2.0637898686679175</v>
      </c>
      <c r="P610" s="4">
        <f t="shared" si="282"/>
        <v>202012</v>
      </c>
      <c r="Q610" s="17">
        <f t="shared" si="283"/>
        <v>1.71</v>
      </c>
      <c r="R610" s="17">
        <f t="shared" si="284"/>
        <v>-2.2417840375586855</v>
      </c>
      <c r="S610" s="16">
        <f t="shared" si="285"/>
        <v>-0.53178403755868553</v>
      </c>
      <c r="T610" s="5">
        <f t="shared" si="286"/>
        <v>1.2865497076023393</v>
      </c>
      <c r="U610" s="21">
        <f t="shared" si="287"/>
        <v>0</v>
      </c>
      <c r="V610" s="5"/>
      <c r="W610" s="5">
        <f t="shared" si="288"/>
        <v>0.71</v>
      </c>
      <c r="X610" s="4">
        <f t="shared" si="289"/>
        <v>-0.41520467836257313</v>
      </c>
      <c r="Y610" s="4">
        <f t="shared" si="290"/>
        <v>-1.1252046783625731</v>
      </c>
      <c r="Z610" s="21">
        <f t="shared" si="291"/>
        <v>2020</v>
      </c>
      <c r="AA610" s="4">
        <f t="shared" si="292"/>
        <v>-1</v>
      </c>
      <c r="AB610" s="4">
        <f t="shared" si="293"/>
        <v>-1</v>
      </c>
      <c r="AC610" s="4">
        <f t="shared" si="294"/>
        <v>0</v>
      </c>
      <c r="AD610" s="4"/>
      <c r="AE610" s="4">
        <f t="shared" si="295"/>
        <v>-1.1252046783625733</v>
      </c>
      <c r="AF610" s="22">
        <f t="shared" si="296"/>
        <v>-0.29000000000000004</v>
      </c>
      <c r="AG610" s="22">
        <f t="shared" si="297"/>
        <v>-1.4152046783625731</v>
      </c>
      <c r="AH610" s="3">
        <f t="shared" si="298"/>
        <v>0</v>
      </c>
      <c r="AI610" s="28" t="b">
        <f t="shared" si="299"/>
        <v>0</v>
      </c>
      <c r="AJ610" s="3">
        <f t="shared" si="300"/>
        <v>3.7851662404092101E-2</v>
      </c>
      <c r="AK610" s="3">
        <f t="shared" si="301"/>
        <v>3.785166240409199E-2</v>
      </c>
      <c r="AL610" s="26">
        <f t="shared" si="302"/>
        <v>1.2865497076023393</v>
      </c>
      <c r="AM610" s="26">
        <f ca="1">IF(RAND()&lt;J610,H610*F610,I610*G610)-1</f>
        <v>0.71</v>
      </c>
      <c r="AN610" s="26">
        <f ca="1">IF(RAND()&lt;(J610+(2*F610-1)*Sheet2!D$109),H610*F610,I610*G610)-1</f>
        <v>-1</v>
      </c>
      <c r="AO610" s="3">
        <f t="shared" si="273"/>
        <v>202012</v>
      </c>
    </row>
    <row r="611" spans="1:41" s="3" customFormat="1" x14ac:dyDescent="0.25">
      <c r="A611" s="6">
        <v>44192</v>
      </c>
      <c r="B611" s="1" t="s">
        <v>58</v>
      </c>
      <c r="C611" s="1" t="s">
        <v>26</v>
      </c>
      <c r="D611">
        <v>13</v>
      </c>
      <c r="E611" s="1">
        <v>20</v>
      </c>
      <c r="F611">
        <f t="shared" si="274"/>
        <v>0</v>
      </c>
      <c r="G611">
        <f t="shared" si="275"/>
        <v>1</v>
      </c>
      <c r="H611" s="4">
        <v>1.76</v>
      </c>
      <c r="I611" s="4">
        <v>2.1</v>
      </c>
      <c r="J611" s="4">
        <f t="shared" si="276"/>
        <v>0.56818181818181823</v>
      </c>
      <c r="K611" s="4">
        <f t="shared" si="277"/>
        <v>0.47619047619047616</v>
      </c>
      <c r="L611" s="17">
        <f t="shared" si="278"/>
        <v>0.59818181818181826</v>
      </c>
      <c r="M611" s="17">
        <f t="shared" si="279"/>
        <v>0.44619047619047614</v>
      </c>
      <c r="N611" s="34">
        <f t="shared" si="280"/>
        <v>1.6717325227963524</v>
      </c>
      <c r="O611" s="12">
        <f t="shared" si="281"/>
        <v>2.2411953041622201</v>
      </c>
      <c r="P611" s="4">
        <f t="shared" si="282"/>
        <v>202012</v>
      </c>
      <c r="Q611" s="17">
        <f t="shared" si="283"/>
        <v>0.83809523809523812</v>
      </c>
      <c r="R611" s="17">
        <f t="shared" si="284"/>
        <v>-2.2248803827751198</v>
      </c>
      <c r="S611" s="16">
        <f t="shared" si="285"/>
        <v>-1.3867851446798816</v>
      </c>
      <c r="T611" s="5">
        <f t="shared" si="286"/>
        <v>1.1931818181818181</v>
      </c>
      <c r="U611" s="21">
        <f t="shared" si="287"/>
        <v>0</v>
      </c>
      <c r="V611" s="5"/>
      <c r="W611" s="5">
        <f t="shared" si="288"/>
        <v>-1</v>
      </c>
      <c r="X611" s="4">
        <f t="shared" si="289"/>
        <v>-1</v>
      </c>
      <c r="Y611" s="4">
        <f t="shared" si="290"/>
        <v>0</v>
      </c>
      <c r="Z611" s="21">
        <f t="shared" si="291"/>
        <v>2020</v>
      </c>
      <c r="AA611" s="4">
        <f t="shared" si="292"/>
        <v>1.1000000000000001</v>
      </c>
      <c r="AB611" s="4">
        <f t="shared" si="293"/>
        <v>-0.52380952380952384</v>
      </c>
      <c r="AC611" s="4">
        <f t="shared" si="294"/>
        <v>-1.6238095238095238</v>
      </c>
      <c r="AD611" s="4"/>
      <c r="AE611" s="4">
        <f t="shared" si="295"/>
        <v>-1.1918181818181814</v>
      </c>
      <c r="AF611" s="22">
        <f t="shared" si="296"/>
        <v>0.10000000000000009</v>
      </c>
      <c r="AG611" s="22">
        <f t="shared" si="297"/>
        <v>-1.5238095238095237</v>
      </c>
      <c r="AH611" s="3">
        <f t="shared" si="298"/>
        <v>0</v>
      </c>
      <c r="AI611" s="28" t="b">
        <f t="shared" si="299"/>
        <v>0</v>
      </c>
      <c r="AJ611" s="3">
        <f t="shared" si="300"/>
        <v>4.2487046632124437E-2</v>
      </c>
      <c r="AK611" s="3">
        <f t="shared" si="301"/>
        <v>4.2487046632124326E-2</v>
      </c>
      <c r="AL611" s="26">
        <f t="shared" si="302"/>
        <v>1.1931818181818181</v>
      </c>
      <c r="AM611" s="26">
        <f ca="1">IF(RAND()&lt;J611,H611*F611,I611*G611)-1</f>
        <v>-1</v>
      </c>
      <c r="AN611" s="26">
        <f ca="1">IF(RAND()&lt;(J611+(2*F611-1)*Sheet2!D$109),H611*F611,I611*G611)-1</f>
        <v>1.1000000000000001</v>
      </c>
      <c r="AO611" s="3">
        <f t="shared" si="273"/>
        <v>202012</v>
      </c>
    </row>
    <row r="612" spans="1:41" s="3" customFormat="1" x14ac:dyDescent="0.25">
      <c r="A612" s="6">
        <v>44191</v>
      </c>
      <c r="B612" s="1" t="s">
        <v>57</v>
      </c>
      <c r="C612" s="1" t="s">
        <v>37</v>
      </c>
      <c r="D612">
        <v>25</v>
      </c>
      <c r="E612" s="1">
        <v>26</v>
      </c>
      <c r="F612">
        <f t="shared" si="274"/>
        <v>0</v>
      </c>
      <c r="G612">
        <f t="shared" si="275"/>
        <v>1</v>
      </c>
      <c r="H612" s="4">
        <v>2.2000000000000002</v>
      </c>
      <c r="I612" s="4">
        <v>1.71</v>
      </c>
      <c r="J612" s="4">
        <f t="shared" si="276"/>
        <v>0.45454545454545453</v>
      </c>
      <c r="K612" s="4">
        <f t="shared" si="277"/>
        <v>0.58479532163742687</v>
      </c>
      <c r="L612" s="17">
        <f t="shared" si="278"/>
        <v>0.4845454545454545</v>
      </c>
      <c r="M612" s="17">
        <f t="shared" si="279"/>
        <v>0.55479532163742684</v>
      </c>
      <c r="N612" s="34">
        <f t="shared" si="280"/>
        <v>2.0637898686679175</v>
      </c>
      <c r="O612" s="12">
        <f t="shared" si="281"/>
        <v>1.8024665331506273</v>
      </c>
      <c r="P612" s="4">
        <f t="shared" si="282"/>
        <v>202012</v>
      </c>
      <c r="Q612" s="17">
        <f t="shared" si="283"/>
        <v>1.2865497076023393</v>
      </c>
      <c r="R612" s="17">
        <f t="shared" si="284"/>
        <v>-2.2417840375586855</v>
      </c>
      <c r="S612" s="16">
        <f t="shared" si="285"/>
        <v>-0.95523432995634616</v>
      </c>
      <c r="T612" s="5">
        <f t="shared" si="286"/>
        <v>0.77727272727272723</v>
      </c>
      <c r="U612" s="21">
        <f t="shared" si="287"/>
        <v>0</v>
      </c>
      <c r="V612" s="5"/>
      <c r="W612" s="5">
        <f t="shared" si="288"/>
        <v>-1</v>
      </c>
      <c r="X612" s="4">
        <f t="shared" si="289"/>
        <v>-1</v>
      </c>
      <c r="Y612" s="4">
        <f t="shared" si="290"/>
        <v>0</v>
      </c>
      <c r="Z612" s="21">
        <f t="shared" si="291"/>
        <v>2020</v>
      </c>
      <c r="AA612" s="4">
        <f t="shared" si="292"/>
        <v>0.71</v>
      </c>
      <c r="AB612" s="4">
        <f t="shared" si="293"/>
        <v>-0.41520467836257313</v>
      </c>
      <c r="AC612" s="4">
        <f t="shared" si="294"/>
        <v>-1.1252046783625731</v>
      </c>
      <c r="AD612" s="4"/>
      <c r="AE612" s="4">
        <f t="shared" si="295"/>
        <v>-1.7454545454545456</v>
      </c>
      <c r="AF612" s="22">
        <f t="shared" si="296"/>
        <v>-0.29000000000000004</v>
      </c>
      <c r="AG612" s="22">
        <f t="shared" si="297"/>
        <v>-1.4152046783625731</v>
      </c>
      <c r="AH612" s="3">
        <f t="shared" si="298"/>
        <v>0</v>
      </c>
      <c r="AI612" s="28" t="b">
        <f t="shared" si="299"/>
        <v>0</v>
      </c>
      <c r="AJ612" s="3">
        <f t="shared" si="300"/>
        <v>3.7851662404092101E-2</v>
      </c>
      <c r="AK612" s="3">
        <f t="shared" si="301"/>
        <v>3.785166240409199E-2</v>
      </c>
      <c r="AL612" s="26">
        <f t="shared" si="302"/>
        <v>0.77727272727272723</v>
      </c>
      <c r="AM612" s="26">
        <f ca="1">IF(RAND()&lt;J612,H612*F612,I612*G612)-1</f>
        <v>0.71</v>
      </c>
      <c r="AN612" s="26">
        <f ca="1">IF(RAND()&lt;(J612+(2*F612-1)*Sheet2!D$109),H612*F612,I612*G612)-1</f>
        <v>-1</v>
      </c>
      <c r="AO612" s="3">
        <f t="shared" si="273"/>
        <v>202012</v>
      </c>
    </row>
    <row r="613" spans="1:41" s="3" customFormat="1" x14ac:dyDescent="0.25">
      <c r="A613" s="6">
        <v>44191</v>
      </c>
      <c r="B613" s="1" t="s">
        <v>49</v>
      </c>
      <c r="C613" s="1" t="s">
        <v>24</v>
      </c>
      <c r="D613">
        <v>12</v>
      </c>
      <c r="E613" s="1">
        <v>20</v>
      </c>
      <c r="F613">
        <f t="shared" si="274"/>
        <v>0</v>
      </c>
      <c r="G613">
        <f t="shared" si="275"/>
        <v>1</v>
      </c>
      <c r="H613" s="4">
        <v>1.47</v>
      </c>
      <c r="I613" s="4">
        <v>2.75</v>
      </c>
      <c r="J613" s="4">
        <f t="shared" si="276"/>
        <v>0.68027210884353739</v>
      </c>
      <c r="K613" s="4">
        <f t="shared" si="277"/>
        <v>0.36363636363636365</v>
      </c>
      <c r="L613" s="17">
        <f t="shared" si="278"/>
        <v>0.71027210884353742</v>
      </c>
      <c r="M613" s="17">
        <f t="shared" si="279"/>
        <v>0.33363636363636362</v>
      </c>
      <c r="N613" s="34">
        <f t="shared" si="280"/>
        <v>1.4079111196245571</v>
      </c>
      <c r="O613" s="12">
        <f t="shared" si="281"/>
        <v>2.9972752043596733</v>
      </c>
      <c r="P613" s="4">
        <f t="shared" si="282"/>
        <v>202012</v>
      </c>
      <c r="Q613" s="17">
        <f t="shared" si="283"/>
        <v>0.53454545454545455</v>
      </c>
      <c r="R613" s="17">
        <f t="shared" si="284"/>
        <v>-2.6990881458966562</v>
      </c>
      <c r="S613" s="16">
        <f t="shared" si="285"/>
        <v>-2.1645426913512016</v>
      </c>
      <c r="T613" s="5">
        <f t="shared" si="286"/>
        <v>1.870748299319728</v>
      </c>
      <c r="U613" s="21">
        <f t="shared" si="287"/>
        <v>0</v>
      </c>
      <c r="V613" s="5"/>
      <c r="W613" s="5">
        <f t="shared" si="288"/>
        <v>-1</v>
      </c>
      <c r="X613" s="4">
        <f t="shared" si="289"/>
        <v>-1</v>
      </c>
      <c r="Y613" s="4">
        <f t="shared" si="290"/>
        <v>0</v>
      </c>
      <c r="Z613" s="21">
        <f t="shared" si="291"/>
        <v>2020</v>
      </c>
      <c r="AA613" s="4">
        <f t="shared" si="292"/>
        <v>1.75</v>
      </c>
      <c r="AB613" s="4">
        <f t="shared" si="293"/>
        <v>-0.63636363636363635</v>
      </c>
      <c r="AC613" s="4">
        <f t="shared" si="294"/>
        <v>-2.3863636363636362</v>
      </c>
      <c r="AD613" s="4"/>
      <c r="AE613" s="4">
        <f t="shared" si="295"/>
        <v>-0.78972789115646258</v>
      </c>
      <c r="AF613" s="22">
        <f t="shared" si="296"/>
        <v>0.75</v>
      </c>
      <c r="AG613" s="22">
        <f t="shared" si="297"/>
        <v>-1.6363636363636362</v>
      </c>
      <c r="AH613" s="3">
        <f t="shared" si="298"/>
        <v>0</v>
      </c>
      <c r="AI613" s="28" t="b">
        <f t="shared" si="299"/>
        <v>0</v>
      </c>
      <c r="AJ613" s="3">
        <f t="shared" si="300"/>
        <v>4.206161137440767E-2</v>
      </c>
      <c r="AK613" s="3">
        <f t="shared" si="301"/>
        <v>4.2061611374407559E-2</v>
      </c>
      <c r="AL613" s="26">
        <f t="shared" si="302"/>
        <v>1.870748299319728</v>
      </c>
      <c r="AM613" s="26">
        <f ca="1">IF(RAND()&lt;J613,H613*F613,I613*G613)-1</f>
        <v>-1</v>
      </c>
      <c r="AN613" s="26">
        <f ca="1">IF(RAND()&lt;(J613+(2*F613-1)*Sheet2!D$109),H613*F613,I613*G613)-1</f>
        <v>-1</v>
      </c>
      <c r="AO613" s="3">
        <f t="shared" si="273"/>
        <v>202012</v>
      </c>
    </row>
    <row r="614" spans="1:41" s="3" customFormat="1" x14ac:dyDescent="0.25">
      <c r="A614" s="6">
        <v>44191</v>
      </c>
      <c r="B614" s="1" t="s">
        <v>19</v>
      </c>
      <c r="C614" s="1" t="s">
        <v>25</v>
      </c>
      <c r="D614">
        <v>7</v>
      </c>
      <c r="E614" s="1">
        <v>47</v>
      </c>
      <c r="F614">
        <f t="shared" si="274"/>
        <v>0</v>
      </c>
      <c r="G614">
        <f t="shared" si="275"/>
        <v>1</v>
      </c>
      <c r="H614" s="4">
        <v>3.8</v>
      </c>
      <c r="I614" s="4">
        <v>1.27</v>
      </c>
      <c r="J614" s="4">
        <f t="shared" si="276"/>
        <v>0.26315789473684209</v>
      </c>
      <c r="K614" s="4">
        <f t="shared" si="277"/>
        <v>0.78740157480314954</v>
      </c>
      <c r="L614" s="17">
        <f t="shared" si="278"/>
        <v>0.29315789473684206</v>
      </c>
      <c r="M614" s="17">
        <f t="shared" si="279"/>
        <v>0.75740157480314951</v>
      </c>
      <c r="N614" s="34">
        <f t="shared" si="280"/>
        <v>3.4111310592459612</v>
      </c>
      <c r="O614" s="12">
        <f t="shared" si="281"/>
        <v>1.320303565859237</v>
      </c>
      <c r="P614" s="4">
        <f t="shared" si="282"/>
        <v>202012</v>
      </c>
      <c r="Q614" s="17">
        <f t="shared" si="283"/>
        <v>2.9921259842519685</v>
      </c>
      <c r="R614" s="17">
        <f t="shared" si="284"/>
        <v>-4.06084656084656</v>
      </c>
      <c r="S614" s="16">
        <f t="shared" si="285"/>
        <v>-1.0687205765945915</v>
      </c>
      <c r="T614" s="5">
        <f t="shared" si="286"/>
        <v>0.33421052631578951</v>
      </c>
      <c r="U614" s="21">
        <f t="shared" si="287"/>
        <v>0</v>
      </c>
      <c r="V614" s="5"/>
      <c r="W614" s="5">
        <f t="shared" si="288"/>
        <v>-1</v>
      </c>
      <c r="X614" s="4">
        <f t="shared" si="289"/>
        <v>-1</v>
      </c>
      <c r="Y614" s="4">
        <f t="shared" si="290"/>
        <v>0</v>
      </c>
      <c r="Z614" s="21">
        <f t="shared" si="291"/>
        <v>2020</v>
      </c>
      <c r="AA614" s="4">
        <f t="shared" si="292"/>
        <v>0.27</v>
      </c>
      <c r="AB614" s="4">
        <f t="shared" si="293"/>
        <v>-0.21259842519685046</v>
      </c>
      <c r="AC614" s="4">
        <f t="shared" si="294"/>
        <v>-0.48259842519685048</v>
      </c>
      <c r="AD614" s="4"/>
      <c r="AE614" s="4">
        <f t="shared" si="295"/>
        <v>-3.5368421052631582</v>
      </c>
      <c r="AF614" s="22">
        <f t="shared" si="296"/>
        <v>-0.73</v>
      </c>
      <c r="AG614" s="22">
        <f t="shared" si="297"/>
        <v>-1.2125984251968505</v>
      </c>
      <c r="AH614" s="3">
        <f t="shared" si="298"/>
        <v>0</v>
      </c>
      <c r="AI614" s="28" t="b">
        <f t="shared" si="299"/>
        <v>0</v>
      </c>
      <c r="AJ614" s="3">
        <f t="shared" si="300"/>
        <v>4.8126232741617536E-2</v>
      </c>
      <c r="AK614" s="3">
        <f t="shared" si="301"/>
        <v>4.8126232741617314E-2</v>
      </c>
      <c r="AL614" s="26">
        <f t="shared" si="302"/>
        <v>0.33421052631578951</v>
      </c>
      <c r="AM614" s="26">
        <f ca="1">IF(RAND()&lt;J614,H614*F614,I614*G614)-1</f>
        <v>-1</v>
      </c>
      <c r="AN614" s="26">
        <f ca="1">IF(RAND()&lt;(J614+(2*F614-1)*Sheet2!D$109),H614*F614,I614*G614)-1</f>
        <v>0.27</v>
      </c>
      <c r="AO614" s="3">
        <f t="shared" si="273"/>
        <v>202012</v>
      </c>
    </row>
    <row r="615" spans="1:41" s="3" customFormat="1" x14ac:dyDescent="0.25">
      <c r="A615" s="6">
        <v>44190</v>
      </c>
      <c r="B615" s="1" t="s">
        <v>28</v>
      </c>
      <c r="C615" s="1" t="s">
        <v>46</v>
      </c>
      <c r="D615">
        <v>52</v>
      </c>
      <c r="E615" s="1">
        <v>33</v>
      </c>
      <c r="F615">
        <f t="shared" si="274"/>
        <v>1</v>
      </c>
      <c r="G615">
        <f t="shared" si="275"/>
        <v>0</v>
      </c>
      <c r="H615" s="4">
        <v>1.31</v>
      </c>
      <c r="I615" s="4">
        <v>3.6</v>
      </c>
      <c r="J615" s="4">
        <f t="shared" si="276"/>
        <v>0.76335877862595414</v>
      </c>
      <c r="K615" s="4">
        <f t="shared" si="277"/>
        <v>0.27777777777777779</v>
      </c>
      <c r="L615" s="17">
        <f t="shared" si="278"/>
        <v>0.73335877862595411</v>
      </c>
      <c r="M615" s="17">
        <f t="shared" si="279"/>
        <v>0.30777777777777782</v>
      </c>
      <c r="N615" s="34">
        <f t="shared" si="280"/>
        <v>1.3635890496512961</v>
      </c>
      <c r="O615" s="12">
        <f t="shared" si="281"/>
        <v>3.2490974729241873</v>
      </c>
      <c r="P615" s="4">
        <f t="shared" si="282"/>
        <v>202012</v>
      </c>
      <c r="Q615" s="17">
        <f t="shared" si="283"/>
        <v>1.31</v>
      </c>
      <c r="R615" s="17">
        <f t="shared" si="284"/>
        <v>-3.6104218362282872</v>
      </c>
      <c r="S615" s="16">
        <f t="shared" si="285"/>
        <v>-2.3004218362282871</v>
      </c>
      <c r="T615" s="5">
        <f t="shared" si="286"/>
        <v>2.7480916030534353</v>
      </c>
      <c r="U615" s="21">
        <f t="shared" si="287"/>
        <v>0</v>
      </c>
      <c r="V615" s="5"/>
      <c r="W615" s="5">
        <f t="shared" si="288"/>
        <v>0.31000000000000005</v>
      </c>
      <c r="X615" s="4">
        <f t="shared" si="289"/>
        <v>-0.23664122137404586</v>
      </c>
      <c r="Y615" s="4">
        <f t="shared" si="290"/>
        <v>-0.54664122137404592</v>
      </c>
      <c r="Z615" s="21">
        <f t="shared" si="291"/>
        <v>2020</v>
      </c>
      <c r="AA615" s="4">
        <f t="shared" si="292"/>
        <v>-1</v>
      </c>
      <c r="AB615" s="4">
        <f t="shared" si="293"/>
        <v>-1</v>
      </c>
      <c r="AC615" s="4">
        <f t="shared" si="294"/>
        <v>0</v>
      </c>
      <c r="AD615" s="4"/>
      <c r="AE615" s="4">
        <f t="shared" si="295"/>
        <v>-0.54664122137404592</v>
      </c>
      <c r="AF615" s="22">
        <f t="shared" si="296"/>
        <v>-0.69</v>
      </c>
      <c r="AG615" s="22">
        <f t="shared" si="297"/>
        <v>-1.2366412213740459</v>
      </c>
      <c r="AH615" s="3">
        <f t="shared" si="298"/>
        <v>0</v>
      </c>
      <c r="AI615" s="28" t="b">
        <f t="shared" si="299"/>
        <v>0</v>
      </c>
      <c r="AJ615" s="3">
        <f t="shared" si="300"/>
        <v>3.9511201629327863E-2</v>
      </c>
      <c r="AK615" s="3">
        <f t="shared" si="301"/>
        <v>3.9511201629327863E-2</v>
      </c>
      <c r="AL615" s="26">
        <f t="shared" si="302"/>
        <v>2.7480916030534353</v>
      </c>
      <c r="AM615" s="26">
        <f ca="1">IF(RAND()&lt;J615,H615*F615,I615*G615)-1</f>
        <v>0.31000000000000005</v>
      </c>
      <c r="AN615" s="26">
        <f ca="1">IF(RAND()&lt;(J615+(2*F615-1)*Sheet2!D$109),H615*F615,I615*G615)-1</f>
        <v>0.31000000000000005</v>
      </c>
      <c r="AO615" s="3">
        <f t="shared" si="273"/>
        <v>202012</v>
      </c>
    </row>
    <row r="616" spans="1:41" s="3" customFormat="1" x14ac:dyDescent="0.25">
      <c r="A616" s="6">
        <v>44186</v>
      </c>
      <c r="B616" s="1" t="s">
        <v>30</v>
      </c>
      <c r="C616" s="1" t="s">
        <v>43</v>
      </c>
      <c r="D616">
        <v>27</v>
      </c>
      <c r="E616" s="1">
        <v>17</v>
      </c>
      <c r="F616">
        <f t="shared" si="274"/>
        <v>1</v>
      </c>
      <c r="G616">
        <f t="shared" si="275"/>
        <v>0</v>
      </c>
      <c r="H616" s="4">
        <v>8</v>
      </c>
      <c r="I616" s="4">
        <v>1.0900000000000001</v>
      </c>
      <c r="J616" s="4">
        <f t="shared" si="276"/>
        <v>0.125</v>
      </c>
      <c r="K616" s="4">
        <f t="shared" si="277"/>
        <v>0.9174311926605504</v>
      </c>
      <c r="L616" s="17">
        <f t="shared" si="278"/>
        <v>9.5000000000000001E-2</v>
      </c>
      <c r="M616" s="17">
        <f t="shared" si="279"/>
        <v>0.94743119266055043</v>
      </c>
      <c r="N616" s="34">
        <f t="shared" si="280"/>
        <v>10.526315789473685</v>
      </c>
      <c r="O616" s="12">
        <f t="shared" si="281"/>
        <v>1.0554856202188438</v>
      </c>
      <c r="P616" s="4">
        <f t="shared" si="282"/>
        <v>202012</v>
      </c>
      <c r="Q616" s="17">
        <f t="shared" si="283"/>
        <v>8</v>
      </c>
      <c r="R616" s="17">
        <f t="shared" si="284"/>
        <v>-11.253968253968244</v>
      </c>
      <c r="S616" s="16">
        <f t="shared" si="285"/>
        <v>-3.2539682539682442</v>
      </c>
      <c r="T616" s="5">
        <f t="shared" si="286"/>
        <v>0.13625000000000001</v>
      </c>
      <c r="U616" s="21">
        <f t="shared" si="287"/>
        <v>0</v>
      </c>
      <c r="V616" s="5"/>
      <c r="W616" s="5">
        <f t="shared" si="288"/>
        <v>7</v>
      </c>
      <c r="X616" s="4">
        <f t="shared" si="289"/>
        <v>-0.875</v>
      </c>
      <c r="Y616" s="4">
        <f t="shared" si="290"/>
        <v>-7.875</v>
      </c>
      <c r="Z616" s="21">
        <f t="shared" si="291"/>
        <v>2020</v>
      </c>
      <c r="AA616" s="4">
        <f t="shared" si="292"/>
        <v>-1</v>
      </c>
      <c r="AB616" s="4">
        <f t="shared" si="293"/>
        <v>-1</v>
      </c>
      <c r="AC616" s="4">
        <f t="shared" si="294"/>
        <v>0</v>
      </c>
      <c r="AD616" s="4"/>
      <c r="AE616" s="4">
        <f t="shared" si="295"/>
        <v>-7.875</v>
      </c>
      <c r="AF616" s="22">
        <f t="shared" si="296"/>
        <v>6</v>
      </c>
      <c r="AG616" s="22">
        <f t="shared" si="297"/>
        <v>-1.875</v>
      </c>
      <c r="AH616" s="3">
        <f t="shared" si="298"/>
        <v>0</v>
      </c>
      <c r="AI616" s="28" t="b">
        <f t="shared" si="299"/>
        <v>0</v>
      </c>
      <c r="AJ616" s="3">
        <f t="shared" si="300"/>
        <v>4.0704070407040605E-2</v>
      </c>
      <c r="AK616" s="3">
        <f t="shared" si="301"/>
        <v>4.0704070407040716E-2</v>
      </c>
      <c r="AL616" s="26">
        <f t="shared" si="302"/>
        <v>0.13625000000000001</v>
      </c>
      <c r="AM616" s="26">
        <f ca="1">IF(RAND()&lt;J616,H616*F616,I616*G616)-1</f>
        <v>7</v>
      </c>
      <c r="AN616" s="26">
        <f ca="1">IF(RAND()&lt;(J616+(2*F616-1)*Sheet2!D$109),H616*F616,I616*G616)-1</f>
        <v>-1</v>
      </c>
      <c r="AO616" s="3">
        <f t="shared" si="273"/>
        <v>202012</v>
      </c>
    </row>
    <row r="617" spans="1:41" s="3" customFormat="1" x14ac:dyDescent="0.25">
      <c r="A617" s="6">
        <v>44185</v>
      </c>
      <c r="B617" s="1" t="s">
        <v>20</v>
      </c>
      <c r="C617" s="1" t="s">
        <v>44</v>
      </c>
      <c r="D617">
        <v>6</v>
      </c>
      <c r="E617" s="1">
        <v>20</v>
      </c>
      <c r="F617">
        <f t="shared" si="274"/>
        <v>0</v>
      </c>
      <c r="G617">
        <f t="shared" si="275"/>
        <v>1</v>
      </c>
      <c r="H617" s="4">
        <v>2.65</v>
      </c>
      <c r="I617" s="4">
        <v>1.54</v>
      </c>
      <c r="J617" s="4">
        <f t="shared" si="276"/>
        <v>0.37735849056603776</v>
      </c>
      <c r="K617" s="4">
        <f t="shared" si="277"/>
        <v>0.64935064935064934</v>
      </c>
      <c r="L617" s="17">
        <f t="shared" si="278"/>
        <v>0.40735849056603779</v>
      </c>
      <c r="M617" s="17">
        <f t="shared" si="279"/>
        <v>0.61935064935064932</v>
      </c>
      <c r="N617" s="34">
        <f t="shared" si="280"/>
        <v>2.4548402037980543</v>
      </c>
      <c r="O617" s="12">
        <f t="shared" si="281"/>
        <v>1.6145942545607046</v>
      </c>
      <c r="P617" s="4">
        <f t="shared" si="282"/>
        <v>202012</v>
      </c>
      <c r="Q617" s="17">
        <f t="shared" si="283"/>
        <v>1.7207792207792207</v>
      </c>
      <c r="R617" s="17">
        <f t="shared" si="284"/>
        <v>-2.4579124579124576</v>
      </c>
      <c r="S617" s="16">
        <f t="shared" si="285"/>
        <v>-0.73713323713323686</v>
      </c>
      <c r="T617" s="5">
        <f t="shared" si="286"/>
        <v>0.5811320754716981</v>
      </c>
      <c r="U617" s="21">
        <f t="shared" si="287"/>
        <v>0</v>
      </c>
      <c r="V617" s="5"/>
      <c r="W617" s="5">
        <f t="shared" si="288"/>
        <v>-1</v>
      </c>
      <c r="X617" s="4">
        <f t="shared" si="289"/>
        <v>-1</v>
      </c>
      <c r="Y617" s="4">
        <f t="shared" si="290"/>
        <v>0</v>
      </c>
      <c r="Z617" s="21">
        <f t="shared" si="291"/>
        <v>2020</v>
      </c>
      <c r="AA617" s="4">
        <f t="shared" si="292"/>
        <v>0.54</v>
      </c>
      <c r="AB617" s="4">
        <f t="shared" si="293"/>
        <v>-0.35064935064935066</v>
      </c>
      <c r="AC617" s="4">
        <f t="shared" si="294"/>
        <v>-0.89064935064935069</v>
      </c>
      <c r="AD617" s="4"/>
      <c r="AE617" s="4">
        <f t="shared" si="295"/>
        <v>-2.2726415094339623</v>
      </c>
      <c r="AF617" s="22">
        <f t="shared" si="296"/>
        <v>-0.45999999999999996</v>
      </c>
      <c r="AG617" s="22">
        <f t="shared" si="297"/>
        <v>-1.3506493506493507</v>
      </c>
      <c r="AH617" s="3">
        <f t="shared" si="298"/>
        <v>0</v>
      </c>
      <c r="AI617" s="28" t="b">
        <f t="shared" si="299"/>
        <v>0</v>
      </c>
      <c r="AJ617" s="3">
        <f t="shared" si="300"/>
        <v>2.6014319809069208E-2</v>
      </c>
      <c r="AK617" s="3">
        <f t="shared" si="301"/>
        <v>2.6014319809069208E-2</v>
      </c>
      <c r="AL617" s="26">
        <f t="shared" si="302"/>
        <v>0.5811320754716981</v>
      </c>
      <c r="AM617" s="26">
        <f ca="1">IF(RAND()&lt;J617,H617*F617,I617*G617)-1</f>
        <v>0.54</v>
      </c>
      <c r="AN617" s="26">
        <f ca="1">IF(RAND()&lt;(J617+(2*F617-1)*Sheet2!D$109),H617*F617,I617*G617)-1</f>
        <v>0.54</v>
      </c>
      <c r="AO617" s="3">
        <f t="shared" si="273"/>
        <v>202012</v>
      </c>
    </row>
    <row r="618" spans="1:41" s="3" customFormat="1" x14ac:dyDescent="0.25">
      <c r="A618" s="6">
        <v>44185</v>
      </c>
      <c r="B618" s="1" t="s">
        <v>28</v>
      </c>
      <c r="C618" s="1" t="s">
        <v>35</v>
      </c>
      <c r="D618">
        <v>29</v>
      </c>
      <c r="E618" s="1">
        <v>32</v>
      </c>
      <c r="F618">
        <f t="shared" si="274"/>
        <v>0</v>
      </c>
      <c r="G618">
        <f t="shared" si="275"/>
        <v>1</v>
      </c>
      <c r="H618" s="4">
        <v>2.75</v>
      </c>
      <c r="I618" s="4">
        <v>1.47</v>
      </c>
      <c r="J618" s="4">
        <f t="shared" si="276"/>
        <v>0.36363636363636365</v>
      </c>
      <c r="K618" s="4">
        <f t="shared" si="277"/>
        <v>0.68027210884353739</v>
      </c>
      <c r="L618" s="17">
        <f t="shared" si="278"/>
        <v>0.39363636363636367</v>
      </c>
      <c r="M618" s="17">
        <f t="shared" si="279"/>
        <v>0.65027210884353737</v>
      </c>
      <c r="N618" s="34">
        <f t="shared" si="280"/>
        <v>2.5404157043879905</v>
      </c>
      <c r="O618" s="12">
        <f t="shared" si="281"/>
        <v>1.5378177633643688</v>
      </c>
      <c r="P618" s="4">
        <f t="shared" si="282"/>
        <v>202012</v>
      </c>
      <c r="Q618" s="17">
        <f t="shared" si="283"/>
        <v>1.870748299319728</v>
      </c>
      <c r="R618" s="17">
        <f t="shared" si="284"/>
        <v>-2.6990881458966562</v>
      </c>
      <c r="S618" s="16">
        <f t="shared" si="285"/>
        <v>-0.82833984657692827</v>
      </c>
      <c r="T618" s="5">
        <f t="shared" si="286"/>
        <v>0.53454545454545455</v>
      </c>
      <c r="U618" s="21">
        <f t="shared" si="287"/>
        <v>0</v>
      </c>
      <c r="V618" s="5"/>
      <c r="W618" s="5">
        <f t="shared" si="288"/>
        <v>-1</v>
      </c>
      <c r="X618" s="4">
        <f t="shared" si="289"/>
        <v>-1</v>
      </c>
      <c r="Y618" s="4">
        <f t="shared" si="290"/>
        <v>0</v>
      </c>
      <c r="Z618" s="21">
        <f t="shared" si="291"/>
        <v>2020</v>
      </c>
      <c r="AA618" s="4">
        <f t="shared" si="292"/>
        <v>0.47</v>
      </c>
      <c r="AB618" s="4">
        <f t="shared" si="293"/>
        <v>-0.31972789115646261</v>
      </c>
      <c r="AC618" s="4">
        <f t="shared" si="294"/>
        <v>-0.78972789115646258</v>
      </c>
      <c r="AD618" s="4"/>
      <c r="AE618" s="4">
        <f t="shared" si="295"/>
        <v>-2.3863636363636362</v>
      </c>
      <c r="AF618" s="22">
        <f t="shared" si="296"/>
        <v>-0.53</v>
      </c>
      <c r="AG618" s="22">
        <f t="shared" si="297"/>
        <v>-1.3197278911564627</v>
      </c>
      <c r="AH618" s="3">
        <f t="shared" si="298"/>
        <v>0</v>
      </c>
      <c r="AI618" s="28" t="b">
        <f t="shared" si="299"/>
        <v>0</v>
      </c>
      <c r="AJ618" s="3">
        <f t="shared" si="300"/>
        <v>4.206161137440767E-2</v>
      </c>
      <c r="AK618" s="3">
        <f t="shared" si="301"/>
        <v>4.2061611374407559E-2</v>
      </c>
      <c r="AL618" s="26">
        <f t="shared" si="302"/>
        <v>0.53454545454545455</v>
      </c>
      <c r="AM618" s="26">
        <f ca="1">IF(RAND()&lt;J618,H618*F618,I618*G618)-1</f>
        <v>0.47</v>
      </c>
      <c r="AN618" s="26">
        <f ca="1">IF(RAND()&lt;(J618+(2*F618-1)*Sheet2!D$109),H618*F618,I618*G618)-1</f>
        <v>0.47</v>
      </c>
      <c r="AO618" s="3">
        <f t="shared" si="273"/>
        <v>202012</v>
      </c>
    </row>
    <row r="619" spans="1:41" s="3" customFormat="1" x14ac:dyDescent="0.25">
      <c r="A619" s="6">
        <v>44185</v>
      </c>
      <c r="B619" s="1" t="s">
        <v>49</v>
      </c>
      <c r="C619" s="1" t="s">
        <v>41</v>
      </c>
      <c r="D619">
        <v>33</v>
      </c>
      <c r="E619" s="1">
        <v>26</v>
      </c>
      <c r="F619">
        <f t="shared" si="274"/>
        <v>1</v>
      </c>
      <c r="G619">
        <f t="shared" si="275"/>
        <v>0</v>
      </c>
      <c r="H619" s="4">
        <v>1.4</v>
      </c>
      <c r="I619" s="4">
        <v>3.05</v>
      </c>
      <c r="J619" s="4">
        <f t="shared" si="276"/>
        <v>0.7142857142857143</v>
      </c>
      <c r="K619" s="4">
        <f t="shared" si="277"/>
        <v>0.32786885245901642</v>
      </c>
      <c r="L619" s="17">
        <f t="shared" si="278"/>
        <v>0.68428571428571427</v>
      </c>
      <c r="M619" s="17">
        <f t="shared" si="279"/>
        <v>0.35786885245901645</v>
      </c>
      <c r="N619" s="34">
        <f t="shared" si="280"/>
        <v>1.4613778705636744</v>
      </c>
      <c r="O619" s="12">
        <f t="shared" si="281"/>
        <v>2.7943197434722853</v>
      </c>
      <c r="P619" s="4">
        <f t="shared" si="282"/>
        <v>202012</v>
      </c>
      <c r="Q619" s="17">
        <f t="shared" si="283"/>
        <v>1.4</v>
      </c>
      <c r="R619" s="17">
        <f t="shared" si="284"/>
        <v>-2.9878048780487809</v>
      </c>
      <c r="S619" s="16">
        <f t="shared" si="285"/>
        <v>-1.587804878048781</v>
      </c>
      <c r="T619" s="5">
        <f t="shared" si="286"/>
        <v>2.1785714285714284</v>
      </c>
      <c r="U619" s="21">
        <f t="shared" si="287"/>
        <v>0</v>
      </c>
      <c r="V619" s="5"/>
      <c r="W619" s="5">
        <f t="shared" si="288"/>
        <v>0.39999999999999991</v>
      </c>
      <c r="X619" s="4">
        <f t="shared" si="289"/>
        <v>-0.2857142857142857</v>
      </c>
      <c r="Y619" s="4">
        <f t="shared" si="290"/>
        <v>-0.68571428571428561</v>
      </c>
      <c r="Z619" s="21">
        <f t="shared" si="291"/>
        <v>2020</v>
      </c>
      <c r="AA619" s="4">
        <f t="shared" si="292"/>
        <v>-1</v>
      </c>
      <c r="AB619" s="4">
        <f t="shared" si="293"/>
        <v>-1</v>
      </c>
      <c r="AC619" s="4">
        <f t="shared" si="294"/>
        <v>0</v>
      </c>
      <c r="AD619" s="4"/>
      <c r="AE619" s="4">
        <f t="shared" si="295"/>
        <v>-0.68571428571428561</v>
      </c>
      <c r="AF619" s="22">
        <f t="shared" si="296"/>
        <v>-0.60000000000000009</v>
      </c>
      <c r="AG619" s="22">
        <f t="shared" si="297"/>
        <v>-1.2857142857142856</v>
      </c>
      <c r="AH619" s="3">
        <f t="shared" si="298"/>
        <v>0</v>
      </c>
      <c r="AI619" s="28" t="b">
        <f t="shared" si="299"/>
        <v>0</v>
      </c>
      <c r="AJ619" s="3">
        <f t="shared" si="300"/>
        <v>4.0449438202247112E-2</v>
      </c>
      <c r="AK619" s="3">
        <f t="shared" si="301"/>
        <v>4.0449438202247112E-2</v>
      </c>
      <c r="AL619" s="26">
        <f t="shared" si="302"/>
        <v>2.1785714285714284</v>
      </c>
      <c r="AM619" s="26">
        <f ca="1">IF(RAND()&lt;J619,H619*F619,I619*G619)-1</f>
        <v>0.39999999999999991</v>
      </c>
      <c r="AN619" s="26">
        <f ca="1">IF(RAND()&lt;(J619+(2*F619-1)*Sheet2!D$109),H619*F619,I619*G619)-1</f>
        <v>-1</v>
      </c>
      <c r="AO619" s="3">
        <f t="shared" si="273"/>
        <v>202012</v>
      </c>
    </row>
    <row r="620" spans="1:41" s="3" customFormat="1" x14ac:dyDescent="0.25">
      <c r="A620" s="6">
        <v>44185</v>
      </c>
      <c r="B620" s="1" t="s">
        <v>55</v>
      </c>
      <c r="C620" s="1" t="s">
        <v>39</v>
      </c>
      <c r="D620">
        <v>20</v>
      </c>
      <c r="E620" s="1">
        <v>23</v>
      </c>
      <c r="F620">
        <f t="shared" si="274"/>
        <v>0</v>
      </c>
      <c r="G620">
        <f t="shared" si="275"/>
        <v>1</v>
      </c>
      <c r="H620" s="4">
        <v>1.06</v>
      </c>
      <c r="I620" s="4">
        <v>10</v>
      </c>
      <c r="J620" s="4">
        <f t="shared" si="276"/>
        <v>0.94339622641509424</v>
      </c>
      <c r="K620" s="4">
        <f t="shared" si="277"/>
        <v>0.1</v>
      </c>
      <c r="L620" s="17">
        <f t="shared" si="278"/>
        <v>0.97339622641509427</v>
      </c>
      <c r="M620" s="17">
        <f t="shared" si="279"/>
        <v>7.0000000000000007E-2</v>
      </c>
      <c r="N620" s="34">
        <f t="shared" si="280"/>
        <v>1.0273308780771468</v>
      </c>
      <c r="O620" s="12">
        <f t="shared" si="281"/>
        <v>14.285714285714285</v>
      </c>
      <c r="P620" s="4">
        <f t="shared" si="282"/>
        <v>202012</v>
      </c>
      <c r="Q620" s="17">
        <f t="shared" si="283"/>
        <v>0.10600000000000001</v>
      </c>
      <c r="R620" s="17">
        <f t="shared" si="284"/>
        <v>-16.777777777777761</v>
      </c>
      <c r="S620" s="16">
        <f t="shared" si="285"/>
        <v>-16.671777777777759</v>
      </c>
      <c r="T620" s="5">
        <f t="shared" si="286"/>
        <v>9.4339622641509422</v>
      </c>
      <c r="U620" s="21">
        <f t="shared" si="287"/>
        <v>1</v>
      </c>
      <c r="V620" s="5"/>
      <c r="W620" s="5">
        <f t="shared" si="288"/>
        <v>-1</v>
      </c>
      <c r="X620" s="4">
        <f t="shared" si="289"/>
        <v>-1</v>
      </c>
      <c r="Y620" s="4">
        <f t="shared" si="290"/>
        <v>0</v>
      </c>
      <c r="Z620" s="21">
        <f t="shared" si="291"/>
        <v>2020</v>
      </c>
      <c r="AA620" s="4">
        <f t="shared" si="292"/>
        <v>9</v>
      </c>
      <c r="AB620" s="4">
        <f t="shared" si="293"/>
        <v>-0.9</v>
      </c>
      <c r="AC620" s="4">
        <f t="shared" si="294"/>
        <v>-9.9</v>
      </c>
      <c r="AD620" s="4"/>
      <c r="AE620" s="4">
        <f t="shared" si="295"/>
        <v>-0.11660377358490581</v>
      </c>
      <c r="AF620" s="22">
        <f t="shared" si="296"/>
        <v>8</v>
      </c>
      <c r="AG620" s="22">
        <f t="shared" si="297"/>
        <v>-1.9</v>
      </c>
      <c r="AH620" s="3">
        <f t="shared" si="298"/>
        <v>0</v>
      </c>
      <c r="AI620" s="28" t="b">
        <f t="shared" si="299"/>
        <v>0</v>
      </c>
      <c r="AJ620" s="3">
        <f t="shared" si="300"/>
        <v>4.1591320072332683E-2</v>
      </c>
      <c r="AK620" s="3">
        <f t="shared" si="301"/>
        <v>4.1591320072332572E-2</v>
      </c>
      <c r="AL620" s="26">
        <f t="shared" si="302"/>
        <v>9.4339622641509422</v>
      </c>
      <c r="AM620" s="26">
        <f ca="1">IF(RAND()&lt;J620,H620*F620,I620*G620)-1</f>
        <v>-1</v>
      </c>
      <c r="AN620" s="26">
        <f ca="1">IF(RAND()&lt;(J620+(2*F620-1)*Sheet2!D$109),H620*F620,I620*G620)-1</f>
        <v>-1</v>
      </c>
      <c r="AO620" s="3">
        <f t="shared" si="273"/>
        <v>202012</v>
      </c>
    </row>
    <row r="621" spans="1:41" s="3" customFormat="1" x14ac:dyDescent="0.25">
      <c r="A621" s="6">
        <v>44185</v>
      </c>
      <c r="B621" s="1" t="s">
        <v>27</v>
      </c>
      <c r="C621" s="1" t="s">
        <v>25</v>
      </c>
      <c r="D621">
        <v>27</v>
      </c>
      <c r="E621" s="1">
        <v>31</v>
      </c>
      <c r="F621">
        <f t="shared" si="274"/>
        <v>0</v>
      </c>
      <c r="G621">
        <f t="shared" si="275"/>
        <v>1</v>
      </c>
      <c r="H621" s="4">
        <v>2.85</v>
      </c>
      <c r="I621" s="4">
        <v>1.44</v>
      </c>
      <c r="J621" s="4">
        <f t="shared" si="276"/>
        <v>0.35087719298245612</v>
      </c>
      <c r="K621" s="4">
        <f t="shared" si="277"/>
        <v>0.69444444444444442</v>
      </c>
      <c r="L621" s="17">
        <f t="shared" si="278"/>
        <v>0.38087719298245615</v>
      </c>
      <c r="M621" s="17">
        <f t="shared" si="279"/>
        <v>0.66444444444444439</v>
      </c>
      <c r="N621" s="34">
        <f t="shared" si="280"/>
        <v>2.62551819438047</v>
      </c>
      <c r="O621" s="12">
        <f t="shared" si="281"/>
        <v>1.5050167224080269</v>
      </c>
      <c r="P621" s="4">
        <f t="shared" si="282"/>
        <v>202012</v>
      </c>
      <c r="Q621" s="17">
        <f t="shared" si="283"/>
        <v>1.9791666666666667</v>
      </c>
      <c r="R621" s="17">
        <f t="shared" si="284"/>
        <v>-2.8132678132678133</v>
      </c>
      <c r="S621" s="16">
        <f t="shared" si="285"/>
        <v>-0.83410114660114654</v>
      </c>
      <c r="T621" s="5">
        <f t="shared" si="286"/>
        <v>0.50526315789473686</v>
      </c>
      <c r="U621" s="21">
        <f t="shared" si="287"/>
        <v>0</v>
      </c>
      <c r="V621" s="5"/>
      <c r="W621" s="5">
        <f t="shared" si="288"/>
        <v>-1</v>
      </c>
      <c r="X621" s="4">
        <f t="shared" si="289"/>
        <v>-1</v>
      </c>
      <c r="Y621" s="4">
        <f t="shared" si="290"/>
        <v>0</v>
      </c>
      <c r="Z621" s="21">
        <f t="shared" si="291"/>
        <v>2020</v>
      </c>
      <c r="AA621" s="4">
        <f t="shared" si="292"/>
        <v>0.43999999999999995</v>
      </c>
      <c r="AB621" s="4">
        <f t="shared" si="293"/>
        <v>-0.30555555555555558</v>
      </c>
      <c r="AC621" s="4">
        <f t="shared" si="294"/>
        <v>-0.74555555555555553</v>
      </c>
      <c r="AD621" s="4"/>
      <c r="AE621" s="4">
        <f t="shared" si="295"/>
        <v>-2.4991228070175442</v>
      </c>
      <c r="AF621" s="22">
        <f t="shared" si="296"/>
        <v>-0.56000000000000005</v>
      </c>
      <c r="AG621" s="22">
        <f t="shared" si="297"/>
        <v>-1.3055555555555556</v>
      </c>
      <c r="AH621" s="3">
        <f t="shared" si="298"/>
        <v>0</v>
      </c>
      <c r="AI621" s="28" t="b">
        <f t="shared" si="299"/>
        <v>0</v>
      </c>
      <c r="AJ621" s="3">
        <f t="shared" si="300"/>
        <v>4.3356643356643354E-2</v>
      </c>
      <c r="AK621" s="3">
        <f t="shared" si="301"/>
        <v>4.3356643356643243E-2</v>
      </c>
      <c r="AL621" s="26">
        <f t="shared" si="302"/>
        <v>0.50526315789473686</v>
      </c>
      <c r="AM621" s="26">
        <f ca="1">IF(RAND()&lt;J621,H621*F621,I621*G621)-1</f>
        <v>0.43999999999999995</v>
      </c>
      <c r="AN621" s="26">
        <f ca="1">IF(RAND()&lt;(J621+(2*F621-1)*Sheet2!D$109),H621*F621,I621*G621)-1</f>
        <v>0.43999999999999995</v>
      </c>
      <c r="AO621" s="3">
        <f t="shared" si="273"/>
        <v>202012</v>
      </c>
    </row>
    <row r="622" spans="1:41" s="3" customFormat="1" x14ac:dyDescent="0.25">
      <c r="A622" s="6">
        <v>44185</v>
      </c>
      <c r="B622" s="1" t="s">
        <v>29</v>
      </c>
      <c r="C622" s="1" t="s">
        <v>42</v>
      </c>
      <c r="D622">
        <v>40</v>
      </c>
      <c r="E622" s="1">
        <v>14</v>
      </c>
      <c r="F622">
        <f t="shared" si="274"/>
        <v>1</v>
      </c>
      <c r="G622">
        <f t="shared" si="275"/>
        <v>0</v>
      </c>
      <c r="H622" s="4">
        <v>1.0900000000000001</v>
      </c>
      <c r="I622" s="4">
        <v>8</v>
      </c>
      <c r="J622" s="4">
        <f t="shared" si="276"/>
        <v>0.9174311926605504</v>
      </c>
      <c r="K622" s="4">
        <f t="shared" si="277"/>
        <v>0.125</v>
      </c>
      <c r="L622" s="17">
        <f t="shared" si="278"/>
        <v>0.88743119266055037</v>
      </c>
      <c r="M622" s="17">
        <f t="shared" si="279"/>
        <v>0.155</v>
      </c>
      <c r="N622" s="34">
        <f t="shared" si="280"/>
        <v>1.1268479272200973</v>
      </c>
      <c r="O622" s="12">
        <f t="shared" si="281"/>
        <v>6.4516129032258069</v>
      </c>
      <c r="P622" s="4">
        <f t="shared" si="282"/>
        <v>202012</v>
      </c>
      <c r="Q622" s="17">
        <f t="shared" si="283"/>
        <v>1.0900000000000001</v>
      </c>
      <c r="R622" s="17">
        <f t="shared" si="284"/>
        <v>-11.253968253968244</v>
      </c>
      <c r="S622" s="16">
        <f t="shared" si="285"/>
        <v>-10.163968253968244</v>
      </c>
      <c r="T622" s="5">
        <f t="shared" si="286"/>
        <v>7.3394495412844032</v>
      </c>
      <c r="U622" s="21">
        <f t="shared" si="287"/>
        <v>1</v>
      </c>
      <c r="V622" s="5"/>
      <c r="W622" s="5">
        <f t="shared" si="288"/>
        <v>9.000000000000008E-2</v>
      </c>
      <c r="X622" s="4">
        <f t="shared" si="289"/>
        <v>-8.2568807339449601E-2</v>
      </c>
      <c r="Y622" s="4">
        <f t="shared" si="290"/>
        <v>-0.17256880733944968</v>
      </c>
      <c r="Z622" s="21">
        <f t="shared" si="291"/>
        <v>2020</v>
      </c>
      <c r="AA622" s="4">
        <f t="shared" si="292"/>
        <v>-1</v>
      </c>
      <c r="AB622" s="4">
        <f t="shared" si="293"/>
        <v>-1</v>
      </c>
      <c r="AC622" s="4">
        <f t="shared" si="294"/>
        <v>0</v>
      </c>
      <c r="AD622" s="4"/>
      <c r="AE622" s="4">
        <f t="shared" si="295"/>
        <v>-0.17256880733944968</v>
      </c>
      <c r="AF622" s="22">
        <f t="shared" si="296"/>
        <v>-0.90999999999999992</v>
      </c>
      <c r="AG622" s="22">
        <f t="shared" si="297"/>
        <v>-1.0825688073394497</v>
      </c>
      <c r="AH622" s="3">
        <f t="shared" si="298"/>
        <v>0</v>
      </c>
      <c r="AI622" s="28" t="b">
        <f t="shared" si="299"/>
        <v>0</v>
      </c>
      <c r="AJ622" s="3">
        <f t="shared" si="300"/>
        <v>4.0704070407040605E-2</v>
      </c>
      <c r="AK622" s="3">
        <f t="shared" si="301"/>
        <v>4.0704070407040605E-2</v>
      </c>
      <c r="AL622" s="26">
        <f t="shared" si="302"/>
        <v>7.3394495412844032</v>
      </c>
      <c r="AM622" s="26">
        <f ca="1">IF(RAND()&lt;J622,H622*F622,I622*G622)-1</f>
        <v>9.000000000000008E-2</v>
      </c>
      <c r="AN622" s="26">
        <f ca="1">IF(RAND()&lt;(J622+(2*F622-1)*Sheet2!D$109),H622*F622,I622*G622)-1</f>
        <v>9.000000000000008E-2</v>
      </c>
      <c r="AO622" s="3">
        <f t="shared" si="273"/>
        <v>202012</v>
      </c>
    </row>
    <row r="623" spans="1:41" s="3" customFormat="1" x14ac:dyDescent="0.25">
      <c r="A623" s="6">
        <v>44185</v>
      </c>
      <c r="B623" s="1" t="s">
        <v>23</v>
      </c>
      <c r="C623" s="1" t="s">
        <v>24</v>
      </c>
      <c r="D623">
        <v>41</v>
      </c>
      <c r="E623" s="1">
        <v>33</v>
      </c>
      <c r="F623">
        <f t="shared" si="274"/>
        <v>1</v>
      </c>
      <c r="G623">
        <f t="shared" si="275"/>
        <v>0</v>
      </c>
      <c r="H623" s="4">
        <v>2.0499999999999998</v>
      </c>
      <c r="I623" s="4">
        <v>1.8</v>
      </c>
      <c r="J623" s="4">
        <f t="shared" si="276"/>
        <v>0.48780487804878053</v>
      </c>
      <c r="K623" s="4">
        <f t="shared" si="277"/>
        <v>0.55555555555555558</v>
      </c>
      <c r="L623" s="17">
        <f t="shared" si="278"/>
        <v>0.45780487804878056</v>
      </c>
      <c r="M623" s="17">
        <f t="shared" si="279"/>
        <v>0.58555555555555561</v>
      </c>
      <c r="N623" s="34">
        <f t="shared" si="280"/>
        <v>2.1843367075119868</v>
      </c>
      <c r="O623" s="12">
        <f t="shared" si="281"/>
        <v>1.7077798861480074</v>
      </c>
      <c r="P623" s="4">
        <f t="shared" si="282"/>
        <v>202012</v>
      </c>
      <c r="Q623" s="17">
        <f t="shared" si="283"/>
        <v>2.0499999999999998</v>
      </c>
      <c r="R623" s="17">
        <f t="shared" si="284"/>
        <v>-2.2023809523809526</v>
      </c>
      <c r="S623" s="16">
        <f t="shared" si="285"/>
        <v>-0.15238095238095273</v>
      </c>
      <c r="T623" s="5">
        <f t="shared" si="286"/>
        <v>0.87804878048780499</v>
      </c>
      <c r="U623" s="21">
        <f t="shared" si="287"/>
        <v>0</v>
      </c>
      <c r="V623" s="5"/>
      <c r="W623" s="5">
        <f t="shared" si="288"/>
        <v>1.0499999999999998</v>
      </c>
      <c r="X623" s="4">
        <f t="shared" si="289"/>
        <v>-0.51219512195121952</v>
      </c>
      <c r="Y623" s="4">
        <f t="shared" si="290"/>
        <v>-1.5621951219512193</v>
      </c>
      <c r="Z623" s="21">
        <f t="shared" si="291"/>
        <v>2020</v>
      </c>
      <c r="AA623" s="4">
        <f t="shared" si="292"/>
        <v>-1</v>
      </c>
      <c r="AB623" s="4">
        <f t="shared" si="293"/>
        <v>-1</v>
      </c>
      <c r="AC623" s="4">
        <f t="shared" si="294"/>
        <v>0</v>
      </c>
      <c r="AD623" s="4"/>
      <c r="AE623" s="4">
        <f t="shared" si="295"/>
        <v>-1.5621951219512193</v>
      </c>
      <c r="AF623" s="22">
        <f t="shared" si="296"/>
        <v>4.9999999999999822E-2</v>
      </c>
      <c r="AG623" s="22">
        <f t="shared" si="297"/>
        <v>-1.5121951219512195</v>
      </c>
      <c r="AH623" s="3">
        <f t="shared" si="298"/>
        <v>0</v>
      </c>
      <c r="AI623" s="28" t="b">
        <f t="shared" si="299"/>
        <v>0</v>
      </c>
      <c r="AJ623" s="3">
        <f t="shared" si="300"/>
        <v>4.1558441558441461E-2</v>
      </c>
      <c r="AK623" s="3">
        <f t="shared" si="301"/>
        <v>4.1558441558441683E-2</v>
      </c>
      <c r="AL623" s="26">
        <f t="shared" si="302"/>
        <v>0.87804878048780499</v>
      </c>
      <c r="AM623" s="26">
        <f ca="1">IF(RAND()&lt;J623,H623*F623,I623*G623)-1</f>
        <v>-1</v>
      </c>
      <c r="AN623" s="26">
        <f ca="1">IF(RAND()&lt;(J623+(2*F623-1)*Sheet2!D$109),H623*F623,I623*G623)-1</f>
        <v>-1</v>
      </c>
      <c r="AO623" s="3">
        <f t="shared" si="273"/>
        <v>202012</v>
      </c>
    </row>
    <row r="624" spans="1:41" s="3" customFormat="1" x14ac:dyDescent="0.25">
      <c r="A624" s="6">
        <v>44185</v>
      </c>
      <c r="B624" s="1" t="s">
        <v>22</v>
      </c>
      <c r="C624" s="1" t="s">
        <v>33</v>
      </c>
      <c r="D624">
        <v>27</v>
      </c>
      <c r="E624" s="1">
        <v>20</v>
      </c>
      <c r="F624">
        <f t="shared" si="274"/>
        <v>1</v>
      </c>
      <c r="G624">
        <f t="shared" si="275"/>
        <v>0</v>
      </c>
      <c r="H624" s="4">
        <v>1.3</v>
      </c>
      <c r="I624" s="4">
        <v>3.65</v>
      </c>
      <c r="J624" s="4">
        <f t="shared" si="276"/>
        <v>0.76923076923076916</v>
      </c>
      <c r="K624" s="4">
        <f t="shared" si="277"/>
        <v>0.27397260273972601</v>
      </c>
      <c r="L624" s="17">
        <f t="shared" si="278"/>
        <v>0.73923076923076914</v>
      </c>
      <c r="M624" s="17">
        <f t="shared" si="279"/>
        <v>0.30397260273972604</v>
      </c>
      <c r="N624" s="34">
        <f t="shared" si="280"/>
        <v>1.3527575442247661</v>
      </c>
      <c r="O624" s="12">
        <f t="shared" si="281"/>
        <v>3.2897701667417754</v>
      </c>
      <c r="P624" s="4">
        <f t="shared" si="282"/>
        <v>202012</v>
      </c>
      <c r="Q624" s="17">
        <f t="shared" si="283"/>
        <v>1.3</v>
      </c>
      <c r="R624" s="17">
        <f t="shared" si="284"/>
        <v>-3.7106918238993707</v>
      </c>
      <c r="S624" s="16">
        <f t="shared" si="285"/>
        <v>-2.4106918238993709</v>
      </c>
      <c r="T624" s="5">
        <f t="shared" si="286"/>
        <v>2.8076923076923075</v>
      </c>
      <c r="U624" s="21">
        <f t="shared" si="287"/>
        <v>0</v>
      </c>
      <c r="V624" s="5"/>
      <c r="W624" s="5">
        <f t="shared" si="288"/>
        <v>0.30000000000000004</v>
      </c>
      <c r="X624" s="4">
        <f t="shared" si="289"/>
        <v>-0.23076923076923084</v>
      </c>
      <c r="Y624" s="4">
        <f t="shared" si="290"/>
        <v>-0.53076923076923088</v>
      </c>
      <c r="Z624" s="21">
        <f t="shared" si="291"/>
        <v>2020</v>
      </c>
      <c r="AA624" s="4">
        <f t="shared" si="292"/>
        <v>-1</v>
      </c>
      <c r="AB624" s="4">
        <f t="shared" si="293"/>
        <v>-1</v>
      </c>
      <c r="AC624" s="4">
        <f t="shared" si="294"/>
        <v>0</v>
      </c>
      <c r="AD624" s="4"/>
      <c r="AE624" s="4">
        <f t="shared" si="295"/>
        <v>-0.53076923076923088</v>
      </c>
      <c r="AF624" s="22">
        <f t="shared" si="296"/>
        <v>-0.7</v>
      </c>
      <c r="AG624" s="22">
        <f t="shared" si="297"/>
        <v>-1.2307692307692308</v>
      </c>
      <c r="AH624" s="3">
        <f t="shared" si="298"/>
        <v>0</v>
      </c>
      <c r="AI624" s="28" t="b">
        <f t="shared" si="299"/>
        <v>0</v>
      </c>
      <c r="AJ624" s="3">
        <f t="shared" si="300"/>
        <v>4.1414141414141459E-2</v>
      </c>
      <c r="AK624" s="3">
        <f t="shared" si="301"/>
        <v>4.1414141414141348E-2</v>
      </c>
      <c r="AL624" s="26">
        <f t="shared" si="302"/>
        <v>2.8076923076923075</v>
      </c>
      <c r="AM624" s="26">
        <f ca="1">IF(RAND()&lt;J624,H624*F624,I624*G624)-1</f>
        <v>0.30000000000000004</v>
      </c>
      <c r="AN624" s="26">
        <f ca="1">IF(RAND()&lt;(J624+(2*F624-1)*Sheet2!D$109),H624*F624,I624*G624)-1</f>
        <v>0.30000000000000004</v>
      </c>
      <c r="AO624" s="3">
        <f t="shared" si="273"/>
        <v>202012</v>
      </c>
    </row>
    <row r="625" spans="1:41" s="3" customFormat="1" x14ac:dyDescent="0.25">
      <c r="A625" s="6">
        <v>44185</v>
      </c>
      <c r="B625" s="1" t="s">
        <v>37</v>
      </c>
      <c r="C625" s="1" t="s">
        <v>38</v>
      </c>
      <c r="D625">
        <v>22</v>
      </c>
      <c r="E625" s="1">
        <v>12</v>
      </c>
      <c r="F625">
        <f t="shared" si="274"/>
        <v>1</v>
      </c>
      <c r="G625">
        <f t="shared" si="275"/>
        <v>0</v>
      </c>
      <c r="H625" s="4">
        <v>1.74</v>
      </c>
      <c r="I625" s="4">
        <v>2.15</v>
      </c>
      <c r="J625" s="4">
        <f t="shared" si="276"/>
        <v>0.57471264367816088</v>
      </c>
      <c r="K625" s="4">
        <f t="shared" si="277"/>
        <v>0.46511627906976744</v>
      </c>
      <c r="L625" s="17">
        <f t="shared" si="278"/>
        <v>0.54471264367816086</v>
      </c>
      <c r="M625" s="17">
        <f t="shared" si="279"/>
        <v>0.49511627906976741</v>
      </c>
      <c r="N625" s="34">
        <f t="shared" si="280"/>
        <v>1.835830343954421</v>
      </c>
      <c r="O625" s="12">
        <f t="shared" si="281"/>
        <v>2.0197275716298733</v>
      </c>
      <c r="P625" s="4">
        <f t="shared" si="282"/>
        <v>202012</v>
      </c>
      <c r="Q625" s="17">
        <f t="shared" si="283"/>
        <v>1.74</v>
      </c>
      <c r="R625" s="17">
        <f t="shared" si="284"/>
        <v>-2.2209165687426555</v>
      </c>
      <c r="S625" s="16">
        <f t="shared" si="285"/>
        <v>-0.48091656874265554</v>
      </c>
      <c r="T625" s="5">
        <f t="shared" si="286"/>
        <v>1.235632183908046</v>
      </c>
      <c r="U625" s="21">
        <f t="shared" si="287"/>
        <v>0</v>
      </c>
      <c r="V625" s="5"/>
      <c r="W625" s="5">
        <f t="shared" si="288"/>
        <v>0.74</v>
      </c>
      <c r="X625" s="4">
        <f t="shared" si="289"/>
        <v>-0.42528735632183912</v>
      </c>
      <c r="Y625" s="4">
        <f t="shared" si="290"/>
        <v>-1.1652873563218391</v>
      </c>
      <c r="Z625" s="21">
        <f t="shared" si="291"/>
        <v>2020</v>
      </c>
      <c r="AA625" s="4">
        <f t="shared" si="292"/>
        <v>-1</v>
      </c>
      <c r="AB625" s="4">
        <f t="shared" si="293"/>
        <v>-1</v>
      </c>
      <c r="AC625" s="4">
        <f t="shared" si="294"/>
        <v>0</v>
      </c>
      <c r="AD625" s="4"/>
      <c r="AE625" s="4">
        <f t="shared" si="295"/>
        <v>-1.1652873563218393</v>
      </c>
      <c r="AF625" s="22">
        <f t="shared" si="296"/>
        <v>-0.26</v>
      </c>
      <c r="AG625" s="22">
        <f t="shared" si="297"/>
        <v>-1.4252873563218391</v>
      </c>
      <c r="AH625" s="3">
        <f t="shared" si="298"/>
        <v>0</v>
      </c>
      <c r="AI625" s="28" t="b">
        <f t="shared" si="299"/>
        <v>0</v>
      </c>
      <c r="AJ625" s="3">
        <f t="shared" si="300"/>
        <v>3.8303341902313659E-2</v>
      </c>
      <c r="AK625" s="3">
        <f t="shared" si="301"/>
        <v>3.8303341902313548E-2</v>
      </c>
      <c r="AL625" s="26">
        <f t="shared" si="302"/>
        <v>1.235632183908046</v>
      </c>
      <c r="AM625" s="26">
        <f ca="1">IF(RAND()&lt;J625,H625*F625,I625*G625)-1</f>
        <v>-1</v>
      </c>
      <c r="AN625" s="26">
        <f ca="1">IF(RAND()&lt;(J625+(2*F625-1)*Sheet2!D$109),H625*F625,I625*G625)-1</f>
        <v>-1</v>
      </c>
      <c r="AO625" s="3">
        <f t="shared" si="273"/>
        <v>202012</v>
      </c>
    </row>
    <row r="626" spans="1:41" s="3" customFormat="1" x14ac:dyDescent="0.25">
      <c r="A626" s="6">
        <v>44185</v>
      </c>
      <c r="B626" s="1" t="s">
        <v>46</v>
      </c>
      <c r="C626" s="1" t="s">
        <v>31</v>
      </c>
      <c r="D626">
        <v>27</v>
      </c>
      <c r="E626" s="1">
        <v>33</v>
      </c>
      <c r="F626">
        <f t="shared" si="274"/>
        <v>0</v>
      </c>
      <c r="G626">
        <f t="shared" si="275"/>
        <v>1</v>
      </c>
      <c r="H626" s="4">
        <v>1.54</v>
      </c>
      <c r="I626" s="4">
        <v>2.65</v>
      </c>
      <c r="J626" s="4">
        <f t="shared" si="276"/>
        <v>0.64935064935064934</v>
      </c>
      <c r="K626" s="4">
        <f t="shared" si="277"/>
        <v>0.37735849056603776</v>
      </c>
      <c r="L626" s="17">
        <f t="shared" si="278"/>
        <v>0.67935064935064937</v>
      </c>
      <c r="M626" s="17">
        <f t="shared" si="279"/>
        <v>0.34735849056603774</v>
      </c>
      <c r="N626" s="34">
        <f t="shared" si="280"/>
        <v>1.4719938826228254</v>
      </c>
      <c r="O626" s="12">
        <f t="shared" si="281"/>
        <v>2.8788701792504074</v>
      </c>
      <c r="P626" s="4">
        <f t="shared" si="282"/>
        <v>202012</v>
      </c>
      <c r="Q626" s="17">
        <f t="shared" si="283"/>
        <v>0.5811320754716981</v>
      </c>
      <c r="R626" s="17">
        <f t="shared" si="284"/>
        <v>-2.4579124579124576</v>
      </c>
      <c r="S626" s="16">
        <f t="shared" si="285"/>
        <v>-1.8767803824407596</v>
      </c>
      <c r="T626" s="5">
        <f t="shared" si="286"/>
        <v>1.7207792207792207</v>
      </c>
      <c r="U626" s="21">
        <f t="shared" si="287"/>
        <v>0</v>
      </c>
      <c r="V626" s="5"/>
      <c r="W626" s="5">
        <f t="shared" si="288"/>
        <v>-1</v>
      </c>
      <c r="X626" s="4">
        <f t="shared" si="289"/>
        <v>-1</v>
      </c>
      <c r="Y626" s="4">
        <f t="shared" si="290"/>
        <v>0</v>
      </c>
      <c r="Z626" s="21">
        <f t="shared" si="291"/>
        <v>2020</v>
      </c>
      <c r="AA626" s="4">
        <f t="shared" si="292"/>
        <v>1.65</v>
      </c>
      <c r="AB626" s="4">
        <f t="shared" si="293"/>
        <v>-0.62264150943396224</v>
      </c>
      <c r="AC626" s="4">
        <f t="shared" si="294"/>
        <v>-2.2726415094339623</v>
      </c>
      <c r="AD626" s="4"/>
      <c r="AE626" s="4">
        <f t="shared" si="295"/>
        <v>-0.89064935064935069</v>
      </c>
      <c r="AF626" s="22">
        <f t="shared" si="296"/>
        <v>0.64999999999999991</v>
      </c>
      <c r="AG626" s="22">
        <f t="shared" si="297"/>
        <v>-1.6226415094339623</v>
      </c>
      <c r="AH626" s="3">
        <f t="shared" si="298"/>
        <v>0</v>
      </c>
      <c r="AI626" s="28" t="b">
        <f t="shared" si="299"/>
        <v>0</v>
      </c>
      <c r="AJ626" s="3">
        <f t="shared" si="300"/>
        <v>2.6014319809069208E-2</v>
      </c>
      <c r="AK626" s="3">
        <f t="shared" si="301"/>
        <v>2.6014319809069208E-2</v>
      </c>
      <c r="AL626" s="26">
        <f t="shared" si="302"/>
        <v>1.7207792207792207</v>
      </c>
      <c r="AM626" s="26">
        <f ca="1">IF(RAND()&lt;J626,H626*F626,I626*G626)-1</f>
        <v>1.65</v>
      </c>
      <c r="AN626" s="26">
        <f ca="1">IF(RAND()&lt;(J626+(2*F626-1)*Sheet2!D$109),H626*F626,I626*G626)-1</f>
        <v>-1</v>
      </c>
      <c r="AO626" s="3">
        <f t="shared" si="273"/>
        <v>202012</v>
      </c>
    </row>
    <row r="627" spans="1:41" s="3" customFormat="1" x14ac:dyDescent="0.25">
      <c r="A627" s="6">
        <v>44185</v>
      </c>
      <c r="B627" s="1" t="s">
        <v>36</v>
      </c>
      <c r="C627" s="1" t="s">
        <v>19</v>
      </c>
      <c r="D627">
        <v>46</v>
      </c>
      <c r="E627" s="1">
        <v>25</v>
      </c>
      <c r="F627">
        <f t="shared" si="274"/>
        <v>1</v>
      </c>
      <c r="G627">
        <f t="shared" si="275"/>
        <v>0</v>
      </c>
      <c r="H627" s="4">
        <v>1.1599999999999999</v>
      </c>
      <c r="I627" s="4">
        <v>5.5</v>
      </c>
      <c r="J627" s="4">
        <f t="shared" si="276"/>
        <v>0.86206896551724144</v>
      </c>
      <c r="K627" s="4">
        <f t="shared" si="277"/>
        <v>0.18181818181818182</v>
      </c>
      <c r="L627" s="17">
        <f t="shared" si="278"/>
        <v>0.83206896551724141</v>
      </c>
      <c r="M627" s="17">
        <f t="shared" si="279"/>
        <v>0.21181818181818182</v>
      </c>
      <c r="N627" s="34">
        <f t="shared" si="280"/>
        <v>1.2018234562784915</v>
      </c>
      <c r="O627" s="12">
        <f t="shared" si="281"/>
        <v>4.7210300429184544</v>
      </c>
      <c r="P627" s="4">
        <f t="shared" si="282"/>
        <v>202012</v>
      </c>
      <c r="Q627" s="17">
        <f t="shared" si="283"/>
        <v>1.1599999999999999</v>
      </c>
      <c r="R627" s="17">
        <f t="shared" si="284"/>
        <v>-6.4722222222222259</v>
      </c>
      <c r="S627" s="16">
        <f t="shared" si="285"/>
        <v>-5.3122222222222257</v>
      </c>
      <c r="T627" s="5">
        <f t="shared" si="286"/>
        <v>4.7413793103448283</v>
      </c>
      <c r="U627" s="21">
        <f t="shared" si="287"/>
        <v>0</v>
      </c>
      <c r="V627" s="5"/>
      <c r="W627" s="5">
        <f t="shared" si="288"/>
        <v>0.15999999999999992</v>
      </c>
      <c r="X627" s="4">
        <f t="shared" si="289"/>
        <v>-0.13793103448275856</v>
      </c>
      <c r="Y627" s="4">
        <f t="shared" si="290"/>
        <v>-0.29793103448275848</v>
      </c>
      <c r="Z627" s="21">
        <f t="shared" si="291"/>
        <v>2020</v>
      </c>
      <c r="AA627" s="4">
        <f t="shared" si="292"/>
        <v>-1</v>
      </c>
      <c r="AB627" s="4">
        <f t="shared" si="293"/>
        <v>-1</v>
      </c>
      <c r="AC627" s="4">
        <f t="shared" si="294"/>
        <v>0</v>
      </c>
      <c r="AD627" s="4"/>
      <c r="AE627" s="4">
        <f t="shared" si="295"/>
        <v>-0.29793103448275848</v>
      </c>
      <c r="AF627" s="22">
        <f t="shared" si="296"/>
        <v>-0.84000000000000008</v>
      </c>
      <c r="AG627" s="22">
        <f t="shared" si="297"/>
        <v>-1.1379310344827585</v>
      </c>
      <c r="AH627" s="3">
        <f t="shared" si="298"/>
        <v>0</v>
      </c>
      <c r="AI627" s="28" t="b">
        <f t="shared" si="299"/>
        <v>0</v>
      </c>
      <c r="AJ627" s="3">
        <f t="shared" si="300"/>
        <v>4.2042042042042094E-2</v>
      </c>
      <c r="AK627" s="3">
        <f t="shared" si="301"/>
        <v>4.2042042042042094E-2</v>
      </c>
      <c r="AL627" s="26">
        <f t="shared" si="302"/>
        <v>4.7413793103448283</v>
      </c>
      <c r="AM627" s="26">
        <f ca="1">IF(RAND()&lt;J627,H627*F627,I627*G627)-1</f>
        <v>0.15999999999999992</v>
      </c>
      <c r="AN627" s="26">
        <f ca="1">IF(RAND()&lt;(J627+(2*F627-1)*Sheet2!D$109),H627*F627,I627*G627)-1</f>
        <v>0.15999999999999992</v>
      </c>
      <c r="AO627" s="3">
        <f t="shared" si="273"/>
        <v>202012</v>
      </c>
    </row>
    <row r="628" spans="1:41" s="3" customFormat="1" x14ac:dyDescent="0.25">
      <c r="A628" s="6">
        <v>44185</v>
      </c>
      <c r="B628" s="1" t="s">
        <v>58</v>
      </c>
      <c r="C628" s="1" t="s">
        <v>47</v>
      </c>
      <c r="D628">
        <v>15</v>
      </c>
      <c r="E628" s="1">
        <v>20</v>
      </c>
      <c r="F628">
        <f t="shared" si="274"/>
        <v>0</v>
      </c>
      <c r="G628">
        <f t="shared" si="275"/>
        <v>1</v>
      </c>
      <c r="H628" s="4">
        <v>3</v>
      </c>
      <c r="I628" s="4">
        <v>1.41</v>
      </c>
      <c r="J628" s="4">
        <f t="shared" si="276"/>
        <v>0.33333333333333331</v>
      </c>
      <c r="K628" s="4">
        <f t="shared" si="277"/>
        <v>0.70921985815602839</v>
      </c>
      <c r="L628" s="17">
        <f t="shared" si="278"/>
        <v>0.36333333333333329</v>
      </c>
      <c r="M628" s="17">
        <f t="shared" si="279"/>
        <v>0.67921985815602837</v>
      </c>
      <c r="N628" s="34">
        <f t="shared" si="280"/>
        <v>2.7522935779816518</v>
      </c>
      <c r="O628" s="12">
        <f t="shared" si="281"/>
        <v>1.4722773311057742</v>
      </c>
      <c r="P628" s="4">
        <f t="shared" si="282"/>
        <v>202012</v>
      </c>
      <c r="Q628" s="17">
        <f t="shared" si="283"/>
        <v>2.1276595744680851</v>
      </c>
      <c r="R628" s="17">
        <f t="shared" si="284"/>
        <v>-2.9390243902439028</v>
      </c>
      <c r="S628" s="16">
        <f t="shared" si="285"/>
        <v>-0.81136481577581776</v>
      </c>
      <c r="T628" s="5">
        <f t="shared" si="286"/>
        <v>0.47</v>
      </c>
      <c r="U628" s="21">
        <f t="shared" si="287"/>
        <v>0</v>
      </c>
      <c r="V628" s="5"/>
      <c r="W628" s="5">
        <f t="shared" si="288"/>
        <v>-1</v>
      </c>
      <c r="X628" s="4">
        <f t="shared" si="289"/>
        <v>-1</v>
      </c>
      <c r="Y628" s="4">
        <f t="shared" si="290"/>
        <v>0</v>
      </c>
      <c r="Z628" s="21">
        <f t="shared" si="291"/>
        <v>2020</v>
      </c>
      <c r="AA628" s="4">
        <f t="shared" si="292"/>
        <v>0.40999999999999992</v>
      </c>
      <c r="AB628" s="4">
        <f t="shared" si="293"/>
        <v>-0.29078014184397161</v>
      </c>
      <c r="AC628" s="4">
        <f t="shared" si="294"/>
        <v>-0.70078014184397153</v>
      </c>
      <c r="AD628" s="4"/>
      <c r="AE628" s="4">
        <f t="shared" si="295"/>
        <v>-2.6666666666666665</v>
      </c>
      <c r="AF628" s="22">
        <f t="shared" si="296"/>
        <v>-0.59000000000000008</v>
      </c>
      <c r="AG628" s="22">
        <f t="shared" si="297"/>
        <v>-1.2907801418439715</v>
      </c>
      <c r="AH628" s="3">
        <f t="shared" si="298"/>
        <v>0</v>
      </c>
      <c r="AI628" s="28" t="b">
        <f t="shared" si="299"/>
        <v>0</v>
      </c>
      <c r="AJ628" s="3">
        <f t="shared" si="300"/>
        <v>4.0816326530612401E-2</v>
      </c>
      <c r="AK628" s="3">
        <f t="shared" si="301"/>
        <v>4.081632653061229E-2</v>
      </c>
      <c r="AL628" s="26">
        <f t="shared" si="302"/>
        <v>0.47</v>
      </c>
      <c r="AM628" s="26">
        <f ca="1">IF(RAND()&lt;J628,H628*F628,I628*G628)-1</f>
        <v>0.40999999999999992</v>
      </c>
      <c r="AN628" s="26">
        <f ca="1">IF(RAND()&lt;(J628+(2*F628-1)*Sheet2!D$109),H628*F628,I628*G628)-1</f>
        <v>0.40999999999999992</v>
      </c>
      <c r="AO628" s="3">
        <f t="shared" si="273"/>
        <v>202012</v>
      </c>
    </row>
    <row r="629" spans="1:41" s="3" customFormat="1" x14ac:dyDescent="0.25">
      <c r="A629" s="6">
        <v>44184</v>
      </c>
      <c r="B629" s="1" t="s">
        <v>48</v>
      </c>
      <c r="C629" s="1" t="s">
        <v>26</v>
      </c>
      <c r="D629">
        <v>24</v>
      </c>
      <c r="E629" s="1">
        <v>16</v>
      </c>
      <c r="F629">
        <f t="shared" si="274"/>
        <v>1</v>
      </c>
      <c r="G629">
        <f t="shared" si="275"/>
        <v>0</v>
      </c>
      <c r="H629" s="4">
        <v>1.25</v>
      </c>
      <c r="I629" s="4">
        <v>4.2</v>
      </c>
      <c r="J629" s="4">
        <f t="shared" si="276"/>
        <v>0.8</v>
      </c>
      <c r="K629" s="4">
        <f t="shared" si="277"/>
        <v>0.23809523809523808</v>
      </c>
      <c r="L629" s="17">
        <f t="shared" si="278"/>
        <v>0.77</v>
      </c>
      <c r="M629" s="17">
        <f t="shared" si="279"/>
        <v>0.26809523809523805</v>
      </c>
      <c r="N629" s="34">
        <f t="shared" si="280"/>
        <v>1.2987012987012987</v>
      </c>
      <c r="O629" s="12">
        <f t="shared" si="281"/>
        <v>3.7300177619893433</v>
      </c>
      <c r="P629" s="4">
        <f t="shared" si="282"/>
        <v>202012</v>
      </c>
      <c r="Q629" s="17">
        <f t="shared" si="283"/>
        <v>1.25</v>
      </c>
      <c r="R629" s="17">
        <f t="shared" si="284"/>
        <v>-4.3125</v>
      </c>
      <c r="S629" s="16">
        <f t="shared" si="285"/>
        <v>-3.0625</v>
      </c>
      <c r="T629" s="5">
        <f t="shared" si="286"/>
        <v>3.3600000000000003</v>
      </c>
      <c r="U629" s="21">
        <f t="shared" si="287"/>
        <v>0</v>
      </c>
      <c r="V629" s="5"/>
      <c r="W629" s="5">
        <f t="shared" si="288"/>
        <v>0.25</v>
      </c>
      <c r="X629" s="4">
        <f t="shared" si="289"/>
        <v>-0.19999999999999996</v>
      </c>
      <c r="Y629" s="4">
        <f t="shared" si="290"/>
        <v>-0.44999999999999996</v>
      </c>
      <c r="Z629" s="21">
        <f t="shared" si="291"/>
        <v>2020</v>
      </c>
      <c r="AA629" s="4">
        <f t="shared" si="292"/>
        <v>-1</v>
      </c>
      <c r="AB629" s="4">
        <f t="shared" si="293"/>
        <v>-1</v>
      </c>
      <c r="AC629" s="4">
        <f t="shared" si="294"/>
        <v>0</v>
      </c>
      <c r="AD629" s="4"/>
      <c r="AE629" s="4">
        <f t="shared" si="295"/>
        <v>-0.44999999999999996</v>
      </c>
      <c r="AF629" s="22">
        <f t="shared" si="296"/>
        <v>-0.75</v>
      </c>
      <c r="AG629" s="22">
        <f t="shared" si="297"/>
        <v>-1.2</v>
      </c>
      <c r="AH629" s="3">
        <f t="shared" si="298"/>
        <v>0</v>
      </c>
      <c r="AI629" s="28" t="b">
        <f t="shared" si="299"/>
        <v>0</v>
      </c>
      <c r="AJ629" s="3">
        <f t="shared" si="300"/>
        <v>3.669724770642202E-2</v>
      </c>
      <c r="AK629" s="3">
        <f t="shared" si="301"/>
        <v>3.669724770642202E-2</v>
      </c>
      <c r="AL629" s="26">
        <f t="shared" si="302"/>
        <v>3.3600000000000003</v>
      </c>
      <c r="AM629" s="26">
        <f ca="1">IF(RAND()&lt;J629,H629*F629,I629*G629)-1</f>
        <v>0.25</v>
      </c>
      <c r="AN629" s="26">
        <f ca="1">IF(RAND()&lt;(J629+(2*F629-1)*Sheet2!D$109),H629*F629,I629*G629)-1</f>
        <v>0.25</v>
      </c>
      <c r="AO629" s="3">
        <f t="shared" si="273"/>
        <v>202012</v>
      </c>
    </row>
    <row r="630" spans="1:41" s="3" customFormat="1" x14ac:dyDescent="0.25">
      <c r="A630" s="6">
        <v>44184</v>
      </c>
      <c r="B630" s="1" t="s">
        <v>21</v>
      </c>
      <c r="C630" s="1" t="s">
        <v>32</v>
      </c>
      <c r="D630">
        <v>19</v>
      </c>
      <c r="E630" s="1">
        <v>48</v>
      </c>
      <c r="F630">
        <f t="shared" si="274"/>
        <v>0</v>
      </c>
      <c r="G630">
        <f t="shared" si="275"/>
        <v>1</v>
      </c>
      <c r="H630" s="4">
        <v>2.85</v>
      </c>
      <c r="I630" s="4">
        <v>1.44</v>
      </c>
      <c r="J630" s="4">
        <f t="shared" si="276"/>
        <v>0.35087719298245612</v>
      </c>
      <c r="K630" s="4">
        <f t="shared" si="277"/>
        <v>0.69444444444444442</v>
      </c>
      <c r="L630" s="17">
        <f t="shared" si="278"/>
        <v>0.38087719298245615</v>
      </c>
      <c r="M630" s="17">
        <f t="shared" si="279"/>
        <v>0.66444444444444439</v>
      </c>
      <c r="N630" s="34">
        <f t="shared" si="280"/>
        <v>2.62551819438047</v>
      </c>
      <c r="O630" s="12">
        <f t="shared" si="281"/>
        <v>1.5050167224080269</v>
      </c>
      <c r="P630" s="4">
        <f t="shared" si="282"/>
        <v>202012</v>
      </c>
      <c r="Q630" s="17">
        <f t="shared" si="283"/>
        <v>1.9791666666666667</v>
      </c>
      <c r="R630" s="17">
        <f t="shared" si="284"/>
        <v>-2.8132678132678133</v>
      </c>
      <c r="S630" s="16">
        <f t="shared" si="285"/>
        <v>-0.83410114660114654</v>
      </c>
      <c r="T630" s="5">
        <f t="shared" si="286"/>
        <v>0.50526315789473686</v>
      </c>
      <c r="U630" s="21">
        <f t="shared" si="287"/>
        <v>0</v>
      </c>
      <c r="V630" s="5"/>
      <c r="W630" s="5">
        <f t="shared" si="288"/>
        <v>-1</v>
      </c>
      <c r="X630" s="4">
        <f t="shared" si="289"/>
        <v>-1</v>
      </c>
      <c r="Y630" s="4">
        <f t="shared" si="290"/>
        <v>0</v>
      </c>
      <c r="Z630" s="21">
        <f t="shared" si="291"/>
        <v>2020</v>
      </c>
      <c r="AA630" s="4">
        <f t="shared" si="292"/>
        <v>0.43999999999999995</v>
      </c>
      <c r="AB630" s="4">
        <f t="shared" si="293"/>
        <v>-0.30555555555555558</v>
      </c>
      <c r="AC630" s="4">
        <f t="shared" si="294"/>
        <v>-0.74555555555555553</v>
      </c>
      <c r="AD630" s="4"/>
      <c r="AE630" s="4">
        <f t="shared" si="295"/>
        <v>-2.4991228070175442</v>
      </c>
      <c r="AF630" s="22">
        <f t="shared" si="296"/>
        <v>-0.56000000000000005</v>
      </c>
      <c r="AG630" s="22">
        <f t="shared" si="297"/>
        <v>-1.3055555555555556</v>
      </c>
      <c r="AH630" s="3">
        <f t="shared" si="298"/>
        <v>0</v>
      </c>
      <c r="AI630" s="28" t="b">
        <f t="shared" si="299"/>
        <v>0</v>
      </c>
      <c r="AJ630" s="3">
        <f t="shared" si="300"/>
        <v>4.3356643356643354E-2</v>
      </c>
      <c r="AK630" s="3">
        <f t="shared" si="301"/>
        <v>4.3356643356643243E-2</v>
      </c>
      <c r="AL630" s="26">
        <f t="shared" si="302"/>
        <v>0.50526315789473686</v>
      </c>
      <c r="AM630" s="26">
        <f ca="1">IF(RAND()&lt;J630,H630*F630,I630*G630)-1</f>
        <v>0.43999999999999995</v>
      </c>
      <c r="AN630" s="26">
        <f ca="1">IF(RAND()&lt;(J630+(2*F630-1)*Sheet2!D$109),H630*F630,I630*G630)-1</f>
        <v>0.43999999999999995</v>
      </c>
      <c r="AO630" s="3">
        <f t="shared" si="273"/>
        <v>202012</v>
      </c>
    </row>
    <row r="631" spans="1:41" s="3" customFormat="1" x14ac:dyDescent="0.25">
      <c r="A631" s="6">
        <v>44182</v>
      </c>
      <c r="B631" s="1" t="s">
        <v>57</v>
      </c>
      <c r="C631" s="1" t="s">
        <v>56</v>
      </c>
      <c r="D631">
        <v>27</v>
      </c>
      <c r="E631" s="1">
        <v>30</v>
      </c>
      <c r="F631">
        <f t="shared" si="274"/>
        <v>0</v>
      </c>
      <c r="G631">
        <f t="shared" si="275"/>
        <v>1</v>
      </c>
      <c r="H631" s="4">
        <v>1.6</v>
      </c>
      <c r="I631" s="4">
        <v>2.4500000000000002</v>
      </c>
      <c r="J631" s="4">
        <f t="shared" si="276"/>
        <v>0.625</v>
      </c>
      <c r="K631" s="4">
        <f t="shared" si="277"/>
        <v>0.4081632653061224</v>
      </c>
      <c r="L631" s="17">
        <f t="shared" si="278"/>
        <v>0.65500000000000003</v>
      </c>
      <c r="M631" s="17">
        <f t="shared" si="279"/>
        <v>0.37816326530612243</v>
      </c>
      <c r="N631" s="34">
        <f t="shared" si="280"/>
        <v>1.5267175572519083</v>
      </c>
      <c r="O631" s="12">
        <f t="shared" si="281"/>
        <v>2.6443604964921752</v>
      </c>
      <c r="P631" s="4">
        <f t="shared" si="282"/>
        <v>202012</v>
      </c>
      <c r="Q631" s="17">
        <f t="shared" si="283"/>
        <v>0.65306122448979587</v>
      </c>
      <c r="R631" s="17">
        <f t="shared" si="284"/>
        <v>-2.3563218390804597</v>
      </c>
      <c r="S631" s="16">
        <f t="shared" si="285"/>
        <v>-1.7032606145906639</v>
      </c>
      <c r="T631" s="5">
        <f t="shared" si="286"/>
        <v>1.53125</v>
      </c>
      <c r="U631" s="21">
        <f t="shared" si="287"/>
        <v>0</v>
      </c>
      <c r="V631" s="5"/>
      <c r="W631" s="5">
        <f t="shared" si="288"/>
        <v>-1</v>
      </c>
      <c r="X631" s="4">
        <f t="shared" si="289"/>
        <v>-1</v>
      </c>
      <c r="Y631" s="4">
        <f t="shared" si="290"/>
        <v>0</v>
      </c>
      <c r="Z631" s="21">
        <f t="shared" si="291"/>
        <v>2020</v>
      </c>
      <c r="AA631" s="4">
        <f t="shared" si="292"/>
        <v>1.4500000000000002</v>
      </c>
      <c r="AB631" s="4">
        <f t="shared" si="293"/>
        <v>-0.59183673469387754</v>
      </c>
      <c r="AC631" s="4">
        <f t="shared" si="294"/>
        <v>-2.0418367346938777</v>
      </c>
      <c r="AD631" s="4"/>
      <c r="AE631" s="4">
        <f t="shared" si="295"/>
        <v>-0.97500000000000009</v>
      </c>
      <c r="AF631" s="22">
        <f t="shared" si="296"/>
        <v>0.45000000000000018</v>
      </c>
      <c r="AG631" s="22">
        <f t="shared" si="297"/>
        <v>-1.5918367346938775</v>
      </c>
      <c r="AH631" s="3">
        <f t="shared" si="298"/>
        <v>0</v>
      </c>
      <c r="AI631" s="28" t="b">
        <f t="shared" si="299"/>
        <v>0</v>
      </c>
      <c r="AJ631" s="3">
        <f t="shared" si="300"/>
        <v>3.2098765432098886E-2</v>
      </c>
      <c r="AK631" s="3">
        <f t="shared" si="301"/>
        <v>3.2098765432098664E-2</v>
      </c>
      <c r="AL631" s="26">
        <f t="shared" si="302"/>
        <v>1.53125</v>
      </c>
      <c r="AM631" s="26">
        <f ca="1">IF(RAND()&lt;J631,H631*F631,I631*G631)-1</f>
        <v>1.4500000000000002</v>
      </c>
      <c r="AN631" s="26">
        <f ca="1">IF(RAND()&lt;(J631+(2*F631-1)*Sheet2!D$109),H631*F631,I631*G631)-1</f>
        <v>1.4500000000000002</v>
      </c>
      <c r="AO631" s="3">
        <f t="shared" si="273"/>
        <v>202012</v>
      </c>
    </row>
    <row r="632" spans="1:41" s="3" customFormat="1" x14ac:dyDescent="0.25">
      <c r="A632" s="6">
        <v>44179</v>
      </c>
      <c r="B632" s="1" t="s">
        <v>44</v>
      </c>
      <c r="C632" s="1" t="s">
        <v>29</v>
      </c>
      <c r="D632">
        <v>42</v>
      </c>
      <c r="E632" s="1">
        <v>47</v>
      </c>
      <c r="F632">
        <f t="shared" si="274"/>
        <v>0</v>
      </c>
      <c r="G632">
        <f t="shared" si="275"/>
        <v>1</v>
      </c>
      <c r="H632" s="4">
        <v>1.95</v>
      </c>
      <c r="I632" s="4">
        <v>1.86</v>
      </c>
      <c r="J632" s="4">
        <f t="shared" si="276"/>
        <v>0.51282051282051289</v>
      </c>
      <c r="K632" s="4">
        <f t="shared" si="277"/>
        <v>0.5376344086021505</v>
      </c>
      <c r="L632" s="17">
        <f t="shared" si="278"/>
        <v>0.54282051282051291</v>
      </c>
      <c r="M632" s="17">
        <f t="shared" si="279"/>
        <v>0.50763440860215048</v>
      </c>
      <c r="N632" s="34">
        <f t="shared" si="280"/>
        <v>1.8422295701464333</v>
      </c>
      <c r="O632" s="12">
        <f t="shared" si="281"/>
        <v>1.9699216267739887</v>
      </c>
      <c r="P632" s="4">
        <f t="shared" si="282"/>
        <v>202012</v>
      </c>
      <c r="Q632" s="17">
        <f t="shared" si="283"/>
        <v>1.0483870967741935</v>
      </c>
      <c r="R632" s="17">
        <f t="shared" si="284"/>
        <v>-2.215422276621787</v>
      </c>
      <c r="S632" s="16">
        <f t="shared" si="285"/>
        <v>-1.1670351798475935</v>
      </c>
      <c r="T632" s="5">
        <f t="shared" si="286"/>
        <v>0.9538461538461539</v>
      </c>
      <c r="U632" s="21">
        <f t="shared" si="287"/>
        <v>0</v>
      </c>
      <c r="V632" s="5"/>
      <c r="W632" s="5">
        <f t="shared" si="288"/>
        <v>-1</v>
      </c>
      <c r="X632" s="4">
        <f t="shared" si="289"/>
        <v>-1</v>
      </c>
      <c r="Y632" s="4">
        <f t="shared" si="290"/>
        <v>0</v>
      </c>
      <c r="Z632" s="21">
        <f t="shared" si="291"/>
        <v>2020</v>
      </c>
      <c r="AA632" s="4">
        <f t="shared" si="292"/>
        <v>0.8600000000000001</v>
      </c>
      <c r="AB632" s="4">
        <f t="shared" si="293"/>
        <v>-0.4623655913978495</v>
      </c>
      <c r="AC632" s="4">
        <f t="shared" si="294"/>
        <v>-1.3223655913978496</v>
      </c>
      <c r="AD632" s="4"/>
      <c r="AE632" s="4">
        <f t="shared" si="295"/>
        <v>-1.437179487179487</v>
      </c>
      <c r="AF632" s="22">
        <f t="shared" si="296"/>
        <v>-0.1399999999999999</v>
      </c>
      <c r="AG632" s="22">
        <f t="shared" si="297"/>
        <v>-1.4623655913978495</v>
      </c>
      <c r="AH632" s="3">
        <f t="shared" si="298"/>
        <v>0</v>
      </c>
      <c r="AI632" s="28" t="b">
        <f t="shared" si="299"/>
        <v>0</v>
      </c>
      <c r="AJ632" s="3">
        <f t="shared" si="300"/>
        <v>4.8031496062992063E-2</v>
      </c>
      <c r="AK632" s="3">
        <f t="shared" si="301"/>
        <v>4.8031496062992174E-2</v>
      </c>
      <c r="AL632" s="26">
        <f t="shared" si="302"/>
        <v>0.9538461538461539</v>
      </c>
      <c r="AM632" s="26">
        <f ca="1">IF(RAND()&lt;J632,H632*F632,I632*G632)-1</f>
        <v>-1</v>
      </c>
      <c r="AN632" s="26">
        <f ca="1">IF(RAND()&lt;(J632+(2*F632-1)*Sheet2!D$109),H632*F632,I632*G632)-1</f>
        <v>-1</v>
      </c>
      <c r="AO632" s="3">
        <f t="shared" si="273"/>
        <v>202012</v>
      </c>
    </row>
    <row r="633" spans="1:41" s="3" customFormat="1" x14ac:dyDescent="0.25">
      <c r="A633" s="6">
        <v>44178</v>
      </c>
      <c r="B633" s="1" t="s">
        <v>32</v>
      </c>
      <c r="C633" s="1" t="s">
        <v>43</v>
      </c>
      <c r="D633">
        <v>26</v>
      </c>
      <c r="E633" s="1">
        <v>15</v>
      </c>
      <c r="F633">
        <f t="shared" si="274"/>
        <v>1</v>
      </c>
      <c r="G633">
        <f t="shared" si="275"/>
        <v>0</v>
      </c>
      <c r="H633" s="4">
        <v>2.0499999999999998</v>
      </c>
      <c r="I633" s="4">
        <v>1.8</v>
      </c>
      <c r="J633" s="4">
        <f t="shared" si="276"/>
        <v>0.48780487804878053</v>
      </c>
      <c r="K633" s="4">
        <f t="shared" si="277"/>
        <v>0.55555555555555558</v>
      </c>
      <c r="L633" s="17">
        <f t="shared" si="278"/>
        <v>0.45780487804878056</v>
      </c>
      <c r="M633" s="17">
        <f t="shared" si="279"/>
        <v>0.58555555555555561</v>
      </c>
      <c r="N633" s="34">
        <f t="shared" si="280"/>
        <v>2.1843367075119868</v>
      </c>
      <c r="O633" s="12">
        <f t="shared" si="281"/>
        <v>1.7077798861480074</v>
      </c>
      <c r="P633" s="4">
        <f t="shared" si="282"/>
        <v>202012</v>
      </c>
      <c r="Q633" s="17">
        <f t="shared" si="283"/>
        <v>2.0499999999999998</v>
      </c>
      <c r="R633" s="17">
        <f t="shared" si="284"/>
        <v>-2.2023809523809526</v>
      </c>
      <c r="S633" s="16">
        <f t="shared" si="285"/>
        <v>-0.15238095238095273</v>
      </c>
      <c r="T633" s="5">
        <f t="shared" si="286"/>
        <v>0.87804878048780499</v>
      </c>
      <c r="U633" s="21">
        <f t="shared" si="287"/>
        <v>0</v>
      </c>
      <c r="V633" s="5"/>
      <c r="W633" s="5">
        <f t="shared" si="288"/>
        <v>1.0499999999999998</v>
      </c>
      <c r="X633" s="4">
        <f t="shared" si="289"/>
        <v>-0.51219512195121952</v>
      </c>
      <c r="Y633" s="4">
        <f t="shared" si="290"/>
        <v>-1.5621951219512193</v>
      </c>
      <c r="Z633" s="21">
        <f t="shared" si="291"/>
        <v>2020</v>
      </c>
      <c r="AA633" s="4">
        <f t="shared" si="292"/>
        <v>-1</v>
      </c>
      <c r="AB633" s="4">
        <f t="shared" si="293"/>
        <v>-1</v>
      </c>
      <c r="AC633" s="4">
        <f t="shared" si="294"/>
        <v>0</v>
      </c>
      <c r="AD633" s="4"/>
      <c r="AE633" s="4">
        <f t="shared" si="295"/>
        <v>-1.5621951219512193</v>
      </c>
      <c r="AF633" s="22">
        <f t="shared" si="296"/>
        <v>4.9999999999999822E-2</v>
      </c>
      <c r="AG633" s="22">
        <f t="shared" si="297"/>
        <v>-1.5121951219512195</v>
      </c>
      <c r="AH633" s="3">
        <f t="shared" si="298"/>
        <v>0</v>
      </c>
      <c r="AI633" s="28" t="b">
        <f t="shared" si="299"/>
        <v>0</v>
      </c>
      <c r="AJ633" s="3">
        <f t="shared" si="300"/>
        <v>4.1558441558441461E-2</v>
      </c>
      <c r="AK633" s="3">
        <f t="shared" si="301"/>
        <v>4.1558441558441683E-2</v>
      </c>
      <c r="AL633" s="26">
        <f t="shared" si="302"/>
        <v>0.87804878048780499</v>
      </c>
      <c r="AM633" s="26">
        <f ca="1">IF(RAND()&lt;J633,H633*F633,I633*G633)-1</f>
        <v>1.0499999999999998</v>
      </c>
      <c r="AN633" s="26">
        <f ca="1">IF(RAND()&lt;(J633+(2*F633-1)*Sheet2!D$109),H633*F633,I633*G633)-1</f>
        <v>-1</v>
      </c>
      <c r="AO633" s="3">
        <f t="shared" si="273"/>
        <v>202012</v>
      </c>
    </row>
    <row r="634" spans="1:41" s="3" customFormat="1" x14ac:dyDescent="0.25">
      <c r="A634" s="6">
        <v>44178</v>
      </c>
      <c r="B634" s="1" t="s">
        <v>56</v>
      </c>
      <c r="C634" s="1" t="s">
        <v>27</v>
      </c>
      <c r="D634">
        <v>20</v>
      </c>
      <c r="E634" s="1">
        <v>17</v>
      </c>
      <c r="F634">
        <f t="shared" si="274"/>
        <v>1</v>
      </c>
      <c r="G634">
        <f t="shared" si="275"/>
        <v>0</v>
      </c>
      <c r="H634" s="4">
        <v>2.2000000000000002</v>
      </c>
      <c r="I634" s="4">
        <v>1.71</v>
      </c>
      <c r="J634" s="4">
        <f t="shared" si="276"/>
        <v>0.45454545454545453</v>
      </c>
      <c r="K634" s="4">
        <f t="shared" si="277"/>
        <v>0.58479532163742687</v>
      </c>
      <c r="L634" s="17">
        <f t="shared" si="278"/>
        <v>0.42454545454545456</v>
      </c>
      <c r="M634" s="17">
        <f t="shared" si="279"/>
        <v>0.61479532163742689</v>
      </c>
      <c r="N634" s="34">
        <f t="shared" si="280"/>
        <v>2.3554603854389722</v>
      </c>
      <c r="O634" s="12">
        <f t="shared" si="281"/>
        <v>1.6265575953581279</v>
      </c>
      <c r="P634" s="4">
        <f t="shared" si="282"/>
        <v>202012</v>
      </c>
      <c r="Q634" s="17">
        <f t="shared" si="283"/>
        <v>2.2000000000000002</v>
      </c>
      <c r="R634" s="17">
        <f t="shared" si="284"/>
        <v>-2.2417840375586855</v>
      </c>
      <c r="S634" s="16">
        <f t="shared" si="285"/>
        <v>-4.1784037558685316E-2</v>
      </c>
      <c r="T634" s="5">
        <f t="shared" si="286"/>
        <v>0.77727272727272723</v>
      </c>
      <c r="U634" s="21">
        <f t="shared" si="287"/>
        <v>0</v>
      </c>
      <c r="V634" s="5"/>
      <c r="W634" s="5">
        <f t="shared" si="288"/>
        <v>1.2000000000000002</v>
      </c>
      <c r="X634" s="4">
        <f t="shared" si="289"/>
        <v>-0.54545454545454541</v>
      </c>
      <c r="Y634" s="4">
        <f t="shared" si="290"/>
        <v>-1.7454545454545456</v>
      </c>
      <c r="Z634" s="21">
        <f t="shared" si="291"/>
        <v>2020</v>
      </c>
      <c r="AA634" s="4">
        <f t="shared" si="292"/>
        <v>-1</v>
      </c>
      <c r="AB634" s="4">
        <f t="shared" si="293"/>
        <v>-1</v>
      </c>
      <c r="AC634" s="4">
        <f t="shared" si="294"/>
        <v>0</v>
      </c>
      <c r="AD634" s="4"/>
      <c r="AE634" s="4">
        <f t="shared" si="295"/>
        <v>-1.7454545454545456</v>
      </c>
      <c r="AF634" s="22">
        <f t="shared" si="296"/>
        <v>0.20000000000000018</v>
      </c>
      <c r="AG634" s="22">
        <f t="shared" si="297"/>
        <v>-1.5454545454545454</v>
      </c>
      <c r="AH634" s="3">
        <f t="shared" si="298"/>
        <v>0</v>
      </c>
      <c r="AI634" s="28" t="b">
        <f t="shared" si="299"/>
        <v>0</v>
      </c>
      <c r="AJ634" s="3">
        <f t="shared" si="300"/>
        <v>3.7851662404092101E-2</v>
      </c>
      <c r="AK634" s="3">
        <f t="shared" si="301"/>
        <v>3.7851662404092212E-2</v>
      </c>
      <c r="AL634" s="26">
        <f t="shared" si="302"/>
        <v>0.77727272727272723</v>
      </c>
      <c r="AM634" s="26">
        <f ca="1">IF(RAND()&lt;J634,H634*F634,I634*G634)-1</f>
        <v>-1</v>
      </c>
      <c r="AN634" s="26">
        <f ca="1">IF(RAND()&lt;(J634+(2*F634-1)*Sheet2!D$109),H634*F634,I634*G634)-1</f>
        <v>1.2000000000000002</v>
      </c>
      <c r="AO634" s="3">
        <f t="shared" si="273"/>
        <v>202012</v>
      </c>
    </row>
    <row r="635" spans="1:41" s="3" customFormat="1" x14ac:dyDescent="0.25">
      <c r="A635" s="6">
        <v>44178</v>
      </c>
      <c r="B635" s="1" t="s">
        <v>41</v>
      </c>
      <c r="C635" s="1" t="s">
        <v>28</v>
      </c>
      <c r="D635">
        <v>24</v>
      </c>
      <c r="E635" s="1">
        <v>21</v>
      </c>
      <c r="F635">
        <f t="shared" si="274"/>
        <v>1</v>
      </c>
      <c r="G635">
        <f t="shared" si="275"/>
        <v>0</v>
      </c>
      <c r="H635" s="4">
        <v>3.6</v>
      </c>
      <c r="I635" s="4">
        <v>1.31</v>
      </c>
      <c r="J635" s="4">
        <f t="shared" si="276"/>
        <v>0.27777777777777779</v>
      </c>
      <c r="K635" s="4">
        <f t="shared" si="277"/>
        <v>0.76335877862595414</v>
      </c>
      <c r="L635" s="17">
        <f t="shared" si="278"/>
        <v>0.24777777777777779</v>
      </c>
      <c r="M635" s="17">
        <f t="shared" si="279"/>
        <v>0.79335877862595416</v>
      </c>
      <c r="N635" s="34">
        <f t="shared" si="280"/>
        <v>4.0358744394618835</v>
      </c>
      <c r="O635" s="12">
        <f t="shared" si="281"/>
        <v>1.2604637736938324</v>
      </c>
      <c r="P635" s="4">
        <f t="shared" si="282"/>
        <v>202012</v>
      </c>
      <c r="Q635" s="17">
        <f t="shared" si="283"/>
        <v>3.6</v>
      </c>
      <c r="R635" s="17">
        <f t="shared" si="284"/>
        <v>-3.6104218362282872</v>
      </c>
      <c r="S635" s="16">
        <f t="shared" si="285"/>
        <v>-1.0421836228287074E-2</v>
      </c>
      <c r="T635" s="5">
        <f t="shared" si="286"/>
        <v>0.36388888888888887</v>
      </c>
      <c r="U635" s="21">
        <f t="shared" si="287"/>
        <v>0</v>
      </c>
      <c r="V635" s="5"/>
      <c r="W635" s="5">
        <f t="shared" si="288"/>
        <v>2.6</v>
      </c>
      <c r="X635" s="4">
        <f t="shared" si="289"/>
        <v>-0.72222222222222221</v>
      </c>
      <c r="Y635" s="4">
        <f t="shared" si="290"/>
        <v>-3.3222222222222224</v>
      </c>
      <c r="Z635" s="21">
        <f t="shared" si="291"/>
        <v>2020</v>
      </c>
      <c r="AA635" s="4">
        <f t="shared" si="292"/>
        <v>-1</v>
      </c>
      <c r="AB635" s="4">
        <f t="shared" si="293"/>
        <v>-1</v>
      </c>
      <c r="AC635" s="4">
        <f t="shared" si="294"/>
        <v>0</v>
      </c>
      <c r="AD635" s="4"/>
      <c r="AE635" s="4">
        <f t="shared" si="295"/>
        <v>-3.322222222222222</v>
      </c>
      <c r="AF635" s="22">
        <f t="shared" si="296"/>
        <v>1.6</v>
      </c>
      <c r="AG635" s="22">
        <f t="shared" si="297"/>
        <v>-1.7222222222222223</v>
      </c>
      <c r="AH635" s="3">
        <f t="shared" si="298"/>
        <v>0</v>
      </c>
      <c r="AI635" s="28" t="b">
        <f t="shared" si="299"/>
        <v>0</v>
      </c>
      <c r="AJ635" s="3">
        <f t="shared" si="300"/>
        <v>3.9511201629327863E-2</v>
      </c>
      <c r="AK635" s="3">
        <f t="shared" si="301"/>
        <v>3.9511201629327752E-2</v>
      </c>
      <c r="AL635" s="26">
        <f t="shared" si="302"/>
        <v>0.36388888888888887</v>
      </c>
      <c r="AM635" s="26">
        <f ca="1">IF(RAND()&lt;J635,H635*F635,I635*G635)-1</f>
        <v>-1</v>
      </c>
      <c r="AN635" s="26">
        <f ca="1">IF(RAND()&lt;(J635+(2*F635-1)*Sheet2!D$109),H635*F635,I635*G635)-1</f>
        <v>2.6</v>
      </c>
      <c r="AO635" s="3">
        <f t="shared" si="273"/>
        <v>202012</v>
      </c>
    </row>
    <row r="636" spans="1:41" s="3" customFormat="1" x14ac:dyDescent="0.25">
      <c r="A636" s="6">
        <v>44178</v>
      </c>
      <c r="B636" s="1" t="s">
        <v>24</v>
      </c>
      <c r="C636" s="1" t="s">
        <v>58</v>
      </c>
      <c r="D636">
        <v>15</v>
      </c>
      <c r="E636" s="1">
        <v>23</v>
      </c>
      <c r="F636">
        <f t="shared" si="274"/>
        <v>0</v>
      </c>
      <c r="G636">
        <f t="shared" si="275"/>
        <v>1</v>
      </c>
      <c r="H636" s="4">
        <v>1.45</v>
      </c>
      <c r="I636" s="4">
        <v>2.8</v>
      </c>
      <c r="J636" s="4">
        <f t="shared" si="276"/>
        <v>0.68965517241379315</v>
      </c>
      <c r="K636" s="4">
        <f t="shared" si="277"/>
        <v>0.35714285714285715</v>
      </c>
      <c r="L636" s="17">
        <f t="shared" si="278"/>
        <v>0.71965517241379318</v>
      </c>
      <c r="M636" s="17">
        <f t="shared" si="279"/>
        <v>0.32714285714285718</v>
      </c>
      <c r="N636" s="34">
        <f t="shared" si="280"/>
        <v>1.3895543842836606</v>
      </c>
      <c r="O636" s="12">
        <f t="shared" si="281"/>
        <v>3.0567685589519646</v>
      </c>
      <c r="P636" s="4">
        <f t="shared" si="282"/>
        <v>202012</v>
      </c>
      <c r="Q636" s="17">
        <f t="shared" si="283"/>
        <v>0.5178571428571429</v>
      </c>
      <c r="R636" s="17">
        <f t="shared" si="284"/>
        <v>-2.7777777777777777</v>
      </c>
      <c r="S636" s="16">
        <f t="shared" si="285"/>
        <v>-2.2599206349206349</v>
      </c>
      <c r="T636" s="5">
        <f t="shared" si="286"/>
        <v>1.9310344827586206</v>
      </c>
      <c r="U636" s="21">
        <f t="shared" si="287"/>
        <v>0</v>
      </c>
      <c r="V636" s="5"/>
      <c r="W636" s="5">
        <f t="shared" si="288"/>
        <v>-1</v>
      </c>
      <c r="X636" s="4">
        <f t="shared" si="289"/>
        <v>-1</v>
      </c>
      <c r="Y636" s="4">
        <f t="shared" si="290"/>
        <v>0</v>
      </c>
      <c r="Z636" s="21">
        <f t="shared" si="291"/>
        <v>2020</v>
      </c>
      <c r="AA636" s="4">
        <f t="shared" si="292"/>
        <v>1.7999999999999998</v>
      </c>
      <c r="AB636" s="4">
        <f t="shared" si="293"/>
        <v>-0.64285714285714279</v>
      </c>
      <c r="AC636" s="4">
        <f t="shared" si="294"/>
        <v>-2.4428571428571426</v>
      </c>
      <c r="AD636" s="4"/>
      <c r="AE636" s="4">
        <f t="shared" si="295"/>
        <v>-0.76034482758620681</v>
      </c>
      <c r="AF636" s="22">
        <f t="shared" si="296"/>
        <v>0.79999999999999982</v>
      </c>
      <c r="AG636" s="22">
        <f t="shared" si="297"/>
        <v>-1.6428571428571428</v>
      </c>
      <c r="AH636" s="3">
        <f t="shared" si="298"/>
        <v>0</v>
      </c>
      <c r="AI636" s="28" t="b">
        <f t="shared" si="299"/>
        <v>0</v>
      </c>
      <c r="AJ636" s="3">
        <f t="shared" si="300"/>
        <v>4.4705882352941262E-2</v>
      </c>
      <c r="AK636" s="3">
        <f t="shared" si="301"/>
        <v>4.4705882352941262E-2</v>
      </c>
      <c r="AL636" s="26">
        <f t="shared" si="302"/>
        <v>1.9310344827586206</v>
      </c>
      <c r="AM636" s="26">
        <f ca="1">IF(RAND()&lt;J636,H636*F636,I636*G636)-1</f>
        <v>-1</v>
      </c>
      <c r="AN636" s="26">
        <f ca="1">IF(RAND()&lt;(J636+(2*F636-1)*Sheet2!D$109),H636*F636,I636*G636)-1</f>
        <v>-1</v>
      </c>
      <c r="AO636" s="3">
        <f t="shared" si="273"/>
        <v>202012</v>
      </c>
    </row>
    <row r="637" spans="1:41" s="3" customFormat="1" x14ac:dyDescent="0.25">
      <c r="A637" s="6">
        <v>44178</v>
      </c>
      <c r="B637" s="1" t="s">
        <v>57</v>
      </c>
      <c r="C637" s="1" t="s">
        <v>22</v>
      </c>
      <c r="D637">
        <v>27</v>
      </c>
      <c r="E637" s="1">
        <v>44</v>
      </c>
      <c r="F637">
        <f t="shared" si="274"/>
        <v>0</v>
      </c>
      <c r="G637">
        <f t="shared" si="275"/>
        <v>1</v>
      </c>
      <c r="H637" s="4">
        <v>2.25</v>
      </c>
      <c r="I637" s="4">
        <v>1.68</v>
      </c>
      <c r="J637" s="4">
        <f t="shared" si="276"/>
        <v>0.44444444444444442</v>
      </c>
      <c r="K637" s="4">
        <f t="shared" si="277"/>
        <v>0.59523809523809523</v>
      </c>
      <c r="L637" s="17">
        <f t="shared" si="278"/>
        <v>0.47444444444444445</v>
      </c>
      <c r="M637" s="17">
        <f t="shared" si="279"/>
        <v>0.56523809523809521</v>
      </c>
      <c r="N637" s="34">
        <f t="shared" si="280"/>
        <v>2.1077283372365341</v>
      </c>
      <c r="O637" s="12">
        <f t="shared" si="281"/>
        <v>1.7691659646166809</v>
      </c>
      <c r="P637" s="4">
        <f t="shared" si="282"/>
        <v>202012</v>
      </c>
      <c r="Q637" s="17">
        <f t="shared" si="283"/>
        <v>1.3392857142857144</v>
      </c>
      <c r="R637" s="17">
        <f t="shared" si="284"/>
        <v>-2.2705882352941176</v>
      </c>
      <c r="S637" s="16">
        <f t="shared" si="285"/>
        <v>-0.93130252100840316</v>
      </c>
      <c r="T637" s="5">
        <f t="shared" si="286"/>
        <v>0.74666666666666659</v>
      </c>
      <c r="U637" s="21">
        <f t="shared" si="287"/>
        <v>0</v>
      </c>
      <c r="V637" s="5"/>
      <c r="W637" s="5">
        <f t="shared" si="288"/>
        <v>-1</v>
      </c>
      <c r="X637" s="4">
        <f t="shared" si="289"/>
        <v>-1</v>
      </c>
      <c r="Y637" s="4">
        <f t="shared" si="290"/>
        <v>0</v>
      </c>
      <c r="Z637" s="21">
        <f t="shared" si="291"/>
        <v>2020</v>
      </c>
      <c r="AA637" s="4">
        <f t="shared" si="292"/>
        <v>0.67999999999999994</v>
      </c>
      <c r="AB637" s="4">
        <f t="shared" si="293"/>
        <v>-0.40476190476190477</v>
      </c>
      <c r="AC637" s="4">
        <f t="shared" si="294"/>
        <v>-1.0847619047619048</v>
      </c>
      <c r="AD637" s="4"/>
      <c r="AE637" s="4">
        <f t="shared" si="295"/>
        <v>-1.8055555555555556</v>
      </c>
      <c r="AF637" s="22">
        <f t="shared" si="296"/>
        <v>-0.32000000000000006</v>
      </c>
      <c r="AG637" s="22">
        <f t="shared" si="297"/>
        <v>-1.4047619047619047</v>
      </c>
      <c r="AH637" s="3">
        <f t="shared" si="298"/>
        <v>0</v>
      </c>
      <c r="AI637" s="28" t="b">
        <f t="shared" si="299"/>
        <v>0</v>
      </c>
      <c r="AJ637" s="3">
        <f t="shared" si="300"/>
        <v>3.8167938931297662E-2</v>
      </c>
      <c r="AK637" s="3">
        <f t="shared" si="301"/>
        <v>3.8167938931297662E-2</v>
      </c>
      <c r="AL637" s="26">
        <f t="shared" si="302"/>
        <v>0.74666666666666659</v>
      </c>
      <c r="AM637" s="26">
        <f ca="1">IF(RAND()&lt;J637,H637*F637,I637*G637)-1</f>
        <v>-1</v>
      </c>
      <c r="AN637" s="26">
        <f ca="1">IF(RAND()&lt;(J637+(2*F637-1)*Sheet2!D$109),H637*F637,I637*G637)-1</f>
        <v>0.67999999999999994</v>
      </c>
      <c r="AO637" s="3">
        <f t="shared" si="273"/>
        <v>202012</v>
      </c>
    </row>
    <row r="638" spans="1:41" s="3" customFormat="1" x14ac:dyDescent="0.25">
      <c r="A638" s="6">
        <v>44178</v>
      </c>
      <c r="B638" s="1" t="s">
        <v>47</v>
      </c>
      <c r="C638" s="1" t="s">
        <v>39</v>
      </c>
      <c r="D638">
        <v>40</v>
      </c>
      <c r="E638" s="1">
        <v>3</v>
      </c>
      <c r="F638">
        <f t="shared" si="274"/>
        <v>1</v>
      </c>
      <c r="G638">
        <f t="shared" si="275"/>
        <v>0</v>
      </c>
      <c r="H638" s="4">
        <v>1.1499999999999999</v>
      </c>
      <c r="I638" s="4">
        <v>5.75</v>
      </c>
      <c r="J638" s="4">
        <f t="shared" si="276"/>
        <v>0.86956521739130443</v>
      </c>
      <c r="K638" s="4">
        <f t="shared" si="277"/>
        <v>0.17391304347826086</v>
      </c>
      <c r="L638" s="17">
        <f t="shared" si="278"/>
        <v>0.83956521739130441</v>
      </c>
      <c r="M638" s="17">
        <f t="shared" si="279"/>
        <v>0.20391304347826086</v>
      </c>
      <c r="N638" s="34">
        <f t="shared" si="280"/>
        <v>1.1910926980838943</v>
      </c>
      <c r="O638" s="12">
        <f t="shared" si="281"/>
        <v>4.9040511727078897</v>
      </c>
      <c r="P638" s="4">
        <f t="shared" si="282"/>
        <v>202012</v>
      </c>
      <c r="Q638" s="17">
        <f t="shared" si="283"/>
        <v>1.1499999999999999</v>
      </c>
      <c r="R638" s="17">
        <f t="shared" si="284"/>
        <v>-6.877192982456144</v>
      </c>
      <c r="S638" s="16">
        <f t="shared" si="285"/>
        <v>-5.7271929824561436</v>
      </c>
      <c r="T638" s="5">
        <f t="shared" si="286"/>
        <v>5</v>
      </c>
      <c r="U638" s="21">
        <f t="shared" si="287"/>
        <v>0</v>
      </c>
      <c r="V638" s="5"/>
      <c r="W638" s="5">
        <f t="shared" si="288"/>
        <v>0.14999999999999991</v>
      </c>
      <c r="X638" s="4">
        <f t="shared" si="289"/>
        <v>-0.13043478260869557</v>
      </c>
      <c r="Y638" s="4">
        <f t="shared" si="290"/>
        <v>-0.28043478260869548</v>
      </c>
      <c r="Z638" s="21">
        <f t="shared" si="291"/>
        <v>2020</v>
      </c>
      <c r="AA638" s="4">
        <f t="shared" si="292"/>
        <v>-1</v>
      </c>
      <c r="AB638" s="4">
        <f t="shared" si="293"/>
        <v>-1</v>
      </c>
      <c r="AC638" s="4">
        <f t="shared" si="294"/>
        <v>0</v>
      </c>
      <c r="AD638" s="4"/>
      <c r="AE638" s="4">
        <f t="shared" si="295"/>
        <v>-0.28043478260869548</v>
      </c>
      <c r="AF638" s="22">
        <f t="shared" si="296"/>
        <v>-0.85000000000000009</v>
      </c>
      <c r="AG638" s="22">
        <f t="shared" si="297"/>
        <v>-1.1304347826086956</v>
      </c>
      <c r="AH638" s="3">
        <f t="shared" si="298"/>
        <v>0</v>
      </c>
      <c r="AI638" s="28" t="b">
        <f t="shared" si="299"/>
        <v>0</v>
      </c>
      <c r="AJ638" s="3">
        <f t="shared" si="300"/>
        <v>4.1666666666666741E-2</v>
      </c>
      <c r="AK638" s="3">
        <f t="shared" si="301"/>
        <v>4.166666666666663E-2</v>
      </c>
      <c r="AL638" s="26">
        <f t="shared" si="302"/>
        <v>5</v>
      </c>
      <c r="AM638" s="26">
        <f ca="1">IF(RAND()&lt;J638,H638*F638,I638*G638)-1</f>
        <v>-1</v>
      </c>
      <c r="AN638" s="26">
        <f ca="1">IF(RAND()&lt;(J638+(2*F638-1)*Sheet2!D$109),H638*F638,I638*G638)-1</f>
        <v>0.14999999999999991</v>
      </c>
      <c r="AO638" s="3">
        <f t="shared" si="273"/>
        <v>202012</v>
      </c>
    </row>
    <row r="639" spans="1:41" s="3" customFormat="1" x14ac:dyDescent="0.25">
      <c r="A639" s="6">
        <v>44178</v>
      </c>
      <c r="B639" s="1" t="s">
        <v>26</v>
      </c>
      <c r="C639" s="1" t="s">
        <v>21</v>
      </c>
      <c r="D639">
        <v>27</v>
      </c>
      <c r="E639" s="1">
        <v>32</v>
      </c>
      <c r="F639">
        <f t="shared" si="274"/>
        <v>0</v>
      </c>
      <c r="G639">
        <f t="shared" si="275"/>
        <v>1</v>
      </c>
      <c r="H639" s="4">
        <v>1.52</v>
      </c>
      <c r="I639" s="4">
        <v>2.67</v>
      </c>
      <c r="J639" s="4">
        <f t="shared" si="276"/>
        <v>0.65789473684210531</v>
      </c>
      <c r="K639" s="4">
        <f t="shared" si="277"/>
        <v>0.37453183520599254</v>
      </c>
      <c r="L639" s="17">
        <f t="shared" si="278"/>
        <v>0.68789473684210534</v>
      </c>
      <c r="M639" s="17">
        <f t="shared" si="279"/>
        <v>0.34453183520599251</v>
      </c>
      <c r="N639" s="34">
        <f t="shared" si="280"/>
        <v>1.4537107880642692</v>
      </c>
      <c r="O639" s="12">
        <f t="shared" si="281"/>
        <v>2.90248940102185</v>
      </c>
      <c r="P639" s="4">
        <f t="shared" si="282"/>
        <v>202012</v>
      </c>
      <c r="Q639" s="17">
        <f t="shared" si="283"/>
        <v>0.56928838951310867</v>
      </c>
      <c r="R639" s="17">
        <f t="shared" si="284"/>
        <v>-2.521879318286504</v>
      </c>
      <c r="S639" s="16">
        <f t="shared" si="285"/>
        <v>-1.9525909287733954</v>
      </c>
      <c r="T639" s="5">
        <f t="shared" si="286"/>
        <v>1.756578947368421</v>
      </c>
      <c r="U639" s="21">
        <f t="shared" si="287"/>
        <v>0</v>
      </c>
      <c r="V639" s="5"/>
      <c r="W639" s="5">
        <f t="shared" si="288"/>
        <v>-1</v>
      </c>
      <c r="X639" s="4">
        <f t="shared" si="289"/>
        <v>-1</v>
      </c>
      <c r="Y639" s="4">
        <f t="shared" si="290"/>
        <v>0</v>
      </c>
      <c r="Z639" s="21">
        <f t="shared" si="291"/>
        <v>2020</v>
      </c>
      <c r="AA639" s="4">
        <f t="shared" si="292"/>
        <v>1.67</v>
      </c>
      <c r="AB639" s="4">
        <f t="shared" si="293"/>
        <v>-0.62546816479400746</v>
      </c>
      <c r="AC639" s="4">
        <f t="shared" si="294"/>
        <v>-2.2954681647940074</v>
      </c>
      <c r="AD639" s="4"/>
      <c r="AE639" s="4">
        <f t="shared" si="295"/>
        <v>-0.86210526315789449</v>
      </c>
      <c r="AF639" s="22">
        <f t="shared" si="296"/>
        <v>0.66999999999999993</v>
      </c>
      <c r="AG639" s="22">
        <f t="shared" si="297"/>
        <v>-1.6254681647940075</v>
      </c>
      <c r="AH639" s="3">
        <f t="shared" si="298"/>
        <v>0</v>
      </c>
      <c r="AI639" s="28" t="b">
        <f t="shared" si="299"/>
        <v>0</v>
      </c>
      <c r="AJ639" s="3">
        <f t="shared" si="300"/>
        <v>3.1408114558472477E-2</v>
      </c>
      <c r="AK639" s="3">
        <f t="shared" si="301"/>
        <v>3.1408114558472588E-2</v>
      </c>
      <c r="AL639" s="26">
        <f t="shared" si="302"/>
        <v>1.756578947368421</v>
      </c>
      <c r="AM639" s="26">
        <f ca="1">IF(RAND()&lt;J639,H639*F639,I639*G639)-1</f>
        <v>-1</v>
      </c>
      <c r="AN639" s="26">
        <f ca="1">IF(RAND()&lt;(J639+(2*F639-1)*Sheet2!D$109),H639*F639,I639*G639)-1</f>
        <v>-1</v>
      </c>
      <c r="AO639" s="3">
        <f t="shared" si="273"/>
        <v>202012</v>
      </c>
    </row>
    <row r="640" spans="1:41" s="3" customFormat="1" x14ac:dyDescent="0.25">
      <c r="A640" s="6">
        <v>44178</v>
      </c>
      <c r="B640" s="1" t="s">
        <v>31</v>
      </c>
      <c r="C640" s="1" t="s">
        <v>33</v>
      </c>
      <c r="D640">
        <v>36</v>
      </c>
      <c r="E640" s="1">
        <v>7</v>
      </c>
      <c r="F640">
        <f t="shared" si="274"/>
        <v>1</v>
      </c>
      <c r="G640">
        <f t="shared" si="275"/>
        <v>0</v>
      </c>
      <c r="H640" s="4">
        <v>2.1</v>
      </c>
      <c r="I640" s="4">
        <v>1.76</v>
      </c>
      <c r="J640" s="4">
        <f t="shared" si="276"/>
        <v>0.47619047619047616</v>
      </c>
      <c r="K640" s="4">
        <f t="shared" si="277"/>
        <v>0.56818181818181823</v>
      </c>
      <c r="L640" s="17">
        <f t="shared" si="278"/>
        <v>0.44619047619047614</v>
      </c>
      <c r="M640" s="17">
        <f t="shared" si="279"/>
        <v>0.59818181818181826</v>
      </c>
      <c r="N640" s="34">
        <f t="shared" si="280"/>
        <v>2.2411953041622201</v>
      </c>
      <c r="O640" s="12">
        <f t="shared" si="281"/>
        <v>1.6717325227963524</v>
      </c>
      <c r="P640" s="4">
        <f t="shared" si="282"/>
        <v>202012</v>
      </c>
      <c r="Q640" s="17">
        <f t="shared" si="283"/>
        <v>2.1</v>
      </c>
      <c r="R640" s="17">
        <f t="shared" si="284"/>
        <v>-2.2248803827751198</v>
      </c>
      <c r="S640" s="16">
        <f t="shared" si="285"/>
        <v>-0.1248803827751197</v>
      </c>
      <c r="T640" s="5">
        <f t="shared" si="286"/>
        <v>0.83809523809523812</v>
      </c>
      <c r="U640" s="21">
        <f t="shared" si="287"/>
        <v>0</v>
      </c>
      <c r="V640" s="5"/>
      <c r="W640" s="5">
        <f t="shared" si="288"/>
        <v>1.1000000000000001</v>
      </c>
      <c r="X640" s="4">
        <f t="shared" si="289"/>
        <v>-0.52380952380952384</v>
      </c>
      <c r="Y640" s="4">
        <f t="shared" si="290"/>
        <v>-1.6238095238095238</v>
      </c>
      <c r="Z640" s="21">
        <f t="shared" si="291"/>
        <v>2020</v>
      </c>
      <c r="AA640" s="4">
        <f t="shared" si="292"/>
        <v>-1</v>
      </c>
      <c r="AB640" s="4">
        <f t="shared" si="293"/>
        <v>-1</v>
      </c>
      <c r="AC640" s="4">
        <f t="shared" si="294"/>
        <v>0</v>
      </c>
      <c r="AD640" s="4"/>
      <c r="AE640" s="4">
        <f t="shared" si="295"/>
        <v>-1.6238095238095238</v>
      </c>
      <c r="AF640" s="22">
        <f t="shared" si="296"/>
        <v>0.10000000000000009</v>
      </c>
      <c r="AG640" s="22">
        <f t="shared" si="297"/>
        <v>-1.5238095238095237</v>
      </c>
      <c r="AH640" s="3">
        <f t="shared" si="298"/>
        <v>0</v>
      </c>
      <c r="AI640" s="28" t="b">
        <f t="shared" si="299"/>
        <v>0</v>
      </c>
      <c r="AJ640" s="3">
        <f t="shared" si="300"/>
        <v>4.2487046632124437E-2</v>
      </c>
      <c r="AK640" s="3">
        <f t="shared" si="301"/>
        <v>4.2487046632124326E-2</v>
      </c>
      <c r="AL640" s="26">
        <f t="shared" si="302"/>
        <v>0.83809523809523812</v>
      </c>
      <c r="AM640" s="26">
        <f ca="1">IF(RAND()&lt;J640,H640*F640,I640*G640)-1</f>
        <v>-1</v>
      </c>
      <c r="AN640" s="26">
        <f ca="1">IF(RAND()&lt;(J640+(2*F640-1)*Sheet2!D$109),H640*F640,I640*G640)-1</f>
        <v>1.1000000000000001</v>
      </c>
      <c r="AO640" s="3">
        <f t="shared" si="273"/>
        <v>202012</v>
      </c>
    </row>
    <row r="641" spans="1:41" s="3" customFormat="1" x14ac:dyDescent="0.25">
      <c r="A641" s="6">
        <v>44178</v>
      </c>
      <c r="B641" s="1" t="s">
        <v>30</v>
      </c>
      <c r="C641" s="1" t="s">
        <v>23</v>
      </c>
      <c r="D641">
        <v>7</v>
      </c>
      <c r="E641" s="1">
        <v>30</v>
      </c>
      <c r="F641">
        <f t="shared" si="274"/>
        <v>0</v>
      </c>
      <c r="G641">
        <f t="shared" si="275"/>
        <v>1</v>
      </c>
      <c r="H641" s="4">
        <v>2.65</v>
      </c>
      <c r="I641" s="4">
        <v>1.54</v>
      </c>
      <c r="J641" s="4">
        <f t="shared" si="276"/>
        <v>0.37735849056603776</v>
      </c>
      <c r="K641" s="4">
        <f t="shared" si="277"/>
        <v>0.64935064935064934</v>
      </c>
      <c r="L641" s="17">
        <f t="shared" si="278"/>
        <v>0.40735849056603779</v>
      </c>
      <c r="M641" s="17">
        <f t="shared" si="279"/>
        <v>0.61935064935064932</v>
      </c>
      <c r="N641" s="34">
        <f t="shared" si="280"/>
        <v>2.4548402037980543</v>
      </c>
      <c r="O641" s="12">
        <f t="shared" si="281"/>
        <v>1.6145942545607046</v>
      </c>
      <c r="P641" s="4">
        <f t="shared" si="282"/>
        <v>202012</v>
      </c>
      <c r="Q641" s="17">
        <f t="shared" si="283"/>
        <v>1.7207792207792207</v>
      </c>
      <c r="R641" s="17">
        <f t="shared" si="284"/>
        <v>-2.4579124579124576</v>
      </c>
      <c r="S641" s="16">
        <f t="shared" si="285"/>
        <v>-0.73713323713323686</v>
      </c>
      <c r="T641" s="5">
        <f t="shared" si="286"/>
        <v>0.5811320754716981</v>
      </c>
      <c r="U641" s="21">
        <f t="shared" si="287"/>
        <v>0</v>
      </c>
      <c r="V641" s="5"/>
      <c r="W641" s="5">
        <f t="shared" si="288"/>
        <v>-1</v>
      </c>
      <c r="X641" s="4">
        <f t="shared" si="289"/>
        <v>-1</v>
      </c>
      <c r="Y641" s="4">
        <f t="shared" si="290"/>
        <v>0</v>
      </c>
      <c r="Z641" s="21">
        <f t="shared" si="291"/>
        <v>2020</v>
      </c>
      <c r="AA641" s="4">
        <f t="shared" si="292"/>
        <v>0.54</v>
      </c>
      <c r="AB641" s="4">
        <f t="shared" si="293"/>
        <v>-0.35064935064935066</v>
      </c>
      <c r="AC641" s="4">
        <f t="shared" si="294"/>
        <v>-0.89064935064935069</v>
      </c>
      <c r="AD641" s="4"/>
      <c r="AE641" s="4">
        <f t="shared" si="295"/>
        <v>-2.2726415094339623</v>
      </c>
      <c r="AF641" s="22">
        <f t="shared" si="296"/>
        <v>-0.45999999999999996</v>
      </c>
      <c r="AG641" s="22">
        <f t="shared" si="297"/>
        <v>-1.3506493506493507</v>
      </c>
      <c r="AH641" s="3">
        <f t="shared" si="298"/>
        <v>0</v>
      </c>
      <c r="AI641" s="28" t="b">
        <f t="shared" si="299"/>
        <v>0</v>
      </c>
      <c r="AJ641" s="3">
        <f t="shared" si="300"/>
        <v>2.6014319809069208E-2</v>
      </c>
      <c r="AK641" s="3">
        <f t="shared" si="301"/>
        <v>2.6014319809069208E-2</v>
      </c>
      <c r="AL641" s="26">
        <f t="shared" si="302"/>
        <v>0.5811320754716981</v>
      </c>
      <c r="AM641" s="26">
        <f ca="1">IF(RAND()&lt;J641,H641*F641,I641*G641)-1</f>
        <v>0.54</v>
      </c>
      <c r="AN641" s="26">
        <f ca="1">IF(RAND()&lt;(J641+(2*F641-1)*Sheet2!D$109),H641*F641,I641*G641)-1</f>
        <v>0.54</v>
      </c>
      <c r="AO641" s="3">
        <f t="shared" si="273"/>
        <v>202012</v>
      </c>
    </row>
    <row r="642" spans="1:41" s="3" customFormat="1" x14ac:dyDescent="0.25">
      <c r="A642" s="6">
        <v>44178</v>
      </c>
      <c r="B642" s="1" t="s">
        <v>19</v>
      </c>
      <c r="C642" s="1" t="s">
        <v>48</v>
      </c>
      <c r="D642">
        <v>24</v>
      </c>
      <c r="E642" s="1">
        <v>31</v>
      </c>
      <c r="F642">
        <f t="shared" si="274"/>
        <v>0</v>
      </c>
      <c r="G642">
        <f t="shared" si="275"/>
        <v>1</v>
      </c>
      <c r="H642" s="4">
        <v>4.25</v>
      </c>
      <c r="I642" s="4">
        <v>1.23</v>
      </c>
      <c r="J642" s="4">
        <f t="shared" si="276"/>
        <v>0.23529411764705882</v>
      </c>
      <c r="K642" s="4">
        <f t="shared" si="277"/>
        <v>0.81300813008130079</v>
      </c>
      <c r="L642" s="17">
        <f t="shared" si="278"/>
        <v>0.26529411764705879</v>
      </c>
      <c r="M642" s="17">
        <f t="shared" si="279"/>
        <v>0.78300813008130077</v>
      </c>
      <c r="N642" s="34">
        <f t="shared" si="280"/>
        <v>3.7694013303769407</v>
      </c>
      <c r="O642" s="12">
        <f t="shared" si="281"/>
        <v>1.2771259474613228</v>
      </c>
      <c r="P642" s="4">
        <f t="shared" si="282"/>
        <v>202012</v>
      </c>
      <c r="Q642" s="17">
        <f t="shared" si="283"/>
        <v>3.4552845528455287</v>
      </c>
      <c r="R642" s="17">
        <f t="shared" si="284"/>
        <v>-4.6555183946488299</v>
      </c>
      <c r="S642" s="16">
        <f t="shared" si="285"/>
        <v>-1.2002338418033012</v>
      </c>
      <c r="T642" s="5">
        <f t="shared" si="286"/>
        <v>0.28941176470588237</v>
      </c>
      <c r="U642" s="21">
        <f t="shared" si="287"/>
        <v>0</v>
      </c>
      <c r="V642" s="5"/>
      <c r="W642" s="5">
        <f t="shared" si="288"/>
        <v>-1</v>
      </c>
      <c r="X642" s="4">
        <f t="shared" si="289"/>
        <v>-1</v>
      </c>
      <c r="Y642" s="4">
        <f t="shared" si="290"/>
        <v>0</v>
      </c>
      <c r="Z642" s="21">
        <f t="shared" si="291"/>
        <v>2020</v>
      </c>
      <c r="AA642" s="4">
        <f t="shared" si="292"/>
        <v>0.22999999999999998</v>
      </c>
      <c r="AB642" s="4">
        <f t="shared" si="293"/>
        <v>-0.18699186991869921</v>
      </c>
      <c r="AC642" s="4">
        <f t="shared" si="294"/>
        <v>-0.41699186991869919</v>
      </c>
      <c r="AD642" s="4"/>
      <c r="AE642" s="4">
        <f t="shared" si="295"/>
        <v>-4.0147058823529411</v>
      </c>
      <c r="AF642" s="22">
        <f t="shared" si="296"/>
        <v>-0.77</v>
      </c>
      <c r="AG642" s="22">
        <f t="shared" si="297"/>
        <v>-1.1869918699186992</v>
      </c>
      <c r="AH642" s="3">
        <f t="shared" si="298"/>
        <v>0</v>
      </c>
      <c r="AI642" s="28" t="b">
        <f t="shared" si="299"/>
        <v>0</v>
      </c>
      <c r="AJ642" s="3">
        <f t="shared" si="300"/>
        <v>4.6076642335766471E-2</v>
      </c>
      <c r="AK642" s="3">
        <f t="shared" si="301"/>
        <v>4.6076642335766471E-2</v>
      </c>
      <c r="AL642" s="26">
        <f t="shared" si="302"/>
        <v>0.28941176470588237</v>
      </c>
      <c r="AM642" s="26">
        <f ca="1">IF(RAND()&lt;J642,H642*F642,I642*G642)-1</f>
        <v>-1</v>
      </c>
      <c r="AN642" s="26">
        <f ca="1">IF(RAND()&lt;(J642+(2*F642-1)*Sheet2!D$109),H642*F642,I642*G642)-1</f>
        <v>-1</v>
      </c>
      <c r="AO642" s="3">
        <f t="shared" ref="AO642:AO705" si="303">P642</f>
        <v>202012</v>
      </c>
    </row>
    <row r="643" spans="1:41" s="3" customFormat="1" x14ac:dyDescent="0.25">
      <c r="A643" s="6">
        <v>44178</v>
      </c>
      <c r="B643" s="1" t="s">
        <v>42</v>
      </c>
      <c r="C643" s="1" t="s">
        <v>36</v>
      </c>
      <c r="D643">
        <v>10</v>
      </c>
      <c r="E643" s="1">
        <v>31</v>
      </c>
      <c r="F643">
        <f t="shared" ref="F643:F706" si="304">IF(D643&gt;E643,1,0)</f>
        <v>0</v>
      </c>
      <c r="G643">
        <f t="shared" ref="G643:G706" si="305">IF(E643&gt;D643,1,0)</f>
        <v>1</v>
      </c>
      <c r="H643" s="4">
        <v>3.75</v>
      </c>
      <c r="I643" s="4">
        <v>1.28</v>
      </c>
      <c r="J643" s="4">
        <f t="shared" ref="J643:J706" si="306">1/H643</f>
        <v>0.26666666666666666</v>
      </c>
      <c r="K643" s="4">
        <f t="shared" ref="K643:K706" si="307">1/I643</f>
        <v>0.78125</v>
      </c>
      <c r="L643" s="17">
        <f t="shared" ref="L643:L706" si="308">IF(F643&gt;0,J643-0.03,J643+0.03)</f>
        <v>0.29666666666666663</v>
      </c>
      <c r="M643" s="17">
        <f t="shared" ref="M643:M706" si="309">IF(G643&gt;0,K643-0.03,K643+0.03)</f>
        <v>0.75124999999999997</v>
      </c>
      <c r="N643" s="34">
        <f t="shared" ref="N643:N706" si="310">1/L643</f>
        <v>3.3707865168539328</v>
      </c>
      <c r="O643" s="12">
        <f t="shared" ref="O643:O706" si="311">1/M643</f>
        <v>1.3311148086522464</v>
      </c>
      <c r="P643" s="4">
        <f t="shared" ref="P643:P706" si="312">YEAR(A643)*100+MONTH(A643)</f>
        <v>202012</v>
      </c>
      <c r="Q643" s="17">
        <f t="shared" ref="Q643:Q706" si="313">IF(F643=1,H643,H643/I643)</f>
        <v>2.9296875</v>
      </c>
      <c r="R643" s="17">
        <f t="shared" ref="R643:R706" si="314">-1/(H643-1)-1/(I643-1)</f>
        <v>-3.9350649350649349</v>
      </c>
      <c r="S643" s="16">
        <f t="shared" ref="S643:S706" si="315">Q643+R643</f>
        <v>-1.0053774350649349</v>
      </c>
      <c r="T643" s="5">
        <f t="shared" ref="T643:T706" si="316">I643/H643</f>
        <v>0.34133333333333332</v>
      </c>
      <c r="U643" s="21">
        <f t="shared" ref="U643:U706" si="317">IF(H643&lt;U$1,1,0)</f>
        <v>0</v>
      </c>
      <c r="V643" s="5"/>
      <c r="W643" s="5">
        <f t="shared" ref="W643:W706" si="318">H643*F643-1</f>
        <v>-1</v>
      </c>
      <c r="X643" s="4">
        <f t="shared" ref="X643:X706" si="319">J643*F643-1</f>
        <v>-1</v>
      </c>
      <c r="Y643" s="4">
        <f t="shared" ref="Y643:Y706" si="320">X643-W643</f>
        <v>0</v>
      </c>
      <c r="Z643" s="21">
        <f t="shared" ref="Z643:Z706" si="321">YEAR(A643)</f>
        <v>2020</v>
      </c>
      <c r="AA643" s="4">
        <f t="shared" ref="AA643:AA706" si="322">I643*G643-1</f>
        <v>0.28000000000000003</v>
      </c>
      <c r="AB643" s="4">
        <f t="shared" ref="AB643:AB706" si="323">G643*K643-1</f>
        <v>-0.21875</v>
      </c>
      <c r="AC643" s="4">
        <f t="shared" ref="AC643:AC706" si="324">AB643-AA643</f>
        <v>-0.49875000000000003</v>
      </c>
      <c r="AD643" s="4"/>
      <c r="AE643" s="4">
        <f t="shared" ref="AE643:AE706" si="325">(1/H643-1/J643)</f>
        <v>-3.4833333333333334</v>
      </c>
      <c r="AF643" s="22">
        <f t="shared" ref="AF643:AF706" si="326">H643*F643+I643*G643-2</f>
        <v>-0.72</v>
      </c>
      <c r="AG643" s="22">
        <f t="shared" ref="AG643:AG706" si="327">F643*J643+G643*K643-2</f>
        <v>-1.21875</v>
      </c>
      <c r="AH643" s="3">
        <f t="shared" ref="AH643:AH706" si="328">IF(OR((1/H643+1/K643)&lt;1,(1/I643+1/J643)&lt;1),1,0)</f>
        <v>0</v>
      </c>
      <c r="AI643" s="28" t="b">
        <f t="shared" ref="AI643:AI706" si="329">IF(MIN(1/H643+1/K643,1/I643+1/J643)&lt;0.99,1-MIN(1/H643+1/K643,1/I643+1/J643))</f>
        <v>0</v>
      </c>
      <c r="AJ643" s="3">
        <f t="shared" ref="AJ643:AJ706" si="330">1-H643*I643/(H643+I643)</f>
        <v>4.5725646123260466E-2</v>
      </c>
      <c r="AK643" s="3">
        <f t="shared" ref="AK643:AK706" si="331">1-N643*O643/(N643+O643)</f>
        <v>4.5725646123260466E-2</v>
      </c>
      <c r="AL643" s="26">
        <f t="shared" ref="AL643:AL706" si="332">(I643/H643)</f>
        <v>0.34133333333333332</v>
      </c>
      <c r="AM643" s="26">
        <f ca="1">IF(RAND()&lt;J643,H643*F643,I643*G643)-1</f>
        <v>-1</v>
      </c>
      <c r="AN643" s="26">
        <f ca="1">IF(RAND()&lt;(J643+(2*F643-1)*Sheet2!D$109),H643*F643,I643*G643)-1</f>
        <v>0.28000000000000003</v>
      </c>
      <c r="AO643" s="3">
        <f t="shared" si="303"/>
        <v>202012</v>
      </c>
    </row>
    <row r="644" spans="1:41" s="3" customFormat="1" x14ac:dyDescent="0.25">
      <c r="A644" s="6">
        <v>44178</v>
      </c>
      <c r="B644" s="1" t="s">
        <v>37</v>
      </c>
      <c r="C644" s="1" t="s">
        <v>35</v>
      </c>
      <c r="D644">
        <v>27</v>
      </c>
      <c r="E644" s="1">
        <v>33</v>
      </c>
      <c r="F644">
        <f t="shared" si="304"/>
        <v>0</v>
      </c>
      <c r="G644">
        <f t="shared" si="305"/>
        <v>1</v>
      </c>
      <c r="H644" s="4">
        <v>3.9</v>
      </c>
      <c r="I644" s="4">
        <v>1.27</v>
      </c>
      <c r="J644" s="4">
        <f t="shared" si="306"/>
        <v>0.25641025641025644</v>
      </c>
      <c r="K644" s="4">
        <f t="shared" si="307"/>
        <v>0.78740157480314954</v>
      </c>
      <c r="L644" s="17">
        <f t="shared" si="308"/>
        <v>0.28641025641025641</v>
      </c>
      <c r="M644" s="17">
        <f t="shared" si="309"/>
        <v>0.75740157480314951</v>
      </c>
      <c r="N644" s="34">
        <f t="shared" si="310"/>
        <v>3.4914950760966876</v>
      </c>
      <c r="O644" s="12">
        <f t="shared" si="311"/>
        <v>1.320303565859237</v>
      </c>
      <c r="P644" s="4">
        <f t="shared" si="312"/>
        <v>202012</v>
      </c>
      <c r="Q644" s="17">
        <f t="shared" si="313"/>
        <v>3.0708661417322833</v>
      </c>
      <c r="R644" s="17">
        <f t="shared" si="314"/>
        <v>-4.0485312899106001</v>
      </c>
      <c r="S644" s="16">
        <f t="shared" si="315"/>
        <v>-0.97766514817831673</v>
      </c>
      <c r="T644" s="5">
        <f t="shared" si="316"/>
        <v>0.32564102564102565</v>
      </c>
      <c r="U644" s="21">
        <f t="shared" si="317"/>
        <v>0</v>
      </c>
      <c r="V644" s="5"/>
      <c r="W644" s="5">
        <f t="shared" si="318"/>
        <v>-1</v>
      </c>
      <c r="X644" s="4">
        <f t="shared" si="319"/>
        <v>-1</v>
      </c>
      <c r="Y644" s="4">
        <f t="shared" si="320"/>
        <v>0</v>
      </c>
      <c r="Z644" s="21">
        <f t="shared" si="321"/>
        <v>2020</v>
      </c>
      <c r="AA644" s="4">
        <f t="shared" si="322"/>
        <v>0.27</v>
      </c>
      <c r="AB644" s="4">
        <f t="shared" si="323"/>
        <v>-0.21259842519685046</v>
      </c>
      <c r="AC644" s="4">
        <f t="shared" si="324"/>
        <v>-0.48259842519685048</v>
      </c>
      <c r="AD644" s="4"/>
      <c r="AE644" s="4">
        <f t="shared" si="325"/>
        <v>-3.6435897435897431</v>
      </c>
      <c r="AF644" s="22">
        <f t="shared" si="326"/>
        <v>-0.73</v>
      </c>
      <c r="AG644" s="22">
        <f t="shared" si="327"/>
        <v>-1.2125984251968505</v>
      </c>
      <c r="AH644" s="3">
        <f t="shared" si="328"/>
        <v>0</v>
      </c>
      <c r="AI644" s="28" t="b">
        <f t="shared" si="329"/>
        <v>0</v>
      </c>
      <c r="AJ644" s="3">
        <f t="shared" si="330"/>
        <v>4.1972920696324856E-2</v>
      </c>
      <c r="AK644" s="3">
        <f t="shared" si="331"/>
        <v>4.1972920696324856E-2</v>
      </c>
      <c r="AL644" s="26">
        <f t="shared" si="332"/>
        <v>0.32564102564102565</v>
      </c>
      <c r="AM644" s="26">
        <f ca="1">IF(RAND()&lt;J644,H644*F644,I644*G644)-1</f>
        <v>-1</v>
      </c>
      <c r="AN644" s="26">
        <f ca="1">IF(RAND()&lt;(J644+(2*F644-1)*Sheet2!D$109),H644*F644,I644*G644)-1</f>
        <v>-1</v>
      </c>
      <c r="AO644" s="3">
        <f t="shared" si="303"/>
        <v>202012</v>
      </c>
    </row>
    <row r="645" spans="1:41" s="3" customFormat="1" x14ac:dyDescent="0.25">
      <c r="A645" s="6">
        <v>44178</v>
      </c>
      <c r="B645" s="1" t="s">
        <v>20</v>
      </c>
      <c r="C645" s="1" t="s">
        <v>49</v>
      </c>
      <c r="D645">
        <v>7</v>
      </c>
      <c r="E645" s="1">
        <v>26</v>
      </c>
      <c r="F645">
        <f t="shared" si="304"/>
        <v>0</v>
      </c>
      <c r="G645">
        <f t="shared" si="305"/>
        <v>1</v>
      </c>
      <c r="H645" s="4">
        <v>2.2000000000000002</v>
      </c>
      <c r="I645" s="4">
        <v>1.71</v>
      </c>
      <c r="J645" s="4">
        <f t="shared" si="306"/>
        <v>0.45454545454545453</v>
      </c>
      <c r="K645" s="4">
        <f t="shared" si="307"/>
        <v>0.58479532163742687</v>
      </c>
      <c r="L645" s="17">
        <f t="shared" si="308"/>
        <v>0.4845454545454545</v>
      </c>
      <c r="M645" s="17">
        <f t="shared" si="309"/>
        <v>0.55479532163742684</v>
      </c>
      <c r="N645" s="34">
        <f t="shared" si="310"/>
        <v>2.0637898686679175</v>
      </c>
      <c r="O645" s="12">
        <f t="shared" si="311"/>
        <v>1.8024665331506273</v>
      </c>
      <c r="P645" s="4">
        <f t="shared" si="312"/>
        <v>202012</v>
      </c>
      <c r="Q645" s="17">
        <f t="shared" si="313"/>
        <v>1.2865497076023393</v>
      </c>
      <c r="R645" s="17">
        <f t="shared" si="314"/>
        <v>-2.2417840375586855</v>
      </c>
      <c r="S645" s="16">
        <f t="shared" si="315"/>
        <v>-0.95523432995634616</v>
      </c>
      <c r="T645" s="5">
        <f t="shared" si="316"/>
        <v>0.77727272727272723</v>
      </c>
      <c r="U645" s="21">
        <f t="shared" si="317"/>
        <v>0</v>
      </c>
      <c r="V645" s="5"/>
      <c r="W645" s="5">
        <f t="shared" si="318"/>
        <v>-1</v>
      </c>
      <c r="X645" s="4">
        <f t="shared" si="319"/>
        <v>-1</v>
      </c>
      <c r="Y645" s="4">
        <f t="shared" si="320"/>
        <v>0</v>
      </c>
      <c r="Z645" s="21">
        <f t="shared" si="321"/>
        <v>2020</v>
      </c>
      <c r="AA645" s="4">
        <f t="shared" si="322"/>
        <v>0.71</v>
      </c>
      <c r="AB645" s="4">
        <f t="shared" si="323"/>
        <v>-0.41520467836257313</v>
      </c>
      <c r="AC645" s="4">
        <f t="shared" si="324"/>
        <v>-1.1252046783625731</v>
      </c>
      <c r="AD645" s="4"/>
      <c r="AE645" s="4">
        <f t="shared" si="325"/>
        <v>-1.7454545454545456</v>
      </c>
      <c r="AF645" s="22">
        <f t="shared" si="326"/>
        <v>-0.29000000000000004</v>
      </c>
      <c r="AG645" s="22">
        <f t="shared" si="327"/>
        <v>-1.4152046783625731</v>
      </c>
      <c r="AH645" s="3">
        <f t="shared" si="328"/>
        <v>0</v>
      </c>
      <c r="AI645" s="28" t="b">
        <f t="shared" si="329"/>
        <v>0</v>
      </c>
      <c r="AJ645" s="3">
        <f t="shared" si="330"/>
        <v>3.7851662404092101E-2</v>
      </c>
      <c r="AK645" s="3">
        <f t="shared" si="331"/>
        <v>3.785166240409199E-2</v>
      </c>
      <c r="AL645" s="26">
        <f t="shared" si="332"/>
        <v>0.77727272727272723</v>
      </c>
      <c r="AM645" s="26">
        <f ca="1">IF(RAND()&lt;J645,H645*F645,I645*G645)-1</f>
        <v>0.71</v>
      </c>
      <c r="AN645" s="26">
        <f ca="1">IF(RAND()&lt;(J645+(2*F645-1)*Sheet2!D$109),H645*F645,I645*G645)-1</f>
        <v>0.71</v>
      </c>
      <c r="AO645" s="3">
        <f t="shared" si="303"/>
        <v>202012</v>
      </c>
    </row>
    <row r="646" spans="1:41" s="3" customFormat="1" x14ac:dyDescent="0.25">
      <c r="A646" s="6">
        <v>44178</v>
      </c>
      <c r="B646" s="1" t="s">
        <v>25</v>
      </c>
      <c r="C646" s="1" t="s">
        <v>46</v>
      </c>
      <c r="D646">
        <v>26</v>
      </c>
      <c r="E646" s="1">
        <v>14</v>
      </c>
      <c r="F646">
        <f t="shared" si="304"/>
        <v>1</v>
      </c>
      <c r="G646">
        <f t="shared" si="305"/>
        <v>0</v>
      </c>
      <c r="H646" s="4">
        <v>1.35</v>
      </c>
      <c r="I646" s="4">
        <v>3.3</v>
      </c>
      <c r="J646" s="4">
        <f t="shared" si="306"/>
        <v>0.7407407407407407</v>
      </c>
      <c r="K646" s="4">
        <f t="shared" si="307"/>
        <v>0.30303030303030304</v>
      </c>
      <c r="L646" s="17">
        <f t="shared" si="308"/>
        <v>0.71074074074074067</v>
      </c>
      <c r="M646" s="17">
        <f t="shared" si="309"/>
        <v>0.33303030303030301</v>
      </c>
      <c r="N646" s="34">
        <f t="shared" si="310"/>
        <v>1.4069828035435124</v>
      </c>
      <c r="O646" s="12">
        <f t="shared" si="311"/>
        <v>3.002729754322111</v>
      </c>
      <c r="P646" s="4">
        <f t="shared" si="312"/>
        <v>202012</v>
      </c>
      <c r="Q646" s="17">
        <f t="shared" si="313"/>
        <v>1.35</v>
      </c>
      <c r="R646" s="17">
        <f t="shared" si="314"/>
        <v>-3.2919254658385086</v>
      </c>
      <c r="S646" s="16">
        <f t="shared" si="315"/>
        <v>-1.9419254658385086</v>
      </c>
      <c r="T646" s="5">
        <f t="shared" si="316"/>
        <v>2.4444444444444442</v>
      </c>
      <c r="U646" s="21">
        <f t="shared" si="317"/>
        <v>0</v>
      </c>
      <c r="V646" s="5"/>
      <c r="W646" s="5">
        <f t="shared" si="318"/>
        <v>0.35000000000000009</v>
      </c>
      <c r="X646" s="4">
        <f t="shared" si="319"/>
        <v>-0.2592592592592593</v>
      </c>
      <c r="Y646" s="4">
        <f t="shared" si="320"/>
        <v>-0.60925925925925939</v>
      </c>
      <c r="Z646" s="21">
        <f t="shared" si="321"/>
        <v>2020</v>
      </c>
      <c r="AA646" s="4">
        <f t="shared" si="322"/>
        <v>-1</v>
      </c>
      <c r="AB646" s="4">
        <f t="shared" si="323"/>
        <v>-1</v>
      </c>
      <c r="AC646" s="4">
        <f t="shared" si="324"/>
        <v>0</v>
      </c>
      <c r="AD646" s="4"/>
      <c r="AE646" s="4">
        <f t="shared" si="325"/>
        <v>-0.60925925925925939</v>
      </c>
      <c r="AF646" s="22">
        <f t="shared" si="326"/>
        <v>-0.64999999999999991</v>
      </c>
      <c r="AG646" s="22">
        <f t="shared" si="327"/>
        <v>-1.2592592592592593</v>
      </c>
      <c r="AH646" s="3">
        <f t="shared" si="328"/>
        <v>0</v>
      </c>
      <c r="AI646" s="28" t="b">
        <f t="shared" si="329"/>
        <v>0</v>
      </c>
      <c r="AJ646" s="3">
        <f t="shared" si="330"/>
        <v>4.1935483870967794E-2</v>
      </c>
      <c r="AK646" s="3">
        <f t="shared" si="331"/>
        <v>4.1935483870967571E-2</v>
      </c>
      <c r="AL646" s="26">
        <f t="shared" si="332"/>
        <v>2.4444444444444442</v>
      </c>
      <c r="AM646" s="26">
        <f ca="1">IF(RAND()&lt;J646,H646*F646,I646*G646)-1</f>
        <v>0.35000000000000009</v>
      </c>
      <c r="AN646" s="26">
        <f ca="1">IF(RAND()&lt;(J646+(2*F646-1)*Sheet2!D$109),H646*F646,I646*G646)-1</f>
        <v>0.35000000000000009</v>
      </c>
      <c r="AO646" s="3">
        <f t="shared" si="303"/>
        <v>202012</v>
      </c>
    </row>
    <row r="647" spans="1:41" s="3" customFormat="1" x14ac:dyDescent="0.25">
      <c r="A647" s="6">
        <v>44175</v>
      </c>
      <c r="B647" s="1" t="s">
        <v>55</v>
      </c>
      <c r="C647" s="1" t="s">
        <v>38</v>
      </c>
      <c r="D647">
        <v>24</v>
      </c>
      <c r="E647" s="1">
        <v>3</v>
      </c>
      <c r="F647">
        <f t="shared" si="304"/>
        <v>1</v>
      </c>
      <c r="G647">
        <f t="shared" si="305"/>
        <v>0</v>
      </c>
      <c r="H647" s="4">
        <v>1.37</v>
      </c>
      <c r="I647" s="4">
        <v>3.2</v>
      </c>
      <c r="J647" s="4">
        <f t="shared" si="306"/>
        <v>0.72992700729927007</v>
      </c>
      <c r="K647" s="4">
        <f t="shared" si="307"/>
        <v>0.3125</v>
      </c>
      <c r="L647" s="17">
        <f t="shared" si="308"/>
        <v>0.69992700729927004</v>
      </c>
      <c r="M647" s="17">
        <f t="shared" si="309"/>
        <v>0.34250000000000003</v>
      </c>
      <c r="N647" s="34">
        <f t="shared" si="310"/>
        <v>1.428720408801752</v>
      </c>
      <c r="O647" s="12">
        <f t="shared" si="311"/>
        <v>2.9197080291970803</v>
      </c>
      <c r="P647" s="4">
        <f t="shared" si="312"/>
        <v>202012</v>
      </c>
      <c r="Q647" s="17">
        <f t="shared" si="313"/>
        <v>1.37</v>
      </c>
      <c r="R647" s="17">
        <f t="shared" si="314"/>
        <v>-3.1572481572481563</v>
      </c>
      <c r="S647" s="16">
        <f t="shared" si="315"/>
        <v>-1.7872481572481562</v>
      </c>
      <c r="T647" s="5">
        <f t="shared" si="316"/>
        <v>2.335766423357664</v>
      </c>
      <c r="U647" s="21">
        <f t="shared" si="317"/>
        <v>0</v>
      </c>
      <c r="V647" s="5"/>
      <c r="W647" s="5">
        <f t="shared" si="318"/>
        <v>0.37000000000000011</v>
      </c>
      <c r="X647" s="4">
        <f t="shared" si="319"/>
        <v>-0.27007299270072993</v>
      </c>
      <c r="Y647" s="4">
        <f t="shared" si="320"/>
        <v>-0.64007299270073004</v>
      </c>
      <c r="Z647" s="21">
        <f t="shared" si="321"/>
        <v>2020</v>
      </c>
      <c r="AA647" s="4">
        <f t="shared" si="322"/>
        <v>-1</v>
      </c>
      <c r="AB647" s="4">
        <f t="shared" si="323"/>
        <v>-1</v>
      </c>
      <c r="AC647" s="4">
        <f t="shared" si="324"/>
        <v>0</v>
      </c>
      <c r="AD647" s="4"/>
      <c r="AE647" s="4">
        <f t="shared" si="325"/>
        <v>-0.64007299270073004</v>
      </c>
      <c r="AF647" s="22">
        <f t="shared" si="326"/>
        <v>-0.62999999999999989</v>
      </c>
      <c r="AG647" s="22">
        <f t="shared" si="327"/>
        <v>-1.2700729927007299</v>
      </c>
      <c r="AH647" s="3">
        <f t="shared" si="328"/>
        <v>0</v>
      </c>
      <c r="AI647" s="28" t="b">
        <f t="shared" si="329"/>
        <v>0</v>
      </c>
      <c r="AJ647" s="3">
        <f t="shared" si="330"/>
        <v>4.0700218818380707E-2</v>
      </c>
      <c r="AK647" s="3">
        <f t="shared" si="331"/>
        <v>4.0700218818380596E-2</v>
      </c>
      <c r="AL647" s="26">
        <f t="shared" si="332"/>
        <v>2.335766423357664</v>
      </c>
      <c r="AM647" s="26">
        <f ca="1">IF(RAND()&lt;J647,H647*F647,I647*G647)-1</f>
        <v>-1</v>
      </c>
      <c r="AN647" s="26">
        <f ca="1">IF(RAND()&lt;(J647+(2*F647-1)*Sheet2!D$109),H647*F647,I647*G647)-1</f>
        <v>-1</v>
      </c>
      <c r="AO647" s="3">
        <f t="shared" si="303"/>
        <v>202012</v>
      </c>
    </row>
    <row r="648" spans="1:41" s="3" customFormat="1" x14ac:dyDescent="0.25">
      <c r="A648" s="6">
        <v>44173</v>
      </c>
      <c r="B648" s="1" t="s">
        <v>29</v>
      </c>
      <c r="C648" s="1" t="s">
        <v>23</v>
      </c>
      <c r="D648">
        <v>34</v>
      </c>
      <c r="E648" s="1">
        <v>17</v>
      </c>
      <c r="F648">
        <f t="shared" si="304"/>
        <v>1</v>
      </c>
      <c r="G648">
        <f t="shared" si="305"/>
        <v>0</v>
      </c>
      <c r="H648" s="4">
        <v>1.27</v>
      </c>
      <c r="I648" s="4">
        <v>3.8</v>
      </c>
      <c r="J648" s="4">
        <f t="shared" si="306"/>
        <v>0.78740157480314954</v>
      </c>
      <c r="K648" s="4">
        <f t="shared" si="307"/>
        <v>0.26315789473684209</v>
      </c>
      <c r="L648" s="17">
        <f t="shared" si="308"/>
        <v>0.75740157480314951</v>
      </c>
      <c r="M648" s="17">
        <f t="shared" si="309"/>
        <v>0.29315789473684206</v>
      </c>
      <c r="N648" s="34">
        <f t="shared" si="310"/>
        <v>1.320303565859237</v>
      </c>
      <c r="O648" s="12">
        <f t="shared" si="311"/>
        <v>3.4111310592459612</v>
      </c>
      <c r="P648" s="4">
        <f t="shared" si="312"/>
        <v>202012</v>
      </c>
      <c r="Q648" s="17">
        <f t="shared" si="313"/>
        <v>1.27</v>
      </c>
      <c r="R648" s="17">
        <f t="shared" si="314"/>
        <v>-4.06084656084656</v>
      </c>
      <c r="S648" s="16">
        <f t="shared" si="315"/>
        <v>-2.79084656084656</v>
      </c>
      <c r="T648" s="5">
        <f t="shared" si="316"/>
        <v>2.9921259842519685</v>
      </c>
      <c r="U648" s="21">
        <f t="shared" si="317"/>
        <v>0</v>
      </c>
      <c r="V648" s="5"/>
      <c r="W648" s="5">
        <f t="shared" si="318"/>
        <v>0.27</v>
      </c>
      <c r="X648" s="4">
        <f t="shared" si="319"/>
        <v>-0.21259842519685046</v>
      </c>
      <c r="Y648" s="4">
        <f t="shared" si="320"/>
        <v>-0.48259842519685048</v>
      </c>
      <c r="Z648" s="21">
        <f t="shared" si="321"/>
        <v>2020</v>
      </c>
      <c r="AA648" s="4">
        <f t="shared" si="322"/>
        <v>-1</v>
      </c>
      <c r="AB648" s="4">
        <f t="shared" si="323"/>
        <v>-1</v>
      </c>
      <c r="AC648" s="4">
        <f t="shared" si="324"/>
        <v>0</v>
      </c>
      <c r="AD648" s="4"/>
      <c r="AE648" s="4">
        <f t="shared" si="325"/>
        <v>-0.48259842519685048</v>
      </c>
      <c r="AF648" s="22">
        <f t="shared" si="326"/>
        <v>-0.73</v>
      </c>
      <c r="AG648" s="22">
        <f t="shared" si="327"/>
        <v>-1.2125984251968505</v>
      </c>
      <c r="AH648" s="3">
        <f t="shared" si="328"/>
        <v>0</v>
      </c>
      <c r="AI648" s="28" t="b">
        <f t="shared" si="329"/>
        <v>0</v>
      </c>
      <c r="AJ648" s="3">
        <f t="shared" si="330"/>
        <v>4.8126232741617536E-2</v>
      </c>
      <c r="AK648" s="3">
        <f t="shared" si="331"/>
        <v>4.8126232741617314E-2</v>
      </c>
      <c r="AL648" s="26">
        <f t="shared" si="332"/>
        <v>2.9921259842519685</v>
      </c>
      <c r="AM648" s="26">
        <f ca="1">IF(RAND()&lt;J648,H648*F648,I648*G648)-1</f>
        <v>-1</v>
      </c>
      <c r="AN648" s="26">
        <f ca="1">IF(RAND()&lt;(J648+(2*F648-1)*Sheet2!D$109),H648*F648,I648*G648)-1</f>
        <v>-1</v>
      </c>
      <c r="AO648" s="3">
        <f t="shared" si="303"/>
        <v>202012</v>
      </c>
    </row>
    <row r="649" spans="1:41" s="3" customFormat="1" x14ac:dyDescent="0.25">
      <c r="A649" s="6">
        <v>44172</v>
      </c>
      <c r="B649" s="1" t="s">
        <v>24</v>
      </c>
      <c r="C649" s="1" t="s">
        <v>32</v>
      </c>
      <c r="D649">
        <v>24</v>
      </c>
      <c r="E649" s="1">
        <v>34</v>
      </c>
      <c r="F649">
        <f t="shared" si="304"/>
        <v>0</v>
      </c>
      <c r="G649">
        <f t="shared" si="305"/>
        <v>1</v>
      </c>
      <c r="H649" s="4">
        <v>2.35</v>
      </c>
      <c r="I649" s="4">
        <v>1.64</v>
      </c>
      <c r="J649" s="4">
        <f t="shared" si="306"/>
        <v>0.42553191489361702</v>
      </c>
      <c r="K649" s="4">
        <f t="shared" si="307"/>
        <v>0.6097560975609756</v>
      </c>
      <c r="L649" s="17">
        <f t="shared" si="308"/>
        <v>0.455531914893617</v>
      </c>
      <c r="M649" s="17">
        <f t="shared" si="309"/>
        <v>0.57975609756097557</v>
      </c>
      <c r="N649" s="34">
        <f t="shared" si="310"/>
        <v>2.1952358710882764</v>
      </c>
      <c r="O649" s="12">
        <f t="shared" si="311"/>
        <v>1.7248632730332354</v>
      </c>
      <c r="P649" s="4">
        <f t="shared" si="312"/>
        <v>202012</v>
      </c>
      <c r="Q649" s="17">
        <f t="shared" si="313"/>
        <v>1.4329268292682928</v>
      </c>
      <c r="R649" s="17">
        <f t="shared" si="314"/>
        <v>-2.3032407407407409</v>
      </c>
      <c r="S649" s="16">
        <f t="shared" si="315"/>
        <v>-0.87031391147244808</v>
      </c>
      <c r="T649" s="5">
        <f t="shared" si="316"/>
        <v>0.69787234042553181</v>
      </c>
      <c r="U649" s="21">
        <f t="shared" si="317"/>
        <v>0</v>
      </c>
      <c r="V649" s="5"/>
      <c r="W649" s="5">
        <f t="shared" si="318"/>
        <v>-1</v>
      </c>
      <c r="X649" s="4">
        <f t="shared" si="319"/>
        <v>-1</v>
      </c>
      <c r="Y649" s="4">
        <f t="shared" si="320"/>
        <v>0</v>
      </c>
      <c r="Z649" s="21">
        <f t="shared" si="321"/>
        <v>2020</v>
      </c>
      <c r="AA649" s="4">
        <f t="shared" si="322"/>
        <v>0.6399999999999999</v>
      </c>
      <c r="AB649" s="4">
        <f t="shared" si="323"/>
        <v>-0.3902439024390244</v>
      </c>
      <c r="AC649" s="4">
        <f t="shared" si="324"/>
        <v>-1.0302439024390244</v>
      </c>
      <c r="AD649" s="4"/>
      <c r="AE649" s="4">
        <f t="shared" si="325"/>
        <v>-1.9244680851063831</v>
      </c>
      <c r="AF649" s="22">
        <f t="shared" si="326"/>
        <v>-0.3600000000000001</v>
      </c>
      <c r="AG649" s="22">
        <f t="shared" si="327"/>
        <v>-1.3902439024390243</v>
      </c>
      <c r="AH649" s="3">
        <f t="shared" si="328"/>
        <v>0</v>
      </c>
      <c r="AI649" s="28" t="b">
        <f t="shared" si="329"/>
        <v>0</v>
      </c>
      <c r="AJ649" s="3">
        <f t="shared" si="330"/>
        <v>3.4085213032581496E-2</v>
      </c>
      <c r="AK649" s="3">
        <f t="shared" si="331"/>
        <v>3.4085213032581274E-2</v>
      </c>
      <c r="AL649" s="26">
        <f t="shared" si="332"/>
        <v>0.69787234042553181</v>
      </c>
      <c r="AM649" s="26">
        <f ca="1">IF(RAND()&lt;J649,H649*F649,I649*G649)-1</f>
        <v>0.6399999999999999</v>
      </c>
      <c r="AN649" s="26">
        <f ca="1">IF(RAND()&lt;(J649+(2*F649-1)*Sheet2!D$109),H649*F649,I649*G649)-1</f>
        <v>0.6399999999999999</v>
      </c>
      <c r="AO649" s="3">
        <f t="shared" si="303"/>
        <v>202012</v>
      </c>
    </row>
    <row r="650" spans="1:41" s="3" customFormat="1" x14ac:dyDescent="0.25">
      <c r="A650" s="6">
        <v>44172</v>
      </c>
      <c r="B650" s="1" t="s">
        <v>43</v>
      </c>
      <c r="C650" s="1" t="s">
        <v>58</v>
      </c>
      <c r="D650">
        <v>17</v>
      </c>
      <c r="E650" s="1">
        <v>23</v>
      </c>
      <c r="F650">
        <f t="shared" si="304"/>
        <v>0</v>
      </c>
      <c r="G650">
        <f t="shared" si="305"/>
        <v>1</v>
      </c>
      <c r="H650" s="4">
        <v>1.22</v>
      </c>
      <c r="I650" s="4">
        <v>4.5</v>
      </c>
      <c r="J650" s="4">
        <f t="shared" si="306"/>
        <v>0.81967213114754101</v>
      </c>
      <c r="K650" s="4">
        <f t="shared" si="307"/>
        <v>0.22222222222222221</v>
      </c>
      <c r="L650" s="17">
        <f t="shared" si="308"/>
        <v>0.84967213114754103</v>
      </c>
      <c r="M650" s="17">
        <f t="shared" si="309"/>
        <v>0.19222222222222221</v>
      </c>
      <c r="N650" s="34">
        <f t="shared" si="310"/>
        <v>1.1769245610650201</v>
      </c>
      <c r="O650" s="12">
        <f t="shared" si="311"/>
        <v>5.202312138728324</v>
      </c>
      <c r="P650" s="4">
        <f t="shared" si="312"/>
        <v>202012</v>
      </c>
      <c r="Q650" s="17">
        <f t="shared" si="313"/>
        <v>0.27111111111111108</v>
      </c>
      <c r="R650" s="17">
        <f t="shared" si="314"/>
        <v>-4.8311688311688314</v>
      </c>
      <c r="S650" s="16">
        <f t="shared" si="315"/>
        <v>-4.5600577200577206</v>
      </c>
      <c r="T650" s="5">
        <f t="shared" si="316"/>
        <v>3.6885245901639343</v>
      </c>
      <c r="U650" s="21">
        <f t="shared" si="317"/>
        <v>0</v>
      </c>
      <c r="V650" s="5"/>
      <c r="W650" s="5">
        <f t="shared" si="318"/>
        <v>-1</v>
      </c>
      <c r="X650" s="4">
        <f t="shared" si="319"/>
        <v>-1</v>
      </c>
      <c r="Y650" s="4">
        <f t="shared" si="320"/>
        <v>0</v>
      </c>
      <c r="Z650" s="21">
        <f t="shared" si="321"/>
        <v>2020</v>
      </c>
      <c r="AA650" s="4">
        <f t="shared" si="322"/>
        <v>3.5</v>
      </c>
      <c r="AB650" s="4">
        <f t="shared" si="323"/>
        <v>-0.77777777777777779</v>
      </c>
      <c r="AC650" s="4">
        <f t="shared" si="324"/>
        <v>-4.2777777777777777</v>
      </c>
      <c r="AD650" s="4"/>
      <c r="AE650" s="4">
        <f t="shared" si="325"/>
        <v>-0.40032786885245897</v>
      </c>
      <c r="AF650" s="22">
        <f t="shared" si="326"/>
        <v>2.5</v>
      </c>
      <c r="AG650" s="22">
        <f t="shared" si="327"/>
        <v>-1.7777777777777777</v>
      </c>
      <c r="AH650" s="3">
        <f t="shared" si="328"/>
        <v>0</v>
      </c>
      <c r="AI650" s="28" t="b">
        <f t="shared" si="329"/>
        <v>0</v>
      </c>
      <c r="AJ650" s="3">
        <f t="shared" si="330"/>
        <v>4.0209790209790097E-2</v>
      </c>
      <c r="AK650" s="3">
        <f t="shared" si="331"/>
        <v>4.0209790209790319E-2</v>
      </c>
      <c r="AL650" s="26">
        <f t="shared" si="332"/>
        <v>3.6885245901639343</v>
      </c>
      <c r="AM650" s="26">
        <f ca="1">IF(RAND()&lt;J650,H650*F650,I650*G650)-1</f>
        <v>-1</v>
      </c>
      <c r="AN650" s="26">
        <f ca="1">IF(RAND()&lt;(J650+(2*F650-1)*Sheet2!D$109),H650*F650,I650*G650)-1</f>
        <v>-1</v>
      </c>
      <c r="AO650" s="3">
        <f t="shared" si="303"/>
        <v>202012</v>
      </c>
    </row>
    <row r="651" spans="1:41" s="3" customFormat="1" x14ac:dyDescent="0.25">
      <c r="A651" s="6">
        <v>44171</v>
      </c>
      <c r="B651" s="1" t="s">
        <v>35</v>
      </c>
      <c r="C651" s="1" t="s">
        <v>21</v>
      </c>
      <c r="D651">
        <v>22</v>
      </c>
      <c r="E651" s="1">
        <v>16</v>
      </c>
      <c r="F651">
        <f t="shared" si="304"/>
        <v>1</v>
      </c>
      <c r="G651">
        <f t="shared" si="305"/>
        <v>0</v>
      </c>
      <c r="H651" s="4">
        <v>1.1200000000000001</v>
      </c>
      <c r="I651" s="4">
        <v>6.5</v>
      </c>
      <c r="J651" s="4">
        <f t="shared" si="306"/>
        <v>0.89285714285714279</v>
      </c>
      <c r="K651" s="4">
        <f t="shared" si="307"/>
        <v>0.15384615384615385</v>
      </c>
      <c r="L651" s="17">
        <f t="shared" si="308"/>
        <v>0.86285714285714277</v>
      </c>
      <c r="M651" s="17">
        <f t="shared" si="309"/>
        <v>0.18384615384615385</v>
      </c>
      <c r="N651" s="34">
        <f t="shared" si="310"/>
        <v>1.1589403973509935</v>
      </c>
      <c r="O651" s="12">
        <f t="shared" si="311"/>
        <v>5.4393305439330542</v>
      </c>
      <c r="P651" s="4">
        <f t="shared" si="312"/>
        <v>202012</v>
      </c>
      <c r="Q651" s="17">
        <f t="shared" si="313"/>
        <v>1.1200000000000001</v>
      </c>
      <c r="R651" s="17">
        <f t="shared" si="314"/>
        <v>-8.5151515151515067</v>
      </c>
      <c r="S651" s="16">
        <f t="shared" si="315"/>
        <v>-7.3951515151515066</v>
      </c>
      <c r="T651" s="5">
        <f t="shared" si="316"/>
        <v>5.8035714285714279</v>
      </c>
      <c r="U651" s="21">
        <f t="shared" si="317"/>
        <v>1</v>
      </c>
      <c r="V651" s="5"/>
      <c r="W651" s="5">
        <f t="shared" si="318"/>
        <v>0.12000000000000011</v>
      </c>
      <c r="X651" s="4">
        <f t="shared" si="319"/>
        <v>-0.10714285714285721</v>
      </c>
      <c r="Y651" s="4">
        <f t="shared" si="320"/>
        <v>-0.22714285714285731</v>
      </c>
      <c r="Z651" s="21">
        <f t="shared" si="321"/>
        <v>2020</v>
      </c>
      <c r="AA651" s="4">
        <f t="shared" si="322"/>
        <v>-1</v>
      </c>
      <c r="AB651" s="4">
        <f t="shared" si="323"/>
        <v>-1</v>
      </c>
      <c r="AC651" s="4">
        <f t="shared" si="324"/>
        <v>0</v>
      </c>
      <c r="AD651" s="4"/>
      <c r="AE651" s="4">
        <f t="shared" si="325"/>
        <v>-0.22714285714285731</v>
      </c>
      <c r="AF651" s="22">
        <f t="shared" si="326"/>
        <v>-0.87999999999999989</v>
      </c>
      <c r="AG651" s="22">
        <f t="shared" si="327"/>
        <v>-1.1071428571428572</v>
      </c>
      <c r="AH651" s="3">
        <f t="shared" si="328"/>
        <v>0</v>
      </c>
      <c r="AI651" s="28" t="b">
        <f t="shared" si="329"/>
        <v>0</v>
      </c>
      <c r="AJ651" s="3">
        <f t="shared" si="330"/>
        <v>4.4619422572178324E-2</v>
      </c>
      <c r="AK651" s="3">
        <f t="shared" si="331"/>
        <v>4.4619422572178324E-2</v>
      </c>
      <c r="AL651" s="26">
        <f t="shared" si="332"/>
        <v>5.8035714285714279</v>
      </c>
      <c r="AM651" s="26">
        <f ca="1">IF(RAND()&lt;J651,H651*F651,I651*G651)-1</f>
        <v>0.12000000000000011</v>
      </c>
      <c r="AN651" s="26">
        <f ca="1">IF(RAND()&lt;(J651+(2*F651-1)*Sheet2!D$109),H651*F651,I651*G651)-1</f>
        <v>0.12000000000000011</v>
      </c>
      <c r="AO651" s="3">
        <f t="shared" si="303"/>
        <v>202012</v>
      </c>
    </row>
    <row r="652" spans="1:41" s="3" customFormat="1" x14ac:dyDescent="0.25">
      <c r="A652" s="6">
        <v>44171</v>
      </c>
      <c r="B652" s="1" t="s">
        <v>48</v>
      </c>
      <c r="C652" s="1" t="s">
        <v>41</v>
      </c>
      <c r="D652">
        <v>30</v>
      </c>
      <c r="E652" s="1">
        <v>16</v>
      </c>
      <c r="F652">
        <f t="shared" si="304"/>
        <v>1</v>
      </c>
      <c r="G652">
        <f t="shared" si="305"/>
        <v>0</v>
      </c>
      <c r="H652" s="4">
        <v>1.23</v>
      </c>
      <c r="I652" s="4">
        <v>4.25</v>
      </c>
      <c r="J652" s="4">
        <f t="shared" si="306"/>
        <v>0.81300813008130079</v>
      </c>
      <c r="K652" s="4">
        <f t="shared" si="307"/>
        <v>0.23529411764705882</v>
      </c>
      <c r="L652" s="17">
        <f t="shared" si="308"/>
        <v>0.78300813008130077</v>
      </c>
      <c r="M652" s="17">
        <f t="shared" si="309"/>
        <v>0.26529411764705879</v>
      </c>
      <c r="N652" s="34">
        <f t="shared" si="310"/>
        <v>1.2771259474613228</v>
      </c>
      <c r="O652" s="12">
        <f t="shared" si="311"/>
        <v>3.7694013303769407</v>
      </c>
      <c r="P652" s="4">
        <f t="shared" si="312"/>
        <v>202012</v>
      </c>
      <c r="Q652" s="17">
        <f t="shared" si="313"/>
        <v>1.23</v>
      </c>
      <c r="R652" s="17">
        <f t="shared" si="314"/>
        <v>-4.6555183946488299</v>
      </c>
      <c r="S652" s="16">
        <f t="shared" si="315"/>
        <v>-3.4255183946488299</v>
      </c>
      <c r="T652" s="5">
        <f t="shared" si="316"/>
        <v>3.4552845528455287</v>
      </c>
      <c r="U652" s="21">
        <f t="shared" si="317"/>
        <v>0</v>
      </c>
      <c r="V652" s="5"/>
      <c r="W652" s="5">
        <f t="shared" si="318"/>
        <v>0.22999999999999998</v>
      </c>
      <c r="X652" s="4">
        <f t="shared" si="319"/>
        <v>-0.18699186991869921</v>
      </c>
      <c r="Y652" s="4">
        <f t="shared" si="320"/>
        <v>-0.41699186991869919</v>
      </c>
      <c r="Z652" s="21">
        <f t="shared" si="321"/>
        <v>2020</v>
      </c>
      <c r="AA652" s="4">
        <f t="shared" si="322"/>
        <v>-1</v>
      </c>
      <c r="AB652" s="4">
        <f t="shared" si="323"/>
        <v>-1</v>
      </c>
      <c r="AC652" s="4">
        <f t="shared" si="324"/>
        <v>0</v>
      </c>
      <c r="AD652" s="4"/>
      <c r="AE652" s="4">
        <f t="shared" si="325"/>
        <v>-0.41699186991869919</v>
      </c>
      <c r="AF652" s="22">
        <f t="shared" si="326"/>
        <v>-0.77</v>
      </c>
      <c r="AG652" s="22">
        <f t="shared" si="327"/>
        <v>-1.1869918699186992</v>
      </c>
      <c r="AH652" s="3">
        <f t="shared" si="328"/>
        <v>0</v>
      </c>
      <c r="AI652" s="28" t="b">
        <f t="shared" si="329"/>
        <v>0</v>
      </c>
      <c r="AJ652" s="3">
        <f t="shared" si="330"/>
        <v>4.6076642335766471E-2</v>
      </c>
      <c r="AK652" s="3">
        <f t="shared" si="331"/>
        <v>4.6076642335766471E-2</v>
      </c>
      <c r="AL652" s="26">
        <f t="shared" si="332"/>
        <v>3.4552845528455287</v>
      </c>
      <c r="AM652" s="26">
        <f ca="1">IF(RAND()&lt;J652,H652*F652,I652*G652)-1</f>
        <v>0.22999999999999998</v>
      </c>
      <c r="AN652" s="26">
        <f ca="1">IF(RAND()&lt;(J652+(2*F652-1)*Sheet2!D$109),H652*F652,I652*G652)-1</f>
        <v>-1</v>
      </c>
      <c r="AO652" s="3">
        <f t="shared" si="303"/>
        <v>202012</v>
      </c>
    </row>
    <row r="653" spans="1:41" s="3" customFormat="1" x14ac:dyDescent="0.25">
      <c r="A653" s="6">
        <v>44171</v>
      </c>
      <c r="B653" s="1" t="s">
        <v>56</v>
      </c>
      <c r="C653" s="1" t="s">
        <v>38</v>
      </c>
      <c r="D653">
        <v>0</v>
      </c>
      <c r="E653" s="1">
        <v>45</v>
      </c>
      <c r="F653">
        <f t="shared" si="304"/>
        <v>0</v>
      </c>
      <c r="G653">
        <f t="shared" si="305"/>
        <v>1</v>
      </c>
      <c r="H653" s="4">
        <v>1.8</v>
      </c>
      <c r="I653" s="4">
        <v>2.0499999999999998</v>
      </c>
      <c r="J653" s="4">
        <f t="shared" si="306"/>
        <v>0.55555555555555558</v>
      </c>
      <c r="K653" s="4">
        <f t="shared" si="307"/>
        <v>0.48780487804878053</v>
      </c>
      <c r="L653" s="17">
        <f t="shared" si="308"/>
        <v>0.58555555555555561</v>
      </c>
      <c r="M653" s="17">
        <f t="shared" si="309"/>
        <v>0.45780487804878056</v>
      </c>
      <c r="N653" s="34">
        <f t="shared" si="310"/>
        <v>1.7077798861480074</v>
      </c>
      <c r="O653" s="12">
        <f t="shared" si="311"/>
        <v>2.1843367075119868</v>
      </c>
      <c r="P653" s="4">
        <f t="shared" si="312"/>
        <v>202012</v>
      </c>
      <c r="Q653" s="17">
        <f t="shared" si="313"/>
        <v>0.87804878048780499</v>
      </c>
      <c r="R653" s="17">
        <f t="shared" si="314"/>
        <v>-2.2023809523809526</v>
      </c>
      <c r="S653" s="16">
        <f t="shared" si="315"/>
        <v>-1.3243321718931476</v>
      </c>
      <c r="T653" s="5">
        <f t="shared" si="316"/>
        <v>1.1388888888888888</v>
      </c>
      <c r="U653" s="21">
        <f t="shared" si="317"/>
        <v>0</v>
      </c>
      <c r="V653" s="5"/>
      <c r="W653" s="5">
        <f t="shared" si="318"/>
        <v>-1</v>
      </c>
      <c r="X653" s="4">
        <f t="shared" si="319"/>
        <v>-1</v>
      </c>
      <c r="Y653" s="4">
        <f t="shared" si="320"/>
        <v>0</v>
      </c>
      <c r="Z653" s="21">
        <f t="shared" si="321"/>
        <v>2020</v>
      </c>
      <c r="AA653" s="4">
        <f t="shared" si="322"/>
        <v>1.0499999999999998</v>
      </c>
      <c r="AB653" s="4">
        <f t="shared" si="323"/>
        <v>-0.51219512195121952</v>
      </c>
      <c r="AC653" s="4">
        <f t="shared" si="324"/>
        <v>-1.5621951219512193</v>
      </c>
      <c r="AD653" s="4"/>
      <c r="AE653" s="4">
        <f t="shared" si="325"/>
        <v>-1.2444444444444442</v>
      </c>
      <c r="AF653" s="22">
        <f t="shared" si="326"/>
        <v>4.9999999999999822E-2</v>
      </c>
      <c r="AG653" s="22">
        <f t="shared" si="327"/>
        <v>-1.5121951219512195</v>
      </c>
      <c r="AH653" s="3">
        <f t="shared" si="328"/>
        <v>0</v>
      </c>
      <c r="AI653" s="28" t="b">
        <f t="shared" si="329"/>
        <v>0</v>
      </c>
      <c r="AJ653" s="3">
        <f t="shared" si="330"/>
        <v>4.1558441558441461E-2</v>
      </c>
      <c r="AK653" s="3">
        <f t="shared" si="331"/>
        <v>4.1558441558441683E-2</v>
      </c>
      <c r="AL653" s="26">
        <f t="shared" si="332"/>
        <v>1.1388888888888888</v>
      </c>
      <c r="AM653" s="26">
        <f ca="1">IF(RAND()&lt;J653,H653*F653,I653*G653)-1</f>
        <v>-1</v>
      </c>
      <c r="AN653" s="26">
        <f ca="1">IF(RAND()&lt;(J653+(2*F653-1)*Sheet2!D$109),H653*F653,I653*G653)-1</f>
        <v>1.0499999999999998</v>
      </c>
      <c r="AO653" s="3">
        <f t="shared" si="303"/>
        <v>202012</v>
      </c>
    </row>
    <row r="654" spans="1:41" s="3" customFormat="1" x14ac:dyDescent="0.25">
      <c r="A654" s="6">
        <v>44171</v>
      </c>
      <c r="B654" s="1" t="s">
        <v>49</v>
      </c>
      <c r="C654" s="1" t="s">
        <v>55</v>
      </c>
      <c r="D654">
        <v>28</v>
      </c>
      <c r="E654" s="1">
        <v>38</v>
      </c>
      <c r="F654">
        <f t="shared" si="304"/>
        <v>0</v>
      </c>
      <c r="G654">
        <f t="shared" si="305"/>
        <v>1</v>
      </c>
      <c r="H654" s="4">
        <v>2.1</v>
      </c>
      <c r="I654" s="4">
        <v>1.76</v>
      </c>
      <c r="J654" s="4">
        <f t="shared" si="306"/>
        <v>0.47619047619047616</v>
      </c>
      <c r="K654" s="4">
        <f t="shared" si="307"/>
        <v>0.56818181818181823</v>
      </c>
      <c r="L654" s="17">
        <f t="shared" si="308"/>
        <v>0.50619047619047619</v>
      </c>
      <c r="M654" s="17">
        <f t="shared" si="309"/>
        <v>0.53818181818181821</v>
      </c>
      <c r="N654" s="34">
        <f t="shared" si="310"/>
        <v>1.9755409219190969</v>
      </c>
      <c r="O654" s="12">
        <f t="shared" si="311"/>
        <v>1.8581081081081081</v>
      </c>
      <c r="P654" s="4">
        <f t="shared" si="312"/>
        <v>202012</v>
      </c>
      <c r="Q654" s="17">
        <f t="shared" si="313"/>
        <v>1.1931818181818181</v>
      </c>
      <c r="R654" s="17">
        <f t="shared" si="314"/>
        <v>-2.2248803827751198</v>
      </c>
      <c r="S654" s="16">
        <f t="shared" si="315"/>
        <v>-1.0316985645933017</v>
      </c>
      <c r="T654" s="5">
        <f t="shared" si="316"/>
        <v>0.83809523809523812</v>
      </c>
      <c r="U654" s="21">
        <f t="shared" si="317"/>
        <v>0</v>
      </c>
      <c r="V654" s="5"/>
      <c r="W654" s="5">
        <f t="shared" si="318"/>
        <v>-1</v>
      </c>
      <c r="X654" s="4">
        <f t="shared" si="319"/>
        <v>-1</v>
      </c>
      <c r="Y654" s="4">
        <f t="shared" si="320"/>
        <v>0</v>
      </c>
      <c r="Z654" s="21">
        <f t="shared" si="321"/>
        <v>2020</v>
      </c>
      <c r="AA654" s="4">
        <f t="shared" si="322"/>
        <v>0.76</v>
      </c>
      <c r="AB654" s="4">
        <f t="shared" si="323"/>
        <v>-0.43181818181818177</v>
      </c>
      <c r="AC654" s="4">
        <f t="shared" si="324"/>
        <v>-1.1918181818181819</v>
      </c>
      <c r="AD654" s="4"/>
      <c r="AE654" s="4">
        <f t="shared" si="325"/>
        <v>-1.6238095238095238</v>
      </c>
      <c r="AF654" s="22">
        <f t="shared" si="326"/>
        <v>-0.24</v>
      </c>
      <c r="AG654" s="22">
        <f t="shared" si="327"/>
        <v>-1.4318181818181817</v>
      </c>
      <c r="AH654" s="3">
        <f t="shared" si="328"/>
        <v>0</v>
      </c>
      <c r="AI654" s="28" t="b">
        <f t="shared" si="329"/>
        <v>0</v>
      </c>
      <c r="AJ654" s="3">
        <f t="shared" si="330"/>
        <v>4.2487046632124437E-2</v>
      </c>
      <c r="AK654" s="3">
        <f t="shared" si="331"/>
        <v>4.2487046632124326E-2</v>
      </c>
      <c r="AL654" s="26">
        <f t="shared" si="332"/>
        <v>0.83809523809523812</v>
      </c>
      <c r="AM654" s="26">
        <f ca="1">IF(RAND()&lt;J654,H654*F654,I654*G654)-1</f>
        <v>-1</v>
      </c>
      <c r="AN654" s="26">
        <f ca="1">IF(RAND()&lt;(J654+(2*F654-1)*Sheet2!D$109),H654*F654,I654*G654)-1</f>
        <v>0.76</v>
      </c>
      <c r="AO654" s="3">
        <f t="shared" si="303"/>
        <v>202012</v>
      </c>
    </row>
    <row r="655" spans="1:41" s="3" customFormat="1" x14ac:dyDescent="0.25">
      <c r="A655" s="6">
        <v>44171</v>
      </c>
      <c r="B655" s="1" t="s">
        <v>47</v>
      </c>
      <c r="C655" s="1" t="s">
        <v>20</v>
      </c>
      <c r="D655">
        <v>12</v>
      </c>
      <c r="E655" s="1">
        <v>17</v>
      </c>
      <c r="F655">
        <f t="shared" si="304"/>
        <v>0</v>
      </c>
      <c r="G655">
        <f t="shared" si="305"/>
        <v>1</v>
      </c>
      <c r="H655" s="4">
        <v>1.19</v>
      </c>
      <c r="I655" s="4">
        <v>5</v>
      </c>
      <c r="J655" s="4">
        <f t="shared" si="306"/>
        <v>0.84033613445378152</v>
      </c>
      <c r="K655" s="4">
        <f t="shared" si="307"/>
        <v>0.2</v>
      </c>
      <c r="L655" s="17">
        <f t="shared" si="308"/>
        <v>0.87033613445378155</v>
      </c>
      <c r="M655" s="17">
        <f t="shared" si="309"/>
        <v>0.17</v>
      </c>
      <c r="N655" s="34">
        <f t="shared" si="310"/>
        <v>1.1489813652602103</v>
      </c>
      <c r="O655" s="12">
        <f t="shared" si="311"/>
        <v>5.8823529411764701</v>
      </c>
      <c r="P655" s="4">
        <f t="shared" si="312"/>
        <v>202012</v>
      </c>
      <c r="Q655" s="17">
        <f t="shared" si="313"/>
        <v>0.23799999999999999</v>
      </c>
      <c r="R655" s="17">
        <f t="shared" si="314"/>
        <v>-5.5131578947368434</v>
      </c>
      <c r="S655" s="16">
        <f t="shared" si="315"/>
        <v>-5.2751578947368429</v>
      </c>
      <c r="T655" s="5">
        <f t="shared" si="316"/>
        <v>4.2016806722689077</v>
      </c>
      <c r="U655" s="21">
        <f t="shared" si="317"/>
        <v>0</v>
      </c>
      <c r="V655" s="5"/>
      <c r="W655" s="5">
        <f t="shared" si="318"/>
        <v>-1</v>
      </c>
      <c r="X655" s="4">
        <f t="shared" si="319"/>
        <v>-1</v>
      </c>
      <c r="Y655" s="4">
        <f t="shared" si="320"/>
        <v>0</v>
      </c>
      <c r="Z655" s="21">
        <f t="shared" si="321"/>
        <v>2020</v>
      </c>
      <c r="AA655" s="4">
        <f t="shared" si="322"/>
        <v>4</v>
      </c>
      <c r="AB655" s="4">
        <f t="shared" si="323"/>
        <v>-0.8</v>
      </c>
      <c r="AC655" s="4">
        <f t="shared" si="324"/>
        <v>-4.8</v>
      </c>
      <c r="AD655" s="4"/>
      <c r="AE655" s="4">
        <f t="shared" si="325"/>
        <v>-0.34966386554621842</v>
      </c>
      <c r="AF655" s="22">
        <f t="shared" si="326"/>
        <v>3</v>
      </c>
      <c r="AG655" s="22">
        <f t="shared" si="327"/>
        <v>-1.8</v>
      </c>
      <c r="AH655" s="3">
        <f t="shared" si="328"/>
        <v>0</v>
      </c>
      <c r="AI655" s="28" t="b">
        <f t="shared" si="329"/>
        <v>0</v>
      </c>
      <c r="AJ655" s="3">
        <f t="shared" si="330"/>
        <v>3.8772213247172949E-2</v>
      </c>
      <c r="AK655" s="3">
        <f t="shared" si="331"/>
        <v>3.877221324717306E-2</v>
      </c>
      <c r="AL655" s="26">
        <f t="shared" si="332"/>
        <v>4.2016806722689077</v>
      </c>
      <c r="AM655" s="26">
        <f ca="1">IF(RAND()&lt;J655,H655*F655,I655*G655)-1</f>
        <v>-1</v>
      </c>
      <c r="AN655" s="26">
        <f ca="1">IF(RAND()&lt;(J655+(2*F655-1)*Sheet2!D$109),H655*F655,I655*G655)-1</f>
        <v>-1</v>
      </c>
      <c r="AO655" s="3">
        <f t="shared" si="303"/>
        <v>202012</v>
      </c>
    </row>
    <row r="656" spans="1:41" s="3" customFormat="1" x14ac:dyDescent="0.25">
      <c r="A656" s="6">
        <v>44171</v>
      </c>
      <c r="B656" s="1" t="s">
        <v>27</v>
      </c>
      <c r="C656" s="1" t="s">
        <v>28</v>
      </c>
      <c r="D656">
        <v>16</v>
      </c>
      <c r="E656" s="1">
        <v>21</v>
      </c>
      <c r="F656">
        <f t="shared" si="304"/>
        <v>0</v>
      </c>
      <c r="G656">
        <f t="shared" si="305"/>
        <v>1</v>
      </c>
      <c r="H656" s="4">
        <v>2.67</v>
      </c>
      <c r="I656" s="4">
        <v>1.52</v>
      </c>
      <c r="J656" s="4">
        <f t="shared" si="306"/>
        <v>0.37453183520599254</v>
      </c>
      <c r="K656" s="4">
        <f t="shared" si="307"/>
        <v>0.65789473684210531</v>
      </c>
      <c r="L656" s="17">
        <f t="shared" si="308"/>
        <v>0.40453183520599256</v>
      </c>
      <c r="M656" s="17">
        <f t="shared" si="309"/>
        <v>0.62789473684210528</v>
      </c>
      <c r="N656" s="34">
        <f t="shared" si="310"/>
        <v>2.47199333395056</v>
      </c>
      <c r="O656" s="12">
        <f t="shared" si="311"/>
        <v>1.5926236378876781</v>
      </c>
      <c r="P656" s="4">
        <f t="shared" si="312"/>
        <v>202012</v>
      </c>
      <c r="Q656" s="17">
        <f t="shared" si="313"/>
        <v>1.756578947368421</v>
      </c>
      <c r="R656" s="17">
        <f t="shared" si="314"/>
        <v>-2.521879318286504</v>
      </c>
      <c r="S656" s="16">
        <f t="shared" si="315"/>
        <v>-0.76530037091808301</v>
      </c>
      <c r="T656" s="5">
        <f t="shared" si="316"/>
        <v>0.56928838951310867</v>
      </c>
      <c r="U656" s="21">
        <f t="shared" si="317"/>
        <v>0</v>
      </c>
      <c r="V656" s="5"/>
      <c r="W656" s="5">
        <f t="shared" si="318"/>
        <v>-1</v>
      </c>
      <c r="X656" s="4">
        <f t="shared" si="319"/>
        <v>-1</v>
      </c>
      <c r="Y656" s="4">
        <f t="shared" si="320"/>
        <v>0</v>
      </c>
      <c r="Z656" s="21">
        <f t="shared" si="321"/>
        <v>2020</v>
      </c>
      <c r="AA656" s="4">
        <f t="shared" si="322"/>
        <v>0.52</v>
      </c>
      <c r="AB656" s="4">
        <f t="shared" si="323"/>
        <v>-0.34210526315789469</v>
      </c>
      <c r="AC656" s="4">
        <f t="shared" si="324"/>
        <v>-0.86210526315789471</v>
      </c>
      <c r="AD656" s="4"/>
      <c r="AE656" s="4">
        <f t="shared" si="325"/>
        <v>-2.2954681647940074</v>
      </c>
      <c r="AF656" s="22">
        <f t="shared" si="326"/>
        <v>-0.48</v>
      </c>
      <c r="AG656" s="22">
        <f t="shared" si="327"/>
        <v>-1.3421052631578947</v>
      </c>
      <c r="AH656" s="3">
        <f t="shared" si="328"/>
        <v>0</v>
      </c>
      <c r="AI656" s="28" t="b">
        <f t="shared" si="329"/>
        <v>0</v>
      </c>
      <c r="AJ656" s="3">
        <f t="shared" si="330"/>
        <v>3.1408114558472477E-2</v>
      </c>
      <c r="AK656" s="3">
        <f t="shared" si="331"/>
        <v>3.1408114558472588E-2</v>
      </c>
      <c r="AL656" s="26">
        <f t="shared" si="332"/>
        <v>0.56928838951310867</v>
      </c>
      <c r="AM656" s="26">
        <f ca="1">IF(RAND()&lt;J656,H656*F656,I656*G656)-1</f>
        <v>-1</v>
      </c>
      <c r="AN656" s="26">
        <f ca="1">IF(RAND()&lt;(J656+(2*F656-1)*Sheet2!D$109),H656*F656,I656*G656)-1</f>
        <v>-1</v>
      </c>
      <c r="AO656" s="3">
        <f t="shared" si="303"/>
        <v>202012</v>
      </c>
    </row>
    <row r="657" spans="1:41" s="3" customFormat="1" x14ac:dyDescent="0.25">
      <c r="A657" s="6">
        <v>44171</v>
      </c>
      <c r="B657" s="1" t="s">
        <v>31</v>
      </c>
      <c r="C657" s="1" t="s">
        <v>19</v>
      </c>
      <c r="D657">
        <v>30</v>
      </c>
      <c r="E657" s="1">
        <v>34</v>
      </c>
      <c r="F657">
        <f t="shared" si="304"/>
        <v>0</v>
      </c>
      <c r="G657">
        <f t="shared" si="305"/>
        <v>1</v>
      </c>
      <c r="H657" s="4">
        <v>1.58</v>
      </c>
      <c r="I657" s="4">
        <v>2.5</v>
      </c>
      <c r="J657" s="4">
        <f t="shared" si="306"/>
        <v>0.63291139240506322</v>
      </c>
      <c r="K657" s="4">
        <f t="shared" si="307"/>
        <v>0.4</v>
      </c>
      <c r="L657" s="17">
        <f t="shared" si="308"/>
        <v>0.66291139240506325</v>
      </c>
      <c r="M657" s="17">
        <f t="shared" si="309"/>
        <v>0.37</v>
      </c>
      <c r="N657" s="34">
        <f t="shared" si="310"/>
        <v>1.5084972312392593</v>
      </c>
      <c r="O657" s="12">
        <f t="shared" si="311"/>
        <v>2.7027027027027026</v>
      </c>
      <c r="P657" s="4">
        <f t="shared" si="312"/>
        <v>202012</v>
      </c>
      <c r="Q657" s="17">
        <f t="shared" si="313"/>
        <v>0.63200000000000001</v>
      </c>
      <c r="R657" s="17">
        <f t="shared" si="314"/>
        <v>-2.3908045977011492</v>
      </c>
      <c r="S657" s="16">
        <f t="shared" si="315"/>
        <v>-1.7588045977011491</v>
      </c>
      <c r="T657" s="5">
        <f t="shared" si="316"/>
        <v>1.5822784810126582</v>
      </c>
      <c r="U657" s="21">
        <f t="shared" si="317"/>
        <v>0</v>
      </c>
      <c r="V657" s="5"/>
      <c r="W657" s="5">
        <f t="shared" si="318"/>
        <v>-1</v>
      </c>
      <c r="X657" s="4">
        <f t="shared" si="319"/>
        <v>-1</v>
      </c>
      <c r="Y657" s="4">
        <f t="shared" si="320"/>
        <v>0</v>
      </c>
      <c r="Z657" s="21">
        <f t="shared" si="321"/>
        <v>2020</v>
      </c>
      <c r="AA657" s="4">
        <f t="shared" si="322"/>
        <v>1.5</v>
      </c>
      <c r="AB657" s="4">
        <f t="shared" si="323"/>
        <v>-0.6</v>
      </c>
      <c r="AC657" s="4">
        <f t="shared" si="324"/>
        <v>-2.1</v>
      </c>
      <c r="AD657" s="4"/>
      <c r="AE657" s="4">
        <f t="shared" si="325"/>
        <v>-0.94708860759493685</v>
      </c>
      <c r="AF657" s="22">
        <f t="shared" si="326"/>
        <v>0.5</v>
      </c>
      <c r="AG657" s="22">
        <f t="shared" si="327"/>
        <v>-1.6</v>
      </c>
      <c r="AH657" s="3">
        <f t="shared" si="328"/>
        <v>0</v>
      </c>
      <c r="AI657" s="28" t="b">
        <f t="shared" si="329"/>
        <v>0</v>
      </c>
      <c r="AJ657" s="3">
        <f t="shared" si="330"/>
        <v>3.1862745098039214E-2</v>
      </c>
      <c r="AK657" s="3">
        <f t="shared" si="331"/>
        <v>3.1862745098039214E-2</v>
      </c>
      <c r="AL657" s="26">
        <f t="shared" si="332"/>
        <v>1.5822784810126582</v>
      </c>
      <c r="AM657" s="26">
        <f ca="1">IF(RAND()&lt;J657,H657*F657,I657*G657)-1</f>
        <v>-1</v>
      </c>
      <c r="AN657" s="26">
        <f ca="1">IF(RAND()&lt;(J657+(2*F657-1)*Sheet2!D$109),H657*F657,I657*G657)-1</f>
        <v>-1</v>
      </c>
      <c r="AO657" s="3">
        <f t="shared" si="303"/>
        <v>202012</v>
      </c>
    </row>
    <row r="658" spans="1:41" s="3" customFormat="1" x14ac:dyDescent="0.25">
      <c r="A658" s="6">
        <v>44171</v>
      </c>
      <c r="B658" s="1" t="s">
        <v>33</v>
      </c>
      <c r="C658" s="1" t="s">
        <v>22</v>
      </c>
      <c r="D658">
        <v>20</v>
      </c>
      <c r="E658" s="1">
        <v>26</v>
      </c>
      <c r="F658">
        <f t="shared" si="304"/>
        <v>0</v>
      </c>
      <c r="G658">
        <f t="shared" si="305"/>
        <v>1</v>
      </c>
      <c r="H658" s="4">
        <v>2.35</v>
      </c>
      <c r="I658" s="4">
        <v>1.64</v>
      </c>
      <c r="J658" s="4">
        <f t="shared" si="306"/>
        <v>0.42553191489361702</v>
      </c>
      <c r="K658" s="4">
        <f t="shared" si="307"/>
        <v>0.6097560975609756</v>
      </c>
      <c r="L658" s="17">
        <f t="shared" si="308"/>
        <v>0.455531914893617</v>
      </c>
      <c r="M658" s="17">
        <f t="shared" si="309"/>
        <v>0.57975609756097557</v>
      </c>
      <c r="N658" s="34">
        <f t="shared" si="310"/>
        <v>2.1952358710882764</v>
      </c>
      <c r="O658" s="12">
        <f t="shared" si="311"/>
        <v>1.7248632730332354</v>
      </c>
      <c r="P658" s="4">
        <f t="shared" si="312"/>
        <v>202012</v>
      </c>
      <c r="Q658" s="17">
        <f t="shared" si="313"/>
        <v>1.4329268292682928</v>
      </c>
      <c r="R658" s="17">
        <f t="shared" si="314"/>
        <v>-2.3032407407407409</v>
      </c>
      <c r="S658" s="16">
        <f t="shared" si="315"/>
        <v>-0.87031391147244808</v>
      </c>
      <c r="T658" s="5">
        <f t="shared" si="316"/>
        <v>0.69787234042553181</v>
      </c>
      <c r="U658" s="21">
        <f t="shared" si="317"/>
        <v>0</v>
      </c>
      <c r="V658" s="5"/>
      <c r="W658" s="5">
        <f t="shared" si="318"/>
        <v>-1</v>
      </c>
      <c r="X658" s="4">
        <f t="shared" si="319"/>
        <v>-1</v>
      </c>
      <c r="Y658" s="4">
        <f t="shared" si="320"/>
        <v>0</v>
      </c>
      <c r="Z658" s="21">
        <f t="shared" si="321"/>
        <v>2020</v>
      </c>
      <c r="AA658" s="4">
        <f t="shared" si="322"/>
        <v>0.6399999999999999</v>
      </c>
      <c r="AB658" s="4">
        <f t="shared" si="323"/>
        <v>-0.3902439024390244</v>
      </c>
      <c r="AC658" s="4">
        <f t="shared" si="324"/>
        <v>-1.0302439024390244</v>
      </c>
      <c r="AD658" s="4"/>
      <c r="AE658" s="4">
        <f t="shared" si="325"/>
        <v>-1.9244680851063831</v>
      </c>
      <c r="AF658" s="22">
        <f t="shared" si="326"/>
        <v>-0.3600000000000001</v>
      </c>
      <c r="AG658" s="22">
        <f t="shared" si="327"/>
        <v>-1.3902439024390243</v>
      </c>
      <c r="AH658" s="3">
        <f t="shared" si="328"/>
        <v>0</v>
      </c>
      <c r="AI658" s="28" t="b">
        <f t="shared" si="329"/>
        <v>0</v>
      </c>
      <c r="AJ658" s="3">
        <f t="shared" si="330"/>
        <v>3.4085213032581496E-2</v>
      </c>
      <c r="AK658" s="3">
        <f t="shared" si="331"/>
        <v>3.4085213032581274E-2</v>
      </c>
      <c r="AL658" s="26">
        <f t="shared" si="332"/>
        <v>0.69787234042553181</v>
      </c>
      <c r="AM658" s="26">
        <f ca="1">IF(RAND()&lt;J658,H658*F658,I658*G658)-1</f>
        <v>-1</v>
      </c>
      <c r="AN658" s="26">
        <f ca="1">IF(RAND()&lt;(J658+(2*F658-1)*Sheet2!D$109),H658*F658,I658*G658)-1</f>
        <v>-1</v>
      </c>
      <c r="AO658" s="3">
        <f t="shared" si="303"/>
        <v>202012</v>
      </c>
    </row>
    <row r="659" spans="1:41" s="3" customFormat="1" x14ac:dyDescent="0.25">
      <c r="A659" s="6">
        <v>44171</v>
      </c>
      <c r="B659" s="1" t="s">
        <v>37</v>
      </c>
      <c r="C659" s="1" t="s">
        <v>30</v>
      </c>
      <c r="D659">
        <v>19</v>
      </c>
      <c r="E659" s="1">
        <v>7</v>
      </c>
      <c r="F659">
        <f t="shared" si="304"/>
        <v>1</v>
      </c>
      <c r="G659">
        <f t="shared" si="305"/>
        <v>0</v>
      </c>
      <c r="H659" s="4">
        <v>1.19</v>
      </c>
      <c r="I659" s="4">
        <v>5</v>
      </c>
      <c r="J659" s="4">
        <f t="shared" si="306"/>
        <v>0.84033613445378152</v>
      </c>
      <c r="K659" s="4">
        <f t="shared" si="307"/>
        <v>0.2</v>
      </c>
      <c r="L659" s="17">
        <f t="shared" si="308"/>
        <v>0.8103361344537815</v>
      </c>
      <c r="M659" s="17">
        <f t="shared" si="309"/>
        <v>0.23</v>
      </c>
      <c r="N659" s="34">
        <f t="shared" si="310"/>
        <v>1.234055791766048</v>
      </c>
      <c r="O659" s="12">
        <f t="shared" si="311"/>
        <v>4.3478260869565215</v>
      </c>
      <c r="P659" s="4">
        <f t="shared" si="312"/>
        <v>202012</v>
      </c>
      <c r="Q659" s="17">
        <f t="shared" si="313"/>
        <v>1.19</v>
      </c>
      <c r="R659" s="17">
        <f t="shared" si="314"/>
        <v>-5.5131578947368434</v>
      </c>
      <c r="S659" s="16">
        <f t="shared" si="315"/>
        <v>-4.323157894736843</v>
      </c>
      <c r="T659" s="5">
        <f t="shared" si="316"/>
        <v>4.2016806722689077</v>
      </c>
      <c r="U659" s="21">
        <f t="shared" si="317"/>
        <v>0</v>
      </c>
      <c r="V659" s="5"/>
      <c r="W659" s="5">
        <f t="shared" si="318"/>
        <v>0.18999999999999995</v>
      </c>
      <c r="X659" s="4">
        <f t="shared" si="319"/>
        <v>-0.15966386554621848</v>
      </c>
      <c r="Y659" s="4">
        <f t="shared" si="320"/>
        <v>-0.34966386554621842</v>
      </c>
      <c r="Z659" s="21">
        <f t="shared" si="321"/>
        <v>2020</v>
      </c>
      <c r="AA659" s="4">
        <f t="shared" si="322"/>
        <v>-1</v>
      </c>
      <c r="AB659" s="4">
        <f t="shared" si="323"/>
        <v>-1</v>
      </c>
      <c r="AC659" s="4">
        <f t="shared" si="324"/>
        <v>0</v>
      </c>
      <c r="AD659" s="4"/>
      <c r="AE659" s="4">
        <f t="shared" si="325"/>
        <v>-0.34966386554621842</v>
      </c>
      <c r="AF659" s="22">
        <f t="shared" si="326"/>
        <v>-0.81</v>
      </c>
      <c r="AG659" s="22">
        <f t="shared" si="327"/>
        <v>-1.1596638655462184</v>
      </c>
      <c r="AH659" s="3">
        <f t="shared" si="328"/>
        <v>0</v>
      </c>
      <c r="AI659" s="28" t="b">
        <f t="shared" si="329"/>
        <v>0</v>
      </c>
      <c r="AJ659" s="3">
        <f t="shared" si="330"/>
        <v>3.8772213247172949E-2</v>
      </c>
      <c r="AK659" s="3">
        <f t="shared" si="331"/>
        <v>3.8772213247172838E-2</v>
      </c>
      <c r="AL659" s="26">
        <f t="shared" si="332"/>
        <v>4.2016806722689077</v>
      </c>
      <c r="AM659" s="26">
        <f ca="1">IF(RAND()&lt;J659,H659*F659,I659*G659)-1</f>
        <v>0.18999999999999995</v>
      </c>
      <c r="AN659" s="26">
        <f ca="1">IF(RAND()&lt;(J659+(2*F659-1)*Sheet2!D$109),H659*F659,I659*G659)-1</f>
        <v>-1</v>
      </c>
      <c r="AO659" s="3">
        <f t="shared" si="303"/>
        <v>202012</v>
      </c>
    </row>
    <row r="660" spans="1:41" s="3" customFormat="1" x14ac:dyDescent="0.25">
      <c r="A660" s="6">
        <v>44171</v>
      </c>
      <c r="B660" s="1" t="s">
        <v>46</v>
      </c>
      <c r="C660" s="1" t="s">
        <v>42</v>
      </c>
      <c r="D660">
        <v>27</v>
      </c>
      <c r="E660" s="1">
        <v>24</v>
      </c>
      <c r="F660">
        <f t="shared" si="304"/>
        <v>1</v>
      </c>
      <c r="G660">
        <f t="shared" si="305"/>
        <v>0</v>
      </c>
      <c r="H660" s="4">
        <v>1.23</v>
      </c>
      <c r="I660" s="4">
        <v>4.25</v>
      </c>
      <c r="J660" s="4">
        <f t="shared" si="306"/>
        <v>0.81300813008130079</v>
      </c>
      <c r="K660" s="4">
        <f t="shared" si="307"/>
        <v>0.23529411764705882</v>
      </c>
      <c r="L660" s="17">
        <f t="shared" si="308"/>
        <v>0.78300813008130077</v>
      </c>
      <c r="M660" s="17">
        <f t="shared" si="309"/>
        <v>0.26529411764705879</v>
      </c>
      <c r="N660" s="34">
        <f t="shared" si="310"/>
        <v>1.2771259474613228</v>
      </c>
      <c r="O660" s="12">
        <f t="shared" si="311"/>
        <v>3.7694013303769407</v>
      </c>
      <c r="P660" s="4">
        <f t="shared" si="312"/>
        <v>202012</v>
      </c>
      <c r="Q660" s="17">
        <f t="shared" si="313"/>
        <v>1.23</v>
      </c>
      <c r="R660" s="17">
        <f t="shared" si="314"/>
        <v>-4.6555183946488299</v>
      </c>
      <c r="S660" s="16">
        <f t="shared" si="315"/>
        <v>-3.4255183946488299</v>
      </c>
      <c r="T660" s="5">
        <f t="shared" si="316"/>
        <v>3.4552845528455287</v>
      </c>
      <c r="U660" s="21">
        <f t="shared" si="317"/>
        <v>0</v>
      </c>
      <c r="V660" s="5"/>
      <c r="W660" s="5">
        <f t="shared" si="318"/>
        <v>0.22999999999999998</v>
      </c>
      <c r="X660" s="4">
        <f t="shared" si="319"/>
        <v>-0.18699186991869921</v>
      </c>
      <c r="Y660" s="4">
        <f t="shared" si="320"/>
        <v>-0.41699186991869919</v>
      </c>
      <c r="Z660" s="21">
        <f t="shared" si="321"/>
        <v>2020</v>
      </c>
      <c r="AA660" s="4">
        <f t="shared" si="322"/>
        <v>-1</v>
      </c>
      <c r="AB660" s="4">
        <f t="shared" si="323"/>
        <v>-1</v>
      </c>
      <c r="AC660" s="4">
        <f t="shared" si="324"/>
        <v>0</v>
      </c>
      <c r="AD660" s="4"/>
      <c r="AE660" s="4">
        <f t="shared" si="325"/>
        <v>-0.41699186991869919</v>
      </c>
      <c r="AF660" s="22">
        <f t="shared" si="326"/>
        <v>-0.77</v>
      </c>
      <c r="AG660" s="22">
        <f t="shared" si="327"/>
        <v>-1.1869918699186992</v>
      </c>
      <c r="AH660" s="3">
        <f t="shared" si="328"/>
        <v>0</v>
      </c>
      <c r="AI660" s="28" t="b">
        <f t="shared" si="329"/>
        <v>0</v>
      </c>
      <c r="AJ660" s="3">
        <f t="shared" si="330"/>
        <v>4.6076642335766471E-2</v>
      </c>
      <c r="AK660" s="3">
        <f t="shared" si="331"/>
        <v>4.6076642335766471E-2</v>
      </c>
      <c r="AL660" s="26">
        <f t="shared" si="332"/>
        <v>3.4552845528455287</v>
      </c>
      <c r="AM660" s="26">
        <f ca="1">IF(RAND()&lt;J660,H660*F660,I660*G660)-1</f>
        <v>0.22999999999999998</v>
      </c>
      <c r="AN660" s="26">
        <f ca="1">IF(RAND()&lt;(J660+(2*F660-1)*Sheet2!D$109),H660*F660,I660*G660)-1</f>
        <v>0.22999999999999998</v>
      </c>
      <c r="AO660" s="3">
        <f t="shared" si="303"/>
        <v>202012</v>
      </c>
    </row>
    <row r="661" spans="1:41" s="3" customFormat="1" x14ac:dyDescent="0.25">
      <c r="A661" s="6">
        <v>44171</v>
      </c>
      <c r="B661" s="1" t="s">
        <v>39</v>
      </c>
      <c r="C661" s="1" t="s">
        <v>57</v>
      </c>
      <c r="D661">
        <v>28</v>
      </c>
      <c r="E661" s="1">
        <v>31</v>
      </c>
      <c r="F661">
        <f t="shared" si="304"/>
        <v>0</v>
      </c>
      <c r="G661">
        <f t="shared" si="305"/>
        <v>1</v>
      </c>
      <c r="H661" s="4">
        <v>3.9</v>
      </c>
      <c r="I661" s="4">
        <v>1.27</v>
      </c>
      <c r="J661" s="4">
        <f t="shared" si="306"/>
        <v>0.25641025641025644</v>
      </c>
      <c r="K661" s="4">
        <f t="shared" si="307"/>
        <v>0.78740157480314954</v>
      </c>
      <c r="L661" s="17">
        <f t="shared" si="308"/>
        <v>0.28641025641025641</v>
      </c>
      <c r="M661" s="17">
        <f t="shared" si="309"/>
        <v>0.75740157480314951</v>
      </c>
      <c r="N661" s="34">
        <f t="shared" si="310"/>
        <v>3.4914950760966876</v>
      </c>
      <c r="O661" s="12">
        <f t="shared" si="311"/>
        <v>1.320303565859237</v>
      </c>
      <c r="P661" s="4">
        <f t="shared" si="312"/>
        <v>202012</v>
      </c>
      <c r="Q661" s="17">
        <f t="shared" si="313"/>
        <v>3.0708661417322833</v>
      </c>
      <c r="R661" s="17">
        <f t="shared" si="314"/>
        <v>-4.0485312899106001</v>
      </c>
      <c r="S661" s="16">
        <f t="shared" si="315"/>
        <v>-0.97766514817831673</v>
      </c>
      <c r="T661" s="5">
        <f t="shared" si="316"/>
        <v>0.32564102564102565</v>
      </c>
      <c r="U661" s="21">
        <f t="shared" si="317"/>
        <v>0</v>
      </c>
      <c r="V661" s="5"/>
      <c r="W661" s="5">
        <f t="shared" si="318"/>
        <v>-1</v>
      </c>
      <c r="X661" s="4">
        <f t="shared" si="319"/>
        <v>-1</v>
      </c>
      <c r="Y661" s="4">
        <f t="shared" si="320"/>
        <v>0</v>
      </c>
      <c r="Z661" s="21">
        <f t="shared" si="321"/>
        <v>2020</v>
      </c>
      <c r="AA661" s="4">
        <f t="shared" si="322"/>
        <v>0.27</v>
      </c>
      <c r="AB661" s="4">
        <f t="shared" si="323"/>
        <v>-0.21259842519685046</v>
      </c>
      <c r="AC661" s="4">
        <f t="shared" si="324"/>
        <v>-0.48259842519685048</v>
      </c>
      <c r="AD661" s="4"/>
      <c r="AE661" s="4">
        <f t="shared" si="325"/>
        <v>-3.6435897435897431</v>
      </c>
      <c r="AF661" s="22">
        <f t="shared" si="326"/>
        <v>-0.73</v>
      </c>
      <c r="AG661" s="22">
        <f t="shared" si="327"/>
        <v>-1.2125984251968505</v>
      </c>
      <c r="AH661" s="3">
        <f t="shared" si="328"/>
        <v>0</v>
      </c>
      <c r="AI661" s="28" t="b">
        <f t="shared" si="329"/>
        <v>0</v>
      </c>
      <c r="AJ661" s="3">
        <f t="shared" si="330"/>
        <v>4.1972920696324856E-2</v>
      </c>
      <c r="AK661" s="3">
        <f t="shared" si="331"/>
        <v>4.1972920696324856E-2</v>
      </c>
      <c r="AL661" s="26">
        <f t="shared" si="332"/>
        <v>0.32564102564102565</v>
      </c>
      <c r="AM661" s="26">
        <f ca="1">IF(RAND()&lt;J661,H661*F661,I661*G661)-1</f>
        <v>0.27</v>
      </c>
      <c r="AN661" s="26">
        <f ca="1">IF(RAND()&lt;(J661+(2*F661-1)*Sheet2!D$109),H661*F661,I661*G661)-1</f>
        <v>-1</v>
      </c>
      <c r="AO661" s="3">
        <f t="shared" si="303"/>
        <v>202012</v>
      </c>
    </row>
    <row r="662" spans="1:41" s="3" customFormat="1" x14ac:dyDescent="0.25">
      <c r="A662" s="6">
        <v>44171</v>
      </c>
      <c r="B662" s="1" t="s">
        <v>36</v>
      </c>
      <c r="C662" s="1" t="s">
        <v>44</v>
      </c>
      <c r="D662">
        <v>35</v>
      </c>
      <c r="E662" s="1">
        <v>41</v>
      </c>
      <c r="F662">
        <f t="shared" si="304"/>
        <v>0</v>
      </c>
      <c r="G662">
        <f t="shared" si="305"/>
        <v>1</v>
      </c>
      <c r="H662" s="4">
        <v>1.45</v>
      </c>
      <c r="I662" s="4">
        <v>2.8</v>
      </c>
      <c r="J662" s="4">
        <f t="shared" si="306"/>
        <v>0.68965517241379315</v>
      </c>
      <c r="K662" s="4">
        <f t="shared" si="307"/>
        <v>0.35714285714285715</v>
      </c>
      <c r="L662" s="17">
        <f t="shared" si="308"/>
        <v>0.71965517241379318</v>
      </c>
      <c r="M662" s="17">
        <f t="shared" si="309"/>
        <v>0.32714285714285718</v>
      </c>
      <c r="N662" s="34">
        <f t="shared" si="310"/>
        <v>1.3895543842836606</v>
      </c>
      <c r="O662" s="12">
        <f t="shared" si="311"/>
        <v>3.0567685589519646</v>
      </c>
      <c r="P662" s="4">
        <f t="shared" si="312"/>
        <v>202012</v>
      </c>
      <c r="Q662" s="17">
        <f t="shared" si="313"/>
        <v>0.5178571428571429</v>
      </c>
      <c r="R662" s="17">
        <f t="shared" si="314"/>
        <v>-2.7777777777777777</v>
      </c>
      <c r="S662" s="16">
        <f t="shared" si="315"/>
        <v>-2.2599206349206349</v>
      </c>
      <c r="T662" s="5">
        <f t="shared" si="316"/>
        <v>1.9310344827586206</v>
      </c>
      <c r="U662" s="21">
        <f t="shared" si="317"/>
        <v>0</v>
      </c>
      <c r="V662" s="5"/>
      <c r="W662" s="5">
        <f t="shared" si="318"/>
        <v>-1</v>
      </c>
      <c r="X662" s="4">
        <f t="shared" si="319"/>
        <v>-1</v>
      </c>
      <c r="Y662" s="4">
        <f t="shared" si="320"/>
        <v>0</v>
      </c>
      <c r="Z662" s="21">
        <f t="shared" si="321"/>
        <v>2020</v>
      </c>
      <c r="AA662" s="4">
        <f t="shared" si="322"/>
        <v>1.7999999999999998</v>
      </c>
      <c r="AB662" s="4">
        <f t="shared" si="323"/>
        <v>-0.64285714285714279</v>
      </c>
      <c r="AC662" s="4">
        <f t="shared" si="324"/>
        <v>-2.4428571428571426</v>
      </c>
      <c r="AD662" s="4"/>
      <c r="AE662" s="4">
        <f t="shared" si="325"/>
        <v>-0.76034482758620681</v>
      </c>
      <c r="AF662" s="22">
        <f t="shared" si="326"/>
        <v>0.79999999999999982</v>
      </c>
      <c r="AG662" s="22">
        <f t="shared" si="327"/>
        <v>-1.6428571428571428</v>
      </c>
      <c r="AH662" s="3">
        <f t="shared" si="328"/>
        <v>0</v>
      </c>
      <c r="AI662" s="28" t="b">
        <f t="shared" si="329"/>
        <v>0</v>
      </c>
      <c r="AJ662" s="3">
        <f t="shared" si="330"/>
        <v>4.4705882352941262E-2</v>
      </c>
      <c r="AK662" s="3">
        <f t="shared" si="331"/>
        <v>4.4705882352941262E-2</v>
      </c>
      <c r="AL662" s="26">
        <f t="shared" si="332"/>
        <v>1.9310344827586206</v>
      </c>
      <c r="AM662" s="26">
        <f ca="1">IF(RAND()&lt;J662,H662*F662,I662*G662)-1</f>
        <v>1.7999999999999998</v>
      </c>
      <c r="AN662" s="26">
        <f ca="1">IF(RAND()&lt;(J662+(2*F662-1)*Sheet2!D$109),H662*F662,I662*G662)-1</f>
        <v>1.7999999999999998</v>
      </c>
      <c r="AO662" s="3">
        <f t="shared" si="303"/>
        <v>202012</v>
      </c>
    </row>
    <row r="663" spans="1:41" s="3" customFormat="1" x14ac:dyDescent="0.25">
      <c r="A663" s="6">
        <v>44167</v>
      </c>
      <c r="B663" s="1" t="s">
        <v>43</v>
      </c>
      <c r="C663" s="1" t="s">
        <v>29</v>
      </c>
      <c r="D663">
        <v>19</v>
      </c>
      <c r="E663" s="1">
        <v>14</v>
      </c>
      <c r="F663">
        <f t="shared" si="304"/>
        <v>1</v>
      </c>
      <c r="G663">
        <f t="shared" si="305"/>
        <v>0</v>
      </c>
      <c r="H663" s="4">
        <v>1.57</v>
      </c>
      <c r="I663" s="4">
        <v>2.5499999999999998</v>
      </c>
      <c r="J663" s="4">
        <f t="shared" si="306"/>
        <v>0.63694267515923564</v>
      </c>
      <c r="K663" s="4">
        <f t="shared" si="307"/>
        <v>0.39215686274509809</v>
      </c>
      <c r="L663" s="17">
        <f t="shared" si="308"/>
        <v>0.60694267515923561</v>
      </c>
      <c r="M663" s="17">
        <f t="shared" si="309"/>
        <v>0.42215686274509812</v>
      </c>
      <c r="N663" s="34">
        <f t="shared" si="310"/>
        <v>1.6476020568790011</v>
      </c>
      <c r="O663" s="12">
        <f t="shared" si="311"/>
        <v>2.368787738039944</v>
      </c>
      <c r="P663" s="4">
        <f t="shared" si="312"/>
        <v>202012</v>
      </c>
      <c r="Q663" s="17">
        <f t="shared" si="313"/>
        <v>1.57</v>
      </c>
      <c r="R663" s="17">
        <f t="shared" si="314"/>
        <v>-2.3995472552348613</v>
      </c>
      <c r="S663" s="16">
        <f t="shared" si="315"/>
        <v>-0.82954725523486128</v>
      </c>
      <c r="T663" s="5">
        <f t="shared" si="316"/>
        <v>1.6242038216560508</v>
      </c>
      <c r="U663" s="21">
        <f t="shared" si="317"/>
        <v>0</v>
      </c>
      <c r="V663" s="5"/>
      <c r="W663" s="5">
        <f t="shared" si="318"/>
        <v>0.57000000000000006</v>
      </c>
      <c r="X663" s="4">
        <f t="shared" si="319"/>
        <v>-0.36305732484076436</v>
      </c>
      <c r="Y663" s="4">
        <f t="shared" si="320"/>
        <v>-0.93305732484076442</v>
      </c>
      <c r="Z663" s="21">
        <f t="shared" si="321"/>
        <v>2020</v>
      </c>
      <c r="AA663" s="4">
        <f t="shared" si="322"/>
        <v>-1</v>
      </c>
      <c r="AB663" s="4">
        <f t="shared" si="323"/>
        <v>-1</v>
      </c>
      <c r="AC663" s="4">
        <f t="shared" si="324"/>
        <v>0</v>
      </c>
      <c r="AD663" s="4"/>
      <c r="AE663" s="4">
        <f t="shared" si="325"/>
        <v>-0.93305732484076442</v>
      </c>
      <c r="AF663" s="22">
        <f t="shared" si="326"/>
        <v>-0.42999999999999994</v>
      </c>
      <c r="AG663" s="22">
        <f t="shared" si="327"/>
        <v>-1.3630573248407645</v>
      </c>
      <c r="AH663" s="3">
        <f t="shared" si="328"/>
        <v>0</v>
      </c>
      <c r="AI663" s="28" t="b">
        <f t="shared" si="329"/>
        <v>0</v>
      </c>
      <c r="AJ663" s="3">
        <f t="shared" si="330"/>
        <v>2.8276699029126329E-2</v>
      </c>
      <c r="AK663" s="3">
        <f t="shared" si="331"/>
        <v>2.8276699029126218E-2</v>
      </c>
      <c r="AL663" s="26">
        <f t="shared" si="332"/>
        <v>1.6242038216560508</v>
      </c>
      <c r="AM663" s="26">
        <f ca="1">IF(RAND()&lt;J663,H663*F663,I663*G663)-1</f>
        <v>0.57000000000000006</v>
      </c>
      <c r="AN663" s="26">
        <f ca="1">IF(RAND()&lt;(J663+(2*F663-1)*Sheet2!D$109),H663*F663,I663*G663)-1</f>
        <v>0.57000000000000006</v>
      </c>
      <c r="AO663" s="3">
        <f t="shared" si="303"/>
        <v>202012</v>
      </c>
    </row>
    <row r="664" spans="1:41" s="3" customFormat="1" x14ac:dyDescent="0.25">
      <c r="A664" s="6">
        <v>44165</v>
      </c>
      <c r="B664" s="1" t="s">
        <v>41</v>
      </c>
      <c r="C664" s="1" t="s">
        <v>47</v>
      </c>
      <c r="D664">
        <v>17</v>
      </c>
      <c r="E664" s="1">
        <v>23</v>
      </c>
      <c r="F664">
        <f t="shared" si="304"/>
        <v>0</v>
      </c>
      <c r="G664">
        <f t="shared" si="305"/>
        <v>1</v>
      </c>
      <c r="H664" s="4">
        <v>3.1</v>
      </c>
      <c r="I664" s="4">
        <v>1.4</v>
      </c>
      <c r="J664" s="4">
        <f t="shared" si="306"/>
        <v>0.32258064516129031</v>
      </c>
      <c r="K664" s="4">
        <f t="shared" si="307"/>
        <v>0.7142857142857143</v>
      </c>
      <c r="L664" s="17">
        <f t="shared" si="308"/>
        <v>0.35258064516129028</v>
      </c>
      <c r="M664" s="17">
        <f t="shared" si="309"/>
        <v>0.68428571428571427</v>
      </c>
      <c r="N664" s="34">
        <f t="shared" si="310"/>
        <v>2.8362305580969811</v>
      </c>
      <c r="O664" s="12">
        <f t="shared" si="311"/>
        <v>1.4613778705636744</v>
      </c>
      <c r="P664" s="4">
        <f t="shared" si="312"/>
        <v>202011</v>
      </c>
      <c r="Q664" s="17">
        <f t="shared" si="313"/>
        <v>2.2142857142857144</v>
      </c>
      <c r="R664" s="17">
        <f t="shared" si="314"/>
        <v>-2.9761904761904767</v>
      </c>
      <c r="S664" s="16">
        <f t="shared" si="315"/>
        <v>-0.76190476190476231</v>
      </c>
      <c r="T664" s="5">
        <f t="shared" si="316"/>
        <v>0.45161290322580638</v>
      </c>
      <c r="U664" s="21">
        <f t="shared" si="317"/>
        <v>0</v>
      </c>
      <c r="V664" s="5"/>
      <c r="W664" s="5">
        <f t="shared" si="318"/>
        <v>-1</v>
      </c>
      <c r="X664" s="4">
        <f t="shared" si="319"/>
        <v>-1</v>
      </c>
      <c r="Y664" s="4">
        <f t="shared" si="320"/>
        <v>0</v>
      </c>
      <c r="Z664" s="21">
        <f t="shared" si="321"/>
        <v>2020</v>
      </c>
      <c r="AA664" s="4">
        <f t="shared" si="322"/>
        <v>0.39999999999999991</v>
      </c>
      <c r="AB664" s="4">
        <f t="shared" si="323"/>
        <v>-0.2857142857142857</v>
      </c>
      <c r="AC664" s="4">
        <f t="shared" si="324"/>
        <v>-0.68571428571428561</v>
      </c>
      <c r="AD664" s="4"/>
      <c r="AE664" s="4">
        <f t="shared" si="325"/>
        <v>-2.7774193548387096</v>
      </c>
      <c r="AF664" s="22">
        <f t="shared" si="326"/>
        <v>-0.60000000000000009</v>
      </c>
      <c r="AG664" s="22">
        <f t="shared" si="327"/>
        <v>-1.2857142857142856</v>
      </c>
      <c r="AH664" s="3">
        <f t="shared" si="328"/>
        <v>0</v>
      </c>
      <c r="AI664" s="28" t="b">
        <f t="shared" si="329"/>
        <v>0</v>
      </c>
      <c r="AJ664" s="3">
        <f t="shared" si="330"/>
        <v>3.5555555555555562E-2</v>
      </c>
      <c r="AK664" s="3">
        <f t="shared" si="331"/>
        <v>3.5555555555555562E-2</v>
      </c>
      <c r="AL664" s="26">
        <f t="shared" si="332"/>
        <v>0.45161290322580638</v>
      </c>
      <c r="AM664" s="26">
        <f ca="1">IF(RAND()&lt;J664,H664*F664,I664*G664)-1</f>
        <v>-1</v>
      </c>
      <c r="AN664" s="26">
        <f ca="1">IF(RAND()&lt;(J664+(2*F664-1)*Sheet2!D$109),H664*F664,I664*G664)-1</f>
        <v>-1</v>
      </c>
      <c r="AO664" s="3">
        <f t="shared" si="303"/>
        <v>202011</v>
      </c>
    </row>
    <row r="665" spans="1:41" s="3" customFormat="1" x14ac:dyDescent="0.25">
      <c r="A665" s="6">
        <v>44164</v>
      </c>
      <c r="B665" s="1" t="s">
        <v>48</v>
      </c>
      <c r="C665" s="1" t="s">
        <v>31</v>
      </c>
      <c r="D665">
        <v>41</v>
      </c>
      <c r="E665" s="1">
        <v>25</v>
      </c>
      <c r="F665">
        <f t="shared" si="304"/>
        <v>1</v>
      </c>
      <c r="G665">
        <f t="shared" si="305"/>
        <v>0</v>
      </c>
      <c r="H665" s="4">
        <v>1.23</v>
      </c>
      <c r="I665" s="4">
        <v>4.25</v>
      </c>
      <c r="J665" s="4">
        <f t="shared" si="306"/>
        <v>0.81300813008130079</v>
      </c>
      <c r="K665" s="4">
        <f t="shared" si="307"/>
        <v>0.23529411764705882</v>
      </c>
      <c r="L665" s="17">
        <f t="shared" si="308"/>
        <v>0.78300813008130077</v>
      </c>
      <c r="M665" s="17">
        <f t="shared" si="309"/>
        <v>0.26529411764705879</v>
      </c>
      <c r="N665" s="34">
        <f t="shared" si="310"/>
        <v>1.2771259474613228</v>
      </c>
      <c r="O665" s="12">
        <f t="shared" si="311"/>
        <v>3.7694013303769407</v>
      </c>
      <c r="P665" s="4">
        <f t="shared" si="312"/>
        <v>202011</v>
      </c>
      <c r="Q665" s="17">
        <f t="shared" si="313"/>
        <v>1.23</v>
      </c>
      <c r="R665" s="17">
        <f t="shared" si="314"/>
        <v>-4.6555183946488299</v>
      </c>
      <c r="S665" s="16">
        <f t="shared" si="315"/>
        <v>-3.4255183946488299</v>
      </c>
      <c r="T665" s="5">
        <f t="shared" si="316"/>
        <v>3.4552845528455287</v>
      </c>
      <c r="U665" s="21">
        <f t="shared" si="317"/>
        <v>0</v>
      </c>
      <c r="V665" s="5"/>
      <c r="W665" s="5">
        <f t="shared" si="318"/>
        <v>0.22999999999999998</v>
      </c>
      <c r="X665" s="4">
        <f t="shared" si="319"/>
        <v>-0.18699186991869921</v>
      </c>
      <c r="Y665" s="4">
        <f t="shared" si="320"/>
        <v>-0.41699186991869919</v>
      </c>
      <c r="Z665" s="21">
        <f t="shared" si="321"/>
        <v>2020</v>
      </c>
      <c r="AA665" s="4">
        <f t="shared" si="322"/>
        <v>-1</v>
      </c>
      <c r="AB665" s="4">
        <f t="shared" si="323"/>
        <v>-1</v>
      </c>
      <c r="AC665" s="4">
        <f t="shared" si="324"/>
        <v>0</v>
      </c>
      <c r="AD665" s="4"/>
      <c r="AE665" s="4">
        <f t="shared" si="325"/>
        <v>-0.41699186991869919</v>
      </c>
      <c r="AF665" s="22">
        <f t="shared" si="326"/>
        <v>-0.77</v>
      </c>
      <c r="AG665" s="22">
        <f t="shared" si="327"/>
        <v>-1.1869918699186992</v>
      </c>
      <c r="AH665" s="3">
        <f t="shared" si="328"/>
        <v>0</v>
      </c>
      <c r="AI665" s="28" t="b">
        <f t="shared" si="329"/>
        <v>0</v>
      </c>
      <c r="AJ665" s="3">
        <f t="shared" si="330"/>
        <v>4.6076642335766471E-2</v>
      </c>
      <c r="AK665" s="3">
        <f t="shared" si="331"/>
        <v>4.6076642335766471E-2</v>
      </c>
      <c r="AL665" s="26">
        <f t="shared" si="332"/>
        <v>3.4552845528455287</v>
      </c>
      <c r="AM665" s="26">
        <f ca="1">IF(RAND()&lt;J665,H665*F665,I665*G665)-1</f>
        <v>0.22999999999999998</v>
      </c>
      <c r="AN665" s="26">
        <f ca="1">IF(RAND()&lt;(J665+(2*F665-1)*Sheet2!D$109),H665*F665,I665*G665)-1</f>
        <v>0.22999999999999998</v>
      </c>
      <c r="AO665" s="3">
        <f t="shared" si="303"/>
        <v>202011</v>
      </c>
    </row>
    <row r="666" spans="1:41" s="3" customFormat="1" x14ac:dyDescent="0.25">
      <c r="A666" s="6">
        <v>44164</v>
      </c>
      <c r="B666" s="1" t="s">
        <v>25</v>
      </c>
      <c r="C666" s="1" t="s">
        <v>35</v>
      </c>
      <c r="D666">
        <v>24</v>
      </c>
      <c r="E666" s="1">
        <v>27</v>
      </c>
      <c r="F666">
        <f t="shared" si="304"/>
        <v>0</v>
      </c>
      <c r="G666">
        <f t="shared" si="305"/>
        <v>1</v>
      </c>
      <c r="H666" s="4">
        <v>2.67</v>
      </c>
      <c r="I666" s="4">
        <v>1.52</v>
      </c>
      <c r="J666" s="4">
        <f t="shared" si="306"/>
        <v>0.37453183520599254</v>
      </c>
      <c r="K666" s="4">
        <f t="shared" si="307"/>
        <v>0.65789473684210531</v>
      </c>
      <c r="L666" s="17">
        <f t="shared" si="308"/>
        <v>0.40453183520599256</v>
      </c>
      <c r="M666" s="17">
        <f t="shared" si="309"/>
        <v>0.62789473684210528</v>
      </c>
      <c r="N666" s="34">
        <f t="shared" si="310"/>
        <v>2.47199333395056</v>
      </c>
      <c r="O666" s="12">
        <f t="shared" si="311"/>
        <v>1.5926236378876781</v>
      </c>
      <c r="P666" s="4">
        <f t="shared" si="312"/>
        <v>202011</v>
      </c>
      <c r="Q666" s="17">
        <f t="shared" si="313"/>
        <v>1.756578947368421</v>
      </c>
      <c r="R666" s="17">
        <f t="shared" si="314"/>
        <v>-2.521879318286504</v>
      </c>
      <c r="S666" s="16">
        <f t="shared" si="315"/>
        <v>-0.76530037091808301</v>
      </c>
      <c r="T666" s="5">
        <f t="shared" si="316"/>
        <v>0.56928838951310867</v>
      </c>
      <c r="U666" s="21">
        <f t="shared" si="317"/>
        <v>0</v>
      </c>
      <c r="V666" s="5"/>
      <c r="W666" s="5">
        <f t="shared" si="318"/>
        <v>-1</v>
      </c>
      <c r="X666" s="4">
        <f t="shared" si="319"/>
        <v>-1</v>
      </c>
      <c r="Y666" s="4">
        <f t="shared" si="320"/>
        <v>0</v>
      </c>
      <c r="Z666" s="21">
        <f t="shared" si="321"/>
        <v>2020</v>
      </c>
      <c r="AA666" s="4">
        <f t="shared" si="322"/>
        <v>0.52</v>
      </c>
      <c r="AB666" s="4">
        <f t="shared" si="323"/>
        <v>-0.34210526315789469</v>
      </c>
      <c r="AC666" s="4">
        <f t="shared" si="324"/>
        <v>-0.86210526315789471</v>
      </c>
      <c r="AD666" s="4"/>
      <c r="AE666" s="4">
        <f t="shared" si="325"/>
        <v>-2.2954681647940074</v>
      </c>
      <c r="AF666" s="22">
        <f t="shared" si="326"/>
        <v>-0.48</v>
      </c>
      <c r="AG666" s="22">
        <f t="shared" si="327"/>
        <v>-1.3421052631578947</v>
      </c>
      <c r="AH666" s="3">
        <f t="shared" si="328"/>
        <v>0</v>
      </c>
      <c r="AI666" s="28" t="b">
        <f t="shared" si="329"/>
        <v>0</v>
      </c>
      <c r="AJ666" s="3">
        <f t="shared" si="330"/>
        <v>3.1408114558472477E-2</v>
      </c>
      <c r="AK666" s="3">
        <f t="shared" si="331"/>
        <v>3.1408114558472588E-2</v>
      </c>
      <c r="AL666" s="26">
        <f t="shared" si="332"/>
        <v>0.56928838951310867</v>
      </c>
      <c r="AM666" s="26">
        <f ca="1">IF(RAND()&lt;J666,H666*F666,I666*G666)-1</f>
        <v>0.52</v>
      </c>
      <c r="AN666" s="26">
        <f ca="1">IF(RAND()&lt;(J666+(2*F666-1)*Sheet2!D$109),H666*F666,I666*G666)-1</f>
        <v>0.52</v>
      </c>
      <c r="AO666" s="3">
        <f t="shared" si="303"/>
        <v>202011</v>
      </c>
    </row>
    <row r="667" spans="1:41" s="3" customFormat="1" x14ac:dyDescent="0.25">
      <c r="A667" s="6">
        <v>44164</v>
      </c>
      <c r="B667" s="1" t="s">
        <v>21</v>
      </c>
      <c r="C667" s="1" t="s">
        <v>28</v>
      </c>
      <c r="D667">
        <v>3</v>
      </c>
      <c r="E667" s="1">
        <v>31</v>
      </c>
      <c r="F667">
        <f t="shared" si="304"/>
        <v>0</v>
      </c>
      <c r="G667">
        <f t="shared" si="305"/>
        <v>1</v>
      </c>
      <c r="H667" s="4">
        <v>3.15</v>
      </c>
      <c r="I667" s="4">
        <v>1.38</v>
      </c>
      <c r="J667" s="4">
        <f t="shared" si="306"/>
        <v>0.31746031746031744</v>
      </c>
      <c r="K667" s="4">
        <f t="shared" si="307"/>
        <v>0.7246376811594204</v>
      </c>
      <c r="L667" s="17">
        <f t="shared" si="308"/>
        <v>0.34746031746031747</v>
      </c>
      <c r="M667" s="17">
        <f t="shared" si="309"/>
        <v>0.69463768115942037</v>
      </c>
      <c r="N667" s="34">
        <f t="shared" si="310"/>
        <v>2.8780264961169482</v>
      </c>
      <c r="O667" s="12">
        <f t="shared" si="311"/>
        <v>1.4395994158147296</v>
      </c>
      <c r="P667" s="4">
        <f t="shared" si="312"/>
        <v>202011</v>
      </c>
      <c r="Q667" s="17">
        <f t="shared" si="313"/>
        <v>2.2826086956521738</v>
      </c>
      <c r="R667" s="17">
        <f t="shared" si="314"/>
        <v>-3.0966952264381891</v>
      </c>
      <c r="S667" s="16">
        <f t="shared" si="315"/>
        <v>-0.81408653078601523</v>
      </c>
      <c r="T667" s="5">
        <f t="shared" si="316"/>
        <v>0.43809523809523809</v>
      </c>
      <c r="U667" s="21">
        <f t="shared" si="317"/>
        <v>0</v>
      </c>
      <c r="V667" s="5"/>
      <c r="W667" s="5">
        <f t="shared" si="318"/>
        <v>-1</v>
      </c>
      <c r="X667" s="4">
        <f t="shared" si="319"/>
        <v>-1</v>
      </c>
      <c r="Y667" s="4">
        <f t="shared" si="320"/>
        <v>0</v>
      </c>
      <c r="Z667" s="21">
        <f t="shared" si="321"/>
        <v>2020</v>
      </c>
      <c r="AA667" s="4">
        <f t="shared" si="322"/>
        <v>0.37999999999999989</v>
      </c>
      <c r="AB667" s="4">
        <f t="shared" si="323"/>
        <v>-0.2753623188405796</v>
      </c>
      <c r="AC667" s="4">
        <f t="shared" si="324"/>
        <v>-0.65536231884057949</v>
      </c>
      <c r="AD667" s="4"/>
      <c r="AE667" s="4">
        <f t="shared" si="325"/>
        <v>-2.8325396825396831</v>
      </c>
      <c r="AF667" s="22">
        <f t="shared" si="326"/>
        <v>-0.62000000000000011</v>
      </c>
      <c r="AG667" s="22">
        <f t="shared" si="327"/>
        <v>-1.2753623188405796</v>
      </c>
      <c r="AH667" s="3">
        <f t="shared" si="328"/>
        <v>0</v>
      </c>
      <c r="AI667" s="28" t="b">
        <f t="shared" si="329"/>
        <v>0</v>
      </c>
      <c r="AJ667" s="3">
        <f t="shared" si="330"/>
        <v>4.039735099337749E-2</v>
      </c>
      <c r="AK667" s="3">
        <f t="shared" si="331"/>
        <v>4.0397350993377601E-2</v>
      </c>
      <c r="AL667" s="26">
        <f t="shared" si="332"/>
        <v>0.43809523809523809</v>
      </c>
      <c r="AM667" s="26">
        <f ca="1">IF(RAND()&lt;J667,H667*F667,I667*G667)-1</f>
        <v>0.37999999999999989</v>
      </c>
      <c r="AN667" s="26">
        <f ca="1">IF(RAND()&lt;(J667+(2*F667-1)*Sheet2!D$109),H667*F667,I667*G667)-1</f>
        <v>0.37999999999999989</v>
      </c>
      <c r="AO667" s="3">
        <f t="shared" si="303"/>
        <v>202011</v>
      </c>
    </row>
    <row r="668" spans="1:41" s="3" customFormat="1" x14ac:dyDescent="0.25">
      <c r="A668" s="6">
        <v>44164</v>
      </c>
      <c r="B668" s="1" t="s">
        <v>55</v>
      </c>
      <c r="C668" s="1" t="s">
        <v>24</v>
      </c>
      <c r="D668">
        <v>20</v>
      </c>
      <c r="E668" s="1">
        <v>23</v>
      </c>
      <c r="F668">
        <f t="shared" si="304"/>
        <v>0</v>
      </c>
      <c r="G668">
        <f t="shared" si="305"/>
        <v>1</v>
      </c>
      <c r="H668" s="4">
        <v>1.31</v>
      </c>
      <c r="I668" s="4">
        <v>3.6</v>
      </c>
      <c r="J668" s="4">
        <f t="shared" si="306"/>
        <v>0.76335877862595414</v>
      </c>
      <c r="K668" s="4">
        <f t="shared" si="307"/>
        <v>0.27777777777777779</v>
      </c>
      <c r="L668" s="17">
        <f t="shared" si="308"/>
        <v>0.79335877862595416</v>
      </c>
      <c r="M668" s="17">
        <f t="shared" si="309"/>
        <v>0.24777777777777779</v>
      </c>
      <c r="N668" s="34">
        <f t="shared" si="310"/>
        <v>1.2604637736938324</v>
      </c>
      <c r="O668" s="12">
        <f t="shared" si="311"/>
        <v>4.0358744394618835</v>
      </c>
      <c r="P668" s="4">
        <f t="shared" si="312"/>
        <v>202011</v>
      </c>
      <c r="Q668" s="17">
        <f t="shared" si="313"/>
        <v>0.36388888888888887</v>
      </c>
      <c r="R668" s="17">
        <f t="shared" si="314"/>
        <v>-3.6104218362282872</v>
      </c>
      <c r="S668" s="16">
        <f t="shared" si="315"/>
        <v>-3.2465329473393982</v>
      </c>
      <c r="T668" s="5">
        <f t="shared" si="316"/>
        <v>2.7480916030534353</v>
      </c>
      <c r="U668" s="21">
        <f t="shared" si="317"/>
        <v>0</v>
      </c>
      <c r="V668" s="5"/>
      <c r="W668" s="5">
        <f t="shared" si="318"/>
        <v>-1</v>
      </c>
      <c r="X668" s="4">
        <f t="shared" si="319"/>
        <v>-1</v>
      </c>
      <c r="Y668" s="4">
        <f t="shared" si="320"/>
        <v>0</v>
      </c>
      <c r="Z668" s="21">
        <f t="shared" si="321"/>
        <v>2020</v>
      </c>
      <c r="AA668" s="4">
        <f t="shared" si="322"/>
        <v>2.6</v>
      </c>
      <c r="AB668" s="4">
        <f t="shared" si="323"/>
        <v>-0.72222222222222221</v>
      </c>
      <c r="AC668" s="4">
        <f t="shared" si="324"/>
        <v>-3.3222222222222224</v>
      </c>
      <c r="AD668" s="4"/>
      <c r="AE668" s="4">
        <f t="shared" si="325"/>
        <v>-0.54664122137404592</v>
      </c>
      <c r="AF668" s="22">
        <f t="shared" si="326"/>
        <v>1.6</v>
      </c>
      <c r="AG668" s="22">
        <f t="shared" si="327"/>
        <v>-1.7222222222222223</v>
      </c>
      <c r="AH668" s="3">
        <f t="shared" si="328"/>
        <v>0</v>
      </c>
      <c r="AI668" s="28" t="b">
        <f t="shared" si="329"/>
        <v>0</v>
      </c>
      <c r="AJ668" s="3">
        <f t="shared" si="330"/>
        <v>3.9511201629327863E-2</v>
      </c>
      <c r="AK668" s="3">
        <f t="shared" si="331"/>
        <v>3.9511201629327752E-2</v>
      </c>
      <c r="AL668" s="26">
        <f t="shared" si="332"/>
        <v>2.7480916030534353</v>
      </c>
      <c r="AM668" s="26">
        <f ca="1">IF(RAND()&lt;J668,H668*F668,I668*G668)-1</f>
        <v>-1</v>
      </c>
      <c r="AN668" s="26">
        <f ca="1">IF(RAND()&lt;(J668+(2*F668-1)*Sheet2!D$109),H668*F668,I668*G668)-1</f>
        <v>-1</v>
      </c>
      <c r="AO668" s="3">
        <f t="shared" si="303"/>
        <v>202011</v>
      </c>
    </row>
    <row r="669" spans="1:41" s="3" customFormat="1" x14ac:dyDescent="0.25">
      <c r="A669" s="6">
        <v>44164</v>
      </c>
      <c r="B669" s="1" t="s">
        <v>27</v>
      </c>
      <c r="C669" s="1" t="s">
        <v>57</v>
      </c>
      <c r="D669">
        <v>43</v>
      </c>
      <c r="E669" s="1">
        <v>6</v>
      </c>
      <c r="F669">
        <f t="shared" si="304"/>
        <v>1</v>
      </c>
      <c r="G669">
        <f t="shared" si="305"/>
        <v>0</v>
      </c>
      <c r="H669" s="4">
        <v>2.4</v>
      </c>
      <c r="I669" s="4">
        <v>1.62</v>
      </c>
      <c r="J669" s="4">
        <f t="shared" si="306"/>
        <v>0.41666666666666669</v>
      </c>
      <c r="K669" s="4">
        <f t="shared" si="307"/>
        <v>0.61728395061728392</v>
      </c>
      <c r="L669" s="17">
        <f t="shared" si="308"/>
        <v>0.38666666666666671</v>
      </c>
      <c r="M669" s="17">
        <f t="shared" si="309"/>
        <v>0.64728395061728394</v>
      </c>
      <c r="N669" s="34">
        <f t="shared" si="310"/>
        <v>2.5862068965517238</v>
      </c>
      <c r="O669" s="12">
        <f t="shared" si="311"/>
        <v>1.5449170322334542</v>
      </c>
      <c r="P669" s="4">
        <f t="shared" si="312"/>
        <v>202011</v>
      </c>
      <c r="Q669" s="17">
        <f t="shared" si="313"/>
        <v>2.4</v>
      </c>
      <c r="R669" s="17">
        <f t="shared" si="314"/>
        <v>-2.3271889400921655</v>
      </c>
      <c r="S669" s="16">
        <f t="shared" si="315"/>
        <v>7.281105990783443E-2</v>
      </c>
      <c r="T669" s="5">
        <f t="shared" si="316"/>
        <v>0.67500000000000004</v>
      </c>
      <c r="U669" s="21">
        <f t="shared" si="317"/>
        <v>0</v>
      </c>
      <c r="V669" s="5"/>
      <c r="W669" s="5">
        <f t="shared" si="318"/>
        <v>1.4</v>
      </c>
      <c r="X669" s="4">
        <f t="shared" si="319"/>
        <v>-0.58333333333333326</v>
      </c>
      <c r="Y669" s="4">
        <f t="shared" si="320"/>
        <v>-1.9833333333333332</v>
      </c>
      <c r="Z669" s="21">
        <f t="shared" si="321"/>
        <v>2020</v>
      </c>
      <c r="AA669" s="4">
        <f t="shared" si="322"/>
        <v>-1</v>
      </c>
      <c r="AB669" s="4">
        <f t="shared" si="323"/>
        <v>-1</v>
      </c>
      <c r="AC669" s="4">
        <f t="shared" si="324"/>
        <v>0</v>
      </c>
      <c r="AD669" s="4"/>
      <c r="AE669" s="4">
        <f t="shared" si="325"/>
        <v>-1.9833333333333332</v>
      </c>
      <c r="AF669" s="22">
        <f t="shared" si="326"/>
        <v>0.39999999999999991</v>
      </c>
      <c r="AG669" s="22">
        <f t="shared" si="327"/>
        <v>-1.5833333333333333</v>
      </c>
      <c r="AH669" s="3">
        <f t="shared" si="328"/>
        <v>0</v>
      </c>
      <c r="AI669" s="28" t="b">
        <f t="shared" si="329"/>
        <v>0</v>
      </c>
      <c r="AJ669" s="3">
        <f t="shared" si="330"/>
        <v>3.2835820895522283E-2</v>
      </c>
      <c r="AK669" s="3">
        <f t="shared" si="331"/>
        <v>3.2835820895522505E-2</v>
      </c>
      <c r="AL669" s="26">
        <f t="shared" si="332"/>
        <v>0.67500000000000004</v>
      </c>
      <c r="AM669" s="26">
        <f ca="1">IF(RAND()&lt;J669,H669*F669,I669*G669)-1</f>
        <v>1.4</v>
      </c>
      <c r="AN669" s="26">
        <f ca="1">IF(RAND()&lt;(J669+(2*F669-1)*Sheet2!D$109),H669*F669,I669*G669)-1</f>
        <v>-1</v>
      </c>
      <c r="AO669" s="3">
        <f t="shared" si="303"/>
        <v>202011</v>
      </c>
    </row>
    <row r="670" spans="1:41" s="3" customFormat="1" x14ac:dyDescent="0.25">
      <c r="A670" s="6">
        <v>44164</v>
      </c>
      <c r="B670" s="1" t="s">
        <v>32</v>
      </c>
      <c r="C670" s="1" t="s">
        <v>56</v>
      </c>
      <c r="D670">
        <v>27</v>
      </c>
      <c r="E670" s="1">
        <v>17</v>
      </c>
      <c r="F670">
        <f t="shared" si="304"/>
        <v>1</v>
      </c>
      <c r="G670">
        <f t="shared" si="305"/>
        <v>0</v>
      </c>
      <c r="H670" s="4">
        <v>1.4</v>
      </c>
      <c r="I670" s="4">
        <v>3.05</v>
      </c>
      <c r="J670" s="4">
        <f t="shared" si="306"/>
        <v>0.7142857142857143</v>
      </c>
      <c r="K670" s="4">
        <f t="shared" si="307"/>
        <v>0.32786885245901642</v>
      </c>
      <c r="L670" s="17">
        <f t="shared" si="308"/>
        <v>0.68428571428571427</v>
      </c>
      <c r="M670" s="17">
        <f t="shared" si="309"/>
        <v>0.35786885245901645</v>
      </c>
      <c r="N670" s="34">
        <f t="shared" si="310"/>
        <v>1.4613778705636744</v>
      </c>
      <c r="O670" s="12">
        <f t="shared" si="311"/>
        <v>2.7943197434722853</v>
      </c>
      <c r="P670" s="4">
        <f t="shared" si="312"/>
        <v>202011</v>
      </c>
      <c r="Q670" s="17">
        <f t="shared" si="313"/>
        <v>1.4</v>
      </c>
      <c r="R670" s="17">
        <f t="shared" si="314"/>
        <v>-2.9878048780487809</v>
      </c>
      <c r="S670" s="16">
        <f t="shared" si="315"/>
        <v>-1.587804878048781</v>
      </c>
      <c r="T670" s="5">
        <f t="shared" si="316"/>
        <v>2.1785714285714284</v>
      </c>
      <c r="U670" s="21">
        <f t="shared" si="317"/>
        <v>0</v>
      </c>
      <c r="V670" s="5"/>
      <c r="W670" s="5">
        <f t="shared" si="318"/>
        <v>0.39999999999999991</v>
      </c>
      <c r="X670" s="4">
        <f t="shared" si="319"/>
        <v>-0.2857142857142857</v>
      </c>
      <c r="Y670" s="4">
        <f t="shared" si="320"/>
        <v>-0.68571428571428561</v>
      </c>
      <c r="Z670" s="21">
        <f t="shared" si="321"/>
        <v>2020</v>
      </c>
      <c r="AA670" s="4">
        <f t="shared" si="322"/>
        <v>-1</v>
      </c>
      <c r="AB670" s="4">
        <f t="shared" si="323"/>
        <v>-1</v>
      </c>
      <c r="AC670" s="4">
        <f t="shared" si="324"/>
        <v>0</v>
      </c>
      <c r="AD670" s="4"/>
      <c r="AE670" s="4">
        <f t="shared" si="325"/>
        <v>-0.68571428571428561</v>
      </c>
      <c r="AF670" s="22">
        <f t="shared" si="326"/>
        <v>-0.60000000000000009</v>
      </c>
      <c r="AG670" s="22">
        <f t="shared" si="327"/>
        <v>-1.2857142857142856</v>
      </c>
      <c r="AH670" s="3">
        <f t="shared" si="328"/>
        <v>0</v>
      </c>
      <c r="AI670" s="28" t="b">
        <f t="shared" si="329"/>
        <v>0</v>
      </c>
      <c r="AJ670" s="3">
        <f t="shared" si="330"/>
        <v>4.0449438202247112E-2</v>
      </c>
      <c r="AK670" s="3">
        <f t="shared" si="331"/>
        <v>4.0449438202247112E-2</v>
      </c>
      <c r="AL670" s="26">
        <f t="shared" si="332"/>
        <v>2.1785714285714284</v>
      </c>
      <c r="AM670" s="26">
        <f ca="1">IF(RAND()&lt;J670,H670*F670,I670*G670)-1</f>
        <v>-1</v>
      </c>
      <c r="AN670" s="26">
        <f ca="1">IF(RAND()&lt;(J670+(2*F670-1)*Sheet2!D$109),H670*F670,I670*G670)-1</f>
        <v>0.39999999999999991</v>
      </c>
      <c r="AO670" s="3">
        <f t="shared" si="303"/>
        <v>202011</v>
      </c>
    </row>
    <row r="671" spans="1:41" s="3" customFormat="1" x14ac:dyDescent="0.25">
      <c r="A671" s="6">
        <v>44164</v>
      </c>
      <c r="B671" s="1" t="s">
        <v>30</v>
      </c>
      <c r="C671" s="1" t="s">
        <v>20</v>
      </c>
      <c r="D671">
        <v>17</v>
      </c>
      <c r="E671" s="1">
        <v>19</v>
      </c>
      <c r="F671">
        <f t="shared" si="304"/>
        <v>0</v>
      </c>
      <c r="G671">
        <f t="shared" si="305"/>
        <v>1</v>
      </c>
      <c r="H671" s="4">
        <v>2.95</v>
      </c>
      <c r="I671" s="4">
        <v>1.42</v>
      </c>
      <c r="J671" s="4">
        <f t="shared" si="306"/>
        <v>0.33898305084745761</v>
      </c>
      <c r="K671" s="4">
        <f t="shared" si="307"/>
        <v>0.70422535211267612</v>
      </c>
      <c r="L671" s="17">
        <f t="shared" si="308"/>
        <v>0.36898305084745764</v>
      </c>
      <c r="M671" s="17">
        <f t="shared" si="309"/>
        <v>0.67422535211267609</v>
      </c>
      <c r="N671" s="34">
        <f t="shared" si="310"/>
        <v>2.7101515847496556</v>
      </c>
      <c r="O671" s="12">
        <f t="shared" si="311"/>
        <v>1.483183622310424</v>
      </c>
      <c r="P671" s="4">
        <f t="shared" si="312"/>
        <v>202011</v>
      </c>
      <c r="Q671" s="17">
        <f t="shared" si="313"/>
        <v>2.0774647887323945</v>
      </c>
      <c r="R671" s="17">
        <f t="shared" si="314"/>
        <v>-2.8937728937728942</v>
      </c>
      <c r="S671" s="16">
        <f t="shared" si="315"/>
        <v>-0.81630810504049967</v>
      </c>
      <c r="T671" s="5">
        <f t="shared" si="316"/>
        <v>0.48135593220338979</v>
      </c>
      <c r="U671" s="21">
        <f t="shared" si="317"/>
        <v>0</v>
      </c>
      <c r="V671" s="5"/>
      <c r="W671" s="5">
        <f t="shared" si="318"/>
        <v>-1</v>
      </c>
      <c r="X671" s="4">
        <f t="shared" si="319"/>
        <v>-1</v>
      </c>
      <c r="Y671" s="4">
        <f t="shared" si="320"/>
        <v>0</v>
      </c>
      <c r="Z671" s="21">
        <f t="shared" si="321"/>
        <v>2020</v>
      </c>
      <c r="AA671" s="4">
        <f t="shared" si="322"/>
        <v>0.41999999999999993</v>
      </c>
      <c r="AB671" s="4">
        <f t="shared" si="323"/>
        <v>-0.29577464788732388</v>
      </c>
      <c r="AC671" s="4">
        <f t="shared" si="324"/>
        <v>-0.71577464788732381</v>
      </c>
      <c r="AD671" s="4"/>
      <c r="AE671" s="4">
        <f t="shared" si="325"/>
        <v>-2.6110169491525426</v>
      </c>
      <c r="AF671" s="22">
        <f t="shared" si="326"/>
        <v>-0.58000000000000007</v>
      </c>
      <c r="AG671" s="22">
        <f t="shared" si="327"/>
        <v>-1.295774647887324</v>
      </c>
      <c r="AH671" s="3">
        <f t="shared" si="328"/>
        <v>0</v>
      </c>
      <c r="AI671" s="28" t="b">
        <f t="shared" si="329"/>
        <v>0</v>
      </c>
      <c r="AJ671" s="3">
        <f t="shared" si="330"/>
        <v>4.1418764302059485E-2</v>
      </c>
      <c r="AK671" s="3">
        <f t="shared" si="331"/>
        <v>4.1418764302059485E-2</v>
      </c>
      <c r="AL671" s="26">
        <f t="shared" si="332"/>
        <v>0.48135593220338979</v>
      </c>
      <c r="AM671" s="26">
        <f ca="1">IF(RAND()&lt;J671,H671*F671,I671*G671)-1</f>
        <v>-1</v>
      </c>
      <c r="AN671" s="26">
        <f ca="1">IF(RAND()&lt;(J671+(2*F671-1)*Sheet2!D$109),H671*F671,I671*G671)-1</f>
        <v>0.41999999999999993</v>
      </c>
      <c r="AO671" s="3">
        <f t="shared" si="303"/>
        <v>202011</v>
      </c>
    </row>
    <row r="672" spans="1:41" s="3" customFormat="1" x14ac:dyDescent="0.25">
      <c r="A672" s="6">
        <v>44164</v>
      </c>
      <c r="B672" s="1" t="s">
        <v>22</v>
      </c>
      <c r="C672" s="1" t="s">
        <v>36</v>
      </c>
      <c r="D672">
        <v>26</v>
      </c>
      <c r="E672" s="1">
        <v>45</v>
      </c>
      <c r="F672">
        <f t="shared" si="304"/>
        <v>0</v>
      </c>
      <c r="G672">
        <f t="shared" si="305"/>
        <v>1</v>
      </c>
      <c r="H672" s="4">
        <v>1.5</v>
      </c>
      <c r="I672" s="4">
        <v>2.7</v>
      </c>
      <c r="J672" s="4">
        <f t="shared" si="306"/>
        <v>0.66666666666666663</v>
      </c>
      <c r="K672" s="4">
        <f t="shared" si="307"/>
        <v>0.37037037037037035</v>
      </c>
      <c r="L672" s="17">
        <f t="shared" si="308"/>
        <v>0.69666666666666666</v>
      </c>
      <c r="M672" s="17">
        <f t="shared" si="309"/>
        <v>0.34037037037037032</v>
      </c>
      <c r="N672" s="34">
        <f t="shared" si="310"/>
        <v>1.4354066985645932</v>
      </c>
      <c r="O672" s="12">
        <f t="shared" si="311"/>
        <v>2.9379760609358003</v>
      </c>
      <c r="P672" s="4">
        <f t="shared" si="312"/>
        <v>202011</v>
      </c>
      <c r="Q672" s="17">
        <f t="shared" si="313"/>
        <v>0.55555555555555547</v>
      </c>
      <c r="R672" s="17">
        <f t="shared" si="314"/>
        <v>-2.5882352941176467</v>
      </c>
      <c r="S672" s="16">
        <f t="shared" si="315"/>
        <v>-2.0326797385620914</v>
      </c>
      <c r="T672" s="5">
        <f t="shared" si="316"/>
        <v>1.8</v>
      </c>
      <c r="U672" s="21">
        <f t="shared" si="317"/>
        <v>0</v>
      </c>
      <c r="V672" s="5"/>
      <c r="W672" s="5">
        <f t="shared" si="318"/>
        <v>-1</v>
      </c>
      <c r="X672" s="4">
        <f t="shared" si="319"/>
        <v>-1</v>
      </c>
      <c r="Y672" s="4">
        <f t="shared" si="320"/>
        <v>0</v>
      </c>
      <c r="Z672" s="21">
        <f t="shared" si="321"/>
        <v>2020</v>
      </c>
      <c r="AA672" s="4">
        <f t="shared" si="322"/>
        <v>1.7000000000000002</v>
      </c>
      <c r="AB672" s="4">
        <f t="shared" si="323"/>
        <v>-0.62962962962962965</v>
      </c>
      <c r="AC672" s="4">
        <f t="shared" si="324"/>
        <v>-2.3296296296296299</v>
      </c>
      <c r="AD672" s="4"/>
      <c r="AE672" s="4">
        <f t="shared" si="325"/>
        <v>-0.83333333333333337</v>
      </c>
      <c r="AF672" s="22">
        <f t="shared" si="326"/>
        <v>0.70000000000000018</v>
      </c>
      <c r="AG672" s="22">
        <f t="shared" si="327"/>
        <v>-1.6296296296296298</v>
      </c>
      <c r="AH672" s="3">
        <f t="shared" si="328"/>
        <v>0</v>
      </c>
      <c r="AI672" s="28" t="b">
        <f t="shared" si="329"/>
        <v>0</v>
      </c>
      <c r="AJ672" s="3">
        <f t="shared" si="330"/>
        <v>3.5714285714285587E-2</v>
      </c>
      <c r="AK672" s="3">
        <f t="shared" si="331"/>
        <v>3.5714285714285809E-2</v>
      </c>
      <c r="AL672" s="26">
        <f t="shared" si="332"/>
        <v>1.8</v>
      </c>
      <c r="AM672" s="26">
        <f ca="1">IF(RAND()&lt;J672,H672*F672,I672*G672)-1</f>
        <v>-1</v>
      </c>
      <c r="AN672" s="26">
        <f ca="1">IF(RAND()&lt;(J672+(2*F672-1)*Sheet2!D$109),H672*F672,I672*G672)-1</f>
        <v>1.7000000000000002</v>
      </c>
      <c r="AO672" s="3">
        <f t="shared" si="303"/>
        <v>202011</v>
      </c>
    </row>
    <row r="673" spans="1:41" s="3" customFormat="1" x14ac:dyDescent="0.25">
      <c r="A673" s="6">
        <v>44164</v>
      </c>
      <c r="B673" s="1" t="s">
        <v>42</v>
      </c>
      <c r="C673" s="1" t="s">
        <v>44</v>
      </c>
      <c r="D673">
        <v>25</v>
      </c>
      <c r="E673" s="1">
        <v>27</v>
      </c>
      <c r="F673">
        <f t="shared" si="304"/>
        <v>0</v>
      </c>
      <c r="G673">
        <f t="shared" si="305"/>
        <v>1</v>
      </c>
      <c r="H673" s="4">
        <v>3.3</v>
      </c>
      <c r="I673" s="4">
        <v>1.35</v>
      </c>
      <c r="J673" s="4">
        <f t="shared" si="306"/>
        <v>0.30303030303030304</v>
      </c>
      <c r="K673" s="4">
        <f t="shared" si="307"/>
        <v>0.7407407407407407</v>
      </c>
      <c r="L673" s="17">
        <f t="shared" si="308"/>
        <v>0.33303030303030301</v>
      </c>
      <c r="M673" s="17">
        <f t="shared" si="309"/>
        <v>0.71074074074074067</v>
      </c>
      <c r="N673" s="34">
        <f t="shared" si="310"/>
        <v>3.002729754322111</v>
      </c>
      <c r="O673" s="12">
        <f t="shared" si="311"/>
        <v>1.4069828035435124</v>
      </c>
      <c r="P673" s="4">
        <f t="shared" si="312"/>
        <v>202011</v>
      </c>
      <c r="Q673" s="17">
        <f t="shared" si="313"/>
        <v>2.4444444444444442</v>
      </c>
      <c r="R673" s="17">
        <f t="shared" si="314"/>
        <v>-3.2919254658385086</v>
      </c>
      <c r="S673" s="16">
        <f t="shared" si="315"/>
        <v>-0.84748102139406445</v>
      </c>
      <c r="T673" s="5">
        <f t="shared" si="316"/>
        <v>0.40909090909090912</v>
      </c>
      <c r="U673" s="21">
        <f t="shared" si="317"/>
        <v>0</v>
      </c>
      <c r="V673" s="5"/>
      <c r="W673" s="5">
        <f t="shared" si="318"/>
        <v>-1</v>
      </c>
      <c r="X673" s="4">
        <f t="shared" si="319"/>
        <v>-1</v>
      </c>
      <c r="Y673" s="4">
        <f t="shared" si="320"/>
        <v>0</v>
      </c>
      <c r="Z673" s="21">
        <f t="shared" si="321"/>
        <v>2020</v>
      </c>
      <c r="AA673" s="4">
        <f t="shared" si="322"/>
        <v>0.35000000000000009</v>
      </c>
      <c r="AB673" s="4">
        <f t="shared" si="323"/>
        <v>-0.2592592592592593</v>
      </c>
      <c r="AC673" s="4">
        <f t="shared" si="324"/>
        <v>-0.60925925925925939</v>
      </c>
      <c r="AD673" s="4"/>
      <c r="AE673" s="4">
        <f t="shared" si="325"/>
        <v>-2.9969696969696966</v>
      </c>
      <c r="AF673" s="22">
        <f t="shared" si="326"/>
        <v>-0.64999999999999991</v>
      </c>
      <c r="AG673" s="22">
        <f t="shared" si="327"/>
        <v>-1.2592592592592593</v>
      </c>
      <c r="AH673" s="3">
        <f t="shared" si="328"/>
        <v>0</v>
      </c>
      <c r="AI673" s="28" t="b">
        <f t="shared" si="329"/>
        <v>0</v>
      </c>
      <c r="AJ673" s="3">
        <f t="shared" si="330"/>
        <v>4.1935483870967794E-2</v>
      </c>
      <c r="AK673" s="3">
        <f t="shared" si="331"/>
        <v>4.1935483870967571E-2</v>
      </c>
      <c r="AL673" s="26">
        <f t="shared" si="332"/>
        <v>0.40909090909090912</v>
      </c>
      <c r="AM673" s="26">
        <f ca="1">IF(RAND()&lt;J673,H673*F673,I673*G673)-1</f>
        <v>0.35000000000000009</v>
      </c>
      <c r="AN673" s="26">
        <f ca="1">IF(RAND()&lt;(J673+(2*F673-1)*Sheet2!D$109),H673*F673,I673*G673)-1</f>
        <v>0.35000000000000009</v>
      </c>
      <c r="AO673" s="3">
        <f t="shared" si="303"/>
        <v>202011</v>
      </c>
    </row>
    <row r="674" spans="1:41" s="3" customFormat="1" x14ac:dyDescent="0.25">
      <c r="A674" s="6">
        <v>44164</v>
      </c>
      <c r="B674" s="1" t="s">
        <v>46</v>
      </c>
      <c r="C674" s="1" t="s">
        <v>26</v>
      </c>
      <c r="D674">
        <v>28</v>
      </c>
      <c r="E674" s="1">
        <v>27</v>
      </c>
      <c r="F674">
        <f t="shared" si="304"/>
        <v>1</v>
      </c>
      <c r="G674">
        <f t="shared" si="305"/>
        <v>0</v>
      </c>
      <c r="H674" s="4">
        <v>1.44</v>
      </c>
      <c r="I674" s="4">
        <v>2.85</v>
      </c>
      <c r="J674" s="4">
        <f t="shared" si="306"/>
        <v>0.69444444444444442</v>
      </c>
      <c r="K674" s="4">
        <f t="shared" si="307"/>
        <v>0.35087719298245612</v>
      </c>
      <c r="L674" s="17">
        <f t="shared" si="308"/>
        <v>0.66444444444444439</v>
      </c>
      <c r="M674" s="17">
        <f t="shared" si="309"/>
        <v>0.38087719298245615</v>
      </c>
      <c r="N674" s="34">
        <f t="shared" si="310"/>
        <v>1.5050167224080269</v>
      </c>
      <c r="O674" s="12">
        <f t="shared" si="311"/>
        <v>2.62551819438047</v>
      </c>
      <c r="P674" s="4">
        <f t="shared" si="312"/>
        <v>202011</v>
      </c>
      <c r="Q674" s="17">
        <f t="shared" si="313"/>
        <v>1.44</v>
      </c>
      <c r="R674" s="17">
        <f t="shared" si="314"/>
        <v>-2.8132678132678133</v>
      </c>
      <c r="S674" s="16">
        <f t="shared" si="315"/>
        <v>-1.3732678132678133</v>
      </c>
      <c r="T674" s="5">
        <f t="shared" si="316"/>
        <v>1.9791666666666667</v>
      </c>
      <c r="U674" s="21">
        <f t="shared" si="317"/>
        <v>0</v>
      </c>
      <c r="V674" s="5"/>
      <c r="W674" s="5">
        <f t="shared" si="318"/>
        <v>0.43999999999999995</v>
      </c>
      <c r="X674" s="4">
        <f t="shared" si="319"/>
        <v>-0.30555555555555558</v>
      </c>
      <c r="Y674" s="4">
        <f t="shared" si="320"/>
        <v>-0.74555555555555553</v>
      </c>
      <c r="Z674" s="21">
        <f t="shared" si="321"/>
        <v>2020</v>
      </c>
      <c r="AA674" s="4">
        <f t="shared" si="322"/>
        <v>-1</v>
      </c>
      <c r="AB674" s="4">
        <f t="shared" si="323"/>
        <v>-1</v>
      </c>
      <c r="AC674" s="4">
        <f t="shared" si="324"/>
        <v>0</v>
      </c>
      <c r="AD674" s="4"/>
      <c r="AE674" s="4">
        <f t="shared" si="325"/>
        <v>-0.74555555555555553</v>
      </c>
      <c r="AF674" s="22">
        <f t="shared" si="326"/>
        <v>-0.56000000000000005</v>
      </c>
      <c r="AG674" s="22">
        <f t="shared" si="327"/>
        <v>-1.3055555555555556</v>
      </c>
      <c r="AH674" s="3">
        <f t="shared" si="328"/>
        <v>0</v>
      </c>
      <c r="AI674" s="28" t="b">
        <f t="shared" si="329"/>
        <v>0</v>
      </c>
      <c r="AJ674" s="3">
        <f t="shared" si="330"/>
        <v>4.3356643356643354E-2</v>
      </c>
      <c r="AK674" s="3">
        <f t="shared" si="331"/>
        <v>4.3356643356643243E-2</v>
      </c>
      <c r="AL674" s="26">
        <f t="shared" si="332"/>
        <v>1.9791666666666667</v>
      </c>
      <c r="AM674" s="26">
        <f ca="1">IF(RAND()&lt;J674,H674*F674,I674*G674)-1</f>
        <v>0.43999999999999995</v>
      </c>
      <c r="AN674" s="26">
        <f ca="1">IF(RAND()&lt;(J674+(2*F674-1)*Sheet2!D$109),H674*F674,I674*G674)-1</f>
        <v>0.43999999999999995</v>
      </c>
      <c r="AO674" s="3">
        <f t="shared" si="303"/>
        <v>202011</v>
      </c>
    </row>
    <row r="675" spans="1:41" s="3" customFormat="1" x14ac:dyDescent="0.25">
      <c r="A675" s="6">
        <v>44164</v>
      </c>
      <c r="B675" s="1" t="s">
        <v>38</v>
      </c>
      <c r="C675" s="1" t="s">
        <v>49</v>
      </c>
      <c r="D675">
        <v>20</v>
      </c>
      <c r="E675" s="1">
        <v>17</v>
      </c>
      <c r="F675">
        <f t="shared" si="304"/>
        <v>1</v>
      </c>
      <c r="G675">
        <f t="shared" si="305"/>
        <v>0</v>
      </c>
      <c r="H675" s="4">
        <v>2.2000000000000002</v>
      </c>
      <c r="I675" s="4">
        <v>1.71</v>
      </c>
      <c r="J675" s="4">
        <f t="shared" si="306"/>
        <v>0.45454545454545453</v>
      </c>
      <c r="K675" s="4">
        <f t="shared" si="307"/>
        <v>0.58479532163742687</v>
      </c>
      <c r="L675" s="17">
        <f t="shared" si="308"/>
        <v>0.42454545454545456</v>
      </c>
      <c r="M675" s="17">
        <f t="shared" si="309"/>
        <v>0.61479532163742689</v>
      </c>
      <c r="N675" s="34">
        <f t="shared" si="310"/>
        <v>2.3554603854389722</v>
      </c>
      <c r="O675" s="12">
        <f t="shared" si="311"/>
        <v>1.6265575953581279</v>
      </c>
      <c r="P675" s="4">
        <f t="shared" si="312"/>
        <v>202011</v>
      </c>
      <c r="Q675" s="17">
        <f t="shared" si="313"/>
        <v>2.2000000000000002</v>
      </c>
      <c r="R675" s="17">
        <f t="shared" si="314"/>
        <v>-2.2417840375586855</v>
      </c>
      <c r="S675" s="16">
        <f t="shared" si="315"/>
        <v>-4.1784037558685316E-2</v>
      </c>
      <c r="T675" s="5">
        <f t="shared" si="316"/>
        <v>0.77727272727272723</v>
      </c>
      <c r="U675" s="21">
        <f t="shared" si="317"/>
        <v>0</v>
      </c>
      <c r="V675" s="5"/>
      <c r="W675" s="5">
        <f t="shared" si="318"/>
        <v>1.2000000000000002</v>
      </c>
      <c r="X675" s="4">
        <f t="shared" si="319"/>
        <v>-0.54545454545454541</v>
      </c>
      <c r="Y675" s="4">
        <f t="shared" si="320"/>
        <v>-1.7454545454545456</v>
      </c>
      <c r="Z675" s="21">
        <f t="shared" si="321"/>
        <v>2020</v>
      </c>
      <c r="AA675" s="4">
        <f t="shared" si="322"/>
        <v>-1</v>
      </c>
      <c r="AB675" s="4">
        <f t="shared" si="323"/>
        <v>-1</v>
      </c>
      <c r="AC675" s="4">
        <f t="shared" si="324"/>
        <v>0</v>
      </c>
      <c r="AD675" s="4"/>
      <c r="AE675" s="4">
        <f t="shared" si="325"/>
        <v>-1.7454545454545456</v>
      </c>
      <c r="AF675" s="22">
        <f t="shared" si="326"/>
        <v>0.20000000000000018</v>
      </c>
      <c r="AG675" s="22">
        <f t="shared" si="327"/>
        <v>-1.5454545454545454</v>
      </c>
      <c r="AH675" s="3">
        <f t="shared" si="328"/>
        <v>0</v>
      </c>
      <c r="AI675" s="28" t="b">
        <f t="shared" si="329"/>
        <v>0</v>
      </c>
      <c r="AJ675" s="3">
        <f t="shared" si="330"/>
        <v>3.7851662404092101E-2</v>
      </c>
      <c r="AK675" s="3">
        <f t="shared" si="331"/>
        <v>3.7851662404092212E-2</v>
      </c>
      <c r="AL675" s="26">
        <f t="shared" si="332"/>
        <v>0.77727272727272723</v>
      </c>
      <c r="AM675" s="26">
        <f ca="1">IF(RAND()&lt;J675,H675*F675,I675*G675)-1</f>
        <v>-1</v>
      </c>
      <c r="AN675" s="26">
        <f ca="1">IF(RAND()&lt;(J675+(2*F675-1)*Sheet2!D$109),H675*F675,I675*G675)-1</f>
        <v>-1</v>
      </c>
      <c r="AO675" s="3">
        <f t="shared" si="303"/>
        <v>202011</v>
      </c>
    </row>
    <row r="676" spans="1:41" s="3" customFormat="1" x14ac:dyDescent="0.25">
      <c r="A676" s="6">
        <v>44164</v>
      </c>
      <c r="B676" s="1" t="s">
        <v>39</v>
      </c>
      <c r="C676" s="1" t="s">
        <v>37</v>
      </c>
      <c r="D676">
        <v>3</v>
      </c>
      <c r="E676" s="1">
        <v>20</v>
      </c>
      <c r="F676">
        <f t="shared" si="304"/>
        <v>0</v>
      </c>
      <c r="G676">
        <f t="shared" si="305"/>
        <v>1</v>
      </c>
      <c r="H676" s="4">
        <v>3.45</v>
      </c>
      <c r="I676" s="4">
        <v>1.32</v>
      </c>
      <c r="J676" s="4">
        <f t="shared" si="306"/>
        <v>0.28985507246376813</v>
      </c>
      <c r="K676" s="4">
        <f t="shared" si="307"/>
        <v>0.75757575757575757</v>
      </c>
      <c r="L676" s="17">
        <f t="shared" si="308"/>
        <v>0.3198550724637681</v>
      </c>
      <c r="M676" s="17">
        <f t="shared" si="309"/>
        <v>0.72757575757575754</v>
      </c>
      <c r="N676" s="34">
        <f t="shared" si="310"/>
        <v>3.1264159492523791</v>
      </c>
      <c r="O676" s="12">
        <f t="shared" si="311"/>
        <v>1.3744273219491878</v>
      </c>
      <c r="P676" s="4">
        <f t="shared" si="312"/>
        <v>202011</v>
      </c>
      <c r="Q676" s="17">
        <f t="shared" si="313"/>
        <v>2.6136363636363638</v>
      </c>
      <c r="R676" s="17">
        <f t="shared" si="314"/>
        <v>-3.533163265306122</v>
      </c>
      <c r="S676" s="16">
        <f t="shared" si="315"/>
        <v>-0.91952690166975826</v>
      </c>
      <c r="T676" s="5">
        <f t="shared" si="316"/>
        <v>0.38260869565217392</v>
      </c>
      <c r="U676" s="21">
        <f t="shared" si="317"/>
        <v>0</v>
      </c>
      <c r="V676" s="5"/>
      <c r="W676" s="5">
        <f t="shared" si="318"/>
        <v>-1</v>
      </c>
      <c r="X676" s="4">
        <f t="shared" si="319"/>
        <v>-1</v>
      </c>
      <c r="Y676" s="4">
        <f t="shared" si="320"/>
        <v>0</v>
      </c>
      <c r="Z676" s="21">
        <f t="shared" si="321"/>
        <v>2020</v>
      </c>
      <c r="AA676" s="4">
        <f t="shared" si="322"/>
        <v>0.32000000000000006</v>
      </c>
      <c r="AB676" s="4">
        <f t="shared" si="323"/>
        <v>-0.24242424242424243</v>
      </c>
      <c r="AC676" s="4">
        <f t="shared" si="324"/>
        <v>-0.56242424242424249</v>
      </c>
      <c r="AD676" s="4"/>
      <c r="AE676" s="4">
        <f t="shared" si="325"/>
        <v>-3.1601449275362317</v>
      </c>
      <c r="AF676" s="22">
        <f t="shared" si="326"/>
        <v>-0.67999999999999994</v>
      </c>
      <c r="AG676" s="22">
        <f t="shared" si="327"/>
        <v>-1.2424242424242424</v>
      </c>
      <c r="AH676" s="3">
        <f t="shared" si="328"/>
        <v>0</v>
      </c>
      <c r="AI676" s="28" t="b">
        <f t="shared" si="329"/>
        <v>0</v>
      </c>
      <c r="AJ676" s="3">
        <f t="shared" si="330"/>
        <v>4.5283018867924518E-2</v>
      </c>
      <c r="AK676" s="3">
        <f t="shared" si="331"/>
        <v>4.5283018867924518E-2</v>
      </c>
      <c r="AL676" s="26">
        <f t="shared" si="332"/>
        <v>0.38260869565217392</v>
      </c>
      <c r="AM676" s="26">
        <f ca="1">IF(RAND()&lt;J676,H676*F676,I676*G676)-1</f>
        <v>-1</v>
      </c>
      <c r="AN676" s="26">
        <f ca="1">IF(RAND()&lt;(J676+(2*F676-1)*Sheet2!D$109),H676*F676,I676*G676)-1</f>
        <v>0.32000000000000006</v>
      </c>
      <c r="AO676" s="3">
        <f t="shared" si="303"/>
        <v>202011</v>
      </c>
    </row>
    <row r="677" spans="1:41" s="3" customFormat="1" x14ac:dyDescent="0.25">
      <c r="A677" s="6">
        <v>44161</v>
      </c>
      <c r="B677" s="1" t="s">
        <v>23</v>
      </c>
      <c r="C677" s="1" t="s">
        <v>58</v>
      </c>
      <c r="D677">
        <v>16</v>
      </c>
      <c r="E677" s="1">
        <v>41</v>
      </c>
      <c r="F677">
        <f t="shared" si="304"/>
        <v>0</v>
      </c>
      <c r="G677">
        <f t="shared" si="305"/>
        <v>1</v>
      </c>
      <c r="H677" s="4">
        <v>1.66</v>
      </c>
      <c r="I677" s="4">
        <v>2.2999999999999998</v>
      </c>
      <c r="J677" s="4">
        <f t="shared" si="306"/>
        <v>0.60240963855421692</v>
      </c>
      <c r="K677" s="4">
        <f t="shared" si="307"/>
        <v>0.43478260869565222</v>
      </c>
      <c r="L677" s="17">
        <f t="shared" si="308"/>
        <v>0.63240963855421695</v>
      </c>
      <c r="M677" s="17">
        <f t="shared" si="309"/>
        <v>0.40478260869565219</v>
      </c>
      <c r="N677" s="34">
        <f t="shared" si="310"/>
        <v>1.5812535721089729</v>
      </c>
      <c r="O677" s="12">
        <f t="shared" si="311"/>
        <v>2.4704618689581093</v>
      </c>
      <c r="P677" s="4">
        <f t="shared" si="312"/>
        <v>202011</v>
      </c>
      <c r="Q677" s="17">
        <f t="shared" si="313"/>
        <v>0.72173913043478266</v>
      </c>
      <c r="R677" s="17">
        <f t="shared" si="314"/>
        <v>-2.2843822843822847</v>
      </c>
      <c r="S677" s="16">
        <f t="shared" si="315"/>
        <v>-1.5626431539475021</v>
      </c>
      <c r="T677" s="5">
        <f t="shared" si="316"/>
        <v>1.3855421686746987</v>
      </c>
      <c r="U677" s="21">
        <f t="shared" si="317"/>
        <v>0</v>
      </c>
      <c r="V677" s="5"/>
      <c r="W677" s="5">
        <f t="shared" si="318"/>
        <v>-1</v>
      </c>
      <c r="X677" s="4">
        <f t="shared" si="319"/>
        <v>-1</v>
      </c>
      <c r="Y677" s="4">
        <f t="shared" si="320"/>
        <v>0</v>
      </c>
      <c r="Z677" s="21">
        <f t="shared" si="321"/>
        <v>2020</v>
      </c>
      <c r="AA677" s="4">
        <f t="shared" si="322"/>
        <v>1.2999999999999998</v>
      </c>
      <c r="AB677" s="4">
        <f t="shared" si="323"/>
        <v>-0.56521739130434778</v>
      </c>
      <c r="AC677" s="4">
        <f t="shared" si="324"/>
        <v>-1.8652173913043475</v>
      </c>
      <c r="AD677" s="4"/>
      <c r="AE677" s="4">
        <f t="shared" si="325"/>
        <v>-1.0575903614457829</v>
      </c>
      <c r="AF677" s="22">
        <f t="shared" si="326"/>
        <v>0.29999999999999982</v>
      </c>
      <c r="AG677" s="22">
        <f t="shared" si="327"/>
        <v>-1.5652173913043477</v>
      </c>
      <c r="AH677" s="3">
        <f t="shared" si="328"/>
        <v>0</v>
      </c>
      <c r="AI677" s="28" t="b">
        <f t="shared" si="329"/>
        <v>0</v>
      </c>
      <c r="AJ677" s="3">
        <f t="shared" si="330"/>
        <v>3.5858585858585923E-2</v>
      </c>
      <c r="AK677" s="3">
        <f t="shared" si="331"/>
        <v>3.5858585858585923E-2</v>
      </c>
      <c r="AL677" s="26">
        <f t="shared" si="332"/>
        <v>1.3855421686746987</v>
      </c>
      <c r="AM677" s="26">
        <f ca="1">IF(RAND()&lt;J677,H677*F677,I677*G677)-1</f>
        <v>1.2999999999999998</v>
      </c>
      <c r="AN677" s="26">
        <f ca="1">IF(RAND()&lt;(J677+(2*F677-1)*Sheet2!D$109),H677*F677,I677*G677)-1</f>
        <v>1.2999999999999998</v>
      </c>
      <c r="AO677" s="3">
        <f t="shared" si="303"/>
        <v>202011</v>
      </c>
    </row>
    <row r="678" spans="1:41" s="3" customFormat="1" x14ac:dyDescent="0.25">
      <c r="A678" s="6">
        <v>44161</v>
      </c>
      <c r="B678" s="1" t="s">
        <v>19</v>
      </c>
      <c r="C678" s="1" t="s">
        <v>33</v>
      </c>
      <c r="D678">
        <v>25</v>
      </c>
      <c r="E678" s="1">
        <v>41</v>
      </c>
      <c r="F678">
        <f t="shared" si="304"/>
        <v>0</v>
      </c>
      <c r="G678">
        <f t="shared" si="305"/>
        <v>1</v>
      </c>
      <c r="H678" s="4">
        <v>2.1</v>
      </c>
      <c r="I678" s="4">
        <v>1.76</v>
      </c>
      <c r="J678" s="4">
        <f t="shared" si="306"/>
        <v>0.47619047619047616</v>
      </c>
      <c r="K678" s="4">
        <f t="shared" si="307"/>
        <v>0.56818181818181823</v>
      </c>
      <c r="L678" s="17">
        <f t="shared" si="308"/>
        <v>0.50619047619047619</v>
      </c>
      <c r="M678" s="17">
        <f t="shared" si="309"/>
        <v>0.53818181818181821</v>
      </c>
      <c r="N678" s="34">
        <f t="shared" si="310"/>
        <v>1.9755409219190969</v>
      </c>
      <c r="O678" s="12">
        <f t="shared" si="311"/>
        <v>1.8581081081081081</v>
      </c>
      <c r="P678" s="4">
        <f t="shared" si="312"/>
        <v>202011</v>
      </c>
      <c r="Q678" s="17">
        <f t="shared" si="313"/>
        <v>1.1931818181818181</v>
      </c>
      <c r="R678" s="17">
        <f t="shared" si="314"/>
        <v>-2.2248803827751198</v>
      </c>
      <c r="S678" s="16">
        <f t="shared" si="315"/>
        <v>-1.0316985645933017</v>
      </c>
      <c r="T678" s="5">
        <f t="shared" si="316"/>
        <v>0.83809523809523812</v>
      </c>
      <c r="U678" s="21">
        <f t="shared" si="317"/>
        <v>0</v>
      </c>
      <c r="V678" s="5"/>
      <c r="W678" s="5">
        <f t="shared" si="318"/>
        <v>-1</v>
      </c>
      <c r="X678" s="4">
        <f t="shared" si="319"/>
        <v>-1</v>
      </c>
      <c r="Y678" s="4">
        <f t="shared" si="320"/>
        <v>0</v>
      </c>
      <c r="Z678" s="21">
        <f t="shared" si="321"/>
        <v>2020</v>
      </c>
      <c r="AA678" s="4">
        <f t="shared" si="322"/>
        <v>0.76</v>
      </c>
      <c r="AB678" s="4">
        <f t="shared" si="323"/>
        <v>-0.43181818181818177</v>
      </c>
      <c r="AC678" s="4">
        <f t="shared" si="324"/>
        <v>-1.1918181818181819</v>
      </c>
      <c r="AD678" s="4"/>
      <c r="AE678" s="4">
        <f t="shared" si="325"/>
        <v>-1.6238095238095238</v>
      </c>
      <c r="AF678" s="22">
        <f t="shared" si="326"/>
        <v>-0.24</v>
      </c>
      <c r="AG678" s="22">
        <f t="shared" si="327"/>
        <v>-1.4318181818181817</v>
      </c>
      <c r="AH678" s="3">
        <f t="shared" si="328"/>
        <v>0</v>
      </c>
      <c r="AI678" s="28" t="b">
        <f t="shared" si="329"/>
        <v>0</v>
      </c>
      <c r="AJ678" s="3">
        <f t="shared" si="330"/>
        <v>4.2487046632124437E-2</v>
      </c>
      <c r="AK678" s="3">
        <f t="shared" si="331"/>
        <v>4.2487046632124326E-2</v>
      </c>
      <c r="AL678" s="26">
        <f t="shared" si="332"/>
        <v>0.83809523809523812</v>
      </c>
      <c r="AM678" s="26">
        <f ca="1">IF(RAND()&lt;J678,H678*F678,I678*G678)-1</f>
        <v>-1</v>
      </c>
      <c r="AN678" s="26">
        <f ca="1">IF(RAND()&lt;(J678+(2*F678-1)*Sheet2!D$109),H678*F678,I678*G678)-1</f>
        <v>0.76</v>
      </c>
      <c r="AO678" s="3">
        <f t="shared" si="303"/>
        <v>202011</v>
      </c>
    </row>
    <row r="679" spans="1:41" s="3" customFormat="1" x14ac:dyDescent="0.25">
      <c r="A679" s="6">
        <v>44158</v>
      </c>
      <c r="B679" s="1" t="s">
        <v>25</v>
      </c>
      <c r="C679" s="1" t="s">
        <v>55</v>
      </c>
      <c r="D679">
        <v>24</v>
      </c>
      <c r="E679" s="1">
        <v>27</v>
      </c>
      <c r="F679">
        <f t="shared" si="304"/>
        <v>0</v>
      </c>
      <c r="G679">
        <f t="shared" si="305"/>
        <v>1</v>
      </c>
      <c r="H679" s="4">
        <v>1.55</v>
      </c>
      <c r="I679" s="4">
        <v>2.6</v>
      </c>
      <c r="J679" s="4">
        <f t="shared" si="306"/>
        <v>0.64516129032258063</v>
      </c>
      <c r="K679" s="4">
        <f t="shared" si="307"/>
        <v>0.38461538461538458</v>
      </c>
      <c r="L679" s="17">
        <f t="shared" si="308"/>
        <v>0.67516129032258065</v>
      </c>
      <c r="M679" s="17">
        <f t="shared" si="309"/>
        <v>0.35461538461538455</v>
      </c>
      <c r="N679" s="34">
        <f t="shared" si="310"/>
        <v>1.4811275680840899</v>
      </c>
      <c r="O679" s="12">
        <f t="shared" si="311"/>
        <v>2.8199566160520613</v>
      </c>
      <c r="P679" s="4">
        <f t="shared" si="312"/>
        <v>202011</v>
      </c>
      <c r="Q679" s="17">
        <f t="shared" si="313"/>
        <v>0.59615384615384615</v>
      </c>
      <c r="R679" s="17">
        <f t="shared" si="314"/>
        <v>-2.4431818181818183</v>
      </c>
      <c r="S679" s="16">
        <f t="shared" si="315"/>
        <v>-1.8470279720279721</v>
      </c>
      <c r="T679" s="5">
        <f t="shared" si="316"/>
        <v>1.6774193548387097</v>
      </c>
      <c r="U679" s="21">
        <f t="shared" si="317"/>
        <v>0</v>
      </c>
      <c r="V679" s="5"/>
      <c r="W679" s="5">
        <f t="shared" si="318"/>
        <v>-1</v>
      </c>
      <c r="X679" s="4">
        <f t="shared" si="319"/>
        <v>-1</v>
      </c>
      <c r="Y679" s="4">
        <f t="shared" si="320"/>
        <v>0</v>
      </c>
      <c r="Z679" s="21">
        <f t="shared" si="321"/>
        <v>2020</v>
      </c>
      <c r="AA679" s="4">
        <f t="shared" si="322"/>
        <v>1.6</v>
      </c>
      <c r="AB679" s="4">
        <f t="shared" si="323"/>
        <v>-0.61538461538461542</v>
      </c>
      <c r="AC679" s="4">
        <f t="shared" si="324"/>
        <v>-2.2153846153846155</v>
      </c>
      <c r="AD679" s="4"/>
      <c r="AE679" s="4">
        <f t="shared" si="325"/>
        <v>-0.90483870967741942</v>
      </c>
      <c r="AF679" s="22">
        <f t="shared" si="326"/>
        <v>0.60000000000000009</v>
      </c>
      <c r="AG679" s="22">
        <f t="shared" si="327"/>
        <v>-1.6153846153846154</v>
      </c>
      <c r="AH679" s="3">
        <f t="shared" si="328"/>
        <v>0</v>
      </c>
      <c r="AI679" s="28" t="b">
        <f t="shared" si="329"/>
        <v>0</v>
      </c>
      <c r="AJ679" s="3">
        <f t="shared" si="330"/>
        <v>2.8915662650602414E-2</v>
      </c>
      <c r="AK679" s="3">
        <f t="shared" si="331"/>
        <v>2.8915662650602303E-2</v>
      </c>
      <c r="AL679" s="26">
        <f t="shared" si="332"/>
        <v>1.6774193548387097</v>
      </c>
      <c r="AM679" s="26">
        <f ca="1">IF(RAND()&lt;J679,H679*F679,I679*G679)-1</f>
        <v>-1</v>
      </c>
      <c r="AN679" s="26">
        <f ca="1">IF(RAND()&lt;(J679+(2*F679-1)*Sheet2!D$109),H679*F679,I679*G679)-1</f>
        <v>-1</v>
      </c>
      <c r="AO679" s="3">
        <f t="shared" si="303"/>
        <v>202011</v>
      </c>
    </row>
    <row r="680" spans="1:41" s="3" customFormat="1" x14ac:dyDescent="0.25">
      <c r="A680" s="6">
        <v>44157</v>
      </c>
      <c r="B680" s="1" t="s">
        <v>57</v>
      </c>
      <c r="C680" s="1" t="s">
        <v>35</v>
      </c>
      <c r="D680">
        <v>31</v>
      </c>
      <c r="E680" s="1">
        <v>35</v>
      </c>
      <c r="F680">
        <f t="shared" si="304"/>
        <v>0</v>
      </c>
      <c r="G680">
        <f t="shared" si="305"/>
        <v>1</v>
      </c>
      <c r="H680" s="4">
        <v>3.65</v>
      </c>
      <c r="I680" s="4">
        <v>1.3</v>
      </c>
      <c r="J680" s="4">
        <f t="shared" si="306"/>
        <v>0.27397260273972601</v>
      </c>
      <c r="K680" s="4">
        <f t="shared" si="307"/>
        <v>0.76923076923076916</v>
      </c>
      <c r="L680" s="17">
        <f t="shared" si="308"/>
        <v>0.30397260273972604</v>
      </c>
      <c r="M680" s="17">
        <f t="shared" si="309"/>
        <v>0.73923076923076914</v>
      </c>
      <c r="N680" s="34">
        <f t="shared" si="310"/>
        <v>3.2897701667417754</v>
      </c>
      <c r="O680" s="12">
        <f t="shared" si="311"/>
        <v>1.3527575442247661</v>
      </c>
      <c r="P680" s="4">
        <f t="shared" si="312"/>
        <v>202011</v>
      </c>
      <c r="Q680" s="17">
        <f t="shared" si="313"/>
        <v>2.8076923076923075</v>
      </c>
      <c r="R680" s="17">
        <f t="shared" si="314"/>
        <v>-3.7106918238993707</v>
      </c>
      <c r="S680" s="16">
        <f t="shared" si="315"/>
        <v>-0.9029995162070632</v>
      </c>
      <c r="T680" s="5">
        <f t="shared" si="316"/>
        <v>0.35616438356164387</v>
      </c>
      <c r="U680" s="21">
        <f t="shared" si="317"/>
        <v>0</v>
      </c>
      <c r="V680" s="5"/>
      <c r="W680" s="5">
        <f t="shared" si="318"/>
        <v>-1</v>
      </c>
      <c r="X680" s="4">
        <f t="shared" si="319"/>
        <v>-1</v>
      </c>
      <c r="Y680" s="4">
        <f t="shared" si="320"/>
        <v>0</v>
      </c>
      <c r="Z680" s="21">
        <f t="shared" si="321"/>
        <v>2020</v>
      </c>
      <c r="AA680" s="4">
        <f t="shared" si="322"/>
        <v>0.30000000000000004</v>
      </c>
      <c r="AB680" s="4">
        <f t="shared" si="323"/>
        <v>-0.23076923076923084</v>
      </c>
      <c r="AC680" s="4">
        <f t="shared" si="324"/>
        <v>-0.53076923076923088</v>
      </c>
      <c r="AD680" s="4"/>
      <c r="AE680" s="4">
        <f t="shared" si="325"/>
        <v>-3.3760273972602741</v>
      </c>
      <c r="AF680" s="22">
        <f t="shared" si="326"/>
        <v>-0.7</v>
      </c>
      <c r="AG680" s="22">
        <f t="shared" si="327"/>
        <v>-1.2307692307692308</v>
      </c>
      <c r="AH680" s="3">
        <f t="shared" si="328"/>
        <v>0</v>
      </c>
      <c r="AI680" s="28" t="b">
        <f t="shared" si="329"/>
        <v>0</v>
      </c>
      <c r="AJ680" s="3">
        <f t="shared" si="330"/>
        <v>4.1414141414141459E-2</v>
      </c>
      <c r="AK680" s="3">
        <f t="shared" si="331"/>
        <v>4.1414141414141348E-2</v>
      </c>
      <c r="AL680" s="26">
        <f t="shared" si="332"/>
        <v>0.35616438356164387</v>
      </c>
      <c r="AM680" s="26">
        <f ca="1">IF(RAND()&lt;J680,H680*F680,I680*G680)-1</f>
        <v>0.30000000000000004</v>
      </c>
      <c r="AN680" s="26">
        <f ca="1">IF(RAND()&lt;(J680+(2*F680-1)*Sheet2!D$109),H680*F680,I680*G680)-1</f>
        <v>0.30000000000000004</v>
      </c>
      <c r="AO680" s="3">
        <f t="shared" si="303"/>
        <v>202011</v>
      </c>
    </row>
    <row r="681" spans="1:41" s="3" customFormat="1" x14ac:dyDescent="0.25">
      <c r="A681" s="6">
        <v>44157</v>
      </c>
      <c r="B681" s="1" t="s">
        <v>22</v>
      </c>
      <c r="C681" s="1" t="s">
        <v>48</v>
      </c>
      <c r="D681">
        <v>34</v>
      </c>
      <c r="E681" s="1">
        <v>31</v>
      </c>
      <c r="F681">
        <f t="shared" si="304"/>
        <v>1</v>
      </c>
      <c r="G681">
        <f t="shared" si="305"/>
        <v>0</v>
      </c>
      <c r="H681" s="4">
        <v>1.8</v>
      </c>
      <c r="I681" s="4">
        <v>2.0499999999999998</v>
      </c>
      <c r="J681" s="4">
        <f t="shared" si="306"/>
        <v>0.55555555555555558</v>
      </c>
      <c r="K681" s="4">
        <f t="shared" si="307"/>
        <v>0.48780487804878053</v>
      </c>
      <c r="L681" s="17">
        <f t="shared" si="308"/>
        <v>0.52555555555555555</v>
      </c>
      <c r="M681" s="17">
        <f t="shared" si="309"/>
        <v>0.5178048780487805</v>
      </c>
      <c r="N681" s="34">
        <f t="shared" si="310"/>
        <v>1.9027484143763214</v>
      </c>
      <c r="O681" s="12">
        <f t="shared" si="311"/>
        <v>1.9312293923692887</v>
      </c>
      <c r="P681" s="4">
        <f t="shared" si="312"/>
        <v>202011</v>
      </c>
      <c r="Q681" s="17">
        <f t="shared" si="313"/>
        <v>1.8</v>
      </c>
      <c r="R681" s="17">
        <f t="shared" si="314"/>
        <v>-2.2023809523809526</v>
      </c>
      <c r="S681" s="16">
        <f t="shared" si="315"/>
        <v>-0.40238095238095251</v>
      </c>
      <c r="T681" s="5">
        <f t="shared" si="316"/>
        <v>1.1388888888888888</v>
      </c>
      <c r="U681" s="21">
        <f t="shared" si="317"/>
        <v>0</v>
      </c>
      <c r="V681" s="5"/>
      <c r="W681" s="5">
        <f t="shared" si="318"/>
        <v>0.8</v>
      </c>
      <c r="X681" s="4">
        <f t="shared" si="319"/>
        <v>-0.44444444444444442</v>
      </c>
      <c r="Y681" s="4">
        <f t="shared" si="320"/>
        <v>-1.2444444444444445</v>
      </c>
      <c r="Z681" s="21">
        <f t="shared" si="321"/>
        <v>2020</v>
      </c>
      <c r="AA681" s="4">
        <f t="shared" si="322"/>
        <v>-1</v>
      </c>
      <c r="AB681" s="4">
        <f t="shared" si="323"/>
        <v>-1</v>
      </c>
      <c r="AC681" s="4">
        <f t="shared" si="324"/>
        <v>0</v>
      </c>
      <c r="AD681" s="4"/>
      <c r="AE681" s="4">
        <f t="shared" si="325"/>
        <v>-1.2444444444444442</v>
      </c>
      <c r="AF681" s="22">
        <f t="shared" si="326"/>
        <v>-0.19999999999999996</v>
      </c>
      <c r="AG681" s="22">
        <f t="shared" si="327"/>
        <v>-1.4444444444444444</v>
      </c>
      <c r="AH681" s="3">
        <f t="shared" si="328"/>
        <v>0</v>
      </c>
      <c r="AI681" s="28" t="b">
        <f t="shared" si="329"/>
        <v>0</v>
      </c>
      <c r="AJ681" s="3">
        <f t="shared" si="330"/>
        <v>4.1558441558441461E-2</v>
      </c>
      <c r="AK681" s="3">
        <f t="shared" si="331"/>
        <v>4.1558441558441461E-2</v>
      </c>
      <c r="AL681" s="26">
        <f t="shared" si="332"/>
        <v>1.1388888888888888</v>
      </c>
      <c r="AM681" s="26">
        <f ca="1">IF(RAND()&lt;J681,H681*F681,I681*G681)-1</f>
        <v>-1</v>
      </c>
      <c r="AN681" s="26">
        <f ca="1">IF(RAND()&lt;(J681+(2*F681-1)*Sheet2!D$109),H681*F681,I681*G681)-1</f>
        <v>-1</v>
      </c>
      <c r="AO681" s="3">
        <f t="shared" si="303"/>
        <v>202011</v>
      </c>
    </row>
    <row r="682" spans="1:41" s="3" customFormat="1" x14ac:dyDescent="0.25">
      <c r="A682" s="6">
        <v>44157</v>
      </c>
      <c r="B682" s="1" t="s">
        <v>46</v>
      </c>
      <c r="C682" s="1" t="s">
        <v>23</v>
      </c>
      <c r="D682">
        <v>28</v>
      </c>
      <c r="E682" s="1">
        <v>31</v>
      </c>
      <c r="F682">
        <f t="shared" si="304"/>
        <v>0</v>
      </c>
      <c r="G682">
        <f t="shared" si="305"/>
        <v>1</v>
      </c>
      <c r="H682" s="4">
        <v>1.28</v>
      </c>
      <c r="I682" s="4">
        <v>3.75</v>
      </c>
      <c r="J682" s="4">
        <f t="shared" si="306"/>
        <v>0.78125</v>
      </c>
      <c r="K682" s="4">
        <f t="shared" si="307"/>
        <v>0.26666666666666666</v>
      </c>
      <c r="L682" s="17">
        <f t="shared" si="308"/>
        <v>0.81125000000000003</v>
      </c>
      <c r="M682" s="17">
        <f t="shared" si="309"/>
        <v>0.23666666666666666</v>
      </c>
      <c r="N682" s="34">
        <f t="shared" si="310"/>
        <v>1.2326656394453004</v>
      </c>
      <c r="O682" s="12">
        <f t="shared" si="311"/>
        <v>4.225352112676056</v>
      </c>
      <c r="P682" s="4">
        <f t="shared" si="312"/>
        <v>202011</v>
      </c>
      <c r="Q682" s="17">
        <f t="shared" si="313"/>
        <v>0.34133333333333332</v>
      </c>
      <c r="R682" s="17">
        <f t="shared" si="314"/>
        <v>-3.9350649350649349</v>
      </c>
      <c r="S682" s="16">
        <f t="shared" si="315"/>
        <v>-3.5937316017316014</v>
      </c>
      <c r="T682" s="5">
        <f t="shared" si="316"/>
        <v>2.9296875</v>
      </c>
      <c r="U682" s="21">
        <f t="shared" si="317"/>
        <v>0</v>
      </c>
      <c r="V682" s="5"/>
      <c r="W682" s="5">
        <f t="shared" si="318"/>
        <v>-1</v>
      </c>
      <c r="X682" s="4">
        <f t="shared" si="319"/>
        <v>-1</v>
      </c>
      <c r="Y682" s="4">
        <f t="shared" si="320"/>
        <v>0</v>
      </c>
      <c r="Z682" s="21">
        <f t="shared" si="321"/>
        <v>2020</v>
      </c>
      <c r="AA682" s="4">
        <f t="shared" si="322"/>
        <v>2.75</v>
      </c>
      <c r="AB682" s="4">
        <f t="shared" si="323"/>
        <v>-0.73333333333333339</v>
      </c>
      <c r="AC682" s="4">
        <f t="shared" si="324"/>
        <v>-3.4833333333333334</v>
      </c>
      <c r="AD682" s="4"/>
      <c r="AE682" s="4">
        <f t="shared" si="325"/>
        <v>-0.49875000000000003</v>
      </c>
      <c r="AF682" s="22">
        <f t="shared" si="326"/>
        <v>1.75</v>
      </c>
      <c r="AG682" s="22">
        <f t="shared" si="327"/>
        <v>-1.7333333333333334</v>
      </c>
      <c r="AH682" s="3">
        <f t="shared" si="328"/>
        <v>0</v>
      </c>
      <c r="AI682" s="28" t="b">
        <f t="shared" si="329"/>
        <v>0</v>
      </c>
      <c r="AJ682" s="3">
        <f t="shared" si="330"/>
        <v>4.5725646123260466E-2</v>
      </c>
      <c r="AK682" s="3">
        <f t="shared" si="331"/>
        <v>4.5725646123260466E-2</v>
      </c>
      <c r="AL682" s="26">
        <f t="shared" si="332"/>
        <v>2.9296875</v>
      </c>
      <c r="AM682" s="26">
        <f ca="1">IF(RAND()&lt;J682,H682*F682,I682*G682)-1</f>
        <v>2.75</v>
      </c>
      <c r="AN682" s="26">
        <f ca="1">IF(RAND()&lt;(J682+(2*F682-1)*Sheet2!D$109),H682*F682,I682*G682)-1</f>
        <v>-1</v>
      </c>
      <c r="AO682" s="3">
        <f t="shared" si="303"/>
        <v>202011</v>
      </c>
    </row>
    <row r="683" spans="1:41" s="3" customFormat="1" x14ac:dyDescent="0.25">
      <c r="A683" s="6">
        <v>44157</v>
      </c>
      <c r="B683" s="1" t="s">
        <v>21</v>
      </c>
      <c r="C683" s="1" t="s">
        <v>37</v>
      </c>
      <c r="D683">
        <v>20</v>
      </c>
      <c r="E683" s="1">
        <v>13</v>
      </c>
      <c r="F683">
        <f t="shared" si="304"/>
        <v>1</v>
      </c>
      <c r="G683">
        <f t="shared" si="305"/>
        <v>0</v>
      </c>
      <c r="H683" s="4">
        <v>2.2999999999999998</v>
      </c>
      <c r="I683" s="4">
        <v>1.66</v>
      </c>
      <c r="J683" s="4">
        <f t="shared" si="306"/>
        <v>0.43478260869565222</v>
      </c>
      <c r="K683" s="4">
        <f t="shared" si="307"/>
        <v>0.60240963855421692</v>
      </c>
      <c r="L683" s="17">
        <f t="shared" si="308"/>
        <v>0.40478260869565219</v>
      </c>
      <c r="M683" s="17">
        <f t="shared" si="309"/>
        <v>0.63240963855421695</v>
      </c>
      <c r="N683" s="34">
        <f t="shared" si="310"/>
        <v>2.4704618689581093</v>
      </c>
      <c r="O683" s="12">
        <f t="shared" si="311"/>
        <v>1.5812535721089729</v>
      </c>
      <c r="P683" s="4">
        <f t="shared" si="312"/>
        <v>202011</v>
      </c>
      <c r="Q683" s="17">
        <f t="shared" si="313"/>
        <v>2.2999999999999998</v>
      </c>
      <c r="R683" s="17">
        <f t="shared" si="314"/>
        <v>-2.2843822843822847</v>
      </c>
      <c r="S683" s="16">
        <f t="shared" si="315"/>
        <v>1.5617715617715078E-2</v>
      </c>
      <c r="T683" s="5">
        <f t="shared" si="316"/>
        <v>0.72173913043478266</v>
      </c>
      <c r="U683" s="21">
        <f t="shared" si="317"/>
        <v>0</v>
      </c>
      <c r="V683" s="5"/>
      <c r="W683" s="5">
        <f t="shared" si="318"/>
        <v>1.2999999999999998</v>
      </c>
      <c r="X683" s="4">
        <f t="shared" si="319"/>
        <v>-0.56521739130434778</v>
      </c>
      <c r="Y683" s="4">
        <f t="shared" si="320"/>
        <v>-1.8652173913043475</v>
      </c>
      <c r="Z683" s="21">
        <f t="shared" si="321"/>
        <v>2020</v>
      </c>
      <c r="AA683" s="4">
        <f t="shared" si="322"/>
        <v>-1</v>
      </c>
      <c r="AB683" s="4">
        <f t="shared" si="323"/>
        <v>-1</v>
      </c>
      <c r="AC683" s="4">
        <f t="shared" si="324"/>
        <v>0</v>
      </c>
      <c r="AD683" s="4"/>
      <c r="AE683" s="4">
        <f t="shared" si="325"/>
        <v>-1.8652173913043475</v>
      </c>
      <c r="AF683" s="22">
        <f t="shared" si="326"/>
        <v>0.29999999999999982</v>
      </c>
      <c r="AG683" s="22">
        <f t="shared" si="327"/>
        <v>-1.5652173913043477</v>
      </c>
      <c r="AH683" s="3">
        <f t="shared" si="328"/>
        <v>0</v>
      </c>
      <c r="AI683" s="28" t="b">
        <f t="shared" si="329"/>
        <v>0</v>
      </c>
      <c r="AJ683" s="3">
        <f t="shared" si="330"/>
        <v>3.5858585858585923E-2</v>
      </c>
      <c r="AK683" s="3">
        <f t="shared" si="331"/>
        <v>3.5858585858585923E-2</v>
      </c>
      <c r="AL683" s="26">
        <f t="shared" si="332"/>
        <v>0.72173913043478266</v>
      </c>
      <c r="AM683" s="26">
        <f ca="1">IF(RAND()&lt;J683,H683*F683,I683*G683)-1</f>
        <v>-1</v>
      </c>
      <c r="AN683" s="26">
        <f ca="1">IF(RAND()&lt;(J683+(2*F683-1)*Sheet2!D$109),H683*F683,I683*G683)-1</f>
        <v>1.2999999999999998</v>
      </c>
      <c r="AO683" s="3">
        <f t="shared" si="303"/>
        <v>202011</v>
      </c>
    </row>
    <row r="684" spans="1:41" s="3" customFormat="1" x14ac:dyDescent="0.25">
      <c r="A684" s="6">
        <v>44157</v>
      </c>
      <c r="B684" s="1" t="s">
        <v>56</v>
      </c>
      <c r="C684" s="1" t="s">
        <v>39</v>
      </c>
      <c r="D684">
        <v>34</v>
      </c>
      <c r="E684" s="1">
        <v>28</v>
      </c>
      <c r="F684">
        <f t="shared" si="304"/>
        <v>1</v>
      </c>
      <c r="G684">
        <f t="shared" si="305"/>
        <v>0</v>
      </c>
      <c r="H684" s="4">
        <v>1.25</v>
      </c>
      <c r="I684" s="4">
        <v>4.2</v>
      </c>
      <c r="J684" s="4">
        <f t="shared" si="306"/>
        <v>0.8</v>
      </c>
      <c r="K684" s="4">
        <f t="shared" si="307"/>
        <v>0.23809523809523808</v>
      </c>
      <c r="L684" s="17">
        <f t="shared" si="308"/>
        <v>0.77</v>
      </c>
      <c r="M684" s="17">
        <f t="shared" si="309"/>
        <v>0.26809523809523805</v>
      </c>
      <c r="N684" s="34">
        <f t="shared" si="310"/>
        <v>1.2987012987012987</v>
      </c>
      <c r="O684" s="12">
        <f t="shared" si="311"/>
        <v>3.7300177619893433</v>
      </c>
      <c r="P684" s="4">
        <f t="shared" si="312"/>
        <v>202011</v>
      </c>
      <c r="Q684" s="17">
        <f t="shared" si="313"/>
        <v>1.25</v>
      </c>
      <c r="R684" s="17">
        <f t="shared" si="314"/>
        <v>-4.3125</v>
      </c>
      <c r="S684" s="16">
        <f t="shared" si="315"/>
        <v>-3.0625</v>
      </c>
      <c r="T684" s="5">
        <f t="shared" si="316"/>
        <v>3.3600000000000003</v>
      </c>
      <c r="U684" s="21">
        <f t="shared" si="317"/>
        <v>0</v>
      </c>
      <c r="V684" s="5"/>
      <c r="W684" s="5">
        <f t="shared" si="318"/>
        <v>0.25</v>
      </c>
      <c r="X684" s="4">
        <f t="shared" si="319"/>
        <v>-0.19999999999999996</v>
      </c>
      <c r="Y684" s="4">
        <f t="shared" si="320"/>
        <v>-0.44999999999999996</v>
      </c>
      <c r="Z684" s="21">
        <f t="shared" si="321"/>
        <v>2020</v>
      </c>
      <c r="AA684" s="4">
        <f t="shared" si="322"/>
        <v>-1</v>
      </c>
      <c r="AB684" s="4">
        <f t="shared" si="323"/>
        <v>-1</v>
      </c>
      <c r="AC684" s="4">
        <f t="shared" si="324"/>
        <v>0</v>
      </c>
      <c r="AD684" s="4"/>
      <c r="AE684" s="4">
        <f t="shared" si="325"/>
        <v>-0.44999999999999996</v>
      </c>
      <c r="AF684" s="22">
        <f t="shared" si="326"/>
        <v>-0.75</v>
      </c>
      <c r="AG684" s="22">
        <f t="shared" si="327"/>
        <v>-1.2</v>
      </c>
      <c r="AH684" s="3">
        <f t="shared" si="328"/>
        <v>0</v>
      </c>
      <c r="AI684" s="28" t="b">
        <f t="shared" si="329"/>
        <v>0</v>
      </c>
      <c r="AJ684" s="3">
        <f t="shared" si="330"/>
        <v>3.669724770642202E-2</v>
      </c>
      <c r="AK684" s="3">
        <f t="shared" si="331"/>
        <v>3.669724770642202E-2</v>
      </c>
      <c r="AL684" s="26">
        <f t="shared" si="332"/>
        <v>3.3600000000000003</v>
      </c>
      <c r="AM684" s="26">
        <f ca="1">IF(RAND()&lt;J684,H684*F684,I684*G684)-1</f>
        <v>0.25</v>
      </c>
      <c r="AN684" s="26">
        <f ca="1">IF(RAND()&lt;(J684+(2*F684-1)*Sheet2!D$109),H684*F684,I684*G684)-1</f>
        <v>0.25</v>
      </c>
      <c r="AO684" s="3">
        <f t="shared" si="303"/>
        <v>202011</v>
      </c>
    </row>
    <row r="685" spans="1:41" s="3" customFormat="1" x14ac:dyDescent="0.25">
      <c r="A685" s="6">
        <v>44157</v>
      </c>
      <c r="B685" s="1" t="s">
        <v>29</v>
      </c>
      <c r="C685" s="1" t="s">
        <v>36</v>
      </c>
      <c r="D685">
        <v>24</v>
      </c>
      <c r="E685" s="1">
        <v>30</v>
      </c>
      <c r="F685">
        <f t="shared" si="304"/>
        <v>0</v>
      </c>
      <c r="G685">
        <f t="shared" si="305"/>
        <v>1</v>
      </c>
      <c r="H685" s="4">
        <v>1.34</v>
      </c>
      <c r="I685" s="4">
        <v>3.35</v>
      </c>
      <c r="J685" s="4">
        <f t="shared" si="306"/>
        <v>0.74626865671641784</v>
      </c>
      <c r="K685" s="4">
        <f t="shared" si="307"/>
        <v>0.29850746268656714</v>
      </c>
      <c r="L685" s="17">
        <f t="shared" si="308"/>
        <v>0.77626865671641787</v>
      </c>
      <c r="M685" s="17">
        <f t="shared" si="309"/>
        <v>0.26850746268656711</v>
      </c>
      <c r="N685" s="34">
        <f t="shared" si="310"/>
        <v>1.2882138050374929</v>
      </c>
      <c r="O685" s="12">
        <f t="shared" si="311"/>
        <v>3.7242912729294058</v>
      </c>
      <c r="P685" s="4">
        <f t="shared" si="312"/>
        <v>202011</v>
      </c>
      <c r="Q685" s="17">
        <f t="shared" si="313"/>
        <v>0.4</v>
      </c>
      <c r="R685" s="17">
        <f t="shared" si="314"/>
        <v>-3.3667083854818518</v>
      </c>
      <c r="S685" s="16">
        <f t="shared" si="315"/>
        <v>-2.9667083854818519</v>
      </c>
      <c r="T685" s="5">
        <f t="shared" si="316"/>
        <v>2.5</v>
      </c>
      <c r="U685" s="21">
        <f t="shared" si="317"/>
        <v>0</v>
      </c>
      <c r="V685" s="5"/>
      <c r="W685" s="5">
        <f t="shared" si="318"/>
        <v>-1</v>
      </c>
      <c r="X685" s="4">
        <f t="shared" si="319"/>
        <v>-1</v>
      </c>
      <c r="Y685" s="4">
        <f t="shared" si="320"/>
        <v>0</v>
      </c>
      <c r="Z685" s="21">
        <f t="shared" si="321"/>
        <v>2020</v>
      </c>
      <c r="AA685" s="4">
        <f t="shared" si="322"/>
        <v>2.35</v>
      </c>
      <c r="AB685" s="4">
        <f t="shared" si="323"/>
        <v>-0.70149253731343286</v>
      </c>
      <c r="AC685" s="4">
        <f t="shared" si="324"/>
        <v>-3.051492537313433</v>
      </c>
      <c r="AD685" s="4"/>
      <c r="AE685" s="4">
        <f t="shared" si="325"/>
        <v>-0.59373134328358224</v>
      </c>
      <c r="AF685" s="22">
        <f t="shared" si="326"/>
        <v>1.35</v>
      </c>
      <c r="AG685" s="22">
        <f t="shared" si="327"/>
        <v>-1.7014925373134329</v>
      </c>
      <c r="AH685" s="3">
        <f t="shared" si="328"/>
        <v>0</v>
      </c>
      <c r="AI685" s="28" t="b">
        <f t="shared" si="329"/>
        <v>0</v>
      </c>
      <c r="AJ685" s="3">
        <f t="shared" si="330"/>
        <v>4.2857142857142816E-2</v>
      </c>
      <c r="AK685" s="3">
        <f t="shared" si="331"/>
        <v>4.2857142857142705E-2</v>
      </c>
      <c r="AL685" s="26">
        <f t="shared" si="332"/>
        <v>2.5</v>
      </c>
      <c r="AM685" s="26">
        <f ca="1">IF(RAND()&lt;J685,H685*F685,I685*G685)-1</f>
        <v>-1</v>
      </c>
      <c r="AN685" s="26">
        <f ca="1">IF(RAND()&lt;(J685+(2*F685-1)*Sheet2!D$109),H685*F685,I685*G685)-1</f>
        <v>-1</v>
      </c>
      <c r="AO685" s="3">
        <f t="shared" si="303"/>
        <v>202011</v>
      </c>
    </row>
    <row r="686" spans="1:41" s="3" customFormat="1" x14ac:dyDescent="0.25">
      <c r="A686" s="6">
        <v>44157</v>
      </c>
      <c r="B686" s="1" t="s">
        <v>26</v>
      </c>
      <c r="C686" s="1" t="s">
        <v>19</v>
      </c>
      <c r="D686">
        <v>20</v>
      </c>
      <c r="E686" s="1">
        <v>0</v>
      </c>
      <c r="F686">
        <f t="shared" si="304"/>
        <v>1</v>
      </c>
      <c r="G686">
        <f t="shared" si="305"/>
        <v>0</v>
      </c>
      <c r="H686" s="4">
        <v>2.0499999999999998</v>
      </c>
      <c r="I686" s="4">
        <v>1.8</v>
      </c>
      <c r="J686" s="4">
        <f t="shared" si="306"/>
        <v>0.48780487804878053</v>
      </c>
      <c r="K686" s="4">
        <f t="shared" si="307"/>
        <v>0.55555555555555558</v>
      </c>
      <c r="L686" s="17">
        <f t="shared" si="308"/>
        <v>0.45780487804878056</v>
      </c>
      <c r="M686" s="17">
        <f t="shared" si="309"/>
        <v>0.58555555555555561</v>
      </c>
      <c r="N686" s="34">
        <f t="shared" si="310"/>
        <v>2.1843367075119868</v>
      </c>
      <c r="O686" s="12">
        <f t="shared" si="311"/>
        <v>1.7077798861480074</v>
      </c>
      <c r="P686" s="4">
        <f t="shared" si="312"/>
        <v>202011</v>
      </c>
      <c r="Q686" s="17">
        <f t="shared" si="313"/>
        <v>2.0499999999999998</v>
      </c>
      <c r="R686" s="17">
        <f t="shared" si="314"/>
        <v>-2.2023809523809526</v>
      </c>
      <c r="S686" s="16">
        <f t="shared" si="315"/>
        <v>-0.15238095238095273</v>
      </c>
      <c r="T686" s="5">
        <f t="shared" si="316"/>
        <v>0.87804878048780499</v>
      </c>
      <c r="U686" s="21">
        <f t="shared" si="317"/>
        <v>0</v>
      </c>
      <c r="V686" s="5"/>
      <c r="W686" s="5">
        <f t="shared" si="318"/>
        <v>1.0499999999999998</v>
      </c>
      <c r="X686" s="4">
        <f t="shared" si="319"/>
        <v>-0.51219512195121952</v>
      </c>
      <c r="Y686" s="4">
        <f t="shared" si="320"/>
        <v>-1.5621951219512193</v>
      </c>
      <c r="Z686" s="21">
        <f t="shared" si="321"/>
        <v>2020</v>
      </c>
      <c r="AA686" s="4">
        <f t="shared" si="322"/>
        <v>-1</v>
      </c>
      <c r="AB686" s="4">
        <f t="shared" si="323"/>
        <v>-1</v>
      </c>
      <c r="AC686" s="4">
        <f t="shared" si="324"/>
        <v>0</v>
      </c>
      <c r="AD686" s="4"/>
      <c r="AE686" s="4">
        <f t="shared" si="325"/>
        <v>-1.5621951219512193</v>
      </c>
      <c r="AF686" s="22">
        <f t="shared" si="326"/>
        <v>4.9999999999999822E-2</v>
      </c>
      <c r="AG686" s="22">
        <f t="shared" si="327"/>
        <v>-1.5121951219512195</v>
      </c>
      <c r="AH686" s="3">
        <f t="shared" si="328"/>
        <v>0</v>
      </c>
      <c r="AI686" s="28" t="b">
        <f t="shared" si="329"/>
        <v>0</v>
      </c>
      <c r="AJ686" s="3">
        <f t="shared" si="330"/>
        <v>4.1558441558441461E-2</v>
      </c>
      <c r="AK686" s="3">
        <f t="shared" si="331"/>
        <v>4.1558441558441683E-2</v>
      </c>
      <c r="AL686" s="26">
        <f t="shared" si="332"/>
        <v>0.87804878048780499</v>
      </c>
      <c r="AM686" s="26">
        <f ca="1">IF(RAND()&lt;J686,H686*F686,I686*G686)-1</f>
        <v>-1</v>
      </c>
      <c r="AN686" s="26">
        <f ca="1">IF(RAND()&lt;(J686+(2*F686-1)*Sheet2!D$109),H686*F686,I686*G686)-1</f>
        <v>1.0499999999999998</v>
      </c>
      <c r="AO686" s="3">
        <f t="shared" si="303"/>
        <v>202011</v>
      </c>
    </row>
    <row r="687" spans="1:41" s="3" customFormat="1" x14ac:dyDescent="0.25">
      <c r="A687" s="6">
        <v>44157</v>
      </c>
      <c r="B687" s="1" t="s">
        <v>44</v>
      </c>
      <c r="C687" s="1" t="s">
        <v>41</v>
      </c>
      <c r="D687">
        <v>22</v>
      </c>
      <c r="E687" s="1">
        <v>17</v>
      </c>
      <c r="F687">
        <f t="shared" si="304"/>
        <v>1</v>
      </c>
      <c r="G687">
        <f t="shared" si="305"/>
        <v>0</v>
      </c>
      <c r="H687" s="4">
        <v>1.54</v>
      </c>
      <c r="I687" s="4">
        <v>2.65</v>
      </c>
      <c r="J687" s="4">
        <f t="shared" si="306"/>
        <v>0.64935064935064934</v>
      </c>
      <c r="K687" s="4">
        <f t="shared" si="307"/>
        <v>0.37735849056603776</v>
      </c>
      <c r="L687" s="17">
        <f t="shared" si="308"/>
        <v>0.61935064935064932</v>
      </c>
      <c r="M687" s="17">
        <f t="shared" si="309"/>
        <v>0.40735849056603779</v>
      </c>
      <c r="N687" s="34">
        <f t="shared" si="310"/>
        <v>1.6145942545607046</v>
      </c>
      <c r="O687" s="12">
        <f t="shared" si="311"/>
        <v>2.4548402037980543</v>
      </c>
      <c r="P687" s="4">
        <f t="shared" si="312"/>
        <v>202011</v>
      </c>
      <c r="Q687" s="17">
        <f t="shared" si="313"/>
        <v>1.54</v>
      </c>
      <c r="R687" s="17">
        <f t="shared" si="314"/>
        <v>-2.4579124579124576</v>
      </c>
      <c r="S687" s="16">
        <f t="shared" si="315"/>
        <v>-0.91791245791245757</v>
      </c>
      <c r="T687" s="5">
        <f t="shared" si="316"/>
        <v>1.7207792207792207</v>
      </c>
      <c r="U687" s="21">
        <f t="shared" si="317"/>
        <v>0</v>
      </c>
      <c r="V687" s="5"/>
      <c r="W687" s="5">
        <f t="shared" si="318"/>
        <v>0.54</v>
      </c>
      <c r="X687" s="4">
        <f t="shared" si="319"/>
        <v>-0.35064935064935066</v>
      </c>
      <c r="Y687" s="4">
        <f t="shared" si="320"/>
        <v>-0.89064935064935069</v>
      </c>
      <c r="Z687" s="21">
        <f t="shared" si="321"/>
        <v>2020</v>
      </c>
      <c r="AA687" s="4">
        <f t="shared" si="322"/>
        <v>-1</v>
      </c>
      <c r="AB687" s="4">
        <f t="shared" si="323"/>
        <v>-1</v>
      </c>
      <c r="AC687" s="4">
        <f t="shared" si="324"/>
        <v>0</v>
      </c>
      <c r="AD687" s="4"/>
      <c r="AE687" s="4">
        <f t="shared" si="325"/>
        <v>-0.89064935064935069</v>
      </c>
      <c r="AF687" s="22">
        <f t="shared" si="326"/>
        <v>-0.45999999999999996</v>
      </c>
      <c r="AG687" s="22">
        <f t="shared" si="327"/>
        <v>-1.3506493506493507</v>
      </c>
      <c r="AH687" s="3">
        <f t="shared" si="328"/>
        <v>0</v>
      </c>
      <c r="AI687" s="28" t="b">
        <f t="shared" si="329"/>
        <v>0</v>
      </c>
      <c r="AJ687" s="3">
        <f t="shared" si="330"/>
        <v>2.6014319809069208E-2</v>
      </c>
      <c r="AK687" s="3">
        <f t="shared" si="331"/>
        <v>2.6014319809069208E-2</v>
      </c>
      <c r="AL687" s="26">
        <f t="shared" si="332"/>
        <v>1.7207792207792207</v>
      </c>
      <c r="AM687" s="26">
        <f ca="1">IF(RAND()&lt;J687,H687*F687,I687*G687)-1</f>
        <v>0.54</v>
      </c>
      <c r="AN687" s="26">
        <f ca="1">IF(RAND()&lt;(J687+(2*F687-1)*Sheet2!D$109),H687*F687,I687*G687)-1</f>
        <v>0.54</v>
      </c>
      <c r="AO687" s="3">
        <f t="shared" si="303"/>
        <v>202011</v>
      </c>
    </row>
    <row r="688" spans="1:41" s="3" customFormat="1" x14ac:dyDescent="0.25">
      <c r="A688" s="6">
        <v>44157</v>
      </c>
      <c r="B688" s="1" t="s">
        <v>33</v>
      </c>
      <c r="C688" s="1" t="s">
        <v>38</v>
      </c>
      <c r="D688">
        <v>27</v>
      </c>
      <c r="E688" s="1">
        <v>20</v>
      </c>
      <c r="F688">
        <f t="shared" si="304"/>
        <v>1</v>
      </c>
      <c r="G688">
        <f t="shared" si="305"/>
        <v>0</v>
      </c>
      <c r="H688" s="4">
        <v>2.2000000000000002</v>
      </c>
      <c r="I688" s="4">
        <v>1.71</v>
      </c>
      <c r="J688" s="4">
        <f t="shared" si="306"/>
        <v>0.45454545454545453</v>
      </c>
      <c r="K688" s="4">
        <f t="shared" si="307"/>
        <v>0.58479532163742687</v>
      </c>
      <c r="L688" s="17">
        <f t="shared" si="308"/>
        <v>0.42454545454545456</v>
      </c>
      <c r="M688" s="17">
        <f t="shared" si="309"/>
        <v>0.61479532163742689</v>
      </c>
      <c r="N688" s="34">
        <f t="shared" si="310"/>
        <v>2.3554603854389722</v>
      </c>
      <c r="O688" s="12">
        <f t="shared" si="311"/>
        <v>1.6265575953581279</v>
      </c>
      <c r="P688" s="4">
        <f t="shared" si="312"/>
        <v>202011</v>
      </c>
      <c r="Q688" s="17">
        <f t="shared" si="313"/>
        <v>2.2000000000000002</v>
      </c>
      <c r="R688" s="17">
        <f t="shared" si="314"/>
        <v>-2.2417840375586855</v>
      </c>
      <c r="S688" s="16">
        <f t="shared" si="315"/>
        <v>-4.1784037558685316E-2</v>
      </c>
      <c r="T688" s="5">
        <f t="shared" si="316"/>
        <v>0.77727272727272723</v>
      </c>
      <c r="U688" s="21">
        <f t="shared" si="317"/>
        <v>0</v>
      </c>
      <c r="V688" s="5"/>
      <c r="W688" s="5">
        <f t="shared" si="318"/>
        <v>1.2000000000000002</v>
      </c>
      <c r="X688" s="4">
        <f t="shared" si="319"/>
        <v>-0.54545454545454541</v>
      </c>
      <c r="Y688" s="4">
        <f t="shared" si="320"/>
        <v>-1.7454545454545456</v>
      </c>
      <c r="Z688" s="21">
        <f t="shared" si="321"/>
        <v>2020</v>
      </c>
      <c r="AA688" s="4">
        <f t="shared" si="322"/>
        <v>-1</v>
      </c>
      <c r="AB688" s="4">
        <f t="shared" si="323"/>
        <v>-1</v>
      </c>
      <c r="AC688" s="4">
        <f t="shared" si="324"/>
        <v>0</v>
      </c>
      <c r="AD688" s="4"/>
      <c r="AE688" s="4">
        <f t="shared" si="325"/>
        <v>-1.7454545454545456</v>
      </c>
      <c r="AF688" s="22">
        <f t="shared" si="326"/>
        <v>0.20000000000000018</v>
      </c>
      <c r="AG688" s="22">
        <f t="shared" si="327"/>
        <v>-1.5454545454545454</v>
      </c>
      <c r="AH688" s="3">
        <f t="shared" si="328"/>
        <v>0</v>
      </c>
      <c r="AI688" s="28" t="b">
        <f t="shared" si="329"/>
        <v>0</v>
      </c>
      <c r="AJ688" s="3">
        <f t="shared" si="330"/>
        <v>3.7851662404092101E-2</v>
      </c>
      <c r="AK688" s="3">
        <f t="shared" si="331"/>
        <v>3.7851662404092212E-2</v>
      </c>
      <c r="AL688" s="26">
        <f t="shared" si="332"/>
        <v>0.77727272727272723</v>
      </c>
      <c r="AM688" s="26">
        <f ca="1">IF(RAND()&lt;J688,H688*F688,I688*G688)-1</f>
        <v>-1</v>
      </c>
      <c r="AN688" s="26">
        <f ca="1">IF(RAND()&lt;(J688+(2*F688-1)*Sheet2!D$109),H688*F688,I688*G688)-1</f>
        <v>-1</v>
      </c>
      <c r="AO688" s="3">
        <f t="shared" si="303"/>
        <v>202011</v>
      </c>
    </row>
    <row r="689" spans="1:41" s="3" customFormat="1" x14ac:dyDescent="0.25">
      <c r="A689" s="6">
        <v>44157</v>
      </c>
      <c r="B689" s="1" t="s">
        <v>42</v>
      </c>
      <c r="C689" s="1" t="s">
        <v>43</v>
      </c>
      <c r="D689">
        <v>3</v>
      </c>
      <c r="E689" s="1">
        <v>27</v>
      </c>
      <c r="F689">
        <f t="shared" si="304"/>
        <v>0</v>
      </c>
      <c r="G689">
        <f t="shared" si="305"/>
        <v>1</v>
      </c>
      <c r="H689" s="4">
        <v>4.5</v>
      </c>
      <c r="I689" s="4">
        <v>1.22</v>
      </c>
      <c r="J689" s="4">
        <f t="shared" si="306"/>
        <v>0.22222222222222221</v>
      </c>
      <c r="K689" s="4">
        <f t="shared" si="307"/>
        <v>0.81967213114754101</v>
      </c>
      <c r="L689" s="17">
        <f t="shared" si="308"/>
        <v>0.25222222222222224</v>
      </c>
      <c r="M689" s="17">
        <f t="shared" si="309"/>
        <v>0.78967213114754098</v>
      </c>
      <c r="N689" s="34">
        <f t="shared" si="310"/>
        <v>3.964757709251101</v>
      </c>
      <c r="O689" s="12">
        <f t="shared" si="311"/>
        <v>1.2663483495951837</v>
      </c>
      <c r="P689" s="4">
        <f t="shared" si="312"/>
        <v>202011</v>
      </c>
      <c r="Q689" s="17">
        <f t="shared" si="313"/>
        <v>3.6885245901639343</v>
      </c>
      <c r="R689" s="17">
        <f t="shared" si="314"/>
        <v>-4.8311688311688314</v>
      </c>
      <c r="S689" s="16">
        <f t="shared" si="315"/>
        <v>-1.1426442410048971</v>
      </c>
      <c r="T689" s="5">
        <f t="shared" si="316"/>
        <v>0.27111111111111108</v>
      </c>
      <c r="U689" s="21">
        <f t="shared" si="317"/>
        <v>0</v>
      </c>
      <c r="V689" s="5"/>
      <c r="W689" s="5">
        <f t="shared" si="318"/>
        <v>-1</v>
      </c>
      <c r="X689" s="4">
        <f t="shared" si="319"/>
        <v>-1</v>
      </c>
      <c r="Y689" s="4">
        <f t="shared" si="320"/>
        <v>0</v>
      </c>
      <c r="Z689" s="21">
        <f t="shared" si="321"/>
        <v>2020</v>
      </c>
      <c r="AA689" s="4">
        <f t="shared" si="322"/>
        <v>0.21999999999999997</v>
      </c>
      <c r="AB689" s="4">
        <f t="shared" si="323"/>
        <v>-0.18032786885245899</v>
      </c>
      <c r="AC689" s="4">
        <f t="shared" si="324"/>
        <v>-0.40032786885245897</v>
      </c>
      <c r="AD689" s="4"/>
      <c r="AE689" s="4">
        <f t="shared" si="325"/>
        <v>-4.2777777777777777</v>
      </c>
      <c r="AF689" s="22">
        <f t="shared" si="326"/>
        <v>-0.78</v>
      </c>
      <c r="AG689" s="22">
        <f t="shared" si="327"/>
        <v>-1.180327868852459</v>
      </c>
      <c r="AH689" s="3">
        <f t="shared" si="328"/>
        <v>0</v>
      </c>
      <c r="AI689" s="28" t="b">
        <f t="shared" si="329"/>
        <v>0</v>
      </c>
      <c r="AJ689" s="3">
        <f t="shared" si="330"/>
        <v>4.0209790209790097E-2</v>
      </c>
      <c r="AK689" s="3">
        <f t="shared" si="331"/>
        <v>4.0209790209790319E-2</v>
      </c>
      <c r="AL689" s="26">
        <f t="shared" si="332"/>
        <v>0.27111111111111108</v>
      </c>
      <c r="AM689" s="26">
        <f ca="1">IF(RAND()&lt;J689,H689*F689,I689*G689)-1</f>
        <v>-1</v>
      </c>
      <c r="AN689" s="26">
        <f ca="1">IF(RAND()&lt;(J689+(2*F689-1)*Sheet2!D$109),H689*F689,I689*G689)-1</f>
        <v>0.21999999999999997</v>
      </c>
      <c r="AO689" s="3">
        <f t="shared" si="303"/>
        <v>202011</v>
      </c>
    </row>
    <row r="690" spans="1:41" s="3" customFormat="1" x14ac:dyDescent="0.25">
      <c r="A690" s="6">
        <v>44157</v>
      </c>
      <c r="B690" s="1" t="s">
        <v>28</v>
      </c>
      <c r="C690" s="1" t="s">
        <v>27</v>
      </c>
      <c r="D690">
        <v>24</v>
      </c>
      <c r="E690" s="1">
        <v>9</v>
      </c>
      <c r="F690">
        <f t="shared" si="304"/>
        <v>1</v>
      </c>
      <c r="G690">
        <f t="shared" si="305"/>
        <v>0</v>
      </c>
      <c r="H690" s="4">
        <v>1.43</v>
      </c>
      <c r="I690" s="4">
        <v>2.9</v>
      </c>
      <c r="J690" s="4">
        <f t="shared" si="306"/>
        <v>0.69930069930069938</v>
      </c>
      <c r="K690" s="4">
        <f t="shared" si="307"/>
        <v>0.34482758620689657</v>
      </c>
      <c r="L690" s="17">
        <f t="shared" si="308"/>
        <v>0.66930069930069935</v>
      </c>
      <c r="M690" s="17">
        <f t="shared" si="309"/>
        <v>0.3748275862068966</v>
      </c>
      <c r="N690" s="34">
        <f t="shared" si="310"/>
        <v>1.494096750600773</v>
      </c>
      <c r="O690" s="12">
        <f t="shared" si="311"/>
        <v>2.6678932842686289</v>
      </c>
      <c r="P690" s="4">
        <f t="shared" si="312"/>
        <v>202011</v>
      </c>
      <c r="Q690" s="17">
        <f t="shared" si="313"/>
        <v>1.43</v>
      </c>
      <c r="R690" s="17">
        <f t="shared" si="314"/>
        <v>-2.8518971848225214</v>
      </c>
      <c r="S690" s="16">
        <f t="shared" si="315"/>
        <v>-1.4218971848225215</v>
      </c>
      <c r="T690" s="5">
        <f t="shared" si="316"/>
        <v>2.0279720279720279</v>
      </c>
      <c r="U690" s="21">
        <f t="shared" si="317"/>
        <v>0</v>
      </c>
      <c r="V690" s="5"/>
      <c r="W690" s="5">
        <f t="shared" si="318"/>
        <v>0.42999999999999994</v>
      </c>
      <c r="X690" s="4">
        <f t="shared" si="319"/>
        <v>-0.30069930069930062</v>
      </c>
      <c r="Y690" s="4">
        <f t="shared" si="320"/>
        <v>-0.73069930069930056</v>
      </c>
      <c r="Z690" s="21">
        <f t="shared" si="321"/>
        <v>2020</v>
      </c>
      <c r="AA690" s="4">
        <f t="shared" si="322"/>
        <v>-1</v>
      </c>
      <c r="AB690" s="4">
        <f t="shared" si="323"/>
        <v>-1</v>
      </c>
      <c r="AC690" s="4">
        <f t="shared" si="324"/>
        <v>0</v>
      </c>
      <c r="AD690" s="4"/>
      <c r="AE690" s="4">
        <f t="shared" si="325"/>
        <v>-0.73069930069930056</v>
      </c>
      <c r="AF690" s="22">
        <f t="shared" si="326"/>
        <v>-0.57000000000000006</v>
      </c>
      <c r="AG690" s="22">
        <f t="shared" si="327"/>
        <v>-1.3006993006993006</v>
      </c>
      <c r="AH690" s="3">
        <f t="shared" si="328"/>
        <v>0</v>
      </c>
      <c r="AI690" s="28" t="b">
        <f t="shared" si="329"/>
        <v>0</v>
      </c>
      <c r="AJ690" s="3">
        <f t="shared" si="330"/>
        <v>4.2263279445727608E-2</v>
      </c>
      <c r="AK690" s="3">
        <f t="shared" si="331"/>
        <v>4.2263279445727608E-2</v>
      </c>
      <c r="AL690" s="26">
        <f t="shared" si="332"/>
        <v>2.0279720279720279</v>
      </c>
      <c r="AM690" s="26">
        <f ca="1">IF(RAND()&lt;J690,H690*F690,I690*G690)-1</f>
        <v>0.42999999999999994</v>
      </c>
      <c r="AN690" s="26">
        <f ca="1">IF(RAND()&lt;(J690+(2*F690-1)*Sheet2!D$109),H690*F690,I690*G690)-1</f>
        <v>0.42999999999999994</v>
      </c>
      <c r="AO690" s="3">
        <f t="shared" si="303"/>
        <v>202011</v>
      </c>
    </row>
    <row r="691" spans="1:41" s="3" customFormat="1" x14ac:dyDescent="0.25">
      <c r="A691" s="6">
        <v>44157</v>
      </c>
      <c r="B691" s="1" t="s">
        <v>58</v>
      </c>
      <c r="C691" s="1" t="s">
        <v>30</v>
      </c>
      <c r="D691">
        <v>20</v>
      </c>
      <c r="E691" s="1">
        <v>9</v>
      </c>
      <c r="F691">
        <f t="shared" si="304"/>
        <v>1</v>
      </c>
      <c r="G691">
        <f t="shared" si="305"/>
        <v>0</v>
      </c>
      <c r="H691" s="4">
        <v>1.83</v>
      </c>
      <c r="I691" s="4">
        <v>2</v>
      </c>
      <c r="J691" s="4">
        <f t="shared" si="306"/>
        <v>0.54644808743169393</v>
      </c>
      <c r="K691" s="4">
        <f t="shared" si="307"/>
        <v>0.5</v>
      </c>
      <c r="L691" s="17">
        <f t="shared" si="308"/>
        <v>0.5164480874316939</v>
      </c>
      <c r="M691" s="17">
        <f t="shared" si="309"/>
        <v>0.53</v>
      </c>
      <c r="N691" s="34">
        <f t="shared" si="310"/>
        <v>1.9363030367156917</v>
      </c>
      <c r="O691" s="12">
        <f t="shared" si="311"/>
        <v>1.8867924528301885</v>
      </c>
      <c r="P691" s="4">
        <f t="shared" si="312"/>
        <v>202011</v>
      </c>
      <c r="Q691" s="17">
        <f t="shared" si="313"/>
        <v>1.83</v>
      </c>
      <c r="R691" s="17">
        <f t="shared" si="314"/>
        <v>-2.2048192771084336</v>
      </c>
      <c r="S691" s="16">
        <f t="shared" si="315"/>
        <v>-0.37481927710843355</v>
      </c>
      <c r="T691" s="5">
        <f t="shared" si="316"/>
        <v>1.0928961748633879</v>
      </c>
      <c r="U691" s="21">
        <f t="shared" si="317"/>
        <v>0</v>
      </c>
      <c r="V691" s="5"/>
      <c r="W691" s="5">
        <f t="shared" si="318"/>
        <v>0.83000000000000007</v>
      </c>
      <c r="X691" s="4">
        <f t="shared" si="319"/>
        <v>-0.45355191256830607</v>
      </c>
      <c r="Y691" s="4">
        <f t="shared" si="320"/>
        <v>-1.2835519125683061</v>
      </c>
      <c r="Z691" s="21">
        <f t="shared" si="321"/>
        <v>2020</v>
      </c>
      <c r="AA691" s="4">
        <f t="shared" si="322"/>
        <v>-1</v>
      </c>
      <c r="AB691" s="4">
        <f t="shared" si="323"/>
        <v>-1</v>
      </c>
      <c r="AC691" s="4">
        <f t="shared" si="324"/>
        <v>0</v>
      </c>
      <c r="AD691" s="4"/>
      <c r="AE691" s="4">
        <f t="shared" si="325"/>
        <v>-1.2835519125683064</v>
      </c>
      <c r="AF691" s="22">
        <f t="shared" si="326"/>
        <v>-0.16999999999999993</v>
      </c>
      <c r="AG691" s="22">
        <f t="shared" si="327"/>
        <v>-1.4535519125683061</v>
      </c>
      <c r="AH691" s="3">
        <f t="shared" si="328"/>
        <v>0</v>
      </c>
      <c r="AI691" s="28" t="b">
        <f t="shared" si="329"/>
        <v>0</v>
      </c>
      <c r="AJ691" s="3">
        <f t="shared" si="330"/>
        <v>4.4386422976501305E-2</v>
      </c>
      <c r="AK691" s="3">
        <f t="shared" si="331"/>
        <v>4.4386422976501305E-2</v>
      </c>
      <c r="AL691" s="26">
        <f t="shared" si="332"/>
        <v>1.0928961748633879</v>
      </c>
      <c r="AM691" s="26">
        <f ca="1">IF(RAND()&lt;J691,H691*F691,I691*G691)-1</f>
        <v>-1</v>
      </c>
      <c r="AN691" s="26">
        <f ca="1">IF(RAND()&lt;(J691+(2*F691-1)*Sheet2!D$109),H691*F691,I691*G691)-1</f>
        <v>0.83000000000000007</v>
      </c>
      <c r="AO691" s="3">
        <f t="shared" si="303"/>
        <v>202011</v>
      </c>
    </row>
    <row r="692" spans="1:41" s="3" customFormat="1" x14ac:dyDescent="0.25">
      <c r="A692" s="6">
        <v>44154</v>
      </c>
      <c r="B692" s="1" t="s">
        <v>47</v>
      </c>
      <c r="C692" s="1" t="s">
        <v>49</v>
      </c>
      <c r="D692">
        <v>28</v>
      </c>
      <c r="E692" s="1">
        <v>21</v>
      </c>
      <c r="F692">
        <f t="shared" si="304"/>
        <v>1</v>
      </c>
      <c r="G692">
        <f t="shared" si="305"/>
        <v>0</v>
      </c>
      <c r="H692" s="4">
        <v>1.52</v>
      </c>
      <c r="I692" s="4">
        <v>2.67</v>
      </c>
      <c r="J692" s="4">
        <f t="shared" si="306"/>
        <v>0.65789473684210531</v>
      </c>
      <c r="K692" s="4">
        <f t="shared" si="307"/>
        <v>0.37453183520599254</v>
      </c>
      <c r="L692" s="17">
        <f t="shared" si="308"/>
        <v>0.62789473684210528</v>
      </c>
      <c r="M692" s="17">
        <f t="shared" si="309"/>
        <v>0.40453183520599256</v>
      </c>
      <c r="N692" s="34">
        <f t="shared" si="310"/>
        <v>1.5926236378876781</v>
      </c>
      <c r="O692" s="12">
        <f t="shared" si="311"/>
        <v>2.47199333395056</v>
      </c>
      <c r="P692" s="4">
        <f t="shared" si="312"/>
        <v>202011</v>
      </c>
      <c r="Q692" s="17">
        <f t="shared" si="313"/>
        <v>1.52</v>
      </c>
      <c r="R692" s="17">
        <f t="shared" si="314"/>
        <v>-2.521879318286504</v>
      </c>
      <c r="S692" s="16">
        <f t="shared" si="315"/>
        <v>-1.001879318286504</v>
      </c>
      <c r="T692" s="5">
        <f t="shared" si="316"/>
        <v>1.756578947368421</v>
      </c>
      <c r="U692" s="21">
        <f t="shared" si="317"/>
        <v>0</v>
      </c>
      <c r="V692" s="5"/>
      <c r="W692" s="5">
        <f t="shared" si="318"/>
        <v>0.52</v>
      </c>
      <c r="X692" s="4">
        <f t="shared" si="319"/>
        <v>-0.34210526315789469</v>
      </c>
      <c r="Y692" s="4">
        <f t="shared" si="320"/>
        <v>-0.86210526315789471</v>
      </c>
      <c r="Z692" s="21">
        <f t="shared" si="321"/>
        <v>2020</v>
      </c>
      <c r="AA692" s="4">
        <f t="shared" si="322"/>
        <v>-1</v>
      </c>
      <c r="AB692" s="4">
        <f t="shared" si="323"/>
        <v>-1</v>
      </c>
      <c r="AC692" s="4">
        <f t="shared" si="324"/>
        <v>0</v>
      </c>
      <c r="AD692" s="4"/>
      <c r="AE692" s="4">
        <f t="shared" si="325"/>
        <v>-0.86210526315789449</v>
      </c>
      <c r="AF692" s="22">
        <f t="shared" si="326"/>
        <v>-0.48</v>
      </c>
      <c r="AG692" s="22">
        <f t="shared" si="327"/>
        <v>-1.3421052631578947</v>
      </c>
      <c r="AH692" s="3">
        <f t="shared" si="328"/>
        <v>0</v>
      </c>
      <c r="AI692" s="28" t="b">
        <f t="shared" si="329"/>
        <v>0</v>
      </c>
      <c r="AJ692" s="3">
        <f t="shared" si="330"/>
        <v>3.1408114558472477E-2</v>
      </c>
      <c r="AK692" s="3">
        <f t="shared" si="331"/>
        <v>3.1408114558472588E-2</v>
      </c>
      <c r="AL692" s="26">
        <f t="shared" si="332"/>
        <v>1.756578947368421</v>
      </c>
      <c r="AM692" s="26">
        <f ca="1">IF(RAND()&lt;J692,H692*F692,I692*G692)-1</f>
        <v>0.52</v>
      </c>
      <c r="AN692" s="26">
        <f ca="1">IF(RAND()&lt;(J692+(2*F692-1)*Sheet2!D$109),H692*F692,I692*G692)-1</f>
        <v>-1</v>
      </c>
      <c r="AO692" s="3">
        <f t="shared" si="303"/>
        <v>202011</v>
      </c>
    </row>
    <row r="693" spans="1:41" s="3" customFormat="1" x14ac:dyDescent="0.25">
      <c r="A693" s="6">
        <v>44151</v>
      </c>
      <c r="B693" s="1" t="s">
        <v>31</v>
      </c>
      <c r="C693" s="1" t="s">
        <v>46</v>
      </c>
      <c r="D693">
        <v>13</v>
      </c>
      <c r="E693" s="1">
        <v>19</v>
      </c>
      <c r="F693">
        <f t="shared" si="304"/>
        <v>0</v>
      </c>
      <c r="G693">
        <f t="shared" si="305"/>
        <v>1</v>
      </c>
      <c r="H693" s="4">
        <v>2.25</v>
      </c>
      <c r="I693" s="4">
        <v>1.68</v>
      </c>
      <c r="J693" s="4">
        <f t="shared" si="306"/>
        <v>0.44444444444444442</v>
      </c>
      <c r="K693" s="4">
        <f t="shared" si="307"/>
        <v>0.59523809523809523</v>
      </c>
      <c r="L693" s="17">
        <f t="shared" si="308"/>
        <v>0.47444444444444445</v>
      </c>
      <c r="M693" s="17">
        <f t="shared" si="309"/>
        <v>0.56523809523809521</v>
      </c>
      <c r="N693" s="34">
        <f t="shared" si="310"/>
        <v>2.1077283372365341</v>
      </c>
      <c r="O693" s="12">
        <f t="shared" si="311"/>
        <v>1.7691659646166809</v>
      </c>
      <c r="P693" s="4">
        <f t="shared" si="312"/>
        <v>202011</v>
      </c>
      <c r="Q693" s="17">
        <f t="shared" si="313"/>
        <v>1.3392857142857144</v>
      </c>
      <c r="R693" s="17">
        <f t="shared" si="314"/>
        <v>-2.2705882352941176</v>
      </c>
      <c r="S693" s="16">
        <f t="shared" si="315"/>
        <v>-0.93130252100840316</v>
      </c>
      <c r="T693" s="5">
        <f t="shared" si="316"/>
        <v>0.74666666666666659</v>
      </c>
      <c r="U693" s="21">
        <f t="shared" si="317"/>
        <v>0</v>
      </c>
      <c r="V693" s="5"/>
      <c r="W693" s="5">
        <f t="shared" si="318"/>
        <v>-1</v>
      </c>
      <c r="X693" s="4">
        <f t="shared" si="319"/>
        <v>-1</v>
      </c>
      <c r="Y693" s="4">
        <f t="shared" si="320"/>
        <v>0</v>
      </c>
      <c r="Z693" s="21">
        <f t="shared" si="321"/>
        <v>2020</v>
      </c>
      <c r="AA693" s="4">
        <f t="shared" si="322"/>
        <v>0.67999999999999994</v>
      </c>
      <c r="AB693" s="4">
        <f t="shared" si="323"/>
        <v>-0.40476190476190477</v>
      </c>
      <c r="AC693" s="4">
        <f t="shared" si="324"/>
        <v>-1.0847619047619048</v>
      </c>
      <c r="AD693" s="4"/>
      <c r="AE693" s="4">
        <f t="shared" si="325"/>
        <v>-1.8055555555555556</v>
      </c>
      <c r="AF693" s="22">
        <f t="shared" si="326"/>
        <v>-0.32000000000000006</v>
      </c>
      <c r="AG693" s="22">
        <f t="shared" si="327"/>
        <v>-1.4047619047619047</v>
      </c>
      <c r="AH693" s="3">
        <f t="shared" si="328"/>
        <v>0</v>
      </c>
      <c r="AI693" s="28" t="b">
        <f t="shared" si="329"/>
        <v>0</v>
      </c>
      <c r="AJ693" s="3">
        <f t="shared" si="330"/>
        <v>3.8167938931297662E-2</v>
      </c>
      <c r="AK693" s="3">
        <f t="shared" si="331"/>
        <v>3.8167938931297662E-2</v>
      </c>
      <c r="AL693" s="26">
        <f t="shared" si="332"/>
        <v>0.74666666666666659</v>
      </c>
      <c r="AM693" s="26">
        <f ca="1">IF(RAND()&lt;J693,H693*F693,I693*G693)-1</f>
        <v>0.67999999999999994</v>
      </c>
      <c r="AN693" s="26">
        <f ca="1">IF(RAND()&lt;(J693+(2*F693-1)*Sheet2!D$109),H693*F693,I693*G693)-1</f>
        <v>0.67999999999999994</v>
      </c>
      <c r="AO693" s="3">
        <f t="shared" si="303"/>
        <v>202011</v>
      </c>
    </row>
    <row r="694" spans="1:41" s="3" customFormat="1" x14ac:dyDescent="0.25">
      <c r="A694" s="6">
        <v>44150</v>
      </c>
      <c r="B694" s="1" t="s">
        <v>38</v>
      </c>
      <c r="C694" s="1" t="s">
        <v>29</v>
      </c>
      <c r="D694">
        <v>23</v>
      </c>
      <c r="E694" s="1">
        <v>17</v>
      </c>
      <c r="F694">
        <f t="shared" si="304"/>
        <v>1</v>
      </c>
      <c r="G694">
        <f t="shared" si="305"/>
        <v>0</v>
      </c>
      <c r="H694" s="4">
        <v>3.55</v>
      </c>
      <c r="I694" s="4">
        <v>1.31</v>
      </c>
      <c r="J694" s="4">
        <f t="shared" si="306"/>
        <v>0.28169014084507044</v>
      </c>
      <c r="K694" s="4">
        <f t="shared" si="307"/>
        <v>0.76335877862595414</v>
      </c>
      <c r="L694" s="17">
        <f t="shared" si="308"/>
        <v>0.25169014084507046</v>
      </c>
      <c r="M694" s="17">
        <f t="shared" si="309"/>
        <v>0.79335877862595416</v>
      </c>
      <c r="N694" s="34">
        <f t="shared" si="310"/>
        <v>3.9731393396754329</v>
      </c>
      <c r="O694" s="12">
        <f t="shared" si="311"/>
        <v>1.2604637736938324</v>
      </c>
      <c r="P694" s="4">
        <f t="shared" si="312"/>
        <v>202011</v>
      </c>
      <c r="Q694" s="17">
        <f t="shared" si="313"/>
        <v>3.55</v>
      </c>
      <c r="R694" s="17">
        <f t="shared" si="314"/>
        <v>-3.6179633143580006</v>
      </c>
      <c r="S694" s="16">
        <f t="shared" si="315"/>
        <v>-6.7963314358000737E-2</v>
      </c>
      <c r="T694" s="5">
        <f t="shared" si="316"/>
        <v>0.36901408450704226</v>
      </c>
      <c r="U694" s="21">
        <f t="shared" si="317"/>
        <v>0</v>
      </c>
      <c r="V694" s="5"/>
      <c r="W694" s="5">
        <f t="shared" si="318"/>
        <v>2.5499999999999998</v>
      </c>
      <c r="X694" s="4">
        <f t="shared" si="319"/>
        <v>-0.71830985915492951</v>
      </c>
      <c r="Y694" s="4">
        <f t="shared" si="320"/>
        <v>-3.2683098591549293</v>
      </c>
      <c r="Z694" s="21">
        <f t="shared" si="321"/>
        <v>2020</v>
      </c>
      <c r="AA694" s="4">
        <f t="shared" si="322"/>
        <v>-1</v>
      </c>
      <c r="AB694" s="4">
        <f t="shared" si="323"/>
        <v>-1</v>
      </c>
      <c r="AC694" s="4">
        <f t="shared" si="324"/>
        <v>0</v>
      </c>
      <c r="AD694" s="4"/>
      <c r="AE694" s="4">
        <f t="shared" si="325"/>
        <v>-3.2683098591549293</v>
      </c>
      <c r="AF694" s="22">
        <f t="shared" si="326"/>
        <v>1.5499999999999998</v>
      </c>
      <c r="AG694" s="22">
        <f t="shared" si="327"/>
        <v>-1.7183098591549295</v>
      </c>
      <c r="AH694" s="3">
        <f t="shared" si="328"/>
        <v>0</v>
      </c>
      <c r="AI694" s="28" t="b">
        <f t="shared" si="329"/>
        <v>0</v>
      </c>
      <c r="AJ694" s="3">
        <f t="shared" si="330"/>
        <v>4.3106995884773514E-2</v>
      </c>
      <c r="AK694" s="3">
        <f t="shared" si="331"/>
        <v>4.3106995884773736E-2</v>
      </c>
      <c r="AL694" s="26">
        <f t="shared" si="332"/>
        <v>0.36901408450704226</v>
      </c>
      <c r="AM694" s="26">
        <f ca="1">IF(RAND()&lt;J694,H694*F694,I694*G694)-1</f>
        <v>-1</v>
      </c>
      <c r="AN694" s="26">
        <f ca="1">IF(RAND()&lt;(J694+(2*F694-1)*Sheet2!D$109),H694*F694,I694*G694)-1</f>
        <v>-1</v>
      </c>
      <c r="AO694" s="3">
        <f t="shared" si="303"/>
        <v>202011</v>
      </c>
    </row>
    <row r="695" spans="1:41" s="3" customFormat="1" x14ac:dyDescent="0.25">
      <c r="A695" s="6">
        <v>44150</v>
      </c>
      <c r="B695" s="1" t="s">
        <v>55</v>
      </c>
      <c r="C695" s="1" t="s">
        <v>47</v>
      </c>
      <c r="D695">
        <v>23</v>
      </c>
      <c r="E695" s="1">
        <v>16</v>
      </c>
      <c r="F695">
        <f t="shared" si="304"/>
        <v>1</v>
      </c>
      <c r="G695">
        <f t="shared" si="305"/>
        <v>0</v>
      </c>
      <c r="H695" s="4">
        <v>1.83</v>
      </c>
      <c r="I695" s="4">
        <v>2</v>
      </c>
      <c r="J695" s="4">
        <f t="shared" si="306"/>
        <v>0.54644808743169393</v>
      </c>
      <c r="K695" s="4">
        <f t="shared" si="307"/>
        <v>0.5</v>
      </c>
      <c r="L695" s="17">
        <f t="shared" si="308"/>
        <v>0.5164480874316939</v>
      </c>
      <c r="M695" s="17">
        <f t="shared" si="309"/>
        <v>0.53</v>
      </c>
      <c r="N695" s="34">
        <f t="shared" si="310"/>
        <v>1.9363030367156917</v>
      </c>
      <c r="O695" s="12">
        <f t="shared" si="311"/>
        <v>1.8867924528301885</v>
      </c>
      <c r="P695" s="4">
        <f t="shared" si="312"/>
        <v>202011</v>
      </c>
      <c r="Q695" s="17">
        <f t="shared" si="313"/>
        <v>1.83</v>
      </c>
      <c r="R695" s="17">
        <f t="shared" si="314"/>
        <v>-2.2048192771084336</v>
      </c>
      <c r="S695" s="16">
        <f t="shared" si="315"/>
        <v>-0.37481927710843355</v>
      </c>
      <c r="T695" s="5">
        <f t="shared" si="316"/>
        <v>1.0928961748633879</v>
      </c>
      <c r="U695" s="21">
        <f t="shared" si="317"/>
        <v>0</v>
      </c>
      <c r="V695" s="5"/>
      <c r="W695" s="5">
        <f t="shared" si="318"/>
        <v>0.83000000000000007</v>
      </c>
      <c r="X695" s="4">
        <f t="shared" si="319"/>
        <v>-0.45355191256830607</v>
      </c>
      <c r="Y695" s="4">
        <f t="shared" si="320"/>
        <v>-1.2835519125683061</v>
      </c>
      <c r="Z695" s="21">
        <f t="shared" si="321"/>
        <v>2020</v>
      </c>
      <c r="AA695" s="4">
        <f t="shared" si="322"/>
        <v>-1</v>
      </c>
      <c r="AB695" s="4">
        <f t="shared" si="323"/>
        <v>-1</v>
      </c>
      <c r="AC695" s="4">
        <f t="shared" si="324"/>
        <v>0</v>
      </c>
      <c r="AD695" s="4"/>
      <c r="AE695" s="4">
        <f t="shared" si="325"/>
        <v>-1.2835519125683064</v>
      </c>
      <c r="AF695" s="22">
        <f t="shared" si="326"/>
        <v>-0.16999999999999993</v>
      </c>
      <c r="AG695" s="22">
        <f t="shared" si="327"/>
        <v>-1.4535519125683061</v>
      </c>
      <c r="AH695" s="3">
        <f t="shared" si="328"/>
        <v>0</v>
      </c>
      <c r="AI695" s="28" t="b">
        <f t="shared" si="329"/>
        <v>0</v>
      </c>
      <c r="AJ695" s="3">
        <f t="shared" si="330"/>
        <v>4.4386422976501305E-2</v>
      </c>
      <c r="AK695" s="3">
        <f t="shared" si="331"/>
        <v>4.4386422976501305E-2</v>
      </c>
      <c r="AL695" s="26">
        <f t="shared" si="332"/>
        <v>1.0928961748633879</v>
      </c>
      <c r="AM695" s="26">
        <f ca="1">IF(RAND()&lt;J695,H695*F695,I695*G695)-1</f>
        <v>-1</v>
      </c>
      <c r="AN695" s="26">
        <f ca="1">IF(RAND()&lt;(J695+(2*F695-1)*Sheet2!D$109),H695*F695,I695*G695)-1</f>
        <v>0.83000000000000007</v>
      </c>
      <c r="AO695" s="3">
        <f t="shared" si="303"/>
        <v>202011</v>
      </c>
    </row>
    <row r="696" spans="1:41" s="3" customFormat="1" x14ac:dyDescent="0.25">
      <c r="A696" s="6">
        <v>44150</v>
      </c>
      <c r="B696" s="1" t="s">
        <v>28</v>
      </c>
      <c r="C696" s="1" t="s">
        <v>24</v>
      </c>
      <c r="D696">
        <v>27</v>
      </c>
      <c r="E696" s="1">
        <v>13</v>
      </c>
      <c r="F696">
        <f t="shared" si="304"/>
        <v>1</v>
      </c>
      <c r="G696">
        <f t="shared" si="305"/>
        <v>0</v>
      </c>
      <c r="H696" s="4">
        <v>1.23</v>
      </c>
      <c r="I696" s="4">
        <v>4.25</v>
      </c>
      <c r="J696" s="4">
        <f t="shared" si="306"/>
        <v>0.81300813008130079</v>
      </c>
      <c r="K696" s="4">
        <f t="shared" si="307"/>
        <v>0.23529411764705882</v>
      </c>
      <c r="L696" s="17">
        <f t="shared" si="308"/>
        <v>0.78300813008130077</v>
      </c>
      <c r="M696" s="17">
        <f t="shared" si="309"/>
        <v>0.26529411764705879</v>
      </c>
      <c r="N696" s="34">
        <f t="shared" si="310"/>
        <v>1.2771259474613228</v>
      </c>
      <c r="O696" s="12">
        <f t="shared" si="311"/>
        <v>3.7694013303769407</v>
      </c>
      <c r="P696" s="4">
        <f t="shared" si="312"/>
        <v>202011</v>
      </c>
      <c r="Q696" s="17">
        <f t="shared" si="313"/>
        <v>1.23</v>
      </c>
      <c r="R696" s="17">
        <f t="shared" si="314"/>
        <v>-4.6555183946488299</v>
      </c>
      <c r="S696" s="16">
        <f t="shared" si="315"/>
        <v>-3.4255183946488299</v>
      </c>
      <c r="T696" s="5">
        <f t="shared" si="316"/>
        <v>3.4552845528455287</v>
      </c>
      <c r="U696" s="21">
        <f t="shared" si="317"/>
        <v>0</v>
      </c>
      <c r="V696" s="5"/>
      <c r="W696" s="5">
        <f t="shared" si="318"/>
        <v>0.22999999999999998</v>
      </c>
      <c r="X696" s="4">
        <f t="shared" si="319"/>
        <v>-0.18699186991869921</v>
      </c>
      <c r="Y696" s="4">
        <f t="shared" si="320"/>
        <v>-0.41699186991869919</v>
      </c>
      <c r="Z696" s="21">
        <f t="shared" si="321"/>
        <v>2020</v>
      </c>
      <c r="AA696" s="4">
        <f t="shared" si="322"/>
        <v>-1</v>
      </c>
      <c r="AB696" s="4">
        <f t="shared" si="323"/>
        <v>-1</v>
      </c>
      <c r="AC696" s="4">
        <f t="shared" si="324"/>
        <v>0</v>
      </c>
      <c r="AD696" s="4"/>
      <c r="AE696" s="4">
        <f t="shared" si="325"/>
        <v>-0.41699186991869919</v>
      </c>
      <c r="AF696" s="22">
        <f t="shared" si="326"/>
        <v>-0.77</v>
      </c>
      <c r="AG696" s="22">
        <f t="shared" si="327"/>
        <v>-1.1869918699186992</v>
      </c>
      <c r="AH696" s="3">
        <f t="shared" si="328"/>
        <v>0</v>
      </c>
      <c r="AI696" s="28" t="b">
        <f t="shared" si="329"/>
        <v>0</v>
      </c>
      <c r="AJ696" s="3">
        <f t="shared" si="330"/>
        <v>4.6076642335766471E-2</v>
      </c>
      <c r="AK696" s="3">
        <f t="shared" si="331"/>
        <v>4.6076642335766471E-2</v>
      </c>
      <c r="AL696" s="26">
        <f t="shared" si="332"/>
        <v>3.4552845528455287</v>
      </c>
      <c r="AM696" s="26">
        <f ca="1">IF(RAND()&lt;J696,H696*F696,I696*G696)-1</f>
        <v>0.22999999999999998</v>
      </c>
      <c r="AN696" s="26">
        <f ca="1">IF(RAND()&lt;(J696+(2*F696-1)*Sheet2!D$109),H696*F696,I696*G696)-1</f>
        <v>0.22999999999999998</v>
      </c>
      <c r="AO696" s="3">
        <f t="shared" si="303"/>
        <v>202011</v>
      </c>
    </row>
    <row r="697" spans="1:41" s="3" customFormat="1" x14ac:dyDescent="0.25">
      <c r="A697" s="6">
        <v>44150</v>
      </c>
      <c r="B697" s="1" t="s">
        <v>49</v>
      </c>
      <c r="C697" s="1" t="s">
        <v>32</v>
      </c>
      <c r="D697">
        <v>32</v>
      </c>
      <c r="E697" s="1">
        <v>30</v>
      </c>
      <c r="F697">
        <f t="shared" si="304"/>
        <v>1</v>
      </c>
      <c r="G697">
        <f t="shared" si="305"/>
        <v>0</v>
      </c>
      <c r="H697" s="4">
        <v>1.8</v>
      </c>
      <c r="I697" s="4">
        <v>2.0499999999999998</v>
      </c>
      <c r="J697" s="4">
        <f t="shared" si="306"/>
        <v>0.55555555555555558</v>
      </c>
      <c r="K697" s="4">
        <f t="shared" si="307"/>
        <v>0.48780487804878053</v>
      </c>
      <c r="L697" s="17">
        <f t="shared" si="308"/>
        <v>0.52555555555555555</v>
      </c>
      <c r="M697" s="17">
        <f t="shared" si="309"/>
        <v>0.5178048780487805</v>
      </c>
      <c r="N697" s="34">
        <f t="shared" si="310"/>
        <v>1.9027484143763214</v>
      </c>
      <c r="O697" s="12">
        <f t="shared" si="311"/>
        <v>1.9312293923692887</v>
      </c>
      <c r="P697" s="4">
        <f t="shared" si="312"/>
        <v>202011</v>
      </c>
      <c r="Q697" s="17">
        <f t="shared" si="313"/>
        <v>1.8</v>
      </c>
      <c r="R697" s="17">
        <f t="shared" si="314"/>
        <v>-2.2023809523809526</v>
      </c>
      <c r="S697" s="16">
        <f t="shared" si="315"/>
        <v>-0.40238095238095251</v>
      </c>
      <c r="T697" s="5">
        <f t="shared" si="316"/>
        <v>1.1388888888888888</v>
      </c>
      <c r="U697" s="21">
        <f t="shared" si="317"/>
        <v>0</v>
      </c>
      <c r="V697" s="5"/>
      <c r="W697" s="5">
        <f t="shared" si="318"/>
        <v>0.8</v>
      </c>
      <c r="X697" s="4">
        <f t="shared" si="319"/>
        <v>-0.44444444444444442</v>
      </c>
      <c r="Y697" s="4">
        <f t="shared" si="320"/>
        <v>-1.2444444444444445</v>
      </c>
      <c r="Z697" s="21">
        <f t="shared" si="321"/>
        <v>2020</v>
      </c>
      <c r="AA697" s="4">
        <f t="shared" si="322"/>
        <v>-1</v>
      </c>
      <c r="AB697" s="4">
        <f t="shared" si="323"/>
        <v>-1</v>
      </c>
      <c r="AC697" s="4">
        <f t="shared" si="324"/>
        <v>0</v>
      </c>
      <c r="AD697" s="4"/>
      <c r="AE697" s="4">
        <f t="shared" si="325"/>
        <v>-1.2444444444444442</v>
      </c>
      <c r="AF697" s="22">
        <f t="shared" si="326"/>
        <v>-0.19999999999999996</v>
      </c>
      <c r="AG697" s="22">
        <f t="shared" si="327"/>
        <v>-1.4444444444444444</v>
      </c>
      <c r="AH697" s="3">
        <f t="shared" si="328"/>
        <v>0</v>
      </c>
      <c r="AI697" s="28" t="b">
        <f t="shared" si="329"/>
        <v>0</v>
      </c>
      <c r="AJ697" s="3">
        <f t="shared" si="330"/>
        <v>4.1558441558441461E-2</v>
      </c>
      <c r="AK697" s="3">
        <f t="shared" si="331"/>
        <v>4.1558441558441461E-2</v>
      </c>
      <c r="AL697" s="26">
        <f t="shared" si="332"/>
        <v>1.1388888888888888</v>
      </c>
      <c r="AM697" s="26">
        <f ca="1">IF(RAND()&lt;J697,H697*F697,I697*G697)-1</f>
        <v>-1</v>
      </c>
      <c r="AN697" s="26">
        <f ca="1">IF(RAND()&lt;(J697+(2*F697-1)*Sheet2!D$109),H697*F697,I697*G697)-1</f>
        <v>-1</v>
      </c>
      <c r="AO697" s="3">
        <f t="shared" si="303"/>
        <v>202011</v>
      </c>
    </row>
    <row r="698" spans="1:41" s="3" customFormat="1" x14ac:dyDescent="0.25">
      <c r="A698" s="6">
        <v>44150</v>
      </c>
      <c r="B698" s="1" t="s">
        <v>57</v>
      </c>
      <c r="C698" s="1" t="s">
        <v>21</v>
      </c>
      <c r="D698">
        <v>37</v>
      </c>
      <c r="E698" s="1">
        <v>12</v>
      </c>
      <c r="F698">
        <f t="shared" si="304"/>
        <v>1</v>
      </c>
      <c r="G698">
        <f t="shared" si="305"/>
        <v>0</v>
      </c>
      <c r="H698" s="4">
        <v>1.45</v>
      </c>
      <c r="I698" s="4">
        <v>2.8</v>
      </c>
      <c r="J698" s="4">
        <f t="shared" si="306"/>
        <v>0.68965517241379315</v>
      </c>
      <c r="K698" s="4">
        <f t="shared" si="307"/>
        <v>0.35714285714285715</v>
      </c>
      <c r="L698" s="17">
        <f t="shared" si="308"/>
        <v>0.65965517241379312</v>
      </c>
      <c r="M698" s="17">
        <f t="shared" si="309"/>
        <v>0.38714285714285712</v>
      </c>
      <c r="N698" s="34">
        <f t="shared" si="310"/>
        <v>1.5159435441714584</v>
      </c>
      <c r="O698" s="12">
        <f t="shared" si="311"/>
        <v>2.5830258302583027</v>
      </c>
      <c r="P698" s="4">
        <f t="shared" si="312"/>
        <v>202011</v>
      </c>
      <c r="Q698" s="17">
        <f t="shared" si="313"/>
        <v>1.45</v>
      </c>
      <c r="R698" s="17">
        <f t="shared" si="314"/>
        <v>-2.7777777777777777</v>
      </c>
      <c r="S698" s="16">
        <f t="shared" si="315"/>
        <v>-1.3277777777777777</v>
      </c>
      <c r="T698" s="5">
        <f t="shared" si="316"/>
        <v>1.9310344827586206</v>
      </c>
      <c r="U698" s="21">
        <f t="shared" si="317"/>
        <v>0</v>
      </c>
      <c r="V698" s="5"/>
      <c r="W698" s="5">
        <f t="shared" si="318"/>
        <v>0.44999999999999996</v>
      </c>
      <c r="X698" s="4">
        <f t="shared" si="319"/>
        <v>-0.31034482758620685</v>
      </c>
      <c r="Y698" s="4">
        <f t="shared" si="320"/>
        <v>-0.76034482758620681</v>
      </c>
      <c r="Z698" s="21">
        <f t="shared" si="321"/>
        <v>2020</v>
      </c>
      <c r="AA698" s="4">
        <f t="shared" si="322"/>
        <v>-1</v>
      </c>
      <c r="AB698" s="4">
        <f t="shared" si="323"/>
        <v>-1</v>
      </c>
      <c r="AC698" s="4">
        <f t="shared" si="324"/>
        <v>0</v>
      </c>
      <c r="AD698" s="4"/>
      <c r="AE698" s="4">
        <f t="shared" si="325"/>
        <v>-0.76034482758620681</v>
      </c>
      <c r="AF698" s="22">
        <f t="shared" si="326"/>
        <v>-0.55000000000000004</v>
      </c>
      <c r="AG698" s="22">
        <f t="shared" si="327"/>
        <v>-1.3103448275862069</v>
      </c>
      <c r="AH698" s="3">
        <f t="shared" si="328"/>
        <v>0</v>
      </c>
      <c r="AI698" s="28" t="b">
        <f t="shared" si="329"/>
        <v>0</v>
      </c>
      <c r="AJ698" s="3">
        <f t="shared" si="330"/>
        <v>4.4705882352941262E-2</v>
      </c>
      <c r="AK698" s="3">
        <f t="shared" si="331"/>
        <v>4.4705882352941262E-2</v>
      </c>
      <c r="AL698" s="26">
        <f t="shared" si="332"/>
        <v>1.9310344827586206</v>
      </c>
      <c r="AM698" s="26">
        <f ca="1">IF(RAND()&lt;J698,H698*F698,I698*G698)-1</f>
        <v>0.44999999999999996</v>
      </c>
      <c r="AN698" s="26">
        <f ca="1">IF(RAND()&lt;(J698+(2*F698-1)*Sheet2!D$109),H698*F698,I698*G698)-1</f>
        <v>0.44999999999999996</v>
      </c>
      <c r="AO698" s="3">
        <f t="shared" si="303"/>
        <v>202011</v>
      </c>
    </row>
    <row r="699" spans="1:41" s="3" customFormat="1" x14ac:dyDescent="0.25">
      <c r="A699" s="6">
        <v>44150</v>
      </c>
      <c r="B699" s="1" t="s">
        <v>37</v>
      </c>
      <c r="C699" s="1" t="s">
        <v>56</v>
      </c>
      <c r="D699">
        <v>29</v>
      </c>
      <c r="E699" s="1">
        <v>21</v>
      </c>
      <c r="F699">
        <f t="shared" si="304"/>
        <v>1</v>
      </c>
      <c r="G699">
        <f t="shared" si="305"/>
        <v>0</v>
      </c>
      <c r="H699" s="4">
        <v>1.71</v>
      </c>
      <c r="I699" s="4">
        <v>2.2000000000000002</v>
      </c>
      <c r="J699" s="4">
        <f t="shared" si="306"/>
        <v>0.58479532163742687</v>
      </c>
      <c r="K699" s="4">
        <f t="shared" si="307"/>
        <v>0.45454545454545453</v>
      </c>
      <c r="L699" s="17">
        <f t="shared" si="308"/>
        <v>0.55479532163742684</v>
      </c>
      <c r="M699" s="17">
        <f t="shared" si="309"/>
        <v>0.4845454545454545</v>
      </c>
      <c r="N699" s="34">
        <f t="shared" si="310"/>
        <v>1.8024665331506273</v>
      </c>
      <c r="O699" s="12">
        <f t="shared" si="311"/>
        <v>2.0637898686679175</v>
      </c>
      <c r="P699" s="4">
        <f t="shared" si="312"/>
        <v>202011</v>
      </c>
      <c r="Q699" s="17">
        <f t="shared" si="313"/>
        <v>1.71</v>
      </c>
      <c r="R699" s="17">
        <f t="shared" si="314"/>
        <v>-2.2417840375586855</v>
      </c>
      <c r="S699" s="16">
        <f t="shared" si="315"/>
        <v>-0.53178403755868553</v>
      </c>
      <c r="T699" s="5">
        <f t="shared" si="316"/>
        <v>1.2865497076023393</v>
      </c>
      <c r="U699" s="21">
        <f t="shared" si="317"/>
        <v>0</v>
      </c>
      <c r="V699" s="5"/>
      <c r="W699" s="5">
        <f t="shared" si="318"/>
        <v>0.71</v>
      </c>
      <c r="X699" s="4">
        <f t="shared" si="319"/>
        <v>-0.41520467836257313</v>
      </c>
      <c r="Y699" s="4">
        <f t="shared" si="320"/>
        <v>-1.1252046783625731</v>
      </c>
      <c r="Z699" s="21">
        <f t="shared" si="321"/>
        <v>2020</v>
      </c>
      <c r="AA699" s="4">
        <f t="shared" si="322"/>
        <v>-1</v>
      </c>
      <c r="AB699" s="4">
        <f t="shared" si="323"/>
        <v>-1</v>
      </c>
      <c r="AC699" s="4">
        <f t="shared" si="324"/>
        <v>0</v>
      </c>
      <c r="AD699" s="4"/>
      <c r="AE699" s="4">
        <f t="shared" si="325"/>
        <v>-1.1252046783625733</v>
      </c>
      <c r="AF699" s="22">
        <f t="shared" si="326"/>
        <v>-0.29000000000000004</v>
      </c>
      <c r="AG699" s="22">
        <f t="shared" si="327"/>
        <v>-1.4152046783625731</v>
      </c>
      <c r="AH699" s="3">
        <f t="shared" si="328"/>
        <v>0</v>
      </c>
      <c r="AI699" s="28" t="b">
        <f t="shared" si="329"/>
        <v>0</v>
      </c>
      <c r="AJ699" s="3">
        <f t="shared" si="330"/>
        <v>3.7851662404092101E-2</v>
      </c>
      <c r="AK699" s="3">
        <f t="shared" si="331"/>
        <v>3.785166240409199E-2</v>
      </c>
      <c r="AL699" s="26">
        <f t="shared" si="332"/>
        <v>1.2865497076023393</v>
      </c>
      <c r="AM699" s="26">
        <f ca="1">IF(RAND()&lt;J699,H699*F699,I699*G699)-1</f>
        <v>0.71</v>
      </c>
      <c r="AN699" s="26">
        <f ca="1">IF(RAND()&lt;(J699+(2*F699-1)*Sheet2!D$109),H699*F699,I699*G699)-1</f>
        <v>0.71</v>
      </c>
      <c r="AO699" s="3">
        <f t="shared" si="303"/>
        <v>202011</v>
      </c>
    </row>
    <row r="700" spans="1:41" s="3" customFormat="1" x14ac:dyDescent="0.25">
      <c r="A700" s="6">
        <v>44150</v>
      </c>
      <c r="B700" s="1" t="s">
        <v>26</v>
      </c>
      <c r="C700" s="1" t="s">
        <v>25</v>
      </c>
      <c r="D700">
        <v>23</v>
      </c>
      <c r="E700" s="1">
        <v>46</v>
      </c>
      <c r="F700">
        <f t="shared" si="304"/>
        <v>0</v>
      </c>
      <c r="G700">
        <f t="shared" si="305"/>
        <v>1</v>
      </c>
      <c r="H700" s="4">
        <v>3.15</v>
      </c>
      <c r="I700" s="4">
        <v>1.38</v>
      </c>
      <c r="J700" s="4">
        <f t="shared" si="306"/>
        <v>0.31746031746031744</v>
      </c>
      <c r="K700" s="4">
        <f t="shared" si="307"/>
        <v>0.7246376811594204</v>
      </c>
      <c r="L700" s="17">
        <f t="shared" si="308"/>
        <v>0.34746031746031747</v>
      </c>
      <c r="M700" s="17">
        <f t="shared" si="309"/>
        <v>0.69463768115942037</v>
      </c>
      <c r="N700" s="34">
        <f t="shared" si="310"/>
        <v>2.8780264961169482</v>
      </c>
      <c r="O700" s="12">
        <f t="shared" si="311"/>
        <v>1.4395994158147296</v>
      </c>
      <c r="P700" s="4">
        <f t="shared" si="312"/>
        <v>202011</v>
      </c>
      <c r="Q700" s="17">
        <f t="shared" si="313"/>
        <v>2.2826086956521738</v>
      </c>
      <c r="R700" s="17">
        <f t="shared" si="314"/>
        <v>-3.0966952264381891</v>
      </c>
      <c r="S700" s="16">
        <f t="shared" si="315"/>
        <v>-0.81408653078601523</v>
      </c>
      <c r="T700" s="5">
        <f t="shared" si="316"/>
        <v>0.43809523809523809</v>
      </c>
      <c r="U700" s="21">
        <f t="shared" si="317"/>
        <v>0</v>
      </c>
      <c r="V700" s="5"/>
      <c r="W700" s="5">
        <f t="shared" si="318"/>
        <v>-1</v>
      </c>
      <c r="X700" s="4">
        <f t="shared" si="319"/>
        <v>-1</v>
      </c>
      <c r="Y700" s="4">
        <f t="shared" si="320"/>
        <v>0</v>
      </c>
      <c r="Z700" s="21">
        <f t="shared" si="321"/>
        <v>2020</v>
      </c>
      <c r="AA700" s="4">
        <f t="shared" si="322"/>
        <v>0.37999999999999989</v>
      </c>
      <c r="AB700" s="4">
        <f t="shared" si="323"/>
        <v>-0.2753623188405796</v>
      </c>
      <c r="AC700" s="4">
        <f t="shared" si="324"/>
        <v>-0.65536231884057949</v>
      </c>
      <c r="AD700" s="4"/>
      <c r="AE700" s="4">
        <f t="shared" si="325"/>
        <v>-2.8325396825396831</v>
      </c>
      <c r="AF700" s="22">
        <f t="shared" si="326"/>
        <v>-0.62000000000000011</v>
      </c>
      <c r="AG700" s="22">
        <f t="shared" si="327"/>
        <v>-1.2753623188405796</v>
      </c>
      <c r="AH700" s="3">
        <f t="shared" si="328"/>
        <v>0</v>
      </c>
      <c r="AI700" s="28" t="b">
        <f t="shared" si="329"/>
        <v>0</v>
      </c>
      <c r="AJ700" s="3">
        <f t="shared" si="330"/>
        <v>4.039735099337749E-2</v>
      </c>
      <c r="AK700" s="3">
        <f t="shared" si="331"/>
        <v>4.0397350993377601E-2</v>
      </c>
      <c r="AL700" s="26">
        <f t="shared" si="332"/>
        <v>0.43809523809523809</v>
      </c>
      <c r="AM700" s="26">
        <f ca="1">IF(RAND()&lt;J700,H700*F700,I700*G700)-1</f>
        <v>0.37999999999999989</v>
      </c>
      <c r="AN700" s="26">
        <f ca="1">IF(RAND()&lt;(J700+(2*F700-1)*Sheet2!D$109),H700*F700,I700*G700)-1</f>
        <v>0.37999999999999989</v>
      </c>
      <c r="AO700" s="3">
        <f t="shared" si="303"/>
        <v>202011</v>
      </c>
    </row>
    <row r="701" spans="1:41" s="3" customFormat="1" x14ac:dyDescent="0.25">
      <c r="A701" s="6">
        <v>44150</v>
      </c>
      <c r="B701" s="1" t="s">
        <v>44</v>
      </c>
      <c r="C701" s="1" t="s">
        <v>33</v>
      </c>
      <c r="D701">
        <v>10</v>
      </c>
      <c r="E701" s="1">
        <v>7</v>
      </c>
      <c r="F701">
        <f t="shared" si="304"/>
        <v>1</v>
      </c>
      <c r="G701">
        <f t="shared" si="305"/>
        <v>0</v>
      </c>
      <c r="H701" s="4">
        <v>1.66</v>
      </c>
      <c r="I701" s="4">
        <v>2.2999999999999998</v>
      </c>
      <c r="J701" s="4">
        <f t="shared" si="306"/>
        <v>0.60240963855421692</v>
      </c>
      <c r="K701" s="4">
        <f t="shared" si="307"/>
        <v>0.43478260869565222</v>
      </c>
      <c r="L701" s="17">
        <f t="shared" si="308"/>
        <v>0.57240963855421689</v>
      </c>
      <c r="M701" s="17">
        <f t="shared" si="309"/>
        <v>0.46478260869565224</v>
      </c>
      <c r="N701" s="34">
        <f t="shared" si="310"/>
        <v>1.7470006314460114</v>
      </c>
      <c r="O701" s="12">
        <f t="shared" si="311"/>
        <v>2.1515434985968191</v>
      </c>
      <c r="P701" s="4">
        <f t="shared" si="312"/>
        <v>202011</v>
      </c>
      <c r="Q701" s="17">
        <f t="shared" si="313"/>
        <v>1.66</v>
      </c>
      <c r="R701" s="17">
        <f t="shared" si="314"/>
        <v>-2.2843822843822847</v>
      </c>
      <c r="S701" s="16">
        <f t="shared" si="315"/>
        <v>-0.62438228438228482</v>
      </c>
      <c r="T701" s="5">
        <f t="shared" si="316"/>
        <v>1.3855421686746987</v>
      </c>
      <c r="U701" s="21">
        <f t="shared" si="317"/>
        <v>0</v>
      </c>
      <c r="V701" s="5"/>
      <c r="W701" s="5">
        <f t="shared" si="318"/>
        <v>0.65999999999999992</v>
      </c>
      <c r="X701" s="4">
        <f t="shared" si="319"/>
        <v>-0.39759036144578308</v>
      </c>
      <c r="Y701" s="4">
        <f t="shared" si="320"/>
        <v>-1.0575903614457829</v>
      </c>
      <c r="Z701" s="21">
        <f t="shared" si="321"/>
        <v>2020</v>
      </c>
      <c r="AA701" s="4">
        <f t="shared" si="322"/>
        <v>-1</v>
      </c>
      <c r="AB701" s="4">
        <f t="shared" si="323"/>
        <v>-1</v>
      </c>
      <c r="AC701" s="4">
        <f t="shared" si="324"/>
        <v>0</v>
      </c>
      <c r="AD701" s="4"/>
      <c r="AE701" s="4">
        <f t="shared" si="325"/>
        <v>-1.0575903614457829</v>
      </c>
      <c r="AF701" s="22">
        <f t="shared" si="326"/>
        <v>-0.34000000000000008</v>
      </c>
      <c r="AG701" s="22">
        <f t="shared" si="327"/>
        <v>-1.3975903614457832</v>
      </c>
      <c r="AH701" s="3">
        <f t="shared" si="328"/>
        <v>0</v>
      </c>
      <c r="AI701" s="28" t="b">
        <f t="shared" si="329"/>
        <v>0</v>
      </c>
      <c r="AJ701" s="3">
        <f t="shared" si="330"/>
        <v>3.5858585858585923E-2</v>
      </c>
      <c r="AK701" s="3">
        <f t="shared" si="331"/>
        <v>3.5858585858585923E-2</v>
      </c>
      <c r="AL701" s="26">
        <f t="shared" si="332"/>
        <v>1.3855421686746987</v>
      </c>
      <c r="AM701" s="26">
        <f ca="1">IF(RAND()&lt;J701,H701*F701,I701*G701)-1</f>
        <v>0.65999999999999992</v>
      </c>
      <c r="AN701" s="26">
        <f ca="1">IF(RAND()&lt;(J701+(2*F701-1)*Sheet2!D$109),H701*F701,I701*G701)-1</f>
        <v>-1</v>
      </c>
      <c r="AO701" s="3">
        <f t="shared" si="303"/>
        <v>202011</v>
      </c>
    </row>
    <row r="702" spans="1:41" s="3" customFormat="1" x14ac:dyDescent="0.25">
      <c r="A702" s="6">
        <v>44150</v>
      </c>
      <c r="B702" s="1" t="s">
        <v>19</v>
      </c>
      <c r="C702" s="1" t="s">
        <v>58</v>
      </c>
      <c r="D702">
        <v>30</v>
      </c>
      <c r="E702" s="1">
        <v>27</v>
      </c>
      <c r="F702">
        <f t="shared" si="304"/>
        <v>1</v>
      </c>
      <c r="G702">
        <f t="shared" si="305"/>
        <v>0</v>
      </c>
      <c r="H702" s="4">
        <v>1.57</v>
      </c>
      <c r="I702" s="4">
        <v>2.5499999999999998</v>
      </c>
      <c r="J702" s="4">
        <f t="shared" si="306"/>
        <v>0.63694267515923564</v>
      </c>
      <c r="K702" s="4">
        <f t="shared" si="307"/>
        <v>0.39215686274509809</v>
      </c>
      <c r="L702" s="17">
        <f t="shared" si="308"/>
        <v>0.60694267515923561</v>
      </c>
      <c r="M702" s="17">
        <f t="shared" si="309"/>
        <v>0.42215686274509812</v>
      </c>
      <c r="N702" s="34">
        <f t="shared" si="310"/>
        <v>1.6476020568790011</v>
      </c>
      <c r="O702" s="12">
        <f t="shared" si="311"/>
        <v>2.368787738039944</v>
      </c>
      <c r="P702" s="4">
        <f t="shared" si="312"/>
        <v>202011</v>
      </c>
      <c r="Q702" s="17">
        <f t="shared" si="313"/>
        <v>1.57</v>
      </c>
      <c r="R702" s="17">
        <f t="shared" si="314"/>
        <v>-2.3995472552348613</v>
      </c>
      <c r="S702" s="16">
        <f t="shared" si="315"/>
        <v>-0.82954725523486128</v>
      </c>
      <c r="T702" s="5">
        <f t="shared" si="316"/>
        <v>1.6242038216560508</v>
      </c>
      <c r="U702" s="21">
        <f t="shared" si="317"/>
        <v>0</v>
      </c>
      <c r="V702" s="5"/>
      <c r="W702" s="5">
        <f t="shared" si="318"/>
        <v>0.57000000000000006</v>
      </c>
      <c r="X702" s="4">
        <f t="shared" si="319"/>
        <v>-0.36305732484076436</v>
      </c>
      <c r="Y702" s="4">
        <f t="shared" si="320"/>
        <v>-0.93305732484076442</v>
      </c>
      <c r="Z702" s="21">
        <f t="shared" si="321"/>
        <v>2020</v>
      </c>
      <c r="AA702" s="4">
        <f t="shared" si="322"/>
        <v>-1</v>
      </c>
      <c r="AB702" s="4">
        <f t="shared" si="323"/>
        <v>-1</v>
      </c>
      <c r="AC702" s="4">
        <f t="shared" si="324"/>
        <v>0</v>
      </c>
      <c r="AD702" s="4"/>
      <c r="AE702" s="4">
        <f t="shared" si="325"/>
        <v>-0.93305732484076442</v>
      </c>
      <c r="AF702" s="22">
        <f t="shared" si="326"/>
        <v>-0.42999999999999994</v>
      </c>
      <c r="AG702" s="22">
        <f t="shared" si="327"/>
        <v>-1.3630573248407645</v>
      </c>
      <c r="AH702" s="3">
        <f t="shared" si="328"/>
        <v>0</v>
      </c>
      <c r="AI702" s="28" t="b">
        <f t="shared" si="329"/>
        <v>0</v>
      </c>
      <c r="AJ702" s="3">
        <f t="shared" si="330"/>
        <v>2.8276699029126329E-2</v>
      </c>
      <c r="AK702" s="3">
        <f t="shared" si="331"/>
        <v>2.8276699029126218E-2</v>
      </c>
      <c r="AL702" s="26">
        <f t="shared" si="332"/>
        <v>1.6242038216560508</v>
      </c>
      <c r="AM702" s="26">
        <f ca="1">IF(RAND()&lt;J702,H702*F702,I702*G702)-1</f>
        <v>0.57000000000000006</v>
      </c>
      <c r="AN702" s="26">
        <f ca="1">IF(RAND()&lt;(J702+(2*F702-1)*Sheet2!D$109),H702*F702,I702*G702)-1</f>
        <v>-1</v>
      </c>
      <c r="AO702" s="3">
        <f t="shared" si="303"/>
        <v>202011</v>
      </c>
    </row>
    <row r="703" spans="1:41" s="3" customFormat="1" x14ac:dyDescent="0.25">
      <c r="A703" s="6">
        <v>44150</v>
      </c>
      <c r="B703" s="1" t="s">
        <v>48</v>
      </c>
      <c r="C703" s="1" t="s">
        <v>42</v>
      </c>
      <c r="D703">
        <v>24</v>
      </c>
      <c r="E703" s="1">
        <v>20</v>
      </c>
      <c r="F703">
        <f t="shared" si="304"/>
        <v>1</v>
      </c>
      <c r="G703">
        <f t="shared" si="305"/>
        <v>0</v>
      </c>
      <c r="H703" s="4">
        <v>1.1000000000000001</v>
      </c>
      <c r="I703" s="4">
        <v>7.25</v>
      </c>
      <c r="J703" s="4">
        <f t="shared" si="306"/>
        <v>0.90909090909090906</v>
      </c>
      <c r="K703" s="4">
        <f t="shared" si="307"/>
        <v>0.13793103448275862</v>
      </c>
      <c r="L703" s="17">
        <f t="shared" si="308"/>
        <v>0.87909090909090903</v>
      </c>
      <c r="M703" s="17">
        <f t="shared" si="309"/>
        <v>0.16793103448275862</v>
      </c>
      <c r="N703" s="34">
        <f t="shared" si="310"/>
        <v>1.1375387797311274</v>
      </c>
      <c r="O703" s="12">
        <f t="shared" si="311"/>
        <v>5.9548254620123204</v>
      </c>
      <c r="P703" s="4">
        <f t="shared" si="312"/>
        <v>202011</v>
      </c>
      <c r="Q703" s="17">
        <f t="shared" si="313"/>
        <v>1.1000000000000001</v>
      </c>
      <c r="R703" s="17">
        <f t="shared" si="314"/>
        <v>-10.159999999999991</v>
      </c>
      <c r="S703" s="16">
        <f t="shared" si="315"/>
        <v>-9.0599999999999916</v>
      </c>
      <c r="T703" s="5">
        <f t="shared" si="316"/>
        <v>6.5909090909090899</v>
      </c>
      <c r="U703" s="21">
        <f t="shared" si="317"/>
        <v>1</v>
      </c>
      <c r="V703" s="5"/>
      <c r="W703" s="5">
        <f t="shared" si="318"/>
        <v>0.10000000000000009</v>
      </c>
      <c r="X703" s="4">
        <f t="shared" si="319"/>
        <v>-9.0909090909090939E-2</v>
      </c>
      <c r="Y703" s="4">
        <f t="shared" si="320"/>
        <v>-0.19090909090909103</v>
      </c>
      <c r="Z703" s="21">
        <f t="shared" si="321"/>
        <v>2020</v>
      </c>
      <c r="AA703" s="4">
        <f t="shared" si="322"/>
        <v>-1</v>
      </c>
      <c r="AB703" s="4">
        <f t="shared" si="323"/>
        <v>-1</v>
      </c>
      <c r="AC703" s="4">
        <f t="shared" si="324"/>
        <v>0</v>
      </c>
      <c r="AD703" s="4"/>
      <c r="AE703" s="4">
        <f t="shared" si="325"/>
        <v>-0.19090909090909103</v>
      </c>
      <c r="AF703" s="22">
        <f t="shared" si="326"/>
        <v>-0.89999999999999991</v>
      </c>
      <c r="AG703" s="22">
        <f t="shared" si="327"/>
        <v>-1.0909090909090908</v>
      </c>
      <c r="AH703" s="3">
        <f t="shared" si="328"/>
        <v>0</v>
      </c>
      <c r="AI703" s="28" t="b">
        <f t="shared" si="329"/>
        <v>0</v>
      </c>
      <c r="AJ703" s="3">
        <f t="shared" si="330"/>
        <v>4.4910179640718417E-2</v>
      </c>
      <c r="AK703" s="3">
        <f t="shared" si="331"/>
        <v>4.4910179640718417E-2</v>
      </c>
      <c r="AL703" s="26">
        <f t="shared" si="332"/>
        <v>6.5909090909090899</v>
      </c>
      <c r="AM703" s="26">
        <f ca="1">IF(RAND()&lt;J703,H703*F703,I703*G703)-1</f>
        <v>0.10000000000000009</v>
      </c>
      <c r="AN703" s="26">
        <f ca="1">IF(RAND()&lt;(J703+(2*F703-1)*Sheet2!D$109),H703*F703,I703*G703)-1</f>
        <v>0.10000000000000009</v>
      </c>
      <c r="AO703" s="3">
        <f t="shared" si="303"/>
        <v>202011</v>
      </c>
    </row>
    <row r="704" spans="1:41" s="3" customFormat="1" x14ac:dyDescent="0.25">
      <c r="A704" s="6">
        <v>44150</v>
      </c>
      <c r="B704" s="1" t="s">
        <v>20</v>
      </c>
      <c r="C704" s="1" t="s">
        <v>41</v>
      </c>
      <c r="D704">
        <v>27</v>
      </c>
      <c r="E704" s="1">
        <v>17</v>
      </c>
      <c r="F704">
        <f t="shared" si="304"/>
        <v>1</v>
      </c>
      <c r="G704">
        <f t="shared" si="305"/>
        <v>0</v>
      </c>
      <c r="H704" s="4">
        <v>2.4</v>
      </c>
      <c r="I704" s="4">
        <v>1.62</v>
      </c>
      <c r="J704" s="4">
        <f t="shared" si="306"/>
        <v>0.41666666666666669</v>
      </c>
      <c r="K704" s="4">
        <f t="shared" si="307"/>
        <v>0.61728395061728392</v>
      </c>
      <c r="L704" s="17">
        <f t="shared" si="308"/>
        <v>0.38666666666666671</v>
      </c>
      <c r="M704" s="17">
        <f t="shared" si="309"/>
        <v>0.64728395061728394</v>
      </c>
      <c r="N704" s="34">
        <f t="shared" si="310"/>
        <v>2.5862068965517238</v>
      </c>
      <c r="O704" s="12">
        <f t="shared" si="311"/>
        <v>1.5449170322334542</v>
      </c>
      <c r="P704" s="4">
        <f t="shared" si="312"/>
        <v>202011</v>
      </c>
      <c r="Q704" s="17">
        <f t="shared" si="313"/>
        <v>2.4</v>
      </c>
      <c r="R704" s="17">
        <f t="shared" si="314"/>
        <v>-2.3271889400921655</v>
      </c>
      <c r="S704" s="16">
        <f t="shared" si="315"/>
        <v>7.281105990783443E-2</v>
      </c>
      <c r="T704" s="5">
        <f t="shared" si="316"/>
        <v>0.67500000000000004</v>
      </c>
      <c r="U704" s="21">
        <f t="shared" si="317"/>
        <v>0</v>
      </c>
      <c r="V704" s="5"/>
      <c r="W704" s="5">
        <f t="shared" si="318"/>
        <v>1.4</v>
      </c>
      <c r="X704" s="4">
        <f t="shared" si="319"/>
        <v>-0.58333333333333326</v>
      </c>
      <c r="Y704" s="4">
        <f t="shared" si="320"/>
        <v>-1.9833333333333332</v>
      </c>
      <c r="Z704" s="21">
        <f t="shared" si="321"/>
        <v>2020</v>
      </c>
      <c r="AA704" s="4">
        <f t="shared" si="322"/>
        <v>-1</v>
      </c>
      <c r="AB704" s="4">
        <f t="shared" si="323"/>
        <v>-1</v>
      </c>
      <c r="AC704" s="4">
        <f t="shared" si="324"/>
        <v>0</v>
      </c>
      <c r="AD704" s="4"/>
      <c r="AE704" s="4">
        <f t="shared" si="325"/>
        <v>-1.9833333333333332</v>
      </c>
      <c r="AF704" s="22">
        <f t="shared" si="326"/>
        <v>0.39999999999999991</v>
      </c>
      <c r="AG704" s="22">
        <f t="shared" si="327"/>
        <v>-1.5833333333333333</v>
      </c>
      <c r="AH704" s="3">
        <f t="shared" si="328"/>
        <v>0</v>
      </c>
      <c r="AI704" s="28" t="b">
        <f t="shared" si="329"/>
        <v>0</v>
      </c>
      <c r="AJ704" s="3">
        <f t="shared" si="330"/>
        <v>3.2835820895522283E-2</v>
      </c>
      <c r="AK704" s="3">
        <f t="shared" si="331"/>
        <v>3.2835820895522505E-2</v>
      </c>
      <c r="AL704" s="26">
        <f t="shared" si="332"/>
        <v>0.67500000000000004</v>
      </c>
      <c r="AM704" s="26">
        <f ca="1">IF(RAND()&lt;J704,H704*F704,I704*G704)-1</f>
        <v>-1</v>
      </c>
      <c r="AN704" s="26">
        <f ca="1">IF(RAND()&lt;(J704+(2*F704-1)*Sheet2!D$109),H704*F704,I704*G704)-1</f>
        <v>-1</v>
      </c>
      <c r="AO704" s="3">
        <f t="shared" si="303"/>
        <v>202011</v>
      </c>
    </row>
    <row r="705" spans="1:41" s="3" customFormat="1" x14ac:dyDescent="0.25">
      <c r="A705" s="6">
        <v>44150</v>
      </c>
      <c r="B705" s="1" t="s">
        <v>43</v>
      </c>
      <c r="C705" s="1" t="s">
        <v>30</v>
      </c>
      <c r="D705">
        <v>36</v>
      </c>
      <c r="E705" s="1">
        <v>10</v>
      </c>
      <c r="F705">
        <f t="shared" si="304"/>
        <v>1</v>
      </c>
      <c r="G705">
        <f t="shared" si="305"/>
        <v>0</v>
      </c>
      <c r="H705" s="4">
        <v>1.25</v>
      </c>
      <c r="I705" s="4">
        <v>4.2</v>
      </c>
      <c r="J705" s="4">
        <f t="shared" si="306"/>
        <v>0.8</v>
      </c>
      <c r="K705" s="4">
        <f t="shared" si="307"/>
        <v>0.23809523809523808</v>
      </c>
      <c r="L705" s="17">
        <f t="shared" si="308"/>
        <v>0.77</v>
      </c>
      <c r="M705" s="17">
        <f t="shared" si="309"/>
        <v>0.26809523809523805</v>
      </c>
      <c r="N705" s="34">
        <f t="shared" si="310"/>
        <v>1.2987012987012987</v>
      </c>
      <c r="O705" s="12">
        <f t="shared" si="311"/>
        <v>3.7300177619893433</v>
      </c>
      <c r="P705" s="4">
        <f t="shared" si="312"/>
        <v>202011</v>
      </c>
      <c r="Q705" s="17">
        <f t="shared" si="313"/>
        <v>1.25</v>
      </c>
      <c r="R705" s="17">
        <f t="shared" si="314"/>
        <v>-4.3125</v>
      </c>
      <c r="S705" s="16">
        <f t="shared" si="315"/>
        <v>-3.0625</v>
      </c>
      <c r="T705" s="5">
        <f t="shared" si="316"/>
        <v>3.3600000000000003</v>
      </c>
      <c r="U705" s="21">
        <f t="shared" si="317"/>
        <v>0</v>
      </c>
      <c r="V705" s="5"/>
      <c r="W705" s="5">
        <f t="shared" si="318"/>
        <v>0.25</v>
      </c>
      <c r="X705" s="4">
        <f t="shared" si="319"/>
        <v>-0.19999999999999996</v>
      </c>
      <c r="Y705" s="4">
        <f t="shared" si="320"/>
        <v>-0.44999999999999996</v>
      </c>
      <c r="Z705" s="21">
        <f t="shared" si="321"/>
        <v>2020</v>
      </c>
      <c r="AA705" s="4">
        <f t="shared" si="322"/>
        <v>-1</v>
      </c>
      <c r="AB705" s="4">
        <f t="shared" si="323"/>
        <v>-1</v>
      </c>
      <c r="AC705" s="4">
        <f t="shared" si="324"/>
        <v>0</v>
      </c>
      <c r="AD705" s="4"/>
      <c r="AE705" s="4">
        <f t="shared" si="325"/>
        <v>-0.44999999999999996</v>
      </c>
      <c r="AF705" s="22">
        <f t="shared" si="326"/>
        <v>-0.75</v>
      </c>
      <c r="AG705" s="22">
        <f t="shared" si="327"/>
        <v>-1.2</v>
      </c>
      <c r="AH705" s="3">
        <f t="shared" si="328"/>
        <v>0</v>
      </c>
      <c r="AI705" s="28" t="b">
        <f t="shared" si="329"/>
        <v>0</v>
      </c>
      <c r="AJ705" s="3">
        <f t="shared" si="330"/>
        <v>3.669724770642202E-2</v>
      </c>
      <c r="AK705" s="3">
        <f t="shared" si="331"/>
        <v>3.669724770642202E-2</v>
      </c>
      <c r="AL705" s="26">
        <f t="shared" si="332"/>
        <v>3.3600000000000003</v>
      </c>
      <c r="AM705" s="26">
        <f ca="1">IF(RAND()&lt;J705,H705*F705,I705*G705)-1</f>
        <v>0.25</v>
      </c>
      <c r="AN705" s="26">
        <f ca="1">IF(RAND()&lt;(J705+(2*F705-1)*Sheet2!D$109),H705*F705,I705*G705)-1</f>
        <v>0.25</v>
      </c>
      <c r="AO705" s="3">
        <f t="shared" si="303"/>
        <v>202011</v>
      </c>
    </row>
    <row r="706" spans="1:41" s="3" customFormat="1" x14ac:dyDescent="0.25">
      <c r="A706" s="6">
        <v>44147</v>
      </c>
      <c r="B706" s="1" t="s">
        <v>36</v>
      </c>
      <c r="C706" s="1" t="s">
        <v>22</v>
      </c>
      <c r="D706">
        <v>17</v>
      </c>
      <c r="E706" s="1">
        <v>34</v>
      </c>
      <c r="F706">
        <f t="shared" si="304"/>
        <v>0</v>
      </c>
      <c r="G706">
        <f t="shared" si="305"/>
        <v>1</v>
      </c>
      <c r="H706" s="4">
        <v>1.74</v>
      </c>
      <c r="I706" s="4">
        <v>2.15</v>
      </c>
      <c r="J706" s="4">
        <f t="shared" si="306"/>
        <v>0.57471264367816088</v>
      </c>
      <c r="K706" s="4">
        <f t="shared" si="307"/>
        <v>0.46511627906976744</v>
      </c>
      <c r="L706" s="17">
        <f t="shared" si="308"/>
        <v>0.60471264367816091</v>
      </c>
      <c r="M706" s="17">
        <f t="shared" si="309"/>
        <v>0.43511627906976746</v>
      </c>
      <c r="N706" s="34">
        <f t="shared" si="310"/>
        <v>1.6536780079832731</v>
      </c>
      <c r="O706" s="12">
        <f t="shared" si="311"/>
        <v>2.298236237306253</v>
      </c>
      <c r="P706" s="4">
        <f t="shared" si="312"/>
        <v>202011</v>
      </c>
      <c r="Q706" s="17">
        <f t="shared" si="313"/>
        <v>0.80930232558139537</v>
      </c>
      <c r="R706" s="17">
        <f t="shared" si="314"/>
        <v>-2.2209165687426555</v>
      </c>
      <c r="S706" s="16">
        <f t="shared" si="315"/>
        <v>-1.4116142431612602</v>
      </c>
      <c r="T706" s="5">
        <f t="shared" si="316"/>
        <v>1.235632183908046</v>
      </c>
      <c r="U706" s="21">
        <f t="shared" si="317"/>
        <v>0</v>
      </c>
      <c r="V706" s="5"/>
      <c r="W706" s="5">
        <f t="shared" si="318"/>
        <v>-1</v>
      </c>
      <c r="X706" s="4">
        <f t="shared" si="319"/>
        <v>-1</v>
      </c>
      <c r="Y706" s="4">
        <f t="shared" si="320"/>
        <v>0</v>
      </c>
      <c r="Z706" s="21">
        <f t="shared" si="321"/>
        <v>2020</v>
      </c>
      <c r="AA706" s="4">
        <f t="shared" si="322"/>
        <v>1.1499999999999999</v>
      </c>
      <c r="AB706" s="4">
        <f t="shared" si="323"/>
        <v>-0.53488372093023262</v>
      </c>
      <c r="AC706" s="4">
        <f t="shared" si="324"/>
        <v>-1.6848837209302325</v>
      </c>
      <c r="AD706" s="4"/>
      <c r="AE706" s="4">
        <f t="shared" si="325"/>
        <v>-1.1652873563218393</v>
      </c>
      <c r="AF706" s="22">
        <f t="shared" si="326"/>
        <v>0.14999999999999991</v>
      </c>
      <c r="AG706" s="22">
        <f t="shared" si="327"/>
        <v>-1.5348837209302326</v>
      </c>
      <c r="AH706" s="3">
        <f t="shared" si="328"/>
        <v>0</v>
      </c>
      <c r="AI706" s="28" t="b">
        <f t="shared" si="329"/>
        <v>0</v>
      </c>
      <c r="AJ706" s="3">
        <f t="shared" si="330"/>
        <v>3.8303341902313659E-2</v>
      </c>
      <c r="AK706" s="3">
        <f t="shared" si="331"/>
        <v>3.8303341902313659E-2</v>
      </c>
      <c r="AL706" s="26">
        <f t="shared" si="332"/>
        <v>1.235632183908046</v>
      </c>
      <c r="AM706" s="26">
        <f ca="1">IF(RAND()&lt;J706,H706*F706,I706*G706)-1</f>
        <v>-1</v>
      </c>
      <c r="AN706" s="26">
        <f ca="1">IF(RAND()&lt;(J706+(2*F706-1)*Sheet2!D$109),H706*F706,I706*G706)-1</f>
        <v>-1</v>
      </c>
      <c r="AO706" s="3">
        <f t="shared" ref="AO706:AO769" si="333">P706</f>
        <v>202011</v>
      </c>
    </row>
    <row r="707" spans="1:41" s="3" customFormat="1" x14ac:dyDescent="0.25">
      <c r="A707" s="6">
        <v>44144</v>
      </c>
      <c r="B707" s="1" t="s">
        <v>39</v>
      </c>
      <c r="C707" s="1" t="s">
        <v>38</v>
      </c>
      <c r="D707">
        <v>27</v>
      </c>
      <c r="E707" s="1">
        <v>30</v>
      </c>
      <c r="F707">
        <f t="shared" ref="F707:F770" si="334">IF(D707&gt;E707,1,0)</f>
        <v>0</v>
      </c>
      <c r="G707">
        <f t="shared" ref="G707:G770" si="335">IF(E707&gt;D707,1,0)</f>
        <v>1</v>
      </c>
      <c r="H707" s="4">
        <v>3.7</v>
      </c>
      <c r="I707" s="4">
        <v>1.29</v>
      </c>
      <c r="J707" s="4">
        <f t="shared" ref="J707:J770" si="336">1/H707</f>
        <v>0.27027027027027023</v>
      </c>
      <c r="K707" s="4">
        <f t="shared" ref="K707:K770" si="337">1/I707</f>
        <v>0.77519379844961234</v>
      </c>
      <c r="L707" s="17">
        <f t="shared" ref="L707:L770" si="338">IF(F707&gt;0,J707-0.03,J707+0.03)</f>
        <v>0.3002702702702702</v>
      </c>
      <c r="M707" s="17">
        <f t="shared" ref="M707:M770" si="339">IF(G707&gt;0,K707-0.03,K707+0.03)</f>
        <v>0.74519379844961231</v>
      </c>
      <c r="N707" s="34">
        <f t="shared" ref="N707:N770" si="340">1/L707</f>
        <v>3.3303330333033312</v>
      </c>
      <c r="O707" s="12">
        <f t="shared" ref="O707:O770" si="341">1/M707</f>
        <v>1.3419327993342351</v>
      </c>
      <c r="P707" s="4">
        <f t="shared" ref="P707:P770" si="342">YEAR(A707)*100+MONTH(A707)</f>
        <v>202011</v>
      </c>
      <c r="Q707" s="17">
        <f t="shared" ref="Q707:Q770" si="343">IF(F707=1,H707,H707/I707)</f>
        <v>2.8682170542635661</v>
      </c>
      <c r="R707" s="17">
        <f t="shared" ref="R707:R770" si="344">-1/(H707-1)-1/(I707-1)</f>
        <v>-3.8186462324393355</v>
      </c>
      <c r="S707" s="16">
        <f t="shared" ref="S707:S770" si="345">Q707+R707</f>
        <v>-0.95042917817576944</v>
      </c>
      <c r="T707" s="5">
        <f t="shared" ref="T707:T770" si="346">I707/H707</f>
        <v>0.34864864864864864</v>
      </c>
      <c r="U707" s="21">
        <f t="shared" ref="U707:U770" si="347">IF(H707&lt;U$1,1,0)</f>
        <v>0</v>
      </c>
      <c r="V707" s="5"/>
      <c r="W707" s="5">
        <f t="shared" ref="W707:W770" si="348">H707*F707-1</f>
        <v>-1</v>
      </c>
      <c r="X707" s="4">
        <f t="shared" ref="X707:X770" si="349">J707*F707-1</f>
        <v>-1</v>
      </c>
      <c r="Y707" s="4">
        <f t="shared" ref="Y707:Y770" si="350">X707-W707</f>
        <v>0</v>
      </c>
      <c r="Z707" s="21">
        <f t="shared" ref="Z707:Z770" si="351">YEAR(A707)</f>
        <v>2020</v>
      </c>
      <c r="AA707" s="4">
        <f t="shared" ref="AA707:AA770" si="352">I707*G707-1</f>
        <v>0.29000000000000004</v>
      </c>
      <c r="AB707" s="4">
        <f t="shared" ref="AB707:AB770" si="353">G707*K707-1</f>
        <v>-0.22480620155038766</v>
      </c>
      <c r="AC707" s="4">
        <f t="shared" ref="AC707:AC770" si="354">AB707-AA707</f>
        <v>-0.5148062015503877</v>
      </c>
      <c r="AD707" s="4"/>
      <c r="AE707" s="4">
        <f t="shared" ref="AE707:AE770" si="355">(1/H707-1/J707)</f>
        <v>-3.4297297297297304</v>
      </c>
      <c r="AF707" s="22">
        <f t="shared" ref="AF707:AF770" si="356">H707*F707+I707*G707-2</f>
        <v>-0.71</v>
      </c>
      <c r="AG707" s="22">
        <f t="shared" ref="AG707:AG770" si="357">F707*J707+G707*K707-2</f>
        <v>-1.2248062015503876</v>
      </c>
      <c r="AH707" s="3">
        <f t="shared" ref="AH707:AH770" si="358">IF(OR((1/H707+1/K707)&lt;1,(1/I707+1/J707)&lt;1),1,0)</f>
        <v>0</v>
      </c>
      <c r="AI707" s="28" t="b">
        <f t="shared" ref="AI707:AI770" si="359">IF(MIN(1/H707+1/K707,1/I707+1/J707)&lt;0.99,1-MIN(1/H707+1/K707,1/I707+1/J707))</f>
        <v>0</v>
      </c>
      <c r="AJ707" s="3">
        <f t="shared" ref="AJ707:AJ770" si="360">1-H707*I707/(H707+I707)</f>
        <v>4.3486973947895691E-2</v>
      </c>
      <c r="AK707" s="3">
        <f t="shared" ref="AK707:AK770" si="361">1-N707*O707/(N707+O707)</f>
        <v>4.3486973947895691E-2</v>
      </c>
      <c r="AL707" s="26">
        <f t="shared" ref="AL707:AL770" si="362">(I707/H707)</f>
        <v>0.34864864864864864</v>
      </c>
      <c r="AM707" s="26">
        <f ca="1">IF(RAND()&lt;J707,H707*F707,I707*G707)-1</f>
        <v>-1</v>
      </c>
      <c r="AN707" s="26">
        <f ca="1">IF(RAND()&lt;(J707+(2*F707-1)*Sheet2!D$109),H707*F707,I707*G707)-1</f>
        <v>-1</v>
      </c>
      <c r="AO707" s="3">
        <f t="shared" si="333"/>
        <v>202011</v>
      </c>
    </row>
    <row r="708" spans="1:41" s="3" customFormat="1" x14ac:dyDescent="0.25">
      <c r="A708" s="6">
        <v>44143</v>
      </c>
      <c r="B708" s="1" t="s">
        <v>25</v>
      </c>
      <c r="C708" s="1" t="s">
        <v>28</v>
      </c>
      <c r="D708">
        <v>3</v>
      </c>
      <c r="E708" s="1">
        <v>38</v>
      </c>
      <c r="F708">
        <f t="shared" si="334"/>
        <v>0</v>
      </c>
      <c r="G708">
        <f t="shared" si="335"/>
        <v>1</v>
      </c>
      <c r="H708" s="4">
        <v>1.41</v>
      </c>
      <c r="I708" s="4">
        <v>3</v>
      </c>
      <c r="J708" s="4">
        <f t="shared" si="336"/>
        <v>0.70921985815602839</v>
      </c>
      <c r="K708" s="4">
        <f t="shared" si="337"/>
        <v>0.33333333333333331</v>
      </c>
      <c r="L708" s="17">
        <f t="shared" si="338"/>
        <v>0.73921985815602842</v>
      </c>
      <c r="M708" s="17">
        <f t="shared" si="339"/>
        <v>0.30333333333333334</v>
      </c>
      <c r="N708" s="34">
        <f t="shared" si="340"/>
        <v>1.3527775112731459</v>
      </c>
      <c r="O708" s="12">
        <f t="shared" si="341"/>
        <v>3.2967032967032965</v>
      </c>
      <c r="P708" s="4">
        <f t="shared" si="342"/>
        <v>202011</v>
      </c>
      <c r="Q708" s="17">
        <f t="shared" si="343"/>
        <v>0.47</v>
      </c>
      <c r="R708" s="17">
        <f t="shared" si="344"/>
        <v>-2.9390243902439028</v>
      </c>
      <c r="S708" s="16">
        <f t="shared" si="345"/>
        <v>-2.4690243902439031</v>
      </c>
      <c r="T708" s="5">
        <f t="shared" si="346"/>
        <v>2.1276595744680851</v>
      </c>
      <c r="U708" s="21">
        <f t="shared" si="347"/>
        <v>0</v>
      </c>
      <c r="V708" s="5"/>
      <c r="W708" s="5">
        <f t="shared" si="348"/>
        <v>-1</v>
      </c>
      <c r="X708" s="4">
        <f t="shared" si="349"/>
        <v>-1</v>
      </c>
      <c r="Y708" s="4">
        <f t="shared" si="350"/>
        <v>0</v>
      </c>
      <c r="Z708" s="21">
        <f t="shared" si="351"/>
        <v>2020</v>
      </c>
      <c r="AA708" s="4">
        <f t="shared" si="352"/>
        <v>2</v>
      </c>
      <c r="AB708" s="4">
        <f t="shared" si="353"/>
        <v>-0.66666666666666674</v>
      </c>
      <c r="AC708" s="4">
        <f t="shared" si="354"/>
        <v>-2.666666666666667</v>
      </c>
      <c r="AD708" s="4"/>
      <c r="AE708" s="4">
        <f t="shared" si="355"/>
        <v>-0.70078014184397153</v>
      </c>
      <c r="AF708" s="22">
        <f t="shared" si="356"/>
        <v>1</v>
      </c>
      <c r="AG708" s="22">
        <f t="shared" si="357"/>
        <v>-1.6666666666666667</v>
      </c>
      <c r="AH708" s="3">
        <f t="shared" si="358"/>
        <v>0</v>
      </c>
      <c r="AI708" s="28" t="b">
        <f t="shared" si="359"/>
        <v>0</v>
      </c>
      <c r="AJ708" s="3">
        <f t="shared" si="360"/>
        <v>4.0816326530612401E-2</v>
      </c>
      <c r="AK708" s="3">
        <f t="shared" si="361"/>
        <v>4.081632653061229E-2</v>
      </c>
      <c r="AL708" s="26">
        <f t="shared" si="362"/>
        <v>2.1276595744680851</v>
      </c>
      <c r="AM708" s="26">
        <f ca="1">IF(RAND()&lt;J708,H708*F708,I708*G708)-1</f>
        <v>-1</v>
      </c>
      <c r="AN708" s="26">
        <f ca="1">IF(RAND()&lt;(J708+(2*F708-1)*Sheet2!D$109),H708*F708,I708*G708)-1</f>
        <v>-1</v>
      </c>
      <c r="AO708" s="3">
        <f t="shared" si="333"/>
        <v>202011</v>
      </c>
    </row>
    <row r="709" spans="1:41" s="3" customFormat="1" x14ac:dyDescent="0.25">
      <c r="A709" s="6">
        <v>44143</v>
      </c>
      <c r="B709" s="1" t="s">
        <v>49</v>
      </c>
      <c r="C709" s="1" t="s">
        <v>37</v>
      </c>
      <c r="D709">
        <v>31</v>
      </c>
      <c r="E709" s="1">
        <v>34</v>
      </c>
      <c r="F709">
        <f t="shared" si="334"/>
        <v>0</v>
      </c>
      <c r="G709">
        <f t="shared" si="335"/>
        <v>1</v>
      </c>
      <c r="H709" s="4">
        <v>1.47</v>
      </c>
      <c r="I709" s="4">
        <v>2.75</v>
      </c>
      <c r="J709" s="4">
        <f t="shared" si="336"/>
        <v>0.68027210884353739</v>
      </c>
      <c r="K709" s="4">
        <f t="shared" si="337"/>
        <v>0.36363636363636365</v>
      </c>
      <c r="L709" s="17">
        <f t="shared" si="338"/>
        <v>0.71027210884353742</v>
      </c>
      <c r="M709" s="17">
        <f t="shared" si="339"/>
        <v>0.33363636363636362</v>
      </c>
      <c r="N709" s="34">
        <f t="shared" si="340"/>
        <v>1.4079111196245571</v>
      </c>
      <c r="O709" s="12">
        <f t="shared" si="341"/>
        <v>2.9972752043596733</v>
      </c>
      <c r="P709" s="4">
        <f t="shared" si="342"/>
        <v>202011</v>
      </c>
      <c r="Q709" s="17">
        <f t="shared" si="343"/>
        <v>0.53454545454545455</v>
      </c>
      <c r="R709" s="17">
        <f t="shared" si="344"/>
        <v>-2.6990881458966562</v>
      </c>
      <c r="S709" s="16">
        <f t="shared" si="345"/>
        <v>-2.1645426913512016</v>
      </c>
      <c r="T709" s="5">
        <f t="shared" si="346"/>
        <v>1.870748299319728</v>
      </c>
      <c r="U709" s="21">
        <f t="shared" si="347"/>
        <v>0</v>
      </c>
      <c r="V709" s="5"/>
      <c r="W709" s="5">
        <f t="shared" si="348"/>
        <v>-1</v>
      </c>
      <c r="X709" s="4">
        <f t="shared" si="349"/>
        <v>-1</v>
      </c>
      <c r="Y709" s="4">
        <f t="shared" si="350"/>
        <v>0</v>
      </c>
      <c r="Z709" s="21">
        <f t="shared" si="351"/>
        <v>2020</v>
      </c>
      <c r="AA709" s="4">
        <f t="shared" si="352"/>
        <v>1.75</v>
      </c>
      <c r="AB709" s="4">
        <f t="shared" si="353"/>
        <v>-0.63636363636363635</v>
      </c>
      <c r="AC709" s="4">
        <f t="shared" si="354"/>
        <v>-2.3863636363636362</v>
      </c>
      <c r="AD709" s="4"/>
      <c r="AE709" s="4">
        <f t="shared" si="355"/>
        <v>-0.78972789115646258</v>
      </c>
      <c r="AF709" s="22">
        <f t="shared" si="356"/>
        <v>0.75</v>
      </c>
      <c r="AG709" s="22">
        <f t="shared" si="357"/>
        <v>-1.6363636363636362</v>
      </c>
      <c r="AH709" s="3">
        <f t="shared" si="358"/>
        <v>0</v>
      </c>
      <c r="AI709" s="28" t="b">
        <f t="shared" si="359"/>
        <v>0</v>
      </c>
      <c r="AJ709" s="3">
        <f t="shared" si="360"/>
        <v>4.206161137440767E-2</v>
      </c>
      <c r="AK709" s="3">
        <f t="shared" si="361"/>
        <v>4.2061611374407559E-2</v>
      </c>
      <c r="AL709" s="26">
        <f t="shared" si="362"/>
        <v>1.870748299319728</v>
      </c>
      <c r="AM709" s="26">
        <f ca="1">IF(RAND()&lt;J709,H709*F709,I709*G709)-1</f>
        <v>-1</v>
      </c>
      <c r="AN709" s="26">
        <f ca="1">IF(RAND()&lt;(J709+(2*F709-1)*Sheet2!D$109),H709*F709,I709*G709)-1</f>
        <v>-1</v>
      </c>
      <c r="AO709" s="3">
        <f t="shared" si="333"/>
        <v>202011</v>
      </c>
    </row>
    <row r="710" spans="1:41" s="3" customFormat="1" x14ac:dyDescent="0.25">
      <c r="A710" s="6">
        <v>44143</v>
      </c>
      <c r="B710" s="1" t="s">
        <v>23</v>
      </c>
      <c r="C710" s="1" t="s">
        <v>43</v>
      </c>
      <c r="D710">
        <v>19</v>
      </c>
      <c r="E710" s="1">
        <v>24</v>
      </c>
      <c r="F710">
        <f t="shared" si="334"/>
        <v>0</v>
      </c>
      <c r="G710">
        <f t="shared" si="335"/>
        <v>1</v>
      </c>
      <c r="H710" s="4">
        <v>6.5</v>
      </c>
      <c r="I710" s="4">
        <v>1.1200000000000001</v>
      </c>
      <c r="J710" s="4">
        <f t="shared" si="336"/>
        <v>0.15384615384615385</v>
      </c>
      <c r="K710" s="4">
        <f t="shared" si="337"/>
        <v>0.89285714285714279</v>
      </c>
      <c r="L710" s="17">
        <f t="shared" si="338"/>
        <v>0.18384615384615385</v>
      </c>
      <c r="M710" s="17">
        <f t="shared" si="339"/>
        <v>0.86285714285714277</v>
      </c>
      <c r="N710" s="34">
        <f t="shared" si="340"/>
        <v>5.4393305439330542</v>
      </c>
      <c r="O710" s="12">
        <f t="shared" si="341"/>
        <v>1.1589403973509935</v>
      </c>
      <c r="P710" s="4">
        <f t="shared" si="342"/>
        <v>202011</v>
      </c>
      <c r="Q710" s="17">
        <f t="shared" si="343"/>
        <v>5.8035714285714279</v>
      </c>
      <c r="R710" s="17">
        <f t="shared" si="344"/>
        <v>-8.5151515151515067</v>
      </c>
      <c r="S710" s="16">
        <f t="shared" si="345"/>
        <v>-2.7115800865800788</v>
      </c>
      <c r="T710" s="5">
        <f t="shared" si="346"/>
        <v>0.17230769230769233</v>
      </c>
      <c r="U710" s="21">
        <f t="shared" si="347"/>
        <v>0</v>
      </c>
      <c r="V710" s="5"/>
      <c r="W710" s="5">
        <f t="shared" si="348"/>
        <v>-1</v>
      </c>
      <c r="X710" s="4">
        <f t="shared" si="349"/>
        <v>-1</v>
      </c>
      <c r="Y710" s="4">
        <f t="shared" si="350"/>
        <v>0</v>
      </c>
      <c r="Z710" s="21">
        <f t="shared" si="351"/>
        <v>2020</v>
      </c>
      <c r="AA710" s="4">
        <f t="shared" si="352"/>
        <v>0.12000000000000011</v>
      </c>
      <c r="AB710" s="4">
        <f t="shared" si="353"/>
        <v>-0.10714285714285721</v>
      </c>
      <c r="AC710" s="4">
        <f t="shared" si="354"/>
        <v>-0.22714285714285731</v>
      </c>
      <c r="AD710" s="4"/>
      <c r="AE710" s="4">
        <f t="shared" si="355"/>
        <v>-6.3461538461538458</v>
      </c>
      <c r="AF710" s="22">
        <f t="shared" si="356"/>
        <v>-0.87999999999999989</v>
      </c>
      <c r="AG710" s="22">
        <f t="shared" si="357"/>
        <v>-1.1071428571428572</v>
      </c>
      <c r="AH710" s="3">
        <f t="shared" si="358"/>
        <v>0</v>
      </c>
      <c r="AI710" s="28" t="b">
        <f t="shared" si="359"/>
        <v>0</v>
      </c>
      <c r="AJ710" s="3">
        <f t="shared" si="360"/>
        <v>4.4619422572178324E-2</v>
      </c>
      <c r="AK710" s="3">
        <f t="shared" si="361"/>
        <v>4.4619422572178324E-2</v>
      </c>
      <c r="AL710" s="26">
        <f t="shared" si="362"/>
        <v>0.17230769230769233</v>
      </c>
      <c r="AM710" s="26">
        <f ca="1">IF(RAND()&lt;J710,H710*F710,I710*G710)-1</f>
        <v>0.12000000000000011</v>
      </c>
      <c r="AN710" s="26">
        <f ca="1">IF(RAND()&lt;(J710+(2*F710-1)*Sheet2!D$109),H710*F710,I710*G710)-1</f>
        <v>0.12000000000000011</v>
      </c>
      <c r="AO710" s="3">
        <f t="shared" si="333"/>
        <v>202011</v>
      </c>
    </row>
    <row r="711" spans="1:41" s="3" customFormat="1" x14ac:dyDescent="0.25">
      <c r="A711" s="6">
        <v>44143</v>
      </c>
      <c r="B711" s="1" t="s">
        <v>56</v>
      </c>
      <c r="C711" s="1" t="s">
        <v>57</v>
      </c>
      <c r="D711">
        <v>26</v>
      </c>
      <c r="E711" s="1">
        <v>31</v>
      </c>
      <c r="F711">
        <f t="shared" si="334"/>
        <v>0</v>
      </c>
      <c r="G711">
        <f t="shared" si="335"/>
        <v>1</v>
      </c>
      <c r="H711" s="4">
        <v>1.83</v>
      </c>
      <c r="I711" s="4">
        <v>2</v>
      </c>
      <c r="J711" s="4">
        <f t="shared" si="336"/>
        <v>0.54644808743169393</v>
      </c>
      <c r="K711" s="4">
        <f t="shared" si="337"/>
        <v>0.5</v>
      </c>
      <c r="L711" s="17">
        <f t="shared" si="338"/>
        <v>0.57644808743169396</v>
      </c>
      <c r="M711" s="17">
        <f t="shared" si="339"/>
        <v>0.47</v>
      </c>
      <c r="N711" s="34">
        <f t="shared" si="340"/>
        <v>1.7347615887761874</v>
      </c>
      <c r="O711" s="12">
        <f t="shared" si="341"/>
        <v>2.1276595744680851</v>
      </c>
      <c r="P711" s="4">
        <f t="shared" si="342"/>
        <v>202011</v>
      </c>
      <c r="Q711" s="17">
        <f t="shared" si="343"/>
        <v>0.91500000000000004</v>
      </c>
      <c r="R711" s="17">
        <f t="shared" si="344"/>
        <v>-2.2048192771084336</v>
      </c>
      <c r="S711" s="16">
        <f t="shared" si="345"/>
        <v>-1.2898192771084336</v>
      </c>
      <c r="T711" s="5">
        <f t="shared" si="346"/>
        <v>1.0928961748633879</v>
      </c>
      <c r="U711" s="21">
        <f t="shared" si="347"/>
        <v>0</v>
      </c>
      <c r="V711" s="5"/>
      <c r="W711" s="5">
        <f t="shared" si="348"/>
        <v>-1</v>
      </c>
      <c r="X711" s="4">
        <f t="shared" si="349"/>
        <v>-1</v>
      </c>
      <c r="Y711" s="4">
        <f t="shared" si="350"/>
        <v>0</v>
      </c>
      <c r="Z711" s="21">
        <f t="shared" si="351"/>
        <v>2020</v>
      </c>
      <c r="AA711" s="4">
        <f t="shared" si="352"/>
        <v>1</v>
      </c>
      <c r="AB711" s="4">
        <f t="shared" si="353"/>
        <v>-0.5</v>
      </c>
      <c r="AC711" s="4">
        <f t="shared" si="354"/>
        <v>-1.5</v>
      </c>
      <c r="AD711" s="4"/>
      <c r="AE711" s="4">
        <f t="shared" si="355"/>
        <v>-1.2835519125683064</v>
      </c>
      <c r="AF711" s="22">
        <f t="shared" si="356"/>
        <v>0</v>
      </c>
      <c r="AG711" s="22">
        <f t="shared" si="357"/>
        <v>-1.5</v>
      </c>
      <c r="AH711" s="3">
        <f t="shared" si="358"/>
        <v>0</v>
      </c>
      <c r="AI711" s="28" t="b">
        <f t="shared" si="359"/>
        <v>0</v>
      </c>
      <c r="AJ711" s="3">
        <f t="shared" si="360"/>
        <v>4.4386422976501305E-2</v>
      </c>
      <c r="AK711" s="3">
        <f t="shared" si="361"/>
        <v>4.4386422976501305E-2</v>
      </c>
      <c r="AL711" s="26">
        <f t="shared" si="362"/>
        <v>1.0928961748633879</v>
      </c>
      <c r="AM711" s="26">
        <f ca="1">IF(RAND()&lt;J711,H711*F711,I711*G711)-1</f>
        <v>-1</v>
      </c>
      <c r="AN711" s="26">
        <f ca="1">IF(RAND()&lt;(J711+(2*F711-1)*Sheet2!D$109),H711*F711,I711*G711)-1</f>
        <v>-1</v>
      </c>
      <c r="AO711" s="3">
        <f t="shared" si="333"/>
        <v>202011</v>
      </c>
    </row>
    <row r="712" spans="1:41" s="3" customFormat="1" x14ac:dyDescent="0.25">
      <c r="A712" s="6">
        <v>44143</v>
      </c>
      <c r="B712" s="1" t="s">
        <v>27</v>
      </c>
      <c r="C712" s="1" t="s">
        <v>21</v>
      </c>
      <c r="D712">
        <v>34</v>
      </c>
      <c r="E712" s="1">
        <v>27</v>
      </c>
      <c r="F712">
        <f t="shared" si="334"/>
        <v>1</v>
      </c>
      <c r="G712">
        <f t="shared" si="335"/>
        <v>0</v>
      </c>
      <c r="H712" s="4">
        <v>1.5</v>
      </c>
      <c r="I712" s="4">
        <v>2.7</v>
      </c>
      <c r="J712" s="4">
        <f t="shared" si="336"/>
        <v>0.66666666666666663</v>
      </c>
      <c r="K712" s="4">
        <f t="shared" si="337"/>
        <v>0.37037037037037035</v>
      </c>
      <c r="L712" s="17">
        <f t="shared" si="338"/>
        <v>0.6366666666666666</v>
      </c>
      <c r="M712" s="17">
        <f t="shared" si="339"/>
        <v>0.40037037037037038</v>
      </c>
      <c r="N712" s="34">
        <f t="shared" si="340"/>
        <v>1.5706806282722514</v>
      </c>
      <c r="O712" s="12">
        <f t="shared" si="341"/>
        <v>2.497687326549491</v>
      </c>
      <c r="P712" s="4">
        <f t="shared" si="342"/>
        <v>202011</v>
      </c>
      <c r="Q712" s="17">
        <f t="shared" si="343"/>
        <v>1.5</v>
      </c>
      <c r="R712" s="17">
        <f t="shared" si="344"/>
        <v>-2.5882352941176467</v>
      </c>
      <c r="S712" s="16">
        <f t="shared" si="345"/>
        <v>-1.0882352941176467</v>
      </c>
      <c r="T712" s="5">
        <f t="shared" si="346"/>
        <v>1.8</v>
      </c>
      <c r="U712" s="21">
        <f t="shared" si="347"/>
        <v>0</v>
      </c>
      <c r="V712" s="5"/>
      <c r="W712" s="5">
        <f t="shared" si="348"/>
        <v>0.5</v>
      </c>
      <c r="X712" s="4">
        <f t="shared" si="349"/>
        <v>-0.33333333333333337</v>
      </c>
      <c r="Y712" s="4">
        <f t="shared" si="350"/>
        <v>-0.83333333333333337</v>
      </c>
      <c r="Z712" s="21">
        <f t="shared" si="351"/>
        <v>2020</v>
      </c>
      <c r="AA712" s="4">
        <f t="shared" si="352"/>
        <v>-1</v>
      </c>
      <c r="AB712" s="4">
        <f t="shared" si="353"/>
        <v>-1</v>
      </c>
      <c r="AC712" s="4">
        <f t="shared" si="354"/>
        <v>0</v>
      </c>
      <c r="AD712" s="4"/>
      <c r="AE712" s="4">
        <f t="shared" si="355"/>
        <v>-0.83333333333333337</v>
      </c>
      <c r="AF712" s="22">
        <f t="shared" si="356"/>
        <v>-0.5</v>
      </c>
      <c r="AG712" s="22">
        <f t="shared" si="357"/>
        <v>-1.3333333333333335</v>
      </c>
      <c r="AH712" s="3">
        <f t="shared" si="358"/>
        <v>0</v>
      </c>
      <c r="AI712" s="28" t="b">
        <f t="shared" si="359"/>
        <v>0</v>
      </c>
      <c r="AJ712" s="3">
        <f t="shared" si="360"/>
        <v>3.5714285714285587E-2</v>
      </c>
      <c r="AK712" s="3">
        <f t="shared" si="361"/>
        <v>3.5714285714285587E-2</v>
      </c>
      <c r="AL712" s="26">
        <f t="shared" si="362"/>
        <v>1.8</v>
      </c>
      <c r="AM712" s="26">
        <f ca="1">IF(RAND()&lt;J712,H712*F712,I712*G712)-1</f>
        <v>0.5</v>
      </c>
      <c r="AN712" s="26">
        <f ca="1">IF(RAND()&lt;(J712+(2*F712-1)*Sheet2!D$109),H712*F712,I712*G712)-1</f>
        <v>0.5</v>
      </c>
      <c r="AO712" s="3">
        <f t="shared" si="333"/>
        <v>202011</v>
      </c>
    </row>
    <row r="713" spans="1:41" s="3" customFormat="1" x14ac:dyDescent="0.25">
      <c r="A713" s="6">
        <v>44143</v>
      </c>
      <c r="B713" s="1" t="s">
        <v>32</v>
      </c>
      <c r="C713" s="1" t="s">
        <v>47</v>
      </c>
      <c r="D713">
        <v>44</v>
      </c>
      <c r="E713" s="1">
        <v>34</v>
      </c>
      <c r="F713">
        <f t="shared" si="334"/>
        <v>1</v>
      </c>
      <c r="G713">
        <f t="shared" si="335"/>
        <v>0</v>
      </c>
      <c r="H713" s="4">
        <v>2.2999999999999998</v>
      </c>
      <c r="I713" s="4">
        <v>1.66</v>
      </c>
      <c r="J713" s="4">
        <f t="shared" si="336"/>
        <v>0.43478260869565222</v>
      </c>
      <c r="K713" s="4">
        <f t="shared" si="337"/>
        <v>0.60240963855421692</v>
      </c>
      <c r="L713" s="17">
        <f t="shared" si="338"/>
        <v>0.40478260869565219</v>
      </c>
      <c r="M713" s="17">
        <f t="shared" si="339"/>
        <v>0.63240963855421695</v>
      </c>
      <c r="N713" s="34">
        <f t="shared" si="340"/>
        <v>2.4704618689581093</v>
      </c>
      <c r="O713" s="12">
        <f t="shared" si="341"/>
        <v>1.5812535721089729</v>
      </c>
      <c r="P713" s="4">
        <f t="shared" si="342"/>
        <v>202011</v>
      </c>
      <c r="Q713" s="17">
        <f t="shared" si="343"/>
        <v>2.2999999999999998</v>
      </c>
      <c r="R713" s="17">
        <f t="shared" si="344"/>
        <v>-2.2843822843822847</v>
      </c>
      <c r="S713" s="16">
        <f t="shared" si="345"/>
        <v>1.5617715617715078E-2</v>
      </c>
      <c r="T713" s="5">
        <f t="shared" si="346"/>
        <v>0.72173913043478266</v>
      </c>
      <c r="U713" s="21">
        <f t="shared" si="347"/>
        <v>0</v>
      </c>
      <c r="V713" s="5"/>
      <c r="W713" s="5">
        <f t="shared" si="348"/>
        <v>1.2999999999999998</v>
      </c>
      <c r="X713" s="4">
        <f t="shared" si="349"/>
        <v>-0.56521739130434778</v>
      </c>
      <c r="Y713" s="4">
        <f t="shared" si="350"/>
        <v>-1.8652173913043475</v>
      </c>
      <c r="Z713" s="21">
        <f t="shared" si="351"/>
        <v>2020</v>
      </c>
      <c r="AA713" s="4">
        <f t="shared" si="352"/>
        <v>-1</v>
      </c>
      <c r="AB713" s="4">
        <f t="shared" si="353"/>
        <v>-1</v>
      </c>
      <c r="AC713" s="4">
        <f t="shared" si="354"/>
        <v>0</v>
      </c>
      <c r="AD713" s="4"/>
      <c r="AE713" s="4">
        <f t="shared" si="355"/>
        <v>-1.8652173913043475</v>
      </c>
      <c r="AF713" s="22">
        <f t="shared" si="356"/>
        <v>0.29999999999999982</v>
      </c>
      <c r="AG713" s="22">
        <f t="shared" si="357"/>
        <v>-1.5652173913043477</v>
      </c>
      <c r="AH713" s="3">
        <f t="shared" si="358"/>
        <v>0</v>
      </c>
      <c r="AI713" s="28" t="b">
        <f t="shared" si="359"/>
        <v>0</v>
      </c>
      <c r="AJ713" s="3">
        <f t="shared" si="360"/>
        <v>3.5858585858585923E-2</v>
      </c>
      <c r="AK713" s="3">
        <f t="shared" si="361"/>
        <v>3.5858585858585923E-2</v>
      </c>
      <c r="AL713" s="26">
        <f t="shared" si="362"/>
        <v>0.72173913043478266</v>
      </c>
      <c r="AM713" s="26">
        <f ca="1">IF(RAND()&lt;J713,H713*F713,I713*G713)-1</f>
        <v>-1</v>
      </c>
      <c r="AN713" s="26">
        <f ca="1">IF(RAND()&lt;(J713+(2*F713-1)*Sheet2!D$109),H713*F713,I713*G713)-1</f>
        <v>-1</v>
      </c>
      <c r="AO713" s="3">
        <f t="shared" si="333"/>
        <v>202011</v>
      </c>
    </row>
    <row r="714" spans="1:41" s="3" customFormat="1" x14ac:dyDescent="0.25">
      <c r="A714" s="6">
        <v>44143</v>
      </c>
      <c r="B714" s="1" t="s">
        <v>22</v>
      </c>
      <c r="C714" s="1" t="s">
        <v>29</v>
      </c>
      <c r="D714">
        <v>10</v>
      </c>
      <c r="E714" s="1">
        <v>24</v>
      </c>
      <c r="F714">
        <f t="shared" si="334"/>
        <v>0</v>
      </c>
      <c r="G714">
        <f t="shared" si="335"/>
        <v>1</v>
      </c>
      <c r="H714" s="4">
        <v>2.2000000000000002</v>
      </c>
      <c r="I714" s="4">
        <v>1.71</v>
      </c>
      <c r="J714" s="4">
        <f t="shared" si="336"/>
        <v>0.45454545454545453</v>
      </c>
      <c r="K714" s="4">
        <f t="shared" si="337"/>
        <v>0.58479532163742687</v>
      </c>
      <c r="L714" s="17">
        <f t="shared" si="338"/>
        <v>0.4845454545454545</v>
      </c>
      <c r="M714" s="17">
        <f t="shared" si="339"/>
        <v>0.55479532163742684</v>
      </c>
      <c r="N714" s="34">
        <f t="shared" si="340"/>
        <v>2.0637898686679175</v>
      </c>
      <c r="O714" s="12">
        <f t="shared" si="341"/>
        <v>1.8024665331506273</v>
      </c>
      <c r="P714" s="4">
        <f t="shared" si="342"/>
        <v>202011</v>
      </c>
      <c r="Q714" s="17">
        <f t="shared" si="343"/>
        <v>1.2865497076023393</v>
      </c>
      <c r="R714" s="17">
        <f t="shared" si="344"/>
        <v>-2.2417840375586855</v>
      </c>
      <c r="S714" s="16">
        <f t="shared" si="345"/>
        <v>-0.95523432995634616</v>
      </c>
      <c r="T714" s="5">
        <f t="shared" si="346"/>
        <v>0.77727272727272723</v>
      </c>
      <c r="U714" s="21">
        <f t="shared" si="347"/>
        <v>0</v>
      </c>
      <c r="V714" s="5"/>
      <c r="W714" s="5">
        <f t="shared" si="348"/>
        <v>-1</v>
      </c>
      <c r="X714" s="4">
        <f t="shared" si="349"/>
        <v>-1</v>
      </c>
      <c r="Y714" s="4">
        <f t="shared" si="350"/>
        <v>0</v>
      </c>
      <c r="Z714" s="21">
        <f t="shared" si="351"/>
        <v>2020</v>
      </c>
      <c r="AA714" s="4">
        <f t="shared" si="352"/>
        <v>0.71</v>
      </c>
      <c r="AB714" s="4">
        <f t="shared" si="353"/>
        <v>-0.41520467836257313</v>
      </c>
      <c r="AC714" s="4">
        <f t="shared" si="354"/>
        <v>-1.1252046783625731</v>
      </c>
      <c r="AD714" s="4"/>
      <c r="AE714" s="4">
        <f t="shared" si="355"/>
        <v>-1.7454545454545456</v>
      </c>
      <c r="AF714" s="22">
        <f t="shared" si="356"/>
        <v>-0.29000000000000004</v>
      </c>
      <c r="AG714" s="22">
        <f t="shared" si="357"/>
        <v>-1.4152046783625731</v>
      </c>
      <c r="AH714" s="3">
        <f t="shared" si="358"/>
        <v>0</v>
      </c>
      <c r="AI714" s="28" t="b">
        <f t="shared" si="359"/>
        <v>0</v>
      </c>
      <c r="AJ714" s="3">
        <f t="shared" si="360"/>
        <v>3.7851662404092101E-2</v>
      </c>
      <c r="AK714" s="3">
        <f t="shared" si="361"/>
        <v>3.785166240409199E-2</v>
      </c>
      <c r="AL714" s="26">
        <f t="shared" si="362"/>
        <v>0.77727272727272723</v>
      </c>
      <c r="AM714" s="26">
        <f ca="1">IF(RAND()&lt;J714,H714*F714,I714*G714)-1</f>
        <v>-1</v>
      </c>
      <c r="AN714" s="26">
        <f ca="1">IF(RAND()&lt;(J714+(2*F714-1)*Sheet2!D$109),H714*F714,I714*G714)-1</f>
        <v>-1</v>
      </c>
      <c r="AO714" s="3">
        <f t="shared" si="333"/>
        <v>202011</v>
      </c>
    </row>
    <row r="715" spans="1:41" s="3" customFormat="1" x14ac:dyDescent="0.25">
      <c r="A715" s="6">
        <v>44143</v>
      </c>
      <c r="B715" s="1" t="s">
        <v>42</v>
      </c>
      <c r="C715" s="1" t="s">
        <v>33</v>
      </c>
      <c r="D715">
        <v>25</v>
      </c>
      <c r="E715" s="1">
        <v>27</v>
      </c>
      <c r="F715">
        <f t="shared" si="334"/>
        <v>0</v>
      </c>
      <c r="G715">
        <f t="shared" si="335"/>
        <v>1</v>
      </c>
      <c r="H715" s="4">
        <v>3.45</v>
      </c>
      <c r="I715" s="4">
        <v>1.32</v>
      </c>
      <c r="J715" s="4">
        <f t="shared" si="336"/>
        <v>0.28985507246376813</v>
      </c>
      <c r="K715" s="4">
        <f t="shared" si="337"/>
        <v>0.75757575757575757</v>
      </c>
      <c r="L715" s="17">
        <f t="shared" si="338"/>
        <v>0.3198550724637681</v>
      </c>
      <c r="M715" s="17">
        <f t="shared" si="339"/>
        <v>0.72757575757575754</v>
      </c>
      <c r="N715" s="34">
        <f t="shared" si="340"/>
        <v>3.1264159492523791</v>
      </c>
      <c r="O715" s="12">
        <f t="shared" si="341"/>
        <v>1.3744273219491878</v>
      </c>
      <c r="P715" s="4">
        <f t="shared" si="342"/>
        <v>202011</v>
      </c>
      <c r="Q715" s="17">
        <f t="shared" si="343"/>
        <v>2.6136363636363638</v>
      </c>
      <c r="R715" s="17">
        <f t="shared" si="344"/>
        <v>-3.533163265306122</v>
      </c>
      <c r="S715" s="16">
        <f t="shared" si="345"/>
        <v>-0.91952690166975826</v>
      </c>
      <c r="T715" s="5">
        <f t="shared" si="346"/>
        <v>0.38260869565217392</v>
      </c>
      <c r="U715" s="21">
        <f t="shared" si="347"/>
        <v>0</v>
      </c>
      <c r="V715" s="5"/>
      <c r="W715" s="5">
        <f t="shared" si="348"/>
        <v>-1</v>
      </c>
      <c r="X715" s="4">
        <f t="shared" si="349"/>
        <v>-1</v>
      </c>
      <c r="Y715" s="4">
        <f t="shared" si="350"/>
        <v>0</v>
      </c>
      <c r="Z715" s="21">
        <f t="shared" si="351"/>
        <v>2020</v>
      </c>
      <c r="AA715" s="4">
        <f t="shared" si="352"/>
        <v>0.32000000000000006</v>
      </c>
      <c r="AB715" s="4">
        <f t="shared" si="353"/>
        <v>-0.24242424242424243</v>
      </c>
      <c r="AC715" s="4">
        <f t="shared" si="354"/>
        <v>-0.56242424242424249</v>
      </c>
      <c r="AD715" s="4"/>
      <c r="AE715" s="4">
        <f t="shared" si="355"/>
        <v>-3.1601449275362317</v>
      </c>
      <c r="AF715" s="22">
        <f t="shared" si="356"/>
        <v>-0.67999999999999994</v>
      </c>
      <c r="AG715" s="22">
        <f t="shared" si="357"/>
        <v>-1.2424242424242424</v>
      </c>
      <c r="AH715" s="3">
        <f t="shared" si="358"/>
        <v>0</v>
      </c>
      <c r="AI715" s="28" t="b">
        <f t="shared" si="359"/>
        <v>0</v>
      </c>
      <c r="AJ715" s="3">
        <f t="shared" si="360"/>
        <v>4.5283018867924518E-2</v>
      </c>
      <c r="AK715" s="3">
        <f t="shared" si="361"/>
        <v>4.5283018867924518E-2</v>
      </c>
      <c r="AL715" s="26">
        <f t="shared" si="362"/>
        <v>0.38260869565217392</v>
      </c>
      <c r="AM715" s="26">
        <f ca="1">IF(RAND()&lt;J715,H715*F715,I715*G715)-1</f>
        <v>0.32000000000000006</v>
      </c>
      <c r="AN715" s="26">
        <f ca="1">IF(RAND()&lt;(J715+(2*F715-1)*Sheet2!D$109),H715*F715,I715*G715)-1</f>
        <v>0.32000000000000006</v>
      </c>
      <c r="AO715" s="3">
        <f t="shared" si="333"/>
        <v>202011</v>
      </c>
    </row>
    <row r="716" spans="1:41" s="3" customFormat="1" x14ac:dyDescent="0.25">
      <c r="A716" s="6">
        <v>44143</v>
      </c>
      <c r="B716" s="1" t="s">
        <v>35</v>
      </c>
      <c r="C716" s="1" t="s">
        <v>26</v>
      </c>
      <c r="D716">
        <v>33</v>
      </c>
      <c r="E716" s="1">
        <v>31</v>
      </c>
      <c r="F716">
        <f t="shared" si="334"/>
        <v>1</v>
      </c>
      <c r="G716">
        <f t="shared" si="335"/>
        <v>0</v>
      </c>
      <c r="H716" s="4">
        <v>1.18</v>
      </c>
      <c r="I716" s="4">
        <v>5.25</v>
      </c>
      <c r="J716" s="4">
        <f t="shared" si="336"/>
        <v>0.84745762711864414</v>
      </c>
      <c r="K716" s="4">
        <f t="shared" si="337"/>
        <v>0.19047619047619047</v>
      </c>
      <c r="L716" s="17">
        <f t="shared" si="338"/>
        <v>0.81745762711864411</v>
      </c>
      <c r="M716" s="17">
        <f t="shared" si="339"/>
        <v>0.22047619047619046</v>
      </c>
      <c r="N716" s="34">
        <f t="shared" si="340"/>
        <v>1.2233049968899026</v>
      </c>
      <c r="O716" s="12">
        <f t="shared" si="341"/>
        <v>4.5356371490280782</v>
      </c>
      <c r="P716" s="4">
        <f t="shared" si="342"/>
        <v>202011</v>
      </c>
      <c r="Q716" s="17">
        <f t="shared" si="343"/>
        <v>1.18</v>
      </c>
      <c r="R716" s="17">
        <f t="shared" si="344"/>
        <v>-5.790849673202616</v>
      </c>
      <c r="S716" s="16">
        <f t="shared" si="345"/>
        <v>-4.6108496732026163</v>
      </c>
      <c r="T716" s="5">
        <f t="shared" si="346"/>
        <v>4.4491525423728815</v>
      </c>
      <c r="U716" s="21">
        <f t="shared" si="347"/>
        <v>0</v>
      </c>
      <c r="V716" s="5"/>
      <c r="W716" s="5">
        <f t="shared" si="348"/>
        <v>0.17999999999999994</v>
      </c>
      <c r="X716" s="4">
        <f t="shared" si="349"/>
        <v>-0.15254237288135586</v>
      </c>
      <c r="Y716" s="4">
        <f t="shared" si="350"/>
        <v>-0.3325423728813558</v>
      </c>
      <c r="Z716" s="21">
        <f t="shared" si="351"/>
        <v>2020</v>
      </c>
      <c r="AA716" s="4">
        <f t="shared" si="352"/>
        <v>-1</v>
      </c>
      <c r="AB716" s="4">
        <f t="shared" si="353"/>
        <v>-1</v>
      </c>
      <c r="AC716" s="4">
        <f t="shared" si="354"/>
        <v>0</v>
      </c>
      <c r="AD716" s="4"/>
      <c r="AE716" s="4">
        <f t="shared" si="355"/>
        <v>-0.3325423728813558</v>
      </c>
      <c r="AF716" s="22">
        <f t="shared" si="356"/>
        <v>-0.82000000000000006</v>
      </c>
      <c r="AG716" s="22">
        <f t="shared" si="357"/>
        <v>-1.152542372881356</v>
      </c>
      <c r="AH716" s="3">
        <f t="shared" si="358"/>
        <v>0</v>
      </c>
      <c r="AI716" s="28" t="b">
        <f t="shared" si="359"/>
        <v>0</v>
      </c>
      <c r="AJ716" s="3">
        <f t="shared" si="360"/>
        <v>3.6547433903577065E-2</v>
      </c>
      <c r="AK716" s="3">
        <f t="shared" si="361"/>
        <v>3.6547433903577065E-2</v>
      </c>
      <c r="AL716" s="26">
        <f t="shared" si="362"/>
        <v>4.4491525423728815</v>
      </c>
      <c r="AM716" s="26">
        <f ca="1">IF(RAND()&lt;J716,H716*F716,I716*G716)-1</f>
        <v>0.17999999999999994</v>
      </c>
      <c r="AN716" s="26">
        <f ca="1">IF(RAND()&lt;(J716+(2*F716-1)*Sheet2!D$109),H716*F716,I716*G716)-1</f>
        <v>0.17999999999999994</v>
      </c>
      <c r="AO716" s="3">
        <f t="shared" si="333"/>
        <v>202011</v>
      </c>
    </row>
    <row r="717" spans="1:41" s="3" customFormat="1" x14ac:dyDescent="0.25">
      <c r="A717" s="6">
        <v>44143</v>
      </c>
      <c r="B717" s="1" t="s">
        <v>46</v>
      </c>
      <c r="C717" s="1" t="s">
        <v>19</v>
      </c>
      <c r="D717">
        <v>34</v>
      </c>
      <c r="E717" s="1">
        <v>20</v>
      </c>
      <c r="F717">
        <f t="shared" si="334"/>
        <v>1</v>
      </c>
      <c r="G717">
        <f t="shared" si="335"/>
        <v>0</v>
      </c>
      <c r="H717" s="4">
        <v>1.5</v>
      </c>
      <c r="I717" s="4">
        <v>2.7</v>
      </c>
      <c r="J717" s="4">
        <f t="shared" si="336"/>
        <v>0.66666666666666663</v>
      </c>
      <c r="K717" s="4">
        <f t="shared" si="337"/>
        <v>0.37037037037037035</v>
      </c>
      <c r="L717" s="17">
        <f t="shared" si="338"/>
        <v>0.6366666666666666</v>
      </c>
      <c r="M717" s="17">
        <f t="shared" si="339"/>
        <v>0.40037037037037038</v>
      </c>
      <c r="N717" s="34">
        <f t="shared" si="340"/>
        <v>1.5706806282722514</v>
      </c>
      <c r="O717" s="12">
        <f t="shared" si="341"/>
        <v>2.497687326549491</v>
      </c>
      <c r="P717" s="4">
        <f t="shared" si="342"/>
        <v>202011</v>
      </c>
      <c r="Q717" s="17">
        <f t="shared" si="343"/>
        <v>1.5</v>
      </c>
      <c r="R717" s="17">
        <f t="shared" si="344"/>
        <v>-2.5882352941176467</v>
      </c>
      <c r="S717" s="16">
        <f t="shared" si="345"/>
        <v>-1.0882352941176467</v>
      </c>
      <c r="T717" s="5">
        <f t="shared" si="346"/>
        <v>1.8</v>
      </c>
      <c r="U717" s="21">
        <f t="shared" si="347"/>
        <v>0</v>
      </c>
      <c r="V717" s="5"/>
      <c r="W717" s="5">
        <f t="shared" si="348"/>
        <v>0.5</v>
      </c>
      <c r="X717" s="4">
        <f t="shared" si="349"/>
        <v>-0.33333333333333337</v>
      </c>
      <c r="Y717" s="4">
        <f t="shared" si="350"/>
        <v>-0.83333333333333337</v>
      </c>
      <c r="Z717" s="21">
        <f t="shared" si="351"/>
        <v>2020</v>
      </c>
      <c r="AA717" s="4">
        <f t="shared" si="352"/>
        <v>-1</v>
      </c>
      <c r="AB717" s="4">
        <f t="shared" si="353"/>
        <v>-1</v>
      </c>
      <c r="AC717" s="4">
        <f t="shared" si="354"/>
        <v>0</v>
      </c>
      <c r="AD717" s="4"/>
      <c r="AE717" s="4">
        <f t="shared" si="355"/>
        <v>-0.83333333333333337</v>
      </c>
      <c r="AF717" s="22">
        <f t="shared" si="356"/>
        <v>-0.5</v>
      </c>
      <c r="AG717" s="22">
        <f t="shared" si="357"/>
        <v>-1.3333333333333335</v>
      </c>
      <c r="AH717" s="3">
        <f t="shared" si="358"/>
        <v>0</v>
      </c>
      <c r="AI717" s="28" t="b">
        <f t="shared" si="359"/>
        <v>0</v>
      </c>
      <c r="AJ717" s="3">
        <f t="shared" si="360"/>
        <v>3.5714285714285587E-2</v>
      </c>
      <c r="AK717" s="3">
        <f t="shared" si="361"/>
        <v>3.5714285714285587E-2</v>
      </c>
      <c r="AL717" s="26">
        <f t="shared" si="362"/>
        <v>1.8</v>
      </c>
      <c r="AM717" s="26">
        <f ca="1">IF(RAND()&lt;J717,H717*F717,I717*G717)-1</f>
        <v>0.5</v>
      </c>
      <c r="AN717" s="26">
        <f ca="1">IF(RAND()&lt;(J717+(2*F717-1)*Sheet2!D$109),H717*F717,I717*G717)-1</f>
        <v>0.5</v>
      </c>
      <c r="AO717" s="3">
        <f t="shared" si="333"/>
        <v>202011</v>
      </c>
    </row>
    <row r="718" spans="1:41" s="3" customFormat="1" x14ac:dyDescent="0.25">
      <c r="A718" s="6">
        <v>44143</v>
      </c>
      <c r="B718" s="1" t="s">
        <v>36</v>
      </c>
      <c r="C718" s="1" t="s">
        <v>31</v>
      </c>
      <c r="D718">
        <v>24</v>
      </c>
      <c r="E718" s="1">
        <v>17</v>
      </c>
      <c r="F718">
        <f t="shared" si="334"/>
        <v>1</v>
      </c>
      <c r="G718">
        <f t="shared" si="335"/>
        <v>0</v>
      </c>
      <c r="H718" s="4">
        <v>1.4</v>
      </c>
      <c r="I718" s="4">
        <v>3.05</v>
      </c>
      <c r="J718" s="4">
        <f t="shared" si="336"/>
        <v>0.7142857142857143</v>
      </c>
      <c r="K718" s="4">
        <f t="shared" si="337"/>
        <v>0.32786885245901642</v>
      </c>
      <c r="L718" s="17">
        <f t="shared" si="338"/>
        <v>0.68428571428571427</v>
      </c>
      <c r="M718" s="17">
        <f t="shared" si="339"/>
        <v>0.35786885245901645</v>
      </c>
      <c r="N718" s="34">
        <f t="shared" si="340"/>
        <v>1.4613778705636744</v>
      </c>
      <c r="O718" s="12">
        <f t="shared" si="341"/>
        <v>2.7943197434722853</v>
      </c>
      <c r="P718" s="4">
        <f t="shared" si="342"/>
        <v>202011</v>
      </c>
      <c r="Q718" s="17">
        <f t="shared" si="343"/>
        <v>1.4</v>
      </c>
      <c r="R718" s="17">
        <f t="shared" si="344"/>
        <v>-2.9878048780487809</v>
      </c>
      <c r="S718" s="16">
        <f t="shared" si="345"/>
        <v>-1.587804878048781</v>
      </c>
      <c r="T718" s="5">
        <f t="shared" si="346"/>
        <v>2.1785714285714284</v>
      </c>
      <c r="U718" s="21">
        <f t="shared" si="347"/>
        <v>0</v>
      </c>
      <c r="V718" s="5"/>
      <c r="W718" s="5">
        <f t="shared" si="348"/>
        <v>0.39999999999999991</v>
      </c>
      <c r="X718" s="4">
        <f t="shared" si="349"/>
        <v>-0.2857142857142857</v>
      </c>
      <c r="Y718" s="4">
        <f t="shared" si="350"/>
        <v>-0.68571428571428561</v>
      </c>
      <c r="Z718" s="21">
        <f t="shared" si="351"/>
        <v>2020</v>
      </c>
      <c r="AA718" s="4">
        <f t="shared" si="352"/>
        <v>-1</v>
      </c>
      <c r="AB718" s="4">
        <f t="shared" si="353"/>
        <v>-1</v>
      </c>
      <c r="AC718" s="4">
        <f t="shared" si="354"/>
        <v>0</v>
      </c>
      <c r="AD718" s="4"/>
      <c r="AE718" s="4">
        <f t="shared" si="355"/>
        <v>-0.68571428571428561</v>
      </c>
      <c r="AF718" s="22">
        <f t="shared" si="356"/>
        <v>-0.60000000000000009</v>
      </c>
      <c r="AG718" s="22">
        <f t="shared" si="357"/>
        <v>-1.2857142857142856</v>
      </c>
      <c r="AH718" s="3">
        <f t="shared" si="358"/>
        <v>0</v>
      </c>
      <c r="AI718" s="28" t="b">
        <f t="shared" si="359"/>
        <v>0</v>
      </c>
      <c r="AJ718" s="3">
        <f t="shared" si="360"/>
        <v>4.0449438202247112E-2</v>
      </c>
      <c r="AK718" s="3">
        <f t="shared" si="361"/>
        <v>4.0449438202247112E-2</v>
      </c>
      <c r="AL718" s="26">
        <f t="shared" si="362"/>
        <v>2.1785714285714284</v>
      </c>
      <c r="AM718" s="26">
        <f ca="1">IF(RAND()&lt;J718,H718*F718,I718*G718)-1</f>
        <v>-1</v>
      </c>
      <c r="AN718" s="26">
        <f ca="1">IF(RAND()&lt;(J718+(2*F718-1)*Sheet2!D$109),H718*F718,I718*G718)-1</f>
        <v>0.39999999999999991</v>
      </c>
      <c r="AO718" s="3">
        <f t="shared" si="333"/>
        <v>202011</v>
      </c>
    </row>
    <row r="719" spans="1:41" s="3" customFormat="1" x14ac:dyDescent="0.25">
      <c r="A719" s="6">
        <v>44143</v>
      </c>
      <c r="B719" s="1" t="s">
        <v>58</v>
      </c>
      <c r="C719" s="1" t="s">
        <v>20</v>
      </c>
      <c r="D719">
        <v>20</v>
      </c>
      <c r="E719" s="1">
        <v>23</v>
      </c>
      <c r="F719">
        <f t="shared" si="334"/>
        <v>0</v>
      </c>
      <c r="G719">
        <f t="shared" si="335"/>
        <v>1</v>
      </c>
      <c r="H719" s="4">
        <v>1.6</v>
      </c>
      <c r="I719" s="4">
        <v>2.4500000000000002</v>
      </c>
      <c r="J719" s="4">
        <f t="shared" si="336"/>
        <v>0.625</v>
      </c>
      <c r="K719" s="4">
        <f t="shared" si="337"/>
        <v>0.4081632653061224</v>
      </c>
      <c r="L719" s="17">
        <f t="shared" si="338"/>
        <v>0.65500000000000003</v>
      </c>
      <c r="M719" s="17">
        <f t="shared" si="339"/>
        <v>0.37816326530612243</v>
      </c>
      <c r="N719" s="34">
        <f t="shared" si="340"/>
        <v>1.5267175572519083</v>
      </c>
      <c r="O719" s="12">
        <f t="shared" si="341"/>
        <v>2.6443604964921752</v>
      </c>
      <c r="P719" s="4">
        <f t="shared" si="342"/>
        <v>202011</v>
      </c>
      <c r="Q719" s="17">
        <f t="shared" si="343"/>
        <v>0.65306122448979587</v>
      </c>
      <c r="R719" s="17">
        <f t="shared" si="344"/>
        <v>-2.3563218390804597</v>
      </c>
      <c r="S719" s="16">
        <f t="shared" si="345"/>
        <v>-1.7032606145906639</v>
      </c>
      <c r="T719" s="5">
        <f t="shared" si="346"/>
        <v>1.53125</v>
      </c>
      <c r="U719" s="21">
        <f t="shared" si="347"/>
        <v>0</v>
      </c>
      <c r="V719" s="5"/>
      <c r="W719" s="5">
        <f t="shared" si="348"/>
        <v>-1</v>
      </c>
      <c r="X719" s="4">
        <f t="shared" si="349"/>
        <v>-1</v>
      </c>
      <c r="Y719" s="4">
        <f t="shared" si="350"/>
        <v>0</v>
      </c>
      <c r="Z719" s="21">
        <f t="shared" si="351"/>
        <v>2020</v>
      </c>
      <c r="AA719" s="4">
        <f t="shared" si="352"/>
        <v>1.4500000000000002</v>
      </c>
      <c r="AB719" s="4">
        <f t="shared" si="353"/>
        <v>-0.59183673469387754</v>
      </c>
      <c r="AC719" s="4">
        <f t="shared" si="354"/>
        <v>-2.0418367346938777</v>
      </c>
      <c r="AD719" s="4"/>
      <c r="AE719" s="4">
        <f t="shared" si="355"/>
        <v>-0.97500000000000009</v>
      </c>
      <c r="AF719" s="22">
        <f t="shared" si="356"/>
        <v>0.45000000000000018</v>
      </c>
      <c r="AG719" s="22">
        <f t="shared" si="357"/>
        <v>-1.5918367346938775</v>
      </c>
      <c r="AH719" s="3">
        <f t="shared" si="358"/>
        <v>0</v>
      </c>
      <c r="AI719" s="28" t="b">
        <f t="shared" si="359"/>
        <v>0</v>
      </c>
      <c r="AJ719" s="3">
        <f t="shared" si="360"/>
        <v>3.2098765432098886E-2</v>
      </c>
      <c r="AK719" s="3">
        <f t="shared" si="361"/>
        <v>3.2098765432098664E-2</v>
      </c>
      <c r="AL719" s="26">
        <f t="shared" si="362"/>
        <v>1.53125</v>
      </c>
      <c r="AM719" s="26">
        <f ca="1">IF(RAND()&lt;J719,H719*F719,I719*G719)-1</f>
        <v>-1</v>
      </c>
      <c r="AN719" s="26">
        <f ca="1">IF(RAND()&lt;(J719+(2*F719-1)*Sheet2!D$109),H719*F719,I719*G719)-1</f>
        <v>1.4500000000000002</v>
      </c>
      <c r="AO719" s="3">
        <f t="shared" si="333"/>
        <v>202011</v>
      </c>
    </row>
    <row r="720" spans="1:41" s="3" customFormat="1" x14ac:dyDescent="0.25">
      <c r="A720" s="6">
        <v>44140</v>
      </c>
      <c r="B720" s="1" t="s">
        <v>24</v>
      </c>
      <c r="C720" s="1" t="s">
        <v>48</v>
      </c>
      <c r="D720">
        <v>17</v>
      </c>
      <c r="E720" s="1">
        <v>34</v>
      </c>
      <c r="F720">
        <f t="shared" si="334"/>
        <v>0</v>
      </c>
      <c r="G720">
        <f t="shared" si="335"/>
        <v>1</v>
      </c>
      <c r="H720" s="4">
        <v>3.05</v>
      </c>
      <c r="I720" s="4">
        <v>1.4</v>
      </c>
      <c r="J720" s="4">
        <f t="shared" si="336"/>
        <v>0.32786885245901642</v>
      </c>
      <c r="K720" s="4">
        <f t="shared" si="337"/>
        <v>0.7142857142857143</v>
      </c>
      <c r="L720" s="17">
        <f t="shared" si="338"/>
        <v>0.35786885245901645</v>
      </c>
      <c r="M720" s="17">
        <f t="shared" si="339"/>
        <v>0.68428571428571427</v>
      </c>
      <c r="N720" s="34">
        <f t="shared" si="340"/>
        <v>2.7943197434722853</v>
      </c>
      <c r="O720" s="12">
        <f t="shared" si="341"/>
        <v>1.4613778705636744</v>
      </c>
      <c r="P720" s="4">
        <f t="shared" si="342"/>
        <v>202011</v>
      </c>
      <c r="Q720" s="17">
        <f t="shared" si="343"/>
        <v>2.1785714285714284</v>
      </c>
      <c r="R720" s="17">
        <f t="shared" si="344"/>
        <v>-2.9878048780487809</v>
      </c>
      <c r="S720" s="16">
        <f t="shared" si="345"/>
        <v>-0.80923344947735254</v>
      </c>
      <c r="T720" s="5">
        <f t="shared" si="346"/>
        <v>0.45901639344262296</v>
      </c>
      <c r="U720" s="21">
        <f t="shared" si="347"/>
        <v>0</v>
      </c>
      <c r="V720" s="5"/>
      <c r="W720" s="5">
        <f t="shared" si="348"/>
        <v>-1</v>
      </c>
      <c r="X720" s="4">
        <f t="shared" si="349"/>
        <v>-1</v>
      </c>
      <c r="Y720" s="4">
        <f t="shared" si="350"/>
        <v>0</v>
      </c>
      <c r="Z720" s="21">
        <f t="shared" si="351"/>
        <v>2020</v>
      </c>
      <c r="AA720" s="4">
        <f t="shared" si="352"/>
        <v>0.39999999999999991</v>
      </c>
      <c r="AB720" s="4">
        <f t="shared" si="353"/>
        <v>-0.2857142857142857</v>
      </c>
      <c r="AC720" s="4">
        <f t="shared" si="354"/>
        <v>-0.68571428571428561</v>
      </c>
      <c r="AD720" s="4"/>
      <c r="AE720" s="4">
        <f t="shared" si="355"/>
        <v>-2.7221311475409835</v>
      </c>
      <c r="AF720" s="22">
        <f t="shared" si="356"/>
        <v>-0.60000000000000009</v>
      </c>
      <c r="AG720" s="22">
        <f t="shared" si="357"/>
        <v>-1.2857142857142856</v>
      </c>
      <c r="AH720" s="3">
        <f t="shared" si="358"/>
        <v>0</v>
      </c>
      <c r="AI720" s="28" t="b">
        <f t="shared" si="359"/>
        <v>0</v>
      </c>
      <c r="AJ720" s="3">
        <f t="shared" si="360"/>
        <v>4.0449438202247112E-2</v>
      </c>
      <c r="AK720" s="3">
        <f t="shared" si="361"/>
        <v>4.0449438202247112E-2</v>
      </c>
      <c r="AL720" s="26">
        <f t="shared" si="362"/>
        <v>0.45901639344262296</v>
      </c>
      <c r="AM720" s="26">
        <f ca="1">IF(RAND()&lt;J720,H720*F720,I720*G720)-1</f>
        <v>0.39999999999999991</v>
      </c>
      <c r="AN720" s="26">
        <f ca="1">IF(RAND()&lt;(J720+(2*F720-1)*Sheet2!D$109),H720*F720,I720*G720)-1</f>
        <v>-1</v>
      </c>
      <c r="AO720" s="3">
        <f t="shared" si="333"/>
        <v>202011</v>
      </c>
    </row>
    <row r="721" spans="1:41" s="3" customFormat="1" x14ac:dyDescent="0.25">
      <c r="A721" s="6">
        <v>44137</v>
      </c>
      <c r="B721" s="1" t="s">
        <v>20</v>
      </c>
      <c r="C721" s="1" t="s">
        <v>25</v>
      </c>
      <c r="D721">
        <v>23</v>
      </c>
      <c r="E721" s="1">
        <v>25</v>
      </c>
      <c r="F721">
        <f t="shared" si="334"/>
        <v>0</v>
      </c>
      <c r="G721">
        <f t="shared" si="335"/>
        <v>1</v>
      </c>
      <c r="H721" s="4">
        <v>4.75</v>
      </c>
      <c r="I721" s="4">
        <v>1.2</v>
      </c>
      <c r="J721" s="4">
        <f t="shared" si="336"/>
        <v>0.21052631578947367</v>
      </c>
      <c r="K721" s="4">
        <f t="shared" si="337"/>
        <v>0.83333333333333337</v>
      </c>
      <c r="L721" s="17">
        <f t="shared" si="338"/>
        <v>0.24052631578947367</v>
      </c>
      <c r="M721" s="17">
        <f t="shared" si="339"/>
        <v>0.80333333333333334</v>
      </c>
      <c r="N721" s="34">
        <f t="shared" si="340"/>
        <v>4.1575492341356677</v>
      </c>
      <c r="O721" s="12">
        <f t="shared" si="341"/>
        <v>1.2448132780082988</v>
      </c>
      <c r="P721" s="4">
        <f t="shared" si="342"/>
        <v>202011</v>
      </c>
      <c r="Q721" s="17">
        <f t="shared" si="343"/>
        <v>3.9583333333333335</v>
      </c>
      <c r="R721" s="17">
        <f t="shared" si="344"/>
        <v>-5.2666666666666675</v>
      </c>
      <c r="S721" s="16">
        <f t="shared" si="345"/>
        <v>-1.308333333333334</v>
      </c>
      <c r="T721" s="5">
        <f t="shared" si="346"/>
        <v>0.25263157894736843</v>
      </c>
      <c r="U721" s="21">
        <f t="shared" si="347"/>
        <v>0</v>
      </c>
      <c r="V721" s="5"/>
      <c r="W721" s="5">
        <f t="shared" si="348"/>
        <v>-1</v>
      </c>
      <c r="X721" s="4">
        <f t="shared" si="349"/>
        <v>-1</v>
      </c>
      <c r="Y721" s="4">
        <f t="shared" si="350"/>
        <v>0</v>
      </c>
      <c r="Z721" s="21">
        <f t="shared" si="351"/>
        <v>2020</v>
      </c>
      <c r="AA721" s="4">
        <f t="shared" si="352"/>
        <v>0.19999999999999996</v>
      </c>
      <c r="AB721" s="4">
        <f t="shared" si="353"/>
        <v>-0.16666666666666663</v>
      </c>
      <c r="AC721" s="4">
        <f t="shared" si="354"/>
        <v>-0.36666666666666659</v>
      </c>
      <c r="AD721" s="4"/>
      <c r="AE721" s="4">
        <f t="shared" si="355"/>
        <v>-4.5394736842105265</v>
      </c>
      <c r="AF721" s="22">
        <f t="shared" si="356"/>
        <v>-0.8</v>
      </c>
      <c r="AG721" s="22">
        <f t="shared" si="357"/>
        <v>-1.1666666666666665</v>
      </c>
      <c r="AH721" s="3">
        <f t="shared" si="358"/>
        <v>0</v>
      </c>
      <c r="AI721" s="28" t="b">
        <f t="shared" si="359"/>
        <v>0</v>
      </c>
      <c r="AJ721" s="3">
        <f t="shared" si="360"/>
        <v>4.2016806722689037E-2</v>
      </c>
      <c r="AK721" s="3">
        <f t="shared" si="361"/>
        <v>4.2016806722689148E-2</v>
      </c>
      <c r="AL721" s="26">
        <f t="shared" si="362"/>
        <v>0.25263157894736843</v>
      </c>
      <c r="AM721" s="26">
        <f ca="1">IF(RAND()&lt;J721,H721*F721,I721*G721)-1</f>
        <v>0.19999999999999996</v>
      </c>
      <c r="AN721" s="26">
        <f ca="1">IF(RAND()&lt;(J721+(2*F721-1)*Sheet2!D$109),H721*F721,I721*G721)-1</f>
        <v>0.19999999999999996</v>
      </c>
      <c r="AO721" s="3">
        <f t="shared" si="333"/>
        <v>202011</v>
      </c>
    </row>
    <row r="722" spans="1:41" s="3" customFormat="1" x14ac:dyDescent="0.25">
      <c r="A722" s="6">
        <v>44136</v>
      </c>
      <c r="B722" s="1" t="s">
        <v>41</v>
      </c>
      <c r="C722" s="1" t="s">
        <v>23</v>
      </c>
      <c r="D722">
        <v>23</v>
      </c>
      <c r="E722" s="1">
        <v>9</v>
      </c>
      <c r="F722">
        <f t="shared" si="334"/>
        <v>1</v>
      </c>
      <c r="G722">
        <f t="shared" si="335"/>
        <v>0</v>
      </c>
      <c r="H722" s="4">
        <v>1.26</v>
      </c>
      <c r="I722" s="4">
        <v>4</v>
      </c>
      <c r="J722" s="4">
        <f t="shared" si="336"/>
        <v>0.79365079365079361</v>
      </c>
      <c r="K722" s="4">
        <f t="shared" si="337"/>
        <v>0.25</v>
      </c>
      <c r="L722" s="17">
        <f t="shared" si="338"/>
        <v>0.76365079365079358</v>
      </c>
      <c r="M722" s="17">
        <f t="shared" si="339"/>
        <v>0.28000000000000003</v>
      </c>
      <c r="N722" s="34">
        <f t="shared" si="340"/>
        <v>1.3094990646435254</v>
      </c>
      <c r="O722" s="12">
        <f t="shared" si="341"/>
        <v>3.5714285714285712</v>
      </c>
      <c r="P722" s="4">
        <f t="shared" si="342"/>
        <v>202011</v>
      </c>
      <c r="Q722" s="17">
        <f t="shared" si="343"/>
        <v>1.26</v>
      </c>
      <c r="R722" s="17">
        <f t="shared" si="344"/>
        <v>-4.1794871794871788</v>
      </c>
      <c r="S722" s="16">
        <f t="shared" si="345"/>
        <v>-2.9194871794871791</v>
      </c>
      <c r="T722" s="5">
        <f t="shared" si="346"/>
        <v>3.1746031746031744</v>
      </c>
      <c r="U722" s="21">
        <f t="shared" si="347"/>
        <v>0</v>
      </c>
      <c r="V722" s="5"/>
      <c r="W722" s="5">
        <f t="shared" si="348"/>
        <v>0.26</v>
      </c>
      <c r="X722" s="4">
        <f t="shared" si="349"/>
        <v>-0.20634920634920639</v>
      </c>
      <c r="Y722" s="4">
        <f t="shared" si="350"/>
        <v>-0.4663492063492064</v>
      </c>
      <c r="Z722" s="21">
        <f t="shared" si="351"/>
        <v>2020</v>
      </c>
      <c r="AA722" s="4">
        <f t="shared" si="352"/>
        <v>-1</v>
      </c>
      <c r="AB722" s="4">
        <f t="shared" si="353"/>
        <v>-1</v>
      </c>
      <c r="AC722" s="4">
        <f t="shared" si="354"/>
        <v>0</v>
      </c>
      <c r="AD722" s="4"/>
      <c r="AE722" s="4">
        <f t="shared" si="355"/>
        <v>-0.4663492063492064</v>
      </c>
      <c r="AF722" s="22">
        <f t="shared" si="356"/>
        <v>-0.74</v>
      </c>
      <c r="AG722" s="22">
        <f t="shared" si="357"/>
        <v>-1.2063492063492065</v>
      </c>
      <c r="AH722" s="3">
        <f t="shared" si="358"/>
        <v>0</v>
      </c>
      <c r="AI722" s="28" t="b">
        <f t="shared" si="359"/>
        <v>0</v>
      </c>
      <c r="AJ722" s="3">
        <f t="shared" si="360"/>
        <v>4.1825095057034134E-2</v>
      </c>
      <c r="AK722" s="3">
        <f t="shared" si="361"/>
        <v>4.1825095057034023E-2</v>
      </c>
      <c r="AL722" s="26">
        <f t="shared" si="362"/>
        <v>3.1746031746031744</v>
      </c>
      <c r="AM722" s="26">
        <f ca="1">IF(RAND()&lt;J722,H722*F722,I722*G722)-1</f>
        <v>0.26</v>
      </c>
      <c r="AN722" s="26">
        <f ca="1">IF(RAND()&lt;(J722+(2*F722-1)*Sheet2!D$109),H722*F722,I722*G722)-1</f>
        <v>0.26</v>
      </c>
      <c r="AO722" s="3">
        <f t="shared" si="333"/>
        <v>202011</v>
      </c>
    </row>
    <row r="723" spans="1:41" s="3" customFormat="1" x14ac:dyDescent="0.25">
      <c r="A723" s="6">
        <v>44136</v>
      </c>
      <c r="B723" s="1" t="s">
        <v>31</v>
      </c>
      <c r="C723" s="1" t="s">
        <v>28</v>
      </c>
      <c r="D723">
        <v>23</v>
      </c>
      <c r="E723" s="1">
        <v>26</v>
      </c>
      <c r="F723">
        <f t="shared" si="334"/>
        <v>0</v>
      </c>
      <c r="G723">
        <f t="shared" si="335"/>
        <v>1</v>
      </c>
      <c r="H723" s="4">
        <v>2.75</v>
      </c>
      <c r="I723" s="4">
        <v>1.47</v>
      </c>
      <c r="J723" s="4">
        <f t="shared" si="336"/>
        <v>0.36363636363636365</v>
      </c>
      <c r="K723" s="4">
        <f t="shared" si="337"/>
        <v>0.68027210884353739</v>
      </c>
      <c r="L723" s="17">
        <f t="shared" si="338"/>
        <v>0.39363636363636367</v>
      </c>
      <c r="M723" s="17">
        <f t="shared" si="339"/>
        <v>0.65027210884353737</v>
      </c>
      <c r="N723" s="34">
        <f t="shared" si="340"/>
        <v>2.5404157043879905</v>
      </c>
      <c r="O723" s="12">
        <f t="shared" si="341"/>
        <v>1.5378177633643688</v>
      </c>
      <c r="P723" s="4">
        <f t="shared" si="342"/>
        <v>202011</v>
      </c>
      <c r="Q723" s="17">
        <f t="shared" si="343"/>
        <v>1.870748299319728</v>
      </c>
      <c r="R723" s="17">
        <f t="shared" si="344"/>
        <v>-2.6990881458966562</v>
      </c>
      <c r="S723" s="16">
        <f t="shared" si="345"/>
        <v>-0.82833984657692827</v>
      </c>
      <c r="T723" s="5">
        <f t="shared" si="346"/>
        <v>0.53454545454545455</v>
      </c>
      <c r="U723" s="21">
        <f t="shared" si="347"/>
        <v>0</v>
      </c>
      <c r="V723" s="5"/>
      <c r="W723" s="5">
        <f t="shared" si="348"/>
        <v>-1</v>
      </c>
      <c r="X723" s="4">
        <f t="shared" si="349"/>
        <v>-1</v>
      </c>
      <c r="Y723" s="4">
        <f t="shared" si="350"/>
        <v>0</v>
      </c>
      <c r="Z723" s="21">
        <f t="shared" si="351"/>
        <v>2020</v>
      </c>
      <c r="AA723" s="4">
        <f t="shared" si="352"/>
        <v>0.47</v>
      </c>
      <c r="AB723" s="4">
        <f t="shared" si="353"/>
        <v>-0.31972789115646261</v>
      </c>
      <c r="AC723" s="4">
        <f t="shared" si="354"/>
        <v>-0.78972789115646258</v>
      </c>
      <c r="AD723" s="4"/>
      <c r="AE723" s="4">
        <f t="shared" si="355"/>
        <v>-2.3863636363636362</v>
      </c>
      <c r="AF723" s="22">
        <f t="shared" si="356"/>
        <v>-0.53</v>
      </c>
      <c r="AG723" s="22">
        <f t="shared" si="357"/>
        <v>-1.3197278911564627</v>
      </c>
      <c r="AH723" s="3">
        <f t="shared" si="358"/>
        <v>0</v>
      </c>
      <c r="AI723" s="28" t="b">
        <f t="shared" si="359"/>
        <v>0</v>
      </c>
      <c r="AJ723" s="3">
        <f t="shared" si="360"/>
        <v>4.206161137440767E-2</v>
      </c>
      <c r="AK723" s="3">
        <f t="shared" si="361"/>
        <v>4.2061611374407559E-2</v>
      </c>
      <c r="AL723" s="26">
        <f t="shared" si="362"/>
        <v>0.53454545454545455</v>
      </c>
      <c r="AM723" s="26">
        <f ca="1">IF(RAND()&lt;J723,H723*F723,I723*G723)-1</f>
        <v>0.47</v>
      </c>
      <c r="AN723" s="26">
        <f ca="1">IF(RAND()&lt;(J723+(2*F723-1)*Sheet2!D$109),H723*F723,I723*G723)-1</f>
        <v>0.47</v>
      </c>
      <c r="AO723" s="3">
        <f t="shared" si="333"/>
        <v>202011</v>
      </c>
    </row>
    <row r="724" spans="1:41" s="3" customFormat="1" x14ac:dyDescent="0.25">
      <c r="A724" s="6">
        <v>44136</v>
      </c>
      <c r="B724" s="1" t="s">
        <v>47</v>
      </c>
      <c r="C724" s="1" t="s">
        <v>24</v>
      </c>
      <c r="D724">
        <v>37</v>
      </c>
      <c r="E724" s="1">
        <v>27</v>
      </c>
      <c r="F724">
        <f t="shared" si="334"/>
        <v>1</v>
      </c>
      <c r="G724">
        <f t="shared" si="335"/>
        <v>0</v>
      </c>
      <c r="H724" s="4">
        <v>1.58</v>
      </c>
      <c r="I724" s="4">
        <v>2.5</v>
      </c>
      <c r="J724" s="4">
        <f t="shared" si="336"/>
        <v>0.63291139240506322</v>
      </c>
      <c r="K724" s="4">
        <f t="shared" si="337"/>
        <v>0.4</v>
      </c>
      <c r="L724" s="17">
        <f t="shared" si="338"/>
        <v>0.6029113924050632</v>
      </c>
      <c r="M724" s="17">
        <f t="shared" si="339"/>
        <v>0.43000000000000005</v>
      </c>
      <c r="N724" s="34">
        <f t="shared" si="340"/>
        <v>1.6586185177409198</v>
      </c>
      <c r="O724" s="12">
        <f t="shared" si="341"/>
        <v>2.3255813953488369</v>
      </c>
      <c r="P724" s="4">
        <f t="shared" si="342"/>
        <v>202011</v>
      </c>
      <c r="Q724" s="17">
        <f t="shared" si="343"/>
        <v>1.58</v>
      </c>
      <c r="R724" s="17">
        <f t="shared" si="344"/>
        <v>-2.3908045977011492</v>
      </c>
      <c r="S724" s="16">
        <f t="shared" si="345"/>
        <v>-0.8108045977011491</v>
      </c>
      <c r="T724" s="5">
        <f t="shared" si="346"/>
        <v>1.5822784810126582</v>
      </c>
      <c r="U724" s="21">
        <f t="shared" si="347"/>
        <v>0</v>
      </c>
      <c r="V724" s="5"/>
      <c r="W724" s="5">
        <f t="shared" si="348"/>
        <v>0.58000000000000007</v>
      </c>
      <c r="X724" s="4">
        <f t="shared" si="349"/>
        <v>-0.36708860759493678</v>
      </c>
      <c r="Y724" s="4">
        <f t="shared" si="350"/>
        <v>-0.94708860759493685</v>
      </c>
      <c r="Z724" s="21">
        <f t="shared" si="351"/>
        <v>2020</v>
      </c>
      <c r="AA724" s="4">
        <f t="shared" si="352"/>
        <v>-1</v>
      </c>
      <c r="AB724" s="4">
        <f t="shared" si="353"/>
        <v>-1</v>
      </c>
      <c r="AC724" s="4">
        <f t="shared" si="354"/>
        <v>0</v>
      </c>
      <c r="AD724" s="4"/>
      <c r="AE724" s="4">
        <f t="shared" si="355"/>
        <v>-0.94708860759493685</v>
      </c>
      <c r="AF724" s="22">
        <f t="shared" si="356"/>
        <v>-0.41999999999999993</v>
      </c>
      <c r="AG724" s="22">
        <f t="shared" si="357"/>
        <v>-1.3670886075949369</v>
      </c>
      <c r="AH724" s="3">
        <f t="shared" si="358"/>
        <v>0</v>
      </c>
      <c r="AI724" s="28" t="b">
        <f t="shared" si="359"/>
        <v>0</v>
      </c>
      <c r="AJ724" s="3">
        <f t="shared" si="360"/>
        <v>3.1862745098039214E-2</v>
      </c>
      <c r="AK724" s="3">
        <f t="shared" si="361"/>
        <v>3.1862745098039214E-2</v>
      </c>
      <c r="AL724" s="26">
        <f t="shared" si="362"/>
        <v>1.5822784810126582</v>
      </c>
      <c r="AM724" s="26">
        <f ca="1">IF(RAND()&lt;J724,H724*F724,I724*G724)-1</f>
        <v>-1</v>
      </c>
      <c r="AN724" s="26">
        <f ca="1">IF(RAND()&lt;(J724+(2*F724-1)*Sheet2!D$109),H724*F724,I724*G724)-1</f>
        <v>-1</v>
      </c>
      <c r="AO724" s="3">
        <f t="shared" si="333"/>
        <v>202011</v>
      </c>
    </row>
    <row r="725" spans="1:41" s="3" customFormat="1" x14ac:dyDescent="0.25">
      <c r="A725" s="6">
        <v>44136</v>
      </c>
      <c r="B725" s="1" t="s">
        <v>21</v>
      </c>
      <c r="C725" s="1" t="s">
        <v>56</v>
      </c>
      <c r="D725">
        <v>31</v>
      </c>
      <c r="E725" s="1">
        <v>30</v>
      </c>
      <c r="F725">
        <f t="shared" si="334"/>
        <v>1</v>
      </c>
      <c r="G725">
        <f t="shared" si="335"/>
        <v>0</v>
      </c>
      <c r="H725" s="4">
        <v>2.0499999999999998</v>
      </c>
      <c r="I725" s="4">
        <v>1.8</v>
      </c>
      <c r="J725" s="4">
        <f t="shared" si="336"/>
        <v>0.48780487804878053</v>
      </c>
      <c r="K725" s="4">
        <f t="shared" si="337"/>
        <v>0.55555555555555558</v>
      </c>
      <c r="L725" s="17">
        <f t="shared" si="338"/>
        <v>0.45780487804878056</v>
      </c>
      <c r="M725" s="17">
        <f t="shared" si="339"/>
        <v>0.58555555555555561</v>
      </c>
      <c r="N725" s="34">
        <f t="shared" si="340"/>
        <v>2.1843367075119868</v>
      </c>
      <c r="O725" s="12">
        <f t="shared" si="341"/>
        <v>1.7077798861480074</v>
      </c>
      <c r="P725" s="4">
        <f t="shared" si="342"/>
        <v>202011</v>
      </c>
      <c r="Q725" s="17">
        <f t="shared" si="343"/>
        <v>2.0499999999999998</v>
      </c>
      <c r="R725" s="17">
        <f t="shared" si="344"/>
        <v>-2.2023809523809526</v>
      </c>
      <c r="S725" s="16">
        <f t="shared" si="345"/>
        <v>-0.15238095238095273</v>
      </c>
      <c r="T725" s="5">
        <f t="shared" si="346"/>
        <v>0.87804878048780499</v>
      </c>
      <c r="U725" s="21">
        <f t="shared" si="347"/>
        <v>0</v>
      </c>
      <c r="V725" s="5"/>
      <c r="W725" s="5">
        <f t="shared" si="348"/>
        <v>1.0499999999999998</v>
      </c>
      <c r="X725" s="4">
        <f t="shared" si="349"/>
        <v>-0.51219512195121952</v>
      </c>
      <c r="Y725" s="4">
        <f t="shared" si="350"/>
        <v>-1.5621951219512193</v>
      </c>
      <c r="Z725" s="21">
        <f t="shared" si="351"/>
        <v>2020</v>
      </c>
      <c r="AA725" s="4">
        <f t="shared" si="352"/>
        <v>-1</v>
      </c>
      <c r="AB725" s="4">
        <f t="shared" si="353"/>
        <v>-1</v>
      </c>
      <c r="AC725" s="4">
        <f t="shared" si="354"/>
        <v>0</v>
      </c>
      <c r="AD725" s="4"/>
      <c r="AE725" s="4">
        <f t="shared" si="355"/>
        <v>-1.5621951219512193</v>
      </c>
      <c r="AF725" s="22">
        <f t="shared" si="356"/>
        <v>4.9999999999999822E-2</v>
      </c>
      <c r="AG725" s="22">
        <f t="shared" si="357"/>
        <v>-1.5121951219512195</v>
      </c>
      <c r="AH725" s="3">
        <f t="shared" si="358"/>
        <v>0</v>
      </c>
      <c r="AI725" s="28" t="b">
        <f t="shared" si="359"/>
        <v>0</v>
      </c>
      <c r="AJ725" s="3">
        <f t="shared" si="360"/>
        <v>4.1558441558441461E-2</v>
      </c>
      <c r="AK725" s="3">
        <f t="shared" si="361"/>
        <v>4.1558441558441683E-2</v>
      </c>
      <c r="AL725" s="26">
        <f t="shared" si="362"/>
        <v>0.87804878048780499</v>
      </c>
      <c r="AM725" s="26">
        <f ca="1">IF(RAND()&lt;J725,H725*F725,I725*G725)-1</f>
        <v>1.0499999999999998</v>
      </c>
      <c r="AN725" s="26">
        <f ca="1">IF(RAND()&lt;(J725+(2*F725-1)*Sheet2!D$109),H725*F725,I725*G725)-1</f>
        <v>-1</v>
      </c>
      <c r="AO725" s="3">
        <f t="shared" si="333"/>
        <v>202011</v>
      </c>
    </row>
    <row r="726" spans="1:41" s="3" customFormat="1" x14ac:dyDescent="0.25">
      <c r="A726" s="6">
        <v>44136</v>
      </c>
      <c r="B726" s="1" t="s">
        <v>29</v>
      </c>
      <c r="C726" s="1" t="s">
        <v>43</v>
      </c>
      <c r="D726">
        <v>24</v>
      </c>
      <c r="E726" s="1">
        <v>28</v>
      </c>
      <c r="F726">
        <f t="shared" si="334"/>
        <v>0</v>
      </c>
      <c r="G726">
        <f t="shared" si="335"/>
        <v>1</v>
      </c>
      <c r="H726" s="4">
        <v>1.42</v>
      </c>
      <c r="I726" s="4">
        <v>2.95</v>
      </c>
      <c r="J726" s="4">
        <f t="shared" si="336"/>
        <v>0.70422535211267612</v>
      </c>
      <c r="K726" s="4">
        <f t="shared" si="337"/>
        <v>0.33898305084745761</v>
      </c>
      <c r="L726" s="17">
        <f t="shared" si="338"/>
        <v>0.73422535211267614</v>
      </c>
      <c r="M726" s="17">
        <f t="shared" si="339"/>
        <v>0.30898305084745759</v>
      </c>
      <c r="N726" s="34">
        <f t="shared" si="340"/>
        <v>1.3619796662190675</v>
      </c>
      <c r="O726" s="12">
        <f t="shared" si="341"/>
        <v>3.2364234777838732</v>
      </c>
      <c r="P726" s="4">
        <f t="shared" si="342"/>
        <v>202011</v>
      </c>
      <c r="Q726" s="17">
        <f t="shared" si="343"/>
        <v>0.48135593220338979</v>
      </c>
      <c r="R726" s="17">
        <f t="shared" si="344"/>
        <v>-2.8937728937728942</v>
      </c>
      <c r="S726" s="16">
        <f t="shared" si="345"/>
        <v>-2.4124169615695044</v>
      </c>
      <c r="T726" s="5">
        <f t="shared" si="346"/>
        <v>2.0774647887323945</v>
      </c>
      <c r="U726" s="21">
        <f t="shared" si="347"/>
        <v>0</v>
      </c>
      <c r="V726" s="5"/>
      <c r="W726" s="5">
        <f t="shared" si="348"/>
        <v>-1</v>
      </c>
      <c r="X726" s="4">
        <f t="shared" si="349"/>
        <v>-1</v>
      </c>
      <c r="Y726" s="4">
        <f t="shared" si="350"/>
        <v>0</v>
      </c>
      <c r="Z726" s="21">
        <f t="shared" si="351"/>
        <v>2020</v>
      </c>
      <c r="AA726" s="4">
        <f t="shared" si="352"/>
        <v>1.9500000000000002</v>
      </c>
      <c r="AB726" s="4">
        <f t="shared" si="353"/>
        <v>-0.66101694915254239</v>
      </c>
      <c r="AC726" s="4">
        <f t="shared" si="354"/>
        <v>-2.6110169491525426</v>
      </c>
      <c r="AD726" s="4"/>
      <c r="AE726" s="4">
        <f t="shared" si="355"/>
        <v>-0.71577464788732381</v>
      </c>
      <c r="AF726" s="22">
        <f t="shared" si="356"/>
        <v>0.95000000000000018</v>
      </c>
      <c r="AG726" s="22">
        <f t="shared" si="357"/>
        <v>-1.6610169491525424</v>
      </c>
      <c r="AH726" s="3">
        <f t="shared" si="358"/>
        <v>0</v>
      </c>
      <c r="AI726" s="28" t="b">
        <f t="shared" si="359"/>
        <v>0</v>
      </c>
      <c r="AJ726" s="3">
        <f t="shared" si="360"/>
        <v>4.1418764302059485E-2</v>
      </c>
      <c r="AK726" s="3">
        <f t="shared" si="361"/>
        <v>4.1418764302059485E-2</v>
      </c>
      <c r="AL726" s="26">
        <f t="shared" si="362"/>
        <v>2.0774647887323945</v>
      </c>
      <c r="AM726" s="26">
        <f ca="1">IF(RAND()&lt;J726,H726*F726,I726*G726)-1</f>
        <v>-1</v>
      </c>
      <c r="AN726" s="26">
        <f ca="1">IF(RAND()&lt;(J726+(2*F726-1)*Sheet2!D$109),H726*F726,I726*G726)-1</f>
        <v>1.9500000000000002</v>
      </c>
      <c r="AO726" s="3">
        <f t="shared" si="333"/>
        <v>202011</v>
      </c>
    </row>
    <row r="727" spans="1:41" s="3" customFormat="1" x14ac:dyDescent="0.25">
      <c r="A727" s="6">
        <v>44136</v>
      </c>
      <c r="B727" s="1" t="s">
        <v>32</v>
      </c>
      <c r="C727" s="1" t="s">
        <v>38</v>
      </c>
      <c r="D727">
        <v>24</v>
      </c>
      <c r="E727" s="1">
        <v>21</v>
      </c>
      <c r="F727">
        <f t="shared" si="334"/>
        <v>1</v>
      </c>
      <c r="G727">
        <f t="shared" si="335"/>
        <v>0</v>
      </c>
      <c r="H727" s="4">
        <v>1.45</v>
      </c>
      <c r="I727" s="4">
        <v>2.8</v>
      </c>
      <c r="J727" s="4">
        <f t="shared" si="336"/>
        <v>0.68965517241379315</v>
      </c>
      <c r="K727" s="4">
        <f t="shared" si="337"/>
        <v>0.35714285714285715</v>
      </c>
      <c r="L727" s="17">
        <f t="shared" si="338"/>
        <v>0.65965517241379312</v>
      </c>
      <c r="M727" s="17">
        <f t="shared" si="339"/>
        <v>0.38714285714285712</v>
      </c>
      <c r="N727" s="34">
        <f t="shared" si="340"/>
        <v>1.5159435441714584</v>
      </c>
      <c r="O727" s="12">
        <f t="shared" si="341"/>
        <v>2.5830258302583027</v>
      </c>
      <c r="P727" s="4">
        <f t="shared" si="342"/>
        <v>202011</v>
      </c>
      <c r="Q727" s="17">
        <f t="shared" si="343"/>
        <v>1.45</v>
      </c>
      <c r="R727" s="17">
        <f t="shared" si="344"/>
        <v>-2.7777777777777777</v>
      </c>
      <c r="S727" s="16">
        <f t="shared" si="345"/>
        <v>-1.3277777777777777</v>
      </c>
      <c r="T727" s="5">
        <f t="shared" si="346"/>
        <v>1.9310344827586206</v>
      </c>
      <c r="U727" s="21">
        <f t="shared" si="347"/>
        <v>0</v>
      </c>
      <c r="V727" s="5"/>
      <c r="W727" s="5">
        <f t="shared" si="348"/>
        <v>0.44999999999999996</v>
      </c>
      <c r="X727" s="4">
        <f t="shared" si="349"/>
        <v>-0.31034482758620685</v>
      </c>
      <c r="Y727" s="4">
        <f t="shared" si="350"/>
        <v>-0.76034482758620681</v>
      </c>
      <c r="Z727" s="21">
        <f t="shared" si="351"/>
        <v>2020</v>
      </c>
      <c r="AA727" s="4">
        <f t="shared" si="352"/>
        <v>-1</v>
      </c>
      <c r="AB727" s="4">
        <f t="shared" si="353"/>
        <v>-1</v>
      </c>
      <c r="AC727" s="4">
        <f t="shared" si="354"/>
        <v>0</v>
      </c>
      <c r="AD727" s="4"/>
      <c r="AE727" s="4">
        <f t="shared" si="355"/>
        <v>-0.76034482758620681</v>
      </c>
      <c r="AF727" s="22">
        <f t="shared" si="356"/>
        <v>-0.55000000000000004</v>
      </c>
      <c r="AG727" s="22">
        <f t="shared" si="357"/>
        <v>-1.3103448275862069</v>
      </c>
      <c r="AH727" s="3">
        <f t="shared" si="358"/>
        <v>0</v>
      </c>
      <c r="AI727" s="28" t="b">
        <f t="shared" si="359"/>
        <v>0</v>
      </c>
      <c r="AJ727" s="3">
        <f t="shared" si="360"/>
        <v>4.4705882352941262E-2</v>
      </c>
      <c r="AK727" s="3">
        <f t="shared" si="361"/>
        <v>4.4705882352941262E-2</v>
      </c>
      <c r="AL727" s="26">
        <f t="shared" si="362"/>
        <v>1.9310344827586206</v>
      </c>
      <c r="AM727" s="26">
        <f ca="1">IF(RAND()&lt;J727,H727*F727,I727*G727)-1</f>
        <v>0.44999999999999996</v>
      </c>
      <c r="AN727" s="26">
        <f ca="1">IF(RAND()&lt;(J727+(2*F727-1)*Sheet2!D$109),H727*F727,I727*G727)-1</f>
        <v>0.44999999999999996</v>
      </c>
      <c r="AO727" s="3">
        <f t="shared" si="333"/>
        <v>202011</v>
      </c>
    </row>
    <row r="728" spans="1:41" s="3" customFormat="1" x14ac:dyDescent="0.25">
      <c r="A728" s="6">
        <v>44136</v>
      </c>
      <c r="B728" s="1" t="s">
        <v>30</v>
      </c>
      <c r="C728" s="1" t="s">
        <v>36</v>
      </c>
      <c r="D728">
        <v>31</v>
      </c>
      <c r="E728" s="1">
        <v>20</v>
      </c>
      <c r="F728">
        <f t="shared" si="334"/>
        <v>1</v>
      </c>
      <c r="G728">
        <f t="shared" si="335"/>
        <v>0</v>
      </c>
      <c r="H728" s="4">
        <v>2.9</v>
      </c>
      <c r="I728" s="4">
        <v>1.43</v>
      </c>
      <c r="J728" s="4">
        <f t="shared" si="336"/>
        <v>0.34482758620689657</v>
      </c>
      <c r="K728" s="4">
        <f t="shared" si="337"/>
        <v>0.69930069930069938</v>
      </c>
      <c r="L728" s="17">
        <f t="shared" si="338"/>
        <v>0.31482758620689655</v>
      </c>
      <c r="M728" s="17">
        <f t="shared" si="339"/>
        <v>0.72930069930069941</v>
      </c>
      <c r="N728" s="34">
        <f t="shared" si="340"/>
        <v>3.1763417305585979</v>
      </c>
      <c r="O728" s="12">
        <f t="shared" si="341"/>
        <v>1.3711765269920413</v>
      </c>
      <c r="P728" s="4">
        <f t="shared" si="342"/>
        <v>202011</v>
      </c>
      <c r="Q728" s="17">
        <f t="shared" si="343"/>
        <v>2.9</v>
      </c>
      <c r="R728" s="17">
        <f t="shared" si="344"/>
        <v>-2.8518971848225214</v>
      </c>
      <c r="S728" s="16">
        <f t="shared" si="345"/>
        <v>4.8102815177478497E-2</v>
      </c>
      <c r="T728" s="5">
        <f t="shared" si="346"/>
        <v>0.49310344827586206</v>
      </c>
      <c r="U728" s="21">
        <f t="shared" si="347"/>
        <v>0</v>
      </c>
      <c r="V728" s="5"/>
      <c r="W728" s="5">
        <f t="shared" si="348"/>
        <v>1.9</v>
      </c>
      <c r="X728" s="4">
        <f t="shared" si="349"/>
        <v>-0.65517241379310343</v>
      </c>
      <c r="Y728" s="4">
        <f t="shared" si="350"/>
        <v>-2.5551724137931036</v>
      </c>
      <c r="Z728" s="21">
        <f t="shared" si="351"/>
        <v>2020</v>
      </c>
      <c r="AA728" s="4">
        <f t="shared" si="352"/>
        <v>-1</v>
      </c>
      <c r="AB728" s="4">
        <f t="shared" si="353"/>
        <v>-1</v>
      </c>
      <c r="AC728" s="4">
        <f t="shared" si="354"/>
        <v>0</v>
      </c>
      <c r="AD728" s="4"/>
      <c r="AE728" s="4">
        <f t="shared" si="355"/>
        <v>-2.5551724137931036</v>
      </c>
      <c r="AF728" s="22">
        <f t="shared" si="356"/>
        <v>0.89999999999999991</v>
      </c>
      <c r="AG728" s="22">
        <f t="shared" si="357"/>
        <v>-1.6551724137931034</v>
      </c>
      <c r="AH728" s="3">
        <f t="shared" si="358"/>
        <v>0</v>
      </c>
      <c r="AI728" s="28" t="b">
        <f t="shared" si="359"/>
        <v>0</v>
      </c>
      <c r="AJ728" s="3">
        <f t="shared" si="360"/>
        <v>4.2263279445727608E-2</v>
      </c>
      <c r="AK728" s="3">
        <f t="shared" si="361"/>
        <v>4.2263279445727497E-2</v>
      </c>
      <c r="AL728" s="26">
        <f t="shared" si="362"/>
        <v>0.49310344827586206</v>
      </c>
      <c r="AM728" s="26">
        <f ca="1">IF(RAND()&lt;J728,H728*F728,I728*G728)-1</f>
        <v>-1</v>
      </c>
      <c r="AN728" s="26">
        <f ca="1">IF(RAND()&lt;(J728+(2*F728-1)*Sheet2!D$109),H728*F728,I728*G728)-1</f>
        <v>-1</v>
      </c>
      <c r="AO728" s="3">
        <f t="shared" si="333"/>
        <v>202011</v>
      </c>
    </row>
    <row r="729" spans="1:41" s="3" customFormat="1" x14ac:dyDescent="0.25">
      <c r="A729" s="6">
        <v>44136</v>
      </c>
      <c r="B729" s="1" t="s">
        <v>44</v>
      </c>
      <c r="C729" s="1" t="s">
        <v>57</v>
      </c>
      <c r="D729">
        <v>6</v>
      </c>
      <c r="E729" s="1">
        <v>16</v>
      </c>
      <c r="F729">
        <f t="shared" si="334"/>
        <v>0</v>
      </c>
      <c r="G729">
        <f t="shared" si="335"/>
        <v>1</v>
      </c>
      <c r="H729" s="4">
        <v>1.58</v>
      </c>
      <c r="I729" s="4">
        <v>2.5</v>
      </c>
      <c r="J729" s="4">
        <f t="shared" si="336"/>
        <v>0.63291139240506322</v>
      </c>
      <c r="K729" s="4">
        <f t="shared" si="337"/>
        <v>0.4</v>
      </c>
      <c r="L729" s="17">
        <f t="shared" si="338"/>
        <v>0.66291139240506325</v>
      </c>
      <c r="M729" s="17">
        <f t="shared" si="339"/>
        <v>0.37</v>
      </c>
      <c r="N729" s="34">
        <f t="shared" si="340"/>
        <v>1.5084972312392593</v>
      </c>
      <c r="O729" s="12">
        <f t="shared" si="341"/>
        <v>2.7027027027027026</v>
      </c>
      <c r="P729" s="4">
        <f t="shared" si="342"/>
        <v>202011</v>
      </c>
      <c r="Q729" s="17">
        <f t="shared" si="343"/>
        <v>0.63200000000000001</v>
      </c>
      <c r="R729" s="17">
        <f t="shared" si="344"/>
        <v>-2.3908045977011492</v>
      </c>
      <c r="S729" s="16">
        <f t="shared" si="345"/>
        <v>-1.7588045977011491</v>
      </c>
      <c r="T729" s="5">
        <f t="shared" si="346"/>
        <v>1.5822784810126582</v>
      </c>
      <c r="U729" s="21">
        <f t="shared" si="347"/>
        <v>0</v>
      </c>
      <c r="V729" s="5"/>
      <c r="W729" s="5">
        <f t="shared" si="348"/>
        <v>-1</v>
      </c>
      <c r="X729" s="4">
        <f t="shared" si="349"/>
        <v>-1</v>
      </c>
      <c r="Y729" s="4">
        <f t="shared" si="350"/>
        <v>0</v>
      </c>
      <c r="Z729" s="21">
        <f t="shared" si="351"/>
        <v>2020</v>
      </c>
      <c r="AA729" s="4">
        <f t="shared" si="352"/>
        <v>1.5</v>
      </c>
      <c r="AB729" s="4">
        <f t="shared" si="353"/>
        <v>-0.6</v>
      </c>
      <c r="AC729" s="4">
        <f t="shared" si="354"/>
        <v>-2.1</v>
      </c>
      <c r="AD729" s="4"/>
      <c r="AE729" s="4">
        <f t="shared" si="355"/>
        <v>-0.94708860759493685</v>
      </c>
      <c r="AF729" s="22">
        <f t="shared" si="356"/>
        <v>0.5</v>
      </c>
      <c r="AG729" s="22">
        <f t="shared" si="357"/>
        <v>-1.6</v>
      </c>
      <c r="AH729" s="3">
        <f t="shared" si="358"/>
        <v>0</v>
      </c>
      <c r="AI729" s="28" t="b">
        <f t="shared" si="359"/>
        <v>0</v>
      </c>
      <c r="AJ729" s="3">
        <f t="shared" si="360"/>
        <v>3.1862745098039214E-2</v>
      </c>
      <c r="AK729" s="3">
        <f t="shared" si="361"/>
        <v>3.1862745098039214E-2</v>
      </c>
      <c r="AL729" s="26">
        <f t="shared" si="362"/>
        <v>1.5822784810126582</v>
      </c>
      <c r="AM729" s="26">
        <f ca="1">IF(RAND()&lt;J729,H729*F729,I729*G729)-1</f>
        <v>-1</v>
      </c>
      <c r="AN729" s="26">
        <f ca="1">IF(RAND()&lt;(J729+(2*F729-1)*Sheet2!D$109),H729*F729,I729*G729)-1</f>
        <v>1.5</v>
      </c>
      <c r="AO729" s="3">
        <f t="shared" si="333"/>
        <v>202011</v>
      </c>
    </row>
    <row r="730" spans="1:41" s="3" customFormat="1" x14ac:dyDescent="0.25">
      <c r="A730" s="6">
        <v>44136</v>
      </c>
      <c r="B730" s="1" t="s">
        <v>19</v>
      </c>
      <c r="C730" s="1" t="s">
        <v>22</v>
      </c>
      <c r="D730">
        <v>21</v>
      </c>
      <c r="E730" s="1">
        <v>41</v>
      </c>
      <c r="F730">
        <f t="shared" si="334"/>
        <v>0</v>
      </c>
      <c r="G730">
        <f t="shared" si="335"/>
        <v>1</v>
      </c>
      <c r="H730" s="4">
        <v>2.2999999999999998</v>
      </c>
      <c r="I730" s="4">
        <v>1.66</v>
      </c>
      <c r="J730" s="4">
        <f t="shared" si="336"/>
        <v>0.43478260869565222</v>
      </c>
      <c r="K730" s="4">
        <f t="shared" si="337"/>
        <v>0.60240963855421692</v>
      </c>
      <c r="L730" s="17">
        <f t="shared" si="338"/>
        <v>0.46478260869565224</v>
      </c>
      <c r="M730" s="17">
        <f t="shared" si="339"/>
        <v>0.57240963855421689</v>
      </c>
      <c r="N730" s="34">
        <f t="shared" si="340"/>
        <v>2.1515434985968191</v>
      </c>
      <c r="O730" s="12">
        <f t="shared" si="341"/>
        <v>1.7470006314460114</v>
      </c>
      <c r="P730" s="4">
        <f t="shared" si="342"/>
        <v>202011</v>
      </c>
      <c r="Q730" s="17">
        <f t="shared" si="343"/>
        <v>1.3855421686746987</v>
      </c>
      <c r="R730" s="17">
        <f t="shared" si="344"/>
        <v>-2.2843822843822847</v>
      </c>
      <c r="S730" s="16">
        <f t="shared" si="345"/>
        <v>-0.89884011570758604</v>
      </c>
      <c r="T730" s="5">
        <f t="shared" si="346"/>
        <v>0.72173913043478266</v>
      </c>
      <c r="U730" s="21">
        <f t="shared" si="347"/>
        <v>0</v>
      </c>
      <c r="V730" s="5"/>
      <c r="W730" s="5">
        <f t="shared" si="348"/>
        <v>-1</v>
      </c>
      <c r="X730" s="4">
        <f t="shared" si="349"/>
        <v>-1</v>
      </c>
      <c r="Y730" s="4">
        <f t="shared" si="350"/>
        <v>0</v>
      </c>
      <c r="Z730" s="21">
        <f t="shared" si="351"/>
        <v>2020</v>
      </c>
      <c r="AA730" s="4">
        <f t="shared" si="352"/>
        <v>0.65999999999999992</v>
      </c>
      <c r="AB730" s="4">
        <f t="shared" si="353"/>
        <v>-0.39759036144578308</v>
      </c>
      <c r="AC730" s="4">
        <f t="shared" si="354"/>
        <v>-1.0575903614457829</v>
      </c>
      <c r="AD730" s="4"/>
      <c r="AE730" s="4">
        <f t="shared" si="355"/>
        <v>-1.8652173913043475</v>
      </c>
      <c r="AF730" s="22">
        <f t="shared" si="356"/>
        <v>-0.34000000000000008</v>
      </c>
      <c r="AG730" s="22">
        <f t="shared" si="357"/>
        <v>-1.3975903614457832</v>
      </c>
      <c r="AH730" s="3">
        <f t="shared" si="358"/>
        <v>0</v>
      </c>
      <c r="AI730" s="28" t="b">
        <f t="shared" si="359"/>
        <v>0</v>
      </c>
      <c r="AJ730" s="3">
        <f t="shared" si="360"/>
        <v>3.5858585858585923E-2</v>
      </c>
      <c r="AK730" s="3">
        <f t="shared" si="361"/>
        <v>3.5858585858585923E-2</v>
      </c>
      <c r="AL730" s="26">
        <f t="shared" si="362"/>
        <v>0.72173913043478266</v>
      </c>
      <c r="AM730" s="26">
        <f ca="1">IF(RAND()&lt;J730,H730*F730,I730*G730)-1</f>
        <v>0.65999999999999992</v>
      </c>
      <c r="AN730" s="26">
        <f ca="1">IF(RAND()&lt;(J730+(2*F730-1)*Sheet2!D$109),H730*F730,I730*G730)-1</f>
        <v>0.65999999999999992</v>
      </c>
      <c r="AO730" s="3">
        <f t="shared" si="333"/>
        <v>202011</v>
      </c>
    </row>
    <row r="731" spans="1:41" s="3" customFormat="1" x14ac:dyDescent="0.25">
      <c r="A731" s="6">
        <v>44136</v>
      </c>
      <c r="B731" s="1" t="s">
        <v>48</v>
      </c>
      <c r="C731" s="1" t="s">
        <v>46</v>
      </c>
      <c r="D731">
        <v>22</v>
      </c>
      <c r="E731" s="1">
        <v>28</v>
      </c>
      <c r="F731">
        <f t="shared" si="334"/>
        <v>0</v>
      </c>
      <c r="G731">
        <f t="shared" si="335"/>
        <v>1</v>
      </c>
      <c r="H731" s="4">
        <v>1.32</v>
      </c>
      <c r="I731" s="4">
        <v>3.45</v>
      </c>
      <c r="J731" s="4">
        <f t="shared" si="336"/>
        <v>0.75757575757575757</v>
      </c>
      <c r="K731" s="4">
        <f t="shared" si="337"/>
        <v>0.28985507246376813</v>
      </c>
      <c r="L731" s="17">
        <f t="shared" si="338"/>
        <v>0.7875757575757576</v>
      </c>
      <c r="M731" s="17">
        <f t="shared" si="339"/>
        <v>0.25985507246376816</v>
      </c>
      <c r="N731" s="34">
        <f t="shared" si="340"/>
        <v>1.2697191227395153</v>
      </c>
      <c r="O731" s="12">
        <f t="shared" si="341"/>
        <v>3.8482989403234797</v>
      </c>
      <c r="P731" s="4">
        <f t="shared" si="342"/>
        <v>202011</v>
      </c>
      <c r="Q731" s="17">
        <f t="shared" si="343"/>
        <v>0.38260869565217392</v>
      </c>
      <c r="R731" s="17">
        <f t="shared" si="344"/>
        <v>-3.533163265306122</v>
      </c>
      <c r="S731" s="16">
        <f t="shared" si="345"/>
        <v>-3.1505545696539481</v>
      </c>
      <c r="T731" s="5">
        <f t="shared" si="346"/>
        <v>2.6136363636363638</v>
      </c>
      <c r="U731" s="21">
        <f t="shared" si="347"/>
        <v>0</v>
      </c>
      <c r="V731" s="5"/>
      <c r="W731" s="5">
        <f t="shared" si="348"/>
        <v>-1</v>
      </c>
      <c r="X731" s="4">
        <f t="shared" si="349"/>
        <v>-1</v>
      </c>
      <c r="Y731" s="4">
        <f t="shared" si="350"/>
        <v>0</v>
      </c>
      <c r="Z731" s="21">
        <f t="shared" si="351"/>
        <v>2020</v>
      </c>
      <c r="AA731" s="4">
        <f t="shared" si="352"/>
        <v>2.4500000000000002</v>
      </c>
      <c r="AB731" s="4">
        <f t="shared" si="353"/>
        <v>-0.71014492753623193</v>
      </c>
      <c r="AC731" s="4">
        <f t="shared" si="354"/>
        <v>-3.1601449275362321</v>
      </c>
      <c r="AD731" s="4"/>
      <c r="AE731" s="4">
        <f t="shared" si="355"/>
        <v>-0.56242424242424249</v>
      </c>
      <c r="AF731" s="22">
        <f t="shared" si="356"/>
        <v>1.4500000000000002</v>
      </c>
      <c r="AG731" s="22">
        <f t="shared" si="357"/>
        <v>-1.7101449275362319</v>
      </c>
      <c r="AH731" s="3">
        <f t="shared" si="358"/>
        <v>0</v>
      </c>
      <c r="AI731" s="28" t="b">
        <f t="shared" si="359"/>
        <v>0</v>
      </c>
      <c r="AJ731" s="3">
        <f t="shared" si="360"/>
        <v>4.5283018867924518E-2</v>
      </c>
      <c r="AK731" s="3">
        <f t="shared" si="361"/>
        <v>4.5283018867924518E-2</v>
      </c>
      <c r="AL731" s="26">
        <f t="shared" si="362"/>
        <v>2.6136363636363638</v>
      </c>
      <c r="AM731" s="26">
        <f ca="1">IF(RAND()&lt;J731,H731*F731,I731*G731)-1</f>
        <v>2.4500000000000002</v>
      </c>
      <c r="AN731" s="26">
        <f ca="1">IF(RAND()&lt;(J731+(2*F731-1)*Sheet2!D$109),H731*F731,I731*G731)-1</f>
        <v>-1</v>
      </c>
      <c r="AO731" s="3">
        <f t="shared" si="333"/>
        <v>202011</v>
      </c>
    </row>
    <row r="732" spans="1:41" s="3" customFormat="1" x14ac:dyDescent="0.25">
      <c r="A732" s="6">
        <v>44136</v>
      </c>
      <c r="B732" s="1" t="s">
        <v>35</v>
      </c>
      <c r="C732" s="1" t="s">
        <v>39</v>
      </c>
      <c r="D732">
        <v>35</v>
      </c>
      <c r="E732" s="1">
        <v>9</v>
      </c>
      <c r="F732">
        <f t="shared" si="334"/>
        <v>1</v>
      </c>
      <c r="G732">
        <f t="shared" si="335"/>
        <v>0</v>
      </c>
      <c r="H732" s="4">
        <v>1.04</v>
      </c>
      <c r="I732" s="4">
        <v>13</v>
      </c>
      <c r="J732" s="4">
        <f t="shared" si="336"/>
        <v>0.96153846153846145</v>
      </c>
      <c r="K732" s="4">
        <f t="shared" si="337"/>
        <v>7.6923076923076927E-2</v>
      </c>
      <c r="L732" s="17">
        <f t="shared" si="338"/>
        <v>0.93153846153846143</v>
      </c>
      <c r="M732" s="17">
        <f t="shared" si="339"/>
        <v>0.10692307692307693</v>
      </c>
      <c r="N732" s="34">
        <f t="shared" si="340"/>
        <v>1.0734929810074321</v>
      </c>
      <c r="O732" s="12">
        <f t="shared" si="341"/>
        <v>9.3525179856115113</v>
      </c>
      <c r="P732" s="4">
        <f t="shared" si="342"/>
        <v>202011</v>
      </c>
      <c r="Q732" s="17">
        <f t="shared" si="343"/>
        <v>1.04</v>
      </c>
      <c r="R732" s="17">
        <f t="shared" si="344"/>
        <v>-25.083333333333311</v>
      </c>
      <c r="S732" s="16">
        <f t="shared" si="345"/>
        <v>-24.043333333333312</v>
      </c>
      <c r="T732" s="5">
        <f t="shared" si="346"/>
        <v>12.5</v>
      </c>
      <c r="U732" s="21">
        <f t="shared" si="347"/>
        <v>1</v>
      </c>
      <c r="V732" s="5"/>
      <c r="W732" s="5">
        <f t="shared" si="348"/>
        <v>4.0000000000000036E-2</v>
      </c>
      <c r="X732" s="4">
        <f t="shared" si="349"/>
        <v>-3.8461538461538547E-2</v>
      </c>
      <c r="Y732" s="4">
        <f t="shared" si="350"/>
        <v>-7.8461538461538582E-2</v>
      </c>
      <c r="Z732" s="21">
        <f t="shared" si="351"/>
        <v>2020</v>
      </c>
      <c r="AA732" s="4">
        <f t="shared" si="352"/>
        <v>-1</v>
      </c>
      <c r="AB732" s="4">
        <f t="shared" si="353"/>
        <v>-1</v>
      </c>
      <c r="AC732" s="4">
        <f t="shared" si="354"/>
        <v>0</v>
      </c>
      <c r="AD732" s="4"/>
      <c r="AE732" s="4">
        <f t="shared" si="355"/>
        <v>-7.8461538461538582E-2</v>
      </c>
      <c r="AF732" s="22">
        <f t="shared" si="356"/>
        <v>-0.96</v>
      </c>
      <c r="AG732" s="22">
        <f t="shared" si="357"/>
        <v>-1.0384615384615385</v>
      </c>
      <c r="AH732" s="3">
        <f t="shared" si="358"/>
        <v>0</v>
      </c>
      <c r="AI732" s="28" t="b">
        <f t="shared" si="359"/>
        <v>0</v>
      </c>
      <c r="AJ732" s="3">
        <f t="shared" si="360"/>
        <v>3.7037037037036979E-2</v>
      </c>
      <c r="AK732" s="3">
        <f t="shared" si="361"/>
        <v>3.7037037037036868E-2</v>
      </c>
      <c r="AL732" s="26">
        <f t="shared" si="362"/>
        <v>12.5</v>
      </c>
      <c r="AM732" s="26">
        <f ca="1">IF(RAND()&lt;J732,H732*F732,I732*G732)-1</f>
        <v>4.0000000000000036E-2</v>
      </c>
      <c r="AN732" s="26">
        <f ca="1">IF(RAND()&lt;(J732+(2*F732-1)*Sheet2!D$109),H732*F732,I732*G732)-1</f>
        <v>4.0000000000000036E-2</v>
      </c>
      <c r="AO732" s="3">
        <f t="shared" si="333"/>
        <v>202011</v>
      </c>
    </row>
    <row r="733" spans="1:41" s="3" customFormat="1" x14ac:dyDescent="0.25">
      <c r="A733" s="6">
        <v>44136</v>
      </c>
      <c r="B733" s="1" t="s">
        <v>37</v>
      </c>
      <c r="C733" s="1" t="s">
        <v>55</v>
      </c>
      <c r="D733">
        <v>28</v>
      </c>
      <c r="E733" s="1">
        <v>17</v>
      </c>
      <c r="F733">
        <f t="shared" si="334"/>
        <v>1</v>
      </c>
      <c r="G733">
        <f t="shared" si="335"/>
        <v>0</v>
      </c>
      <c r="H733" s="4">
        <v>2.75</v>
      </c>
      <c r="I733" s="4">
        <v>1.47</v>
      </c>
      <c r="J733" s="4">
        <f t="shared" si="336"/>
        <v>0.36363636363636365</v>
      </c>
      <c r="K733" s="4">
        <f t="shared" si="337"/>
        <v>0.68027210884353739</v>
      </c>
      <c r="L733" s="17">
        <f t="shared" si="338"/>
        <v>0.33363636363636362</v>
      </c>
      <c r="M733" s="17">
        <f t="shared" si="339"/>
        <v>0.71027210884353742</v>
      </c>
      <c r="N733" s="34">
        <f t="shared" si="340"/>
        <v>2.9972752043596733</v>
      </c>
      <c r="O733" s="12">
        <f t="shared" si="341"/>
        <v>1.4079111196245571</v>
      </c>
      <c r="P733" s="4">
        <f t="shared" si="342"/>
        <v>202011</v>
      </c>
      <c r="Q733" s="17">
        <f t="shared" si="343"/>
        <v>2.75</v>
      </c>
      <c r="R733" s="17">
        <f t="shared" si="344"/>
        <v>-2.6990881458966562</v>
      </c>
      <c r="S733" s="16">
        <f t="shared" si="345"/>
        <v>5.0911854103343757E-2</v>
      </c>
      <c r="T733" s="5">
        <f t="shared" si="346"/>
        <v>0.53454545454545455</v>
      </c>
      <c r="U733" s="21">
        <f t="shared" si="347"/>
        <v>0</v>
      </c>
      <c r="V733" s="5"/>
      <c r="W733" s="5">
        <f t="shared" si="348"/>
        <v>1.75</v>
      </c>
      <c r="X733" s="4">
        <f t="shared" si="349"/>
        <v>-0.63636363636363635</v>
      </c>
      <c r="Y733" s="4">
        <f t="shared" si="350"/>
        <v>-2.3863636363636362</v>
      </c>
      <c r="Z733" s="21">
        <f t="shared" si="351"/>
        <v>2020</v>
      </c>
      <c r="AA733" s="4">
        <f t="shared" si="352"/>
        <v>-1</v>
      </c>
      <c r="AB733" s="4">
        <f t="shared" si="353"/>
        <v>-1</v>
      </c>
      <c r="AC733" s="4">
        <f t="shared" si="354"/>
        <v>0</v>
      </c>
      <c r="AD733" s="4"/>
      <c r="AE733" s="4">
        <f t="shared" si="355"/>
        <v>-2.3863636363636362</v>
      </c>
      <c r="AF733" s="22">
        <f t="shared" si="356"/>
        <v>0.75</v>
      </c>
      <c r="AG733" s="22">
        <f t="shared" si="357"/>
        <v>-1.6363636363636362</v>
      </c>
      <c r="AH733" s="3">
        <f t="shared" si="358"/>
        <v>0</v>
      </c>
      <c r="AI733" s="28" t="b">
        <f t="shared" si="359"/>
        <v>0</v>
      </c>
      <c r="AJ733" s="3">
        <f t="shared" si="360"/>
        <v>4.206161137440767E-2</v>
      </c>
      <c r="AK733" s="3">
        <f t="shared" si="361"/>
        <v>4.2061611374407559E-2</v>
      </c>
      <c r="AL733" s="26">
        <f t="shared" si="362"/>
        <v>0.53454545454545455</v>
      </c>
      <c r="AM733" s="26">
        <f ca="1">IF(RAND()&lt;J733,H733*F733,I733*G733)-1</f>
        <v>-1</v>
      </c>
      <c r="AN733" s="26">
        <f ca="1">IF(RAND()&lt;(J733+(2*F733-1)*Sheet2!D$109),H733*F733,I733*G733)-1</f>
        <v>-1</v>
      </c>
      <c r="AO733" s="3">
        <f t="shared" si="333"/>
        <v>202011</v>
      </c>
    </row>
    <row r="734" spans="1:41" s="3" customFormat="1" x14ac:dyDescent="0.25">
      <c r="A734" s="6">
        <v>44133</v>
      </c>
      <c r="B734" s="1" t="s">
        <v>26</v>
      </c>
      <c r="C734" s="1" t="s">
        <v>27</v>
      </c>
      <c r="D734">
        <v>17</v>
      </c>
      <c r="E734" s="1">
        <v>25</v>
      </c>
      <c r="F734">
        <f t="shared" si="334"/>
        <v>0</v>
      </c>
      <c r="G734">
        <f t="shared" si="335"/>
        <v>1</v>
      </c>
      <c r="H734" s="4">
        <v>1.64</v>
      </c>
      <c r="I734" s="4">
        <v>2.35</v>
      </c>
      <c r="J734" s="4">
        <f t="shared" si="336"/>
        <v>0.6097560975609756</v>
      </c>
      <c r="K734" s="4">
        <f t="shared" si="337"/>
        <v>0.42553191489361702</v>
      </c>
      <c r="L734" s="17">
        <f t="shared" si="338"/>
        <v>0.63975609756097562</v>
      </c>
      <c r="M734" s="17">
        <f t="shared" si="339"/>
        <v>0.39553191489361705</v>
      </c>
      <c r="N734" s="34">
        <f t="shared" si="340"/>
        <v>1.5630956919557757</v>
      </c>
      <c r="O734" s="12">
        <f t="shared" si="341"/>
        <v>2.5282409897794511</v>
      </c>
      <c r="P734" s="4">
        <f t="shared" si="342"/>
        <v>202010</v>
      </c>
      <c r="Q734" s="17">
        <f t="shared" si="343"/>
        <v>0.69787234042553181</v>
      </c>
      <c r="R734" s="17">
        <f t="shared" si="344"/>
        <v>-2.3032407407407409</v>
      </c>
      <c r="S734" s="16">
        <f t="shared" si="345"/>
        <v>-1.6053684003152091</v>
      </c>
      <c r="T734" s="5">
        <f t="shared" si="346"/>
        <v>1.4329268292682928</v>
      </c>
      <c r="U734" s="21">
        <f t="shared" si="347"/>
        <v>0</v>
      </c>
      <c r="V734" s="5"/>
      <c r="W734" s="5">
        <f t="shared" si="348"/>
        <v>-1</v>
      </c>
      <c r="X734" s="4">
        <f t="shared" si="349"/>
        <v>-1</v>
      </c>
      <c r="Y734" s="4">
        <f t="shared" si="350"/>
        <v>0</v>
      </c>
      <c r="Z734" s="21">
        <f t="shared" si="351"/>
        <v>2020</v>
      </c>
      <c r="AA734" s="4">
        <f t="shared" si="352"/>
        <v>1.35</v>
      </c>
      <c r="AB734" s="4">
        <f t="shared" si="353"/>
        <v>-0.57446808510638303</v>
      </c>
      <c r="AC734" s="4">
        <f t="shared" si="354"/>
        <v>-1.9244680851063831</v>
      </c>
      <c r="AD734" s="4"/>
      <c r="AE734" s="4">
        <f t="shared" si="355"/>
        <v>-1.0302439024390244</v>
      </c>
      <c r="AF734" s="22">
        <f t="shared" si="356"/>
        <v>0.35000000000000009</v>
      </c>
      <c r="AG734" s="22">
        <f t="shared" si="357"/>
        <v>-1.574468085106383</v>
      </c>
      <c r="AH734" s="3">
        <f t="shared" si="358"/>
        <v>0</v>
      </c>
      <c r="AI734" s="28" t="b">
        <f t="shared" si="359"/>
        <v>0</v>
      </c>
      <c r="AJ734" s="3">
        <f t="shared" si="360"/>
        <v>3.4085213032581496E-2</v>
      </c>
      <c r="AK734" s="3">
        <f t="shared" si="361"/>
        <v>3.4085213032581496E-2</v>
      </c>
      <c r="AL734" s="26">
        <f t="shared" si="362"/>
        <v>1.4329268292682928</v>
      </c>
      <c r="AM734" s="26">
        <f ca="1">IF(RAND()&lt;J734,H734*F734,I734*G734)-1</f>
        <v>-1</v>
      </c>
      <c r="AN734" s="26">
        <f ca="1">IF(RAND()&lt;(J734+(2*F734-1)*Sheet2!D$109),H734*F734,I734*G734)-1</f>
        <v>-1</v>
      </c>
      <c r="AO734" s="3">
        <f t="shared" si="333"/>
        <v>202010</v>
      </c>
    </row>
    <row r="735" spans="1:41" s="3" customFormat="1" x14ac:dyDescent="0.25">
      <c r="A735" s="6">
        <v>44130</v>
      </c>
      <c r="B735" s="1" t="s">
        <v>55</v>
      </c>
      <c r="C735" s="1" t="s">
        <v>31</v>
      </c>
      <c r="D735">
        <v>24</v>
      </c>
      <c r="E735" s="1">
        <v>10</v>
      </c>
      <c r="F735">
        <f t="shared" si="334"/>
        <v>1</v>
      </c>
      <c r="G735">
        <f t="shared" si="335"/>
        <v>0</v>
      </c>
      <c r="H735" s="4">
        <v>1.38</v>
      </c>
      <c r="I735" s="4">
        <v>3.15</v>
      </c>
      <c r="J735" s="4">
        <f t="shared" si="336"/>
        <v>0.7246376811594204</v>
      </c>
      <c r="K735" s="4">
        <f t="shared" si="337"/>
        <v>0.31746031746031744</v>
      </c>
      <c r="L735" s="17">
        <f t="shared" si="338"/>
        <v>0.69463768115942037</v>
      </c>
      <c r="M735" s="17">
        <f t="shared" si="339"/>
        <v>0.34746031746031747</v>
      </c>
      <c r="N735" s="34">
        <f t="shared" si="340"/>
        <v>1.4395994158147296</v>
      </c>
      <c r="O735" s="12">
        <f t="shared" si="341"/>
        <v>2.8780264961169482</v>
      </c>
      <c r="P735" s="4">
        <f t="shared" si="342"/>
        <v>202010</v>
      </c>
      <c r="Q735" s="17">
        <f t="shared" si="343"/>
        <v>1.38</v>
      </c>
      <c r="R735" s="17">
        <f t="shared" si="344"/>
        <v>-3.0966952264381891</v>
      </c>
      <c r="S735" s="16">
        <f t="shared" si="345"/>
        <v>-1.7166952264381892</v>
      </c>
      <c r="T735" s="5">
        <f t="shared" si="346"/>
        <v>2.2826086956521738</v>
      </c>
      <c r="U735" s="21">
        <f t="shared" si="347"/>
        <v>0</v>
      </c>
      <c r="V735" s="5"/>
      <c r="W735" s="5">
        <f t="shared" si="348"/>
        <v>0.37999999999999989</v>
      </c>
      <c r="X735" s="4">
        <f t="shared" si="349"/>
        <v>-0.2753623188405796</v>
      </c>
      <c r="Y735" s="4">
        <f t="shared" si="350"/>
        <v>-0.65536231884057949</v>
      </c>
      <c r="Z735" s="21">
        <f t="shared" si="351"/>
        <v>2020</v>
      </c>
      <c r="AA735" s="4">
        <f t="shared" si="352"/>
        <v>-1</v>
      </c>
      <c r="AB735" s="4">
        <f t="shared" si="353"/>
        <v>-1</v>
      </c>
      <c r="AC735" s="4">
        <f t="shared" si="354"/>
        <v>0</v>
      </c>
      <c r="AD735" s="4"/>
      <c r="AE735" s="4">
        <f t="shared" si="355"/>
        <v>-0.65536231884057949</v>
      </c>
      <c r="AF735" s="22">
        <f t="shared" si="356"/>
        <v>-0.62000000000000011</v>
      </c>
      <c r="AG735" s="22">
        <f t="shared" si="357"/>
        <v>-1.2753623188405796</v>
      </c>
      <c r="AH735" s="3">
        <f t="shared" si="358"/>
        <v>0</v>
      </c>
      <c r="AI735" s="28" t="b">
        <f t="shared" si="359"/>
        <v>0</v>
      </c>
      <c r="AJ735" s="3">
        <f t="shared" si="360"/>
        <v>4.039735099337749E-2</v>
      </c>
      <c r="AK735" s="3">
        <f t="shared" si="361"/>
        <v>4.0397350993377601E-2</v>
      </c>
      <c r="AL735" s="26">
        <f t="shared" si="362"/>
        <v>2.2826086956521738</v>
      </c>
      <c r="AM735" s="26">
        <f ca="1">IF(RAND()&lt;J735,H735*F735,I735*G735)-1</f>
        <v>0.37999999999999989</v>
      </c>
      <c r="AN735" s="26">
        <f ca="1">IF(RAND()&lt;(J735+(2*F735-1)*Sheet2!D$109),H735*F735,I735*G735)-1</f>
        <v>0.37999999999999989</v>
      </c>
      <c r="AO735" s="3">
        <f t="shared" si="333"/>
        <v>202010</v>
      </c>
    </row>
    <row r="736" spans="1:41" s="3" customFormat="1" x14ac:dyDescent="0.25">
      <c r="A736" s="6">
        <v>44129</v>
      </c>
      <c r="B736" s="1" t="s">
        <v>57</v>
      </c>
      <c r="C736" s="1" t="s">
        <v>25</v>
      </c>
      <c r="D736">
        <v>20</v>
      </c>
      <c r="E736" s="1">
        <v>45</v>
      </c>
      <c r="F736">
        <f t="shared" si="334"/>
        <v>0</v>
      </c>
      <c r="G736">
        <f t="shared" si="335"/>
        <v>1</v>
      </c>
      <c r="H736" s="4">
        <v>2.35</v>
      </c>
      <c r="I736" s="4">
        <v>1.64</v>
      </c>
      <c r="J736" s="4">
        <f t="shared" si="336"/>
        <v>0.42553191489361702</v>
      </c>
      <c r="K736" s="4">
        <f t="shared" si="337"/>
        <v>0.6097560975609756</v>
      </c>
      <c r="L736" s="17">
        <f t="shared" si="338"/>
        <v>0.455531914893617</v>
      </c>
      <c r="M736" s="17">
        <f t="shared" si="339"/>
        <v>0.57975609756097557</v>
      </c>
      <c r="N736" s="34">
        <f t="shared" si="340"/>
        <v>2.1952358710882764</v>
      </c>
      <c r="O736" s="12">
        <f t="shared" si="341"/>
        <v>1.7248632730332354</v>
      </c>
      <c r="P736" s="4">
        <f t="shared" si="342"/>
        <v>202010</v>
      </c>
      <c r="Q736" s="17">
        <f t="shared" si="343"/>
        <v>1.4329268292682928</v>
      </c>
      <c r="R736" s="17">
        <f t="shared" si="344"/>
        <v>-2.3032407407407409</v>
      </c>
      <c r="S736" s="16">
        <f t="shared" si="345"/>
        <v>-0.87031391147244808</v>
      </c>
      <c r="T736" s="5">
        <f t="shared" si="346"/>
        <v>0.69787234042553181</v>
      </c>
      <c r="U736" s="21">
        <f t="shared" si="347"/>
        <v>0</v>
      </c>
      <c r="V736" s="5"/>
      <c r="W736" s="5">
        <f t="shared" si="348"/>
        <v>-1</v>
      </c>
      <c r="X736" s="4">
        <f t="shared" si="349"/>
        <v>-1</v>
      </c>
      <c r="Y736" s="4">
        <f t="shared" si="350"/>
        <v>0</v>
      </c>
      <c r="Z736" s="21">
        <f t="shared" si="351"/>
        <v>2020</v>
      </c>
      <c r="AA736" s="4">
        <f t="shared" si="352"/>
        <v>0.6399999999999999</v>
      </c>
      <c r="AB736" s="4">
        <f t="shared" si="353"/>
        <v>-0.3902439024390244</v>
      </c>
      <c r="AC736" s="4">
        <f t="shared" si="354"/>
        <v>-1.0302439024390244</v>
      </c>
      <c r="AD736" s="4"/>
      <c r="AE736" s="4">
        <f t="shared" si="355"/>
        <v>-1.9244680851063831</v>
      </c>
      <c r="AF736" s="22">
        <f t="shared" si="356"/>
        <v>-0.3600000000000001</v>
      </c>
      <c r="AG736" s="22">
        <f t="shared" si="357"/>
        <v>-1.3902439024390243</v>
      </c>
      <c r="AH736" s="3">
        <f t="shared" si="358"/>
        <v>0</v>
      </c>
      <c r="AI736" s="28" t="b">
        <f t="shared" si="359"/>
        <v>0</v>
      </c>
      <c r="AJ736" s="3">
        <f t="shared" si="360"/>
        <v>3.4085213032581496E-2</v>
      </c>
      <c r="AK736" s="3">
        <f t="shared" si="361"/>
        <v>3.4085213032581274E-2</v>
      </c>
      <c r="AL736" s="26">
        <f t="shared" si="362"/>
        <v>0.69787234042553181</v>
      </c>
      <c r="AM736" s="26">
        <f ca="1">IF(RAND()&lt;J736,H736*F736,I736*G736)-1</f>
        <v>-1</v>
      </c>
      <c r="AN736" s="26">
        <f ca="1">IF(RAND()&lt;(J736+(2*F736-1)*Sheet2!D$109),H736*F736,I736*G736)-1</f>
        <v>0.6399999999999999</v>
      </c>
      <c r="AO736" s="3">
        <f t="shared" si="333"/>
        <v>202010</v>
      </c>
    </row>
    <row r="737" spans="1:41" s="3" customFormat="1" x14ac:dyDescent="0.25">
      <c r="A737" s="6">
        <v>44129</v>
      </c>
      <c r="B737" s="1" t="s">
        <v>56</v>
      </c>
      <c r="C737" s="1" t="s">
        <v>42</v>
      </c>
      <c r="D737">
        <v>39</v>
      </c>
      <c r="E737" s="1">
        <v>29</v>
      </c>
      <c r="F737">
        <f t="shared" si="334"/>
        <v>1</v>
      </c>
      <c r="G737">
        <f t="shared" si="335"/>
        <v>0</v>
      </c>
      <c r="H737" s="4">
        <v>1.25</v>
      </c>
      <c r="I737" s="4">
        <v>4.0999999999999996</v>
      </c>
      <c r="J737" s="4">
        <f t="shared" si="336"/>
        <v>0.8</v>
      </c>
      <c r="K737" s="4">
        <f t="shared" si="337"/>
        <v>0.24390243902439027</v>
      </c>
      <c r="L737" s="17">
        <f t="shared" si="338"/>
        <v>0.77</v>
      </c>
      <c r="M737" s="17">
        <f t="shared" si="339"/>
        <v>0.27390243902439027</v>
      </c>
      <c r="N737" s="34">
        <f t="shared" si="340"/>
        <v>1.2987012987012987</v>
      </c>
      <c r="O737" s="12">
        <f t="shared" si="341"/>
        <v>3.6509349955476398</v>
      </c>
      <c r="P737" s="4">
        <f t="shared" si="342"/>
        <v>202010</v>
      </c>
      <c r="Q737" s="17">
        <f t="shared" si="343"/>
        <v>1.25</v>
      </c>
      <c r="R737" s="17">
        <f t="shared" si="344"/>
        <v>-4.32258064516129</v>
      </c>
      <c r="S737" s="16">
        <f t="shared" si="345"/>
        <v>-3.07258064516129</v>
      </c>
      <c r="T737" s="5">
        <f t="shared" si="346"/>
        <v>3.28</v>
      </c>
      <c r="U737" s="21">
        <f t="shared" si="347"/>
        <v>0</v>
      </c>
      <c r="V737" s="5"/>
      <c r="W737" s="5">
        <f t="shared" si="348"/>
        <v>0.25</v>
      </c>
      <c r="X737" s="4">
        <f t="shared" si="349"/>
        <v>-0.19999999999999996</v>
      </c>
      <c r="Y737" s="4">
        <f t="shared" si="350"/>
        <v>-0.44999999999999996</v>
      </c>
      <c r="Z737" s="21">
        <f t="shared" si="351"/>
        <v>2020</v>
      </c>
      <c r="AA737" s="4">
        <f t="shared" si="352"/>
        <v>-1</v>
      </c>
      <c r="AB737" s="4">
        <f t="shared" si="353"/>
        <v>-1</v>
      </c>
      <c r="AC737" s="4">
        <f t="shared" si="354"/>
        <v>0</v>
      </c>
      <c r="AD737" s="4"/>
      <c r="AE737" s="4">
        <f t="shared" si="355"/>
        <v>-0.44999999999999996</v>
      </c>
      <c r="AF737" s="22">
        <f t="shared" si="356"/>
        <v>-0.75</v>
      </c>
      <c r="AG737" s="22">
        <f t="shared" si="357"/>
        <v>-1.2</v>
      </c>
      <c r="AH737" s="3">
        <f t="shared" si="358"/>
        <v>0</v>
      </c>
      <c r="AI737" s="28" t="b">
        <f t="shared" si="359"/>
        <v>0</v>
      </c>
      <c r="AJ737" s="3">
        <f t="shared" si="360"/>
        <v>4.2056074766355089E-2</v>
      </c>
      <c r="AK737" s="3">
        <f t="shared" si="361"/>
        <v>4.2056074766355089E-2</v>
      </c>
      <c r="AL737" s="26">
        <f t="shared" si="362"/>
        <v>3.28</v>
      </c>
      <c r="AM737" s="26">
        <f ca="1">IF(RAND()&lt;J737,H737*F737,I737*G737)-1</f>
        <v>0.25</v>
      </c>
      <c r="AN737" s="26">
        <f ca="1">IF(RAND()&lt;(J737+(2*F737-1)*Sheet2!D$109),H737*F737,I737*G737)-1</f>
        <v>0.25</v>
      </c>
      <c r="AO737" s="3">
        <f t="shared" si="333"/>
        <v>202010</v>
      </c>
    </row>
    <row r="738" spans="1:41" s="3" customFormat="1" x14ac:dyDescent="0.25">
      <c r="A738" s="6">
        <v>44129</v>
      </c>
      <c r="B738" s="1" t="s">
        <v>21</v>
      </c>
      <c r="C738" s="1" t="s">
        <v>35</v>
      </c>
      <c r="D738">
        <v>16</v>
      </c>
      <c r="E738" s="1">
        <v>43</v>
      </c>
      <c r="F738">
        <f t="shared" si="334"/>
        <v>0</v>
      </c>
      <c r="G738">
        <f t="shared" si="335"/>
        <v>1</v>
      </c>
      <c r="H738" s="4">
        <v>4.5</v>
      </c>
      <c r="I738" s="4">
        <v>1.22</v>
      </c>
      <c r="J738" s="4">
        <f t="shared" si="336"/>
        <v>0.22222222222222221</v>
      </c>
      <c r="K738" s="4">
        <f t="shared" si="337"/>
        <v>0.81967213114754101</v>
      </c>
      <c r="L738" s="17">
        <f t="shared" si="338"/>
        <v>0.25222222222222224</v>
      </c>
      <c r="M738" s="17">
        <f t="shared" si="339"/>
        <v>0.78967213114754098</v>
      </c>
      <c r="N738" s="34">
        <f t="shared" si="340"/>
        <v>3.964757709251101</v>
      </c>
      <c r="O738" s="12">
        <f t="shared" si="341"/>
        <v>1.2663483495951837</v>
      </c>
      <c r="P738" s="4">
        <f t="shared" si="342"/>
        <v>202010</v>
      </c>
      <c r="Q738" s="17">
        <f t="shared" si="343"/>
        <v>3.6885245901639343</v>
      </c>
      <c r="R738" s="17">
        <f t="shared" si="344"/>
        <v>-4.8311688311688314</v>
      </c>
      <c r="S738" s="16">
        <f t="shared" si="345"/>
        <v>-1.1426442410048971</v>
      </c>
      <c r="T738" s="5">
        <f t="shared" si="346"/>
        <v>0.27111111111111108</v>
      </c>
      <c r="U738" s="21">
        <f t="shared" si="347"/>
        <v>0</v>
      </c>
      <c r="V738" s="5"/>
      <c r="W738" s="5">
        <f t="shared" si="348"/>
        <v>-1</v>
      </c>
      <c r="X738" s="4">
        <f t="shared" si="349"/>
        <v>-1</v>
      </c>
      <c r="Y738" s="4">
        <f t="shared" si="350"/>
        <v>0</v>
      </c>
      <c r="Z738" s="21">
        <f t="shared" si="351"/>
        <v>2020</v>
      </c>
      <c r="AA738" s="4">
        <f t="shared" si="352"/>
        <v>0.21999999999999997</v>
      </c>
      <c r="AB738" s="4">
        <f t="shared" si="353"/>
        <v>-0.18032786885245899</v>
      </c>
      <c r="AC738" s="4">
        <f t="shared" si="354"/>
        <v>-0.40032786885245897</v>
      </c>
      <c r="AD738" s="4"/>
      <c r="AE738" s="4">
        <f t="shared" si="355"/>
        <v>-4.2777777777777777</v>
      </c>
      <c r="AF738" s="22">
        <f t="shared" si="356"/>
        <v>-0.78</v>
      </c>
      <c r="AG738" s="22">
        <f t="shared" si="357"/>
        <v>-1.180327868852459</v>
      </c>
      <c r="AH738" s="3">
        <f t="shared" si="358"/>
        <v>0</v>
      </c>
      <c r="AI738" s="28" t="b">
        <f t="shared" si="359"/>
        <v>0</v>
      </c>
      <c r="AJ738" s="3">
        <f t="shared" si="360"/>
        <v>4.0209790209790097E-2</v>
      </c>
      <c r="AK738" s="3">
        <f t="shared" si="361"/>
        <v>4.0209790209790319E-2</v>
      </c>
      <c r="AL738" s="26">
        <f t="shared" si="362"/>
        <v>0.27111111111111108</v>
      </c>
      <c r="AM738" s="26">
        <f ca="1">IF(RAND()&lt;J738,H738*F738,I738*G738)-1</f>
        <v>0.21999999999999997</v>
      </c>
      <c r="AN738" s="26">
        <f ca="1">IF(RAND()&lt;(J738+(2*F738-1)*Sheet2!D$109),H738*F738,I738*G738)-1</f>
        <v>-1</v>
      </c>
      <c r="AO738" s="3">
        <f t="shared" si="333"/>
        <v>202010</v>
      </c>
    </row>
    <row r="739" spans="1:41" s="3" customFormat="1" x14ac:dyDescent="0.25">
      <c r="A739" s="6">
        <v>44129</v>
      </c>
      <c r="B739" s="1" t="s">
        <v>38</v>
      </c>
      <c r="C739" s="1" t="s">
        <v>24</v>
      </c>
      <c r="D739">
        <v>6</v>
      </c>
      <c r="E739" s="1">
        <v>33</v>
      </c>
      <c r="F739">
        <f t="shared" si="334"/>
        <v>0</v>
      </c>
      <c r="G739">
        <f t="shared" si="335"/>
        <v>1</v>
      </c>
      <c r="H739" s="4">
        <v>1.71</v>
      </c>
      <c r="I739" s="4">
        <v>2.2000000000000002</v>
      </c>
      <c r="J739" s="4">
        <f t="shared" si="336"/>
        <v>0.58479532163742687</v>
      </c>
      <c r="K739" s="4">
        <f t="shared" si="337"/>
        <v>0.45454545454545453</v>
      </c>
      <c r="L739" s="17">
        <f t="shared" si="338"/>
        <v>0.61479532163742689</v>
      </c>
      <c r="M739" s="17">
        <f t="shared" si="339"/>
        <v>0.42454545454545456</v>
      </c>
      <c r="N739" s="34">
        <f t="shared" si="340"/>
        <v>1.6265575953581279</v>
      </c>
      <c r="O739" s="12">
        <f t="shared" si="341"/>
        <v>2.3554603854389722</v>
      </c>
      <c r="P739" s="4">
        <f t="shared" si="342"/>
        <v>202010</v>
      </c>
      <c r="Q739" s="17">
        <f t="shared" si="343"/>
        <v>0.77727272727272723</v>
      </c>
      <c r="R739" s="17">
        <f t="shared" si="344"/>
        <v>-2.2417840375586855</v>
      </c>
      <c r="S739" s="16">
        <f t="shared" si="345"/>
        <v>-1.4645113102859582</v>
      </c>
      <c r="T739" s="5">
        <f t="shared" si="346"/>
        <v>1.2865497076023393</v>
      </c>
      <c r="U739" s="21">
        <f t="shared" si="347"/>
        <v>0</v>
      </c>
      <c r="V739" s="5"/>
      <c r="W739" s="5">
        <f t="shared" si="348"/>
        <v>-1</v>
      </c>
      <c r="X739" s="4">
        <f t="shared" si="349"/>
        <v>-1</v>
      </c>
      <c r="Y739" s="4">
        <f t="shared" si="350"/>
        <v>0</v>
      </c>
      <c r="Z739" s="21">
        <f t="shared" si="351"/>
        <v>2020</v>
      </c>
      <c r="AA739" s="4">
        <f t="shared" si="352"/>
        <v>1.2000000000000002</v>
      </c>
      <c r="AB739" s="4">
        <f t="shared" si="353"/>
        <v>-0.54545454545454541</v>
      </c>
      <c r="AC739" s="4">
        <f t="shared" si="354"/>
        <v>-1.7454545454545456</v>
      </c>
      <c r="AD739" s="4"/>
      <c r="AE739" s="4">
        <f t="shared" si="355"/>
        <v>-1.1252046783625733</v>
      </c>
      <c r="AF739" s="22">
        <f t="shared" si="356"/>
        <v>0.20000000000000018</v>
      </c>
      <c r="AG739" s="22">
        <f t="shared" si="357"/>
        <v>-1.5454545454545454</v>
      </c>
      <c r="AH739" s="3">
        <f t="shared" si="358"/>
        <v>0</v>
      </c>
      <c r="AI739" s="28" t="b">
        <f t="shared" si="359"/>
        <v>0</v>
      </c>
      <c r="AJ739" s="3">
        <f t="shared" si="360"/>
        <v>3.7851662404092101E-2</v>
      </c>
      <c r="AK739" s="3">
        <f t="shared" si="361"/>
        <v>3.7851662404092212E-2</v>
      </c>
      <c r="AL739" s="26">
        <f t="shared" si="362"/>
        <v>1.2865497076023393</v>
      </c>
      <c r="AM739" s="26">
        <f ca="1">IF(RAND()&lt;J739,H739*F739,I739*G739)-1</f>
        <v>-1</v>
      </c>
      <c r="AN739" s="26">
        <f ca="1">IF(RAND()&lt;(J739+(2*F739-1)*Sheet2!D$109),H739*F739,I739*G739)-1</f>
        <v>1.2000000000000002</v>
      </c>
      <c r="AO739" s="3">
        <f t="shared" si="333"/>
        <v>202010</v>
      </c>
    </row>
    <row r="740" spans="1:41" s="3" customFormat="1" x14ac:dyDescent="0.25">
      <c r="A740" s="6">
        <v>44129</v>
      </c>
      <c r="B740" s="1" t="s">
        <v>49</v>
      </c>
      <c r="C740" s="1" t="s">
        <v>47</v>
      </c>
      <c r="D740">
        <v>37</v>
      </c>
      <c r="E740" s="1">
        <v>34</v>
      </c>
      <c r="F740">
        <f t="shared" si="334"/>
        <v>1</v>
      </c>
      <c r="G740">
        <f t="shared" si="335"/>
        <v>0</v>
      </c>
      <c r="H740" s="4">
        <v>2.5499999999999998</v>
      </c>
      <c r="I740" s="4">
        <v>1.57</v>
      </c>
      <c r="J740" s="4">
        <f t="shared" si="336"/>
        <v>0.39215686274509809</v>
      </c>
      <c r="K740" s="4">
        <f t="shared" si="337"/>
        <v>0.63694267515923564</v>
      </c>
      <c r="L740" s="17">
        <f t="shared" si="338"/>
        <v>0.36215686274509806</v>
      </c>
      <c r="M740" s="17">
        <f t="shared" si="339"/>
        <v>0.66694267515923567</v>
      </c>
      <c r="N740" s="34">
        <f t="shared" si="340"/>
        <v>2.7612344342176502</v>
      </c>
      <c r="O740" s="12">
        <f t="shared" si="341"/>
        <v>1.4993792378951389</v>
      </c>
      <c r="P740" s="4">
        <f t="shared" si="342"/>
        <v>202010</v>
      </c>
      <c r="Q740" s="17">
        <f t="shared" si="343"/>
        <v>2.5499999999999998</v>
      </c>
      <c r="R740" s="17">
        <f t="shared" si="344"/>
        <v>-2.3995472552348613</v>
      </c>
      <c r="S740" s="16">
        <f t="shared" si="345"/>
        <v>0.15045274476513848</v>
      </c>
      <c r="T740" s="5">
        <f t="shared" si="346"/>
        <v>0.61568627450980395</v>
      </c>
      <c r="U740" s="21">
        <f t="shared" si="347"/>
        <v>0</v>
      </c>
      <c r="V740" s="5"/>
      <c r="W740" s="5">
        <f t="shared" si="348"/>
        <v>1.5499999999999998</v>
      </c>
      <c r="X740" s="4">
        <f t="shared" si="349"/>
        <v>-0.60784313725490191</v>
      </c>
      <c r="Y740" s="4">
        <f t="shared" si="350"/>
        <v>-2.1578431372549018</v>
      </c>
      <c r="Z740" s="21">
        <f t="shared" si="351"/>
        <v>2020</v>
      </c>
      <c r="AA740" s="4">
        <f t="shared" si="352"/>
        <v>-1</v>
      </c>
      <c r="AB740" s="4">
        <f t="shared" si="353"/>
        <v>-1</v>
      </c>
      <c r="AC740" s="4">
        <f t="shared" si="354"/>
        <v>0</v>
      </c>
      <c r="AD740" s="4"/>
      <c r="AE740" s="4">
        <f t="shared" si="355"/>
        <v>-2.1578431372549018</v>
      </c>
      <c r="AF740" s="22">
        <f t="shared" si="356"/>
        <v>0.54999999999999982</v>
      </c>
      <c r="AG740" s="22">
        <f t="shared" si="357"/>
        <v>-1.607843137254902</v>
      </c>
      <c r="AH740" s="3">
        <f t="shared" si="358"/>
        <v>0</v>
      </c>
      <c r="AI740" s="28" t="b">
        <f t="shared" si="359"/>
        <v>0</v>
      </c>
      <c r="AJ740" s="3">
        <f t="shared" si="360"/>
        <v>2.8276699029126329E-2</v>
      </c>
      <c r="AK740" s="3">
        <f t="shared" si="361"/>
        <v>2.8276699029126329E-2</v>
      </c>
      <c r="AL740" s="26">
        <f t="shared" si="362"/>
        <v>0.61568627450980395</v>
      </c>
      <c r="AM740" s="26">
        <f ca="1">IF(RAND()&lt;J740,H740*F740,I740*G740)-1</f>
        <v>-1</v>
      </c>
      <c r="AN740" s="26">
        <f ca="1">IF(RAND()&lt;(J740+(2*F740-1)*Sheet2!D$109),H740*F740,I740*G740)-1</f>
        <v>-1</v>
      </c>
      <c r="AO740" s="3">
        <f t="shared" si="333"/>
        <v>202010</v>
      </c>
    </row>
    <row r="741" spans="1:41" s="3" customFormat="1" x14ac:dyDescent="0.25">
      <c r="A741" s="6">
        <v>44129</v>
      </c>
      <c r="B741" s="1" t="s">
        <v>27</v>
      </c>
      <c r="C741" s="1" t="s">
        <v>19</v>
      </c>
      <c r="D741">
        <v>22</v>
      </c>
      <c r="E741" s="1">
        <v>23</v>
      </c>
      <c r="F741">
        <f t="shared" si="334"/>
        <v>0</v>
      </c>
      <c r="G741">
        <f t="shared" si="335"/>
        <v>1</v>
      </c>
      <c r="H741" s="4">
        <v>1.62</v>
      </c>
      <c r="I741" s="4">
        <v>2.4</v>
      </c>
      <c r="J741" s="4">
        <f t="shared" si="336"/>
        <v>0.61728395061728392</v>
      </c>
      <c r="K741" s="4">
        <f t="shared" si="337"/>
        <v>0.41666666666666669</v>
      </c>
      <c r="L741" s="17">
        <f t="shared" si="338"/>
        <v>0.64728395061728394</v>
      </c>
      <c r="M741" s="17">
        <f t="shared" si="339"/>
        <v>0.38666666666666671</v>
      </c>
      <c r="N741" s="34">
        <f t="shared" si="340"/>
        <v>1.5449170322334542</v>
      </c>
      <c r="O741" s="12">
        <f t="shared" si="341"/>
        <v>2.5862068965517238</v>
      </c>
      <c r="P741" s="4">
        <f t="shared" si="342"/>
        <v>202010</v>
      </c>
      <c r="Q741" s="17">
        <f t="shared" si="343"/>
        <v>0.67500000000000004</v>
      </c>
      <c r="R741" s="17">
        <f t="shared" si="344"/>
        <v>-2.3271889400921655</v>
      </c>
      <c r="S741" s="16">
        <f t="shared" si="345"/>
        <v>-1.6521889400921654</v>
      </c>
      <c r="T741" s="5">
        <f t="shared" si="346"/>
        <v>1.4814814814814814</v>
      </c>
      <c r="U741" s="21">
        <f t="shared" si="347"/>
        <v>0</v>
      </c>
      <c r="V741" s="5"/>
      <c r="W741" s="5">
        <f t="shared" si="348"/>
        <v>-1</v>
      </c>
      <c r="X741" s="4">
        <f t="shared" si="349"/>
        <v>-1</v>
      </c>
      <c r="Y741" s="4">
        <f t="shared" si="350"/>
        <v>0</v>
      </c>
      <c r="Z741" s="21">
        <f t="shared" si="351"/>
        <v>2020</v>
      </c>
      <c r="AA741" s="4">
        <f t="shared" si="352"/>
        <v>1.4</v>
      </c>
      <c r="AB741" s="4">
        <f t="shared" si="353"/>
        <v>-0.58333333333333326</v>
      </c>
      <c r="AC741" s="4">
        <f t="shared" si="354"/>
        <v>-1.9833333333333332</v>
      </c>
      <c r="AD741" s="4"/>
      <c r="AE741" s="4">
        <f t="shared" si="355"/>
        <v>-1.0027160493827161</v>
      </c>
      <c r="AF741" s="22">
        <f t="shared" si="356"/>
        <v>0.39999999999999991</v>
      </c>
      <c r="AG741" s="22">
        <f t="shared" si="357"/>
        <v>-1.5833333333333333</v>
      </c>
      <c r="AH741" s="3">
        <f t="shared" si="358"/>
        <v>0</v>
      </c>
      <c r="AI741" s="28" t="b">
        <f t="shared" si="359"/>
        <v>0</v>
      </c>
      <c r="AJ741" s="3">
        <f t="shared" si="360"/>
        <v>3.2835820895522283E-2</v>
      </c>
      <c r="AK741" s="3">
        <f t="shared" si="361"/>
        <v>3.2835820895522505E-2</v>
      </c>
      <c r="AL741" s="26">
        <f t="shared" si="362"/>
        <v>1.4814814814814814</v>
      </c>
      <c r="AM741" s="26">
        <f ca="1">IF(RAND()&lt;J741,H741*F741,I741*G741)-1</f>
        <v>-1</v>
      </c>
      <c r="AN741" s="26">
        <f ca="1">IF(RAND()&lt;(J741+(2*F741-1)*Sheet2!D$109),H741*F741,I741*G741)-1</f>
        <v>-1</v>
      </c>
      <c r="AO741" s="3">
        <f t="shared" si="333"/>
        <v>202010</v>
      </c>
    </row>
    <row r="742" spans="1:41" s="3" customFormat="1" x14ac:dyDescent="0.25">
      <c r="A742" s="6">
        <v>44129</v>
      </c>
      <c r="B742" s="1" t="s">
        <v>30</v>
      </c>
      <c r="C742" s="1" t="s">
        <v>44</v>
      </c>
      <c r="D742">
        <v>34</v>
      </c>
      <c r="E742" s="1">
        <v>37</v>
      </c>
      <c r="F742">
        <f t="shared" si="334"/>
        <v>0</v>
      </c>
      <c r="G742">
        <f t="shared" si="335"/>
        <v>1</v>
      </c>
      <c r="H742" s="4">
        <v>2.6</v>
      </c>
      <c r="I742" s="4">
        <v>1.55</v>
      </c>
      <c r="J742" s="4">
        <f t="shared" si="336"/>
        <v>0.38461538461538458</v>
      </c>
      <c r="K742" s="4">
        <f t="shared" si="337"/>
        <v>0.64516129032258063</v>
      </c>
      <c r="L742" s="17">
        <f t="shared" si="338"/>
        <v>0.41461538461538461</v>
      </c>
      <c r="M742" s="17">
        <f t="shared" si="339"/>
        <v>0.6151612903225806</v>
      </c>
      <c r="N742" s="34">
        <f t="shared" si="340"/>
        <v>2.4118738404452689</v>
      </c>
      <c r="O742" s="12">
        <f t="shared" si="341"/>
        <v>1.6255899318300997</v>
      </c>
      <c r="P742" s="4">
        <f t="shared" si="342"/>
        <v>202010</v>
      </c>
      <c r="Q742" s="17">
        <f t="shared" si="343"/>
        <v>1.6774193548387097</v>
      </c>
      <c r="R742" s="17">
        <f t="shared" si="344"/>
        <v>-2.4431818181818183</v>
      </c>
      <c r="S742" s="16">
        <f t="shared" si="345"/>
        <v>-0.7657624633431086</v>
      </c>
      <c r="T742" s="5">
        <f t="shared" si="346"/>
        <v>0.59615384615384615</v>
      </c>
      <c r="U742" s="21">
        <f t="shared" si="347"/>
        <v>0</v>
      </c>
      <c r="V742" s="5"/>
      <c r="W742" s="5">
        <f t="shared" si="348"/>
        <v>-1</v>
      </c>
      <c r="X742" s="4">
        <f t="shared" si="349"/>
        <v>-1</v>
      </c>
      <c r="Y742" s="4">
        <f t="shared" si="350"/>
        <v>0</v>
      </c>
      <c r="Z742" s="21">
        <f t="shared" si="351"/>
        <v>2020</v>
      </c>
      <c r="AA742" s="4">
        <f t="shared" si="352"/>
        <v>0.55000000000000004</v>
      </c>
      <c r="AB742" s="4">
        <f t="shared" si="353"/>
        <v>-0.35483870967741937</v>
      </c>
      <c r="AC742" s="4">
        <f t="shared" si="354"/>
        <v>-0.90483870967741942</v>
      </c>
      <c r="AD742" s="4"/>
      <c r="AE742" s="4">
        <f t="shared" si="355"/>
        <v>-2.2153846153846155</v>
      </c>
      <c r="AF742" s="22">
        <f t="shared" si="356"/>
        <v>-0.44999999999999996</v>
      </c>
      <c r="AG742" s="22">
        <f t="shared" si="357"/>
        <v>-1.3548387096774195</v>
      </c>
      <c r="AH742" s="3">
        <f t="shared" si="358"/>
        <v>0</v>
      </c>
      <c r="AI742" s="28" t="b">
        <f t="shared" si="359"/>
        <v>0</v>
      </c>
      <c r="AJ742" s="3">
        <f t="shared" si="360"/>
        <v>2.8915662650602414E-2</v>
      </c>
      <c r="AK742" s="3">
        <f t="shared" si="361"/>
        <v>2.8915662650602414E-2</v>
      </c>
      <c r="AL742" s="26">
        <f t="shared" si="362"/>
        <v>0.59615384615384615</v>
      </c>
      <c r="AM742" s="26">
        <f ca="1">IF(RAND()&lt;J742,H742*F742,I742*G742)-1</f>
        <v>0.55000000000000004</v>
      </c>
      <c r="AN742" s="26">
        <f ca="1">IF(RAND()&lt;(J742+(2*F742-1)*Sheet2!D$109),H742*F742,I742*G742)-1</f>
        <v>0.55000000000000004</v>
      </c>
      <c r="AO742" s="3">
        <f t="shared" si="333"/>
        <v>202010</v>
      </c>
    </row>
    <row r="743" spans="1:41" s="3" customFormat="1" x14ac:dyDescent="0.25">
      <c r="A743" s="6">
        <v>44129</v>
      </c>
      <c r="B743" s="1" t="s">
        <v>33</v>
      </c>
      <c r="C743" s="1" t="s">
        <v>48</v>
      </c>
      <c r="D743">
        <v>20</v>
      </c>
      <c r="E743" s="1">
        <v>35</v>
      </c>
      <c r="F743">
        <f t="shared" si="334"/>
        <v>0</v>
      </c>
      <c r="G743">
        <f t="shared" si="335"/>
        <v>1</v>
      </c>
      <c r="H743" s="4">
        <v>2.5</v>
      </c>
      <c r="I743" s="4">
        <v>1.58</v>
      </c>
      <c r="J743" s="4">
        <f t="shared" si="336"/>
        <v>0.4</v>
      </c>
      <c r="K743" s="4">
        <f t="shared" si="337"/>
        <v>0.63291139240506322</v>
      </c>
      <c r="L743" s="17">
        <f t="shared" si="338"/>
        <v>0.43000000000000005</v>
      </c>
      <c r="M743" s="17">
        <f t="shared" si="339"/>
        <v>0.6029113924050632</v>
      </c>
      <c r="N743" s="34">
        <f t="shared" si="340"/>
        <v>2.3255813953488369</v>
      </c>
      <c r="O743" s="12">
        <f t="shared" si="341"/>
        <v>1.6586185177409198</v>
      </c>
      <c r="P743" s="4">
        <f t="shared" si="342"/>
        <v>202010</v>
      </c>
      <c r="Q743" s="17">
        <f t="shared" si="343"/>
        <v>1.5822784810126582</v>
      </c>
      <c r="R743" s="17">
        <f t="shared" si="344"/>
        <v>-2.3908045977011492</v>
      </c>
      <c r="S743" s="16">
        <f t="shared" si="345"/>
        <v>-0.80852611668849095</v>
      </c>
      <c r="T743" s="5">
        <f t="shared" si="346"/>
        <v>0.63200000000000001</v>
      </c>
      <c r="U743" s="21">
        <f t="shared" si="347"/>
        <v>0</v>
      </c>
      <c r="V743" s="5"/>
      <c r="W743" s="5">
        <f t="shared" si="348"/>
        <v>-1</v>
      </c>
      <c r="X743" s="4">
        <f t="shared" si="349"/>
        <v>-1</v>
      </c>
      <c r="Y743" s="4">
        <f t="shared" si="350"/>
        <v>0</v>
      </c>
      <c r="Z743" s="21">
        <f t="shared" si="351"/>
        <v>2020</v>
      </c>
      <c r="AA743" s="4">
        <f t="shared" si="352"/>
        <v>0.58000000000000007</v>
      </c>
      <c r="AB743" s="4">
        <f t="shared" si="353"/>
        <v>-0.36708860759493678</v>
      </c>
      <c r="AC743" s="4">
        <f t="shared" si="354"/>
        <v>-0.94708860759493685</v>
      </c>
      <c r="AD743" s="4"/>
      <c r="AE743" s="4">
        <f t="shared" si="355"/>
        <v>-2.1</v>
      </c>
      <c r="AF743" s="22">
        <f t="shared" si="356"/>
        <v>-0.41999999999999993</v>
      </c>
      <c r="AG743" s="22">
        <f t="shared" si="357"/>
        <v>-1.3670886075949369</v>
      </c>
      <c r="AH743" s="3">
        <f t="shared" si="358"/>
        <v>0</v>
      </c>
      <c r="AI743" s="28" t="b">
        <f t="shared" si="359"/>
        <v>0</v>
      </c>
      <c r="AJ743" s="3">
        <f t="shared" si="360"/>
        <v>3.1862745098039214E-2</v>
      </c>
      <c r="AK743" s="3">
        <f t="shared" si="361"/>
        <v>3.1862745098039214E-2</v>
      </c>
      <c r="AL743" s="26">
        <f t="shared" si="362"/>
        <v>0.63200000000000001</v>
      </c>
      <c r="AM743" s="26">
        <f ca="1">IF(RAND()&lt;J743,H743*F743,I743*G743)-1</f>
        <v>-1</v>
      </c>
      <c r="AN743" s="26">
        <f ca="1">IF(RAND()&lt;(J743+(2*F743-1)*Sheet2!D$109),H743*F743,I743*G743)-1</f>
        <v>0.58000000000000007</v>
      </c>
      <c r="AO743" s="3">
        <f t="shared" si="333"/>
        <v>202010</v>
      </c>
    </row>
    <row r="744" spans="1:41" s="3" customFormat="1" x14ac:dyDescent="0.25">
      <c r="A744" s="6">
        <v>44129</v>
      </c>
      <c r="B744" s="1" t="s">
        <v>28</v>
      </c>
      <c r="C744" s="1" t="s">
        <v>26</v>
      </c>
      <c r="D744">
        <v>27</v>
      </c>
      <c r="E744" s="1">
        <v>24</v>
      </c>
      <c r="F744">
        <f t="shared" si="334"/>
        <v>1</v>
      </c>
      <c r="G744">
        <f t="shared" si="335"/>
        <v>0</v>
      </c>
      <c r="H744" s="4">
        <v>1.29</v>
      </c>
      <c r="I744" s="4">
        <v>3.7</v>
      </c>
      <c r="J744" s="4">
        <f t="shared" si="336"/>
        <v>0.77519379844961234</v>
      </c>
      <c r="K744" s="4">
        <f t="shared" si="337"/>
        <v>0.27027027027027023</v>
      </c>
      <c r="L744" s="17">
        <f t="shared" si="338"/>
        <v>0.74519379844961231</v>
      </c>
      <c r="M744" s="17">
        <f t="shared" si="339"/>
        <v>0.3002702702702702</v>
      </c>
      <c r="N744" s="34">
        <f t="shared" si="340"/>
        <v>1.3419327993342351</v>
      </c>
      <c r="O744" s="12">
        <f t="shared" si="341"/>
        <v>3.3303330333033312</v>
      </c>
      <c r="P744" s="4">
        <f t="shared" si="342"/>
        <v>202010</v>
      </c>
      <c r="Q744" s="17">
        <f t="shared" si="343"/>
        <v>1.29</v>
      </c>
      <c r="R744" s="17">
        <f t="shared" si="344"/>
        <v>-3.8186462324393355</v>
      </c>
      <c r="S744" s="16">
        <f t="shared" si="345"/>
        <v>-2.5286462324393355</v>
      </c>
      <c r="T744" s="5">
        <f t="shared" si="346"/>
        <v>2.8682170542635661</v>
      </c>
      <c r="U744" s="21">
        <f t="shared" si="347"/>
        <v>0</v>
      </c>
      <c r="V744" s="5"/>
      <c r="W744" s="5">
        <f t="shared" si="348"/>
        <v>0.29000000000000004</v>
      </c>
      <c r="X744" s="4">
        <f t="shared" si="349"/>
        <v>-0.22480620155038766</v>
      </c>
      <c r="Y744" s="4">
        <f t="shared" si="350"/>
        <v>-0.5148062015503877</v>
      </c>
      <c r="Z744" s="21">
        <f t="shared" si="351"/>
        <v>2020</v>
      </c>
      <c r="AA744" s="4">
        <f t="shared" si="352"/>
        <v>-1</v>
      </c>
      <c r="AB744" s="4">
        <f t="shared" si="353"/>
        <v>-1</v>
      </c>
      <c r="AC744" s="4">
        <f t="shared" si="354"/>
        <v>0</v>
      </c>
      <c r="AD744" s="4"/>
      <c r="AE744" s="4">
        <f t="shared" si="355"/>
        <v>-0.5148062015503877</v>
      </c>
      <c r="AF744" s="22">
        <f t="shared" si="356"/>
        <v>-0.71</v>
      </c>
      <c r="AG744" s="22">
        <f t="shared" si="357"/>
        <v>-1.2248062015503876</v>
      </c>
      <c r="AH744" s="3">
        <f t="shared" si="358"/>
        <v>0</v>
      </c>
      <c r="AI744" s="28" t="b">
        <f t="shared" si="359"/>
        <v>0</v>
      </c>
      <c r="AJ744" s="3">
        <f t="shared" si="360"/>
        <v>4.3486973947895691E-2</v>
      </c>
      <c r="AK744" s="3">
        <f t="shared" si="361"/>
        <v>4.3486973947895691E-2</v>
      </c>
      <c r="AL744" s="26">
        <f t="shared" si="362"/>
        <v>2.8682170542635661</v>
      </c>
      <c r="AM744" s="26">
        <f ca="1">IF(RAND()&lt;J744,H744*F744,I744*G744)-1</f>
        <v>0.29000000000000004</v>
      </c>
      <c r="AN744" s="26">
        <f ca="1">IF(RAND()&lt;(J744+(2*F744-1)*Sheet2!D$109),H744*F744,I744*G744)-1</f>
        <v>0.29000000000000004</v>
      </c>
      <c r="AO744" s="3">
        <f t="shared" si="333"/>
        <v>202010</v>
      </c>
    </row>
    <row r="745" spans="1:41" s="3" customFormat="1" x14ac:dyDescent="0.25">
      <c r="A745" s="6">
        <v>44129</v>
      </c>
      <c r="B745" s="1" t="s">
        <v>36</v>
      </c>
      <c r="C745" s="1" t="s">
        <v>43</v>
      </c>
      <c r="D745">
        <v>24</v>
      </c>
      <c r="E745" s="1">
        <v>27</v>
      </c>
      <c r="F745">
        <f t="shared" si="334"/>
        <v>0</v>
      </c>
      <c r="G745">
        <f t="shared" si="335"/>
        <v>1</v>
      </c>
      <c r="H745" s="4">
        <v>2.1</v>
      </c>
      <c r="I745" s="4">
        <v>1.76</v>
      </c>
      <c r="J745" s="4">
        <f t="shared" si="336"/>
        <v>0.47619047619047616</v>
      </c>
      <c r="K745" s="4">
        <f t="shared" si="337"/>
        <v>0.56818181818181823</v>
      </c>
      <c r="L745" s="17">
        <f t="shared" si="338"/>
        <v>0.50619047619047619</v>
      </c>
      <c r="M745" s="17">
        <f t="shared" si="339"/>
        <v>0.53818181818181821</v>
      </c>
      <c r="N745" s="34">
        <f t="shared" si="340"/>
        <v>1.9755409219190969</v>
      </c>
      <c r="O745" s="12">
        <f t="shared" si="341"/>
        <v>1.8581081081081081</v>
      </c>
      <c r="P745" s="4">
        <f t="shared" si="342"/>
        <v>202010</v>
      </c>
      <c r="Q745" s="17">
        <f t="shared" si="343"/>
        <v>1.1931818181818181</v>
      </c>
      <c r="R745" s="17">
        <f t="shared" si="344"/>
        <v>-2.2248803827751198</v>
      </c>
      <c r="S745" s="16">
        <f t="shared" si="345"/>
        <v>-1.0316985645933017</v>
      </c>
      <c r="T745" s="5">
        <f t="shared" si="346"/>
        <v>0.83809523809523812</v>
      </c>
      <c r="U745" s="21">
        <f t="shared" si="347"/>
        <v>0</v>
      </c>
      <c r="V745" s="5"/>
      <c r="W745" s="5">
        <f t="shared" si="348"/>
        <v>-1</v>
      </c>
      <c r="X745" s="4">
        <f t="shared" si="349"/>
        <v>-1</v>
      </c>
      <c r="Y745" s="4">
        <f t="shared" si="350"/>
        <v>0</v>
      </c>
      <c r="Z745" s="21">
        <f t="shared" si="351"/>
        <v>2020</v>
      </c>
      <c r="AA745" s="4">
        <f t="shared" si="352"/>
        <v>0.76</v>
      </c>
      <c r="AB745" s="4">
        <f t="shared" si="353"/>
        <v>-0.43181818181818177</v>
      </c>
      <c r="AC745" s="4">
        <f t="shared" si="354"/>
        <v>-1.1918181818181819</v>
      </c>
      <c r="AD745" s="4"/>
      <c r="AE745" s="4">
        <f t="shared" si="355"/>
        <v>-1.6238095238095238</v>
      </c>
      <c r="AF745" s="22">
        <f t="shared" si="356"/>
        <v>-0.24</v>
      </c>
      <c r="AG745" s="22">
        <f t="shared" si="357"/>
        <v>-1.4318181818181817</v>
      </c>
      <c r="AH745" s="3">
        <f t="shared" si="358"/>
        <v>0</v>
      </c>
      <c r="AI745" s="28" t="b">
        <f t="shared" si="359"/>
        <v>0</v>
      </c>
      <c r="AJ745" s="3">
        <f t="shared" si="360"/>
        <v>4.2487046632124437E-2</v>
      </c>
      <c r="AK745" s="3">
        <f t="shared" si="361"/>
        <v>4.2487046632124326E-2</v>
      </c>
      <c r="AL745" s="26">
        <f t="shared" si="362"/>
        <v>0.83809523809523812</v>
      </c>
      <c r="AM745" s="26">
        <f ca="1">IF(RAND()&lt;J745,H745*F745,I745*G745)-1</f>
        <v>-1</v>
      </c>
      <c r="AN745" s="26">
        <f ca="1">IF(RAND()&lt;(J745+(2*F745-1)*Sheet2!D$109),H745*F745,I745*G745)-1</f>
        <v>-1</v>
      </c>
      <c r="AO745" s="3">
        <f t="shared" si="333"/>
        <v>202010</v>
      </c>
    </row>
    <row r="746" spans="1:41" s="3" customFormat="1" x14ac:dyDescent="0.25">
      <c r="A746" s="6">
        <v>44129</v>
      </c>
      <c r="B746" s="1" t="s">
        <v>39</v>
      </c>
      <c r="C746" s="1" t="s">
        <v>32</v>
      </c>
      <c r="D746">
        <v>10</v>
      </c>
      <c r="E746" s="1">
        <v>18</v>
      </c>
      <c r="F746">
        <f t="shared" si="334"/>
        <v>0</v>
      </c>
      <c r="G746">
        <f t="shared" si="335"/>
        <v>1</v>
      </c>
      <c r="H746" s="4">
        <v>5.75</v>
      </c>
      <c r="I746" s="4">
        <v>1.1499999999999999</v>
      </c>
      <c r="J746" s="4">
        <f t="shared" si="336"/>
        <v>0.17391304347826086</v>
      </c>
      <c r="K746" s="4">
        <f t="shared" si="337"/>
        <v>0.86956521739130443</v>
      </c>
      <c r="L746" s="17">
        <f t="shared" si="338"/>
        <v>0.20391304347826086</v>
      </c>
      <c r="M746" s="17">
        <f t="shared" si="339"/>
        <v>0.83956521739130441</v>
      </c>
      <c r="N746" s="34">
        <f t="shared" si="340"/>
        <v>4.9040511727078897</v>
      </c>
      <c r="O746" s="12">
        <f t="shared" si="341"/>
        <v>1.1910926980838943</v>
      </c>
      <c r="P746" s="4">
        <f t="shared" si="342"/>
        <v>202010</v>
      </c>
      <c r="Q746" s="17">
        <f t="shared" si="343"/>
        <v>5</v>
      </c>
      <c r="R746" s="17">
        <f t="shared" si="344"/>
        <v>-6.877192982456144</v>
      </c>
      <c r="S746" s="16">
        <f t="shared" si="345"/>
        <v>-1.877192982456144</v>
      </c>
      <c r="T746" s="5">
        <f t="shared" si="346"/>
        <v>0.19999999999999998</v>
      </c>
      <c r="U746" s="21">
        <f t="shared" si="347"/>
        <v>0</v>
      </c>
      <c r="V746" s="5"/>
      <c r="W746" s="5">
        <f t="shared" si="348"/>
        <v>-1</v>
      </c>
      <c r="X746" s="4">
        <f t="shared" si="349"/>
        <v>-1</v>
      </c>
      <c r="Y746" s="4">
        <f t="shared" si="350"/>
        <v>0</v>
      </c>
      <c r="Z746" s="21">
        <f t="shared" si="351"/>
        <v>2020</v>
      </c>
      <c r="AA746" s="4">
        <f t="shared" si="352"/>
        <v>0.14999999999999991</v>
      </c>
      <c r="AB746" s="4">
        <f t="shared" si="353"/>
        <v>-0.13043478260869557</v>
      </c>
      <c r="AC746" s="4">
        <f t="shared" si="354"/>
        <v>-0.28043478260869548</v>
      </c>
      <c r="AD746" s="4"/>
      <c r="AE746" s="4">
        <f t="shared" si="355"/>
        <v>-5.5760869565217392</v>
      </c>
      <c r="AF746" s="22">
        <f t="shared" si="356"/>
        <v>-0.85000000000000009</v>
      </c>
      <c r="AG746" s="22">
        <f t="shared" si="357"/>
        <v>-1.1304347826086956</v>
      </c>
      <c r="AH746" s="3">
        <f t="shared" si="358"/>
        <v>0</v>
      </c>
      <c r="AI746" s="28" t="b">
        <f t="shared" si="359"/>
        <v>0</v>
      </c>
      <c r="AJ746" s="3">
        <f t="shared" si="360"/>
        <v>4.1666666666666741E-2</v>
      </c>
      <c r="AK746" s="3">
        <f t="shared" si="361"/>
        <v>4.166666666666663E-2</v>
      </c>
      <c r="AL746" s="26">
        <f t="shared" si="362"/>
        <v>0.19999999999999998</v>
      </c>
      <c r="AM746" s="26">
        <f ca="1">IF(RAND()&lt;J746,H746*F746,I746*G746)-1</f>
        <v>0.14999999999999991</v>
      </c>
      <c r="AN746" s="26">
        <f ca="1">IF(RAND()&lt;(J746+(2*F746-1)*Sheet2!D$109),H746*F746,I746*G746)-1</f>
        <v>0.14999999999999991</v>
      </c>
      <c r="AO746" s="3">
        <f t="shared" si="333"/>
        <v>202010</v>
      </c>
    </row>
    <row r="747" spans="1:41" s="3" customFormat="1" x14ac:dyDescent="0.25">
      <c r="A747" s="6">
        <v>44129</v>
      </c>
      <c r="B747" s="1" t="s">
        <v>58</v>
      </c>
      <c r="C747" s="1" t="s">
        <v>23</v>
      </c>
      <c r="D747">
        <v>25</v>
      </c>
      <c r="E747" s="1">
        <v>3</v>
      </c>
      <c r="F747">
        <f t="shared" si="334"/>
        <v>1</v>
      </c>
      <c r="G747">
        <f t="shared" si="335"/>
        <v>0</v>
      </c>
      <c r="H747" s="4">
        <v>1.9</v>
      </c>
      <c r="I747" s="4">
        <v>1.9</v>
      </c>
      <c r="J747" s="4">
        <f t="shared" si="336"/>
        <v>0.52631578947368418</v>
      </c>
      <c r="K747" s="4">
        <f t="shared" si="337"/>
        <v>0.52631578947368418</v>
      </c>
      <c r="L747" s="17">
        <f t="shared" si="338"/>
        <v>0.49631578947368415</v>
      </c>
      <c r="M747" s="17">
        <f t="shared" si="339"/>
        <v>0.55631578947368421</v>
      </c>
      <c r="N747" s="34">
        <f t="shared" si="340"/>
        <v>2.0148462354188763</v>
      </c>
      <c r="O747" s="12">
        <f t="shared" si="341"/>
        <v>1.7975402081362346</v>
      </c>
      <c r="P747" s="4">
        <f t="shared" si="342"/>
        <v>202010</v>
      </c>
      <c r="Q747" s="17">
        <f t="shared" si="343"/>
        <v>1.9</v>
      </c>
      <c r="R747" s="17">
        <f t="shared" si="344"/>
        <v>-2.2222222222222223</v>
      </c>
      <c r="S747" s="16">
        <f t="shared" si="345"/>
        <v>-0.32222222222222241</v>
      </c>
      <c r="T747" s="5">
        <f t="shared" si="346"/>
        <v>1</v>
      </c>
      <c r="U747" s="21">
        <f t="shared" si="347"/>
        <v>0</v>
      </c>
      <c r="V747" s="5"/>
      <c r="W747" s="5">
        <f t="shared" si="348"/>
        <v>0.89999999999999991</v>
      </c>
      <c r="X747" s="4">
        <f t="shared" si="349"/>
        <v>-0.47368421052631582</v>
      </c>
      <c r="Y747" s="4">
        <f t="shared" si="350"/>
        <v>-1.3736842105263158</v>
      </c>
      <c r="Z747" s="21">
        <f t="shared" si="351"/>
        <v>2020</v>
      </c>
      <c r="AA747" s="4">
        <f t="shared" si="352"/>
        <v>-1</v>
      </c>
      <c r="AB747" s="4">
        <f t="shared" si="353"/>
        <v>-1</v>
      </c>
      <c r="AC747" s="4">
        <f t="shared" si="354"/>
        <v>0</v>
      </c>
      <c r="AD747" s="4"/>
      <c r="AE747" s="4">
        <f t="shared" si="355"/>
        <v>-1.3736842105263158</v>
      </c>
      <c r="AF747" s="22">
        <f t="shared" si="356"/>
        <v>-0.10000000000000009</v>
      </c>
      <c r="AG747" s="22">
        <f t="shared" si="357"/>
        <v>-1.4736842105263159</v>
      </c>
      <c r="AH747" s="3">
        <f t="shared" si="358"/>
        <v>0</v>
      </c>
      <c r="AI747" s="28" t="b">
        <f t="shared" si="359"/>
        <v>0</v>
      </c>
      <c r="AJ747" s="3">
        <f t="shared" si="360"/>
        <v>4.9999999999999933E-2</v>
      </c>
      <c r="AK747" s="3">
        <f t="shared" si="361"/>
        <v>4.9999999999999933E-2</v>
      </c>
      <c r="AL747" s="26">
        <f t="shared" si="362"/>
        <v>1</v>
      </c>
      <c r="AM747" s="26">
        <f ca="1">IF(RAND()&lt;J747,H747*F747,I747*G747)-1</f>
        <v>0.89999999999999991</v>
      </c>
      <c r="AN747" s="26">
        <f ca="1">IF(RAND()&lt;(J747+(2*F747-1)*Sheet2!D$109),H747*F747,I747*G747)-1</f>
        <v>-1</v>
      </c>
      <c r="AO747" s="3">
        <f t="shared" si="333"/>
        <v>202010</v>
      </c>
    </row>
    <row r="748" spans="1:41" s="3" customFormat="1" x14ac:dyDescent="0.25">
      <c r="A748" s="6">
        <v>44126</v>
      </c>
      <c r="B748" s="1" t="s">
        <v>41</v>
      </c>
      <c r="C748" s="1" t="s">
        <v>20</v>
      </c>
      <c r="D748">
        <v>22</v>
      </c>
      <c r="E748" s="1">
        <v>21</v>
      </c>
      <c r="F748">
        <f t="shared" si="334"/>
        <v>1</v>
      </c>
      <c r="G748">
        <f t="shared" si="335"/>
        <v>0</v>
      </c>
      <c r="H748" s="4">
        <v>1.4</v>
      </c>
      <c r="I748" s="4">
        <v>3.1</v>
      </c>
      <c r="J748" s="4">
        <f t="shared" si="336"/>
        <v>0.7142857142857143</v>
      </c>
      <c r="K748" s="4">
        <f t="shared" si="337"/>
        <v>0.32258064516129031</v>
      </c>
      <c r="L748" s="17">
        <f t="shared" si="338"/>
        <v>0.68428571428571427</v>
      </c>
      <c r="M748" s="17">
        <f t="shared" si="339"/>
        <v>0.35258064516129028</v>
      </c>
      <c r="N748" s="34">
        <f t="shared" si="340"/>
        <v>1.4613778705636744</v>
      </c>
      <c r="O748" s="12">
        <f t="shared" si="341"/>
        <v>2.8362305580969811</v>
      </c>
      <c r="P748" s="4">
        <f t="shared" si="342"/>
        <v>202010</v>
      </c>
      <c r="Q748" s="17">
        <f t="shared" si="343"/>
        <v>1.4</v>
      </c>
      <c r="R748" s="17">
        <f t="shared" si="344"/>
        <v>-2.9761904761904767</v>
      </c>
      <c r="S748" s="16">
        <f t="shared" si="345"/>
        <v>-1.5761904761904768</v>
      </c>
      <c r="T748" s="5">
        <f t="shared" si="346"/>
        <v>2.2142857142857144</v>
      </c>
      <c r="U748" s="21">
        <f t="shared" si="347"/>
        <v>0</v>
      </c>
      <c r="V748" s="5"/>
      <c r="W748" s="5">
        <f t="shared" si="348"/>
        <v>0.39999999999999991</v>
      </c>
      <c r="X748" s="4">
        <f t="shared" si="349"/>
        <v>-0.2857142857142857</v>
      </c>
      <c r="Y748" s="4">
        <f t="shared" si="350"/>
        <v>-0.68571428571428561</v>
      </c>
      <c r="Z748" s="21">
        <f t="shared" si="351"/>
        <v>2020</v>
      </c>
      <c r="AA748" s="4">
        <f t="shared" si="352"/>
        <v>-1</v>
      </c>
      <c r="AB748" s="4">
        <f t="shared" si="353"/>
        <v>-1</v>
      </c>
      <c r="AC748" s="4">
        <f t="shared" si="354"/>
        <v>0</v>
      </c>
      <c r="AD748" s="4"/>
      <c r="AE748" s="4">
        <f t="shared" si="355"/>
        <v>-0.68571428571428561</v>
      </c>
      <c r="AF748" s="22">
        <f t="shared" si="356"/>
        <v>-0.60000000000000009</v>
      </c>
      <c r="AG748" s="22">
        <f t="shared" si="357"/>
        <v>-1.2857142857142856</v>
      </c>
      <c r="AH748" s="3">
        <f t="shared" si="358"/>
        <v>0</v>
      </c>
      <c r="AI748" s="28" t="b">
        <f t="shared" si="359"/>
        <v>0</v>
      </c>
      <c r="AJ748" s="3">
        <f t="shared" si="360"/>
        <v>3.5555555555555562E-2</v>
      </c>
      <c r="AK748" s="3">
        <f t="shared" si="361"/>
        <v>3.5555555555555562E-2</v>
      </c>
      <c r="AL748" s="26">
        <f t="shared" si="362"/>
        <v>2.2142857142857144</v>
      </c>
      <c r="AM748" s="26">
        <f ca="1">IF(RAND()&lt;J748,H748*F748,I748*G748)-1</f>
        <v>-1</v>
      </c>
      <c r="AN748" s="26">
        <f ca="1">IF(RAND()&lt;(J748+(2*F748-1)*Sheet2!D$109),H748*F748,I748*G748)-1</f>
        <v>0.39999999999999991</v>
      </c>
      <c r="AO748" s="3">
        <f t="shared" si="333"/>
        <v>202010</v>
      </c>
    </row>
    <row r="749" spans="1:41" s="3" customFormat="1" x14ac:dyDescent="0.25">
      <c r="A749" s="6">
        <v>44123</v>
      </c>
      <c r="B749" s="1" t="s">
        <v>23</v>
      </c>
      <c r="C749" s="1" t="s">
        <v>49</v>
      </c>
      <c r="D749">
        <v>10</v>
      </c>
      <c r="E749" s="1">
        <v>38</v>
      </c>
      <c r="F749">
        <f t="shared" si="334"/>
        <v>0</v>
      </c>
      <c r="G749">
        <f t="shared" si="335"/>
        <v>1</v>
      </c>
      <c r="H749" s="4">
        <v>2.2000000000000002</v>
      </c>
      <c r="I749" s="4">
        <v>1.71</v>
      </c>
      <c r="J749" s="4">
        <f t="shared" si="336"/>
        <v>0.45454545454545453</v>
      </c>
      <c r="K749" s="4">
        <f t="shared" si="337"/>
        <v>0.58479532163742687</v>
      </c>
      <c r="L749" s="17">
        <f t="shared" si="338"/>
        <v>0.4845454545454545</v>
      </c>
      <c r="M749" s="17">
        <f t="shared" si="339"/>
        <v>0.55479532163742684</v>
      </c>
      <c r="N749" s="34">
        <f t="shared" si="340"/>
        <v>2.0637898686679175</v>
      </c>
      <c r="O749" s="12">
        <f t="shared" si="341"/>
        <v>1.8024665331506273</v>
      </c>
      <c r="P749" s="4">
        <f t="shared" si="342"/>
        <v>202010</v>
      </c>
      <c r="Q749" s="17">
        <f t="shared" si="343"/>
        <v>1.2865497076023393</v>
      </c>
      <c r="R749" s="17">
        <f t="shared" si="344"/>
        <v>-2.2417840375586855</v>
      </c>
      <c r="S749" s="16">
        <f t="shared" si="345"/>
        <v>-0.95523432995634616</v>
      </c>
      <c r="T749" s="5">
        <f t="shared" si="346"/>
        <v>0.77727272727272723</v>
      </c>
      <c r="U749" s="21">
        <f t="shared" si="347"/>
        <v>0</v>
      </c>
      <c r="V749" s="5"/>
      <c r="W749" s="5">
        <f t="shared" si="348"/>
        <v>-1</v>
      </c>
      <c r="X749" s="4">
        <f t="shared" si="349"/>
        <v>-1</v>
      </c>
      <c r="Y749" s="4">
        <f t="shared" si="350"/>
        <v>0</v>
      </c>
      <c r="Z749" s="21">
        <f t="shared" si="351"/>
        <v>2020</v>
      </c>
      <c r="AA749" s="4">
        <f t="shared" si="352"/>
        <v>0.71</v>
      </c>
      <c r="AB749" s="4">
        <f t="shared" si="353"/>
        <v>-0.41520467836257313</v>
      </c>
      <c r="AC749" s="4">
        <f t="shared" si="354"/>
        <v>-1.1252046783625731</v>
      </c>
      <c r="AD749" s="4"/>
      <c r="AE749" s="4">
        <f t="shared" si="355"/>
        <v>-1.7454545454545456</v>
      </c>
      <c r="AF749" s="22">
        <f t="shared" si="356"/>
        <v>-0.29000000000000004</v>
      </c>
      <c r="AG749" s="22">
        <f t="shared" si="357"/>
        <v>-1.4152046783625731</v>
      </c>
      <c r="AH749" s="3">
        <f t="shared" si="358"/>
        <v>0</v>
      </c>
      <c r="AI749" s="28" t="b">
        <f t="shared" si="359"/>
        <v>0</v>
      </c>
      <c r="AJ749" s="3">
        <f t="shared" si="360"/>
        <v>3.7851662404092101E-2</v>
      </c>
      <c r="AK749" s="3">
        <f t="shared" si="361"/>
        <v>3.785166240409199E-2</v>
      </c>
      <c r="AL749" s="26">
        <f t="shared" si="362"/>
        <v>0.77727272727272723</v>
      </c>
      <c r="AM749" s="26">
        <f ca="1">IF(RAND()&lt;J749,H749*F749,I749*G749)-1</f>
        <v>0.71</v>
      </c>
      <c r="AN749" s="26">
        <f ca="1">IF(RAND()&lt;(J749+(2*F749-1)*Sheet2!D$109),H749*F749,I749*G749)-1</f>
        <v>0.71</v>
      </c>
      <c r="AO749" s="3">
        <f t="shared" si="333"/>
        <v>202010</v>
      </c>
    </row>
    <row r="750" spans="1:41" s="3" customFormat="1" x14ac:dyDescent="0.25">
      <c r="A750" s="6">
        <v>44123</v>
      </c>
      <c r="B750" s="1" t="s">
        <v>32</v>
      </c>
      <c r="C750" s="1" t="s">
        <v>35</v>
      </c>
      <c r="D750">
        <v>17</v>
      </c>
      <c r="E750" s="1">
        <v>26</v>
      </c>
      <c r="F750">
        <f t="shared" si="334"/>
        <v>0</v>
      </c>
      <c r="G750">
        <f t="shared" si="335"/>
        <v>1</v>
      </c>
      <c r="H750" s="4">
        <v>2.7</v>
      </c>
      <c r="I750" s="4">
        <v>1.5</v>
      </c>
      <c r="J750" s="4">
        <f t="shared" si="336"/>
        <v>0.37037037037037035</v>
      </c>
      <c r="K750" s="4">
        <f t="shared" si="337"/>
        <v>0.66666666666666663</v>
      </c>
      <c r="L750" s="17">
        <f t="shared" si="338"/>
        <v>0.40037037037037038</v>
      </c>
      <c r="M750" s="17">
        <f t="shared" si="339"/>
        <v>0.6366666666666666</v>
      </c>
      <c r="N750" s="34">
        <f t="shared" si="340"/>
        <v>2.497687326549491</v>
      </c>
      <c r="O750" s="12">
        <f t="shared" si="341"/>
        <v>1.5706806282722514</v>
      </c>
      <c r="P750" s="4">
        <f t="shared" si="342"/>
        <v>202010</v>
      </c>
      <c r="Q750" s="17">
        <f t="shared" si="343"/>
        <v>1.8</v>
      </c>
      <c r="R750" s="17">
        <f t="shared" si="344"/>
        <v>-2.5882352941176467</v>
      </c>
      <c r="S750" s="16">
        <f t="shared" si="345"/>
        <v>-0.7882352941176467</v>
      </c>
      <c r="T750" s="5">
        <f t="shared" si="346"/>
        <v>0.55555555555555547</v>
      </c>
      <c r="U750" s="21">
        <f t="shared" si="347"/>
        <v>0</v>
      </c>
      <c r="V750" s="5"/>
      <c r="W750" s="5">
        <f t="shared" si="348"/>
        <v>-1</v>
      </c>
      <c r="X750" s="4">
        <f t="shared" si="349"/>
        <v>-1</v>
      </c>
      <c r="Y750" s="4">
        <f t="shared" si="350"/>
        <v>0</v>
      </c>
      <c r="Z750" s="21">
        <f t="shared" si="351"/>
        <v>2020</v>
      </c>
      <c r="AA750" s="4">
        <f t="shared" si="352"/>
        <v>0.5</v>
      </c>
      <c r="AB750" s="4">
        <f t="shared" si="353"/>
        <v>-0.33333333333333337</v>
      </c>
      <c r="AC750" s="4">
        <f t="shared" si="354"/>
        <v>-0.83333333333333337</v>
      </c>
      <c r="AD750" s="4"/>
      <c r="AE750" s="4">
        <f t="shared" si="355"/>
        <v>-2.3296296296296299</v>
      </c>
      <c r="AF750" s="22">
        <f t="shared" si="356"/>
        <v>-0.5</v>
      </c>
      <c r="AG750" s="22">
        <f t="shared" si="357"/>
        <v>-1.3333333333333335</v>
      </c>
      <c r="AH750" s="3">
        <f t="shared" si="358"/>
        <v>0</v>
      </c>
      <c r="AI750" s="28" t="b">
        <f t="shared" si="359"/>
        <v>0</v>
      </c>
      <c r="AJ750" s="3">
        <f t="shared" si="360"/>
        <v>3.5714285714285587E-2</v>
      </c>
      <c r="AK750" s="3">
        <f t="shared" si="361"/>
        <v>3.5714285714285587E-2</v>
      </c>
      <c r="AL750" s="26">
        <f t="shared" si="362"/>
        <v>0.55555555555555547</v>
      </c>
      <c r="AM750" s="26">
        <f ca="1">IF(RAND()&lt;J750,H750*F750,I750*G750)-1</f>
        <v>-1</v>
      </c>
      <c r="AN750" s="26">
        <f ca="1">IF(RAND()&lt;(J750+(2*F750-1)*Sheet2!D$109),H750*F750,I750*G750)-1</f>
        <v>0.5</v>
      </c>
      <c r="AO750" s="3">
        <f t="shared" si="333"/>
        <v>202010</v>
      </c>
    </row>
    <row r="751" spans="1:41" s="3" customFormat="1" x14ac:dyDescent="0.25">
      <c r="A751" s="6">
        <v>44122</v>
      </c>
      <c r="B751" s="1" t="s">
        <v>24</v>
      </c>
      <c r="C751" s="1" t="s">
        <v>55</v>
      </c>
      <c r="D751">
        <v>24</v>
      </c>
      <c r="E751" s="1">
        <v>16</v>
      </c>
      <c r="F751">
        <f t="shared" si="334"/>
        <v>1</v>
      </c>
      <c r="G751">
        <f t="shared" si="335"/>
        <v>0</v>
      </c>
      <c r="H751" s="4">
        <v>2.4</v>
      </c>
      <c r="I751" s="4">
        <v>1.62</v>
      </c>
      <c r="J751" s="4">
        <f t="shared" si="336"/>
        <v>0.41666666666666669</v>
      </c>
      <c r="K751" s="4">
        <f t="shared" si="337"/>
        <v>0.61728395061728392</v>
      </c>
      <c r="L751" s="17">
        <f t="shared" si="338"/>
        <v>0.38666666666666671</v>
      </c>
      <c r="M751" s="17">
        <f t="shared" si="339"/>
        <v>0.64728395061728394</v>
      </c>
      <c r="N751" s="34">
        <f t="shared" si="340"/>
        <v>2.5862068965517238</v>
      </c>
      <c r="O751" s="12">
        <f t="shared" si="341"/>
        <v>1.5449170322334542</v>
      </c>
      <c r="P751" s="4">
        <f t="shared" si="342"/>
        <v>202010</v>
      </c>
      <c r="Q751" s="17">
        <f t="shared" si="343"/>
        <v>2.4</v>
      </c>
      <c r="R751" s="17">
        <f t="shared" si="344"/>
        <v>-2.3271889400921655</v>
      </c>
      <c r="S751" s="16">
        <f t="shared" si="345"/>
        <v>7.281105990783443E-2</v>
      </c>
      <c r="T751" s="5">
        <f t="shared" si="346"/>
        <v>0.67500000000000004</v>
      </c>
      <c r="U751" s="21">
        <f t="shared" si="347"/>
        <v>0</v>
      </c>
      <c r="V751" s="5"/>
      <c r="W751" s="5">
        <f t="shared" si="348"/>
        <v>1.4</v>
      </c>
      <c r="X751" s="4">
        <f t="shared" si="349"/>
        <v>-0.58333333333333326</v>
      </c>
      <c r="Y751" s="4">
        <f t="shared" si="350"/>
        <v>-1.9833333333333332</v>
      </c>
      <c r="Z751" s="21">
        <f t="shared" si="351"/>
        <v>2020</v>
      </c>
      <c r="AA751" s="4">
        <f t="shared" si="352"/>
        <v>-1</v>
      </c>
      <c r="AB751" s="4">
        <f t="shared" si="353"/>
        <v>-1</v>
      </c>
      <c r="AC751" s="4">
        <f t="shared" si="354"/>
        <v>0</v>
      </c>
      <c r="AD751" s="4"/>
      <c r="AE751" s="4">
        <f t="shared" si="355"/>
        <v>-1.9833333333333332</v>
      </c>
      <c r="AF751" s="22">
        <f t="shared" si="356"/>
        <v>0.39999999999999991</v>
      </c>
      <c r="AG751" s="22">
        <f t="shared" si="357"/>
        <v>-1.5833333333333333</v>
      </c>
      <c r="AH751" s="3">
        <f t="shared" si="358"/>
        <v>0</v>
      </c>
      <c r="AI751" s="28" t="b">
        <f t="shared" si="359"/>
        <v>0</v>
      </c>
      <c r="AJ751" s="3">
        <f t="shared" si="360"/>
        <v>3.2835820895522283E-2</v>
      </c>
      <c r="AK751" s="3">
        <f t="shared" si="361"/>
        <v>3.2835820895522505E-2</v>
      </c>
      <c r="AL751" s="26">
        <f t="shared" si="362"/>
        <v>0.67500000000000004</v>
      </c>
      <c r="AM751" s="26">
        <f ca="1">IF(RAND()&lt;J751,H751*F751,I751*G751)-1</f>
        <v>-1</v>
      </c>
      <c r="AN751" s="26">
        <f ca="1">IF(RAND()&lt;(J751+(2*F751-1)*Sheet2!D$109),H751*F751,I751*G751)-1</f>
        <v>1.4</v>
      </c>
      <c r="AO751" s="3">
        <f t="shared" si="333"/>
        <v>202010</v>
      </c>
    </row>
    <row r="752" spans="1:41" s="3" customFormat="1" x14ac:dyDescent="0.25">
      <c r="A752" s="6">
        <v>44122</v>
      </c>
      <c r="B752" s="1" t="s">
        <v>25</v>
      </c>
      <c r="C752" s="1" t="s">
        <v>48</v>
      </c>
      <c r="D752">
        <v>38</v>
      </c>
      <c r="E752" s="1">
        <v>10</v>
      </c>
      <c r="F752">
        <f t="shared" si="334"/>
        <v>1</v>
      </c>
      <c r="G752">
        <f t="shared" si="335"/>
        <v>0</v>
      </c>
      <c r="H752" s="4">
        <v>2.0499999999999998</v>
      </c>
      <c r="I752" s="4">
        <v>1.8</v>
      </c>
      <c r="J752" s="4">
        <f t="shared" si="336"/>
        <v>0.48780487804878053</v>
      </c>
      <c r="K752" s="4">
        <f t="shared" si="337"/>
        <v>0.55555555555555558</v>
      </c>
      <c r="L752" s="17">
        <f t="shared" si="338"/>
        <v>0.45780487804878056</v>
      </c>
      <c r="M752" s="17">
        <f t="shared" si="339"/>
        <v>0.58555555555555561</v>
      </c>
      <c r="N752" s="34">
        <f t="shared" si="340"/>
        <v>2.1843367075119868</v>
      </c>
      <c r="O752" s="12">
        <f t="shared" si="341"/>
        <v>1.7077798861480074</v>
      </c>
      <c r="P752" s="4">
        <f t="shared" si="342"/>
        <v>202010</v>
      </c>
      <c r="Q752" s="17">
        <f t="shared" si="343"/>
        <v>2.0499999999999998</v>
      </c>
      <c r="R752" s="17">
        <f t="shared" si="344"/>
        <v>-2.2023809523809526</v>
      </c>
      <c r="S752" s="16">
        <f t="shared" si="345"/>
        <v>-0.15238095238095273</v>
      </c>
      <c r="T752" s="5">
        <f t="shared" si="346"/>
        <v>0.87804878048780499</v>
      </c>
      <c r="U752" s="21">
        <f t="shared" si="347"/>
        <v>0</v>
      </c>
      <c r="V752" s="5"/>
      <c r="W752" s="5">
        <f t="shared" si="348"/>
        <v>1.0499999999999998</v>
      </c>
      <c r="X752" s="4">
        <f t="shared" si="349"/>
        <v>-0.51219512195121952</v>
      </c>
      <c r="Y752" s="4">
        <f t="shared" si="350"/>
        <v>-1.5621951219512193</v>
      </c>
      <c r="Z752" s="21">
        <f t="shared" si="351"/>
        <v>2020</v>
      </c>
      <c r="AA752" s="4">
        <f t="shared" si="352"/>
        <v>-1</v>
      </c>
      <c r="AB752" s="4">
        <f t="shared" si="353"/>
        <v>-1</v>
      </c>
      <c r="AC752" s="4">
        <f t="shared" si="354"/>
        <v>0</v>
      </c>
      <c r="AD752" s="4"/>
      <c r="AE752" s="4">
        <f t="shared" si="355"/>
        <v>-1.5621951219512193</v>
      </c>
      <c r="AF752" s="22">
        <f t="shared" si="356"/>
        <v>4.9999999999999822E-2</v>
      </c>
      <c r="AG752" s="22">
        <f t="shared" si="357"/>
        <v>-1.5121951219512195</v>
      </c>
      <c r="AH752" s="3">
        <f t="shared" si="358"/>
        <v>0</v>
      </c>
      <c r="AI752" s="28" t="b">
        <f t="shared" si="359"/>
        <v>0</v>
      </c>
      <c r="AJ752" s="3">
        <f t="shared" si="360"/>
        <v>4.1558441558441461E-2</v>
      </c>
      <c r="AK752" s="3">
        <f t="shared" si="361"/>
        <v>4.1558441558441683E-2</v>
      </c>
      <c r="AL752" s="26">
        <f t="shared" si="362"/>
        <v>0.87804878048780499</v>
      </c>
      <c r="AM752" s="26">
        <f ca="1">IF(RAND()&lt;J752,H752*F752,I752*G752)-1</f>
        <v>1.0499999999999998</v>
      </c>
      <c r="AN752" s="26">
        <f ca="1">IF(RAND()&lt;(J752+(2*F752-1)*Sheet2!D$109),H752*F752,I752*G752)-1</f>
        <v>1.0499999999999998</v>
      </c>
      <c r="AO752" s="3">
        <f t="shared" si="333"/>
        <v>202010</v>
      </c>
    </row>
    <row r="753" spans="1:41" s="3" customFormat="1" x14ac:dyDescent="0.25">
      <c r="A753" s="6">
        <v>44122</v>
      </c>
      <c r="B753" s="1" t="s">
        <v>37</v>
      </c>
      <c r="C753" s="1" t="s">
        <v>39</v>
      </c>
      <c r="D753">
        <v>24</v>
      </c>
      <c r="E753" s="1">
        <v>0</v>
      </c>
      <c r="F753">
        <f t="shared" si="334"/>
        <v>1</v>
      </c>
      <c r="G753">
        <f t="shared" si="335"/>
        <v>0</v>
      </c>
      <c r="H753" s="4">
        <v>1.27</v>
      </c>
      <c r="I753" s="4">
        <v>3.9</v>
      </c>
      <c r="J753" s="4">
        <f t="shared" si="336"/>
        <v>0.78740157480314954</v>
      </c>
      <c r="K753" s="4">
        <f t="shared" si="337"/>
        <v>0.25641025641025644</v>
      </c>
      <c r="L753" s="17">
        <f t="shared" si="338"/>
        <v>0.75740157480314951</v>
      </c>
      <c r="M753" s="17">
        <f t="shared" si="339"/>
        <v>0.28641025641025641</v>
      </c>
      <c r="N753" s="34">
        <f t="shared" si="340"/>
        <v>1.320303565859237</v>
      </c>
      <c r="O753" s="12">
        <f t="shared" si="341"/>
        <v>3.4914950760966876</v>
      </c>
      <c r="P753" s="4">
        <f t="shared" si="342"/>
        <v>202010</v>
      </c>
      <c r="Q753" s="17">
        <f t="shared" si="343"/>
        <v>1.27</v>
      </c>
      <c r="R753" s="17">
        <f t="shared" si="344"/>
        <v>-4.0485312899106001</v>
      </c>
      <c r="S753" s="16">
        <f t="shared" si="345"/>
        <v>-2.7785312899106001</v>
      </c>
      <c r="T753" s="5">
        <f t="shared" si="346"/>
        <v>3.0708661417322833</v>
      </c>
      <c r="U753" s="21">
        <f t="shared" si="347"/>
        <v>0</v>
      </c>
      <c r="V753" s="5"/>
      <c r="W753" s="5">
        <f t="shared" si="348"/>
        <v>0.27</v>
      </c>
      <c r="X753" s="4">
        <f t="shared" si="349"/>
        <v>-0.21259842519685046</v>
      </c>
      <c r="Y753" s="4">
        <f t="shared" si="350"/>
        <v>-0.48259842519685048</v>
      </c>
      <c r="Z753" s="21">
        <f t="shared" si="351"/>
        <v>2020</v>
      </c>
      <c r="AA753" s="4">
        <f t="shared" si="352"/>
        <v>-1</v>
      </c>
      <c r="AB753" s="4">
        <f t="shared" si="353"/>
        <v>-1</v>
      </c>
      <c r="AC753" s="4">
        <f t="shared" si="354"/>
        <v>0</v>
      </c>
      <c r="AD753" s="4"/>
      <c r="AE753" s="4">
        <f t="shared" si="355"/>
        <v>-0.48259842519685048</v>
      </c>
      <c r="AF753" s="22">
        <f t="shared" si="356"/>
        <v>-0.73</v>
      </c>
      <c r="AG753" s="22">
        <f t="shared" si="357"/>
        <v>-1.2125984251968505</v>
      </c>
      <c r="AH753" s="3">
        <f t="shared" si="358"/>
        <v>0</v>
      </c>
      <c r="AI753" s="28" t="b">
        <f t="shared" si="359"/>
        <v>0</v>
      </c>
      <c r="AJ753" s="3">
        <f t="shared" si="360"/>
        <v>4.1972920696324856E-2</v>
      </c>
      <c r="AK753" s="3">
        <f t="shared" si="361"/>
        <v>4.1972920696324856E-2</v>
      </c>
      <c r="AL753" s="26">
        <f t="shared" si="362"/>
        <v>3.0708661417322833</v>
      </c>
      <c r="AM753" s="26">
        <f ca="1">IF(RAND()&lt;J753,H753*F753,I753*G753)-1</f>
        <v>0.27</v>
      </c>
      <c r="AN753" s="26">
        <f ca="1">IF(RAND()&lt;(J753+(2*F753-1)*Sheet2!D$109),H753*F753,I753*G753)-1</f>
        <v>0.27</v>
      </c>
      <c r="AO753" s="3">
        <f t="shared" si="333"/>
        <v>202010</v>
      </c>
    </row>
    <row r="754" spans="1:41" s="3" customFormat="1" x14ac:dyDescent="0.25">
      <c r="A754" s="6">
        <v>44122</v>
      </c>
      <c r="B754" s="1" t="s">
        <v>26</v>
      </c>
      <c r="C754" s="1" t="s">
        <v>31</v>
      </c>
      <c r="D754">
        <v>16</v>
      </c>
      <c r="E754" s="1">
        <v>23</v>
      </c>
      <c r="F754">
        <f t="shared" si="334"/>
        <v>0</v>
      </c>
      <c r="G754">
        <f t="shared" si="335"/>
        <v>1</v>
      </c>
      <c r="H754" s="4">
        <v>1.66</v>
      </c>
      <c r="I754" s="4">
        <v>2.2999999999999998</v>
      </c>
      <c r="J754" s="4">
        <f t="shared" si="336"/>
        <v>0.60240963855421692</v>
      </c>
      <c r="K754" s="4">
        <f t="shared" si="337"/>
        <v>0.43478260869565222</v>
      </c>
      <c r="L754" s="17">
        <f t="shared" si="338"/>
        <v>0.63240963855421695</v>
      </c>
      <c r="M754" s="17">
        <f t="shared" si="339"/>
        <v>0.40478260869565219</v>
      </c>
      <c r="N754" s="34">
        <f t="shared" si="340"/>
        <v>1.5812535721089729</v>
      </c>
      <c r="O754" s="12">
        <f t="shared" si="341"/>
        <v>2.4704618689581093</v>
      </c>
      <c r="P754" s="4">
        <f t="shared" si="342"/>
        <v>202010</v>
      </c>
      <c r="Q754" s="17">
        <f t="shared" si="343"/>
        <v>0.72173913043478266</v>
      </c>
      <c r="R754" s="17">
        <f t="shared" si="344"/>
        <v>-2.2843822843822847</v>
      </c>
      <c r="S754" s="16">
        <f t="shared" si="345"/>
        <v>-1.5626431539475021</v>
      </c>
      <c r="T754" s="5">
        <f t="shared" si="346"/>
        <v>1.3855421686746987</v>
      </c>
      <c r="U754" s="21">
        <f t="shared" si="347"/>
        <v>0</v>
      </c>
      <c r="V754" s="5"/>
      <c r="W754" s="5">
        <f t="shared" si="348"/>
        <v>-1</v>
      </c>
      <c r="X754" s="4">
        <f t="shared" si="349"/>
        <v>-1</v>
      </c>
      <c r="Y754" s="4">
        <f t="shared" si="350"/>
        <v>0</v>
      </c>
      <c r="Z754" s="21">
        <f t="shared" si="351"/>
        <v>2020</v>
      </c>
      <c r="AA754" s="4">
        <f t="shared" si="352"/>
        <v>1.2999999999999998</v>
      </c>
      <c r="AB754" s="4">
        <f t="shared" si="353"/>
        <v>-0.56521739130434778</v>
      </c>
      <c r="AC754" s="4">
        <f t="shared" si="354"/>
        <v>-1.8652173913043475</v>
      </c>
      <c r="AD754" s="4"/>
      <c r="AE754" s="4">
        <f t="shared" si="355"/>
        <v>-1.0575903614457829</v>
      </c>
      <c r="AF754" s="22">
        <f t="shared" si="356"/>
        <v>0.29999999999999982</v>
      </c>
      <c r="AG754" s="22">
        <f t="shared" si="357"/>
        <v>-1.5652173913043477</v>
      </c>
      <c r="AH754" s="3">
        <f t="shared" si="358"/>
        <v>0</v>
      </c>
      <c r="AI754" s="28" t="b">
        <f t="shared" si="359"/>
        <v>0</v>
      </c>
      <c r="AJ754" s="3">
        <f t="shared" si="360"/>
        <v>3.5858585858585923E-2</v>
      </c>
      <c r="AK754" s="3">
        <f t="shared" si="361"/>
        <v>3.5858585858585923E-2</v>
      </c>
      <c r="AL754" s="26">
        <f t="shared" si="362"/>
        <v>1.3855421686746987</v>
      </c>
      <c r="AM754" s="26">
        <f ca="1">IF(RAND()&lt;J754,H754*F754,I754*G754)-1</f>
        <v>1.2999999999999998</v>
      </c>
      <c r="AN754" s="26">
        <f ca="1">IF(RAND()&lt;(J754+(2*F754-1)*Sheet2!D$109),H754*F754,I754*G754)-1</f>
        <v>1.2999999999999998</v>
      </c>
      <c r="AO754" s="3">
        <f t="shared" si="333"/>
        <v>202010</v>
      </c>
    </row>
    <row r="755" spans="1:41" s="3" customFormat="1" x14ac:dyDescent="0.25">
      <c r="A755" s="6">
        <v>44122</v>
      </c>
      <c r="B755" s="1" t="s">
        <v>22</v>
      </c>
      <c r="C755" s="1" t="s">
        <v>30</v>
      </c>
      <c r="D755">
        <v>31</v>
      </c>
      <c r="E755" s="1">
        <v>27</v>
      </c>
      <c r="F755">
        <f t="shared" si="334"/>
        <v>1</v>
      </c>
      <c r="G755">
        <f t="shared" si="335"/>
        <v>0</v>
      </c>
      <c r="H755" s="4">
        <v>1.25</v>
      </c>
      <c r="I755" s="4">
        <v>4.0999999999999996</v>
      </c>
      <c r="J755" s="4">
        <f t="shared" si="336"/>
        <v>0.8</v>
      </c>
      <c r="K755" s="4">
        <f t="shared" si="337"/>
        <v>0.24390243902439027</v>
      </c>
      <c r="L755" s="17">
        <f t="shared" si="338"/>
        <v>0.77</v>
      </c>
      <c r="M755" s="17">
        <f t="shared" si="339"/>
        <v>0.27390243902439027</v>
      </c>
      <c r="N755" s="34">
        <f t="shared" si="340"/>
        <v>1.2987012987012987</v>
      </c>
      <c r="O755" s="12">
        <f t="shared" si="341"/>
        <v>3.6509349955476398</v>
      </c>
      <c r="P755" s="4">
        <f t="shared" si="342"/>
        <v>202010</v>
      </c>
      <c r="Q755" s="17">
        <f t="shared" si="343"/>
        <v>1.25</v>
      </c>
      <c r="R755" s="17">
        <f t="shared" si="344"/>
        <v>-4.32258064516129</v>
      </c>
      <c r="S755" s="16">
        <f t="shared" si="345"/>
        <v>-3.07258064516129</v>
      </c>
      <c r="T755" s="5">
        <f t="shared" si="346"/>
        <v>3.28</v>
      </c>
      <c r="U755" s="21">
        <f t="shared" si="347"/>
        <v>0</v>
      </c>
      <c r="V755" s="5"/>
      <c r="W755" s="5">
        <f t="shared" si="348"/>
        <v>0.25</v>
      </c>
      <c r="X755" s="4">
        <f t="shared" si="349"/>
        <v>-0.19999999999999996</v>
      </c>
      <c r="Y755" s="4">
        <f t="shared" si="350"/>
        <v>-0.44999999999999996</v>
      </c>
      <c r="Z755" s="21">
        <f t="shared" si="351"/>
        <v>2020</v>
      </c>
      <c r="AA755" s="4">
        <f t="shared" si="352"/>
        <v>-1</v>
      </c>
      <c r="AB755" s="4">
        <f t="shared" si="353"/>
        <v>-1</v>
      </c>
      <c r="AC755" s="4">
        <f t="shared" si="354"/>
        <v>0</v>
      </c>
      <c r="AD755" s="4"/>
      <c r="AE755" s="4">
        <f t="shared" si="355"/>
        <v>-0.44999999999999996</v>
      </c>
      <c r="AF755" s="22">
        <f t="shared" si="356"/>
        <v>-0.75</v>
      </c>
      <c r="AG755" s="22">
        <f t="shared" si="357"/>
        <v>-1.2</v>
      </c>
      <c r="AH755" s="3">
        <f t="shared" si="358"/>
        <v>0</v>
      </c>
      <c r="AI755" s="28" t="b">
        <f t="shared" si="359"/>
        <v>0</v>
      </c>
      <c r="AJ755" s="3">
        <f t="shared" si="360"/>
        <v>4.2056074766355089E-2</v>
      </c>
      <c r="AK755" s="3">
        <f t="shared" si="361"/>
        <v>4.2056074766355089E-2</v>
      </c>
      <c r="AL755" s="26">
        <f t="shared" si="362"/>
        <v>3.28</v>
      </c>
      <c r="AM755" s="26">
        <f ca="1">IF(RAND()&lt;J755,H755*F755,I755*G755)-1</f>
        <v>-1</v>
      </c>
      <c r="AN755" s="26">
        <f ca="1">IF(RAND()&lt;(J755+(2*F755-1)*Sheet2!D$109),H755*F755,I755*G755)-1</f>
        <v>0.25</v>
      </c>
      <c r="AO755" s="3">
        <f t="shared" si="333"/>
        <v>202010</v>
      </c>
    </row>
    <row r="756" spans="1:41" s="3" customFormat="1" x14ac:dyDescent="0.25">
      <c r="A756" s="6">
        <v>44122</v>
      </c>
      <c r="B756" s="1" t="s">
        <v>42</v>
      </c>
      <c r="C756" s="1" t="s">
        <v>19</v>
      </c>
      <c r="D756">
        <v>16</v>
      </c>
      <c r="E756" s="1">
        <v>34</v>
      </c>
      <c r="F756">
        <f t="shared" si="334"/>
        <v>0</v>
      </c>
      <c r="G756">
        <f t="shared" si="335"/>
        <v>1</v>
      </c>
      <c r="H756" s="4">
        <v>2.5499999999999998</v>
      </c>
      <c r="I756" s="4">
        <v>1.57</v>
      </c>
      <c r="J756" s="4">
        <f t="shared" si="336"/>
        <v>0.39215686274509809</v>
      </c>
      <c r="K756" s="4">
        <f t="shared" si="337"/>
        <v>0.63694267515923564</v>
      </c>
      <c r="L756" s="17">
        <f t="shared" si="338"/>
        <v>0.42215686274509812</v>
      </c>
      <c r="M756" s="17">
        <f t="shared" si="339"/>
        <v>0.60694267515923561</v>
      </c>
      <c r="N756" s="34">
        <f t="shared" si="340"/>
        <v>2.368787738039944</v>
      </c>
      <c r="O756" s="12">
        <f t="shared" si="341"/>
        <v>1.6476020568790011</v>
      </c>
      <c r="P756" s="4">
        <f t="shared" si="342"/>
        <v>202010</v>
      </c>
      <c r="Q756" s="17">
        <f t="shared" si="343"/>
        <v>1.6242038216560508</v>
      </c>
      <c r="R756" s="17">
        <f t="shared" si="344"/>
        <v>-2.3995472552348613</v>
      </c>
      <c r="S756" s="16">
        <f t="shared" si="345"/>
        <v>-0.77534343357881053</v>
      </c>
      <c r="T756" s="5">
        <f t="shared" si="346"/>
        <v>0.61568627450980395</v>
      </c>
      <c r="U756" s="21">
        <f t="shared" si="347"/>
        <v>0</v>
      </c>
      <c r="V756" s="5"/>
      <c r="W756" s="5">
        <f t="shared" si="348"/>
        <v>-1</v>
      </c>
      <c r="X756" s="4">
        <f t="shared" si="349"/>
        <v>-1</v>
      </c>
      <c r="Y756" s="4">
        <f t="shared" si="350"/>
        <v>0</v>
      </c>
      <c r="Z756" s="21">
        <f t="shared" si="351"/>
        <v>2020</v>
      </c>
      <c r="AA756" s="4">
        <f t="shared" si="352"/>
        <v>0.57000000000000006</v>
      </c>
      <c r="AB756" s="4">
        <f t="shared" si="353"/>
        <v>-0.36305732484076436</v>
      </c>
      <c r="AC756" s="4">
        <f t="shared" si="354"/>
        <v>-0.93305732484076442</v>
      </c>
      <c r="AD756" s="4"/>
      <c r="AE756" s="4">
        <f t="shared" si="355"/>
        <v>-2.1578431372549018</v>
      </c>
      <c r="AF756" s="22">
        <f t="shared" si="356"/>
        <v>-0.42999999999999994</v>
      </c>
      <c r="AG756" s="22">
        <f t="shared" si="357"/>
        <v>-1.3630573248407645</v>
      </c>
      <c r="AH756" s="3">
        <f t="shared" si="358"/>
        <v>0</v>
      </c>
      <c r="AI756" s="28" t="b">
        <f t="shared" si="359"/>
        <v>0</v>
      </c>
      <c r="AJ756" s="3">
        <f t="shared" si="360"/>
        <v>2.8276699029126329E-2</v>
      </c>
      <c r="AK756" s="3">
        <f t="shared" si="361"/>
        <v>2.8276699029126218E-2</v>
      </c>
      <c r="AL756" s="26">
        <f t="shared" si="362"/>
        <v>0.61568627450980395</v>
      </c>
      <c r="AM756" s="26">
        <f ca="1">IF(RAND()&lt;J756,H756*F756,I756*G756)-1</f>
        <v>-1</v>
      </c>
      <c r="AN756" s="26">
        <f ca="1">IF(RAND()&lt;(J756+(2*F756-1)*Sheet2!D$109),H756*F756,I756*G756)-1</f>
        <v>0.57000000000000006</v>
      </c>
      <c r="AO756" s="3">
        <f t="shared" si="333"/>
        <v>202010</v>
      </c>
    </row>
    <row r="757" spans="1:41" s="3" customFormat="1" x14ac:dyDescent="0.25">
      <c r="A757" s="6">
        <v>44122</v>
      </c>
      <c r="B757" s="1" t="s">
        <v>46</v>
      </c>
      <c r="C757" s="1" t="s">
        <v>27</v>
      </c>
      <c r="D757">
        <v>23</v>
      </c>
      <c r="E757" s="1">
        <v>40</v>
      </c>
      <c r="F757">
        <f t="shared" si="334"/>
        <v>0</v>
      </c>
      <c r="G757">
        <f t="shared" si="335"/>
        <v>1</v>
      </c>
      <c r="H757" s="4">
        <v>1.52</v>
      </c>
      <c r="I757" s="4">
        <v>2.67</v>
      </c>
      <c r="J757" s="4">
        <f t="shared" si="336"/>
        <v>0.65789473684210531</v>
      </c>
      <c r="K757" s="4">
        <f t="shared" si="337"/>
        <v>0.37453183520599254</v>
      </c>
      <c r="L757" s="17">
        <f t="shared" si="338"/>
        <v>0.68789473684210534</v>
      </c>
      <c r="M757" s="17">
        <f t="shared" si="339"/>
        <v>0.34453183520599251</v>
      </c>
      <c r="N757" s="34">
        <f t="shared" si="340"/>
        <v>1.4537107880642692</v>
      </c>
      <c r="O757" s="12">
        <f t="shared" si="341"/>
        <v>2.90248940102185</v>
      </c>
      <c r="P757" s="4">
        <f t="shared" si="342"/>
        <v>202010</v>
      </c>
      <c r="Q757" s="17">
        <f t="shared" si="343"/>
        <v>0.56928838951310867</v>
      </c>
      <c r="R757" s="17">
        <f t="shared" si="344"/>
        <v>-2.521879318286504</v>
      </c>
      <c r="S757" s="16">
        <f t="shared" si="345"/>
        <v>-1.9525909287733954</v>
      </c>
      <c r="T757" s="5">
        <f t="shared" si="346"/>
        <v>1.756578947368421</v>
      </c>
      <c r="U757" s="21">
        <f t="shared" si="347"/>
        <v>0</v>
      </c>
      <c r="V757" s="5"/>
      <c r="W757" s="5">
        <f t="shared" si="348"/>
        <v>-1</v>
      </c>
      <c r="X757" s="4">
        <f t="shared" si="349"/>
        <v>-1</v>
      </c>
      <c r="Y757" s="4">
        <f t="shared" si="350"/>
        <v>0</v>
      </c>
      <c r="Z757" s="21">
        <f t="shared" si="351"/>
        <v>2020</v>
      </c>
      <c r="AA757" s="4">
        <f t="shared" si="352"/>
        <v>1.67</v>
      </c>
      <c r="AB757" s="4">
        <f t="shared" si="353"/>
        <v>-0.62546816479400746</v>
      </c>
      <c r="AC757" s="4">
        <f t="shared" si="354"/>
        <v>-2.2954681647940074</v>
      </c>
      <c r="AD757" s="4"/>
      <c r="AE757" s="4">
        <f t="shared" si="355"/>
        <v>-0.86210526315789449</v>
      </c>
      <c r="AF757" s="22">
        <f t="shared" si="356"/>
        <v>0.66999999999999993</v>
      </c>
      <c r="AG757" s="22">
        <f t="shared" si="357"/>
        <v>-1.6254681647940075</v>
      </c>
      <c r="AH757" s="3">
        <f t="shared" si="358"/>
        <v>0</v>
      </c>
      <c r="AI757" s="28" t="b">
        <f t="shared" si="359"/>
        <v>0</v>
      </c>
      <c r="AJ757" s="3">
        <f t="shared" si="360"/>
        <v>3.1408114558472477E-2</v>
      </c>
      <c r="AK757" s="3">
        <f t="shared" si="361"/>
        <v>3.1408114558472588E-2</v>
      </c>
      <c r="AL757" s="26">
        <f t="shared" si="362"/>
        <v>1.756578947368421</v>
      </c>
      <c r="AM757" s="26">
        <f ca="1">IF(RAND()&lt;J757,H757*F757,I757*G757)-1</f>
        <v>-1</v>
      </c>
      <c r="AN757" s="26">
        <f ca="1">IF(RAND()&lt;(J757+(2*F757-1)*Sheet2!D$109),H757*F757,I757*G757)-1</f>
        <v>-1</v>
      </c>
      <c r="AO757" s="3">
        <f t="shared" si="333"/>
        <v>202010</v>
      </c>
    </row>
    <row r="758" spans="1:41" s="3" customFormat="1" x14ac:dyDescent="0.25">
      <c r="A758" s="6">
        <v>44122</v>
      </c>
      <c r="B758" s="1" t="s">
        <v>38</v>
      </c>
      <c r="C758" s="1" t="s">
        <v>21</v>
      </c>
      <c r="D758">
        <v>12</v>
      </c>
      <c r="E758" s="1">
        <v>18</v>
      </c>
      <c r="F758">
        <f t="shared" si="334"/>
        <v>0</v>
      </c>
      <c r="G758">
        <f t="shared" si="335"/>
        <v>1</v>
      </c>
      <c r="H758" s="4">
        <v>1.22</v>
      </c>
      <c r="I758" s="4">
        <v>4.5</v>
      </c>
      <c r="J758" s="4">
        <f t="shared" si="336"/>
        <v>0.81967213114754101</v>
      </c>
      <c r="K758" s="4">
        <f t="shared" si="337"/>
        <v>0.22222222222222221</v>
      </c>
      <c r="L758" s="17">
        <f t="shared" si="338"/>
        <v>0.84967213114754103</v>
      </c>
      <c r="M758" s="17">
        <f t="shared" si="339"/>
        <v>0.19222222222222221</v>
      </c>
      <c r="N758" s="34">
        <f t="shared" si="340"/>
        <v>1.1769245610650201</v>
      </c>
      <c r="O758" s="12">
        <f t="shared" si="341"/>
        <v>5.202312138728324</v>
      </c>
      <c r="P758" s="4">
        <f t="shared" si="342"/>
        <v>202010</v>
      </c>
      <c r="Q758" s="17">
        <f t="shared" si="343"/>
        <v>0.27111111111111108</v>
      </c>
      <c r="R758" s="17">
        <f t="shared" si="344"/>
        <v>-4.8311688311688314</v>
      </c>
      <c r="S758" s="16">
        <f t="shared" si="345"/>
        <v>-4.5600577200577206</v>
      </c>
      <c r="T758" s="5">
        <f t="shared" si="346"/>
        <v>3.6885245901639343</v>
      </c>
      <c r="U758" s="21">
        <f t="shared" si="347"/>
        <v>0</v>
      </c>
      <c r="V758" s="5"/>
      <c r="W758" s="5">
        <f t="shared" si="348"/>
        <v>-1</v>
      </c>
      <c r="X758" s="4">
        <f t="shared" si="349"/>
        <v>-1</v>
      </c>
      <c r="Y758" s="4">
        <f t="shared" si="350"/>
        <v>0</v>
      </c>
      <c r="Z758" s="21">
        <f t="shared" si="351"/>
        <v>2020</v>
      </c>
      <c r="AA758" s="4">
        <f t="shared" si="352"/>
        <v>3.5</v>
      </c>
      <c r="AB758" s="4">
        <f t="shared" si="353"/>
        <v>-0.77777777777777779</v>
      </c>
      <c r="AC758" s="4">
        <f t="shared" si="354"/>
        <v>-4.2777777777777777</v>
      </c>
      <c r="AD758" s="4"/>
      <c r="AE758" s="4">
        <f t="shared" si="355"/>
        <v>-0.40032786885245897</v>
      </c>
      <c r="AF758" s="22">
        <f t="shared" si="356"/>
        <v>2.5</v>
      </c>
      <c r="AG758" s="22">
        <f t="shared" si="357"/>
        <v>-1.7777777777777777</v>
      </c>
      <c r="AH758" s="3">
        <f t="shared" si="358"/>
        <v>0</v>
      </c>
      <c r="AI758" s="28" t="b">
        <f t="shared" si="359"/>
        <v>0</v>
      </c>
      <c r="AJ758" s="3">
        <f t="shared" si="360"/>
        <v>4.0209790209790097E-2</v>
      </c>
      <c r="AK758" s="3">
        <f t="shared" si="361"/>
        <v>4.0209790209790319E-2</v>
      </c>
      <c r="AL758" s="26">
        <f t="shared" si="362"/>
        <v>3.6885245901639343</v>
      </c>
      <c r="AM758" s="26">
        <f ca="1">IF(RAND()&lt;J758,H758*F758,I758*G758)-1</f>
        <v>-1</v>
      </c>
      <c r="AN758" s="26">
        <f ca="1">IF(RAND()&lt;(J758+(2*F758-1)*Sheet2!D$109),H758*F758,I758*G758)-1</f>
        <v>-1</v>
      </c>
      <c r="AO758" s="3">
        <f t="shared" si="333"/>
        <v>202010</v>
      </c>
    </row>
    <row r="759" spans="1:41" s="3" customFormat="1" x14ac:dyDescent="0.25">
      <c r="A759" s="6">
        <v>44122</v>
      </c>
      <c r="B759" s="1" t="s">
        <v>20</v>
      </c>
      <c r="C759" s="1" t="s">
        <v>58</v>
      </c>
      <c r="D759">
        <v>20</v>
      </c>
      <c r="E759" s="1">
        <v>19</v>
      </c>
      <c r="F759">
        <f t="shared" si="334"/>
        <v>1</v>
      </c>
      <c r="G759">
        <f t="shared" si="335"/>
        <v>0</v>
      </c>
      <c r="H759" s="4">
        <v>1.52</v>
      </c>
      <c r="I759" s="4">
        <v>2.67</v>
      </c>
      <c r="J759" s="4">
        <f t="shared" si="336"/>
        <v>0.65789473684210531</v>
      </c>
      <c r="K759" s="4">
        <f t="shared" si="337"/>
        <v>0.37453183520599254</v>
      </c>
      <c r="L759" s="17">
        <f t="shared" si="338"/>
        <v>0.62789473684210528</v>
      </c>
      <c r="M759" s="17">
        <f t="shared" si="339"/>
        <v>0.40453183520599256</v>
      </c>
      <c r="N759" s="34">
        <f t="shared" si="340"/>
        <v>1.5926236378876781</v>
      </c>
      <c r="O759" s="12">
        <f t="shared" si="341"/>
        <v>2.47199333395056</v>
      </c>
      <c r="P759" s="4">
        <f t="shared" si="342"/>
        <v>202010</v>
      </c>
      <c r="Q759" s="17">
        <f t="shared" si="343"/>
        <v>1.52</v>
      </c>
      <c r="R759" s="17">
        <f t="shared" si="344"/>
        <v>-2.521879318286504</v>
      </c>
      <c r="S759" s="16">
        <f t="shared" si="345"/>
        <v>-1.001879318286504</v>
      </c>
      <c r="T759" s="5">
        <f t="shared" si="346"/>
        <v>1.756578947368421</v>
      </c>
      <c r="U759" s="21">
        <f t="shared" si="347"/>
        <v>0</v>
      </c>
      <c r="V759" s="5"/>
      <c r="W759" s="5">
        <f t="shared" si="348"/>
        <v>0.52</v>
      </c>
      <c r="X759" s="4">
        <f t="shared" si="349"/>
        <v>-0.34210526315789469</v>
      </c>
      <c r="Y759" s="4">
        <f t="shared" si="350"/>
        <v>-0.86210526315789471</v>
      </c>
      <c r="Z759" s="21">
        <f t="shared" si="351"/>
        <v>2020</v>
      </c>
      <c r="AA759" s="4">
        <f t="shared" si="352"/>
        <v>-1</v>
      </c>
      <c r="AB759" s="4">
        <f t="shared" si="353"/>
        <v>-1</v>
      </c>
      <c r="AC759" s="4">
        <f t="shared" si="354"/>
        <v>0</v>
      </c>
      <c r="AD759" s="4"/>
      <c r="AE759" s="4">
        <f t="shared" si="355"/>
        <v>-0.86210526315789449</v>
      </c>
      <c r="AF759" s="22">
        <f t="shared" si="356"/>
        <v>-0.48</v>
      </c>
      <c r="AG759" s="22">
        <f t="shared" si="357"/>
        <v>-1.3421052631578947</v>
      </c>
      <c r="AH759" s="3">
        <f t="shared" si="358"/>
        <v>0</v>
      </c>
      <c r="AI759" s="28" t="b">
        <f t="shared" si="359"/>
        <v>0</v>
      </c>
      <c r="AJ759" s="3">
        <f t="shared" si="360"/>
        <v>3.1408114558472477E-2</v>
      </c>
      <c r="AK759" s="3">
        <f t="shared" si="361"/>
        <v>3.1408114558472588E-2</v>
      </c>
      <c r="AL759" s="26">
        <f t="shared" si="362"/>
        <v>1.756578947368421</v>
      </c>
      <c r="AM759" s="26">
        <f ca="1">IF(RAND()&lt;J759,H759*F759,I759*G759)-1</f>
        <v>0.52</v>
      </c>
      <c r="AN759" s="26">
        <f ca="1">IF(RAND()&lt;(J759+(2*F759-1)*Sheet2!D$109),H759*F759,I759*G759)-1</f>
        <v>0.52</v>
      </c>
      <c r="AO759" s="3">
        <f t="shared" si="333"/>
        <v>202010</v>
      </c>
    </row>
    <row r="760" spans="1:41" s="3" customFormat="1" x14ac:dyDescent="0.25">
      <c r="A760" s="6">
        <v>44122</v>
      </c>
      <c r="B760" s="1" t="s">
        <v>41</v>
      </c>
      <c r="C760" s="1" t="s">
        <v>29</v>
      </c>
      <c r="D760">
        <v>28</v>
      </c>
      <c r="E760" s="1">
        <v>30</v>
      </c>
      <c r="F760">
        <f t="shared" si="334"/>
        <v>0</v>
      </c>
      <c r="G760">
        <f t="shared" si="335"/>
        <v>1</v>
      </c>
      <c r="H760" s="4">
        <v>3.9</v>
      </c>
      <c r="I760" s="4">
        <v>1.27</v>
      </c>
      <c r="J760" s="4">
        <f t="shared" si="336"/>
        <v>0.25641025641025644</v>
      </c>
      <c r="K760" s="4">
        <f t="shared" si="337"/>
        <v>0.78740157480314954</v>
      </c>
      <c r="L760" s="17">
        <f t="shared" si="338"/>
        <v>0.28641025641025641</v>
      </c>
      <c r="M760" s="17">
        <f t="shared" si="339"/>
        <v>0.75740157480314951</v>
      </c>
      <c r="N760" s="34">
        <f t="shared" si="340"/>
        <v>3.4914950760966876</v>
      </c>
      <c r="O760" s="12">
        <f t="shared" si="341"/>
        <v>1.320303565859237</v>
      </c>
      <c r="P760" s="4">
        <f t="shared" si="342"/>
        <v>202010</v>
      </c>
      <c r="Q760" s="17">
        <f t="shared" si="343"/>
        <v>3.0708661417322833</v>
      </c>
      <c r="R760" s="17">
        <f t="shared" si="344"/>
        <v>-4.0485312899106001</v>
      </c>
      <c r="S760" s="16">
        <f t="shared" si="345"/>
        <v>-0.97766514817831673</v>
      </c>
      <c r="T760" s="5">
        <f t="shared" si="346"/>
        <v>0.32564102564102565</v>
      </c>
      <c r="U760" s="21">
        <f t="shared" si="347"/>
        <v>0</v>
      </c>
      <c r="V760" s="5"/>
      <c r="W760" s="5">
        <f t="shared" si="348"/>
        <v>-1</v>
      </c>
      <c r="X760" s="4">
        <f t="shared" si="349"/>
        <v>-1</v>
      </c>
      <c r="Y760" s="4">
        <f t="shared" si="350"/>
        <v>0</v>
      </c>
      <c r="Z760" s="21">
        <f t="shared" si="351"/>
        <v>2020</v>
      </c>
      <c r="AA760" s="4">
        <f t="shared" si="352"/>
        <v>0.27</v>
      </c>
      <c r="AB760" s="4">
        <f t="shared" si="353"/>
        <v>-0.21259842519685046</v>
      </c>
      <c r="AC760" s="4">
        <f t="shared" si="354"/>
        <v>-0.48259842519685048</v>
      </c>
      <c r="AD760" s="4"/>
      <c r="AE760" s="4">
        <f t="shared" si="355"/>
        <v>-3.6435897435897431</v>
      </c>
      <c r="AF760" s="22">
        <f t="shared" si="356"/>
        <v>-0.73</v>
      </c>
      <c r="AG760" s="22">
        <f t="shared" si="357"/>
        <v>-1.2125984251968505</v>
      </c>
      <c r="AH760" s="3">
        <f t="shared" si="358"/>
        <v>0</v>
      </c>
      <c r="AI760" s="28" t="b">
        <f t="shared" si="359"/>
        <v>0</v>
      </c>
      <c r="AJ760" s="3">
        <f t="shared" si="360"/>
        <v>4.1972920696324856E-2</v>
      </c>
      <c r="AK760" s="3">
        <f t="shared" si="361"/>
        <v>4.1972920696324856E-2</v>
      </c>
      <c r="AL760" s="26">
        <f t="shared" si="362"/>
        <v>0.32564102564102565</v>
      </c>
      <c r="AM760" s="26">
        <f ca="1">IF(RAND()&lt;J760,H760*F760,I760*G760)-1</f>
        <v>0.27</v>
      </c>
      <c r="AN760" s="26">
        <f ca="1">IF(RAND()&lt;(J760+(2*F760-1)*Sheet2!D$109),H760*F760,I760*G760)-1</f>
        <v>0.27</v>
      </c>
      <c r="AO760" s="3">
        <f t="shared" si="333"/>
        <v>202010</v>
      </c>
    </row>
    <row r="761" spans="1:41" s="3" customFormat="1" x14ac:dyDescent="0.25">
      <c r="A761" s="6">
        <v>44122</v>
      </c>
      <c r="B761" s="1" t="s">
        <v>43</v>
      </c>
      <c r="C761" s="1" t="s">
        <v>44</v>
      </c>
      <c r="D761">
        <v>38</v>
      </c>
      <c r="E761" s="1">
        <v>7</v>
      </c>
      <c r="F761">
        <f t="shared" si="334"/>
        <v>1</v>
      </c>
      <c r="G761">
        <f t="shared" si="335"/>
        <v>0</v>
      </c>
      <c r="H761" s="4">
        <v>1.45</v>
      </c>
      <c r="I761" s="4">
        <v>2.8</v>
      </c>
      <c r="J761" s="4">
        <f t="shared" si="336"/>
        <v>0.68965517241379315</v>
      </c>
      <c r="K761" s="4">
        <f t="shared" si="337"/>
        <v>0.35714285714285715</v>
      </c>
      <c r="L761" s="17">
        <f t="shared" si="338"/>
        <v>0.65965517241379312</v>
      </c>
      <c r="M761" s="17">
        <f t="shared" si="339"/>
        <v>0.38714285714285712</v>
      </c>
      <c r="N761" s="34">
        <f t="shared" si="340"/>
        <v>1.5159435441714584</v>
      </c>
      <c r="O761" s="12">
        <f t="shared" si="341"/>
        <v>2.5830258302583027</v>
      </c>
      <c r="P761" s="4">
        <f t="shared" si="342"/>
        <v>202010</v>
      </c>
      <c r="Q761" s="17">
        <f t="shared" si="343"/>
        <v>1.45</v>
      </c>
      <c r="R761" s="17">
        <f t="shared" si="344"/>
        <v>-2.7777777777777777</v>
      </c>
      <c r="S761" s="16">
        <f t="shared" si="345"/>
        <v>-1.3277777777777777</v>
      </c>
      <c r="T761" s="5">
        <f t="shared" si="346"/>
        <v>1.9310344827586206</v>
      </c>
      <c r="U761" s="21">
        <f t="shared" si="347"/>
        <v>0</v>
      </c>
      <c r="V761" s="5"/>
      <c r="W761" s="5">
        <f t="shared" si="348"/>
        <v>0.44999999999999996</v>
      </c>
      <c r="X761" s="4">
        <f t="shared" si="349"/>
        <v>-0.31034482758620685</v>
      </c>
      <c r="Y761" s="4">
        <f t="shared" si="350"/>
        <v>-0.76034482758620681</v>
      </c>
      <c r="Z761" s="21">
        <f t="shared" si="351"/>
        <v>2020</v>
      </c>
      <c r="AA761" s="4">
        <f t="shared" si="352"/>
        <v>-1</v>
      </c>
      <c r="AB761" s="4">
        <f t="shared" si="353"/>
        <v>-1</v>
      </c>
      <c r="AC761" s="4">
        <f t="shared" si="354"/>
        <v>0</v>
      </c>
      <c r="AD761" s="4"/>
      <c r="AE761" s="4">
        <f t="shared" si="355"/>
        <v>-0.76034482758620681</v>
      </c>
      <c r="AF761" s="22">
        <f t="shared" si="356"/>
        <v>-0.55000000000000004</v>
      </c>
      <c r="AG761" s="22">
        <f t="shared" si="357"/>
        <v>-1.3103448275862069</v>
      </c>
      <c r="AH761" s="3">
        <f t="shared" si="358"/>
        <v>0</v>
      </c>
      <c r="AI761" s="28" t="b">
        <f t="shared" si="359"/>
        <v>0</v>
      </c>
      <c r="AJ761" s="3">
        <f t="shared" si="360"/>
        <v>4.4705882352941262E-2</v>
      </c>
      <c r="AK761" s="3">
        <f t="shared" si="361"/>
        <v>4.4705882352941262E-2</v>
      </c>
      <c r="AL761" s="26">
        <f t="shared" si="362"/>
        <v>1.9310344827586206</v>
      </c>
      <c r="AM761" s="26">
        <f ca="1">IF(RAND()&lt;J761,H761*F761,I761*G761)-1</f>
        <v>0.44999999999999996</v>
      </c>
      <c r="AN761" s="26">
        <f ca="1">IF(RAND()&lt;(J761+(2*F761-1)*Sheet2!D$109),H761*F761,I761*G761)-1</f>
        <v>-1</v>
      </c>
      <c r="AO761" s="3">
        <f t="shared" si="333"/>
        <v>202010</v>
      </c>
    </row>
    <row r="762" spans="1:41" s="3" customFormat="1" x14ac:dyDescent="0.25">
      <c r="A762" s="6">
        <v>44122</v>
      </c>
      <c r="B762" s="1" t="s">
        <v>36</v>
      </c>
      <c r="C762" s="1" t="s">
        <v>33</v>
      </c>
      <c r="D762">
        <v>42</v>
      </c>
      <c r="E762" s="1">
        <v>36</v>
      </c>
      <c r="F762">
        <f t="shared" si="334"/>
        <v>1</v>
      </c>
      <c r="G762">
        <f t="shared" si="335"/>
        <v>0</v>
      </c>
      <c r="H762" s="4">
        <v>1.54</v>
      </c>
      <c r="I762" s="4">
        <v>2.65</v>
      </c>
      <c r="J762" s="4">
        <f t="shared" si="336"/>
        <v>0.64935064935064934</v>
      </c>
      <c r="K762" s="4">
        <f t="shared" si="337"/>
        <v>0.37735849056603776</v>
      </c>
      <c r="L762" s="17">
        <f t="shared" si="338"/>
        <v>0.61935064935064932</v>
      </c>
      <c r="M762" s="17">
        <f t="shared" si="339"/>
        <v>0.40735849056603779</v>
      </c>
      <c r="N762" s="34">
        <f t="shared" si="340"/>
        <v>1.6145942545607046</v>
      </c>
      <c r="O762" s="12">
        <f t="shared" si="341"/>
        <v>2.4548402037980543</v>
      </c>
      <c r="P762" s="4">
        <f t="shared" si="342"/>
        <v>202010</v>
      </c>
      <c r="Q762" s="17">
        <f t="shared" si="343"/>
        <v>1.54</v>
      </c>
      <c r="R762" s="17">
        <f t="shared" si="344"/>
        <v>-2.4579124579124576</v>
      </c>
      <c r="S762" s="16">
        <f t="shared" si="345"/>
        <v>-0.91791245791245757</v>
      </c>
      <c r="T762" s="5">
        <f t="shared" si="346"/>
        <v>1.7207792207792207</v>
      </c>
      <c r="U762" s="21">
        <f t="shared" si="347"/>
        <v>0</v>
      </c>
      <c r="V762" s="5"/>
      <c r="W762" s="5">
        <f t="shared" si="348"/>
        <v>0.54</v>
      </c>
      <c r="X762" s="4">
        <f t="shared" si="349"/>
        <v>-0.35064935064935066</v>
      </c>
      <c r="Y762" s="4">
        <f t="shared" si="350"/>
        <v>-0.89064935064935069</v>
      </c>
      <c r="Z762" s="21">
        <f t="shared" si="351"/>
        <v>2020</v>
      </c>
      <c r="AA762" s="4">
        <f t="shared" si="352"/>
        <v>-1</v>
      </c>
      <c r="AB762" s="4">
        <f t="shared" si="353"/>
        <v>-1</v>
      </c>
      <c r="AC762" s="4">
        <f t="shared" si="354"/>
        <v>0</v>
      </c>
      <c r="AD762" s="4"/>
      <c r="AE762" s="4">
        <f t="shared" si="355"/>
        <v>-0.89064935064935069</v>
      </c>
      <c r="AF762" s="22">
        <f t="shared" si="356"/>
        <v>-0.45999999999999996</v>
      </c>
      <c r="AG762" s="22">
        <f t="shared" si="357"/>
        <v>-1.3506493506493507</v>
      </c>
      <c r="AH762" s="3">
        <f t="shared" si="358"/>
        <v>0</v>
      </c>
      <c r="AI762" s="28" t="b">
        <f t="shared" si="359"/>
        <v>0</v>
      </c>
      <c r="AJ762" s="3">
        <f t="shared" si="360"/>
        <v>2.6014319809069208E-2</v>
      </c>
      <c r="AK762" s="3">
        <f t="shared" si="361"/>
        <v>2.6014319809069208E-2</v>
      </c>
      <c r="AL762" s="26">
        <f t="shared" si="362"/>
        <v>1.7207792207792207</v>
      </c>
      <c r="AM762" s="26">
        <f ca="1">IF(RAND()&lt;J762,H762*F762,I762*G762)-1</f>
        <v>0.54</v>
      </c>
      <c r="AN762" s="26">
        <f ca="1">IF(RAND()&lt;(J762+(2*F762-1)*Sheet2!D$109),H762*F762,I762*G762)-1</f>
        <v>0.54</v>
      </c>
      <c r="AO762" s="3">
        <f t="shared" si="333"/>
        <v>202010</v>
      </c>
    </row>
    <row r="763" spans="1:41" s="3" customFormat="1" x14ac:dyDescent="0.25">
      <c r="A763" s="6">
        <v>44117</v>
      </c>
      <c r="B763" s="1" t="s">
        <v>36</v>
      </c>
      <c r="C763" s="1" t="s">
        <v>32</v>
      </c>
      <c r="D763">
        <v>42</v>
      </c>
      <c r="E763" s="1">
        <v>16</v>
      </c>
      <c r="F763">
        <f t="shared" si="334"/>
        <v>1</v>
      </c>
      <c r="G763">
        <f t="shared" si="335"/>
        <v>0</v>
      </c>
      <c r="H763" s="4">
        <v>2.6</v>
      </c>
      <c r="I763" s="4">
        <v>1.55</v>
      </c>
      <c r="J763" s="4">
        <f t="shared" si="336"/>
        <v>0.38461538461538458</v>
      </c>
      <c r="K763" s="4">
        <f t="shared" si="337"/>
        <v>0.64516129032258063</v>
      </c>
      <c r="L763" s="17">
        <f t="shared" si="338"/>
        <v>0.35461538461538455</v>
      </c>
      <c r="M763" s="17">
        <f t="shared" si="339"/>
        <v>0.67516129032258065</v>
      </c>
      <c r="N763" s="34">
        <f t="shared" si="340"/>
        <v>2.8199566160520613</v>
      </c>
      <c r="O763" s="12">
        <f t="shared" si="341"/>
        <v>1.4811275680840899</v>
      </c>
      <c r="P763" s="4">
        <f t="shared" si="342"/>
        <v>202010</v>
      </c>
      <c r="Q763" s="17">
        <f t="shared" si="343"/>
        <v>2.6</v>
      </c>
      <c r="R763" s="17">
        <f t="shared" si="344"/>
        <v>-2.4431818181818183</v>
      </c>
      <c r="S763" s="16">
        <f t="shared" si="345"/>
        <v>0.15681818181818175</v>
      </c>
      <c r="T763" s="5">
        <f t="shared" si="346"/>
        <v>0.59615384615384615</v>
      </c>
      <c r="U763" s="21">
        <f t="shared" si="347"/>
        <v>0</v>
      </c>
      <c r="V763" s="5"/>
      <c r="W763" s="5">
        <f t="shared" si="348"/>
        <v>1.6</v>
      </c>
      <c r="X763" s="4">
        <f t="shared" si="349"/>
        <v>-0.61538461538461542</v>
      </c>
      <c r="Y763" s="4">
        <f t="shared" si="350"/>
        <v>-2.2153846153846155</v>
      </c>
      <c r="Z763" s="21">
        <f t="shared" si="351"/>
        <v>2020</v>
      </c>
      <c r="AA763" s="4">
        <f t="shared" si="352"/>
        <v>-1</v>
      </c>
      <c r="AB763" s="4">
        <f t="shared" si="353"/>
        <v>-1</v>
      </c>
      <c r="AC763" s="4">
        <f t="shared" si="354"/>
        <v>0</v>
      </c>
      <c r="AD763" s="4"/>
      <c r="AE763" s="4">
        <f t="shared" si="355"/>
        <v>-2.2153846153846155</v>
      </c>
      <c r="AF763" s="22">
        <f t="shared" si="356"/>
        <v>0.60000000000000009</v>
      </c>
      <c r="AG763" s="22">
        <f t="shared" si="357"/>
        <v>-1.6153846153846154</v>
      </c>
      <c r="AH763" s="3">
        <f t="shared" si="358"/>
        <v>0</v>
      </c>
      <c r="AI763" s="28" t="b">
        <f t="shared" si="359"/>
        <v>0</v>
      </c>
      <c r="AJ763" s="3">
        <f t="shared" si="360"/>
        <v>2.8915662650602414E-2</v>
      </c>
      <c r="AK763" s="3">
        <f t="shared" si="361"/>
        <v>2.8915662650602303E-2</v>
      </c>
      <c r="AL763" s="26">
        <f t="shared" si="362"/>
        <v>0.59615384615384615</v>
      </c>
      <c r="AM763" s="26">
        <f ca="1">IF(RAND()&lt;J763,H763*F763,I763*G763)-1</f>
        <v>-1</v>
      </c>
      <c r="AN763" s="26">
        <f ca="1">IF(RAND()&lt;(J763+(2*F763-1)*Sheet2!D$109),H763*F763,I763*G763)-1</f>
        <v>1.6</v>
      </c>
      <c r="AO763" s="3">
        <f t="shared" si="333"/>
        <v>202010</v>
      </c>
    </row>
    <row r="764" spans="1:41" s="3" customFormat="1" x14ac:dyDescent="0.25">
      <c r="A764" s="6">
        <v>44116</v>
      </c>
      <c r="B764" s="1" t="s">
        <v>28</v>
      </c>
      <c r="C764" s="1" t="s">
        <v>56</v>
      </c>
      <c r="D764">
        <v>30</v>
      </c>
      <c r="E764" s="1">
        <v>27</v>
      </c>
      <c r="F764">
        <f t="shared" si="334"/>
        <v>1</v>
      </c>
      <c r="G764">
        <f t="shared" si="335"/>
        <v>0</v>
      </c>
      <c r="H764" s="4">
        <v>1.27</v>
      </c>
      <c r="I764" s="4">
        <v>3.8</v>
      </c>
      <c r="J764" s="4">
        <f t="shared" si="336"/>
        <v>0.78740157480314954</v>
      </c>
      <c r="K764" s="4">
        <f t="shared" si="337"/>
        <v>0.26315789473684209</v>
      </c>
      <c r="L764" s="17">
        <f t="shared" si="338"/>
        <v>0.75740157480314951</v>
      </c>
      <c r="M764" s="17">
        <f t="shared" si="339"/>
        <v>0.29315789473684206</v>
      </c>
      <c r="N764" s="34">
        <f t="shared" si="340"/>
        <v>1.320303565859237</v>
      </c>
      <c r="O764" s="12">
        <f t="shared" si="341"/>
        <v>3.4111310592459612</v>
      </c>
      <c r="P764" s="4">
        <f t="shared" si="342"/>
        <v>202010</v>
      </c>
      <c r="Q764" s="17">
        <f t="shared" si="343"/>
        <v>1.27</v>
      </c>
      <c r="R764" s="17">
        <f t="shared" si="344"/>
        <v>-4.06084656084656</v>
      </c>
      <c r="S764" s="16">
        <f t="shared" si="345"/>
        <v>-2.79084656084656</v>
      </c>
      <c r="T764" s="5">
        <f t="shared" si="346"/>
        <v>2.9921259842519685</v>
      </c>
      <c r="U764" s="21">
        <f t="shared" si="347"/>
        <v>0</v>
      </c>
      <c r="V764" s="5"/>
      <c r="W764" s="5">
        <f t="shared" si="348"/>
        <v>0.27</v>
      </c>
      <c r="X764" s="4">
        <f t="shared" si="349"/>
        <v>-0.21259842519685046</v>
      </c>
      <c r="Y764" s="4">
        <f t="shared" si="350"/>
        <v>-0.48259842519685048</v>
      </c>
      <c r="Z764" s="21">
        <f t="shared" si="351"/>
        <v>2020</v>
      </c>
      <c r="AA764" s="4">
        <f t="shared" si="352"/>
        <v>-1</v>
      </c>
      <c r="AB764" s="4">
        <f t="shared" si="353"/>
        <v>-1</v>
      </c>
      <c r="AC764" s="4">
        <f t="shared" si="354"/>
        <v>0</v>
      </c>
      <c r="AD764" s="4"/>
      <c r="AE764" s="4">
        <f t="shared" si="355"/>
        <v>-0.48259842519685048</v>
      </c>
      <c r="AF764" s="22">
        <f t="shared" si="356"/>
        <v>-0.73</v>
      </c>
      <c r="AG764" s="22">
        <f t="shared" si="357"/>
        <v>-1.2125984251968505</v>
      </c>
      <c r="AH764" s="3">
        <f t="shared" si="358"/>
        <v>0</v>
      </c>
      <c r="AI764" s="28" t="b">
        <f t="shared" si="359"/>
        <v>0</v>
      </c>
      <c r="AJ764" s="3">
        <f t="shared" si="360"/>
        <v>4.8126232741617536E-2</v>
      </c>
      <c r="AK764" s="3">
        <f t="shared" si="361"/>
        <v>4.8126232741617314E-2</v>
      </c>
      <c r="AL764" s="26">
        <f t="shared" si="362"/>
        <v>2.9921259842519685</v>
      </c>
      <c r="AM764" s="26">
        <f ca="1">IF(RAND()&lt;J764,H764*F764,I764*G764)-1</f>
        <v>0.27</v>
      </c>
      <c r="AN764" s="26">
        <f ca="1">IF(RAND()&lt;(J764+(2*F764-1)*Sheet2!D$109),H764*F764,I764*G764)-1</f>
        <v>-1</v>
      </c>
      <c r="AO764" s="3">
        <f t="shared" si="333"/>
        <v>202010</v>
      </c>
    </row>
    <row r="765" spans="1:41" s="3" customFormat="1" x14ac:dyDescent="0.25">
      <c r="A765" s="6">
        <v>44115</v>
      </c>
      <c r="B765" s="1" t="s">
        <v>47</v>
      </c>
      <c r="C765" s="1" t="s">
        <v>46</v>
      </c>
      <c r="D765">
        <v>27</v>
      </c>
      <c r="E765" s="1">
        <v>26</v>
      </c>
      <c r="F765">
        <f t="shared" si="334"/>
        <v>1</v>
      </c>
      <c r="G765">
        <f t="shared" si="335"/>
        <v>0</v>
      </c>
      <c r="H765" s="4">
        <v>1.3</v>
      </c>
      <c r="I765" s="4">
        <v>3.65</v>
      </c>
      <c r="J765" s="4">
        <f t="shared" si="336"/>
        <v>0.76923076923076916</v>
      </c>
      <c r="K765" s="4">
        <f t="shared" si="337"/>
        <v>0.27397260273972601</v>
      </c>
      <c r="L765" s="17">
        <f t="shared" si="338"/>
        <v>0.73923076923076914</v>
      </c>
      <c r="M765" s="17">
        <f t="shared" si="339"/>
        <v>0.30397260273972604</v>
      </c>
      <c r="N765" s="34">
        <f t="shared" si="340"/>
        <v>1.3527575442247661</v>
      </c>
      <c r="O765" s="12">
        <f t="shared" si="341"/>
        <v>3.2897701667417754</v>
      </c>
      <c r="P765" s="4">
        <f t="shared" si="342"/>
        <v>202010</v>
      </c>
      <c r="Q765" s="17">
        <f t="shared" si="343"/>
        <v>1.3</v>
      </c>
      <c r="R765" s="17">
        <f t="shared" si="344"/>
        <v>-3.7106918238993707</v>
      </c>
      <c r="S765" s="16">
        <f t="shared" si="345"/>
        <v>-2.4106918238993709</v>
      </c>
      <c r="T765" s="5">
        <f t="shared" si="346"/>
        <v>2.8076923076923075</v>
      </c>
      <c r="U765" s="21">
        <f t="shared" si="347"/>
        <v>0</v>
      </c>
      <c r="V765" s="5"/>
      <c r="W765" s="5">
        <f t="shared" si="348"/>
        <v>0.30000000000000004</v>
      </c>
      <c r="X765" s="4">
        <f t="shared" si="349"/>
        <v>-0.23076923076923084</v>
      </c>
      <c r="Y765" s="4">
        <f t="shared" si="350"/>
        <v>-0.53076923076923088</v>
      </c>
      <c r="Z765" s="21">
        <f t="shared" si="351"/>
        <v>2020</v>
      </c>
      <c r="AA765" s="4">
        <f t="shared" si="352"/>
        <v>-1</v>
      </c>
      <c r="AB765" s="4">
        <f t="shared" si="353"/>
        <v>-1</v>
      </c>
      <c r="AC765" s="4">
        <f t="shared" si="354"/>
        <v>0</v>
      </c>
      <c r="AD765" s="4"/>
      <c r="AE765" s="4">
        <f t="shared" si="355"/>
        <v>-0.53076923076923088</v>
      </c>
      <c r="AF765" s="22">
        <f t="shared" si="356"/>
        <v>-0.7</v>
      </c>
      <c r="AG765" s="22">
        <f t="shared" si="357"/>
        <v>-1.2307692307692308</v>
      </c>
      <c r="AH765" s="3">
        <f t="shared" si="358"/>
        <v>0</v>
      </c>
      <c r="AI765" s="28" t="b">
        <f t="shared" si="359"/>
        <v>0</v>
      </c>
      <c r="AJ765" s="3">
        <f t="shared" si="360"/>
        <v>4.1414141414141459E-2</v>
      </c>
      <c r="AK765" s="3">
        <f t="shared" si="361"/>
        <v>4.1414141414141348E-2</v>
      </c>
      <c r="AL765" s="26">
        <f t="shared" si="362"/>
        <v>2.8076923076923075</v>
      </c>
      <c r="AM765" s="26">
        <f ca="1">IF(RAND()&lt;J765,H765*F765,I765*G765)-1</f>
        <v>0.30000000000000004</v>
      </c>
      <c r="AN765" s="26">
        <f ca="1">IF(RAND()&lt;(J765+(2*F765-1)*Sheet2!D$109),H765*F765,I765*G765)-1</f>
        <v>0.30000000000000004</v>
      </c>
      <c r="AO765" s="3">
        <f t="shared" si="333"/>
        <v>202010</v>
      </c>
    </row>
    <row r="766" spans="1:41" s="3" customFormat="1" x14ac:dyDescent="0.25">
      <c r="A766" s="6">
        <v>44115</v>
      </c>
      <c r="B766" s="1" t="s">
        <v>44</v>
      </c>
      <c r="C766" s="1" t="s">
        <v>22</v>
      </c>
      <c r="D766">
        <v>32</v>
      </c>
      <c r="E766" s="1">
        <v>23</v>
      </c>
      <c r="F766">
        <f t="shared" si="334"/>
        <v>1</v>
      </c>
      <c r="G766">
        <f t="shared" si="335"/>
        <v>0</v>
      </c>
      <c r="H766" s="4">
        <v>2.2000000000000002</v>
      </c>
      <c r="I766" s="4">
        <v>1.71</v>
      </c>
      <c r="J766" s="4">
        <f t="shared" si="336"/>
        <v>0.45454545454545453</v>
      </c>
      <c r="K766" s="4">
        <f t="shared" si="337"/>
        <v>0.58479532163742687</v>
      </c>
      <c r="L766" s="17">
        <f t="shared" si="338"/>
        <v>0.42454545454545456</v>
      </c>
      <c r="M766" s="17">
        <f t="shared" si="339"/>
        <v>0.61479532163742689</v>
      </c>
      <c r="N766" s="34">
        <f t="shared" si="340"/>
        <v>2.3554603854389722</v>
      </c>
      <c r="O766" s="12">
        <f t="shared" si="341"/>
        <v>1.6265575953581279</v>
      </c>
      <c r="P766" s="4">
        <f t="shared" si="342"/>
        <v>202010</v>
      </c>
      <c r="Q766" s="17">
        <f t="shared" si="343"/>
        <v>2.2000000000000002</v>
      </c>
      <c r="R766" s="17">
        <f t="shared" si="344"/>
        <v>-2.2417840375586855</v>
      </c>
      <c r="S766" s="16">
        <f t="shared" si="345"/>
        <v>-4.1784037558685316E-2</v>
      </c>
      <c r="T766" s="5">
        <f t="shared" si="346"/>
        <v>0.77727272727272723</v>
      </c>
      <c r="U766" s="21">
        <f t="shared" si="347"/>
        <v>0</v>
      </c>
      <c r="V766" s="5"/>
      <c r="W766" s="5">
        <f t="shared" si="348"/>
        <v>1.2000000000000002</v>
      </c>
      <c r="X766" s="4">
        <f t="shared" si="349"/>
        <v>-0.54545454545454541</v>
      </c>
      <c r="Y766" s="4">
        <f t="shared" si="350"/>
        <v>-1.7454545454545456</v>
      </c>
      <c r="Z766" s="21">
        <f t="shared" si="351"/>
        <v>2020</v>
      </c>
      <c r="AA766" s="4">
        <f t="shared" si="352"/>
        <v>-1</v>
      </c>
      <c r="AB766" s="4">
        <f t="shared" si="353"/>
        <v>-1</v>
      </c>
      <c r="AC766" s="4">
        <f t="shared" si="354"/>
        <v>0</v>
      </c>
      <c r="AD766" s="4"/>
      <c r="AE766" s="4">
        <f t="shared" si="355"/>
        <v>-1.7454545454545456</v>
      </c>
      <c r="AF766" s="22">
        <f t="shared" si="356"/>
        <v>0.20000000000000018</v>
      </c>
      <c r="AG766" s="22">
        <f t="shared" si="357"/>
        <v>-1.5454545454545454</v>
      </c>
      <c r="AH766" s="3">
        <f t="shared" si="358"/>
        <v>0</v>
      </c>
      <c r="AI766" s="28" t="b">
        <f t="shared" si="359"/>
        <v>0</v>
      </c>
      <c r="AJ766" s="3">
        <f t="shared" si="360"/>
        <v>3.7851662404092101E-2</v>
      </c>
      <c r="AK766" s="3">
        <f t="shared" si="361"/>
        <v>3.7851662404092212E-2</v>
      </c>
      <c r="AL766" s="26">
        <f t="shared" si="362"/>
        <v>0.77727272727272723</v>
      </c>
      <c r="AM766" s="26">
        <f ca="1">IF(RAND()&lt;J766,H766*F766,I766*G766)-1</f>
        <v>1.2000000000000002</v>
      </c>
      <c r="AN766" s="26">
        <f ca="1">IF(RAND()&lt;(J766+(2*F766-1)*Sheet2!D$109),H766*F766,I766*G766)-1</f>
        <v>1.2000000000000002</v>
      </c>
      <c r="AO766" s="3">
        <f t="shared" si="333"/>
        <v>202010</v>
      </c>
    </row>
    <row r="767" spans="1:41" s="3" customFormat="1" x14ac:dyDescent="0.25">
      <c r="A767" s="6">
        <v>44115</v>
      </c>
      <c r="B767" s="1" t="s">
        <v>23</v>
      </c>
      <c r="C767" s="1" t="s">
        <v>20</v>
      </c>
      <c r="D767">
        <v>37</v>
      </c>
      <c r="E767" s="1">
        <v>34</v>
      </c>
      <c r="F767">
        <f t="shared" si="334"/>
        <v>1</v>
      </c>
      <c r="G767">
        <f t="shared" si="335"/>
        <v>0</v>
      </c>
      <c r="H767" s="4">
        <v>1.23</v>
      </c>
      <c r="I767" s="4">
        <v>4.25</v>
      </c>
      <c r="J767" s="4">
        <f t="shared" si="336"/>
        <v>0.81300813008130079</v>
      </c>
      <c r="K767" s="4">
        <f t="shared" si="337"/>
        <v>0.23529411764705882</v>
      </c>
      <c r="L767" s="17">
        <f t="shared" si="338"/>
        <v>0.78300813008130077</v>
      </c>
      <c r="M767" s="17">
        <f t="shared" si="339"/>
        <v>0.26529411764705879</v>
      </c>
      <c r="N767" s="34">
        <f t="shared" si="340"/>
        <v>1.2771259474613228</v>
      </c>
      <c r="O767" s="12">
        <f t="shared" si="341"/>
        <v>3.7694013303769407</v>
      </c>
      <c r="P767" s="4">
        <f t="shared" si="342"/>
        <v>202010</v>
      </c>
      <c r="Q767" s="17">
        <f t="shared" si="343"/>
        <v>1.23</v>
      </c>
      <c r="R767" s="17">
        <f t="shared" si="344"/>
        <v>-4.6555183946488299</v>
      </c>
      <c r="S767" s="16">
        <f t="shared" si="345"/>
        <v>-3.4255183946488299</v>
      </c>
      <c r="T767" s="5">
        <f t="shared" si="346"/>
        <v>3.4552845528455287</v>
      </c>
      <c r="U767" s="21">
        <f t="shared" si="347"/>
        <v>0</v>
      </c>
      <c r="V767" s="5"/>
      <c r="W767" s="5">
        <f t="shared" si="348"/>
        <v>0.22999999999999998</v>
      </c>
      <c r="X767" s="4">
        <f t="shared" si="349"/>
        <v>-0.18699186991869921</v>
      </c>
      <c r="Y767" s="4">
        <f t="shared" si="350"/>
        <v>-0.41699186991869919</v>
      </c>
      <c r="Z767" s="21">
        <f t="shared" si="351"/>
        <v>2020</v>
      </c>
      <c r="AA767" s="4">
        <f t="shared" si="352"/>
        <v>-1</v>
      </c>
      <c r="AB767" s="4">
        <f t="shared" si="353"/>
        <v>-1</v>
      </c>
      <c r="AC767" s="4">
        <f t="shared" si="354"/>
        <v>0</v>
      </c>
      <c r="AD767" s="4"/>
      <c r="AE767" s="4">
        <f t="shared" si="355"/>
        <v>-0.41699186991869919</v>
      </c>
      <c r="AF767" s="22">
        <f t="shared" si="356"/>
        <v>-0.77</v>
      </c>
      <c r="AG767" s="22">
        <f t="shared" si="357"/>
        <v>-1.1869918699186992</v>
      </c>
      <c r="AH767" s="3">
        <f t="shared" si="358"/>
        <v>0</v>
      </c>
      <c r="AI767" s="28" t="b">
        <f t="shared" si="359"/>
        <v>0</v>
      </c>
      <c r="AJ767" s="3">
        <f t="shared" si="360"/>
        <v>4.6076642335766471E-2</v>
      </c>
      <c r="AK767" s="3">
        <f t="shared" si="361"/>
        <v>4.6076642335766471E-2</v>
      </c>
      <c r="AL767" s="26">
        <f t="shared" si="362"/>
        <v>3.4552845528455287</v>
      </c>
      <c r="AM767" s="26">
        <f ca="1">IF(RAND()&lt;J767,H767*F767,I767*G767)-1</f>
        <v>-1</v>
      </c>
      <c r="AN767" s="26">
        <f ca="1">IF(RAND()&lt;(J767+(2*F767-1)*Sheet2!D$109),H767*F767,I767*G767)-1</f>
        <v>0.22999999999999998</v>
      </c>
      <c r="AO767" s="3">
        <f t="shared" si="333"/>
        <v>202010</v>
      </c>
    </row>
    <row r="768" spans="1:41" s="3" customFormat="1" x14ac:dyDescent="0.25">
      <c r="A768" s="6">
        <v>44115</v>
      </c>
      <c r="B768" s="1" t="s">
        <v>24</v>
      </c>
      <c r="C768" s="1" t="s">
        <v>37</v>
      </c>
      <c r="D768">
        <v>17</v>
      </c>
      <c r="E768" s="1">
        <v>43</v>
      </c>
      <c r="F768">
        <f t="shared" si="334"/>
        <v>0</v>
      </c>
      <c r="G768">
        <f t="shared" si="335"/>
        <v>1</v>
      </c>
      <c r="H768" s="4">
        <v>1.25</v>
      </c>
      <c r="I768" s="4">
        <v>4.2</v>
      </c>
      <c r="J768" s="4">
        <f t="shared" si="336"/>
        <v>0.8</v>
      </c>
      <c r="K768" s="4">
        <f t="shared" si="337"/>
        <v>0.23809523809523808</v>
      </c>
      <c r="L768" s="17">
        <f t="shared" si="338"/>
        <v>0.83000000000000007</v>
      </c>
      <c r="M768" s="17">
        <f t="shared" si="339"/>
        <v>0.20809523809523808</v>
      </c>
      <c r="N768" s="34">
        <f t="shared" si="340"/>
        <v>1.2048192771084336</v>
      </c>
      <c r="O768" s="12">
        <f t="shared" si="341"/>
        <v>4.805491990846682</v>
      </c>
      <c r="P768" s="4">
        <f t="shared" si="342"/>
        <v>202010</v>
      </c>
      <c r="Q768" s="17">
        <f t="shared" si="343"/>
        <v>0.29761904761904762</v>
      </c>
      <c r="R768" s="17">
        <f t="shared" si="344"/>
        <v>-4.3125</v>
      </c>
      <c r="S768" s="16">
        <f t="shared" si="345"/>
        <v>-4.0148809523809526</v>
      </c>
      <c r="T768" s="5">
        <f t="shared" si="346"/>
        <v>3.3600000000000003</v>
      </c>
      <c r="U768" s="21">
        <f t="shared" si="347"/>
        <v>0</v>
      </c>
      <c r="V768" s="5"/>
      <c r="W768" s="5">
        <f t="shared" si="348"/>
        <v>-1</v>
      </c>
      <c r="X768" s="4">
        <f t="shared" si="349"/>
        <v>-1</v>
      </c>
      <c r="Y768" s="4">
        <f t="shared" si="350"/>
        <v>0</v>
      </c>
      <c r="Z768" s="21">
        <f t="shared" si="351"/>
        <v>2020</v>
      </c>
      <c r="AA768" s="4">
        <f t="shared" si="352"/>
        <v>3.2</v>
      </c>
      <c r="AB768" s="4">
        <f t="shared" si="353"/>
        <v>-0.76190476190476186</v>
      </c>
      <c r="AC768" s="4">
        <f t="shared" si="354"/>
        <v>-3.961904761904762</v>
      </c>
      <c r="AD768" s="4"/>
      <c r="AE768" s="4">
        <f t="shared" si="355"/>
        <v>-0.44999999999999996</v>
      </c>
      <c r="AF768" s="22">
        <f t="shared" si="356"/>
        <v>2.2000000000000002</v>
      </c>
      <c r="AG768" s="22">
        <f t="shared" si="357"/>
        <v>-1.7619047619047619</v>
      </c>
      <c r="AH768" s="3">
        <f t="shared" si="358"/>
        <v>0</v>
      </c>
      <c r="AI768" s="28" t="b">
        <f t="shared" si="359"/>
        <v>0</v>
      </c>
      <c r="AJ768" s="3">
        <f t="shared" si="360"/>
        <v>3.669724770642202E-2</v>
      </c>
      <c r="AK768" s="3">
        <f t="shared" si="361"/>
        <v>3.669724770642202E-2</v>
      </c>
      <c r="AL768" s="26">
        <f t="shared" si="362"/>
        <v>3.3600000000000003</v>
      </c>
      <c r="AM768" s="26">
        <f ca="1">IF(RAND()&lt;J768,H768*F768,I768*G768)-1</f>
        <v>3.2</v>
      </c>
      <c r="AN768" s="26">
        <f ca="1">IF(RAND()&lt;(J768+(2*F768-1)*Sheet2!D$109),H768*F768,I768*G768)-1</f>
        <v>-1</v>
      </c>
      <c r="AO768" s="3">
        <f t="shared" si="333"/>
        <v>202010</v>
      </c>
    </row>
    <row r="769" spans="1:41" s="3" customFormat="1" x14ac:dyDescent="0.25">
      <c r="A769" s="6">
        <v>44115</v>
      </c>
      <c r="B769" s="1" t="s">
        <v>27</v>
      </c>
      <c r="C769" s="1" t="s">
        <v>26</v>
      </c>
      <c r="D769">
        <v>16</v>
      </c>
      <c r="E769" s="1">
        <v>23</v>
      </c>
      <c r="F769">
        <f t="shared" si="334"/>
        <v>0</v>
      </c>
      <c r="G769">
        <f t="shared" si="335"/>
        <v>1</v>
      </c>
      <c r="H769" s="4">
        <v>1.74</v>
      </c>
      <c r="I769" s="4">
        <v>2.15</v>
      </c>
      <c r="J769" s="4">
        <f t="shared" si="336"/>
        <v>0.57471264367816088</v>
      </c>
      <c r="K769" s="4">
        <f t="shared" si="337"/>
        <v>0.46511627906976744</v>
      </c>
      <c r="L769" s="17">
        <f t="shared" si="338"/>
        <v>0.60471264367816091</v>
      </c>
      <c r="M769" s="17">
        <f t="shared" si="339"/>
        <v>0.43511627906976746</v>
      </c>
      <c r="N769" s="34">
        <f t="shared" si="340"/>
        <v>1.6536780079832731</v>
      </c>
      <c r="O769" s="12">
        <f t="shared" si="341"/>
        <v>2.298236237306253</v>
      </c>
      <c r="P769" s="4">
        <f t="shared" si="342"/>
        <v>202010</v>
      </c>
      <c r="Q769" s="17">
        <f t="shared" si="343"/>
        <v>0.80930232558139537</v>
      </c>
      <c r="R769" s="17">
        <f t="shared" si="344"/>
        <v>-2.2209165687426555</v>
      </c>
      <c r="S769" s="16">
        <f t="shared" si="345"/>
        <v>-1.4116142431612602</v>
      </c>
      <c r="T769" s="5">
        <f t="shared" si="346"/>
        <v>1.235632183908046</v>
      </c>
      <c r="U769" s="21">
        <f t="shared" si="347"/>
        <v>0</v>
      </c>
      <c r="V769" s="5"/>
      <c r="W769" s="5">
        <f t="shared" si="348"/>
        <v>-1</v>
      </c>
      <c r="X769" s="4">
        <f t="shared" si="349"/>
        <v>-1</v>
      </c>
      <c r="Y769" s="4">
        <f t="shared" si="350"/>
        <v>0</v>
      </c>
      <c r="Z769" s="21">
        <f t="shared" si="351"/>
        <v>2020</v>
      </c>
      <c r="AA769" s="4">
        <f t="shared" si="352"/>
        <v>1.1499999999999999</v>
      </c>
      <c r="AB769" s="4">
        <f t="shared" si="353"/>
        <v>-0.53488372093023262</v>
      </c>
      <c r="AC769" s="4">
        <f t="shared" si="354"/>
        <v>-1.6848837209302325</v>
      </c>
      <c r="AD769" s="4"/>
      <c r="AE769" s="4">
        <f t="shared" si="355"/>
        <v>-1.1652873563218393</v>
      </c>
      <c r="AF769" s="22">
        <f t="shared" si="356"/>
        <v>0.14999999999999991</v>
      </c>
      <c r="AG769" s="22">
        <f t="shared" si="357"/>
        <v>-1.5348837209302326</v>
      </c>
      <c r="AH769" s="3">
        <f t="shared" si="358"/>
        <v>0</v>
      </c>
      <c r="AI769" s="28" t="b">
        <f t="shared" si="359"/>
        <v>0</v>
      </c>
      <c r="AJ769" s="3">
        <f t="shared" si="360"/>
        <v>3.8303341902313659E-2</v>
      </c>
      <c r="AK769" s="3">
        <f t="shared" si="361"/>
        <v>3.8303341902313659E-2</v>
      </c>
      <c r="AL769" s="26">
        <f t="shared" si="362"/>
        <v>1.235632183908046</v>
      </c>
      <c r="AM769" s="26">
        <f ca="1">IF(RAND()&lt;J769,H769*F769,I769*G769)-1</f>
        <v>1.1499999999999999</v>
      </c>
      <c r="AN769" s="26">
        <f ca="1">IF(RAND()&lt;(J769+(2*F769-1)*Sheet2!D$109),H769*F769,I769*G769)-1</f>
        <v>-1</v>
      </c>
      <c r="AO769" s="3">
        <f t="shared" si="333"/>
        <v>202010</v>
      </c>
    </row>
    <row r="770" spans="1:41" s="3" customFormat="1" x14ac:dyDescent="0.25">
      <c r="A770" s="6">
        <v>44115</v>
      </c>
      <c r="B770" s="1" t="s">
        <v>29</v>
      </c>
      <c r="C770" s="1" t="s">
        <v>30</v>
      </c>
      <c r="D770">
        <v>27</v>
      </c>
      <c r="E770" s="1">
        <v>3</v>
      </c>
      <c r="F770">
        <f t="shared" si="334"/>
        <v>1</v>
      </c>
      <c r="G770">
        <f t="shared" si="335"/>
        <v>0</v>
      </c>
      <c r="H770" s="4">
        <v>1.1100000000000001</v>
      </c>
      <c r="I770" s="4">
        <v>7</v>
      </c>
      <c r="J770" s="4">
        <f t="shared" si="336"/>
        <v>0.9009009009009008</v>
      </c>
      <c r="K770" s="4">
        <f t="shared" si="337"/>
        <v>0.14285714285714285</v>
      </c>
      <c r="L770" s="17">
        <f t="shared" si="338"/>
        <v>0.87090090090090078</v>
      </c>
      <c r="M770" s="17">
        <f t="shared" si="339"/>
        <v>0.17285714285714285</v>
      </c>
      <c r="N770" s="34">
        <f t="shared" si="340"/>
        <v>1.1482362677149065</v>
      </c>
      <c r="O770" s="12">
        <f t="shared" si="341"/>
        <v>5.785123966942149</v>
      </c>
      <c r="P770" s="4">
        <f t="shared" si="342"/>
        <v>202010</v>
      </c>
      <c r="Q770" s="17">
        <f t="shared" si="343"/>
        <v>1.1100000000000001</v>
      </c>
      <c r="R770" s="17">
        <f t="shared" si="344"/>
        <v>-9.2575757575757489</v>
      </c>
      <c r="S770" s="16">
        <f t="shared" si="345"/>
        <v>-8.1475757575757495</v>
      </c>
      <c r="T770" s="5">
        <f t="shared" si="346"/>
        <v>6.3063063063063058</v>
      </c>
      <c r="U770" s="21">
        <f t="shared" si="347"/>
        <v>1</v>
      </c>
      <c r="V770" s="5"/>
      <c r="W770" s="5">
        <f t="shared" si="348"/>
        <v>0.1100000000000001</v>
      </c>
      <c r="X770" s="4">
        <f t="shared" si="349"/>
        <v>-9.9099099099099197E-2</v>
      </c>
      <c r="Y770" s="4">
        <f t="shared" si="350"/>
        <v>-0.20909909909909929</v>
      </c>
      <c r="Z770" s="21">
        <f t="shared" si="351"/>
        <v>2020</v>
      </c>
      <c r="AA770" s="4">
        <f t="shared" si="352"/>
        <v>-1</v>
      </c>
      <c r="AB770" s="4">
        <f t="shared" si="353"/>
        <v>-1</v>
      </c>
      <c r="AC770" s="4">
        <f t="shared" si="354"/>
        <v>0</v>
      </c>
      <c r="AD770" s="4"/>
      <c r="AE770" s="4">
        <f t="shared" si="355"/>
        <v>-0.20909909909909929</v>
      </c>
      <c r="AF770" s="22">
        <f t="shared" si="356"/>
        <v>-0.8899999999999999</v>
      </c>
      <c r="AG770" s="22">
        <f t="shared" si="357"/>
        <v>-1.0990990990990992</v>
      </c>
      <c r="AH770" s="3">
        <f t="shared" si="358"/>
        <v>0</v>
      </c>
      <c r="AI770" s="28" t="b">
        <f t="shared" si="359"/>
        <v>0</v>
      </c>
      <c r="AJ770" s="3">
        <f t="shared" si="360"/>
        <v>4.1923551171393236E-2</v>
      </c>
      <c r="AK770" s="3">
        <f t="shared" si="361"/>
        <v>4.1923551171393236E-2</v>
      </c>
      <c r="AL770" s="26">
        <f t="shared" si="362"/>
        <v>6.3063063063063058</v>
      </c>
      <c r="AM770" s="26">
        <f ca="1">IF(RAND()&lt;J770,H770*F770,I770*G770)-1</f>
        <v>0.1100000000000001</v>
      </c>
      <c r="AN770" s="26">
        <f ca="1">IF(RAND()&lt;(J770+(2*F770-1)*Sheet2!D$109),H770*F770,I770*G770)-1</f>
        <v>0.1100000000000001</v>
      </c>
      <c r="AO770" s="3">
        <f t="shared" ref="AO770:AO833" si="363">P770</f>
        <v>202010</v>
      </c>
    </row>
    <row r="771" spans="1:41" s="3" customFormat="1" x14ac:dyDescent="0.25">
      <c r="A771" s="6">
        <v>44115</v>
      </c>
      <c r="B771" s="1" t="s">
        <v>33</v>
      </c>
      <c r="C771" s="1" t="s">
        <v>42</v>
      </c>
      <c r="D771">
        <v>30</v>
      </c>
      <c r="E771" s="1">
        <v>14</v>
      </c>
      <c r="F771">
        <f t="shared" ref="F771:F834" si="364">IF(D771&gt;E771,1,0)</f>
        <v>1</v>
      </c>
      <c r="G771">
        <f t="shared" ref="G771:G834" si="365">IF(E771&gt;D771,1,0)</f>
        <v>0</v>
      </c>
      <c r="H771" s="4">
        <v>1.35</v>
      </c>
      <c r="I771" s="4">
        <v>3.3</v>
      </c>
      <c r="J771" s="4">
        <f t="shared" ref="J771:J834" si="366">1/H771</f>
        <v>0.7407407407407407</v>
      </c>
      <c r="K771" s="4">
        <f t="shared" ref="K771:K834" si="367">1/I771</f>
        <v>0.30303030303030304</v>
      </c>
      <c r="L771" s="17">
        <f t="shared" ref="L771:L834" si="368">IF(F771&gt;0,J771-0.03,J771+0.03)</f>
        <v>0.71074074074074067</v>
      </c>
      <c r="M771" s="17">
        <f t="shared" ref="M771:M834" si="369">IF(G771&gt;0,K771-0.03,K771+0.03)</f>
        <v>0.33303030303030301</v>
      </c>
      <c r="N771" s="34">
        <f t="shared" ref="N771:N834" si="370">1/L771</f>
        <v>1.4069828035435124</v>
      </c>
      <c r="O771" s="12">
        <f t="shared" ref="O771:O834" si="371">1/M771</f>
        <v>3.002729754322111</v>
      </c>
      <c r="P771" s="4">
        <f t="shared" ref="P771:P834" si="372">YEAR(A771)*100+MONTH(A771)</f>
        <v>202010</v>
      </c>
      <c r="Q771" s="17">
        <f t="shared" ref="Q771:Q834" si="373">IF(F771=1,H771,H771/I771)</f>
        <v>1.35</v>
      </c>
      <c r="R771" s="17">
        <f t="shared" ref="R771:R834" si="374">-1/(H771-1)-1/(I771-1)</f>
        <v>-3.2919254658385086</v>
      </c>
      <c r="S771" s="16">
        <f t="shared" ref="S771:S834" si="375">Q771+R771</f>
        <v>-1.9419254658385086</v>
      </c>
      <c r="T771" s="5">
        <f t="shared" ref="T771:T834" si="376">I771/H771</f>
        <v>2.4444444444444442</v>
      </c>
      <c r="U771" s="21">
        <f t="shared" ref="U771:U834" si="377">IF(H771&lt;U$1,1,0)</f>
        <v>0</v>
      </c>
      <c r="V771" s="5"/>
      <c r="W771" s="5">
        <f t="shared" ref="W771:W834" si="378">H771*F771-1</f>
        <v>0.35000000000000009</v>
      </c>
      <c r="X771" s="4">
        <f t="shared" ref="X771:X834" si="379">J771*F771-1</f>
        <v>-0.2592592592592593</v>
      </c>
      <c r="Y771" s="4">
        <f t="shared" ref="Y771:Y834" si="380">X771-W771</f>
        <v>-0.60925925925925939</v>
      </c>
      <c r="Z771" s="21">
        <f t="shared" ref="Z771:Z834" si="381">YEAR(A771)</f>
        <v>2020</v>
      </c>
      <c r="AA771" s="4">
        <f t="shared" ref="AA771:AA834" si="382">I771*G771-1</f>
        <v>-1</v>
      </c>
      <c r="AB771" s="4">
        <f t="shared" ref="AB771:AB834" si="383">G771*K771-1</f>
        <v>-1</v>
      </c>
      <c r="AC771" s="4">
        <f t="shared" ref="AC771:AC834" si="384">AB771-AA771</f>
        <v>0</v>
      </c>
      <c r="AD771" s="4"/>
      <c r="AE771" s="4">
        <f t="shared" ref="AE771:AE834" si="385">(1/H771-1/J771)</f>
        <v>-0.60925925925925939</v>
      </c>
      <c r="AF771" s="22">
        <f t="shared" ref="AF771:AF834" si="386">H771*F771+I771*G771-2</f>
        <v>-0.64999999999999991</v>
      </c>
      <c r="AG771" s="22">
        <f t="shared" ref="AG771:AG834" si="387">F771*J771+G771*K771-2</f>
        <v>-1.2592592592592593</v>
      </c>
      <c r="AH771" s="3">
        <f t="shared" ref="AH771:AH834" si="388">IF(OR((1/H771+1/K771)&lt;1,(1/I771+1/J771)&lt;1),1,0)</f>
        <v>0</v>
      </c>
      <c r="AI771" s="28" t="b">
        <f t="shared" ref="AI771:AI834" si="389">IF(MIN(1/H771+1/K771,1/I771+1/J771)&lt;0.99,1-MIN(1/H771+1/K771,1/I771+1/J771))</f>
        <v>0</v>
      </c>
      <c r="AJ771" s="3">
        <f t="shared" ref="AJ771:AJ834" si="390">1-H771*I771/(H771+I771)</f>
        <v>4.1935483870967794E-2</v>
      </c>
      <c r="AK771" s="3">
        <f t="shared" ref="AK771:AK834" si="391">1-N771*O771/(N771+O771)</f>
        <v>4.1935483870967571E-2</v>
      </c>
      <c r="AL771" s="26">
        <f t="shared" ref="AL771:AL834" si="392">(I771/H771)</f>
        <v>2.4444444444444442</v>
      </c>
      <c r="AM771" s="26">
        <f ca="1">IF(RAND()&lt;J771,H771*F771,I771*G771)-1</f>
        <v>0.35000000000000009</v>
      </c>
      <c r="AN771" s="26">
        <f ca="1">IF(RAND()&lt;(J771+(2*F771-1)*Sheet2!D$109),H771*F771,I771*G771)-1</f>
        <v>-1</v>
      </c>
      <c r="AO771" s="3">
        <f t="shared" si="363"/>
        <v>202010</v>
      </c>
    </row>
    <row r="772" spans="1:41" s="3" customFormat="1" x14ac:dyDescent="0.25">
      <c r="A772" s="6">
        <v>44115</v>
      </c>
      <c r="B772" s="1" t="s">
        <v>35</v>
      </c>
      <c r="C772" s="1" t="s">
        <v>57</v>
      </c>
      <c r="D772">
        <v>32</v>
      </c>
      <c r="E772" s="1">
        <v>40</v>
      </c>
      <c r="F772">
        <f t="shared" si="364"/>
        <v>0</v>
      </c>
      <c r="G772">
        <f t="shared" si="365"/>
        <v>1</v>
      </c>
      <c r="H772" s="4">
        <v>1.1399999999999999</v>
      </c>
      <c r="I772" s="4">
        <v>6</v>
      </c>
      <c r="J772" s="4">
        <f t="shared" si="366"/>
        <v>0.87719298245614041</v>
      </c>
      <c r="K772" s="4">
        <f t="shared" si="367"/>
        <v>0.16666666666666666</v>
      </c>
      <c r="L772" s="17">
        <f t="shared" si="368"/>
        <v>0.90719298245614044</v>
      </c>
      <c r="M772" s="17">
        <f t="shared" si="369"/>
        <v>0.13666666666666666</v>
      </c>
      <c r="N772" s="34">
        <f t="shared" si="370"/>
        <v>1.1023012956874878</v>
      </c>
      <c r="O772" s="12">
        <f t="shared" si="371"/>
        <v>7.3170731707317076</v>
      </c>
      <c r="P772" s="4">
        <f t="shared" si="372"/>
        <v>202010</v>
      </c>
      <c r="Q772" s="17">
        <f t="shared" si="373"/>
        <v>0.18999999999999997</v>
      </c>
      <c r="R772" s="17">
        <f t="shared" si="374"/>
        <v>-7.3428571428571479</v>
      </c>
      <c r="S772" s="16">
        <f t="shared" si="375"/>
        <v>-7.1528571428571475</v>
      </c>
      <c r="T772" s="5">
        <f t="shared" si="376"/>
        <v>5.2631578947368425</v>
      </c>
      <c r="U772" s="21">
        <f t="shared" si="377"/>
        <v>1</v>
      </c>
      <c r="V772" s="5"/>
      <c r="W772" s="5">
        <f t="shared" si="378"/>
        <v>-1</v>
      </c>
      <c r="X772" s="4">
        <f t="shared" si="379"/>
        <v>-1</v>
      </c>
      <c r="Y772" s="4">
        <f t="shared" si="380"/>
        <v>0</v>
      </c>
      <c r="Z772" s="21">
        <f t="shared" si="381"/>
        <v>2020</v>
      </c>
      <c r="AA772" s="4">
        <f t="shared" si="382"/>
        <v>5</v>
      </c>
      <c r="AB772" s="4">
        <f t="shared" si="383"/>
        <v>-0.83333333333333337</v>
      </c>
      <c r="AC772" s="4">
        <f t="shared" si="384"/>
        <v>-5.833333333333333</v>
      </c>
      <c r="AD772" s="4"/>
      <c r="AE772" s="4">
        <f t="shared" si="385"/>
        <v>-0.26280701754385949</v>
      </c>
      <c r="AF772" s="22">
        <f t="shared" si="386"/>
        <v>4</v>
      </c>
      <c r="AG772" s="22">
        <f t="shared" si="387"/>
        <v>-1.8333333333333333</v>
      </c>
      <c r="AH772" s="3">
        <f t="shared" si="388"/>
        <v>0</v>
      </c>
      <c r="AI772" s="28" t="b">
        <f t="shared" si="389"/>
        <v>0</v>
      </c>
      <c r="AJ772" s="3">
        <f t="shared" si="390"/>
        <v>4.2016806722689037E-2</v>
      </c>
      <c r="AK772" s="3">
        <f t="shared" si="391"/>
        <v>4.2016806722689259E-2</v>
      </c>
      <c r="AL772" s="26">
        <f t="shared" si="392"/>
        <v>5.2631578947368425</v>
      </c>
      <c r="AM772" s="26">
        <f ca="1">IF(RAND()&lt;J772,H772*F772,I772*G772)-1</f>
        <v>-1</v>
      </c>
      <c r="AN772" s="26">
        <f ca="1">IF(RAND()&lt;(J772+(2*F772-1)*Sheet2!D$109),H772*F772,I772*G772)-1</f>
        <v>-1</v>
      </c>
      <c r="AO772" s="3">
        <f t="shared" si="363"/>
        <v>202010</v>
      </c>
    </row>
    <row r="773" spans="1:41" s="3" customFormat="1" x14ac:dyDescent="0.25">
      <c r="A773" s="6">
        <v>44115</v>
      </c>
      <c r="B773" s="1" t="s">
        <v>39</v>
      </c>
      <c r="C773" s="1" t="s">
        <v>49</v>
      </c>
      <c r="D773">
        <v>10</v>
      </c>
      <c r="E773" s="1">
        <v>30</v>
      </c>
      <c r="F773">
        <f t="shared" si="364"/>
        <v>0</v>
      </c>
      <c r="G773">
        <f t="shared" si="365"/>
        <v>1</v>
      </c>
      <c r="H773" s="4">
        <v>3.4</v>
      </c>
      <c r="I773" s="4">
        <v>1.33</v>
      </c>
      <c r="J773" s="4">
        <f t="shared" si="366"/>
        <v>0.29411764705882354</v>
      </c>
      <c r="K773" s="4">
        <f t="shared" si="367"/>
        <v>0.75187969924812026</v>
      </c>
      <c r="L773" s="17">
        <f t="shared" si="368"/>
        <v>0.32411764705882351</v>
      </c>
      <c r="M773" s="17">
        <f t="shared" si="369"/>
        <v>0.72187969924812023</v>
      </c>
      <c r="N773" s="34">
        <f t="shared" si="370"/>
        <v>3.0852994555353903</v>
      </c>
      <c r="O773" s="12">
        <f t="shared" si="371"/>
        <v>1.3852723674617229</v>
      </c>
      <c r="P773" s="4">
        <f t="shared" si="372"/>
        <v>202010</v>
      </c>
      <c r="Q773" s="17">
        <f t="shared" si="373"/>
        <v>2.5563909774436087</v>
      </c>
      <c r="R773" s="17">
        <f t="shared" si="374"/>
        <v>-3.4469696969696964</v>
      </c>
      <c r="S773" s="16">
        <f t="shared" si="375"/>
        <v>-0.89057871952608769</v>
      </c>
      <c r="T773" s="5">
        <f t="shared" si="376"/>
        <v>0.39117647058823535</v>
      </c>
      <c r="U773" s="21">
        <f t="shared" si="377"/>
        <v>0</v>
      </c>
      <c r="V773" s="5"/>
      <c r="W773" s="5">
        <f t="shared" si="378"/>
        <v>-1</v>
      </c>
      <c r="X773" s="4">
        <f t="shared" si="379"/>
        <v>-1</v>
      </c>
      <c r="Y773" s="4">
        <f t="shared" si="380"/>
        <v>0</v>
      </c>
      <c r="Z773" s="21">
        <f t="shared" si="381"/>
        <v>2020</v>
      </c>
      <c r="AA773" s="4">
        <f t="shared" si="382"/>
        <v>0.33000000000000007</v>
      </c>
      <c r="AB773" s="4">
        <f t="shared" si="383"/>
        <v>-0.24812030075187974</v>
      </c>
      <c r="AC773" s="4">
        <f t="shared" si="384"/>
        <v>-0.57812030075187981</v>
      </c>
      <c r="AD773" s="4"/>
      <c r="AE773" s="4">
        <f t="shared" si="385"/>
        <v>-3.1058823529411765</v>
      </c>
      <c r="AF773" s="22">
        <f t="shared" si="386"/>
        <v>-0.66999999999999993</v>
      </c>
      <c r="AG773" s="22">
        <f t="shared" si="387"/>
        <v>-1.2481203007518797</v>
      </c>
      <c r="AH773" s="3">
        <f t="shared" si="388"/>
        <v>0</v>
      </c>
      <c r="AI773" s="28" t="b">
        <f t="shared" si="389"/>
        <v>0</v>
      </c>
      <c r="AJ773" s="3">
        <f t="shared" si="390"/>
        <v>4.3974630021141659E-2</v>
      </c>
      <c r="AK773" s="3">
        <f t="shared" si="391"/>
        <v>4.3974630021141659E-2</v>
      </c>
      <c r="AL773" s="26">
        <f t="shared" si="392"/>
        <v>0.39117647058823535</v>
      </c>
      <c r="AM773" s="26">
        <f ca="1">IF(RAND()&lt;J773,H773*F773,I773*G773)-1</f>
        <v>0.33000000000000007</v>
      </c>
      <c r="AN773" s="26">
        <f ca="1">IF(RAND()&lt;(J773+(2*F773-1)*Sheet2!D$109),H773*F773,I773*G773)-1</f>
        <v>0.33000000000000007</v>
      </c>
      <c r="AO773" s="3">
        <f t="shared" si="363"/>
        <v>202010</v>
      </c>
    </row>
    <row r="774" spans="1:41" s="3" customFormat="1" x14ac:dyDescent="0.25">
      <c r="A774" s="6">
        <v>44115</v>
      </c>
      <c r="B774" s="1" t="s">
        <v>43</v>
      </c>
      <c r="C774" s="1" t="s">
        <v>41</v>
      </c>
      <c r="D774">
        <v>38</v>
      </c>
      <c r="E774" s="1">
        <v>29</v>
      </c>
      <c r="F774">
        <f t="shared" si="364"/>
        <v>1</v>
      </c>
      <c r="G774">
        <f t="shared" si="365"/>
        <v>0</v>
      </c>
      <c r="H774" s="4">
        <v>1.29</v>
      </c>
      <c r="I774" s="4">
        <v>3.7</v>
      </c>
      <c r="J774" s="4">
        <f t="shared" si="366"/>
        <v>0.77519379844961234</v>
      </c>
      <c r="K774" s="4">
        <f t="shared" si="367"/>
        <v>0.27027027027027023</v>
      </c>
      <c r="L774" s="17">
        <f t="shared" si="368"/>
        <v>0.74519379844961231</v>
      </c>
      <c r="M774" s="17">
        <f t="shared" si="369"/>
        <v>0.3002702702702702</v>
      </c>
      <c r="N774" s="34">
        <f t="shared" si="370"/>
        <v>1.3419327993342351</v>
      </c>
      <c r="O774" s="12">
        <f t="shared" si="371"/>
        <v>3.3303330333033312</v>
      </c>
      <c r="P774" s="4">
        <f t="shared" si="372"/>
        <v>202010</v>
      </c>
      <c r="Q774" s="17">
        <f t="shared" si="373"/>
        <v>1.29</v>
      </c>
      <c r="R774" s="17">
        <f t="shared" si="374"/>
        <v>-3.8186462324393355</v>
      </c>
      <c r="S774" s="16">
        <f t="shared" si="375"/>
        <v>-2.5286462324393355</v>
      </c>
      <c r="T774" s="5">
        <f t="shared" si="376"/>
        <v>2.8682170542635661</v>
      </c>
      <c r="U774" s="21">
        <f t="shared" si="377"/>
        <v>0</v>
      </c>
      <c r="V774" s="5"/>
      <c r="W774" s="5">
        <f t="shared" si="378"/>
        <v>0.29000000000000004</v>
      </c>
      <c r="X774" s="4">
        <f t="shared" si="379"/>
        <v>-0.22480620155038766</v>
      </c>
      <c r="Y774" s="4">
        <f t="shared" si="380"/>
        <v>-0.5148062015503877</v>
      </c>
      <c r="Z774" s="21">
        <f t="shared" si="381"/>
        <v>2020</v>
      </c>
      <c r="AA774" s="4">
        <f t="shared" si="382"/>
        <v>-1</v>
      </c>
      <c r="AB774" s="4">
        <f t="shared" si="383"/>
        <v>-1</v>
      </c>
      <c r="AC774" s="4">
        <f t="shared" si="384"/>
        <v>0</v>
      </c>
      <c r="AD774" s="4"/>
      <c r="AE774" s="4">
        <f t="shared" si="385"/>
        <v>-0.5148062015503877</v>
      </c>
      <c r="AF774" s="22">
        <f t="shared" si="386"/>
        <v>-0.71</v>
      </c>
      <c r="AG774" s="22">
        <f t="shared" si="387"/>
        <v>-1.2248062015503876</v>
      </c>
      <c r="AH774" s="3">
        <f t="shared" si="388"/>
        <v>0</v>
      </c>
      <c r="AI774" s="28" t="b">
        <f t="shared" si="389"/>
        <v>0</v>
      </c>
      <c r="AJ774" s="3">
        <f t="shared" si="390"/>
        <v>4.3486973947895691E-2</v>
      </c>
      <c r="AK774" s="3">
        <f t="shared" si="391"/>
        <v>4.3486973947895691E-2</v>
      </c>
      <c r="AL774" s="26">
        <f t="shared" si="392"/>
        <v>2.8682170542635661</v>
      </c>
      <c r="AM774" s="26">
        <f ca="1">IF(RAND()&lt;J774,H774*F774,I774*G774)-1</f>
        <v>0.29000000000000004</v>
      </c>
      <c r="AN774" s="26">
        <f ca="1">IF(RAND()&lt;(J774+(2*F774-1)*Sheet2!D$109),H774*F774,I774*G774)-1</f>
        <v>0.29000000000000004</v>
      </c>
      <c r="AO774" s="3">
        <f t="shared" si="363"/>
        <v>202010</v>
      </c>
    </row>
    <row r="775" spans="1:41" s="3" customFormat="1" x14ac:dyDescent="0.25">
      <c r="A775" s="6">
        <v>44115</v>
      </c>
      <c r="B775" s="1" t="s">
        <v>58</v>
      </c>
      <c r="C775" s="1" t="s">
        <v>55</v>
      </c>
      <c r="D775">
        <v>10</v>
      </c>
      <c r="E775" s="1">
        <v>30</v>
      </c>
      <c r="F775">
        <f t="shared" si="364"/>
        <v>0</v>
      </c>
      <c r="G775">
        <f t="shared" si="365"/>
        <v>1</v>
      </c>
      <c r="H775" s="4">
        <v>4.2</v>
      </c>
      <c r="I775" s="4">
        <v>1.25</v>
      </c>
      <c r="J775" s="4">
        <f t="shared" si="366"/>
        <v>0.23809523809523808</v>
      </c>
      <c r="K775" s="4">
        <f t="shared" si="367"/>
        <v>0.8</v>
      </c>
      <c r="L775" s="17">
        <f t="shared" si="368"/>
        <v>0.26809523809523805</v>
      </c>
      <c r="M775" s="17">
        <f t="shared" si="369"/>
        <v>0.77</v>
      </c>
      <c r="N775" s="34">
        <f t="shared" si="370"/>
        <v>3.7300177619893433</v>
      </c>
      <c r="O775" s="12">
        <f t="shared" si="371"/>
        <v>1.2987012987012987</v>
      </c>
      <c r="P775" s="4">
        <f t="shared" si="372"/>
        <v>202010</v>
      </c>
      <c r="Q775" s="17">
        <f t="shared" si="373"/>
        <v>3.3600000000000003</v>
      </c>
      <c r="R775" s="17">
        <f t="shared" si="374"/>
        <v>-4.3125</v>
      </c>
      <c r="S775" s="16">
        <f t="shared" si="375"/>
        <v>-0.95249999999999968</v>
      </c>
      <c r="T775" s="5">
        <f t="shared" si="376"/>
        <v>0.29761904761904762</v>
      </c>
      <c r="U775" s="21">
        <f t="shared" si="377"/>
        <v>0</v>
      </c>
      <c r="V775" s="5"/>
      <c r="W775" s="5">
        <f t="shared" si="378"/>
        <v>-1</v>
      </c>
      <c r="X775" s="4">
        <f t="shared" si="379"/>
        <v>-1</v>
      </c>
      <c r="Y775" s="4">
        <f t="shared" si="380"/>
        <v>0</v>
      </c>
      <c r="Z775" s="21">
        <f t="shared" si="381"/>
        <v>2020</v>
      </c>
      <c r="AA775" s="4">
        <f t="shared" si="382"/>
        <v>0.25</v>
      </c>
      <c r="AB775" s="4">
        <f t="shared" si="383"/>
        <v>-0.19999999999999996</v>
      </c>
      <c r="AC775" s="4">
        <f t="shared" si="384"/>
        <v>-0.44999999999999996</v>
      </c>
      <c r="AD775" s="4"/>
      <c r="AE775" s="4">
        <f t="shared" si="385"/>
        <v>-3.961904761904762</v>
      </c>
      <c r="AF775" s="22">
        <f t="shared" si="386"/>
        <v>-0.75</v>
      </c>
      <c r="AG775" s="22">
        <f t="shared" si="387"/>
        <v>-1.2</v>
      </c>
      <c r="AH775" s="3">
        <f t="shared" si="388"/>
        <v>0</v>
      </c>
      <c r="AI775" s="28" t="b">
        <f t="shared" si="389"/>
        <v>0</v>
      </c>
      <c r="AJ775" s="3">
        <f t="shared" si="390"/>
        <v>3.669724770642202E-2</v>
      </c>
      <c r="AK775" s="3">
        <f t="shared" si="391"/>
        <v>3.669724770642202E-2</v>
      </c>
      <c r="AL775" s="26">
        <f t="shared" si="392"/>
        <v>0.29761904761904762</v>
      </c>
      <c r="AM775" s="26">
        <f ca="1">IF(RAND()&lt;J775,H775*F775,I775*G775)-1</f>
        <v>0.25</v>
      </c>
      <c r="AN775" s="26">
        <f ca="1">IF(RAND()&lt;(J775+(2*F775-1)*Sheet2!D$109),H775*F775,I775*G775)-1</f>
        <v>0.25</v>
      </c>
      <c r="AO775" s="3">
        <f t="shared" si="363"/>
        <v>202010</v>
      </c>
    </row>
    <row r="776" spans="1:41" s="3" customFormat="1" x14ac:dyDescent="0.25">
      <c r="A776" s="6">
        <v>44112</v>
      </c>
      <c r="B776" s="1" t="s">
        <v>31</v>
      </c>
      <c r="C776" s="1" t="s">
        <v>25</v>
      </c>
      <c r="D776">
        <v>20</v>
      </c>
      <c r="E776" s="1">
        <v>19</v>
      </c>
      <c r="F776">
        <f t="shared" si="364"/>
        <v>1</v>
      </c>
      <c r="G776">
        <f t="shared" si="365"/>
        <v>0</v>
      </c>
      <c r="H776" s="4">
        <v>2.95</v>
      </c>
      <c r="I776" s="4">
        <v>1.42</v>
      </c>
      <c r="J776" s="4">
        <f t="shared" si="366"/>
        <v>0.33898305084745761</v>
      </c>
      <c r="K776" s="4">
        <f t="shared" si="367"/>
        <v>0.70422535211267612</v>
      </c>
      <c r="L776" s="17">
        <f t="shared" si="368"/>
        <v>0.30898305084745759</v>
      </c>
      <c r="M776" s="17">
        <f t="shared" si="369"/>
        <v>0.73422535211267614</v>
      </c>
      <c r="N776" s="34">
        <f t="shared" si="370"/>
        <v>3.2364234777838732</v>
      </c>
      <c r="O776" s="12">
        <f t="shared" si="371"/>
        <v>1.3619796662190675</v>
      </c>
      <c r="P776" s="4">
        <f t="shared" si="372"/>
        <v>202010</v>
      </c>
      <c r="Q776" s="17">
        <f t="shared" si="373"/>
        <v>2.95</v>
      </c>
      <c r="R776" s="17">
        <f t="shared" si="374"/>
        <v>-2.8937728937728942</v>
      </c>
      <c r="S776" s="16">
        <f t="shared" si="375"/>
        <v>5.6227106227106027E-2</v>
      </c>
      <c r="T776" s="5">
        <f t="shared" si="376"/>
        <v>0.48135593220338979</v>
      </c>
      <c r="U776" s="21">
        <f t="shared" si="377"/>
        <v>0</v>
      </c>
      <c r="V776" s="5"/>
      <c r="W776" s="5">
        <f t="shared" si="378"/>
        <v>1.9500000000000002</v>
      </c>
      <c r="X776" s="4">
        <f t="shared" si="379"/>
        <v>-0.66101694915254239</v>
      </c>
      <c r="Y776" s="4">
        <f t="shared" si="380"/>
        <v>-2.6110169491525426</v>
      </c>
      <c r="Z776" s="21">
        <f t="shared" si="381"/>
        <v>2020</v>
      </c>
      <c r="AA776" s="4">
        <f t="shared" si="382"/>
        <v>-1</v>
      </c>
      <c r="AB776" s="4">
        <f t="shared" si="383"/>
        <v>-1</v>
      </c>
      <c r="AC776" s="4">
        <f t="shared" si="384"/>
        <v>0</v>
      </c>
      <c r="AD776" s="4"/>
      <c r="AE776" s="4">
        <f t="shared" si="385"/>
        <v>-2.6110169491525426</v>
      </c>
      <c r="AF776" s="22">
        <f t="shared" si="386"/>
        <v>0.95000000000000018</v>
      </c>
      <c r="AG776" s="22">
        <f t="shared" si="387"/>
        <v>-1.6610169491525424</v>
      </c>
      <c r="AH776" s="3">
        <f t="shared" si="388"/>
        <v>0</v>
      </c>
      <c r="AI776" s="28" t="b">
        <f t="shared" si="389"/>
        <v>0</v>
      </c>
      <c r="AJ776" s="3">
        <f t="shared" si="390"/>
        <v>4.1418764302059485E-2</v>
      </c>
      <c r="AK776" s="3">
        <f t="shared" si="391"/>
        <v>4.1418764302059485E-2</v>
      </c>
      <c r="AL776" s="26">
        <f t="shared" si="392"/>
        <v>0.48135593220338979</v>
      </c>
      <c r="AM776" s="26">
        <f ca="1">IF(RAND()&lt;J776,H776*F776,I776*G776)-1</f>
        <v>-1</v>
      </c>
      <c r="AN776" s="26">
        <f ca="1">IF(RAND()&lt;(J776+(2*F776-1)*Sheet2!D$109),H776*F776,I776*G776)-1</f>
        <v>-1</v>
      </c>
      <c r="AO776" s="3">
        <f t="shared" si="363"/>
        <v>202010</v>
      </c>
    </row>
    <row r="777" spans="1:41" s="3" customFormat="1" x14ac:dyDescent="0.25">
      <c r="A777" s="6">
        <v>44109</v>
      </c>
      <c r="B777" s="1" t="s">
        <v>48</v>
      </c>
      <c r="C777" s="1" t="s">
        <v>27</v>
      </c>
      <c r="D777">
        <v>30</v>
      </c>
      <c r="E777" s="1">
        <v>16</v>
      </c>
      <c r="F777">
        <f t="shared" si="364"/>
        <v>1</v>
      </c>
      <c r="G777">
        <f t="shared" si="365"/>
        <v>0</v>
      </c>
      <c r="H777" s="4">
        <v>1.29</v>
      </c>
      <c r="I777" s="4">
        <v>3.7</v>
      </c>
      <c r="J777" s="4">
        <f t="shared" si="366"/>
        <v>0.77519379844961234</v>
      </c>
      <c r="K777" s="4">
        <f t="shared" si="367"/>
        <v>0.27027027027027023</v>
      </c>
      <c r="L777" s="17">
        <f t="shared" si="368"/>
        <v>0.74519379844961231</v>
      </c>
      <c r="M777" s="17">
        <f t="shared" si="369"/>
        <v>0.3002702702702702</v>
      </c>
      <c r="N777" s="34">
        <f t="shared" si="370"/>
        <v>1.3419327993342351</v>
      </c>
      <c r="O777" s="12">
        <f t="shared" si="371"/>
        <v>3.3303330333033312</v>
      </c>
      <c r="P777" s="4">
        <f t="shared" si="372"/>
        <v>202010</v>
      </c>
      <c r="Q777" s="17">
        <f t="shared" si="373"/>
        <v>1.29</v>
      </c>
      <c r="R777" s="17">
        <f t="shared" si="374"/>
        <v>-3.8186462324393355</v>
      </c>
      <c r="S777" s="16">
        <f t="shared" si="375"/>
        <v>-2.5286462324393355</v>
      </c>
      <c r="T777" s="5">
        <f t="shared" si="376"/>
        <v>2.8682170542635661</v>
      </c>
      <c r="U777" s="21">
        <f t="shared" si="377"/>
        <v>0</v>
      </c>
      <c r="V777" s="5"/>
      <c r="W777" s="5">
        <f t="shared" si="378"/>
        <v>0.29000000000000004</v>
      </c>
      <c r="X777" s="4">
        <f t="shared" si="379"/>
        <v>-0.22480620155038766</v>
      </c>
      <c r="Y777" s="4">
        <f t="shared" si="380"/>
        <v>-0.5148062015503877</v>
      </c>
      <c r="Z777" s="21">
        <f t="shared" si="381"/>
        <v>2020</v>
      </c>
      <c r="AA777" s="4">
        <f t="shared" si="382"/>
        <v>-1</v>
      </c>
      <c r="AB777" s="4">
        <f t="shared" si="383"/>
        <v>-1</v>
      </c>
      <c r="AC777" s="4">
        <f t="shared" si="384"/>
        <v>0</v>
      </c>
      <c r="AD777" s="4"/>
      <c r="AE777" s="4">
        <f t="shared" si="385"/>
        <v>-0.5148062015503877</v>
      </c>
      <c r="AF777" s="22">
        <f t="shared" si="386"/>
        <v>-0.71</v>
      </c>
      <c r="AG777" s="22">
        <f t="shared" si="387"/>
        <v>-1.2248062015503876</v>
      </c>
      <c r="AH777" s="3">
        <f t="shared" si="388"/>
        <v>0</v>
      </c>
      <c r="AI777" s="28" t="b">
        <f t="shared" si="389"/>
        <v>0</v>
      </c>
      <c r="AJ777" s="3">
        <f t="shared" si="390"/>
        <v>4.3486973947895691E-2</v>
      </c>
      <c r="AK777" s="3">
        <f t="shared" si="391"/>
        <v>4.3486973947895691E-2</v>
      </c>
      <c r="AL777" s="26">
        <f t="shared" si="392"/>
        <v>2.8682170542635661</v>
      </c>
      <c r="AM777" s="26">
        <f ca="1">IF(RAND()&lt;J777,H777*F777,I777*G777)-1</f>
        <v>0.29000000000000004</v>
      </c>
      <c r="AN777" s="26">
        <f ca="1">IF(RAND()&lt;(J777+(2*F777-1)*Sheet2!D$109),H777*F777,I777*G777)-1</f>
        <v>0.29000000000000004</v>
      </c>
      <c r="AO777" s="3">
        <f t="shared" si="363"/>
        <v>202010</v>
      </c>
    </row>
    <row r="778" spans="1:41" s="3" customFormat="1" x14ac:dyDescent="0.25">
      <c r="A778" s="6">
        <v>44109</v>
      </c>
      <c r="B778" s="1" t="s">
        <v>35</v>
      </c>
      <c r="C778" s="1" t="s">
        <v>38</v>
      </c>
      <c r="D778">
        <v>26</v>
      </c>
      <c r="E778" s="1">
        <v>10</v>
      </c>
      <c r="F778">
        <f t="shared" si="364"/>
        <v>1</v>
      </c>
      <c r="G778">
        <f t="shared" si="365"/>
        <v>0</v>
      </c>
      <c r="H778" s="4">
        <v>1.31</v>
      </c>
      <c r="I778" s="4">
        <v>3.6</v>
      </c>
      <c r="J778" s="4">
        <f t="shared" si="366"/>
        <v>0.76335877862595414</v>
      </c>
      <c r="K778" s="4">
        <f t="shared" si="367"/>
        <v>0.27777777777777779</v>
      </c>
      <c r="L778" s="17">
        <f t="shared" si="368"/>
        <v>0.73335877862595411</v>
      </c>
      <c r="M778" s="17">
        <f t="shared" si="369"/>
        <v>0.30777777777777782</v>
      </c>
      <c r="N778" s="34">
        <f t="shared" si="370"/>
        <v>1.3635890496512961</v>
      </c>
      <c r="O778" s="12">
        <f t="shared" si="371"/>
        <v>3.2490974729241873</v>
      </c>
      <c r="P778" s="4">
        <f t="shared" si="372"/>
        <v>202010</v>
      </c>
      <c r="Q778" s="17">
        <f t="shared" si="373"/>
        <v>1.31</v>
      </c>
      <c r="R778" s="17">
        <f t="shared" si="374"/>
        <v>-3.6104218362282872</v>
      </c>
      <c r="S778" s="16">
        <f t="shared" si="375"/>
        <v>-2.3004218362282871</v>
      </c>
      <c r="T778" s="5">
        <f t="shared" si="376"/>
        <v>2.7480916030534353</v>
      </c>
      <c r="U778" s="21">
        <f t="shared" si="377"/>
        <v>0</v>
      </c>
      <c r="V778" s="5"/>
      <c r="W778" s="5">
        <f t="shared" si="378"/>
        <v>0.31000000000000005</v>
      </c>
      <c r="X778" s="4">
        <f t="shared" si="379"/>
        <v>-0.23664122137404586</v>
      </c>
      <c r="Y778" s="4">
        <f t="shared" si="380"/>
        <v>-0.54664122137404592</v>
      </c>
      <c r="Z778" s="21">
        <f t="shared" si="381"/>
        <v>2020</v>
      </c>
      <c r="AA778" s="4">
        <f t="shared" si="382"/>
        <v>-1</v>
      </c>
      <c r="AB778" s="4">
        <f t="shared" si="383"/>
        <v>-1</v>
      </c>
      <c r="AC778" s="4">
        <f t="shared" si="384"/>
        <v>0</v>
      </c>
      <c r="AD778" s="4"/>
      <c r="AE778" s="4">
        <f t="shared" si="385"/>
        <v>-0.54664122137404592</v>
      </c>
      <c r="AF778" s="22">
        <f t="shared" si="386"/>
        <v>-0.69</v>
      </c>
      <c r="AG778" s="22">
        <f t="shared" si="387"/>
        <v>-1.2366412213740459</v>
      </c>
      <c r="AH778" s="3">
        <f t="shared" si="388"/>
        <v>0</v>
      </c>
      <c r="AI778" s="28" t="b">
        <f t="shared" si="389"/>
        <v>0</v>
      </c>
      <c r="AJ778" s="3">
        <f t="shared" si="390"/>
        <v>3.9511201629327863E-2</v>
      </c>
      <c r="AK778" s="3">
        <f t="shared" si="391"/>
        <v>3.9511201629327863E-2</v>
      </c>
      <c r="AL778" s="26">
        <f t="shared" si="392"/>
        <v>2.7480916030534353</v>
      </c>
      <c r="AM778" s="26">
        <f ca="1">IF(RAND()&lt;J778,H778*F778,I778*G778)-1</f>
        <v>0.31000000000000005</v>
      </c>
      <c r="AN778" s="26">
        <f ca="1">IF(RAND()&lt;(J778+(2*F778-1)*Sheet2!D$109),H778*F778,I778*G778)-1</f>
        <v>0.31000000000000005</v>
      </c>
      <c r="AO778" s="3">
        <f t="shared" si="363"/>
        <v>202010</v>
      </c>
    </row>
    <row r="779" spans="1:41" s="3" customFormat="1" x14ac:dyDescent="0.25">
      <c r="A779" s="6">
        <v>44108</v>
      </c>
      <c r="B779" s="1" t="s">
        <v>24</v>
      </c>
      <c r="C779" s="1" t="s">
        <v>41</v>
      </c>
      <c r="D779">
        <v>20</v>
      </c>
      <c r="E779" s="1">
        <v>25</v>
      </c>
      <c r="F779">
        <f t="shared" si="364"/>
        <v>0</v>
      </c>
      <c r="G779">
        <f t="shared" si="365"/>
        <v>1</v>
      </c>
      <c r="H779" s="4">
        <v>1.37</v>
      </c>
      <c r="I779" s="4">
        <v>3.2</v>
      </c>
      <c r="J779" s="4">
        <f t="shared" si="366"/>
        <v>0.72992700729927007</v>
      </c>
      <c r="K779" s="4">
        <f t="shared" si="367"/>
        <v>0.3125</v>
      </c>
      <c r="L779" s="17">
        <f t="shared" si="368"/>
        <v>0.7599270072992701</v>
      </c>
      <c r="M779" s="17">
        <f t="shared" si="369"/>
        <v>0.28249999999999997</v>
      </c>
      <c r="N779" s="34">
        <f t="shared" si="370"/>
        <v>1.3159158582268753</v>
      </c>
      <c r="O779" s="12">
        <f t="shared" si="371"/>
        <v>3.5398230088495577</v>
      </c>
      <c r="P779" s="4">
        <f t="shared" si="372"/>
        <v>202010</v>
      </c>
      <c r="Q779" s="17">
        <f t="shared" si="373"/>
        <v>0.42812500000000003</v>
      </c>
      <c r="R779" s="17">
        <f t="shared" si="374"/>
        <v>-3.1572481572481563</v>
      </c>
      <c r="S779" s="16">
        <f t="shared" si="375"/>
        <v>-2.7291231572481562</v>
      </c>
      <c r="T779" s="5">
        <f t="shared" si="376"/>
        <v>2.335766423357664</v>
      </c>
      <c r="U779" s="21">
        <f t="shared" si="377"/>
        <v>0</v>
      </c>
      <c r="V779" s="5"/>
      <c r="W779" s="5">
        <f t="shared" si="378"/>
        <v>-1</v>
      </c>
      <c r="X779" s="4">
        <f t="shared" si="379"/>
        <v>-1</v>
      </c>
      <c r="Y779" s="4">
        <f t="shared" si="380"/>
        <v>0</v>
      </c>
      <c r="Z779" s="21">
        <f t="shared" si="381"/>
        <v>2020</v>
      </c>
      <c r="AA779" s="4">
        <f t="shared" si="382"/>
        <v>2.2000000000000002</v>
      </c>
      <c r="AB779" s="4">
        <f t="shared" si="383"/>
        <v>-0.6875</v>
      </c>
      <c r="AC779" s="4">
        <f t="shared" si="384"/>
        <v>-2.8875000000000002</v>
      </c>
      <c r="AD779" s="4"/>
      <c r="AE779" s="4">
        <f t="shared" si="385"/>
        <v>-0.64007299270073004</v>
      </c>
      <c r="AF779" s="22">
        <f t="shared" si="386"/>
        <v>1.2000000000000002</v>
      </c>
      <c r="AG779" s="22">
        <f t="shared" si="387"/>
        <v>-1.6875</v>
      </c>
      <c r="AH779" s="3">
        <f t="shared" si="388"/>
        <v>0</v>
      </c>
      <c r="AI779" s="28" t="b">
        <f t="shared" si="389"/>
        <v>0</v>
      </c>
      <c r="AJ779" s="3">
        <f t="shared" si="390"/>
        <v>4.0700218818380707E-2</v>
      </c>
      <c r="AK779" s="3">
        <f t="shared" si="391"/>
        <v>4.0700218818380707E-2</v>
      </c>
      <c r="AL779" s="26">
        <f t="shared" si="392"/>
        <v>2.335766423357664</v>
      </c>
      <c r="AM779" s="26">
        <f ca="1">IF(RAND()&lt;J779,H779*F779,I779*G779)-1</f>
        <v>-1</v>
      </c>
      <c r="AN779" s="26">
        <f ca="1">IF(RAND()&lt;(J779+(2*F779-1)*Sheet2!D$109),H779*F779,I779*G779)-1</f>
        <v>-1</v>
      </c>
      <c r="AO779" s="3">
        <f t="shared" si="363"/>
        <v>202010</v>
      </c>
    </row>
    <row r="780" spans="1:41" s="3" customFormat="1" x14ac:dyDescent="0.25">
      <c r="A780" s="6">
        <v>44108</v>
      </c>
      <c r="B780" s="1" t="s">
        <v>57</v>
      </c>
      <c r="C780" s="1" t="s">
        <v>32</v>
      </c>
      <c r="D780">
        <v>23</v>
      </c>
      <c r="E780" s="1">
        <v>30</v>
      </c>
      <c r="F780">
        <f t="shared" si="364"/>
        <v>0</v>
      </c>
      <c r="G780">
        <f t="shared" si="365"/>
        <v>1</v>
      </c>
      <c r="H780" s="4">
        <v>2.25</v>
      </c>
      <c r="I780" s="4">
        <v>1.68</v>
      </c>
      <c r="J780" s="4">
        <f t="shared" si="366"/>
        <v>0.44444444444444442</v>
      </c>
      <c r="K780" s="4">
        <f t="shared" si="367"/>
        <v>0.59523809523809523</v>
      </c>
      <c r="L780" s="17">
        <f t="shared" si="368"/>
        <v>0.47444444444444445</v>
      </c>
      <c r="M780" s="17">
        <f t="shared" si="369"/>
        <v>0.56523809523809521</v>
      </c>
      <c r="N780" s="34">
        <f t="shared" si="370"/>
        <v>2.1077283372365341</v>
      </c>
      <c r="O780" s="12">
        <f t="shared" si="371"/>
        <v>1.7691659646166809</v>
      </c>
      <c r="P780" s="4">
        <f t="shared" si="372"/>
        <v>202010</v>
      </c>
      <c r="Q780" s="17">
        <f t="shared" si="373"/>
        <v>1.3392857142857144</v>
      </c>
      <c r="R780" s="17">
        <f t="shared" si="374"/>
        <v>-2.2705882352941176</v>
      </c>
      <c r="S780" s="16">
        <f t="shared" si="375"/>
        <v>-0.93130252100840316</v>
      </c>
      <c r="T780" s="5">
        <f t="shared" si="376"/>
        <v>0.74666666666666659</v>
      </c>
      <c r="U780" s="21">
        <f t="shared" si="377"/>
        <v>0</v>
      </c>
      <c r="V780" s="5"/>
      <c r="W780" s="5">
        <f t="shared" si="378"/>
        <v>-1</v>
      </c>
      <c r="X780" s="4">
        <f t="shared" si="379"/>
        <v>-1</v>
      </c>
      <c r="Y780" s="4">
        <f t="shared" si="380"/>
        <v>0</v>
      </c>
      <c r="Z780" s="21">
        <f t="shared" si="381"/>
        <v>2020</v>
      </c>
      <c r="AA780" s="4">
        <f t="shared" si="382"/>
        <v>0.67999999999999994</v>
      </c>
      <c r="AB780" s="4">
        <f t="shared" si="383"/>
        <v>-0.40476190476190477</v>
      </c>
      <c r="AC780" s="4">
        <f t="shared" si="384"/>
        <v>-1.0847619047619048</v>
      </c>
      <c r="AD780" s="4"/>
      <c r="AE780" s="4">
        <f t="shared" si="385"/>
        <v>-1.8055555555555556</v>
      </c>
      <c r="AF780" s="22">
        <f t="shared" si="386"/>
        <v>-0.32000000000000006</v>
      </c>
      <c r="AG780" s="22">
        <f t="shared" si="387"/>
        <v>-1.4047619047619047</v>
      </c>
      <c r="AH780" s="3">
        <f t="shared" si="388"/>
        <v>0</v>
      </c>
      <c r="AI780" s="28" t="b">
        <f t="shared" si="389"/>
        <v>0</v>
      </c>
      <c r="AJ780" s="3">
        <f t="shared" si="390"/>
        <v>3.8167938931297662E-2</v>
      </c>
      <c r="AK780" s="3">
        <f t="shared" si="391"/>
        <v>3.8167938931297662E-2</v>
      </c>
      <c r="AL780" s="26">
        <f t="shared" si="392"/>
        <v>0.74666666666666659</v>
      </c>
      <c r="AM780" s="26">
        <f ca="1">IF(RAND()&lt;J780,H780*F780,I780*G780)-1</f>
        <v>-1</v>
      </c>
      <c r="AN780" s="26">
        <f ca="1">IF(RAND()&lt;(J780+(2*F780-1)*Sheet2!D$109),H780*F780,I780*G780)-1</f>
        <v>-1</v>
      </c>
      <c r="AO780" s="3">
        <f t="shared" si="363"/>
        <v>202010</v>
      </c>
    </row>
    <row r="781" spans="1:41" s="3" customFormat="1" x14ac:dyDescent="0.25">
      <c r="A781" s="6">
        <v>44108</v>
      </c>
      <c r="B781" s="1" t="s">
        <v>55</v>
      </c>
      <c r="C781" s="1" t="s">
        <v>20</v>
      </c>
      <c r="D781">
        <v>17</v>
      </c>
      <c r="E781" s="1">
        <v>9</v>
      </c>
      <c r="F781">
        <f t="shared" si="364"/>
        <v>1</v>
      </c>
      <c r="G781">
        <f t="shared" si="365"/>
        <v>0</v>
      </c>
      <c r="H781" s="4">
        <v>1.1599999999999999</v>
      </c>
      <c r="I781" s="4">
        <v>5.5</v>
      </c>
      <c r="J781" s="4">
        <f t="shared" si="366"/>
        <v>0.86206896551724144</v>
      </c>
      <c r="K781" s="4">
        <f t="shared" si="367"/>
        <v>0.18181818181818182</v>
      </c>
      <c r="L781" s="17">
        <f t="shared" si="368"/>
        <v>0.83206896551724141</v>
      </c>
      <c r="M781" s="17">
        <f t="shared" si="369"/>
        <v>0.21181818181818182</v>
      </c>
      <c r="N781" s="34">
        <f t="shared" si="370"/>
        <v>1.2018234562784915</v>
      </c>
      <c r="O781" s="12">
        <f t="shared" si="371"/>
        <v>4.7210300429184544</v>
      </c>
      <c r="P781" s="4">
        <f t="shared" si="372"/>
        <v>202010</v>
      </c>
      <c r="Q781" s="17">
        <f t="shared" si="373"/>
        <v>1.1599999999999999</v>
      </c>
      <c r="R781" s="17">
        <f t="shared" si="374"/>
        <v>-6.4722222222222259</v>
      </c>
      <c r="S781" s="16">
        <f t="shared" si="375"/>
        <v>-5.3122222222222257</v>
      </c>
      <c r="T781" s="5">
        <f t="shared" si="376"/>
        <v>4.7413793103448283</v>
      </c>
      <c r="U781" s="21">
        <f t="shared" si="377"/>
        <v>0</v>
      </c>
      <c r="V781" s="5"/>
      <c r="W781" s="5">
        <f t="shared" si="378"/>
        <v>0.15999999999999992</v>
      </c>
      <c r="X781" s="4">
        <f t="shared" si="379"/>
        <v>-0.13793103448275856</v>
      </c>
      <c r="Y781" s="4">
        <f t="shared" si="380"/>
        <v>-0.29793103448275848</v>
      </c>
      <c r="Z781" s="21">
        <f t="shared" si="381"/>
        <v>2020</v>
      </c>
      <c r="AA781" s="4">
        <f t="shared" si="382"/>
        <v>-1</v>
      </c>
      <c r="AB781" s="4">
        <f t="shared" si="383"/>
        <v>-1</v>
      </c>
      <c r="AC781" s="4">
        <f t="shared" si="384"/>
        <v>0</v>
      </c>
      <c r="AD781" s="4"/>
      <c r="AE781" s="4">
        <f t="shared" si="385"/>
        <v>-0.29793103448275848</v>
      </c>
      <c r="AF781" s="22">
        <f t="shared" si="386"/>
        <v>-0.84000000000000008</v>
      </c>
      <c r="AG781" s="22">
        <f t="shared" si="387"/>
        <v>-1.1379310344827585</v>
      </c>
      <c r="AH781" s="3">
        <f t="shared" si="388"/>
        <v>0</v>
      </c>
      <c r="AI781" s="28" t="b">
        <f t="shared" si="389"/>
        <v>0</v>
      </c>
      <c r="AJ781" s="3">
        <f t="shared" si="390"/>
        <v>4.2042042042042094E-2</v>
      </c>
      <c r="AK781" s="3">
        <f t="shared" si="391"/>
        <v>4.2042042042042094E-2</v>
      </c>
      <c r="AL781" s="26">
        <f t="shared" si="392"/>
        <v>4.7413793103448283</v>
      </c>
      <c r="AM781" s="26">
        <f ca="1">IF(RAND()&lt;J781,H781*F781,I781*G781)-1</f>
        <v>-1</v>
      </c>
      <c r="AN781" s="26">
        <f ca="1">IF(RAND()&lt;(J781+(2*F781-1)*Sheet2!D$109),H781*F781,I781*G781)-1</f>
        <v>0.15999999999999992</v>
      </c>
      <c r="AO781" s="3">
        <f t="shared" si="363"/>
        <v>202010</v>
      </c>
    </row>
    <row r="782" spans="1:41" s="3" customFormat="1" x14ac:dyDescent="0.25">
      <c r="A782" s="6">
        <v>44108</v>
      </c>
      <c r="B782" s="1" t="s">
        <v>26</v>
      </c>
      <c r="C782" s="1" t="s">
        <v>49</v>
      </c>
      <c r="D782">
        <v>31</v>
      </c>
      <c r="E782" s="1">
        <v>21</v>
      </c>
      <c r="F782">
        <f t="shared" si="364"/>
        <v>1</v>
      </c>
      <c r="G782">
        <f t="shared" si="365"/>
        <v>0</v>
      </c>
      <c r="H782" s="4">
        <v>2.7</v>
      </c>
      <c r="I782" s="4">
        <v>1.5</v>
      </c>
      <c r="J782" s="4">
        <f t="shared" si="366"/>
        <v>0.37037037037037035</v>
      </c>
      <c r="K782" s="4">
        <f t="shared" si="367"/>
        <v>0.66666666666666663</v>
      </c>
      <c r="L782" s="17">
        <f t="shared" si="368"/>
        <v>0.34037037037037032</v>
      </c>
      <c r="M782" s="17">
        <f t="shared" si="369"/>
        <v>0.69666666666666666</v>
      </c>
      <c r="N782" s="34">
        <f t="shared" si="370"/>
        <v>2.9379760609358003</v>
      </c>
      <c r="O782" s="12">
        <f t="shared" si="371"/>
        <v>1.4354066985645932</v>
      </c>
      <c r="P782" s="4">
        <f t="shared" si="372"/>
        <v>202010</v>
      </c>
      <c r="Q782" s="17">
        <f t="shared" si="373"/>
        <v>2.7</v>
      </c>
      <c r="R782" s="17">
        <f t="shared" si="374"/>
        <v>-2.5882352941176467</v>
      </c>
      <c r="S782" s="16">
        <f t="shared" si="375"/>
        <v>0.11176470588235343</v>
      </c>
      <c r="T782" s="5">
        <f t="shared" si="376"/>
        <v>0.55555555555555547</v>
      </c>
      <c r="U782" s="21">
        <f t="shared" si="377"/>
        <v>0</v>
      </c>
      <c r="V782" s="5"/>
      <c r="W782" s="5">
        <f t="shared" si="378"/>
        <v>1.7000000000000002</v>
      </c>
      <c r="X782" s="4">
        <f t="shared" si="379"/>
        <v>-0.62962962962962965</v>
      </c>
      <c r="Y782" s="4">
        <f t="shared" si="380"/>
        <v>-2.3296296296296299</v>
      </c>
      <c r="Z782" s="21">
        <f t="shared" si="381"/>
        <v>2020</v>
      </c>
      <c r="AA782" s="4">
        <f t="shared" si="382"/>
        <v>-1</v>
      </c>
      <c r="AB782" s="4">
        <f t="shared" si="383"/>
        <v>-1</v>
      </c>
      <c r="AC782" s="4">
        <f t="shared" si="384"/>
        <v>0</v>
      </c>
      <c r="AD782" s="4"/>
      <c r="AE782" s="4">
        <f t="shared" si="385"/>
        <v>-2.3296296296296299</v>
      </c>
      <c r="AF782" s="22">
        <f t="shared" si="386"/>
        <v>0.70000000000000018</v>
      </c>
      <c r="AG782" s="22">
        <f t="shared" si="387"/>
        <v>-1.6296296296296298</v>
      </c>
      <c r="AH782" s="3">
        <f t="shared" si="388"/>
        <v>0</v>
      </c>
      <c r="AI782" s="28" t="b">
        <f t="shared" si="389"/>
        <v>0</v>
      </c>
      <c r="AJ782" s="3">
        <f t="shared" si="390"/>
        <v>3.5714285714285587E-2</v>
      </c>
      <c r="AK782" s="3">
        <f t="shared" si="391"/>
        <v>3.5714285714285809E-2</v>
      </c>
      <c r="AL782" s="26">
        <f t="shared" si="392"/>
        <v>0.55555555555555547</v>
      </c>
      <c r="AM782" s="26">
        <f ca="1">IF(RAND()&lt;J782,H782*F782,I782*G782)-1</f>
        <v>-1</v>
      </c>
      <c r="AN782" s="26">
        <f ca="1">IF(RAND()&lt;(J782+(2*F782-1)*Sheet2!D$109),H782*F782,I782*G782)-1</f>
        <v>-1</v>
      </c>
      <c r="AO782" s="3">
        <f t="shared" si="363"/>
        <v>202010</v>
      </c>
    </row>
    <row r="783" spans="1:41" s="3" customFormat="1" x14ac:dyDescent="0.25">
      <c r="A783" s="6">
        <v>44108</v>
      </c>
      <c r="B783" s="1" t="s">
        <v>31</v>
      </c>
      <c r="C783" s="1" t="s">
        <v>22</v>
      </c>
      <c r="D783">
        <v>11</v>
      </c>
      <c r="E783" s="1">
        <v>19</v>
      </c>
      <c r="F783">
        <f t="shared" si="364"/>
        <v>0</v>
      </c>
      <c r="G783">
        <f t="shared" si="365"/>
        <v>1</v>
      </c>
      <c r="H783" s="4">
        <v>2.35</v>
      </c>
      <c r="I783" s="4">
        <v>1.64</v>
      </c>
      <c r="J783" s="4">
        <f t="shared" si="366"/>
        <v>0.42553191489361702</v>
      </c>
      <c r="K783" s="4">
        <f t="shared" si="367"/>
        <v>0.6097560975609756</v>
      </c>
      <c r="L783" s="17">
        <f t="shared" si="368"/>
        <v>0.455531914893617</v>
      </c>
      <c r="M783" s="17">
        <f t="shared" si="369"/>
        <v>0.57975609756097557</v>
      </c>
      <c r="N783" s="34">
        <f t="shared" si="370"/>
        <v>2.1952358710882764</v>
      </c>
      <c r="O783" s="12">
        <f t="shared" si="371"/>
        <v>1.7248632730332354</v>
      </c>
      <c r="P783" s="4">
        <f t="shared" si="372"/>
        <v>202010</v>
      </c>
      <c r="Q783" s="17">
        <f t="shared" si="373"/>
        <v>1.4329268292682928</v>
      </c>
      <c r="R783" s="17">
        <f t="shared" si="374"/>
        <v>-2.3032407407407409</v>
      </c>
      <c r="S783" s="16">
        <f t="shared" si="375"/>
        <v>-0.87031391147244808</v>
      </c>
      <c r="T783" s="5">
        <f t="shared" si="376"/>
        <v>0.69787234042553181</v>
      </c>
      <c r="U783" s="21">
        <f t="shared" si="377"/>
        <v>0</v>
      </c>
      <c r="V783" s="5"/>
      <c r="W783" s="5">
        <f t="shared" si="378"/>
        <v>-1</v>
      </c>
      <c r="X783" s="4">
        <f t="shared" si="379"/>
        <v>-1</v>
      </c>
      <c r="Y783" s="4">
        <f t="shared" si="380"/>
        <v>0</v>
      </c>
      <c r="Z783" s="21">
        <f t="shared" si="381"/>
        <v>2020</v>
      </c>
      <c r="AA783" s="4">
        <f t="shared" si="382"/>
        <v>0.6399999999999999</v>
      </c>
      <c r="AB783" s="4">
        <f t="shared" si="383"/>
        <v>-0.3902439024390244</v>
      </c>
      <c r="AC783" s="4">
        <f t="shared" si="384"/>
        <v>-1.0302439024390244</v>
      </c>
      <c r="AD783" s="4"/>
      <c r="AE783" s="4">
        <f t="shared" si="385"/>
        <v>-1.9244680851063831</v>
      </c>
      <c r="AF783" s="22">
        <f t="shared" si="386"/>
        <v>-0.3600000000000001</v>
      </c>
      <c r="AG783" s="22">
        <f t="shared" si="387"/>
        <v>-1.3902439024390243</v>
      </c>
      <c r="AH783" s="3">
        <f t="shared" si="388"/>
        <v>0</v>
      </c>
      <c r="AI783" s="28" t="b">
        <f t="shared" si="389"/>
        <v>0</v>
      </c>
      <c r="AJ783" s="3">
        <f t="shared" si="390"/>
        <v>3.4085213032581496E-2</v>
      </c>
      <c r="AK783" s="3">
        <f t="shared" si="391"/>
        <v>3.4085213032581274E-2</v>
      </c>
      <c r="AL783" s="26">
        <f t="shared" si="392"/>
        <v>0.69787234042553181</v>
      </c>
      <c r="AM783" s="26">
        <f ca="1">IF(RAND()&lt;J783,H783*F783,I783*G783)-1</f>
        <v>0.6399999999999999</v>
      </c>
      <c r="AN783" s="26">
        <f ca="1">IF(RAND()&lt;(J783+(2*F783-1)*Sheet2!D$109),H783*F783,I783*G783)-1</f>
        <v>-1</v>
      </c>
      <c r="AO783" s="3">
        <f t="shared" si="363"/>
        <v>202010</v>
      </c>
    </row>
    <row r="784" spans="1:41" s="3" customFormat="1" x14ac:dyDescent="0.25">
      <c r="A784" s="6">
        <v>44108</v>
      </c>
      <c r="B784" s="1" t="s">
        <v>30</v>
      </c>
      <c r="C784" s="1" t="s">
        <v>42</v>
      </c>
      <c r="D784">
        <v>33</v>
      </c>
      <c r="E784" s="1">
        <v>25</v>
      </c>
      <c r="F784">
        <f t="shared" si="364"/>
        <v>1</v>
      </c>
      <c r="G784">
        <f t="shared" si="365"/>
        <v>0</v>
      </c>
      <c r="H784" s="4">
        <v>1.57</v>
      </c>
      <c r="I784" s="4">
        <v>2.5499999999999998</v>
      </c>
      <c r="J784" s="4">
        <f t="shared" si="366"/>
        <v>0.63694267515923564</v>
      </c>
      <c r="K784" s="4">
        <f t="shared" si="367"/>
        <v>0.39215686274509809</v>
      </c>
      <c r="L784" s="17">
        <f t="shared" si="368"/>
        <v>0.60694267515923561</v>
      </c>
      <c r="M784" s="17">
        <f t="shared" si="369"/>
        <v>0.42215686274509812</v>
      </c>
      <c r="N784" s="34">
        <f t="shared" si="370"/>
        <v>1.6476020568790011</v>
      </c>
      <c r="O784" s="12">
        <f t="shared" si="371"/>
        <v>2.368787738039944</v>
      </c>
      <c r="P784" s="4">
        <f t="shared" si="372"/>
        <v>202010</v>
      </c>
      <c r="Q784" s="17">
        <f t="shared" si="373"/>
        <v>1.57</v>
      </c>
      <c r="R784" s="17">
        <f t="shared" si="374"/>
        <v>-2.3995472552348613</v>
      </c>
      <c r="S784" s="16">
        <f t="shared" si="375"/>
        <v>-0.82954725523486128</v>
      </c>
      <c r="T784" s="5">
        <f t="shared" si="376"/>
        <v>1.6242038216560508</v>
      </c>
      <c r="U784" s="21">
        <f t="shared" si="377"/>
        <v>0</v>
      </c>
      <c r="V784" s="5"/>
      <c r="W784" s="5">
        <f t="shared" si="378"/>
        <v>0.57000000000000006</v>
      </c>
      <c r="X784" s="4">
        <f t="shared" si="379"/>
        <v>-0.36305732484076436</v>
      </c>
      <c r="Y784" s="4">
        <f t="shared" si="380"/>
        <v>-0.93305732484076442</v>
      </c>
      <c r="Z784" s="21">
        <f t="shared" si="381"/>
        <v>2020</v>
      </c>
      <c r="AA784" s="4">
        <f t="shared" si="382"/>
        <v>-1</v>
      </c>
      <c r="AB784" s="4">
        <f t="shared" si="383"/>
        <v>-1</v>
      </c>
      <c r="AC784" s="4">
        <f t="shared" si="384"/>
        <v>0</v>
      </c>
      <c r="AD784" s="4"/>
      <c r="AE784" s="4">
        <f t="shared" si="385"/>
        <v>-0.93305732484076442</v>
      </c>
      <c r="AF784" s="22">
        <f t="shared" si="386"/>
        <v>-0.42999999999999994</v>
      </c>
      <c r="AG784" s="22">
        <f t="shared" si="387"/>
        <v>-1.3630573248407645</v>
      </c>
      <c r="AH784" s="3">
        <f t="shared" si="388"/>
        <v>0</v>
      </c>
      <c r="AI784" s="28" t="b">
        <f t="shared" si="389"/>
        <v>0</v>
      </c>
      <c r="AJ784" s="3">
        <f t="shared" si="390"/>
        <v>2.8276699029126329E-2</v>
      </c>
      <c r="AK784" s="3">
        <f t="shared" si="391"/>
        <v>2.8276699029126218E-2</v>
      </c>
      <c r="AL784" s="26">
        <f t="shared" si="392"/>
        <v>1.6242038216560508</v>
      </c>
      <c r="AM784" s="26">
        <f ca="1">IF(RAND()&lt;J784,H784*F784,I784*G784)-1</f>
        <v>0.57000000000000006</v>
      </c>
      <c r="AN784" s="26">
        <f ca="1">IF(RAND()&lt;(J784+(2*F784-1)*Sheet2!D$109),H784*F784,I784*G784)-1</f>
        <v>0.57000000000000006</v>
      </c>
      <c r="AO784" s="3">
        <f t="shared" si="363"/>
        <v>202010</v>
      </c>
    </row>
    <row r="785" spans="1:41" s="3" customFormat="1" x14ac:dyDescent="0.25">
      <c r="A785" s="6">
        <v>44108</v>
      </c>
      <c r="B785" s="1" t="s">
        <v>23</v>
      </c>
      <c r="C785" s="1" t="s">
        <v>44</v>
      </c>
      <c r="D785">
        <v>38</v>
      </c>
      <c r="E785" s="1">
        <v>49</v>
      </c>
      <c r="F785">
        <f t="shared" si="364"/>
        <v>0</v>
      </c>
      <c r="G785">
        <f t="shared" si="365"/>
        <v>1</v>
      </c>
      <c r="H785" s="4">
        <v>1.42</v>
      </c>
      <c r="I785" s="4">
        <v>2.95</v>
      </c>
      <c r="J785" s="4">
        <f t="shared" si="366"/>
        <v>0.70422535211267612</v>
      </c>
      <c r="K785" s="4">
        <f t="shared" si="367"/>
        <v>0.33898305084745761</v>
      </c>
      <c r="L785" s="17">
        <f t="shared" si="368"/>
        <v>0.73422535211267614</v>
      </c>
      <c r="M785" s="17">
        <f t="shared" si="369"/>
        <v>0.30898305084745759</v>
      </c>
      <c r="N785" s="34">
        <f t="shared" si="370"/>
        <v>1.3619796662190675</v>
      </c>
      <c r="O785" s="12">
        <f t="shared" si="371"/>
        <v>3.2364234777838732</v>
      </c>
      <c r="P785" s="4">
        <f t="shared" si="372"/>
        <v>202010</v>
      </c>
      <c r="Q785" s="17">
        <f t="shared" si="373"/>
        <v>0.48135593220338979</v>
      </c>
      <c r="R785" s="17">
        <f t="shared" si="374"/>
        <v>-2.8937728937728942</v>
      </c>
      <c r="S785" s="16">
        <f t="shared" si="375"/>
        <v>-2.4124169615695044</v>
      </c>
      <c r="T785" s="5">
        <f t="shared" si="376"/>
        <v>2.0774647887323945</v>
      </c>
      <c r="U785" s="21">
        <f t="shared" si="377"/>
        <v>0</v>
      </c>
      <c r="V785" s="5"/>
      <c r="W785" s="5">
        <f t="shared" si="378"/>
        <v>-1</v>
      </c>
      <c r="X785" s="4">
        <f t="shared" si="379"/>
        <v>-1</v>
      </c>
      <c r="Y785" s="4">
        <f t="shared" si="380"/>
        <v>0</v>
      </c>
      <c r="Z785" s="21">
        <f t="shared" si="381"/>
        <v>2020</v>
      </c>
      <c r="AA785" s="4">
        <f t="shared" si="382"/>
        <v>1.9500000000000002</v>
      </c>
      <c r="AB785" s="4">
        <f t="shared" si="383"/>
        <v>-0.66101694915254239</v>
      </c>
      <c r="AC785" s="4">
        <f t="shared" si="384"/>
        <v>-2.6110169491525426</v>
      </c>
      <c r="AD785" s="4"/>
      <c r="AE785" s="4">
        <f t="shared" si="385"/>
        <v>-0.71577464788732381</v>
      </c>
      <c r="AF785" s="22">
        <f t="shared" si="386"/>
        <v>0.95000000000000018</v>
      </c>
      <c r="AG785" s="22">
        <f t="shared" si="387"/>
        <v>-1.6610169491525424</v>
      </c>
      <c r="AH785" s="3">
        <f t="shared" si="388"/>
        <v>0</v>
      </c>
      <c r="AI785" s="28" t="b">
        <f t="shared" si="389"/>
        <v>0</v>
      </c>
      <c r="AJ785" s="3">
        <f t="shared" si="390"/>
        <v>4.1418764302059485E-2</v>
      </c>
      <c r="AK785" s="3">
        <f t="shared" si="391"/>
        <v>4.1418764302059485E-2</v>
      </c>
      <c r="AL785" s="26">
        <f t="shared" si="392"/>
        <v>2.0774647887323945</v>
      </c>
      <c r="AM785" s="26">
        <f ca="1">IF(RAND()&lt;J785,H785*F785,I785*G785)-1</f>
        <v>1.9500000000000002</v>
      </c>
      <c r="AN785" s="26">
        <f ca="1">IF(RAND()&lt;(J785+(2*F785-1)*Sheet2!D$109),H785*F785,I785*G785)-1</f>
        <v>-1</v>
      </c>
      <c r="AO785" s="3">
        <f t="shared" si="363"/>
        <v>202010</v>
      </c>
    </row>
    <row r="786" spans="1:41" s="3" customFormat="1" x14ac:dyDescent="0.25">
      <c r="A786" s="6">
        <v>44108</v>
      </c>
      <c r="B786" s="1" t="s">
        <v>19</v>
      </c>
      <c r="C786" s="1" t="s">
        <v>28</v>
      </c>
      <c r="D786">
        <v>29</v>
      </c>
      <c r="E786" s="1">
        <v>35</v>
      </c>
      <c r="F786">
        <f t="shared" si="364"/>
        <v>0</v>
      </c>
      <c r="G786">
        <f t="shared" si="365"/>
        <v>1</v>
      </c>
      <c r="H786" s="4">
        <v>2.8</v>
      </c>
      <c r="I786" s="4">
        <v>1.45</v>
      </c>
      <c r="J786" s="4">
        <f t="shared" si="366"/>
        <v>0.35714285714285715</v>
      </c>
      <c r="K786" s="4">
        <f t="shared" si="367"/>
        <v>0.68965517241379315</v>
      </c>
      <c r="L786" s="17">
        <f t="shared" si="368"/>
        <v>0.38714285714285712</v>
      </c>
      <c r="M786" s="17">
        <f t="shared" si="369"/>
        <v>0.65965517241379312</v>
      </c>
      <c r="N786" s="34">
        <f t="shared" si="370"/>
        <v>2.5830258302583027</v>
      </c>
      <c r="O786" s="12">
        <f t="shared" si="371"/>
        <v>1.5159435441714584</v>
      </c>
      <c r="P786" s="4">
        <f t="shared" si="372"/>
        <v>202010</v>
      </c>
      <c r="Q786" s="17">
        <f t="shared" si="373"/>
        <v>1.9310344827586206</v>
      </c>
      <c r="R786" s="17">
        <f t="shared" si="374"/>
        <v>-2.7777777777777777</v>
      </c>
      <c r="S786" s="16">
        <f t="shared" si="375"/>
        <v>-0.84674329501915713</v>
      </c>
      <c r="T786" s="5">
        <f t="shared" si="376"/>
        <v>0.5178571428571429</v>
      </c>
      <c r="U786" s="21">
        <f t="shared" si="377"/>
        <v>0</v>
      </c>
      <c r="V786" s="5"/>
      <c r="W786" s="5">
        <f t="shared" si="378"/>
        <v>-1</v>
      </c>
      <c r="X786" s="4">
        <f t="shared" si="379"/>
        <v>-1</v>
      </c>
      <c r="Y786" s="4">
        <f t="shared" si="380"/>
        <v>0</v>
      </c>
      <c r="Z786" s="21">
        <f t="shared" si="381"/>
        <v>2020</v>
      </c>
      <c r="AA786" s="4">
        <f t="shared" si="382"/>
        <v>0.44999999999999996</v>
      </c>
      <c r="AB786" s="4">
        <f t="shared" si="383"/>
        <v>-0.31034482758620685</v>
      </c>
      <c r="AC786" s="4">
        <f t="shared" si="384"/>
        <v>-0.76034482758620681</v>
      </c>
      <c r="AD786" s="4"/>
      <c r="AE786" s="4">
        <f t="shared" si="385"/>
        <v>-2.4428571428571426</v>
      </c>
      <c r="AF786" s="22">
        <f t="shared" si="386"/>
        <v>-0.55000000000000004</v>
      </c>
      <c r="AG786" s="22">
        <f t="shared" si="387"/>
        <v>-1.3103448275862069</v>
      </c>
      <c r="AH786" s="3">
        <f t="shared" si="388"/>
        <v>0</v>
      </c>
      <c r="AI786" s="28" t="b">
        <f t="shared" si="389"/>
        <v>0</v>
      </c>
      <c r="AJ786" s="3">
        <f t="shared" si="390"/>
        <v>4.4705882352941262E-2</v>
      </c>
      <c r="AK786" s="3">
        <f t="shared" si="391"/>
        <v>4.4705882352941262E-2</v>
      </c>
      <c r="AL786" s="26">
        <f t="shared" si="392"/>
        <v>0.5178571428571429</v>
      </c>
      <c r="AM786" s="26">
        <f ca="1">IF(RAND()&lt;J786,H786*F786,I786*G786)-1</f>
        <v>0.44999999999999996</v>
      </c>
      <c r="AN786" s="26">
        <f ca="1">IF(RAND()&lt;(J786+(2*F786-1)*Sheet2!D$109),H786*F786,I786*G786)-1</f>
        <v>0.44999999999999996</v>
      </c>
      <c r="AO786" s="3">
        <f t="shared" si="363"/>
        <v>202010</v>
      </c>
    </row>
    <row r="787" spans="1:41" s="3" customFormat="1" x14ac:dyDescent="0.25">
      <c r="A787" s="6">
        <v>44108</v>
      </c>
      <c r="B787" s="1" t="s">
        <v>33</v>
      </c>
      <c r="C787" s="1" t="s">
        <v>46</v>
      </c>
      <c r="D787">
        <v>23</v>
      </c>
      <c r="E787" s="1">
        <v>31</v>
      </c>
      <c r="F787">
        <f t="shared" si="364"/>
        <v>0</v>
      </c>
      <c r="G787">
        <f t="shared" si="365"/>
        <v>1</v>
      </c>
      <c r="H787" s="4">
        <v>1.5</v>
      </c>
      <c r="I787" s="4">
        <v>2.7</v>
      </c>
      <c r="J787" s="4">
        <f t="shared" si="366"/>
        <v>0.66666666666666663</v>
      </c>
      <c r="K787" s="4">
        <f t="shared" si="367"/>
        <v>0.37037037037037035</v>
      </c>
      <c r="L787" s="17">
        <f t="shared" si="368"/>
        <v>0.69666666666666666</v>
      </c>
      <c r="M787" s="17">
        <f t="shared" si="369"/>
        <v>0.34037037037037032</v>
      </c>
      <c r="N787" s="34">
        <f t="shared" si="370"/>
        <v>1.4354066985645932</v>
      </c>
      <c r="O787" s="12">
        <f t="shared" si="371"/>
        <v>2.9379760609358003</v>
      </c>
      <c r="P787" s="4">
        <f t="shared" si="372"/>
        <v>202010</v>
      </c>
      <c r="Q787" s="17">
        <f t="shared" si="373"/>
        <v>0.55555555555555547</v>
      </c>
      <c r="R787" s="17">
        <f t="shared" si="374"/>
        <v>-2.5882352941176467</v>
      </c>
      <c r="S787" s="16">
        <f t="shared" si="375"/>
        <v>-2.0326797385620914</v>
      </c>
      <c r="T787" s="5">
        <f t="shared" si="376"/>
        <v>1.8</v>
      </c>
      <c r="U787" s="21">
        <f t="shared" si="377"/>
        <v>0</v>
      </c>
      <c r="V787" s="5"/>
      <c r="W787" s="5">
        <f t="shared" si="378"/>
        <v>-1</v>
      </c>
      <c r="X787" s="4">
        <f t="shared" si="379"/>
        <v>-1</v>
      </c>
      <c r="Y787" s="4">
        <f t="shared" si="380"/>
        <v>0</v>
      </c>
      <c r="Z787" s="21">
        <f t="shared" si="381"/>
        <v>2020</v>
      </c>
      <c r="AA787" s="4">
        <f t="shared" si="382"/>
        <v>1.7000000000000002</v>
      </c>
      <c r="AB787" s="4">
        <f t="shared" si="383"/>
        <v>-0.62962962962962965</v>
      </c>
      <c r="AC787" s="4">
        <f t="shared" si="384"/>
        <v>-2.3296296296296299</v>
      </c>
      <c r="AD787" s="4"/>
      <c r="AE787" s="4">
        <f t="shared" si="385"/>
        <v>-0.83333333333333337</v>
      </c>
      <c r="AF787" s="22">
        <f t="shared" si="386"/>
        <v>0.70000000000000018</v>
      </c>
      <c r="AG787" s="22">
        <f t="shared" si="387"/>
        <v>-1.6296296296296298</v>
      </c>
      <c r="AH787" s="3">
        <f t="shared" si="388"/>
        <v>0</v>
      </c>
      <c r="AI787" s="28" t="b">
        <f t="shared" si="389"/>
        <v>0</v>
      </c>
      <c r="AJ787" s="3">
        <f t="shared" si="390"/>
        <v>3.5714285714285587E-2</v>
      </c>
      <c r="AK787" s="3">
        <f t="shared" si="391"/>
        <v>3.5714285714285809E-2</v>
      </c>
      <c r="AL787" s="26">
        <f t="shared" si="392"/>
        <v>1.8</v>
      </c>
      <c r="AM787" s="26">
        <f ca="1">IF(RAND()&lt;J787,H787*F787,I787*G787)-1</f>
        <v>-1</v>
      </c>
      <c r="AN787" s="26">
        <f ca="1">IF(RAND()&lt;(J787+(2*F787-1)*Sheet2!D$109),H787*F787,I787*G787)-1</f>
        <v>-1</v>
      </c>
      <c r="AO787" s="3">
        <f t="shared" si="363"/>
        <v>202010</v>
      </c>
    </row>
    <row r="788" spans="1:41" s="3" customFormat="1" x14ac:dyDescent="0.25">
      <c r="A788" s="6">
        <v>44108</v>
      </c>
      <c r="B788" s="1" t="s">
        <v>37</v>
      </c>
      <c r="C788" s="1" t="s">
        <v>47</v>
      </c>
      <c r="D788">
        <v>23</v>
      </c>
      <c r="E788" s="1">
        <v>31</v>
      </c>
      <c r="F788">
        <f t="shared" si="364"/>
        <v>0</v>
      </c>
      <c r="G788">
        <f t="shared" si="365"/>
        <v>1</v>
      </c>
      <c r="H788" s="4">
        <v>3.55</v>
      </c>
      <c r="I788" s="4">
        <v>1.31</v>
      </c>
      <c r="J788" s="4">
        <f t="shared" si="366"/>
        <v>0.28169014084507044</v>
      </c>
      <c r="K788" s="4">
        <f t="shared" si="367"/>
        <v>0.76335877862595414</v>
      </c>
      <c r="L788" s="17">
        <f t="shared" si="368"/>
        <v>0.31169014084507041</v>
      </c>
      <c r="M788" s="17">
        <f t="shared" si="369"/>
        <v>0.73335877862595411</v>
      </c>
      <c r="N788" s="34">
        <f t="shared" si="370"/>
        <v>3.208314505196566</v>
      </c>
      <c r="O788" s="12">
        <f t="shared" si="371"/>
        <v>1.3635890496512961</v>
      </c>
      <c r="P788" s="4">
        <f t="shared" si="372"/>
        <v>202010</v>
      </c>
      <c r="Q788" s="17">
        <f t="shared" si="373"/>
        <v>2.7099236641221371</v>
      </c>
      <c r="R788" s="17">
        <f t="shared" si="374"/>
        <v>-3.6179633143580006</v>
      </c>
      <c r="S788" s="16">
        <f t="shared" si="375"/>
        <v>-0.90803965023586342</v>
      </c>
      <c r="T788" s="5">
        <f t="shared" si="376"/>
        <v>0.36901408450704226</v>
      </c>
      <c r="U788" s="21">
        <f t="shared" si="377"/>
        <v>0</v>
      </c>
      <c r="V788" s="5"/>
      <c r="W788" s="5">
        <f t="shared" si="378"/>
        <v>-1</v>
      </c>
      <c r="X788" s="4">
        <f t="shared" si="379"/>
        <v>-1</v>
      </c>
      <c r="Y788" s="4">
        <f t="shared" si="380"/>
        <v>0</v>
      </c>
      <c r="Z788" s="21">
        <f t="shared" si="381"/>
        <v>2020</v>
      </c>
      <c r="AA788" s="4">
        <f t="shared" si="382"/>
        <v>0.31000000000000005</v>
      </c>
      <c r="AB788" s="4">
        <f t="shared" si="383"/>
        <v>-0.23664122137404586</v>
      </c>
      <c r="AC788" s="4">
        <f t="shared" si="384"/>
        <v>-0.54664122137404592</v>
      </c>
      <c r="AD788" s="4"/>
      <c r="AE788" s="4">
        <f t="shared" si="385"/>
        <v>-3.2683098591549293</v>
      </c>
      <c r="AF788" s="22">
        <f t="shared" si="386"/>
        <v>-0.69</v>
      </c>
      <c r="AG788" s="22">
        <f t="shared" si="387"/>
        <v>-1.2366412213740459</v>
      </c>
      <c r="AH788" s="3">
        <f t="shared" si="388"/>
        <v>0</v>
      </c>
      <c r="AI788" s="28" t="b">
        <f t="shared" si="389"/>
        <v>0</v>
      </c>
      <c r="AJ788" s="3">
        <f t="shared" si="390"/>
        <v>4.3106995884773514E-2</v>
      </c>
      <c r="AK788" s="3">
        <f t="shared" si="391"/>
        <v>4.3106995884773514E-2</v>
      </c>
      <c r="AL788" s="26">
        <f t="shared" si="392"/>
        <v>0.36901408450704226</v>
      </c>
      <c r="AM788" s="26">
        <f ca="1">IF(RAND()&lt;J788,H788*F788,I788*G788)-1</f>
        <v>-1</v>
      </c>
      <c r="AN788" s="26">
        <f ca="1">IF(RAND()&lt;(J788+(2*F788-1)*Sheet2!D$109),H788*F788,I788*G788)-1</f>
        <v>0.31000000000000005</v>
      </c>
      <c r="AO788" s="3">
        <f t="shared" si="363"/>
        <v>202010</v>
      </c>
    </row>
    <row r="789" spans="1:41" s="3" customFormat="1" x14ac:dyDescent="0.25">
      <c r="A789" s="6">
        <v>44108</v>
      </c>
      <c r="B789" s="1" t="s">
        <v>25</v>
      </c>
      <c r="C789" s="1" t="s">
        <v>56</v>
      </c>
      <c r="D789">
        <v>38</v>
      </c>
      <c r="E789" s="1">
        <v>31</v>
      </c>
      <c r="F789">
        <f t="shared" si="364"/>
        <v>1</v>
      </c>
      <c r="G789">
        <f t="shared" si="365"/>
        <v>0</v>
      </c>
      <c r="H789" s="4">
        <v>1.29</v>
      </c>
      <c r="I789" s="4">
        <v>3.7</v>
      </c>
      <c r="J789" s="4">
        <f t="shared" si="366"/>
        <v>0.77519379844961234</v>
      </c>
      <c r="K789" s="4">
        <f t="shared" si="367"/>
        <v>0.27027027027027023</v>
      </c>
      <c r="L789" s="17">
        <f t="shared" si="368"/>
        <v>0.74519379844961231</v>
      </c>
      <c r="M789" s="17">
        <f t="shared" si="369"/>
        <v>0.3002702702702702</v>
      </c>
      <c r="N789" s="34">
        <f t="shared" si="370"/>
        <v>1.3419327993342351</v>
      </c>
      <c r="O789" s="12">
        <f t="shared" si="371"/>
        <v>3.3303330333033312</v>
      </c>
      <c r="P789" s="4">
        <f t="shared" si="372"/>
        <v>202010</v>
      </c>
      <c r="Q789" s="17">
        <f t="shared" si="373"/>
        <v>1.29</v>
      </c>
      <c r="R789" s="17">
        <f t="shared" si="374"/>
        <v>-3.8186462324393355</v>
      </c>
      <c r="S789" s="16">
        <f t="shared" si="375"/>
        <v>-2.5286462324393355</v>
      </c>
      <c r="T789" s="5">
        <f t="shared" si="376"/>
        <v>2.8682170542635661</v>
      </c>
      <c r="U789" s="21">
        <f t="shared" si="377"/>
        <v>0</v>
      </c>
      <c r="V789" s="5"/>
      <c r="W789" s="5">
        <f t="shared" si="378"/>
        <v>0.29000000000000004</v>
      </c>
      <c r="X789" s="4">
        <f t="shared" si="379"/>
        <v>-0.22480620155038766</v>
      </c>
      <c r="Y789" s="4">
        <f t="shared" si="380"/>
        <v>-0.5148062015503877</v>
      </c>
      <c r="Z789" s="21">
        <f t="shared" si="381"/>
        <v>2020</v>
      </c>
      <c r="AA789" s="4">
        <f t="shared" si="382"/>
        <v>-1</v>
      </c>
      <c r="AB789" s="4">
        <f t="shared" si="383"/>
        <v>-1</v>
      </c>
      <c r="AC789" s="4">
        <f t="shared" si="384"/>
        <v>0</v>
      </c>
      <c r="AD789" s="4"/>
      <c r="AE789" s="4">
        <f t="shared" si="385"/>
        <v>-0.5148062015503877</v>
      </c>
      <c r="AF789" s="22">
        <f t="shared" si="386"/>
        <v>-0.71</v>
      </c>
      <c r="AG789" s="22">
        <f t="shared" si="387"/>
        <v>-1.2248062015503876</v>
      </c>
      <c r="AH789" s="3">
        <f t="shared" si="388"/>
        <v>0</v>
      </c>
      <c r="AI789" s="28" t="b">
        <f t="shared" si="389"/>
        <v>0</v>
      </c>
      <c r="AJ789" s="3">
        <f t="shared" si="390"/>
        <v>4.3486973947895691E-2</v>
      </c>
      <c r="AK789" s="3">
        <f t="shared" si="391"/>
        <v>4.3486973947895691E-2</v>
      </c>
      <c r="AL789" s="26">
        <f t="shared" si="392"/>
        <v>2.8682170542635661</v>
      </c>
      <c r="AM789" s="26">
        <f ca="1">IF(RAND()&lt;J789,H789*F789,I789*G789)-1</f>
        <v>0.29000000000000004</v>
      </c>
      <c r="AN789" s="26">
        <f ca="1">IF(RAND()&lt;(J789+(2*F789-1)*Sheet2!D$109),H789*F789,I789*G789)-1</f>
        <v>0.29000000000000004</v>
      </c>
      <c r="AO789" s="3">
        <f t="shared" si="363"/>
        <v>202010</v>
      </c>
    </row>
    <row r="790" spans="1:41" s="3" customFormat="1" x14ac:dyDescent="0.25">
      <c r="A790" s="6">
        <v>44108</v>
      </c>
      <c r="B790" s="1" t="s">
        <v>58</v>
      </c>
      <c r="C790" s="1" t="s">
        <v>29</v>
      </c>
      <c r="D790">
        <v>17</v>
      </c>
      <c r="E790" s="1">
        <v>31</v>
      </c>
      <c r="F790">
        <f t="shared" si="364"/>
        <v>0</v>
      </c>
      <c r="G790">
        <f t="shared" si="365"/>
        <v>1</v>
      </c>
      <c r="H790" s="4">
        <v>6.75</v>
      </c>
      <c r="I790" s="4">
        <v>1.1100000000000001</v>
      </c>
      <c r="J790" s="4">
        <f t="shared" si="366"/>
        <v>0.14814814814814814</v>
      </c>
      <c r="K790" s="4">
        <f t="shared" si="367"/>
        <v>0.9009009009009008</v>
      </c>
      <c r="L790" s="17">
        <f t="shared" si="368"/>
        <v>0.17814814814814814</v>
      </c>
      <c r="M790" s="17">
        <f t="shared" si="369"/>
        <v>0.87090090090090078</v>
      </c>
      <c r="N790" s="34">
        <f t="shared" si="370"/>
        <v>5.6133056133056138</v>
      </c>
      <c r="O790" s="12">
        <f t="shared" si="371"/>
        <v>1.1482362677149065</v>
      </c>
      <c r="P790" s="4">
        <f t="shared" si="372"/>
        <v>202010</v>
      </c>
      <c r="Q790" s="17">
        <f t="shared" si="373"/>
        <v>6.0810810810810807</v>
      </c>
      <c r="R790" s="17">
        <f t="shared" si="374"/>
        <v>-9.2648221343873445</v>
      </c>
      <c r="S790" s="16">
        <f t="shared" si="375"/>
        <v>-3.1837410533062638</v>
      </c>
      <c r="T790" s="5">
        <f t="shared" si="376"/>
        <v>0.16444444444444445</v>
      </c>
      <c r="U790" s="21">
        <f t="shared" si="377"/>
        <v>0</v>
      </c>
      <c r="V790" s="5"/>
      <c r="W790" s="5">
        <f t="shared" si="378"/>
        <v>-1</v>
      </c>
      <c r="X790" s="4">
        <f t="shared" si="379"/>
        <v>-1</v>
      </c>
      <c r="Y790" s="4">
        <f t="shared" si="380"/>
        <v>0</v>
      </c>
      <c r="Z790" s="21">
        <f t="shared" si="381"/>
        <v>2020</v>
      </c>
      <c r="AA790" s="4">
        <f t="shared" si="382"/>
        <v>0.1100000000000001</v>
      </c>
      <c r="AB790" s="4">
        <f t="shared" si="383"/>
        <v>-9.9099099099099197E-2</v>
      </c>
      <c r="AC790" s="4">
        <f t="shared" si="384"/>
        <v>-0.20909909909909929</v>
      </c>
      <c r="AD790" s="4"/>
      <c r="AE790" s="4">
        <f t="shared" si="385"/>
        <v>-6.6018518518518521</v>
      </c>
      <c r="AF790" s="22">
        <f t="shared" si="386"/>
        <v>-0.8899999999999999</v>
      </c>
      <c r="AG790" s="22">
        <f t="shared" si="387"/>
        <v>-1.0990990990990992</v>
      </c>
      <c r="AH790" s="3">
        <f t="shared" si="388"/>
        <v>0</v>
      </c>
      <c r="AI790" s="28" t="b">
        <f t="shared" si="389"/>
        <v>0</v>
      </c>
      <c r="AJ790" s="3">
        <f t="shared" si="390"/>
        <v>4.6755725190839703E-2</v>
      </c>
      <c r="AK790" s="3">
        <f t="shared" si="391"/>
        <v>4.6755725190839481E-2</v>
      </c>
      <c r="AL790" s="26">
        <f t="shared" si="392"/>
        <v>0.16444444444444445</v>
      </c>
      <c r="AM790" s="26">
        <f ca="1">IF(RAND()&lt;J790,H790*F790,I790*G790)-1</f>
        <v>-1</v>
      </c>
      <c r="AN790" s="26">
        <f ca="1">IF(RAND()&lt;(J790+(2*F790-1)*Sheet2!D$109),H790*F790,I790*G790)-1</f>
        <v>0.1100000000000001</v>
      </c>
      <c r="AO790" s="3">
        <f t="shared" si="363"/>
        <v>202010</v>
      </c>
    </row>
    <row r="791" spans="1:41" s="3" customFormat="1" x14ac:dyDescent="0.25">
      <c r="A791" s="6">
        <v>44105</v>
      </c>
      <c r="B791" s="1" t="s">
        <v>39</v>
      </c>
      <c r="C791" s="1" t="s">
        <v>21</v>
      </c>
      <c r="D791">
        <v>28</v>
      </c>
      <c r="E791" s="1">
        <v>37</v>
      </c>
      <c r="F791">
        <f t="shared" si="364"/>
        <v>0</v>
      </c>
      <c r="G791">
        <f t="shared" si="365"/>
        <v>1</v>
      </c>
      <c r="H791" s="4">
        <v>2.2999999999999998</v>
      </c>
      <c r="I791" s="4">
        <v>1.66</v>
      </c>
      <c r="J791" s="4">
        <f t="shared" si="366"/>
        <v>0.43478260869565222</v>
      </c>
      <c r="K791" s="4">
        <f t="shared" si="367"/>
        <v>0.60240963855421692</v>
      </c>
      <c r="L791" s="17">
        <f t="shared" si="368"/>
        <v>0.46478260869565224</v>
      </c>
      <c r="M791" s="17">
        <f t="shared" si="369"/>
        <v>0.57240963855421689</v>
      </c>
      <c r="N791" s="34">
        <f t="shared" si="370"/>
        <v>2.1515434985968191</v>
      </c>
      <c r="O791" s="12">
        <f t="shared" si="371"/>
        <v>1.7470006314460114</v>
      </c>
      <c r="P791" s="4">
        <f t="shared" si="372"/>
        <v>202010</v>
      </c>
      <c r="Q791" s="17">
        <f t="shared" si="373"/>
        <v>1.3855421686746987</v>
      </c>
      <c r="R791" s="17">
        <f t="shared" si="374"/>
        <v>-2.2843822843822847</v>
      </c>
      <c r="S791" s="16">
        <f t="shared" si="375"/>
        <v>-0.89884011570758604</v>
      </c>
      <c r="T791" s="5">
        <f t="shared" si="376"/>
        <v>0.72173913043478266</v>
      </c>
      <c r="U791" s="21">
        <f t="shared" si="377"/>
        <v>0</v>
      </c>
      <c r="V791" s="5"/>
      <c r="W791" s="5">
        <f t="shared" si="378"/>
        <v>-1</v>
      </c>
      <c r="X791" s="4">
        <f t="shared" si="379"/>
        <v>-1</v>
      </c>
      <c r="Y791" s="4">
        <f t="shared" si="380"/>
        <v>0</v>
      </c>
      <c r="Z791" s="21">
        <f t="shared" si="381"/>
        <v>2020</v>
      </c>
      <c r="AA791" s="4">
        <f t="shared" si="382"/>
        <v>0.65999999999999992</v>
      </c>
      <c r="AB791" s="4">
        <f t="shared" si="383"/>
        <v>-0.39759036144578308</v>
      </c>
      <c r="AC791" s="4">
        <f t="shared" si="384"/>
        <v>-1.0575903614457829</v>
      </c>
      <c r="AD791" s="4"/>
      <c r="AE791" s="4">
        <f t="shared" si="385"/>
        <v>-1.8652173913043475</v>
      </c>
      <c r="AF791" s="22">
        <f t="shared" si="386"/>
        <v>-0.34000000000000008</v>
      </c>
      <c r="AG791" s="22">
        <f t="shared" si="387"/>
        <v>-1.3975903614457832</v>
      </c>
      <c r="AH791" s="3">
        <f t="shared" si="388"/>
        <v>0</v>
      </c>
      <c r="AI791" s="28" t="b">
        <f t="shared" si="389"/>
        <v>0</v>
      </c>
      <c r="AJ791" s="3">
        <f t="shared" si="390"/>
        <v>3.5858585858585923E-2</v>
      </c>
      <c r="AK791" s="3">
        <f t="shared" si="391"/>
        <v>3.5858585858585923E-2</v>
      </c>
      <c r="AL791" s="26">
        <f t="shared" si="392"/>
        <v>0.72173913043478266</v>
      </c>
      <c r="AM791" s="26">
        <f ca="1">IF(RAND()&lt;J791,H791*F791,I791*G791)-1</f>
        <v>0.65999999999999992</v>
      </c>
      <c r="AN791" s="26">
        <f ca="1">IF(RAND()&lt;(J791+(2*F791-1)*Sheet2!D$109),H791*F791,I791*G791)-1</f>
        <v>0.65999999999999992</v>
      </c>
      <c r="AO791" s="3">
        <f t="shared" si="363"/>
        <v>202010</v>
      </c>
    </row>
    <row r="792" spans="1:41" s="3" customFormat="1" x14ac:dyDescent="0.25">
      <c r="A792" s="6">
        <v>44102</v>
      </c>
      <c r="B792" s="1" t="s">
        <v>29</v>
      </c>
      <c r="C792" s="1" t="s">
        <v>35</v>
      </c>
      <c r="D792">
        <v>20</v>
      </c>
      <c r="E792" s="1">
        <v>34</v>
      </c>
      <c r="F792">
        <f t="shared" si="364"/>
        <v>0</v>
      </c>
      <c r="G792">
        <f t="shared" si="365"/>
        <v>1</v>
      </c>
      <c r="H792" s="4">
        <v>1.54</v>
      </c>
      <c r="I792" s="4">
        <v>2.65</v>
      </c>
      <c r="J792" s="4">
        <f t="shared" si="366"/>
        <v>0.64935064935064934</v>
      </c>
      <c r="K792" s="4">
        <f t="shared" si="367"/>
        <v>0.37735849056603776</v>
      </c>
      <c r="L792" s="17">
        <f t="shared" si="368"/>
        <v>0.67935064935064937</v>
      </c>
      <c r="M792" s="17">
        <f t="shared" si="369"/>
        <v>0.34735849056603774</v>
      </c>
      <c r="N792" s="34">
        <f t="shared" si="370"/>
        <v>1.4719938826228254</v>
      </c>
      <c r="O792" s="12">
        <f t="shared" si="371"/>
        <v>2.8788701792504074</v>
      </c>
      <c r="P792" s="4">
        <f t="shared" si="372"/>
        <v>202009</v>
      </c>
      <c r="Q792" s="17">
        <f t="shared" si="373"/>
        <v>0.5811320754716981</v>
      </c>
      <c r="R792" s="17">
        <f t="shared" si="374"/>
        <v>-2.4579124579124576</v>
      </c>
      <c r="S792" s="16">
        <f t="shared" si="375"/>
        <v>-1.8767803824407596</v>
      </c>
      <c r="T792" s="5">
        <f t="shared" si="376"/>
        <v>1.7207792207792207</v>
      </c>
      <c r="U792" s="21">
        <f t="shared" si="377"/>
        <v>0</v>
      </c>
      <c r="V792" s="5"/>
      <c r="W792" s="5">
        <f t="shared" si="378"/>
        <v>-1</v>
      </c>
      <c r="X792" s="4">
        <f t="shared" si="379"/>
        <v>-1</v>
      </c>
      <c r="Y792" s="4">
        <f t="shared" si="380"/>
        <v>0</v>
      </c>
      <c r="Z792" s="21">
        <f t="shared" si="381"/>
        <v>2020</v>
      </c>
      <c r="AA792" s="4">
        <f t="shared" si="382"/>
        <v>1.65</v>
      </c>
      <c r="AB792" s="4">
        <f t="shared" si="383"/>
        <v>-0.62264150943396224</v>
      </c>
      <c r="AC792" s="4">
        <f t="shared" si="384"/>
        <v>-2.2726415094339623</v>
      </c>
      <c r="AD792" s="4"/>
      <c r="AE792" s="4">
        <f t="shared" si="385"/>
        <v>-0.89064935064935069</v>
      </c>
      <c r="AF792" s="22">
        <f t="shared" si="386"/>
        <v>0.64999999999999991</v>
      </c>
      <c r="AG792" s="22">
        <f t="shared" si="387"/>
        <v>-1.6226415094339623</v>
      </c>
      <c r="AH792" s="3">
        <f t="shared" si="388"/>
        <v>0</v>
      </c>
      <c r="AI792" s="28" t="b">
        <f t="shared" si="389"/>
        <v>0</v>
      </c>
      <c r="AJ792" s="3">
        <f t="shared" si="390"/>
        <v>2.6014319809069208E-2</v>
      </c>
      <c r="AK792" s="3">
        <f t="shared" si="391"/>
        <v>2.6014319809069208E-2</v>
      </c>
      <c r="AL792" s="26">
        <f t="shared" si="392"/>
        <v>1.7207792207792207</v>
      </c>
      <c r="AM792" s="26">
        <f ca="1">IF(RAND()&lt;J792,H792*F792,I792*G792)-1</f>
        <v>-1</v>
      </c>
      <c r="AN792" s="26">
        <f ca="1">IF(RAND()&lt;(J792+(2*F792-1)*Sheet2!D$109),H792*F792,I792*G792)-1</f>
        <v>-1</v>
      </c>
      <c r="AO792" s="3">
        <f t="shared" si="363"/>
        <v>202009</v>
      </c>
    </row>
    <row r="793" spans="1:41" s="3" customFormat="1" x14ac:dyDescent="0.25">
      <c r="A793" s="6">
        <v>44101</v>
      </c>
      <c r="B793" s="1" t="s">
        <v>28</v>
      </c>
      <c r="C793" s="1" t="s">
        <v>48</v>
      </c>
      <c r="D793">
        <v>30</v>
      </c>
      <c r="E793" s="1">
        <v>37</v>
      </c>
      <c r="F793">
        <f t="shared" si="364"/>
        <v>0</v>
      </c>
      <c r="G793">
        <f t="shared" si="365"/>
        <v>1</v>
      </c>
      <c r="H793" s="4">
        <v>1.6</v>
      </c>
      <c r="I793" s="4">
        <v>2.4500000000000002</v>
      </c>
      <c r="J793" s="4">
        <f t="shared" si="366"/>
        <v>0.625</v>
      </c>
      <c r="K793" s="4">
        <f t="shared" si="367"/>
        <v>0.4081632653061224</v>
      </c>
      <c r="L793" s="17">
        <f t="shared" si="368"/>
        <v>0.65500000000000003</v>
      </c>
      <c r="M793" s="17">
        <f t="shared" si="369"/>
        <v>0.37816326530612243</v>
      </c>
      <c r="N793" s="34">
        <f t="shared" si="370"/>
        <v>1.5267175572519083</v>
      </c>
      <c r="O793" s="12">
        <f t="shared" si="371"/>
        <v>2.6443604964921752</v>
      </c>
      <c r="P793" s="4">
        <f t="shared" si="372"/>
        <v>202009</v>
      </c>
      <c r="Q793" s="17">
        <f t="shared" si="373"/>
        <v>0.65306122448979587</v>
      </c>
      <c r="R793" s="17">
        <f t="shared" si="374"/>
        <v>-2.3563218390804597</v>
      </c>
      <c r="S793" s="16">
        <f t="shared" si="375"/>
        <v>-1.7032606145906639</v>
      </c>
      <c r="T793" s="5">
        <f t="shared" si="376"/>
        <v>1.53125</v>
      </c>
      <c r="U793" s="21">
        <f t="shared" si="377"/>
        <v>0</v>
      </c>
      <c r="V793" s="5"/>
      <c r="W793" s="5">
        <f t="shared" si="378"/>
        <v>-1</v>
      </c>
      <c r="X793" s="4">
        <f t="shared" si="379"/>
        <v>-1</v>
      </c>
      <c r="Y793" s="4">
        <f t="shared" si="380"/>
        <v>0</v>
      </c>
      <c r="Z793" s="21">
        <f t="shared" si="381"/>
        <v>2020</v>
      </c>
      <c r="AA793" s="4">
        <f t="shared" si="382"/>
        <v>1.4500000000000002</v>
      </c>
      <c r="AB793" s="4">
        <f t="shared" si="383"/>
        <v>-0.59183673469387754</v>
      </c>
      <c r="AC793" s="4">
        <f t="shared" si="384"/>
        <v>-2.0418367346938777</v>
      </c>
      <c r="AD793" s="4"/>
      <c r="AE793" s="4">
        <f t="shared" si="385"/>
        <v>-0.97500000000000009</v>
      </c>
      <c r="AF793" s="22">
        <f t="shared" si="386"/>
        <v>0.45000000000000018</v>
      </c>
      <c r="AG793" s="22">
        <f t="shared" si="387"/>
        <v>-1.5918367346938775</v>
      </c>
      <c r="AH793" s="3">
        <f t="shared" si="388"/>
        <v>0</v>
      </c>
      <c r="AI793" s="28" t="b">
        <f t="shared" si="389"/>
        <v>0</v>
      </c>
      <c r="AJ793" s="3">
        <f t="shared" si="390"/>
        <v>3.2098765432098886E-2</v>
      </c>
      <c r="AK793" s="3">
        <f t="shared" si="391"/>
        <v>3.2098765432098664E-2</v>
      </c>
      <c r="AL793" s="26">
        <f t="shared" si="392"/>
        <v>1.53125</v>
      </c>
      <c r="AM793" s="26">
        <f ca="1">IF(RAND()&lt;J793,H793*F793,I793*G793)-1</f>
        <v>-1</v>
      </c>
      <c r="AN793" s="26">
        <f ca="1">IF(RAND()&lt;(J793+(2*F793-1)*Sheet2!D$109),H793*F793,I793*G793)-1</f>
        <v>1.4500000000000002</v>
      </c>
      <c r="AO793" s="3">
        <f t="shared" si="363"/>
        <v>202009</v>
      </c>
    </row>
    <row r="794" spans="1:41" s="3" customFormat="1" x14ac:dyDescent="0.25">
      <c r="A794" s="6">
        <v>44101</v>
      </c>
      <c r="B794" s="1" t="s">
        <v>49</v>
      </c>
      <c r="C794" s="1" t="s">
        <v>19</v>
      </c>
      <c r="D794">
        <v>23</v>
      </c>
      <c r="E794" s="1">
        <v>26</v>
      </c>
      <c r="F794">
        <f t="shared" si="364"/>
        <v>0</v>
      </c>
      <c r="G794">
        <f t="shared" si="365"/>
        <v>1</v>
      </c>
      <c r="H794" s="4">
        <v>1.38</v>
      </c>
      <c r="I794" s="4">
        <v>3.15</v>
      </c>
      <c r="J794" s="4">
        <f t="shared" si="366"/>
        <v>0.7246376811594204</v>
      </c>
      <c r="K794" s="4">
        <f t="shared" si="367"/>
        <v>0.31746031746031744</v>
      </c>
      <c r="L794" s="17">
        <f t="shared" si="368"/>
        <v>0.75463768115942043</v>
      </c>
      <c r="M794" s="17">
        <f t="shared" si="369"/>
        <v>0.28746031746031742</v>
      </c>
      <c r="N794" s="34">
        <f t="shared" si="370"/>
        <v>1.3251392356443248</v>
      </c>
      <c r="O794" s="12">
        <f t="shared" si="371"/>
        <v>3.4787410270568753</v>
      </c>
      <c r="P794" s="4">
        <f t="shared" si="372"/>
        <v>202009</v>
      </c>
      <c r="Q794" s="17">
        <f t="shared" si="373"/>
        <v>0.43809523809523809</v>
      </c>
      <c r="R794" s="17">
        <f t="shared" si="374"/>
        <v>-3.0966952264381891</v>
      </c>
      <c r="S794" s="16">
        <f t="shared" si="375"/>
        <v>-2.6585999883429512</v>
      </c>
      <c r="T794" s="5">
        <f t="shared" si="376"/>
        <v>2.2826086956521738</v>
      </c>
      <c r="U794" s="21">
        <f t="shared" si="377"/>
        <v>0</v>
      </c>
      <c r="V794" s="5"/>
      <c r="W794" s="5">
        <f t="shared" si="378"/>
        <v>-1</v>
      </c>
      <c r="X794" s="4">
        <f t="shared" si="379"/>
        <v>-1</v>
      </c>
      <c r="Y794" s="4">
        <f t="shared" si="380"/>
        <v>0</v>
      </c>
      <c r="Z794" s="21">
        <f t="shared" si="381"/>
        <v>2020</v>
      </c>
      <c r="AA794" s="4">
        <f t="shared" si="382"/>
        <v>2.15</v>
      </c>
      <c r="AB794" s="4">
        <f t="shared" si="383"/>
        <v>-0.68253968253968256</v>
      </c>
      <c r="AC794" s="4">
        <f t="shared" si="384"/>
        <v>-2.8325396825396822</v>
      </c>
      <c r="AD794" s="4"/>
      <c r="AE794" s="4">
        <f t="shared" si="385"/>
        <v>-0.65536231884057949</v>
      </c>
      <c r="AF794" s="22">
        <f t="shared" si="386"/>
        <v>1.1499999999999999</v>
      </c>
      <c r="AG794" s="22">
        <f t="shared" si="387"/>
        <v>-1.6825396825396826</v>
      </c>
      <c r="AH794" s="3">
        <f t="shared" si="388"/>
        <v>0</v>
      </c>
      <c r="AI794" s="28" t="b">
        <f t="shared" si="389"/>
        <v>0</v>
      </c>
      <c r="AJ794" s="3">
        <f t="shared" si="390"/>
        <v>4.039735099337749E-2</v>
      </c>
      <c r="AK794" s="3">
        <f t="shared" si="391"/>
        <v>4.039735099337749E-2</v>
      </c>
      <c r="AL794" s="26">
        <f t="shared" si="392"/>
        <v>2.2826086956521738</v>
      </c>
      <c r="AM794" s="26">
        <f ca="1">IF(RAND()&lt;J794,H794*F794,I794*G794)-1</f>
        <v>2.15</v>
      </c>
      <c r="AN794" s="26">
        <f ca="1">IF(RAND()&lt;(J794+(2*F794-1)*Sheet2!D$109),H794*F794,I794*G794)-1</f>
        <v>-1</v>
      </c>
      <c r="AO794" s="3">
        <f t="shared" si="363"/>
        <v>202009</v>
      </c>
    </row>
    <row r="795" spans="1:41" s="3" customFormat="1" x14ac:dyDescent="0.25">
      <c r="A795" s="6">
        <v>44101</v>
      </c>
      <c r="B795" s="1" t="s">
        <v>21</v>
      </c>
      <c r="C795" s="1" t="s">
        <v>25</v>
      </c>
      <c r="D795">
        <v>10</v>
      </c>
      <c r="E795" s="1">
        <v>28</v>
      </c>
      <c r="F795">
        <f t="shared" si="364"/>
        <v>0</v>
      </c>
      <c r="G795">
        <f t="shared" si="365"/>
        <v>1</v>
      </c>
      <c r="H795" s="4">
        <v>3.25</v>
      </c>
      <c r="I795" s="4">
        <v>1.36</v>
      </c>
      <c r="J795" s="4">
        <f t="shared" si="366"/>
        <v>0.30769230769230771</v>
      </c>
      <c r="K795" s="4">
        <f t="shared" si="367"/>
        <v>0.73529411764705876</v>
      </c>
      <c r="L795" s="17">
        <f t="shared" si="368"/>
        <v>0.33769230769230774</v>
      </c>
      <c r="M795" s="17">
        <f t="shared" si="369"/>
        <v>0.70529411764705874</v>
      </c>
      <c r="N795" s="34">
        <f t="shared" si="370"/>
        <v>2.9612756264236899</v>
      </c>
      <c r="O795" s="12">
        <f t="shared" si="371"/>
        <v>1.4178482068390328</v>
      </c>
      <c r="P795" s="4">
        <f t="shared" si="372"/>
        <v>202009</v>
      </c>
      <c r="Q795" s="17">
        <f t="shared" si="373"/>
        <v>2.3897058823529411</v>
      </c>
      <c r="R795" s="17">
        <f t="shared" si="374"/>
        <v>-3.2222222222222214</v>
      </c>
      <c r="S795" s="16">
        <f t="shared" si="375"/>
        <v>-0.83251633986928031</v>
      </c>
      <c r="T795" s="5">
        <f t="shared" si="376"/>
        <v>0.4184615384615385</v>
      </c>
      <c r="U795" s="21">
        <f t="shared" si="377"/>
        <v>0</v>
      </c>
      <c r="V795" s="5"/>
      <c r="W795" s="5">
        <f t="shared" si="378"/>
        <v>-1</v>
      </c>
      <c r="X795" s="4">
        <f t="shared" si="379"/>
        <v>-1</v>
      </c>
      <c r="Y795" s="4">
        <f t="shared" si="380"/>
        <v>0</v>
      </c>
      <c r="Z795" s="21">
        <f t="shared" si="381"/>
        <v>2020</v>
      </c>
      <c r="AA795" s="4">
        <f t="shared" si="382"/>
        <v>0.3600000000000001</v>
      </c>
      <c r="AB795" s="4">
        <f t="shared" si="383"/>
        <v>-0.26470588235294124</v>
      </c>
      <c r="AC795" s="4">
        <f t="shared" si="384"/>
        <v>-0.62470588235294133</v>
      </c>
      <c r="AD795" s="4"/>
      <c r="AE795" s="4">
        <f t="shared" si="385"/>
        <v>-2.9423076923076925</v>
      </c>
      <c r="AF795" s="22">
        <f t="shared" si="386"/>
        <v>-0.6399999999999999</v>
      </c>
      <c r="AG795" s="22">
        <f t="shared" si="387"/>
        <v>-1.2647058823529411</v>
      </c>
      <c r="AH795" s="3">
        <f t="shared" si="388"/>
        <v>0</v>
      </c>
      <c r="AI795" s="28" t="b">
        <f t="shared" si="389"/>
        <v>0</v>
      </c>
      <c r="AJ795" s="3">
        <f t="shared" si="390"/>
        <v>4.1214750542299394E-2</v>
      </c>
      <c r="AK795" s="3">
        <f t="shared" si="391"/>
        <v>4.1214750542299283E-2</v>
      </c>
      <c r="AL795" s="26">
        <f t="shared" si="392"/>
        <v>0.4184615384615385</v>
      </c>
      <c r="AM795" s="26">
        <f ca="1">IF(RAND()&lt;J795,H795*F795,I795*G795)-1</f>
        <v>-1</v>
      </c>
      <c r="AN795" s="26">
        <f ca="1">IF(RAND()&lt;(J795+(2*F795-1)*Sheet2!D$109),H795*F795,I795*G795)-1</f>
        <v>0.3600000000000001</v>
      </c>
      <c r="AO795" s="3">
        <f t="shared" si="363"/>
        <v>202009</v>
      </c>
    </row>
    <row r="796" spans="1:41" s="3" customFormat="1" x14ac:dyDescent="0.25">
      <c r="A796" s="6">
        <v>44101</v>
      </c>
      <c r="B796" s="1" t="s">
        <v>47</v>
      </c>
      <c r="C796" s="1" t="s">
        <v>23</v>
      </c>
      <c r="D796">
        <v>38</v>
      </c>
      <c r="E796" s="1">
        <v>31</v>
      </c>
      <c r="F796">
        <f t="shared" si="364"/>
        <v>1</v>
      </c>
      <c r="G796">
        <f t="shared" si="365"/>
        <v>0</v>
      </c>
      <c r="H796" s="4">
        <v>1.44</v>
      </c>
      <c r="I796" s="4">
        <v>2.85</v>
      </c>
      <c r="J796" s="4">
        <f t="shared" si="366"/>
        <v>0.69444444444444442</v>
      </c>
      <c r="K796" s="4">
        <f t="shared" si="367"/>
        <v>0.35087719298245612</v>
      </c>
      <c r="L796" s="17">
        <f t="shared" si="368"/>
        <v>0.66444444444444439</v>
      </c>
      <c r="M796" s="17">
        <f t="shared" si="369"/>
        <v>0.38087719298245615</v>
      </c>
      <c r="N796" s="34">
        <f t="shared" si="370"/>
        <v>1.5050167224080269</v>
      </c>
      <c r="O796" s="12">
        <f t="shared" si="371"/>
        <v>2.62551819438047</v>
      </c>
      <c r="P796" s="4">
        <f t="shared" si="372"/>
        <v>202009</v>
      </c>
      <c r="Q796" s="17">
        <f t="shared" si="373"/>
        <v>1.44</v>
      </c>
      <c r="R796" s="17">
        <f t="shared" si="374"/>
        <v>-2.8132678132678133</v>
      </c>
      <c r="S796" s="16">
        <f t="shared" si="375"/>
        <v>-1.3732678132678133</v>
      </c>
      <c r="T796" s="5">
        <f t="shared" si="376"/>
        <v>1.9791666666666667</v>
      </c>
      <c r="U796" s="21">
        <f t="shared" si="377"/>
        <v>0</v>
      </c>
      <c r="V796" s="5"/>
      <c r="W796" s="5">
        <f t="shared" si="378"/>
        <v>0.43999999999999995</v>
      </c>
      <c r="X796" s="4">
        <f t="shared" si="379"/>
        <v>-0.30555555555555558</v>
      </c>
      <c r="Y796" s="4">
        <f t="shared" si="380"/>
        <v>-0.74555555555555553</v>
      </c>
      <c r="Z796" s="21">
        <f t="shared" si="381"/>
        <v>2020</v>
      </c>
      <c r="AA796" s="4">
        <f t="shared" si="382"/>
        <v>-1</v>
      </c>
      <c r="AB796" s="4">
        <f t="shared" si="383"/>
        <v>-1</v>
      </c>
      <c r="AC796" s="4">
        <f t="shared" si="384"/>
        <v>0</v>
      </c>
      <c r="AD796" s="4"/>
      <c r="AE796" s="4">
        <f t="shared" si="385"/>
        <v>-0.74555555555555553</v>
      </c>
      <c r="AF796" s="22">
        <f t="shared" si="386"/>
        <v>-0.56000000000000005</v>
      </c>
      <c r="AG796" s="22">
        <f t="shared" si="387"/>
        <v>-1.3055555555555556</v>
      </c>
      <c r="AH796" s="3">
        <f t="shared" si="388"/>
        <v>0</v>
      </c>
      <c r="AI796" s="28" t="b">
        <f t="shared" si="389"/>
        <v>0</v>
      </c>
      <c r="AJ796" s="3">
        <f t="shared" si="390"/>
        <v>4.3356643356643354E-2</v>
      </c>
      <c r="AK796" s="3">
        <f t="shared" si="391"/>
        <v>4.3356643356643243E-2</v>
      </c>
      <c r="AL796" s="26">
        <f t="shared" si="392"/>
        <v>1.9791666666666667</v>
      </c>
      <c r="AM796" s="26">
        <f ca="1">IF(RAND()&lt;J796,H796*F796,I796*G796)-1</f>
        <v>0.43999999999999995</v>
      </c>
      <c r="AN796" s="26">
        <f ca="1">IF(RAND()&lt;(J796+(2*F796-1)*Sheet2!D$109),H796*F796,I796*G796)-1</f>
        <v>-1</v>
      </c>
      <c r="AO796" s="3">
        <f t="shared" si="363"/>
        <v>202009</v>
      </c>
    </row>
    <row r="797" spans="1:41" s="3" customFormat="1" x14ac:dyDescent="0.25">
      <c r="A797" s="6">
        <v>44101</v>
      </c>
      <c r="B797" s="1" t="s">
        <v>22</v>
      </c>
      <c r="C797" s="1" t="s">
        <v>39</v>
      </c>
      <c r="D797">
        <v>36</v>
      </c>
      <c r="E797" s="1">
        <v>7</v>
      </c>
      <c r="F797">
        <f t="shared" si="364"/>
        <v>1</v>
      </c>
      <c r="G797">
        <f t="shared" si="365"/>
        <v>0</v>
      </c>
      <c r="H797" s="4">
        <v>1.19</v>
      </c>
      <c r="I797" s="4">
        <v>5</v>
      </c>
      <c r="J797" s="4">
        <f t="shared" si="366"/>
        <v>0.84033613445378152</v>
      </c>
      <c r="K797" s="4">
        <f t="shared" si="367"/>
        <v>0.2</v>
      </c>
      <c r="L797" s="17">
        <f t="shared" si="368"/>
        <v>0.8103361344537815</v>
      </c>
      <c r="M797" s="17">
        <f t="shared" si="369"/>
        <v>0.23</v>
      </c>
      <c r="N797" s="34">
        <f t="shared" si="370"/>
        <v>1.234055791766048</v>
      </c>
      <c r="O797" s="12">
        <f t="shared" si="371"/>
        <v>4.3478260869565215</v>
      </c>
      <c r="P797" s="4">
        <f t="shared" si="372"/>
        <v>202009</v>
      </c>
      <c r="Q797" s="17">
        <f t="shared" si="373"/>
        <v>1.19</v>
      </c>
      <c r="R797" s="17">
        <f t="shared" si="374"/>
        <v>-5.5131578947368434</v>
      </c>
      <c r="S797" s="16">
        <f t="shared" si="375"/>
        <v>-4.323157894736843</v>
      </c>
      <c r="T797" s="5">
        <f t="shared" si="376"/>
        <v>4.2016806722689077</v>
      </c>
      <c r="U797" s="21">
        <f t="shared" si="377"/>
        <v>0</v>
      </c>
      <c r="V797" s="5"/>
      <c r="W797" s="5">
        <f t="shared" si="378"/>
        <v>0.18999999999999995</v>
      </c>
      <c r="X797" s="4">
        <f t="shared" si="379"/>
        <v>-0.15966386554621848</v>
      </c>
      <c r="Y797" s="4">
        <f t="shared" si="380"/>
        <v>-0.34966386554621842</v>
      </c>
      <c r="Z797" s="21">
        <f t="shared" si="381"/>
        <v>2020</v>
      </c>
      <c r="AA797" s="4">
        <f t="shared" si="382"/>
        <v>-1</v>
      </c>
      <c r="AB797" s="4">
        <f t="shared" si="383"/>
        <v>-1</v>
      </c>
      <c r="AC797" s="4">
        <f t="shared" si="384"/>
        <v>0</v>
      </c>
      <c r="AD797" s="4"/>
      <c r="AE797" s="4">
        <f t="shared" si="385"/>
        <v>-0.34966386554621842</v>
      </c>
      <c r="AF797" s="22">
        <f t="shared" si="386"/>
        <v>-0.81</v>
      </c>
      <c r="AG797" s="22">
        <f t="shared" si="387"/>
        <v>-1.1596638655462184</v>
      </c>
      <c r="AH797" s="3">
        <f t="shared" si="388"/>
        <v>0</v>
      </c>
      <c r="AI797" s="28" t="b">
        <f t="shared" si="389"/>
        <v>0</v>
      </c>
      <c r="AJ797" s="3">
        <f t="shared" si="390"/>
        <v>3.8772213247172949E-2</v>
      </c>
      <c r="AK797" s="3">
        <f t="shared" si="391"/>
        <v>3.8772213247172838E-2</v>
      </c>
      <c r="AL797" s="26">
        <f t="shared" si="392"/>
        <v>4.2016806722689077</v>
      </c>
      <c r="AM797" s="26">
        <f ca="1">IF(RAND()&lt;J797,H797*F797,I797*G797)-1</f>
        <v>0.18999999999999995</v>
      </c>
      <c r="AN797" s="26">
        <f ca="1">IF(RAND()&lt;(J797+(2*F797-1)*Sheet2!D$109),H797*F797,I797*G797)-1</f>
        <v>0.18999999999999995</v>
      </c>
      <c r="AO797" s="3">
        <f t="shared" si="363"/>
        <v>202009</v>
      </c>
    </row>
    <row r="798" spans="1:41" s="3" customFormat="1" x14ac:dyDescent="0.25">
      <c r="A798" s="6">
        <v>44101</v>
      </c>
      <c r="B798" s="1" t="s">
        <v>56</v>
      </c>
      <c r="C798" s="1" t="s">
        <v>26</v>
      </c>
      <c r="D798">
        <v>16</v>
      </c>
      <c r="E798" s="1">
        <v>21</v>
      </c>
      <c r="F798">
        <f t="shared" si="364"/>
        <v>0</v>
      </c>
      <c r="G798">
        <f t="shared" si="365"/>
        <v>1</v>
      </c>
      <c r="H798" s="4">
        <v>1.3</v>
      </c>
      <c r="I798" s="4">
        <v>3.65</v>
      </c>
      <c r="J798" s="4">
        <f t="shared" si="366"/>
        <v>0.76923076923076916</v>
      </c>
      <c r="K798" s="4">
        <f t="shared" si="367"/>
        <v>0.27397260273972601</v>
      </c>
      <c r="L798" s="17">
        <f t="shared" si="368"/>
        <v>0.79923076923076919</v>
      </c>
      <c r="M798" s="17">
        <f t="shared" si="369"/>
        <v>0.24397260273972601</v>
      </c>
      <c r="N798" s="34">
        <f t="shared" si="370"/>
        <v>1.2512030798845044</v>
      </c>
      <c r="O798" s="12">
        <f t="shared" si="371"/>
        <v>4.0988208871420548</v>
      </c>
      <c r="P798" s="4">
        <f t="shared" si="372"/>
        <v>202009</v>
      </c>
      <c r="Q798" s="17">
        <f t="shared" si="373"/>
        <v>0.35616438356164387</v>
      </c>
      <c r="R798" s="17">
        <f t="shared" si="374"/>
        <v>-3.7106918238993707</v>
      </c>
      <c r="S798" s="16">
        <f t="shared" si="375"/>
        <v>-3.3545274403377268</v>
      </c>
      <c r="T798" s="5">
        <f t="shared" si="376"/>
        <v>2.8076923076923075</v>
      </c>
      <c r="U798" s="21">
        <f t="shared" si="377"/>
        <v>0</v>
      </c>
      <c r="V798" s="5"/>
      <c r="W798" s="5">
        <f t="shared" si="378"/>
        <v>-1</v>
      </c>
      <c r="X798" s="4">
        <f t="shared" si="379"/>
        <v>-1</v>
      </c>
      <c r="Y798" s="4">
        <f t="shared" si="380"/>
        <v>0</v>
      </c>
      <c r="Z798" s="21">
        <f t="shared" si="381"/>
        <v>2020</v>
      </c>
      <c r="AA798" s="4">
        <f t="shared" si="382"/>
        <v>2.65</v>
      </c>
      <c r="AB798" s="4">
        <f t="shared" si="383"/>
        <v>-0.72602739726027399</v>
      </c>
      <c r="AC798" s="4">
        <f t="shared" si="384"/>
        <v>-3.3760273972602741</v>
      </c>
      <c r="AD798" s="4"/>
      <c r="AE798" s="4">
        <f t="shared" si="385"/>
        <v>-0.53076923076923088</v>
      </c>
      <c r="AF798" s="22">
        <f t="shared" si="386"/>
        <v>1.65</v>
      </c>
      <c r="AG798" s="22">
        <f t="shared" si="387"/>
        <v>-1.726027397260274</v>
      </c>
      <c r="AH798" s="3">
        <f t="shared" si="388"/>
        <v>0</v>
      </c>
      <c r="AI798" s="28" t="b">
        <f t="shared" si="389"/>
        <v>0</v>
      </c>
      <c r="AJ798" s="3">
        <f t="shared" si="390"/>
        <v>4.1414141414141459E-2</v>
      </c>
      <c r="AK798" s="3">
        <f t="shared" si="391"/>
        <v>4.1414141414141348E-2</v>
      </c>
      <c r="AL798" s="26">
        <f t="shared" si="392"/>
        <v>2.8076923076923075</v>
      </c>
      <c r="AM798" s="26">
        <f ca="1">IF(RAND()&lt;J798,H798*F798,I798*G798)-1</f>
        <v>2.65</v>
      </c>
      <c r="AN798" s="26">
        <f ca="1">IF(RAND()&lt;(J798+(2*F798-1)*Sheet2!D$109),H798*F798,I798*G798)-1</f>
        <v>2.65</v>
      </c>
      <c r="AO798" s="3">
        <f t="shared" si="363"/>
        <v>202009</v>
      </c>
    </row>
    <row r="799" spans="1:41" s="3" customFormat="1" x14ac:dyDescent="0.25">
      <c r="A799" s="6">
        <v>44101</v>
      </c>
      <c r="B799" s="1" t="s">
        <v>27</v>
      </c>
      <c r="C799" s="1" t="s">
        <v>31</v>
      </c>
      <c r="D799">
        <v>26</v>
      </c>
      <c r="E799" s="1">
        <v>30</v>
      </c>
      <c r="F799">
        <f t="shared" si="364"/>
        <v>0</v>
      </c>
      <c r="G799">
        <f t="shared" si="365"/>
        <v>1</v>
      </c>
      <c r="H799" s="4">
        <v>1.52</v>
      </c>
      <c r="I799" s="4">
        <v>2.67</v>
      </c>
      <c r="J799" s="4">
        <f t="shared" si="366"/>
        <v>0.65789473684210531</v>
      </c>
      <c r="K799" s="4">
        <f t="shared" si="367"/>
        <v>0.37453183520599254</v>
      </c>
      <c r="L799" s="17">
        <f t="shared" si="368"/>
        <v>0.68789473684210534</v>
      </c>
      <c r="M799" s="17">
        <f t="shared" si="369"/>
        <v>0.34453183520599251</v>
      </c>
      <c r="N799" s="34">
        <f t="shared" si="370"/>
        <v>1.4537107880642692</v>
      </c>
      <c r="O799" s="12">
        <f t="shared" si="371"/>
        <v>2.90248940102185</v>
      </c>
      <c r="P799" s="4">
        <f t="shared" si="372"/>
        <v>202009</v>
      </c>
      <c r="Q799" s="17">
        <f t="shared" si="373"/>
        <v>0.56928838951310867</v>
      </c>
      <c r="R799" s="17">
        <f t="shared" si="374"/>
        <v>-2.521879318286504</v>
      </c>
      <c r="S799" s="16">
        <f t="shared" si="375"/>
        <v>-1.9525909287733954</v>
      </c>
      <c r="T799" s="5">
        <f t="shared" si="376"/>
        <v>1.756578947368421</v>
      </c>
      <c r="U799" s="21">
        <f t="shared" si="377"/>
        <v>0</v>
      </c>
      <c r="V799" s="5"/>
      <c r="W799" s="5">
        <f t="shared" si="378"/>
        <v>-1</v>
      </c>
      <c r="X799" s="4">
        <f t="shared" si="379"/>
        <v>-1</v>
      </c>
      <c r="Y799" s="4">
        <f t="shared" si="380"/>
        <v>0</v>
      </c>
      <c r="Z799" s="21">
        <f t="shared" si="381"/>
        <v>2020</v>
      </c>
      <c r="AA799" s="4">
        <f t="shared" si="382"/>
        <v>1.67</v>
      </c>
      <c r="AB799" s="4">
        <f t="shared" si="383"/>
        <v>-0.62546816479400746</v>
      </c>
      <c r="AC799" s="4">
        <f t="shared" si="384"/>
        <v>-2.2954681647940074</v>
      </c>
      <c r="AD799" s="4"/>
      <c r="AE799" s="4">
        <f t="shared" si="385"/>
        <v>-0.86210526315789449</v>
      </c>
      <c r="AF799" s="22">
        <f t="shared" si="386"/>
        <v>0.66999999999999993</v>
      </c>
      <c r="AG799" s="22">
        <f t="shared" si="387"/>
        <v>-1.6254681647940075</v>
      </c>
      <c r="AH799" s="3">
        <f t="shared" si="388"/>
        <v>0</v>
      </c>
      <c r="AI799" s="28" t="b">
        <f t="shared" si="389"/>
        <v>0</v>
      </c>
      <c r="AJ799" s="3">
        <f t="shared" si="390"/>
        <v>3.1408114558472477E-2</v>
      </c>
      <c r="AK799" s="3">
        <f t="shared" si="391"/>
        <v>3.1408114558472588E-2</v>
      </c>
      <c r="AL799" s="26">
        <f t="shared" si="392"/>
        <v>1.756578947368421</v>
      </c>
      <c r="AM799" s="26">
        <f ca="1">IF(RAND()&lt;J799,H799*F799,I799*G799)-1</f>
        <v>1.67</v>
      </c>
      <c r="AN799" s="26">
        <f ca="1">IF(RAND()&lt;(J799+(2*F799-1)*Sheet2!D$109),H799*F799,I799*G799)-1</f>
        <v>-1</v>
      </c>
      <c r="AO799" s="3">
        <f t="shared" si="363"/>
        <v>202009</v>
      </c>
    </row>
    <row r="800" spans="1:41" s="3" customFormat="1" x14ac:dyDescent="0.25">
      <c r="A800" s="6">
        <v>44101</v>
      </c>
      <c r="B800" s="1" t="s">
        <v>32</v>
      </c>
      <c r="C800" s="1" t="s">
        <v>55</v>
      </c>
      <c r="D800">
        <v>35</v>
      </c>
      <c r="E800" s="1">
        <v>32</v>
      </c>
      <c r="F800">
        <f t="shared" si="364"/>
        <v>1</v>
      </c>
      <c r="G800">
        <f t="shared" si="365"/>
        <v>0</v>
      </c>
      <c r="H800" s="4">
        <v>1.68</v>
      </c>
      <c r="I800" s="4">
        <v>2.25</v>
      </c>
      <c r="J800" s="4">
        <f t="shared" si="366"/>
        <v>0.59523809523809523</v>
      </c>
      <c r="K800" s="4">
        <f t="shared" si="367"/>
        <v>0.44444444444444442</v>
      </c>
      <c r="L800" s="17">
        <f t="shared" si="368"/>
        <v>0.56523809523809521</v>
      </c>
      <c r="M800" s="17">
        <f t="shared" si="369"/>
        <v>0.47444444444444445</v>
      </c>
      <c r="N800" s="34">
        <f t="shared" si="370"/>
        <v>1.7691659646166809</v>
      </c>
      <c r="O800" s="12">
        <f t="shared" si="371"/>
        <v>2.1077283372365341</v>
      </c>
      <c r="P800" s="4">
        <f t="shared" si="372"/>
        <v>202009</v>
      </c>
      <c r="Q800" s="17">
        <f t="shared" si="373"/>
        <v>1.68</v>
      </c>
      <c r="R800" s="17">
        <f t="shared" si="374"/>
        <v>-2.2705882352941176</v>
      </c>
      <c r="S800" s="16">
        <f t="shared" si="375"/>
        <v>-0.59058823529411764</v>
      </c>
      <c r="T800" s="5">
        <f t="shared" si="376"/>
        <v>1.3392857142857144</v>
      </c>
      <c r="U800" s="21">
        <f t="shared" si="377"/>
        <v>0</v>
      </c>
      <c r="V800" s="5"/>
      <c r="W800" s="5">
        <f t="shared" si="378"/>
        <v>0.67999999999999994</v>
      </c>
      <c r="X800" s="4">
        <f t="shared" si="379"/>
        <v>-0.40476190476190477</v>
      </c>
      <c r="Y800" s="4">
        <f t="shared" si="380"/>
        <v>-1.0847619047619048</v>
      </c>
      <c r="Z800" s="21">
        <f t="shared" si="381"/>
        <v>2020</v>
      </c>
      <c r="AA800" s="4">
        <f t="shared" si="382"/>
        <v>-1</v>
      </c>
      <c r="AB800" s="4">
        <f t="shared" si="383"/>
        <v>-1</v>
      </c>
      <c r="AC800" s="4">
        <f t="shared" si="384"/>
        <v>0</v>
      </c>
      <c r="AD800" s="4"/>
      <c r="AE800" s="4">
        <f t="shared" si="385"/>
        <v>-1.0847619047619048</v>
      </c>
      <c r="AF800" s="22">
        <f t="shared" si="386"/>
        <v>-0.32000000000000006</v>
      </c>
      <c r="AG800" s="22">
        <f t="shared" si="387"/>
        <v>-1.4047619047619047</v>
      </c>
      <c r="AH800" s="3">
        <f t="shared" si="388"/>
        <v>0</v>
      </c>
      <c r="AI800" s="28" t="b">
        <f t="shared" si="389"/>
        <v>0</v>
      </c>
      <c r="AJ800" s="3">
        <f t="shared" si="390"/>
        <v>3.8167938931297662E-2</v>
      </c>
      <c r="AK800" s="3">
        <f t="shared" si="391"/>
        <v>3.8167938931297662E-2</v>
      </c>
      <c r="AL800" s="26">
        <f t="shared" si="392"/>
        <v>1.3392857142857144</v>
      </c>
      <c r="AM800" s="26">
        <f ca="1">IF(RAND()&lt;J800,H800*F800,I800*G800)-1</f>
        <v>0.67999999999999994</v>
      </c>
      <c r="AN800" s="26">
        <f ca="1">IF(RAND()&lt;(J800+(2*F800-1)*Sheet2!D$109),H800*F800,I800*G800)-1</f>
        <v>0.67999999999999994</v>
      </c>
      <c r="AO800" s="3">
        <f t="shared" si="363"/>
        <v>202009</v>
      </c>
    </row>
    <row r="801" spans="1:41" s="3" customFormat="1" x14ac:dyDescent="0.25">
      <c r="A801" s="6">
        <v>44101</v>
      </c>
      <c r="B801" s="1" t="s">
        <v>44</v>
      </c>
      <c r="C801" s="1" t="s">
        <v>58</v>
      </c>
      <c r="D801">
        <v>34</v>
      </c>
      <c r="E801" s="1">
        <v>20</v>
      </c>
      <c r="F801">
        <f t="shared" si="364"/>
        <v>1</v>
      </c>
      <c r="G801">
        <f t="shared" si="365"/>
        <v>0</v>
      </c>
      <c r="H801" s="4">
        <v>1.3</v>
      </c>
      <c r="I801" s="4">
        <v>3.65</v>
      </c>
      <c r="J801" s="4">
        <f t="shared" si="366"/>
        <v>0.76923076923076916</v>
      </c>
      <c r="K801" s="4">
        <f t="shared" si="367"/>
        <v>0.27397260273972601</v>
      </c>
      <c r="L801" s="17">
        <f t="shared" si="368"/>
        <v>0.73923076923076914</v>
      </c>
      <c r="M801" s="17">
        <f t="shared" si="369"/>
        <v>0.30397260273972604</v>
      </c>
      <c r="N801" s="34">
        <f t="shared" si="370"/>
        <v>1.3527575442247661</v>
      </c>
      <c r="O801" s="12">
        <f t="shared" si="371"/>
        <v>3.2897701667417754</v>
      </c>
      <c r="P801" s="4">
        <f t="shared" si="372"/>
        <v>202009</v>
      </c>
      <c r="Q801" s="17">
        <f t="shared" si="373"/>
        <v>1.3</v>
      </c>
      <c r="R801" s="17">
        <f t="shared" si="374"/>
        <v>-3.7106918238993707</v>
      </c>
      <c r="S801" s="16">
        <f t="shared" si="375"/>
        <v>-2.4106918238993709</v>
      </c>
      <c r="T801" s="5">
        <f t="shared" si="376"/>
        <v>2.8076923076923075</v>
      </c>
      <c r="U801" s="21">
        <f t="shared" si="377"/>
        <v>0</v>
      </c>
      <c r="V801" s="5"/>
      <c r="W801" s="5">
        <f t="shared" si="378"/>
        <v>0.30000000000000004</v>
      </c>
      <c r="X801" s="4">
        <f t="shared" si="379"/>
        <v>-0.23076923076923084</v>
      </c>
      <c r="Y801" s="4">
        <f t="shared" si="380"/>
        <v>-0.53076923076923088</v>
      </c>
      <c r="Z801" s="21">
        <f t="shared" si="381"/>
        <v>2020</v>
      </c>
      <c r="AA801" s="4">
        <f t="shared" si="382"/>
        <v>-1</v>
      </c>
      <c r="AB801" s="4">
        <f t="shared" si="383"/>
        <v>-1</v>
      </c>
      <c r="AC801" s="4">
        <f t="shared" si="384"/>
        <v>0</v>
      </c>
      <c r="AD801" s="4"/>
      <c r="AE801" s="4">
        <f t="shared" si="385"/>
        <v>-0.53076923076923088</v>
      </c>
      <c r="AF801" s="22">
        <f t="shared" si="386"/>
        <v>-0.7</v>
      </c>
      <c r="AG801" s="22">
        <f t="shared" si="387"/>
        <v>-1.2307692307692308</v>
      </c>
      <c r="AH801" s="3">
        <f t="shared" si="388"/>
        <v>0</v>
      </c>
      <c r="AI801" s="28" t="b">
        <f t="shared" si="389"/>
        <v>0</v>
      </c>
      <c r="AJ801" s="3">
        <f t="shared" si="390"/>
        <v>4.1414141414141459E-2</v>
      </c>
      <c r="AK801" s="3">
        <f t="shared" si="391"/>
        <v>4.1414141414141348E-2</v>
      </c>
      <c r="AL801" s="26">
        <f t="shared" si="392"/>
        <v>2.8076923076923075</v>
      </c>
      <c r="AM801" s="26">
        <f ca="1">IF(RAND()&lt;J801,H801*F801,I801*G801)-1</f>
        <v>0.30000000000000004</v>
      </c>
      <c r="AN801" s="26">
        <f ca="1">IF(RAND()&lt;(J801+(2*F801-1)*Sheet2!D$109),H801*F801,I801*G801)-1</f>
        <v>0.30000000000000004</v>
      </c>
      <c r="AO801" s="3">
        <f t="shared" si="363"/>
        <v>202009</v>
      </c>
    </row>
    <row r="802" spans="1:41" s="3" customFormat="1" x14ac:dyDescent="0.25">
      <c r="A802" s="6">
        <v>44101</v>
      </c>
      <c r="B802" s="1" t="s">
        <v>46</v>
      </c>
      <c r="C802" s="1" t="s">
        <v>36</v>
      </c>
      <c r="D802">
        <v>30</v>
      </c>
      <c r="E802" s="1">
        <v>31</v>
      </c>
      <c r="F802">
        <f t="shared" si="364"/>
        <v>0</v>
      </c>
      <c r="G802">
        <f t="shared" si="365"/>
        <v>1</v>
      </c>
      <c r="H802" s="4">
        <v>2.2000000000000002</v>
      </c>
      <c r="I802" s="4">
        <v>1.71</v>
      </c>
      <c r="J802" s="4">
        <f t="shared" si="366"/>
        <v>0.45454545454545453</v>
      </c>
      <c r="K802" s="4">
        <f t="shared" si="367"/>
        <v>0.58479532163742687</v>
      </c>
      <c r="L802" s="17">
        <f t="shared" si="368"/>
        <v>0.4845454545454545</v>
      </c>
      <c r="M802" s="17">
        <f t="shared" si="369"/>
        <v>0.55479532163742684</v>
      </c>
      <c r="N802" s="34">
        <f t="shared" si="370"/>
        <v>2.0637898686679175</v>
      </c>
      <c r="O802" s="12">
        <f t="shared" si="371"/>
        <v>1.8024665331506273</v>
      </c>
      <c r="P802" s="4">
        <f t="shared" si="372"/>
        <v>202009</v>
      </c>
      <c r="Q802" s="17">
        <f t="shared" si="373"/>
        <v>1.2865497076023393</v>
      </c>
      <c r="R802" s="17">
        <f t="shared" si="374"/>
        <v>-2.2417840375586855</v>
      </c>
      <c r="S802" s="16">
        <f t="shared" si="375"/>
        <v>-0.95523432995634616</v>
      </c>
      <c r="T802" s="5">
        <f t="shared" si="376"/>
        <v>0.77727272727272723</v>
      </c>
      <c r="U802" s="21">
        <f t="shared" si="377"/>
        <v>0</v>
      </c>
      <c r="V802" s="5"/>
      <c r="W802" s="5">
        <f t="shared" si="378"/>
        <v>-1</v>
      </c>
      <c r="X802" s="4">
        <f t="shared" si="379"/>
        <v>-1</v>
      </c>
      <c r="Y802" s="4">
        <f t="shared" si="380"/>
        <v>0</v>
      </c>
      <c r="Z802" s="21">
        <f t="shared" si="381"/>
        <v>2020</v>
      </c>
      <c r="AA802" s="4">
        <f t="shared" si="382"/>
        <v>0.71</v>
      </c>
      <c r="AB802" s="4">
        <f t="shared" si="383"/>
        <v>-0.41520467836257313</v>
      </c>
      <c r="AC802" s="4">
        <f t="shared" si="384"/>
        <v>-1.1252046783625731</v>
      </c>
      <c r="AD802" s="4"/>
      <c r="AE802" s="4">
        <f t="shared" si="385"/>
        <v>-1.7454545454545456</v>
      </c>
      <c r="AF802" s="22">
        <f t="shared" si="386"/>
        <v>-0.29000000000000004</v>
      </c>
      <c r="AG802" s="22">
        <f t="shared" si="387"/>
        <v>-1.4152046783625731</v>
      </c>
      <c r="AH802" s="3">
        <f t="shared" si="388"/>
        <v>0</v>
      </c>
      <c r="AI802" s="28" t="b">
        <f t="shared" si="389"/>
        <v>0</v>
      </c>
      <c r="AJ802" s="3">
        <f t="shared" si="390"/>
        <v>3.7851662404092101E-2</v>
      </c>
      <c r="AK802" s="3">
        <f t="shared" si="391"/>
        <v>3.785166240409199E-2</v>
      </c>
      <c r="AL802" s="26">
        <f t="shared" si="392"/>
        <v>0.77727272727272723</v>
      </c>
      <c r="AM802" s="26">
        <f ca="1">IF(RAND()&lt;J802,H802*F802,I802*G802)-1</f>
        <v>0.71</v>
      </c>
      <c r="AN802" s="26">
        <f ca="1">IF(RAND()&lt;(J802+(2*F802-1)*Sheet2!D$109),H802*F802,I802*G802)-1</f>
        <v>0.71</v>
      </c>
      <c r="AO802" s="3">
        <f t="shared" si="363"/>
        <v>202009</v>
      </c>
    </row>
    <row r="803" spans="1:41" s="3" customFormat="1" x14ac:dyDescent="0.25">
      <c r="A803" s="6">
        <v>44101</v>
      </c>
      <c r="B803" s="1" t="s">
        <v>38</v>
      </c>
      <c r="C803" s="1" t="s">
        <v>57</v>
      </c>
      <c r="D803">
        <v>36</v>
      </c>
      <c r="E803" s="1">
        <v>20</v>
      </c>
      <c r="F803">
        <f t="shared" si="364"/>
        <v>1</v>
      </c>
      <c r="G803">
        <f t="shared" si="365"/>
        <v>0</v>
      </c>
      <c r="H803" s="4">
        <v>1.34</v>
      </c>
      <c r="I803" s="4">
        <v>3.35</v>
      </c>
      <c r="J803" s="4">
        <f t="shared" si="366"/>
        <v>0.74626865671641784</v>
      </c>
      <c r="K803" s="4">
        <f t="shared" si="367"/>
        <v>0.29850746268656714</v>
      </c>
      <c r="L803" s="17">
        <f t="shared" si="368"/>
        <v>0.71626865671641782</v>
      </c>
      <c r="M803" s="17">
        <f t="shared" si="369"/>
        <v>0.32850746268656716</v>
      </c>
      <c r="N803" s="34">
        <f t="shared" si="370"/>
        <v>1.3961241925401127</v>
      </c>
      <c r="O803" s="12">
        <f t="shared" si="371"/>
        <v>3.044070876874148</v>
      </c>
      <c r="P803" s="4">
        <f t="shared" si="372"/>
        <v>202009</v>
      </c>
      <c r="Q803" s="17">
        <f t="shared" si="373"/>
        <v>1.34</v>
      </c>
      <c r="R803" s="17">
        <f t="shared" si="374"/>
        <v>-3.3667083854818518</v>
      </c>
      <c r="S803" s="16">
        <f t="shared" si="375"/>
        <v>-2.0267083854818519</v>
      </c>
      <c r="T803" s="5">
        <f t="shared" si="376"/>
        <v>2.5</v>
      </c>
      <c r="U803" s="21">
        <f t="shared" si="377"/>
        <v>0</v>
      </c>
      <c r="V803" s="5"/>
      <c r="W803" s="5">
        <f t="shared" si="378"/>
        <v>0.34000000000000008</v>
      </c>
      <c r="X803" s="4">
        <f t="shared" si="379"/>
        <v>-0.25373134328358216</v>
      </c>
      <c r="Y803" s="4">
        <f t="shared" si="380"/>
        <v>-0.59373134328358224</v>
      </c>
      <c r="Z803" s="21">
        <f t="shared" si="381"/>
        <v>2020</v>
      </c>
      <c r="AA803" s="4">
        <f t="shared" si="382"/>
        <v>-1</v>
      </c>
      <c r="AB803" s="4">
        <f t="shared" si="383"/>
        <v>-1</v>
      </c>
      <c r="AC803" s="4">
        <f t="shared" si="384"/>
        <v>0</v>
      </c>
      <c r="AD803" s="4"/>
      <c r="AE803" s="4">
        <f t="shared" si="385"/>
        <v>-0.59373134328358224</v>
      </c>
      <c r="AF803" s="22">
        <f t="shared" si="386"/>
        <v>-0.65999999999999992</v>
      </c>
      <c r="AG803" s="22">
        <f t="shared" si="387"/>
        <v>-1.2537313432835822</v>
      </c>
      <c r="AH803" s="3">
        <f t="shared" si="388"/>
        <v>0</v>
      </c>
      <c r="AI803" s="28" t="b">
        <f t="shared" si="389"/>
        <v>0</v>
      </c>
      <c r="AJ803" s="3">
        <f t="shared" si="390"/>
        <v>4.2857142857142816E-2</v>
      </c>
      <c r="AK803" s="3">
        <f t="shared" si="391"/>
        <v>4.2857142857142816E-2</v>
      </c>
      <c r="AL803" s="26">
        <f t="shared" si="392"/>
        <v>2.5</v>
      </c>
      <c r="AM803" s="26">
        <f ca="1">IF(RAND()&lt;J803,H803*F803,I803*G803)-1</f>
        <v>-1</v>
      </c>
      <c r="AN803" s="26">
        <f ca="1">IF(RAND()&lt;(J803+(2*F803-1)*Sheet2!D$109),H803*F803,I803*G803)-1</f>
        <v>0.34000000000000008</v>
      </c>
      <c r="AO803" s="3">
        <f t="shared" si="363"/>
        <v>202009</v>
      </c>
    </row>
    <row r="804" spans="1:41" s="3" customFormat="1" x14ac:dyDescent="0.25">
      <c r="A804" s="6">
        <v>44101</v>
      </c>
      <c r="B804" s="1" t="s">
        <v>20</v>
      </c>
      <c r="C804" s="1" t="s">
        <v>24</v>
      </c>
      <c r="D804">
        <v>9</v>
      </c>
      <c r="E804" s="1">
        <v>36</v>
      </c>
      <c r="F804">
        <f t="shared" si="364"/>
        <v>0</v>
      </c>
      <c r="G804">
        <f t="shared" si="365"/>
        <v>1</v>
      </c>
      <c r="H804" s="4">
        <v>2.8</v>
      </c>
      <c r="I804" s="4">
        <v>1.45</v>
      </c>
      <c r="J804" s="4">
        <f t="shared" si="366"/>
        <v>0.35714285714285715</v>
      </c>
      <c r="K804" s="4">
        <f t="shared" si="367"/>
        <v>0.68965517241379315</v>
      </c>
      <c r="L804" s="17">
        <f t="shared" si="368"/>
        <v>0.38714285714285712</v>
      </c>
      <c r="M804" s="17">
        <f t="shared" si="369"/>
        <v>0.65965517241379312</v>
      </c>
      <c r="N804" s="34">
        <f t="shared" si="370"/>
        <v>2.5830258302583027</v>
      </c>
      <c r="O804" s="12">
        <f t="shared" si="371"/>
        <v>1.5159435441714584</v>
      </c>
      <c r="P804" s="4">
        <f t="shared" si="372"/>
        <v>202009</v>
      </c>
      <c r="Q804" s="17">
        <f t="shared" si="373"/>
        <v>1.9310344827586206</v>
      </c>
      <c r="R804" s="17">
        <f t="shared" si="374"/>
        <v>-2.7777777777777777</v>
      </c>
      <c r="S804" s="16">
        <f t="shared" si="375"/>
        <v>-0.84674329501915713</v>
      </c>
      <c r="T804" s="5">
        <f t="shared" si="376"/>
        <v>0.5178571428571429</v>
      </c>
      <c r="U804" s="21">
        <f t="shared" si="377"/>
        <v>0</v>
      </c>
      <c r="V804" s="5"/>
      <c r="W804" s="5">
        <f t="shared" si="378"/>
        <v>-1</v>
      </c>
      <c r="X804" s="4">
        <f t="shared" si="379"/>
        <v>-1</v>
      </c>
      <c r="Y804" s="4">
        <f t="shared" si="380"/>
        <v>0</v>
      </c>
      <c r="Z804" s="21">
        <f t="shared" si="381"/>
        <v>2020</v>
      </c>
      <c r="AA804" s="4">
        <f t="shared" si="382"/>
        <v>0.44999999999999996</v>
      </c>
      <c r="AB804" s="4">
        <f t="shared" si="383"/>
        <v>-0.31034482758620685</v>
      </c>
      <c r="AC804" s="4">
        <f t="shared" si="384"/>
        <v>-0.76034482758620681</v>
      </c>
      <c r="AD804" s="4"/>
      <c r="AE804" s="4">
        <f t="shared" si="385"/>
        <v>-2.4428571428571426</v>
      </c>
      <c r="AF804" s="22">
        <f t="shared" si="386"/>
        <v>-0.55000000000000004</v>
      </c>
      <c r="AG804" s="22">
        <f t="shared" si="387"/>
        <v>-1.3103448275862069</v>
      </c>
      <c r="AH804" s="3">
        <f t="shared" si="388"/>
        <v>0</v>
      </c>
      <c r="AI804" s="28" t="b">
        <f t="shared" si="389"/>
        <v>0</v>
      </c>
      <c r="AJ804" s="3">
        <f t="shared" si="390"/>
        <v>4.4705882352941262E-2</v>
      </c>
      <c r="AK804" s="3">
        <f t="shared" si="391"/>
        <v>4.4705882352941262E-2</v>
      </c>
      <c r="AL804" s="26">
        <f t="shared" si="392"/>
        <v>0.5178571428571429</v>
      </c>
      <c r="AM804" s="26">
        <f ca="1">IF(RAND()&lt;J804,H804*F804,I804*G804)-1</f>
        <v>0.44999999999999996</v>
      </c>
      <c r="AN804" s="26">
        <f ca="1">IF(RAND()&lt;(J804+(2*F804-1)*Sheet2!D$109),H804*F804,I804*G804)-1</f>
        <v>0.44999999999999996</v>
      </c>
      <c r="AO804" s="3">
        <f t="shared" si="363"/>
        <v>202009</v>
      </c>
    </row>
    <row r="805" spans="1:41" s="3" customFormat="1" x14ac:dyDescent="0.25">
      <c r="A805" s="6">
        <v>44101</v>
      </c>
      <c r="B805" s="1" t="s">
        <v>41</v>
      </c>
      <c r="C805" s="1" t="s">
        <v>30</v>
      </c>
      <c r="D805">
        <v>23</v>
      </c>
      <c r="E805" s="1">
        <v>23</v>
      </c>
      <c r="F805">
        <f t="shared" si="364"/>
        <v>0</v>
      </c>
      <c r="G805">
        <f t="shared" si="365"/>
        <v>0</v>
      </c>
      <c r="H805" s="4">
        <v>1.34</v>
      </c>
      <c r="I805" s="4">
        <v>3.35</v>
      </c>
      <c r="J805" s="4">
        <f t="shared" si="366"/>
        <v>0.74626865671641784</v>
      </c>
      <c r="K805" s="4">
        <f t="shared" si="367"/>
        <v>0.29850746268656714</v>
      </c>
      <c r="L805" s="17">
        <f t="shared" si="368"/>
        <v>0.77626865671641787</v>
      </c>
      <c r="M805" s="17">
        <f t="shared" si="369"/>
        <v>0.32850746268656716</v>
      </c>
      <c r="N805" s="34">
        <f t="shared" si="370"/>
        <v>1.2882138050374929</v>
      </c>
      <c r="O805" s="12">
        <f t="shared" si="371"/>
        <v>3.044070876874148</v>
      </c>
      <c r="P805" s="4">
        <f t="shared" si="372"/>
        <v>202009</v>
      </c>
      <c r="Q805" s="17">
        <f t="shared" si="373"/>
        <v>0.4</v>
      </c>
      <c r="R805" s="17">
        <f t="shared" si="374"/>
        <v>-3.3667083854818518</v>
      </c>
      <c r="S805" s="16">
        <f t="shared" si="375"/>
        <v>-2.9667083854818519</v>
      </c>
      <c r="T805" s="5">
        <f t="shared" si="376"/>
        <v>2.5</v>
      </c>
      <c r="U805" s="21">
        <f t="shared" si="377"/>
        <v>0</v>
      </c>
      <c r="V805" s="5"/>
      <c r="W805" s="5">
        <f t="shared" si="378"/>
        <v>-1</v>
      </c>
      <c r="X805" s="4">
        <f t="shared" si="379"/>
        <v>-1</v>
      </c>
      <c r="Y805" s="4">
        <f t="shared" si="380"/>
        <v>0</v>
      </c>
      <c r="Z805" s="21">
        <f t="shared" si="381"/>
        <v>2020</v>
      </c>
      <c r="AA805" s="4">
        <f t="shared" si="382"/>
        <v>-1</v>
      </c>
      <c r="AB805" s="4">
        <f t="shared" si="383"/>
        <v>-1</v>
      </c>
      <c r="AC805" s="4">
        <f t="shared" si="384"/>
        <v>0</v>
      </c>
      <c r="AD805" s="4"/>
      <c r="AE805" s="4">
        <f t="shared" si="385"/>
        <v>-0.59373134328358224</v>
      </c>
      <c r="AF805" s="22">
        <f t="shared" si="386"/>
        <v>-2</v>
      </c>
      <c r="AG805" s="22">
        <f t="shared" si="387"/>
        <v>-2</v>
      </c>
      <c r="AH805" s="3">
        <f t="shared" si="388"/>
        <v>0</v>
      </c>
      <c r="AI805" s="28" t="b">
        <f t="shared" si="389"/>
        <v>0</v>
      </c>
      <c r="AJ805" s="3">
        <f t="shared" si="390"/>
        <v>4.2857142857142816E-2</v>
      </c>
      <c r="AK805" s="3">
        <f t="shared" si="391"/>
        <v>9.4839232639827076E-2</v>
      </c>
      <c r="AL805" s="26">
        <f t="shared" si="392"/>
        <v>2.5</v>
      </c>
      <c r="AM805" s="26">
        <f ca="1">IF(RAND()&lt;J805,H805*F805,I805*G805)-1</f>
        <v>-1</v>
      </c>
      <c r="AN805" s="26">
        <f ca="1">IF(RAND()&lt;(J805+(2*F805-1)*Sheet2!D$109),H805*F805,I805*G805)-1</f>
        <v>-1</v>
      </c>
      <c r="AO805" s="3">
        <f t="shared" si="363"/>
        <v>202009</v>
      </c>
    </row>
    <row r="806" spans="1:41" s="3" customFormat="1" x14ac:dyDescent="0.25">
      <c r="A806" s="6">
        <v>44101</v>
      </c>
      <c r="B806" s="1" t="s">
        <v>43</v>
      </c>
      <c r="C806" s="1" t="s">
        <v>33</v>
      </c>
      <c r="D806">
        <v>28</v>
      </c>
      <c r="E806" s="1">
        <v>21</v>
      </c>
      <c r="F806">
        <f t="shared" si="364"/>
        <v>1</v>
      </c>
      <c r="G806">
        <f t="shared" si="365"/>
        <v>0</v>
      </c>
      <c r="H806" s="4">
        <v>1.52</v>
      </c>
      <c r="I806" s="4">
        <v>2.67</v>
      </c>
      <c r="J806" s="4">
        <f t="shared" si="366"/>
        <v>0.65789473684210531</v>
      </c>
      <c r="K806" s="4">
        <f t="shared" si="367"/>
        <v>0.37453183520599254</v>
      </c>
      <c r="L806" s="17">
        <f t="shared" si="368"/>
        <v>0.62789473684210528</v>
      </c>
      <c r="M806" s="17">
        <f t="shared" si="369"/>
        <v>0.40453183520599256</v>
      </c>
      <c r="N806" s="34">
        <f t="shared" si="370"/>
        <v>1.5926236378876781</v>
      </c>
      <c r="O806" s="12">
        <f t="shared" si="371"/>
        <v>2.47199333395056</v>
      </c>
      <c r="P806" s="4">
        <f t="shared" si="372"/>
        <v>202009</v>
      </c>
      <c r="Q806" s="17">
        <f t="shared" si="373"/>
        <v>1.52</v>
      </c>
      <c r="R806" s="17">
        <f t="shared" si="374"/>
        <v>-2.521879318286504</v>
      </c>
      <c r="S806" s="16">
        <f t="shared" si="375"/>
        <v>-1.001879318286504</v>
      </c>
      <c r="T806" s="5">
        <f t="shared" si="376"/>
        <v>1.756578947368421</v>
      </c>
      <c r="U806" s="21">
        <f t="shared" si="377"/>
        <v>0</v>
      </c>
      <c r="V806" s="5"/>
      <c r="W806" s="5">
        <f t="shared" si="378"/>
        <v>0.52</v>
      </c>
      <c r="X806" s="4">
        <f t="shared" si="379"/>
        <v>-0.34210526315789469</v>
      </c>
      <c r="Y806" s="4">
        <f t="shared" si="380"/>
        <v>-0.86210526315789471</v>
      </c>
      <c r="Z806" s="21">
        <f t="shared" si="381"/>
        <v>2020</v>
      </c>
      <c r="AA806" s="4">
        <f t="shared" si="382"/>
        <v>-1</v>
      </c>
      <c r="AB806" s="4">
        <f t="shared" si="383"/>
        <v>-1</v>
      </c>
      <c r="AC806" s="4">
        <f t="shared" si="384"/>
        <v>0</v>
      </c>
      <c r="AD806" s="4"/>
      <c r="AE806" s="4">
        <f t="shared" si="385"/>
        <v>-0.86210526315789449</v>
      </c>
      <c r="AF806" s="22">
        <f t="shared" si="386"/>
        <v>-0.48</v>
      </c>
      <c r="AG806" s="22">
        <f t="shared" si="387"/>
        <v>-1.3421052631578947</v>
      </c>
      <c r="AH806" s="3">
        <f t="shared" si="388"/>
        <v>0</v>
      </c>
      <c r="AI806" s="28" t="b">
        <f t="shared" si="389"/>
        <v>0</v>
      </c>
      <c r="AJ806" s="3">
        <f t="shared" si="390"/>
        <v>3.1408114558472477E-2</v>
      </c>
      <c r="AK806" s="3">
        <f t="shared" si="391"/>
        <v>3.1408114558472588E-2</v>
      </c>
      <c r="AL806" s="26">
        <f t="shared" si="392"/>
        <v>1.756578947368421</v>
      </c>
      <c r="AM806" s="26">
        <f ca="1">IF(RAND()&lt;J806,H806*F806,I806*G806)-1</f>
        <v>-1</v>
      </c>
      <c r="AN806" s="26">
        <f ca="1">IF(RAND()&lt;(J806+(2*F806-1)*Sheet2!D$109),H806*F806,I806*G806)-1</f>
        <v>0.52</v>
      </c>
      <c r="AO806" s="3">
        <f t="shared" si="363"/>
        <v>202009</v>
      </c>
    </row>
    <row r="807" spans="1:41" s="3" customFormat="1" x14ac:dyDescent="0.25">
      <c r="A807" s="6">
        <v>44098</v>
      </c>
      <c r="B807" s="1" t="s">
        <v>42</v>
      </c>
      <c r="C807" s="1" t="s">
        <v>37</v>
      </c>
      <c r="D807">
        <v>13</v>
      </c>
      <c r="E807" s="1">
        <v>31</v>
      </c>
      <c r="F807">
        <f t="shared" si="364"/>
        <v>0</v>
      </c>
      <c r="G807">
        <f t="shared" si="365"/>
        <v>1</v>
      </c>
      <c r="H807" s="4">
        <v>1.64</v>
      </c>
      <c r="I807" s="4">
        <v>2.35</v>
      </c>
      <c r="J807" s="4">
        <f t="shared" si="366"/>
        <v>0.6097560975609756</v>
      </c>
      <c r="K807" s="4">
        <f t="shared" si="367"/>
        <v>0.42553191489361702</v>
      </c>
      <c r="L807" s="17">
        <f t="shared" si="368"/>
        <v>0.63975609756097562</v>
      </c>
      <c r="M807" s="17">
        <f t="shared" si="369"/>
        <v>0.39553191489361705</v>
      </c>
      <c r="N807" s="34">
        <f t="shared" si="370"/>
        <v>1.5630956919557757</v>
      </c>
      <c r="O807" s="12">
        <f t="shared" si="371"/>
        <v>2.5282409897794511</v>
      </c>
      <c r="P807" s="4">
        <f t="shared" si="372"/>
        <v>202009</v>
      </c>
      <c r="Q807" s="17">
        <f t="shared" si="373"/>
        <v>0.69787234042553181</v>
      </c>
      <c r="R807" s="17">
        <f t="shared" si="374"/>
        <v>-2.3032407407407409</v>
      </c>
      <c r="S807" s="16">
        <f t="shared" si="375"/>
        <v>-1.6053684003152091</v>
      </c>
      <c r="T807" s="5">
        <f t="shared" si="376"/>
        <v>1.4329268292682928</v>
      </c>
      <c r="U807" s="21">
        <f t="shared" si="377"/>
        <v>0</v>
      </c>
      <c r="V807" s="5"/>
      <c r="W807" s="5">
        <f t="shared" si="378"/>
        <v>-1</v>
      </c>
      <c r="X807" s="4">
        <f t="shared" si="379"/>
        <v>-1</v>
      </c>
      <c r="Y807" s="4">
        <f t="shared" si="380"/>
        <v>0</v>
      </c>
      <c r="Z807" s="21">
        <f t="shared" si="381"/>
        <v>2020</v>
      </c>
      <c r="AA807" s="4">
        <f t="shared" si="382"/>
        <v>1.35</v>
      </c>
      <c r="AB807" s="4">
        <f t="shared" si="383"/>
        <v>-0.57446808510638303</v>
      </c>
      <c r="AC807" s="4">
        <f t="shared" si="384"/>
        <v>-1.9244680851063831</v>
      </c>
      <c r="AD807" s="4"/>
      <c r="AE807" s="4">
        <f t="shared" si="385"/>
        <v>-1.0302439024390244</v>
      </c>
      <c r="AF807" s="22">
        <f t="shared" si="386"/>
        <v>0.35000000000000009</v>
      </c>
      <c r="AG807" s="22">
        <f t="shared" si="387"/>
        <v>-1.574468085106383</v>
      </c>
      <c r="AH807" s="3">
        <f t="shared" si="388"/>
        <v>0</v>
      </c>
      <c r="AI807" s="28" t="b">
        <f t="shared" si="389"/>
        <v>0</v>
      </c>
      <c r="AJ807" s="3">
        <f t="shared" si="390"/>
        <v>3.4085213032581496E-2</v>
      </c>
      <c r="AK807" s="3">
        <f t="shared" si="391"/>
        <v>3.4085213032581496E-2</v>
      </c>
      <c r="AL807" s="26">
        <f t="shared" si="392"/>
        <v>1.4329268292682928</v>
      </c>
      <c r="AM807" s="26">
        <f ca="1">IF(RAND()&lt;J807,H807*F807,I807*G807)-1</f>
        <v>1.35</v>
      </c>
      <c r="AN807" s="26">
        <f ca="1">IF(RAND()&lt;(J807+(2*F807-1)*Sheet2!D$109),H807*F807,I807*G807)-1</f>
        <v>-1</v>
      </c>
      <c r="AO807" s="3">
        <f t="shared" si="363"/>
        <v>202009</v>
      </c>
    </row>
    <row r="808" spans="1:41" s="3" customFormat="1" x14ac:dyDescent="0.25">
      <c r="A808" s="6">
        <v>44095</v>
      </c>
      <c r="B808" s="1" t="s">
        <v>57</v>
      </c>
      <c r="C808" s="1" t="s">
        <v>28</v>
      </c>
      <c r="D808">
        <v>34</v>
      </c>
      <c r="E808" s="1">
        <v>24</v>
      </c>
      <c r="F808">
        <f t="shared" si="364"/>
        <v>1</v>
      </c>
      <c r="G808">
        <f t="shared" si="365"/>
        <v>0</v>
      </c>
      <c r="H808" s="4">
        <v>3.05</v>
      </c>
      <c r="I808" s="4">
        <v>1.4</v>
      </c>
      <c r="J808" s="4">
        <f t="shared" si="366"/>
        <v>0.32786885245901642</v>
      </c>
      <c r="K808" s="4">
        <f t="shared" si="367"/>
        <v>0.7142857142857143</v>
      </c>
      <c r="L808" s="17">
        <f t="shared" si="368"/>
        <v>0.2978688524590164</v>
      </c>
      <c r="M808" s="17">
        <f t="shared" si="369"/>
        <v>0.74428571428571433</v>
      </c>
      <c r="N808" s="34">
        <f t="shared" si="370"/>
        <v>3.3571821684094663</v>
      </c>
      <c r="O808" s="12">
        <f t="shared" si="371"/>
        <v>1.3435700575815739</v>
      </c>
      <c r="P808" s="4">
        <f t="shared" si="372"/>
        <v>202009</v>
      </c>
      <c r="Q808" s="17">
        <f t="shared" si="373"/>
        <v>3.05</v>
      </c>
      <c r="R808" s="17">
        <f t="shared" si="374"/>
        <v>-2.9878048780487809</v>
      </c>
      <c r="S808" s="16">
        <f t="shared" si="375"/>
        <v>6.2195121951218901E-2</v>
      </c>
      <c r="T808" s="5">
        <f t="shared" si="376"/>
        <v>0.45901639344262296</v>
      </c>
      <c r="U808" s="21">
        <f t="shared" si="377"/>
        <v>0</v>
      </c>
      <c r="V808" s="5"/>
      <c r="W808" s="5">
        <f t="shared" si="378"/>
        <v>2.0499999999999998</v>
      </c>
      <c r="X808" s="4">
        <f t="shared" si="379"/>
        <v>-0.67213114754098358</v>
      </c>
      <c r="Y808" s="4">
        <f t="shared" si="380"/>
        <v>-2.7221311475409835</v>
      </c>
      <c r="Z808" s="21">
        <f t="shared" si="381"/>
        <v>2020</v>
      </c>
      <c r="AA808" s="4">
        <f t="shared" si="382"/>
        <v>-1</v>
      </c>
      <c r="AB808" s="4">
        <f t="shared" si="383"/>
        <v>-1</v>
      </c>
      <c r="AC808" s="4">
        <f t="shared" si="384"/>
        <v>0</v>
      </c>
      <c r="AD808" s="4"/>
      <c r="AE808" s="4">
        <f t="shared" si="385"/>
        <v>-2.7221311475409835</v>
      </c>
      <c r="AF808" s="22">
        <f t="shared" si="386"/>
        <v>1.0499999999999998</v>
      </c>
      <c r="AG808" s="22">
        <f t="shared" si="387"/>
        <v>-1.6721311475409837</v>
      </c>
      <c r="AH808" s="3">
        <f t="shared" si="388"/>
        <v>0</v>
      </c>
      <c r="AI808" s="28" t="b">
        <f t="shared" si="389"/>
        <v>0</v>
      </c>
      <c r="AJ808" s="3">
        <f t="shared" si="390"/>
        <v>4.0449438202247112E-2</v>
      </c>
      <c r="AK808" s="3">
        <f t="shared" si="391"/>
        <v>4.0449438202247334E-2</v>
      </c>
      <c r="AL808" s="26">
        <f t="shared" si="392"/>
        <v>0.45901639344262296</v>
      </c>
      <c r="AM808" s="26">
        <f ca="1">IF(RAND()&lt;J808,H808*F808,I808*G808)-1</f>
        <v>2.0499999999999998</v>
      </c>
      <c r="AN808" s="26">
        <f ca="1">IF(RAND()&lt;(J808+(2*F808-1)*Sheet2!D$109),H808*F808,I808*G808)-1</f>
        <v>-1</v>
      </c>
      <c r="AO808" s="3">
        <f t="shared" si="363"/>
        <v>202009</v>
      </c>
    </row>
    <row r="809" spans="1:41" s="3" customFormat="1" x14ac:dyDescent="0.25">
      <c r="A809" s="6">
        <v>44094</v>
      </c>
      <c r="B809" s="1" t="s">
        <v>47</v>
      </c>
      <c r="C809" s="1" t="s">
        <v>38</v>
      </c>
      <c r="D809">
        <v>35</v>
      </c>
      <c r="E809" s="1">
        <v>30</v>
      </c>
      <c r="F809">
        <f t="shared" si="364"/>
        <v>1</v>
      </c>
      <c r="G809">
        <f t="shared" si="365"/>
        <v>0</v>
      </c>
      <c r="H809" s="4">
        <v>1.5</v>
      </c>
      <c r="I809" s="4">
        <v>2.7</v>
      </c>
      <c r="J809" s="4">
        <f t="shared" si="366"/>
        <v>0.66666666666666663</v>
      </c>
      <c r="K809" s="4">
        <f t="shared" si="367"/>
        <v>0.37037037037037035</v>
      </c>
      <c r="L809" s="17">
        <f t="shared" si="368"/>
        <v>0.6366666666666666</v>
      </c>
      <c r="M809" s="17">
        <f t="shared" si="369"/>
        <v>0.40037037037037038</v>
      </c>
      <c r="N809" s="34">
        <f t="shared" si="370"/>
        <v>1.5706806282722514</v>
      </c>
      <c r="O809" s="12">
        <f t="shared" si="371"/>
        <v>2.497687326549491</v>
      </c>
      <c r="P809" s="4">
        <f t="shared" si="372"/>
        <v>202009</v>
      </c>
      <c r="Q809" s="17">
        <f t="shared" si="373"/>
        <v>1.5</v>
      </c>
      <c r="R809" s="17">
        <f t="shared" si="374"/>
        <v>-2.5882352941176467</v>
      </c>
      <c r="S809" s="16">
        <f t="shared" si="375"/>
        <v>-1.0882352941176467</v>
      </c>
      <c r="T809" s="5">
        <f t="shared" si="376"/>
        <v>1.8</v>
      </c>
      <c r="U809" s="21">
        <f t="shared" si="377"/>
        <v>0</v>
      </c>
      <c r="V809" s="5"/>
      <c r="W809" s="5">
        <f t="shared" si="378"/>
        <v>0.5</v>
      </c>
      <c r="X809" s="4">
        <f t="shared" si="379"/>
        <v>-0.33333333333333337</v>
      </c>
      <c r="Y809" s="4">
        <f t="shared" si="380"/>
        <v>-0.83333333333333337</v>
      </c>
      <c r="Z809" s="21">
        <f t="shared" si="381"/>
        <v>2020</v>
      </c>
      <c r="AA809" s="4">
        <f t="shared" si="382"/>
        <v>-1</v>
      </c>
      <c r="AB809" s="4">
        <f t="shared" si="383"/>
        <v>-1</v>
      </c>
      <c r="AC809" s="4">
        <f t="shared" si="384"/>
        <v>0</v>
      </c>
      <c r="AD809" s="4"/>
      <c r="AE809" s="4">
        <f t="shared" si="385"/>
        <v>-0.83333333333333337</v>
      </c>
      <c r="AF809" s="22">
        <f t="shared" si="386"/>
        <v>-0.5</v>
      </c>
      <c r="AG809" s="22">
        <f t="shared" si="387"/>
        <v>-1.3333333333333335</v>
      </c>
      <c r="AH809" s="3">
        <f t="shared" si="388"/>
        <v>0</v>
      </c>
      <c r="AI809" s="28" t="b">
        <f t="shared" si="389"/>
        <v>0</v>
      </c>
      <c r="AJ809" s="3">
        <f t="shared" si="390"/>
        <v>3.5714285714285587E-2</v>
      </c>
      <c r="AK809" s="3">
        <f t="shared" si="391"/>
        <v>3.5714285714285587E-2</v>
      </c>
      <c r="AL809" s="26">
        <f t="shared" si="392"/>
        <v>1.8</v>
      </c>
      <c r="AM809" s="26">
        <f ca="1">IF(RAND()&lt;J809,H809*F809,I809*G809)-1</f>
        <v>0.5</v>
      </c>
      <c r="AN809" s="26">
        <f ca="1">IF(RAND()&lt;(J809+(2*F809-1)*Sheet2!D$109),H809*F809,I809*G809)-1</f>
        <v>0.5</v>
      </c>
      <c r="AO809" s="3">
        <f t="shared" si="363"/>
        <v>202009</v>
      </c>
    </row>
    <row r="810" spans="1:41" s="3" customFormat="1" x14ac:dyDescent="0.25">
      <c r="A810" s="6">
        <v>44094</v>
      </c>
      <c r="B810" s="1" t="s">
        <v>33</v>
      </c>
      <c r="C810" s="1" t="s">
        <v>29</v>
      </c>
      <c r="D810">
        <v>16</v>
      </c>
      <c r="E810" s="1">
        <v>33</v>
      </c>
      <c r="F810">
        <f t="shared" si="364"/>
        <v>0</v>
      </c>
      <c r="G810">
        <f t="shared" si="365"/>
        <v>1</v>
      </c>
      <c r="H810" s="4">
        <v>3.4</v>
      </c>
      <c r="I810" s="4">
        <v>1.33</v>
      </c>
      <c r="J810" s="4">
        <f t="shared" si="366"/>
        <v>0.29411764705882354</v>
      </c>
      <c r="K810" s="4">
        <f t="shared" si="367"/>
        <v>0.75187969924812026</v>
      </c>
      <c r="L810" s="17">
        <f t="shared" si="368"/>
        <v>0.32411764705882351</v>
      </c>
      <c r="M810" s="17">
        <f t="shared" si="369"/>
        <v>0.72187969924812023</v>
      </c>
      <c r="N810" s="34">
        <f t="shared" si="370"/>
        <v>3.0852994555353903</v>
      </c>
      <c r="O810" s="12">
        <f t="shared" si="371"/>
        <v>1.3852723674617229</v>
      </c>
      <c r="P810" s="4">
        <f t="shared" si="372"/>
        <v>202009</v>
      </c>
      <c r="Q810" s="17">
        <f t="shared" si="373"/>
        <v>2.5563909774436087</v>
      </c>
      <c r="R810" s="17">
        <f t="shared" si="374"/>
        <v>-3.4469696969696964</v>
      </c>
      <c r="S810" s="16">
        <f t="shared" si="375"/>
        <v>-0.89057871952608769</v>
      </c>
      <c r="T810" s="5">
        <f t="shared" si="376"/>
        <v>0.39117647058823535</v>
      </c>
      <c r="U810" s="21">
        <f t="shared" si="377"/>
        <v>0</v>
      </c>
      <c r="V810" s="5"/>
      <c r="W810" s="5">
        <f t="shared" si="378"/>
        <v>-1</v>
      </c>
      <c r="X810" s="4">
        <f t="shared" si="379"/>
        <v>-1</v>
      </c>
      <c r="Y810" s="4">
        <f t="shared" si="380"/>
        <v>0</v>
      </c>
      <c r="Z810" s="21">
        <f t="shared" si="381"/>
        <v>2020</v>
      </c>
      <c r="AA810" s="4">
        <f t="shared" si="382"/>
        <v>0.33000000000000007</v>
      </c>
      <c r="AB810" s="4">
        <f t="shared" si="383"/>
        <v>-0.24812030075187974</v>
      </c>
      <c r="AC810" s="4">
        <f t="shared" si="384"/>
        <v>-0.57812030075187981</v>
      </c>
      <c r="AD810" s="4"/>
      <c r="AE810" s="4">
        <f t="shared" si="385"/>
        <v>-3.1058823529411765</v>
      </c>
      <c r="AF810" s="22">
        <f t="shared" si="386"/>
        <v>-0.66999999999999993</v>
      </c>
      <c r="AG810" s="22">
        <f t="shared" si="387"/>
        <v>-1.2481203007518797</v>
      </c>
      <c r="AH810" s="3">
        <f t="shared" si="388"/>
        <v>0</v>
      </c>
      <c r="AI810" s="28" t="b">
        <f t="shared" si="389"/>
        <v>0</v>
      </c>
      <c r="AJ810" s="3">
        <f t="shared" si="390"/>
        <v>4.3974630021141659E-2</v>
      </c>
      <c r="AK810" s="3">
        <f t="shared" si="391"/>
        <v>4.3974630021141659E-2</v>
      </c>
      <c r="AL810" s="26">
        <f t="shared" si="392"/>
        <v>0.39117647058823535</v>
      </c>
      <c r="AM810" s="26">
        <f ca="1">IF(RAND()&lt;J810,H810*F810,I810*G810)-1</f>
        <v>0.33000000000000007</v>
      </c>
      <c r="AN810" s="26">
        <f ca="1">IF(RAND()&lt;(J810+(2*F810-1)*Sheet2!D$109),H810*F810,I810*G810)-1</f>
        <v>0.33000000000000007</v>
      </c>
      <c r="AO810" s="3">
        <f t="shared" si="363"/>
        <v>202009</v>
      </c>
    </row>
    <row r="811" spans="1:41" s="3" customFormat="1" x14ac:dyDescent="0.25">
      <c r="A811" s="6">
        <v>44094</v>
      </c>
      <c r="B811" s="1" t="s">
        <v>56</v>
      </c>
      <c r="C811" s="1" t="s">
        <v>35</v>
      </c>
      <c r="D811">
        <v>20</v>
      </c>
      <c r="E811" s="1">
        <v>23</v>
      </c>
      <c r="F811">
        <f t="shared" si="364"/>
        <v>0</v>
      </c>
      <c r="G811">
        <f t="shared" si="365"/>
        <v>1</v>
      </c>
      <c r="H811" s="4">
        <v>3.9</v>
      </c>
      <c r="I811" s="4">
        <v>1.27</v>
      </c>
      <c r="J811" s="4">
        <f t="shared" si="366"/>
        <v>0.25641025641025644</v>
      </c>
      <c r="K811" s="4">
        <f t="shared" si="367"/>
        <v>0.78740157480314954</v>
      </c>
      <c r="L811" s="17">
        <f t="shared" si="368"/>
        <v>0.28641025641025641</v>
      </c>
      <c r="M811" s="17">
        <f t="shared" si="369"/>
        <v>0.75740157480314951</v>
      </c>
      <c r="N811" s="34">
        <f t="shared" si="370"/>
        <v>3.4914950760966876</v>
      </c>
      <c r="O811" s="12">
        <f t="shared" si="371"/>
        <v>1.320303565859237</v>
      </c>
      <c r="P811" s="4">
        <f t="shared" si="372"/>
        <v>202009</v>
      </c>
      <c r="Q811" s="17">
        <f t="shared" si="373"/>
        <v>3.0708661417322833</v>
      </c>
      <c r="R811" s="17">
        <f t="shared" si="374"/>
        <v>-4.0485312899106001</v>
      </c>
      <c r="S811" s="16">
        <f t="shared" si="375"/>
        <v>-0.97766514817831673</v>
      </c>
      <c r="T811" s="5">
        <f t="shared" si="376"/>
        <v>0.32564102564102565</v>
      </c>
      <c r="U811" s="21">
        <f t="shared" si="377"/>
        <v>0</v>
      </c>
      <c r="V811" s="5"/>
      <c r="W811" s="5">
        <f t="shared" si="378"/>
        <v>-1</v>
      </c>
      <c r="X811" s="4">
        <f t="shared" si="379"/>
        <v>-1</v>
      </c>
      <c r="Y811" s="4">
        <f t="shared" si="380"/>
        <v>0</v>
      </c>
      <c r="Z811" s="21">
        <f t="shared" si="381"/>
        <v>2020</v>
      </c>
      <c r="AA811" s="4">
        <f t="shared" si="382"/>
        <v>0.27</v>
      </c>
      <c r="AB811" s="4">
        <f t="shared" si="383"/>
        <v>-0.21259842519685046</v>
      </c>
      <c r="AC811" s="4">
        <f t="shared" si="384"/>
        <v>-0.48259842519685048</v>
      </c>
      <c r="AD811" s="4"/>
      <c r="AE811" s="4">
        <f t="shared" si="385"/>
        <v>-3.6435897435897431</v>
      </c>
      <c r="AF811" s="22">
        <f t="shared" si="386"/>
        <v>-0.73</v>
      </c>
      <c r="AG811" s="22">
        <f t="shared" si="387"/>
        <v>-1.2125984251968505</v>
      </c>
      <c r="AH811" s="3">
        <f t="shared" si="388"/>
        <v>0</v>
      </c>
      <c r="AI811" s="28" t="b">
        <f t="shared" si="389"/>
        <v>0</v>
      </c>
      <c r="AJ811" s="3">
        <f t="shared" si="390"/>
        <v>4.1972920696324856E-2</v>
      </c>
      <c r="AK811" s="3">
        <f t="shared" si="391"/>
        <v>4.1972920696324856E-2</v>
      </c>
      <c r="AL811" s="26">
        <f t="shared" si="392"/>
        <v>0.32564102564102565</v>
      </c>
      <c r="AM811" s="26">
        <f ca="1">IF(RAND()&lt;J811,H811*F811,I811*G811)-1</f>
        <v>0.27</v>
      </c>
      <c r="AN811" s="26">
        <f ca="1">IF(RAND()&lt;(J811+(2*F811-1)*Sheet2!D$109),H811*F811,I811*G811)-1</f>
        <v>-1</v>
      </c>
      <c r="AO811" s="3">
        <f t="shared" si="363"/>
        <v>202009</v>
      </c>
    </row>
    <row r="812" spans="1:41" s="3" customFormat="1" x14ac:dyDescent="0.25">
      <c r="A812" s="6">
        <v>44094</v>
      </c>
      <c r="B812" s="1" t="s">
        <v>49</v>
      </c>
      <c r="C812" s="1" t="s">
        <v>58</v>
      </c>
      <c r="D812">
        <v>30</v>
      </c>
      <c r="E812" s="1">
        <v>15</v>
      </c>
      <c r="F812">
        <f t="shared" si="364"/>
        <v>1</v>
      </c>
      <c r="G812">
        <f t="shared" si="365"/>
        <v>0</v>
      </c>
      <c r="H812" s="4">
        <v>1.33</v>
      </c>
      <c r="I812" s="4">
        <v>3.4</v>
      </c>
      <c r="J812" s="4">
        <f t="shared" si="366"/>
        <v>0.75187969924812026</v>
      </c>
      <c r="K812" s="4">
        <f t="shared" si="367"/>
        <v>0.29411764705882354</v>
      </c>
      <c r="L812" s="17">
        <f t="shared" si="368"/>
        <v>0.72187969924812023</v>
      </c>
      <c r="M812" s="17">
        <f t="shared" si="369"/>
        <v>0.32411764705882351</v>
      </c>
      <c r="N812" s="34">
        <f t="shared" si="370"/>
        <v>1.3852723674617229</v>
      </c>
      <c r="O812" s="12">
        <f t="shared" si="371"/>
        <v>3.0852994555353903</v>
      </c>
      <c r="P812" s="4">
        <f t="shared" si="372"/>
        <v>202009</v>
      </c>
      <c r="Q812" s="17">
        <f t="shared" si="373"/>
        <v>1.33</v>
      </c>
      <c r="R812" s="17">
        <f t="shared" si="374"/>
        <v>-3.4469696969696964</v>
      </c>
      <c r="S812" s="16">
        <f t="shared" si="375"/>
        <v>-2.1169696969696963</v>
      </c>
      <c r="T812" s="5">
        <f t="shared" si="376"/>
        <v>2.5563909774436087</v>
      </c>
      <c r="U812" s="21">
        <f t="shared" si="377"/>
        <v>0</v>
      </c>
      <c r="V812" s="5"/>
      <c r="W812" s="5">
        <f t="shared" si="378"/>
        <v>0.33000000000000007</v>
      </c>
      <c r="X812" s="4">
        <f t="shared" si="379"/>
        <v>-0.24812030075187974</v>
      </c>
      <c r="Y812" s="4">
        <f t="shared" si="380"/>
        <v>-0.57812030075187981</v>
      </c>
      <c r="Z812" s="21">
        <f t="shared" si="381"/>
        <v>2020</v>
      </c>
      <c r="AA812" s="4">
        <f t="shared" si="382"/>
        <v>-1</v>
      </c>
      <c r="AB812" s="4">
        <f t="shared" si="383"/>
        <v>-1</v>
      </c>
      <c r="AC812" s="4">
        <f t="shared" si="384"/>
        <v>0</v>
      </c>
      <c r="AD812" s="4"/>
      <c r="AE812" s="4">
        <f t="shared" si="385"/>
        <v>-0.57812030075187981</v>
      </c>
      <c r="AF812" s="22">
        <f t="shared" si="386"/>
        <v>-0.66999999999999993</v>
      </c>
      <c r="AG812" s="22">
        <f t="shared" si="387"/>
        <v>-1.2481203007518797</v>
      </c>
      <c r="AH812" s="3">
        <f t="shared" si="388"/>
        <v>0</v>
      </c>
      <c r="AI812" s="28" t="b">
        <f t="shared" si="389"/>
        <v>0</v>
      </c>
      <c r="AJ812" s="3">
        <f t="shared" si="390"/>
        <v>4.3974630021141659E-2</v>
      </c>
      <c r="AK812" s="3">
        <f t="shared" si="391"/>
        <v>4.3974630021141659E-2</v>
      </c>
      <c r="AL812" s="26">
        <f t="shared" si="392"/>
        <v>2.5563909774436087</v>
      </c>
      <c r="AM812" s="26">
        <f ca="1">IF(RAND()&lt;J812,H812*F812,I812*G812)-1</f>
        <v>0.33000000000000007</v>
      </c>
      <c r="AN812" s="26">
        <f ca="1">IF(RAND()&lt;(J812+(2*F812-1)*Sheet2!D$109),H812*F812,I812*G812)-1</f>
        <v>0.33000000000000007</v>
      </c>
      <c r="AO812" s="3">
        <f t="shared" si="363"/>
        <v>202009</v>
      </c>
    </row>
    <row r="813" spans="1:41" s="3" customFormat="1" x14ac:dyDescent="0.25">
      <c r="A813" s="6">
        <v>44094</v>
      </c>
      <c r="B813" s="1" t="s">
        <v>31</v>
      </c>
      <c r="C813" s="1" t="s">
        <v>20</v>
      </c>
      <c r="D813">
        <v>17</v>
      </c>
      <c r="E813" s="1">
        <v>13</v>
      </c>
      <c r="F813">
        <f t="shared" si="364"/>
        <v>1</v>
      </c>
      <c r="G813">
        <f t="shared" si="365"/>
        <v>0</v>
      </c>
      <c r="H813" s="4">
        <v>1.4</v>
      </c>
      <c r="I813" s="4">
        <v>3.05</v>
      </c>
      <c r="J813" s="4">
        <f t="shared" si="366"/>
        <v>0.7142857142857143</v>
      </c>
      <c r="K813" s="4">
        <f t="shared" si="367"/>
        <v>0.32786885245901642</v>
      </c>
      <c r="L813" s="17">
        <f t="shared" si="368"/>
        <v>0.68428571428571427</v>
      </c>
      <c r="M813" s="17">
        <f t="shared" si="369"/>
        <v>0.35786885245901645</v>
      </c>
      <c r="N813" s="34">
        <f t="shared" si="370"/>
        <v>1.4613778705636744</v>
      </c>
      <c r="O813" s="12">
        <f t="shared" si="371"/>
        <v>2.7943197434722853</v>
      </c>
      <c r="P813" s="4">
        <f t="shared" si="372"/>
        <v>202009</v>
      </c>
      <c r="Q813" s="17">
        <f t="shared" si="373"/>
        <v>1.4</v>
      </c>
      <c r="R813" s="17">
        <f t="shared" si="374"/>
        <v>-2.9878048780487809</v>
      </c>
      <c r="S813" s="16">
        <f t="shared" si="375"/>
        <v>-1.587804878048781</v>
      </c>
      <c r="T813" s="5">
        <f t="shared" si="376"/>
        <v>2.1785714285714284</v>
      </c>
      <c r="U813" s="21">
        <f t="shared" si="377"/>
        <v>0</v>
      </c>
      <c r="V813" s="5"/>
      <c r="W813" s="5">
        <f t="shared" si="378"/>
        <v>0.39999999999999991</v>
      </c>
      <c r="X813" s="4">
        <f t="shared" si="379"/>
        <v>-0.2857142857142857</v>
      </c>
      <c r="Y813" s="4">
        <f t="shared" si="380"/>
        <v>-0.68571428571428561</v>
      </c>
      <c r="Z813" s="21">
        <f t="shared" si="381"/>
        <v>2020</v>
      </c>
      <c r="AA813" s="4">
        <f t="shared" si="382"/>
        <v>-1</v>
      </c>
      <c r="AB813" s="4">
        <f t="shared" si="383"/>
        <v>-1</v>
      </c>
      <c r="AC813" s="4">
        <f t="shared" si="384"/>
        <v>0</v>
      </c>
      <c r="AD813" s="4"/>
      <c r="AE813" s="4">
        <f t="shared" si="385"/>
        <v>-0.68571428571428561</v>
      </c>
      <c r="AF813" s="22">
        <f t="shared" si="386"/>
        <v>-0.60000000000000009</v>
      </c>
      <c r="AG813" s="22">
        <f t="shared" si="387"/>
        <v>-1.2857142857142856</v>
      </c>
      <c r="AH813" s="3">
        <f t="shared" si="388"/>
        <v>0</v>
      </c>
      <c r="AI813" s="28" t="b">
        <f t="shared" si="389"/>
        <v>0</v>
      </c>
      <c r="AJ813" s="3">
        <f t="shared" si="390"/>
        <v>4.0449438202247112E-2</v>
      </c>
      <c r="AK813" s="3">
        <f t="shared" si="391"/>
        <v>4.0449438202247112E-2</v>
      </c>
      <c r="AL813" s="26">
        <f t="shared" si="392"/>
        <v>2.1785714285714284</v>
      </c>
      <c r="AM813" s="26">
        <f ca="1">IF(RAND()&lt;J813,H813*F813,I813*G813)-1</f>
        <v>-1</v>
      </c>
      <c r="AN813" s="26">
        <f ca="1">IF(RAND()&lt;(J813+(2*F813-1)*Sheet2!D$109),H813*F813,I813*G813)-1</f>
        <v>0.39999999999999991</v>
      </c>
      <c r="AO813" s="3">
        <f t="shared" si="363"/>
        <v>202009</v>
      </c>
    </row>
    <row r="814" spans="1:41" s="3" customFormat="1" x14ac:dyDescent="0.25">
      <c r="A814" s="6">
        <v>44094</v>
      </c>
      <c r="B814" s="1" t="s">
        <v>23</v>
      </c>
      <c r="C814" s="1" t="s">
        <v>27</v>
      </c>
      <c r="D814">
        <v>40</v>
      </c>
      <c r="E814" s="1">
        <v>39</v>
      </c>
      <c r="F814">
        <f t="shared" si="364"/>
        <v>1</v>
      </c>
      <c r="G814">
        <f t="shared" si="365"/>
        <v>0</v>
      </c>
      <c r="H814" s="4">
        <v>1.43</v>
      </c>
      <c r="I814" s="4">
        <v>2.9</v>
      </c>
      <c r="J814" s="4">
        <f t="shared" si="366"/>
        <v>0.69930069930069938</v>
      </c>
      <c r="K814" s="4">
        <f t="shared" si="367"/>
        <v>0.34482758620689657</v>
      </c>
      <c r="L814" s="17">
        <f t="shared" si="368"/>
        <v>0.66930069930069935</v>
      </c>
      <c r="M814" s="17">
        <f t="shared" si="369"/>
        <v>0.3748275862068966</v>
      </c>
      <c r="N814" s="34">
        <f t="shared" si="370"/>
        <v>1.494096750600773</v>
      </c>
      <c r="O814" s="12">
        <f t="shared" si="371"/>
        <v>2.6678932842686289</v>
      </c>
      <c r="P814" s="4">
        <f t="shared" si="372"/>
        <v>202009</v>
      </c>
      <c r="Q814" s="17">
        <f t="shared" si="373"/>
        <v>1.43</v>
      </c>
      <c r="R814" s="17">
        <f t="shared" si="374"/>
        <v>-2.8518971848225214</v>
      </c>
      <c r="S814" s="16">
        <f t="shared" si="375"/>
        <v>-1.4218971848225215</v>
      </c>
      <c r="T814" s="5">
        <f t="shared" si="376"/>
        <v>2.0279720279720279</v>
      </c>
      <c r="U814" s="21">
        <f t="shared" si="377"/>
        <v>0</v>
      </c>
      <c r="V814" s="5"/>
      <c r="W814" s="5">
        <f t="shared" si="378"/>
        <v>0.42999999999999994</v>
      </c>
      <c r="X814" s="4">
        <f t="shared" si="379"/>
        <v>-0.30069930069930062</v>
      </c>
      <c r="Y814" s="4">
        <f t="shared" si="380"/>
        <v>-0.73069930069930056</v>
      </c>
      <c r="Z814" s="21">
        <f t="shared" si="381"/>
        <v>2020</v>
      </c>
      <c r="AA814" s="4">
        <f t="shared" si="382"/>
        <v>-1</v>
      </c>
      <c r="AB814" s="4">
        <f t="shared" si="383"/>
        <v>-1</v>
      </c>
      <c r="AC814" s="4">
        <f t="shared" si="384"/>
        <v>0</v>
      </c>
      <c r="AD814" s="4"/>
      <c r="AE814" s="4">
        <f t="shared" si="385"/>
        <v>-0.73069930069930056</v>
      </c>
      <c r="AF814" s="22">
        <f t="shared" si="386"/>
        <v>-0.57000000000000006</v>
      </c>
      <c r="AG814" s="22">
        <f t="shared" si="387"/>
        <v>-1.3006993006993006</v>
      </c>
      <c r="AH814" s="3">
        <f t="shared" si="388"/>
        <v>0</v>
      </c>
      <c r="AI814" s="28" t="b">
        <f t="shared" si="389"/>
        <v>0</v>
      </c>
      <c r="AJ814" s="3">
        <f t="shared" si="390"/>
        <v>4.2263279445727608E-2</v>
      </c>
      <c r="AK814" s="3">
        <f t="shared" si="391"/>
        <v>4.2263279445727608E-2</v>
      </c>
      <c r="AL814" s="26">
        <f t="shared" si="392"/>
        <v>2.0279720279720279</v>
      </c>
      <c r="AM814" s="26">
        <f ca="1">IF(RAND()&lt;J814,H814*F814,I814*G814)-1</f>
        <v>0.42999999999999994</v>
      </c>
      <c r="AN814" s="26">
        <f ca="1">IF(RAND()&lt;(J814+(2*F814-1)*Sheet2!D$109),H814*F814,I814*G814)-1</f>
        <v>0.42999999999999994</v>
      </c>
      <c r="AO814" s="3">
        <f t="shared" si="363"/>
        <v>202009</v>
      </c>
    </row>
    <row r="815" spans="1:41" s="3" customFormat="1" x14ac:dyDescent="0.25">
      <c r="A815" s="6">
        <v>44094</v>
      </c>
      <c r="B815" s="1" t="s">
        <v>48</v>
      </c>
      <c r="C815" s="1" t="s">
        <v>19</v>
      </c>
      <c r="D815">
        <v>42</v>
      </c>
      <c r="E815" s="1">
        <v>21</v>
      </c>
      <c r="F815">
        <f t="shared" si="364"/>
        <v>1</v>
      </c>
      <c r="G815">
        <f t="shared" si="365"/>
        <v>0</v>
      </c>
      <c r="H815" s="4">
        <v>1.41</v>
      </c>
      <c r="I815" s="4">
        <v>3</v>
      </c>
      <c r="J815" s="4">
        <f t="shared" si="366"/>
        <v>0.70921985815602839</v>
      </c>
      <c r="K815" s="4">
        <f t="shared" si="367"/>
        <v>0.33333333333333331</v>
      </c>
      <c r="L815" s="17">
        <f t="shared" si="368"/>
        <v>0.67921985815602837</v>
      </c>
      <c r="M815" s="17">
        <f t="shared" si="369"/>
        <v>0.36333333333333329</v>
      </c>
      <c r="N815" s="34">
        <f t="shared" si="370"/>
        <v>1.4722773311057742</v>
      </c>
      <c r="O815" s="12">
        <f t="shared" si="371"/>
        <v>2.7522935779816518</v>
      </c>
      <c r="P815" s="4">
        <f t="shared" si="372"/>
        <v>202009</v>
      </c>
      <c r="Q815" s="17">
        <f t="shared" si="373"/>
        <v>1.41</v>
      </c>
      <c r="R815" s="17">
        <f t="shared" si="374"/>
        <v>-2.9390243902439028</v>
      </c>
      <c r="S815" s="16">
        <f t="shared" si="375"/>
        <v>-1.5290243902439029</v>
      </c>
      <c r="T815" s="5">
        <f t="shared" si="376"/>
        <v>2.1276595744680851</v>
      </c>
      <c r="U815" s="21">
        <f t="shared" si="377"/>
        <v>0</v>
      </c>
      <c r="V815" s="5"/>
      <c r="W815" s="5">
        <f t="shared" si="378"/>
        <v>0.40999999999999992</v>
      </c>
      <c r="X815" s="4">
        <f t="shared" si="379"/>
        <v>-0.29078014184397161</v>
      </c>
      <c r="Y815" s="4">
        <f t="shared" si="380"/>
        <v>-0.70078014184397153</v>
      </c>
      <c r="Z815" s="21">
        <f t="shared" si="381"/>
        <v>2020</v>
      </c>
      <c r="AA815" s="4">
        <f t="shared" si="382"/>
        <v>-1</v>
      </c>
      <c r="AB815" s="4">
        <f t="shared" si="383"/>
        <v>-1</v>
      </c>
      <c r="AC815" s="4">
        <f t="shared" si="384"/>
        <v>0</v>
      </c>
      <c r="AD815" s="4"/>
      <c r="AE815" s="4">
        <f t="shared" si="385"/>
        <v>-0.70078014184397153</v>
      </c>
      <c r="AF815" s="22">
        <f t="shared" si="386"/>
        <v>-0.59000000000000008</v>
      </c>
      <c r="AG815" s="22">
        <f t="shared" si="387"/>
        <v>-1.2907801418439715</v>
      </c>
      <c r="AH815" s="3">
        <f t="shared" si="388"/>
        <v>0</v>
      </c>
      <c r="AI815" s="28" t="b">
        <f t="shared" si="389"/>
        <v>0</v>
      </c>
      <c r="AJ815" s="3">
        <f t="shared" si="390"/>
        <v>4.0816326530612401E-2</v>
      </c>
      <c r="AK815" s="3">
        <f t="shared" si="391"/>
        <v>4.081632653061229E-2</v>
      </c>
      <c r="AL815" s="26">
        <f t="shared" si="392"/>
        <v>2.1276595744680851</v>
      </c>
      <c r="AM815" s="26">
        <f ca="1">IF(RAND()&lt;J815,H815*F815,I815*G815)-1</f>
        <v>-1</v>
      </c>
      <c r="AN815" s="26">
        <f ca="1">IF(RAND()&lt;(J815+(2*F815-1)*Sheet2!D$109),H815*F815,I815*G815)-1</f>
        <v>0.40999999999999992</v>
      </c>
      <c r="AO815" s="3">
        <f t="shared" si="363"/>
        <v>202009</v>
      </c>
    </row>
    <row r="816" spans="1:41" s="3" customFormat="1" x14ac:dyDescent="0.25">
      <c r="A816" s="6">
        <v>44094</v>
      </c>
      <c r="B816" s="1" t="s">
        <v>22</v>
      </c>
      <c r="C816" s="1" t="s">
        <v>46</v>
      </c>
      <c r="D816">
        <v>28</v>
      </c>
      <c r="E816" s="1">
        <v>11</v>
      </c>
      <c r="F816">
        <f t="shared" si="364"/>
        <v>1</v>
      </c>
      <c r="G816">
        <f t="shared" si="365"/>
        <v>0</v>
      </c>
      <c r="H816" s="4">
        <v>1.64</v>
      </c>
      <c r="I816" s="4">
        <v>2.35</v>
      </c>
      <c r="J816" s="4">
        <f t="shared" si="366"/>
        <v>0.6097560975609756</v>
      </c>
      <c r="K816" s="4">
        <f t="shared" si="367"/>
        <v>0.42553191489361702</v>
      </c>
      <c r="L816" s="17">
        <f t="shared" si="368"/>
        <v>0.57975609756097557</v>
      </c>
      <c r="M816" s="17">
        <f t="shared" si="369"/>
        <v>0.455531914893617</v>
      </c>
      <c r="N816" s="34">
        <f t="shared" si="370"/>
        <v>1.7248632730332354</v>
      </c>
      <c r="O816" s="12">
        <f t="shared" si="371"/>
        <v>2.1952358710882764</v>
      </c>
      <c r="P816" s="4">
        <f t="shared" si="372"/>
        <v>202009</v>
      </c>
      <c r="Q816" s="17">
        <f t="shared" si="373"/>
        <v>1.64</v>
      </c>
      <c r="R816" s="17">
        <f t="shared" si="374"/>
        <v>-2.3032407407407409</v>
      </c>
      <c r="S816" s="16">
        <f t="shared" si="375"/>
        <v>-0.66324074074074102</v>
      </c>
      <c r="T816" s="5">
        <f t="shared" si="376"/>
        <v>1.4329268292682928</v>
      </c>
      <c r="U816" s="21">
        <f t="shared" si="377"/>
        <v>0</v>
      </c>
      <c r="V816" s="5"/>
      <c r="W816" s="5">
        <f t="shared" si="378"/>
        <v>0.6399999999999999</v>
      </c>
      <c r="X816" s="4">
        <f t="shared" si="379"/>
        <v>-0.3902439024390244</v>
      </c>
      <c r="Y816" s="4">
        <f t="shared" si="380"/>
        <v>-1.0302439024390244</v>
      </c>
      <c r="Z816" s="21">
        <f t="shared" si="381"/>
        <v>2020</v>
      </c>
      <c r="AA816" s="4">
        <f t="shared" si="382"/>
        <v>-1</v>
      </c>
      <c r="AB816" s="4">
        <f t="shared" si="383"/>
        <v>-1</v>
      </c>
      <c r="AC816" s="4">
        <f t="shared" si="384"/>
        <v>0</v>
      </c>
      <c r="AD816" s="4"/>
      <c r="AE816" s="4">
        <f t="shared" si="385"/>
        <v>-1.0302439024390244</v>
      </c>
      <c r="AF816" s="22">
        <f t="shared" si="386"/>
        <v>-0.3600000000000001</v>
      </c>
      <c r="AG816" s="22">
        <f t="shared" si="387"/>
        <v>-1.3902439024390243</v>
      </c>
      <c r="AH816" s="3">
        <f t="shared" si="388"/>
        <v>0</v>
      </c>
      <c r="AI816" s="28" t="b">
        <f t="shared" si="389"/>
        <v>0</v>
      </c>
      <c r="AJ816" s="3">
        <f t="shared" si="390"/>
        <v>3.4085213032581496E-2</v>
      </c>
      <c r="AK816" s="3">
        <f t="shared" si="391"/>
        <v>3.4085213032581274E-2</v>
      </c>
      <c r="AL816" s="26">
        <f t="shared" si="392"/>
        <v>1.4329268292682928</v>
      </c>
      <c r="AM816" s="26">
        <f ca="1">IF(RAND()&lt;J816,H816*F816,I816*G816)-1</f>
        <v>0.6399999999999999</v>
      </c>
      <c r="AN816" s="26">
        <f ca="1">IF(RAND()&lt;(J816+(2*F816-1)*Sheet2!D$109),H816*F816,I816*G816)-1</f>
        <v>-1</v>
      </c>
      <c r="AO816" s="3">
        <f t="shared" si="363"/>
        <v>202009</v>
      </c>
    </row>
    <row r="817" spans="1:41" s="3" customFormat="1" x14ac:dyDescent="0.25">
      <c r="A817" s="6">
        <v>44094</v>
      </c>
      <c r="B817" s="1" t="s">
        <v>37</v>
      </c>
      <c r="C817" s="1" t="s">
        <v>32</v>
      </c>
      <c r="D817">
        <v>28</v>
      </c>
      <c r="E817" s="1">
        <v>31</v>
      </c>
      <c r="F817">
        <f t="shared" si="364"/>
        <v>0</v>
      </c>
      <c r="G817">
        <f t="shared" si="365"/>
        <v>1</v>
      </c>
      <c r="H817" s="4">
        <v>2.85</v>
      </c>
      <c r="I817" s="4">
        <v>1.44</v>
      </c>
      <c r="J817" s="4">
        <f t="shared" si="366"/>
        <v>0.35087719298245612</v>
      </c>
      <c r="K817" s="4">
        <f t="shared" si="367"/>
        <v>0.69444444444444442</v>
      </c>
      <c r="L817" s="17">
        <f t="shared" si="368"/>
        <v>0.38087719298245615</v>
      </c>
      <c r="M817" s="17">
        <f t="shared" si="369"/>
        <v>0.66444444444444439</v>
      </c>
      <c r="N817" s="34">
        <f t="shared" si="370"/>
        <v>2.62551819438047</v>
      </c>
      <c r="O817" s="12">
        <f t="shared" si="371"/>
        <v>1.5050167224080269</v>
      </c>
      <c r="P817" s="4">
        <f t="shared" si="372"/>
        <v>202009</v>
      </c>
      <c r="Q817" s="17">
        <f t="shared" si="373"/>
        <v>1.9791666666666667</v>
      </c>
      <c r="R817" s="17">
        <f t="shared" si="374"/>
        <v>-2.8132678132678133</v>
      </c>
      <c r="S817" s="16">
        <f t="shared" si="375"/>
        <v>-0.83410114660114654</v>
      </c>
      <c r="T817" s="5">
        <f t="shared" si="376"/>
        <v>0.50526315789473686</v>
      </c>
      <c r="U817" s="21">
        <f t="shared" si="377"/>
        <v>0</v>
      </c>
      <c r="V817" s="5"/>
      <c r="W817" s="5">
        <f t="shared" si="378"/>
        <v>-1</v>
      </c>
      <c r="X817" s="4">
        <f t="shared" si="379"/>
        <v>-1</v>
      </c>
      <c r="Y817" s="4">
        <f t="shared" si="380"/>
        <v>0</v>
      </c>
      <c r="Z817" s="21">
        <f t="shared" si="381"/>
        <v>2020</v>
      </c>
      <c r="AA817" s="4">
        <f t="shared" si="382"/>
        <v>0.43999999999999995</v>
      </c>
      <c r="AB817" s="4">
        <f t="shared" si="383"/>
        <v>-0.30555555555555558</v>
      </c>
      <c r="AC817" s="4">
        <f t="shared" si="384"/>
        <v>-0.74555555555555553</v>
      </c>
      <c r="AD817" s="4"/>
      <c r="AE817" s="4">
        <f t="shared" si="385"/>
        <v>-2.4991228070175442</v>
      </c>
      <c r="AF817" s="22">
        <f t="shared" si="386"/>
        <v>-0.56000000000000005</v>
      </c>
      <c r="AG817" s="22">
        <f t="shared" si="387"/>
        <v>-1.3055555555555556</v>
      </c>
      <c r="AH817" s="3">
        <f t="shared" si="388"/>
        <v>0</v>
      </c>
      <c r="AI817" s="28" t="b">
        <f t="shared" si="389"/>
        <v>0</v>
      </c>
      <c r="AJ817" s="3">
        <f t="shared" si="390"/>
        <v>4.3356643356643354E-2</v>
      </c>
      <c r="AK817" s="3">
        <f t="shared" si="391"/>
        <v>4.3356643356643243E-2</v>
      </c>
      <c r="AL817" s="26">
        <f t="shared" si="392"/>
        <v>0.50526315789473686</v>
      </c>
      <c r="AM817" s="26">
        <f ca="1">IF(RAND()&lt;J817,H817*F817,I817*G817)-1</f>
        <v>0.43999999999999995</v>
      </c>
      <c r="AN817" s="26">
        <f ca="1">IF(RAND()&lt;(J817+(2*F817-1)*Sheet2!D$109),H817*F817,I817*G817)-1</f>
        <v>-1</v>
      </c>
      <c r="AO817" s="3">
        <f t="shared" si="363"/>
        <v>202009</v>
      </c>
    </row>
    <row r="818" spans="1:41" s="3" customFormat="1" x14ac:dyDescent="0.25">
      <c r="A818" s="6">
        <v>44094</v>
      </c>
      <c r="B818" s="1" t="s">
        <v>39</v>
      </c>
      <c r="C818" s="1" t="s">
        <v>24</v>
      </c>
      <c r="D818">
        <v>13</v>
      </c>
      <c r="E818" s="1">
        <v>31</v>
      </c>
      <c r="F818">
        <f t="shared" si="364"/>
        <v>0</v>
      </c>
      <c r="G818">
        <f t="shared" si="365"/>
        <v>1</v>
      </c>
      <c r="H818" s="4">
        <v>3.55</v>
      </c>
      <c r="I818" s="4">
        <v>1.31</v>
      </c>
      <c r="J818" s="4">
        <f t="shared" si="366"/>
        <v>0.28169014084507044</v>
      </c>
      <c r="K818" s="4">
        <f t="shared" si="367"/>
        <v>0.76335877862595414</v>
      </c>
      <c r="L818" s="17">
        <f t="shared" si="368"/>
        <v>0.31169014084507041</v>
      </c>
      <c r="M818" s="17">
        <f t="shared" si="369"/>
        <v>0.73335877862595411</v>
      </c>
      <c r="N818" s="34">
        <f t="shared" si="370"/>
        <v>3.208314505196566</v>
      </c>
      <c r="O818" s="12">
        <f t="shared" si="371"/>
        <v>1.3635890496512961</v>
      </c>
      <c r="P818" s="4">
        <f t="shared" si="372"/>
        <v>202009</v>
      </c>
      <c r="Q818" s="17">
        <f t="shared" si="373"/>
        <v>2.7099236641221371</v>
      </c>
      <c r="R818" s="17">
        <f t="shared" si="374"/>
        <v>-3.6179633143580006</v>
      </c>
      <c r="S818" s="16">
        <f t="shared" si="375"/>
        <v>-0.90803965023586342</v>
      </c>
      <c r="T818" s="5">
        <f t="shared" si="376"/>
        <v>0.36901408450704226</v>
      </c>
      <c r="U818" s="21">
        <f t="shared" si="377"/>
        <v>0</v>
      </c>
      <c r="V818" s="5"/>
      <c r="W818" s="5">
        <f t="shared" si="378"/>
        <v>-1</v>
      </c>
      <c r="X818" s="4">
        <f t="shared" si="379"/>
        <v>-1</v>
      </c>
      <c r="Y818" s="4">
        <f t="shared" si="380"/>
        <v>0</v>
      </c>
      <c r="Z818" s="21">
        <f t="shared" si="381"/>
        <v>2020</v>
      </c>
      <c r="AA818" s="4">
        <f t="shared" si="382"/>
        <v>0.31000000000000005</v>
      </c>
      <c r="AB818" s="4">
        <f t="shared" si="383"/>
        <v>-0.23664122137404586</v>
      </c>
      <c r="AC818" s="4">
        <f t="shared" si="384"/>
        <v>-0.54664122137404592</v>
      </c>
      <c r="AD818" s="4"/>
      <c r="AE818" s="4">
        <f t="shared" si="385"/>
        <v>-3.2683098591549293</v>
      </c>
      <c r="AF818" s="22">
        <f t="shared" si="386"/>
        <v>-0.69</v>
      </c>
      <c r="AG818" s="22">
        <f t="shared" si="387"/>
        <v>-1.2366412213740459</v>
      </c>
      <c r="AH818" s="3">
        <f t="shared" si="388"/>
        <v>0</v>
      </c>
      <c r="AI818" s="28" t="b">
        <f t="shared" si="389"/>
        <v>0</v>
      </c>
      <c r="AJ818" s="3">
        <f t="shared" si="390"/>
        <v>4.3106995884773514E-2</v>
      </c>
      <c r="AK818" s="3">
        <f t="shared" si="391"/>
        <v>4.3106995884773514E-2</v>
      </c>
      <c r="AL818" s="26">
        <f t="shared" si="392"/>
        <v>0.36901408450704226</v>
      </c>
      <c r="AM818" s="26">
        <f ca="1">IF(RAND()&lt;J818,H818*F818,I818*G818)-1</f>
        <v>-1</v>
      </c>
      <c r="AN818" s="26">
        <f ca="1">IF(RAND()&lt;(J818+(2*F818-1)*Sheet2!D$109),H818*F818,I818*G818)-1</f>
        <v>-1</v>
      </c>
      <c r="AO818" s="3">
        <f t="shared" si="363"/>
        <v>202009</v>
      </c>
    </row>
    <row r="819" spans="1:41" s="3" customFormat="1" x14ac:dyDescent="0.25">
      <c r="A819" s="6">
        <v>44094</v>
      </c>
      <c r="B819" s="1" t="s">
        <v>41</v>
      </c>
      <c r="C819" s="1" t="s">
        <v>55</v>
      </c>
      <c r="D819">
        <v>19</v>
      </c>
      <c r="E819" s="1">
        <v>37</v>
      </c>
      <c r="F819">
        <f t="shared" si="364"/>
        <v>0</v>
      </c>
      <c r="G819">
        <f t="shared" si="365"/>
        <v>1</v>
      </c>
      <c r="H819" s="4">
        <v>1.9</v>
      </c>
      <c r="I819" s="4">
        <v>1.9</v>
      </c>
      <c r="J819" s="4">
        <f t="shared" si="366"/>
        <v>0.52631578947368418</v>
      </c>
      <c r="K819" s="4">
        <f t="shared" si="367"/>
        <v>0.52631578947368418</v>
      </c>
      <c r="L819" s="17">
        <f t="shared" si="368"/>
        <v>0.55631578947368421</v>
      </c>
      <c r="M819" s="17">
        <f t="shared" si="369"/>
        <v>0.49631578947368415</v>
      </c>
      <c r="N819" s="34">
        <f t="shared" si="370"/>
        <v>1.7975402081362346</v>
      </c>
      <c r="O819" s="12">
        <f t="shared" si="371"/>
        <v>2.0148462354188763</v>
      </c>
      <c r="P819" s="4">
        <f t="shared" si="372"/>
        <v>202009</v>
      </c>
      <c r="Q819" s="17">
        <f t="shared" si="373"/>
        <v>1</v>
      </c>
      <c r="R819" s="17">
        <f t="shared" si="374"/>
        <v>-2.2222222222222223</v>
      </c>
      <c r="S819" s="16">
        <f t="shared" si="375"/>
        <v>-1.2222222222222223</v>
      </c>
      <c r="T819" s="5">
        <f t="shared" si="376"/>
        <v>1</v>
      </c>
      <c r="U819" s="21">
        <f t="shared" si="377"/>
        <v>0</v>
      </c>
      <c r="V819" s="5"/>
      <c r="W819" s="5">
        <f t="shared" si="378"/>
        <v>-1</v>
      </c>
      <c r="X819" s="4">
        <f t="shared" si="379"/>
        <v>-1</v>
      </c>
      <c r="Y819" s="4">
        <f t="shared" si="380"/>
        <v>0</v>
      </c>
      <c r="Z819" s="21">
        <f t="shared" si="381"/>
        <v>2020</v>
      </c>
      <c r="AA819" s="4">
        <f t="shared" si="382"/>
        <v>0.89999999999999991</v>
      </c>
      <c r="AB819" s="4">
        <f t="shared" si="383"/>
        <v>-0.47368421052631582</v>
      </c>
      <c r="AC819" s="4">
        <f t="shared" si="384"/>
        <v>-1.3736842105263158</v>
      </c>
      <c r="AD819" s="4"/>
      <c r="AE819" s="4">
        <f t="shared" si="385"/>
        <v>-1.3736842105263158</v>
      </c>
      <c r="AF819" s="22">
        <f t="shared" si="386"/>
        <v>-0.10000000000000009</v>
      </c>
      <c r="AG819" s="22">
        <f t="shared" si="387"/>
        <v>-1.4736842105263159</v>
      </c>
      <c r="AH819" s="3">
        <f t="shared" si="388"/>
        <v>0</v>
      </c>
      <c r="AI819" s="28" t="b">
        <f t="shared" si="389"/>
        <v>0</v>
      </c>
      <c r="AJ819" s="3">
        <f t="shared" si="390"/>
        <v>4.9999999999999933E-2</v>
      </c>
      <c r="AK819" s="3">
        <f t="shared" si="391"/>
        <v>4.9999999999999933E-2</v>
      </c>
      <c r="AL819" s="26">
        <f t="shared" si="392"/>
        <v>1</v>
      </c>
      <c r="AM819" s="26">
        <f ca="1">IF(RAND()&lt;J819,H819*F819,I819*G819)-1</f>
        <v>0.89999999999999991</v>
      </c>
      <c r="AN819" s="26">
        <f ca="1">IF(RAND()&lt;(J819+(2*F819-1)*Sheet2!D$109),H819*F819,I819*G819)-1</f>
        <v>-1</v>
      </c>
      <c r="AO819" s="3">
        <f t="shared" si="363"/>
        <v>202009</v>
      </c>
    </row>
    <row r="820" spans="1:41" s="3" customFormat="1" x14ac:dyDescent="0.25">
      <c r="A820" s="6">
        <v>44094</v>
      </c>
      <c r="B820" s="1" t="s">
        <v>43</v>
      </c>
      <c r="C820" s="1" t="s">
        <v>21</v>
      </c>
      <c r="D820">
        <v>26</v>
      </c>
      <c r="E820" s="1">
        <v>21</v>
      </c>
      <c r="F820">
        <f t="shared" si="364"/>
        <v>1</v>
      </c>
      <c r="G820">
        <f t="shared" si="365"/>
        <v>0</v>
      </c>
      <c r="H820" s="4">
        <v>1.33</v>
      </c>
      <c r="I820" s="4">
        <v>3.4</v>
      </c>
      <c r="J820" s="4">
        <f t="shared" si="366"/>
        <v>0.75187969924812026</v>
      </c>
      <c r="K820" s="4">
        <f t="shared" si="367"/>
        <v>0.29411764705882354</v>
      </c>
      <c r="L820" s="17">
        <f t="shared" si="368"/>
        <v>0.72187969924812023</v>
      </c>
      <c r="M820" s="17">
        <f t="shared" si="369"/>
        <v>0.32411764705882351</v>
      </c>
      <c r="N820" s="34">
        <f t="shared" si="370"/>
        <v>1.3852723674617229</v>
      </c>
      <c r="O820" s="12">
        <f t="shared" si="371"/>
        <v>3.0852994555353903</v>
      </c>
      <c r="P820" s="4">
        <f t="shared" si="372"/>
        <v>202009</v>
      </c>
      <c r="Q820" s="17">
        <f t="shared" si="373"/>
        <v>1.33</v>
      </c>
      <c r="R820" s="17">
        <f t="shared" si="374"/>
        <v>-3.4469696969696964</v>
      </c>
      <c r="S820" s="16">
        <f t="shared" si="375"/>
        <v>-2.1169696969696963</v>
      </c>
      <c r="T820" s="5">
        <f t="shared" si="376"/>
        <v>2.5563909774436087</v>
      </c>
      <c r="U820" s="21">
        <f t="shared" si="377"/>
        <v>0</v>
      </c>
      <c r="V820" s="5"/>
      <c r="W820" s="5">
        <f t="shared" si="378"/>
        <v>0.33000000000000007</v>
      </c>
      <c r="X820" s="4">
        <f t="shared" si="379"/>
        <v>-0.24812030075187974</v>
      </c>
      <c r="Y820" s="4">
        <f t="shared" si="380"/>
        <v>-0.57812030075187981</v>
      </c>
      <c r="Z820" s="21">
        <f t="shared" si="381"/>
        <v>2020</v>
      </c>
      <c r="AA820" s="4">
        <f t="shared" si="382"/>
        <v>-1</v>
      </c>
      <c r="AB820" s="4">
        <f t="shared" si="383"/>
        <v>-1</v>
      </c>
      <c r="AC820" s="4">
        <f t="shared" si="384"/>
        <v>0</v>
      </c>
      <c r="AD820" s="4"/>
      <c r="AE820" s="4">
        <f t="shared" si="385"/>
        <v>-0.57812030075187981</v>
      </c>
      <c r="AF820" s="22">
        <f t="shared" si="386"/>
        <v>-0.66999999999999993</v>
      </c>
      <c r="AG820" s="22">
        <f t="shared" si="387"/>
        <v>-1.2481203007518797</v>
      </c>
      <c r="AH820" s="3">
        <f t="shared" si="388"/>
        <v>0</v>
      </c>
      <c r="AI820" s="28" t="b">
        <f t="shared" si="389"/>
        <v>0</v>
      </c>
      <c r="AJ820" s="3">
        <f t="shared" si="390"/>
        <v>4.3974630021141659E-2</v>
      </c>
      <c r="AK820" s="3">
        <f t="shared" si="391"/>
        <v>4.3974630021141659E-2</v>
      </c>
      <c r="AL820" s="26">
        <f t="shared" si="392"/>
        <v>2.5563909774436087</v>
      </c>
      <c r="AM820" s="26">
        <f ca="1">IF(RAND()&lt;J820,H820*F820,I820*G820)-1</f>
        <v>0.33000000000000007</v>
      </c>
      <c r="AN820" s="26">
        <f ca="1">IF(RAND()&lt;(J820+(2*F820-1)*Sheet2!D$109),H820*F820,I820*G820)-1</f>
        <v>0.33000000000000007</v>
      </c>
      <c r="AO820" s="3">
        <f t="shared" si="363"/>
        <v>202009</v>
      </c>
    </row>
    <row r="821" spans="1:41" s="3" customFormat="1" x14ac:dyDescent="0.25">
      <c r="A821" s="6">
        <v>44094</v>
      </c>
      <c r="B821" s="1" t="s">
        <v>25</v>
      </c>
      <c r="C821" s="1" t="s">
        <v>26</v>
      </c>
      <c r="D821">
        <v>31</v>
      </c>
      <c r="E821" s="1">
        <v>17</v>
      </c>
      <c r="F821">
        <f t="shared" si="364"/>
        <v>1</v>
      </c>
      <c r="G821">
        <f t="shared" si="365"/>
        <v>0</v>
      </c>
      <c r="H821" s="4">
        <v>1.27</v>
      </c>
      <c r="I821" s="4">
        <v>3.9</v>
      </c>
      <c r="J821" s="4">
        <f t="shared" si="366"/>
        <v>0.78740157480314954</v>
      </c>
      <c r="K821" s="4">
        <f t="shared" si="367"/>
        <v>0.25641025641025644</v>
      </c>
      <c r="L821" s="17">
        <f t="shared" si="368"/>
        <v>0.75740157480314951</v>
      </c>
      <c r="M821" s="17">
        <f t="shared" si="369"/>
        <v>0.28641025641025641</v>
      </c>
      <c r="N821" s="34">
        <f t="shared" si="370"/>
        <v>1.320303565859237</v>
      </c>
      <c r="O821" s="12">
        <f t="shared" si="371"/>
        <v>3.4914950760966876</v>
      </c>
      <c r="P821" s="4">
        <f t="shared" si="372"/>
        <v>202009</v>
      </c>
      <c r="Q821" s="17">
        <f t="shared" si="373"/>
        <v>1.27</v>
      </c>
      <c r="R821" s="17">
        <f t="shared" si="374"/>
        <v>-4.0485312899106001</v>
      </c>
      <c r="S821" s="16">
        <f t="shared" si="375"/>
        <v>-2.7785312899106001</v>
      </c>
      <c r="T821" s="5">
        <f t="shared" si="376"/>
        <v>3.0708661417322833</v>
      </c>
      <c r="U821" s="21">
        <f t="shared" si="377"/>
        <v>0</v>
      </c>
      <c r="V821" s="5"/>
      <c r="W821" s="5">
        <f t="shared" si="378"/>
        <v>0.27</v>
      </c>
      <c r="X821" s="4">
        <f t="shared" si="379"/>
        <v>-0.21259842519685046</v>
      </c>
      <c r="Y821" s="4">
        <f t="shared" si="380"/>
        <v>-0.48259842519685048</v>
      </c>
      <c r="Z821" s="21">
        <f t="shared" si="381"/>
        <v>2020</v>
      </c>
      <c r="AA821" s="4">
        <f t="shared" si="382"/>
        <v>-1</v>
      </c>
      <c r="AB821" s="4">
        <f t="shared" si="383"/>
        <v>-1</v>
      </c>
      <c r="AC821" s="4">
        <f t="shared" si="384"/>
        <v>0</v>
      </c>
      <c r="AD821" s="4"/>
      <c r="AE821" s="4">
        <f t="shared" si="385"/>
        <v>-0.48259842519685048</v>
      </c>
      <c r="AF821" s="22">
        <f t="shared" si="386"/>
        <v>-0.73</v>
      </c>
      <c r="AG821" s="22">
        <f t="shared" si="387"/>
        <v>-1.2125984251968505</v>
      </c>
      <c r="AH821" s="3">
        <f t="shared" si="388"/>
        <v>0</v>
      </c>
      <c r="AI821" s="28" t="b">
        <f t="shared" si="389"/>
        <v>0</v>
      </c>
      <c r="AJ821" s="3">
        <f t="shared" si="390"/>
        <v>4.1972920696324856E-2</v>
      </c>
      <c r="AK821" s="3">
        <f t="shared" si="391"/>
        <v>4.1972920696324856E-2</v>
      </c>
      <c r="AL821" s="26">
        <f t="shared" si="392"/>
        <v>3.0708661417322833</v>
      </c>
      <c r="AM821" s="26">
        <f ca="1">IF(RAND()&lt;J821,H821*F821,I821*G821)-1</f>
        <v>0.27</v>
      </c>
      <c r="AN821" s="26">
        <f ca="1">IF(RAND()&lt;(J821+(2*F821-1)*Sheet2!D$109),H821*F821,I821*G821)-1</f>
        <v>0.27</v>
      </c>
      <c r="AO821" s="3">
        <f t="shared" si="363"/>
        <v>202009</v>
      </c>
    </row>
    <row r="822" spans="1:41" s="3" customFormat="1" x14ac:dyDescent="0.25">
      <c r="A822" s="6">
        <v>44094</v>
      </c>
      <c r="B822" s="1" t="s">
        <v>36</v>
      </c>
      <c r="C822" s="1" t="s">
        <v>42</v>
      </c>
      <c r="D822">
        <v>33</v>
      </c>
      <c r="E822" s="1">
        <v>30</v>
      </c>
      <c r="F822">
        <f t="shared" si="364"/>
        <v>1</v>
      </c>
      <c r="G822">
        <f t="shared" si="365"/>
        <v>0</v>
      </c>
      <c r="H822" s="4">
        <v>1.1599999999999999</v>
      </c>
      <c r="I822" s="4">
        <v>5.5</v>
      </c>
      <c r="J822" s="4">
        <f t="shared" si="366"/>
        <v>0.86206896551724144</v>
      </c>
      <c r="K822" s="4">
        <f t="shared" si="367"/>
        <v>0.18181818181818182</v>
      </c>
      <c r="L822" s="17">
        <f t="shared" si="368"/>
        <v>0.83206896551724141</v>
      </c>
      <c r="M822" s="17">
        <f t="shared" si="369"/>
        <v>0.21181818181818182</v>
      </c>
      <c r="N822" s="34">
        <f t="shared" si="370"/>
        <v>1.2018234562784915</v>
      </c>
      <c r="O822" s="12">
        <f t="shared" si="371"/>
        <v>4.7210300429184544</v>
      </c>
      <c r="P822" s="4">
        <f t="shared" si="372"/>
        <v>202009</v>
      </c>
      <c r="Q822" s="17">
        <f t="shared" si="373"/>
        <v>1.1599999999999999</v>
      </c>
      <c r="R822" s="17">
        <f t="shared" si="374"/>
        <v>-6.4722222222222259</v>
      </c>
      <c r="S822" s="16">
        <f t="shared" si="375"/>
        <v>-5.3122222222222257</v>
      </c>
      <c r="T822" s="5">
        <f t="shared" si="376"/>
        <v>4.7413793103448283</v>
      </c>
      <c r="U822" s="21">
        <f t="shared" si="377"/>
        <v>0</v>
      </c>
      <c r="V822" s="5"/>
      <c r="W822" s="5">
        <f t="shared" si="378"/>
        <v>0.15999999999999992</v>
      </c>
      <c r="X822" s="4">
        <f t="shared" si="379"/>
        <v>-0.13793103448275856</v>
      </c>
      <c r="Y822" s="4">
        <f t="shared" si="380"/>
        <v>-0.29793103448275848</v>
      </c>
      <c r="Z822" s="21">
        <f t="shared" si="381"/>
        <v>2020</v>
      </c>
      <c r="AA822" s="4">
        <f t="shared" si="382"/>
        <v>-1</v>
      </c>
      <c r="AB822" s="4">
        <f t="shared" si="383"/>
        <v>-1</v>
      </c>
      <c r="AC822" s="4">
        <f t="shared" si="384"/>
        <v>0</v>
      </c>
      <c r="AD822" s="4"/>
      <c r="AE822" s="4">
        <f t="shared" si="385"/>
        <v>-0.29793103448275848</v>
      </c>
      <c r="AF822" s="22">
        <f t="shared" si="386"/>
        <v>-0.84000000000000008</v>
      </c>
      <c r="AG822" s="22">
        <f t="shared" si="387"/>
        <v>-1.1379310344827585</v>
      </c>
      <c r="AH822" s="3">
        <f t="shared" si="388"/>
        <v>0</v>
      </c>
      <c r="AI822" s="28" t="b">
        <f t="shared" si="389"/>
        <v>0</v>
      </c>
      <c r="AJ822" s="3">
        <f t="shared" si="390"/>
        <v>4.2042042042042094E-2</v>
      </c>
      <c r="AK822" s="3">
        <f t="shared" si="391"/>
        <v>4.2042042042042094E-2</v>
      </c>
      <c r="AL822" s="26">
        <f t="shared" si="392"/>
        <v>4.7413793103448283</v>
      </c>
      <c r="AM822" s="26">
        <f ca="1">IF(RAND()&lt;J822,H822*F822,I822*G822)-1</f>
        <v>0.15999999999999992</v>
      </c>
      <c r="AN822" s="26">
        <f ca="1">IF(RAND()&lt;(J822+(2*F822-1)*Sheet2!D$109),H822*F822,I822*G822)-1</f>
        <v>0.15999999999999992</v>
      </c>
      <c r="AO822" s="3">
        <f t="shared" si="363"/>
        <v>202009</v>
      </c>
    </row>
    <row r="823" spans="1:41" s="3" customFormat="1" x14ac:dyDescent="0.25">
      <c r="A823" s="6">
        <v>44091</v>
      </c>
      <c r="B823" s="1" t="s">
        <v>44</v>
      </c>
      <c r="C823" s="1" t="s">
        <v>30</v>
      </c>
      <c r="D823">
        <v>35</v>
      </c>
      <c r="E823" s="1">
        <v>30</v>
      </c>
      <c r="F823">
        <f t="shared" si="364"/>
        <v>1</v>
      </c>
      <c r="G823">
        <f t="shared" si="365"/>
        <v>0</v>
      </c>
      <c r="H823" s="4">
        <v>1.35</v>
      </c>
      <c r="I823" s="4">
        <v>3.3</v>
      </c>
      <c r="J823" s="4">
        <f t="shared" si="366"/>
        <v>0.7407407407407407</v>
      </c>
      <c r="K823" s="4">
        <f t="shared" si="367"/>
        <v>0.30303030303030304</v>
      </c>
      <c r="L823" s="17">
        <f t="shared" si="368"/>
        <v>0.71074074074074067</v>
      </c>
      <c r="M823" s="17">
        <f t="shared" si="369"/>
        <v>0.33303030303030301</v>
      </c>
      <c r="N823" s="34">
        <f t="shared" si="370"/>
        <v>1.4069828035435124</v>
      </c>
      <c r="O823" s="12">
        <f t="shared" si="371"/>
        <v>3.002729754322111</v>
      </c>
      <c r="P823" s="4">
        <f t="shared" si="372"/>
        <v>202009</v>
      </c>
      <c r="Q823" s="17">
        <f t="shared" si="373"/>
        <v>1.35</v>
      </c>
      <c r="R823" s="17">
        <f t="shared" si="374"/>
        <v>-3.2919254658385086</v>
      </c>
      <c r="S823" s="16">
        <f t="shared" si="375"/>
        <v>-1.9419254658385086</v>
      </c>
      <c r="T823" s="5">
        <f t="shared" si="376"/>
        <v>2.4444444444444442</v>
      </c>
      <c r="U823" s="21">
        <f t="shared" si="377"/>
        <v>0</v>
      </c>
      <c r="V823" s="5"/>
      <c r="W823" s="5">
        <f t="shared" si="378"/>
        <v>0.35000000000000009</v>
      </c>
      <c r="X823" s="4">
        <f t="shared" si="379"/>
        <v>-0.2592592592592593</v>
      </c>
      <c r="Y823" s="4">
        <f t="shared" si="380"/>
        <v>-0.60925925925925939</v>
      </c>
      <c r="Z823" s="21">
        <f t="shared" si="381"/>
        <v>2020</v>
      </c>
      <c r="AA823" s="4">
        <f t="shared" si="382"/>
        <v>-1</v>
      </c>
      <c r="AB823" s="4">
        <f t="shared" si="383"/>
        <v>-1</v>
      </c>
      <c r="AC823" s="4">
        <f t="shared" si="384"/>
        <v>0</v>
      </c>
      <c r="AD823" s="4"/>
      <c r="AE823" s="4">
        <f t="shared" si="385"/>
        <v>-0.60925925925925939</v>
      </c>
      <c r="AF823" s="22">
        <f t="shared" si="386"/>
        <v>-0.64999999999999991</v>
      </c>
      <c r="AG823" s="22">
        <f t="shared" si="387"/>
        <v>-1.2592592592592593</v>
      </c>
      <c r="AH823" s="3">
        <f t="shared" si="388"/>
        <v>0</v>
      </c>
      <c r="AI823" s="28" t="b">
        <f t="shared" si="389"/>
        <v>0</v>
      </c>
      <c r="AJ823" s="3">
        <f t="shared" si="390"/>
        <v>4.1935483870967794E-2</v>
      </c>
      <c r="AK823" s="3">
        <f t="shared" si="391"/>
        <v>4.1935483870967571E-2</v>
      </c>
      <c r="AL823" s="26">
        <f t="shared" si="392"/>
        <v>2.4444444444444442</v>
      </c>
      <c r="AM823" s="26">
        <f ca="1">IF(RAND()&lt;J823,H823*F823,I823*G823)-1</f>
        <v>0.35000000000000009</v>
      </c>
      <c r="AN823" s="26">
        <f ca="1">IF(RAND()&lt;(J823+(2*F823-1)*Sheet2!D$109),H823*F823,I823*G823)-1</f>
        <v>0.35000000000000009</v>
      </c>
      <c r="AO823" s="3">
        <f t="shared" si="363"/>
        <v>202009</v>
      </c>
    </row>
    <row r="824" spans="1:41" s="3" customFormat="1" x14ac:dyDescent="0.25">
      <c r="A824" s="6">
        <v>44088</v>
      </c>
      <c r="B824" s="1" t="s">
        <v>21</v>
      </c>
      <c r="C824" s="1" t="s">
        <v>36</v>
      </c>
      <c r="D824">
        <v>14</v>
      </c>
      <c r="E824" s="1">
        <v>16</v>
      </c>
      <c r="F824">
        <f t="shared" si="364"/>
        <v>0</v>
      </c>
      <c r="G824">
        <f t="shared" si="365"/>
        <v>1</v>
      </c>
      <c r="H824" s="4">
        <v>1.76</v>
      </c>
      <c r="I824" s="4">
        <v>2.1</v>
      </c>
      <c r="J824" s="4">
        <f t="shared" si="366"/>
        <v>0.56818181818181823</v>
      </c>
      <c r="K824" s="4">
        <f t="shared" si="367"/>
        <v>0.47619047619047616</v>
      </c>
      <c r="L824" s="17">
        <f t="shared" si="368"/>
        <v>0.59818181818181826</v>
      </c>
      <c r="M824" s="17">
        <f t="shared" si="369"/>
        <v>0.44619047619047614</v>
      </c>
      <c r="N824" s="34">
        <f t="shared" si="370"/>
        <v>1.6717325227963524</v>
      </c>
      <c r="O824" s="12">
        <f t="shared" si="371"/>
        <v>2.2411953041622201</v>
      </c>
      <c r="P824" s="4">
        <f t="shared" si="372"/>
        <v>202009</v>
      </c>
      <c r="Q824" s="17">
        <f t="shared" si="373"/>
        <v>0.83809523809523812</v>
      </c>
      <c r="R824" s="17">
        <f t="shared" si="374"/>
        <v>-2.2248803827751198</v>
      </c>
      <c r="S824" s="16">
        <f t="shared" si="375"/>
        <v>-1.3867851446798816</v>
      </c>
      <c r="T824" s="5">
        <f t="shared" si="376"/>
        <v>1.1931818181818181</v>
      </c>
      <c r="U824" s="21">
        <f t="shared" si="377"/>
        <v>0</v>
      </c>
      <c r="V824" s="5"/>
      <c r="W824" s="5">
        <f t="shared" si="378"/>
        <v>-1</v>
      </c>
      <c r="X824" s="4">
        <f t="shared" si="379"/>
        <v>-1</v>
      </c>
      <c r="Y824" s="4">
        <f t="shared" si="380"/>
        <v>0</v>
      </c>
      <c r="Z824" s="21">
        <f t="shared" si="381"/>
        <v>2020</v>
      </c>
      <c r="AA824" s="4">
        <f t="shared" si="382"/>
        <v>1.1000000000000001</v>
      </c>
      <c r="AB824" s="4">
        <f t="shared" si="383"/>
        <v>-0.52380952380952384</v>
      </c>
      <c r="AC824" s="4">
        <f t="shared" si="384"/>
        <v>-1.6238095238095238</v>
      </c>
      <c r="AD824" s="4"/>
      <c r="AE824" s="4">
        <f t="shared" si="385"/>
        <v>-1.1918181818181814</v>
      </c>
      <c r="AF824" s="22">
        <f t="shared" si="386"/>
        <v>0.10000000000000009</v>
      </c>
      <c r="AG824" s="22">
        <f t="shared" si="387"/>
        <v>-1.5238095238095237</v>
      </c>
      <c r="AH824" s="3">
        <f t="shared" si="388"/>
        <v>0</v>
      </c>
      <c r="AI824" s="28" t="b">
        <f t="shared" si="389"/>
        <v>0</v>
      </c>
      <c r="AJ824" s="3">
        <f t="shared" si="390"/>
        <v>4.2487046632124437E-2</v>
      </c>
      <c r="AK824" s="3">
        <f t="shared" si="391"/>
        <v>4.2487046632124326E-2</v>
      </c>
      <c r="AL824" s="26">
        <f t="shared" si="392"/>
        <v>1.1931818181818181</v>
      </c>
      <c r="AM824" s="26">
        <f ca="1">IF(RAND()&lt;J824,H824*F824,I824*G824)-1</f>
        <v>-1</v>
      </c>
      <c r="AN824" s="26">
        <f ca="1">IF(RAND()&lt;(J824+(2*F824-1)*Sheet2!D$109),H824*F824,I824*G824)-1</f>
        <v>-1</v>
      </c>
      <c r="AO824" s="3">
        <f t="shared" si="363"/>
        <v>202009</v>
      </c>
    </row>
    <row r="825" spans="1:41" s="3" customFormat="1" x14ac:dyDescent="0.25">
      <c r="A825" s="6">
        <v>44088</v>
      </c>
      <c r="B825" s="1" t="s">
        <v>20</v>
      </c>
      <c r="C825" s="1" t="s">
        <v>43</v>
      </c>
      <c r="D825">
        <v>16</v>
      </c>
      <c r="E825" s="1">
        <v>26</v>
      </c>
      <c r="F825">
        <f t="shared" si="364"/>
        <v>0</v>
      </c>
      <c r="G825">
        <f t="shared" si="365"/>
        <v>1</v>
      </c>
      <c r="H825" s="4">
        <v>2.6</v>
      </c>
      <c r="I825" s="4">
        <v>1.55</v>
      </c>
      <c r="J825" s="4">
        <f t="shared" si="366"/>
        <v>0.38461538461538458</v>
      </c>
      <c r="K825" s="4">
        <f t="shared" si="367"/>
        <v>0.64516129032258063</v>
      </c>
      <c r="L825" s="17">
        <f t="shared" si="368"/>
        <v>0.41461538461538461</v>
      </c>
      <c r="M825" s="17">
        <f t="shared" si="369"/>
        <v>0.6151612903225806</v>
      </c>
      <c r="N825" s="34">
        <f t="shared" si="370"/>
        <v>2.4118738404452689</v>
      </c>
      <c r="O825" s="12">
        <f t="shared" si="371"/>
        <v>1.6255899318300997</v>
      </c>
      <c r="P825" s="4">
        <f t="shared" si="372"/>
        <v>202009</v>
      </c>
      <c r="Q825" s="17">
        <f t="shared" si="373"/>
        <v>1.6774193548387097</v>
      </c>
      <c r="R825" s="17">
        <f t="shared" si="374"/>
        <v>-2.4431818181818183</v>
      </c>
      <c r="S825" s="16">
        <f t="shared" si="375"/>
        <v>-0.7657624633431086</v>
      </c>
      <c r="T825" s="5">
        <f t="shared" si="376"/>
        <v>0.59615384615384615</v>
      </c>
      <c r="U825" s="21">
        <f t="shared" si="377"/>
        <v>0</v>
      </c>
      <c r="V825" s="5"/>
      <c r="W825" s="5">
        <f t="shared" si="378"/>
        <v>-1</v>
      </c>
      <c r="X825" s="4">
        <f t="shared" si="379"/>
        <v>-1</v>
      </c>
      <c r="Y825" s="4">
        <f t="shared" si="380"/>
        <v>0</v>
      </c>
      <c r="Z825" s="21">
        <f t="shared" si="381"/>
        <v>2020</v>
      </c>
      <c r="AA825" s="4">
        <f t="shared" si="382"/>
        <v>0.55000000000000004</v>
      </c>
      <c r="AB825" s="4">
        <f t="shared" si="383"/>
        <v>-0.35483870967741937</v>
      </c>
      <c r="AC825" s="4">
        <f t="shared" si="384"/>
        <v>-0.90483870967741942</v>
      </c>
      <c r="AD825" s="4"/>
      <c r="AE825" s="4">
        <f t="shared" si="385"/>
        <v>-2.2153846153846155</v>
      </c>
      <c r="AF825" s="22">
        <f t="shared" si="386"/>
        <v>-0.44999999999999996</v>
      </c>
      <c r="AG825" s="22">
        <f t="shared" si="387"/>
        <v>-1.3548387096774195</v>
      </c>
      <c r="AH825" s="3">
        <f t="shared" si="388"/>
        <v>0</v>
      </c>
      <c r="AI825" s="28" t="b">
        <f t="shared" si="389"/>
        <v>0</v>
      </c>
      <c r="AJ825" s="3">
        <f t="shared" si="390"/>
        <v>2.8915662650602414E-2</v>
      </c>
      <c r="AK825" s="3">
        <f t="shared" si="391"/>
        <v>2.8915662650602414E-2</v>
      </c>
      <c r="AL825" s="26">
        <f t="shared" si="392"/>
        <v>0.59615384615384615</v>
      </c>
      <c r="AM825" s="26">
        <f ca="1">IF(RAND()&lt;J825,H825*F825,I825*G825)-1</f>
        <v>-1</v>
      </c>
      <c r="AN825" s="26">
        <f ca="1">IF(RAND()&lt;(J825+(2*F825-1)*Sheet2!D$109),H825*F825,I825*G825)-1</f>
        <v>0.55000000000000004</v>
      </c>
      <c r="AO825" s="3">
        <f t="shared" si="363"/>
        <v>202009</v>
      </c>
    </row>
    <row r="826" spans="1:41" s="3" customFormat="1" x14ac:dyDescent="0.25">
      <c r="A826" s="6">
        <v>44087</v>
      </c>
      <c r="B826" s="1" t="s">
        <v>55</v>
      </c>
      <c r="C826" s="1" t="s">
        <v>23</v>
      </c>
      <c r="D826">
        <v>20</v>
      </c>
      <c r="E826" s="1">
        <v>17</v>
      </c>
      <c r="F826">
        <f t="shared" si="364"/>
        <v>1</v>
      </c>
      <c r="G826">
        <f t="shared" si="365"/>
        <v>0</v>
      </c>
      <c r="H826" s="4">
        <v>2.15</v>
      </c>
      <c r="I826" s="4">
        <v>1.74</v>
      </c>
      <c r="J826" s="4">
        <f t="shared" si="366"/>
        <v>0.46511627906976744</v>
      </c>
      <c r="K826" s="4">
        <f t="shared" si="367"/>
        <v>0.57471264367816088</v>
      </c>
      <c r="L826" s="17">
        <f t="shared" si="368"/>
        <v>0.43511627906976746</v>
      </c>
      <c r="M826" s="17">
        <f t="shared" si="369"/>
        <v>0.60471264367816091</v>
      </c>
      <c r="N826" s="34">
        <f t="shared" si="370"/>
        <v>2.298236237306253</v>
      </c>
      <c r="O826" s="12">
        <f t="shared" si="371"/>
        <v>1.6536780079832731</v>
      </c>
      <c r="P826" s="4">
        <f t="shared" si="372"/>
        <v>202009</v>
      </c>
      <c r="Q826" s="17">
        <f t="shared" si="373"/>
        <v>2.15</v>
      </c>
      <c r="R826" s="17">
        <f t="shared" si="374"/>
        <v>-2.2209165687426555</v>
      </c>
      <c r="S826" s="16">
        <f t="shared" si="375"/>
        <v>-7.0916568742655617E-2</v>
      </c>
      <c r="T826" s="5">
        <f t="shared" si="376"/>
        <v>0.80930232558139537</v>
      </c>
      <c r="U826" s="21">
        <f t="shared" si="377"/>
        <v>0</v>
      </c>
      <c r="V826" s="5"/>
      <c r="W826" s="5">
        <f t="shared" si="378"/>
        <v>1.1499999999999999</v>
      </c>
      <c r="X826" s="4">
        <f t="shared" si="379"/>
        <v>-0.53488372093023262</v>
      </c>
      <c r="Y826" s="4">
        <f t="shared" si="380"/>
        <v>-1.6848837209302325</v>
      </c>
      <c r="Z826" s="21">
        <f t="shared" si="381"/>
        <v>2020</v>
      </c>
      <c r="AA826" s="4">
        <f t="shared" si="382"/>
        <v>-1</v>
      </c>
      <c r="AB826" s="4">
        <f t="shared" si="383"/>
        <v>-1</v>
      </c>
      <c r="AC826" s="4">
        <f t="shared" si="384"/>
        <v>0</v>
      </c>
      <c r="AD826" s="4"/>
      <c r="AE826" s="4">
        <f t="shared" si="385"/>
        <v>-1.6848837209302325</v>
      </c>
      <c r="AF826" s="22">
        <f t="shared" si="386"/>
        <v>0.14999999999999991</v>
      </c>
      <c r="AG826" s="22">
        <f t="shared" si="387"/>
        <v>-1.5348837209302326</v>
      </c>
      <c r="AH826" s="3">
        <f t="shared" si="388"/>
        <v>0</v>
      </c>
      <c r="AI826" s="28" t="b">
        <f t="shared" si="389"/>
        <v>0</v>
      </c>
      <c r="AJ826" s="3">
        <f t="shared" si="390"/>
        <v>3.8303341902313659E-2</v>
      </c>
      <c r="AK826" s="3">
        <f t="shared" si="391"/>
        <v>3.8303341902313659E-2</v>
      </c>
      <c r="AL826" s="26">
        <f t="shared" si="392"/>
        <v>0.80930232558139537</v>
      </c>
      <c r="AM826" s="26">
        <f ca="1">IF(RAND()&lt;J826,H826*F826,I826*G826)-1</f>
        <v>1.1499999999999999</v>
      </c>
      <c r="AN826" s="26">
        <f ca="1">IF(RAND()&lt;(J826+(2*F826-1)*Sheet2!D$109),H826*F826,I826*G826)-1</f>
        <v>1.1499999999999999</v>
      </c>
      <c r="AO826" s="3">
        <f t="shared" si="363"/>
        <v>202009</v>
      </c>
    </row>
    <row r="827" spans="1:41" s="3" customFormat="1" x14ac:dyDescent="0.25">
      <c r="A827" s="6">
        <v>44087</v>
      </c>
      <c r="B827" s="1" t="s">
        <v>28</v>
      </c>
      <c r="C827" s="1" t="s">
        <v>25</v>
      </c>
      <c r="D827">
        <v>34</v>
      </c>
      <c r="E827" s="1">
        <v>23</v>
      </c>
      <c r="F827">
        <f t="shared" si="364"/>
        <v>1</v>
      </c>
      <c r="G827">
        <f t="shared" si="365"/>
        <v>0</v>
      </c>
      <c r="H827" s="4">
        <v>1.47</v>
      </c>
      <c r="I827" s="4">
        <v>2.75</v>
      </c>
      <c r="J827" s="4">
        <f t="shared" si="366"/>
        <v>0.68027210884353739</v>
      </c>
      <c r="K827" s="4">
        <f t="shared" si="367"/>
        <v>0.36363636363636365</v>
      </c>
      <c r="L827" s="17">
        <f t="shared" si="368"/>
        <v>0.65027210884353737</v>
      </c>
      <c r="M827" s="17">
        <f t="shared" si="369"/>
        <v>0.39363636363636367</v>
      </c>
      <c r="N827" s="34">
        <f t="shared" si="370"/>
        <v>1.5378177633643688</v>
      </c>
      <c r="O827" s="12">
        <f t="shared" si="371"/>
        <v>2.5404157043879905</v>
      </c>
      <c r="P827" s="4">
        <f t="shared" si="372"/>
        <v>202009</v>
      </c>
      <c r="Q827" s="17">
        <f t="shared" si="373"/>
        <v>1.47</v>
      </c>
      <c r="R827" s="17">
        <f t="shared" si="374"/>
        <v>-2.6990881458966562</v>
      </c>
      <c r="S827" s="16">
        <f t="shared" si="375"/>
        <v>-1.2290881458966563</v>
      </c>
      <c r="T827" s="5">
        <f t="shared" si="376"/>
        <v>1.870748299319728</v>
      </c>
      <c r="U827" s="21">
        <f t="shared" si="377"/>
        <v>0</v>
      </c>
      <c r="V827" s="5"/>
      <c r="W827" s="5">
        <f t="shared" si="378"/>
        <v>0.47</v>
      </c>
      <c r="X827" s="4">
        <f t="shared" si="379"/>
        <v>-0.31972789115646261</v>
      </c>
      <c r="Y827" s="4">
        <f t="shared" si="380"/>
        <v>-0.78972789115646258</v>
      </c>
      <c r="Z827" s="21">
        <f t="shared" si="381"/>
        <v>2020</v>
      </c>
      <c r="AA827" s="4">
        <f t="shared" si="382"/>
        <v>-1</v>
      </c>
      <c r="AB827" s="4">
        <f t="shared" si="383"/>
        <v>-1</v>
      </c>
      <c r="AC827" s="4">
        <f t="shared" si="384"/>
        <v>0</v>
      </c>
      <c r="AD827" s="4"/>
      <c r="AE827" s="4">
        <f t="shared" si="385"/>
        <v>-0.78972789115646258</v>
      </c>
      <c r="AF827" s="22">
        <f t="shared" si="386"/>
        <v>-0.53</v>
      </c>
      <c r="AG827" s="22">
        <f t="shared" si="387"/>
        <v>-1.3197278911564627</v>
      </c>
      <c r="AH827" s="3">
        <f t="shared" si="388"/>
        <v>0</v>
      </c>
      <c r="AI827" s="28" t="b">
        <f t="shared" si="389"/>
        <v>0</v>
      </c>
      <c r="AJ827" s="3">
        <f t="shared" si="390"/>
        <v>4.206161137440767E-2</v>
      </c>
      <c r="AK827" s="3">
        <f t="shared" si="391"/>
        <v>4.2061611374407559E-2</v>
      </c>
      <c r="AL827" s="26">
        <f t="shared" si="392"/>
        <v>1.870748299319728</v>
      </c>
      <c r="AM827" s="26">
        <f ca="1">IF(RAND()&lt;J827,H827*F827,I827*G827)-1</f>
        <v>0.47</v>
      </c>
      <c r="AN827" s="26">
        <f ca="1">IF(RAND()&lt;(J827+(2*F827-1)*Sheet2!D$109),H827*F827,I827*G827)-1</f>
        <v>0.47</v>
      </c>
      <c r="AO827" s="3">
        <f t="shared" si="363"/>
        <v>202009</v>
      </c>
    </row>
    <row r="828" spans="1:41" s="3" customFormat="1" x14ac:dyDescent="0.25">
      <c r="A828" s="6">
        <v>44087</v>
      </c>
      <c r="B828" s="1" t="s">
        <v>24</v>
      </c>
      <c r="C828" s="1" t="s">
        <v>49</v>
      </c>
      <c r="D828">
        <v>20</v>
      </c>
      <c r="E828" s="1">
        <v>24</v>
      </c>
      <c r="F828">
        <f t="shared" si="364"/>
        <v>0</v>
      </c>
      <c r="G828">
        <f t="shared" si="365"/>
        <v>1</v>
      </c>
      <c r="H828" s="4">
        <v>1.28</v>
      </c>
      <c r="I828" s="4">
        <v>3.75</v>
      </c>
      <c r="J828" s="4">
        <f t="shared" si="366"/>
        <v>0.78125</v>
      </c>
      <c r="K828" s="4">
        <f t="shared" si="367"/>
        <v>0.26666666666666666</v>
      </c>
      <c r="L828" s="17">
        <f t="shared" si="368"/>
        <v>0.81125000000000003</v>
      </c>
      <c r="M828" s="17">
        <f t="shared" si="369"/>
        <v>0.23666666666666666</v>
      </c>
      <c r="N828" s="34">
        <f t="shared" si="370"/>
        <v>1.2326656394453004</v>
      </c>
      <c r="O828" s="12">
        <f t="shared" si="371"/>
        <v>4.225352112676056</v>
      </c>
      <c r="P828" s="4">
        <f t="shared" si="372"/>
        <v>202009</v>
      </c>
      <c r="Q828" s="17">
        <f t="shared" si="373"/>
        <v>0.34133333333333332</v>
      </c>
      <c r="R828" s="17">
        <f t="shared" si="374"/>
        <v>-3.9350649350649349</v>
      </c>
      <c r="S828" s="16">
        <f t="shared" si="375"/>
        <v>-3.5937316017316014</v>
      </c>
      <c r="T828" s="5">
        <f t="shared" si="376"/>
        <v>2.9296875</v>
      </c>
      <c r="U828" s="21">
        <f t="shared" si="377"/>
        <v>0</v>
      </c>
      <c r="V828" s="5"/>
      <c r="W828" s="5">
        <f t="shared" si="378"/>
        <v>-1</v>
      </c>
      <c r="X828" s="4">
        <f t="shared" si="379"/>
        <v>-1</v>
      </c>
      <c r="Y828" s="4">
        <f t="shared" si="380"/>
        <v>0</v>
      </c>
      <c r="Z828" s="21">
        <f t="shared" si="381"/>
        <v>2020</v>
      </c>
      <c r="AA828" s="4">
        <f t="shared" si="382"/>
        <v>2.75</v>
      </c>
      <c r="AB828" s="4">
        <f t="shared" si="383"/>
        <v>-0.73333333333333339</v>
      </c>
      <c r="AC828" s="4">
        <f t="shared" si="384"/>
        <v>-3.4833333333333334</v>
      </c>
      <c r="AD828" s="4"/>
      <c r="AE828" s="4">
        <f t="shared" si="385"/>
        <v>-0.49875000000000003</v>
      </c>
      <c r="AF828" s="22">
        <f t="shared" si="386"/>
        <v>1.75</v>
      </c>
      <c r="AG828" s="22">
        <f t="shared" si="387"/>
        <v>-1.7333333333333334</v>
      </c>
      <c r="AH828" s="3">
        <f t="shared" si="388"/>
        <v>0</v>
      </c>
      <c r="AI828" s="28" t="b">
        <f t="shared" si="389"/>
        <v>0</v>
      </c>
      <c r="AJ828" s="3">
        <f t="shared" si="390"/>
        <v>4.5725646123260466E-2</v>
      </c>
      <c r="AK828" s="3">
        <f t="shared" si="391"/>
        <v>4.5725646123260466E-2</v>
      </c>
      <c r="AL828" s="26">
        <f t="shared" si="392"/>
        <v>2.9296875</v>
      </c>
      <c r="AM828" s="26">
        <f ca="1">IF(RAND()&lt;J828,H828*F828,I828*G828)-1</f>
        <v>2.75</v>
      </c>
      <c r="AN828" s="26">
        <f ca="1">IF(RAND()&lt;(J828+(2*F828-1)*Sheet2!D$109),H828*F828,I828*G828)-1</f>
        <v>2.75</v>
      </c>
      <c r="AO828" s="3">
        <f t="shared" si="363"/>
        <v>202009</v>
      </c>
    </row>
    <row r="829" spans="1:41" s="3" customFormat="1" x14ac:dyDescent="0.25">
      <c r="A829" s="6">
        <v>44087</v>
      </c>
      <c r="B829" s="1" t="s">
        <v>30</v>
      </c>
      <c r="C829" s="1" t="s">
        <v>56</v>
      </c>
      <c r="D829">
        <v>13</v>
      </c>
      <c r="E829" s="1">
        <v>16</v>
      </c>
      <c r="F829">
        <f t="shared" si="364"/>
        <v>0</v>
      </c>
      <c r="G829">
        <f t="shared" si="365"/>
        <v>1</v>
      </c>
      <c r="H829" s="4">
        <v>2.4500000000000002</v>
      </c>
      <c r="I829" s="4">
        <v>1.6</v>
      </c>
      <c r="J829" s="4">
        <f t="shared" si="366"/>
        <v>0.4081632653061224</v>
      </c>
      <c r="K829" s="4">
        <f t="shared" si="367"/>
        <v>0.625</v>
      </c>
      <c r="L829" s="17">
        <f t="shared" si="368"/>
        <v>0.43816326530612237</v>
      </c>
      <c r="M829" s="17">
        <f t="shared" si="369"/>
        <v>0.59499999999999997</v>
      </c>
      <c r="N829" s="34">
        <f t="shared" si="370"/>
        <v>2.2822543083372153</v>
      </c>
      <c r="O829" s="12">
        <f t="shared" si="371"/>
        <v>1.680672268907563</v>
      </c>
      <c r="P829" s="4">
        <f t="shared" si="372"/>
        <v>202009</v>
      </c>
      <c r="Q829" s="17">
        <f t="shared" si="373"/>
        <v>1.53125</v>
      </c>
      <c r="R829" s="17">
        <f t="shared" si="374"/>
        <v>-2.3563218390804597</v>
      </c>
      <c r="S829" s="16">
        <f t="shared" si="375"/>
        <v>-0.82507183908045967</v>
      </c>
      <c r="T829" s="5">
        <f t="shared" si="376"/>
        <v>0.65306122448979587</v>
      </c>
      <c r="U829" s="21">
        <f t="shared" si="377"/>
        <v>0</v>
      </c>
      <c r="V829" s="5"/>
      <c r="W829" s="5">
        <f t="shared" si="378"/>
        <v>-1</v>
      </c>
      <c r="X829" s="4">
        <f t="shared" si="379"/>
        <v>-1</v>
      </c>
      <c r="Y829" s="4">
        <f t="shared" si="380"/>
        <v>0</v>
      </c>
      <c r="Z829" s="21">
        <f t="shared" si="381"/>
        <v>2020</v>
      </c>
      <c r="AA829" s="4">
        <f t="shared" si="382"/>
        <v>0.60000000000000009</v>
      </c>
      <c r="AB829" s="4">
        <f t="shared" si="383"/>
        <v>-0.375</v>
      </c>
      <c r="AC829" s="4">
        <f t="shared" si="384"/>
        <v>-0.97500000000000009</v>
      </c>
      <c r="AD829" s="4"/>
      <c r="AE829" s="4">
        <f t="shared" si="385"/>
        <v>-2.0418367346938777</v>
      </c>
      <c r="AF829" s="22">
        <f t="shared" si="386"/>
        <v>-0.39999999999999991</v>
      </c>
      <c r="AG829" s="22">
        <f t="shared" si="387"/>
        <v>-1.375</v>
      </c>
      <c r="AH829" s="3">
        <f t="shared" si="388"/>
        <v>0</v>
      </c>
      <c r="AI829" s="28" t="b">
        <f t="shared" si="389"/>
        <v>0</v>
      </c>
      <c r="AJ829" s="3">
        <f t="shared" si="390"/>
        <v>3.2098765432098886E-2</v>
      </c>
      <c r="AK829" s="3">
        <f t="shared" si="391"/>
        <v>3.2098765432098775E-2</v>
      </c>
      <c r="AL829" s="26">
        <f t="shared" si="392"/>
        <v>0.65306122448979587</v>
      </c>
      <c r="AM829" s="26">
        <f ca="1">IF(RAND()&lt;J829,H829*F829,I829*G829)-1</f>
        <v>-1</v>
      </c>
      <c r="AN829" s="26">
        <f ca="1">IF(RAND()&lt;(J829+(2*F829-1)*Sheet2!D$109),H829*F829,I829*G829)-1</f>
        <v>0.60000000000000009</v>
      </c>
      <c r="AO829" s="3">
        <f t="shared" si="363"/>
        <v>202009</v>
      </c>
    </row>
    <row r="830" spans="1:41" s="3" customFormat="1" x14ac:dyDescent="0.25">
      <c r="A830" s="6">
        <v>44087</v>
      </c>
      <c r="B830" s="1" t="s">
        <v>27</v>
      </c>
      <c r="C830" s="1" t="s">
        <v>47</v>
      </c>
      <c r="D830">
        <v>25</v>
      </c>
      <c r="E830" s="1">
        <v>38</v>
      </c>
      <c r="F830">
        <f t="shared" si="364"/>
        <v>0</v>
      </c>
      <c r="G830">
        <f t="shared" si="365"/>
        <v>1</v>
      </c>
      <c r="H830" s="4">
        <v>2</v>
      </c>
      <c r="I830" s="4">
        <v>1.83</v>
      </c>
      <c r="J830" s="4">
        <f t="shared" si="366"/>
        <v>0.5</v>
      </c>
      <c r="K830" s="4">
        <f t="shared" si="367"/>
        <v>0.54644808743169393</v>
      </c>
      <c r="L830" s="17">
        <f t="shared" si="368"/>
        <v>0.53</v>
      </c>
      <c r="M830" s="17">
        <f t="shared" si="369"/>
        <v>0.5164480874316939</v>
      </c>
      <c r="N830" s="34">
        <f t="shared" si="370"/>
        <v>1.8867924528301885</v>
      </c>
      <c r="O830" s="12">
        <f t="shared" si="371"/>
        <v>1.9363030367156917</v>
      </c>
      <c r="P830" s="4">
        <f t="shared" si="372"/>
        <v>202009</v>
      </c>
      <c r="Q830" s="17">
        <f t="shared" si="373"/>
        <v>1.0928961748633879</v>
      </c>
      <c r="R830" s="17">
        <f t="shared" si="374"/>
        <v>-2.2048192771084336</v>
      </c>
      <c r="S830" s="16">
        <f t="shared" si="375"/>
        <v>-1.1119231022450458</v>
      </c>
      <c r="T830" s="5">
        <f t="shared" si="376"/>
        <v>0.91500000000000004</v>
      </c>
      <c r="U830" s="21">
        <f t="shared" si="377"/>
        <v>0</v>
      </c>
      <c r="V830" s="5"/>
      <c r="W830" s="5">
        <f t="shared" si="378"/>
        <v>-1</v>
      </c>
      <c r="X830" s="4">
        <f t="shared" si="379"/>
        <v>-1</v>
      </c>
      <c r="Y830" s="4">
        <f t="shared" si="380"/>
        <v>0</v>
      </c>
      <c r="Z830" s="21">
        <f t="shared" si="381"/>
        <v>2020</v>
      </c>
      <c r="AA830" s="4">
        <f t="shared" si="382"/>
        <v>0.83000000000000007</v>
      </c>
      <c r="AB830" s="4">
        <f t="shared" si="383"/>
        <v>-0.45355191256830607</v>
      </c>
      <c r="AC830" s="4">
        <f t="shared" si="384"/>
        <v>-1.2835519125683061</v>
      </c>
      <c r="AD830" s="4"/>
      <c r="AE830" s="4">
        <f t="shared" si="385"/>
        <v>-1.5</v>
      </c>
      <c r="AF830" s="22">
        <f t="shared" si="386"/>
        <v>-0.16999999999999993</v>
      </c>
      <c r="AG830" s="22">
        <f t="shared" si="387"/>
        <v>-1.4535519125683061</v>
      </c>
      <c r="AH830" s="3">
        <f t="shared" si="388"/>
        <v>0</v>
      </c>
      <c r="AI830" s="28" t="b">
        <f t="shared" si="389"/>
        <v>0</v>
      </c>
      <c r="AJ830" s="3">
        <f t="shared" si="390"/>
        <v>4.4386422976501305E-2</v>
      </c>
      <c r="AK830" s="3">
        <f t="shared" si="391"/>
        <v>4.4386422976501305E-2</v>
      </c>
      <c r="AL830" s="26">
        <f t="shared" si="392"/>
        <v>0.91500000000000004</v>
      </c>
      <c r="AM830" s="26">
        <f ca="1">IF(RAND()&lt;J830,H830*F830,I830*G830)-1</f>
        <v>-1</v>
      </c>
      <c r="AN830" s="26">
        <f ca="1">IF(RAND()&lt;(J830+(2*F830-1)*Sheet2!D$109),H830*F830,I830*G830)-1</f>
        <v>0.83000000000000007</v>
      </c>
      <c r="AO830" s="3">
        <f t="shared" si="363"/>
        <v>202009</v>
      </c>
    </row>
    <row r="831" spans="1:41" s="3" customFormat="1" x14ac:dyDescent="0.25">
      <c r="A831" s="6">
        <v>44087</v>
      </c>
      <c r="B831" s="1" t="s">
        <v>29</v>
      </c>
      <c r="C831" s="1" t="s">
        <v>44</v>
      </c>
      <c r="D831">
        <v>38</v>
      </c>
      <c r="E831" s="1">
        <v>6</v>
      </c>
      <c r="F831">
        <f t="shared" si="364"/>
        <v>1</v>
      </c>
      <c r="G831">
        <f t="shared" si="365"/>
        <v>0</v>
      </c>
      <c r="H831" s="4">
        <v>1.25</v>
      </c>
      <c r="I831" s="4">
        <v>4.2</v>
      </c>
      <c r="J831" s="4">
        <f t="shared" si="366"/>
        <v>0.8</v>
      </c>
      <c r="K831" s="4">
        <f t="shared" si="367"/>
        <v>0.23809523809523808</v>
      </c>
      <c r="L831" s="17">
        <f t="shared" si="368"/>
        <v>0.77</v>
      </c>
      <c r="M831" s="17">
        <f t="shared" si="369"/>
        <v>0.26809523809523805</v>
      </c>
      <c r="N831" s="34">
        <f t="shared" si="370"/>
        <v>1.2987012987012987</v>
      </c>
      <c r="O831" s="12">
        <f t="shared" si="371"/>
        <v>3.7300177619893433</v>
      </c>
      <c r="P831" s="4">
        <f t="shared" si="372"/>
        <v>202009</v>
      </c>
      <c r="Q831" s="17">
        <f t="shared" si="373"/>
        <v>1.25</v>
      </c>
      <c r="R831" s="17">
        <f t="shared" si="374"/>
        <v>-4.3125</v>
      </c>
      <c r="S831" s="16">
        <f t="shared" si="375"/>
        <v>-3.0625</v>
      </c>
      <c r="T831" s="5">
        <f t="shared" si="376"/>
        <v>3.3600000000000003</v>
      </c>
      <c r="U831" s="21">
        <f t="shared" si="377"/>
        <v>0</v>
      </c>
      <c r="V831" s="5"/>
      <c r="W831" s="5">
        <f t="shared" si="378"/>
        <v>0.25</v>
      </c>
      <c r="X831" s="4">
        <f t="shared" si="379"/>
        <v>-0.19999999999999996</v>
      </c>
      <c r="Y831" s="4">
        <f t="shared" si="380"/>
        <v>-0.44999999999999996</v>
      </c>
      <c r="Z831" s="21">
        <f t="shared" si="381"/>
        <v>2020</v>
      </c>
      <c r="AA831" s="4">
        <f t="shared" si="382"/>
        <v>-1</v>
      </c>
      <c r="AB831" s="4">
        <f t="shared" si="383"/>
        <v>-1</v>
      </c>
      <c r="AC831" s="4">
        <f t="shared" si="384"/>
        <v>0</v>
      </c>
      <c r="AD831" s="4"/>
      <c r="AE831" s="4">
        <f t="shared" si="385"/>
        <v>-0.44999999999999996</v>
      </c>
      <c r="AF831" s="22">
        <f t="shared" si="386"/>
        <v>-0.75</v>
      </c>
      <c r="AG831" s="22">
        <f t="shared" si="387"/>
        <v>-1.2</v>
      </c>
      <c r="AH831" s="3">
        <f t="shared" si="388"/>
        <v>0</v>
      </c>
      <c r="AI831" s="28" t="b">
        <f t="shared" si="389"/>
        <v>0</v>
      </c>
      <c r="AJ831" s="3">
        <f t="shared" si="390"/>
        <v>3.669724770642202E-2</v>
      </c>
      <c r="AK831" s="3">
        <f t="shared" si="391"/>
        <v>3.669724770642202E-2</v>
      </c>
      <c r="AL831" s="26">
        <f t="shared" si="392"/>
        <v>3.3600000000000003</v>
      </c>
      <c r="AM831" s="26">
        <f ca="1">IF(RAND()&lt;J831,H831*F831,I831*G831)-1</f>
        <v>0.25</v>
      </c>
      <c r="AN831" s="26">
        <f ca="1">IF(RAND()&lt;(J831+(2*F831-1)*Sheet2!D$109),H831*F831,I831*G831)-1</f>
        <v>-1</v>
      </c>
      <c r="AO831" s="3">
        <f t="shared" si="363"/>
        <v>202009</v>
      </c>
    </row>
    <row r="832" spans="1:41" s="3" customFormat="1" x14ac:dyDescent="0.25">
      <c r="A832" s="6">
        <v>44087</v>
      </c>
      <c r="B832" s="1" t="s">
        <v>32</v>
      </c>
      <c r="C832" s="1" t="s">
        <v>39</v>
      </c>
      <c r="D832">
        <v>27</v>
      </c>
      <c r="E832" s="1">
        <v>17</v>
      </c>
      <c r="F832">
        <f t="shared" si="364"/>
        <v>1</v>
      </c>
      <c r="G832">
        <f t="shared" si="365"/>
        <v>0</v>
      </c>
      <c r="H832" s="4">
        <v>1.38</v>
      </c>
      <c r="I832" s="4">
        <v>3.15</v>
      </c>
      <c r="J832" s="4">
        <f t="shared" si="366"/>
        <v>0.7246376811594204</v>
      </c>
      <c r="K832" s="4">
        <f t="shared" si="367"/>
        <v>0.31746031746031744</v>
      </c>
      <c r="L832" s="17">
        <f t="shared" si="368"/>
        <v>0.69463768115942037</v>
      </c>
      <c r="M832" s="17">
        <f t="shared" si="369"/>
        <v>0.34746031746031747</v>
      </c>
      <c r="N832" s="34">
        <f t="shared" si="370"/>
        <v>1.4395994158147296</v>
      </c>
      <c r="O832" s="12">
        <f t="shared" si="371"/>
        <v>2.8780264961169482</v>
      </c>
      <c r="P832" s="4">
        <f t="shared" si="372"/>
        <v>202009</v>
      </c>
      <c r="Q832" s="17">
        <f t="shared" si="373"/>
        <v>1.38</v>
      </c>
      <c r="R832" s="17">
        <f t="shared" si="374"/>
        <v>-3.0966952264381891</v>
      </c>
      <c r="S832" s="16">
        <f t="shared" si="375"/>
        <v>-1.7166952264381892</v>
      </c>
      <c r="T832" s="5">
        <f t="shared" si="376"/>
        <v>2.2826086956521738</v>
      </c>
      <c r="U832" s="21">
        <f t="shared" si="377"/>
        <v>0</v>
      </c>
      <c r="V832" s="5"/>
      <c r="W832" s="5">
        <f t="shared" si="378"/>
        <v>0.37999999999999989</v>
      </c>
      <c r="X832" s="4">
        <f t="shared" si="379"/>
        <v>-0.2753623188405796</v>
      </c>
      <c r="Y832" s="4">
        <f t="shared" si="380"/>
        <v>-0.65536231884057949</v>
      </c>
      <c r="Z832" s="21">
        <f t="shared" si="381"/>
        <v>2020</v>
      </c>
      <c r="AA832" s="4">
        <f t="shared" si="382"/>
        <v>-1</v>
      </c>
      <c r="AB832" s="4">
        <f t="shared" si="383"/>
        <v>-1</v>
      </c>
      <c r="AC832" s="4">
        <f t="shared" si="384"/>
        <v>0</v>
      </c>
      <c r="AD832" s="4"/>
      <c r="AE832" s="4">
        <f t="shared" si="385"/>
        <v>-0.65536231884057949</v>
      </c>
      <c r="AF832" s="22">
        <f t="shared" si="386"/>
        <v>-0.62000000000000011</v>
      </c>
      <c r="AG832" s="22">
        <f t="shared" si="387"/>
        <v>-1.2753623188405796</v>
      </c>
      <c r="AH832" s="3">
        <f t="shared" si="388"/>
        <v>0</v>
      </c>
      <c r="AI832" s="28" t="b">
        <f t="shared" si="389"/>
        <v>0</v>
      </c>
      <c r="AJ832" s="3">
        <f t="shared" si="390"/>
        <v>4.039735099337749E-2</v>
      </c>
      <c r="AK832" s="3">
        <f t="shared" si="391"/>
        <v>4.0397350993377601E-2</v>
      </c>
      <c r="AL832" s="26">
        <f t="shared" si="392"/>
        <v>2.2826086956521738</v>
      </c>
      <c r="AM832" s="26">
        <f ca="1">IF(RAND()&lt;J832,H832*F832,I832*G832)-1</f>
        <v>-1</v>
      </c>
      <c r="AN832" s="26">
        <f ca="1">IF(RAND()&lt;(J832+(2*F832-1)*Sheet2!D$109),H832*F832,I832*G832)-1</f>
        <v>0.37999999999999989</v>
      </c>
      <c r="AO832" s="3">
        <f t="shared" si="363"/>
        <v>202009</v>
      </c>
    </row>
    <row r="833" spans="1:41" s="3" customFormat="1" x14ac:dyDescent="0.25">
      <c r="A833" s="6">
        <v>44087</v>
      </c>
      <c r="B833" s="1" t="s">
        <v>26</v>
      </c>
      <c r="C833" s="1" t="s">
        <v>57</v>
      </c>
      <c r="D833">
        <v>30</v>
      </c>
      <c r="E833" s="1">
        <v>34</v>
      </c>
      <c r="F833">
        <f t="shared" si="364"/>
        <v>0</v>
      </c>
      <c r="G833">
        <f t="shared" si="365"/>
        <v>1</v>
      </c>
      <c r="H833" s="4">
        <v>2</v>
      </c>
      <c r="I833" s="4">
        <v>1.83</v>
      </c>
      <c r="J833" s="4">
        <f t="shared" si="366"/>
        <v>0.5</v>
      </c>
      <c r="K833" s="4">
        <f t="shared" si="367"/>
        <v>0.54644808743169393</v>
      </c>
      <c r="L833" s="17">
        <f t="shared" si="368"/>
        <v>0.53</v>
      </c>
      <c r="M833" s="17">
        <f t="shared" si="369"/>
        <v>0.5164480874316939</v>
      </c>
      <c r="N833" s="34">
        <f t="shared" si="370"/>
        <v>1.8867924528301885</v>
      </c>
      <c r="O833" s="12">
        <f t="shared" si="371"/>
        <v>1.9363030367156917</v>
      </c>
      <c r="P833" s="4">
        <f t="shared" si="372"/>
        <v>202009</v>
      </c>
      <c r="Q833" s="17">
        <f t="shared" si="373"/>
        <v>1.0928961748633879</v>
      </c>
      <c r="R833" s="17">
        <f t="shared" si="374"/>
        <v>-2.2048192771084336</v>
      </c>
      <c r="S833" s="16">
        <f t="shared" si="375"/>
        <v>-1.1119231022450458</v>
      </c>
      <c r="T833" s="5">
        <f t="shared" si="376"/>
        <v>0.91500000000000004</v>
      </c>
      <c r="U833" s="21">
        <f t="shared" si="377"/>
        <v>0</v>
      </c>
      <c r="V833" s="5"/>
      <c r="W833" s="5">
        <f t="shared" si="378"/>
        <v>-1</v>
      </c>
      <c r="X833" s="4">
        <f t="shared" si="379"/>
        <v>-1</v>
      </c>
      <c r="Y833" s="4">
        <f t="shared" si="380"/>
        <v>0</v>
      </c>
      <c r="Z833" s="21">
        <f t="shared" si="381"/>
        <v>2020</v>
      </c>
      <c r="AA833" s="4">
        <f t="shared" si="382"/>
        <v>0.83000000000000007</v>
      </c>
      <c r="AB833" s="4">
        <f t="shared" si="383"/>
        <v>-0.45355191256830607</v>
      </c>
      <c r="AC833" s="4">
        <f t="shared" si="384"/>
        <v>-1.2835519125683061</v>
      </c>
      <c r="AD833" s="4"/>
      <c r="AE833" s="4">
        <f t="shared" si="385"/>
        <v>-1.5</v>
      </c>
      <c r="AF833" s="22">
        <f t="shared" si="386"/>
        <v>-0.16999999999999993</v>
      </c>
      <c r="AG833" s="22">
        <f t="shared" si="387"/>
        <v>-1.4535519125683061</v>
      </c>
      <c r="AH833" s="3">
        <f t="shared" si="388"/>
        <v>0</v>
      </c>
      <c r="AI833" s="28" t="b">
        <f t="shared" si="389"/>
        <v>0</v>
      </c>
      <c r="AJ833" s="3">
        <f t="shared" si="390"/>
        <v>4.4386422976501305E-2</v>
      </c>
      <c r="AK833" s="3">
        <f t="shared" si="391"/>
        <v>4.4386422976501305E-2</v>
      </c>
      <c r="AL833" s="26">
        <f t="shared" si="392"/>
        <v>0.91500000000000004</v>
      </c>
      <c r="AM833" s="26">
        <f ca="1">IF(RAND()&lt;J833,H833*F833,I833*G833)-1</f>
        <v>-1</v>
      </c>
      <c r="AN833" s="26">
        <f ca="1">IF(RAND()&lt;(J833+(2*F833-1)*Sheet2!D$109),H833*F833,I833*G833)-1</f>
        <v>-1</v>
      </c>
      <c r="AO833" s="3">
        <f t="shared" si="363"/>
        <v>202009</v>
      </c>
    </row>
    <row r="834" spans="1:41" s="3" customFormat="1" x14ac:dyDescent="0.25">
      <c r="A834" s="6">
        <v>44087</v>
      </c>
      <c r="B834" s="1" t="s">
        <v>19</v>
      </c>
      <c r="C834" s="1" t="s">
        <v>31</v>
      </c>
      <c r="D834">
        <v>23</v>
      </c>
      <c r="E834" s="1">
        <v>27</v>
      </c>
      <c r="F834">
        <f t="shared" si="364"/>
        <v>0</v>
      </c>
      <c r="G834">
        <f t="shared" si="365"/>
        <v>1</v>
      </c>
      <c r="H834" s="4">
        <v>1.8</v>
      </c>
      <c r="I834" s="4">
        <v>2.0499999999999998</v>
      </c>
      <c r="J834" s="4">
        <f t="shared" si="366"/>
        <v>0.55555555555555558</v>
      </c>
      <c r="K834" s="4">
        <f t="shared" si="367"/>
        <v>0.48780487804878053</v>
      </c>
      <c r="L834" s="17">
        <f t="shared" si="368"/>
        <v>0.58555555555555561</v>
      </c>
      <c r="M834" s="17">
        <f t="shared" si="369"/>
        <v>0.45780487804878056</v>
      </c>
      <c r="N834" s="34">
        <f t="shared" si="370"/>
        <v>1.7077798861480074</v>
      </c>
      <c r="O834" s="12">
        <f t="shared" si="371"/>
        <v>2.1843367075119868</v>
      </c>
      <c r="P834" s="4">
        <f t="shared" si="372"/>
        <v>202009</v>
      </c>
      <c r="Q834" s="17">
        <f t="shared" si="373"/>
        <v>0.87804878048780499</v>
      </c>
      <c r="R834" s="17">
        <f t="shared" si="374"/>
        <v>-2.2023809523809526</v>
      </c>
      <c r="S834" s="16">
        <f t="shared" si="375"/>
        <v>-1.3243321718931476</v>
      </c>
      <c r="T834" s="5">
        <f t="shared" si="376"/>
        <v>1.1388888888888888</v>
      </c>
      <c r="U834" s="21">
        <f t="shared" si="377"/>
        <v>0</v>
      </c>
      <c r="V834" s="5"/>
      <c r="W834" s="5">
        <f t="shared" si="378"/>
        <v>-1</v>
      </c>
      <c r="X834" s="4">
        <f t="shared" si="379"/>
        <v>-1</v>
      </c>
      <c r="Y834" s="4">
        <f t="shared" si="380"/>
        <v>0</v>
      </c>
      <c r="Z834" s="21">
        <f t="shared" si="381"/>
        <v>2020</v>
      </c>
      <c r="AA834" s="4">
        <f t="shared" si="382"/>
        <v>1.0499999999999998</v>
      </c>
      <c r="AB834" s="4">
        <f t="shared" si="383"/>
        <v>-0.51219512195121952</v>
      </c>
      <c r="AC834" s="4">
        <f t="shared" si="384"/>
        <v>-1.5621951219512193</v>
      </c>
      <c r="AD834" s="4"/>
      <c r="AE834" s="4">
        <f t="shared" si="385"/>
        <v>-1.2444444444444442</v>
      </c>
      <c r="AF834" s="22">
        <f t="shared" si="386"/>
        <v>4.9999999999999822E-2</v>
      </c>
      <c r="AG834" s="22">
        <f t="shared" si="387"/>
        <v>-1.5121951219512195</v>
      </c>
      <c r="AH834" s="3">
        <f t="shared" si="388"/>
        <v>0</v>
      </c>
      <c r="AI834" s="28" t="b">
        <f t="shared" si="389"/>
        <v>0</v>
      </c>
      <c r="AJ834" s="3">
        <f t="shared" si="390"/>
        <v>4.1558441558441461E-2</v>
      </c>
      <c r="AK834" s="3">
        <f t="shared" si="391"/>
        <v>4.1558441558441683E-2</v>
      </c>
      <c r="AL834" s="26">
        <f t="shared" si="392"/>
        <v>1.1388888888888888</v>
      </c>
      <c r="AM834" s="26">
        <f ca="1">IF(RAND()&lt;J834,H834*F834,I834*G834)-1</f>
        <v>1.0499999999999998</v>
      </c>
      <c r="AN834" s="26">
        <f ca="1">IF(RAND()&lt;(J834+(2*F834-1)*Sheet2!D$109),H834*F834,I834*G834)-1</f>
        <v>-1</v>
      </c>
      <c r="AO834" s="3">
        <f t="shared" ref="AO834:AO897" si="393">P834</f>
        <v>202009</v>
      </c>
    </row>
    <row r="835" spans="1:41" s="3" customFormat="1" x14ac:dyDescent="0.25">
      <c r="A835" s="6">
        <v>44087</v>
      </c>
      <c r="B835" s="1" t="s">
        <v>42</v>
      </c>
      <c r="C835" s="1" t="s">
        <v>22</v>
      </c>
      <c r="D835">
        <v>27</v>
      </c>
      <c r="E835" s="1">
        <v>20</v>
      </c>
      <c r="F835">
        <f t="shared" ref="F835:F898" si="394">IF(D835&gt;E835,1,0)</f>
        <v>1</v>
      </c>
      <c r="G835">
        <f t="shared" ref="G835:G898" si="395">IF(E835&gt;D835,1,0)</f>
        <v>0</v>
      </c>
      <c r="H835" s="4">
        <v>3.6</v>
      </c>
      <c r="I835" s="4">
        <v>1.31</v>
      </c>
      <c r="J835" s="4">
        <f t="shared" ref="J835:J898" si="396">1/H835</f>
        <v>0.27777777777777779</v>
      </c>
      <c r="K835" s="4">
        <f t="shared" ref="K835:K898" si="397">1/I835</f>
        <v>0.76335877862595414</v>
      </c>
      <c r="L835" s="17">
        <f t="shared" ref="L835:L898" si="398">IF(F835&gt;0,J835-0.03,J835+0.03)</f>
        <v>0.24777777777777779</v>
      </c>
      <c r="M835" s="17">
        <f t="shared" ref="M835:M898" si="399">IF(G835&gt;0,K835-0.03,K835+0.03)</f>
        <v>0.79335877862595416</v>
      </c>
      <c r="N835" s="34">
        <f t="shared" ref="N835:N898" si="400">1/L835</f>
        <v>4.0358744394618835</v>
      </c>
      <c r="O835" s="12">
        <f t="shared" ref="O835:O898" si="401">1/M835</f>
        <v>1.2604637736938324</v>
      </c>
      <c r="P835" s="4">
        <f t="shared" ref="P835:P898" si="402">YEAR(A835)*100+MONTH(A835)</f>
        <v>202009</v>
      </c>
      <c r="Q835" s="17">
        <f t="shared" ref="Q835:Q898" si="403">IF(F835=1,H835,H835/I835)</f>
        <v>3.6</v>
      </c>
      <c r="R835" s="17">
        <f t="shared" ref="R835:R898" si="404">-1/(H835-1)-1/(I835-1)</f>
        <v>-3.6104218362282872</v>
      </c>
      <c r="S835" s="16">
        <f t="shared" ref="S835:S898" si="405">Q835+R835</f>
        <v>-1.0421836228287074E-2</v>
      </c>
      <c r="T835" s="5">
        <f t="shared" ref="T835:T898" si="406">I835/H835</f>
        <v>0.36388888888888887</v>
      </c>
      <c r="U835" s="21">
        <f t="shared" ref="U835:U898" si="407">IF(H835&lt;U$1,1,0)</f>
        <v>0</v>
      </c>
      <c r="V835" s="5"/>
      <c r="W835" s="5">
        <f t="shared" ref="W835:W898" si="408">H835*F835-1</f>
        <v>2.6</v>
      </c>
      <c r="X835" s="4">
        <f t="shared" ref="X835:X898" si="409">J835*F835-1</f>
        <v>-0.72222222222222221</v>
      </c>
      <c r="Y835" s="4">
        <f t="shared" ref="Y835:Y898" si="410">X835-W835</f>
        <v>-3.3222222222222224</v>
      </c>
      <c r="Z835" s="21">
        <f t="shared" ref="Z835:Z898" si="411">YEAR(A835)</f>
        <v>2020</v>
      </c>
      <c r="AA835" s="4">
        <f t="shared" ref="AA835:AA898" si="412">I835*G835-1</f>
        <v>-1</v>
      </c>
      <c r="AB835" s="4">
        <f t="shared" ref="AB835:AB898" si="413">G835*K835-1</f>
        <v>-1</v>
      </c>
      <c r="AC835" s="4">
        <f t="shared" ref="AC835:AC898" si="414">AB835-AA835</f>
        <v>0</v>
      </c>
      <c r="AD835" s="4"/>
      <c r="AE835" s="4">
        <f t="shared" ref="AE835:AE898" si="415">(1/H835-1/J835)</f>
        <v>-3.322222222222222</v>
      </c>
      <c r="AF835" s="22">
        <f t="shared" ref="AF835:AF898" si="416">H835*F835+I835*G835-2</f>
        <v>1.6</v>
      </c>
      <c r="AG835" s="22">
        <f t="shared" ref="AG835:AG898" si="417">F835*J835+G835*K835-2</f>
        <v>-1.7222222222222223</v>
      </c>
      <c r="AH835" s="3">
        <f t="shared" ref="AH835:AH898" si="418">IF(OR((1/H835+1/K835)&lt;1,(1/I835+1/J835)&lt;1),1,0)</f>
        <v>0</v>
      </c>
      <c r="AI835" s="28" t="b">
        <f t="shared" ref="AI835:AI898" si="419">IF(MIN(1/H835+1/K835,1/I835+1/J835)&lt;0.99,1-MIN(1/H835+1/K835,1/I835+1/J835))</f>
        <v>0</v>
      </c>
      <c r="AJ835" s="3">
        <f t="shared" ref="AJ835:AJ898" si="420">1-H835*I835/(H835+I835)</f>
        <v>3.9511201629327863E-2</v>
      </c>
      <c r="AK835" s="3">
        <f t="shared" ref="AK835:AK898" si="421">1-N835*O835/(N835+O835)</f>
        <v>3.9511201629327752E-2</v>
      </c>
      <c r="AL835" s="26">
        <f t="shared" ref="AL835:AL898" si="422">(I835/H835)</f>
        <v>0.36388888888888887</v>
      </c>
      <c r="AM835" s="26">
        <f ca="1">IF(RAND()&lt;J835,H835*F835,I835*G835)-1</f>
        <v>-1</v>
      </c>
      <c r="AN835" s="26">
        <f ca="1">IF(RAND()&lt;(J835+(2*F835-1)*Sheet2!D$109),H835*F835,I835*G835)-1</f>
        <v>-1</v>
      </c>
      <c r="AO835" s="3">
        <f t="shared" si="393"/>
        <v>202009</v>
      </c>
    </row>
    <row r="836" spans="1:41" s="3" customFormat="1" x14ac:dyDescent="0.25">
      <c r="A836" s="6">
        <v>44087</v>
      </c>
      <c r="B836" s="1" t="s">
        <v>46</v>
      </c>
      <c r="C836" s="1" t="s">
        <v>48</v>
      </c>
      <c r="D836">
        <v>34</v>
      </c>
      <c r="E836" s="1">
        <v>43</v>
      </c>
      <c r="F836">
        <f t="shared" si="394"/>
        <v>0</v>
      </c>
      <c r="G836">
        <f t="shared" si="395"/>
        <v>1</v>
      </c>
      <c r="H836" s="4">
        <v>1.57</v>
      </c>
      <c r="I836" s="4">
        <v>2.5499999999999998</v>
      </c>
      <c r="J836" s="4">
        <f t="shared" si="396"/>
        <v>0.63694267515923564</v>
      </c>
      <c r="K836" s="4">
        <f t="shared" si="397"/>
        <v>0.39215686274509809</v>
      </c>
      <c r="L836" s="17">
        <f t="shared" si="398"/>
        <v>0.66694267515923567</v>
      </c>
      <c r="M836" s="17">
        <f t="shared" si="399"/>
        <v>0.36215686274509806</v>
      </c>
      <c r="N836" s="34">
        <f t="shared" si="400"/>
        <v>1.4993792378951389</v>
      </c>
      <c r="O836" s="12">
        <f t="shared" si="401"/>
        <v>2.7612344342176502</v>
      </c>
      <c r="P836" s="4">
        <f t="shared" si="402"/>
        <v>202009</v>
      </c>
      <c r="Q836" s="17">
        <f t="shared" si="403"/>
        <v>0.61568627450980395</v>
      </c>
      <c r="R836" s="17">
        <f t="shared" si="404"/>
        <v>-2.3995472552348613</v>
      </c>
      <c r="S836" s="16">
        <f t="shared" si="405"/>
        <v>-1.7838609807250574</v>
      </c>
      <c r="T836" s="5">
        <f t="shared" si="406"/>
        <v>1.6242038216560508</v>
      </c>
      <c r="U836" s="21">
        <f t="shared" si="407"/>
        <v>0</v>
      </c>
      <c r="V836" s="5"/>
      <c r="W836" s="5">
        <f t="shared" si="408"/>
        <v>-1</v>
      </c>
      <c r="X836" s="4">
        <f t="shared" si="409"/>
        <v>-1</v>
      </c>
      <c r="Y836" s="4">
        <f t="shared" si="410"/>
        <v>0</v>
      </c>
      <c r="Z836" s="21">
        <f t="shared" si="411"/>
        <v>2020</v>
      </c>
      <c r="AA836" s="4">
        <f t="shared" si="412"/>
        <v>1.5499999999999998</v>
      </c>
      <c r="AB836" s="4">
        <f t="shared" si="413"/>
        <v>-0.60784313725490191</v>
      </c>
      <c r="AC836" s="4">
        <f t="shared" si="414"/>
        <v>-2.1578431372549018</v>
      </c>
      <c r="AD836" s="4"/>
      <c r="AE836" s="4">
        <f t="shared" si="415"/>
        <v>-0.93305732484076442</v>
      </c>
      <c r="AF836" s="22">
        <f t="shared" si="416"/>
        <v>0.54999999999999982</v>
      </c>
      <c r="AG836" s="22">
        <f t="shared" si="417"/>
        <v>-1.607843137254902</v>
      </c>
      <c r="AH836" s="3">
        <f t="shared" si="418"/>
        <v>0</v>
      </c>
      <c r="AI836" s="28" t="b">
        <f t="shared" si="419"/>
        <v>0</v>
      </c>
      <c r="AJ836" s="3">
        <f t="shared" si="420"/>
        <v>2.8276699029126329E-2</v>
      </c>
      <c r="AK836" s="3">
        <f t="shared" si="421"/>
        <v>2.8276699029126329E-2</v>
      </c>
      <c r="AL836" s="26">
        <f t="shared" si="422"/>
        <v>1.6242038216560508</v>
      </c>
      <c r="AM836" s="26">
        <f ca="1">IF(RAND()&lt;J836,H836*F836,I836*G836)-1</f>
        <v>1.5499999999999998</v>
      </c>
      <c r="AN836" s="26">
        <f ca="1">IF(RAND()&lt;(J836+(2*F836-1)*Sheet2!D$109),H836*F836,I836*G836)-1</f>
        <v>-1</v>
      </c>
      <c r="AO836" s="3">
        <f t="shared" si="393"/>
        <v>202009</v>
      </c>
    </row>
    <row r="837" spans="1:41" s="3" customFormat="1" x14ac:dyDescent="0.25">
      <c r="A837" s="6">
        <v>44087</v>
      </c>
      <c r="B837" s="1" t="s">
        <v>38</v>
      </c>
      <c r="C837" s="1" t="s">
        <v>37</v>
      </c>
      <c r="D837">
        <v>21</v>
      </c>
      <c r="E837" s="1">
        <v>11</v>
      </c>
      <c r="F837">
        <f t="shared" si="394"/>
        <v>1</v>
      </c>
      <c r="G837">
        <f t="shared" si="395"/>
        <v>0</v>
      </c>
      <c r="H837" s="4">
        <v>1.36</v>
      </c>
      <c r="I837" s="4">
        <v>3.25</v>
      </c>
      <c r="J837" s="4">
        <f t="shared" si="396"/>
        <v>0.73529411764705876</v>
      </c>
      <c r="K837" s="4">
        <f t="shared" si="397"/>
        <v>0.30769230769230771</v>
      </c>
      <c r="L837" s="17">
        <f t="shared" si="398"/>
        <v>0.70529411764705874</v>
      </c>
      <c r="M837" s="17">
        <f t="shared" si="399"/>
        <v>0.33769230769230774</v>
      </c>
      <c r="N837" s="34">
        <f t="shared" si="400"/>
        <v>1.4178482068390328</v>
      </c>
      <c r="O837" s="12">
        <f t="shared" si="401"/>
        <v>2.9612756264236899</v>
      </c>
      <c r="P837" s="4">
        <f t="shared" si="402"/>
        <v>202009</v>
      </c>
      <c r="Q837" s="17">
        <f t="shared" si="403"/>
        <v>1.36</v>
      </c>
      <c r="R837" s="17">
        <f t="shared" si="404"/>
        <v>-3.2222222222222214</v>
      </c>
      <c r="S837" s="16">
        <f t="shared" si="405"/>
        <v>-1.8622222222222213</v>
      </c>
      <c r="T837" s="5">
        <f t="shared" si="406"/>
        <v>2.3897058823529411</v>
      </c>
      <c r="U837" s="21">
        <f t="shared" si="407"/>
        <v>0</v>
      </c>
      <c r="V837" s="5"/>
      <c r="W837" s="5">
        <f t="shared" si="408"/>
        <v>0.3600000000000001</v>
      </c>
      <c r="X837" s="4">
        <f t="shared" si="409"/>
        <v>-0.26470588235294124</v>
      </c>
      <c r="Y837" s="4">
        <f t="shared" si="410"/>
        <v>-0.62470588235294133</v>
      </c>
      <c r="Z837" s="21">
        <f t="shared" si="411"/>
        <v>2020</v>
      </c>
      <c r="AA837" s="4">
        <f t="shared" si="412"/>
        <v>-1</v>
      </c>
      <c r="AB837" s="4">
        <f t="shared" si="413"/>
        <v>-1</v>
      </c>
      <c r="AC837" s="4">
        <f t="shared" si="414"/>
        <v>0</v>
      </c>
      <c r="AD837" s="4"/>
      <c r="AE837" s="4">
        <f t="shared" si="415"/>
        <v>-0.62470588235294133</v>
      </c>
      <c r="AF837" s="22">
        <f t="shared" si="416"/>
        <v>-0.6399999999999999</v>
      </c>
      <c r="AG837" s="22">
        <f t="shared" si="417"/>
        <v>-1.2647058823529411</v>
      </c>
      <c r="AH837" s="3">
        <f t="shared" si="418"/>
        <v>0</v>
      </c>
      <c r="AI837" s="28" t="b">
        <f t="shared" si="419"/>
        <v>0</v>
      </c>
      <c r="AJ837" s="3">
        <f t="shared" si="420"/>
        <v>4.1214750542299394E-2</v>
      </c>
      <c r="AK837" s="3">
        <f t="shared" si="421"/>
        <v>4.1214750542299283E-2</v>
      </c>
      <c r="AL837" s="26">
        <f t="shared" si="422"/>
        <v>2.3897058823529411</v>
      </c>
      <c r="AM837" s="26">
        <f ca="1">IF(RAND()&lt;J837,H837*F837,I837*G837)-1</f>
        <v>0.3600000000000001</v>
      </c>
      <c r="AN837" s="26">
        <f ca="1">IF(RAND()&lt;(J837+(2*F837-1)*Sheet2!D$109),H837*F837,I837*G837)-1</f>
        <v>0.3600000000000001</v>
      </c>
      <c r="AO837" s="3">
        <f t="shared" si="393"/>
        <v>202009</v>
      </c>
    </row>
    <row r="838" spans="1:41" s="3" customFormat="1" x14ac:dyDescent="0.25">
      <c r="A838" s="6">
        <v>44087</v>
      </c>
      <c r="B838" s="1" t="s">
        <v>58</v>
      </c>
      <c r="C838" s="1" t="s">
        <v>41</v>
      </c>
      <c r="D838">
        <v>27</v>
      </c>
      <c r="E838" s="1">
        <v>17</v>
      </c>
      <c r="F838">
        <f t="shared" si="394"/>
        <v>1</v>
      </c>
      <c r="G838">
        <f t="shared" si="395"/>
        <v>0</v>
      </c>
      <c r="H838" s="4">
        <v>3.2</v>
      </c>
      <c r="I838" s="4">
        <v>1.37</v>
      </c>
      <c r="J838" s="4">
        <f t="shared" si="396"/>
        <v>0.3125</v>
      </c>
      <c r="K838" s="4">
        <f t="shared" si="397"/>
        <v>0.72992700729927007</v>
      </c>
      <c r="L838" s="17">
        <f t="shared" si="398"/>
        <v>0.28249999999999997</v>
      </c>
      <c r="M838" s="17">
        <f t="shared" si="399"/>
        <v>0.7599270072992701</v>
      </c>
      <c r="N838" s="34">
        <f t="shared" si="400"/>
        <v>3.5398230088495577</v>
      </c>
      <c r="O838" s="12">
        <f t="shared" si="401"/>
        <v>1.3159158582268753</v>
      </c>
      <c r="P838" s="4">
        <f t="shared" si="402"/>
        <v>202009</v>
      </c>
      <c r="Q838" s="17">
        <f t="shared" si="403"/>
        <v>3.2</v>
      </c>
      <c r="R838" s="17">
        <f t="shared" si="404"/>
        <v>-3.1572481572481563</v>
      </c>
      <c r="S838" s="16">
        <f t="shared" si="405"/>
        <v>4.2751842751843849E-2</v>
      </c>
      <c r="T838" s="5">
        <f t="shared" si="406"/>
        <v>0.42812500000000003</v>
      </c>
      <c r="U838" s="21">
        <f t="shared" si="407"/>
        <v>0</v>
      </c>
      <c r="V838" s="5"/>
      <c r="W838" s="5">
        <f t="shared" si="408"/>
        <v>2.2000000000000002</v>
      </c>
      <c r="X838" s="4">
        <f t="shared" si="409"/>
        <v>-0.6875</v>
      </c>
      <c r="Y838" s="4">
        <f t="shared" si="410"/>
        <v>-2.8875000000000002</v>
      </c>
      <c r="Z838" s="21">
        <f t="shared" si="411"/>
        <v>2020</v>
      </c>
      <c r="AA838" s="4">
        <f t="shared" si="412"/>
        <v>-1</v>
      </c>
      <c r="AB838" s="4">
        <f t="shared" si="413"/>
        <v>-1</v>
      </c>
      <c r="AC838" s="4">
        <f t="shared" si="414"/>
        <v>0</v>
      </c>
      <c r="AD838" s="4"/>
      <c r="AE838" s="4">
        <f t="shared" si="415"/>
        <v>-2.8875000000000002</v>
      </c>
      <c r="AF838" s="22">
        <f t="shared" si="416"/>
        <v>1.2000000000000002</v>
      </c>
      <c r="AG838" s="22">
        <f t="shared" si="417"/>
        <v>-1.6875</v>
      </c>
      <c r="AH838" s="3">
        <f t="shared" si="418"/>
        <v>0</v>
      </c>
      <c r="AI838" s="28" t="b">
        <f t="shared" si="419"/>
        <v>0</v>
      </c>
      <c r="AJ838" s="3">
        <f t="shared" si="420"/>
        <v>4.0700218818380707E-2</v>
      </c>
      <c r="AK838" s="3">
        <f t="shared" si="421"/>
        <v>4.0700218818380707E-2</v>
      </c>
      <c r="AL838" s="26">
        <f t="shared" si="422"/>
        <v>0.42812500000000003</v>
      </c>
      <c r="AM838" s="26">
        <f ca="1">IF(RAND()&lt;J838,H838*F838,I838*G838)-1</f>
        <v>-1</v>
      </c>
      <c r="AN838" s="26">
        <f ca="1">IF(RAND()&lt;(J838+(2*F838-1)*Sheet2!D$109),H838*F838,I838*G838)-1</f>
        <v>-1</v>
      </c>
      <c r="AO838" s="3">
        <f t="shared" si="393"/>
        <v>202009</v>
      </c>
    </row>
    <row r="839" spans="1:41" s="3" customFormat="1" x14ac:dyDescent="0.25">
      <c r="A839" s="6">
        <v>44084</v>
      </c>
      <c r="B839" s="1" t="s">
        <v>35</v>
      </c>
      <c r="C839" s="1" t="s">
        <v>33</v>
      </c>
      <c r="D839">
        <v>34</v>
      </c>
      <c r="E839" s="1">
        <v>20</v>
      </c>
      <c r="F839">
        <f t="shared" si="394"/>
        <v>1</v>
      </c>
      <c r="G839">
        <f t="shared" si="395"/>
        <v>0</v>
      </c>
      <c r="H839" s="4">
        <v>1.2</v>
      </c>
      <c r="I839" s="4">
        <v>4.75</v>
      </c>
      <c r="J839" s="4">
        <f t="shared" si="396"/>
        <v>0.83333333333333337</v>
      </c>
      <c r="K839" s="4">
        <f t="shared" si="397"/>
        <v>0.21052631578947367</v>
      </c>
      <c r="L839" s="17">
        <f t="shared" si="398"/>
        <v>0.80333333333333334</v>
      </c>
      <c r="M839" s="17">
        <f t="shared" si="399"/>
        <v>0.24052631578947367</v>
      </c>
      <c r="N839" s="34">
        <f t="shared" si="400"/>
        <v>1.2448132780082988</v>
      </c>
      <c r="O839" s="12">
        <f t="shared" si="401"/>
        <v>4.1575492341356677</v>
      </c>
      <c r="P839" s="4">
        <f t="shared" si="402"/>
        <v>202009</v>
      </c>
      <c r="Q839" s="17">
        <f t="shared" si="403"/>
        <v>1.2</v>
      </c>
      <c r="R839" s="17">
        <f t="shared" si="404"/>
        <v>-5.2666666666666675</v>
      </c>
      <c r="S839" s="16">
        <f t="shared" si="405"/>
        <v>-4.0666666666666673</v>
      </c>
      <c r="T839" s="5">
        <f t="shared" si="406"/>
        <v>3.9583333333333335</v>
      </c>
      <c r="U839" s="21">
        <f t="shared" si="407"/>
        <v>0</v>
      </c>
      <c r="V839" s="5"/>
      <c r="W839" s="5">
        <f t="shared" si="408"/>
        <v>0.19999999999999996</v>
      </c>
      <c r="X839" s="4">
        <f t="shared" si="409"/>
        <v>-0.16666666666666663</v>
      </c>
      <c r="Y839" s="4">
        <f t="shared" si="410"/>
        <v>-0.36666666666666659</v>
      </c>
      <c r="Z839" s="21">
        <f t="shared" si="411"/>
        <v>2020</v>
      </c>
      <c r="AA839" s="4">
        <f t="shared" si="412"/>
        <v>-1</v>
      </c>
      <c r="AB839" s="4">
        <f t="shared" si="413"/>
        <v>-1</v>
      </c>
      <c r="AC839" s="4">
        <f t="shared" si="414"/>
        <v>0</v>
      </c>
      <c r="AD839" s="4"/>
      <c r="AE839" s="4">
        <f t="shared" si="415"/>
        <v>-0.36666666666666659</v>
      </c>
      <c r="AF839" s="22">
        <f t="shared" si="416"/>
        <v>-0.8</v>
      </c>
      <c r="AG839" s="22">
        <f t="shared" si="417"/>
        <v>-1.1666666666666665</v>
      </c>
      <c r="AH839" s="3">
        <f t="shared" si="418"/>
        <v>0</v>
      </c>
      <c r="AI839" s="28" t="b">
        <f t="shared" si="419"/>
        <v>0</v>
      </c>
      <c r="AJ839" s="3">
        <f t="shared" si="420"/>
        <v>4.2016806722689037E-2</v>
      </c>
      <c r="AK839" s="3">
        <f t="shared" si="421"/>
        <v>4.2016806722689148E-2</v>
      </c>
      <c r="AL839" s="26">
        <f t="shared" si="422"/>
        <v>3.9583333333333335</v>
      </c>
      <c r="AM839" s="26">
        <f ca="1">IF(RAND()&lt;J839,H839*F839,I839*G839)-1</f>
        <v>0.19999999999999996</v>
      </c>
      <c r="AN839" s="26">
        <f ca="1">IF(RAND()&lt;(J839+(2*F839-1)*Sheet2!D$109),H839*F839,I839*G839)-1</f>
        <v>0.19999999999999996</v>
      </c>
      <c r="AO839" s="3">
        <f t="shared" si="393"/>
        <v>202009</v>
      </c>
    </row>
    <row r="840" spans="1:41" s="3" customFormat="1" x14ac:dyDescent="0.25">
      <c r="A840" s="6">
        <v>43863</v>
      </c>
      <c r="B840" s="1" t="s">
        <v>35</v>
      </c>
      <c r="C840" s="1" t="s">
        <v>24</v>
      </c>
      <c r="D840">
        <v>31</v>
      </c>
      <c r="E840" s="1">
        <v>20</v>
      </c>
      <c r="F840">
        <f t="shared" si="394"/>
        <v>1</v>
      </c>
      <c r="G840">
        <f t="shared" si="395"/>
        <v>0</v>
      </c>
      <c r="H840" s="4">
        <v>1.8</v>
      </c>
      <c r="I840" s="4">
        <v>2.0499999999999998</v>
      </c>
      <c r="J840" s="4">
        <f t="shared" si="396"/>
        <v>0.55555555555555558</v>
      </c>
      <c r="K840" s="4">
        <f t="shared" si="397"/>
        <v>0.48780487804878053</v>
      </c>
      <c r="L840" s="17">
        <f t="shared" si="398"/>
        <v>0.52555555555555555</v>
      </c>
      <c r="M840" s="17">
        <f t="shared" si="399"/>
        <v>0.5178048780487805</v>
      </c>
      <c r="N840" s="34">
        <f t="shared" si="400"/>
        <v>1.9027484143763214</v>
      </c>
      <c r="O840" s="12">
        <f t="shared" si="401"/>
        <v>1.9312293923692887</v>
      </c>
      <c r="P840" s="4">
        <f t="shared" si="402"/>
        <v>202002</v>
      </c>
      <c r="Q840" s="17">
        <f t="shared" si="403"/>
        <v>1.8</v>
      </c>
      <c r="R840" s="17">
        <f t="shared" si="404"/>
        <v>-2.2023809523809526</v>
      </c>
      <c r="S840" s="16">
        <f t="shared" si="405"/>
        <v>-0.40238095238095251</v>
      </c>
      <c r="T840" s="5">
        <f t="shared" si="406"/>
        <v>1.1388888888888888</v>
      </c>
      <c r="U840" s="21">
        <f t="shared" si="407"/>
        <v>0</v>
      </c>
      <c r="V840" s="5"/>
      <c r="W840" s="5">
        <f t="shared" si="408"/>
        <v>0.8</v>
      </c>
      <c r="X840" s="4">
        <f t="shared" si="409"/>
        <v>-0.44444444444444442</v>
      </c>
      <c r="Y840" s="4">
        <f t="shared" si="410"/>
        <v>-1.2444444444444445</v>
      </c>
      <c r="Z840" s="21">
        <f t="shared" si="411"/>
        <v>2020</v>
      </c>
      <c r="AA840" s="4">
        <f t="shared" si="412"/>
        <v>-1</v>
      </c>
      <c r="AB840" s="4">
        <f t="shared" si="413"/>
        <v>-1</v>
      </c>
      <c r="AC840" s="4">
        <f t="shared" si="414"/>
        <v>0</v>
      </c>
      <c r="AD840" s="4"/>
      <c r="AE840" s="4">
        <f t="shared" si="415"/>
        <v>-1.2444444444444442</v>
      </c>
      <c r="AF840" s="22">
        <f t="shared" si="416"/>
        <v>-0.19999999999999996</v>
      </c>
      <c r="AG840" s="22">
        <f t="shared" si="417"/>
        <v>-1.4444444444444444</v>
      </c>
      <c r="AH840" s="3">
        <f t="shared" si="418"/>
        <v>0</v>
      </c>
      <c r="AI840" s="28" t="b">
        <f t="shared" si="419"/>
        <v>0</v>
      </c>
      <c r="AJ840" s="3">
        <f t="shared" si="420"/>
        <v>4.1558441558441461E-2</v>
      </c>
      <c r="AK840" s="3">
        <f t="shared" si="421"/>
        <v>4.1558441558441461E-2</v>
      </c>
      <c r="AL840" s="26">
        <f t="shared" si="422"/>
        <v>1.1388888888888888</v>
      </c>
      <c r="AM840" s="26">
        <f ca="1">IF(RAND()&lt;J840,H840*F840,I840*G840)-1</f>
        <v>-1</v>
      </c>
      <c r="AN840" s="26">
        <f ca="1">IF(RAND()&lt;(J840+(2*F840-1)*Sheet2!D$109),H840*F840,I840*G840)-1</f>
        <v>0.8</v>
      </c>
      <c r="AO840" s="3">
        <f t="shared" si="393"/>
        <v>202002</v>
      </c>
    </row>
    <row r="841" spans="1:41" s="3" customFormat="1" x14ac:dyDescent="0.25">
      <c r="A841" s="6">
        <v>43849</v>
      </c>
      <c r="B841" s="1" t="s">
        <v>24</v>
      </c>
      <c r="C841" s="1" t="s">
        <v>48</v>
      </c>
      <c r="D841">
        <v>37</v>
      </c>
      <c r="E841" s="1">
        <v>20</v>
      </c>
      <c r="F841">
        <f t="shared" si="394"/>
        <v>1</v>
      </c>
      <c r="G841">
        <f t="shared" si="395"/>
        <v>0</v>
      </c>
      <c r="H841" s="4">
        <v>1.31</v>
      </c>
      <c r="I841" s="4">
        <v>3.55</v>
      </c>
      <c r="J841" s="4">
        <f t="shared" si="396"/>
        <v>0.76335877862595414</v>
      </c>
      <c r="K841" s="4">
        <f t="shared" si="397"/>
        <v>0.28169014084507044</v>
      </c>
      <c r="L841" s="17">
        <f t="shared" si="398"/>
        <v>0.73335877862595411</v>
      </c>
      <c r="M841" s="17">
        <f t="shared" si="399"/>
        <v>0.31169014084507041</v>
      </c>
      <c r="N841" s="34">
        <f t="shared" si="400"/>
        <v>1.3635890496512961</v>
      </c>
      <c r="O841" s="12">
        <f t="shared" si="401"/>
        <v>3.208314505196566</v>
      </c>
      <c r="P841" s="4">
        <f t="shared" si="402"/>
        <v>202001</v>
      </c>
      <c r="Q841" s="17">
        <f t="shared" si="403"/>
        <v>1.31</v>
      </c>
      <c r="R841" s="17">
        <f t="shared" si="404"/>
        <v>-3.6179633143580006</v>
      </c>
      <c r="S841" s="16">
        <f t="shared" si="405"/>
        <v>-2.3079633143580005</v>
      </c>
      <c r="T841" s="5">
        <f t="shared" si="406"/>
        <v>2.7099236641221371</v>
      </c>
      <c r="U841" s="21">
        <f t="shared" si="407"/>
        <v>0</v>
      </c>
      <c r="V841" s="5"/>
      <c r="W841" s="5">
        <f t="shared" si="408"/>
        <v>0.31000000000000005</v>
      </c>
      <c r="X841" s="4">
        <f t="shared" si="409"/>
        <v>-0.23664122137404586</v>
      </c>
      <c r="Y841" s="4">
        <f t="shared" si="410"/>
        <v>-0.54664122137404592</v>
      </c>
      <c r="Z841" s="21">
        <f t="shared" si="411"/>
        <v>2020</v>
      </c>
      <c r="AA841" s="4">
        <f t="shared" si="412"/>
        <v>-1</v>
      </c>
      <c r="AB841" s="4">
        <f t="shared" si="413"/>
        <v>-1</v>
      </c>
      <c r="AC841" s="4">
        <f t="shared" si="414"/>
        <v>0</v>
      </c>
      <c r="AD841" s="4"/>
      <c r="AE841" s="4">
        <f t="shared" si="415"/>
        <v>-0.54664122137404592</v>
      </c>
      <c r="AF841" s="22">
        <f t="shared" si="416"/>
        <v>-0.69</v>
      </c>
      <c r="AG841" s="22">
        <f t="shared" si="417"/>
        <v>-1.2366412213740459</v>
      </c>
      <c r="AH841" s="3">
        <f t="shared" si="418"/>
        <v>0</v>
      </c>
      <c r="AI841" s="28" t="b">
        <f t="shared" si="419"/>
        <v>0</v>
      </c>
      <c r="AJ841" s="3">
        <f t="shared" si="420"/>
        <v>4.3106995884773514E-2</v>
      </c>
      <c r="AK841" s="3">
        <f t="shared" si="421"/>
        <v>4.3106995884773514E-2</v>
      </c>
      <c r="AL841" s="26">
        <f t="shared" si="422"/>
        <v>2.7099236641221371</v>
      </c>
      <c r="AM841" s="26">
        <f ca="1">IF(RAND()&lt;J841,H841*F841,I841*G841)-1</f>
        <v>0.31000000000000005</v>
      </c>
      <c r="AN841" s="26">
        <f ca="1">IF(RAND()&lt;(J841+(2*F841-1)*Sheet2!D$109),H841*F841,I841*G841)-1</f>
        <v>0.31000000000000005</v>
      </c>
      <c r="AO841" s="3">
        <f t="shared" si="393"/>
        <v>202001</v>
      </c>
    </row>
    <row r="842" spans="1:41" s="3" customFormat="1" x14ac:dyDescent="0.25">
      <c r="A842" s="6">
        <v>43849</v>
      </c>
      <c r="B842" s="1" t="s">
        <v>35</v>
      </c>
      <c r="C842" s="1" t="s">
        <v>36</v>
      </c>
      <c r="D842">
        <v>35</v>
      </c>
      <c r="E842" s="1">
        <v>24</v>
      </c>
      <c r="F842">
        <f t="shared" si="394"/>
        <v>1</v>
      </c>
      <c r="G842">
        <f t="shared" si="395"/>
        <v>0</v>
      </c>
      <c r="H842" s="4">
        <v>1.29</v>
      </c>
      <c r="I842" s="4">
        <v>3.7</v>
      </c>
      <c r="J842" s="4">
        <f t="shared" si="396"/>
        <v>0.77519379844961234</v>
      </c>
      <c r="K842" s="4">
        <f t="shared" si="397"/>
        <v>0.27027027027027023</v>
      </c>
      <c r="L842" s="17">
        <f t="shared" si="398"/>
        <v>0.74519379844961231</v>
      </c>
      <c r="M842" s="17">
        <f t="shared" si="399"/>
        <v>0.3002702702702702</v>
      </c>
      <c r="N842" s="34">
        <f t="shared" si="400"/>
        <v>1.3419327993342351</v>
      </c>
      <c r="O842" s="12">
        <f t="shared" si="401"/>
        <v>3.3303330333033312</v>
      </c>
      <c r="P842" s="4">
        <f t="shared" si="402"/>
        <v>202001</v>
      </c>
      <c r="Q842" s="17">
        <f t="shared" si="403"/>
        <v>1.29</v>
      </c>
      <c r="R842" s="17">
        <f t="shared" si="404"/>
        <v>-3.8186462324393355</v>
      </c>
      <c r="S842" s="16">
        <f t="shared" si="405"/>
        <v>-2.5286462324393355</v>
      </c>
      <c r="T842" s="5">
        <f t="shared" si="406"/>
        <v>2.8682170542635661</v>
      </c>
      <c r="U842" s="21">
        <f t="shared" si="407"/>
        <v>0</v>
      </c>
      <c r="V842" s="5"/>
      <c r="W842" s="5">
        <f t="shared" si="408"/>
        <v>0.29000000000000004</v>
      </c>
      <c r="X842" s="4">
        <f t="shared" si="409"/>
        <v>-0.22480620155038766</v>
      </c>
      <c r="Y842" s="4">
        <f t="shared" si="410"/>
        <v>-0.5148062015503877</v>
      </c>
      <c r="Z842" s="21">
        <f t="shared" si="411"/>
        <v>2020</v>
      </c>
      <c r="AA842" s="4">
        <f t="shared" si="412"/>
        <v>-1</v>
      </c>
      <c r="AB842" s="4">
        <f t="shared" si="413"/>
        <v>-1</v>
      </c>
      <c r="AC842" s="4">
        <f t="shared" si="414"/>
        <v>0</v>
      </c>
      <c r="AD842" s="4"/>
      <c r="AE842" s="4">
        <f t="shared" si="415"/>
        <v>-0.5148062015503877</v>
      </c>
      <c r="AF842" s="22">
        <f t="shared" si="416"/>
        <v>-0.71</v>
      </c>
      <c r="AG842" s="22">
        <f t="shared" si="417"/>
        <v>-1.2248062015503876</v>
      </c>
      <c r="AH842" s="3">
        <f t="shared" si="418"/>
        <v>0</v>
      </c>
      <c r="AI842" s="28" t="b">
        <f t="shared" si="419"/>
        <v>0</v>
      </c>
      <c r="AJ842" s="3">
        <f t="shared" si="420"/>
        <v>4.3486973947895691E-2</v>
      </c>
      <c r="AK842" s="3">
        <f t="shared" si="421"/>
        <v>4.3486973947895691E-2</v>
      </c>
      <c r="AL842" s="26">
        <f t="shared" si="422"/>
        <v>2.8682170542635661</v>
      </c>
      <c r="AM842" s="26">
        <f ca="1">IF(RAND()&lt;J842,H842*F842,I842*G842)-1</f>
        <v>-1</v>
      </c>
      <c r="AN842" s="26">
        <f ca="1">IF(RAND()&lt;(J842+(2*F842-1)*Sheet2!D$109),H842*F842,I842*G842)-1</f>
        <v>0.29000000000000004</v>
      </c>
      <c r="AO842" s="3">
        <f t="shared" si="393"/>
        <v>202001</v>
      </c>
    </row>
    <row r="843" spans="1:41" s="3" customFormat="1" x14ac:dyDescent="0.25">
      <c r="A843" s="6">
        <v>43842</v>
      </c>
      <c r="B843" s="1" t="s">
        <v>48</v>
      </c>
      <c r="C843" s="1" t="s">
        <v>47</v>
      </c>
      <c r="D843">
        <v>28</v>
      </c>
      <c r="E843" s="1">
        <v>23</v>
      </c>
      <c r="F843">
        <f t="shared" si="394"/>
        <v>1</v>
      </c>
      <c r="G843">
        <f t="shared" si="395"/>
        <v>0</v>
      </c>
      <c r="H843" s="4">
        <v>1.52</v>
      </c>
      <c r="I843" s="4">
        <v>2.67</v>
      </c>
      <c r="J843" s="4">
        <f t="shared" si="396"/>
        <v>0.65789473684210531</v>
      </c>
      <c r="K843" s="4">
        <f t="shared" si="397"/>
        <v>0.37453183520599254</v>
      </c>
      <c r="L843" s="17">
        <f t="shared" si="398"/>
        <v>0.62789473684210528</v>
      </c>
      <c r="M843" s="17">
        <f t="shared" si="399"/>
        <v>0.40453183520599256</v>
      </c>
      <c r="N843" s="34">
        <f t="shared" si="400"/>
        <v>1.5926236378876781</v>
      </c>
      <c r="O843" s="12">
        <f t="shared" si="401"/>
        <v>2.47199333395056</v>
      </c>
      <c r="P843" s="4">
        <f t="shared" si="402"/>
        <v>202001</v>
      </c>
      <c r="Q843" s="17">
        <f t="shared" si="403"/>
        <v>1.52</v>
      </c>
      <c r="R843" s="17">
        <f t="shared" si="404"/>
        <v>-2.521879318286504</v>
      </c>
      <c r="S843" s="16">
        <f t="shared" si="405"/>
        <v>-1.001879318286504</v>
      </c>
      <c r="T843" s="5">
        <f t="shared" si="406"/>
        <v>1.756578947368421</v>
      </c>
      <c r="U843" s="21">
        <f t="shared" si="407"/>
        <v>0</v>
      </c>
      <c r="V843" s="5"/>
      <c r="W843" s="5">
        <f t="shared" si="408"/>
        <v>0.52</v>
      </c>
      <c r="X843" s="4">
        <f t="shared" si="409"/>
        <v>-0.34210526315789469</v>
      </c>
      <c r="Y843" s="4">
        <f t="shared" si="410"/>
        <v>-0.86210526315789471</v>
      </c>
      <c r="Z843" s="21">
        <f t="shared" si="411"/>
        <v>2020</v>
      </c>
      <c r="AA843" s="4">
        <f t="shared" si="412"/>
        <v>-1</v>
      </c>
      <c r="AB843" s="4">
        <f t="shared" si="413"/>
        <v>-1</v>
      </c>
      <c r="AC843" s="4">
        <f t="shared" si="414"/>
        <v>0</v>
      </c>
      <c r="AD843" s="4"/>
      <c r="AE843" s="4">
        <f t="shared" si="415"/>
        <v>-0.86210526315789449</v>
      </c>
      <c r="AF843" s="22">
        <f t="shared" si="416"/>
        <v>-0.48</v>
      </c>
      <c r="AG843" s="22">
        <f t="shared" si="417"/>
        <v>-1.3421052631578947</v>
      </c>
      <c r="AH843" s="3">
        <f t="shared" si="418"/>
        <v>0</v>
      </c>
      <c r="AI843" s="28" t="b">
        <f t="shared" si="419"/>
        <v>0</v>
      </c>
      <c r="AJ843" s="3">
        <f t="shared" si="420"/>
        <v>3.1408114558472477E-2</v>
      </c>
      <c r="AK843" s="3">
        <f t="shared" si="421"/>
        <v>3.1408114558472588E-2</v>
      </c>
      <c r="AL843" s="26">
        <f t="shared" si="422"/>
        <v>1.756578947368421</v>
      </c>
      <c r="AM843" s="26">
        <f ca="1">IF(RAND()&lt;J843,H843*F843,I843*G843)-1</f>
        <v>0.52</v>
      </c>
      <c r="AN843" s="26">
        <f ca="1">IF(RAND()&lt;(J843+(2*F843-1)*Sheet2!D$109),H843*F843,I843*G843)-1</f>
        <v>-1</v>
      </c>
      <c r="AO843" s="3">
        <f t="shared" si="393"/>
        <v>202001</v>
      </c>
    </row>
    <row r="844" spans="1:41" s="3" customFormat="1" x14ac:dyDescent="0.25">
      <c r="A844" s="6">
        <v>43842</v>
      </c>
      <c r="B844" s="1" t="s">
        <v>35</v>
      </c>
      <c r="C844" s="1" t="s">
        <v>33</v>
      </c>
      <c r="D844">
        <v>51</v>
      </c>
      <c r="E844" s="1">
        <v>31</v>
      </c>
      <c r="F844">
        <f t="shared" si="394"/>
        <v>1</v>
      </c>
      <c r="G844">
        <f t="shared" si="395"/>
        <v>0</v>
      </c>
      <c r="H844" s="4">
        <v>1.27</v>
      </c>
      <c r="I844" s="4">
        <v>3.8</v>
      </c>
      <c r="J844" s="4">
        <f t="shared" si="396"/>
        <v>0.78740157480314954</v>
      </c>
      <c r="K844" s="4">
        <f t="shared" si="397"/>
        <v>0.26315789473684209</v>
      </c>
      <c r="L844" s="17">
        <f t="shared" si="398"/>
        <v>0.75740157480314951</v>
      </c>
      <c r="M844" s="17">
        <f t="shared" si="399"/>
        <v>0.29315789473684206</v>
      </c>
      <c r="N844" s="34">
        <f t="shared" si="400"/>
        <v>1.320303565859237</v>
      </c>
      <c r="O844" s="12">
        <f t="shared" si="401"/>
        <v>3.4111310592459612</v>
      </c>
      <c r="P844" s="4">
        <f t="shared" si="402"/>
        <v>202001</v>
      </c>
      <c r="Q844" s="17">
        <f t="shared" si="403"/>
        <v>1.27</v>
      </c>
      <c r="R844" s="17">
        <f t="shared" si="404"/>
        <v>-4.06084656084656</v>
      </c>
      <c r="S844" s="16">
        <f t="shared" si="405"/>
        <v>-2.79084656084656</v>
      </c>
      <c r="T844" s="5">
        <f t="shared" si="406"/>
        <v>2.9921259842519685</v>
      </c>
      <c r="U844" s="21">
        <f t="shared" si="407"/>
        <v>0</v>
      </c>
      <c r="V844" s="5"/>
      <c r="W844" s="5">
        <f t="shared" si="408"/>
        <v>0.27</v>
      </c>
      <c r="X844" s="4">
        <f t="shared" si="409"/>
        <v>-0.21259842519685046</v>
      </c>
      <c r="Y844" s="4">
        <f t="shared" si="410"/>
        <v>-0.48259842519685048</v>
      </c>
      <c r="Z844" s="21">
        <f t="shared" si="411"/>
        <v>2020</v>
      </c>
      <c r="AA844" s="4">
        <f t="shared" si="412"/>
        <v>-1</v>
      </c>
      <c r="AB844" s="4">
        <f t="shared" si="413"/>
        <v>-1</v>
      </c>
      <c r="AC844" s="4">
        <f t="shared" si="414"/>
        <v>0</v>
      </c>
      <c r="AD844" s="4"/>
      <c r="AE844" s="4">
        <f t="shared" si="415"/>
        <v>-0.48259842519685048</v>
      </c>
      <c r="AF844" s="22">
        <f t="shared" si="416"/>
        <v>-0.73</v>
      </c>
      <c r="AG844" s="22">
        <f t="shared" si="417"/>
        <v>-1.2125984251968505</v>
      </c>
      <c r="AH844" s="3">
        <f t="shared" si="418"/>
        <v>0</v>
      </c>
      <c r="AI844" s="28" t="b">
        <f t="shared" si="419"/>
        <v>0</v>
      </c>
      <c r="AJ844" s="3">
        <f t="shared" si="420"/>
        <v>4.8126232741617536E-2</v>
      </c>
      <c r="AK844" s="3">
        <f t="shared" si="421"/>
        <v>4.8126232741617314E-2</v>
      </c>
      <c r="AL844" s="26">
        <f t="shared" si="422"/>
        <v>2.9921259842519685</v>
      </c>
      <c r="AM844" s="26">
        <f ca="1">IF(RAND()&lt;J844,H844*F844,I844*G844)-1</f>
        <v>0.27</v>
      </c>
      <c r="AN844" s="26">
        <f ca="1">IF(RAND()&lt;(J844+(2*F844-1)*Sheet2!D$109),H844*F844,I844*G844)-1</f>
        <v>0.27</v>
      </c>
      <c r="AO844" s="3">
        <f t="shared" si="393"/>
        <v>202001</v>
      </c>
    </row>
    <row r="845" spans="1:41" s="3" customFormat="1" x14ac:dyDescent="0.25">
      <c r="A845" s="6">
        <v>43841</v>
      </c>
      <c r="B845" s="1" t="s">
        <v>29</v>
      </c>
      <c r="C845" s="1" t="s">
        <v>36</v>
      </c>
      <c r="D845">
        <v>12</v>
      </c>
      <c r="E845" s="1">
        <v>28</v>
      </c>
      <c r="F845">
        <f t="shared" si="394"/>
        <v>0</v>
      </c>
      <c r="G845">
        <f t="shared" si="395"/>
        <v>1</v>
      </c>
      <c r="H845" s="4">
        <v>1.22</v>
      </c>
      <c r="I845" s="4">
        <v>4.5</v>
      </c>
      <c r="J845" s="4">
        <f t="shared" si="396"/>
        <v>0.81967213114754101</v>
      </c>
      <c r="K845" s="4">
        <f t="shared" si="397"/>
        <v>0.22222222222222221</v>
      </c>
      <c r="L845" s="17">
        <f t="shared" si="398"/>
        <v>0.84967213114754103</v>
      </c>
      <c r="M845" s="17">
        <f t="shared" si="399"/>
        <v>0.19222222222222221</v>
      </c>
      <c r="N845" s="34">
        <f t="shared" si="400"/>
        <v>1.1769245610650201</v>
      </c>
      <c r="O845" s="12">
        <f t="shared" si="401"/>
        <v>5.202312138728324</v>
      </c>
      <c r="P845" s="4">
        <f t="shared" si="402"/>
        <v>202001</v>
      </c>
      <c r="Q845" s="17">
        <f t="shared" si="403"/>
        <v>0.27111111111111108</v>
      </c>
      <c r="R845" s="17">
        <f t="shared" si="404"/>
        <v>-4.8311688311688314</v>
      </c>
      <c r="S845" s="16">
        <f t="shared" si="405"/>
        <v>-4.5600577200577206</v>
      </c>
      <c r="T845" s="5">
        <f t="shared" si="406"/>
        <v>3.6885245901639343</v>
      </c>
      <c r="U845" s="21">
        <f t="shared" si="407"/>
        <v>0</v>
      </c>
      <c r="V845" s="5"/>
      <c r="W845" s="5">
        <f t="shared" si="408"/>
        <v>-1</v>
      </c>
      <c r="X845" s="4">
        <f t="shared" si="409"/>
        <v>-1</v>
      </c>
      <c r="Y845" s="4">
        <f t="shared" si="410"/>
        <v>0</v>
      </c>
      <c r="Z845" s="21">
        <f t="shared" si="411"/>
        <v>2020</v>
      </c>
      <c r="AA845" s="4">
        <f t="shared" si="412"/>
        <v>3.5</v>
      </c>
      <c r="AB845" s="4">
        <f t="shared" si="413"/>
        <v>-0.77777777777777779</v>
      </c>
      <c r="AC845" s="4">
        <f t="shared" si="414"/>
        <v>-4.2777777777777777</v>
      </c>
      <c r="AD845" s="4"/>
      <c r="AE845" s="4">
        <f t="shared" si="415"/>
        <v>-0.40032786885245897</v>
      </c>
      <c r="AF845" s="22">
        <f t="shared" si="416"/>
        <v>2.5</v>
      </c>
      <c r="AG845" s="22">
        <f t="shared" si="417"/>
        <v>-1.7777777777777777</v>
      </c>
      <c r="AH845" s="3">
        <f t="shared" si="418"/>
        <v>0</v>
      </c>
      <c r="AI845" s="28" t="b">
        <f t="shared" si="419"/>
        <v>0</v>
      </c>
      <c r="AJ845" s="3">
        <f t="shared" si="420"/>
        <v>4.0209790209790097E-2</v>
      </c>
      <c r="AK845" s="3">
        <f t="shared" si="421"/>
        <v>4.0209790209790319E-2</v>
      </c>
      <c r="AL845" s="26">
        <f t="shared" si="422"/>
        <v>3.6885245901639343</v>
      </c>
      <c r="AM845" s="26">
        <f ca="1">IF(RAND()&lt;J845,H845*F845,I845*G845)-1</f>
        <v>3.5</v>
      </c>
      <c r="AN845" s="26">
        <f ca="1">IF(RAND()&lt;(J845+(2*F845-1)*Sheet2!D$109),H845*F845,I845*G845)-1</f>
        <v>-1</v>
      </c>
      <c r="AO845" s="3">
        <f t="shared" si="393"/>
        <v>202001</v>
      </c>
    </row>
    <row r="846" spans="1:41" s="3" customFormat="1" x14ac:dyDescent="0.25">
      <c r="A846" s="6">
        <v>43841</v>
      </c>
      <c r="B846" s="1" t="s">
        <v>24</v>
      </c>
      <c r="C846" s="1" t="s">
        <v>46</v>
      </c>
      <c r="D846">
        <v>27</v>
      </c>
      <c r="E846" s="1">
        <v>10</v>
      </c>
      <c r="F846">
        <f t="shared" si="394"/>
        <v>1</v>
      </c>
      <c r="G846">
        <f t="shared" si="395"/>
        <v>0</v>
      </c>
      <c r="H846" s="4">
        <v>1.33</v>
      </c>
      <c r="I846" s="4">
        <v>3.4</v>
      </c>
      <c r="J846" s="4">
        <f t="shared" si="396"/>
        <v>0.75187969924812026</v>
      </c>
      <c r="K846" s="4">
        <f t="shared" si="397"/>
        <v>0.29411764705882354</v>
      </c>
      <c r="L846" s="17">
        <f t="shared" si="398"/>
        <v>0.72187969924812023</v>
      </c>
      <c r="M846" s="17">
        <f t="shared" si="399"/>
        <v>0.32411764705882351</v>
      </c>
      <c r="N846" s="34">
        <f t="shared" si="400"/>
        <v>1.3852723674617229</v>
      </c>
      <c r="O846" s="12">
        <f t="shared" si="401"/>
        <v>3.0852994555353903</v>
      </c>
      <c r="P846" s="4">
        <f t="shared" si="402"/>
        <v>202001</v>
      </c>
      <c r="Q846" s="17">
        <f t="shared" si="403"/>
        <v>1.33</v>
      </c>
      <c r="R846" s="17">
        <f t="shared" si="404"/>
        <v>-3.4469696969696964</v>
      </c>
      <c r="S846" s="16">
        <f t="shared" si="405"/>
        <v>-2.1169696969696963</v>
      </c>
      <c r="T846" s="5">
        <f t="shared" si="406"/>
        <v>2.5563909774436087</v>
      </c>
      <c r="U846" s="21">
        <f t="shared" si="407"/>
        <v>0</v>
      </c>
      <c r="V846" s="5"/>
      <c r="W846" s="5">
        <f t="shared" si="408"/>
        <v>0.33000000000000007</v>
      </c>
      <c r="X846" s="4">
        <f t="shared" si="409"/>
        <v>-0.24812030075187974</v>
      </c>
      <c r="Y846" s="4">
        <f t="shared" si="410"/>
        <v>-0.57812030075187981</v>
      </c>
      <c r="Z846" s="21">
        <f t="shared" si="411"/>
        <v>2020</v>
      </c>
      <c r="AA846" s="4">
        <f t="shared" si="412"/>
        <v>-1</v>
      </c>
      <c r="AB846" s="4">
        <f t="shared" si="413"/>
        <v>-1</v>
      </c>
      <c r="AC846" s="4">
        <f t="shared" si="414"/>
        <v>0</v>
      </c>
      <c r="AD846" s="4"/>
      <c r="AE846" s="4">
        <f t="shared" si="415"/>
        <v>-0.57812030075187981</v>
      </c>
      <c r="AF846" s="22">
        <f t="shared" si="416"/>
        <v>-0.66999999999999993</v>
      </c>
      <c r="AG846" s="22">
        <f t="shared" si="417"/>
        <v>-1.2481203007518797</v>
      </c>
      <c r="AH846" s="3">
        <f t="shared" si="418"/>
        <v>0</v>
      </c>
      <c r="AI846" s="28" t="b">
        <f t="shared" si="419"/>
        <v>0</v>
      </c>
      <c r="AJ846" s="3">
        <f t="shared" si="420"/>
        <v>4.3974630021141659E-2</v>
      </c>
      <c r="AK846" s="3">
        <f t="shared" si="421"/>
        <v>4.3974630021141659E-2</v>
      </c>
      <c r="AL846" s="26">
        <f t="shared" si="422"/>
        <v>2.5563909774436087</v>
      </c>
      <c r="AM846" s="26">
        <f ca="1">IF(RAND()&lt;J846,H846*F846,I846*G846)-1</f>
        <v>0.33000000000000007</v>
      </c>
      <c r="AN846" s="26">
        <f ca="1">IF(RAND()&lt;(J846+(2*F846-1)*Sheet2!D$109),H846*F846,I846*G846)-1</f>
        <v>-1</v>
      </c>
      <c r="AO846" s="3">
        <f t="shared" si="393"/>
        <v>202001</v>
      </c>
    </row>
    <row r="847" spans="1:41" s="3" customFormat="1" x14ac:dyDescent="0.25">
      <c r="A847" s="6">
        <v>43835</v>
      </c>
      <c r="B847" s="1" t="s">
        <v>41</v>
      </c>
      <c r="C847" s="1" t="s">
        <v>47</v>
      </c>
      <c r="D847">
        <v>9</v>
      </c>
      <c r="E847" s="1">
        <v>17</v>
      </c>
      <c r="F847">
        <f t="shared" si="394"/>
        <v>0</v>
      </c>
      <c r="G847">
        <f t="shared" si="395"/>
        <v>1</v>
      </c>
      <c r="H847" s="4">
        <v>2</v>
      </c>
      <c r="I847" s="4">
        <v>1.83</v>
      </c>
      <c r="J847" s="4">
        <f t="shared" si="396"/>
        <v>0.5</v>
      </c>
      <c r="K847" s="4">
        <f t="shared" si="397"/>
        <v>0.54644808743169393</v>
      </c>
      <c r="L847" s="17">
        <f t="shared" si="398"/>
        <v>0.53</v>
      </c>
      <c r="M847" s="17">
        <f t="shared" si="399"/>
        <v>0.5164480874316939</v>
      </c>
      <c r="N847" s="34">
        <f t="shared" si="400"/>
        <v>1.8867924528301885</v>
      </c>
      <c r="O847" s="12">
        <f t="shared" si="401"/>
        <v>1.9363030367156917</v>
      </c>
      <c r="P847" s="4">
        <f t="shared" si="402"/>
        <v>202001</v>
      </c>
      <c r="Q847" s="17">
        <f t="shared" si="403"/>
        <v>1.0928961748633879</v>
      </c>
      <c r="R847" s="17">
        <f t="shared" si="404"/>
        <v>-2.2048192771084336</v>
      </c>
      <c r="S847" s="16">
        <f t="shared" si="405"/>
        <v>-1.1119231022450458</v>
      </c>
      <c r="T847" s="5">
        <f t="shared" si="406"/>
        <v>0.91500000000000004</v>
      </c>
      <c r="U847" s="21">
        <f t="shared" si="407"/>
        <v>0</v>
      </c>
      <c r="V847" s="5"/>
      <c r="W847" s="5">
        <f t="shared" si="408"/>
        <v>-1</v>
      </c>
      <c r="X847" s="4">
        <f t="shared" si="409"/>
        <v>-1</v>
      </c>
      <c r="Y847" s="4">
        <f t="shared" si="410"/>
        <v>0</v>
      </c>
      <c r="Z847" s="21">
        <f t="shared" si="411"/>
        <v>2020</v>
      </c>
      <c r="AA847" s="4">
        <f t="shared" si="412"/>
        <v>0.83000000000000007</v>
      </c>
      <c r="AB847" s="4">
        <f t="shared" si="413"/>
        <v>-0.45355191256830607</v>
      </c>
      <c r="AC847" s="4">
        <f t="shared" si="414"/>
        <v>-1.2835519125683061</v>
      </c>
      <c r="AD847" s="4"/>
      <c r="AE847" s="4">
        <f t="shared" si="415"/>
        <v>-1.5</v>
      </c>
      <c r="AF847" s="22">
        <f t="shared" si="416"/>
        <v>-0.16999999999999993</v>
      </c>
      <c r="AG847" s="22">
        <f t="shared" si="417"/>
        <v>-1.4535519125683061</v>
      </c>
      <c r="AH847" s="3">
        <f t="shared" si="418"/>
        <v>0</v>
      </c>
      <c r="AI847" s="28" t="b">
        <f t="shared" si="419"/>
        <v>0</v>
      </c>
      <c r="AJ847" s="3">
        <f t="shared" si="420"/>
        <v>4.4386422976501305E-2</v>
      </c>
      <c r="AK847" s="3">
        <f t="shared" si="421"/>
        <v>4.4386422976501305E-2</v>
      </c>
      <c r="AL847" s="26">
        <f t="shared" si="422"/>
        <v>0.91500000000000004</v>
      </c>
      <c r="AM847" s="26">
        <f ca="1">IF(RAND()&lt;J847,H847*F847,I847*G847)-1</f>
        <v>0.83000000000000007</v>
      </c>
      <c r="AN847" s="26">
        <f ca="1">IF(RAND()&lt;(J847+(2*F847-1)*Sheet2!D$109),H847*F847,I847*G847)-1</f>
        <v>0.83000000000000007</v>
      </c>
      <c r="AO847" s="3">
        <f t="shared" si="393"/>
        <v>202001</v>
      </c>
    </row>
    <row r="848" spans="1:41" s="3" customFormat="1" x14ac:dyDescent="0.25">
      <c r="A848" s="6">
        <v>43835</v>
      </c>
      <c r="B848" s="1" t="s">
        <v>28</v>
      </c>
      <c r="C848" s="1" t="s">
        <v>46</v>
      </c>
      <c r="D848">
        <v>20</v>
      </c>
      <c r="E848" s="1">
        <v>26</v>
      </c>
      <c r="F848">
        <f t="shared" si="394"/>
        <v>0</v>
      </c>
      <c r="G848">
        <f t="shared" si="395"/>
        <v>1</v>
      </c>
      <c r="H848" s="4">
        <v>1.33</v>
      </c>
      <c r="I848" s="4">
        <v>3.4</v>
      </c>
      <c r="J848" s="4">
        <f t="shared" si="396"/>
        <v>0.75187969924812026</v>
      </c>
      <c r="K848" s="4">
        <f t="shared" si="397"/>
        <v>0.29411764705882354</v>
      </c>
      <c r="L848" s="17">
        <f t="shared" si="398"/>
        <v>0.78187969924812029</v>
      </c>
      <c r="M848" s="17">
        <f t="shared" si="399"/>
        <v>0.26411764705882357</v>
      </c>
      <c r="N848" s="34">
        <f t="shared" si="400"/>
        <v>1.2789691316472738</v>
      </c>
      <c r="O848" s="12">
        <f t="shared" si="401"/>
        <v>3.786191536748329</v>
      </c>
      <c r="P848" s="4">
        <f t="shared" si="402"/>
        <v>202001</v>
      </c>
      <c r="Q848" s="17">
        <f t="shared" si="403"/>
        <v>0.39117647058823535</v>
      </c>
      <c r="R848" s="17">
        <f t="shared" si="404"/>
        <v>-3.4469696969696964</v>
      </c>
      <c r="S848" s="16">
        <f t="shared" si="405"/>
        <v>-3.0557932263814611</v>
      </c>
      <c r="T848" s="5">
        <f t="shared" si="406"/>
        <v>2.5563909774436087</v>
      </c>
      <c r="U848" s="21">
        <f t="shared" si="407"/>
        <v>0</v>
      </c>
      <c r="V848" s="5"/>
      <c r="W848" s="5">
        <f t="shared" si="408"/>
        <v>-1</v>
      </c>
      <c r="X848" s="4">
        <f t="shared" si="409"/>
        <v>-1</v>
      </c>
      <c r="Y848" s="4">
        <f t="shared" si="410"/>
        <v>0</v>
      </c>
      <c r="Z848" s="21">
        <f t="shared" si="411"/>
        <v>2020</v>
      </c>
      <c r="AA848" s="4">
        <f t="shared" si="412"/>
        <v>2.4</v>
      </c>
      <c r="AB848" s="4">
        <f t="shared" si="413"/>
        <v>-0.70588235294117641</v>
      </c>
      <c r="AC848" s="4">
        <f t="shared" si="414"/>
        <v>-3.1058823529411761</v>
      </c>
      <c r="AD848" s="4"/>
      <c r="AE848" s="4">
        <f t="shared" si="415"/>
        <v>-0.57812030075187981</v>
      </c>
      <c r="AF848" s="22">
        <f t="shared" si="416"/>
        <v>1.4</v>
      </c>
      <c r="AG848" s="22">
        <f t="shared" si="417"/>
        <v>-1.7058823529411764</v>
      </c>
      <c r="AH848" s="3">
        <f t="shared" si="418"/>
        <v>0</v>
      </c>
      <c r="AI848" s="28" t="b">
        <f t="shared" si="419"/>
        <v>0</v>
      </c>
      <c r="AJ848" s="3">
        <f t="shared" si="420"/>
        <v>4.3974630021141659E-2</v>
      </c>
      <c r="AK848" s="3">
        <f t="shared" si="421"/>
        <v>4.3974630021141659E-2</v>
      </c>
      <c r="AL848" s="26">
        <f t="shared" si="422"/>
        <v>2.5563909774436087</v>
      </c>
      <c r="AM848" s="26">
        <f ca="1">IF(RAND()&lt;J848,H848*F848,I848*G848)-1</f>
        <v>-1</v>
      </c>
      <c r="AN848" s="26">
        <f ca="1">IF(RAND()&lt;(J848+(2*F848-1)*Sheet2!D$109),H848*F848,I848*G848)-1</f>
        <v>-1</v>
      </c>
      <c r="AO848" s="3">
        <f t="shared" si="393"/>
        <v>202001</v>
      </c>
    </row>
    <row r="849" spans="1:41" s="3" customFormat="1" x14ac:dyDescent="0.25">
      <c r="A849" s="6">
        <v>43834</v>
      </c>
      <c r="B849" s="1" t="s">
        <v>38</v>
      </c>
      <c r="C849" s="1" t="s">
        <v>36</v>
      </c>
      <c r="D849">
        <v>13</v>
      </c>
      <c r="E849" s="1">
        <v>20</v>
      </c>
      <c r="F849">
        <f t="shared" si="394"/>
        <v>0</v>
      </c>
      <c r="G849">
        <f t="shared" si="395"/>
        <v>1</v>
      </c>
      <c r="H849" s="4">
        <v>1.45</v>
      </c>
      <c r="I849" s="4">
        <v>2.8</v>
      </c>
      <c r="J849" s="4">
        <f t="shared" si="396"/>
        <v>0.68965517241379315</v>
      </c>
      <c r="K849" s="4">
        <f t="shared" si="397"/>
        <v>0.35714285714285715</v>
      </c>
      <c r="L849" s="17">
        <f t="shared" si="398"/>
        <v>0.71965517241379318</v>
      </c>
      <c r="M849" s="17">
        <f t="shared" si="399"/>
        <v>0.32714285714285718</v>
      </c>
      <c r="N849" s="34">
        <f t="shared" si="400"/>
        <v>1.3895543842836606</v>
      </c>
      <c r="O849" s="12">
        <f t="shared" si="401"/>
        <v>3.0567685589519646</v>
      </c>
      <c r="P849" s="4">
        <f t="shared" si="402"/>
        <v>202001</v>
      </c>
      <c r="Q849" s="17">
        <f t="shared" si="403"/>
        <v>0.5178571428571429</v>
      </c>
      <c r="R849" s="17">
        <f t="shared" si="404"/>
        <v>-2.7777777777777777</v>
      </c>
      <c r="S849" s="16">
        <f t="shared" si="405"/>
        <v>-2.2599206349206349</v>
      </c>
      <c r="T849" s="5">
        <f t="shared" si="406"/>
        <v>1.9310344827586206</v>
      </c>
      <c r="U849" s="21">
        <f t="shared" si="407"/>
        <v>0</v>
      </c>
      <c r="V849" s="5"/>
      <c r="W849" s="5">
        <f t="shared" si="408"/>
        <v>-1</v>
      </c>
      <c r="X849" s="4">
        <f t="shared" si="409"/>
        <v>-1</v>
      </c>
      <c r="Y849" s="4">
        <f t="shared" si="410"/>
        <v>0</v>
      </c>
      <c r="Z849" s="21">
        <f t="shared" si="411"/>
        <v>2020</v>
      </c>
      <c r="AA849" s="4">
        <f t="shared" si="412"/>
        <v>1.7999999999999998</v>
      </c>
      <c r="AB849" s="4">
        <f t="shared" si="413"/>
        <v>-0.64285714285714279</v>
      </c>
      <c r="AC849" s="4">
        <f t="shared" si="414"/>
        <v>-2.4428571428571426</v>
      </c>
      <c r="AD849" s="4"/>
      <c r="AE849" s="4">
        <f t="shared" si="415"/>
        <v>-0.76034482758620681</v>
      </c>
      <c r="AF849" s="22">
        <f t="shared" si="416"/>
        <v>0.79999999999999982</v>
      </c>
      <c r="AG849" s="22">
        <f t="shared" si="417"/>
        <v>-1.6428571428571428</v>
      </c>
      <c r="AH849" s="3">
        <f t="shared" si="418"/>
        <v>0</v>
      </c>
      <c r="AI849" s="28" t="b">
        <f t="shared" si="419"/>
        <v>0</v>
      </c>
      <c r="AJ849" s="3">
        <f t="shared" si="420"/>
        <v>4.4705882352941262E-2</v>
      </c>
      <c r="AK849" s="3">
        <f t="shared" si="421"/>
        <v>4.4705882352941262E-2</v>
      </c>
      <c r="AL849" s="26">
        <f t="shared" si="422"/>
        <v>1.9310344827586206</v>
      </c>
      <c r="AM849" s="26">
        <f ca="1">IF(RAND()&lt;J849,H849*F849,I849*G849)-1</f>
        <v>1.7999999999999998</v>
      </c>
      <c r="AN849" s="26">
        <f ca="1">IF(RAND()&lt;(J849+(2*F849-1)*Sheet2!D$109),H849*F849,I849*G849)-1</f>
        <v>1.7999999999999998</v>
      </c>
      <c r="AO849" s="3">
        <f t="shared" si="393"/>
        <v>202001</v>
      </c>
    </row>
    <row r="850" spans="1:41" s="3" customFormat="1" x14ac:dyDescent="0.25">
      <c r="A850" s="6">
        <v>43834</v>
      </c>
      <c r="B850" s="1" t="s">
        <v>33</v>
      </c>
      <c r="C850" s="1" t="s">
        <v>32</v>
      </c>
      <c r="D850">
        <v>22</v>
      </c>
      <c r="E850" s="1">
        <v>19</v>
      </c>
      <c r="F850">
        <f t="shared" si="394"/>
        <v>1</v>
      </c>
      <c r="G850">
        <f t="shared" si="395"/>
        <v>0</v>
      </c>
      <c r="H850" s="4">
        <v>1.5</v>
      </c>
      <c r="I850" s="4">
        <v>2.7</v>
      </c>
      <c r="J850" s="4">
        <f t="shared" si="396"/>
        <v>0.66666666666666663</v>
      </c>
      <c r="K850" s="4">
        <f t="shared" si="397"/>
        <v>0.37037037037037035</v>
      </c>
      <c r="L850" s="17">
        <f t="shared" si="398"/>
        <v>0.6366666666666666</v>
      </c>
      <c r="M850" s="17">
        <f t="shared" si="399"/>
        <v>0.40037037037037038</v>
      </c>
      <c r="N850" s="34">
        <f t="shared" si="400"/>
        <v>1.5706806282722514</v>
      </c>
      <c r="O850" s="12">
        <f t="shared" si="401"/>
        <v>2.497687326549491</v>
      </c>
      <c r="P850" s="4">
        <f t="shared" si="402"/>
        <v>202001</v>
      </c>
      <c r="Q850" s="17">
        <f t="shared" si="403"/>
        <v>1.5</v>
      </c>
      <c r="R850" s="17">
        <f t="shared" si="404"/>
        <v>-2.5882352941176467</v>
      </c>
      <c r="S850" s="16">
        <f t="shared" si="405"/>
        <v>-1.0882352941176467</v>
      </c>
      <c r="T850" s="5">
        <f t="shared" si="406"/>
        <v>1.8</v>
      </c>
      <c r="U850" s="21">
        <f t="shared" si="407"/>
        <v>0</v>
      </c>
      <c r="V850" s="5"/>
      <c r="W850" s="5">
        <f t="shared" si="408"/>
        <v>0.5</v>
      </c>
      <c r="X850" s="4">
        <f t="shared" si="409"/>
        <v>-0.33333333333333337</v>
      </c>
      <c r="Y850" s="4">
        <f t="shared" si="410"/>
        <v>-0.83333333333333337</v>
      </c>
      <c r="Z850" s="21">
        <f t="shared" si="411"/>
        <v>2020</v>
      </c>
      <c r="AA850" s="4">
        <f t="shared" si="412"/>
        <v>-1</v>
      </c>
      <c r="AB850" s="4">
        <f t="shared" si="413"/>
        <v>-1</v>
      </c>
      <c r="AC850" s="4">
        <f t="shared" si="414"/>
        <v>0</v>
      </c>
      <c r="AD850" s="4"/>
      <c r="AE850" s="4">
        <f t="shared" si="415"/>
        <v>-0.83333333333333337</v>
      </c>
      <c r="AF850" s="22">
        <f t="shared" si="416"/>
        <v>-0.5</v>
      </c>
      <c r="AG850" s="22">
        <f t="shared" si="417"/>
        <v>-1.3333333333333335</v>
      </c>
      <c r="AH850" s="3">
        <f t="shared" si="418"/>
        <v>0</v>
      </c>
      <c r="AI850" s="28" t="b">
        <f t="shared" si="419"/>
        <v>0</v>
      </c>
      <c r="AJ850" s="3">
        <f t="shared" si="420"/>
        <v>3.5714285714285587E-2</v>
      </c>
      <c r="AK850" s="3">
        <f t="shared" si="421"/>
        <v>3.5714285714285587E-2</v>
      </c>
      <c r="AL850" s="26">
        <f t="shared" si="422"/>
        <v>1.8</v>
      </c>
      <c r="AM850" s="26">
        <f ca="1">IF(RAND()&lt;J850,H850*F850,I850*G850)-1</f>
        <v>-1</v>
      </c>
      <c r="AN850" s="26">
        <f ca="1">IF(RAND()&lt;(J850+(2*F850-1)*Sheet2!D$109),H850*F850,I850*G850)-1</f>
        <v>0.5</v>
      </c>
      <c r="AO850" s="3">
        <f t="shared" si="393"/>
        <v>202001</v>
      </c>
    </row>
    <row r="851" spans="1:41" s="3" customFormat="1" x14ac:dyDescent="0.25">
      <c r="A851" s="6">
        <v>43828</v>
      </c>
      <c r="B851" s="1" t="s">
        <v>47</v>
      </c>
      <c r="C851" s="1" t="s">
        <v>24</v>
      </c>
      <c r="D851">
        <v>21</v>
      </c>
      <c r="E851" s="1">
        <v>26</v>
      </c>
      <c r="F851">
        <f t="shared" si="394"/>
        <v>0</v>
      </c>
      <c r="G851">
        <f t="shared" si="395"/>
        <v>1</v>
      </c>
      <c r="H851" s="4">
        <v>2.2999999999999998</v>
      </c>
      <c r="I851" s="4">
        <v>1.66</v>
      </c>
      <c r="J851" s="4">
        <f t="shared" si="396"/>
        <v>0.43478260869565222</v>
      </c>
      <c r="K851" s="4">
        <f t="shared" si="397"/>
        <v>0.60240963855421692</v>
      </c>
      <c r="L851" s="17">
        <f t="shared" si="398"/>
        <v>0.46478260869565224</v>
      </c>
      <c r="M851" s="17">
        <f t="shared" si="399"/>
        <v>0.57240963855421689</v>
      </c>
      <c r="N851" s="34">
        <f t="shared" si="400"/>
        <v>2.1515434985968191</v>
      </c>
      <c r="O851" s="12">
        <f t="shared" si="401"/>
        <v>1.7470006314460114</v>
      </c>
      <c r="P851" s="4">
        <f t="shared" si="402"/>
        <v>201912</v>
      </c>
      <c r="Q851" s="17">
        <f t="shared" si="403"/>
        <v>1.3855421686746987</v>
      </c>
      <c r="R851" s="17">
        <f t="shared" si="404"/>
        <v>-2.2843822843822847</v>
      </c>
      <c r="S851" s="16">
        <f t="shared" si="405"/>
        <v>-0.89884011570758604</v>
      </c>
      <c r="T851" s="5">
        <f t="shared" si="406"/>
        <v>0.72173913043478266</v>
      </c>
      <c r="U851" s="21">
        <f t="shared" si="407"/>
        <v>0</v>
      </c>
      <c r="V851" s="5"/>
      <c r="W851" s="5">
        <f t="shared" si="408"/>
        <v>-1</v>
      </c>
      <c r="X851" s="4">
        <f t="shared" si="409"/>
        <v>-1</v>
      </c>
      <c r="Y851" s="4">
        <f t="shared" si="410"/>
        <v>0</v>
      </c>
      <c r="Z851" s="21">
        <f t="shared" si="411"/>
        <v>2019</v>
      </c>
      <c r="AA851" s="4">
        <f t="shared" si="412"/>
        <v>0.65999999999999992</v>
      </c>
      <c r="AB851" s="4">
        <f t="shared" si="413"/>
        <v>-0.39759036144578308</v>
      </c>
      <c r="AC851" s="4">
        <f t="shared" si="414"/>
        <v>-1.0575903614457829</v>
      </c>
      <c r="AD851" s="4"/>
      <c r="AE851" s="4">
        <f t="shared" si="415"/>
        <v>-1.8652173913043475</v>
      </c>
      <c r="AF851" s="22">
        <f t="shared" si="416"/>
        <v>-0.34000000000000008</v>
      </c>
      <c r="AG851" s="22">
        <f t="shared" si="417"/>
        <v>-1.3975903614457832</v>
      </c>
      <c r="AH851" s="3">
        <f t="shared" si="418"/>
        <v>0</v>
      </c>
      <c r="AI851" s="28" t="b">
        <f t="shared" si="419"/>
        <v>0</v>
      </c>
      <c r="AJ851" s="3">
        <f t="shared" si="420"/>
        <v>3.5858585858585923E-2</v>
      </c>
      <c r="AK851" s="3">
        <f t="shared" si="421"/>
        <v>3.5858585858585923E-2</v>
      </c>
      <c r="AL851" s="26">
        <f t="shared" si="422"/>
        <v>0.72173913043478266</v>
      </c>
      <c r="AM851" s="26">
        <f ca="1">IF(RAND()&lt;J851,H851*F851,I851*G851)-1</f>
        <v>-1</v>
      </c>
      <c r="AN851" s="26">
        <f ca="1">IF(RAND()&lt;(J851+(2*F851-1)*Sheet2!D$109),H851*F851,I851*G851)-1</f>
        <v>0.65999999999999992</v>
      </c>
      <c r="AO851" s="3">
        <f t="shared" si="393"/>
        <v>201912</v>
      </c>
    </row>
    <row r="852" spans="1:41" s="3" customFormat="1" x14ac:dyDescent="0.25">
      <c r="A852" s="6">
        <v>43828</v>
      </c>
      <c r="B852" s="1" t="s">
        <v>21</v>
      </c>
      <c r="C852" s="1" t="s">
        <v>40</v>
      </c>
      <c r="D852">
        <v>16</v>
      </c>
      <c r="E852" s="1">
        <v>15</v>
      </c>
      <c r="F852">
        <f t="shared" si="394"/>
        <v>1</v>
      </c>
      <c r="G852">
        <f t="shared" si="395"/>
        <v>0</v>
      </c>
      <c r="H852" s="4">
        <v>1.52</v>
      </c>
      <c r="I852" s="4">
        <v>2.67</v>
      </c>
      <c r="J852" s="4">
        <f t="shared" si="396"/>
        <v>0.65789473684210531</v>
      </c>
      <c r="K852" s="4">
        <f t="shared" si="397"/>
        <v>0.37453183520599254</v>
      </c>
      <c r="L852" s="17">
        <f t="shared" si="398"/>
        <v>0.62789473684210528</v>
      </c>
      <c r="M852" s="17">
        <f t="shared" si="399"/>
        <v>0.40453183520599256</v>
      </c>
      <c r="N852" s="34">
        <f t="shared" si="400"/>
        <v>1.5926236378876781</v>
      </c>
      <c r="O852" s="12">
        <f t="shared" si="401"/>
        <v>2.47199333395056</v>
      </c>
      <c r="P852" s="4">
        <f t="shared" si="402"/>
        <v>201912</v>
      </c>
      <c r="Q852" s="17">
        <f t="shared" si="403"/>
        <v>1.52</v>
      </c>
      <c r="R852" s="17">
        <f t="shared" si="404"/>
        <v>-2.521879318286504</v>
      </c>
      <c r="S852" s="16">
        <f t="shared" si="405"/>
        <v>-1.001879318286504</v>
      </c>
      <c r="T852" s="5">
        <f t="shared" si="406"/>
        <v>1.756578947368421</v>
      </c>
      <c r="U852" s="21">
        <f t="shared" si="407"/>
        <v>0</v>
      </c>
      <c r="V852" s="5"/>
      <c r="W852" s="5">
        <f t="shared" si="408"/>
        <v>0.52</v>
      </c>
      <c r="X852" s="4">
        <f t="shared" si="409"/>
        <v>-0.34210526315789469</v>
      </c>
      <c r="Y852" s="4">
        <f t="shared" si="410"/>
        <v>-0.86210526315789471</v>
      </c>
      <c r="Z852" s="21">
        <f t="shared" si="411"/>
        <v>2019</v>
      </c>
      <c r="AA852" s="4">
        <f t="shared" si="412"/>
        <v>-1</v>
      </c>
      <c r="AB852" s="4">
        <f t="shared" si="413"/>
        <v>-1</v>
      </c>
      <c r="AC852" s="4">
        <f t="shared" si="414"/>
        <v>0</v>
      </c>
      <c r="AD852" s="4"/>
      <c r="AE852" s="4">
        <f t="shared" si="415"/>
        <v>-0.86210526315789449</v>
      </c>
      <c r="AF852" s="22">
        <f t="shared" si="416"/>
        <v>-0.48</v>
      </c>
      <c r="AG852" s="22">
        <f t="shared" si="417"/>
        <v>-1.3421052631578947</v>
      </c>
      <c r="AH852" s="3">
        <f t="shared" si="418"/>
        <v>0</v>
      </c>
      <c r="AI852" s="28" t="b">
        <f t="shared" si="419"/>
        <v>0</v>
      </c>
      <c r="AJ852" s="3">
        <f t="shared" si="420"/>
        <v>3.1408114558472477E-2</v>
      </c>
      <c r="AK852" s="3">
        <f t="shared" si="421"/>
        <v>3.1408114558472588E-2</v>
      </c>
      <c r="AL852" s="26">
        <f t="shared" si="422"/>
        <v>1.756578947368421</v>
      </c>
      <c r="AM852" s="26">
        <f ca="1">IF(RAND()&lt;J852,H852*F852,I852*G852)-1</f>
        <v>-1</v>
      </c>
      <c r="AN852" s="26">
        <f ca="1">IF(RAND()&lt;(J852+(2*F852-1)*Sheet2!D$109),H852*F852,I852*G852)-1</f>
        <v>0.52</v>
      </c>
      <c r="AO852" s="3">
        <f t="shared" si="393"/>
        <v>201912</v>
      </c>
    </row>
    <row r="853" spans="1:41" s="3" customFormat="1" x14ac:dyDescent="0.25">
      <c r="A853" s="6">
        <v>43828</v>
      </c>
      <c r="B853" s="1" t="s">
        <v>55</v>
      </c>
      <c r="C853" s="1" t="s">
        <v>49</v>
      </c>
      <c r="D853">
        <v>31</v>
      </c>
      <c r="E853" s="1">
        <v>24</v>
      </c>
      <c r="F853">
        <f t="shared" si="394"/>
        <v>1</v>
      </c>
      <c r="G853">
        <f t="shared" si="395"/>
        <v>0</v>
      </c>
      <c r="H853" s="4">
        <v>1.29</v>
      </c>
      <c r="I853" s="4">
        <v>3.7</v>
      </c>
      <c r="J853" s="4">
        <f t="shared" si="396"/>
        <v>0.77519379844961234</v>
      </c>
      <c r="K853" s="4">
        <f t="shared" si="397"/>
        <v>0.27027027027027023</v>
      </c>
      <c r="L853" s="17">
        <f t="shared" si="398"/>
        <v>0.74519379844961231</v>
      </c>
      <c r="M853" s="17">
        <f t="shared" si="399"/>
        <v>0.3002702702702702</v>
      </c>
      <c r="N853" s="34">
        <f t="shared" si="400"/>
        <v>1.3419327993342351</v>
      </c>
      <c r="O853" s="12">
        <f t="shared" si="401"/>
        <v>3.3303330333033312</v>
      </c>
      <c r="P853" s="4">
        <f t="shared" si="402"/>
        <v>201912</v>
      </c>
      <c r="Q853" s="17">
        <f t="shared" si="403"/>
        <v>1.29</v>
      </c>
      <c r="R853" s="17">
        <f t="shared" si="404"/>
        <v>-3.8186462324393355</v>
      </c>
      <c r="S853" s="16">
        <f t="shared" si="405"/>
        <v>-2.5286462324393355</v>
      </c>
      <c r="T853" s="5">
        <f t="shared" si="406"/>
        <v>2.8682170542635661</v>
      </c>
      <c r="U853" s="21">
        <f t="shared" si="407"/>
        <v>0</v>
      </c>
      <c r="V853" s="5"/>
      <c r="W853" s="5">
        <f t="shared" si="408"/>
        <v>0.29000000000000004</v>
      </c>
      <c r="X853" s="4">
        <f t="shared" si="409"/>
        <v>-0.22480620155038766</v>
      </c>
      <c r="Y853" s="4">
        <f t="shared" si="410"/>
        <v>-0.5148062015503877</v>
      </c>
      <c r="Z853" s="21">
        <f t="shared" si="411"/>
        <v>2019</v>
      </c>
      <c r="AA853" s="4">
        <f t="shared" si="412"/>
        <v>-1</v>
      </c>
      <c r="AB853" s="4">
        <f t="shared" si="413"/>
        <v>-1</v>
      </c>
      <c r="AC853" s="4">
        <f t="shared" si="414"/>
        <v>0</v>
      </c>
      <c r="AD853" s="4"/>
      <c r="AE853" s="4">
        <f t="shared" si="415"/>
        <v>-0.5148062015503877</v>
      </c>
      <c r="AF853" s="22">
        <f t="shared" si="416"/>
        <v>-0.71</v>
      </c>
      <c r="AG853" s="22">
        <f t="shared" si="417"/>
        <v>-1.2248062015503876</v>
      </c>
      <c r="AH853" s="3">
        <f t="shared" si="418"/>
        <v>0</v>
      </c>
      <c r="AI853" s="28" t="b">
        <f t="shared" si="419"/>
        <v>0</v>
      </c>
      <c r="AJ853" s="3">
        <f t="shared" si="420"/>
        <v>4.3486973947895691E-2</v>
      </c>
      <c r="AK853" s="3">
        <f t="shared" si="421"/>
        <v>4.3486973947895691E-2</v>
      </c>
      <c r="AL853" s="26">
        <f t="shared" si="422"/>
        <v>2.8682170542635661</v>
      </c>
      <c r="AM853" s="26">
        <f ca="1">IF(RAND()&lt;J853,H853*F853,I853*G853)-1</f>
        <v>0.29000000000000004</v>
      </c>
      <c r="AN853" s="26">
        <f ca="1">IF(RAND()&lt;(J853+(2*F853-1)*Sheet2!D$109),H853*F853,I853*G853)-1</f>
        <v>0.29000000000000004</v>
      </c>
      <c r="AO853" s="3">
        <f t="shared" si="393"/>
        <v>201912</v>
      </c>
    </row>
    <row r="854" spans="1:41" s="3" customFormat="1" x14ac:dyDescent="0.25">
      <c r="A854" s="6">
        <v>43828</v>
      </c>
      <c r="B854" s="1" t="s">
        <v>29</v>
      </c>
      <c r="C854" s="1" t="s">
        <v>43</v>
      </c>
      <c r="D854">
        <v>28</v>
      </c>
      <c r="E854" s="1">
        <v>10</v>
      </c>
      <c r="F854">
        <f t="shared" si="394"/>
        <v>1</v>
      </c>
      <c r="G854">
        <f t="shared" si="395"/>
        <v>0</v>
      </c>
      <c r="H854" s="4">
        <v>1.83</v>
      </c>
      <c r="I854" s="4">
        <v>2</v>
      </c>
      <c r="J854" s="4">
        <f t="shared" si="396"/>
        <v>0.54644808743169393</v>
      </c>
      <c r="K854" s="4">
        <f t="shared" si="397"/>
        <v>0.5</v>
      </c>
      <c r="L854" s="17">
        <f t="shared" si="398"/>
        <v>0.5164480874316939</v>
      </c>
      <c r="M854" s="17">
        <f t="shared" si="399"/>
        <v>0.53</v>
      </c>
      <c r="N854" s="34">
        <f t="shared" si="400"/>
        <v>1.9363030367156917</v>
      </c>
      <c r="O854" s="12">
        <f t="shared" si="401"/>
        <v>1.8867924528301885</v>
      </c>
      <c r="P854" s="4">
        <f t="shared" si="402"/>
        <v>201912</v>
      </c>
      <c r="Q854" s="17">
        <f t="shared" si="403"/>
        <v>1.83</v>
      </c>
      <c r="R854" s="17">
        <f t="shared" si="404"/>
        <v>-2.2048192771084336</v>
      </c>
      <c r="S854" s="16">
        <f t="shared" si="405"/>
        <v>-0.37481927710843355</v>
      </c>
      <c r="T854" s="5">
        <f t="shared" si="406"/>
        <v>1.0928961748633879</v>
      </c>
      <c r="U854" s="21">
        <f t="shared" si="407"/>
        <v>0</v>
      </c>
      <c r="V854" s="5"/>
      <c r="W854" s="5">
        <f t="shared" si="408"/>
        <v>0.83000000000000007</v>
      </c>
      <c r="X854" s="4">
        <f t="shared" si="409"/>
        <v>-0.45355191256830607</v>
      </c>
      <c r="Y854" s="4">
        <f t="shared" si="410"/>
        <v>-1.2835519125683061</v>
      </c>
      <c r="Z854" s="21">
        <f t="shared" si="411"/>
        <v>2019</v>
      </c>
      <c r="AA854" s="4">
        <f t="shared" si="412"/>
        <v>-1</v>
      </c>
      <c r="AB854" s="4">
        <f t="shared" si="413"/>
        <v>-1</v>
      </c>
      <c r="AC854" s="4">
        <f t="shared" si="414"/>
        <v>0</v>
      </c>
      <c r="AD854" s="4"/>
      <c r="AE854" s="4">
        <f t="shared" si="415"/>
        <v>-1.2835519125683064</v>
      </c>
      <c r="AF854" s="22">
        <f t="shared" si="416"/>
        <v>-0.16999999999999993</v>
      </c>
      <c r="AG854" s="22">
        <f t="shared" si="417"/>
        <v>-1.4535519125683061</v>
      </c>
      <c r="AH854" s="3">
        <f t="shared" si="418"/>
        <v>0</v>
      </c>
      <c r="AI854" s="28" t="b">
        <f t="shared" si="419"/>
        <v>0</v>
      </c>
      <c r="AJ854" s="3">
        <f t="shared" si="420"/>
        <v>4.4386422976501305E-2</v>
      </c>
      <c r="AK854" s="3">
        <f t="shared" si="421"/>
        <v>4.4386422976501305E-2</v>
      </c>
      <c r="AL854" s="26">
        <f t="shared" si="422"/>
        <v>1.0928961748633879</v>
      </c>
      <c r="AM854" s="26">
        <f ca="1">IF(RAND()&lt;J854,H854*F854,I854*G854)-1</f>
        <v>-1</v>
      </c>
      <c r="AN854" s="26">
        <f ca="1">IF(RAND()&lt;(J854+(2*F854-1)*Sheet2!D$109),H854*F854,I854*G854)-1</f>
        <v>0.83000000000000007</v>
      </c>
      <c r="AO854" s="3">
        <f t="shared" si="393"/>
        <v>201912</v>
      </c>
    </row>
    <row r="855" spans="1:41" s="3" customFormat="1" x14ac:dyDescent="0.25">
      <c r="A855" s="6">
        <v>43828</v>
      </c>
      <c r="B855" s="1" t="s">
        <v>32</v>
      </c>
      <c r="C855" s="1" t="s">
        <v>39</v>
      </c>
      <c r="D855">
        <v>6</v>
      </c>
      <c r="E855" s="1">
        <v>13</v>
      </c>
      <c r="F855">
        <f t="shared" si="394"/>
        <v>0</v>
      </c>
      <c r="G855">
        <f t="shared" si="395"/>
        <v>1</v>
      </c>
      <c r="H855" s="4">
        <v>1.86</v>
      </c>
      <c r="I855" s="4">
        <v>1.95</v>
      </c>
      <c r="J855" s="4">
        <f t="shared" si="396"/>
        <v>0.5376344086021505</v>
      </c>
      <c r="K855" s="4">
        <f t="shared" si="397"/>
        <v>0.51282051282051289</v>
      </c>
      <c r="L855" s="17">
        <f t="shared" si="398"/>
        <v>0.56763440860215053</v>
      </c>
      <c r="M855" s="17">
        <f t="shared" si="399"/>
        <v>0.48282051282051286</v>
      </c>
      <c r="N855" s="34">
        <f t="shared" si="400"/>
        <v>1.7616972911536275</v>
      </c>
      <c r="O855" s="12">
        <f t="shared" si="401"/>
        <v>2.0711630377057886</v>
      </c>
      <c r="P855" s="4">
        <f t="shared" si="402"/>
        <v>201912</v>
      </c>
      <c r="Q855" s="17">
        <f t="shared" si="403"/>
        <v>0.9538461538461539</v>
      </c>
      <c r="R855" s="17">
        <f t="shared" si="404"/>
        <v>-2.215422276621787</v>
      </c>
      <c r="S855" s="16">
        <f t="shared" si="405"/>
        <v>-1.261576122775633</v>
      </c>
      <c r="T855" s="5">
        <f t="shared" si="406"/>
        <v>1.0483870967741935</v>
      </c>
      <c r="U855" s="21">
        <f t="shared" si="407"/>
        <v>0</v>
      </c>
      <c r="V855" s="5"/>
      <c r="W855" s="5">
        <f t="shared" si="408"/>
        <v>-1</v>
      </c>
      <c r="X855" s="4">
        <f t="shared" si="409"/>
        <v>-1</v>
      </c>
      <c r="Y855" s="4">
        <f t="shared" si="410"/>
        <v>0</v>
      </c>
      <c r="Z855" s="21">
        <f t="shared" si="411"/>
        <v>2019</v>
      </c>
      <c r="AA855" s="4">
        <f t="shared" si="412"/>
        <v>0.95</v>
      </c>
      <c r="AB855" s="4">
        <f t="shared" si="413"/>
        <v>-0.48717948717948711</v>
      </c>
      <c r="AC855" s="4">
        <f t="shared" si="414"/>
        <v>-1.437179487179487</v>
      </c>
      <c r="AD855" s="4"/>
      <c r="AE855" s="4">
        <f t="shared" si="415"/>
        <v>-1.3223655913978496</v>
      </c>
      <c r="AF855" s="22">
        <f t="shared" si="416"/>
        <v>-5.0000000000000044E-2</v>
      </c>
      <c r="AG855" s="22">
        <f t="shared" si="417"/>
        <v>-1.4871794871794872</v>
      </c>
      <c r="AH855" s="3">
        <f t="shared" si="418"/>
        <v>0</v>
      </c>
      <c r="AI855" s="28" t="b">
        <f t="shared" si="419"/>
        <v>0</v>
      </c>
      <c r="AJ855" s="3">
        <f t="shared" si="420"/>
        <v>4.8031496062992063E-2</v>
      </c>
      <c r="AK855" s="3">
        <f t="shared" si="421"/>
        <v>4.8031496062992285E-2</v>
      </c>
      <c r="AL855" s="26">
        <f t="shared" si="422"/>
        <v>1.0483870967741935</v>
      </c>
      <c r="AM855" s="26">
        <f ca="1">IF(RAND()&lt;J855,H855*F855,I855*G855)-1</f>
        <v>0.95</v>
      </c>
      <c r="AN855" s="26">
        <f ca="1">IF(RAND()&lt;(J855+(2*F855-1)*Sheet2!D$109),H855*F855,I855*G855)-1</f>
        <v>0.95</v>
      </c>
      <c r="AO855" s="3">
        <f t="shared" si="393"/>
        <v>201912</v>
      </c>
    </row>
    <row r="856" spans="1:41" s="3" customFormat="1" x14ac:dyDescent="0.25">
      <c r="A856" s="6">
        <v>43828</v>
      </c>
      <c r="B856" s="1" t="s">
        <v>26</v>
      </c>
      <c r="C856" s="1" t="s">
        <v>28</v>
      </c>
      <c r="D856">
        <v>10</v>
      </c>
      <c r="E856" s="1">
        <v>42</v>
      </c>
      <c r="F856">
        <f t="shared" si="394"/>
        <v>0</v>
      </c>
      <c r="G856">
        <f t="shared" si="395"/>
        <v>1</v>
      </c>
      <c r="H856" s="4">
        <v>5.5</v>
      </c>
      <c r="I856" s="4">
        <v>1.1599999999999999</v>
      </c>
      <c r="J856" s="4">
        <f t="shared" si="396"/>
        <v>0.18181818181818182</v>
      </c>
      <c r="K856" s="4">
        <f t="shared" si="397"/>
        <v>0.86206896551724144</v>
      </c>
      <c r="L856" s="17">
        <f t="shared" si="398"/>
        <v>0.21181818181818182</v>
      </c>
      <c r="M856" s="17">
        <f t="shared" si="399"/>
        <v>0.83206896551724141</v>
      </c>
      <c r="N856" s="34">
        <f t="shared" si="400"/>
        <v>4.7210300429184544</v>
      </c>
      <c r="O856" s="12">
        <f t="shared" si="401"/>
        <v>1.2018234562784915</v>
      </c>
      <c r="P856" s="4">
        <f t="shared" si="402"/>
        <v>201912</v>
      </c>
      <c r="Q856" s="17">
        <f t="shared" si="403"/>
        <v>4.7413793103448283</v>
      </c>
      <c r="R856" s="17">
        <f t="shared" si="404"/>
        <v>-6.4722222222222259</v>
      </c>
      <c r="S856" s="16">
        <f t="shared" si="405"/>
        <v>-1.7308429118773976</v>
      </c>
      <c r="T856" s="5">
        <f t="shared" si="406"/>
        <v>0.21090909090909091</v>
      </c>
      <c r="U856" s="21">
        <f t="shared" si="407"/>
        <v>0</v>
      </c>
      <c r="V856" s="5"/>
      <c r="W856" s="5">
        <f t="shared" si="408"/>
        <v>-1</v>
      </c>
      <c r="X856" s="4">
        <f t="shared" si="409"/>
        <v>-1</v>
      </c>
      <c r="Y856" s="4">
        <f t="shared" si="410"/>
        <v>0</v>
      </c>
      <c r="Z856" s="21">
        <f t="shared" si="411"/>
        <v>2019</v>
      </c>
      <c r="AA856" s="4">
        <f t="shared" si="412"/>
        <v>0.15999999999999992</v>
      </c>
      <c r="AB856" s="4">
        <f t="shared" si="413"/>
        <v>-0.13793103448275856</v>
      </c>
      <c r="AC856" s="4">
        <f t="shared" si="414"/>
        <v>-0.29793103448275848</v>
      </c>
      <c r="AD856" s="4"/>
      <c r="AE856" s="4">
        <f t="shared" si="415"/>
        <v>-5.3181818181818183</v>
      </c>
      <c r="AF856" s="22">
        <f t="shared" si="416"/>
        <v>-0.84000000000000008</v>
      </c>
      <c r="AG856" s="22">
        <f t="shared" si="417"/>
        <v>-1.1379310344827585</v>
      </c>
      <c r="AH856" s="3">
        <f t="shared" si="418"/>
        <v>0</v>
      </c>
      <c r="AI856" s="28" t="b">
        <f t="shared" si="419"/>
        <v>0</v>
      </c>
      <c r="AJ856" s="3">
        <f t="shared" si="420"/>
        <v>4.2042042042042094E-2</v>
      </c>
      <c r="AK856" s="3">
        <f t="shared" si="421"/>
        <v>4.2042042042042094E-2</v>
      </c>
      <c r="AL856" s="26">
        <f t="shared" si="422"/>
        <v>0.21090909090909091</v>
      </c>
      <c r="AM856" s="26">
        <f ca="1">IF(RAND()&lt;J856,H856*F856,I856*G856)-1</f>
        <v>-1</v>
      </c>
      <c r="AN856" s="26">
        <f ca="1">IF(RAND()&lt;(J856+(2*F856-1)*Sheet2!D$109),H856*F856,I856*G856)-1</f>
        <v>0.15999999999999992</v>
      </c>
      <c r="AO856" s="3">
        <f t="shared" si="393"/>
        <v>201912</v>
      </c>
    </row>
    <row r="857" spans="1:41" s="3" customFormat="1" x14ac:dyDescent="0.25">
      <c r="A857" s="6">
        <v>43828</v>
      </c>
      <c r="B857" s="1" t="s">
        <v>30</v>
      </c>
      <c r="C857" s="1" t="s">
        <v>44</v>
      </c>
      <c r="D857">
        <v>33</v>
      </c>
      <c r="E857" s="1">
        <v>23</v>
      </c>
      <c r="F857">
        <f t="shared" si="394"/>
        <v>1</v>
      </c>
      <c r="G857">
        <f t="shared" si="395"/>
        <v>0</v>
      </c>
      <c r="H857" s="4">
        <v>2.35</v>
      </c>
      <c r="I857" s="4">
        <v>1.64</v>
      </c>
      <c r="J857" s="4">
        <f t="shared" si="396"/>
        <v>0.42553191489361702</v>
      </c>
      <c r="K857" s="4">
        <f t="shared" si="397"/>
        <v>0.6097560975609756</v>
      </c>
      <c r="L857" s="17">
        <f t="shared" si="398"/>
        <v>0.39553191489361705</v>
      </c>
      <c r="M857" s="17">
        <f t="shared" si="399"/>
        <v>0.63975609756097562</v>
      </c>
      <c r="N857" s="34">
        <f t="shared" si="400"/>
        <v>2.5282409897794511</v>
      </c>
      <c r="O857" s="12">
        <f t="shared" si="401"/>
        <v>1.5630956919557757</v>
      </c>
      <c r="P857" s="4">
        <f t="shared" si="402"/>
        <v>201912</v>
      </c>
      <c r="Q857" s="17">
        <f t="shared" si="403"/>
        <v>2.35</v>
      </c>
      <c r="R857" s="17">
        <f t="shared" si="404"/>
        <v>-2.3032407407407409</v>
      </c>
      <c r="S857" s="16">
        <f t="shared" si="405"/>
        <v>4.6759259259259167E-2</v>
      </c>
      <c r="T857" s="5">
        <f t="shared" si="406"/>
        <v>0.69787234042553181</v>
      </c>
      <c r="U857" s="21">
        <f t="shared" si="407"/>
        <v>0</v>
      </c>
      <c r="V857" s="5"/>
      <c r="W857" s="5">
        <f t="shared" si="408"/>
        <v>1.35</v>
      </c>
      <c r="X857" s="4">
        <f t="shared" si="409"/>
        <v>-0.57446808510638303</v>
      </c>
      <c r="Y857" s="4">
        <f t="shared" si="410"/>
        <v>-1.9244680851063831</v>
      </c>
      <c r="Z857" s="21">
        <f t="shared" si="411"/>
        <v>2019</v>
      </c>
      <c r="AA857" s="4">
        <f t="shared" si="412"/>
        <v>-1</v>
      </c>
      <c r="AB857" s="4">
        <f t="shared" si="413"/>
        <v>-1</v>
      </c>
      <c r="AC857" s="4">
        <f t="shared" si="414"/>
        <v>0</v>
      </c>
      <c r="AD857" s="4"/>
      <c r="AE857" s="4">
        <f t="shared" si="415"/>
        <v>-1.9244680851063831</v>
      </c>
      <c r="AF857" s="22">
        <f t="shared" si="416"/>
        <v>0.35000000000000009</v>
      </c>
      <c r="AG857" s="22">
        <f t="shared" si="417"/>
        <v>-1.574468085106383</v>
      </c>
      <c r="AH857" s="3">
        <f t="shared" si="418"/>
        <v>0</v>
      </c>
      <c r="AI857" s="28" t="b">
        <f t="shared" si="419"/>
        <v>0</v>
      </c>
      <c r="AJ857" s="3">
        <f t="shared" si="420"/>
        <v>3.4085213032581496E-2</v>
      </c>
      <c r="AK857" s="3">
        <f t="shared" si="421"/>
        <v>3.4085213032581496E-2</v>
      </c>
      <c r="AL857" s="26">
        <f t="shared" si="422"/>
        <v>0.69787234042553181</v>
      </c>
      <c r="AM857" s="26">
        <f ca="1">IF(RAND()&lt;J857,H857*F857,I857*G857)-1</f>
        <v>-1</v>
      </c>
      <c r="AN857" s="26">
        <f ca="1">IF(RAND()&lt;(J857+(2*F857-1)*Sheet2!D$109),H857*F857,I857*G857)-1</f>
        <v>-1</v>
      </c>
      <c r="AO857" s="3">
        <f t="shared" si="393"/>
        <v>201912</v>
      </c>
    </row>
    <row r="858" spans="1:41" s="3" customFormat="1" x14ac:dyDescent="0.25">
      <c r="A858" s="6">
        <v>43828</v>
      </c>
      <c r="B858" s="1" t="s">
        <v>23</v>
      </c>
      <c r="C858" s="1" t="s">
        <v>34</v>
      </c>
      <c r="D858">
        <v>47</v>
      </c>
      <c r="E858" s="1">
        <v>16</v>
      </c>
      <c r="F858">
        <f t="shared" si="394"/>
        <v>1</v>
      </c>
      <c r="G858">
        <f t="shared" si="395"/>
        <v>0</v>
      </c>
      <c r="H858" s="4">
        <v>1.2</v>
      </c>
      <c r="I858" s="4">
        <v>4.75</v>
      </c>
      <c r="J858" s="4">
        <f t="shared" si="396"/>
        <v>0.83333333333333337</v>
      </c>
      <c r="K858" s="4">
        <f t="shared" si="397"/>
        <v>0.21052631578947367</v>
      </c>
      <c r="L858" s="17">
        <f t="shared" si="398"/>
        <v>0.80333333333333334</v>
      </c>
      <c r="M858" s="17">
        <f t="shared" si="399"/>
        <v>0.24052631578947367</v>
      </c>
      <c r="N858" s="34">
        <f t="shared" si="400"/>
        <v>1.2448132780082988</v>
      </c>
      <c r="O858" s="12">
        <f t="shared" si="401"/>
        <v>4.1575492341356677</v>
      </c>
      <c r="P858" s="4">
        <f t="shared" si="402"/>
        <v>201912</v>
      </c>
      <c r="Q858" s="17">
        <f t="shared" si="403"/>
        <v>1.2</v>
      </c>
      <c r="R858" s="17">
        <f t="shared" si="404"/>
        <v>-5.2666666666666675</v>
      </c>
      <c r="S858" s="16">
        <f t="shared" si="405"/>
        <v>-4.0666666666666673</v>
      </c>
      <c r="T858" s="5">
        <f t="shared" si="406"/>
        <v>3.9583333333333335</v>
      </c>
      <c r="U858" s="21">
        <f t="shared" si="407"/>
        <v>0</v>
      </c>
      <c r="V858" s="5"/>
      <c r="W858" s="5">
        <f t="shared" si="408"/>
        <v>0.19999999999999996</v>
      </c>
      <c r="X858" s="4">
        <f t="shared" si="409"/>
        <v>-0.16666666666666663</v>
      </c>
      <c r="Y858" s="4">
        <f t="shared" si="410"/>
        <v>-0.36666666666666659</v>
      </c>
      <c r="Z858" s="21">
        <f t="shared" si="411"/>
        <v>2019</v>
      </c>
      <c r="AA858" s="4">
        <f t="shared" si="412"/>
        <v>-1</v>
      </c>
      <c r="AB858" s="4">
        <f t="shared" si="413"/>
        <v>-1</v>
      </c>
      <c r="AC858" s="4">
        <f t="shared" si="414"/>
        <v>0</v>
      </c>
      <c r="AD858" s="4"/>
      <c r="AE858" s="4">
        <f t="shared" si="415"/>
        <v>-0.36666666666666659</v>
      </c>
      <c r="AF858" s="22">
        <f t="shared" si="416"/>
        <v>-0.8</v>
      </c>
      <c r="AG858" s="22">
        <f t="shared" si="417"/>
        <v>-1.1666666666666665</v>
      </c>
      <c r="AH858" s="3">
        <f t="shared" si="418"/>
        <v>0</v>
      </c>
      <c r="AI858" s="28" t="b">
        <f t="shared" si="419"/>
        <v>0</v>
      </c>
      <c r="AJ858" s="3">
        <f t="shared" si="420"/>
        <v>4.2016806722689037E-2</v>
      </c>
      <c r="AK858" s="3">
        <f t="shared" si="421"/>
        <v>4.2016806722689148E-2</v>
      </c>
      <c r="AL858" s="26">
        <f t="shared" si="422"/>
        <v>3.9583333333333335</v>
      </c>
      <c r="AM858" s="26">
        <f ca="1">IF(RAND()&lt;J858,H858*F858,I858*G858)-1</f>
        <v>0.19999999999999996</v>
      </c>
      <c r="AN858" s="26">
        <f ca="1">IF(RAND()&lt;(J858+(2*F858-1)*Sheet2!D$109),H858*F858,I858*G858)-1</f>
        <v>0.19999999999999996</v>
      </c>
      <c r="AO858" s="3">
        <f t="shared" si="393"/>
        <v>201912</v>
      </c>
    </row>
    <row r="859" spans="1:41" s="3" customFormat="1" x14ac:dyDescent="0.25">
      <c r="A859" s="6">
        <v>43828</v>
      </c>
      <c r="B859" s="1" t="s">
        <v>19</v>
      </c>
      <c r="C859" s="1" t="s">
        <v>48</v>
      </c>
      <c r="D859">
        <v>20</v>
      </c>
      <c r="E859" s="1">
        <v>23</v>
      </c>
      <c r="F859">
        <f t="shared" si="394"/>
        <v>0</v>
      </c>
      <c r="G859">
        <f t="shared" si="395"/>
        <v>1</v>
      </c>
      <c r="H859" s="4">
        <v>4.75</v>
      </c>
      <c r="I859" s="4">
        <v>1.2</v>
      </c>
      <c r="J859" s="4">
        <f t="shared" si="396"/>
        <v>0.21052631578947367</v>
      </c>
      <c r="K859" s="4">
        <f t="shared" si="397"/>
        <v>0.83333333333333337</v>
      </c>
      <c r="L859" s="17">
        <f t="shared" si="398"/>
        <v>0.24052631578947367</v>
      </c>
      <c r="M859" s="17">
        <f t="shared" si="399"/>
        <v>0.80333333333333334</v>
      </c>
      <c r="N859" s="34">
        <f t="shared" si="400"/>
        <v>4.1575492341356677</v>
      </c>
      <c r="O859" s="12">
        <f t="shared" si="401"/>
        <v>1.2448132780082988</v>
      </c>
      <c r="P859" s="4">
        <f t="shared" si="402"/>
        <v>201912</v>
      </c>
      <c r="Q859" s="17">
        <f t="shared" si="403"/>
        <v>3.9583333333333335</v>
      </c>
      <c r="R859" s="17">
        <f t="shared" si="404"/>
        <v>-5.2666666666666675</v>
      </c>
      <c r="S859" s="16">
        <f t="shared" si="405"/>
        <v>-1.308333333333334</v>
      </c>
      <c r="T859" s="5">
        <f t="shared" si="406"/>
        <v>0.25263157894736843</v>
      </c>
      <c r="U859" s="21">
        <f t="shared" si="407"/>
        <v>0</v>
      </c>
      <c r="V859" s="5"/>
      <c r="W859" s="5">
        <f t="shared" si="408"/>
        <v>-1</v>
      </c>
      <c r="X859" s="4">
        <f t="shared" si="409"/>
        <v>-1</v>
      </c>
      <c r="Y859" s="4">
        <f t="shared" si="410"/>
        <v>0</v>
      </c>
      <c r="Z859" s="21">
        <f t="shared" si="411"/>
        <v>2019</v>
      </c>
      <c r="AA859" s="4">
        <f t="shared" si="412"/>
        <v>0.19999999999999996</v>
      </c>
      <c r="AB859" s="4">
        <f t="shared" si="413"/>
        <v>-0.16666666666666663</v>
      </c>
      <c r="AC859" s="4">
        <f t="shared" si="414"/>
        <v>-0.36666666666666659</v>
      </c>
      <c r="AD859" s="4"/>
      <c r="AE859" s="4">
        <f t="shared" si="415"/>
        <v>-4.5394736842105265</v>
      </c>
      <c r="AF859" s="22">
        <f t="shared" si="416"/>
        <v>-0.8</v>
      </c>
      <c r="AG859" s="22">
        <f t="shared" si="417"/>
        <v>-1.1666666666666665</v>
      </c>
      <c r="AH859" s="3">
        <f t="shared" si="418"/>
        <v>0</v>
      </c>
      <c r="AI859" s="28" t="b">
        <f t="shared" si="419"/>
        <v>0</v>
      </c>
      <c r="AJ859" s="3">
        <f t="shared" si="420"/>
        <v>4.2016806722689037E-2</v>
      </c>
      <c r="AK859" s="3">
        <f t="shared" si="421"/>
        <v>4.2016806722689148E-2</v>
      </c>
      <c r="AL859" s="26">
        <f t="shared" si="422"/>
        <v>0.25263157894736843</v>
      </c>
      <c r="AM859" s="26">
        <f ca="1">IF(RAND()&lt;J859,H859*F859,I859*G859)-1</f>
        <v>0.19999999999999996</v>
      </c>
      <c r="AN859" s="26">
        <f ca="1">IF(RAND()&lt;(J859+(2*F859-1)*Sheet2!D$109),H859*F859,I859*G859)-1</f>
        <v>0.19999999999999996</v>
      </c>
      <c r="AO859" s="3">
        <f t="shared" si="393"/>
        <v>201912</v>
      </c>
    </row>
    <row r="860" spans="1:41" s="3" customFormat="1" x14ac:dyDescent="0.25">
      <c r="A860" s="6">
        <v>43828</v>
      </c>
      <c r="B860" s="1" t="s">
        <v>33</v>
      </c>
      <c r="C860" s="1" t="s">
        <v>36</v>
      </c>
      <c r="D860">
        <v>14</v>
      </c>
      <c r="E860" s="1">
        <v>35</v>
      </c>
      <c r="F860">
        <f t="shared" si="394"/>
        <v>0</v>
      </c>
      <c r="G860">
        <f t="shared" si="395"/>
        <v>1</v>
      </c>
      <c r="H860" s="4">
        <v>2.8</v>
      </c>
      <c r="I860" s="4">
        <v>1.45</v>
      </c>
      <c r="J860" s="4">
        <f t="shared" si="396"/>
        <v>0.35714285714285715</v>
      </c>
      <c r="K860" s="4">
        <f t="shared" si="397"/>
        <v>0.68965517241379315</v>
      </c>
      <c r="L860" s="17">
        <f t="shared" si="398"/>
        <v>0.38714285714285712</v>
      </c>
      <c r="M860" s="17">
        <f t="shared" si="399"/>
        <v>0.65965517241379312</v>
      </c>
      <c r="N860" s="34">
        <f t="shared" si="400"/>
        <v>2.5830258302583027</v>
      </c>
      <c r="O860" s="12">
        <f t="shared" si="401"/>
        <v>1.5159435441714584</v>
      </c>
      <c r="P860" s="4">
        <f t="shared" si="402"/>
        <v>201912</v>
      </c>
      <c r="Q860" s="17">
        <f t="shared" si="403"/>
        <v>1.9310344827586206</v>
      </c>
      <c r="R860" s="17">
        <f t="shared" si="404"/>
        <v>-2.7777777777777777</v>
      </c>
      <c r="S860" s="16">
        <f t="shared" si="405"/>
        <v>-0.84674329501915713</v>
      </c>
      <c r="T860" s="5">
        <f t="shared" si="406"/>
        <v>0.5178571428571429</v>
      </c>
      <c r="U860" s="21">
        <f t="shared" si="407"/>
        <v>0</v>
      </c>
      <c r="V860" s="5"/>
      <c r="W860" s="5">
        <f t="shared" si="408"/>
        <v>-1</v>
      </c>
      <c r="X860" s="4">
        <f t="shared" si="409"/>
        <v>-1</v>
      </c>
      <c r="Y860" s="4">
        <f t="shared" si="410"/>
        <v>0</v>
      </c>
      <c r="Z860" s="21">
        <f t="shared" si="411"/>
        <v>2019</v>
      </c>
      <c r="AA860" s="4">
        <f t="shared" si="412"/>
        <v>0.44999999999999996</v>
      </c>
      <c r="AB860" s="4">
        <f t="shared" si="413"/>
        <v>-0.31034482758620685</v>
      </c>
      <c r="AC860" s="4">
        <f t="shared" si="414"/>
        <v>-0.76034482758620681</v>
      </c>
      <c r="AD860" s="4"/>
      <c r="AE860" s="4">
        <f t="shared" si="415"/>
        <v>-2.4428571428571426</v>
      </c>
      <c r="AF860" s="22">
        <f t="shared" si="416"/>
        <v>-0.55000000000000004</v>
      </c>
      <c r="AG860" s="22">
        <f t="shared" si="417"/>
        <v>-1.3103448275862069</v>
      </c>
      <c r="AH860" s="3">
        <f t="shared" si="418"/>
        <v>0</v>
      </c>
      <c r="AI860" s="28" t="b">
        <f t="shared" si="419"/>
        <v>0</v>
      </c>
      <c r="AJ860" s="3">
        <f t="shared" si="420"/>
        <v>4.4705882352941262E-2</v>
      </c>
      <c r="AK860" s="3">
        <f t="shared" si="421"/>
        <v>4.4705882352941262E-2</v>
      </c>
      <c r="AL860" s="26">
        <f t="shared" si="422"/>
        <v>0.5178571428571429</v>
      </c>
      <c r="AM860" s="26">
        <f ca="1">IF(RAND()&lt;J860,H860*F860,I860*G860)-1</f>
        <v>0.44999999999999996</v>
      </c>
      <c r="AN860" s="26">
        <f ca="1">IF(RAND()&lt;(J860+(2*F860-1)*Sheet2!D$109),H860*F860,I860*G860)-1</f>
        <v>0.44999999999999996</v>
      </c>
      <c r="AO860" s="3">
        <f t="shared" si="393"/>
        <v>201912</v>
      </c>
    </row>
    <row r="861" spans="1:41" s="3" customFormat="1" x14ac:dyDescent="0.25">
      <c r="A861" s="6">
        <v>43828</v>
      </c>
      <c r="B861" s="1" t="s">
        <v>42</v>
      </c>
      <c r="C861" s="1" t="s">
        <v>22</v>
      </c>
      <c r="D861">
        <v>38</v>
      </c>
      <c r="E861" s="1">
        <v>20</v>
      </c>
      <c r="F861">
        <f t="shared" si="394"/>
        <v>1</v>
      </c>
      <c r="G861">
        <f t="shared" si="395"/>
        <v>0</v>
      </c>
      <c r="H861" s="4">
        <v>1.9</v>
      </c>
      <c r="I861" s="4">
        <v>1.9</v>
      </c>
      <c r="J861" s="4">
        <f t="shared" si="396"/>
        <v>0.52631578947368418</v>
      </c>
      <c r="K861" s="4">
        <f t="shared" si="397"/>
        <v>0.52631578947368418</v>
      </c>
      <c r="L861" s="17">
        <f t="shared" si="398"/>
        <v>0.49631578947368415</v>
      </c>
      <c r="M861" s="17">
        <f t="shared" si="399"/>
        <v>0.55631578947368421</v>
      </c>
      <c r="N861" s="34">
        <f t="shared" si="400"/>
        <v>2.0148462354188763</v>
      </c>
      <c r="O861" s="12">
        <f t="shared" si="401"/>
        <v>1.7975402081362346</v>
      </c>
      <c r="P861" s="4">
        <f t="shared" si="402"/>
        <v>201912</v>
      </c>
      <c r="Q861" s="17">
        <f t="shared" si="403"/>
        <v>1.9</v>
      </c>
      <c r="R861" s="17">
        <f t="shared" si="404"/>
        <v>-2.2222222222222223</v>
      </c>
      <c r="S861" s="16">
        <f t="shared" si="405"/>
        <v>-0.32222222222222241</v>
      </c>
      <c r="T861" s="5">
        <f t="shared" si="406"/>
        <v>1</v>
      </c>
      <c r="U861" s="21">
        <f t="shared" si="407"/>
        <v>0</v>
      </c>
      <c r="V861" s="5"/>
      <c r="W861" s="5">
        <f t="shared" si="408"/>
        <v>0.89999999999999991</v>
      </c>
      <c r="X861" s="4">
        <f t="shared" si="409"/>
        <v>-0.47368421052631582</v>
      </c>
      <c r="Y861" s="4">
        <f t="shared" si="410"/>
        <v>-1.3736842105263158</v>
      </c>
      <c r="Z861" s="21">
        <f t="shared" si="411"/>
        <v>2019</v>
      </c>
      <c r="AA861" s="4">
        <f t="shared" si="412"/>
        <v>-1</v>
      </c>
      <c r="AB861" s="4">
        <f t="shared" si="413"/>
        <v>-1</v>
      </c>
      <c r="AC861" s="4">
        <f t="shared" si="414"/>
        <v>0</v>
      </c>
      <c r="AD861" s="4"/>
      <c r="AE861" s="4">
        <f t="shared" si="415"/>
        <v>-1.3736842105263158</v>
      </c>
      <c r="AF861" s="22">
        <f t="shared" si="416"/>
        <v>-0.10000000000000009</v>
      </c>
      <c r="AG861" s="22">
        <f t="shared" si="417"/>
        <v>-1.4736842105263159</v>
      </c>
      <c r="AH861" s="3">
        <f t="shared" si="418"/>
        <v>0</v>
      </c>
      <c r="AI861" s="28" t="b">
        <f t="shared" si="419"/>
        <v>0</v>
      </c>
      <c r="AJ861" s="3">
        <f t="shared" si="420"/>
        <v>4.9999999999999933E-2</v>
      </c>
      <c r="AK861" s="3">
        <f t="shared" si="421"/>
        <v>4.9999999999999933E-2</v>
      </c>
      <c r="AL861" s="26">
        <f t="shared" si="422"/>
        <v>1</v>
      </c>
      <c r="AM861" s="26">
        <f ca="1">IF(RAND()&lt;J861,H861*F861,I861*G861)-1</f>
        <v>0.89999999999999991</v>
      </c>
      <c r="AN861" s="26">
        <f ca="1">IF(RAND()&lt;(J861+(2*F861-1)*Sheet2!D$109),H861*F861,I861*G861)-1</f>
        <v>-1</v>
      </c>
      <c r="AO861" s="3">
        <f t="shared" si="393"/>
        <v>201912</v>
      </c>
    </row>
    <row r="862" spans="1:41" s="3" customFormat="1" x14ac:dyDescent="0.25">
      <c r="A862" s="6">
        <v>43828</v>
      </c>
      <c r="B862" s="1" t="s">
        <v>35</v>
      </c>
      <c r="C862" s="1" t="s">
        <v>56</v>
      </c>
      <c r="D862">
        <v>31</v>
      </c>
      <c r="E862" s="1">
        <v>21</v>
      </c>
      <c r="F862">
        <f t="shared" si="394"/>
        <v>1</v>
      </c>
      <c r="G862">
        <f t="shared" si="395"/>
        <v>0</v>
      </c>
      <c r="H862" s="4">
        <v>1.28</v>
      </c>
      <c r="I862" s="4">
        <v>3.75</v>
      </c>
      <c r="J862" s="4">
        <f t="shared" si="396"/>
        <v>0.78125</v>
      </c>
      <c r="K862" s="4">
        <f t="shared" si="397"/>
        <v>0.26666666666666666</v>
      </c>
      <c r="L862" s="17">
        <f t="shared" si="398"/>
        <v>0.75124999999999997</v>
      </c>
      <c r="M862" s="17">
        <f t="shared" si="399"/>
        <v>0.29666666666666663</v>
      </c>
      <c r="N862" s="34">
        <f t="shared" si="400"/>
        <v>1.3311148086522464</v>
      </c>
      <c r="O862" s="12">
        <f t="shared" si="401"/>
        <v>3.3707865168539328</v>
      </c>
      <c r="P862" s="4">
        <f t="shared" si="402"/>
        <v>201912</v>
      </c>
      <c r="Q862" s="17">
        <f t="shared" si="403"/>
        <v>1.28</v>
      </c>
      <c r="R862" s="17">
        <f t="shared" si="404"/>
        <v>-3.9350649350649349</v>
      </c>
      <c r="S862" s="16">
        <f t="shared" si="405"/>
        <v>-2.6550649350649351</v>
      </c>
      <c r="T862" s="5">
        <f t="shared" si="406"/>
        <v>2.9296875</v>
      </c>
      <c r="U862" s="21">
        <f t="shared" si="407"/>
        <v>0</v>
      </c>
      <c r="V862" s="5"/>
      <c r="W862" s="5">
        <f t="shared" si="408"/>
        <v>0.28000000000000003</v>
      </c>
      <c r="X862" s="4">
        <f t="shared" si="409"/>
        <v>-0.21875</v>
      </c>
      <c r="Y862" s="4">
        <f t="shared" si="410"/>
        <v>-0.49875000000000003</v>
      </c>
      <c r="Z862" s="21">
        <f t="shared" si="411"/>
        <v>2019</v>
      </c>
      <c r="AA862" s="4">
        <f t="shared" si="412"/>
        <v>-1</v>
      </c>
      <c r="AB862" s="4">
        <f t="shared" si="413"/>
        <v>-1</v>
      </c>
      <c r="AC862" s="4">
        <f t="shared" si="414"/>
        <v>0</v>
      </c>
      <c r="AD862" s="4"/>
      <c r="AE862" s="4">
        <f t="shared" si="415"/>
        <v>-0.49875000000000003</v>
      </c>
      <c r="AF862" s="22">
        <f t="shared" si="416"/>
        <v>-0.72</v>
      </c>
      <c r="AG862" s="22">
        <f t="shared" si="417"/>
        <v>-1.21875</v>
      </c>
      <c r="AH862" s="3">
        <f t="shared" si="418"/>
        <v>0</v>
      </c>
      <c r="AI862" s="28" t="b">
        <f t="shared" si="419"/>
        <v>0</v>
      </c>
      <c r="AJ862" s="3">
        <f t="shared" si="420"/>
        <v>4.5725646123260466E-2</v>
      </c>
      <c r="AK862" s="3">
        <f t="shared" si="421"/>
        <v>4.5725646123260466E-2</v>
      </c>
      <c r="AL862" s="26">
        <f t="shared" si="422"/>
        <v>2.9296875</v>
      </c>
      <c r="AM862" s="26">
        <f ca="1">IF(RAND()&lt;J862,H862*F862,I862*G862)-1</f>
        <v>-1</v>
      </c>
      <c r="AN862" s="26">
        <f ca="1">IF(RAND()&lt;(J862+(2*F862-1)*Sheet2!D$109),H862*F862,I862*G862)-1</f>
        <v>0.28000000000000003</v>
      </c>
      <c r="AO862" s="3">
        <f t="shared" si="393"/>
        <v>201912</v>
      </c>
    </row>
    <row r="863" spans="1:41" s="3" customFormat="1" x14ac:dyDescent="0.25">
      <c r="A863" s="6">
        <v>43828</v>
      </c>
      <c r="B863" s="1" t="s">
        <v>46</v>
      </c>
      <c r="C863" s="1" t="s">
        <v>31</v>
      </c>
      <c r="D863">
        <v>19</v>
      </c>
      <c r="E863" s="1">
        <v>21</v>
      </c>
      <c r="F863">
        <f t="shared" si="394"/>
        <v>0</v>
      </c>
      <c r="G863">
        <f t="shared" si="395"/>
        <v>1</v>
      </c>
      <c r="H863" s="4">
        <v>1.83</v>
      </c>
      <c r="I863" s="4">
        <v>2</v>
      </c>
      <c r="J863" s="4">
        <f t="shared" si="396"/>
        <v>0.54644808743169393</v>
      </c>
      <c r="K863" s="4">
        <f t="shared" si="397"/>
        <v>0.5</v>
      </c>
      <c r="L863" s="17">
        <f t="shared" si="398"/>
        <v>0.57644808743169396</v>
      </c>
      <c r="M863" s="17">
        <f t="shared" si="399"/>
        <v>0.47</v>
      </c>
      <c r="N863" s="34">
        <f t="shared" si="400"/>
        <v>1.7347615887761874</v>
      </c>
      <c r="O863" s="12">
        <f t="shared" si="401"/>
        <v>2.1276595744680851</v>
      </c>
      <c r="P863" s="4">
        <f t="shared" si="402"/>
        <v>201912</v>
      </c>
      <c r="Q863" s="17">
        <f t="shared" si="403"/>
        <v>0.91500000000000004</v>
      </c>
      <c r="R863" s="17">
        <f t="shared" si="404"/>
        <v>-2.2048192771084336</v>
      </c>
      <c r="S863" s="16">
        <f t="shared" si="405"/>
        <v>-1.2898192771084336</v>
      </c>
      <c r="T863" s="5">
        <f t="shared" si="406"/>
        <v>1.0928961748633879</v>
      </c>
      <c r="U863" s="21">
        <f t="shared" si="407"/>
        <v>0</v>
      </c>
      <c r="V863" s="5"/>
      <c r="W863" s="5">
        <f t="shared" si="408"/>
        <v>-1</v>
      </c>
      <c r="X863" s="4">
        <f t="shared" si="409"/>
        <v>-1</v>
      </c>
      <c r="Y863" s="4">
        <f t="shared" si="410"/>
        <v>0</v>
      </c>
      <c r="Z863" s="21">
        <f t="shared" si="411"/>
        <v>2019</v>
      </c>
      <c r="AA863" s="4">
        <f t="shared" si="412"/>
        <v>1</v>
      </c>
      <c r="AB863" s="4">
        <f t="shared" si="413"/>
        <v>-0.5</v>
      </c>
      <c r="AC863" s="4">
        <f t="shared" si="414"/>
        <v>-1.5</v>
      </c>
      <c r="AD863" s="4"/>
      <c r="AE863" s="4">
        <f t="shared" si="415"/>
        <v>-1.2835519125683064</v>
      </c>
      <c r="AF863" s="22">
        <f t="shared" si="416"/>
        <v>0</v>
      </c>
      <c r="AG863" s="22">
        <f t="shared" si="417"/>
        <v>-1.5</v>
      </c>
      <c r="AH863" s="3">
        <f t="shared" si="418"/>
        <v>0</v>
      </c>
      <c r="AI863" s="28" t="b">
        <f t="shared" si="419"/>
        <v>0</v>
      </c>
      <c r="AJ863" s="3">
        <f t="shared" si="420"/>
        <v>4.4386422976501305E-2</v>
      </c>
      <c r="AK863" s="3">
        <f t="shared" si="421"/>
        <v>4.4386422976501305E-2</v>
      </c>
      <c r="AL863" s="26">
        <f t="shared" si="422"/>
        <v>1.0928961748633879</v>
      </c>
      <c r="AM863" s="26">
        <f ca="1">IF(RAND()&lt;J863,H863*F863,I863*G863)-1</f>
        <v>1</v>
      </c>
      <c r="AN863" s="26">
        <f ca="1">IF(RAND()&lt;(J863+(2*F863-1)*Sheet2!D$109),H863*F863,I863*G863)-1</f>
        <v>1</v>
      </c>
      <c r="AO863" s="3">
        <f t="shared" si="393"/>
        <v>201912</v>
      </c>
    </row>
    <row r="864" spans="1:41" s="3" customFormat="1" x14ac:dyDescent="0.25">
      <c r="A864" s="6">
        <v>43828</v>
      </c>
      <c r="B864" s="1" t="s">
        <v>38</v>
      </c>
      <c r="C864" s="1" t="s">
        <v>37</v>
      </c>
      <c r="D864">
        <v>24</v>
      </c>
      <c r="E864" s="1">
        <v>27</v>
      </c>
      <c r="F864">
        <f t="shared" si="394"/>
        <v>0</v>
      </c>
      <c r="G864">
        <f t="shared" si="395"/>
        <v>1</v>
      </c>
      <c r="H864" s="4">
        <v>1.07</v>
      </c>
      <c r="I864" s="4">
        <v>9</v>
      </c>
      <c r="J864" s="4">
        <f t="shared" si="396"/>
        <v>0.93457943925233644</v>
      </c>
      <c r="K864" s="4">
        <f t="shared" si="397"/>
        <v>0.1111111111111111</v>
      </c>
      <c r="L864" s="17">
        <f t="shared" si="398"/>
        <v>0.96457943925233647</v>
      </c>
      <c r="M864" s="17">
        <f t="shared" si="399"/>
        <v>8.1111111111111106E-2</v>
      </c>
      <c r="N864" s="34">
        <f t="shared" si="400"/>
        <v>1.036721247941091</v>
      </c>
      <c r="O864" s="12">
        <f t="shared" si="401"/>
        <v>12.328767123287673</v>
      </c>
      <c r="P864" s="4">
        <f t="shared" si="402"/>
        <v>201912</v>
      </c>
      <c r="Q864" s="17">
        <f t="shared" si="403"/>
        <v>0.11888888888888889</v>
      </c>
      <c r="R864" s="17">
        <f t="shared" si="404"/>
        <v>-14.410714285714272</v>
      </c>
      <c r="S864" s="16">
        <f t="shared" si="405"/>
        <v>-14.291825396825383</v>
      </c>
      <c r="T864" s="5">
        <f t="shared" si="406"/>
        <v>8.4112149532710276</v>
      </c>
      <c r="U864" s="21">
        <f t="shared" si="407"/>
        <v>1</v>
      </c>
      <c r="V864" s="5"/>
      <c r="W864" s="5">
        <f t="shared" si="408"/>
        <v>-1</v>
      </c>
      <c r="X864" s="4">
        <f t="shared" si="409"/>
        <v>-1</v>
      </c>
      <c r="Y864" s="4">
        <f t="shared" si="410"/>
        <v>0</v>
      </c>
      <c r="Z864" s="21">
        <f t="shared" si="411"/>
        <v>2019</v>
      </c>
      <c r="AA864" s="4">
        <f t="shared" si="412"/>
        <v>8</v>
      </c>
      <c r="AB864" s="4">
        <f t="shared" si="413"/>
        <v>-0.88888888888888884</v>
      </c>
      <c r="AC864" s="4">
        <f t="shared" si="414"/>
        <v>-8.8888888888888893</v>
      </c>
      <c r="AD864" s="4"/>
      <c r="AE864" s="4">
        <f t="shared" si="415"/>
        <v>-0.13542056074766362</v>
      </c>
      <c r="AF864" s="22">
        <f t="shared" si="416"/>
        <v>7</v>
      </c>
      <c r="AG864" s="22">
        <f t="shared" si="417"/>
        <v>-1.8888888888888888</v>
      </c>
      <c r="AH864" s="3">
        <f t="shared" si="418"/>
        <v>0</v>
      </c>
      <c r="AI864" s="28" t="b">
        <f t="shared" si="419"/>
        <v>0</v>
      </c>
      <c r="AJ864" s="3">
        <f t="shared" si="420"/>
        <v>4.3694141012909582E-2</v>
      </c>
      <c r="AK864" s="3">
        <f t="shared" si="421"/>
        <v>4.3694141012909582E-2</v>
      </c>
      <c r="AL864" s="26">
        <f t="shared" si="422"/>
        <v>8.4112149532710276</v>
      </c>
      <c r="AM864" s="26">
        <f ca="1">IF(RAND()&lt;J864,H864*F864,I864*G864)-1</f>
        <v>-1</v>
      </c>
      <c r="AN864" s="26">
        <f ca="1">IF(RAND()&lt;(J864+(2*F864-1)*Sheet2!D$109),H864*F864,I864*G864)-1</f>
        <v>-1</v>
      </c>
      <c r="AO864" s="3">
        <f t="shared" si="393"/>
        <v>201912</v>
      </c>
    </row>
    <row r="865" spans="1:41" s="3" customFormat="1" x14ac:dyDescent="0.25">
      <c r="A865" s="6">
        <v>43828</v>
      </c>
      <c r="B865" s="1" t="s">
        <v>20</v>
      </c>
      <c r="C865" s="1" t="s">
        <v>41</v>
      </c>
      <c r="D865">
        <v>17</v>
      </c>
      <c r="E865" s="1">
        <v>34</v>
      </c>
      <c r="F865">
        <f t="shared" si="394"/>
        <v>0</v>
      </c>
      <c r="G865">
        <f t="shared" si="395"/>
        <v>1</v>
      </c>
      <c r="H865" s="4">
        <v>2.85</v>
      </c>
      <c r="I865" s="4">
        <v>1.44</v>
      </c>
      <c r="J865" s="4">
        <f t="shared" si="396"/>
        <v>0.35087719298245612</v>
      </c>
      <c r="K865" s="4">
        <f t="shared" si="397"/>
        <v>0.69444444444444442</v>
      </c>
      <c r="L865" s="17">
        <f t="shared" si="398"/>
        <v>0.38087719298245615</v>
      </c>
      <c r="M865" s="17">
        <f t="shared" si="399"/>
        <v>0.66444444444444439</v>
      </c>
      <c r="N865" s="34">
        <f t="shared" si="400"/>
        <v>2.62551819438047</v>
      </c>
      <c r="O865" s="12">
        <f t="shared" si="401"/>
        <v>1.5050167224080269</v>
      </c>
      <c r="P865" s="4">
        <f t="shared" si="402"/>
        <v>201912</v>
      </c>
      <c r="Q865" s="17">
        <f t="shared" si="403"/>
        <v>1.9791666666666667</v>
      </c>
      <c r="R865" s="17">
        <f t="shared" si="404"/>
        <v>-2.8132678132678133</v>
      </c>
      <c r="S865" s="16">
        <f t="shared" si="405"/>
        <v>-0.83410114660114654</v>
      </c>
      <c r="T865" s="5">
        <f t="shared" si="406"/>
        <v>0.50526315789473686</v>
      </c>
      <c r="U865" s="21">
        <f t="shared" si="407"/>
        <v>0</v>
      </c>
      <c r="V865" s="5"/>
      <c r="W865" s="5">
        <f t="shared" si="408"/>
        <v>-1</v>
      </c>
      <c r="X865" s="4">
        <f t="shared" si="409"/>
        <v>-1</v>
      </c>
      <c r="Y865" s="4">
        <f t="shared" si="410"/>
        <v>0</v>
      </c>
      <c r="Z865" s="21">
        <f t="shared" si="411"/>
        <v>2019</v>
      </c>
      <c r="AA865" s="4">
        <f t="shared" si="412"/>
        <v>0.43999999999999995</v>
      </c>
      <c r="AB865" s="4">
        <f t="shared" si="413"/>
        <v>-0.30555555555555558</v>
      </c>
      <c r="AC865" s="4">
        <f t="shared" si="414"/>
        <v>-0.74555555555555553</v>
      </c>
      <c r="AD865" s="4"/>
      <c r="AE865" s="4">
        <f t="shared" si="415"/>
        <v>-2.4991228070175442</v>
      </c>
      <c r="AF865" s="22">
        <f t="shared" si="416"/>
        <v>-0.56000000000000005</v>
      </c>
      <c r="AG865" s="22">
        <f t="shared" si="417"/>
        <v>-1.3055555555555556</v>
      </c>
      <c r="AH865" s="3">
        <f t="shared" si="418"/>
        <v>0</v>
      </c>
      <c r="AI865" s="28" t="b">
        <f t="shared" si="419"/>
        <v>0</v>
      </c>
      <c r="AJ865" s="3">
        <f t="shared" si="420"/>
        <v>4.3356643356643354E-2</v>
      </c>
      <c r="AK865" s="3">
        <f t="shared" si="421"/>
        <v>4.3356643356643243E-2</v>
      </c>
      <c r="AL865" s="26">
        <f t="shared" si="422"/>
        <v>0.50526315789473686</v>
      </c>
      <c r="AM865" s="26">
        <f ca="1">IF(RAND()&lt;J865,H865*F865,I865*G865)-1</f>
        <v>0.43999999999999995</v>
      </c>
      <c r="AN865" s="26">
        <f ca="1">IF(RAND()&lt;(J865+(2*F865-1)*Sheet2!D$109),H865*F865,I865*G865)-1</f>
        <v>0.43999999999999995</v>
      </c>
      <c r="AO865" s="3">
        <f t="shared" si="393"/>
        <v>201912</v>
      </c>
    </row>
    <row r="866" spans="1:41" s="3" customFormat="1" x14ac:dyDescent="0.25">
      <c r="A866" s="6">
        <v>43828</v>
      </c>
      <c r="B866" s="1" t="s">
        <v>25</v>
      </c>
      <c r="C866" s="1" t="s">
        <v>27</v>
      </c>
      <c r="D866">
        <v>22</v>
      </c>
      <c r="E866" s="1">
        <v>28</v>
      </c>
      <c r="F866">
        <f t="shared" si="394"/>
        <v>0</v>
      </c>
      <c r="G866">
        <f t="shared" si="395"/>
        <v>1</v>
      </c>
      <c r="H866" s="4">
        <v>1.9</v>
      </c>
      <c r="I866" s="4">
        <v>1.9</v>
      </c>
      <c r="J866" s="4">
        <f t="shared" si="396"/>
        <v>0.52631578947368418</v>
      </c>
      <c r="K866" s="4">
        <f t="shared" si="397"/>
        <v>0.52631578947368418</v>
      </c>
      <c r="L866" s="17">
        <f t="shared" si="398"/>
        <v>0.55631578947368421</v>
      </c>
      <c r="M866" s="17">
        <f t="shared" si="399"/>
        <v>0.49631578947368415</v>
      </c>
      <c r="N866" s="34">
        <f t="shared" si="400"/>
        <v>1.7975402081362346</v>
      </c>
      <c r="O866" s="12">
        <f t="shared" si="401"/>
        <v>2.0148462354188763</v>
      </c>
      <c r="P866" s="4">
        <f t="shared" si="402"/>
        <v>201912</v>
      </c>
      <c r="Q866" s="17">
        <f t="shared" si="403"/>
        <v>1</v>
      </c>
      <c r="R866" s="17">
        <f t="shared" si="404"/>
        <v>-2.2222222222222223</v>
      </c>
      <c r="S866" s="16">
        <f t="shared" si="405"/>
        <v>-1.2222222222222223</v>
      </c>
      <c r="T866" s="5">
        <f t="shared" si="406"/>
        <v>1</v>
      </c>
      <c r="U866" s="21">
        <f t="shared" si="407"/>
        <v>0</v>
      </c>
      <c r="V866" s="5"/>
      <c r="W866" s="5">
        <f t="shared" si="408"/>
        <v>-1</v>
      </c>
      <c r="X866" s="4">
        <f t="shared" si="409"/>
        <v>-1</v>
      </c>
      <c r="Y866" s="4">
        <f t="shared" si="410"/>
        <v>0</v>
      </c>
      <c r="Z866" s="21">
        <f t="shared" si="411"/>
        <v>2019</v>
      </c>
      <c r="AA866" s="4">
        <f t="shared" si="412"/>
        <v>0.89999999999999991</v>
      </c>
      <c r="AB866" s="4">
        <f t="shared" si="413"/>
        <v>-0.47368421052631582</v>
      </c>
      <c r="AC866" s="4">
        <f t="shared" si="414"/>
        <v>-1.3736842105263158</v>
      </c>
      <c r="AD866" s="4"/>
      <c r="AE866" s="4">
        <f t="shared" si="415"/>
        <v>-1.3736842105263158</v>
      </c>
      <c r="AF866" s="22">
        <f t="shared" si="416"/>
        <v>-0.10000000000000009</v>
      </c>
      <c r="AG866" s="22">
        <f t="shared" si="417"/>
        <v>-1.4736842105263159</v>
      </c>
      <c r="AH866" s="3">
        <f t="shared" si="418"/>
        <v>0</v>
      </c>
      <c r="AI866" s="28" t="b">
        <f t="shared" si="419"/>
        <v>0</v>
      </c>
      <c r="AJ866" s="3">
        <f t="shared" si="420"/>
        <v>4.9999999999999933E-2</v>
      </c>
      <c r="AK866" s="3">
        <f t="shared" si="421"/>
        <v>4.9999999999999933E-2</v>
      </c>
      <c r="AL866" s="26">
        <f t="shared" si="422"/>
        <v>1</v>
      </c>
      <c r="AM866" s="26">
        <f ca="1">IF(RAND()&lt;J866,H866*F866,I866*G866)-1</f>
        <v>-1</v>
      </c>
      <c r="AN866" s="26">
        <f ca="1">IF(RAND()&lt;(J866+(2*F866-1)*Sheet2!D$109),H866*F866,I866*G866)-1</f>
        <v>0.89999999999999991</v>
      </c>
      <c r="AO866" s="3">
        <f t="shared" si="393"/>
        <v>201912</v>
      </c>
    </row>
    <row r="867" spans="1:41" s="3" customFormat="1" x14ac:dyDescent="0.25">
      <c r="A867" s="6">
        <v>43822</v>
      </c>
      <c r="B867" s="1" t="s">
        <v>46</v>
      </c>
      <c r="C867" s="1" t="s">
        <v>48</v>
      </c>
      <c r="D867">
        <v>10</v>
      </c>
      <c r="E867" s="1">
        <v>23</v>
      </c>
      <c r="F867">
        <f t="shared" si="394"/>
        <v>0</v>
      </c>
      <c r="G867">
        <f t="shared" si="395"/>
        <v>1</v>
      </c>
      <c r="H867" s="4">
        <v>1.5</v>
      </c>
      <c r="I867" s="4">
        <v>2.7</v>
      </c>
      <c r="J867" s="4">
        <f t="shared" si="396"/>
        <v>0.66666666666666663</v>
      </c>
      <c r="K867" s="4">
        <f t="shared" si="397"/>
        <v>0.37037037037037035</v>
      </c>
      <c r="L867" s="17">
        <f t="shared" si="398"/>
        <v>0.69666666666666666</v>
      </c>
      <c r="M867" s="17">
        <f t="shared" si="399"/>
        <v>0.34037037037037032</v>
      </c>
      <c r="N867" s="34">
        <f t="shared" si="400"/>
        <v>1.4354066985645932</v>
      </c>
      <c r="O867" s="12">
        <f t="shared" si="401"/>
        <v>2.9379760609358003</v>
      </c>
      <c r="P867" s="4">
        <f t="shared" si="402"/>
        <v>201912</v>
      </c>
      <c r="Q867" s="17">
        <f t="shared" si="403"/>
        <v>0.55555555555555547</v>
      </c>
      <c r="R867" s="17">
        <f t="shared" si="404"/>
        <v>-2.5882352941176467</v>
      </c>
      <c r="S867" s="16">
        <f t="shared" si="405"/>
        <v>-2.0326797385620914</v>
      </c>
      <c r="T867" s="5">
        <f t="shared" si="406"/>
        <v>1.8</v>
      </c>
      <c r="U867" s="21">
        <f t="shared" si="407"/>
        <v>0</v>
      </c>
      <c r="V867" s="5"/>
      <c r="W867" s="5">
        <f t="shared" si="408"/>
        <v>-1</v>
      </c>
      <c r="X867" s="4">
        <f t="shared" si="409"/>
        <v>-1</v>
      </c>
      <c r="Y867" s="4">
        <f t="shared" si="410"/>
        <v>0</v>
      </c>
      <c r="Z867" s="21">
        <f t="shared" si="411"/>
        <v>2019</v>
      </c>
      <c r="AA867" s="4">
        <f t="shared" si="412"/>
        <v>1.7000000000000002</v>
      </c>
      <c r="AB867" s="4">
        <f t="shared" si="413"/>
        <v>-0.62962962962962965</v>
      </c>
      <c r="AC867" s="4">
        <f t="shared" si="414"/>
        <v>-2.3296296296296299</v>
      </c>
      <c r="AD867" s="4"/>
      <c r="AE867" s="4">
        <f t="shared" si="415"/>
        <v>-0.83333333333333337</v>
      </c>
      <c r="AF867" s="22">
        <f t="shared" si="416"/>
        <v>0.70000000000000018</v>
      </c>
      <c r="AG867" s="22">
        <f t="shared" si="417"/>
        <v>-1.6296296296296298</v>
      </c>
      <c r="AH867" s="3">
        <f t="shared" si="418"/>
        <v>0</v>
      </c>
      <c r="AI867" s="28" t="b">
        <f t="shared" si="419"/>
        <v>0</v>
      </c>
      <c r="AJ867" s="3">
        <f t="shared" si="420"/>
        <v>3.5714285714285587E-2</v>
      </c>
      <c r="AK867" s="3">
        <f t="shared" si="421"/>
        <v>3.5714285714285809E-2</v>
      </c>
      <c r="AL867" s="26">
        <f t="shared" si="422"/>
        <v>1.8</v>
      </c>
      <c r="AM867" s="26">
        <f ca="1">IF(RAND()&lt;J867,H867*F867,I867*G867)-1</f>
        <v>-1</v>
      </c>
      <c r="AN867" s="26">
        <f ca="1">IF(RAND()&lt;(J867+(2*F867-1)*Sheet2!D$109),H867*F867,I867*G867)-1</f>
        <v>-1</v>
      </c>
      <c r="AO867" s="3">
        <f t="shared" si="393"/>
        <v>201912</v>
      </c>
    </row>
    <row r="868" spans="1:41" s="3" customFormat="1" x14ac:dyDescent="0.25">
      <c r="A868" s="6">
        <v>43821</v>
      </c>
      <c r="B868" s="1" t="s">
        <v>31</v>
      </c>
      <c r="C868" s="1" t="s">
        <v>35</v>
      </c>
      <c r="D868">
        <v>3</v>
      </c>
      <c r="E868" s="1">
        <v>26</v>
      </c>
      <c r="F868">
        <f t="shared" si="394"/>
        <v>0</v>
      </c>
      <c r="G868">
        <f t="shared" si="395"/>
        <v>1</v>
      </c>
      <c r="H868" s="4">
        <v>2.85</v>
      </c>
      <c r="I868" s="4">
        <v>1.44</v>
      </c>
      <c r="J868" s="4">
        <f t="shared" si="396"/>
        <v>0.35087719298245612</v>
      </c>
      <c r="K868" s="4">
        <f t="shared" si="397"/>
        <v>0.69444444444444442</v>
      </c>
      <c r="L868" s="17">
        <f t="shared" si="398"/>
        <v>0.38087719298245615</v>
      </c>
      <c r="M868" s="17">
        <f t="shared" si="399"/>
        <v>0.66444444444444439</v>
      </c>
      <c r="N868" s="34">
        <f t="shared" si="400"/>
        <v>2.62551819438047</v>
      </c>
      <c r="O868" s="12">
        <f t="shared" si="401"/>
        <v>1.5050167224080269</v>
      </c>
      <c r="P868" s="4">
        <f t="shared" si="402"/>
        <v>201912</v>
      </c>
      <c r="Q868" s="17">
        <f t="shared" si="403"/>
        <v>1.9791666666666667</v>
      </c>
      <c r="R868" s="17">
        <f t="shared" si="404"/>
        <v>-2.8132678132678133</v>
      </c>
      <c r="S868" s="16">
        <f t="shared" si="405"/>
        <v>-0.83410114660114654</v>
      </c>
      <c r="T868" s="5">
        <f t="shared" si="406"/>
        <v>0.50526315789473686</v>
      </c>
      <c r="U868" s="21">
        <f t="shared" si="407"/>
        <v>0</v>
      </c>
      <c r="V868" s="5"/>
      <c r="W868" s="5">
        <f t="shared" si="408"/>
        <v>-1</v>
      </c>
      <c r="X868" s="4">
        <f t="shared" si="409"/>
        <v>-1</v>
      </c>
      <c r="Y868" s="4">
        <f t="shared" si="410"/>
        <v>0</v>
      </c>
      <c r="Z868" s="21">
        <f t="shared" si="411"/>
        <v>2019</v>
      </c>
      <c r="AA868" s="4">
        <f t="shared" si="412"/>
        <v>0.43999999999999995</v>
      </c>
      <c r="AB868" s="4">
        <f t="shared" si="413"/>
        <v>-0.30555555555555558</v>
      </c>
      <c r="AC868" s="4">
        <f t="shared" si="414"/>
        <v>-0.74555555555555553</v>
      </c>
      <c r="AD868" s="4"/>
      <c r="AE868" s="4">
        <f t="shared" si="415"/>
        <v>-2.4991228070175442</v>
      </c>
      <c r="AF868" s="22">
        <f t="shared" si="416"/>
        <v>-0.56000000000000005</v>
      </c>
      <c r="AG868" s="22">
        <f t="shared" si="417"/>
        <v>-1.3055555555555556</v>
      </c>
      <c r="AH868" s="3">
        <f t="shared" si="418"/>
        <v>0</v>
      </c>
      <c r="AI868" s="28" t="b">
        <f t="shared" si="419"/>
        <v>0</v>
      </c>
      <c r="AJ868" s="3">
        <f t="shared" si="420"/>
        <v>4.3356643356643354E-2</v>
      </c>
      <c r="AK868" s="3">
        <f t="shared" si="421"/>
        <v>4.3356643356643243E-2</v>
      </c>
      <c r="AL868" s="26">
        <f t="shared" si="422"/>
        <v>0.50526315789473686</v>
      </c>
      <c r="AM868" s="26">
        <f ca="1">IF(RAND()&lt;J868,H868*F868,I868*G868)-1</f>
        <v>-1</v>
      </c>
      <c r="AN868" s="26">
        <f ca="1">IF(RAND()&lt;(J868+(2*F868-1)*Sheet2!D$109),H868*F868,I868*G868)-1</f>
        <v>0.43999999999999995</v>
      </c>
      <c r="AO868" s="3">
        <f t="shared" si="393"/>
        <v>201912</v>
      </c>
    </row>
    <row r="869" spans="1:41" s="3" customFormat="1" x14ac:dyDescent="0.25">
      <c r="A869" s="6">
        <v>43821</v>
      </c>
      <c r="B869" s="1" t="s">
        <v>41</v>
      </c>
      <c r="C869" s="1" t="s">
        <v>23</v>
      </c>
      <c r="D869">
        <v>17</v>
      </c>
      <c r="E869" s="1">
        <v>9</v>
      </c>
      <c r="F869">
        <f t="shared" si="394"/>
        <v>1</v>
      </c>
      <c r="G869">
        <f t="shared" si="395"/>
        <v>0</v>
      </c>
      <c r="H869" s="4">
        <v>2.25</v>
      </c>
      <c r="I869" s="4">
        <v>1.68</v>
      </c>
      <c r="J869" s="4">
        <f t="shared" si="396"/>
        <v>0.44444444444444442</v>
      </c>
      <c r="K869" s="4">
        <f t="shared" si="397"/>
        <v>0.59523809523809523</v>
      </c>
      <c r="L869" s="17">
        <f t="shared" si="398"/>
        <v>0.41444444444444439</v>
      </c>
      <c r="M869" s="17">
        <f t="shared" si="399"/>
        <v>0.62523809523809526</v>
      </c>
      <c r="N869" s="34">
        <f t="shared" si="400"/>
        <v>2.4128686327077751</v>
      </c>
      <c r="O869" s="12">
        <f t="shared" si="401"/>
        <v>1.5993907083015992</v>
      </c>
      <c r="P869" s="4">
        <f t="shared" si="402"/>
        <v>201912</v>
      </c>
      <c r="Q869" s="17">
        <f t="shared" si="403"/>
        <v>2.25</v>
      </c>
      <c r="R869" s="17">
        <f t="shared" si="404"/>
        <v>-2.2705882352941176</v>
      </c>
      <c r="S869" s="16">
        <f t="shared" si="405"/>
        <v>-2.0588235294117574E-2</v>
      </c>
      <c r="T869" s="5">
        <f t="shared" si="406"/>
        <v>0.74666666666666659</v>
      </c>
      <c r="U869" s="21">
        <f t="shared" si="407"/>
        <v>0</v>
      </c>
      <c r="V869" s="5"/>
      <c r="W869" s="5">
        <f t="shared" si="408"/>
        <v>1.25</v>
      </c>
      <c r="X869" s="4">
        <f t="shared" si="409"/>
        <v>-0.55555555555555558</v>
      </c>
      <c r="Y869" s="4">
        <f t="shared" si="410"/>
        <v>-1.8055555555555556</v>
      </c>
      <c r="Z869" s="21">
        <f t="shared" si="411"/>
        <v>2019</v>
      </c>
      <c r="AA869" s="4">
        <f t="shared" si="412"/>
        <v>-1</v>
      </c>
      <c r="AB869" s="4">
        <f t="shared" si="413"/>
        <v>-1</v>
      </c>
      <c r="AC869" s="4">
        <f t="shared" si="414"/>
        <v>0</v>
      </c>
      <c r="AD869" s="4"/>
      <c r="AE869" s="4">
        <f t="shared" si="415"/>
        <v>-1.8055555555555556</v>
      </c>
      <c r="AF869" s="22">
        <f t="shared" si="416"/>
        <v>0.25</v>
      </c>
      <c r="AG869" s="22">
        <f t="shared" si="417"/>
        <v>-1.5555555555555556</v>
      </c>
      <c r="AH869" s="3">
        <f t="shared" si="418"/>
        <v>0</v>
      </c>
      <c r="AI869" s="28" t="b">
        <f t="shared" si="419"/>
        <v>0</v>
      </c>
      <c r="AJ869" s="3">
        <f t="shared" si="420"/>
        <v>3.8167938931297662E-2</v>
      </c>
      <c r="AK869" s="3">
        <f t="shared" si="421"/>
        <v>3.8167938931297662E-2</v>
      </c>
      <c r="AL869" s="26">
        <f t="shared" si="422"/>
        <v>0.74666666666666659</v>
      </c>
      <c r="AM869" s="26">
        <f ca="1">IF(RAND()&lt;J869,H869*F869,I869*G869)-1</f>
        <v>-1</v>
      </c>
      <c r="AN869" s="26">
        <f ca="1">IF(RAND()&lt;(J869+(2*F869-1)*Sheet2!D$109),H869*F869,I869*G869)-1</f>
        <v>-1</v>
      </c>
      <c r="AO869" s="3">
        <f t="shared" si="393"/>
        <v>201912</v>
      </c>
    </row>
    <row r="870" spans="1:41" s="3" customFormat="1" x14ac:dyDescent="0.25">
      <c r="A870" s="6">
        <v>43821</v>
      </c>
      <c r="B870" s="1" t="s">
        <v>47</v>
      </c>
      <c r="C870" s="1" t="s">
        <v>49</v>
      </c>
      <c r="D870">
        <v>13</v>
      </c>
      <c r="E870" s="1">
        <v>27</v>
      </c>
      <c r="F870">
        <f t="shared" si="394"/>
        <v>0</v>
      </c>
      <c r="G870">
        <f t="shared" si="395"/>
        <v>1</v>
      </c>
      <c r="H870" s="4">
        <v>1.23</v>
      </c>
      <c r="I870" s="4">
        <v>4.25</v>
      </c>
      <c r="J870" s="4">
        <f t="shared" si="396"/>
        <v>0.81300813008130079</v>
      </c>
      <c r="K870" s="4">
        <f t="shared" si="397"/>
        <v>0.23529411764705882</v>
      </c>
      <c r="L870" s="17">
        <f t="shared" si="398"/>
        <v>0.84300813008130082</v>
      </c>
      <c r="M870" s="17">
        <f t="shared" si="399"/>
        <v>0.20529411764705882</v>
      </c>
      <c r="N870" s="34">
        <f t="shared" si="400"/>
        <v>1.1862281801523773</v>
      </c>
      <c r="O870" s="12">
        <f t="shared" si="401"/>
        <v>4.8710601719197708</v>
      </c>
      <c r="P870" s="4">
        <f t="shared" si="402"/>
        <v>201912</v>
      </c>
      <c r="Q870" s="17">
        <f t="shared" si="403"/>
        <v>0.28941176470588237</v>
      </c>
      <c r="R870" s="17">
        <f t="shared" si="404"/>
        <v>-4.6555183946488299</v>
      </c>
      <c r="S870" s="16">
        <f t="shared" si="405"/>
        <v>-4.3661066299429478</v>
      </c>
      <c r="T870" s="5">
        <f t="shared" si="406"/>
        <v>3.4552845528455287</v>
      </c>
      <c r="U870" s="21">
        <f t="shared" si="407"/>
        <v>0</v>
      </c>
      <c r="V870" s="5"/>
      <c r="W870" s="5">
        <f t="shared" si="408"/>
        <v>-1</v>
      </c>
      <c r="X870" s="4">
        <f t="shared" si="409"/>
        <v>-1</v>
      </c>
      <c r="Y870" s="4">
        <f t="shared" si="410"/>
        <v>0</v>
      </c>
      <c r="Z870" s="21">
        <f t="shared" si="411"/>
        <v>2019</v>
      </c>
      <c r="AA870" s="4">
        <f t="shared" si="412"/>
        <v>3.25</v>
      </c>
      <c r="AB870" s="4">
        <f t="shared" si="413"/>
        <v>-0.76470588235294112</v>
      </c>
      <c r="AC870" s="4">
        <f t="shared" si="414"/>
        <v>-4.0147058823529411</v>
      </c>
      <c r="AD870" s="4"/>
      <c r="AE870" s="4">
        <f t="shared" si="415"/>
        <v>-0.41699186991869919</v>
      </c>
      <c r="AF870" s="22">
        <f t="shared" si="416"/>
        <v>2.25</v>
      </c>
      <c r="AG870" s="22">
        <f t="shared" si="417"/>
        <v>-1.7647058823529411</v>
      </c>
      <c r="AH870" s="3">
        <f t="shared" si="418"/>
        <v>0</v>
      </c>
      <c r="AI870" s="28" t="b">
        <f t="shared" si="419"/>
        <v>0</v>
      </c>
      <c r="AJ870" s="3">
        <f t="shared" si="420"/>
        <v>4.6076642335766471E-2</v>
      </c>
      <c r="AK870" s="3">
        <f t="shared" si="421"/>
        <v>4.607664233576636E-2</v>
      </c>
      <c r="AL870" s="26">
        <f t="shared" si="422"/>
        <v>3.4552845528455287</v>
      </c>
      <c r="AM870" s="26">
        <f ca="1">IF(RAND()&lt;J870,H870*F870,I870*G870)-1</f>
        <v>-1</v>
      </c>
      <c r="AN870" s="26">
        <f ca="1">IF(RAND()&lt;(J870+(2*F870-1)*Sheet2!D$109),H870*F870,I870*G870)-1</f>
        <v>3.25</v>
      </c>
      <c r="AO870" s="3">
        <f t="shared" si="393"/>
        <v>201912</v>
      </c>
    </row>
    <row r="871" spans="1:41" s="3" customFormat="1" x14ac:dyDescent="0.25">
      <c r="A871" s="6">
        <v>43821</v>
      </c>
      <c r="B871" s="1" t="s">
        <v>21</v>
      </c>
      <c r="C871" s="1" t="s">
        <v>19</v>
      </c>
      <c r="D871">
        <v>27</v>
      </c>
      <c r="E871" s="1">
        <v>17</v>
      </c>
      <c r="F871">
        <f t="shared" si="394"/>
        <v>1</v>
      </c>
      <c r="G871">
        <f t="shared" si="395"/>
        <v>0</v>
      </c>
      <c r="H871" s="4">
        <v>1.34</v>
      </c>
      <c r="I871" s="4">
        <v>3.35</v>
      </c>
      <c r="J871" s="4">
        <f t="shared" si="396"/>
        <v>0.74626865671641784</v>
      </c>
      <c r="K871" s="4">
        <f t="shared" si="397"/>
        <v>0.29850746268656714</v>
      </c>
      <c r="L871" s="17">
        <f t="shared" si="398"/>
        <v>0.71626865671641782</v>
      </c>
      <c r="M871" s="17">
        <f t="shared" si="399"/>
        <v>0.32850746268656716</v>
      </c>
      <c r="N871" s="34">
        <f t="shared" si="400"/>
        <v>1.3961241925401127</v>
      </c>
      <c r="O871" s="12">
        <f t="shared" si="401"/>
        <v>3.044070876874148</v>
      </c>
      <c r="P871" s="4">
        <f t="shared" si="402"/>
        <v>201912</v>
      </c>
      <c r="Q871" s="17">
        <f t="shared" si="403"/>
        <v>1.34</v>
      </c>
      <c r="R871" s="17">
        <f t="shared" si="404"/>
        <v>-3.3667083854818518</v>
      </c>
      <c r="S871" s="16">
        <f t="shared" si="405"/>
        <v>-2.0267083854818519</v>
      </c>
      <c r="T871" s="5">
        <f t="shared" si="406"/>
        <v>2.5</v>
      </c>
      <c r="U871" s="21">
        <f t="shared" si="407"/>
        <v>0</v>
      </c>
      <c r="V871" s="5"/>
      <c r="W871" s="5">
        <f t="shared" si="408"/>
        <v>0.34000000000000008</v>
      </c>
      <c r="X871" s="4">
        <f t="shared" si="409"/>
        <v>-0.25373134328358216</v>
      </c>
      <c r="Y871" s="4">
        <f t="shared" si="410"/>
        <v>-0.59373134328358224</v>
      </c>
      <c r="Z871" s="21">
        <f t="shared" si="411"/>
        <v>2019</v>
      </c>
      <c r="AA871" s="4">
        <f t="shared" si="412"/>
        <v>-1</v>
      </c>
      <c r="AB871" s="4">
        <f t="shared" si="413"/>
        <v>-1</v>
      </c>
      <c r="AC871" s="4">
        <f t="shared" si="414"/>
        <v>0</v>
      </c>
      <c r="AD871" s="4"/>
      <c r="AE871" s="4">
        <f t="shared" si="415"/>
        <v>-0.59373134328358224</v>
      </c>
      <c r="AF871" s="22">
        <f t="shared" si="416"/>
        <v>-0.65999999999999992</v>
      </c>
      <c r="AG871" s="22">
        <f t="shared" si="417"/>
        <v>-1.2537313432835822</v>
      </c>
      <c r="AH871" s="3">
        <f t="shared" si="418"/>
        <v>0</v>
      </c>
      <c r="AI871" s="28" t="b">
        <f t="shared" si="419"/>
        <v>0</v>
      </c>
      <c r="AJ871" s="3">
        <f t="shared" si="420"/>
        <v>4.2857142857142816E-2</v>
      </c>
      <c r="AK871" s="3">
        <f t="shared" si="421"/>
        <v>4.2857142857142816E-2</v>
      </c>
      <c r="AL871" s="26">
        <f t="shared" si="422"/>
        <v>2.5</v>
      </c>
      <c r="AM871" s="26">
        <f ca="1">IF(RAND()&lt;J871,H871*F871,I871*G871)-1</f>
        <v>0.34000000000000008</v>
      </c>
      <c r="AN871" s="26">
        <f ca="1">IF(RAND()&lt;(J871+(2*F871-1)*Sheet2!D$109),H871*F871,I871*G871)-1</f>
        <v>0.34000000000000008</v>
      </c>
      <c r="AO871" s="3">
        <f t="shared" si="393"/>
        <v>201912</v>
      </c>
    </row>
    <row r="872" spans="1:41" s="3" customFormat="1" x14ac:dyDescent="0.25">
      <c r="A872" s="6">
        <v>43821</v>
      </c>
      <c r="B872" s="1" t="s">
        <v>56</v>
      </c>
      <c r="C872" s="1" t="s">
        <v>40</v>
      </c>
      <c r="D872">
        <v>17</v>
      </c>
      <c r="E872" s="1">
        <v>24</v>
      </c>
      <c r="F872">
        <f t="shared" si="394"/>
        <v>0</v>
      </c>
      <c r="G872">
        <f t="shared" si="395"/>
        <v>1</v>
      </c>
      <c r="H872" s="4">
        <v>1.41</v>
      </c>
      <c r="I872" s="4">
        <v>3</v>
      </c>
      <c r="J872" s="4">
        <f t="shared" si="396"/>
        <v>0.70921985815602839</v>
      </c>
      <c r="K872" s="4">
        <f t="shared" si="397"/>
        <v>0.33333333333333331</v>
      </c>
      <c r="L872" s="17">
        <f t="shared" si="398"/>
        <v>0.73921985815602842</v>
      </c>
      <c r="M872" s="17">
        <f t="shared" si="399"/>
        <v>0.30333333333333334</v>
      </c>
      <c r="N872" s="34">
        <f t="shared" si="400"/>
        <v>1.3527775112731459</v>
      </c>
      <c r="O872" s="12">
        <f t="shared" si="401"/>
        <v>3.2967032967032965</v>
      </c>
      <c r="P872" s="4">
        <f t="shared" si="402"/>
        <v>201912</v>
      </c>
      <c r="Q872" s="17">
        <f t="shared" si="403"/>
        <v>0.47</v>
      </c>
      <c r="R872" s="17">
        <f t="shared" si="404"/>
        <v>-2.9390243902439028</v>
      </c>
      <c r="S872" s="16">
        <f t="shared" si="405"/>
        <v>-2.4690243902439031</v>
      </c>
      <c r="T872" s="5">
        <f t="shared" si="406"/>
        <v>2.1276595744680851</v>
      </c>
      <c r="U872" s="21">
        <f t="shared" si="407"/>
        <v>0</v>
      </c>
      <c r="V872" s="5"/>
      <c r="W872" s="5">
        <f t="shared" si="408"/>
        <v>-1</v>
      </c>
      <c r="X872" s="4">
        <f t="shared" si="409"/>
        <v>-1</v>
      </c>
      <c r="Y872" s="4">
        <f t="shared" si="410"/>
        <v>0</v>
      </c>
      <c r="Z872" s="21">
        <f t="shared" si="411"/>
        <v>2019</v>
      </c>
      <c r="AA872" s="4">
        <f t="shared" si="412"/>
        <v>2</v>
      </c>
      <c r="AB872" s="4">
        <f t="shared" si="413"/>
        <v>-0.66666666666666674</v>
      </c>
      <c r="AC872" s="4">
        <f t="shared" si="414"/>
        <v>-2.666666666666667</v>
      </c>
      <c r="AD872" s="4"/>
      <c r="AE872" s="4">
        <f t="shared" si="415"/>
        <v>-0.70078014184397153</v>
      </c>
      <c r="AF872" s="22">
        <f t="shared" si="416"/>
        <v>1</v>
      </c>
      <c r="AG872" s="22">
        <f t="shared" si="417"/>
        <v>-1.6666666666666667</v>
      </c>
      <c r="AH872" s="3">
        <f t="shared" si="418"/>
        <v>0</v>
      </c>
      <c r="AI872" s="28" t="b">
        <f t="shared" si="419"/>
        <v>0</v>
      </c>
      <c r="AJ872" s="3">
        <f t="shared" si="420"/>
        <v>4.0816326530612401E-2</v>
      </c>
      <c r="AK872" s="3">
        <f t="shared" si="421"/>
        <v>4.081632653061229E-2</v>
      </c>
      <c r="AL872" s="26">
        <f t="shared" si="422"/>
        <v>2.1276595744680851</v>
      </c>
      <c r="AM872" s="26">
        <f ca="1">IF(RAND()&lt;J872,H872*F872,I872*G872)-1</f>
        <v>-1</v>
      </c>
      <c r="AN872" s="26">
        <f ca="1">IF(RAND()&lt;(J872+(2*F872-1)*Sheet2!D$109),H872*F872,I872*G872)-1</f>
        <v>-1</v>
      </c>
      <c r="AO872" s="3">
        <f t="shared" si="393"/>
        <v>201912</v>
      </c>
    </row>
    <row r="873" spans="1:41" s="3" customFormat="1" x14ac:dyDescent="0.25">
      <c r="A873" s="6">
        <v>43821</v>
      </c>
      <c r="B873" s="1" t="s">
        <v>27</v>
      </c>
      <c r="C873" s="1" t="s">
        <v>42</v>
      </c>
      <c r="D873">
        <v>24</v>
      </c>
      <c r="E873" s="1">
        <v>12</v>
      </c>
      <c r="F873">
        <f t="shared" si="394"/>
        <v>1</v>
      </c>
      <c r="G873">
        <f t="shared" si="395"/>
        <v>0</v>
      </c>
      <c r="H873" s="4">
        <v>1.3</v>
      </c>
      <c r="I873" s="4">
        <v>3.65</v>
      </c>
      <c r="J873" s="4">
        <f t="shared" si="396"/>
        <v>0.76923076923076916</v>
      </c>
      <c r="K873" s="4">
        <f t="shared" si="397"/>
        <v>0.27397260273972601</v>
      </c>
      <c r="L873" s="17">
        <f t="shared" si="398"/>
        <v>0.73923076923076914</v>
      </c>
      <c r="M873" s="17">
        <f t="shared" si="399"/>
        <v>0.30397260273972604</v>
      </c>
      <c r="N873" s="34">
        <f t="shared" si="400"/>
        <v>1.3527575442247661</v>
      </c>
      <c r="O873" s="12">
        <f t="shared" si="401"/>
        <v>3.2897701667417754</v>
      </c>
      <c r="P873" s="4">
        <f t="shared" si="402"/>
        <v>201912</v>
      </c>
      <c r="Q873" s="17">
        <f t="shared" si="403"/>
        <v>1.3</v>
      </c>
      <c r="R873" s="17">
        <f t="shared" si="404"/>
        <v>-3.7106918238993707</v>
      </c>
      <c r="S873" s="16">
        <f t="shared" si="405"/>
        <v>-2.4106918238993709</v>
      </c>
      <c r="T873" s="5">
        <f t="shared" si="406"/>
        <v>2.8076923076923075</v>
      </c>
      <c r="U873" s="21">
        <f t="shared" si="407"/>
        <v>0</v>
      </c>
      <c r="V873" s="5"/>
      <c r="W873" s="5">
        <f t="shared" si="408"/>
        <v>0.30000000000000004</v>
      </c>
      <c r="X873" s="4">
        <f t="shared" si="409"/>
        <v>-0.23076923076923084</v>
      </c>
      <c r="Y873" s="4">
        <f t="shared" si="410"/>
        <v>-0.53076923076923088</v>
      </c>
      <c r="Z873" s="21">
        <f t="shared" si="411"/>
        <v>2019</v>
      </c>
      <c r="AA873" s="4">
        <f t="shared" si="412"/>
        <v>-1</v>
      </c>
      <c r="AB873" s="4">
        <f t="shared" si="413"/>
        <v>-1</v>
      </c>
      <c r="AC873" s="4">
        <f t="shared" si="414"/>
        <v>0</v>
      </c>
      <c r="AD873" s="4"/>
      <c r="AE873" s="4">
        <f t="shared" si="415"/>
        <v>-0.53076923076923088</v>
      </c>
      <c r="AF873" s="22">
        <f t="shared" si="416"/>
        <v>-0.7</v>
      </c>
      <c r="AG873" s="22">
        <f t="shared" si="417"/>
        <v>-1.2307692307692308</v>
      </c>
      <c r="AH873" s="3">
        <f t="shared" si="418"/>
        <v>0</v>
      </c>
      <c r="AI873" s="28" t="b">
        <f t="shared" si="419"/>
        <v>0</v>
      </c>
      <c r="AJ873" s="3">
        <f t="shared" si="420"/>
        <v>4.1414141414141459E-2</v>
      </c>
      <c r="AK873" s="3">
        <f t="shared" si="421"/>
        <v>4.1414141414141348E-2</v>
      </c>
      <c r="AL873" s="26">
        <f t="shared" si="422"/>
        <v>2.8076923076923075</v>
      </c>
      <c r="AM873" s="26">
        <f ca="1">IF(RAND()&lt;J873,H873*F873,I873*G873)-1</f>
        <v>0.30000000000000004</v>
      </c>
      <c r="AN873" s="26">
        <f ca="1">IF(RAND()&lt;(J873+(2*F873-1)*Sheet2!D$109),H873*F873,I873*G873)-1</f>
        <v>0.30000000000000004</v>
      </c>
      <c r="AO873" s="3">
        <f t="shared" si="393"/>
        <v>201912</v>
      </c>
    </row>
    <row r="874" spans="1:41" s="3" customFormat="1" x14ac:dyDescent="0.25">
      <c r="A874" s="6">
        <v>43821</v>
      </c>
      <c r="B874" s="1" t="s">
        <v>44</v>
      </c>
      <c r="C874" s="1" t="s">
        <v>29</v>
      </c>
      <c r="D874">
        <v>15</v>
      </c>
      <c r="E874" s="1">
        <v>31</v>
      </c>
      <c r="F874">
        <f t="shared" si="394"/>
        <v>0</v>
      </c>
      <c r="G874">
        <f t="shared" si="395"/>
        <v>1</v>
      </c>
      <c r="H874" s="4">
        <v>4.75</v>
      </c>
      <c r="I874" s="4">
        <v>1.2</v>
      </c>
      <c r="J874" s="4">
        <f t="shared" si="396"/>
        <v>0.21052631578947367</v>
      </c>
      <c r="K874" s="4">
        <f t="shared" si="397"/>
        <v>0.83333333333333337</v>
      </c>
      <c r="L874" s="17">
        <f t="shared" si="398"/>
        <v>0.24052631578947367</v>
      </c>
      <c r="M874" s="17">
        <f t="shared" si="399"/>
        <v>0.80333333333333334</v>
      </c>
      <c r="N874" s="34">
        <f t="shared" si="400"/>
        <v>4.1575492341356677</v>
      </c>
      <c r="O874" s="12">
        <f t="shared" si="401"/>
        <v>1.2448132780082988</v>
      </c>
      <c r="P874" s="4">
        <f t="shared" si="402"/>
        <v>201912</v>
      </c>
      <c r="Q874" s="17">
        <f t="shared" si="403"/>
        <v>3.9583333333333335</v>
      </c>
      <c r="R874" s="17">
        <f t="shared" si="404"/>
        <v>-5.2666666666666675</v>
      </c>
      <c r="S874" s="16">
        <f t="shared" si="405"/>
        <v>-1.308333333333334</v>
      </c>
      <c r="T874" s="5">
        <f t="shared" si="406"/>
        <v>0.25263157894736843</v>
      </c>
      <c r="U874" s="21">
        <f t="shared" si="407"/>
        <v>0</v>
      </c>
      <c r="V874" s="5"/>
      <c r="W874" s="5">
        <f t="shared" si="408"/>
        <v>-1</v>
      </c>
      <c r="X874" s="4">
        <f t="shared" si="409"/>
        <v>-1</v>
      </c>
      <c r="Y874" s="4">
        <f t="shared" si="410"/>
        <v>0</v>
      </c>
      <c r="Z874" s="21">
        <f t="shared" si="411"/>
        <v>2019</v>
      </c>
      <c r="AA874" s="4">
        <f t="shared" si="412"/>
        <v>0.19999999999999996</v>
      </c>
      <c r="AB874" s="4">
        <f t="shared" si="413"/>
        <v>-0.16666666666666663</v>
      </c>
      <c r="AC874" s="4">
        <f t="shared" si="414"/>
        <v>-0.36666666666666659</v>
      </c>
      <c r="AD874" s="4"/>
      <c r="AE874" s="4">
        <f t="shared" si="415"/>
        <v>-4.5394736842105265</v>
      </c>
      <c r="AF874" s="22">
        <f t="shared" si="416"/>
        <v>-0.8</v>
      </c>
      <c r="AG874" s="22">
        <f t="shared" si="417"/>
        <v>-1.1666666666666665</v>
      </c>
      <c r="AH874" s="3">
        <f t="shared" si="418"/>
        <v>0</v>
      </c>
      <c r="AI874" s="28" t="b">
        <f t="shared" si="419"/>
        <v>0</v>
      </c>
      <c r="AJ874" s="3">
        <f t="shared" si="420"/>
        <v>4.2016806722689037E-2</v>
      </c>
      <c r="AK874" s="3">
        <f t="shared" si="421"/>
        <v>4.2016806722689148E-2</v>
      </c>
      <c r="AL874" s="26">
        <f t="shared" si="422"/>
        <v>0.25263157894736843</v>
      </c>
      <c r="AM874" s="26">
        <f ca="1">IF(RAND()&lt;J874,H874*F874,I874*G874)-1</f>
        <v>0.19999999999999996</v>
      </c>
      <c r="AN874" s="26">
        <f ca="1">IF(RAND()&lt;(J874+(2*F874-1)*Sheet2!D$109),H874*F874,I874*G874)-1</f>
        <v>0.19999999999999996</v>
      </c>
      <c r="AO874" s="3">
        <f t="shared" si="393"/>
        <v>201912</v>
      </c>
    </row>
    <row r="875" spans="1:41" s="3" customFormat="1" x14ac:dyDescent="0.25">
      <c r="A875" s="6">
        <v>43821</v>
      </c>
      <c r="B875" s="1" t="s">
        <v>22</v>
      </c>
      <c r="C875" s="1" t="s">
        <v>26</v>
      </c>
      <c r="D875">
        <v>38</v>
      </c>
      <c r="E875" s="1">
        <v>6</v>
      </c>
      <c r="F875">
        <f t="shared" si="394"/>
        <v>1</v>
      </c>
      <c r="G875">
        <f t="shared" si="395"/>
        <v>0</v>
      </c>
      <c r="H875" s="4">
        <v>1.37</v>
      </c>
      <c r="I875" s="4">
        <v>3.2</v>
      </c>
      <c r="J875" s="4">
        <f t="shared" si="396"/>
        <v>0.72992700729927007</v>
      </c>
      <c r="K875" s="4">
        <f t="shared" si="397"/>
        <v>0.3125</v>
      </c>
      <c r="L875" s="17">
        <f t="shared" si="398"/>
        <v>0.69992700729927004</v>
      </c>
      <c r="M875" s="17">
        <f t="shared" si="399"/>
        <v>0.34250000000000003</v>
      </c>
      <c r="N875" s="34">
        <f t="shared" si="400"/>
        <v>1.428720408801752</v>
      </c>
      <c r="O875" s="12">
        <f t="shared" si="401"/>
        <v>2.9197080291970803</v>
      </c>
      <c r="P875" s="4">
        <f t="shared" si="402"/>
        <v>201912</v>
      </c>
      <c r="Q875" s="17">
        <f t="shared" si="403"/>
        <v>1.37</v>
      </c>
      <c r="R875" s="17">
        <f t="shared" si="404"/>
        <v>-3.1572481572481563</v>
      </c>
      <c r="S875" s="16">
        <f t="shared" si="405"/>
        <v>-1.7872481572481562</v>
      </c>
      <c r="T875" s="5">
        <f t="shared" si="406"/>
        <v>2.335766423357664</v>
      </c>
      <c r="U875" s="21">
        <f t="shared" si="407"/>
        <v>0</v>
      </c>
      <c r="V875" s="5"/>
      <c r="W875" s="5">
        <f t="shared" si="408"/>
        <v>0.37000000000000011</v>
      </c>
      <c r="X875" s="4">
        <f t="shared" si="409"/>
        <v>-0.27007299270072993</v>
      </c>
      <c r="Y875" s="4">
        <f t="shared" si="410"/>
        <v>-0.64007299270073004</v>
      </c>
      <c r="Z875" s="21">
        <f t="shared" si="411"/>
        <v>2019</v>
      </c>
      <c r="AA875" s="4">
        <f t="shared" si="412"/>
        <v>-1</v>
      </c>
      <c r="AB875" s="4">
        <f t="shared" si="413"/>
        <v>-1</v>
      </c>
      <c r="AC875" s="4">
        <f t="shared" si="414"/>
        <v>0</v>
      </c>
      <c r="AD875" s="4"/>
      <c r="AE875" s="4">
        <f t="shared" si="415"/>
        <v>-0.64007299270073004</v>
      </c>
      <c r="AF875" s="22">
        <f t="shared" si="416"/>
        <v>-0.62999999999999989</v>
      </c>
      <c r="AG875" s="22">
        <f t="shared" si="417"/>
        <v>-1.2700729927007299</v>
      </c>
      <c r="AH875" s="3">
        <f t="shared" si="418"/>
        <v>0</v>
      </c>
      <c r="AI875" s="28" t="b">
        <f t="shared" si="419"/>
        <v>0</v>
      </c>
      <c r="AJ875" s="3">
        <f t="shared" si="420"/>
        <v>4.0700218818380707E-2</v>
      </c>
      <c r="AK875" s="3">
        <f t="shared" si="421"/>
        <v>4.0700218818380596E-2</v>
      </c>
      <c r="AL875" s="26">
        <f t="shared" si="422"/>
        <v>2.335766423357664</v>
      </c>
      <c r="AM875" s="26">
        <f ca="1">IF(RAND()&lt;J875,H875*F875,I875*G875)-1</f>
        <v>0.37000000000000011</v>
      </c>
      <c r="AN875" s="26">
        <f ca="1">IF(RAND()&lt;(J875+(2*F875-1)*Sheet2!D$109),H875*F875,I875*G875)-1</f>
        <v>0.37000000000000011</v>
      </c>
      <c r="AO875" s="3">
        <f t="shared" si="393"/>
        <v>201912</v>
      </c>
    </row>
    <row r="876" spans="1:41" s="3" customFormat="1" x14ac:dyDescent="0.25">
      <c r="A876" s="6">
        <v>43821</v>
      </c>
      <c r="B876" s="1" t="s">
        <v>37</v>
      </c>
      <c r="C876" s="1" t="s">
        <v>30</v>
      </c>
      <c r="D876">
        <v>38</v>
      </c>
      <c r="E876" s="1">
        <v>35</v>
      </c>
      <c r="F876">
        <f t="shared" si="394"/>
        <v>1</v>
      </c>
      <c r="G876">
        <f t="shared" si="395"/>
        <v>0</v>
      </c>
      <c r="H876" s="4">
        <v>1.86</v>
      </c>
      <c r="I876" s="4">
        <v>1.95</v>
      </c>
      <c r="J876" s="4">
        <f t="shared" si="396"/>
        <v>0.5376344086021505</v>
      </c>
      <c r="K876" s="4">
        <f t="shared" si="397"/>
        <v>0.51282051282051289</v>
      </c>
      <c r="L876" s="17">
        <f t="shared" si="398"/>
        <v>0.50763440860215048</v>
      </c>
      <c r="M876" s="17">
        <f t="shared" si="399"/>
        <v>0.54282051282051291</v>
      </c>
      <c r="N876" s="34">
        <f t="shared" si="400"/>
        <v>1.9699216267739887</v>
      </c>
      <c r="O876" s="12">
        <f t="shared" si="401"/>
        <v>1.8422295701464333</v>
      </c>
      <c r="P876" s="4">
        <f t="shared" si="402"/>
        <v>201912</v>
      </c>
      <c r="Q876" s="17">
        <f t="shared" si="403"/>
        <v>1.86</v>
      </c>
      <c r="R876" s="17">
        <f t="shared" si="404"/>
        <v>-2.215422276621787</v>
      </c>
      <c r="S876" s="16">
        <f t="shared" si="405"/>
        <v>-0.35542227662178694</v>
      </c>
      <c r="T876" s="5">
        <f t="shared" si="406"/>
        <v>1.0483870967741935</v>
      </c>
      <c r="U876" s="21">
        <f t="shared" si="407"/>
        <v>0</v>
      </c>
      <c r="V876" s="5"/>
      <c r="W876" s="5">
        <f t="shared" si="408"/>
        <v>0.8600000000000001</v>
      </c>
      <c r="X876" s="4">
        <f t="shared" si="409"/>
        <v>-0.4623655913978495</v>
      </c>
      <c r="Y876" s="4">
        <f t="shared" si="410"/>
        <v>-1.3223655913978496</v>
      </c>
      <c r="Z876" s="21">
        <f t="shared" si="411"/>
        <v>2019</v>
      </c>
      <c r="AA876" s="4">
        <f t="shared" si="412"/>
        <v>-1</v>
      </c>
      <c r="AB876" s="4">
        <f t="shared" si="413"/>
        <v>-1</v>
      </c>
      <c r="AC876" s="4">
        <f t="shared" si="414"/>
        <v>0</v>
      </c>
      <c r="AD876" s="4"/>
      <c r="AE876" s="4">
        <f t="shared" si="415"/>
        <v>-1.3223655913978496</v>
      </c>
      <c r="AF876" s="22">
        <f t="shared" si="416"/>
        <v>-0.1399999999999999</v>
      </c>
      <c r="AG876" s="22">
        <f t="shared" si="417"/>
        <v>-1.4623655913978495</v>
      </c>
      <c r="AH876" s="3">
        <f t="shared" si="418"/>
        <v>0</v>
      </c>
      <c r="AI876" s="28" t="b">
        <f t="shared" si="419"/>
        <v>0</v>
      </c>
      <c r="AJ876" s="3">
        <f t="shared" si="420"/>
        <v>4.8031496062992063E-2</v>
      </c>
      <c r="AK876" s="3">
        <f t="shared" si="421"/>
        <v>4.8031496062992174E-2</v>
      </c>
      <c r="AL876" s="26">
        <f t="shared" si="422"/>
        <v>1.0483870967741935</v>
      </c>
      <c r="AM876" s="26">
        <f ca="1">IF(RAND()&lt;J876,H876*F876,I876*G876)-1</f>
        <v>-1</v>
      </c>
      <c r="AN876" s="26">
        <f ca="1">IF(RAND()&lt;(J876+(2*F876-1)*Sheet2!D$109),H876*F876,I876*G876)-1</f>
        <v>0.8600000000000001</v>
      </c>
      <c r="AO876" s="3">
        <f t="shared" si="393"/>
        <v>201912</v>
      </c>
    </row>
    <row r="877" spans="1:41" s="3" customFormat="1" x14ac:dyDescent="0.25">
      <c r="A877" s="6">
        <v>43821</v>
      </c>
      <c r="B877" s="1" t="s">
        <v>39</v>
      </c>
      <c r="C877" s="1" t="s">
        <v>43</v>
      </c>
      <c r="D877">
        <v>16</v>
      </c>
      <c r="E877" s="1">
        <v>10</v>
      </c>
      <c r="F877">
        <f t="shared" si="394"/>
        <v>1</v>
      </c>
      <c r="G877">
        <f t="shared" si="395"/>
        <v>0</v>
      </c>
      <c r="H877" s="4">
        <v>2.4</v>
      </c>
      <c r="I877" s="4">
        <v>1.62</v>
      </c>
      <c r="J877" s="4">
        <f t="shared" si="396"/>
        <v>0.41666666666666669</v>
      </c>
      <c r="K877" s="4">
        <f t="shared" si="397"/>
        <v>0.61728395061728392</v>
      </c>
      <c r="L877" s="17">
        <f t="shared" si="398"/>
        <v>0.38666666666666671</v>
      </c>
      <c r="M877" s="17">
        <f t="shared" si="399"/>
        <v>0.64728395061728394</v>
      </c>
      <c r="N877" s="34">
        <f t="shared" si="400"/>
        <v>2.5862068965517238</v>
      </c>
      <c r="O877" s="12">
        <f t="shared" si="401"/>
        <v>1.5449170322334542</v>
      </c>
      <c r="P877" s="4">
        <f t="shared" si="402"/>
        <v>201912</v>
      </c>
      <c r="Q877" s="17">
        <f t="shared" si="403"/>
        <v>2.4</v>
      </c>
      <c r="R877" s="17">
        <f t="shared" si="404"/>
        <v>-2.3271889400921655</v>
      </c>
      <c r="S877" s="16">
        <f t="shared" si="405"/>
        <v>7.281105990783443E-2</v>
      </c>
      <c r="T877" s="5">
        <f t="shared" si="406"/>
        <v>0.67500000000000004</v>
      </c>
      <c r="U877" s="21">
        <f t="shared" si="407"/>
        <v>0</v>
      </c>
      <c r="V877" s="5"/>
      <c r="W877" s="5">
        <f t="shared" si="408"/>
        <v>1.4</v>
      </c>
      <c r="X877" s="4">
        <f t="shared" si="409"/>
        <v>-0.58333333333333326</v>
      </c>
      <c r="Y877" s="4">
        <f t="shared" si="410"/>
        <v>-1.9833333333333332</v>
      </c>
      <c r="Z877" s="21">
        <f t="shared" si="411"/>
        <v>2019</v>
      </c>
      <c r="AA877" s="4">
        <f t="shared" si="412"/>
        <v>-1</v>
      </c>
      <c r="AB877" s="4">
        <f t="shared" si="413"/>
        <v>-1</v>
      </c>
      <c r="AC877" s="4">
        <f t="shared" si="414"/>
        <v>0</v>
      </c>
      <c r="AD877" s="4"/>
      <c r="AE877" s="4">
        <f t="shared" si="415"/>
        <v>-1.9833333333333332</v>
      </c>
      <c r="AF877" s="22">
        <f t="shared" si="416"/>
        <v>0.39999999999999991</v>
      </c>
      <c r="AG877" s="22">
        <f t="shared" si="417"/>
        <v>-1.5833333333333333</v>
      </c>
      <c r="AH877" s="3">
        <f t="shared" si="418"/>
        <v>0</v>
      </c>
      <c r="AI877" s="28" t="b">
        <f t="shared" si="419"/>
        <v>0</v>
      </c>
      <c r="AJ877" s="3">
        <f t="shared" si="420"/>
        <v>3.2835820895522283E-2</v>
      </c>
      <c r="AK877" s="3">
        <f t="shared" si="421"/>
        <v>3.2835820895522505E-2</v>
      </c>
      <c r="AL877" s="26">
        <f t="shared" si="422"/>
        <v>0.67500000000000004</v>
      </c>
      <c r="AM877" s="26">
        <f ca="1">IF(RAND()&lt;J877,H877*F877,I877*G877)-1</f>
        <v>-1</v>
      </c>
      <c r="AN877" s="26">
        <f ca="1">IF(RAND()&lt;(J877+(2*F877-1)*Sheet2!D$109),H877*F877,I877*G877)-1</f>
        <v>-1</v>
      </c>
      <c r="AO877" s="3">
        <f t="shared" si="393"/>
        <v>201912</v>
      </c>
    </row>
    <row r="878" spans="1:41" s="3" customFormat="1" x14ac:dyDescent="0.25">
      <c r="A878" s="6">
        <v>43821</v>
      </c>
      <c r="B878" s="1" t="s">
        <v>36</v>
      </c>
      <c r="C878" s="1" t="s">
        <v>28</v>
      </c>
      <c r="D878">
        <v>28</v>
      </c>
      <c r="E878" s="1">
        <v>38</v>
      </c>
      <c r="F878">
        <f t="shared" si="394"/>
        <v>0</v>
      </c>
      <c r="G878">
        <f t="shared" si="395"/>
        <v>1</v>
      </c>
      <c r="H878" s="4">
        <v>2.0499999999999998</v>
      </c>
      <c r="I878" s="4">
        <v>1.8</v>
      </c>
      <c r="J878" s="4">
        <f t="shared" si="396"/>
        <v>0.48780487804878053</v>
      </c>
      <c r="K878" s="4">
        <f t="shared" si="397"/>
        <v>0.55555555555555558</v>
      </c>
      <c r="L878" s="17">
        <f t="shared" si="398"/>
        <v>0.5178048780487805</v>
      </c>
      <c r="M878" s="17">
        <f t="shared" si="399"/>
        <v>0.52555555555555555</v>
      </c>
      <c r="N878" s="34">
        <f t="shared" si="400"/>
        <v>1.9312293923692887</v>
      </c>
      <c r="O878" s="12">
        <f t="shared" si="401"/>
        <v>1.9027484143763214</v>
      </c>
      <c r="P878" s="4">
        <f t="shared" si="402"/>
        <v>201912</v>
      </c>
      <c r="Q878" s="17">
        <f t="shared" si="403"/>
        <v>1.1388888888888888</v>
      </c>
      <c r="R878" s="17">
        <f t="shared" si="404"/>
        <v>-2.2023809523809526</v>
      </c>
      <c r="S878" s="16">
        <f t="shared" si="405"/>
        <v>-1.0634920634920637</v>
      </c>
      <c r="T878" s="5">
        <f t="shared" si="406"/>
        <v>0.87804878048780499</v>
      </c>
      <c r="U878" s="21">
        <f t="shared" si="407"/>
        <v>0</v>
      </c>
      <c r="V878" s="5"/>
      <c r="W878" s="5">
        <f t="shared" si="408"/>
        <v>-1</v>
      </c>
      <c r="X878" s="4">
        <f t="shared" si="409"/>
        <v>-1</v>
      </c>
      <c r="Y878" s="4">
        <f t="shared" si="410"/>
        <v>0</v>
      </c>
      <c r="Z878" s="21">
        <f t="shared" si="411"/>
        <v>2019</v>
      </c>
      <c r="AA878" s="4">
        <f t="shared" si="412"/>
        <v>0.8</v>
      </c>
      <c r="AB878" s="4">
        <f t="shared" si="413"/>
        <v>-0.44444444444444442</v>
      </c>
      <c r="AC878" s="4">
        <f t="shared" si="414"/>
        <v>-1.2444444444444445</v>
      </c>
      <c r="AD878" s="4"/>
      <c r="AE878" s="4">
        <f t="shared" si="415"/>
        <v>-1.5621951219512193</v>
      </c>
      <c r="AF878" s="22">
        <f t="shared" si="416"/>
        <v>-0.19999999999999996</v>
      </c>
      <c r="AG878" s="22">
        <f t="shared" si="417"/>
        <v>-1.4444444444444444</v>
      </c>
      <c r="AH878" s="3">
        <f t="shared" si="418"/>
        <v>0</v>
      </c>
      <c r="AI878" s="28" t="b">
        <f t="shared" si="419"/>
        <v>0</v>
      </c>
      <c r="AJ878" s="3">
        <f t="shared" si="420"/>
        <v>4.1558441558441461E-2</v>
      </c>
      <c r="AK878" s="3">
        <f t="shared" si="421"/>
        <v>4.1558441558441461E-2</v>
      </c>
      <c r="AL878" s="26">
        <f t="shared" si="422"/>
        <v>0.87804878048780499</v>
      </c>
      <c r="AM878" s="26">
        <f ca="1">IF(RAND()&lt;J878,H878*F878,I878*G878)-1</f>
        <v>-1</v>
      </c>
      <c r="AN878" s="26">
        <f ca="1">IF(RAND()&lt;(J878+(2*F878-1)*Sheet2!D$109),H878*F878,I878*G878)-1</f>
        <v>-1</v>
      </c>
      <c r="AO878" s="3">
        <f t="shared" si="393"/>
        <v>201912</v>
      </c>
    </row>
    <row r="879" spans="1:41" s="3" customFormat="1" x14ac:dyDescent="0.25">
      <c r="A879" s="6">
        <v>43821</v>
      </c>
      <c r="B879" s="1" t="s">
        <v>34</v>
      </c>
      <c r="C879" s="1" t="s">
        <v>20</v>
      </c>
      <c r="D879">
        <v>35</v>
      </c>
      <c r="E879" s="1">
        <v>41</v>
      </c>
      <c r="F879">
        <f t="shared" si="394"/>
        <v>0</v>
      </c>
      <c r="G879">
        <f t="shared" si="395"/>
        <v>1</v>
      </c>
      <c r="H879" s="4">
        <v>1.74</v>
      </c>
      <c r="I879" s="4">
        <v>2.15</v>
      </c>
      <c r="J879" s="4">
        <f t="shared" si="396"/>
        <v>0.57471264367816088</v>
      </c>
      <c r="K879" s="4">
        <f t="shared" si="397"/>
        <v>0.46511627906976744</v>
      </c>
      <c r="L879" s="17">
        <f t="shared" si="398"/>
        <v>0.60471264367816091</v>
      </c>
      <c r="M879" s="17">
        <f t="shared" si="399"/>
        <v>0.43511627906976746</v>
      </c>
      <c r="N879" s="34">
        <f t="shared" si="400"/>
        <v>1.6536780079832731</v>
      </c>
      <c r="O879" s="12">
        <f t="shared" si="401"/>
        <v>2.298236237306253</v>
      </c>
      <c r="P879" s="4">
        <f t="shared" si="402"/>
        <v>201912</v>
      </c>
      <c r="Q879" s="17">
        <f t="shared" si="403"/>
        <v>0.80930232558139537</v>
      </c>
      <c r="R879" s="17">
        <f t="shared" si="404"/>
        <v>-2.2209165687426555</v>
      </c>
      <c r="S879" s="16">
        <f t="shared" si="405"/>
        <v>-1.4116142431612602</v>
      </c>
      <c r="T879" s="5">
        <f t="shared" si="406"/>
        <v>1.235632183908046</v>
      </c>
      <c r="U879" s="21">
        <f t="shared" si="407"/>
        <v>0</v>
      </c>
      <c r="V879" s="5"/>
      <c r="W879" s="5">
        <f t="shared" si="408"/>
        <v>-1</v>
      </c>
      <c r="X879" s="4">
        <f t="shared" si="409"/>
        <v>-1</v>
      </c>
      <c r="Y879" s="4">
        <f t="shared" si="410"/>
        <v>0</v>
      </c>
      <c r="Z879" s="21">
        <f t="shared" si="411"/>
        <v>2019</v>
      </c>
      <c r="AA879" s="4">
        <f t="shared" si="412"/>
        <v>1.1499999999999999</v>
      </c>
      <c r="AB879" s="4">
        <f t="shared" si="413"/>
        <v>-0.53488372093023262</v>
      </c>
      <c r="AC879" s="4">
        <f t="shared" si="414"/>
        <v>-1.6848837209302325</v>
      </c>
      <c r="AD879" s="4"/>
      <c r="AE879" s="4">
        <f t="shared" si="415"/>
        <v>-1.1652873563218393</v>
      </c>
      <c r="AF879" s="22">
        <f t="shared" si="416"/>
        <v>0.14999999999999991</v>
      </c>
      <c r="AG879" s="22">
        <f t="shared" si="417"/>
        <v>-1.5348837209302326</v>
      </c>
      <c r="AH879" s="3">
        <f t="shared" si="418"/>
        <v>0</v>
      </c>
      <c r="AI879" s="28" t="b">
        <f t="shared" si="419"/>
        <v>0</v>
      </c>
      <c r="AJ879" s="3">
        <f t="shared" si="420"/>
        <v>3.8303341902313659E-2</v>
      </c>
      <c r="AK879" s="3">
        <f t="shared" si="421"/>
        <v>3.8303341902313659E-2</v>
      </c>
      <c r="AL879" s="26">
        <f t="shared" si="422"/>
        <v>1.235632183908046</v>
      </c>
      <c r="AM879" s="26">
        <f ca="1">IF(RAND()&lt;J879,H879*F879,I879*G879)-1</f>
        <v>1.1499999999999999</v>
      </c>
      <c r="AN879" s="26">
        <f ca="1">IF(RAND()&lt;(J879+(2*F879-1)*Sheet2!D$109),H879*F879,I879*G879)-1</f>
        <v>-1</v>
      </c>
      <c r="AO879" s="3">
        <f t="shared" si="393"/>
        <v>201912</v>
      </c>
    </row>
    <row r="880" spans="1:41" s="3" customFormat="1" x14ac:dyDescent="0.25">
      <c r="A880" s="6">
        <v>43820</v>
      </c>
      <c r="B880" s="1" t="s">
        <v>24</v>
      </c>
      <c r="C880" s="1" t="s">
        <v>55</v>
      </c>
      <c r="D880">
        <v>34</v>
      </c>
      <c r="E880" s="1">
        <v>31</v>
      </c>
      <c r="F880">
        <f t="shared" si="394"/>
        <v>1</v>
      </c>
      <c r="G880">
        <f t="shared" si="395"/>
        <v>0</v>
      </c>
      <c r="H880" s="4">
        <v>1.37</v>
      </c>
      <c r="I880" s="4">
        <v>3.2</v>
      </c>
      <c r="J880" s="4">
        <f t="shared" si="396"/>
        <v>0.72992700729927007</v>
      </c>
      <c r="K880" s="4">
        <f t="shared" si="397"/>
        <v>0.3125</v>
      </c>
      <c r="L880" s="17">
        <f t="shared" si="398"/>
        <v>0.69992700729927004</v>
      </c>
      <c r="M880" s="17">
        <f t="shared" si="399"/>
        <v>0.34250000000000003</v>
      </c>
      <c r="N880" s="34">
        <f t="shared" si="400"/>
        <v>1.428720408801752</v>
      </c>
      <c r="O880" s="12">
        <f t="shared" si="401"/>
        <v>2.9197080291970803</v>
      </c>
      <c r="P880" s="4">
        <f t="shared" si="402"/>
        <v>201912</v>
      </c>
      <c r="Q880" s="17">
        <f t="shared" si="403"/>
        <v>1.37</v>
      </c>
      <c r="R880" s="17">
        <f t="shared" si="404"/>
        <v>-3.1572481572481563</v>
      </c>
      <c r="S880" s="16">
        <f t="shared" si="405"/>
        <v>-1.7872481572481562</v>
      </c>
      <c r="T880" s="5">
        <f t="shared" si="406"/>
        <v>2.335766423357664</v>
      </c>
      <c r="U880" s="21">
        <f t="shared" si="407"/>
        <v>0</v>
      </c>
      <c r="V880" s="5"/>
      <c r="W880" s="5">
        <f t="shared" si="408"/>
        <v>0.37000000000000011</v>
      </c>
      <c r="X880" s="4">
        <f t="shared" si="409"/>
        <v>-0.27007299270072993</v>
      </c>
      <c r="Y880" s="4">
        <f t="shared" si="410"/>
        <v>-0.64007299270073004</v>
      </c>
      <c r="Z880" s="21">
        <f t="shared" si="411"/>
        <v>2019</v>
      </c>
      <c r="AA880" s="4">
        <f t="shared" si="412"/>
        <v>-1</v>
      </c>
      <c r="AB880" s="4">
        <f t="shared" si="413"/>
        <v>-1</v>
      </c>
      <c r="AC880" s="4">
        <f t="shared" si="414"/>
        <v>0</v>
      </c>
      <c r="AD880" s="4"/>
      <c r="AE880" s="4">
        <f t="shared" si="415"/>
        <v>-0.64007299270073004</v>
      </c>
      <c r="AF880" s="22">
        <f t="shared" si="416"/>
        <v>-0.62999999999999989</v>
      </c>
      <c r="AG880" s="22">
        <f t="shared" si="417"/>
        <v>-1.2700729927007299</v>
      </c>
      <c r="AH880" s="3">
        <f t="shared" si="418"/>
        <v>0</v>
      </c>
      <c r="AI880" s="28" t="b">
        <f t="shared" si="419"/>
        <v>0</v>
      </c>
      <c r="AJ880" s="3">
        <f t="shared" si="420"/>
        <v>4.0700218818380707E-2</v>
      </c>
      <c r="AK880" s="3">
        <f t="shared" si="421"/>
        <v>4.0700218818380596E-2</v>
      </c>
      <c r="AL880" s="26">
        <f t="shared" si="422"/>
        <v>2.335766423357664</v>
      </c>
      <c r="AM880" s="26">
        <f ca="1">IF(RAND()&lt;J880,H880*F880,I880*G880)-1</f>
        <v>0.37000000000000011</v>
      </c>
      <c r="AN880" s="26">
        <f ca="1">IF(RAND()&lt;(J880+(2*F880-1)*Sheet2!D$109),H880*F880,I880*G880)-1</f>
        <v>0.37000000000000011</v>
      </c>
      <c r="AO880" s="3">
        <f t="shared" si="393"/>
        <v>201912</v>
      </c>
    </row>
    <row r="881" spans="1:41" s="3" customFormat="1" x14ac:dyDescent="0.25">
      <c r="A881" s="6">
        <v>43820</v>
      </c>
      <c r="B881" s="1" t="s">
        <v>38</v>
      </c>
      <c r="C881" s="1" t="s">
        <v>32</v>
      </c>
      <c r="D881">
        <v>24</v>
      </c>
      <c r="E881" s="1">
        <v>17</v>
      </c>
      <c r="F881">
        <f t="shared" si="394"/>
        <v>1</v>
      </c>
      <c r="G881">
        <f t="shared" si="395"/>
        <v>0</v>
      </c>
      <c r="H881" s="4">
        <v>1.36</v>
      </c>
      <c r="I881" s="4">
        <v>3.25</v>
      </c>
      <c r="J881" s="4">
        <f t="shared" si="396"/>
        <v>0.73529411764705876</v>
      </c>
      <c r="K881" s="4">
        <f t="shared" si="397"/>
        <v>0.30769230769230771</v>
      </c>
      <c r="L881" s="17">
        <f t="shared" si="398"/>
        <v>0.70529411764705874</v>
      </c>
      <c r="M881" s="17">
        <f t="shared" si="399"/>
        <v>0.33769230769230774</v>
      </c>
      <c r="N881" s="34">
        <f t="shared" si="400"/>
        <v>1.4178482068390328</v>
      </c>
      <c r="O881" s="12">
        <f t="shared" si="401"/>
        <v>2.9612756264236899</v>
      </c>
      <c r="P881" s="4">
        <f t="shared" si="402"/>
        <v>201912</v>
      </c>
      <c r="Q881" s="17">
        <f t="shared" si="403"/>
        <v>1.36</v>
      </c>
      <c r="R881" s="17">
        <f t="shared" si="404"/>
        <v>-3.2222222222222214</v>
      </c>
      <c r="S881" s="16">
        <f t="shared" si="405"/>
        <v>-1.8622222222222213</v>
      </c>
      <c r="T881" s="5">
        <f t="shared" si="406"/>
        <v>2.3897058823529411</v>
      </c>
      <c r="U881" s="21">
        <f t="shared" si="407"/>
        <v>0</v>
      </c>
      <c r="V881" s="5"/>
      <c r="W881" s="5">
        <f t="shared" si="408"/>
        <v>0.3600000000000001</v>
      </c>
      <c r="X881" s="4">
        <f t="shared" si="409"/>
        <v>-0.26470588235294124</v>
      </c>
      <c r="Y881" s="4">
        <f t="shared" si="410"/>
        <v>-0.62470588235294133</v>
      </c>
      <c r="Z881" s="21">
        <f t="shared" si="411"/>
        <v>2019</v>
      </c>
      <c r="AA881" s="4">
        <f t="shared" si="412"/>
        <v>-1</v>
      </c>
      <c r="AB881" s="4">
        <f t="shared" si="413"/>
        <v>-1</v>
      </c>
      <c r="AC881" s="4">
        <f t="shared" si="414"/>
        <v>0</v>
      </c>
      <c r="AD881" s="4"/>
      <c r="AE881" s="4">
        <f t="shared" si="415"/>
        <v>-0.62470588235294133</v>
      </c>
      <c r="AF881" s="22">
        <f t="shared" si="416"/>
        <v>-0.6399999999999999</v>
      </c>
      <c r="AG881" s="22">
        <f t="shared" si="417"/>
        <v>-1.2647058823529411</v>
      </c>
      <c r="AH881" s="3">
        <f t="shared" si="418"/>
        <v>0</v>
      </c>
      <c r="AI881" s="28" t="b">
        <f t="shared" si="419"/>
        <v>0</v>
      </c>
      <c r="AJ881" s="3">
        <f t="shared" si="420"/>
        <v>4.1214750542299394E-2</v>
      </c>
      <c r="AK881" s="3">
        <f t="shared" si="421"/>
        <v>4.1214750542299283E-2</v>
      </c>
      <c r="AL881" s="26">
        <f t="shared" si="422"/>
        <v>2.3897058823529411</v>
      </c>
      <c r="AM881" s="26">
        <f ca="1">IF(RAND()&lt;J881,H881*F881,I881*G881)-1</f>
        <v>0.3600000000000001</v>
      </c>
      <c r="AN881" s="26">
        <f ca="1">IF(RAND()&lt;(J881+(2*F881-1)*Sheet2!D$109),H881*F881,I881*G881)-1</f>
        <v>0.3600000000000001</v>
      </c>
      <c r="AO881" s="3">
        <f t="shared" si="393"/>
        <v>201912</v>
      </c>
    </row>
    <row r="882" spans="1:41" s="3" customFormat="1" x14ac:dyDescent="0.25">
      <c r="A882" s="6">
        <v>43820</v>
      </c>
      <c r="B882" s="1" t="s">
        <v>25</v>
      </c>
      <c r="C882" s="1" t="s">
        <v>33</v>
      </c>
      <c r="D882">
        <v>20</v>
      </c>
      <c r="E882" s="1">
        <v>23</v>
      </c>
      <c r="F882">
        <f t="shared" si="394"/>
        <v>0</v>
      </c>
      <c r="G882">
        <f t="shared" si="395"/>
        <v>1</v>
      </c>
      <c r="H882" s="4">
        <v>2</v>
      </c>
      <c r="I882" s="4">
        <v>1.83</v>
      </c>
      <c r="J882" s="4">
        <f t="shared" si="396"/>
        <v>0.5</v>
      </c>
      <c r="K882" s="4">
        <f t="shared" si="397"/>
        <v>0.54644808743169393</v>
      </c>
      <c r="L882" s="17">
        <f t="shared" si="398"/>
        <v>0.53</v>
      </c>
      <c r="M882" s="17">
        <f t="shared" si="399"/>
        <v>0.5164480874316939</v>
      </c>
      <c r="N882" s="34">
        <f t="shared" si="400"/>
        <v>1.8867924528301885</v>
      </c>
      <c r="O882" s="12">
        <f t="shared" si="401"/>
        <v>1.9363030367156917</v>
      </c>
      <c r="P882" s="4">
        <f t="shared" si="402"/>
        <v>201912</v>
      </c>
      <c r="Q882" s="17">
        <f t="shared" si="403"/>
        <v>1.0928961748633879</v>
      </c>
      <c r="R882" s="17">
        <f t="shared" si="404"/>
        <v>-2.2048192771084336</v>
      </c>
      <c r="S882" s="16">
        <f t="shared" si="405"/>
        <v>-1.1119231022450458</v>
      </c>
      <c r="T882" s="5">
        <f t="shared" si="406"/>
        <v>0.91500000000000004</v>
      </c>
      <c r="U882" s="21">
        <f t="shared" si="407"/>
        <v>0</v>
      </c>
      <c r="V882" s="5"/>
      <c r="W882" s="5">
        <f t="shared" si="408"/>
        <v>-1</v>
      </c>
      <c r="X882" s="4">
        <f t="shared" si="409"/>
        <v>-1</v>
      </c>
      <c r="Y882" s="4">
        <f t="shared" si="410"/>
        <v>0</v>
      </c>
      <c r="Z882" s="21">
        <f t="shared" si="411"/>
        <v>2019</v>
      </c>
      <c r="AA882" s="4">
        <f t="shared" si="412"/>
        <v>0.83000000000000007</v>
      </c>
      <c r="AB882" s="4">
        <f t="shared" si="413"/>
        <v>-0.45355191256830607</v>
      </c>
      <c r="AC882" s="4">
        <f t="shared" si="414"/>
        <v>-1.2835519125683061</v>
      </c>
      <c r="AD882" s="4"/>
      <c r="AE882" s="4">
        <f t="shared" si="415"/>
        <v>-1.5</v>
      </c>
      <c r="AF882" s="22">
        <f t="shared" si="416"/>
        <v>-0.16999999999999993</v>
      </c>
      <c r="AG882" s="22">
        <f t="shared" si="417"/>
        <v>-1.4535519125683061</v>
      </c>
      <c r="AH882" s="3">
        <f t="shared" si="418"/>
        <v>0</v>
      </c>
      <c r="AI882" s="28" t="b">
        <f t="shared" si="419"/>
        <v>0</v>
      </c>
      <c r="AJ882" s="3">
        <f t="shared" si="420"/>
        <v>4.4386422976501305E-2</v>
      </c>
      <c r="AK882" s="3">
        <f t="shared" si="421"/>
        <v>4.4386422976501305E-2</v>
      </c>
      <c r="AL882" s="26">
        <f t="shared" si="422"/>
        <v>0.91500000000000004</v>
      </c>
      <c r="AM882" s="26">
        <f ca="1">IF(RAND()&lt;J882,H882*F882,I882*G882)-1</f>
        <v>0.83000000000000007</v>
      </c>
      <c r="AN882" s="26">
        <f ca="1">IF(RAND()&lt;(J882+(2*F882-1)*Sheet2!D$109),H882*F882,I882*G882)-1</f>
        <v>0.83000000000000007</v>
      </c>
      <c r="AO882" s="3">
        <f t="shared" si="393"/>
        <v>201912</v>
      </c>
    </row>
    <row r="883" spans="1:41" s="3" customFormat="1" x14ac:dyDescent="0.25">
      <c r="A883" s="6">
        <v>43815</v>
      </c>
      <c r="B883" s="1" t="s">
        <v>28</v>
      </c>
      <c r="C883" s="1" t="s">
        <v>22</v>
      </c>
      <c r="D883">
        <v>34</v>
      </c>
      <c r="E883" s="1">
        <v>7</v>
      </c>
      <c r="F883">
        <f t="shared" si="394"/>
        <v>1</v>
      </c>
      <c r="G883">
        <f t="shared" si="395"/>
        <v>0</v>
      </c>
      <c r="H883" s="4">
        <v>1.27</v>
      </c>
      <c r="I883" s="4">
        <v>3.8</v>
      </c>
      <c r="J883" s="4">
        <f t="shared" si="396"/>
        <v>0.78740157480314954</v>
      </c>
      <c r="K883" s="4">
        <f t="shared" si="397"/>
        <v>0.26315789473684209</v>
      </c>
      <c r="L883" s="17">
        <f t="shared" si="398"/>
        <v>0.75740157480314951</v>
      </c>
      <c r="M883" s="17">
        <f t="shared" si="399"/>
        <v>0.29315789473684206</v>
      </c>
      <c r="N883" s="34">
        <f t="shared" si="400"/>
        <v>1.320303565859237</v>
      </c>
      <c r="O883" s="12">
        <f t="shared" si="401"/>
        <v>3.4111310592459612</v>
      </c>
      <c r="P883" s="4">
        <f t="shared" si="402"/>
        <v>201912</v>
      </c>
      <c r="Q883" s="17">
        <f t="shared" si="403"/>
        <v>1.27</v>
      </c>
      <c r="R883" s="17">
        <f t="shared" si="404"/>
        <v>-4.06084656084656</v>
      </c>
      <c r="S883" s="16">
        <f t="shared" si="405"/>
        <v>-2.79084656084656</v>
      </c>
      <c r="T883" s="5">
        <f t="shared" si="406"/>
        <v>2.9921259842519685</v>
      </c>
      <c r="U883" s="21">
        <f t="shared" si="407"/>
        <v>0</v>
      </c>
      <c r="V883" s="5"/>
      <c r="W883" s="5">
        <f t="shared" si="408"/>
        <v>0.27</v>
      </c>
      <c r="X883" s="4">
        <f t="shared" si="409"/>
        <v>-0.21259842519685046</v>
      </c>
      <c r="Y883" s="4">
        <f t="shared" si="410"/>
        <v>-0.48259842519685048</v>
      </c>
      <c r="Z883" s="21">
        <f t="shared" si="411"/>
        <v>2019</v>
      </c>
      <c r="AA883" s="4">
        <f t="shared" si="412"/>
        <v>-1</v>
      </c>
      <c r="AB883" s="4">
        <f t="shared" si="413"/>
        <v>-1</v>
      </c>
      <c r="AC883" s="4">
        <f t="shared" si="414"/>
        <v>0</v>
      </c>
      <c r="AD883" s="4"/>
      <c r="AE883" s="4">
        <f t="shared" si="415"/>
        <v>-0.48259842519685048</v>
      </c>
      <c r="AF883" s="22">
        <f t="shared" si="416"/>
        <v>-0.73</v>
      </c>
      <c r="AG883" s="22">
        <f t="shared" si="417"/>
        <v>-1.2125984251968505</v>
      </c>
      <c r="AH883" s="3">
        <f t="shared" si="418"/>
        <v>0</v>
      </c>
      <c r="AI883" s="28" t="b">
        <f t="shared" si="419"/>
        <v>0</v>
      </c>
      <c r="AJ883" s="3">
        <f t="shared" si="420"/>
        <v>4.8126232741617536E-2</v>
      </c>
      <c r="AK883" s="3">
        <f t="shared" si="421"/>
        <v>4.8126232741617314E-2</v>
      </c>
      <c r="AL883" s="26">
        <f t="shared" si="422"/>
        <v>2.9921259842519685</v>
      </c>
      <c r="AM883" s="26">
        <f ca="1">IF(RAND()&lt;J883,H883*F883,I883*G883)-1</f>
        <v>-1</v>
      </c>
      <c r="AN883" s="26">
        <f ca="1">IF(RAND()&lt;(J883+(2*F883-1)*Sheet2!D$109),H883*F883,I883*G883)-1</f>
        <v>0.27</v>
      </c>
      <c r="AO883" s="3">
        <f t="shared" si="393"/>
        <v>201912</v>
      </c>
    </row>
    <row r="884" spans="1:41" s="3" customFormat="1" x14ac:dyDescent="0.25">
      <c r="A884" s="6">
        <v>43814</v>
      </c>
      <c r="B884" s="1" t="s">
        <v>43</v>
      </c>
      <c r="C884" s="1" t="s">
        <v>32</v>
      </c>
      <c r="D884">
        <v>10</v>
      </c>
      <c r="E884" s="1">
        <v>17</v>
      </c>
      <c r="F884">
        <f t="shared" si="394"/>
        <v>0</v>
      </c>
      <c r="G884">
        <f t="shared" si="395"/>
        <v>1</v>
      </c>
      <c r="H884" s="4">
        <v>1.8</v>
      </c>
      <c r="I884" s="4">
        <v>2.0499999999999998</v>
      </c>
      <c r="J884" s="4">
        <f t="shared" si="396"/>
        <v>0.55555555555555558</v>
      </c>
      <c r="K884" s="4">
        <f t="shared" si="397"/>
        <v>0.48780487804878053</v>
      </c>
      <c r="L884" s="17">
        <f t="shared" si="398"/>
        <v>0.58555555555555561</v>
      </c>
      <c r="M884" s="17">
        <f t="shared" si="399"/>
        <v>0.45780487804878056</v>
      </c>
      <c r="N884" s="34">
        <f t="shared" si="400"/>
        <v>1.7077798861480074</v>
      </c>
      <c r="O884" s="12">
        <f t="shared" si="401"/>
        <v>2.1843367075119868</v>
      </c>
      <c r="P884" s="4">
        <f t="shared" si="402"/>
        <v>201912</v>
      </c>
      <c r="Q884" s="17">
        <f t="shared" si="403"/>
        <v>0.87804878048780499</v>
      </c>
      <c r="R884" s="17">
        <f t="shared" si="404"/>
        <v>-2.2023809523809526</v>
      </c>
      <c r="S884" s="16">
        <f t="shared" si="405"/>
        <v>-1.3243321718931476</v>
      </c>
      <c r="T884" s="5">
        <f t="shared" si="406"/>
        <v>1.1388888888888888</v>
      </c>
      <c r="U884" s="21">
        <f t="shared" si="407"/>
        <v>0</v>
      </c>
      <c r="V884" s="5"/>
      <c r="W884" s="5">
        <f t="shared" si="408"/>
        <v>-1</v>
      </c>
      <c r="X884" s="4">
        <f t="shared" si="409"/>
        <v>-1</v>
      </c>
      <c r="Y884" s="4">
        <f t="shared" si="410"/>
        <v>0</v>
      </c>
      <c r="Z884" s="21">
        <f t="shared" si="411"/>
        <v>2019</v>
      </c>
      <c r="AA884" s="4">
        <f t="shared" si="412"/>
        <v>1.0499999999999998</v>
      </c>
      <c r="AB884" s="4">
        <f t="shared" si="413"/>
        <v>-0.51219512195121952</v>
      </c>
      <c r="AC884" s="4">
        <f t="shared" si="414"/>
        <v>-1.5621951219512193</v>
      </c>
      <c r="AD884" s="4"/>
      <c r="AE884" s="4">
        <f t="shared" si="415"/>
        <v>-1.2444444444444442</v>
      </c>
      <c r="AF884" s="22">
        <f t="shared" si="416"/>
        <v>4.9999999999999822E-2</v>
      </c>
      <c r="AG884" s="22">
        <f t="shared" si="417"/>
        <v>-1.5121951219512195</v>
      </c>
      <c r="AH884" s="3">
        <f t="shared" si="418"/>
        <v>0</v>
      </c>
      <c r="AI884" s="28" t="b">
        <f t="shared" si="419"/>
        <v>0</v>
      </c>
      <c r="AJ884" s="3">
        <f t="shared" si="420"/>
        <v>4.1558441558441461E-2</v>
      </c>
      <c r="AK884" s="3">
        <f t="shared" si="421"/>
        <v>4.1558441558441683E-2</v>
      </c>
      <c r="AL884" s="26">
        <f t="shared" si="422"/>
        <v>1.1388888888888888</v>
      </c>
      <c r="AM884" s="26">
        <f ca="1">IF(RAND()&lt;J884,H884*F884,I884*G884)-1</f>
        <v>1.0499999999999998</v>
      </c>
      <c r="AN884" s="26">
        <f ca="1">IF(RAND()&lt;(J884+(2*F884-1)*Sheet2!D$109),H884*F884,I884*G884)-1</f>
        <v>1.0499999999999998</v>
      </c>
      <c r="AO884" s="3">
        <f t="shared" si="393"/>
        <v>201912</v>
      </c>
    </row>
    <row r="885" spans="1:41" s="3" customFormat="1" x14ac:dyDescent="0.25">
      <c r="A885" s="6">
        <v>43814</v>
      </c>
      <c r="B885" s="1" t="s">
        <v>23</v>
      </c>
      <c r="C885" s="1" t="s">
        <v>55</v>
      </c>
      <c r="D885">
        <v>44</v>
      </c>
      <c r="E885" s="1">
        <v>21</v>
      </c>
      <c r="F885">
        <f t="shared" si="394"/>
        <v>1</v>
      </c>
      <c r="G885">
        <f t="shared" si="395"/>
        <v>0</v>
      </c>
      <c r="H885" s="4">
        <v>1.71</v>
      </c>
      <c r="I885" s="4">
        <v>2.2000000000000002</v>
      </c>
      <c r="J885" s="4">
        <f t="shared" si="396"/>
        <v>0.58479532163742687</v>
      </c>
      <c r="K885" s="4">
        <f t="shared" si="397"/>
        <v>0.45454545454545453</v>
      </c>
      <c r="L885" s="17">
        <f t="shared" si="398"/>
        <v>0.55479532163742684</v>
      </c>
      <c r="M885" s="17">
        <f t="shared" si="399"/>
        <v>0.4845454545454545</v>
      </c>
      <c r="N885" s="34">
        <f t="shared" si="400"/>
        <v>1.8024665331506273</v>
      </c>
      <c r="O885" s="12">
        <f t="shared" si="401"/>
        <v>2.0637898686679175</v>
      </c>
      <c r="P885" s="4">
        <f t="shared" si="402"/>
        <v>201912</v>
      </c>
      <c r="Q885" s="17">
        <f t="shared" si="403"/>
        <v>1.71</v>
      </c>
      <c r="R885" s="17">
        <f t="shared" si="404"/>
        <v>-2.2417840375586855</v>
      </c>
      <c r="S885" s="16">
        <f t="shared" si="405"/>
        <v>-0.53178403755868553</v>
      </c>
      <c r="T885" s="5">
        <f t="shared" si="406"/>
        <v>1.2865497076023393</v>
      </c>
      <c r="U885" s="21">
        <f t="shared" si="407"/>
        <v>0</v>
      </c>
      <c r="V885" s="5"/>
      <c r="W885" s="5">
        <f t="shared" si="408"/>
        <v>0.71</v>
      </c>
      <c r="X885" s="4">
        <f t="shared" si="409"/>
        <v>-0.41520467836257313</v>
      </c>
      <c r="Y885" s="4">
        <f t="shared" si="410"/>
        <v>-1.1252046783625731</v>
      </c>
      <c r="Z885" s="21">
        <f t="shared" si="411"/>
        <v>2019</v>
      </c>
      <c r="AA885" s="4">
        <f t="shared" si="412"/>
        <v>-1</v>
      </c>
      <c r="AB885" s="4">
        <f t="shared" si="413"/>
        <v>-1</v>
      </c>
      <c r="AC885" s="4">
        <f t="shared" si="414"/>
        <v>0</v>
      </c>
      <c r="AD885" s="4"/>
      <c r="AE885" s="4">
        <f t="shared" si="415"/>
        <v>-1.1252046783625733</v>
      </c>
      <c r="AF885" s="22">
        <f t="shared" si="416"/>
        <v>-0.29000000000000004</v>
      </c>
      <c r="AG885" s="22">
        <f t="shared" si="417"/>
        <v>-1.4152046783625731</v>
      </c>
      <c r="AH885" s="3">
        <f t="shared" si="418"/>
        <v>0</v>
      </c>
      <c r="AI885" s="28" t="b">
        <f t="shared" si="419"/>
        <v>0</v>
      </c>
      <c r="AJ885" s="3">
        <f t="shared" si="420"/>
        <v>3.7851662404092101E-2</v>
      </c>
      <c r="AK885" s="3">
        <f t="shared" si="421"/>
        <v>3.785166240409199E-2</v>
      </c>
      <c r="AL885" s="26">
        <f t="shared" si="422"/>
        <v>1.2865497076023393</v>
      </c>
      <c r="AM885" s="26">
        <f ca="1">IF(RAND()&lt;J885,H885*F885,I885*G885)-1</f>
        <v>0.71</v>
      </c>
      <c r="AN885" s="26">
        <f ca="1">IF(RAND()&lt;(J885+(2*F885-1)*Sheet2!D$109),H885*F885,I885*G885)-1</f>
        <v>-1</v>
      </c>
      <c r="AO885" s="3">
        <f t="shared" si="393"/>
        <v>201912</v>
      </c>
    </row>
    <row r="886" spans="1:41" s="3" customFormat="1" x14ac:dyDescent="0.25">
      <c r="A886" s="6">
        <v>43814</v>
      </c>
      <c r="B886" s="1" t="s">
        <v>24</v>
      </c>
      <c r="C886" s="1" t="s">
        <v>27</v>
      </c>
      <c r="D886">
        <v>22</v>
      </c>
      <c r="E886" s="1">
        <v>29</v>
      </c>
      <c r="F886">
        <f t="shared" si="394"/>
        <v>0</v>
      </c>
      <c r="G886">
        <f t="shared" si="395"/>
        <v>1</v>
      </c>
      <c r="H886" s="4">
        <v>1.2</v>
      </c>
      <c r="I886" s="4">
        <v>4.75</v>
      </c>
      <c r="J886" s="4">
        <f t="shared" si="396"/>
        <v>0.83333333333333337</v>
      </c>
      <c r="K886" s="4">
        <f t="shared" si="397"/>
        <v>0.21052631578947367</v>
      </c>
      <c r="L886" s="17">
        <f t="shared" si="398"/>
        <v>0.8633333333333334</v>
      </c>
      <c r="M886" s="17">
        <f t="shared" si="399"/>
        <v>0.18052631578947367</v>
      </c>
      <c r="N886" s="34">
        <f t="shared" si="400"/>
        <v>1.1583011583011582</v>
      </c>
      <c r="O886" s="12">
        <f t="shared" si="401"/>
        <v>5.5393586005830908</v>
      </c>
      <c r="P886" s="4">
        <f t="shared" si="402"/>
        <v>201912</v>
      </c>
      <c r="Q886" s="17">
        <f t="shared" si="403"/>
        <v>0.25263157894736843</v>
      </c>
      <c r="R886" s="17">
        <f t="shared" si="404"/>
        <v>-5.2666666666666675</v>
      </c>
      <c r="S886" s="16">
        <f t="shared" si="405"/>
        <v>-5.0140350877192992</v>
      </c>
      <c r="T886" s="5">
        <f t="shared" si="406"/>
        <v>3.9583333333333335</v>
      </c>
      <c r="U886" s="21">
        <f t="shared" si="407"/>
        <v>0</v>
      </c>
      <c r="V886" s="5"/>
      <c r="W886" s="5">
        <f t="shared" si="408"/>
        <v>-1</v>
      </c>
      <c r="X886" s="4">
        <f t="shared" si="409"/>
        <v>-1</v>
      </c>
      <c r="Y886" s="4">
        <f t="shared" si="410"/>
        <v>0</v>
      </c>
      <c r="Z886" s="21">
        <f t="shared" si="411"/>
        <v>2019</v>
      </c>
      <c r="AA886" s="4">
        <f t="shared" si="412"/>
        <v>3.75</v>
      </c>
      <c r="AB886" s="4">
        <f t="shared" si="413"/>
        <v>-0.78947368421052633</v>
      </c>
      <c r="AC886" s="4">
        <f t="shared" si="414"/>
        <v>-4.5394736842105265</v>
      </c>
      <c r="AD886" s="4"/>
      <c r="AE886" s="4">
        <f t="shared" si="415"/>
        <v>-0.36666666666666659</v>
      </c>
      <c r="AF886" s="22">
        <f t="shared" si="416"/>
        <v>2.75</v>
      </c>
      <c r="AG886" s="22">
        <f t="shared" si="417"/>
        <v>-1.7894736842105263</v>
      </c>
      <c r="AH886" s="3">
        <f t="shared" si="418"/>
        <v>0</v>
      </c>
      <c r="AI886" s="28" t="b">
        <f t="shared" si="419"/>
        <v>0</v>
      </c>
      <c r="AJ886" s="3">
        <f t="shared" si="420"/>
        <v>4.2016806722689037E-2</v>
      </c>
      <c r="AK886" s="3">
        <f t="shared" si="421"/>
        <v>4.2016806722689259E-2</v>
      </c>
      <c r="AL886" s="26">
        <f t="shared" si="422"/>
        <v>3.9583333333333335</v>
      </c>
      <c r="AM886" s="26">
        <f ca="1">IF(RAND()&lt;J886,H886*F886,I886*G886)-1</f>
        <v>-1</v>
      </c>
      <c r="AN886" s="26">
        <f ca="1">IF(RAND()&lt;(J886+(2*F886-1)*Sheet2!D$109),H886*F886,I886*G886)-1</f>
        <v>-1</v>
      </c>
      <c r="AO886" s="3">
        <f t="shared" si="393"/>
        <v>201912</v>
      </c>
    </row>
    <row r="887" spans="1:41" s="3" customFormat="1" x14ac:dyDescent="0.25">
      <c r="A887" s="6">
        <v>43814</v>
      </c>
      <c r="B887" s="1" t="s">
        <v>49</v>
      </c>
      <c r="C887" s="1" t="s">
        <v>44</v>
      </c>
      <c r="D887">
        <v>38</v>
      </c>
      <c r="E887" s="1">
        <v>24</v>
      </c>
      <c r="F887">
        <f t="shared" si="394"/>
        <v>1</v>
      </c>
      <c r="G887">
        <f t="shared" si="395"/>
        <v>0</v>
      </c>
      <c r="H887" s="4">
        <v>2.15</v>
      </c>
      <c r="I887" s="4">
        <v>1.74</v>
      </c>
      <c r="J887" s="4">
        <f t="shared" si="396"/>
        <v>0.46511627906976744</v>
      </c>
      <c r="K887" s="4">
        <f t="shared" si="397"/>
        <v>0.57471264367816088</v>
      </c>
      <c r="L887" s="17">
        <f t="shared" si="398"/>
        <v>0.43511627906976746</v>
      </c>
      <c r="M887" s="17">
        <f t="shared" si="399"/>
        <v>0.60471264367816091</v>
      </c>
      <c r="N887" s="34">
        <f t="shared" si="400"/>
        <v>2.298236237306253</v>
      </c>
      <c r="O887" s="12">
        <f t="shared" si="401"/>
        <v>1.6536780079832731</v>
      </c>
      <c r="P887" s="4">
        <f t="shared" si="402"/>
        <v>201912</v>
      </c>
      <c r="Q887" s="17">
        <f t="shared" si="403"/>
        <v>2.15</v>
      </c>
      <c r="R887" s="17">
        <f t="shared" si="404"/>
        <v>-2.2209165687426555</v>
      </c>
      <c r="S887" s="16">
        <f t="shared" si="405"/>
        <v>-7.0916568742655617E-2</v>
      </c>
      <c r="T887" s="5">
        <f t="shared" si="406"/>
        <v>0.80930232558139537</v>
      </c>
      <c r="U887" s="21">
        <f t="shared" si="407"/>
        <v>0</v>
      </c>
      <c r="V887" s="5"/>
      <c r="W887" s="5">
        <f t="shared" si="408"/>
        <v>1.1499999999999999</v>
      </c>
      <c r="X887" s="4">
        <f t="shared" si="409"/>
        <v>-0.53488372093023262</v>
      </c>
      <c r="Y887" s="4">
        <f t="shared" si="410"/>
        <v>-1.6848837209302325</v>
      </c>
      <c r="Z887" s="21">
        <f t="shared" si="411"/>
        <v>2019</v>
      </c>
      <c r="AA887" s="4">
        <f t="shared" si="412"/>
        <v>-1</v>
      </c>
      <c r="AB887" s="4">
        <f t="shared" si="413"/>
        <v>-1</v>
      </c>
      <c r="AC887" s="4">
        <f t="shared" si="414"/>
        <v>0</v>
      </c>
      <c r="AD887" s="4"/>
      <c r="AE887" s="4">
        <f t="shared" si="415"/>
        <v>-1.6848837209302325</v>
      </c>
      <c r="AF887" s="22">
        <f t="shared" si="416"/>
        <v>0.14999999999999991</v>
      </c>
      <c r="AG887" s="22">
        <f t="shared" si="417"/>
        <v>-1.5348837209302326</v>
      </c>
      <c r="AH887" s="3">
        <f t="shared" si="418"/>
        <v>0</v>
      </c>
      <c r="AI887" s="28" t="b">
        <f t="shared" si="419"/>
        <v>0</v>
      </c>
      <c r="AJ887" s="3">
        <f t="shared" si="420"/>
        <v>3.8303341902313659E-2</v>
      </c>
      <c r="AK887" s="3">
        <f t="shared" si="421"/>
        <v>3.8303341902313659E-2</v>
      </c>
      <c r="AL887" s="26">
        <f t="shared" si="422"/>
        <v>0.80930232558139537</v>
      </c>
      <c r="AM887" s="26">
        <f ca="1">IF(RAND()&lt;J887,H887*F887,I887*G887)-1</f>
        <v>1.1499999999999999</v>
      </c>
      <c r="AN887" s="26">
        <f ca="1">IF(RAND()&lt;(J887+(2*F887-1)*Sheet2!D$109),H887*F887,I887*G887)-1</f>
        <v>1.1499999999999999</v>
      </c>
      <c r="AO887" s="3">
        <f t="shared" si="393"/>
        <v>201912</v>
      </c>
    </row>
    <row r="888" spans="1:41" s="3" customFormat="1" x14ac:dyDescent="0.25">
      <c r="A888" s="6">
        <v>43814</v>
      </c>
      <c r="B888" s="1" t="s">
        <v>56</v>
      </c>
      <c r="C888" s="1" t="s">
        <v>46</v>
      </c>
      <c r="D888">
        <v>10</v>
      </c>
      <c r="E888" s="1">
        <v>39</v>
      </c>
      <c r="F888">
        <f t="shared" si="394"/>
        <v>0</v>
      </c>
      <c r="G888">
        <f t="shared" si="395"/>
        <v>1</v>
      </c>
      <c r="H888" s="4">
        <v>2.35</v>
      </c>
      <c r="I888" s="4">
        <v>1.64</v>
      </c>
      <c r="J888" s="4">
        <f t="shared" si="396"/>
        <v>0.42553191489361702</v>
      </c>
      <c r="K888" s="4">
        <f t="shared" si="397"/>
        <v>0.6097560975609756</v>
      </c>
      <c r="L888" s="17">
        <f t="shared" si="398"/>
        <v>0.455531914893617</v>
      </c>
      <c r="M888" s="17">
        <f t="shared" si="399"/>
        <v>0.57975609756097557</v>
      </c>
      <c r="N888" s="34">
        <f t="shared" si="400"/>
        <v>2.1952358710882764</v>
      </c>
      <c r="O888" s="12">
        <f t="shared" si="401"/>
        <v>1.7248632730332354</v>
      </c>
      <c r="P888" s="4">
        <f t="shared" si="402"/>
        <v>201912</v>
      </c>
      <c r="Q888" s="17">
        <f t="shared" si="403"/>
        <v>1.4329268292682928</v>
      </c>
      <c r="R888" s="17">
        <f t="shared" si="404"/>
        <v>-2.3032407407407409</v>
      </c>
      <c r="S888" s="16">
        <f t="shared" si="405"/>
        <v>-0.87031391147244808</v>
      </c>
      <c r="T888" s="5">
        <f t="shared" si="406"/>
        <v>0.69787234042553181</v>
      </c>
      <c r="U888" s="21">
        <f t="shared" si="407"/>
        <v>0</v>
      </c>
      <c r="V888" s="5"/>
      <c r="W888" s="5">
        <f t="shared" si="408"/>
        <v>-1</v>
      </c>
      <c r="X888" s="4">
        <f t="shared" si="409"/>
        <v>-1</v>
      </c>
      <c r="Y888" s="4">
        <f t="shared" si="410"/>
        <v>0</v>
      </c>
      <c r="Z888" s="21">
        <f t="shared" si="411"/>
        <v>2019</v>
      </c>
      <c r="AA888" s="4">
        <f t="shared" si="412"/>
        <v>0.6399999999999999</v>
      </c>
      <c r="AB888" s="4">
        <f t="shared" si="413"/>
        <v>-0.3902439024390244</v>
      </c>
      <c r="AC888" s="4">
        <f t="shared" si="414"/>
        <v>-1.0302439024390244</v>
      </c>
      <c r="AD888" s="4"/>
      <c r="AE888" s="4">
        <f t="shared" si="415"/>
        <v>-1.9244680851063831</v>
      </c>
      <c r="AF888" s="22">
        <f t="shared" si="416"/>
        <v>-0.3600000000000001</v>
      </c>
      <c r="AG888" s="22">
        <f t="shared" si="417"/>
        <v>-1.3902439024390243</v>
      </c>
      <c r="AH888" s="3">
        <f t="shared" si="418"/>
        <v>0</v>
      </c>
      <c r="AI888" s="28" t="b">
        <f t="shared" si="419"/>
        <v>0</v>
      </c>
      <c r="AJ888" s="3">
        <f t="shared" si="420"/>
        <v>3.4085213032581496E-2</v>
      </c>
      <c r="AK888" s="3">
        <f t="shared" si="421"/>
        <v>3.4085213032581274E-2</v>
      </c>
      <c r="AL888" s="26">
        <f t="shared" si="422"/>
        <v>0.69787234042553181</v>
      </c>
      <c r="AM888" s="26">
        <f ca="1">IF(RAND()&lt;J888,H888*F888,I888*G888)-1</f>
        <v>0.6399999999999999</v>
      </c>
      <c r="AN888" s="26">
        <f ca="1">IF(RAND()&lt;(J888+(2*F888-1)*Sheet2!D$109),H888*F888,I888*G888)-1</f>
        <v>0.6399999999999999</v>
      </c>
      <c r="AO888" s="3">
        <f t="shared" si="393"/>
        <v>201912</v>
      </c>
    </row>
    <row r="889" spans="1:41" s="3" customFormat="1" x14ac:dyDescent="0.25">
      <c r="A889" s="6">
        <v>43814</v>
      </c>
      <c r="B889" s="1" t="s">
        <v>40</v>
      </c>
      <c r="C889" s="1" t="s">
        <v>42</v>
      </c>
      <c r="D889">
        <v>16</v>
      </c>
      <c r="E889" s="1">
        <v>20</v>
      </c>
      <c r="F889">
        <f t="shared" si="394"/>
        <v>0</v>
      </c>
      <c r="G889">
        <f t="shared" si="395"/>
        <v>1</v>
      </c>
      <c r="H889" s="4">
        <v>1.4</v>
      </c>
      <c r="I889" s="4">
        <v>3.1</v>
      </c>
      <c r="J889" s="4">
        <f t="shared" si="396"/>
        <v>0.7142857142857143</v>
      </c>
      <c r="K889" s="4">
        <f t="shared" si="397"/>
        <v>0.32258064516129031</v>
      </c>
      <c r="L889" s="17">
        <f t="shared" si="398"/>
        <v>0.74428571428571433</v>
      </c>
      <c r="M889" s="17">
        <f t="shared" si="399"/>
        <v>0.29258064516129034</v>
      </c>
      <c r="N889" s="34">
        <f t="shared" si="400"/>
        <v>1.3435700575815739</v>
      </c>
      <c r="O889" s="12">
        <f t="shared" si="401"/>
        <v>3.4178610804851157</v>
      </c>
      <c r="P889" s="4">
        <f t="shared" si="402"/>
        <v>201912</v>
      </c>
      <c r="Q889" s="17">
        <f t="shared" si="403"/>
        <v>0.45161290322580638</v>
      </c>
      <c r="R889" s="17">
        <f t="shared" si="404"/>
        <v>-2.9761904761904767</v>
      </c>
      <c r="S889" s="16">
        <f t="shared" si="405"/>
        <v>-2.5245775729646702</v>
      </c>
      <c r="T889" s="5">
        <f t="shared" si="406"/>
        <v>2.2142857142857144</v>
      </c>
      <c r="U889" s="21">
        <f t="shared" si="407"/>
        <v>0</v>
      </c>
      <c r="V889" s="5"/>
      <c r="W889" s="5">
        <f t="shared" si="408"/>
        <v>-1</v>
      </c>
      <c r="X889" s="4">
        <f t="shared" si="409"/>
        <v>-1</v>
      </c>
      <c r="Y889" s="4">
        <f t="shared" si="410"/>
        <v>0</v>
      </c>
      <c r="Z889" s="21">
        <f t="shared" si="411"/>
        <v>2019</v>
      </c>
      <c r="AA889" s="4">
        <f t="shared" si="412"/>
        <v>2.1</v>
      </c>
      <c r="AB889" s="4">
        <f t="shared" si="413"/>
        <v>-0.67741935483870974</v>
      </c>
      <c r="AC889" s="4">
        <f t="shared" si="414"/>
        <v>-2.7774193548387096</v>
      </c>
      <c r="AD889" s="4"/>
      <c r="AE889" s="4">
        <f t="shared" si="415"/>
        <v>-0.68571428571428561</v>
      </c>
      <c r="AF889" s="22">
        <f t="shared" si="416"/>
        <v>1.1000000000000001</v>
      </c>
      <c r="AG889" s="22">
        <f t="shared" si="417"/>
        <v>-1.6774193548387097</v>
      </c>
      <c r="AH889" s="3">
        <f t="shared" si="418"/>
        <v>0</v>
      </c>
      <c r="AI889" s="28" t="b">
        <f t="shared" si="419"/>
        <v>0</v>
      </c>
      <c r="AJ889" s="3">
        <f t="shared" si="420"/>
        <v>3.5555555555555562E-2</v>
      </c>
      <c r="AK889" s="3">
        <f t="shared" si="421"/>
        <v>3.5555555555555562E-2</v>
      </c>
      <c r="AL889" s="26">
        <f t="shared" si="422"/>
        <v>2.2142857142857144</v>
      </c>
      <c r="AM889" s="26">
        <f ca="1">IF(RAND()&lt;J889,H889*F889,I889*G889)-1</f>
        <v>-1</v>
      </c>
      <c r="AN889" s="26">
        <f ca="1">IF(RAND()&lt;(J889+(2*F889-1)*Sheet2!D$109),H889*F889,I889*G889)-1</f>
        <v>2.1</v>
      </c>
      <c r="AO889" s="3">
        <f t="shared" si="393"/>
        <v>201912</v>
      </c>
    </row>
    <row r="890" spans="1:41" s="3" customFormat="1" x14ac:dyDescent="0.25">
      <c r="A890" s="6">
        <v>43814</v>
      </c>
      <c r="B890" s="1" t="s">
        <v>26</v>
      </c>
      <c r="C890" s="1" t="s">
        <v>47</v>
      </c>
      <c r="D890">
        <v>24</v>
      </c>
      <c r="E890" s="1">
        <v>30</v>
      </c>
      <c r="F890">
        <f t="shared" si="394"/>
        <v>0</v>
      </c>
      <c r="G890">
        <f t="shared" si="395"/>
        <v>1</v>
      </c>
      <c r="H890" s="4">
        <v>3.05</v>
      </c>
      <c r="I890" s="4">
        <v>1.4</v>
      </c>
      <c r="J890" s="4">
        <f t="shared" si="396"/>
        <v>0.32786885245901642</v>
      </c>
      <c r="K890" s="4">
        <f t="shared" si="397"/>
        <v>0.7142857142857143</v>
      </c>
      <c r="L890" s="17">
        <f t="shared" si="398"/>
        <v>0.35786885245901645</v>
      </c>
      <c r="M890" s="17">
        <f t="shared" si="399"/>
        <v>0.68428571428571427</v>
      </c>
      <c r="N890" s="34">
        <f t="shared" si="400"/>
        <v>2.7943197434722853</v>
      </c>
      <c r="O890" s="12">
        <f t="shared" si="401"/>
        <v>1.4613778705636744</v>
      </c>
      <c r="P890" s="4">
        <f t="shared" si="402"/>
        <v>201912</v>
      </c>
      <c r="Q890" s="17">
        <f t="shared" si="403"/>
        <v>2.1785714285714284</v>
      </c>
      <c r="R890" s="17">
        <f t="shared" si="404"/>
        <v>-2.9878048780487809</v>
      </c>
      <c r="S890" s="16">
        <f t="shared" si="405"/>
        <v>-0.80923344947735254</v>
      </c>
      <c r="T890" s="5">
        <f t="shared" si="406"/>
        <v>0.45901639344262296</v>
      </c>
      <c r="U890" s="21">
        <f t="shared" si="407"/>
        <v>0</v>
      </c>
      <c r="V890" s="5"/>
      <c r="W890" s="5">
        <f t="shared" si="408"/>
        <v>-1</v>
      </c>
      <c r="X890" s="4">
        <f t="shared" si="409"/>
        <v>-1</v>
      </c>
      <c r="Y890" s="4">
        <f t="shared" si="410"/>
        <v>0</v>
      </c>
      <c r="Z890" s="21">
        <f t="shared" si="411"/>
        <v>2019</v>
      </c>
      <c r="AA890" s="4">
        <f t="shared" si="412"/>
        <v>0.39999999999999991</v>
      </c>
      <c r="AB890" s="4">
        <f t="shared" si="413"/>
        <v>-0.2857142857142857</v>
      </c>
      <c r="AC890" s="4">
        <f t="shared" si="414"/>
        <v>-0.68571428571428561</v>
      </c>
      <c r="AD890" s="4"/>
      <c r="AE890" s="4">
        <f t="shared" si="415"/>
        <v>-2.7221311475409835</v>
      </c>
      <c r="AF890" s="22">
        <f t="shared" si="416"/>
        <v>-0.60000000000000009</v>
      </c>
      <c r="AG890" s="22">
        <f t="shared" si="417"/>
        <v>-1.2857142857142856</v>
      </c>
      <c r="AH890" s="3">
        <f t="shared" si="418"/>
        <v>0</v>
      </c>
      <c r="AI890" s="28" t="b">
        <f t="shared" si="419"/>
        <v>0</v>
      </c>
      <c r="AJ890" s="3">
        <f t="shared" si="420"/>
        <v>4.0449438202247112E-2</v>
      </c>
      <c r="AK890" s="3">
        <f t="shared" si="421"/>
        <v>4.0449438202247112E-2</v>
      </c>
      <c r="AL890" s="26">
        <f t="shared" si="422"/>
        <v>0.45901639344262296</v>
      </c>
      <c r="AM890" s="26">
        <f ca="1">IF(RAND()&lt;J890,H890*F890,I890*G890)-1</f>
        <v>0.39999999999999991</v>
      </c>
      <c r="AN890" s="26">
        <f ca="1">IF(RAND()&lt;(J890+(2*F890-1)*Sheet2!D$109),H890*F890,I890*G890)-1</f>
        <v>0.39999999999999991</v>
      </c>
      <c r="AO890" s="3">
        <f t="shared" si="393"/>
        <v>201912</v>
      </c>
    </row>
    <row r="891" spans="1:41" s="3" customFormat="1" x14ac:dyDescent="0.25">
      <c r="A891" s="6">
        <v>43814</v>
      </c>
      <c r="B891" s="1" t="s">
        <v>30</v>
      </c>
      <c r="C891" s="1" t="s">
        <v>38</v>
      </c>
      <c r="D891">
        <v>13</v>
      </c>
      <c r="E891" s="1">
        <v>34</v>
      </c>
      <c r="F891">
        <f t="shared" si="394"/>
        <v>0</v>
      </c>
      <c r="G891">
        <f t="shared" si="395"/>
        <v>1</v>
      </c>
      <c r="H891" s="4">
        <v>4.5</v>
      </c>
      <c r="I891" s="4">
        <v>1.22</v>
      </c>
      <c r="J891" s="4">
        <f t="shared" si="396"/>
        <v>0.22222222222222221</v>
      </c>
      <c r="K891" s="4">
        <f t="shared" si="397"/>
        <v>0.81967213114754101</v>
      </c>
      <c r="L891" s="17">
        <f t="shared" si="398"/>
        <v>0.25222222222222224</v>
      </c>
      <c r="M891" s="17">
        <f t="shared" si="399"/>
        <v>0.78967213114754098</v>
      </c>
      <c r="N891" s="34">
        <f t="shared" si="400"/>
        <v>3.964757709251101</v>
      </c>
      <c r="O891" s="12">
        <f t="shared" si="401"/>
        <v>1.2663483495951837</v>
      </c>
      <c r="P891" s="4">
        <f t="shared" si="402"/>
        <v>201912</v>
      </c>
      <c r="Q891" s="17">
        <f t="shared" si="403"/>
        <v>3.6885245901639343</v>
      </c>
      <c r="R891" s="17">
        <f t="shared" si="404"/>
        <v>-4.8311688311688314</v>
      </c>
      <c r="S891" s="16">
        <f t="shared" si="405"/>
        <v>-1.1426442410048971</v>
      </c>
      <c r="T891" s="5">
        <f t="shared" si="406"/>
        <v>0.27111111111111108</v>
      </c>
      <c r="U891" s="21">
        <f t="shared" si="407"/>
        <v>0</v>
      </c>
      <c r="V891" s="5"/>
      <c r="W891" s="5">
        <f t="shared" si="408"/>
        <v>-1</v>
      </c>
      <c r="X891" s="4">
        <f t="shared" si="409"/>
        <v>-1</v>
      </c>
      <c r="Y891" s="4">
        <f t="shared" si="410"/>
        <v>0</v>
      </c>
      <c r="Z891" s="21">
        <f t="shared" si="411"/>
        <v>2019</v>
      </c>
      <c r="AA891" s="4">
        <f t="shared" si="412"/>
        <v>0.21999999999999997</v>
      </c>
      <c r="AB891" s="4">
        <f t="shared" si="413"/>
        <v>-0.18032786885245899</v>
      </c>
      <c r="AC891" s="4">
        <f t="shared" si="414"/>
        <v>-0.40032786885245897</v>
      </c>
      <c r="AD891" s="4"/>
      <c r="AE891" s="4">
        <f t="shared" si="415"/>
        <v>-4.2777777777777777</v>
      </c>
      <c r="AF891" s="22">
        <f t="shared" si="416"/>
        <v>-0.78</v>
      </c>
      <c r="AG891" s="22">
        <f t="shared" si="417"/>
        <v>-1.180327868852459</v>
      </c>
      <c r="AH891" s="3">
        <f t="shared" si="418"/>
        <v>0</v>
      </c>
      <c r="AI891" s="28" t="b">
        <f t="shared" si="419"/>
        <v>0</v>
      </c>
      <c r="AJ891" s="3">
        <f t="shared" si="420"/>
        <v>4.0209790209790097E-2</v>
      </c>
      <c r="AK891" s="3">
        <f t="shared" si="421"/>
        <v>4.0209790209790319E-2</v>
      </c>
      <c r="AL891" s="26">
        <f t="shared" si="422"/>
        <v>0.27111111111111108</v>
      </c>
      <c r="AM891" s="26">
        <f ca="1">IF(RAND()&lt;J891,H891*F891,I891*G891)-1</f>
        <v>0.21999999999999997</v>
      </c>
      <c r="AN891" s="26">
        <f ca="1">IF(RAND()&lt;(J891+(2*F891-1)*Sheet2!D$109),H891*F891,I891*G891)-1</f>
        <v>-1</v>
      </c>
      <c r="AO891" s="3">
        <f t="shared" si="393"/>
        <v>201912</v>
      </c>
    </row>
    <row r="892" spans="1:41" s="3" customFormat="1" x14ac:dyDescent="0.25">
      <c r="A892" s="6">
        <v>43814</v>
      </c>
      <c r="B892" s="1" t="s">
        <v>19</v>
      </c>
      <c r="C892" s="1" t="s">
        <v>25</v>
      </c>
      <c r="D892">
        <v>17</v>
      </c>
      <c r="E892" s="1">
        <v>38</v>
      </c>
      <c r="F892">
        <f t="shared" si="394"/>
        <v>0</v>
      </c>
      <c r="G892">
        <f t="shared" si="395"/>
        <v>1</v>
      </c>
      <c r="H892" s="4">
        <v>2.7</v>
      </c>
      <c r="I892" s="4">
        <v>1.5</v>
      </c>
      <c r="J892" s="4">
        <f t="shared" si="396"/>
        <v>0.37037037037037035</v>
      </c>
      <c r="K892" s="4">
        <f t="shared" si="397"/>
        <v>0.66666666666666663</v>
      </c>
      <c r="L892" s="17">
        <f t="shared" si="398"/>
        <v>0.40037037037037038</v>
      </c>
      <c r="M892" s="17">
        <f t="shared" si="399"/>
        <v>0.6366666666666666</v>
      </c>
      <c r="N892" s="34">
        <f t="shared" si="400"/>
        <v>2.497687326549491</v>
      </c>
      <c r="O892" s="12">
        <f t="shared" si="401"/>
        <v>1.5706806282722514</v>
      </c>
      <c r="P892" s="4">
        <f t="shared" si="402"/>
        <v>201912</v>
      </c>
      <c r="Q892" s="17">
        <f t="shared" si="403"/>
        <v>1.8</v>
      </c>
      <c r="R892" s="17">
        <f t="shared" si="404"/>
        <v>-2.5882352941176467</v>
      </c>
      <c r="S892" s="16">
        <f t="shared" si="405"/>
        <v>-0.7882352941176467</v>
      </c>
      <c r="T892" s="5">
        <f t="shared" si="406"/>
        <v>0.55555555555555547</v>
      </c>
      <c r="U892" s="21">
        <f t="shared" si="407"/>
        <v>0</v>
      </c>
      <c r="V892" s="5"/>
      <c r="W892" s="5">
        <f t="shared" si="408"/>
        <v>-1</v>
      </c>
      <c r="X892" s="4">
        <f t="shared" si="409"/>
        <v>-1</v>
      </c>
      <c r="Y892" s="4">
        <f t="shared" si="410"/>
        <v>0</v>
      </c>
      <c r="Z892" s="21">
        <f t="shared" si="411"/>
        <v>2019</v>
      </c>
      <c r="AA892" s="4">
        <f t="shared" si="412"/>
        <v>0.5</v>
      </c>
      <c r="AB892" s="4">
        <f t="shared" si="413"/>
        <v>-0.33333333333333337</v>
      </c>
      <c r="AC892" s="4">
        <f t="shared" si="414"/>
        <v>-0.83333333333333337</v>
      </c>
      <c r="AD892" s="4"/>
      <c r="AE892" s="4">
        <f t="shared" si="415"/>
        <v>-2.3296296296296299</v>
      </c>
      <c r="AF892" s="22">
        <f t="shared" si="416"/>
        <v>-0.5</v>
      </c>
      <c r="AG892" s="22">
        <f t="shared" si="417"/>
        <v>-1.3333333333333335</v>
      </c>
      <c r="AH892" s="3">
        <f t="shared" si="418"/>
        <v>0</v>
      </c>
      <c r="AI892" s="28" t="b">
        <f t="shared" si="419"/>
        <v>0</v>
      </c>
      <c r="AJ892" s="3">
        <f t="shared" si="420"/>
        <v>3.5714285714285587E-2</v>
      </c>
      <c r="AK892" s="3">
        <f t="shared" si="421"/>
        <v>3.5714285714285587E-2</v>
      </c>
      <c r="AL892" s="26">
        <f t="shared" si="422"/>
        <v>0.55555555555555547</v>
      </c>
      <c r="AM892" s="26">
        <f ca="1">IF(RAND()&lt;J892,H892*F892,I892*G892)-1</f>
        <v>0.5</v>
      </c>
      <c r="AN892" s="26">
        <f ca="1">IF(RAND()&lt;(J892+(2*F892-1)*Sheet2!D$109),H892*F892,I892*G892)-1</f>
        <v>0.5</v>
      </c>
      <c r="AO892" s="3">
        <f t="shared" si="393"/>
        <v>201912</v>
      </c>
    </row>
    <row r="893" spans="1:41" s="3" customFormat="1" x14ac:dyDescent="0.25">
      <c r="A893" s="6">
        <v>43814</v>
      </c>
      <c r="B893" s="1" t="s">
        <v>48</v>
      </c>
      <c r="C893" s="1" t="s">
        <v>31</v>
      </c>
      <c r="D893">
        <v>21</v>
      </c>
      <c r="E893" s="1">
        <v>13</v>
      </c>
      <c r="F893">
        <f t="shared" si="394"/>
        <v>1</v>
      </c>
      <c r="G893">
        <f t="shared" si="395"/>
        <v>0</v>
      </c>
      <c r="H893" s="4">
        <v>1.45</v>
      </c>
      <c r="I893" s="4">
        <v>2.8</v>
      </c>
      <c r="J893" s="4">
        <f t="shared" si="396"/>
        <v>0.68965517241379315</v>
      </c>
      <c r="K893" s="4">
        <f t="shared" si="397"/>
        <v>0.35714285714285715</v>
      </c>
      <c r="L893" s="17">
        <f t="shared" si="398"/>
        <v>0.65965517241379312</v>
      </c>
      <c r="M893" s="17">
        <f t="shared" si="399"/>
        <v>0.38714285714285712</v>
      </c>
      <c r="N893" s="34">
        <f t="shared" si="400"/>
        <v>1.5159435441714584</v>
      </c>
      <c r="O893" s="12">
        <f t="shared" si="401"/>
        <v>2.5830258302583027</v>
      </c>
      <c r="P893" s="4">
        <f t="shared" si="402"/>
        <v>201912</v>
      </c>
      <c r="Q893" s="17">
        <f t="shared" si="403"/>
        <v>1.45</v>
      </c>
      <c r="R893" s="17">
        <f t="shared" si="404"/>
        <v>-2.7777777777777777</v>
      </c>
      <c r="S893" s="16">
        <f t="shared" si="405"/>
        <v>-1.3277777777777777</v>
      </c>
      <c r="T893" s="5">
        <f t="shared" si="406"/>
        <v>1.9310344827586206</v>
      </c>
      <c r="U893" s="21">
        <f t="shared" si="407"/>
        <v>0</v>
      </c>
      <c r="V893" s="5"/>
      <c r="W893" s="5">
        <f t="shared" si="408"/>
        <v>0.44999999999999996</v>
      </c>
      <c r="X893" s="4">
        <f t="shared" si="409"/>
        <v>-0.31034482758620685</v>
      </c>
      <c r="Y893" s="4">
        <f t="shared" si="410"/>
        <v>-0.76034482758620681</v>
      </c>
      <c r="Z893" s="21">
        <f t="shared" si="411"/>
        <v>2019</v>
      </c>
      <c r="AA893" s="4">
        <f t="shared" si="412"/>
        <v>-1</v>
      </c>
      <c r="AB893" s="4">
        <f t="shared" si="413"/>
        <v>-1</v>
      </c>
      <c r="AC893" s="4">
        <f t="shared" si="414"/>
        <v>0</v>
      </c>
      <c r="AD893" s="4"/>
      <c r="AE893" s="4">
        <f t="shared" si="415"/>
        <v>-0.76034482758620681</v>
      </c>
      <c r="AF893" s="22">
        <f t="shared" si="416"/>
        <v>-0.55000000000000004</v>
      </c>
      <c r="AG893" s="22">
        <f t="shared" si="417"/>
        <v>-1.3103448275862069</v>
      </c>
      <c r="AH893" s="3">
        <f t="shared" si="418"/>
        <v>0</v>
      </c>
      <c r="AI893" s="28" t="b">
        <f t="shared" si="419"/>
        <v>0</v>
      </c>
      <c r="AJ893" s="3">
        <f t="shared" si="420"/>
        <v>4.4705882352941262E-2</v>
      </c>
      <c r="AK893" s="3">
        <f t="shared" si="421"/>
        <v>4.4705882352941262E-2</v>
      </c>
      <c r="AL893" s="26">
        <f t="shared" si="422"/>
        <v>1.9310344827586206</v>
      </c>
      <c r="AM893" s="26">
        <f ca="1">IF(RAND()&lt;J893,H893*F893,I893*G893)-1</f>
        <v>-1</v>
      </c>
      <c r="AN893" s="26">
        <f ca="1">IF(RAND()&lt;(J893+(2*F893-1)*Sheet2!D$109),H893*F893,I893*G893)-1</f>
        <v>0.44999999999999996</v>
      </c>
      <c r="AO893" s="3">
        <f t="shared" si="393"/>
        <v>201912</v>
      </c>
    </row>
    <row r="894" spans="1:41" s="3" customFormat="1" x14ac:dyDescent="0.25">
      <c r="A894" s="6">
        <v>43814</v>
      </c>
      <c r="B894" s="1" t="s">
        <v>35</v>
      </c>
      <c r="C894" s="1" t="s">
        <v>21</v>
      </c>
      <c r="D894">
        <v>23</v>
      </c>
      <c r="E894" s="1">
        <v>3</v>
      </c>
      <c r="F894">
        <f t="shared" si="394"/>
        <v>1</v>
      </c>
      <c r="G894">
        <f t="shared" si="395"/>
        <v>0</v>
      </c>
      <c r="H894" s="4">
        <v>1.19</v>
      </c>
      <c r="I894" s="4">
        <v>5</v>
      </c>
      <c r="J894" s="4">
        <f t="shared" si="396"/>
        <v>0.84033613445378152</v>
      </c>
      <c r="K894" s="4">
        <f t="shared" si="397"/>
        <v>0.2</v>
      </c>
      <c r="L894" s="17">
        <f t="shared" si="398"/>
        <v>0.8103361344537815</v>
      </c>
      <c r="M894" s="17">
        <f t="shared" si="399"/>
        <v>0.23</v>
      </c>
      <c r="N894" s="34">
        <f t="shared" si="400"/>
        <v>1.234055791766048</v>
      </c>
      <c r="O894" s="12">
        <f t="shared" si="401"/>
        <v>4.3478260869565215</v>
      </c>
      <c r="P894" s="4">
        <f t="shared" si="402"/>
        <v>201912</v>
      </c>
      <c r="Q894" s="17">
        <f t="shared" si="403"/>
        <v>1.19</v>
      </c>
      <c r="R894" s="17">
        <f t="shared" si="404"/>
        <v>-5.5131578947368434</v>
      </c>
      <c r="S894" s="16">
        <f t="shared" si="405"/>
        <v>-4.323157894736843</v>
      </c>
      <c r="T894" s="5">
        <f t="shared" si="406"/>
        <v>4.2016806722689077</v>
      </c>
      <c r="U894" s="21">
        <f t="shared" si="407"/>
        <v>0</v>
      </c>
      <c r="V894" s="5"/>
      <c r="W894" s="5">
        <f t="shared" si="408"/>
        <v>0.18999999999999995</v>
      </c>
      <c r="X894" s="4">
        <f t="shared" si="409"/>
        <v>-0.15966386554621848</v>
      </c>
      <c r="Y894" s="4">
        <f t="shared" si="410"/>
        <v>-0.34966386554621842</v>
      </c>
      <c r="Z894" s="21">
        <f t="shared" si="411"/>
        <v>2019</v>
      </c>
      <c r="AA894" s="4">
        <f t="shared" si="412"/>
        <v>-1</v>
      </c>
      <c r="AB894" s="4">
        <f t="shared" si="413"/>
        <v>-1</v>
      </c>
      <c r="AC894" s="4">
        <f t="shared" si="414"/>
        <v>0</v>
      </c>
      <c r="AD894" s="4"/>
      <c r="AE894" s="4">
        <f t="shared" si="415"/>
        <v>-0.34966386554621842</v>
      </c>
      <c r="AF894" s="22">
        <f t="shared" si="416"/>
        <v>-0.81</v>
      </c>
      <c r="AG894" s="22">
        <f t="shared" si="417"/>
        <v>-1.1596638655462184</v>
      </c>
      <c r="AH894" s="3">
        <f t="shared" si="418"/>
        <v>0</v>
      </c>
      <c r="AI894" s="28" t="b">
        <f t="shared" si="419"/>
        <v>0</v>
      </c>
      <c r="AJ894" s="3">
        <f t="shared" si="420"/>
        <v>3.8772213247172949E-2</v>
      </c>
      <c r="AK894" s="3">
        <f t="shared" si="421"/>
        <v>3.8772213247172838E-2</v>
      </c>
      <c r="AL894" s="26">
        <f t="shared" si="422"/>
        <v>4.2016806722689077</v>
      </c>
      <c r="AM894" s="26">
        <f ca="1">IF(RAND()&lt;J894,H894*F894,I894*G894)-1</f>
        <v>0.18999999999999995</v>
      </c>
      <c r="AN894" s="26">
        <f ca="1">IF(RAND()&lt;(J894+(2*F894-1)*Sheet2!D$109),H894*F894,I894*G894)-1</f>
        <v>0.18999999999999995</v>
      </c>
      <c r="AO894" s="3">
        <f t="shared" si="393"/>
        <v>201912</v>
      </c>
    </row>
    <row r="895" spans="1:41" s="3" customFormat="1" x14ac:dyDescent="0.25">
      <c r="A895" s="6">
        <v>43814</v>
      </c>
      <c r="B895" s="1" t="s">
        <v>20</v>
      </c>
      <c r="C895" s="1" t="s">
        <v>37</v>
      </c>
      <c r="D895">
        <v>36</v>
      </c>
      <c r="E895" s="1">
        <v>20</v>
      </c>
      <c r="F895">
        <f t="shared" si="394"/>
        <v>1</v>
      </c>
      <c r="G895">
        <f t="shared" si="395"/>
        <v>0</v>
      </c>
      <c r="H895" s="4">
        <v>1.54</v>
      </c>
      <c r="I895" s="4">
        <v>2.65</v>
      </c>
      <c r="J895" s="4">
        <f t="shared" si="396"/>
        <v>0.64935064935064934</v>
      </c>
      <c r="K895" s="4">
        <f t="shared" si="397"/>
        <v>0.37735849056603776</v>
      </c>
      <c r="L895" s="17">
        <f t="shared" si="398"/>
        <v>0.61935064935064932</v>
      </c>
      <c r="M895" s="17">
        <f t="shared" si="399"/>
        <v>0.40735849056603779</v>
      </c>
      <c r="N895" s="34">
        <f t="shared" si="400"/>
        <v>1.6145942545607046</v>
      </c>
      <c r="O895" s="12">
        <f t="shared" si="401"/>
        <v>2.4548402037980543</v>
      </c>
      <c r="P895" s="4">
        <f t="shared" si="402"/>
        <v>201912</v>
      </c>
      <c r="Q895" s="17">
        <f t="shared" si="403"/>
        <v>1.54</v>
      </c>
      <c r="R895" s="17">
        <f t="shared" si="404"/>
        <v>-2.4579124579124576</v>
      </c>
      <c r="S895" s="16">
        <f t="shared" si="405"/>
        <v>-0.91791245791245757</v>
      </c>
      <c r="T895" s="5">
        <f t="shared" si="406"/>
        <v>1.7207792207792207</v>
      </c>
      <c r="U895" s="21">
        <f t="shared" si="407"/>
        <v>0</v>
      </c>
      <c r="V895" s="5"/>
      <c r="W895" s="5">
        <f t="shared" si="408"/>
        <v>0.54</v>
      </c>
      <c r="X895" s="4">
        <f t="shared" si="409"/>
        <v>-0.35064935064935066</v>
      </c>
      <c r="Y895" s="4">
        <f t="shared" si="410"/>
        <v>-0.89064935064935069</v>
      </c>
      <c r="Z895" s="21">
        <f t="shared" si="411"/>
        <v>2019</v>
      </c>
      <c r="AA895" s="4">
        <f t="shared" si="412"/>
        <v>-1</v>
      </c>
      <c r="AB895" s="4">
        <f t="shared" si="413"/>
        <v>-1</v>
      </c>
      <c r="AC895" s="4">
        <f t="shared" si="414"/>
        <v>0</v>
      </c>
      <c r="AD895" s="4"/>
      <c r="AE895" s="4">
        <f t="shared" si="415"/>
        <v>-0.89064935064935069</v>
      </c>
      <c r="AF895" s="22">
        <f t="shared" si="416"/>
        <v>-0.45999999999999996</v>
      </c>
      <c r="AG895" s="22">
        <f t="shared" si="417"/>
        <v>-1.3506493506493507</v>
      </c>
      <c r="AH895" s="3">
        <f t="shared" si="418"/>
        <v>0</v>
      </c>
      <c r="AI895" s="28" t="b">
        <f t="shared" si="419"/>
        <v>0</v>
      </c>
      <c r="AJ895" s="3">
        <f t="shared" si="420"/>
        <v>2.6014319809069208E-2</v>
      </c>
      <c r="AK895" s="3">
        <f t="shared" si="421"/>
        <v>2.6014319809069208E-2</v>
      </c>
      <c r="AL895" s="26">
        <f t="shared" si="422"/>
        <v>1.7207792207792207</v>
      </c>
      <c r="AM895" s="26">
        <f ca="1">IF(RAND()&lt;J895,H895*F895,I895*G895)-1</f>
        <v>0.54</v>
      </c>
      <c r="AN895" s="26">
        <f ca="1">IF(RAND()&lt;(J895+(2*F895-1)*Sheet2!D$109),H895*F895,I895*G895)-1</f>
        <v>0.54</v>
      </c>
      <c r="AO895" s="3">
        <f t="shared" si="393"/>
        <v>201912</v>
      </c>
    </row>
    <row r="896" spans="1:41" s="3" customFormat="1" x14ac:dyDescent="0.25">
      <c r="A896" s="6">
        <v>43814</v>
      </c>
      <c r="B896" s="1" t="s">
        <v>36</v>
      </c>
      <c r="C896" s="1" t="s">
        <v>33</v>
      </c>
      <c r="D896">
        <v>21</v>
      </c>
      <c r="E896" s="1">
        <v>24</v>
      </c>
      <c r="F896">
        <f t="shared" si="394"/>
        <v>0</v>
      </c>
      <c r="G896">
        <f t="shared" si="395"/>
        <v>1</v>
      </c>
      <c r="H896" s="4">
        <v>1.6</v>
      </c>
      <c r="I896" s="4">
        <v>2.4500000000000002</v>
      </c>
      <c r="J896" s="4">
        <f t="shared" si="396"/>
        <v>0.625</v>
      </c>
      <c r="K896" s="4">
        <f t="shared" si="397"/>
        <v>0.4081632653061224</v>
      </c>
      <c r="L896" s="17">
        <f t="shared" si="398"/>
        <v>0.65500000000000003</v>
      </c>
      <c r="M896" s="17">
        <f t="shared" si="399"/>
        <v>0.37816326530612243</v>
      </c>
      <c r="N896" s="34">
        <f t="shared" si="400"/>
        <v>1.5267175572519083</v>
      </c>
      <c r="O896" s="12">
        <f t="shared" si="401"/>
        <v>2.6443604964921752</v>
      </c>
      <c r="P896" s="4">
        <f t="shared" si="402"/>
        <v>201912</v>
      </c>
      <c r="Q896" s="17">
        <f t="shared" si="403"/>
        <v>0.65306122448979587</v>
      </c>
      <c r="R896" s="17">
        <f t="shared" si="404"/>
        <v>-2.3563218390804597</v>
      </c>
      <c r="S896" s="16">
        <f t="shared" si="405"/>
        <v>-1.7032606145906639</v>
      </c>
      <c r="T896" s="5">
        <f t="shared" si="406"/>
        <v>1.53125</v>
      </c>
      <c r="U896" s="21">
        <f t="shared" si="407"/>
        <v>0</v>
      </c>
      <c r="V896" s="5"/>
      <c r="W896" s="5">
        <f t="shared" si="408"/>
        <v>-1</v>
      </c>
      <c r="X896" s="4">
        <f t="shared" si="409"/>
        <v>-1</v>
      </c>
      <c r="Y896" s="4">
        <f t="shared" si="410"/>
        <v>0</v>
      </c>
      <c r="Z896" s="21">
        <f t="shared" si="411"/>
        <v>2019</v>
      </c>
      <c r="AA896" s="4">
        <f t="shared" si="412"/>
        <v>1.4500000000000002</v>
      </c>
      <c r="AB896" s="4">
        <f t="shared" si="413"/>
        <v>-0.59183673469387754</v>
      </c>
      <c r="AC896" s="4">
        <f t="shared" si="414"/>
        <v>-2.0418367346938777</v>
      </c>
      <c r="AD896" s="4"/>
      <c r="AE896" s="4">
        <f t="shared" si="415"/>
        <v>-0.97500000000000009</v>
      </c>
      <c r="AF896" s="22">
        <f t="shared" si="416"/>
        <v>0.45000000000000018</v>
      </c>
      <c r="AG896" s="22">
        <f t="shared" si="417"/>
        <v>-1.5918367346938775</v>
      </c>
      <c r="AH896" s="3">
        <f t="shared" si="418"/>
        <v>0</v>
      </c>
      <c r="AI896" s="28" t="b">
        <f t="shared" si="419"/>
        <v>0</v>
      </c>
      <c r="AJ896" s="3">
        <f t="shared" si="420"/>
        <v>3.2098765432098886E-2</v>
      </c>
      <c r="AK896" s="3">
        <f t="shared" si="421"/>
        <v>3.2098765432098664E-2</v>
      </c>
      <c r="AL896" s="26">
        <f t="shared" si="422"/>
        <v>1.53125</v>
      </c>
      <c r="AM896" s="26">
        <f ca="1">IF(RAND()&lt;J896,H896*F896,I896*G896)-1</f>
        <v>-1</v>
      </c>
      <c r="AN896" s="26">
        <f ca="1">IF(RAND()&lt;(J896+(2*F896-1)*Sheet2!D$109),H896*F896,I896*G896)-1</f>
        <v>-1</v>
      </c>
      <c r="AO896" s="3">
        <f t="shared" si="393"/>
        <v>201912</v>
      </c>
    </row>
    <row r="897" spans="1:41" s="3" customFormat="1" x14ac:dyDescent="0.25">
      <c r="A897" s="6">
        <v>43814</v>
      </c>
      <c r="B897" s="1" t="s">
        <v>34</v>
      </c>
      <c r="C897" s="1" t="s">
        <v>41</v>
      </c>
      <c r="D897">
        <v>27</v>
      </c>
      <c r="E897" s="1">
        <v>37</v>
      </c>
      <c r="F897">
        <f t="shared" si="394"/>
        <v>0</v>
      </c>
      <c r="G897">
        <f t="shared" si="395"/>
        <v>1</v>
      </c>
      <c r="H897" s="4">
        <v>3.3</v>
      </c>
      <c r="I897" s="4">
        <v>1.35</v>
      </c>
      <c r="J897" s="4">
        <f t="shared" si="396"/>
        <v>0.30303030303030304</v>
      </c>
      <c r="K897" s="4">
        <f t="shared" si="397"/>
        <v>0.7407407407407407</v>
      </c>
      <c r="L897" s="17">
        <f t="shared" si="398"/>
        <v>0.33303030303030301</v>
      </c>
      <c r="M897" s="17">
        <f t="shared" si="399"/>
        <v>0.71074074074074067</v>
      </c>
      <c r="N897" s="34">
        <f t="shared" si="400"/>
        <v>3.002729754322111</v>
      </c>
      <c r="O897" s="12">
        <f t="shared" si="401"/>
        <v>1.4069828035435124</v>
      </c>
      <c r="P897" s="4">
        <f t="shared" si="402"/>
        <v>201912</v>
      </c>
      <c r="Q897" s="17">
        <f t="shared" si="403"/>
        <v>2.4444444444444442</v>
      </c>
      <c r="R897" s="17">
        <f t="shared" si="404"/>
        <v>-3.2919254658385086</v>
      </c>
      <c r="S897" s="16">
        <f t="shared" si="405"/>
        <v>-0.84748102139406445</v>
      </c>
      <c r="T897" s="5">
        <f t="shared" si="406"/>
        <v>0.40909090909090912</v>
      </c>
      <c r="U897" s="21">
        <f t="shared" si="407"/>
        <v>0</v>
      </c>
      <c r="V897" s="5"/>
      <c r="W897" s="5">
        <f t="shared" si="408"/>
        <v>-1</v>
      </c>
      <c r="X897" s="4">
        <f t="shared" si="409"/>
        <v>-1</v>
      </c>
      <c r="Y897" s="4">
        <f t="shared" si="410"/>
        <v>0</v>
      </c>
      <c r="Z897" s="21">
        <f t="shared" si="411"/>
        <v>2019</v>
      </c>
      <c r="AA897" s="4">
        <f t="shared" si="412"/>
        <v>0.35000000000000009</v>
      </c>
      <c r="AB897" s="4">
        <f t="shared" si="413"/>
        <v>-0.2592592592592593</v>
      </c>
      <c r="AC897" s="4">
        <f t="shared" si="414"/>
        <v>-0.60925925925925939</v>
      </c>
      <c r="AD897" s="4"/>
      <c r="AE897" s="4">
        <f t="shared" si="415"/>
        <v>-2.9969696969696966</v>
      </c>
      <c r="AF897" s="22">
        <f t="shared" si="416"/>
        <v>-0.64999999999999991</v>
      </c>
      <c r="AG897" s="22">
        <f t="shared" si="417"/>
        <v>-1.2592592592592593</v>
      </c>
      <c r="AH897" s="3">
        <f t="shared" si="418"/>
        <v>0</v>
      </c>
      <c r="AI897" s="28" t="b">
        <f t="shared" si="419"/>
        <v>0</v>
      </c>
      <c r="AJ897" s="3">
        <f t="shared" si="420"/>
        <v>4.1935483870967794E-2</v>
      </c>
      <c r="AK897" s="3">
        <f t="shared" si="421"/>
        <v>4.1935483870967571E-2</v>
      </c>
      <c r="AL897" s="26">
        <f t="shared" si="422"/>
        <v>0.40909090909090912</v>
      </c>
      <c r="AM897" s="26">
        <f ca="1">IF(RAND()&lt;J897,H897*F897,I897*G897)-1</f>
        <v>0.35000000000000009</v>
      </c>
      <c r="AN897" s="26">
        <f ca="1">IF(RAND()&lt;(J897+(2*F897-1)*Sheet2!D$109),H897*F897,I897*G897)-1</f>
        <v>0.35000000000000009</v>
      </c>
      <c r="AO897" s="3">
        <f t="shared" si="393"/>
        <v>201912</v>
      </c>
    </row>
    <row r="898" spans="1:41" s="3" customFormat="1" x14ac:dyDescent="0.25">
      <c r="A898" s="6">
        <v>43811</v>
      </c>
      <c r="B898" s="1" t="s">
        <v>29</v>
      </c>
      <c r="C898" s="1" t="s">
        <v>39</v>
      </c>
      <c r="D898">
        <v>42</v>
      </c>
      <c r="E898" s="1">
        <v>21</v>
      </c>
      <c r="F898">
        <f t="shared" si="394"/>
        <v>1</v>
      </c>
      <c r="G898">
        <f t="shared" si="395"/>
        <v>0</v>
      </c>
      <c r="H898" s="4">
        <v>1.1100000000000001</v>
      </c>
      <c r="I898" s="4">
        <v>6.75</v>
      </c>
      <c r="J898" s="4">
        <f t="shared" si="396"/>
        <v>0.9009009009009008</v>
      </c>
      <c r="K898" s="4">
        <f t="shared" si="397"/>
        <v>0.14814814814814814</v>
      </c>
      <c r="L898" s="17">
        <f t="shared" si="398"/>
        <v>0.87090090090090078</v>
      </c>
      <c r="M898" s="17">
        <f t="shared" si="399"/>
        <v>0.17814814814814814</v>
      </c>
      <c r="N898" s="34">
        <f t="shared" si="400"/>
        <v>1.1482362677149065</v>
      </c>
      <c r="O898" s="12">
        <f t="shared" si="401"/>
        <v>5.6133056133056138</v>
      </c>
      <c r="P898" s="4">
        <f t="shared" si="402"/>
        <v>201912</v>
      </c>
      <c r="Q898" s="17">
        <f t="shared" si="403"/>
        <v>1.1100000000000001</v>
      </c>
      <c r="R898" s="17">
        <f t="shared" si="404"/>
        <v>-9.2648221343873445</v>
      </c>
      <c r="S898" s="16">
        <f t="shared" si="405"/>
        <v>-8.154822134387345</v>
      </c>
      <c r="T898" s="5">
        <f t="shared" si="406"/>
        <v>6.0810810810810807</v>
      </c>
      <c r="U898" s="21">
        <f t="shared" si="407"/>
        <v>1</v>
      </c>
      <c r="V898" s="5"/>
      <c r="W898" s="5">
        <f t="shared" si="408"/>
        <v>0.1100000000000001</v>
      </c>
      <c r="X898" s="4">
        <f t="shared" si="409"/>
        <v>-9.9099099099099197E-2</v>
      </c>
      <c r="Y898" s="4">
        <f t="shared" si="410"/>
        <v>-0.20909909909909929</v>
      </c>
      <c r="Z898" s="21">
        <f t="shared" si="411"/>
        <v>2019</v>
      </c>
      <c r="AA898" s="4">
        <f t="shared" si="412"/>
        <v>-1</v>
      </c>
      <c r="AB898" s="4">
        <f t="shared" si="413"/>
        <v>-1</v>
      </c>
      <c r="AC898" s="4">
        <f t="shared" si="414"/>
        <v>0</v>
      </c>
      <c r="AD898" s="4"/>
      <c r="AE898" s="4">
        <f t="shared" si="415"/>
        <v>-0.20909909909909929</v>
      </c>
      <c r="AF898" s="22">
        <f t="shared" si="416"/>
        <v>-0.8899999999999999</v>
      </c>
      <c r="AG898" s="22">
        <f t="shared" si="417"/>
        <v>-1.0990990990990992</v>
      </c>
      <c r="AH898" s="3">
        <f t="shared" si="418"/>
        <v>0</v>
      </c>
      <c r="AI898" s="28" t="b">
        <f t="shared" si="419"/>
        <v>0</v>
      </c>
      <c r="AJ898" s="3">
        <f t="shared" si="420"/>
        <v>4.6755725190839703E-2</v>
      </c>
      <c r="AK898" s="3">
        <f t="shared" si="421"/>
        <v>4.6755725190839481E-2</v>
      </c>
      <c r="AL898" s="26">
        <f t="shared" si="422"/>
        <v>6.0810810810810807</v>
      </c>
      <c r="AM898" s="26">
        <f ca="1">IF(RAND()&lt;J898,H898*F898,I898*G898)-1</f>
        <v>0.1100000000000001</v>
      </c>
      <c r="AN898" s="26">
        <f ca="1">IF(RAND()&lt;(J898+(2*F898-1)*Sheet2!D$109),H898*F898,I898*G898)-1</f>
        <v>0.1100000000000001</v>
      </c>
      <c r="AO898" s="3">
        <f t="shared" ref="AO898:AO961" si="423">P898</f>
        <v>201912</v>
      </c>
    </row>
    <row r="899" spans="1:41" s="3" customFormat="1" x14ac:dyDescent="0.25">
      <c r="A899" s="6">
        <v>43808</v>
      </c>
      <c r="B899" s="1" t="s">
        <v>41</v>
      </c>
      <c r="C899" s="1" t="s">
        <v>20</v>
      </c>
      <c r="D899">
        <v>23</v>
      </c>
      <c r="E899" s="1">
        <v>17</v>
      </c>
      <c r="F899">
        <f t="shared" ref="F899:F962" si="424">IF(D899&gt;E899,1,0)</f>
        <v>1</v>
      </c>
      <c r="G899">
        <f t="shared" ref="G899:G962" si="425">IF(E899&gt;D899,1,0)</f>
        <v>0</v>
      </c>
      <c r="H899" s="4">
        <v>1.27</v>
      </c>
      <c r="I899" s="4">
        <v>3.8</v>
      </c>
      <c r="J899" s="4">
        <f t="shared" ref="J899:J962" si="426">1/H899</f>
        <v>0.78740157480314954</v>
      </c>
      <c r="K899" s="4">
        <f t="shared" ref="K899:K962" si="427">1/I899</f>
        <v>0.26315789473684209</v>
      </c>
      <c r="L899" s="17">
        <f t="shared" ref="L899:L962" si="428">IF(F899&gt;0,J899-0.03,J899+0.03)</f>
        <v>0.75740157480314951</v>
      </c>
      <c r="M899" s="17">
        <f t="shared" ref="M899:M962" si="429">IF(G899&gt;0,K899-0.03,K899+0.03)</f>
        <v>0.29315789473684206</v>
      </c>
      <c r="N899" s="34">
        <f t="shared" ref="N899:N962" si="430">1/L899</f>
        <v>1.320303565859237</v>
      </c>
      <c r="O899" s="12">
        <f t="shared" ref="O899:O962" si="431">1/M899</f>
        <v>3.4111310592459612</v>
      </c>
      <c r="P899" s="4">
        <f t="shared" ref="P899:P962" si="432">YEAR(A899)*100+MONTH(A899)</f>
        <v>201912</v>
      </c>
      <c r="Q899" s="17">
        <f t="shared" ref="Q899:Q962" si="433">IF(F899=1,H899,H899/I899)</f>
        <v>1.27</v>
      </c>
      <c r="R899" s="17">
        <f t="shared" ref="R899:R962" si="434">-1/(H899-1)-1/(I899-1)</f>
        <v>-4.06084656084656</v>
      </c>
      <c r="S899" s="16">
        <f t="shared" ref="S899:S962" si="435">Q899+R899</f>
        <v>-2.79084656084656</v>
      </c>
      <c r="T899" s="5">
        <f t="shared" ref="T899:T962" si="436">I899/H899</f>
        <v>2.9921259842519685</v>
      </c>
      <c r="U899" s="21">
        <f t="shared" ref="U899:U962" si="437">IF(H899&lt;U$1,1,0)</f>
        <v>0</v>
      </c>
      <c r="V899" s="5"/>
      <c r="W899" s="5">
        <f t="shared" ref="W899:W962" si="438">H899*F899-1</f>
        <v>0.27</v>
      </c>
      <c r="X899" s="4">
        <f t="shared" ref="X899:X962" si="439">J899*F899-1</f>
        <v>-0.21259842519685046</v>
      </c>
      <c r="Y899" s="4">
        <f t="shared" ref="Y899:Y962" si="440">X899-W899</f>
        <v>-0.48259842519685048</v>
      </c>
      <c r="Z899" s="21">
        <f t="shared" ref="Z899:Z962" si="441">YEAR(A899)</f>
        <v>2019</v>
      </c>
      <c r="AA899" s="4">
        <f t="shared" ref="AA899:AA962" si="442">I899*G899-1</f>
        <v>-1</v>
      </c>
      <c r="AB899" s="4">
        <f t="shared" ref="AB899:AB962" si="443">G899*K899-1</f>
        <v>-1</v>
      </c>
      <c r="AC899" s="4">
        <f t="shared" ref="AC899:AC962" si="444">AB899-AA899</f>
        <v>0</v>
      </c>
      <c r="AD899" s="4"/>
      <c r="AE899" s="4">
        <f t="shared" ref="AE899:AE962" si="445">(1/H899-1/J899)</f>
        <v>-0.48259842519685048</v>
      </c>
      <c r="AF899" s="22">
        <f t="shared" ref="AF899:AF962" si="446">H899*F899+I899*G899-2</f>
        <v>-0.73</v>
      </c>
      <c r="AG899" s="22">
        <f t="shared" ref="AG899:AG962" si="447">F899*J899+G899*K899-2</f>
        <v>-1.2125984251968505</v>
      </c>
      <c r="AH899" s="3">
        <f t="shared" ref="AH899:AH962" si="448">IF(OR((1/H899+1/K899)&lt;1,(1/I899+1/J899)&lt;1),1,0)</f>
        <v>0</v>
      </c>
      <c r="AI899" s="28" t="b">
        <f t="shared" ref="AI899:AI962" si="449">IF(MIN(1/H899+1/K899,1/I899+1/J899)&lt;0.99,1-MIN(1/H899+1/K899,1/I899+1/J899))</f>
        <v>0</v>
      </c>
      <c r="AJ899" s="3">
        <f t="shared" ref="AJ899:AJ962" si="450">1-H899*I899/(H899+I899)</f>
        <v>4.8126232741617536E-2</v>
      </c>
      <c r="AK899" s="3">
        <f t="shared" ref="AK899:AK962" si="451">1-N899*O899/(N899+O899)</f>
        <v>4.8126232741617314E-2</v>
      </c>
      <c r="AL899" s="26">
        <f t="shared" ref="AL899:AL962" si="452">(I899/H899)</f>
        <v>2.9921259842519685</v>
      </c>
      <c r="AM899" s="26">
        <f ca="1">IF(RAND()&lt;J899,H899*F899,I899*G899)-1</f>
        <v>0.27</v>
      </c>
      <c r="AN899" s="26">
        <f ca="1">IF(RAND()&lt;(J899+(2*F899-1)*Sheet2!D$109),H899*F899,I899*G899)-1</f>
        <v>0.27</v>
      </c>
      <c r="AO899" s="3">
        <f t="shared" si="423"/>
        <v>201912</v>
      </c>
    </row>
    <row r="900" spans="1:41" s="3" customFormat="1" x14ac:dyDescent="0.25">
      <c r="A900" s="6">
        <v>43807</v>
      </c>
      <c r="B900" s="1" t="s">
        <v>55</v>
      </c>
      <c r="C900" s="1" t="s">
        <v>47</v>
      </c>
      <c r="D900">
        <v>28</v>
      </c>
      <c r="E900" s="1">
        <v>12</v>
      </c>
      <c r="F900">
        <f t="shared" si="424"/>
        <v>1</v>
      </c>
      <c r="G900">
        <f t="shared" si="425"/>
        <v>0</v>
      </c>
      <c r="H900" s="4">
        <v>2.2000000000000002</v>
      </c>
      <c r="I900" s="4">
        <v>1.71</v>
      </c>
      <c r="J900" s="4">
        <f t="shared" si="426"/>
        <v>0.45454545454545453</v>
      </c>
      <c r="K900" s="4">
        <f t="shared" si="427"/>
        <v>0.58479532163742687</v>
      </c>
      <c r="L900" s="17">
        <f t="shared" si="428"/>
        <v>0.42454545454545456</v>
      </c>
      <c r="M900" s="17">
        <f t="shared" si="429"/>
        <v>0.61479532163742689</v>
      </c>
      <c r="N900" s="34">
        <f t="shared" si="430"/>
        <v>2.3554603854389722</v>
      </c>
      <c r="O900" s="12">
        <f t="shared" si="431"/>
        <v>1.6265575953581279</v>
      </c>
      <c r="P900" s="4">
        <f t="shared" si="432"/>
        <v>201912</v>
      </c>
      <c r="Q900" s="17">
        <f t="shared" si="433"/>
        <v>2.2000000000000002</v>
      </c>
      <c r="R900" s="17">
        <f t="shared" si="434"/>
        <v>-2.2417840375586855</v>
      </c>
      <c r="S900" s="16">
        <f t="shared" si="435"/>
        <v>-4.1784037558685316E-2</v>
      </c>
      <c r="T900" s="5">
        <f t="shared" si="436"/>
        <v>0.77727272727272723</v>
      </c>
      <c r="U900" s="21">
        <f t="shared" si="437"/>
        <v>0</v>
      </c>
      <c r="V900" s="5"/>
      <c r="W900" s="5">
        <f t="shared" si="438"/>
        <v>1.2000000000000002</v>
      </c>
      <c r="X900" s="4">
        <f t="shared" si="439"/>
        <v>-0.54545454545454541</v>
      </c>
      <c r="Y900" s="4">
        <f t="shared" si="440"/>
        <v>-1.7454545454545456</v>
      </c>
      <c r="Z900" s="21">
        <f t="shared" si="441"/>
        <v>2019</v>
      </c>
      <c r="AA900" s="4">
        <f t="shared" si="442"/>
        <v>-1</v>
      </c>
      <c r="AB900" s="4">
        <f t="shared" si="443"/>
        <v>-1</v>
      </c>
      <c r="AC900" s="4">
        <f t="shared" si="444"/>
        <v>0</v>
      </c>
      <c r="AD900" s="4"/>
      <c r="AE900" s="4">
        <f t="shared" si="445"/>
        <v>-1.7454545454545456</v>
      </c>
      <c r="AF900" s="22">
        <f t="shared" si="446"/>
        <v>0.20000000000000018</v>
      </c>
      <c r="AG900" s="22">
        <f t="shared" si="447"/>
        <v>-1.5454545454545454</v>
      </c>
      <c r="AH900" s="3">
        <f t="shared" si="448"/>
        <v>0</v>
      </c>
      <c r="AI900" s="28" t="b">
        <f t="shared" si="449"/>
        <v>0</v>
      </c>
      <c r="AJ900" s="3">
        <f t="shared" si="450"/>
        <v>3.7851662404092101E-2</v>
      </c>
      <c r="AK900" s="3">
        <f t="shared" si="451"/>
        <v>3.7851662404092212E-2</v>
      </c>
      <c r="AL900" s="26">
        <f t="shared" si="452"/>
        <v>0.77727272727272723</v>
      </c>
      <c r="AM900" s="26">
        <f ca="1">IF(RAND()&lt;J900,H900*F900,I900*G900)-1</f>
        <v>1.2000000000000002</v>
      </c>
      <c r="AN900" s="26">
        <f ca="1">IF(RAND()&lt;(J900+(2*F900-1)*Sheet2!D$109),H900*F900,I900*G900)-1</f>
        <v>1.2000000000000002</v>
      </c>
      <c r="AO900" s="3">
        <f t="shared" si="423"/>
        <v>201912</v>
      </c>
    </row>
    <row r="901" spans="1:41" s="3" customFormat="1" x14ac:dyDescent="0.25">
      <c r="A901" s="6">
        <v>43807</v>
      </c>
      <c r="B901" s="1" t="s">
        <v>49</v>
      </c>
      <c r="C901" s="1" t="s">
        <v>43</v>
      </c>
      <c r="D901">
        <v>17</v>
      </c>
      <c r="E901" s="1">
        <v>23</v>
      </c>
      <c r="F901">
        <f t="shared" si="424"/>
        <v>0</v>
      </c>
      <c r="G901">
        <f t="shared" si="425"/>
        <v>1</v>
      </c>
      <c r="H901" s="4">
        <v>2.1</v>
      </c>
      <c r="I901" s="4">
        <v>1.76</v>
      </c>
      <c r="J901" s="4">
        <f t="shared" si="426"/>
        <v>0.47619047619047616</v>
      </c>
      <c r="K901" s="4">
        <f t="shared" si="427"/>
        <v>0.56818181818181823</v>
      </c>
      <c r="L901" s="17">
        <f t="shared" si="428"/>
        <v>0.50619047619047619</v>
      </c>
      <c r="M901" s="17">
        <f t="shared" si="429"/>
        <v>0.53818181818181821</v>
      </c>
      <c r="N901" s="34">
        <f t="shared" si="430"/>
        <v>1.9755409219190969</v>
      </c>
      <c r="O901" s="12">
        <f t="shared" si="431"/>
        <v>1.8581081081081081</v>
      </c>
      <c r="P901" s="4">
        <f t="shared" si="432"/>
        <v>201912</v>
      </c>
      <c r="Q901" s="17">
        <f t="shared" si="433"/>
        <v>1.1931818181818181</v>
      </c>
      <c r="R901" s="17">
        <f t="shared" si="434"/>
        <v>-2.2248803827751198</v>
      </c>
      <c r="S901" s="16">
        <f t="shared" si="435"/>
        <v>-1.0316985645933017</v>
      </c>
      <c r="T901" s="5">
        <f t="shared" si="436"/>
        <v>0.83809523809523812</v>
      </c>
      <c r="U901" s="21">
        <f t="shared" si="437"/>
        <v>0</v>
      </c>
      <c r="V901" s="5"/>
      <c r="W901" s="5">
        <f t="shared" si="438"/>
        <v>-1</v>
      </c>
      <c r="X901" s="4">
        <f t="shared" si="439"/>
        <v>-1</v>
      </c>
      <c r="Y901" s="4">
        <f t="shared" si="440"/>
        <v>0</v>
      </c>
      <c r="Z901" s="21">
        <f t="shared" si="441"/>
        <v>2019</v>
      </c>
      <c r="AA901" s="4">
        <f t="shared" si="442"/>
        <v>0.76</v>
      </c>
      <c r="AB901" s="4">
        <f t="shared" si="443"/>
        <v>-0.43181818181818177</v>
      </c>
      <c r="AC901" s="4">
        <f t="shared" si="444"/>
        <v>-1.1918181818181819</v>
      </c>
      <c r="AD901" s="4"/>
      <c r="AE901" s="4">
        <f t="shared" si="445"/>
        <v>-1.6238095238095238</v>
      </c>
      <c r="AF901" s="22">
        <f t="shared" si="446"/>
        <v>-0.24</v>
      </c>
      <c r="AG901" s="22">
        <f t="shared" si="447"/>
        <v>-1.4318181818181817</v>
      </c>
      <c r="AH901" s="3">
        <f t="shared" si="448"/>
        <v>0</v>
      </c>
      <c r="AI901" s="28" t="b">
        <f t="shared" si="449"/>
        <v>0</v>
      </c>
      <c r="AJ901" s="3">
        <f t="shared" si="450"/>
        <v>4.2487046632124437E-2</v>
      </c>
      <c r="AK901" s="3">
        <f t="shared" si="451"/>
        <v>4.2487046632124326E-2</v>
      </c>
      <c r="AL901" s="26">
        <f t="shared" si="452"/>
        <v>0.83809523809523812</v>
      </c>
      <c r="AM901" s="26">
        <f ca="1">IF(RAND()&lt;J901,H901*F901,I901*G901)-1</f>
        <v>-1</v>
      </c>
      <c r="AN901" s="26">
        <f ca="1">IF(RAND()&lt;(J901+(2*F901-1)*Sheet2!D$109),H901*F901,I901*G901)-1</f>
        <v>0.76</v>
      </c>
      <c r="AO901" s="3">
        <f t="shared" si="423"/>
        <v>201912</v>
      </c>
    </row>
    <row r="902" spans="1:41" s="3" customFormat="1" x14ac:dyDescent="0.25">
      <c r="A902" s="6">
        <v>43807</v>
      </c>
      <c r="B902" s="1" t="s">
        <v>38</v>
      </c>
      <c r="C902" s="1" t="s">
        <v>35</v>
      </c>
      <c r="D902">
        <v>16</v>
      </c>
      <c r="E902" s="1">
        <v>23</v>
      </c>
      <c r="F902">
        <f t="shared" si="424"/>
        <v>0</v>
      </c>
      <c r="G902">
        <f t="shared" si="425"/>
        <v>1</v>
      </c>
      <c r="H902" s="4">
        <v>1.66</v>
      </c>
      <c r="I902" s="4">
        <v>2.2999999999999998</v>
      </c>
      <c r="J902" s="4">
        <f t="shared" si="426"/>
        <v>0.60240963855421692</v>
      </c>
      <c r="K902" s="4">
        <f t="shared" si="427"/>
        <v>0.43478260869565222</v>
      </c>
      <c r="L902" s="17">
        <f t="shared" si="428"/>
        <v>0.63240963855421695</v>
      </c>
      <c r="M902" s="17">
        <f t="shared" si="429"/>
        <v>0.40478260869565219</v>
      </c>
      <c r="N902" s="34">
        <f t="shared" si="430"/>
        <v>1.5812535721089729</v>
      </c>
      <c r="O902" s="12">
        <f t="shared" si="431"/>
        <v>2.4704618689581093</v>
      </c>
      <c r="P902" s="4">
        <f t="shared" si="432"/>
        <v>201912</v>
      </c>
      <c r="Q902" s="17">
        <f t="shared" si="433"/>
        <v>0.72173913043478266</v>
      </c>
      <c r="R902" s="17">
        <f t="shared" si="434"/>
        <v>-2.2843822843822847</v>
      </c>
      <c r="S902" s="16">
        <f t="shared" si="435"/>
        <v>-1.5626431539475021</v>
      </c>
      <c r="T902" s="5">
        <f t="shared" si="436"/>
        <v>1.3855421686746987</v>
      </c>
      <c r="U902" s="21">
        <f t="shared" si="437"/>
        <v>0</v>
      </c>
      <c r="V902" s="5"/>
      <c r="W902" s="5">
        <f t="shared" si="438"/>
        <v>-1</v>
      </c>
      <c r="X902" s="4">
        <f t="shared" si="439"/>
        <v>-1</v>
      </c>
      <c r="Y902" s="4">
        <f t="shared" si="440"/>
        <v>0</v>
      </c>
      <c r="Z902" s="21">
        <f t="shared" si="441"/>
        <v>2019</v>
      </c>
      <c r="AA902" s="4">
        <f t="shared" si="442"/>
        <v>1.2999999999999998</v>
      </c>
      <c r="AB902" s="4">
        <f t="shared" si="443"/>
        <v>-0.56521739130434778</v>
      </c>
      <c r="AC902" s="4">
        <f t="shared" si="444"/>
        <v>-1.8652173913043475</v>
      </c>
      <c r="AD902" s="4"/>
      <c r="AE902" s="4">
        <f t="shared" si="445"/>
        <v>-1.0575903614457829</v>
      </c>
      <c r="AF902" s="22">
        <f t="shared" si="446"/>
        <v>0.29999999999999982</v>
      </c>
      <c r="AG902" s="22">
        <f t="shared" si="447"/>
        <v>-1.5652173913043477</v>
      </c>
      <c r="AH902" s="3">
        <f t="shared" si="448"/>
        <v>0</v>
      </c>
      <c r="AI902" s="28" t="b">
        <f t="shared" si="449"/>
        <v>0</v>
      </c>
      <c r="AJ902" s="3">
        <f t="shared" si="450"/>
        <v>3.5858585858585923E-2</v>
      </c>
      <c r="AK902" s="3">
        <f t="shared" si="451"/>
        <v>3.5858585858585923E-2</v>
      </c>
      <c r="AL902" s="26">
        <f t="shared" si="452"/>
        <v>1.3855421686746987</v>
      </c>
      <c r="AM902" s="26">
        <f ca="1">IF(RAND()&lt;J902,H902*F902,I902*G902)-1</f>
        <v>1.2999999999999998</v>
      </c>
      <c r="AN902" s="26">
        <f ca="1">IF(RAND()&lt;(J902+(2*F902-1)*Sheet2!D$109),H902*F902,I902*G902)-1</f>
        <v>1.2999999999999998</v>
      </c>
      <c r="AO902" s="3">
        <f t="shared" si="423"/>
        <v>201912</v>
      </c>
    </row>
    <row r="903" spans="1:41" s="3" customFormat="1" x14ac:dyDescent="0.25">
      <c r="A903" s="6">
        <v>43807</v>
      </c>
      <c r="B903" s="1" t="s">
        <v>40</v>
      </c>
      <c r="C903" s="1" t="s">
        <v>36</v>
      </c>
      <c r="D903">
        <v>21</v>
      </c>
      <c r="E903" s="1">
        <v>42</v>
      </c>
      <c r="F903">
        <f t="shared" si="424"/>
        <v>0</v>
      </c>
      <c r="G903">
        <f t="shared" si="425"/>
        <v>1</v>
      </c>
      <c r="H903" s="4">
        <v>2.35</v>
      </c>
      <c r="I903" s="4">
        <v>1.64</v>
      </c>
      <c r="J903" s="4">
        <f t="shared" si="426"/>
        <v>0.42553191489361702</v>
      </c>
      <c r="K903" s="4">
        <f t="shared" si="427"/>
        <v>0.6097560975609756</v>
      </c>
      <c r="L903" s="17">
        <f t="shared" si="428"/>
        <v>0.455531914893617</v>
      </c>
      <c r="M903" s="17">
        <f t="shared" si="429"/>
        <v>0.57975609756097557</v>
      </c>
      <c r="N903" s="34">
        <f t="shared" si="430"/>
        <v>2.1952358710882764</v>
      </c>
      <c r="O903" s="12">
        <f t="shared" si="431"/>
        <v>1.7248632730332354</v>
      </c>
      <c r="P903" s="4">
        <f t="shared" si="432"/>
        <v>201912</v>
      </c>
      <c r="Q903" s="17">
        <f t="shared" si="433"/>
        <v>1.4329268292682928</v>
      </c>
      <c r="R903" s="17">
        <f t="shared" si="434"/>
        <v>-2.3032407407407409</v>
      </c>
      <c r="S903" s="16">
        <f t="shared" si="435"/>
        <v>-0.87031391147244808</v>
      </c>
      <c r="T903" s="5">
        <f t="shared" si="436"/>
        <v>0.69787234042553181</v>
      </c>
      <c r="U903" s="21">
        <f t="shared" si="437"/>
        <v>0</v>
      </c>
      <c r="V903" s="5"/>
      <c r="W903" s="5">
        <f t="shared" si="438"/>
        <v>-1</v>
      </c>
      <c r="X903" s="4">
        <f t="shared" si="439"/>
        <v>-1</v>
      </c>
      <c r="Y903" s="4">
        <f t="shared" si="440"/>
        <v>0</v>
      </c>
      <c r="Z903" s="21">
        <f t="shared" si="441"/>
        <v>2019</v>
      </c>
      <c r="AA903" s="4">
        <f t="shared" si="442"/>
        <v>0.6399999999999999</v>
      </c>
      <c r="AB903" s="4">
        <f t="shared" si="443"/>
        <v>-0.3902439024390244</v>
      </c>
      <c r="AC903" s="4">
        <f t="shared" si="444"/>
        <v>-1.0302439024390244</v>
      </c>
      <c r="AD903" s="4"/>
      <c r="AE903" s="4">
        <f t="shared" si="445"/>
        <v>-1.9244680851063831</v>
      </c>
      <c r="AF903" s="22">
        <f t="shared" si="446"/>
        <v>-0.3600000000000001</v>
      </c>
      <c r="AG903" s="22">
        <f t="shared" si="447"/>
        <v>-1.3902439024390243</v>
      </c>
      <c r="AH903" s="3">
        <f t="shared" si="448"/>
        <v>0</v>
      </c>
      <c r="AI903" s="28" t="b">
        <f t="shared" si="449"/>
        <v>0</v>
      </c>
      <c r="AJ903" s="3">
        <f t="shared" si="450"/>
        <v>3.4085213032581496E-2</v>
      </c>
      <c r="AK903" s="3">
        <f t="shared" si="451"/>
        <v>3.4085213032581274E-2</v>
      </c>
      <c r="AL903" s="26">
        <f t="shared" si="452"/>
        <v>0.69787234042553181</v>
      </c>
      <c r="AM903" s="26">
        <f ca="1">IF(RAND()&lt;J903,H903*F903,I903*G903)-1</f>
        <v>0.6399999999999999</v>
      </c>
      <c r="AN903" s="26">
        <f ca="1">IF(RAND()&lt;(J903+(2*F903-1)*Sheet2!D$109),H903*F903,I903*G903)-1</f>
        <v>0.6399999999999999</v>
      </c>
      <c r="AO903" s="3">
        <f t="shared" si="423"/>
        <v>201912</v>
      </c>
    </row>
    <row r="904" spans="1:41" s="3" customFormat="1" x14ac:dyDescent="0.25">
      <c r="A904" s="6">
        <v>43807</v>
      </c>
      <c r="B904" s="1" t="s">
        <v>42</v>
      </c>
      <c r="C904" s="1" t="s">
        <v>56</v>
      </c>
      <c r="D904">
        <v>10</v>
      </c>
      <c r="E904" s="1">
        <v>45</v>
      </c>
      <c r="F904">
        <f t="shared" si="424"/>
        <v>0</v>
      </c>
      <c r="G904">
        <f t="shared" si="425"/>
        <v>1</v>
      </c>
      <c r="H904" s="4">
        <v>2.2999999999999998</v>
      </c>
      <c r="I904" s="4">
        <v>1.66</v>
      </c>
      <c r="J904" s="4">
        <f t="shared" si="426"/>
        <v>0.43478260869565222</v>
      </c>
      <c r="K904" s="4">
        <f t="shared" si="427"/>
        <v>0.60240963855421692</v>
      </c>
      <c r="L904" s="17">
        <f t="shared" si="428"/>
        <v>0.46478260869565224</v>
      </c>
      <c r="M904" s="17">
        <f t="shared" si="429"/>
        <v>0.57240963855421689</v>
      </c>
      <c r="N904" s="34">
        <f t="shared" si="430"/>
        <v>2.1515434985968191</v>
      </c>
      <c r="O904" s="12">
        <f t="shared" si="431"/>
        <v>1.7470006314460114</v>
      </c>
      <c r="P904" s="4">
        <f t="shared" si="432"/>
        <v>201912</v>
      </c>
      <c r="Q904" s="17">
        <f t="shared" si="433"/>
        <v>1.3855421686746987</v>
      </c>
      <c r="R904" s="17">
        <f t="shared" si="434"/>
        <v>-2.2843822843822847</v>
      </c>
      <c r="S904" s="16">
        <f t="shared" si="435"/>
        <v>-0.89884011570758604</v>
      </c>
      <c r="T904" s="5">
        <f t="shared" si="436"/>
        <v>0.72173913043478266</v>
      </c>
      <c r="U904" s="21">
        <f t="shared" si="437"/>
        <v>0</v>
      </c>
      <c r="V904" s="5"/>
      <c r="W904" s="5">
        <f t="shared" si="438"/>
        <v>-1</v>
      </c>
      <c r="X904" s="4">
        <f t="shared" si="439"/>
        <v>-1</v>
      </c>
      <c r="Y904" s="4">
        <f t="shared" si="440"/>
        <v>0</v>
      </c>
      <c r="Z904" s="21">
        <f t="shared" si="441"/>
        <v>2019</v>
      </c>
      <c r="AA904" s="4">
        <f t="shared" si="442"/>
        <v>0.65999999999999992</v>
      </c>
      <c r="AB904" s="4">
        <f t="shared" si="443"/>
        <v>-0.39759036144578308</v>
      </c>
      <c r="AC904" s="4">
        <f t="shared" si="444"/>
        <v>-1.0575903614457829</v>
      </c>
      <c r="AD904" s="4"/>
      <c r="AE904" s="4">
        <f t="shared" si="445"/>
        <v>-1.8652173913043475</v>
      </c>
      <c r="AF904" s="22">
        <f t="shared" si="446"/>
        <v>-0.34000000000000008</v>
      </c>
      <c r="AG904" s="22">
        <f t="shared" si="447"/>
        <v>-1.3975903614457832</v>
      </c>
      <c r="AH904" s="3">
        <f t="shared" si="448"/>
        <v>0</v>
      </c>
      <c r="AI904" s="28" t="b">
        <f t="shared" si="449"/>
        <v>0</v>
      </c>
      <c r="AJ904" s="3">
        <f t="shared" si="450"/>
        <v>3.5858585858585923E-2</v>
      </c>
      <c r="AK904" s="3">
        <f t="shared" si="451"/>
        <v>3.5858585858585923E-2</v>
      </c>
      <c r="AL904" s="26">
        <f t="shared" si="452"/>
        <v>0.72173913043478266</v>
      </c>
      <c r="AM904" s="26">
        <f ca="1">IF(RAND()&lt;J904,H904*F904,I904*G904)-1</f>
        <v>-1</v>
      </c>
      <c r="AN904" s="26">
        <f ca="1">IF(RAND()&lt;(J904+(2*F904-1)*Sheet2!D$109),H904*F904,I904*G904)-1</f>
        <v>-1</v>
      </c>
      <c r="AO904" s="3">
        <f t="shared" si="423"/>
        <v>201912</v>
      </c>
    </row>
    <row r="905" spans="1:41" s="3" customFormat="1" x14ac:dyDescent="0.25">
      <c r="A905" s="6">
        <v>43807</v>
      </c>
      <c r="B905" s="1" t="s">
        <v>27</v>
      </c>
      <c r="C905" s="1" t="s">
        <v>26</v>
      </c>
      <c r="D905">
        <v>40</v>
      </c>
      <c r="E905" s="1">
        <v>20</v>
      </c>
      <c r="F905">
        <f t="shared" si="424"/>
        <v>1</v>
      </c>
      <c r="G905">
        <f t="shared" si="425"/>
        <v>0</v>
      </c>
      <c r="H905" s="4">
        <v>1.76</v>
      </c>
      <c r="I905" s="4">
        <v>2.1</v>
      </c>
      <c r="J905" s="4">
        <f t="shared" si="426"/>
        <v>0.56818181818181823</v>
      </c>
      <c r="K905" s="4">
        <f t="shared" si="427"/>
        <v>0.47619047619047616</v>
      </c>
      <c r="L905" s="17">
        <f t="shared" si="428"/>
        <v>0.53818181818181821</v>
      </c>
      <c r="M905" s="17">
        <f t="shared" si="429"/>
        <v>0.50619047619047619</v>
      </c>
      <c r="N905" s="34">
        <f t="shared" si="430"/>
        <v>1.8581081081081081</v>
      </c>
      <c r="O905" s="12">
        <f t="shared" si="431"/>
        <v>1.9755409219190969</v>
      </c>
      <c r="P905" s="4">
        <f t="shared" si="432"/>
        <v>201912</v>
      </c>
      <c r="Q905" s="17">
        <f t="shared" si="433"/>
        <v>1.76</v>
      </c>
      <c r="R905" s="17">
        <f t="shared" si="434"/>
        <v>-2.2248803827751198</v>
      </c>
      <c r="S905" s="16">
        <f t="shared" si="435"/>
        <v>-0.46488038277511978</v>
      </c>
      <c r="T905" s="5">
        <f t="shared" si="436"/>
        <v>1.1931818181818181</v>
      </c>
      <c r="U905" s="21">
        <f t="shared" si="437"/>
        <v>0</v>
      </c>
      <c r="V905" s="5"/>
      <c r="W905" s="5">
        <f t="shared" si="438"/>
        <v>0.76</v>
      </c>
      <c r="X905" s="4">
        <f t="shared" si="439"/>
        <v>-0.43181818181818177</v>
      </c>
      <c r="Y905" s="4">
        <f t="shared" si="440"/>
        <v>-1.1918181818181819</v>
      </c>
      <c r="Z905" s="21">
        <f t="shared" si="441"/>
        <v>2019</v>
      </c>
      <c r="AA905" s="4">
        <f t="shared" si="442"/>
        <v>-1</v>
      </c>
      <c r="AB905" s="4">
        <f t="shared" si="443"/>
        <v>-1</v>
      </c>
      <c r="AC905" s="4">
        <f t="shared" si="444"/>
        <v>0</v>
      </c>
      <c r="AD905" s="4"/>
      <c r="AE905" s="4">
        <f t="shared" si="445"/>
        <v>-1.1918181818181814</v>
      </c>
      <c r="AF905" s="22">
        <f t="shared" si="446"/>
        <v>-0.24</v>
      </c>
      <c r="AG905" s="22">
        <f t="shared" si="447"/>
        <v>-1.4318181818181817</v>
      </c>
      <c r="AH905" s="3">
        <f t="shared" si="448"/>
        <v>0</v>
      </c>
      <c r="AI905" s="28" t="b">
        <f t="shared" si="449"/>
        <v>0</v>
      </c>
      <c r="AJ905" s="3">
        <f t="shared" si="450"/>
        <v>4.2487046632124437E-2</v>
      </c>
      <c r="AK905" s="3">
        <f t="shared" si="451"/>
        <v>4.2487046632124326E-2</v>
      </c>
      <c r="AL905" s="26">
        <f t="shared" si="452"/>
        <v>1.1931818181818181</v>
      </c>
      <c r="AM905" s="26">
        <f ca="1">IF(RAND()&lt;J905,H905*F905,I905*G905)-1</f>
        <v>0.76</v>
      </c>
      <c r="AN905" s="26">
        <f ca="1">IF(RAND()&lt;(J905+(2*F905-1)*Sheet2!D$109),H905*F905,I905*G905)-1</f>
        <v>-1</v>
      </c>
      <c r="AO905" s="3">
        <f t="shared" si="423"/>
        <v>201912</v>
      </c>
    </row>
    <row r="906" spans="1:41" s="3" customFormat="1" x14ac:dyDescent="0.25">
      <c r="A906" s="6">
        <v>43807</v>
      </c>
      <c r="B906" s="1" t="s">
        <v>32</v>
      </c>
      <c r="C906" s="1" t="s">
        <v>29</v>
      </c>
      <c r="D906">
        <v>17</v>
      </c>
      <c r="E906" s="1">
        <v>24</v>
      </c>
      <c r="F906">
        <f t="shared" si="424"/>
        <v>0</v>
      </c>
      <c r="G906">
        <f t="shared" si="425"/>
        <v>1</v>
      </c>
      <c r="H906" s="4">
        <v>2.95</v>
      </c>
      <c r="I906" s="4">
        <v>1.42</v>
      </c>
      <c r="J906" s="4">
        <f t="shared" si="426"/>
        <v>0.33898305084745761</v>
      </c>
      <c r="K906" s="4">
        <f t="shared" si="427"/>
        <v>0.70422535211267612</v>
      </c>
      <c r="L906" s="17">
        <f t="shared" si="428"/>
        <v>0.36898305084745764</v>
      </c>
      <c r="M906" s="17">
        <f t="shared" si="429"/>
        <v>0.67422535211267609</v>
      </c>
      <c r="N906" s="34">
        <f t="shared" si="430"/>
        <v>2.7101515847496556</v>
      </c>
      <c r="O906" s="12">
        <f t="shared" si="431"/>
        <v>1.483183622310424</v>
      </c>
      <c r="P906" s="4">
        <f t="shared" si="432"/>
        <v>201912</v>
      </c>
      <c r="Q906" s="17">
        <f t="shared" si="433"/>
        <v>2.0774647887323945</v>
      </c>
      <c r="R906" s="17">
        <f t="shared" si="434"/>
        <v>-2.8937728937728942</v>
      </c>
      <c r="S906" s="16">
        <f t="shared" si="435"/>
        <v>-0.81630810504049967</v>
      </c>
      <c r="T906" s="5">
        <f t="shared" si="436"/>
        <v>0.48135593220338979</v>
      </c>
      <c r="U906" s="21">
        <f t="shared" si="437"/>
        <v>0</v>
      </c>
      <c r="V906" s="5"/>
      <c r="W906" s="5">
        <f t="shared" si="438"/>
        <v>-1</v>
      </c>
      <c r="X906" s="4">
        <f t="shared" si="439"/>
        <v>-1</v>
      </c>
      <c r="Y906" s="4">
        <f t="shared" si="440"/>
        <v>0</v>
      </c>
      <c r="Z906" s="21">
        <f t="shared" si="441"/>
        <v>2019</v>
      </c>
      <c r="AA906" s="4">
        <f t="shared" si="442"/>
        <v>0.41999999999999993</v>
      </c>
      <c r="AB906" s="4">
        <f t="shared" si="443"/>
        <v>-0.29577464788732388</v>
      </c>
      <c r="AC906" s="4">
        <f t="shared" si="444"/>
        <v>-0.71577464788732381</v>
      </c>
      <c r="AD906" s="4"/>
      <c r="AE906" s="4">
        <f t="shared" si="445"/>
        <v>-2.6110169491525426</v>
      </c>
      <c r="AF906" s="22">
        <f t="shared" si="446"/>
        <v>-0.58000000000000007</v>
      </c>
      <c r="AG906" s="22">
        <f t="shared" si="447"/>
        <v>-1.295774647887324</v>
      </c>
      <c r="AH906" s="3">
        <f t="shared" si="448"/>
        <v>0</v>
      </c>
      <c r="AI906" s="28" t="b">
        <f t="shared" si="449"/>
        <v>0</v>
      </c>
      <c r="AJ906" s="3">
        <f t="shared" si="450"/>
        <v>4.1418764302059485E-2</v>
      </c>
      <c r="AK906" s="3">
        <f t="shared" si="451"/>
        <v>4.1418764302059485E-2</v>
      </c>
      <c r="AL906" s="26">
        <f t="shared" si="452"/>
        <v>0.48135593220338979</v>
      </c>
      <c r="AM906" s="26">
        <f ca="1">IF(RAND()&lt;J906,H906*F906,I906*G906)-1</f>
        <v>0.41999999999999993</v>
      </c>
      <c r="AN906" s="26">
        <f ca="1">IF(RAND()&lt;(J906+(2*F906-1)*Sheet2!D$109),H906*F906,I906*G906)-1</f>
        <v>0.41999999999999993</v>
      </c>
      <c r="AO906" s="3">
        <f t="shared" si="423"/>
        <v>201912</v>
      </c>
    </row>
    <row r="907" spans="1:41" s="3" customFormat="1" x14ac:dyDescent="0.25">
      <c r="A907" s="6">
        <v>43807</v>
      </c>
      <c r="B907" s="1" t="s">
        <v>44</v>
      </c>
      <c r="C907" s="1" t="s">
        <v>30</v>
      </c>
      <c r="D907">
        <v>27</v>
      </c>
      <c r="E907" s="1">
        <v>19</v>
      </c>
      <c r="F907">
        <f t="shared" si="424"/>
        <v>1</v>
      </c>
      <c r="G907">
        <f t="shared" si="425"/>
        <v>0</v>
      </c>
      <c r="H907" s="4">
        <v>1.26</v>
      </c>
      <c r="I907" s="4">
        <v>4</v>
      </c>
      <c r="J907" s="4">
        <f t="shared" si="426"/>
        <v>0.79365079365079361</v>
      </c>
      <c r="K907" s="4">
        <f t="shared" si="427"/>
        <v>0.25</v>
      </c>
      <c r="L907" s="17">
        <f t="shared" si="428"/>
        <v>0.76365079365079358</v>
      </c>
      <c r="M907" s="17">
        <f t="shared" si="429"/>
        <v>0.28000000000000003</v>
      </c>
      <c r="N907" s="34">
        <f t="shared" si="430"/>
        <v>1.3094990646435254</v>
      </c>
      <c r="O907" s="12">
        <f t="shared" si="431"/>
        <v>3.5714285714285712</v>
      </c>
      <c r="P907" s="4">
        <f t="shared" si="432"/>
        <v>201912</v>
      </c>
      <c r="Q907" s="17">
        <f t="shared" si="433"/>
        <v>1.26</v>
      </c>
      <c r="R907" s="17">
        <f t="shared" si="434"/>
        <v>-4.1794871794871788</v>
      </c>
      <c r="S907" s="16">
        <f t="shared" si="435"/>
        <v>-2.9194871794871791</v>
      </c>
      <c r="T907" s="5">
        <f t="shared" si="436"/>
        <v>3.1746031746031744</v>
      </c>
      <c r="U907" s="21">
        <f t="shared" si="437"/>
        <v>0</v>
      </c>
      <c r="V907" s="5"/>
      <c r="W907" s="5">
        <f t="shared" si="438"/>
        <v>0.26</v>
      </c>
      <c r="X907" s="4">
        <f t="shared" si="439"/>
        <v>-0.20634920634920639</v>
      </c>
      <c r="Y907" s="4">
        <f t="shared" si="440"/>
        <v>-0.4663492063492064</v>
      </c>
      <c r="Z907" s="21">
        <f t="shared" si="441"/>
        <v>2019</v>
      </c>
      <c r="AA907" s="4">
        <f t="shared" si="442"/>
        <v>-1</v>
      </c>
      <c r="AB907" s="4">
        <f t="shared" si="443"/>
        <v>-1</v>
      </c>
      <c r="AC907" s="4">
        <f t="shared" si="444"/>
        <v>0</v>
      </c>
      <c r="AD907" s="4"/>
      <c r="AE907" s="4">
        <f t="shared" si="445"/>
        <v>-0.4663492063492064</v>
      </c>
      <c r="AF907" s="22">
        <f t="shared" si="446"/>
        <v>-0.74</v>
      </c>
      <c r="AG907" s="22">
        <f t="shared" si="447"/>
        <v>-1.2063492063492065</v>
      </c>
      <c r="AH907" s="3">
        <f t="shared" si="448"/>
        <v>0</v>
      </c>
      <c r="AI907" s="28" t="b">
        <f t="shared" si="449"/>
        <v>0</v>
      </c>
      <c r="AJ907" s="3">
        <f t="shared" si="450"/>
        <v>4.1825095057034134E-2</v>
      </c>
      <c r="AK907" s="3">
        <f t="shared" si="451"/>
        <v>4.1825095057034023E-2</v>
      </c>
      <c r="AL907" s="26">
        <f t="shared" si="452"/>
        <v>3.1746031746031744</v>
      </c>
      <c r="AM907" s="26">
        <f ca="1">IF(RAND()&lt;J907,H907*F907,I907*G907)-1</f>
        <v>0.26</v>
      </c>
      <c r="AN907" s="26">
        <f ca="1">IF(RAND()&lt;(J907+(2*F907-1)*Sheet2!D$109),H907*F907,I907*G907)-1</f>
        <v>0.26</v>
      </c>
      <c r="AO907" s="3">
        <f t="shared" si="423"/>
        <v>201912</v>
      </c>
    </row>
    <row r="908" spans="1:41" s="3" customFormat="1" x14ac:dyDescent="0.25">
      <c r="A908" s="6">
        <v>43807</v>
      </c>
      <c r="B908" s="1" t="s">
        <v>48</v>
      </c>
      <c r="C908" s="1" t="s">
        <v>34</v>
      </c>
      <c r="D908">
        <v>20</v>
      </c>
      <c r="E908" s="1">
        <v>15</v>
      </c>
      <c r="F908">
        <f t="shared" si="424"/>
        <v>1</v>
      </c>
      <c r="G908">
        <f t="shared" si="425"/>
        <v>0</v>
      </c>
      <c r="H908" s="4">
        <v>1.1200000000000001</v>
      </c>
      <c r="I908" s="4">
        <v>6.5</v>
      </c>
      <c r="J908" s="4">
        <f t="shared" si="426"/>
        <v>0.89285714285714279</v>
      </c>
      <c r="K908" s="4">
        <f t="shared" si="427"/>
        <v>0.15384615384615385</v>
      </c>
      <c r="L908" s="17">
        <f t="shared" si="428"/>
        <v>0.86285714285714277</v>
      </c>
      <c r="M908" s="17">
        <f t="shared" si="429"/>
        <v>0.18384615384615385</v>
      </c>
      <c r="N908" s="34">
        <f t="shared" si="430"/>
        <v>1.1589403973509935</v>
      </c>
      <c r="O908" s="12">
        <f t="shared" si="431"/>
        <v>5.4393305439330542</v>
      </c>
      <c r="P908" s="4">
        <f t="shared" si="432"/>
        <v>201912</v>
      </c>
      <c r="Q908" s="17">
        <f t="shared" si="433"/>
        <v>1.1200000000000001</v>
      </c>
      <c r="R908" s="17">
        <f t="shared" si="434"/>
        <v>-8.5151515151515067</v>
      </c>
      <c r="S908" s="16">
        <f t="shared" si="435"/>
        <v>-7.3951515151515066</v>
      </c>
      <c r="T908" s="5">
        <f t="shared" si="436"/>
        <v>5.8035714285714279</v>
      </c>
      <c r="U908" s="21">
        <f t="shared" si="437"/>
        <v>1</v>
      </c>
      <c r="V908" s="5"/>
      <c r="W908" s="5">
        <f t="shared" si="438"/>
        <v>0.12000000000000011</v>
      </c>
      <c r="X908" s="4">
        <f t="shared" si="439"/>
        <v>-0.10714285714285721</v>
      </c>
      <c r="Y908" s="4">
        <f t="shared" si="440"/>
        <v>-0.22714285714285731</v>
      </c>
      <c r="Z908" s="21">
        <f t="shared" si="441"/>
        <v>2019</v>
      </c>
      <c r="AA908" s="4">
        <f t="shared" si="442"/>
        <v>-1</v>
      </c>
      <c r="AB908" s="4">
        <f t="shared" si="443"/>
        <v>-1</v>
      </c>
      <c r="AC908" s="4">
        <f t="shared" si="444"/>
        <v>0</v>
      </c>
      <c r="AD908" s="4"/>
      <c r="AE908" s="4">
        <f t="shared" si="445"/>
        <v>-0.22714285714285731</v>
      </c>
      <c r="AF908" s="22">
        <f t="shared" si="446"/>
        <v>-0.87999999999999989</v>
      </c>
      <c r="AG908" s="22">
        <f t="shared" si="447"/>
        <v>-1.1071428571428572</v>
      </c>
      <c r="AH908" s="3">
        <f t="shared" si="448"/>
        <v>0</v>
      </c>
      <c r="AI908" s="28" t="b">
        <f t="shared" si="449"/>
        <v>0</v>
      </c>
      <c r="AJ908" s="3">
        <f t="shared" si="450"/>
        <v>4.4619422572178324E-2</v>
      </c>
      <c r="AK908" s="3">
        <f t="shared" si="451"/>
        <v>4.4619422572178324E-2</v>
      </c>
      <c r="AL908" s="26">
        <f t="shared" si="452"/>
        <v>5.8035714285714279</v>
      </c>
      <c r="AM908" s="26">
        <f ca="1">IF(RAND()&lt;J908,H908*F908,I908*G908)-1</f>
        <v>0.12000000000000011</v>
      </c>
      <c r="AN908" s="26">
        <f ca="1">IF(RAND()&lt;(J908+(2*F908-1)*Sheet2!D$109),H908*F908,I908*G908)-1</f>
        <v>0.12000000000000011</v>
      </c>
      <c r="AO908" s="3">
        <f t="shared" si="423"/>
        <v>201912</v>
      </c>
    </row>
    <row r="909" spans="1:41" s="3" customFormat="1" x14ac:dyDescent="0.25">
      <c r="A909" s="6">
        <v>43807</v>
      </c>
      <c r="B909" s="1" t="s">
        <v>33</v>
      </c>
      <c r="C909" s="1" t="s">
        <v>21</v>
      </c>
      <c r="D909">
        <v>24</v>
      </c>
      <c r="E909" s="1">
        <v>38</v>
      </c>
      <c r="F909">
        <f t="shared" si="424"/>
        <v>0</v>
      </c>
      <c r="G909">
        <f t="shared" si="425"/>
        <v>1</v>
      </c>
      <c r="H909" s="4">
        <v>1.27</v>
      </c>
      <c r="I909" s="4">
        <v>3.8</v>
      </c>
      <c r="J909" s="4">
        <f t="shared" si="426"/>
        <v>0.78740157480314954</v>
      </c>
      <c r="K909" s="4">
        <f t="shared" si="427"/>
        <v>0.26315789473684209</v>
      </c>
      <c r="L909" s="17">
        <f t="shared" si="428"/>
        <v>0.81740157480314957</v>
      </c>
      <c r="M909" s="17">
        <f t="shared" si="429"/>
        <v>0.23315789473684209</v>
      </c>
      <c r="N909" s="34">
        <f t="shared" si="430"/>
        <v>1.2233888835372315</v>
      </c>
      <c r="O909" s="12">
        <f t="shared" si="431"/>
        <v>4.288939051918736</v>
      </c>
      <c r="P909" s="4">
        <f t="shared" si="432"/>
        <v>201912</v>
      </c>
      <c r="Q909" s="17">
        <f t="shared" si="433"/>
        <v>0.33421052631578951</v>
      </c>
      <c r="R909" s="17">
        <f t="shared" si="434"/>
        <v>-4.06084656084656</v>
      </c>
      <c r="S909" s="16">
        <f t="shared" si="435"/>
        <v>-3.7266360345307703</v>
      </c>
      <c r="T909" s="5">
        <f t="shared" si="436"/>
        <v>2.9921259842519685</v>
      </c>
      <c r="U909" s="21">
        <f t="shared" si="437"/>
        <v>0</v>
      </c>
      <c r="V909" s="5"/>
      <c r="W909" s="5">
        <f t="shared" si="438"/>
        <v>-1</v>
      </c>
      <c r="X909" s="4">
        <f t="shared" si="439"/>
        <v>-1</v>
      </c>
      <c r="Y909" s="4">
        <f t="shared" si="440"/>
        <v>0</v>
      </c>
      <c r="Z909" s="21">
        <f t="shared" si="441"/>
        <v>2019</v>
      </c>
      <c r="AA909" s="4">
        <f t="shared" si="442"/>
        <v>2.8</v>
      </c>
      <c r="AB909" s="4">
        <f t="shared" si="443"/>
        <v>-0.73684210526315796</v>
      </c>
      <c r="AC909" s="4">
        <f t="shared" si="444"/>
        <v>-3.5368421052631578</v>
      </c>
      <c r="AD909" s="4"/>
      <c r="AE909" s="4">
        <f t="shared" si="445"/>
        <v>-0.48259842519685048</v>
      </c>
      <c r="AF909" s="22">
        <f t="shared" si="446"/>
        <v>1.7999999999999998</v>
      </c>
      <c r="AG909" s="22">
        <f t="shared" si="447"/>
        <v>-1.736842105263158</v>
      </c>
      <c r="AH909" s="3">
        <f t="shared" si="448"/>
        <v>0</v>
      </c>
      <c r="AI909" s="28" t="b">
        <f t="shared" si="449"/>
        <v>0</v>
      </c>
      <c r="AJ909" s="3">
        <f t="shared" si="450"/>
        <v>4.8126232741617536E-2</v>
      </c>
      <c r="AK909" s="3">
        <f t="shared" si="451"/>
        <v>4.8126232741617314E-2</v>
      </c>
      <c r="AL909" s="26">
        <f t="shared" si="452"/>
        <v>2.9921259842519685</v>
      </c>
      <c r="AM909" s="26">
        <f ca="1">IF(RAND()&lt;J909,H909*F909,I909*G909)-1</f>
        <v>-1</v>
      </c>
      <c r="AN909" s="26">
        <f ca="1">IF(RAND()&lt;(J909+(2*F909-1)*Sheet2!D$109),H909*F909,I909*G909)-1</f>
        <v>-1</v>
      </c>
      <c r="AO909" s="3">
        <f t="shared" si="423"/>
        <v>201912</v>
      </c>
    </row>
    <row r="910" spans="1:41" s="3" customFormat="1" x14ac:dyDescent="0.25">
      <c r="A910" s="6">
        <v>43807</v>
      </c>
      <c r="B910" s="1" t="s">
        <v>46</v>
      </c>
      <c r="C910" s="1" t="s">
        <v>19</v>
      </c>
      <c r="D910">
        <v>20</v>
      </c>
      <c r="E910" s="1">
        <v>7</v>
      </c>
      <c r="F910">
        <f t="shared" si="424"/>
        <v>1</v>
      </c>
      <c r="G910">
        <f t="shared" si="425"/>
        <v>0</v>
      </c>
      <c r="H910" s="4">
        <v>1.1000000000000001</v>
      </c>
      <c r="I910" s="4">
        <v>7.5</v>
      </c>
      <c r="J910" s="4">
        <f t="shared" si="426"/>
        <v>0.90909090909090906</v>
      </c>
      <c r="K910" s="4">
        <f t="shared" si="427"/>
        <v>0.13333333333333333</v>
      </c>
      <c r="L910" s="17">
        <f t="shared" si="428"/>
        <v>0.87909090909090903</v>
      </c>
      <c r="M910" s="17">
        <f t="shared" si="429"/>
        <v>0.16333333333333333</v>
      </c>
      <c r="N910" s="34">
        <f t="shared" si="430"/>
        <v>1.1375387797311274</v>
      </c>
      <c r="O910" s="12">
        <f t="shared" si="431"/>
        <v>6.1224489795918364</v>
      </c>
      <c r="P910" s="4">
        <f t="shared" si="432"/>
        <v>201912</v>
      </c>
      <c r="Q910" s="17">
        <f t="shared" si="433"/>
        <v>1.1000000000000001</v>
      </c>
      <c r="R910" s="17">
        <f t="shared" si="434"/>
        <v>-10.153846153846144</v>
      </c>
      <c r="S910" s="16">
        <f t="shared" si="435"/>
        <v>-9.0538461538461448</v>
      </c>
      <c r="T910" s="5">
        <f t="shared" si="436"/>
        <v>6.8181818181818175</v>
      </c>
      <c r="U910" s="21">
        <f t="shared" si="437"/>
        <v>1</v>
      </c>
      <c r="V910" s="5"/>
      <c r="W910" s="5">
        <f t="shared" si="438"/>
        <v>0.10000000000000009</v>
      </c>
      <c r="X910" s="4">
        <f t="shared" si="439"/>
        <v>-9.0909090909090939E-2</v>
      </c>
      <c r="Y910" s="4">
        <f t="shared" si="440"/>
        <v>-0.19090909090909103</v>
      </c>
      <c r="Z910" s="21">
        <f t="shared" si="441"/>
        <v>2019</v>
      </c>
      <c r="AA910" s="4">
        <f t="shared" si="442"/>
        <v>-1</v>
      </c>
      <c r="AB910" s="4">
        <f t="shared" si="443"/>
        <v>-1</v>
      </c>
      <c r="AC910" s="4">
        <f t="shared" si="444"/>
        <v>0</v>
      </c>
      <c r="AD910" s="4"/>
      <c r="AE910" s="4">
        <f t="shared" si="445"/>
        <v>-0.19090909090909103</v>
      </c>
      <c r="AF910" s="22">
        <f t="shared" si="446"/>
        <v>-0.89999999999999991</v>
      </c>
      <c r="AG910" s="22">
        <f t="shared" si="447"/>
        <v>-1.0909090909090908</v>
      </c>
      <c r="AH910" s="3">
        <f t="shared" si="448"/>
        <v>0</v>
      </c>
      <c r="AI910" s="28" t="b">
        <f t="shared" si="449"/>
        <v>0</v>
      </c>
      <c r="AJ910" s="3">
        <f t="shared" si="450"/>
        <v>4.0697674418604612E-2</v>
      </c>
      <c r="AK910" s="3">
        <f t="shared" si="451"/>
        <v>4.0697674418604501E-2</v>
      </c>
      <c r="AL910" s="26">
        <f t="shared" si="452"/>
        <v>6.8181818181818175</v>
      </c>
      <c r="AM910" s="26">
        <f ca="1">IF(RAND()&lt;J910,H910*F910,I910*G910)-1</f>
        <v>0.10000000000000009</v>
      </c>
      <c r="AN910" s="26">
        <f ca="1">IF(RAND()&lt;(J910+(2*F910-1)*Sheet2!D$109),H910*F910,I910*G910)-1</f>
        <v>0.10000000000000009</v>
      </c>
      <c r="AO910" s="3">
        <f t="shared" si="423"/>
        <v>201912</v>
      </c>
    </row>
    <row r="911" spans="1:41" s="3" customFormat="1" x14ac:dyDescent="0.25">
      <c r="A911" s="6">
        <v>43807</v>
      </c>
      <c r="B911" s="1" t="s">
        <v>28</v>
      </c>
      <c r="C911" s="1" t="s">
        <v>24</v>
      </c>
      <c r="D911">
        <v>46</v>
      </c>
      <c r="E911" s="1">
        <v>48</v>
      </c>
      <c r="F911">
        <f t="shared" si="424"/>
        <v>0</v>
      </c>
      <c r="G911">
        <f t="shared" si="425"/>
        <v>1</v>
      </c>
      <c r="H911" s="4">
        <v>1.58</v>
      </c>
      <c r="I911" s="4">
        <v>2.5</v>
      </c>
      <c r="J911" s="4">
        <f t="shared" si="426"/>
        <v>0.63291139240506322</v>
      </c>
      <c r="K911" s="4">
        <f t="shared" si="427"/>
        <v>0.4</v>
      </c>
      <c r="L911" s="17">
        <f t="shared" si="428"/>
        <v>0.66291139240506325</v>
      </c>
      <c r="M911" s="17">
        <f t="shared" si="429"/>
        <v>0.37</v>
      </c>
      <c r="N911" s="34">
        <f t="shared" si="430"/>
        <v>1.5084972312392593</v>
      </c>
      <c r="O911" s="12">
        <f t="shared" si="431"/>
        <v>2.7027027027027026</v>
      </c>
      <c r="P911" s="4">
        <f t="shared" si="432"/>
        <v>201912</v>
      </c>
      <c r="Q911" s="17">
        <f t="shared" si="433"/>
        <v>0.63200000000000001</v>
      </c>
      <c r="R911" s="17">
        <f t="shared" si="434"/>
        <v>-2.3908045977011492</v>
      </c>
      <c r="S911" s="16">
        <f t="shared" si="435"/>
        <v>-1.7588045977011491</v>
      </c>
      <c r="T911" s="5">
        <f t="shared" si="436"/>
        <v>1.5822784810126582</v>
      </c>
      <c r="U911" s="21">
        <f t="shared" si="437"/>
        <v>0</v>
      </c>
      <c r="V911" s="5"/>
      <c r="W911" s="5">
        <f t="shared" si="438"/>
        <v>-1</v>
      </c>
      <c r="X911" s="4">
        <f t="shared" si="439"/>
        <v>-1</v>
      </c>
      <c r="Y911" s="4">
        <f t="shared" si="440"/>
        <v>0</v>
      </c>
      <c r="Z911" s="21">
        <f t="shared" si="441"/>
        <v>2019</v>
      </c>
      <c r="AA911" s="4">
        <f t="shared" si="442"/>
        <v>1.5</v>
      </c>
      <c r="AB911" s="4">
        <f t="shared" si="443"/>
        <v>-0.6</v>
      </c>
      <c r="AC911" s="4">
        <f t="shared" si="444"/>
        <v>-2.1</v>
      </c>
      <c r="AD911" s="4"/>
      <c r="AE911" s="4">
        <f t="shared" si="445"/>
        <v>-0.94708860759493685</v>
      </c>
      <c r="AF911" s="22">
        <f t="shared" si="446"/>
        <v>0.5</v>
      </c>
      <c r="AG911" s="22">
        <f t="shared" si="447"/>
        <v>-1.6</v>
      </c>
      <c r="AH911" s="3">
        <f t="shared" si="448"/>
        <v>0</v>
      </c>
      <c r="AI911" s="28" t="b">
        <f t="shared" si="449"/>
        <v>0</v>
      </c>
      <c r="AJ911" s="3">
        <f t="shared" si="450"/>
        <v>3.1862745098039214E-2</v>
      </c>
      <c r="AK911" s="3">
        <f t="shared" si="451"/>
        <v>3.1862745098039214E-2</v>
      </c>
      <c r="AL911" s="26">
        <f t="shared" si="452"/>
        <v>1.5822784810126582</v>
      </c>
      <c r="AM911" s="26">
        <f ca="1">IF(RAND()&lt;J911,H911*F911,I911*G911)-1</f>
        <v>-1</v>
      </c>
      <c r="AN911" s="26">
        <f ca="1">IF(RAND()&lt;(J911+(2*F911-1)*Sheet2!D$109),H911*F911,I911*G911)-1</f>
        <v>-1</v>
      </c>
      <c r="AO911" s="3">
        <f t="shared" si="423"/>
        <v>201912</v>
      </c>
    </row>
    <row r="912" spans="1:41" s="3" customFormat="1" x14ac:dyDescent="0.25">
      <c r="A912" s="6">
        <v>43807</v>
      </c>
      <c r="B912" s="1" t="s">
        <v>39</v>
      </c>
      <c r="C912" s="1" t="s">
        <v>37</v>
      </c>
      <c r="D912">
        <v>22</v>
      </c>
      <c r="E912" s="1">
        <v>21</v>
      </c>
      <c r="F912">
        <f t="shared" si="424"/>
        <v>1</v>
      </c>
      <c r="G912">
        <f t="shared" si="425"/>
        <v>0</v>
      </c>
      <c r="H912" s="4">
        <v>1.38</v>
      </c>
      <c r="I912" s="4">
        <v>3.15</v>
      </c>
      <c r="J912" s="4">
        <f t="shared" si="426"/>
        <v>0.7246376811594204</v>
      </c>
      <c r="K912" s="4">
        <f t="shared" si="427"/>
        <v>0.31746031746031744</v>
      </c>
      <c r="L912" s="17">
        <f t="shared" si="428"/>
        <v>0.69463768115942037</v>
      </c>
      <c r="M912" s="17">
        <f t="shared" si="429"/>
        <v>0.34746031746031747</v>
      </c>
      <c r="N912" s="34">
        <f t="shared" si="430"/>
        <v>1.4395994158147296</v>
      </c>
      <c r="O912" s="12">
        <f t="shared" si="431"/>
        <v>2.8780264961169482</v>
      </c>
      <c r="P912" s="4">
        <f t="shared" si="432"/>
        <v>201912</v>
      </c>
      <c r="Q912" s="17">
        <f t="shared" si="433"/>
        <v>1.38</v>
      </c>
      <c r="R912" s="17">
        <f t="shared" si="434"/>
        <v>-3.0966952264381891</v>
      </c>
      <c r="S912" s="16">
        <f t="shared" si="435"/>
        <v>-1.7166952264381892</v>
      </c>
      <c r="T912" s="5">
        <f t="shared" si="436"/>
        <v>2.2826086956521738</v>
      </c>
      <c r="U912" s="21">
        <f t="shared" si="437"/>
        <v>0</v>
      </c>
      <c r="V912" s="5"/>
      <c r="W912" s="5">
        <f t="shared" si="438"/>
        <v>0.37999999999999989</v>
      </c>
      <c r="X912" s="4">
        <f t="shared" si="439"/>
        <v>-0.2753623188405796</v>
      </c>
      <c r="Y912" s="4">
        <f t="shared" si="440"/>
        <v>-0.65536231884057949</v>
      </c>
      <c r="Z912" s="21">
        <f t="shared" si="441"/>
        <v>2019</v>
      </c>
      <c r="AA912" s="4">
        <f t="shared" si="442"/>
        <v>-1</v>
      </c>
      <c r="AB912" s="4">
        <f t="shared" si="443"/>
        <v>-1</v>
      </c>
      <c r="AC912" s="4">
        <f t="shared" si="444"/>
        <v>0</v>
      </c>
      <c r="AD912" s="4"/>
      <c r="AE912" s="4">
        <f t="shared" si="445"/>
        <v>-0.65536231884057949</v>
      </c>
      <c r="AF912" s="22">
        <f t="shared" si="446"/>
        <v>-0.62000000000000011</v>
      </c>
      <c r="AG912" s="22">
        <f t="shared" si="447"/>
        <v>-1.2753623188405796</v>
      </c>
      <c r="AH912" s="3">
        <f t="shared" si="448"/>
        <v>0</v>
      </c>
      <c r="AI912" s="28" t="b">
        <f t="shared" si="449"/>
        <v>0</v>
      </c>
      <c r="AJ912" s="3">
        <f t="shared" si="450"/>
        <v>4.039735099337749E-2</v>
      </c>
      <c r="AK912" s="3">
        <f t="shared" si="451"/>
        <v>4.0397350993377601E-2</v>
      </c>
      <c r="AL912" s="26">
        <f t="shared" si="452"/>
        <v>2.2826086956521738</v>
      </c>
      <c r="AM912" s="26">
        <f ca="1">IF(RAND()&lt;J912,H912*F912,I912*G912)-1</f>
        <v>-1</v>
      </c>
      <c r="AN912" s="26">
        <f ca="1">IF(RAND()&lt;(J912+(2*F912-1)*Sheet2!D$109),H912*F912,I912*G912)-1</f>
        <v>-1</v>
      </c>
      <c r="AO912" s="3">
        <f t="shared" si="423"/>
        <v>201912</v>
      </c>
    </row>
    <row r="913" spans="1:41" s="3" customFormat="1" x14ac:dyDescent="0.25">
      <c r="A913" s="6">
        <v>43807</v>
      </c>
      <c r="B913" s="1" t="s">
        <v>25</v>
      </c>
      <c r="C913" s="1" t="s">
        <v>22</v>
      </c>
      <c r="D913">
        <v>38</v>
      </c>
      <c r="E913" s="1">
        <v>35</v>
      </c>
      <c r="F913">
        <f t="shared" si="424"/>
        <v>1</v>
      </c>
      <c r="G913">
        <f t="shared" si="425"/>
        <v>0</v>
      </c>
      <c r="H913" s="4">
        <v>1.6</v>
      </c>
      <c r="I913" s="4">
        <v>2.4500000000000002</v>
      </c>
      <c r="J913" s="4">
        <f t="shared" si="426"/>
        <v>0.625</v>
      </c>
      <c r="K913" s="4">
        <f t="shared" si="427"/>
        <v>0.4081632653061224</v>
      </c>
      <c r="L913" s="17">
        <f t="shared" si="428"/>
        <v>0.59499999999999997</v>
      </c>
      <c r="M913" s="17">
        <f t="shared" si="429"/>
        <v>0.43816326530612237</v>
      </c>
      <c r="N913" s="34">
        <f t="shared" si="430"/>
        <v>1.680672268907563</v>
      </c>
      <c r="O913" s="12">
        <f t="shared" si="431"/>
        <v>2.2822543083372153</v>
      </c>
      <c r="P913" s="4">
        <f t="shared" si="432"/>
        <v>201912</v>
      </c>
      <c r="Q913" s="17">
        <f t="shared" si="433"/>
        <v>1.6</v>
      </c>
      <c r="R913" s="17">
        <f t="shared" si="434"/>
        <v>-2.3563218390804597</v>
      </c>
      <c r="S913" s="16">
        <f t="shared" si="435"/>
        <v>-0.75632183908045958</v>
      </c>
      <c r="T913" s="5">
        <f t="shared" si="436"/>
        <v>1.53125</v>
      </c>
      <c r="U913" s="21">
        <f t="shared" si="437"/>
        <v>0</v>
      </c>
      <c r="V913" s="5"/>
      <c r="W913" s="5">
        <f t="shared" si="438"/>
        <v>0.60000000000000009</v>
      </c>
      <c r="X913" s="4">
        <f t="shared" si="439"/>
        <v>-0.375</v>
      </c>
      <c r="Y913" s="4">
        <f t="shared" si="440"/>
        <v>-0.97500000000000009</v>
      </c>
      <c r="Z913" s="21">
        <f t="shared" si="441"/>
        <v>2019</v>
      </c>
      <c r="AA913" s="4">
        <f t="shared" si="442"/>
        <v>-1</v>
      </c>
      <c r="AB913" s="4">
        <f t="shared" si="443"/>
        <v>-1</v>
      </c>
      <c r="AC913" s="4">
        <f t="shared" si="444"/>
        <v>0</v>
      </c>
      <c r="AD913" s="4"/>
      <c r="AE913" s="4">
        <f t="shared" si="445"/>
        <v>-0.97500000000000009</v>
      </c>
      <c r="AF913" s="22">
        <f t="shared" si="446"/>
        <v>-0.39999999999999991</v>
      </c>
      <c r="AG913" s="22">
        <f t="shared" si="447"/>
        <v>-1.375</v>
      </c>
      <c r="AH913" s="3">
        <f t="shared" si="448"/>
        <v>0</v>
      </c>
      <c r="AI913" s="28" t="b">
        <f t="shared" si="449"/>
        <v>0</v>
      </c>
      <c r="AJ913" s="3">
        <f t="shared" si="450"/>
        <v>3.2098765432098886E-2</v>
      </c>
      <c r="AK913" s="3">
        <f t="shared" si="451"/>
        <v>3.2098765432098775E-2</v>
      </c>
      <c r="AL913" s="26">
        <f t="shared" si="452"/>
        <v>1.53125</v>
      </c>
      <c r="AM913" s="26">
        <f ca="1">IF(RAND()&lt;J913,H913*F913,I913*G913)-1</f>
        <v>-1</v>
      </c>
      <c r="AN913" s="26">
        <f ca="1">IF(RAND()&lt;(J913+(2*F913-1)*Sheet2!D$109),H913*F913,I913*G913)-1</f>
        <v>0.60000000000000009</v>
      </c>
      <c r="AO913" s="3">
        <f t="shared" si="423"/>
        <v>201912</v>
      </c>
    </row>
    <row r="914" spans="1:41" s="3" customFormat="1" x14ac:dyDescent="0.25">
      <c r="A914" s="6">
        <v>43804</v>
      </c>
      <c r="B914" s="1" t="s">
        <v>31</v>
      </c>
      <c r="C914" s="1" t="s">
        <v>23</v>
      </c>
      <c r="D914">
        <v>31</v>
      </c>
      <c r="E914" s="1">
        <v>24</v>
      </c>
      <c r="F914">
        <f t="shared" si="424"/>
        <v>1</v>
      </c>
      <c r="G914">
        <f t="shared" si="425"/>
        <v>0</v>
      </c>
      <c r="H914" s="4">
        <v>2.4</v>
      </c>
      <c r="I914" s="4">
        <v>1.62</v>
      </c>
      <c r="J914" s="4">
        <f t="shared" si="426"/>
        <v>0.41666666666666669</v>
      </c>
      <c r="K914" s="4">
        <f t="shared" si="427"/>
        <v>0.61728395061728392</v>
      </c>
      <c r="L914" s="17">
        <f t="shared" si="428"/>
        <v>0.38666666666666671</v>
      </c>
      <c r="M914" s="17">
        <f t="shared" si="429"/>
        <v>0.64728395061728394</v>
      </c>
      <c r="N914" s="34">
        <f t="shared" si="430"/>
        <v>2.5862068965517238</v>
      </c>
      <c r="O914" s="12">
        <f t="shared" si="431"/>
        <v>1.5449170322334542</v>
      </c>
      <c r="P914" s="4">
        <f t="shared" si="432"/>
        <v>201912</v>
      </c>
      <c r="Q914" s="17">
        <f t="shared" si="433"/>
        <v>2.4</v>
      </c>
      <c r="R914" s="17">
        <f t="shared" si="434"/>
        <v>-2.3271889400921655</v>
      </c>
      <c r="S914" s="16">
        <f t="shared" si="435"/>
        <v>7.281105990783443E-2</v>
      </c>
      <c r="T914" s="5">
        <f t="shared" si="436"/>
        <v>0.67500000000000004</v>
      </c>
      <c r="U914" s="21">
        <f t="shared" si="437"/>
        <v>0</v>
      </c>
      <c r="V914" s="5"/>
      <c r="W914" s="5">
        <f t="shared" si="438"/>
        <v>1.4</v>
      </c>
      <c r="X914" s="4">
        <f t="shared" si="439"/>
        <v>-0.58333333333333326</v>
      </c>
      <c r="Y914" s="4">
        <f t="shared" si="440"/>
        <v>-1.9833333333333332</v>
      </c>
      <c r="Z914" s="21">
        <f t="shared" si="441"/>
        <v>2019</v>
      </c>
      <c r="AA914" s="4">
        <f t="shared" si="442"/>
        <v>-1</v>
      </c>
      <c r="AB914" s="4">
        <f t="shared" si="443"/>
        <v>-1</v>
      </c>
      <c r="AC914" s="4">
        <f t="shared" si="444"/>
        <v>0</v>
      </c>
      <c r="AD914" s="4"/>
      <c r="AE914" s="4">
        <f t="shared" si="445"/>
        <v>-1.9833333333333332</v>
      </c>
      <c r="AF914" s="22">
        <f t="shared" si="446"/>
        <v>0.39999999999999991</v>
      </c>
      <c r="AG914" s="22">
        <f t="shared" si="447"/>
        <v>-1.5833333333333333</v>
      </c>
      <c r="AH914" s="3">
        <f t="shared" si="448"/>
        <v>0</v>
      </c>
      <c r="AI914" s="28" t="b">
        <f t="shared" si="449"/>
        <v>0</v>
      </c>
      <c r="AJ914" s="3">
        <f t="shared" si="450"/>
        <v>3.2835820895522283E-2</v>
      </c>
      <c r="AK914" s="3">
        <f t="shared" si="451"/>
        <v>3.2835820895522505E-2</v>
      </c>
      <c r="AL914" s="26">
        <f t="shared" si="452"/>
        <v>0.67500000000000004</v>
      </c>
      <c r="AM914" s="26">
        <f ca="1">IF(RAND()&lt;J914,H914*F914,I914*G914)-1</f>
        <v>1.4</v>
      </c>
      <c r="AN914" s="26">
        <f ca="1">IF(RAND()&lt;(J914+(2*F914-1)*Sheet2!D$109),H914*F914,I914*G914)-1</f>
        <v>1.4</v>
      </c>
      <c r="AO914" s="3">
        <f t="shared" si="423"/>
        <v>201912</v>
      </c>
    </row>
    <row r="915" spans="1:41" s="3" customFormat="1" x14ac:dyDescent="0.25">
      <c r="A915" s="6">
        <v>43801</v>
      </c>
      <c r="B915" s="1" t="s">
        <v>47</v>
      </c>
      <c r="C915" s="1" t="s">
        <v>46</v>
      </c>
      <c r="D915">
        <v>37</v>
      </c>
      <c r="E915" s="1">
        <v>30</v>
      </c>
      <c r="F915">
        <f t="shared" si="424"/>
        <v>1</v>
      </c>
      <c r="G915">
        <f t="shared" si="425"/>
        <v>0</v>
      </c>
      <c r="H915" s="4">
        <v>1.66</v>
      </c>
      <c r="I915" s="4">
        <v>2.2999999999999998</v>
      </c>
      <c r="J915" s="4">
        <f t="shared" si="426"/>
        <v>0.60240963855421692</v>
      </c>
      <c r="K915" s="4">
        <f t="shared" si="427"/>
        <v>0.43478260869565222</v>
      </c>
      <c r="L915" s="17">
        <f t="shared" si="428"/>
        <v>0.57240963855421689</v>
      </c>
      <c r="M915" s="17">
        <f t="shared" si="429"/>
        <v>0.46478260869565224</v>
      </c>
      <c r="N915" s="34">
        <f t="shared" si="430"/>
        <v>1.7470006314460114</v>
      </c>
      <c r="O915" s="12">
        <f t="shared" si="431"/>
        <v>2.1515434985968191</v>
      </c>
      <c r="P915" s="4">
        <f t="shared" si="432"/>
        <v>201912</v>
      </c>
      <c r="Q915" s="17">
        <f t="shared" si="433"/>
        <v>1.66</v>
      </c>
      <c r="R915" s="17">
        <f t="shared" si="434"/>
        <v>-2.2843822843822847</v>
      </c>
      <c r="S915" s="16">
        <f t="shared" si="435"/>
        <v>-0.62438228438228482</v>
      </c>
      <c r="T915" s="5">
        <f t="shared" si="436"/>
        <v>1.3855421686746987</v>
      </c>
      <c r="U915" s="21">
        <f t="shared" si="437"/>
        <v>0</v>
      </c>
      <c r="V915" s="5"/>
      <c r="W915" s="5">
        <f t="shared" si="438"/>
        <v>0.65999999999999992</v>
      </c>
      <c r="X915" s="4">
        <f t="shared" si="439"/>
        <v>-0.39759036144578308</v>
      </c>
      <c r="Y915" s="4">
        <f t="shared" si="440"/>
        <v>-1.0575903614457829</v>
      </c>
      <c r="Z915" s="21">
        <f t="shared" si="441"/>
        <v>2019</v>
      </c>
      <c r="AA915" s="4">
        <f t="shared" si="442"/>
        <v>-1</v>
      </c>
      <c r="AB915" s="4">
        <f t="shared" si="443"/>
        <v>-1</v>
      </c>
      <c r="AC915" s="4">
        <f t="shared" si="444"/>
        <v>0</v>
      </c>
      <c r="AD915" s="4"/>
      <c r="AE915" s="4">
        <f t="shared" si="445"/>
        <v>-1.0575903614457829</v>
      </c>
      <c r="AF915" s="22">
        <f t="shared" si="446"/>
        <v>-0.34000000000000008</v>
      </c>
      <c r="AG915" s="22">
        <f t="shared" si="447"/>
        <v>-1.3975903614457832</v>
      </c>
      <c r="AH915" s="3">
        <f t="shared" si="448"/>
        <v>0</v>
      </c>
      <c r="AI915" s="28" t="b">
        <f t="shared" si="449"/>
        <v>0</v>
      </c>
      <c r="AJ915" s="3">
        <f t="shared" si="450"/>
        <v>3.5858585858585923E-2</v>
      </c>
      <c r="AK915" s="3">
        <f t="shared" si="451"/>
        <v>3.5858585858585923E-2</v>
      </c>
      <c r="AL915" s="26">
        <f t="shared" si="452"/>
        <v>1.3855421686746987</v>
      </c>
      <c r="AM915" s="26">
        <f ca="1">IF(RAND()&lt;J915,H915*F915,I915*G915)-1</f>
        <v>-1</v>
      </c>
      <c r="AN915" s="26">
        <f ca="1">IF(RAND()&lt;(J915+(2*F915-1)*Sheet2!D$109),H915*F915,I915*G915)-1</f>
        <v>0.65999999999999992</v>
      </c>
      <c r="AO915" s="3">
        <f t="shared" si="423"/>
        <v>201912</v>
      </c>
    </row>
    <row r="916" spans="1:41" s="3" customFormat="1" x14ac:dyDescent="0.25">
      <c r="A916" s="6">
        <v>43800</v>
      </c>
      <c r="B916" s="1" t="s">
        <v>33</v>
      </c>
      <c r="C916" s="1" t="s">
        <v>38</v>
      </c>
      <c r="D916">
        <v>28</v>
      </c>
      <c r="E916" s="1">
        <v>22</v>
      </c>
      <c r="F916">
        <f t="shared" si="424"/>
        <v>1</v>
      </c>
      <c r="G916">
        <f t="shared" si="425"/>
        <v>0</v>
      </c>
      <c r="H916" s="4">
        <v>2.4500000000000002</v>
      </c>
      <c r="I916" s="4">
        <v>1.6</v>
      </c>
      <c r="J916" s="4">
        <f t="shared" si="426"/>
        <v>0.4081632653061224</v>
      </c>
      <c r="K916" s="4">
        <f t="shared" si="427"/>
        <v>0.625</v>
      </c>
      <c r="L916" s="17">
        <f t="shared" si="428"/>
        <v>0.37816326530612243</v>
      </c>
      <c r="M916" s="17">
        <f t="shared" si="429"/>
        <v>0.65500000000000003</v>
      </c>
      <c r="N916" s="34">
        <f t="shared" si="430"/>
        <v>2.6443604964921752</v>
      </c>
      <c r="O916" s="12">
        <f t="shared" si="431"/>
        <v>1.5267175572519083</v>
      </c>
      <c r="P916" s="4">
        <f t="shared" si="432"/>
        <v>201912</v>
      </c>
      <c r="Q916" s="17">
        <f t="shared" si="433"/>
        <v>2.4500000000000002</v>
      </c>
      <c r="R916" s="17">
        <f t="shared" si="434"/>
        <v>-2.3563218390804597</v>
      </c>
      <c r="S916" s="16">
        <f t="shared" si="435"/>
        <v>9.367816091954051E-2</v>
      </c>
      <c r="T916" s="5">
        <f t="shared" si="436"/>
        <v>0.65306122448979587</v>
      </c>
      <c r="U916" s="21">
        <f t="shared" si="437"/>
        <v>0</v>
      </c>
      <c r="V916" s="5"/>
      <c r="W916" s="5">
        <f t="shared" si="438"/>
        <v>1.4500000000000002</v>
      </c>
      <c r="X916" s="4">
        <f t="shared" si="439"/>
        <v>-0.59183673469387754</v>
      </c>
      <c r="Y916" s="4">
        <f t="shared" si="440"/>
        <v>-2.0418367346938777</v>
      </c>
      <c r="Z916" s="21">
        <f t="shared" si="441"/>
        <v>2019</v>
      </c>
      <c r="AA916" s="4">
        <f t="shared" si="442"/>
        <v>-1</v>
      </c>
      <c r="AB916" s="4">
        <f t="shared" si="443"/>
        <v>-1</v>
      </c>
      <c r="AC916" s="4">
        <f t="shared" si="444"/>
        <v>0</v>
      </c>
      <c r="AD916" s="4"/>
      <c r="AE916" s="4">
        <f t="shared" si="445"/>
        <v>-2.0418367346938777</v>
      </c>
      <c r="AF916" s="22">
        <f t="shared" si="446"/>
        <v>0.45000000000000018</v>
      </c>
      <c r="AG916" s="22">
        <f t="shared" si="447"/>
        <v>-1.5918367346938775</v>
      </c>
      <c r="AH916" s="3">
        <f t="shared" si="448"/>
        <v>0</v>
      </c>
      <c r="AI916" s="28" t="b">
        <f t="shared" si="449"/>
        <v>0</v>
      </c>
      <c r="AJ916" s="3">
        <f t="shared" si="450"/>
        <v>3.2098765432098886E-2</v>
      </c>
      <c r="AK916" s="3">
        <f t="shared" si="451"/>
        <v>3.2098765432098664E-2</v>
      </c>
      <c r="AL916" s="26">
        <f t="shared" si="452"/>
        <v>0.65306122448979587</v>
      </c>
      <c r="AM916" s="26">
        <f ca="1">IF(RAND()&lt;J916,H916*F916,I916*G916)-1</f>
        <v>1.4500000000000002</v>
      </c>
      <c r="AN916" s="26">
        <f ca="1">IF(RAND()&lt;(J916+(2*F916-1)*Sheet2!D$109),H916*F916,I916*G916)-1</f>
        <v>1.4500000000000002</v>
      </c>
      <c r="AO916" s="3">
        <f t="shared" si="423"/>
        <v>201912</v>
      </c>
    </row>
    <row r="917" spans="1:41" s="3" customFormat="1" x14ac:dyDescent="0.25">
      <c r="A917" s="6">
        <v>43800</v>
      </c>
      <c r="B917" s="1" t="s">
        <v>21</v>
      </c>
      <c r="C917" s="1" t="s">
        <v>56</v>
      </c>
      <c r="D917">
        <v>23</v>
      </c>
      <c r="E917" s="1">
        <v>20</v>
      </c>
      <c r="F917">
        <f t="shared" si="424"/>
        <v>1</v>
      </c>
      <c r="G917">
        <f t="shared" si="425"/>
        <v>0</v>
      </c>
      <c r="H917" s="4">
        <v>2.0499999999999998</v>
      </c>
      <c r="I917" s="4">
        <v>1.8</v>
      </c>
      <c r="J917" s="4">
        <f t="shared" si="426"/>
        <v>0.48780487804878053</v>
      </c>
      <c r="K917" s="4">
        <f t="shared" si="427"/>
        <v>0.55555555555555558</v>
      </c>
      <c r="L917" s="17">
        <f t="shared" si="428"/>
        <v>0.45780487804878056</v>
      </c>
      <c r="M917" s="17">
        <f t="shared" si="429"/>
        <v>0.58555555555555561</v>
      </c>
      <c r="N917" s="34">
        <f t="shared" si="430"/>
        <v>2.1843367075119868</v>
      </c>
      <c r="O917" s="12">
        <f t="shared" si="431"/>
        <v>1.7077798861480074</v>
      </c>
      <c r="P917" s="4">
        <f t="shared" si="432"/>
        <v>201912</v>
      </c>
      <c r="Q917" s="17">
        <f t="shared" si="433"/>
        <v>2.0499999999999998</v>
      </c>
      <c r="R917" s="17">
        <f t="shared" si="434"/>
        <v>-2.2023809523809526</v>
      </c>
      <c r="S917" s="16">
        <f t="shared" si="435"/>
        <v>-0.15238095238095273</v>
      </c>
      <c r="T917" s="5">
        <f t="shared" si="436"/>
        <v>0.87804878048780499</v>
      </c>
      <c r="U917" s="21">
        <f t="shared" si="437"/>
        <v>0</v>
      </c>
      <c r="V917" s="5"/>
      <c r="W917" s="5">
        <f t="shared" si="438"/>
        <v>1.0499999999999998</v>
      </c>
      <c r="X917" s="4">
        <f t="shared" si="439"/>
        <v>-0.51219512195121952</v>
      </c>
      <c r="Y917" s="4">
        <f t="shared" si="440"/>
        <v>-1.5621951219512193</v>
      </c>
      <c r="Z917" s="21">
        <f t="shared" si="441"/>
        <v>2019</v>
      </c>
      <c r="AA917" s="4">
        <f t="shared" si="442"/>
        <v>-1</v>
      </c>
      <c r="AB917" s="4">
        <f t="shared" si="443"/>
        <v>-1</v>
      </c>
      <c r="AC917" s="4">
        <f t="shared" si="444"/>
        <v>0</v>
      </c>
      <c r="AD917" s="4"/>
      <c r="AE917" s="4">
        <f t="shared" si="445"/>
        <v>-1.5621951219512193</v>
      </c>
      <c r="AF917" s="22">
        <f t="shared" si="446"/>
        <v>4.9999999999999822E-2</v>
      </c>
      <c r="AG917" s="22">
        <f t="shared" si="447"/>
        <v>-1.5121951219512195</v>
      </c>
      <c r="AH917" s="3">
        <f t="shared" si="448"/>
        <v>0</v>
      </c>
      <c r="AI917" s="28" t="b">
        <f t="shared" si="449"/>
        <v>0</v>
      </c>
      <c r="AJ917" s="3">
        <f t="shared" si="450"/>
        <v>4.1558441558441461E-2</v>
      </c>
      <c r="AK917" s="3">
        <f t="shared" si="451"/>
        <v>4.1558441558441683E-2</v>
      </c>
      <c r="AL917" s="26">
        <f t="shared" si="452"/>
        <v>0.87804878048780499</v>
      </c>
      <c r="AM917" s="26">
        <f ca="1">IF(RAND()&lt;J917,H917*F917,I917*G917)-1</f>
        <v>-1</v>
      </c>
      <c r="AN917" s="26">
        <f ca="1">IF(RAND()&lt;(J917+(2*F917-1)*Sheet2!D$109),H917*F917,I917*G917)-1</f>
        <v>-1</v>
      </c>
      <c r="AO917" s="3">
        <f t="shared" si="423"/>
        <v>201912</v>
      </c>
    </row>
    <row r="918" spans="1:41" s="3" customFormat="1" x14ac:dyDescent="0.25">
      <c r="A918" s="6">
        <v>43800</v>
      </c>
      <c r="B918" s="1" t="s">
        <v>35</v>
      </c>
      <c r="C918" s="1" t="s">
        <v>40</v>
      </c>
      <c r="D918">
        <v>40</v>
      </c>
      <c r="E918" s="1">
        <v>9</v>
      </c>
      <c r="F918">
        <f t="shared" si="424"/>
        <v>1</v>
      </c>
      <c r="G918">
        <f t="shared" si="425"/>
        <v>0</v>
      </c>
      <c r="H918" s="4">
        <v>1.22</v>
      </c>
      <c r="I918" s="4">
        <v>4.5</v>
      </c>
      <c r="J918" s="4">
        <f t="shared" si="426"/>
        <v>0.81967213114754101</v>
      </c>
      <c r="K918" s="4">
        <f t="shared" si="427"/>
        <v>0.22222222222222221</v>
      </c>
      <c r="L918" s="17">
        <f t="shared" si="428"/>
        <v>0.78967213114754098</v>
      </c>
      <c r="M918" s="17">
        <f t="shared" si="429"/>
        <v>0.25222222222222224</v>
      </c>
      <c r="N918" s="34">
        <f t="shared" si="430"/>
        <v>1.2663483495951837</v>
      </c>
      <c r="O918" s="12">
        <f t="shared" si="431"/>
        <v>3.964757709251101</v>
      </c>
      <c r="P918" s="4">
        <f t="shared" si="432"/>
        <v>201912</v>
      </c>
      <c r="Q918" s="17">
        <f t="shared" si="433"/>
        <v>1.22</v>
      </c>
      <c r="R918" s="17">
        <f t="shared" si="434"/>
        <v>-4.8311688311688314</v>
      </c>
      <c r="S918" s="16">
        <f t="shared" si="435"/>
        <v>-3.6111688311688317</v>
      </c>
      <c r="T918" s="5">
        <f t="shared" si="436"/>
        <v>3.6885245901639343</v>
      </c>
      <c r="U918" s="21">
        <f t="shared" si="437"/>
        <v>0</v>
      </c>
      <c r="V918" s="5"/>
      <c r="W918" s="5">
        <f t="shared" si="438"/>
        <v>0.21999999999999997</v>
      </c>
      <c r="X918" s="4">
        <f t="shared" si="439"/>
        <v>-0.18032786885245899</v>
      </c>
      <c r="Y918" s="4">
        <f t="shared" si="440"/>
        <v>-0.40032786885245897</v>
      </c>
      <c r="Z918" s="21">
        <f t="shared" si="441"/>
        <v>2019</v>
      </c>
      <c r="AA918" s="4">
        <f t="shared" si="442"/>
        <v>-1</v>
      </c>
      <c r="AB918" s="4">
        <f t="shared" si="443"/>
        <v>-1</v>
      </c>
      <c r="AC918" s="4">
        <f t="shared" si="444"/>
        <v>0</v>
      </c>
      <c r="AD918" s="4"/>
      <c r="AE918" s="4">
        <f t="shared" si="445"/>
        <v>-0.40032786885245897</v>
      </c>
      <c r="AF918" s="22">
        <f t="shared" si="446"/>
        <v>-0.78</v>
      </c>
      <c r="AG918" s="22">
        <f t="shared" si="447"/>
        <v>-1.180327868852459</v>
      </c>
      <c r="AH918" s="3">
        <f t="shared" si="448"/>
        <v>0</v>
      </c>
      <c r="AI918" s="28" t="b">
        <f t="shared" si="449"/>
        <v>0</v>
      </c>
      <c r="AJ918" s="3">
        <f t="shared" si="450"/>
        <v>4.0209790209790097E-2</v>
      </c>
      <c r="AK918" s="3">
        <f t="shared" si="451"/>
        <v>4.0209790209790319E-2</v>
      </c>
      <c r="AL918" s="26">
        <f t="shared" si="452"/>
        <v>3.6885245901639343</v>
      </c>
      <c r="AM918" s="26">
        <f ca="1">IF(RAND()&lt;J918,H918*F918,I918*G918)-1</f>
        <v>-1</v>
      </c>
      <c r="AN918" s="26">
        <f ca="1">IF(RAND()&lt;(J918+(2*F918-1)*Sheet2!D$109),H918*F918,I918*G918)-1</f>
        <v>-1</v>
      </c>
      <c r="AO918" s="3">
        <f t="shared" si="423"/>
        <v>201912</v>
      </c>
    </row>
    <row r="919" spans="1:41" s="3" customFormat="1" x14ac:dyDescent="0.25">
      <c r="A919" s="6">
        <v>43800</v>
      </c>
      <c r="B919" s="1" t="s">
        <v>49</v>
      </c>
      <c r="C919" s="1" t="s">
        <v>55</v>
      </c>
      <c r="D919">
        <v>7</v>
      </c>
      <c r="E919" s="1">
        <v>34</v>
      </c>
      <c r="F919">
        <f t="shared" si="424"/>
        <v>0</v>
      </c>
      <c r="G919">
        <f t="shared" si="425"/>
        <v>1</v>
      </c>
      <c r="H919" s="4">
        <v>2.75</v>
      </c>
      <c r="I919" s="4">
        <v>1.47</v>
      </c>
      <c r="J919" s="4">
        <f t="shared" si="426"/>
        <v>0.36363636363636365</v>
      </c>
      <c r="K919" s="4">
        <f t="shared" si="427"/>
        <v>0.68027210884353739</v>
      </c>
      <c r="L919" s="17">
        <f t="shared" si="428"/>
        <v>0.39363636363636367</v>
      </c>
      <c r="M919" s="17">
        <f t="shared" si="429"/>
        <v>0.65027210884353737</v>
      </c>
      <c r="N919" s="34">
        <f t="shared" si="430"/>
        <v>2.5404157043879905</v>
      </c>
      <c r="O919" s="12">
        <f t="shared" si="431"/>
        <v>1.5378177633643688</v>
      </c>
      <c r="P919" s="4">
        <f t="shared" si="432"/>
        <v>201912</v>
      </c>
      <c r="Q919" s="17">
        <f t="shared" si="433"/>
        <v>1.870748299319728</v>
      </c>
      <c r="R919" s="17">
        <f t="shared" si="434"/>
        <v>-2.6990881458966562</v>
      </c>
      <c r="S919" s="16">
        <f t="shared" si="435"/>
        <v>-0.82833984657692827</v>
      </c>
      <c r="T919" s="5">
        <f t="shared" si="436"/>
        <v>0.53454545454545455</v>
      </c>
      <c r="U919" s="21">
        <f t="shared" si="437"/>
        <v>0</v>
      </c>
      <c r="V919" s="5"/>
      <c r="W919" s="5">
        <f t="shared" si="438"/>
        <v>-1</v>
      </c>
      <c r="X919" s="4">
        <f t="shared" si="439"/>
        <v>-1</v>
      </c>
      <c r="Y919" s="4">
        <f t="shared" si="440"/>
        <v>0</v>
      </c>
      <c r="Z919" s="21">
        <f t="shared" si="441"/>
        <v>2019</v>
      </c>
      <c r="AA919" s="4">
        <f t="shared" si="442"/>
        <v>0.47</v>
      </c>
      <c r="AB919" s="4">
        <f t="shared" si="443"/>
        <v>-0.31972789115646261</v>
      </c>
      <c r="AC919" s="4">
        <f t="shared" si="444"/>
        <v>-0.78972789115646258</v>
      </c>
      <c r="AD919" s="4"/>
      <c r="AE919" s="4">
        <f t="shared" si="445"/>
        <v>-2.3863636363636362</v>
      </c>
      <c r="AF919" s="22">
        <f t="shared" si="446"/>
        <v>-0.53</v>
      </c>
      <c r="AG919" s="22">
        <f t="shared" si="447"/>
        <v>-1.3197278911564627</v>
      </c>
      <c r="AH919" s="3">
        <f t="shared" si="448"/>
        <v>0</v>
      </c>
      <c r="AI919" s="28" t="b">
        <f t="shared" si="449"/>
        <v>0</v>
      </c>
      <c r="AJ919" s="3">
        <f t="shared" si="450"/>
        <v>4.206161137440767E-2</v>
      </c>
      <c r="AK919" s="3">
        <f t="shared" si="451"/>
        <v>4.2061611374407559E-2</v>
      </c>
      <c r="AL919" s="26">
        <f t="shared" si="452"/>
        <v>0.53454545454545455</v>
      </c>
      <c r="AM919" s="26">
        <f ca="1">IF(RAND()&lt;J919,H919*F919,I919*G919)-1</f>
        <v>0.47</v>
      </c>
      <c r="AN919" s="26">
        <f ca="1">IF(RAND()&lt;(J919+(2*F919-1)*Sheet2!D$109),H919*F919,I919*G919)-1</f>
        <v>0.47</v>
      </c>
      <c r="AO919" s="3">
        <f t="shared" si="423"/>
        <v>201912</v>
      </c>
    </row>
    <row r="920" spans="1:41" s="3" customFormat="1" x14ac:dyDescent="0.25">
      <c r="A920" s="6">
        <v>43800</v>
      </c>
      <c r="B920" s="1" t="s">
        <v>29</v>
      </c>
      <c r="C920" s="1" t="s">
        <v>24</v>
      </c>
      <c r="D920">
        <v>20</v>
      </c>
      <c r="E920" s="1">
        <v>17</v>
      </c>
      <c r="F920">
        <f t="shared" si="424"/>
        <v>1</v>
      </c>
      <c r="G920">
        <f t="shared" si="425"/>
        <v>0</v>
      </c>
      <c r="H920" s="4">
        <v>1.42</v>
      </c>
      <c r="I920" s="4">
        <v>2.95</v>
      </c>
      <c r="J920" s="4">
        <f t="shared" si="426"/>
        <v>0.70422535211267612</v>
      </c>
      <c r="K920" s="4">
        <f t="shared" si="427"/>
        <v>0.33898305084745761</v>
      </c>
      <c r="L920" s="17">
        <f t="shared" si="428"/>
        <v>0.67422535211267609</v>
      </c>
      <c r="M920" s="17">
        <f t="shared" si="429"/>
        <v>0.36898305084745764</v>
      </c>
      <c r="N920" s="34">
        <f t="shared" si="430"/>
        <v>1.483183622310424</v>
      </c>
      <c r="O920" s="12">
        <f t="shared" si="431"/>
        <v>2.7101515847496556</v>
      </c>
      <c r="P920" s="4">
        <f t="shared" si="432"/>
        <v>201912</v>
      </c>
      <c r="Q920" s="17">
        <f t="shared" si="433"/>
        <v>1.42</v>
      </c>
      <c r="R920" s="17">
        <f t="shared" si="434"/>
        <v>-2.8937728937728942</v>
      </c>
      <c r="S920" s="16">
        <f t="shared" si="435"/>
        <v>-1.4737728937728942</v>
      </c>
      <c r="T920" s="5">
        <f t="shared" si="436"/>
        <v>2.0774647887323945</v>
      </c>
      <c r="U920" s="21">
        <f t="shared" si="437"/>
        <v>0</v>
      </c>
      <c r="V920" s="5"/>
      <c r="W920" s="5">
        <f t="shared" si="438"/>
        <v>0.41999999999999993</v>
      </c>
      <c r="X920" s="4">
        <f t="shared" si="439"/>
        <v>-0.29577464788732388</v>
      </c>
      <c r="Y920" s="4">
        <f t="shared" si="440"/>
        <v>-0.71577464788732381</v>
      </c>
      <c r="Z920" s="21">
        <f t="shared" si="441"/>
        <v>2019</v>
      </c>
      <c r="AA920" s="4">
        <f t="shared" si="442"/>
        <v>-1</v>
      </c>
      <c r="AB920" s="4">
        <f t="shared" si="443"/>
        <v>-1</v>
      </c>
      <c r="AC920" s="4">
        <f t="shared" si="444"/>
        <v>0</v>
      </c>
      <c r="AD920" s="4"/>
      <c r="AE920" s="4">
        <f t="shared" si="445"/>
        <v>-0.71577464788732381</v>
      </c>
      <c r="AF920" s="22">
        <f t="shared" si="446"/>
        <v>-0.58000000000000007</v>
      </c>
      <c r="AG920" s="22">
        <f t="shared" si="447"/>
        <v>-1.295774647887324</v>
      </c>
      <c r="AH920" s="3">
        <f t="shared" si="448"/>
        <v>0</v>
      </c>
      <c r="AI920" s="28" t="b">
        <f t="shared" si="449"/>
        <v>0</v>
      </c>
      <c r="AJ920" s="3">
        <f t="shared" si="450"/>
        <v>4.1418764302059485E-2</v>
      </c>
      <c r="AK920" s="3">
        <f t="shared" si="451"/>
        <v>4.1418764302059485E-2</v>
      </c>
      <c r="AL920" s="26">
        <f t="shared" si="452"/>
        <v>2.0774647887323945</v>
      </c>
      <c r="AM920" s="26">
        <f ca="1">IF(RAND()&lt;J920,H920*F920,I920*G920)-1</f>
        <v>-1</v>
      </c>
      <c r="AN920" s="26">
        <f ca="1">IF(RAND()&lt;(J920+(2*F920-1)*Sheet2!D$109),H920*F920,I920*G920)-1</f>
        <v>0.41999999999999993</v>
      </c>
      <c r="AO920" s="3">
        <f t="shared" si="423"/>
        <v>201912</v>
      </c>
    </row>
    <row r="921" spans="1:41" s="3" customFormat="1" x14ac:dyDescent="0.25">
      <c r="A921" s="6">
        <v>43800</v>
      </c>
      <c r="B921" s="1" t="s">
        <v>26</v>
      </c>
      <c r="C921" s="1" t="s">
        <v>34</v>
      </c>
      <c r="D921">
        <v>21</v>
      </c>
      <c r="E921" s="1">
        <v>29</v>
      </c>
      <c r="F921">
        <f t="shared" si="424"/>
        <v>0</v>
      </c>
      <c r="G921">
        <f t="shared" si="425"/>
        <v>1</v>
      </c>
      <c r="H921" s="4">
        <v>1.22</v>
      </c>
      <c r="I921" s="4">
        <v>4.5</v>
      </c>
      <c r="J921" s="4">
        <f t="shared" si="426"/>
        <v>0.81967213114754101</v>
      </c>
      <c r="K921" s="4">
        <f t="shared" si="427"/>
        <v>0.22222222222222221</v>
      </c>
      <c r="L921" s="17">
        <f t="shared" si="428"/>
        <v>0.84967213114754103</v>
      </c>
      <c r="M921" s="17">
        <f t="shared" si="429"/>
        <v>0.19222222222222221</v>
      </c>
      <c r="N921" s="34">
        <f t="shared" si="430"/>
        <v>1.1769245610650201</v>
      </c>
      <c r="O921" s="12">
        <f t="shared" si="431"/>
        <v>5.202312138728324</v>
      </c>
      <c r="P921" s="4">
        <f t="shared" si="432"/>
        <v>201912</v>
      </c>
      <c r="Q921" s="17">
        <f t="shared" si="433"/>
        <v>0.27111111111111108</v>
      </c>
      <c r="R921" s="17">
        <f t="shared" si="434"/>
        <v>-4.8311688311688314</v>
      </c>
      <c r="S921" s="16">
        <f t="shared" si="435"/>
        <v>-4.5600577200577206</v>
      </c>
      <c r="T921" s="5">
        <f t="shared" si="436"/>
        <v>3.6885245901639343</v>
      </c>
      <c r="U921" s="21">
        <f t="shared" si="437"/>
        <v>0</v>
      </c>
      <c r="V921" s="5"/>
      <c r="W921" s="5">
        <f t="shared" si="438"/>
        <v>-1</v>
      </c>
      <c r="X921" s="4">
        <f t="shared" si="439"/>
        <v>-1</v>
      </c>
      <c r="Y921" s="4">
        <f t="shared" si="440"/>
        <v>0</v>
      </c>
      <c r="Z921" s="21">
        <f t="shared" si="441"/>
        <v>2019</v>
      </c>
      <c r="AA921" s="4">
        <f t="shared" si="442"/>
        <v>3.5</v>
      </c>
      <c r="AB921" s="4">
        <f t="shared" si="443"/>
        <v>-0.77777777777777779</v>
      </c>
      <c r="AC921" s="4">
        <f t="shared" si="444"/>
        <v>-4.2777777777777777</v>
      </c>
      <c r="AD921" s="4"/>
      <c r="AE921" s="4">
        <f t="shared" si="445"/>
        <v>-0.40032786885245897</v>
      </c>
      <c r="AF921" s="22">
        <f t="shared" si="446"/>
        <v>2.5</v>
      </c>
      <c r="AG921" s="22">
        <f t="shared" si="447"/>
        <v>-1.7777777777777777</v>
      </c>
      <c r="AH921" s="3">
        <f t="shared" si="448"/>
        <v>0</v>
      </c>
      <c r="AI921" s="28" t="b">
        <f t="shared" si="449"/>
        <v>0</v>
      </c>
      <c r="AJ921" s="3">
        <f t="shared" si="450"/>
        <v>4.0209790209790097E-2</v>
      </c>
      <c r="AK921" s="3">
        <f t="shared" si="451"/>
        <v>4.0209790209790319E-2</v>
      </c>
      <c r="AL921" s="26">
        <f t="shared" si="452"/>
        <v>3.6885245901639343</v>
      </c>
      <c r="AM921" s="26">
        <f ca="1">IF(RAND()&lt;J921,H921*F921,I921*G921)-1</f>
        <v>-1</v>
      </c>
      <c r="AN921" s="26">
        <f ca="1">IF(RAND()&lt;(J921+(2*F921-1)*Sheet2!D$109),H921*F921,I921*G921)-1</f>
        <v>-1</v>
      </c>
      <c r="AO921" s="3">
        <f t="shared" si="423"/>
        <v>201912</v>
      </c>
    </row>
    <row r="922" spans="1:41" s="3" customFormat="1" x14ac:dyDescent="0.25">
      <c r="A922" s="6">
        <v>43800</v>
      </c>
      <c r="B922" s="1" t="s">
        <v>30</v>
      </c>
      <c r="C922" s="1" t="s">
        <v>39</v>
      </c>
      <c r="D922">
        <v>22</v>
      </c>
      <c r="E922" s="1">
        <v>6</v>
      </c>
      <c r="F922">
        <f t="shared" si="424"/>
        <v>1</v>
      </c>
      <c r="G922">
        <f t="shared" si="425"/>
        <v>0</v>
      </c>
      <c r="H922" s="4">
        <v>2.6</v>
      </c>
      <c r="I922" s="4">
        <v>1.55</v>
      </c>
      <c r="J922" s="4">
        <f t="shared" si="426"/>
        <v>0.38461538461538458</v>
      </c>
      <c r="K922" s="4">
        <f t="shared" si="427"/>
        <v>0.64516129032258063</v>
      </c>
      <c r="L922" s="17">
        <f t="shared" si="428"/>
        <v>0.35461538461538455</v>
      </c>
      <c r="M922" s="17">
        <f t="shared" si="429"/>
        <v>0.67516129032258065</v>
      </c>
      <c r="N922" s="34">
        <f t="shared" si="430"/>
        <v>2.8199566160520613</v>
      </c>
      <c r="O922" s="12">
        <f t="shared" si="431"/>
        <v>1.4811275680840899</v>
      </c>
      <c r="P922" s="4">
        <f t="shared" si="432"/>
        <v>201912</v>
      </c>
      <c r="Q922" s="17">
        <f t="shared" si="433"/>
        <v>2.6</v>
      </c>
      <c r="R922" s="17">
        <f t="shared" si="434"/>
        <v>-2.4431818181818183</v>
      </c>
      <c r="S922" s="16">
        <f t="shared" si="435"/>
        <v>0.15681818181818175</v>
      </c>
      <c r="T922" s="5">
        <f t="shared" si="436"/>
        <v>0.59615384615384615</v>
      </c>
      <c r="U922" s="21">
        <f t="shared" si="437"/>
        <v>0</v>
      </c>
      <c r="V922" s="5"/>
      <c r="W922" s="5">
        <f t="shared" si="438"/>
        <v>1.6</v>
      </c>
      <c r="X922" s="4">
        <f t="shared" si="439"/>
        <v>-0.61538461538461542</v>
      </c>
      <c r="Y922" s="4">
        <f t="shared" si="440"/>
        <v>-2.2153846153846155</v>
      </c>
      <c r="Z922" s="21">
        <f t="shared" si="441"/>
        <v>2019</v>
      </c>
      <c r="AA922" s="4">
        <f t="shared" si="442"/>
        <v>-1</v>
      </c>
      <c r="AB922" s="4">
        <f t="shared" si="443"/>
        <v>-1</v>
      </c>
      <c r="AC922" s="4">
        <f t="shared" si="444"/>
        <v>0</v>
      </c>
      <c r="AD922" s="4"/>
      <c r="AE922" s="4">
        <f t="shared" si="445"/>
        <v>-2.2153846153846155</v>
      </c>
      <c r="AF922" s="22">
        <f t="shared" si="446"/>
        <v>0.60000000000000009</v>
      </c>
      <c r="AG922" s="22">
        <f t="shared" si="447"/>
        <v>-1.6153846153846154</v>
      </c>
      <c r="AH922" s="3">
        <f t="shared" si="448"/>
        <v>0</v>
      </c>
      <c r="AI922" s="28" t="b">
        <f t="shared" si="449"/>
        <v>0</v>
      </c>
      <c r="AJ922" s="3">
        <f t="shared" si="450"/>
        <v>2.8915662650602414E-2</v>
      </c>
      <c r="AK922" s="3">
        <f t="shared" si="451"/>
        <v>2.8915662650602303E-2</v>
      </c>
      <c r="AL922" s="26">
        <f t="shared" si="452"/>
        <v>0.59615384615384615</v>
      </c>
      <c r="AM922" s="26">
        <f ca="1">IF(RAND()&lt;J922,H922*F922,I922*G922)-1</f>
        <v>-1</v>
      </c>
      <c r="AN922" s="26">
        <f ca="1">IF(RAND()&lt;(J922+(2*F922-1)*Sheet2!D$109),H922*F922,I922*G922)-1</f>
        <v>1.6</v>
      </c>
      <c r="AO922" s="3">
        <f t="shared" si="423"/>
        <v>201912</v>
      </c>
    </row>
    <row r="923" spans="1:41" s="3" customFormat="1" x14ac:dyDescent="0.25">
      <c r="A923" s="6">
        <v>43800</v>
      </c>
      <c r="B923" s="1" t="s">
        <v>22</v>
      </c>
      <c r="C923" s="1" t="s">
        <v>36</v>
      </c>
      <c r="D923">
        <v>17</v>
      </c>
      <c r="E923" s="1">
        <v>31</v>
      </c>
      <c r="F923">
        <f t="shared" si="424"/>
        <v>0</v>
      </c>
      <c r="G923">
        <f t="shared" si="425"/>
        <v>1</v>
      </c>
      <c r="H923" s="4">
        <v>1.64</v>
      </c>
      <c r="I923" s="4">
        <v>2.35</v>
      </c>
      <c r="J923" s="4">
        <f t="shared" si="426"/>
        <v>0.6097560975609756</v>
      </c>
      <c r="K923" s="4">
        <f t="shared" si="427"/>
        <v>0.42553191489361702</v>
      </c>
      <c r="L923" s="17">
        <f t="shared" si="428"/>
        <v>0.63975609756097562</v>
      </c>
      <c r="M923" s="17">
        <f t="shared" si="429"/>
        <v>0.39553191489361705</v>
      </c>
      <c r="N923" s="34">
        <f t="shared" si="430"/>
        <v>1.5630956919557757</v>
      </c>
      <c r="O923" s="12">
        <f t="shared" si="431"/>
        <v>2.5282409897794511</v>
      </c>
      <c r="P923" s="4">
        <f t="shared" si="432"/>
        <v>201912</v>
      </c>
      <c r="Q923" s="17">
        <f t="shared" si="433"/>
        <v>0.69787234042553181</v>
      </c>
      <c r="R923" s="17">
        <f t="shared" si="434"/>
        <v>-2.3032407407407409</v>
      </c>
      <c r="S923" s="16">
        <f t="shared" si="435"/>
        <v>-1.6053684003152091</v>
      </c>
      <c r="T923" s="5">
        <f t="shared" si="436"/>
        <v>1.4329268292682928</v>
      </c>
      <c r="U923" s="21">
        <f t="shared" si="437"/>
        <v>0</v>
      </c>
      <c r="V923" s="5"/>
      <c r="W923" s="5">
        <f t="shared" si="438"/>
        <v>-1</v>
      </c>
      <c r="X923" s="4">
        <f t="shared" si="439"/>
        <v>-1</v>
      </c>
      <c r="Y923" s="4">
        <f t="shared" si="440"/>
        <v>0</v>
      </c>
      <c r="Z923" s="21">
        <f t="shared" si="441"/>
        <v>2019</v>
      </c>
      <c r="AA923" s="4">
        <f t="shared" si="442"/>
        <v>1.35</v>
      </c>
      <c r="AB923" s="4">
        <f t="shared" si="443"/>
        <v>-0.57446808510638303</v>
      </c>
      <c r="AC923" s="4">
        <f t="shared" si="444"/>
        <v>-1.9244680851063831</v>
      </c>
      <c r="AD923" s="4"/>
      <c r="AE923" s="4">
        <f t="shared" si="445"/>
        <v>-1.0302439024390244</v>
      </c>
      <c r="AF923" s="22">
        <f t="shared" si="446"/>
        <v>0.35000000000000009</v>
      </c>
      <c r="AG923" s="22">
        <f t="shared" si="447"/>
        <v>-1.574468085106383</v>
      </c>
      <c r="AH923" s="3">
        <f t="shared" si="448"/>
        <v>0</v>
      </c>
      <c r="AI923" s="28" t="b">
        <f t="shared" si="449"/>
        <v>0</v>
      </c>
      <c r="AJ923" s="3">
        <f t="shared" si="450"/>
        <v>3.4085213032581496E-2</v>
      </c>
      <c r="AK923" s="3">
        <f t="shared" si="451"/>
        <v>3.4085213032581496E-2</v>
      </c>
      <c r="AL923" s="26">
        <f t="shared" si="452"/>
        <v>1.4329268292682928</v>
      </c>
      <c r="AM923" s="26">
        <f ca="1">IF(RAND()&lt;J923,H923*F923,I923*G923)-1</f>
        <v>-1</v>
      </c>
      <c r="AN923" s="26">
        <f ca="1">IF(RAND()&lt;(J923+(2*F923-1)*Sheet2!D$109),H923*F923,I923*G923)-1</f>
        <v>-1</v>
      </c>
      <c r="AO923" s="3">
        <f t="shared" si="423"/>
        <v>201912</v>
      </c>
    </row>
    <row r="924" spans="1:41" s="3" customFormat="1" x14ac:dyDescent="0.25">
      <c r="A924" s="6">
        <v>43800</v>
      </c>
      <c r="B924" s="1" t="s">
        <v>42</v>
      </c>
      <c r="C924" s="1" t="s">
        <v>25</v>
      </c>
      <c r="D924">
        <v>11</v>
      </c>
      <c r="E924" s="1">
        <v>28</v>
      </c>
      <c r="F924">
        <f t="shared" si="424"/>
        <v>0</v>
      </c>
      <c r="G924">
        <f t="shared" si="425"/>
        <v>1</v>
      </c>
      <c r="H924" s="4">
        <v>1.86</v>
      </c>
      <c r="I924" s="4">
        <v>1.95</v>
      </c>
      <c r="J924" s="4">
        <f t="shared" si="426"/>
        <v>0.5376344086021505</v>
      </c>
      <c r="K924" s="4">
        <f t="shared" si="427"/>
        <v>0.51282051282051289</v>
      </c>
      <c r="L924" s="17">
        <f t="shared" si="428"/>
        <v>0.56763440860215053</v>
      </c>
      <c r="M924" s="17">
        <f t="shared" si="429"/>
        <v>0.48282051282051286</v>
      </c>
      <c r="N924" s="34">
        <f t="shared" si="430"/>
        <v>1.7616972911536275</v>
      </c>
      <c r="O924" s="12">
        <f t="shared" si="431"/>
        <v>2.0711630377057886</v>
      </c>
      <c r="P924" s="4">
        <f t="shared" si="432"/>
        <v>201912</v>
      </c>
      <c r="Q924" s="17">
        <f t="shared" si="433"/>
        <v>0.9538461538461539</v>
      </c>
      <c r="R924" s="17">
        <f t="shared" si="434"/>
        <v>-2.215422276621787</v>
      </c>
      <c r="S924" s="16">
        <f t="shared" si="435"/>
        <v>-1.261576122775633</v>
      </c>
      <c r="T924" s="5">
        <f t="shared" si="436"/>
        <v>1.0483870967741935</v>
      </c>
      <c r="U924" s="21">
        <f t="shared" si="437"/>
        <v>0</v>
      </c>
      <c r="V924" s="5"/>
      <c r="W924" s="5">
        <f t="shared" si="438"/>
        <v>-1</v>
      </c>
      <c r="X924" s="4">
        <f t="shared" si="439"/>
        <v>-1</v>
      </c>
      <c r="Y924" s="4">
        <f t="shared" si="440"/>
        <v>0</v>
      </c>
      <c r="Z924" s="21">
        <f t="shared" si="441"/>
        <v>2019</v>
      </c>
      <c r="AA924" s="4">
        <f t="shared" si="442"/>
        <v>0.95</v>
      </c>
      <c r="AB924" s="4">
        <f t="shared" si="443"/>
        <v>-0.48717948717948711</v>
      </c>
      <c r="AC924" s="4">
        <f t="shared" si="444"/>
        <v>-1.437179487179487</v>
      </c>
      <c r="AD924" s="4"/>
      <c r="AE924" s="4">
        <f t="shared" si="445"/>
        <v>-1.3223655913978496</v>
      </c>
      <c r="AF924" s="22">
        <f t="shared" si="446"/>
        <v>-5.0000000000000044E-2</v>
      </c>
      <c r="AG924" s="22">
        <f t="shared" si="447"/>
        <v>-1.4871794871794872</v>
      </c>
      <c r="AH924" s="3">
        <f t="shared" si="448"/>
        <v>0</v>
      </c>
      <c r="AI924" s="28" t="b">
        <f t="shared" si="449"/>
        <v>0</v>
      </c>
      <c r="AJ924" s="3">
        <f t="shared" si="450"/>
        <v>4.8031496062992063E-2</v>
      </c>
      <c r="AK924" s="3">
        <f t="shared" si="451"/>
        <v>4.8031496062992285E-2</v>
      </c>
      <c r="AL924" s="26">
        <f t="shared" si="452"/>
        <v>1.0483870967741935</v>
      </c>
      <c r="AM924" s="26">
        <f ca="1">IF(RAND()&lt;J924,H924*F924,I924*G924)-1</f>
        <v>0.95</v>
      </c>
      <c r="AN924" s="26">
        <f ca="1">IF(RAND()&lt;(J924+(2*F924-1)*Sheet2!D$109),H924*F924,I924*G924)-1</f>
        <v>-1</v>
      </c>
      <c r="AO924" s="3">
        <f t="shared" si="423"/>
        <v>201912</v>
      </c>
    </row>
    <row r="925" spans="1:41" s="3" customFormat="1" x14ac:dyDescent="0.25">
      <c r="A925" s="6">
        <v>43800</v>
      </c>
      <c r="B925" s="1" t="s">
        <v>37</v>
      </c>
      <c r="C925" s="1" t="s">
        <v>41</v>
      </c>
      <c r="D925">
        <v>37</v>
      </c>
      <c r="E925" s="1">
        <v>31</v>
      </c>
      <c r="F925">
        <f t="shared" si="424"/>
        <v>1</v>
      </c>
      <c r="G925">
        <f t="shared" si="425"/>
        <v>0</v>
      </c>
      <c r="H925" s="4">
        <v>3.9</v>
      </c>
      <c r="I925" s="4">
        <v>1.27</v>
      </c>
      <c r="J925" s="4">
        <f t="shared" si="426"/>
        <v>0.25641025641025644</v>
      </c>
      <c r="K925" s="4">
        <f t="shared" si="427"/>
        <v>0.78740157480314954</v>
      </c>
      <c r="L925" s="17">
        <f t="shared" si="428"/>
        <v>0.22641025641025644</v>
      </c>
      <c r="M925" s="17">
        <f t="shared" si="429"/>
        <v>0.81740157480314957</v>
      </c>
      <c r="N925" s="34">
        <f t="shared" si="430"/>
        <v>4.4167610419026042</v>
      </c>
      <c r="O925" s="12">
        <f t="shared" si="431"/>
        <v>1.2233888835372315</v>
      </c>
      <c r="P925" s="4">
        <f t="shared" si="432"/>
        <v>201912</v>
      </c>
      <c r="Q925" s="17">
        <f t="shared" si="433"/>
        <v>3.9</v>
      </c>
      <c r="R925" s="17">
        <f t="shared" si="434"/>
        <v>-4.0485312899106001</v>
      </c>
      <c r="S925" s="16">
        <f t="shared" si="435"/>
        <v>-0.14853128991060016</v>
      </c>
      <c r="T925" s="5">
        <f t="shared" si="436"/>
        <v>0.32564102564102565</v>
      </c>
      <c r="U925" s="21">
        <f t="shared" si="437"/>
        <v>0</v>
      </c>
      <c r="V925" s="5"/>
      <c r="W925" s="5">
        <f t="shared" si="438"/>
        <v>2.9</v>
      </c>
      <c r="X925" s="4">
        <f t="shared" si="439"/>
        <v>-0.74358974358974361</v>
      </c>
      <c r="Y925" s="4">
        <f t="shared" si="440"/>
        <v>-3.6435897435897435</v>
      </c>
      <c r="Z925" s="21">
        <f t="shared" si="441"/>
        <v>2019</v>
      </c>
      <c r="AA925" s="4">
        <f t="shared" si="442"/>
        <v>-1</v>
      </c>
      <c r="AB925" s="4">
        <f t="shared" si="443"/>
        <v>-1</v>
      </c>
      <c r="AC925" s="4">
        <f t="shared" si="444"/>
        <v>0</v>
      </c>
      <c r="AD925" s="4"/>
      <c r="AE925" s="4">
        <f t="shared" si="445"/>
        <v>-3.6435897435897431</v>
      </c>
      <c r="AF925" s="22">
        <f t="shared" si="446"/>
        <v>1.9</v>
      </c>
      <c r="AG925" s="22">
        <f t="shared" si="447"/>
        <v>-1.7435897435897436</v>
      </c>
      <c r="AH925" s="3">
        <f t="shared" si="448"/>
        <v>0</v>
      </c>
      <c r="AI925" s="28" t="b">
        <f t="shared" si="449"/>
        <v>0</v>
      </c>
      <c r="AJ925" s="3">
        <f t="shared" si="450"/>
        <v>4.1972920696324856E-2</v>
      </c>
      <c r="AK925" s="3">
        <f t="shared" si="451"/>
        <v>4.1972920696325078E-2</v>
      </c>
      <c r="AL925" s="26">
        <f t="shared" si="452"/>
        <v>0.32564102564102565</v>
      </c>
      <c r="AM925" s="26">
        <f ca="1">IF(RAND()&lt;J925,H925*F925,I925*G925)-1</f>
        <v>-1</v>
      </c>
      <c r="AN925" s="26">
        <f ca="1">IF(RAND()&lt;(J925+(2*F925-1)*Sheet2!D$109),H925*F925,I925*G925)-1</f>
        <v>-1</v>
      </c>
      <c r="AO925" s="3">
        <f t="shared" si="423"/>
        <v>201912</v>
      </c>
    </row>
    <row r="926" spans="1:41" s="3" customFormat="1" x14ac:dyDescent="0.25">
      <c r="A926" s="6">
        <v>43800</v>
      </c>
      <c r="B926" s="1" t="s">
        <v>20</v>
      </c>
      <c r="C926" s="1" t="s">
        <v>48</v>
      </c>
      <c r="D926">
        <v>13</v>
      </c>
      <c r="E926" s="1">
        <v>31</v>
      </c>
      <c r="F926">
        <f t="shared" si="424"/>
        <v>0</v>
      </c>
      <c r="G926">
        <f t="shared" si="425"/>
        <v>1</v>
      </c>
      <c r="H926" s="4">
        <v>3.45</v>
      </c>
      <c r="I926" s="4">
        <v>1.32</v>
      </c>
      <c r="J926" s="4">
        <f t="shared" si="426"/>
        <v>0.28985507246376813</v>
      </c>
      <c r="K926" s="4">
        <f t="shared" si="427"/>
        <v>0.75757575757575757</v>
      </c>
      <c r="L926" s="17">
        <f t="shared" si="428"/>
        <v>0.3198550724637681</v>
      </c>
      <c r="M926" s="17">
        <f t="shared" si="429"/>
        <v>0.72757575757575754</v>
      </c>
      <c r="N926" s="34">
        <f t="shared" si="430"/>
        <v>3.1264159492523791</v>
      </c>
      <c r="O926" s="12">
        <f t="shared" si="431"/>
        <v>1.3744273219491878</v>
      </c>
      <c r="P926" s="4">
        <f t="shared" si="432"/>
        <v>201912</v>
      </c>
      <c r="Q926" s="17">
        <f t="shared" si="433"/>
        <v>2.6136363636363638</v>
      </c>
      <c r="R926" s="17">
        <f t="shared" si="434"/>
        <v>-3.533163265306122</v>
      </c>
      <c r="S926" s="16">
        <f t="shared" si="435"/>
        <v>-0.91952690166975826</v>
      </c>
      <c r="T926" s="5">
        <f t="shared" si="436"/>
        <v>0.38260869565217392</v>
      </c>
      <c r="U926" s="21">
        <f t="shared" si="437"/>
        <v>0</v>
      </c>
      <c r="V926" s="5"/>
      <c r="W926" s="5">
        <f t="shared" si="438"/>
        <v>-1</v>
      </c>
      <c r="X926" s="4">
        <f t="shared" si="439"/>
        <v>-1</v>
      </c>
      <c r="Y926" s="4">
        <f t="shared" si="440"/>
        <v>0</v>
      </c>
      <c r="Z926" s="21">
        <f t="shared" si="441"/>
        <v>2019</v>
      </c>
      <c r="AA926" s="4">
        <f t="shared" si="442"/>
        <v>0.32000000000000006</v>
      </c>
      <c r="AB926" s="4">
        <f t="shared" si="443"/>
        <v>-0.24242424242424243</v>
      </c>
      <c r="AC926" s="4">
        <f t="shared" si="444"/>
        <v>-0.56242424242424249</v>
      </c>
      <c r="AD926" s="4"/>
      <c r="AE926" s="4">
        <f t="shared" si="445"/>
        <v>-3.1601449275362317</v>
      </c>
      <c r="AF926" s="22">
        <f t="shared" si="446"/>
        <v>-0.67999999999999994</v>
      </c>
      <c r="AG926" s="22">
        <f t="shared" si="447"/>
        <v>-1.2424242424242424</v>
      </c>
      <c r="AH926" s="3">
        <f t="shared" si="448"/>
        <v>0</v>
      </c>
      <c r="AI926" s="28" t="b">
        <f t="shared" si="449"/>
        <v>0</v>
      </c>
      <c r="AJ926" s="3">
        <f t="shared" si="450"/>
        <v>4.5283018867924518E-2</v>
      </c>
      <c r="AK926" s="3">
        <f t="shared" si="451"/>
        <v>4.5283018867924518E-2</v>
      </c>
      <c r="AL926" s="26">
        <f t="shared" si="452"/>
        <v>0.38260869565217392</v>
      </c>
      <c r="AM926" s="26">
        <f ca="1">IF(RAND()&lt;J926,H926*F926,I926*G926)-1</f>
        <v>0.32000000000000006</v>
      </c>
      <c r="AN926" s="26">
        <f ca="1">IF(RAND()&lt;(J926+(2*F926-1)*Sheet2!D$109),H926*F926,I926*G926)-1</f>
        <v>0.32000000000000006</v>
      </c>
      <c r="AO926" s="3">
        <f t="shared" si="423"/>
        <v>201912</v>
      </c>
    </row>
    <row r="927" spans="1:41" s="3" customFormat="1" x14ac:dyDescent="0.25">
      <c r="A927" s="6">
        <v>43800</v>
      </c>
      <c r="B927" s="1" t="s">
        <v>43</v>
      </c>
      <c r="C927" s="1" t="s">
        <v>44</v>
      </c>
      <c r="D927">
        <v>20</v>
      </c>
      <c r="E927" s="1">
        <v>13</v>
      </c>
      <c r="F927">
        <f t="shared" si="424"/>
        <v>1</v>
      </c>
      <c r="G927">
        <f t="shared" si="425"/>
        <v>0</v>
      </c>
      <c r="H927" s="4">
        <v>1.95</v>
      </c>
      <c r="I927" s="4">
        <v>1.86</v>
      </c>
      <c r="J927" s="4">
        <f t="shared" si="426"/>
        <v>0.51282051282051289</v>
      </c>
      <c r="K927" s="4">
        <f t="shared" si="427"/>
        <v>0.5376344086021505</v>
      </c>
      <c r="L927" s="17">
        <f t="shared" si="428"/>
        <v>0.48282051282051286</v>
      </c>
      <c r="M927" s="17">
        <f t="shared" si="429"/>
        <v>0.56763440860215053</v>
      </c>
      <c r="N927" s="34">
        <f t="shared" si="430"/>
        <v>2.0711630377057886</v>
      </c>
      <c r="O927" s="12">
        <f t="shared" si="431"/>
        <v>1.7616972911536275</v>
      </c>
      <c r="P927" s="4">
        <f t="shared" si="432"/>
        <v>201912</v>
      </c>
      <c r="Q927" s="17">
        <f t="shared" si="433"/>
        <v>1.95</v>
      </c>
      <c r="R927" s="17">
        <f t="shared" si="434"/>
        <v>-2.215422276621787</v>
      </c>
      <c r="S927" s="16">
        <f t="shared" si="435"/>
        <v>-0.26542227662178708</v>
      </c>
      <c r="T927" s="5">
        <f t="shared" si="436"/>
        <v>0.9538461538461539</v>
      </c>
      <c r="U927" s="21">
        <f t="shared" si="437"/>
        <v>0</v>
      </c>
      <c r="V927" s="5"/>
      <c r="W927" s="5">
        <f t="shared" si="438"/>
        <v>0.95</v>
      </c>
      <c r="X927" s="4">
        <f t="shared" si="439"/>
        <v>-0.48717948717948711</v>
      </c>
      <c r="Y927" s="4">
        <f t="shared" si="440"/>
        <v>-1.437179487179487</v>
      </c>
      <c r="Z927" s="21">
        <f t="shared" si="441"/>
        <v>2019</v>
      </c>
      <c r="AA927" s="4">
        <f t="shared" si="442"/>
        <v>-1</v>
      </c>
      <c r="AB927" s="4">
        <f t="shared" si="443"/>
        <v>-1</v>
      </c>
      <c r="AC927" s="4">
        <f t="shared" si="444"/>
        <v>0</v>
      </c>
      <c r="AD927" s="4"/>
      <c r="AE927" s="4">
        <f t="shared" si="445"/>
        <v>-1.437179487179487</v>
      </c>
      <c r="AF927" s="22">
        <f t="shared" si="446"/>
        <v>-5.0000000000000044E-2</v>
      </c>
      <c r="AG927" s="22">
        <f t="shared" si="447"/>
        <v>-1.4871794871794872</v>
      </c>
      <c r="AH927" s="3">
        <f t="shared" si="448"/>
        <v>0</v>
      </c>
      <c r="AI927" s="28" t="b">
        <f t="shared" si="449"/>
        <v>0</v>
      </c>
      <c r="AJ927" s="3">
        <f t="shared" si="450"/>
        <v>4.8031496062992063E-2</v>
      </c>
      <c r="AK927" s="3">
        <f t="shared" si="451"/>
        <v>4.8031496062992285E-2</v>
      </c>
      <c r="AL927" s="26">
        <f t="shared" si="452"/>
        <v>0.9538461538461539</v>
      </c>
      <c r="AM927" s="26">
        <f ca="1">IF(RAND()&lt;J927,H927*F927,I927*G927)-1</f>
        <v>-1</v>
      </c>
      <c r="AN927" s="26">
        <f ca="1">IF(RAND()&lt;(J927+(2*F927-1)*Sheet2!D$109),H927*F927,I927*G927)-1</f>
        <v>-1</v>
      </c>
      <c r="AO927" s="3">
        <f t="shared" si="423"/>
        <v>201912</v>
      </c>
    </row>
    <row r="928" spans="1:41" s="3" customFormat="1" x14ac:dyDescent="0.25">
      <c r="A928" s="6">
        <v>43797</v>
      </c>
      <c r="B928" s="1" t="s">
        <v>27</v>
      </c>
      <c r="C928" s="1" t="s">
        <v>28</v>
      </c>
      <c r="D928">
        <v>18</v>
      </c>
      <c r="E928" s="1">
        <v>26</v>
      </c>
      <c r="F928">
        <f t="shared" si="424"/>
        <v>0</v>
      </c>
      <c r="G928">
        <f t="shared" si="425"/>
        <v>1</v>
      </c>
      <c r="H928" s="4">
        <v>3.45</v>
      </c>
      <c r="I928" s="4">
        <v>1.32</v>
      </c>
      <c r="J928" s="4">
        <f t="shared" si="426"/>
        <v>0.28985507246376813</v>
      </c>
      <c r="K928" s="4">
        <f t="shared" si="427"/>
        <v>0.75757575757575757</v>
      </c>
      <c r="L928" s="17">
        <f t="shared" si="428"/>
        <v>0.3198550724637681</v>
      </c>
      <c r="M928" s="17">
        <f t="shared" si="429"/>
        <v>0.72757575757575754</v>
      </c>
      <c r="N928" s="34">
        <f t="shared" si="430"/>
        <v>3.1264159492523791</v>
      </c>
      <c r="O928" s="12">
        <f t="shared" si="431"/>
        <v>1.3744273219491878</v>
      </c>
      <c r="P928" s="4">
        <f t="shared" si="432"/>
        <v>201911</v>
      </c>
      <c r="Q928" s="17">
        <f t="shared" si="433"/>
        <v>2.6136363636363638</v>
      </c>
      <c r="R928" s="17">
        <f t="shared" si="434"/>
        <v>-3.533163265306122</v>
      </c>
      <c r="S928" s="16">
        <f t="shared" si="435"/>
        <v>-0.91952690166975826</v>
      </c>
      <c r="T928" s="5">
        <f t="shared" si="436"/>
        <v>0.38260869565217392</v>
      </c>
      <c r="U928" s="21">
        <f t="shared" si="437"/>
        <v>0</v>
      </c>
      <c r="V928" s="5"/>
      <c r="W928" s="5">
        <f t="shared" si="438"/>
        <v>-1</v>
      </c>
      <c r="X928" s="4">
        <f t="shared" si="439"/>
        <v>-1</v>
      </c>
      <c r="Y928" s="4">
        <f t="shared" si="440"/>
        <v>0</v>
      </c>
      <c r="Z928" s="21">
        <f t="shared" si="441"/>
        <v>2019</v>
      </c>
      <c r="AA928" s="4">
        <f t="shared" si="442"/>
        <v>0.32000000000000006</v>
      </c>
      <c r="AB928" s="4">
        <f t="shared" si="443"/>
        <v>-0.24242424242424243</v>
      </c>
      <c r="AC928" s="4">
        <f t="shared" si="444"/>
        <v>-0.56242424242424249</v>
      </c>
      <c r="AD928" s="4"/>
      <c r="AE928" s="4">
        <f t="shared" si="445"/>
        <v>-3.1601449275362317</v>
      </c>
      <c r="AF928" s="22">
        <f t="shared" si="446"/>
        <v>-0.67999999999999994</v>
      </c>
      <c r="AG928" s="22">
        <f t="shared" si="447"/>
        <v>-1.2424242424242424</v>
      </c>
      <c r="AH928" s="3">
        <f t="shared" si="448"/>
        <v>0</v>
      </c>
      <c r="AI928" s="28" t="b">
        <f t="shared" si="449"/>
        <v>0</v>
      </c>
      <c r="AJ928" s="3">
        <f t="shared" si="450"/>
        <v>4.5283018867924518E-2</v>
      </c>
      <c r="AK928" s="3">
        <f t="shared" si="451"/>
        <v>4.5283018867924518E-2</v>
      </c>
      <c r="AL928" s="26">
        <f t="shared" si="452"/>
        <v>0.38260869565217392</v>
      </c>
      <c r="AM928" s="26">
        <f ca="1">IF(RAND()&lt;J928,H928*F928,I928*G928)-1</f>
        <v>-1</v>
      </c>
      <c r="AN928" s="26">
        <f ca="1">IF(RAND()&lt;(J928+(2*F928-1)*Sheet2!D$109),H928*F928,I928*G928)-1</f>
        <v>0.32000000000000006</v>
      </c>
      <c r="AO928" s="3">
        <f t="shared" si="423"/>
        <v>201911</v>
      </c>
    </row>
    <row r="929" spans="1:41" s="3" customFormat="1" x14ac:dyDescent="0.25">
      <c r="A929" s="6">
        <v>43797</v>
      </c>
      <c r="B929" s="1" t="s">
        <v>23</v>
      </c>
      <c r="C929" s="1" t="s">
        <v>32</v>
      </c>
      <c r="D929">
        <v>15</v>
      </c>
      <c r="E929" s="1">
        <v>26</v>
      </c>
      <c r="F929">
        <f t="shared" si="424"/>
        <v>0</v>
      </c>
      <c r="G929">
        <f t="shared" si="425"/>
        <v>1</v>
      </c>
      <c r="H929" s="4">
        <v>1.32</v>
      </c>
      <c r="I929" s="4">
        <v>3.5</v>
      </c>
      <c r="J929" s="4">
        <f t="shared" si="426"/>
        <v>0.75757575757575757</v>
      </c>
      <c r="K929" s="4">
        <f t="shared" si="427"/>
        <v>0.2857142857142857</v>
      </c>
      <c r="L929" s="17">
        <f t="shared" si="428"/>
        <v>0.7875757575757576</v>
      </c>
      <c r="M929" s="17">
        <f t="shared" si="429"/>
        <v>0.25571428571428567</v>
      </c>
      <c r="N929" s="34">
        <f t="shared" si="430"/>
        <v>1.2697191227395153</v>
      </c>
      <c r="O929" s="12">
        <f t="shared" si="431"/>
        <v>3.9106145251396653</v>
      </c>
      <c r="P929" s="4">
        <f t="shared" si="432"/>
        <v>201911</v>
      </c>
      <c r="Q929" s="17">
        <f t="shared" si="433"/>
        <v>0.37714285714285717</v>
      </c>
      <c r="R929" s="17">
        <f t="shared" si="434"/>
        <v>-3.5249999999999995</v>
      </c>
      <c r="S929" s="16">
        <f t="shared" si="435"/>
        <v>-3.1478571428571422</v>
      </c>
      <c r="T929" s="5">
        <f t="shared" si="436"/>
        <v>2.6515151515151514</v>
      </c>
      <c r="U929" s="21">
        <f t="shared" si="437"/>
        <v>0</v>
      </c>
      <c r="V929" s="5"/>
      <c r="W929" s="5">
        <f t="shared" si="438"/>
        <v>-1</v>
      </c>
      <c r="X929" s="4">
        <f t="shared" si="439"/>
        <v>-1</v>
      </c>
      <c r="Y929" s="4">
        <f t="shared" si="440"/>
        <v>0</v>
      </c>
      <c r="Z929" s="21">
        <f t="shared" si="441"/>
        <v>2019</v>
      </c>
      <c r="AA929" s="4">
        <f t="shared" si="442"/>
        <v>2.5</v>
      </c>
      <c r="AB929" s="4">
        <f t="shared" si="443"/>
        <v>-0.7142857142857143</v>
      </c>
      <c r="AC929" s="4">
        <f t="shared" si="444"/>
        <v>-3.2142857142857144</v>
      </c>
      <c r="AD929" s="4"/>
      <c r="AE929" s="4">
        <f t="shared" si="445"/>
        <v>-0.56242424242424249</v>
      </c>
      <c r="AF929" s="22">
        <f t="shared" si="446"/>
        <v>1.5</v>
      </c>
      <c r="AG929" s="22">
        <f t="shared" si="447"/>
        <v>-1.7142857142857144</v>
      </c>
      <c r="AH929" s="3">
        <f t="shared" si="448"/>
        <v>0</v>
      </c>
      <c r="AI929" s="28" t="b">
        <f t="shared" si="449"/>
        <v>0</v>
      </c>
      <c r="AJ929" s="3">
        <f t="shared" si="450"/>
        <v>4.1493775933610033E-2</v>
      </c>
      <c r="AK929" s="3">
        <f t="shared" si="451"/>
        <v>4.1493775933609922E-2</v>
      </c>
      <c r="AL929" s="26">
        <f t="shared" si="452"/>
        <v>2.6515151515151514</v>
      </c>
      <c r="AM929" s="26">
        <f ca="1">IF(RAND()&lt;J929,H929*F929,I929*G929)-1</f>
        <v>-1</v>
      </c>
      <c r="AN929" s="26">
        <f ca="1">IF(RAND()&lt;(J929+(2*F929-1)*Sheet2!D$109),H929*F929,I929*G929)-1</f>
        <v>-1</v>
      </c>
      <c r="AO929" s="3">
        <f t="shared" si="423"/>
        <v>201911</v>
      </c>
    </row>
    <row r="930" spans="1:41" s="3" customFormat="1" x14ac:dyDescent="0.25">
      <c r="A930" s="6">
        <v>43797</v>
      </c>
      <c r="B930" s="1" t="s">
        <v>19</v>
      </c>
      <c r="C930" s="1" t="s">
        <v>31</v>
      </c>
      <c r="D930">
        <v>20</v>
      </c>
      <c r="E930" s="1">
        <v>24</v>
      </c>
      <c r="F930">
        <f t="shared" si="424"/>
        <v>0</v>
      </c>
      <c r="G930">
        <f t="shared" si="425"/>
        <v>1</v>
      </c>
      <c r="H930" s="4">
        <v>1.9</v>
      </c>
      <c r="I930" s="4">
        <v>1.9</v>
      </c>
      <c r="J930" s="4">
        <f t="shared" si="426"/>
        <v>0.52631578947368418</v>
      </c>
      <c r="K930" s="4">
        <f t="shared" si="427"/>
        <v>0.52631578947368418</v>
      </c>
      <c r="L930" s="17">
        <f t="shared" si="428"/>
        <v>0.55631578947368421</v>
      </c>
      <c r="M930" s="17">
        <f t="shared" si="429"/>
        <v>0.49631578947368415</v>
      </c>
      <c r="N930" s="34">
        <f t="shared" si="430"/>
        <v>1.7975402081362346</v>
      </c>
      <c r="O930" s="12">
        <f t="shared" si="431"/>
        <v>2.0148462354188763</v>
      </c>
      <c r="P930" s="4">
        <f t="shared" si="432"/>
        <v>201911</v>
      </c>
      <c r="Q930" s="17">
        <f t="shared" si="433"/>
        <v>1</v>
      </c>
      <c r="R930" s="17">
        <f t="shared" si="434"/>
        <v>-2.2222222222222223</v>
      </c>
      <c r="S930" s="16">
        <f t="shared" si="435"/>
        <v>-1.2222222222222223</v>
      </c>
      <c r="T930" s="5">
        <f t="shared" si="436"/>
        <v>1</v>
      </c>
      <c r="U930" s="21">
        <f t="shared" si="437"/>
        <v>0</v>
      </c>
      <c r="V930" s="5"/>
      <c r="W930" s="5">
        <f t="shared" si="438"/>
        <v>-1</v>
      </c>
      <c r="X930" s="4">
        <f t="shared" si="439"/>
        <v>-1</v>
      </c>
      <c r="Y930" s="4">
        <f t="shared" si="440"/>
        <v>0</v>
      </c>
      <c r="Z930" s="21">
        <f t="shared" si="441"/>
        <v>2019</v>
      </c>
      <c r="AA930" s="4">
        <f t="shared" si="442"/>
        <v>0.89999999999999991</v>
      </c>
      <c r="AB930" s="4">
        <f t="shared" si="443"/>
        <v>-0.47368421052631582</v>
      </c>
      <c r="AC930" s="4">
        <f t="shared" si="444"/>
        <v>-1.3736842105263158</v>
      </c>
      <c r="AD930" s="4"/>
      <c r="AE930" s="4">
        <f t="shared" si="445"/>
        <v>-1.3736842105263158</v>
      </c>
      <c r="AF930" s="22">
        <f t="shared" si="446"/>
        <v>-0.10000000000000009</v>
      </c>
      <c r="AG930" s="22">
        <f t="shared" si="447"/>
        <v>-1.4736842105263159</v>
      </c>
      <c r="AH930" s="3">
        <f t="shared" si="448"/>
        <v>0</v>
      </c>
      <c r="AI930" s="28" t="b">
        <f t="shared" si="449"/>
        <v>0</v>
      </c>
      <c r="AJ930" s="3">
        <f t="shared" si="450"/>
        <v>4.9999999999999933E-2</v>
      </c>
      <c r="AK930" s="3">
        <f t="shared" si="451"/>
        <v>4.9999999999999933E-2</v>
      </c>
      <c r="AL930" s="26">
        <f t="shared" si="452"/>
        <v>1</v>
      </c>
      <c r="AM930" s="26">
        <f ca="1">IF(RAND()&lt;J930,H930*F930,I930*G930)-1</f>
        <v>0.89999999999999991</v>
      </c>
      <c r="AN930" s="26">
        <f ca="1">IF(RAND()&lt;(J930+(2*F930-1)*Sheet2!D$109),H930*F930,I930*G930)-1</f>
        <v>0.89999999999999991</v>
      </c>
      <c r="AO930" s="3">
        <f t="shared" si="423"/>
        <v>201911</v>
      </c>
    </row>
    <row r="931" spans="1:41" s="3" customFormat="1" x14ac:dyDescent="0.25">
      <c r="A931" s="6">
        <v>43794</v>
      </c>
      <c r="B931" s="1" t="s">
        <v>55</v>
      </c>
      <c r="C931" s="1" t="s">
        <v>29</v>
      </c>
      <c r="D931">
        <v>6</v>
      </c>
      <c r="E931" s="1">
        <v>45</v>
      </c>
      <c r="F931">
        <f t="shared" si="424"/>
        <v>0</v>
      </c>
      <c r="G931">
        <f t="shared" si="425"/>
        <v>1</v>
      </c>
      <c r="H931" s="4">
        <v>2.2999999999999998</v>
      </c>
      <c r="I931" s="4">
        <v>1.66</v>
      </c>
      <c r="J931" s="4">
        <f t="shared" si="426"/>
        <v>0.43478260869565222</v>
      </c>
      <c r="K931" s="4">
        <f t="shared" si="427"/>
        <v>0.60240963855421692</v>
      </c>
      <c r="L931" s="17">
        <f t="shared" si="428"/>
        <v>0.46478260869565224</v>
      </c>
      <c r="M931" s="17">
        <f t="shared" si="429"/>
        <v>0.57240963855421689</v>
      </c>
      <c r="N931" s="34">
        <f t="shared" si="430"/>
        <v>2.1515434985968191</v>
      </c>
      <c r="O931" s="12">
        <f t="shared" si="431"/>
        <v>1.7470006314460114</v>
      </c>
      <c r="P931" s="4">
        <f t="shared" si="432"/>
        <v>201911</v>
      </c>
      <c r="Q931" s="17">
        <f t="shared" si="433"/>
        <v>1.3855421686746987</v>
      </c>
      <c r="R931" s="17">
        <f t="shared" si="434"/>
        <v>-2.2843822843822847</v>
      </c>
      <c r="S931" s="16">
        <f t="shared" si="435"/>
        <v>-0.89884011570758604</v>
      </c>
      <c r="T931" s="5">
        <f t="shared" si="436"/>
        <v>0.72173913043478266</v>
      </c>
      <c r="U931" s="21">
        <f t="shared" si="437"/>
        <v>0</v>
      </c>
      <c r="V931" s="5"/>
      <c r="W931" s="5">
        <f t="shared" si="438"/>
        <v>-1</v>
      </c>
      <c r="X931" s="4">
        <f t="shared" si="439"/>
        <v>-1</v>
      </c>
      <c r="Y931" s="4">
        <f t="shared" si="440"/>
        <v>0</v>
      </c>
      <c r="Z931" s="21">
        <f t="shared" si="441"/>
        <v>2019</v>
      </c>
      <c r="AA931" s="4">
        <f t="shared" si="442"/>
        <v>0.65999999999999992</v>
      </c>
      <c r="AB931" s="4">
        <f t="shared" si="443"/>
        <v>-0.39759036144578308</v>
      </c>
      <c r="AC931" s="4">
        <f t="shared" si="444"/>
        <v>-1.0575903614457829</v>
      </c>
      <c r="AD931" s="4"/>
      <c r="AE931" s="4">
        <f t="shared" si="445"/>
        <v>-1.8652173913043475</v>
      </c>
      <c r="AF931" s="22">
        <f t="shared" si="446"/>
        <v>-0.34000000000000008</v>
      </c>
      <c r="AG931" s="22">
        <f t="shared" si="447"/>
        <v>-1.3975903614457832</v>
      </c>
      <c r="AH931" s="3">
        <f t="shared" si="448"/>
        <v>0</v>
      </c>
      <c r="AI931" s="28" t="b">
        <f t="shared" si="449"/>
        <v>0</v>
      </c>
      <c r="AJ931" s="3">
        <f t="shared" si="450"/>
        <v>3.5858585858585923E-2</v>
      </c>
      <c r="AK931" s="3">
        <f t="shared" si="451"/>
        <v>3.5858585858585923E-2</v>
      </c>
      <c r="AL931" s="26">
        <f t="shared" si="452"/>
        <v>0.72173913043478266</v>
      </c>
      <c r="AM931" s="26">
        <f ca="1">IF(RAND()&lt;J931,H931*F931,I931*G931)-1</f>
        <v>0.65999999999999992</v>
      </c>
      <c r="AN931" s="26">
        <f ca="1">IF(RAND()&lt;(J931+(2*F931-1)*Sheet2!D$109),H931*F931,I931*G931)-1</f>
        <v>0.65999999999999992</v>
      </c>
      <c r="AO931" s="3">
        <f t="shared" si="423"/>
        <v>201911</v>
      </c>
    </row>
    <row r="932" spans="1:41" s="3" customFormat="1" x14ac:dyDescent="0.25">
      <c r="A932" s="6">
        <v>43793</v>
      </c>
      <c r="B932" s="1" t="s">
        <v>24</v>
      </c>
      <c r="C932" s="1" t="s">
        <v>48</v>
      </c>
      <c r="D932">
        <v>37</v>
      </c>
      <c r="E932" s="1">
        <v>8</v>
      </c>
      <c r="F932">
        <f t="shared" si="424"/>
        <v>1</v>
      </c>
      <c r="G932">
        <f t="shared" si="425"/>
        <v>0</v>
      </c>
      <c r="H932" s="4">
        <v>1.6</v>
      </c>
      <c r="I932" s="4">
        <v>2.4500000000000002</v>
      </c>
      <c r="J932" s="4">
        <f t="shared" si="426"/>
        <v>0.625</v>
      </c>
      <c r="K932" s="4">
        <f t="shared" si="427"/>
        <v>0.4081632653061224</v>
      </c>
      <c r="L932" s="17">
        <f t="shared" si="428"/>
        <v>0.59499999999999997</v>
      </c>
      <c r="M932" s="17">
        <f t="shared" si="429"/>
        <v>0.43816326530612237</v>
      </c>
      <c r="N932" s="34">
        <f t="shared" si="430"/>
        <v>1.680672268907563</v>
      </c>
      <c r="O932" s="12">
        <f t="shared" si="431"/>
        <v>2.2822543083372153</v>
      </c>
      <c r="P932" s="4">
        <f t="shared" si="432"/>
        <v>201911</v>
      </c>
      <c r="Q932" s="17">
        <f t="shared" si="433"/>
        <v>1.6</v>
      </c>
      <c r="R932" s="17">
        <f t="shared" si="434"/>
        <v>-2.3563218390804597</v>
      </c>
      <c r="S932" s="16">
        <f t="shared" si="435"/>
        <v>-0.75632183908045958</v>
      </c>
      <c r="T932" s="5">
        <f t="shared" si="436"/>
        <v>1.53125</v>
      </c>
      <c r="U932" s="21">
        <f t="shared" si="437"/>
        <v>0</v>
      </c>
      <c r="V932" s="5"/>
      <c r="W932" s="5">
        <f t="shared" si="438"/>
        <v>0.60000000000000009</v>
      </c>
      <c r="X932" s="4">
        <f t="shared" si="439"/>
        <v>-0.375</v>
      </c>
      <c r="Y932" s="4">
        <f t="shared" si="440"/>
        <v>-0.97500000000000009</v>
      </c>
      <c r="Z932" s="21">
        <f t="shared" si="441"/>
        <v>2019</v>
      </c>
      <c r="AA932" s="4">
        <f t="shared" si="442"/>
        <v>-1</v>
      </c>
      <c r="AB932" s="4">
        <f t="shared" si="443"/>
        <v>-1</v>
      </c>
      <c r="AC932" s="4">
        <f t="shared" si="444"/>
        <v>0</v>
      </c>
      <c r="AD932" s="4"/>
      <c r="AE932" s="4">
        <f t="shared" si="445"/>
        <v>-0.97500000000000009</v>
      </c>
      <c r="AF932" s="22">
        <f t="shared" si="446"/>
        <v>-0.39999999999999991</v>
      </c>
      <c r="AG932" s="22">
        <f t="shared" si="447"/>
        <v>-1.375</v>
      </c>
      <c r="AH932" s="3">
        <f t="shared" si="448"/>
        <v>0</v>
      </c>
      <c r="AI932" s="28" t="b">
        <f t="shared" si="449"/>
        <v>0</v>
      </c>
      <c r="AJ932" s="3">
        <f t="shared" si="450"/>
        <v>3.2098765432098886E-2</v>
      </c>
      <c r="AK932" s="3">
        <f t="shared" si="451"/>
        <v>3.2098765432098775E-2</v>
      </c>
      <c r="AL932" s="26">
        <f t="shared" si="452"/>
        <v>1.53125</v>
      </c>
      <c r="AM932" s="26">
        <f ca="1">IF(RAND()&lt;J932,H932*F932,I932*G932)-1</f>
        <v>-1</v>
      </c>
      <c r="AN932" s="26">
        <f ca="1">IF(RAND()&lt;(J932+(2*F932-1)*Sheet2!D$109),H932*F932,I932*G932)-1</f>
        <v>-1</v>
      </c>
      <c r="AO932" s="3">
        <f t="shared" si="423"/>
        <v>201911</v>
      </c>
    </row>
    <row r="933" spans="1:41" s="3" customFormat="1" x14ac:dyDescent="0.25">
      <c r="A933" s="6">
        <v>43793</v>
      </c>
      <c r="B933" s="1" t="s">
        <v>38</v>
      </c>
      <c r="C933" s="1" t="s">
        <v>23</v>
      </c>
      <c r="D933">
        <v>13</v>
      </c>
      <c r="E933" s="1">
        <v>9</v>
      </c>
      <c r="F933">
        <f t="shared" si="424"/>
        <v>1</v>
      </c>
      <c r="G933">
        <f t="shared" si="425"/>
        <v>0</v>
      </c>
      <c r="H933" s="4">
        <v>1.36</v>
      </c>
      <c r="I933" s="4">
        <v>3.25</v>
      </c>
      <c r="J933" s="4">
        <f t="shared" si="426"/>
        <v>0.73529411764705876</v>
      </c>
      <c r="K933" s="4">
        <f t="shared" si="427"/>
        <v>0.30769230769230771</v>
      </c>
      <c r="L933" s="17">
        <f t="shared" si="428"/>
        <v>0.70529411764705874</v>
      </c>
      <c r="M933" s="17">
        <f t="shared" si="429"/>
        <v>0.33769230769230774</v>
      </c>
      <c r="N933" s="34">
        <f t="shared" si="430"/>
        <v>1.4178482068390328</v>
      </c>
      <c r="O933" s="12">
        <f t="shared" si="431"/>
        <v>2.9612756264236899</v>
      </c>
      <c r="P933" s="4">
        <f t="shared" si="432"/>
        <v>201911</v>
      </c>
      <c r="Q933" s="17">
        <f t="shared" si="433"/>
        <v>1.36</v>
      </c>
      <c r="R933" s="17">
        <f t="shared" si="434"/>
        <v>-3.2222222222222214</v>
      </c>
      <c r="S933" s="16">
        <f t="shared" si="435"/>
        <v>-1.8622222222222213</v>
      </c>
      <c r="T933" s="5">
        <f t="shared" si="436"/>
        <v>2.3897058823529411</v>
      </c>
      <c r="U933" s="21">
        <f t="shared" si="437"/>
        <v>0</v>
      </c>
      <c r="V933" s="5"/>
      <c r="W933" s="5">
        <f t="shared" si="438"/>
        <v>0.3600000000000001</v>
      </c>
      <c r="X933" s="4">
        <f t="shared" si="439"/>
        <v>-0.26470588235294124</v>
      </c>
      <c r="Y933" s="4">
        <f t="shared" si="440"/>
        <v>-0.62470588235294133</v>
      </c>
      <c r="Z933" s="21">
        <f t="shared" si="441"/>
        <v>2019</v>
      </c>
      <c r="AA933" s="4">
        <f t="shared" si="442"/>
        <v>-1</v>
      </c>
      <c r="AB933" s="4">
        <f t="shared" si="443"/>
        <v>-1</v>
      </c>
      <c r="AC933" s="4">
        <f t="shared" si="444"/>
        <v>0</v>
      </c>
      <c r="AD933" s="4"/>
      <c r="AE933" s="4">
        <f t="shared" si="445"/>
        <v>-0.62470588235294133</v>
      </c>
      <c r="AF933" s="22">
        <f t="shared" si="446"/>
        <v>-0.6399999999999999</v>
      </c>
      <c r="AG933" s="22">
        <f t="shared" si="447"/>
        <v>-1.2647058823529411</v>
      </c>
      <c r="AH933" s="3">
        <f t="shared" si="448"/>
        <v>0</v>
      </c>
      <c r="AI933" s="28" t="b">
        <f t="shared" si="449"/>
        <v>0</v>
      </c>
      <c r="AJ933" s="3">
        <f t="shared" si="450"/>
        <v>4.1214750542299394E-2</v>
      </c>
      <c r="AK933" s="3">
        <f t="shared" si="451"/>
        <v>4.1214750542299283E-2</v>
      </c>
      <c r="AL933" s="26">
        <f t="shared" si="452"/>
        <v>2.3897058823529411</v>
      </c>
      <c r="AM933" s="26">
        <f ca="1">IF(RAND()&lt;J933,H933*F933,I933*G933)-1</f>
        <v>0.3600000000000001</v>
      </c>
      <c r="AN933" s="26">
        <f ca="1">IF(RAND()&lt;(J933+(2*F933-1)*Sheet2!D$109),H933*F933,I933*G933)-1</f>
        <v>0.3600000000000001</v>
      </c>
      <c r="AO933" s="3">
        <f t="shared" si="423"/>
        <v>201911</v>
      </c>
    </row>
    <row r="934" spans="1:41" s="3" customFormat="1" x14ac:dyDescent="0.25">
      <c r="A934" s="6">
        <v>43793</v>
      </c>
      <c r="B934" s="1" t="s">
        <v>36</v>
      </c>
      <c r="C934" s="1" t="s">
        <v>42</v>
      </c>
      <c r="D934">
        <v>42</v>
      </c>
      <c r="E934" s="1">
        <v>20</v>
      </c>
      <c r="F934">
        <f t="shared" si="424"/>
        <v>1</v>
      </c>
      <c r="G934">
        <f t="shared" si="425"/>
        <v>0</v>
      </c>
      <c r="H934" s="4">
        <v>1.58</v>
      </c>
      <c r="I934" s="4">
        <v>2.5</v>
      </c>
      <c r="J934" s="4">
        <f t="shared" si="426"/>
        <v>0.63291139240506322</v>
      </c>
      <c r="K934" s="4">
        <f t="shared" si="427"/>
        <v>0.4</v>
      </c>
      <c r="L934" s="17">
        <f t="shared" si="428"/>
        <v>0.6029113924050632</v>
      </c>
      <c r="M934" s="17">
        <f t="shared" si="429"/>
        <v>0.43000000000000005</v>
      </c>
      <c r="N934" s="34">
        <f t="shared" si="430"/>
        <v>1.6586185177409198</v>
      </c>
      <c r="O934" s="12">
        <f t="shared" si="431"/>
        <v>2.3255813953488369</v>
      </c>
      <c r="P934" s="4">
        <f t="shared" si="432"/>
        <v>201911</v>
      </c>
      <c r="Q934" s="17">
        <f t="shared" si="433"/>
        <v>1.58</v>
      </c>
      <c r="R934" s="17">
        <f t="shared" si="434"/>
        <v>-2.3908045977011492</v>
      </c>
      <c r="S934" s="16">
        <f t="shared" si="435"/>
        <v>-0.8108045977011491</v>
      </c>
      <c r="T934" s="5">
        <f t="shared" si="436"/>
        <v>1.5822784810126582</v>
      </c>
      <c r="U934" s="21">
        <f t="shared" si="437"/>
        <v>0</v>
      </c>
      <c r="V934" s="5"/>
      <c r="W934" s="5">
        <f t="shared" si="438"/>
        <v>0.58000000000000007</v>
      </c>
      <c r="X934" s="4">
        <f t="shared" si="439"/>
        <v>-0.36708860759493678</v>
      </c>
      <c r="Y934" s="4">
        <f t="shared" si="440"/>
        <v>-0.94708860759493685</v>
      </c>
      <c r="Z934" s="21">
        <f t="shared" si="441"/>
        <v>2019</v>
      </c>
      <c r="AA934" s="4">
        <f t="shared" si="442"/>
        <v>-1</v>
      </c>
      <c r="AB934" s="4">
        <f t="shared" si="443"/>
        <v>-1</v>
      </c>
      <c r="AC934" s="4">
        <f t="shared" si="444"/>
        <v>0</v>
      </c>
      <c r="AD934" s="4"/>
      <c r="AE934" s="4">
        <f t="shared" si="445"/>
        <v>-0.94708860759493685</v>
      </c>
      <c r="AF934" s="22">
        <f t="shared" si="446"/>
        <v>-0.41999999999999993</v>
      </c>
      <c r="AG934" s="22">
        <f t="shared" si="447"/>
        <v>-1.3670886075949369</v>
      </c>
      <c r="AH934" s="3">
        <f t="shared" si="448"/>
        <v>0</v>
      </c>
      <c r="AI934" s="28" t="b">
        <f t="shared" si="449"/>
        <v>0</v>
      </c>
      <c r="AJ934" s="3">
        <f t="shared" si="450"/>
        <v>3.1862745098039214E-2</v>
      </c>
      <c r="AK934" s="3">
        <f t="shared" si="451"/>
        <v>3.1862745098039214E-2</v>
      </c>
      <c r="AL934" s="26">
        <f t="shared" si="452"/>
        <v>1.5822784810126582</v>
      </c>
      <c r="AM934" s="26">
        <f ca="1">IF(RAND()&lt;J934,H934*F934,I934*G934)-1</f>
        <v>-1</v>
      </c>
      <c r="AN934" s="26">
        <f ca="1">IF(RAND()&lt;(J934+(2*F934-1)*Sheet2!D$109),H934*F934,I934*G934)-1</f>
        <v>0.58000000000000007</v>
      </c>
      <c r="AO934" s="3">
        <f t="shared" si="423"/>
        <v>201911</v>
      </c>
    </row>
    <row r="935" spans="1:41" s="3" customFormat="1" x14ac:dyDescent="0.25">
      <c r="A935" s="6">
        <v>43793</v>
      </c>
      <c r="B935" s="1" t="s">
        <v>27</v>
      </c>
      <c r="C935" s="1" t="s">
        <v>25</v>
      </c>
      <c r="D935">
        <v>22</v>
      </c>
      <c r="E935" s="1">
        <v>35</v>
      </c>
      <c r="F935">
        <f t="shared" si="424"/>
        <v>0</v>
      </c>
      <c r="G935">
        <f t="shared" si="425"/>
        <v>1</v>
      </c>
      <c r="H935" s="4">
        <v>1.45</v>
      </c>
      <c r="I935" s="4">
        <v>2.8</v>
      </c>
      <c r="J935" s="4">
        <f t="shared" si="426"/>
        <v>0.68965517241379315</v>
      </c>
      <c r="K935" s="4">
        <f t="shared" si="427"/>
        <v>0.35714285714285715</v>
      </c>
      <c r="L935" s="17">
        <f t="shared" si="428"/>
        <v>0.71965517241379318</v>
      </c>
      <c r="M935" s="17">
        <f t="shared" si="429"/>
        <v>0.32714285714285718</v>
      </c>
      <c r="N935" s="34">
        <f t="shared" si="430"/>
        <v>1.3895543842836606</v>
      </c>
      <c r="O935" s="12">
        <f t="shared" si="431"/>
        <v>3.0567685589519646</v>
      </c>
      <c r="P935" s="4">
        <f t="shared" si="432"/>
        <v>201911</v>
      </c>
      <c r="Q935" s="17">
        <f t="shared" si="433"/>
        <v>0.5178571428571429</v>
      </c>
      <c r="R935" s="17">
        <f t="shared" si="434"/>
        <v>-2.7777777777777777</v>
      </c>
      <c r="S935" s="16">
        <f t="shared" si="435"/>
        <v>-2.2599206349206349</v>
      </c>
      <c r="T935" s="5">
        <f t="shared" si="436"/>
        <v>1.9310344827586206</v>
      </c>
      <c r="U935" s="21">
        <f t="shared" si="437"/>
        <v>0</v>
      </c>
      <c r="V935" s="5"/>
      <c r="W935" s="5">
        <f t="shared" si="438"/>
        <v>-1</v>
      </c>
      <c r="X935" s="4">
        <f t="shared" si="439"/>
        <v>-1</v>
      </c>
      <c r="Y935" s="4">
        <f t="shared" si="440"/>
        <v>0</v>
      </c>
      <c r="Z935" s="21">
        <f t="shared" si="441"/>
        <v>2019</v>
      </c>
      <c r="AA935" s="4">
        <f t="shared" si="442"/>
        <v>1.7999999999999998</v>
      </c>
      <c r="AB935" s="4">
        <f t="shared" si="443"/>
        <v>-0.64285714285714279</v>
      </c>
      <c r="AC935" s="4">
        <f t="shared" si="444"/>
        <v>-2.4428571428571426</v>
      </c>
      <c r="AD935" s="4"/>
      <c r="AE935" s="4">
        <f t="shared" si="445"/>
        <v>-0.76034482758620681</v>
      </c>
      <c r="AF935" s="22">
        <f t="shared" si="446"/>
        <v>0.79999999999999982</v>
      </c>
      <c r="AG935" s="22">
        <f t="shared" si="447"/>
        <v>-1.6428571428571428</v>
      </c>
      <c r="AH935" s="3">
        <f t="shared" si="448"/>
        <v>0</v>
      </c>
      <c r="AI935" s="28" t="b">
        <f t="shared" si="449"/>
        <v>0</v>
      </c>
      <c r="AJ935" s="3">
        <f t="shared" si="450"/>
        <v>4.4705882352941262E-2</v>
      </c>
      <c r="AK935" s="3">
        <f t="shared" si="451"/>
        <v>4.4705882352941262E-2</v>
      </c>
      <c r="AL935" s="26">
        <f t="shared" si="452"/>
        <v>1.9310344827586206</v>
      </c>
      <c r="AM935" s="26">
        <f ca="1">IF(RAND()&lt;J935,H935*F935,I935*G935)-1</f>
        <v>1.7999999999999998</v>
      </c>
      <c r="AN935" s="26">
        <f ca="1">IF(RAND()&lt;(J935+(2*F935-1)*Sheet2!D$109),H935*F935,I935*G935)-1</f>
        <v>1.7999999999999998</v>
      </c>
      <c r="AO935" s="3">
        <f t="shared" si="423"/>
        <v>201911</v>
      </c>
    </row>
    <row r="936" spans="1:41" s="3" customFormat="1" x14ac:dyDescent="0.25">
      <c r="A936" s="6">
        <v>43793</v>
      </c>
      <c r="B936" s="1" t="s">
        <v>32</v>
      </c>
      <c r="C936" s="1" t="s">
        <v>21</v>
      </c>
      <c r="D936">
        <v>20</v>
      </c>
      <c r="E936" s="1">
        <v>3</v>
      </c>
      <c r="F936">
        <f t="shared" si="424"/>
        <v>1</v>
      </c>
      <c r="G936">
        <f t="shared" si="425"/>
        <v>0</v>
      </c>
      <c r="H936" s="4">
        <v>1.41</v>
      </c>
      <c r="I936" s="4">
        <v>3</v>
      </c>
      <c r="J936" s="4">
        <f t="shared" si="426"/>
        <v>0.70921985815602839</v>
      </c>
      <c r="K936" s="4">
        <f t="shared" si="427"/>
        <v>0.33333333333333331</v>
      </c>
      <c r="L936" s="17">
        <f t="shared" si="428"/>
        <v>0.67921985815602837</v>
      </c>
      <c r="M936" s="17">
        <f t="shared" si="429"/>
        <v>0.36333333333333329</v>
      </c>
      <c r="N936" s="34">
        <f t="shared" si="430"/>
        <v>1.4722773311057742</v>
      </c>
      <c r="O936" s="12">
        <f t="shared" si="431"/>
        <v>2.7522935779816518</v>
      </c>
      <c r="P936" s="4">
        <f t="shared" si="432"/>
        <v>201911</v>
      </c>
      <c r="Q936" s="17">
        <f t="shared" si="433"/>
        <v>1.41</v>
      </c>
      <c r="R936" s="17">
        <f t="shared" si="434"/>
        <v>-2.9390243902439028</v>
      </c>
      <c r="S936" s="16">
        <f t="shared" si="435"/>
        <v>-1.5290243902439029</v>
      </c>
      <c r="T936" s="5">
        <f t="shared" si="436"/>
        <v>2.1276595744680851</v>
      </c>
      <c r="U936" s="21">
        <f t="shared" si="437"/>
        <v>0</v>
      </c>
      <c r="V936" s="5"/>
      <c r="W936" s="5">
        <f t="shared" si="438"/>
        <v>0.40999999999999992</v>
      </c>
      <c r="X936" s="4">
        <f t="shared" si="439"/>
        <v>-0.29078014184397161</v>
      </c>
      <c r="Y936" s="4">
        <f t="shared" si="440"/>
        <v>-0.70078014184397153</v>
      </c>
      <c r="Z936" s="21">
        <f t="shared" si="441"/>
        <v>2019</v>
      </c>
      <c r="AA936" s="4">
        <f t="shared" si="442"/>
        <v>-1</v>
      </c>
      <c r="AB936" s="4">
        <f t="shared" si="443"/>
        <v>-1</v>
      </c>
      <c r="AC936" s="4">
        <f t="shared" si="444"/>
        <v>0</v>
      </c>
      <c r="AD936" s="4"/>
      <c r="AE936" s="4">
        <f t="shared" si="445"/>
        <v>-0.70078014184397153</v>
      </c>
      <c r="AF936" s="22">
        <f t="shared" si="446"/>
        <v>-0.59000000000000008</v>
      </c>
      <c r="AG936" s="22">
        <f t="shared" si="447"/>
        <v>-1.2907801418439715</v>
      </c>
      <c r="AH936" s="3">
        <f t="shared" si="448"/>
        <v>0</v>
      </c>
      <c r="AI936" s="28" t="b">
        <f t="shared" si="449"/>
        <v>0</v>
      </c>
      <c r="AJ936" s="3">
        <f t="shared" si="450"/>
        <v>4.0816326530612401E-2</v>
      </c>
      <c r="AK936" s="3">
        <f t="shared" si="451"/>
        <v>4.081632653061229E-2</v>
      </c>
      <c r="AL936" s="26">
        <f t="shared" si="452"/>
        <v>2.1276595744680851</v>
      </c>
      <c r="AM936" s="26">
        <f ca="1">IF(RAND()&lt;J936,H936*F936,I936*G936)-1</f>
        <v>-1</v>
      </c>
      <c r="AN936" s="26">
        <f ca="1">IF(RAND()&lt;(J936+(2*F936-1)*Sheet2!D$109),H936*F936,I936*G936)-1</f>
        <v>0.40999999999999992</v>
      </c>
      <c r="AO936" s="3">
        <f t="shared" si="423"/>
        <v>201911</v>
      </c>
    </row>
    <row r="937" spans="1:41" s="3" customFormat="1" x14ac:dyDescent="0.25">
      <c r="A937" s="6">
        <v>43793</v>
      </c>
      <c r="B937" s="1" t="s">
        <v>31</v>
      </c>
      <c r="C937" s="1" t="s">
        <v>20</v>
      </c>
      <c r="D937">
        <v>19</v>
      </c>
      <c r="E937" s="1">
        <v>14</v>
      </c>
      <c r="F937">
        <f t="shared" si="424"/>
        <v>1</v>
      </c>
      <c r="G937">
        <f t="shared" si="425"/>
        <v>0</v>
      </c>
      <c r="H937" s="4">
        <v>1.36</v>
      </c>
      <c r="I937" s="4">
        <v>3.25</v>
      </c>
      <c r="J937" s="4">
        <f t="shared" si="426"/>
        <v>0.73529411764705876</v>
      </c>
      <c r="K937" s="4">
        <f t="shared" si="427"/>
        <v>0.30769230769230771</v>
      </c>
      <c r="L937" s="17">
        <f t="shared" si="428"/>
        <v>0.70529411764705874</v>
      </c>
      <c r="M937" s="17">
        <f t="shared" si="429"/>
        <v>0.33769230769230774</v>
      </c>
      <c r="N937" s="34">
        <f t="shared" si="430"/>
        <v>1.4178482068390328</v>
      </c>
      <c r="O937" s="12">
        <f t="shared" si="431"/>
        <v>2.9612756264236899</v>
      </c>
      <c r="P937" s="4">
        <f t="shared" si="432"/>
        <v>201911</v>
      </c>
      <c r="Q937" s="17">
        <f t="shared" si="433"/>
        <v>1.36</v>
      </c>
      <c r="R937" s="17">
        <f t="shared" si="434"/>
        <v>-3.2222222222222214</v>
      </c>
      <c r="S937" s="16">
        <f t="shared" si="435"/>
        <v>-1.8622222222222213</v>
      </c>
      <c r="T937" s="5">
        <f t="shared" si="436"/>
        <v>2.3897058823529411</v>
      </c>
      <c r="U937" s="21">
        <f t="shared" si="437"/>
        <v>0</v>
      </c>
      <c r="V937" s="5"/>
      <c r="W937" s="5">
        <f t="shared" si="438"/>
        <v>0.3600000000000001</v>
      </c>
      <c r="X937" s="4">
        <f t="shared" si="439"/>
        <v>-0.26470588235294124</v>
      </c>
      <c r="Y937" s="4">
        <f t="shared" si="440"/>
        <v>-0.62470588235294133</v>
      </c>
      <c r="Z937" s="21">
        <f t="shared" si="441"/>
        <v>2019</v>
      </c>
      <c r="AA937" s="4">
        <f t="shared" si="442"/>
        <v>-1</v>
      </c>
      <c r="AB937" s="4">
        <f t="shared" si="443"/>
        <v>-1</v>
      </c>
      <c r="AC937" s="4">
        <f t="shared" si="444"/>
        <v>0</v>
      </c>
      <c r="AD937" s="4"/>
      <c r="AE937" s="4">
        <f t="shared" si="445"/>
        <v>-0.62470588235294133</v>
      </c>
      <c r="AF937" s="22">
        <f t="shared" si="446"/>
        <v>-0.6399999999999999</v>
      </c>
      <c r="AG937" s="22">
        <f t="shared" si="447"/>
        <v>-1.2647058823529411</v>
      </c>
      <c r="AH937" s="3">
        <f t="shared" si="448"/>
        <v>0</v>
      </c>
      <c r="AI937" s="28" t="b">
        <f t="shared" si="449"/>
        <v>0</v>
      </c>
      <c r="AJ937" s="3">
        <f t="shared" si="450"/>
        <v>4.1214750542299394E-2</v>
      </c>
      <c r="AK937" s="3">
        <f t="shared" si="451"/>
        <v>4.1214750542299283E-2</v>
      </c>
      <c r="AL937" s="26">
        <f t="shared" si="452"/>
        <v>2.3897058823529411</v>
      </c>
      <c r="AM937" s="26">
        <f ca="1">IF(RAND()&lt;J937,H937*F937,I937*G937)-1</f>
        <v>0.3600000000000001</v>
      </c>
      <c r="AN937" s="26">
        <f ca="1">IF(RAND()&lt;(J937+(2*F937-1)*Sheet2!D$109),H937*F937,I937*G937)-1</f>
        <v>0.3600000000000001</v>
      </c>
      <c r="AO937" s="3">
        <f t="shared" si="423"/>
        <v>201911</v>
      </c>
    </row>
    <row r="938" spans="1:41" s="3" customFormat="1" x14ac:dyDescent="0.25">
      <c r="A938" s="6">
        <v>43793</v>
      </c>
      <c r="B938" s="1" t="s">
        <v>30</v>
      </c>
      <c r="C938" s="1" t="s">
        <v>43</v>
      </c>
      <c r="D938">
        <v>10</v>
      </c>
      <c r="E938" s="1">
        <v>16</v>
      </c>
      <c r="F938">
        <f t="shared" si="424"/>
        <v>0</v>
      </c>
      <c r="G938">
        <f t="shared" si="425"/>
        <v>1</v>
      </c>
      <c r="H938" s="4">
        <v>3.45</v>
      </c>
      <c r="I938" s="4">
        <v>1.32</v>
      </c>
      <c r="J938" s="4">
        <f t="shared" si="426"/>
        <v>0.28985507246376813</v>
      </c>
      <c r="K938" s="4">
        <f t="shared" si="427"/>
        <v>0.75757575757575757</v>
      </c>
      <c r="L938" s="17">
        <f t="shared" si="428"/>
        <v>0.3198550724637681</v>
      </c>
      <c r="M938" s="17">
        <f t="shared" si="429"/>
        <v>0.72757575757575754</v>
      </c>
      <c r="N938" s="34">
        <f t="shared" si="430"/>
        <v>3.1264159492523791</v>
      </c>
      <c r="O938" s="12">
        <f t="shared" si="431"/>
        <v>1.3744273219491878</v>
      </c>
      <c r="P938" s="4">
        <f t="shared" si="432"/>
        <v>201911</v>
      </c>
      <c r="Q938" s="17">
        <f t="shared" si="433"/>
        <v>2.6136363636363638</v>
      </c>
      <c r="R938" s="17">
        <f t="shared" si="434"/>
        <v>-3.533163265306122</v>
      </c>
      <c r="S938" s="16">
        <f t="shared" si="435"/>
        <v>-0.91952690166975826</v>
      </c>
      <c r="T938" s="5">
        <f t="shared" si="436"/>
        <v>0.38260869565217392</v>
      </c>
      <c r="U938" s="21">
        <f t="shared" si="437"/>
        <v>0</v>
      </c>
      <c r="V938" s="5"/>
      <c r="W938" s="5">
        <f t="shared" si="438"/>
        <v>-1</v>
      </c>
      <c r="X938" s="4">
        <f t="shared" si="439"/>
        <v>-1</v>
      </c>
      <c r="Y938" s="4">
        <f t="shared" si="440"/>
        <v>0</v>
      </c>
      <c r="Z938" s="21">
        <f t="shared" si="441"/>
        <v>2019</v>
      </c>
      <c r="AA938" s="4">
        <f t="shared" si="442"/>
        <v>0.32000000000000006</v>
      </c>
      <c r="AB938" s="4">
        <f t="shared" si="443"/>
        <v>-0.24242424242424243</v>
      </c>
      <c r="AC938" s="4">
        <f t="shared" si="444"/>
        <v>-0.56242424242424249</v>
      </c>
      <c r="AD938" s="4"/>
      <c r="AE938" s="4">
        <f t="shared" si="445"/>
        <v>-3.1601449275362317</v>
      </c>
      <c r="AF938" s="22">
        <f t="shared" si="446"/>
        <v>-0.67999999999999994</v>
      </c>
      <c r="AG938" s="22">
        <f t="shared" si="447"/>
        <v>-1.2424242424242424</v>
      </c>
      <c r="AH938" s="3">
        <f t="shared" si="448"/>
        <v>0</v>
      </c>
      <c r="AI938" s="28" t="b">
        <f t="shared" si="449"/>
        <v>0</v>
      </c>
      <c r="AJ938" s="3">
        <f t="shared" si="450"/>
        <v>4.5283018867924518E-2</v>
      </c>
      <c r="AK938" s="3">
        <f t="shared" si="451"/>
        <v>4.5283018867924518E-2</v>
      </c>
      <c r="AL938" s="26">
        <f t="shared" si="452"/>
        <v>0.38260869565217392</v>
      </c>
      <c r="AM938" s="26">
        <f ca="1">IF(RAND()&lt;J938,H938*F938,I938*G938)-1</f>
        <v>0.32000000000000006</v>
      </c>
      <c r="AN938" s="26">
        <f ca="1">IF(RAND()&lt;(J938+(2*F938-1)*Sheet2!D$109),H938*F938,I938*G938)-1</f>
        <v>0.32000000000000006</v>
      </c>
      <c r="AO938" s="3">
        <f t="shared" si="423"/>
        <v>201911</v>
      </c>
    </row>
    <row r="939" spans="1:41" s="3" customFormat="1" x14ac:dyDescent="0.25">
      <c r="A939" s="6">
        <v>43793</v>
      </c>
      <c r="B939" s="1" t="s">
        <v>44</v>
      </c>
      <c r="C939" s="1" t="s">
        <v>37</v>
      </c>
      <c r="D939">
        <v>41</v>
      </c>
      <c r="E939" s="1">
        <v>24</v>
      </c>
      <c r="F939">
        <f t="shared" si="424"/>
        <v>1</v>
      </c>
      <c r="G939">
        <f t="shared" si="425"/>
        <v>0</v>
      </c>
      <c r="H939" s="4">
        <v>1.19</v>
      </c>
      <c r="I939" s="4">
        <v>5</v>
      </c>
      <c r="J939" s="4">
        <f t="shared" si="426"/>
        <v>0.84033613445378152</v>
      </c>
      <c r="K939" s="4">
        <f t="shared" si="427"/>
        <v>0.2</v>
      </c>
      <c r="L939" s="17">
        <f t="shared" si="428"/>
        <v>0.8103361344537815</v>
      </c>
      <c r="M939" s="17">
        <f t="shared" si="429"/>
        <v>0.23</v>
      </c>
      <c r="N939" s="34">
        <f t="shared" si="430"/>
        <v>1.234055791766048</v>
      </c>
      <c r="O939" s="12">
        <f t="shared" si="431"/>
        <v>4.3478260869565215</v>
      </c>
      <c r="P939" s="4">
        <f t="shared" si="432"/>
        <v>201911</v>
      </c>
      <c r="Q939" s="17">
        <f t="shared" si="433"/>
        <v>1.19</v>
      </c>
      <c r="R939" s="17">
        <f t="shared" si="434"/>
        <v>-5.5131578947368434</v>
      </c>
      <c r="S939" s="16">
        <f t="shared" si="435"/>
        <v>-4.323157894736843</v>
      </c>
      <c r="T939" s="5">
        <f t="shared" si="436"/>
        <v>4.2016806722689077</v>
      </c>
      <c r="U939" s="21">
        <f t="shared" si="437"/>
        <v>0</v>
      </c>
      <c r="V939" s="5"/>
      <c r="W939" s="5">
        <f t="shared" si="438"/>
        <v>0.18999999999999995</v>
      </c>
      <c r="X939" s="4">
        <f t="shared" si="439"/>
        <v>-0.15966386554621848</v>
      </c>
      <c r="Y939" s="4">
        <f t="shared" si="440"/>
        <v>-0.34966386554621842</v>
      </c>
      <c r="Z939" s="21">
        <f t="shared" si="441"/>
        <v>2019</v>
      </c>
      <c r="AA939" s="4">
        <f t="shared" si="442"/>
        <v>-1</v>
      </c>
      <c r="AB939" s="4">
        <f t="shared" si="443"/>
        <v>-1</v>
      </c>
      <c r="AC939" s="4">
        <f t="shared" si="444"/>
        <v>0</v>
      </c>
      <c r="AD939" s="4"/>
      <c r="AE939" s="4">
        <f t="shared" si="445"/>
        <v>-0.34966386554621842</v>
      </c>
      <c r="AF939" s="22">
        <f t="shared" si="446"/>
        <v>-0.81</v>
      </c>
      <c r="AG939" s="22">
        <f t="shared" si="447"/>
        <v>-1.1596638655462184</v>
      </c>
      <c r="AH939" s="3">
        <f t="shared" si="448"/>
        <v>0</v>
      </c>
      <c r="AI939" s="28" t="b">
        <f t="shared" si="449"/>
        <v>0</v>
      </c>
      <c r="AJ939" s="3">
        <f t="shared" si="450"/>
        <v>3.8772213247172949E-2</v>
      </c>
      <c r="AK939" s="3">
        <f t="shared" si="451"/>
        <v>3.8772213247172838E-2</v>
      </c>
      <c r="AL939" s="26">
        <f t="shared" si="452"/>
        <v>4.2016806722689077</v>
      </c>
      <c r="AM939" s="26">
        <f ca="1">IF(RAND()&lt;J939,H939*F939,I939*G939)-1</f>
        <v>0.18999999999999995</v>
      </c>
      <c r="AN939" s="26">
        <f ca="1">IF(RAND()&lt;(J939+(2*F939-1)*Sheet2!D$109),H939*F939,I939*G939)-1</f>
        <v>0.18999999999999995</v>
      </c>
      <c r="AO939" s="3">
        <f t="shared" si="423"/>
        <v>201911</v>
      </c>
    </row>
    <row r="940" spans="1:41" s="3" customFormat="1" x14ac:dyDescent="0.25">
      <c r="A940" s="6">
        <v>43793</v>
      </c>
      <c r="B940" s="1" t="s">
        <v>28</v>
      </c>
      <c r="C940" s="1" t="s">
        <v>26</v>
      </c>
      <c r="D940">
        <v>34</v>
      </c>
      <c r="E940" s="1">
        <v>31</v>
      </c>
      <c r="F940">
        <f t="shared" si="424"/>
        <v>1</v>
      </c>
      <c r="G940">
        <f t="shared" si="425"/>
        <v>0</v>
      </c>
      <c r="H940" s="4">
        <v>1.23</v>
      </c>
      <c r="I940" s="4">
        <v>4.25</v>
      </c>
      <c r="J940" s="4">
        <f t="shared" si="426"/>
        <v>0.81300813008130079</v>
      </c>
      <c r="K940" s="4">
        <f t="shared" si="427"/>
        <v>0.23529411764705882</v>
      </c>
      <c r="L940" s="17">
        <f t="shared" si="428"/>
        <v>0.78300813008130077</v>
      </c>
      <c r="M940" s="17">
        <f t="shared" si="429"/>
        <v>0.26529411764705879</v>
      </c>
      <c r="N940" s="34">
        <f t="shared" si="430"/>
        <v>1.2771259474613228</v>
      </c>
      <c r="O940" s="12">
        <f t="shared" si="431"/>
        <v>3.7694013303769407</v>
      </c>
      <c r="P940" s="4">
        <f t="shared" si="432"/>
        <v>201911</v>
      </c>
      <c r="Q940" s="17">
        <f t="shared" si="433"/>
        <v>1.23</v>
      </c>
      <c r="R940" s="17">
        <f t="shared" si="434"/>
        <v>-4.6555183946488299</v>
      </c>
      <c r="S940" s="16">
        <f t="shared" si="435"/>
        <v>-3.4255183946488299</v>
      </c>
      <c r="T940" s="5">
        <f t="shared" si="436"/>
        <v>3.4552845528455287</v>
      </c>
      <c r="U940" s="21">
        <f t="shared" si="437"/>
        <v>0</v>
      </c>
      <c r="V940" s="5"/>
      <c r="W940" s="5">
        <f t="shared" si="438"/>
        <v>0.22999999999999998</v>
      </c>
      <c r="X940" s="4">
        <f t="shared" si="439"/>
        <v>-0.18699186991869921</v>
      </c>
      <c r="Y940" s="4">
        <f t="shared" si="440"/>
        <v>-0.41699186991869919</v>
      </c>
      <c r="Z940" s="21">
        <f t="shared" si="441"/>
        <v>2019</v>
      </c>
      <c r="AA940" s="4">
        <f t="shared" si="442"/>
        <v>-1</v>
      </c>
      <c r="AB940" s="4">
        <f t="shared" si="443"/>
        <v>-1</v>
      </c>
      <c r="AC940" s="4">
        <f t="shared" si="444"/>
        <v>0</v>
      </c>
      <c r="AD940" s="4"/>
      <c r="AE940" s="4">
        <f t="shared" si="445"/>
        <v>-0.41699186991869919</v>
      </c>
      <c r="AF940" s="22">
        <f t="shared" si="446"/>
        <v>-0.77</v>
      </c>
      <c r="AG940" s="22">
        <f t="shared" si="447"/>
        <v>-1.1869918699186992</v>
      </c>
      <c r="AH940" s="3">
        <f t="shared" si="448"/>
        <v>0</v>
      </c>
      <c r="AI940" s="28" t="b">
        <f t="shared" si="449"/>
        <v>0</v>
      </c>
      <c r="AJ940" s="3">
        <f t="shared" si="450"/>
        <v>4.6076642335766471E-2</v>
      </c>
      <c r="AK940" s="3">
        <f t="shared" si="451"/>
        <v>4.6076642335766471E-2</v>
      </c>
      <c r="AL940" s="26">
        <f t="shared" si="452"/>
        <v>3.4552845528455287</v>
      </c>
      <c r="AM940" s="26">
        <f ca="1">IF(RAND()&lt;J940,H940*F940,I940*G940)-1</f>
        <v>0.22999999999999998</v>
      </c>
      <c r="AN940" s="26">
        <f ca="1">IF(RAND()&lt;(J940+(2*F940-1)*Sheet2!D$109),H940*F940,I940*G940)-1</f>
        <v>0.22999999999999998</v>
      </c>
      <c r="AO940" s="3">
        <f t="shared" si="423"/>
        <v>201911</v>
      </c>
    </row>
    <row r="941" spans="1:41" s="3" customFormat="1" x14ac:dyDescent="0.25">
      <c r="A941" s="6">
        <v>43793</v>
      </c>
      <c r="B941" s="1" t="s">
        <v>39</v>
      </c>
      <c r="C941" s="1" t="s">
        <v>40</v>
      </c>
      <c r="D941">
        <v>34</v>
      </c>
      <c r="E941" s="1">
        <v>3</v>
      </c>
      <c r="F941">
        <f t="shared" si="424"/>
        <v>1</v>
      </c>
      <c r="G941">
        <f t="shared" si="425"/>
        <v>0</v>
      </c>
      <c r="H941" s="4">
        <v>2.6</v>
      </c>
      <c r="I941" s="4">
        <v>1.55</v>
      </c>
      <c r="J941" s="4">
        <f t="shared" si="426"/>
        <v>0.38461538461538458</v>
      </c>
      <c r="K941" s="4">
        <f t="shared" si="427"/>
        <v>0.64516129032258063</v>
      </c>
      <c r="L941" s="17">
        <f t="shared" si="428"/>
        <v>0.35461538461538455</v>
      </c>
      <c r="M941" s="17">
        <f t="shared" si="429"/>
        <v>0.67516129032258065</v>
      </c>
      <c r="N941" s="34">
        <f t="shared" si="430"/>
        <v>2.8199566160520613</v>
      </c>
      <c r="O941" s="12">
        <f t="shared" si="431"/>
        <v>1.4811275680840899</v>
      </c>
      <c r="P941" s="4">
        <f t="shared" si="432"/>
        <v>201911</v>
      </c>
      <c r="Q941" s="17">
        <f t="shared" si="433"/>
        <v>2.6</v>
      </c>
      <c r="R941" s="17">
        <f t="shared" si="434"/>
        <v>-2.4431818181818183</v>
      </c>
      <c r="S941" s="16">
        <f t="shared" si="435"/>
        <v>0.15681818181818175</v>
      </c>
      <c r="T941" s="5">
        <f t="shared" si="436"/>
        <v>0.59615384615384615</v>
      </c>
      <c r="U941" s="21">
        <f t="shared" si="437"/>
        <v>0</v>
      </c>
      <c r="V941" s="5"/>
      <c r="W941" s="5">
        <f t="shared" si="438"/>
        <v>1.6</v>
      </c>
      <c r="X941" s="4">
        <f t="shared" si="439"/>
        <v>-0.61538461538461542</v>
      </c>
      <c r="Y941" s="4">
        <f t="shared" si="440"/>
        <v>-2.2153846153846155</v>
      </c>
      <c r="Z941" s="21">
        <f t="shared" si="441"/>
        <v>2019</v>
      </c>
      <c r="AA941" s="4">
        <f t="shared" si="442"/>
        <v>-1</v>
      </c>
      <c r="AB941" s="4">
        <f t="shared" si="443"/>
        <v>-1</v>
      </c>
      <c r="AC941" s="4">
        <f t="shared" si="444"/>
        <v>0</v>
      </c>
      <c r="AD941" s="4"/>
      <c r="AE941" s="4">
        <f t="shared" si="445"/>
        <v>-2.2153846153846155</v>
      </c>
      <c r="AF941" s="22">
        <f t="shared" si="446"/>
        <v>0.60000000000000009</v>
      </c>
      <c r="AG941" s="22">
        <f t="shared" si="447"/>
        <v>-1.6153846153846154</v>
      </c>
      <c r="AH941" s="3">
        <f t="shared" si="448"/>
        <v>0</v>
      </c>
      <c r="AI941" s="28" t="b">
        <f t="shared" si="449"/>
        <v>0</v>
      </c>
      <c r="AJ941" s="3">
        <f t="shared" si="450"/>
        <v>2.8915662650602414E-2</v>
      </c>
      <c r="AK941" s="3">
        <f t="shared" si="451"/>
        <v>2.8915662650602303E-2</v>
      </c>
      <c r="AL941" s="26">
        <f t="shared" si="452"/>
        <v>0.59615384615384615</v>
      </c>
      <c r="AM941" s="26">
        <f ca="1">IF(RAND()&lt;J941,H941*F941,I941*G941)-1</f>
        <v>-1</v>
      </c>
      <c r="AN941" s="26">
        <f ca="1">IF(RAND()&lt;(J941+(2*F941-1)*Sheet2!D$109),H941*F941,I941*G941)-1</f>
        <v>1.6</v>
      </c>
      <c r="AO941" s="3">
        <f t="shared" si="423"/>
        <v>201911</v>
      </c>
    </row>
    <row r="942" spans="1:41" s="3" customFormat="1" x14ac:dyDescent="0.25">
      <c r="A942" s="6">
        <v>43793</v>
      </c>
      <c r="B942" s="1" t="s">
        <v>41</v>
      </c>
      <c r="C942" s="1" t="s">
        <v>47</v>
      </c>
      <c r="D942">
        <v>9</v>
      </c>
      <c r="E942" s="1">
        <v>17</v>
      </c>
      <c r="F942">
        <f t="shared" si="424"/>
        <v>0</v>
      </c>
      <c r="G942">
        <f t="shared" si="425"/>
        <v>1</v>
      </c>
      <c r="H942" s="4">
        <v>1.68</v>
      </c>
      <c r="I942" s="4">
        <v>2.25</v>
      </c>
      <c r="J942" s="4">
        <f t="shared" si="426"/>
        <v>0.59523809523809523</v>
      </c>
      <c r="K942" s="4">
        <f t="shared" si="427"/>
        <v>0.44444444444444442</v>
      </c>
      <c r="L942" s="17">
        <f t="shared" si="428"/>
        <v>0.62523809523809526</v>
      </c>
      <c r="M942" s="17">
        <f t="shared" si="429"/>
        <v>0.41444444444444439</v>
      </c>
      <c r="N942" s="34">
        <f t="shared" si="430"/>
        <v>1.5993907083015992</v>
      </c>
      <c r="O942" s="12">
        <f t="shared" si="431"/>
        <v>2.4128686327077751</v>
      </c>
      <c r="P942" s="4">
        <f t="shared" si="432"/>
        <v>201911</v>
      </c>
      <c r="Q942" s="17">
        <f t="shared" si="433"/>
        <v>0.74666666666666659</v>
      </c>
      <c r="R942" s="17">
        <f t="shared" si="434"/>
        <v>-2.2705882352941176</v>
      </c>
      <c r="S942" s="16">
        <f t="shared" si="435"/>
        <v>-1.523921568627451</v>
      </c>
      <c r="T942" s="5">
        <f t="shared" si="436"/>
        <v>1.3392857142857144</v>
      </c>
      <c r="U942" s="21">
        <f t="shared" si="437"/>
        <v>0</v>
      </c>
      <c r="V942" s="5"/>
      <c r="W942" s="5">
        <f t="shared" si="438"/>
        <v>-1</v>
      </c>
      <c r="X942" s="4">
        <f t="shared" si="439"/>
        <v>-1</v>
      </c>
      <c r="Y942" s="4">
        <f t="shared" si="440"/>
        <v>0</v>
      </c>
      <c r="Z942" s="21">
        <f t="shared" si="441"/>
        <v>2019</v>
      </c>
      <c r="AA942" s="4">
        <f t="shared" si="442"/>
        <v>1.25</v>
      </c>
      <c r="AB942" s="4">
        <f t="shared" si="443"/>
        <v>-0.55555555555555558</v>
      </c>
      <c r="AC942" s="4">
        <f t="shared" si="444"/>
        <v>-1.8055555555555556</v>
      </c>
      <c r="AD942" s="4"/>
      <c r="AE942" s="4">
        <f t="shared" si="445"/>
        <v>-1.0847619047619048</v>
      </c>
      <c r="AF942" s="22">
        <f t="shared" si="446"/>
        <v>0.25</v>
      </c>
      <c r="AG942" s="22">
        <f t="shared" si="447"/>
        <v>-1.5555555555555556</v>
      </c>
      <c r="AH942" s="3">
        <f t="shared" si="448"/>
        <v>0</v>
      </c>
      <c r="AI942" s="28" t="b">
        <f t="shared" si="449"/>
        <v>0</v>
      </c>
      <c r="AJ942" s="3">
        <f t="shared" si="450"/>
        <v>3.8167938931297662E-2</v>
      </c>
      <c r="AK942" s="3">
        <f t="shared" si="451"/>
        <v>3.8167938931297662E-2</v>
      </c>
      <c r="AL942" s="26">
        <f t="shared" si="452"/>
        <v>1.3392857142857144</v>
      </c>
      <c r="AM942" s="26">
        <f ca="1">IF(RAND()&lt;J942,H942*F942,I942*G942)-1</f>
        <v>1.25</v>
      </c>
      <c r="AN942" s="26">
        <f ca="1">IF(RAND()&lt;(J942+(2*F942-1)*Sheet2!D$109),H942*F942,I942*G942)-1</f>
        <v>1.25</v>
      </c>
      <c r="AO942" s="3">
        <f t="shared" si="423"/>
        <v>201911</v>
      </c>
    </row>
    <row r="943" spans="1:41" s="3" customFormat="1" x14ac:dyDescent="0.25">
      <c r="A943" s="6">
        <v>43793</v>
      </c>
      <c r="B943" s="1" t="s">
        <v>34</v>
      </c>
      <c r="C943" s="1" t="s">
        <v>19</v>
      </c>
      <c r="D943">
        <v>19</v>
      </c>
      <c r="E943" s="1">
        <v>16</v>
      </c>
      <c r="F943">
        <f t="shared" si="424"/>
        <v>1</v>
      </c>
      <c r="G943">
        <f t="shared" si="425"/>
        <v>0</v>
      </c>
      <c r="H943" s="4">
        <v>2.2999999999999998</v>
      </c>
      <c r="I943" s="4">
        <v>1.66</v>
      </c>
      <c r="J943" s="4">
        <f t="shared" si="426"/>
        <v>0.43478260869565222</v>
      </c>
      <c r="K943" s="4">
        <f t="shared" si="427"/>
        <v>0.60240963855421692</v>
      </c>
      <c r="L943" s="17">
        <f t="shared" si="428"/>
        <v>0.40478260869565219</v>
      </c>
      <c r="M943" s="17">
        <f t="shared" si="429"/>
        <v>0.63240963855421695</v>
      </c>
      <c r="N943" s="34">
        <f t="shared" si="430"/>
        <v>2.4704618689581093</v>
      </c>
      <c r="O943" s="12">
        <f t="shared" si="431"/>
        <v>1.5812535721089729</v>
      </c>
      <c r="P943" s="4">
        <f t="shared" si="432"/>
        <v>201911</v>
      </c>
      <c r="Q943" s="17">
        <f t="shared" si="433"/>
        <v>2.2999999999999998</v>
      </c>
      <c r="R943" s="17">
        <f t="shared" si="434"/>
        <v>-2.2843822843822847</v>
      </c>
      <c r="S943" s="16">
        <f t="shared" si="435"/>
        <v>1.5617715617715078E-2</v>
      </c>
      <c r="T943" s="5">
        <f t="shared" si="436"/>
        <v>0.72173913043478266</v>
      </c>
      <c r="U943" s="21">
        <f t="shared" si="437"/>
        <v>0</v>
      </c>
      <c r="V943" s="5"/>
      <c r="W943" s="5">
        <f t="shared" si="438"/>
        <v>1.2999999999999998</v>
      </c>
      <c r="X943" s="4">
        <f t="shared" si="439"/>
        <v>-0.56521739130434778</v>
      </c>
      <c r="Y943" s="4">
        <f t="shared" si="440"/>
        <v>-1.8652173913043475</v>
      </c>
      <c r="Z943" s="21">
        <f t="shared" si="441"/>
        <v>2019</v>
      </c>
      <c r="AA943" s="4">
        <f t="shared" si="442"/>
        <v>-1</v>
      </c>
      <c r="AB943" s="4">
        <f t="shared" si="443"/>
        <v>-1</v>
      </c>
      <c r="AC943" s="4">
        <f t="shared" si="444"/>
        <v>0</v>
      </c>
      <c r="AD943" s="4"/>
      <c r="AE943" s="4">
        <f t="shared" si="445"/>
        <v>-1.8652173913043475</v>
      </c>
      <c r="AF943" s="22">
        <f t="shared" si="446"/>
        <v>0.29999999999999982</v>
      </c>
      <c r="AG943" s="22">
        <f t="shared" si="447"/>
        <v>-1.5652173913043477</v>
      </c>
      <c r="AH943" s="3">
        <f t="shared" si="448"/>
        <v>0</v>
      </c>
      <c r="AI943" s="28" t="b">
        <f t="shared" si="449"/>
        <v>0</v>
      </c>
      <c r="AJ943" s="3">
        <f t="shared" si="450"/>
        <v>3.5858585858585923E-2</v>
      </c>
      <c r="AK943" s="3">
        <f t="shared" si="451"/>
        <v>3.5858585858585923E-2</v>
      </c>
      <c r="AL943" s="26">
        <f t="shared" si="452"/>
        <v>0.72173913043478266</v>
      </c>
      <c r="AM943" s="26">
        <f ca="1">IF(RAND()&lt;J943,H943*F943,I943*G943)-1</f>
        <v>-1</v>
      </c>
      <c r="AN943" s="26">
        <f ca="1">IF(RAND()&lt;(J943+(2*F943-1)*Sheet2!D$109),H943*F943,I943*G943)-1</f>
        <v>1.2999999999999998</v>
      </c>
      <c r="AO943" s="3">
        <f t="shared" si="423"/>
        <v>201911</v>
      </c>
    </row>
    <row r="944" spans="1:41" s="3" customFormat="1" x14ac:dyDescent="0.25">
      <c r="A944" s="6">
        <v>43790</v>
      </c>
      <c r="B944" s="1" t="s">
        <v>33</v>
      </c>
      <c r="C944" s="1" t="s">
        <v>22</v>
      </c>
      <c r="D944">
        <v>20</v>
      </c>
      <c r="E944" s="1">
        <v>17</v>
      </c>
      <c r="F944">
        <f t="shared" si="424"/>
        <v>1</v>
      </c>
      <c r="G944">
        <f t="shared" si="425"/>
        <v>0</v>
      </c>
      <c r="H944" s="4">
        <v>1.52</v>
      </c>
      <c r="I944" s="4">
        <v>2.67</v>
      </c>
      <c r="J944" s="4">
        <f t="shared" si="426"/>
        <v>0.65789473684210531</v>
      </c>
      <c r="K944" s="4">
        <f t="shared" si="427"/>
        <v>0.37453183520599254</v>
      </c>
      <c r="L944" s="17">
        <f t="shared" si="428"/>
        <v>0.62789473684210528</v>
      </c>
      <c r="M944" s="17">
        <f t="shared" si="429"/>
        <v>0.40453183520599256</v>
      </c>
      <c r="N944" s="34">
        <f t="shared" si="430"/>
        <v>1.5926236378876781</v>
      </c>
      <c r="O944" s="12">
        <f t="shared" si="431"/>
        <v>2.47199333395056</v>
      </c>
      <c r="P944" s="4">
        <f t="shared" si="432"/>
        <v>201911</v>
      </c>
      <c r="Q944" s="17">
        <f t="shared" si="433"/>
        <v>1.52</v>
      </c>
      <c r="R944" s="17">
        <f t="shared" si="434"/>
        <v>-2.521879318286504</v>
      </c>
      <c r="S944" s="16">
        <f t="shared" si="435"/>
        <v>-1.001879318286504</v>
      </c>
      <c r="T944" s="5">
        <f t="shared" si="436"/>
        <v>1.756578947368421</v>
      </c>
      <c r="U944" s="21">
        <f t="shared" si="437"/>
        <v>0</v>
      </c>
      <c r="V944" s="5"/>
      <c r="W944" s="5">
        <f t="shared" si="438"/>
        <v>0.52</v>
      </c>
      <c r="X944" s="4">
        <f t="shared" si="439"/>
        <v>-0.34210526315789469</v>
      </c>
      <c r="Y944" s="4">
        <f t="shared" si="440"/>
        <v>-0.86210526315789471</v>
      </c>
      <c r="Z944" s="21">
        <f t="shared" si="441"/>
        <v>2019</v>
      </c>
      <c r="AA944" s="4">
        <f t="shared" si="442"/>
        <v>-1</v>
      </c>
      <c r="AB944" s="4">
        <f t="shared" si="443"/>
        <v>-1</v>
      </c>
      <c r="AC944" s="4">
        <f t="shared" si="444"/>
        <v>0</v>
      </c>
      <c r="AD944" s="4"/>
      <c r="AE944" s="4">
        <f t="shared" si="445"/>
        <v>-0.86210526315789449</v>
      </c>
      <c r="AF944" s="22">
        <f t="shared" si="446"/>
        <v>-0.48</v>
      </c>
      <c r="AG944" s="22">
        <f t="shared" si="447"/>
        <v>-1.3421052631578947</v>
      </c>
      <c r="AH944" s="3">
        <f t="shared" si="448"/>
        <v>0</v>
      </c>
      <c r="AI944" s="28" t="b">
        <f t="shared" si="449"/>
        <v>0</v>
      </c>
      <c r="AJ944" s="3">
        <f t="shared" si="450"/>
        <v>3.1408114558472477E-2</v>
      </c>
      <c r="AK944" s="3">
        <f t="shared" si="451"/>
        <v>3.1408114558472588E-2</v>
      </c>
      <c r="AL944" s="26">
        <f t="shared" si="452"/>
        <v>1.756578947368421</v>
      </c>
      <c r="AM944" s="26">
        <f ca="1">IF(RAND()&lt;J944,H944*F944,I944*G944)-1</f>
        <v>0.52</v>
      </c>
      <c r="AN944" s="26">
        <f ca="1">IF(RAND()&lt;(J944+(2*F944-1)*Sheet2!D$109),H944*F944,I944*G944)-1</f>
        <v>-1</v>
      </c>
      <c r="AO944" s="3">
        <f t="shared" si="423"/>
        <v>201911</v>
      </c>
    </row>
    <row r="945" spans="1:41" s="3" customFormat="1" x14ac:dyDescent="0.25">
      <c r="A945" s="6">
        <v>43787</v>
      </c>
      <c r="B945" s="1" t="s">
        <v>56</v>
      </c>
      <c r="C945" s="1" t="s">
        <v>35</v>
      </c>
      <c r="D945">
        <v>17</v>
      </c>
      <c r="E945" s="1">
        <v>24</v>
      </c>
      <c r="F945">
        <f t="shared" si="424"/>
        <v>0</v>
      </c>
      <c r="G945">
        <f t="shared" si="425"/>
        <v>1</v>
      </c>
      <c r="H945" s="4">
        <v>2.75</v>
      </c>
      <c r="I945" s="4">
        <v>1.47</v>
      </c>
      <c r="J945" s="4">
        <f t="shared" si="426"/>
        <v>0.36363636363636365</v>
      </c>
      <c r="K945" s="4">
        <f t="shared" si="427"/>
        <v>0.68027210884353739</v>
      </c>
      <c r="L945" s="17">
        <f t="shared" si="428"/>
        <v>0.39363636363636367</v>
      </c>
      <c r="M945" s="17">
        <f t="shared" si="429"/>
        <v>0.65027210884353737</v>
      </c>
      <c r="N945" s="34">
        <f t="shared" si="430"/>
        <v>2.5404157043879905</v>
      </c>
      <c r="O945" s="12">
        <f t="shared" si="431"/>
        <v>1.5378177633643688</v>
      </c>
      <c r="P945" s="4">
        <f t="shared" si="432"/>
        <v>201911</v>
      </c>
      <c r="Q945" s="17">
        <f t="shared" si="433"/>
        <v>1.870748299319728</v>
      </c>
      <c r="R945" s="17">
        <f t="shared" si="434"/>
        <v>-2.6990881458966562</v>
      </c>
      <c r="S945" s="16">
        <f t="shared" si="435"/>
        <v>-0.82833984657692827</v>
      </c>
      <c r="T945" s="5">
        <f t="shared" si="436"/>
        <v>0.53454545454545455</v>
      </c>
      <c r="U945" s="21">
        <f t="shared" si="437"/>
        <v>0</v>
      </c>
      <c r="V945" s="5"/>
      <c r="W945" s="5">
        <f t="shared" si="438"/>
        <v>-1</v>
      </c>
      <c r="X945" s="4">
        <f t="shared" si="439"/>
        <v>-1</v>
      </c>
      <c r="Y945" s="4">
        <f t="shared" si="440"/>
        <v>0</v>
      </c>
      <c r="Z945" s="21">
        <f t="shared" si="441"/>
        <v>2019</v>
      </c>
      <c r="AA945" s="4">
        <f t="shared" si="442"/>
        <v>0.47</v>
      </c>
      <c r="AB945" s="4">
        <f t="shared" si="443"/>
        <v>-0.31972789115646261</v>
      </c>
      <c r="AC945" s="4">
        <f t="shared" si="444"/>
        <v>-0.78972789115646258</v>
      </c>
      <c r="AD945" s="4"/>
      <c r="AE945" s="4">
        <f t="shared" si="445"/>
        <v>-2.3863636363636362</v>
      </c>
      <c r="AF945" s="22">
        <f t="shared" si="446"/>
        <v>-0.53</v>
      </c>
      <c r="AG945" s="22">
        <f t="shared" si="447"/>
        <v>-1.3197278911564627</v>
      </c>
      <c r="AH945" s="3">
        <f t="shared" si="448"/>
        <v>0</v>
      </c>
      <c r="AI945" s="28" t="b">
        <f t="shared" si="449"/>
        <v>0</v>
      </c>
      <c r="AJ945" s="3">
        <f t="shared" si="450"/>
        <v>4.206161137440767E-2</v>
      </c>
      <c r="AK945" s="3">
        <f t="shared" si="451"/>
        <v>4.2061611374407559E-2</v>
      </c>
      <c r="AL945" s="26">
        <f t="shared" si="452"/>
        <v>0.53454545454545455</v>
      </c>
      <c r="AM945" s="26">
        <f ca="1">IF(RAND()&lt;J945,H945*F945,I945*G945)-1</f>
        <v>-1</v>
      </c>
      <c r="AN945" s="26">
        <f ca="1">IF(RAND()&lt;(J945+(2*F945-1)*Sheet2!D$109),H945*F945,I945*G945)-1</f>
        <v>0.47</v>
      </c>
      <c r="AO945" s="3">
        <f t="shared" si="423"/>
        <v>201911</v>
      </c>
    </row>
    <row r="946" spans="1:41" s="3" customFormat="1" x14ac:dyDescent="0.25">
      <c r="A946" s="6">
        <v>43786</v>
      </c>
      <c r="B946" s="1" t="s">
        <v>55</v>
      </c>
      <c r="C946" s="1" t="s">
        <v>31</v>
      </c>
      <c r="D946">
        <v>17</v>
      </c>
      <c r="E946" s="1">
        <v>7</v>
      </c>
      <c r="F946">
        <f t="shared" si="424"/>
        <v>1</v>
      </c>
      <c r="G946">
        <f t="shared" si="425"/>
        <v>0</v>
      </c>
      <c r="H946" s="4">
        <v>1.34</v>
      </c>
      <c r="I946" s="4">
        <v>3.35</v>
      </c>
      <c r="J946" s="4">
        <f t="shared" si="426"/>
        <v>0.74626865671641784</v>
      </c>
      <c r="K946" s="4">
        <f t="shared" si="427"/>
        <v>0.29850746268656714</v>
      </c>
      <c r="L946" s="17">
        <f t="shared" si="428"/>
        <v>0.71626865671641782</v>
      </c>
      <c r="M946" s="17">
        <f t="shared" si="429"/>
        <v>0.32850746268656716</v>
      </c>
      <c r="N946" s="34">
        <f t="shared" si="430"/>
        <v>1.3961241925401127</v>
      </c>
      <c r="O946" s="12">
        <f t="shared" si="431"/>
        <v>3.044070876874148</v>
      </c>
      <c r="P946" s="4">
        <f t="shared" si="432"/>
        <v>201911</v>
      </c>
      <c r="Q946" s="17">
        <f t="shared" si="433"/>
        <v>1.34</v>
      </c>
      <c r="R946" s="17">
        <f t="shared" si="434"/>
        <v>-3.3667083854818518</v>
      </c>
      <c r="S946" s="16">
        <f t="shared" si="435"/>
        <v>-2.0267083854818519</v>
      </c>
      <c r="T946" s="5">
        <f t="shared" si="436"/>
        <v>2.5</v>
      </c>
      <c r="U946" s="21">
        <f t="shared" si="437"/>
        <v>0</v>
      </c>
      <c r="V946" s="5"/>
      <c r="W946" s="5">
        <f t="shared" si="438"/>
        <v>0.34000000000000008</v>
      </c>
      <c r="X946" s="4">
        <f t="shared" si="439"/>
        <v>-0.25373134328358216</v>
      </c>
      <c r="Y946" s="4">
        <f t="shared" si="440"/>
        <v>-0.59373134328358224</v>
      </c>
      <c r="Z946" s="21">
        <f t="shared" si="441"/>
        <v>2019</v>
      </c>
      <c r="AA946" s="4">
        <f t="shared" si="442"/>
        <v>-1</v>
      </c>
      <c r="AB946" s="4">
        <f t="shared" si="443"/>
        <v>-1</v>
      </c>
      <c r="AC946" s="4">
        <f t="shared" si="444"/>
        <v>0</v>
      </c>
      <c r="AD946" s="4"/>
      <c r="AE946" s="4">
        <f t="shared" si="445"/>
        <v>-0.59373134328358224</v>
      </c>
      <c r="AF946" s="22">
        <f t="shared" si="446"/>
        <v>-0.65999999999999992</v>
      </c>
      <c r="AG946" s="22">
        <f t="shared" si="447"/>
        <v>-1.2537313432835822</v>
      </c>
      <c r="AH946" s="3">
        <f t="shared" si="448"/>
        <v>0</v>
      </c>
      <c r="AI946" s="28" t="b">
        <f t="shared" si="449"/>
        <v>0</v>
      </c>
      <c r="AJ946" s="3">
        <f t="shared" si="450"/>
        <v>4.2857142857142816E-2</v>
      </c>
      <c r="AK946" s="3">
        <f t="shared" si="451"/>
        <v>4.2857142857142816E-2</v>
      </c>
      <c r="AL946" s="26">
        <f t="shared" si="452"/>
        <v>2.5</v>
      </c>
      <c r="AM946" s="26">
        <f ca="1">IF(RAND()&lt;J946,H946*F946,I946*G946)-1</f>
        <v>0.34000000000000008</v>
      </c>
      <c r="AN946" s="26">
        <f ca="1">IF(RAND()&lt;(J946+(2*F946-1)*Sheet2!D$109),H946*F946,I946*G946)-1</f>
        <v>-1</v>
      </c>
      <c r="AO946" s="3">
        <f t="shared" si="423"/>
        <v>201911</v>
      </c>
    </row>
    <row r="947" spans="1:41" s="3" customFormat="1" x14ac:dyDescent="0.25">
      <c r="A947" s="6">
        <v>43786</v>
      </c>
      <c r="B947" s="1" t="s">
        <v>40</v>
      </c>
      <c r="C947" s="1" t="s">
        <v>30</v>
      </c>
      <c r="D947">
        <v>17</v>
      </c>
      <c r="E947" s="1">
        <v>10</v>
      </c>
      <c r="F947">
        <f t="shared" si="424"/>
        <v>1</v>
      </c>
      <c r="G947">
        <f t="shared" si="425"/>
        <v>0</v>
      </c>
      <c r="H947" s="4">
        <v>1.22</v>
      </c>
      <c r="I947" s="4">
        <v>4.5</v>
      </c>
      <c r="J947" s="4">
        <f t="shared" si="426"/>
        <v>0.81967213114754101</v>
      </c>
      <c r="K947" s="4">
        <f t="shared" si="427"/>
        <v>0.22222222222222221</v>
      </c>
      <c r="L947" s="17">
        <f t="shared" si="428"/>
        <v>0.78967213114754098</v>
      </c>
      <c r="M947" s="17">
        <f t="shared" si="429"/>
        <v>0.25222222222222224</v>
      </c>
      <c r="N947" s="34">
        <f t="shared" si="430"/>
        <v>1.2663483495951837</v>
      </c>
      <c r="O947" s="12">
        <f t="shared" si="431"/>
        <v>3.964757709251101</v>
      </c>
      <c r="P947" s="4">
        <f t="shared" si="432"/>
        <v>201911</v>
      </c>
      <c r="Q947" s="17">
        <f t="shared" si="433"/>
        <v>1.22</v>
      </c>
      <c r="R947" s="17">
        <f t="shared" si="434"/>
        <v>-4.8311688311688314</v>
      </c>
      <c r="S947" s="16">
        <f t="shared" si="435"/>
        <v>-3.6111688311688317</v>
      </c>
      <c r="T947" s="5">
        <f t="shared" si="436"/>
        <v>3.6885245901639343</v>
      </c>
      <c r="U947" s="21">
        <f t="shared" si="437"/>
        <v>0</v>
      </c>
      <c r="V947" s="5"/>
      <c r="W947" s="5">
        <f t="shared" si="438"/>
        <v>0.21999999999999997</v>
      </c>
      <c r="X947" s="4">
        <f t="shared" si="439"/>
        <v>-0.18032786885245899</v>
      </c>
      <c r="Y947" s="4">
        <f t="shared" si="440"/>
        <v>-0.40032786885245897</v>
      </c>
      <c r="Z947" s="21">
        <f t="shared" si="441"/>
        <v>2019</v>
      </c>
      <c r="AA947" s="4">
        <f t="shared" si="442"/>
        <v>-1</v>
      </c>
      <c r="AB947" s="4">
        <f t="shared" si="443"/>
        <v>-1</v>
      </c>
      <c r="AC947" s="4">
        <f t="shared" si="444"/>
        <v>0</v>
      </c>
      <c r="AD947" s="4"/>
      <c r="AE947" s="4">
        <f t="shared" si="445"/>
        <v>-0.40032786885245897</v>
      </c>
      <c r="AF947" s="22">
        <f t="shared" si="446"/>
        <v>-0.78</v>
      </c>
      <c r="AG947" s="22">
        <f t="shared" si="447"/>
        <v>-1.180327868852459</v>
      </c>
      <c r="AH947" s="3">
        <f t="shared" si="448"/>
        <v>0</v>
      </c>
      <c r="AI947" s="28" t="b">
        <f t="shared" si="449"/>
        <v>0</v>
      </c>
      <c r="AJ947" s="3">
        <f t="shared" si="450"/>
        <v>4.0209790209790097E-2</v>
      </c>
      <c r="AK947" s="3">
        <f t="shared" si="451"/>
        <v>4.0209790209790319E-2</v>
      </c>
      <c r="AL947" s="26">
        <f t="shared" si="452"/>
        <v>3.6885245901639343</v>
      </c>
      <c r="AM947" s="26">
        <f ca="1">IF(RAND()&lt;J947,H947*F947,I947*G947)-1</f>
        <v>0.21999999999999997</v>
      </c>
      <c r="AN947" s="26">
        <f ca="1">IF(RAND()&lt;(J947+(2*F947-1)*Sheet2!D$109),H947*F947,I947*G947)-1</f>
        <v>0.21999999999999997</v>
      </c>
      <c r="AO947" s="3">
        <f t="shared" si="423"/>
        <v>201911</v>
      </c>
    </row>
    <row r="948" spans="1:41" s="3" customFormat="1" x14ac:dyDescent="0.25">
      <c r="A948" s="6">
        <v>43786</v>
      </c>
      <c r="B948" s="1" t="s">
        <v>41</v>
      </c>
      <c r="C948" s="1" t="s">
        <v>38</v>
      </c>
      <c r="D948">
        <v>10</v>
      </c>
      <c r="E948" s="1">
        <v>17</v>
      </c>
      <c r="F948">
        <f t="shared" si="424"/>
        <v>0</v>
      </c>
      <c r="G948">
        <f t="shared" si="425"/>
        <v>1</v>
      </c>
      <c r="H948" s="4">
        <v>2.6</v>
      </c>
      <c r="I948" s="4">
        <v>1.55</v>
      </c>
      <c r="J948" s="4">
        <f t="shared" si="426"/>
        <v>0.38461538461538458</v>
      </c>
      <c r="K948" s="4">
        <f t="shared" si="427"/>
        <v>0.64516129032258063</v>
      </c>
      <c r="L948" s="17">
        <f t="shared" si="428"/>
        <v>0.41461538461538461</v>
      </c>
      <c r="M948" s="17">
        <f t="shared" si="429"/>
        <v>0.6151612903225806</v>
      </c>
      <c r="N948" s="34">
        <f t="shared" si="430"/>
        <v>2.4118738404452689</v>
      </c>
      <c r="O948" s="12">
        <f t="shared" si="431"/>
        <v>1.6255899318300997</v>
      </c>
      <c r="P948" s="4">
        <f t="shared" si="432"/>
        <v>201911</v>
      </c>
      <c r="Q948" s="17">
        <f t="shared" si="433"/>
        <v>1.6774193548387097</v>
      </c>
      <c r="R948" s="17">
        <f t="shared" si="434"/>
        <v>-2.4431818181818183</v>
      </c>
      <c r="S948" s="16">
        <f t="shared" si="435"/>
        <v>-0.7657624633431086</v>
      </c>
      <c r="T948" s="5">
        <f t="shared" si="436"/>
        <v>0.59615384615384615</v>
      </c>
      <c r="U948" s="21">
        <f t="shared" si="437"/>
        <v>0</v>
      </c>
      <c r="V948" s="5"/>
      <c r="W948" s="5">
        <f t="shared" si="438"/>
        <v>-1</v>
      </c>
      <c r="X948" s="4">
        <f t="shared" si="439"/>
        <v>-1</v>
      </c>
      <c r="Y948" s="4">
        <f t="shared" si="440"/>
        <v>0</v>
      </c>
      <c r="Z948" s="21">
        <f t="shared" si="441"/>
        <v>2019</v>
      </c>
      <c r="AA948" s="4">
        <f t="shared" si="442"/>
        <v>0.55000000000000004</v>
      </c>
      <c r="AB948" s="4">
        <f t="shared" si="443"/>
        <v>-0.35483870967741937</v>
      </c>
      <c r="AC948" s="4">
        <f t="shared" si="444"/>
        <v>-0.90483870967741942</v>
      </c>
      <c r="AD948" s="4"/>
      <c r="AE948" s="4">
        <f t="shared" si="445"/>
        <v>-2.2153846153846155</v>
      </c>
      <c r="AF948" s="22">
        <f t="shared" si="446"/>
        <v>-0.44999999999999996</v>
      </c>
      <c r="AG948" s="22">
        <f t="shared" si="447"/>
        <v>-1.3548387096774195</v>
      </c>
      <c r="AH948" s="3">
        <f t="shared" si="448"/>
        <v>0</v>
      </c>
      <c r="AI948" s="28" t="b">
        <f t="shared" si="449"/>
        <v>0</v>
      </c>
      <c r="AJ948" s="3">
        <f t="shared" si="450"/>
        <v>2.8915662650602414E-2</v>
      </c>
      <c r="AK948" s="3">
        <f t="shared" si="451"/>
        <v>2.8915662650602414E-2</v>
      </c>
      <c r="AL948" s="26">
        <f t="shared" si="452"/>
        <v>0.59615384615384615</v>
      </c>
      <c r="AM948" s="26">
        <f ca="1">IF(RAND()&lt;J948,H948*F948,I948*G948)-1</f>
        <v>0.55000000000000004</v>
      </c>
      <c r="AN948" s="26">
        <f ca="1">IF(RAND()&lt;(J948+(2*F948-1)*Sheet2!D$109),H948*F948,I948*G948)-1</f>
        <v>0.55000000000000004</v>
      </c>
      <c r="AO948" s="3">
        <f t="shared" si="423"/>
        <v>201911</v>
      </c>
    </row>
    <row r="949" spans="1:41" s="3" customFormat="1" x14ac:dyDescent="0.25">
      <c r="A949" s="6">
        <v>43786</v>
      </c>
      <c r="B949" s="1" t="s">
        <v>24</v>
      </c>
      <c r="C949" s="1" t="s">
        <v>49</v>
      </c>
      <c r="D949">
        <v>36</v>
      </c>
      <c r="E949" s="1">
        <v>26</v>
      </c>
      <c r="F949">
        <f t="shared" si="424"/>
        <v>1</v>
      </c>
      <c r="G949">
        <f t="shared" si="425"/>
        <v>0</v>
      </c>
      <c r="H949" s="4">
        <v>1.0900000000000001</v>
      </c>
      <c r="I949" s="4">
        <v>8</v>
      </c>
      <c r="J949" s="4">
        <f t="shared" si="426"/>
        <v>0.9174311926605504</v>
      </c>
      <c r="K949" s="4">
        <f t="shared" si="427"/>
        <v>0.125</v>
      </c>
      <c r="L949" s="17">
        <f t="shared" si="428"/>
        <v>0.88743119266055037</v>
      </c>
      <c r="M949" s="17">
        <f t="shared" si="429"/>
        <v>0.155</v>
      </c>
      <c r="N949" s="34">
        <f t="shared" si="430"/>
        <v>1.1268479272200973</v>
      </c>
      <c r="O949" s="12">
        <f t="shared" si="431"/>
        <v>6.4516129032258069</v>
      </c>
      <c r="P949" s="4">
        <f t="shared" si="432"/>
        <v>201911</v>
      </c>
      <c r="Q949" s="17">
        <f t="shared" si="433"/>
        <v>1.0900000000000001</v>
      </c>
      <c r="R949" s="17">
        <f t="shared" si="434"/>
        <v>-11.253968253968244</v>
      </c>
      <c r="S949" s="16">
        <f t="shared" si="435"/>
        <v>-10.163968253968244</v>
      </c>
      <c r="T949" s="5">
        <f t="shared" si="436"/>
        <v>7.3394495412844032</v>
      </c>
      <c r="U949" s="21">
        <f t="shared" si="437"/>
        <v>1</v>
      </c>
      <c r="V949" s="5"/>
      <c r="W949" s="5">
        <f t="shared" si="438"/>
        <v>9.000000000000008E-2</v>
      </c>
      <c r="X949" s="4">
        <f t="shared" si="439"/>
        <v>-8.2568807339449601E-2</v>
      </c>
      <c r="Y949" s="4">
        <f t="shared" si="440"/>
        <v>-0.17256880733944968</v>
      </c>
      <c r="Z949" s="21">
        <f t="shared" si="441"/>
        <v>2019</v>
      </c>
      <c r="AA949" s="4">
        <f t="shared" si="442"/>
        <v>-1</v>
      </c>
      <c r="AB949" s="4">
        <f t="shared" si="443"/>
        <v>-1</v>
      </c>
      <c r="AC949" s="4">
        <f t="shared" si="444"/>
        <v>0</v>
      </c>
      <c r="AD949" s="4"/>
      <c r="AE949" s="4">
        <f t="shared" si="445"/>
        <v>-0.17256880733944968</v>
      </c>
      <c r="AF949" s="22">
        <f t="shared" si="446"/>
        <v>-0.90999999999999992</v>
      </c>
      <c r="AG949" s="22">
        <f t="shared" si="447"/>
        <v>-1.0825688073394497</v>
      </c>
      <c r="AH949" s="3">
        <f t="shared" si="448"/>
        <v>0</v>
      </c>
      <c r="AI949" s="28" t="b">
        <f t="shared" si="449"/>
        <v>0</v>
      </c>
      <c r="AJ949" s="3">
        <f t="shared" si="450"/>
        <v>4.0704070407040605E-2</v>
      </c>
      <c r="AK949" s="3">
        <f t="shared" si="451"/>
        <v>4.0704070407040605E-2</v>
      </c>
      <c r="AL949" s="26">
        <f t="shared" si="452"/>
        <v>7.3394495412844032</v>
      </c>
      <c r="AM949" s="26">
        <f ca="1">IF(RAND()&lt;J949,H949*F949,I949*G949)-1</f>
        <v>9.000000000000008E-2</v>
      </c>
      <c r="AN949" s="26">
        <f ca="1">IF(RAND()&lt;(J949+(2*F949-1)*Sheet2!D$109),H949*F949,I949*G949)-1</f>
        <v>9.000000000000008E-2</v>
      </c>
      <c r="AO949" s="3">
        <f t="shared" si="423"/>
        <v>201911</v>
      </c>
    </row>
    <row r="950" spans="1:41" s="3" customFormat="1" x14ac:dyDescent="0.25">
      <c r="A950" s="6">
        <v>43786</v>
      </c>
      <c r="B950" s="1" t="s">
        <v>29</v>
      </c>
      <c r="C950" s="1" t="s">
        <v>33</v>
      </c>
      <c r="D950">
        <v>41</v>
      </c>
      <c r="E950" s="1">
        <v>7</v>
      </c>
      <c r="F950">
        <f t="shared" si="424"/>
        <v>1</v>
      </c>
      <c r="G950">
        <f t="shared" si="425"/>
        <v>0</v>
      </c>
      <c r="H950" s="4">
        <v>1.5</v>
      </c>
      <c r="I950" s="4">
        <v>2.7</v>
      </c>
      <c r="J950" s="4">
        <f t="shared" si="426"/>
        <v>0.66666666666666663</v>
      </c>
      <c r="K950" s="4">
        <f t="shared" si="427"/>
        <v>0.37037037037037035</v>
      </c>
      <c r="L950" s="17">
        <f t="shared" si="428"/>
        <v>0.6366666666666666</v>
      </c>
      <c r="M950" s="17">
        <f t="shared" si="429"/>
        <v>0.40037037037037038</v>
      </c>
      <c r="N950" s="34">
        <f t="shared" si="430"/>
        <v>1.5706806282722514</v>
      </c>
      <c r="O950" s="12">
        <f t="shared" si="431"/>
        <v>2.497687326549491</v>
      </c>
      <c r="P950" s="4">
        <f t="shared" si="432"/>
        <v>201911</v>
      </c>
      <c r="Q950" s="17">
        <f t="shared" si="433"/>
        <v>1.5</v>
      </c>
      <c r="R950" s="17">
        <f t="shared" si="434"/>
        <v>-2.5882352941176467</v>
      </c>
      <c r="S950" s="16">
        <f t="shared" si="435"/>
        <v>-1.0882352941176467</v>
      </c>
      <c r="T950" s="5">
        <f t="shared" si="436"/>
        <v>1.8</v>
      </c>
      <c r="U950" s="21">
        <f t="shared" si="437"/>
        <v>0</v>
      </c>
      <c r="V950" s="5"/>
      <c r="W950" s="5">
        <f t="shared" si="438"/>
        <v>0.5</v>
      </c>
      <c r="X950" s="4">
        <f t="shared" si="439"/>
        <v>-0.33333333333333337</v>
      </c>
      <c r="Y950" s="4">
        <f t="shared" si="440"/>
        <v>-0.83333333333333337</v>
      </c>
      <c r="Z950" s="21">
        <f t="shared" si="441"/>
        <v>2019</v>
      </c>
      <c r="AA950" s="4">
        <f t="shared" si="442"/>
        <v>-1</v>
      </c>
      <c r="AB950" s="4">
        <f t="shared" si="443"/>
        <v>-1</v>
      </c>
      <c r="AC950" s="4">
        <f t="shared" si="444"/>
        <v>0</v>
      </c>
      <c r="AD950" s="4"/>
      <c r="AE950" s="4">
        <f t="shared" si="445"/>
        <v>-0.83333333333333337</v>
      </c>
      <c r="AF950" s="22">
        <f t="shared" si="446"/>
        <v>-0.5</v>
      </c>
      <c r="AG950" s="22">
        <f t="shared" si="447"/>
        <v>-1.3333333333333335</v>
      </c>
      <c r="AH950" s="3">
        <f t="shared" si="448"/>
        <v>0</v>
      </c>
      <c r="AI950" s="28" t="b">
        <f t="shared" si="449"/>
        <v>0</v>
      </c>
      <c r="AJ950" s="3">
        <f t="shared" si="450"/>
        <v>3.5714285714285587E-2</v>
      </c>
      <c r="AK950" s="3">
        <f t="shared" si="451"/>
        <v>3.5714285714285587E-2</v>
      </c>
      <c r="AL950" s="26">
        <f t="shared" si="452"/>
        <v>1.8</v>
      </c>
      <c r="AM950" s="26">
        <f ca="1">IF(RAND()&lt;J950,H950*F950,I950*G950)-1</f>
        <v>0.5</v>
      </c>
      <c r="AN950" s="26">
        <f ca="1">IF(RAND()&lt;(J950+(2*F950-1)*Sheet2!D$109),H950*F950,I950*G950)-1</f>
        <v>0.5</v>
      </c>
      <c r="AO950" s="3">
        <f t="shared" si="423"/>
        <v>201911</v>
      </c>
    </row>
    <row r="951" spans="1:41" s="3" customFormat="1" x14ac:dyDescent="0.25">
      <c r="A951" s="6">
        <v>43786</v>
      </c>
      <c r="B951" s="1" t="s">
        <v>26</v>
      </c>
      <c r="C951" s="1" t="s">
        <v>27</v>
      </c>
      <c r="D951">
        <v>3</v>
      </c>
      <c r="E951" s="1">
        <v>29</v>
      </c>
      <c r="F951">
        <f t="shared" si="424"/>
        <v>0</v>
      </c>
      <c r="G951">
        <f t="shared" si="425"/>
        <v>1</v>
      </c>
      <c r="H951" s="4">
        <v>1.38</v>
      </c>
      <c r="I951" s="4">
        <v>3.15</v>
      </c>
      <c r="J951" s="4">
        <f t="shared" si="426"/>
        <v>0.7246376811594204</v>
      </c>
      <c r="K951" s="4">
        <f t="shared" si="427"/>
        <v>0.31746031746031744</v>
      </c>
      <c r="L951" s="17">
        <f t="shared" si="428"/>
        <v>0.75463768115942043</v>
      </c>
      <c r="M951" s="17">
        <f t="shared" si="429"/>
        <v>0.28746031746031742</v>
      </c>
      <c r="N951" s="34">
        <f t="shared" si="430"/>
        <v>1.3251392356443248</v>
      </c>
      <c r="O951" s="12">
        <f t="shared" si="431"/>
        <v>3.4787410270568753</v>
      </c>
      <c r="P951" s="4">
        <f t="shared" si="432"/>
        <v>201911</v>
      </c>
      <c r="Q951" s="17">
        <f t="shared" si="433"/>
        <v>0.43809523809523809</v>
      </c>
      <c r="R951" s="17">
        <f t="shared" si="434"/>
        <v>-3.0966952264381891</v>
      </c>
      <c r="S951" s="16">
        <f t="shared" si="435"/>
        <v>-2.6585999883429512</v>
      </c>
      <c r="T951" s="5">
        <f t="shared" si="436"/>
        <v>2.2826086956521738</v>
      </c>
      <c r="U951" s="21">
        <f t="shared" si="437"/>
        <v>0</v>
      </c>
      <c r="V951" s="5"/>
      <c r="W951" s="5">
        <f t="shared" si="438"/>
        <v>-1</v>
      </c>
      <c r="X951" s="4">
        <f t="shared" si="439"/>
        <v>-1</v>
      </c>
      <c r="Y951" s="4">
        <f t="shared" si="440"/>
        <v>0</v>
      </c>
      <c r="Z951" s="21">
        <f t="shared" si="441"/>
        <v>2019</v>
      </c>
      <c r="AA951" s="4">
        <f t="shared" si="442"/>
        <v>2.15</v>
      </c>
      <c r="AB951" s="4">
        <f t="shared" si="443"/>
        <v>-0.68253968253968256</v>
      </c>
      <c r="AC951" s="4">
        <f t="shared" si="444"/>
        <v>-2.8325396825396822</v>
      </c>
      <c r="AD951" s="4"/>
      <c r="AE951" s="4">
        <f t="shared" si="445"/>
        <v>-0.65536231884057949</v>
      </c>
      <c r="AF951" s="22">
        <f t="shared" si="446"/>
        <v>1.1499999999999999</v>
      </c>
      <c r="AG951" s="22">
        <f t="shared" si="447"/>
        <v>-1.6825396825396826</v>
      </c>
      <c r="AH951" s="3">
        <f t="shared" si="448"/>
        <v>0</v>
      </c>
      <c r="AI951" s="28" t="b">
        <f t="shared" si="449"/>
        <v>0</v>
      </c>
      <c r="AJ951" s="3">
        <f t="shared" si="450"/>
        <v>4.039735099337749E-2</v>
      </c>
      <c r="AK951" s="3">
        <f t="shared" si="451"/>
        <v>4.039735099337749E-2</v>
      </c>
      <c r="AL951" s="26">
        <f t="shared" si="452"/>
        <v>2.2826086956521738</v>
      </c>
      <c r="AM951" s="26">
        <f ca="1">IF(RAND()&lt;J951,H951*F951,I951*G951)-1</f>
        <v>-1</v>
      </c>
      <c r="AN951" s="26">
        <f ca="1">IF(RAND()&lt;(J951+(2*F951-1)*Sheet2!D$109),H951*F951,I951*G951)-1</f>
        <v>-1</v>
      </c>
      <c r="AO951" s="3">
        <f t="shared" si="423"/>
        <v>201911</v>
      </c>
    </row>
    <row r="952" spans="1:41" s="3" customFormat="1" x14ac:dyDescent="0.25">
      <c r="A952" s="6">
        <v>43786</v>
      </c>
      <c r="B952" s="1" t="s">
        <v>19</v>
      </c>
      <c r="C952" s="1" t="s">
        <v>23</v>
      </c>
      <c r="D952">
        <v>27</v>
      </c>
      <c r="E952" s="1">
        <v>35</v>
      </c>
      <c r="F952">
        <f t="shared" si="424"/>
        <v>0</v>
      </c>
      <c r="G952">
        <f t="shared" si="425"/>
        <v>1</v>
      </c>
      <c r="H952" s="4">
        <v>3.45</v>
      </c>
      <c r="I952" s="4">
        <v>1.32</v>
      </c>
      <c r="J952" s="4">
        <f t="shared" si="426"/>
        <v>0.28985507246376813</v>
      </c>
      <c r="K952" s="4">
        <f t="shared" si="427"/>
        <v>0.75757575757575757</v>
      </c>
      <c r="L952" s="17">
        <f t="shared" si="428"/>
        <v>0.3198550724637681</v>
      </c>
      <c r="M952" s="17">
        <f t="shared" si="429"/>
        <v>0.72757575757575754</v>
      </c>
      <c r="N952" s="34">
        <f t="shared" si="430"/>
        <v>3.1264159492523791</v>
      </c>
      <c r="O952" s="12">
        <f t="shared" si="431"/>
        <v>1.3744273219491878</v>
      </c>
      <c r="P952" s="4">
        <f t="shared" si="432"/>
        <v>201911</v>
      </c>
      <c r="Q952" s="17">
        <f t="shared" si="433"/>
        <v>2.6136363636363638</v>
      </c>
      <c r="R952" s="17">
        <f t="shared" si="434"/>
        <v>-3.533163265306122</v>
      </c>
      <c r="S952" s="16">
        <f t="shared" si="435"/>
        <v>-0.91952690166975826</v>
      </c>
      <c r="T952" s="5">
        <f t="shared" si="436"/>
        <v>0.38260869565217392</v>
      </c>
      <c r="U952" s="21">
        <f t="shared" si="437"/>
        <v>0</v>
      </c>
      <c r="V952" s="5"/>
      <c r="W952" s="5">
        <f t="shared" si="438"/>
        <v>-1</v>
      </c>
      <c r="X952" s="4">
        <f t="shared" si="439"/>
        <v>-1</v>
      </c>
      <c r="Y952" s="4">
        <f t="shared" si="440"/>
        <v>0</v>
      </c>
      <c r="Z952" s="21">
        <f t="shared" si="441"/>
        <v>2019</v>
      </c>
      <c r="AA952" s="4">
        <f t="shared" si="442"/>
        <v>0.32000000000000006</v>
      </c>
      <c r="AB952" s="4">
        <f t="shared" si="443"/>
        <v>-0.24242424242424243</v>
      </c>
      <c r="AC952" s="4">
        <f t="shared" si="444"/>
        <v>-0.56242424242424249</v>
      </c>
      <c r="AD952" s="4"/>
      <c r="AE952" s="4">
        <f t="shared" si="445"/>
        <v>-3.1601449275362317</v>
      </c>
      <c r="AF952" s="22">
        <f t="shared" si="446"/>
        <v>-0.67999999999999994</v>
      </c>
      <c r="AG952" s="22">
        <f t="shared" si="447"/>
        <v>-1.2424242424242424</v>
      </c>
      <c r="AH952" s="3">
        <f t="shared" si="448"/>
        <v>0</v>
      </c>
      <c r="AI952" s="28" t="b">
        <f t="shared" si="449"/>
        <v>0</v>
      </c>
      <c r="AJ952" s="3">
        <f t="shared" si="450"/>
        <v>4.5283018867924518E-2</v>
      </c>
      <c r="AK952" s="3">
        <f t="shared" si="451"/>
        <v>4.5283018867924518E-2</v>
      </c>
      <c r="AL952" s="26">
        <f t="shared" si="452"/>
        <v>0.38260869565217392</v>
      </c>
      <c r="AM952" s="26">
        <f ca="1">IF(RAND()&lt;J952,H952*F952,I952*G952)-1</f>
        <v>-1</v>
      </c>
      <c r="AN952" s="26">
        <f ca="1">IF(RAND()&lt;(J952+(2*F952-1)*Sheet2!D$109),H952*F952,I952*G952)-1</f>
        <v>0.32000000000000006</v>
      </c>
      <c r="AO952" s="3">
        <f t="shared" si="423"/>
        <v>201911</v>
      </c>
    </row>
    <row r="953" spans="1:41" s="3" customFormat="1" x14ac:dyDescent="0.25">
      <c r="A953" s="6">
        <v>43786</v>
      </c>
      <c r="B953" s="1" t="s">
        <v>22</v>
      </c>
      <c r="C953" s="1" t="s">
        <v>42</v>
      </c>
      <c r="D953">
        <v>33</v>
      </c>
      <c r="E953" s="1">
        <v>13</v>
      </c>
      <c r="F953">
        <f t="shared" si="424"/>
        <v>1</v>
      </c>
      <c r="G953">
        <f t="shared" si="425"/>
        <v>0</v>
      </c>
      <c r="H953" s="4">
        <v>1.62</v>
      </c>
      <c r="I953" s="4">
        <v>2.4</v>
      </c>
      <c r="J953" s="4">
        <f t="shared" si="426"/>
        <v>0.61728395061728392</v>
      </c>
      <c r="K953" s="4">
        <f t="shared" si="427"/>
        <v>0.41666666666666669</v>
      </c>
      <c r="L953" s="17">
        <f t="shared" si="428"/>
        <v>0.58728395061728389</v>
      </c>
      <c r="M953" s="17">
        <f t="shared" si="429"/>
        <v>0.44666666666666666</v>
      </c>
      <c r="N953" s="34">
        <f t="shared" si="430"/>
        <v>1.7027538364515453</v>
      </c>
      <c r="O953" s="12">
        <f t="shared" si="431"/>
        <v>2.238805970149254</v>
      </c>
      <c r="P953" s="4">
        <f t="shared" si="432"/>
        <v>201911</v>
      </c>
      <c r="Q953" s="17">
        <f t="shared" si="433"/>
        <v>1.62</v>
      </c>
      <c r="R953" s="17">
        <f t="shared" si="434"/>
        <v>-2.3271889400921655</v>
      </c>
      <c r="S953" s="16">
        <f t="shared" si="435"/>
        <v>-0.70718894009216537</v>
      </c>
      <c r="T953" s="5">
        <f t="shared" si="436"/>
        <v>1.4814814814814814</v>
      </c>
      <c r="U953" s="21">
        <f t="shared" si="437"/>
        <v>0</v>
      </c>
      <c r="V953" s="5"/>
      <c r="W953" s="5">
        <f t="shared" si="438"/>
        <v>0.62000000000000011</v>
      </c>
      <c r="X953" s="4">
        <f t="shared" si="439"/>
        <v>-0.38271604938271608</v>
      </c>
      <c r="Y953" s="4">
        <f t="shared" si="440"/>
        <v>-1.0027160493827161</v>
      </c>
      <c r="Z953" s="21">
        <f t="shared" si="441"/>
        <v>2019</v>
      </c>
      <c r="AA953" s="4">
        <f t="shared" si="442"/>
        <v>-1</v>
      </c>
      <c r="AB953" s="4">
        <f t="shared" si="443"/>
        <v>-1</v>
      </c>
      <c r="AC953" s="4">
        <f t="shared" si="444"/>
        <v>0</v>
      </c>
      <c r="AD953" s="4"/>
      <c r="AE953" s="4">
        <f t="shared" si="445"/>
        <v>-1.0027160493827161</v>
      </c>
      <c r="AF953" s="22">
        <f t="shared" si="446"/>
        <v>-0.37999999999999989</v>
      </c>
      <c r="AG953" s="22">
        <f t="shared" si="447"/>
        <v>-1.382716049382716</v>
      </c>
      <c r="AH953" s="3">
        <f t="shared" si="448"/>
        <v>0</v>
      </c>
      <c r="AI953" s="28" t="b">
        <f t="shared" si="449"/>
        <v>0</v>
      </c>
      <c r="AJ953" s="3">
        <f t="shared" si="450"/>
        <v>3.2835820895522283E-2</v>
      </c>
      <c r="AK953" s="3">
        <f t="shared" si="451"/>
        <v>3.2835820895522283E-2</v>
      </c>
      <c r="AL953" s="26">
        <f t="shared" si="452"/>
        <v>1.4814814814814814</v>
      </c>
      <c r="AM953" s="26">
        <f ca="1">IF(RAND()&lt;J953,H953*F953,I953*G953)-1</f>
        <v>0.62000000000000011</v>
      </c>
      <c r="AN953" s="26">
        <f ca="1">IF(RAND()&lt;(J953+(2*F953-1)*Sheet2!D$109),H953*F953,I953*G953)-1</f>
        <v>0.62000000000000011</v>
      </c>
      <c r="AO953" s="3">
        <f t="shared" si="423"/>
        <v>201911</v>
      </c>
    </row>
    <row r="954" spans="1:41" s="3" customFormat="1" x14ac:dyDescent="0.25">
      <c r="A954" s="6">
        <v>43786</v>
      </c>
      <c r="B954" s="1" t="s">
        <v>37</v>
      </c>
      <c r="C954" s="1" t="s">
        <v>32</v>
      </c>
      <c r="D954">
        <v>20</v>
      </c>
      <c r="E954" s="1">
        <v>37</v>
      </c>
      <c r="F954">
        <f t="shared" si="424"/>
        <v>0</v>
      </c>
      <c r="G954">
        <f t="shared" si="425"/>
        <v>1</v>
      </c>
      <c r="H954" s="4">
        <v>3.25</v>
      </c>
      <c r="I954" s="4">
        <v>1.36</v>
      </c>
      <c r="J954" s="4">
        <f t="shared" si="426"/>
        <v>0.30769230769230771</v>
      </c>
      <c r="K954" s="4">
        <f t="shared" si="427"/>
        <v>0.73529411764705876</v>
      </c>
      <c r="L954" s="17">
        <f t="shared" si="428"/>
        <v>0.33769230769230774</v>
      </c>
      <c r="M954" s="17">
        <f t="shared" si="429"/>
        <v>0.70529411764705874</v>
      </c>
      <c r="N954" s="34">
        <f t="shared" si="430"/>
        <v>2.9612756264236899</v>
      </c>
      <c r="O954" s="12">
        <f t="shared" si="431"/>
        <v>1.4178482068390328</v>
      </c>
      <c r="P954" s="4">
        <f t="shared" si="432"/>
        <v>201911</v>
      </c>
      <c r="Q954" s="17">
        <f t="shared" si="433"/>
        <v>2.3897058823529411</v>
      </c>
      <c r="R954" s="17">
        <f t="shared" si="434"/>
        <v>-3.2222222222222214</v>
      </c>
      <c r="S954" s="16">
        <f t="shared" si="435"/>
        <v>-0.83251633986928031</v>
      </c>
      <c r="T954" s="5">
        <f t="shared" si="436"/>
        <v>0.4184615384615385</v>
      </c>
      <c r="U954" s="21">
        <f t="shared" si="437"/>
        <v>0</v>
      </c>
      <c r="V954" s="5"/>
      <c r="W954" s="5">
        <f t="shared" si="438"/>
        <v>-1</v>
      </c>
      <c r="X954" s="4">
        <f t="shared" si="439"/>
        <v>-1</v>
      </c>
      <c r="Y954" s="4">
        <f t="shared" si="440"/>
        <v>0</v>
      </c>
      <c r="Z954" s="21">
        <f t="shared" si="441"/>
        <v>2019</v>
      </c>
      <c r="AA954" s="4">
        <f t="shared" si="442"/>
        <v>0.3600000000000001</v>
      </c>
      <c r="AB954" s="4">
        <f t="shared" si="443"/>
        <v>-0.26470588235294124</v>
      </c>
      <c r="AC954" s="4">
        <f t="shared" si="444"/>
        <v>-0.62470588235294133</v>
      </c>
      <c r="AD954" s="4"/>
      <c r="AE954" s="4">
        <f t="shared" si="445"/>
        <v>-2.9423076923076925</v>
      </c>
      <c r="AF954" s="22">
        <f t="shared" si="446"/>
        <v>-0.6399999999999999</v>
      </c>
      <c r="AG954" s="22">
        <f t="shared" si="447"/>
        <v>-1.2647058823529411</v>
      </c>
      <c r="AH954" s="3">
        <f t="shared" si="448"/>
        <v>0</v>
      </c>
      <c r="AI954" s="28" t="b">
        <f t="shared" si="449"/>
        <v>0</v>
      </c>
      <c r="AJ954" s="3">
        <f t="shared" si="450"/>
        <v>4.1214750542299394E-2</v>
      </c>
      <c r="AK954" s="3">
        <f t="shared" si="451"/>
        <v>4.1214750542299283E-2</v>
      </c>
      <c r="AL954" s="26">
        <f t="shared" si="452"/>
        <v>0.4184615384615385</v>
      </c>
      <c r="AM954" s="26">
        <f ca="1">IF(RAND()&lt;J954,H954*F954,I954*G954)-1</f>
        <v>0.3600000000000001</v>
      </c>
      <c r="AN954" s="26">
        <f ca="1">IF(RAND()&lt;(J954+(2*F954-1)*Sheet2!D$109),H954*F954,I954*G954)-1</f>
        <v>0.3600000000000001</v>
      </c>
      <c r="AO954" s="3">
        <f t="shared" si="423"/>
        <v>201911</v>
      </c>
    </row>
    <row r="955" spans="1:41" s="3" customFormat="1" x14ac:dyDescent="0.25">
      <c r="A955" s="6">
        <v>43786</v>
      </c>
      <c r="B955" s="1" t="s">
        <v>46</v>
      </c>
      <c r="C955" s="1" t="s">
        <v>21</v>
      </c>
      <c r="D955">
        <v>27</v>
      </c>
      <c r="E955" s="1">
        <v>23</v>
      </c>
      <c r="F955">
        <f t="shared" si="424"/>
        <v>1</v>
      </c>
      <c r="G955">
        <f t="shared" si="425"/>
        <v>0</v>
      </c>
      <c r="H955" s="4">
        <v>1.18</v>
      </c>
      <c r="I955" s="4">
        <v>5.25</v>
      </c>
      <c r="J955" s="4">
        <f t="shared" si="426"/>
        <v>0.84745762711864414</v>
      </c>
      <c r="K955" s="4">
        <f t="shared" si="427"/>
        <v>0.19047619047619047</v>
      </c>
      <c r="L955" s="17">
        <f t="shared" si="428"/>
        <v>0.81745762711864411</v>
      </c>
      <c r="M955" s="17">
        <f t="shared" si="429"/>
        <v>0.22047619047619046</v>
      </c>
      <c r="N955" s="34">
        <f t="shared" si="430"/>
        <v>1.2233049968899026</v>
      </c>
      <c r="O955" s="12">
        <f t="shared" si="431"/>
        <v>4.5356371490280782</v>
      </c>
      <c r="P955" s="4">
        <f t="shared" si="432"/>
        <v>201911</v>
      </c>
      <c r="Q955" s="17">
        <f t="shared" si="433"/>
        <v>1.18</v>
      </c>
      <c r="R955" s="17">
        <f t="shared" si="434"/>
        <v>-5.790849673202616</v>
      </c>
      <c r="S955" s="16">
        <f t="shared" si="435"/>
        <v>-4.6108496732026163</v>
      </c>
      <c r="T955" s="5">
        <f t="shared" si="436"/>
        <v>4.4491525423728815</v>
      </c>
      <c r="U955" s="21">
        <f t="shared" si="437"/>
        <v>0</v>
      </c>
      <c r="V955" s="5"/>
      <c r="W955" s="5">
        <f t="shared" si="438"/>
        <v>0.17999999999999994</v>
      </c>
      <c r="X955" s="4">
        <f t="shared" si="439"/>
        <v>-0.15254237288135586</v>
      </c>
      <c r="Y955" s="4">
        <f t="shared" si="440"/>
        <v>-0.3325423728813558</v>
      </c>
      <c r="Z955" s="21">
        <f t="shared" si="441"/>
        <v>2019</v>
      </c>
      <c r="AA955" s="4">
        <f t="shared" si="442"/>
        <v>-1</v>
      </c>
      <c r="AB955" s="4">
        <f t="shared" si="443"/>
        <v>-1</v>
      </c>
      <c r="AC955" s="4">
        <f t="shared" si="444"/>
        <v>0</v>
      </c>
      <c r="AD955" s="4"/>
      <c r="AE955" s="4">
        <f t="shared" si="445"/>
        <v>-0.3325423728813558</v>
      </c>
      <c r="AF955" s="22">
        <f t="shared" si="446"/>
        <v>-0.82000000000000006</v>
      </c>
      <c r="AG955" s="22">
        <f t="shared" si="447"/>
        <v>-1.152542372881356</v>
      </c>
      <c r="AH955" s="3">
        <f t="shared" si="448"/>
        <v>0</v>
      </c>
      <c r="AI955" s="28" t="b">
        <f t="shared" si="449"/>
        <v>0</v>
      </c>
      <c r="AJ955" s="3">
        <f t="shared" si="450"/>
        <v>3.6547433903577065E-2</v>
      </c>
      <c r="AK955" s="3">
        <f t="shared" si="451"/>
        <v>3.6547433903577065E-2</v>
      </c>
      <c r="AL955" s="26">
        <f t="shared" si="452"/>
        <v>4.4491525423728815</v>
      </c>
      <c r="AM955" s="26">
        <f ca="1">IF(RAND()&lt;J955,H955*F955,I955*G955)-1</f>
        <v>0.17999999999999994</v>
      </c>
      <c r="AN955" s="26">
        <f ca="1">IF(RAND()&lt;(J955+(2*F955-1)*Sheet2!D$109),H955*F955,I955*G955)-1</f>
        <v>0.17999999999999994</v>
      </c>
      <c r="AO955" s="3">
        <f t="shared" si="423"/>
        <v>201911</v>
      </c>
    </row>
    <row r="956" spans="1:41" s="3" customFormat="1" x14ac:dyDescent="0.25">
      <c r="A956" s="6">
        <v>43786</v>
      </c>
      <c r="B956" s="1" t="s">
        <v>25</v>
      </c>
      <c r="C956" s="1" t="s">
        <v>28</v>
      </c>
      <c r="D956">
        <v>17</v>
      </c>
      <c r="E956" s="1">
        <v>34</v>
      </c>
      <c r="F956">
        <f t="shared" si="424"/>
        <v>0</v>
      </c>
      <c r="G956">
        <f t="shared" si="425"/>
        <v>1</v>
      </c>
      <c r="H956" s="4">
        <v>2.9</v>
      </c>
      <c r="I956" s="4">
        <v>1.43</v>
      </c>
      <c r="J956" s="4">
        <f t="shared" si="426"/>
        <v>0.34482758620689657</v>
      </c>
      <c r="K956" s="4">
        <f t="shared" si="427"/>
        <v>0.69930069930069938</v>
      </c>
      <c r="L956" s="17">
        <f t="shared" si="428"/>
        <v>0.3748275862068966</v>
      </c>
      <c r="M956" s="17">
        <f t="shared" si="429"/>
        <v>0.66930069930069935</v>
      </c>
      <c r="N956" s="34">
        <f t="shared" si="430"/>
        <v>2.6678932842686289</v>
      </c>
      <c r="O956" s="12">
        <f t="shared" si="431"/>
        <v>1.494096750600773</v>
      </c>
      <c r="P956" s="4">
        <f t="shared" si="432"/>
        <v>201911</v>
      </c>
      <c r="Q956" s="17">
        <f t="shared" si="433"/>
        <v>2.0279720279720279</v>
      </c>
      <c r="R956" s="17">
        <f t="shared" si="434"/>
        <v>-2.8518971848225214</v>
      </c>
      <c r="S956" s="16">
        <f t="shared" si="435"/>
        <v>-0.8239251568504935</v>
      </c>
      <c r="T956" s="5">
        <f t="shared" si="436"/>
        <v>0.49310344827586206</v>
      </c>
      <c r="U956" s="21">
        <f t="shared" si="437"/>
        <v>0</v>
      </c>
      <c r="V956" s="5"/>
      <c r="W956" s="5">
        <f t="shared" si="438"/>
        <v>-1</v>
      </c>
      <c r="X956" s="4">
        <f t="shared" si="439"/>
        <v>-1</v>
      </c>
      <c r="Y956" s="4">
        <f t="shared" si="440"/>
        <v>0</v>
      </c>
      <c r="Z956" s="21">
        <f t="shared" si="441"/>
        <v>2019</v>
      </c>
      <c r="AA956" s="4">
        <f t="shared" si="442"/>
        <v>0.42999999999999994</v>
      </c>
      <c r="AB956" s="4">
        <f t="shared" si="443"/>
        <v>-0.30069930069930062</v>
      </c>
      <c r="AC956" s="4">
        <f t="shared" si="444"/>
        <v>-0.73069930069930056</v>
      </c>
      <c r="AD956" s="4"/>
      <c r="AE956" s="4">
        <f t="shared" si="445"/>
        <v>-2.5551724137931036</v>
      </c>
      <c r="AF956" s="22">
        <f t="shared" si="446"/>
        <v>-0.57000000000000006</v>
      </c>
      <c r="AG956" s="22">
        <f t="shared" si="447"/>
        <v>-1.3006993006993006</v>
      </c>
      <c r="AH956" s="3">
        <f t="shared" si="448"/>
        <v>0</v>
      </c>
      <c r="AI956" s="28" t="b">
        <f t="shared" si="449"/>
        <v>0</v>
      </c>
      <c r="AJ956" s="3">
        <f t="shared" si="450"/>
        <v>4.2263279445727608E-2</v>
      </c>
      <c r="AK956" s="3">
        <f t="shared" si="451"/>
        <v>4.2263279445727608E-2</v>
      </c>
      <c r="AL956" s="26">
        <f t="shared" si="452"/>
        <v>0.49310344827586206</v>
      </c>
      <c r="AM956" s="26">
        <f ca="1">IF(RAND()&lt;J956,H956*F956,I956*G956)-1</f>
        <v>-1</v>
      </c>
      <c r="AN956" s="26">
        <f ca="1">IF(RAND()&lt;(J956+(2*F956-1)*Sheet2!D$109),H956*F956,I956*G956)-1</f>
        <v>-1</v>
      </c>
      <c r="AO956" s="3">
        <f t="shared" si="423"/>
        <v>201911</v>
      </c>
    </row>
    <row r="957" spans="1:41" s="3" customFormat="1" x14ac:dyDescent="0.25">
      <c r="A957" s="6">
        <v>43786</v>
      </c>
      <c r="B957" s="1" t="s">
        <v>34</v>
      </c>
      <c r="C957" s="1" t="s">
        <v>39</v>
      </c>
      <c r="D957">
        <v>17</v>
      </c>
      <c r="E957" s="1">
        <v>34</v>
      </c>
      <c r="F957">
        <f t="shared" si="424"/>
        <v>0</v>
      </c>
      <c r="G957">
        <f t="shared" si="425"/>
        <v>1</v>
      </c>
      <c r="H957" s="4">
        <v>1.86</v>
      </c>
      <c r="I957" s="4">
        <v>1.95</v>
      </c>
      <c r="J957" s="4">
        <f t="shared" si="426"/>
        <v>0.5376344086021505</v>
      </c>
      <c r="K957" s="4">
        <f t="shared" si="427"/>
        <v>0.51282051282051289</v>
      </c>
      <c r="L957" s="17">
        <f t="shared" si="428"/>
        <v>0.56763440860215053</v>
      </c>
      <c r="M957" s="17">
        <f t="shared" si="429"/>
        <v>0.48282051282051286</v>
      </c>
      <c r="N957" s="34">
        <f t="shared" si="430"/>
        <v>1.7616972911536275</v>
      </c>
      <c r="O957" s="12">
        <f t="shared" si="431"/>
        <v>2.0711630377057886</v>
      </c>
      <c r="P957" s="4">
        <f t="shared" si="432"/>
        <v>201911</v>
      </c>
      <c r="Q957" s="17">
        <f t="shared" si="433"/>
        <v>0.9538461538461539</v>
      </c>
      <c r="R957" s="17">
        <f t="shared" si="434"/>
        <v>-2.215422276621787</v>
      </c>
      <c r="S957" s="16">
        <f t="shared" si="435"/>
        <v>-1.261576122775633</v>
      </c>
      <c r="T957" s="5">
        <f t="shared" si="436"/>
        <v>1.0483870967741935</v>
      </c>
      <c r="U957" s="21">
        <f t="shared" si="437"/>
        <v>0</v>
      </c>
      <c r="V957" s="5"/>
      <c r="W957" s="5">
        <f t="shared" si="438"/>
        <v>-1</v>
      </c>
      <c r="X957" s="4">
        <f t="shared" si="439"/>
        <v>-1</v>
      </c>
      <c r="Y957" s="4">
        <f t="shared" si="440"/>
        <v>0</v>
      </c>
      <c r="Z957" s="21">
        <f t="shared" si="441"/>
        <v>2019</v>
      </c>
      <c r="AA957" s="4">
        <f t="shared" si="442"/>
        <v>0.95</v>
      </c>
      <c r="AB957" s="4">
        <f t="shared" si="443"/>
        <v>-0.48717948717948711</v>
      </c>
      <c r="AC957" s="4">
        <f t="shared" si="444"/>
        <v>-1.437179487179487</v>
      </c>
      <c r="AD957" s="4"/>
      <c r="AE957" s="4">
        <f t="shared" si="445"/>
        <v>-1.3223655913978496</v>
      </c>
      <c r="AF957" s="22">
        <f t="shared" si="446"/>
        <v>-5.0000000000000044E-2</v>
      </c>
      <c r="AG957" s="22">
        <f t="shared" si="447"/>
        <v>-1.4871794871794872</v>
      </c>
      <c r="AH957" s="3">
        <f t="shared" si="448"/>
        <v>0</v>
      </c>
      <c r="AI957" s="28" t="b">
        <f t="shared" si="449"/>
        <v>0</v>
      </c>
      <c r="AJ957" s="3">
        <f t="shared" si="450"/>
        <v>4.8031496062992063E-2</v>
      </c>
      <c r="AK957" s="3">
        <f t="shared" si="451"/>
        <v>4.8031496062992285E-2</v>
      </c>
      <c r="AL957" s="26">
        <f t="shared" si="452"/>
        <v>1.0483870967741935</v>
      </c>
      <c r="AM957" s="26">
        <f ca="1">IF(RAND()&lt;J957,H957*F957,I957*G957)-1</f>
        <v>-1</v>
      </c>
      <c r="AN957" s="26">
        <f ca="1">IF(RAND()&lt;(J957+(2*F957-1)*Sheet2!D$109),H957*F957,I957*G957)-1</f>
        <v>0.95</v>
      </c>
      <c r="AO957" s="3">
        <f t="shared" si="423"/>
        <v>201911</v>
      </c>
    </row>
    <row r="958" spans="1:41" s="3" customFormat="1" x14ac:dyDescent="0.25">
      <c r="A958" s="6">
        <v>43783</v>
      </c>
      <c r="B958" s="1" t="s">
        <v>44</v>
      </c>
      <c r="C958" s="1" t="s">
        <v>43</v>
      </c>
      <c r="D958">
        <v>21</v>
      </c>
      <c r="E958" s="1">
        <v>7</v>
      </c>
      <c r="F958">
        <f t="shared" si="424"/>
        <v>1</v>
      </c>
      <c r="G958">
        <f t="shared" si="425"/>
        <v>0</v>
      </c>
      <c r="H958" s="4">
        <v>1.64</v>
      </c>
      <c r="I958" s="4">
        <v>2.35</v>
      </c>
      <c r="J958" s="4">
        <f t="shared" si="426"/>
        <v>0.6097560975609756</v>
      </c>
      <c r="K958" s="4">
        <f t="shared" si="427"/>
        <v>0.42553191489361702</v>
      </c>
      <c r="L958" s="17">
        <f t="shared" si="428"/>
        <v>0.57975609756097557</v>
      </c>
      <c r="M958" s="17">
        <f t="shared" si="429"/>
        <v>0.455531914893617</v>
      </c>
      <c r="N958" s="34">
        <f t="shared" si="430"/>
        <v>1.7248632730332354</v>
      </c>
      <c r="O958" s="12">
        <f t="shared" si="431"/>
        <v>2.1952358710882764</v>
      </c>
      <c r="P958" s="4">
        <f t="shared" si="432"/>
        <v>201911</v>
      </c>
      <c r="Q958" s="17">
        <f t="shared" si="433"/>
        <v>1.64</v>
      </c>
      <c r="R958" s="17">
        <f t="shared" si="434"/>
        <v>-2.3032407407407409</v>
      </c>
      <c r="S958" s="16">
        <f t="shared" si="435"/>
        <v>-0.66324074074074102</v>
      </c>
      <c r="T958" s="5">
        <f t="shared" si="436"/>
        <v>1.4329268292682928</v>
      </c>
      <c r="U958" s="21">
        <f t="shared" si="437"/>
        <v>0</v>
      </c>
      <c r="V958" s="5"/>
      <c r="W958" s="5">
        <f t="shared" si="438"/>
        <v>0.6399999999999999</v>
      </c>
      <c r="X958" s="4">
        <f t="shared" si="439"/>
        <v>-0.3902439024390244</v>
      </c>
      <c r="Y958" s="4">
        <f t="shared" si="440"/>
        <v>-1.0302439024390244</v>
      </c>
      <c r="Z958" s="21">
        <f t="shared" si="441"/>
        <v>2019</v>
      </c>
      <c r="AA958" s="4">
        <f t="shared" si="442"/>
        <v>-1</v>
      </c>
      <c r="AB958" s="4">
        <f t="shared" si="443"/>
        <v>-1</v>
      </c>
      <c r="AC958" s="4">
        <f t="shared" si="444"/>
        <v>0</v>
      </c>
      <c r="AD958" s="4"/>
      <c r="AE958" s="4">
        <f t="shared" si="445"/>
        <v>-1.0302439024390244</v>
      </c>
      <c r="AF958" s="22">
        <f t="shared" si="446"/>
        <v>-0.3600000000000001</v>
      </c>
      <c r="AG958" s="22">
        <f t="shared" si="447"/>
        <v>-1.3902439024390243</v>
      </c>
      <c r="AH958" s="3">
        <f t="shared" si="448"/>
        <v>0</v>
      </c>
      <c r="AI958" s="28" t="b">
        <f t="shared" si="449"/>
        <v>0</v>
      </c>
      <c r="AJ958" s="3">
        <f t="shared" si="450"/>
        <v>3.4085213032581496E-2</v>
      </c>
      <c r="AK958" s="3">
        <f t="shared" si="451"/>
        <v>3.4085213032581274E-2</v>
      </c>
      <c r="AL958" s="26">
        <f t="shared" si="452"/>
        <v>1.4329268292682928</v>
      </c>
      <c r="AM958" s="26">
        <f ca="1">IF(RAND()&lt;J958,H958*F958,I958*G958)-1</f>
        <v>0.6399999999999999</v>
      </c>
      <c r="AN958" s="26">
        <f ca="1">IF(RAND()&lt;(J958+(2*F958-1)*Sheet2!D$109),H958*F958,I958*G958)-1</f>
        <v>0.6399999999999999</v>
      </c>
      <c r="AO958" s="3">
        <f t="shared" si="423"/>
        <v>201911</v>
      </c>
    </row>
    <row r="959" spans="1:41" s="3" customFormat="1" x14ac:dyDescent="0.25">
      <c r="A959" s="6">
        <v>43780</v>
      </c>
      <c r="B959" s="1" t="s">
        <v>24</v>
      </c>
      <c r="C959" s="1" t="s">
        <v>47</v>
      </c>
      <c r="D959">
        <v>24</v>
      </c>
      <c r="E959" s="1">
        <v>27</v>
      </c>
      <c r="F959">
        <f t="shared" si="424"/>
        <v>0</v>
      </c>
      <c r="G959">
        <f t="shared" si="425"/>
        <v>1</v>
      </c>
      <c r="H959" s="4">
        <v>1.38</v>
      </c>
      <c r="I959" s="4">
        <v>3.15</v>
      </c>
      <c r="J959" s="4">
        <f t="shared" si="426"/>
        <v>0.7246376811594204</v>
      </c>
      <c r="K959" s="4">
        <f t="shared" si="427"/>
        <v>0.31746031746031744</v>
      </c>
      <c r="L959" s="17">
        <f t="shared" si="428"/>
        <v>0.75463768115942043</v>
      </c>
      <c r="M959" s="17">
        <f t="shared" si="429"/>
        <v>0.28746031746031742</v>
      </c>
      <c r="N959" s="34">
        <f t="shared" si="430"/>
        <v>1.3251392356443248</v>
      </c>
      <c r="O959" s="12">
        <f t="shared" si="431"/>
        <v>3.4787410270568753</v>
      </c>
      <c r="P959" s="4">
        <f t="shared" si="432"/>
        <v>201911</v>
      </c>
      <c r="Q959" s="17">
        <f t="shared" si="433"/>
        <v>0.43809523809523809</v>
      </c>
      <c r="R959" s="17">
        <f t="shared" si="434"/>
        <v>-3.0966952264381891</v>
      </c>
      <c r="S959" s="16">
        <f t="shared" si="435"/>
        <v>-2.6585999883429512</v>
      </c>
      <c r="T959" s="5">
        <f t="shared" si="436"/>
        <v>2.2826086956521738</v>
      </c>
      <c r="U959" s="21">
        <f t="shared" si="437"/>
        <v>0</v>
      </c>
      <c r="V959" s="5"/>
      <c r="W959" s="5">
        <f t="shared" si="438"/>
        <v>-1</v>
      </c>
      <c r="X959" s="4">
        <f t="shared" si="439"/>
        <v>-1</v>
      </c>
      <c r="Y959" s="4">
        <f t="shared" si="440"/>
        <v>0</v>
      </c>
      <c r="Z959" s="21">
        <f t="shared" si="441"/>
        <v>2019</v>
      </c>
      <c r="AA959" s="4">
        <f t="shared" si="442"/>
        <v>2.15</v>
      </c>
      <c r="AB959" s="4">
        <f t="shared" si="443"/>
        <v>-0.68253968253968256</v>
      </c>
      <c r="AC959" s="4">
        <f t="shared" si="444"/>
        <v>-2.8325396825396822</v>
      </c>
      <c r="AD959" s="4"/>
      <c r="AE959" s="4">
        <f t="shared" si="445"/>
        <v>-0.65536231884057949</v>
      </c>
      <c r="AF959" s="22">
        <f t="shared" si="446"/>
        <v>1.1499999999999999</v>
      </c>
      <c r="AG959" s="22">
        <f t="shared" si="447"/>
        <v>-1.6825396825396826</v>
      </c>
      <c r="AH959" s="3">
        <f t="shared" si="448"/>
        <v>0</v>
      </c>
      <c r="AI959" s="28" t="b">
        <f t="shared" si="449"/>
        <v>0</v>
      </c>
      <c r="AJ959" s="3">
        <f t="shared" si="450"/>
        <v>4.039735099337749E-2</v>
      </c>
      <c r="AK959" s="3">
        <f t="shared" si="451"/>
        <v>4.039735099337749E-2</v>
      </c>
      <c r="AL959" s="26">
        <f t="shared" si="452"/>
        <v>2.2826086956521738</v>
      </c>
      <c r="AM959" s="26">
        <f ca="1">IF(RAND()&lt;J959,H959*F959,I959*G959)-1</f>
        <v>2.15</v>
      </c>
      <c r="AN959" s="26">
        <f ca="1">IF(RAND()&lt;(J959+(2*F959-1)*Sheet2!D$109),H959*F959,I959*G959)-1</f>
        <v>2.15</v>
      </c>
      <c r="AO959" s="3">
        <f t="shared" si="423"/>
        <v>201911</v>
      </c>
    </row>
    <row r="960" spans="1:41" s="3" customFormat="1" x14ac:dyDescent="0.25">
      <c r="A960" s="6">
        <v>43779</v>
      </c>
      <c r="B960" s="1" t="s">
        <v>23</v>
      </c>
      <c r="C960" s="1" t="s">
        <v>46</v>
      </c>
      <c r="D960">
        <v>24</v>
      </c>
      <c r="E960" s="1">
        <v>28</v>
      </c>
      <c r="F960">
        <f t="shared" si="424"/>
        <v>0</v>
      </c>
      <c r="G960">
        <f t="shared" si="425"/>
        <v>1</v>
      </c>
      <c r="H960" s="4">
        <v>1.66</v>
      </c>
      <c r="I960" s="4">
        <v>2.2999999999999998</v>
      </c>
      <c r="J960" s="4">
        <f t="shared" si="426"/>
        <v>0.60240963855421692</v>
      </c>
      <c r="K960" s="4">
        <f t="shared" si="427"/>
        <v>0.43478260869565222</v>
      </c>
      <c r="L960" s="17">
        <f t="shared" si="428"/>
        <v>0.63240963855421695</v>
      </c>
      <c r="M960" s="17">
        <f t="shared" si="429"/>
        <v>0.40478260869565219</v>
      </c>
      <c r="N960" s="34">
        <f t="shared" si="430"/>
        <v>1.5812535721089729</v>
      </c>
      <c r="O960" s="12">
        <f t="shared" si="431"/>
        <v>2.4704618689581093</v>
      </c>
      <c r="P960" s="4">
        <f t="shared" si="432"/>
        <v>201911</v>
      </c>
      <c r="Q960" s="17">
        <f t="shared" si="433"/>
        <v>0.72173913043478266</v>
      </c>
      <c r="R960" s="17">
        <f t="shared" si="434"/>
        <v>-2.2843822843822847</v>
      </c>
      <c r="S960" s="16">
        <f t="shared" si="435"/>
        <v>-1.5626431539475021</v>
      </c>
      <c r="T960" s="5">
        <f t="shared" si="436"/>
        <v>1.3855421686746987</v>
      </c>
      <c r="U960" s="21">
        <f t="shared" si="437"/>
        <v>0</v>
      </c>
      <c r="V960" s="5"/>
      <c r="W960" s="5">
        <f t="shared" si="438"/>
        <v>-1</v>
      </c>
      <c r="X960" s="4">
        <f t="shared" si="439"/>
        <v>-1</v>
      </c>
      <c r="Y960" s="4">
        <f t="shared" si="440"/>
        <v>0</v>
      </c>
      <c r="Z960" s="21">
        <f t="shared" si="441"/>
        <v>2019</v>
      </c>
      <c r="AA960" s="4">
        <f t="shared" si="442"/>
        <v>1.2999999999999998</v>
      </c>
      <c r="AB960" s="4">
        <f t="shared" si="443"/>
        <v>-0.56521739130434778</v>
      </c>
      <c r="AC960" s="4">
        <f t="shared" si="444"/>
        <v>-1.8652173913043475</v>
      </c>
      <c r="AD960" s="4"/>
      <c r="AE960" s="4">
        <f t="shared" si="445"/>
        <v>-1.0575903614457829</v>
      </c>
      <c r="AF960" s="22">
        <f t="shared" si="446"/>
        <v>0.29999999999999982</v>
      </c>
      <c r="AG960" s="22">
        <f t="shared" si="447"/>
        <v>-1.5652173913043477</v>
      </c>
      <c r="AH960" s="3">
        <f t="shared" si="448"/>
        <v>0</v>
      </c>
      <c r="AI960" s="28" t="b">
        <f t="shared" si="449"/>
        <v>0</v>
      </c>
      <c r="AJ960" s="3">
        <f t="shared" si="450"/>
        <v>3.5858585858585923E-2</v>
      </c>
      <c r="AK960" s="3">
        <f t="shared" si="451"/>
        <v>3.5858585858585923E-2</v>
      </c>
      <c r="AL960" s="26">
        <f t="shared" si="452"/>
        <v>1.3855421686746987</v>
      </c>
      <c r="AM960" s="26">
        <f ca="1">IF(RAND()&lt;J960,H960*F960,I960*G960)-1</f>
        <v>-1</v>
      </c>
      <c r="AN960" s="26">
        <f ca="1">IF(RAND()&lt;(J960+(2*F960-1)*Sheet2!D$109),H960*F960,I960*G960)-1</f>
        <v>-1</v>
      </c>
      <c r="AO960" s="3">
        <f t="shared" si="423"/>
        <v>201911</v>
      </c>
    </row>
    <row r="961" spans="1:41" s="3" customFormat="1" x14ac:dyDescent="0.25">
      <c r="A961" s="6">
        <v>43779</v>
      </c>
      <c r="B961" s="1" t="s">
        <v>48</v>
      </c>
      <c r="C961" s="1" t="s">
        <v>26</v>
      </c>
      <c r="D961">
        <v>24</v>
      </c>
      <c r="E961" s="1">
        <v>16</v>
      </c>
      <c r="F961">
        <f t="shared" si="424"/>
        <v>1</v>
      </c>
      <c r="G961">
        <f t="shared" si="425"/>
        <v>0</v>
      </c>
      <c r="H961" s="4">
        <v>1.42</v>
      </c>
      <c r="I961" s="4">
        <v>2.95</v>
      </c>
      <c r="J961" s="4">
        <f t="shared" si="426"/>
        <v>0.70422535211267612</v>
      </c>
      <c r="K961" s="4">
        <f t="shared" si="427"/>
        <v>0.33898305084745761</v>
      </c>
      <c r="L961" s="17">
        <f t="shared" si="428"/>
        <v>0.67422535211267609</v>
      </c>
      <c r="M961" s="17">
        <f t="shared" si="429"/>
        <v>0.36898305084745764</v>
      </c>
      <c r="N961" s="34">
        <f t="shared" si="430"/>
        <v>1.483183622310424</v>
      </c>
      <c r="O961" s="12">
        <f t="shared" si="431"/>
        <v>2.7101515847496556</v>
      </c>
      <c r="P961" s="4">
        <f t="shared" si="432"/>
        <v>201911</v>
      </c>
      <c r="Q961" s="17">
        <f t="shared" si="433"/>
        <v>1.42</v>
      </c>
      <c r="R961" s="17">
        <f t="shared" si="434"/>
        <v>-2.8937728937728942</v>
      </c>
      <c r="S961" s="16">
        <f t="shared" si="435"/>
        <v>-1.4737728937728942</v>
      </c>
      <c r="T961" s="5">
        <f t="shared" si="436"/>
        <v>2.0774647887323945</v>
      </c>
      <c r="U961" s="21">
        <f t="shared" si="437"/>
        <v>0</v>
      </c>
      <c r="V961" s="5"/>
      <c r="W961" s="5">
        <f t="shared" si="438"/>
        <v>0.41999999999999993</v>
      </c>
      <c r="X961" s="4">
        <f t="shared" si="439"/>
        <v>-0.29577464788732388</v>
      </c>
      <c r="Y961" s="4">
        <f t="shared" si="440"/>
        <v>-0.71577464788732381</v>
      </c>
      <c r="Z961" s="21">
        <f t="shared" si="441"/>
        <v>2019</v>
      </c>
      <c r="AA961" s="4">
        <f t="shared" si="442"/>
        <v>-1</v>
      </c>
      <c r="AB961" s="4">
        <f t="shared" si="443"/>
        <v>-1</v>
      </c>
      <c r="AC961" s="4">
        <f t="shared" si="444"/>
        <v>0</v>
      </c>
      <c r="AD961" s="4"/>
      <c r="AE961" s="4">
        <f t="shared" si="445"/>
        <v>-0.71577464788732381</v>
      </c>
      <c r="AF961" s="22">
        <f t="shared" si="446"/>
        <v>-0.58000000000000007</v>
      </c>
      <c r="AG961" s="22">
        <f t="shared" si="447"/>
        <v>-1.295774647887324</v>
      </c>
      <c r="AH961" s="3">
        <f t="shared" si="448"/>
        <v>0</v>
      </c>
      <c r="AI961" s="28" t="b">
        <f t="shared" si="449"/>
        <v>0</v>
      </c>
      <c r="AJ961" s="3">
        <f t="shared" si="450"/>
        <v>4.1418764302059485E-2</v>
      </c>
      <c r="AK961" s="3">
        <f t="shared" si="451"/>
        <v>4.1418764302059485E-2</v>
      </c>
      <c r="AL961" s="26">
        <f t="shared" si="452"/>
        <v>2.0774647887323945</v>
      </c>
      <c r="AM961" s="26">
        <f ca="1">IF(RAND()&lt;J961,H961*F961,I961*G961)-1</f>
        <v>0.41999999999999993</v>
      </c>
      <c r="AN961" s="26">
        <f ca="1">IF(RAND()&lt;(J961+(2*F961-1)*Sheet2!D$109),H961*F961,I961*G961)-1</f>
        <v>0.41999999999999993</v>
      </c>
      <c r="AO961" s="3">
        <f t="shared" si="423"/>
        <v>201911</v>
      </c>
    </row>
    <row r="962" spans="1:41" s="3" customFormat="1" x14ac:dyDescent="0.25">
      <c r="A962" s="6">
        <v>43779</v>
      </c>
      <c r="B962" s="1" t="s">
        <v>43</v>
      </c>
      <c r="C962" s="1" t="s">
        <v>55</v>
      </c>
      <c r="D962">
        <v>17</v>
      </c>
      <c r="E962" s="1">
        <v>12</v>
      </c>
      <c r="F962">
        <f t="shared" si="424"/>
        <v>1</v>
      </c>
      <c r="G962">
        <f t="shared" si="425"/>
        <v>0</v>
      </c>
      <c r="H962" s="4">
        <v>2.8</v>
      </c>
      <c r="I962" s="4">
        <v>1.45</v>
      </c>
      <c r="J962" s="4">
        <f t="shared" si="426"/>
        <v>0.35714285714285715</v>
      </c>
      <c r="K962" s="4">
        <f t="shared" si="427"/>
        <v>0.68965517241379315</v>
      </c>
      <c r="L962" s="17">
        <f t="shared" si="428"/>
        <v>0.32714285714285718</v>
      </c>
      <c r="M962" s="17">
        <f t="shared" si="429"/>
        <v>0.71965517241379318</v>
      </c>
      <c r="N962" s="34">
        <f t="shared" si="430"/>
        <v>3.0567685589519646</v>
      </c>
      <c r="O962" s="12">
        <f t="shared" si="431"/>
        <v>1.3895543842836606</v>
      </c>
      <c r="P962" s="4">
        <f t="shared" si="432"/>
        <v>201911</v>
      </c>
      <c r="Q962" s="17">
        <f t="shared" si="433"/>
        <v>2.8</v>
      </c>
      <c r="R962" s="17">
        <f t="shared" si="434"/>
        <v>-2.7777777777777777</v>
      </c>
      <c r="S962" s="16">
        <f t="shared" si="435"/>
        <v>2.2222222222222143E-2</v>
      </c>
      <c r="T962" s="5">
        <f t="shared" si="436"/>
        <v>0.5178571428571429</v>
      </c>
      <c r="U962" s="21">
        <f t="shared" si="437"/>
        <v>0</v>
      </c>
      <c r="V962" s="5"/>
      <c r="W962" s="5">
        <f t="shared" si="438"/>
        <v>1.7999999999999998</v>
      </c>
      <c r="X962" s="4">
        <f t="shared" si="439"/>
        <v>-0.64285714285714279</v>
      </c>
      <c r="Y962" s="4">
        <f t="shared" si="440"/>
        <v>-2.4428571428571426</v>
      </c>
      <c r="Z962" s="21">
        <f t="shared" si="441"/>
        <v>2019</v>
      </c>
      <c r="AA962" s="4">
        <f t="shared" si="442"/>
        <v>-1</v>
      </c>
      <c r="AB962" s="4">
        <f t="shared" si="443"/>
        <v>-1</v>
      </c>
      <c r="AC962" s="4">
        <f t="shared" si="444"/>
        <v>0</v>
      </c>
      <c r="AD962" s="4"/>
      <c r="AE962" s="4">
        <f t="shared" si="445"/>
        <v>-2.4428571428571426</v>
      </c>
      <c r="AF962" s="22">
        <f t="shared" si="446"/>
        <v>0.79999999999999982</v>
      </c>
      <c r="AG962" s="22">
        <f t="shared" si="447"/>
        <v>-1.6428571428571428</v>
      </c>
      <c r="AH962" s="3">
        <f t="shared" si="448"/>
        <v>0</v>
      </c>
      <c r="AI962" s="28" t="b">
        <f t="shared" si="449"/>
        <v>0</v>
      </c>
      <c r="AJ962" s="3">
        <f t="shared" si="450"/>
        <v>4.4705882352941262E-2</v>
      </c>
      <c r="AK962" s="3">
        <f t="shared" si="451"/>
        <v>4.4705882352941262E-2</v>
      </c>
      <c r="AL962" s="26">
        <f t="shared" si="452"/>
        <v>0.5178571428571429</v>
      </c>
      <c r="AM962" s="26">
        <f ca="1">IF(RAND()&lt;J962,H962*F962,I962*G962)-1</f>
        <v>-1</v>
      </c>
      <c r="AN962" s="26">
        <f ca="1">IF(RAND()&lt;(J962+(2*F962-1)*Sheet2!D$109),H962*F962,I962*G962)-1</f>
        <v>1.7999999999999998</v>
      </c>
      <c r="AO962" s="3">
        <f t="shared" ref="AO962:AO1025" si="453">P962</f>
        <v>201911</v>
      </c>
    </row>
    <row r="963" spans="1:41" s="3" customFormat="1" x14ac:dyDescent="0.25">
      <c r="A963" s="6">
        <v>43779</v>
      </c>
      <c r="B963" s="1" t="s">
        <v>22</v>
      </c>
      <c r="C963" s="1" t="s">
        <v>37</v>
      </c>
      <c r="D963">
        <v>12</v>
      </c>
      <c r="E963" s="1">
        <v>16</v>
      </c>
      <c r="F963">
        <f t="shared" ref="F963:F1026" si="454">IF(D963&gt;E963,1,0)</f>
        <v>0</v>
      </c>
      <c r="G963">
        <f t="shared" ref="G963:G1026" si="455">IF(E963&gt;D963,1,0)</f>
        <v>1</v>
      </c>
      <c r="H963" s="4">
        <v>1.19</v>
      </c>
      <c r="I963" s="4">
        <v>5</v>
      </c>
      <c r="J963" s="4">
        <f t="shared" ref="J963:J1026" si="456">1/H963</f>
        <v>0.84033613445378152</v>
      </c>
      <c r="K963" s="4">
        <f t="shared" ref="K963:K1026" si="457">1/I963</f>
        <v>0.2</v>
      </c>
      <c r="L963" s="17">
        <f t="shared" ref="L963:L1026" si="458">IF(F963&gt;0,J963-0.03,J963+0.03)</f>
        <v>0.87033613445378155</v>
      </c>
      <c r="M963" s="17">
        <f t="shared" ref="M963:M1026" si="459">IF(G963&gt;0,K963-0.03,K963+0.03)</f>
        <v>0.17</v>
      </c>
      <c r="N963" s="34">
        <f t="shared" ref="N963:N1026" si="460">1/L963</f>
        <v>1.1489813652602103</v>
      </c>
      <c r="O963" s="12">
        <f t="shared" ref="O963:O1026" si="461">1/M963</f>
        <v>5.8823529411764701</v>
      </c>
      <c r="P963" s="4">
        <f t="shared" ref="P963:P1026" si="462">YEAR(A963)*100+MONTH(A963)</f>
        <v>201911</v>
      </c>
      <c r="Q963" s="17">
        <f t="shared" ref="Q963:Q1026" si="463">IF(F963=1,H963,H963/I963)</f>
        <v>0.23799999999999999</v>
      </c>
      <c r="R963" s="17">
        <f t="shared" ref="R963:R1026" si="464">-1/(H963-1)-1/(I963-1)</f>
        <v>-5.5131578947368434</v>
      </c>
      <c r="S963" s="16">
        <f t="shared" ref="S963:S1026" si="465">Q963+R963</f>
        <v>-5.2751578947368429</v>
      </c>
      <c r="T963" s="5">
        <f t="shared" ref="T963:T1026" si="466">I963/H963</f>
        <v>4.2016806722689077</v>
      </c>
      <c r="U963" s="21">
        <f t="shared" ref="U963:U1026" si="467">IF(H963&lt;U$1,1,0)</f>
        <v>0</v>
      </c>
      <c r="V963" s="5"/>
      <c r="W963" s="5">
        <f t="shared" ref="W963:W1026" si="468">H963*F963-1</f>
        <v>-1</v>
      </c>
      <c r="X963" s="4">
        <f t="shared" ref="X963:X1026" si="469">J963*F963-1</f>
        <v>-1</v>
      </c>
      <c r="Y963" s="4">
        <f t="shared" ref="Y963:Y1026" si="470">X963-W963</f>
        <v>0</v>
      </c>
      <c r="Z963" s="21">
        <f t="shared" ref="Z963:Z1026" si="471">YEAR(A963)</f>
        <v>2019</v>
      </c>
      <c r="AA963" s="4">
        <f t="shared" ref="AA963:AA1026" si="472">I963*G963-1</f>
        <v>4</v>
      </c>
      <c r="AB963" s="4">
        <f t="shared" ref="AB963:AB1026" si="473">G963*K963-1</f>
        <v>-0.8</v>
      </c>
      <c r="AC963" s="4">
        <f t="shared" ref="AC963:AC1026" si="474">AB963-AA963</f>
        <v>-4.8</v>
      </c>
      <c r="AD963" s="4"/>
      <c r="AE963" s="4">
        <f t="shared" ref="AE963:AE1026" si="475">(1/H963-1/J963)</f>
        <v>-0.34966386554621842</v>
      </c>
      <c r="AF963" s="22">
        <f t="shared" ref="AF963:AF1026" si="476">H963*F963+I963*G963-2</f>
        <v>3</v>
      </c>
      <c r="AG963" s="22">
        <f t="shared" ref="AG963:AG1026" si="477">F963*J963+G963*K963-2</f>
        <v>-1.8</v>
      </c>
      <c r="AH963" s="3">
        <f t="shared" ref="AH963:AH1026" si="478">IF(OR((1/H963+1/K963)&lt;1,(1/I963+1/J963)&lt;1),1,0)</f>
        <v>0</v>
      </c>
      <c r="AI963" s="28" t="b">
        <f t="shared" ref="AI963:AI1026" si="479">IF(MIN(1/H963+1/K963,1/I963+1/J963)&lt;0.99,1-MIN(1/H963+1/K963,1/I963+1/J963))</f>
        <v>0</v>
      </c>
      <c r="AJ963" s="3">
        <f t="shared" ref="AJ963:AJ1026" si="480">1-H963*I963/(H963+I963)</f>
        <v>3.8772213247172949E-2</v>
      </c>
      <c r="AK963" s="3">
        <f t="shared" ref="AK963:AK1026" si="481">1-N963*O963/(N963+O963)</f>
        <v>3.877221324717306E-2</v>
      </c>
      <c r="AL963" s="26">
        <f t="shared" ref="AL963:AL1026" si="482">(I963/H963)</f>
        <v>4.2016806722689077</v>
      </c>
      <c r="AM963" s="26">
        <f ca="1">IF(RAND()&lt;J963,H963*F963,I963*G963)-1</f>
        <v>-1</v>
      </c>
      <c r="AN963" s="26">
        <f ca="1">IF(RAND()&lt;(J963+(2*F963-1)*Sheet2!D$109),H963*F963,I963*G963)-1</f>
        <v>4</v>
      </c>
      <c r="AO963" s="3">
        <f t="shared" si="453"/>
        <v>201911</v>
      </c>
    </row>
    <row r="964" spans="1:41" s="3" customFormat="1" x14ac:dyDescent="0.25">
      <c r="A964" s="6">
        <v>43779</v>
      </c>
      <c r="B964" s="1" t="s">
        <v>31</v>
      </c>
      <c r="C964" s="1" t="s">
        <v>19</v>
      </c>
      <c r="D964">
        <v>20</v>
      </c>
      <c r="E964" s="1">
        <v>13</v>
      </c>
      <c r="F964">
        <f t="shared" si="454"/>
        <v>1</v>
      </c>
      <c r="G964">
        <f t="shared" si="455"/>
        <v>0</v>
      </c>
      <c r="H964" s="4">
        <v>1.58</v>
      </c>
      <c r="I964" s="4">
        <v>2.5</v>
      </c>
      <c r="J964" s="4">
        <f t="shared" si="456"/>
        <v>0.63291139240506322</v>
      </c>
      <c r="K964" s="4">
        <f t="shared" si="457"/>
        <v>0.4</v>
      </c>
      <c r="L964" s="17">
        <f t="shared" si="458"/>
        <v>0.6029113924050632</v>
      </c>
      <c r="M964" s="17">
        <f t="shared" si="459"/>
        <v>0.43000000000000005</v>
      </c>
      <c r="N964" s="34">
        <f t="shared" si="460"/>
        <v>1.6586185177409198</v>
      </c>
      <c r="O964" s="12">
        <f t="shared" si="461"/>
        <v>2.3255813953488369</v>
      </c>
      <c r="P964" s="4">
        <f t="shared" si="462"/>
        <v>201911</v>
      </c>
      <c r="Q964" s="17">
        <f t="shared" si="463"/>
        <v>1.58</v>
      </c>
      <c r="R964" s="17">
        <f t="shared" si="464"/>
        <v>-2.3908045977011492</v>
      </c>
      <c r="S964" s="16">
        <f t="shared" si="465"/>
        <v>-0.8108045977011491</v>
      </c>
      <c r="T964" s="5">
        <f t="shared" si="466"/>
        <v>1.5822784810126582</v>
      </c>
      <c r="U964" s="21">
        <f t="shared" si="467"/>
        <v>0</v>
      </c>
      <c r="V964" s="5"/>
      <c r="W964" s="5">
        <f t="shared" si="468"/>
        <v>0.58000000000000007</v>
      </c>
      <c r="X964" s="4">
        <f t="shared" si="469"/>
        <v>-0.36708860759493678</v>
      </c>
      <c r="Y964" s="4">
        <f t="shared" si="470"/>
        <v>-0.94708860759493685</v>
      </c>
      <c r="Z964" s="21">
        <f t="shared" si="471"/>
        <v>2019</v>
      </c>
      <c r="AA964" s="4">
        <f t="shared" si="472"/>
        <v>-1</v>
      </c>
      <c r="AB964" s="4">
        <f t="shared" si="473"/>
        <v>-1</v>
      </c>
      <c r="AC964" s="4">
        <f t="shared" si="474"/>
        <v>0</v>
      </c>
      <c r="AD964" s="4"/>
      <c r="AE964" s="4">
        <f t="shared" si="475"/>
        <v>-0.94708860759493685</v>
      </c>
      <c r="AF964" s="22">
        <f t="shared" si="476"/>
        <v>-0.41999999999999993</v>
      </c>
      <c r="AG964" s="22">
        <f t="shared" si="477"/>
        <v>-1.3670886075949369</v>
      </c>
      <c r="AH964" s="3">
        <f t="shared" si="478"/>
        <v>0</v>
      </c>
      <c r="AI964" s="28" t="b">
        <f t="shared" si="479"/>
        <v>0</v>
      </c>
      <c r="AJ964" s="3">
        <f t="shared" si="480"/>
        <v>3.1862745098039214E-2</v>
      </c>
      <c r="AK964" s="3">
        <f t="shared" si="481"/>
        <v>3.1862745098039214E-2</v>
      </c>
      <c r="AL964" s="26">
        <f t="shared" si="482"/>
        <v>1.5822784810126582</v>
      </c>
      <c r="AM964" s="26">
        <f ca="1">IF(RAND()&lt;J964,H964*F964,I964*G964)-1</f>
        <v>0.58000000000000007</v>
      </c>
      <c r="AN964" s="26">
        <f ca="1">IF(RAND()&lt;(J964+(2*F964-1)*Sheet2!D$109),H964*F964,I964*G964)-1</f>
        <v>-1</v>
      </c>
      <c r="AO964" s="3">
        <f t="shared" si="453"/>
        <v>201911</v>
      </c>
    </row>
    <row r="965" spans="1:41" s="3" customFormat="1" x14ac:dyDescent="0.25">
      <c r="A965" s="6">
        <v>43779</v>
      </c>
      <c r="B965" s="1" t="s">
        <v>30</v>
      </c>
      <c r="C965" s="1" t="s">
        <v>29</v>
      </c>
      <c r="D965">
        <v>13</v>
      </c>
      <c r="E965" s="1">
        <v>49</v>
      </c>
      <c r="F965">
        <f t="shared" si="454"/>
        <v>0</v>
      </c>
      <c r="G965">
        <f t="shared" si="455"/>
        <v>1</v>
      </c>
      <c r="H965" s="4">
        <v>4.5</v>
      </c>
      <c r="I965" s="4">
        <v>1.22</v>
      </c>
      <c r="J965" s="4">
        <f t="shared" si="456"/>
        <v>0.22222222222222221</v>
      </c>
      <c r="K965" s="4">
        <f t="shared" si="457"/>
        <v>0.81967213114754101</v>
      </c>
      <c r="L965" s="17">
        <f t="shared" si="458"/>
        <v>0.25222222222222224</v>
      </c>
      <c r="M965" s="17">
        <f t="shared" si="459"/>
        <v>0.78967213114754098</v>
      </c>
      <c r="N965" s="34">
        <f t="shared" si="460"/>
        <v>3.964757709251101</v>
      </c>
      <c r="O965" s="12">
        <f t="shared" si="461"/>
        <v>1.2663483495951837</v>
      </c>
      <c r="P965" s="4">
        <f t="shared" si="462"/>
        <v>201911</v>
      </c>
      <c r="Q965" s="17">
        <f t="shared" si="463"/>
        <v>3.6885245901639343</v>
      </c>
      <c r="R965" s="17">
        <f t="shared" si="464"/>
        <v>-4.8311688311688314</v>
      </c>
      <c r="S965" s="16">
        <f t="shared" si="465"/>
        <v>-1.1426442410048971</v>
      </c>
      <c r="T965" s="5">
        <f t="shared" si="466"/>
        <v>0.27111111111111108</v>
      </c>
      <c r="U965" s="21">
        <f t="shared" si="467"/>
        <v>0</v>
      </c>
      <c r="V965" s="5"/>
      <c r="W965" s="5">
        <f t="shared" si="468"/>
        <v>-1</v>
      </c>
      <c r="X965" s="4">
        <f t="shared" si="469"/>
        <v>-1</v>
      </c>
      <c r="Y965" s="4">
        <f t="shared" si="470"/>
        <v>0</v>
      </c>
      <c r="Z965" s="21">
        <f t="shared" si="471"/>
        <v>2019</v>
      </c>
      <c r="AA965" s="4">
        <f t="shared" si="472"/>
        <v>0.21999999999999997</v>
      </c>
      <c r="AB965" s="4">
        <f t="shared" si="473"/>
        <v>-0.18032786885245899</v>
      </c>
      <c r="AC965" s="4">
        <f t="shared" si="474"/>
        <v>-0.40032786885245897</v>
      </c>
      <c r="AD965" s="4"/>
      <c r="AE965" s="4">
        <f t="shared" si="475"/>
        <v>-4.2777777777777777</v>
      </c>
      <c r="AF965" s="22">
        <f t="shared" si="476"/>
        <v>-0.78</v>
      </c>
      <c r="AG965" s="22">
        <f t="shared" si="477"/>
        <v>-1.180327868852459</v>
      </c>
      <c r="AH965" s="3">
        <f t="shared" si="478"/>
        <v>0</v>
      </c>
      <c r="AI965" s="28" t="b">
        <f t="shared" si="479"/>
        <v>0</v>
      </c>
      <c r="AJ965" s="3">
        <f t="shared" si="480"/>
        <v>4.0209790209790097E-2</v>
      </c>
      <c r="AK965" s="3">
        <f t="shared" si="481"/>
        <v>4.0209790209790319E-2</v>
      </c>
      <c r="AL965" s="26">
        <f t="shared" si="482"/>
        <v>0.27111111111111108</v>
      </c>
      <c r="AM965" s="26">
        <f ca="1">IF(RAND()&lt;J965,H965*F965,I965*G965)-1</f>
        <v>0.21999999999999997</v>
      </c>
      <c r="AN965" s="26">
        <f ca="1">IF(RAND()&lt;(J965+(2*F965-1)*Sheet2!D$109),H965*F965,I965*G965)-1</f>
        <v>-1</v>
      </c>
      <c r="AO965" s="3">
        <f t="shared" si="453"/>
        <v>201911</v>
      </c>
    </row>
    <row r="966" spans="1:41" s="3" customFormat="1" x14ac:dyDescent="0.25">
      <c r="A966" s="6">
        <v>43779</v>
      </c>
      <c r="B966" s="1" t="s">
        <v>44</v>
      </c>
      <c r="C966" s="1" t="s">
        <v>32</v>
      </c>
      <c r="D966">
        <v>19</v>
      </c>
      <c r="E966" s="1">
        <v>16</v>
      </c>
      <c r="F966">
        <f t="shared" si="454"/>
        <v>1</v>
      </c>
      <c r="G966">
        <f t="shared" si="455"/>
        <v>0</v>
      </c>
      <c r="H966" s="4">
        <v>1.74</v>
      </c>
      <c r="I966" s="4">
        <v>2.15</v>
      </c>
      <c r="J966" s="4">
        <f t="shared" si="456"/>
        <v>0.57471264367816088</v>
      </c>
      <c r="K966" s="4">
        <f t="shared" si="457"/>
        <v>0.46511627906976744</v>
      </c>
      <c r="L966" s="17">
        <f t="shared" si="458"/>
        <v>0.54471264367816086</v>
      </c>
      <c r="M966" s="17">
        <f t="shared" si="459"/>
        <v>0.49511627906976741</v>
      </c>
      <c r="N966" s="34">
        <f t="shared" si="460"/>
        <v>1.835830343954421</v>
      </c>
      <c r="O966" s="12">
        <f t="shared" si="461"/>
        <v>2.0197275716298733</v>
      </c>
      <c r="P966" s="4">
        <f t="shared" si="462"/>
        <v>201911</v>
      </c>
      <c r="Q966" s="17">
        <f t="shared" si="463"/>
        <v>1.74</v>
      </c>
      <c r="R966" s="17">
        <f t="shared" si="464"/>
        <v>-2.2209165687426555</v>
      </c>
      <c r="S966" s="16">
        <f t="shared" si="465"/>
        <v>-0.48091656874265554</v>
      </c>
      <c r="T966" s="5">
        <f t="shared" si="466"/>
        <v>1.235632183908046</v>
      </c>
      <c r="U966" s="21">
        <f t="shared" si="467"/>
        <v>0</v>
      </c>
      <c r="V966" s="5"/>
      <c r="W966" s="5">
        <f t="shared" si="468"/>
        <v>0.74</v>
      </c>
      <c r="X966" s="4">
        <f t="shared" si="469"/>
        <v>-0.42528735632183912</v>
      </c>
      <c r="Y966" s="4">
        <f t="shared" si="470"/>
        <v>-1.1652873563218391</v>
      </c>
      <c r="Z966" s="21">
        <f t="shared" si="471"/>
        <v>2019</v>
      </c>
      <c r="AA966" s="4">
        <f t="shared" si="472"/>
        <v>-1</v>
      </c>
      <c r="AB966" s="4">
        <f t="shared" si="473"/>
        <v>-1</v>
      </c>
      <c r="AC966" s="4">
        <f t="shared" si="474"/>
        <v>0</v>
      </c>
      <c r="AD966" s="4"/>
      <c r="AE966" s="4">
        <f t="shared" si="475"/>
        <v>-1.1652873563218393</v>
      </c>
      <c r="AF966" s="22">
        <f t="shared" si="476"/>
        <v>-0.26</v>
      </c>
      <c r="AG966" s="22">
        <f t="shared" si="477"/>
        <v>-1.4252873563218391</v>
      </c>
      <c r="AH966" s="3">
        <f t="shared" si="478"/>
        <v>0</v>
      </c>
      <c r="AI966" s="28" t="b">
        <f t="shared" si="479"/>
        <v>0</v>
      </c>
      <c r="AJ966" s="3">
        <f t="shared" si="480"/>
        <v>3.8303341902313659E-2</v>
      </c>
      <c r="AK966" s="3">
        <f t="shared" si="481"/>
        <v>3.8303341902313548E-2</v>
      </c>
      <c r="AL966" s="26">
        <f t="shared" si="482"/>
        <v>1.235632183908046</v>
      </c>
      <c r="AM966" s="26">
        <f ca="1">IF(RAND()&lt;J966,H966*F966,I966*G966)-1</f>
        <v>-1</v>
      </c>
      <c r="AN966" s="26">
        <f ca="1">IF(RAND()&lt;(J966+(2*F966-1)*Sheet2!D$109),H966*F966,I966*G966)-1</f>
        <v>-1</v>
      </c>
      <c r="AO966" s="3">
        <f t="shared" si="453"/>
        <v>201911</v>
      </c>
    </row>
    <row r="967" spans="1:41" s="3" customFormat="1" x14ac:dyDescent="0.25">
      <c r="A967" s="6">
        <v>43779</v>
      </c>
      <c r="B967" s="1" t="s">
        <v>28</v>
      </c>
      <c r="C967" s="1" t="s">
        <v>27</v>
      </c>
      <c r="D967">
        <v>9</v>
      </c>
      <c r="E967" s="1">
        <v>26</v>
      </c>
      <c r="F967">
        <f t="shared" si="454"/>
        <v>0</v>
      </c>
      <c r="G967">
        <f t="shared" si="455"/>
        <v>1</v>
      </c>
      <c r="H967" s="4">
        <v>1.18</v>
      </c>
      <c r="I967" s="4">
        <v>5.25</v>
      </c>
      <c r="J967" s="4">
        <f t="shared" si="456"/>
        <v>0.84745762711864414</v>
      </c>
      <c r="K967" s="4">
        <f t="shared" si="457"/>
        <v>0.19047619047619047</v>
      </c>
      <c r="L967" s="17">
        <f t="shared" si="458"/>
        <v>0.87745762711864417</v>
      </c>
      <c r="M967" s="17">
        <f t="shared" si="459"/>
        <v>0.16047619047619047</v>
      </c>
      <c r="N967" s="34">
        <f t="shared" si="460"/>
        <v>1.1396561715279119</v>
      </c>
      <c r="O967" s="12">
        <f t="shared" si="461"/>
        <v>6.2314540059347188</v>
      </c>
      <c r="P967" s="4">
        <f t="shared" si="462"/>
        <v>201911</v>
      </c>
      <c r="Q967" s="17">
        <f t="shared" si="463"/>
        <v>0.22476190476190475</v>
      </c>
      <c r="R967" s="17">
        <f t="shared" si="464"/>
        <v>-5.790849673202616</v>
      </c>
      <c r="S967" s="16">
        <f t="shared" si="465"/>
        <v>-5.5660877684407115</v>
      </c>
      <c r="T967" s="5">
        <f t="shared" si="466"/>
        <v>4.4491525423728815</v>
      </c>
      <c r="U967" s="21">
        <f t="shared" si="467"/>
        <v>0</v>
      </c>
      <c r="V967" s="5"/>
      <c r="W967" s="5">
        <f t="shared" si="468"/>
        <v>-1</v>
      </c>
      <c r="X967" s="4">
        <f t="shared" si="469"/>
        <v>-1</v>
      </c>
      <c r="Y967" s="4">
        <f t="shared" si="470"/>
        <v>0</v>
      </c>
      <c r="Z967" s="21">
        <f t="shared" si="471"/>
        <v>2019</v>
      </c>
      <c r="AA967" s="4">
        <f t="shared" si="472"/>
        <v>4.25</v>
      </c>
      <c r="AB967" s="4">
        <f t="shared" si="473"/>
        <v>-0.80952380952380953</v>
      </c>
      <c r="AC967" s="4">
        <f t="shared" si="474"/>
        <v>-5.0595238095238093</v>
      </c>
      <c r="AD967" s="4"/>
      <c r="AE967" s="4">
        <f t="shared" si="475"/>
        <v>-0.3325423728813558</v>
      </c>
      <c r="AF967" s="22">
        <f t="shared" si="476"/>
        <v>3.25</v>
      </c>
      <c r="AG967" s="22">
        <f t="shared" si="477"/>
        <v>-1.8095238095238095</v>
      </c>
      <c r="AH967" s="3">
        <f t="shared" si="478"/>
        <v>0</v>
      </c>
      <c r="AI967" s="28" t="b">
        <f t="shared" si="479"/>
        <v>0</v>
      </c>
      <c r="AJ967" s="3">
        <f t="shared" si="480"/>
        <v>3.6547433903577065E-2</v>
      </c>
      <c r="AK967" s="3">
        <f t="shared" si="481"/>
        <v>3.6547433903577065E-2</v>
      </c>
      <c r="AL967" s="26">
        <f t="shared" si="482"/>
        <v>4.4491525423728815</v>
      </c>
      <c r="AM967" s="26">
        <f ca="1">IF(RAND()&lt;J967,H967*F967,I967*G967)-1</f>
        <v>4.25</v>
      </c>
      <c r="AN967" s="26">
        <f ca="1">IF(RAND()&lt;(J967+(2*F967-1)*Sheet2!D$109),H967*F967,I967*G967)-1</f>
        <v>-1</v>
      </c>
      <c r="AO967" s="3">
        <f t="shared" si="453"/>
        <v>201911</v>
      </c>
    </row>
    <row r="968" spans="1:41" s="3" customFormat="1" x14ac:dyDescent="0.25">
      <c r="A968" s="6">
        <v>43779</v>
      </c>
      <c r="B968" s="1" t="s">
        <v>39</v>
      </c>
      <c r="C968" s="1" t="s">
        <v>20</v>
      </c>
      <c r="D968">
        <v>34</v>
      </c>
      <c r="E968" s="1">
        <v>27</v>
      </c>
      <c r="F968">
        <f t="shared" si="454"/>
        <v>1</v>
      </c>
      <c r="G968">
        <f t="shared" si="455"/>
        <v>0</v>
      </c>
      <c r="H968" s="4">
        <v>2.15</v>
      </c>
      <c r="I968" s="4">
        <v>1.74</v>
      </c>
      <c r="J968" s="4">
        <f t="shared" si="456"/>
        <v>0.46511627906976744</v>
      </c>
      <c r="K968" s="4">
        <f t="shared" si="457"/>
        <v>0.57471264367816088</v>
      </c>
      <c r="L968" s="17">
        <f t="shared" si="458"/>
        <v>0.43511627906976746</v>
      </c>
      <c r="M968" s="17">
        <f t="shared" si="459"/>
        <v>0.60471264367816091</v>
      </c>
      <c r="N968" s="34">
        <f t="shared" si="460"/>
        <v>2.298236237306253</v>
      </c>
      <c r="O968" s="12">
        <f t="shared" si="461"/>
        <v>1.6536780079832731</v>
      </c>
      <c r="P968" s="4">
        <f t="shared" si="462"/>
        <v>201911</v>
      </c>
      <c r="Q968" s="17">
        <f t="shared" si="463"/>
        <v>2.15</v>
      </c>
      <c r="R968" s="17">
        <f t="shared" si="464"/>
        <v>-2.2209165687426555</v>
      </c>
      <c r="S968" s="16">
        <f t="shared" si="465"/>
        <v>-7.0916568742655617E-2</v>
      </c>
      <c r="T968" s="5">
        <f t="shared" si="466"/>
        <v>0.80930232558139537</v>
      </c>
      <c r="U968" s="21">
        <f t="shared" si="467"/>
        <v>0</v>
      </c>
      <c r="V968" s="5"/>
      <c r="W968" s="5">
        <f t="shared" si="468"/>
        <v>1.1499999999999999</v>
      </c>
      <c r="X968" s="4">
        <f t="shared" si="469"/>
        <v>-0.53488372093023262</v>
      </c>
      <c r="Y968" s="4">
        <f t="shared" si="470"/>
        <v>-1.6848837209302325</v>
      </c>
      <c r="Z968" s="21">
        <f t="shared" si="471"/>
        <v>2019</v>
      </c>
      <c r="AA968" s="4">
        <f t="shared" si="472"/>
        <v>-1</v>
      </c>
      <c r="AB968" s="4">
        <f t="shared" si="473"/>
        <v>-1</v>
      </c>
      <c r="AC968" s="4">
        <f t="shared" si="474"/>
        <v>0</v>
      </c>
      <c r="AD968" s="4"/>
      <c r="AE968" s="4">
        <f t="shared" si="475"/>
        <v>-1.6848837209302325</v>
      </c>
      <c r="AF968" s="22">
        <f t="shared" si="476"/>
        <v>0.14999999999999991</v>
      </c>
      <c r="AG968" s="22">
        <f t="shared" si="477"/>
        <v>-1.5348837209302326</v>
      </c>
      <c r="AH968" s="3">
        <f t="shared" si="478"/>
        <v>0</v>
      </c>
      <c r="AI968" s="28" t="b">
        <f t="shared" si="479"/>
        <v>0</v>
      </c>
      <c r="AJ968" s="3">
        <f t="shared" si="480"/>
        <v>3.8303341902313659E-2</v>
      </c>
      <c r="AK968" s="3">
        <f t="shared" si="481"/>
        <v>3.8303341902313659E-2</v>
      </c>
      <c r="AL968" s="26">
        <f t="shared" si="482"/>
        <v>0.80930232558139537</v>
      </c>
      <c r="AM968" s="26">
        <f ca="1">IF(RAND()&lt;J968,H968*F968,I968*G968)-1</f>
        <v>-1</v>
      </c>
      <c r="AN968" s="26">
        <f ca="1">IF(RAND()&lt;(J968+(2*F968-1)*Sheet2!D$109),H968*F968,I968*G968)-1</f>
        <v>1.1499999999999999</v>
      </c>
      <c r="AO968" s="3">
        <f t="shared" si="453"/>
        <v>201911</v>
      </c>
    </row>
    <row r="969" spans="1:41" s="3" customFormat="1" x14ac:dyDescent="0.25">
      <c r="A969" s="6">
        <v>43779</v>
      </c>
      <c r="B969" s="1" t="s">
        <v>25</v>
      </c>
      <c r="C969" s="1" t="s">
        <v>49</v>
      </c>
      <c r="D969">
        <v>30</v>
      </c>
      <c r="E969" s="1">
        <v>27</v>
      </c>
      <c r="F969">
        <f t="shared" si="454"/>
        <v>1</v>
      </c>
      <c r="G969">
        <f t="shared" si="455"/>
        <v>0</v>
      </c>
      <c r="H969" s="4">
        <v>1.44</v>
      </c>
      <c r="I969" s="4">
        <v>2.85</v>
      </c>
      <c r="J969" s="4">
        <f t="shared" si="456"/>
        <v>0.69444444444444442</v>
      </c>
      <c r="K969" s="4">
        <f t="shared" si="457"/>
        <v>0.35087719298245612</v>
      </c>
      <c r="L969" s="17">
        <f t="shared" si="458"/>
        <v>0.66444444444444439</v>
      </c>
      <c r="M969" s="17">
        <f t="shared" si="459"/>
        <v>0.38087719298245615</v>
      </c>
      <c r="N969" s="34">
        <f t="shared" si="460"/>
        <v>1.5050167224080269</v>
      </c>
      <c r="O969" s="12">
        <f t="shared" si="461"/>
        <v>2.62551819438047</v>
      </c>
      <c r="P969" s="4">
        <f t="shared" si="462"/>
        <v>201911</v>
      </c>
      <c r="Q969" s="17">
        <f t="shared" si="463"/>
        <v>1.44</v>
      </c>
      <c r="R969" s="17">
        <f t="shared" si="464"/>
        <v>-2.8132678132678133</v>
      </c>
      <c r="S969" s="16">
        <f t="shared" si="465"/>
        <v>-1.3732678132678133</v>
      </c>
      <c r="T969" s="5">
        <f t="shared" si="466"/>
        <v>1.9791666666666667</v>
      </c>
      <c r="U969" s="21">
        <f t="shared" si="467"/>
        <v>0</v>
      </c>
      <c r="V969" s="5"/>
      <c r="W969" s="5">
        <f t="shared" si="468"/>
        <v>0.43999999999999995</v>
      </c>
      <c r="X969" s="4">
        <f t="shared" si="469"/>
        <v>-0.30555555555555558</v>
      </c>
      <c r="Y969" s="4">
        <f t="shared" si="470"/>
        <v>-0.74555555555555553</v>
      </c>
      <c r="Z969" s="21">
        <f t="shared" si="471"/>
        <v>2019</v>
      </c>
      <c r="AA969" s="4">
        <f t="shared" si="472"/>
        <v>-1</v>
      </c>
      <c r="AB969" s="4">
        <f t="shared" si="473"/>
        <v>-1</v>
      </c>
      <c r="AC969" s="4">
        <f t="shared" si="474"/>
        <v>0</v>
      </c>
      <c r="AD969" s="4"/>
      <c r="AE969" s="4">
        <f t="shared" si="475"/>
        <v>-0.74555555555555553</v>
      </c>
      <c r="AF969" s="22">
        <f t="shared" si="476"/>
        <v>-0.56000000000000005</v>
      </c>
      <c r="AG969" s="22">
        <f t="shared" si="477"/>
        <v>-1.3055555555555556</v>
      </c>
      <c r="AH969" s="3">
        <f t="shared" si="478"/>
        <v>0</v>
      </c>
      <c r="AI969" s="28" t="b">
        <f t="shared" si="479"/>
        <v>0</v>
      </c>
      <c r="AJ969" s="3">
        <f t="shared" si="480"/>
        <v>4.3356643356643354E-2</v>
      </c>
      <c r="AK969" s="3">
        <f t="shared" si="481"/>
        <v>4.3356643356643243E-2</v>
      </c>
      <c r="AL969" s="26">
        <f t="shared" si="482"/>
        <v>1.9791666666666667</v>
      </c>
      <c r="AM969" s="26">
        <f ca="1">IF(RAND()&lt;J969,H969*F969,I969*G969)-1</f>
        <v>0.43999999999999995</v>
      </c>
      <c r="AN969" s="26">
        <f ca="1">IF(RAND()&lt;(J969+(2*F969-1)*Sheet2!D$109),H969*F969,I969*G969)-1</f>
        <v>0.43999999999999995</v>
      </c>
      <c r="AO969" s="3">
        <f t="shared" si="453"/>
        <v>201911</v>
      </c>
    </row>
    <row r="970" spans="1:41" s="3" customFormat="1" x14ac:dyDescent="0.25">
      <c r="A970" s="6">
        <v>43779</v>
      </c>
      <c r="B970" s="1" t="s">
        <v>36</v>
      </c>
      <c r="C970" s="1" t="s">
        <v>35</v>
      </c>
      <c r="D970">
        <v>35</v>
      </c>
      <c r="E970" s="1">
        <v>32</v>
      </c>
      <c r="F970">
        <f t="shared" si="454"/>
        <v>1</v>
      </c>
      <c r="G970">
        <f t="shared" si="455"/>
        <v>0</v>
      </c>
      <c r="H970" s="4">
        <v>3.15</v>
      </c>
      <c r="I970" s="4">
        <v>1.38</v>
      </c>
      <c r="J970" s="4">
        <f t="shared" si="456"/>
        <v>0.31746031746031744</v>
      </c>
      <c r="K970" s="4">
        <f t="shared" si="457"/>
        <v>0.7246376811594204</v>
      </c>
      <c r="L970" s="17">
        <f t="shared" si="458"/>
        <v>0.28746031746031742</v>
      </c>
      <c r="M970" s="17">
        <f t="shared" si="459"/>
        <v>0.75463768115942043</v>
      </c>
      <c r="N970" s="34">
        <f t="shared" si="460"/>
        <v>3.4787410270568753</v>
      </c>
      <c r="O970" s="12">
        <f t="shared" si="461"/>
        <v>1.3251392356443248</v>
      </c>
      <c r="P970" s="4">
        <f t="shared" si="462"/>
        <v>201911</v>
      </c>
      <c r="Q970" s="17">
        <f t="shared" si="463"/>
        <v>3.15</v>
      </c>
      <c r="R970" s="17">
        <f t="shared" si="464"/>
        <v>-3.0966952264381891</v>
      </c>
      <c r="S970" s="16">
        <f t="shared" si="465"/>
        <v>5.3304773561810848E-2</v>
      </c>
      <c r="T970" s="5">
        <f t="shared" si="466"/>
        <v>0.43809523809523809</v>
      </c>
      <c r="U970" s="21">
        <f t="shared" si="467"/>
        <v>0</v>
      </c>
      <c r="V970" s="5"/>
      <c r="W970" s="5">
        <f t="shared" si="468"/>
        <v>2.15</v>
      </c>
      <c r="X970" s="4">
        <f t="shared" si="469"/>
        <v>-0.68253968253968256</v>
      </c>
      <c r="Y970" s="4">
        <f t="shared" si="470"/>
        <v>-2.8325396825396822</v>
      </c>
      <c r="Z970" s="21">
        <f t="shared" si="471"/>
        <v>2019</v>
      </c>
      <c r="AA970" s="4">
        <f t="shared" si="472"/>
        <v>-1</v>
      </c>
      <c r="AB970" s="4">
        <f t="shared" si="473"/>
        <v>-1</v>
      </c>
      <c r="AC970" s="4">
        <f t="shared" si="474"/>
        <v>0</v>
      </c>
      <c r="AD970" s="4"/>
      <c r="AE970" s="4">
        <f t="shared" si="475"/>
        <v>-2.8325396825396831</v>
      </c>
      <c r="AF970" s="22">
        <f t="shared" si="476"/>
        <v>1.1499999999999999</v>
      </c>
      <c r="AG970" s="22">
        <f t="shared" si="477"/>
        <v>-1.6825396825396826</v>
      </c>
      <c r="AH970" s="3">
        <f t="shared" si="478"/>
        <v>0</v>
      </c>
      <c r="AI970" s="28" t="b">
        <f t="shared" si="479"/>
        <v>0</v>
      </c>
      <c r="AJ970" s="3">
        <f t="shared" si="480"/>
        <v>4.039735099337749E-2</v>
      </c>
      <c r="AK970" s="3">
        <f t="shared" si="481"/>
        <v>4.039735099337749E-2</v>
      </c>
      <c r="AL970" s="26">
        <f t="shared" si="482"/>
        <v>0.43809523809523809</v>
      </c>
      <c r="AM970" s="26">
        <f ca="1">IF(RAND()&lt;J970,H970*F970,I970*G970)-1</f>
        <v>-1</v>
      </c>
      <c r="AN970" s="26">
        <f ca="1">IF(RAND()&lt;(J970+(2*F970-1)*Sheet2!D$109),H970*F970,I970*G970)-1</f>
        <v>2.15</v>
      </c>
      <c r="AO970" s="3">
        <f t="shared" si="453"/>
        <v>201911</v>
      </c>
    </row>
    <row r="971" spans="1:41" s="3" customFormat="1" x14ac:dyDescent="0.25">
      <c r="A971" s="6">
        <v>43776</v>
      </c>
      <c r="B971" s="1" t="s">
        <v>40</v>
      </c>
      <c r="C971" s="1" t="s">
        <v>56</v>
      </c>
      <c r="D971">
        <v>26</v>
      </c>
      <c r="E971" s="1">
        <v>24</v>
      </c>
      <c r="F971">
        <f t="shared" si="454"/>
        <v>1</v>
      </c>
      <c r="G971">
        <f t="shared" si="455"/>
        <v>0</v>
      </c>
      <c r="H971" s="4">
        <v>1.83</v>
      </c>
      <c r="I971" s="4">
        <v>2</v>
      </c>
      <c r="J971" s="4">
        <f t="shared" si="456"/>
        <v>0.54644808743169393</v>
      </c>
      <c r="K971" s="4">
        <f t="shared" si="457"/>
        <v>0.5</v>
      </c>
      <c r="L971" s="17">
        <f t="shared" si="458"/>
        <v>0.5164480874316939</v>
      </c>
      <c r="M971" s="17">
        <f t="shared" si="459"/>
        <v>0.53</v>
      </c>
      <c r="N971" s="34">
        <f t="shared" si="460"/>
        <v>1.9363030367156917</v>
      </c>
      <c r="O971" s="12">
        <f t="shared" si="461"/>
        <v>1.8867924528301885</v>
      </c>
      <c r="P971" s="4">
        <f t="shared" si="462"/>
        <v>201911</v>
      </c>
      <c r="Q971" s="17">
        <f t="shared" si="463"/>
        <v>1.83</v>
      </c>
      <c r="R971" s="17">
        <f t="shared" si="464"/>
        <v>-2.2048192771084336</v>
      </c>
      <c r="S971" s="16">
        <f t="shared" si="465"/>
        <v>-0.37481927710843355</v>
      </c>
      <c r="T971" s="5">
        <f t="shared" si="466"/>
        <v>1.0928961748633879</v>
      </c>
      <c r="U971" s="21">
        <f t="shared" si="467"/>
        <v>0</v>
      </c>
      <c r="V971" s="5"/>
      <c r="W971" s="5">
        <f t="shared" si="468"/>
        <v>0.83000000000000007</v>
      </c>
      <c r="X971" s="4">
        <f t="shared" si="469"/>
        <v>-0.45355191256830607</v>
      </c>
      <c r="Y971" s="4">
        <f t="shared" si="470"/>
        <v>-1.2835519125683061</v>
      </c>
      <c r="Z971" s="21">
        <f t="shared" si="471"/>
        <v>2019</v>
      </c>
      <c r="AA971" s="4">
        <f t="shared" si="472"/>
        <v>-1</v>
      </c>
      <c r="AB971" s="4">
        <f t="shared" si="473"/>
        <v>-1</v>
      </c>
      <c r="AC971" s="4">
        <f t="shared" si="474"/>
        <v>0</v>
      </c>
      <c r="AD971" s="4"/>
      <c r="AE971" s="4">
        <f t="shared" si="475"/>
        <v>-1.2835519125683064</v>
      </c>
      <c r="AF971" s="22">
        <f t="shared" si="476"/>
        <v>-0.16999999999999993</v>
      </c>
      <c r="AG971" s="22">
        <f t="shared" si="477"/>
        <v>-1.4535519125683061</v>
      </c>
      <c r="AH971" s="3">
        <f t="shared" si="478"/>
        <v>0</v>
      </c>
      <c r="AI971" s="28" t="b">
        <f t="shared" si="479"/>
        <v>0</v>
      </c>
      <c r="AJ971" s="3">
        <f t="shared" si="480"/>
        <v>4.4386422976501305E-2</v>
      </c>
      <c r="AK971" s="3">
        <f t="shared" si="481"/>
        <v>4.4386422976501305E-2</v>
      </c>
      <c r="AL971" s="26">
        <f t="shared" si="482"/>
        <v>1.0928961748633879</v>
      </c>
      <c r="AM971" s="26">
        <f ca="1">IF(RAND()&lt;J971,H971*F971,I971*G971)-1</f>
        <v>0.83000000000000007</v>
      </c>
      <c r="AN971" s="26">
        <f ca="1">IF(RAND()&lt;(J971+(2*F971-1)*Sheet2!D$109),H971*F971,I971*G971)-1</f>
        <v>0.83000000000000007</v>
      </c>
      <c r="AO971" s="3">
        <f t="shared" si="453"/>
        <v>201911</v>
      </c>
    </row>
    <row r="972" spans="1:41" s="3" customFormat="1" x14ac:dyDescent="0.25">
      <c r="A972" s="6">
        <v>43773</v>
      </c>
      <c r="B972" s="1" t="s">
        <v>20</v>
      </c>
      <c r="C972" s="1" t="s">
        <v>23</v>
      </c>
      <c r="D972">
        <v>18</v>
      </c>
      <c r="E972" s="1">
        <v>37</v>
      </c>
      <c r="F972">
        <f t="shared" si="454"/>
        <v>0</v>
      </c>
      <c r="G972">
        <f t="shared" si="455"/>
        <v>1</v>
      </c>
      <c r="H972" s="4">
        <v>3.8</v>
      </c>
      <c r="I972" s="4">
        <v>1.27</v>
      </c>
      <c r="J972" s="4">
        <f t="shared" si="456"/>
        <v>0.26315789473684209</v>
      </c>
      <c r="K972" s="4">
        <f t="shared" si="457"/>
        <v>0.78740157480314954</v>
      </c>
      <c r="L972" s="17">
        <f t="shared" si="458"/>
        <v>0.29315789473684206</v>
      </c>
      <c r="M972" s="17">
        <f t="shared" si="459"/>
        <v>0.75740157480314951</v>
      </c>
      <c r="N972" s="34">
        <f t="shared" si="460"/>
        <v>3.4111310592459612</v>
      </c>
      <c r="O972" s="12">
        <f t="shared" si="461"/>
        <v>1.320303565859237</v>
      </c>
      <c r="P972" s="4">
        <f t="shared" si="462"/>
        <v>201911</v>
      </c>
      <c r="Q972" s="17">
        <f t="shared" si="463"/>
        <v>2.9921259842519685</v>
      </c>
      <c r="R972" s="17">
        <f t="shared" si="464"/>
        <v>-4.06084656084656</v>
      </c>
      <c r="S972" s="16">
        <f t="shared" si="465"/>
        <v>-1.0687205765945915</v>
      </c>
      <c r="T972" s="5">
        <f t="shared" si="466"/>
        <v>0.33421052631578951</v>
      </c>
      <c r="U972" s="21">
        <f t="shared" si="467"/>
        <v>0</v>
      </c>
      <c r="V972" s="5"/>
      <c r="W972" s="5">
        <f t="shared" si="468"/>
        <v>-1</v>
      </c>
      <c r="X972" s="4">
        <f t="shared" si="469"/>
        <v>-1</v>
      </c>
      <c r="Y972" s="4">
        <f t="shared" si="470"/>
        <v>0</v>
      </c>
      <c r="Z972" s="21">
        <f t="shared" si="471"/>
        <v>2019</v>
      </c>
      <c r="AA972" s="4">
        <f t="shared" si="472"/>
        <v>0.27</v>
      </c>
      <c r="AB972" s="4">
        <f t="shared" si="473"/>
        <v>-0.21259842519685046</v>
      </c>
      <c r="AC972" s="4">
        <f t="shared" si="474"/>
        <v>-0.48259842519685048</v>
      </c>
      <c r="AD972" s="4"/>
      <c r="AE972" s="4">
        <f t="shared" si="475"/>
        <v>-3.5368421052631582</v>
      </c>
      <c r="AF972" s="22">
        <f t="shared" si="476"/>
        <v>-0.73</v>
      </c>
      <c r="AG972" s="22">
        <f t="shared" si="477"/>
        <v>-1.2125984251968505</v>
      </c>
      <c r="AH972" s="3">
        <f t="shared" si="478"/>
        <v>0</v>
      </c>
      <c r="AI972" s="28" t="b">
        <f t="shared" si="479"/>
        <v>0</v>
      </c>
      <c r="AJ972" s="3">
        <f t="shared" si="480"/>
        <v>4.8126232741617536E-2</v>
      </c>
      <c r="AK972" s="3">
        <f t="shared" si="481"/>
        <v>4.8126232741617314E-2</v>
      </c>
      <c r="AL972" s="26">
        <f t="shared" si="482"/>
        <v>0.33421052631578951</v>
      </c>
      <c r="AM972" s="26">
        <f ca="1">IF(RAND()&lt;J972,H972*F972,I972*G972)-1</f>
        <v>0.27</v>
      </c>
      <c r="AN972" s="26">
        <f ca="1">IF(RAND()&lt;(J972+(2*F972-1)*Sheet2!D$109),H972*F972,I972*G972)-1</f>
        <v>0.27</v>
      </c>
      <c r="AO972" s="3">
        <f t="shared" si="453"/>
        <v>201911</v>
      </c>
    </row>
    <row r="973" spans="1:41" s="3" customFormat="1" x14ac:dyDescent="0.25">
      <c r="A973" s="6">
        <v>43772</v>
      </c>
      <c r="B973" s="1" t="s">
        <v>29</v>
      </c>
      <c r="C973" s="1" t="s">
        <v>38</v>
      </c>
      <c r="D973">
        <v>37</v>
      </c>
      <c r="E973" s="1">
        <v>20</v>
      </c>
      <c r="F973">
        <f t="shared" si="454"/>
        <v>1</v>
      </c>
      <c r="G973">
        <f t="shared" si="455"/>
        <v>0</v>
      </c>
      <c r="H973" s="4">
        <v>2.7</v>
      </c>
      <c r="I973" s="4">
        <v>1.5</v>
      </c>
      <c r="J973" s="4">
        <f t="shared" si="456"/>
        <v>0.37037037037037035</v>
      </c>
      <c r="K973" s="4">
        <f t="shared" si="457"/>
        <v>0.66666666666666663</v>
      </c>
      <c r="L973" s="17">
        <f t="shared" si="458"/>
        <v>0.34037037037037032</v>
      </c>
      <c r="M973" s="17">
        <f t="shared" si="459"/>
        <v>0.69666666666666666</v>
      </c>
      <c r="N973" s="34">
        <f t="shared" si="460"/>
        <v>2.9379760609358003</v>
      </c>
      <c r="O973" s="12">
        <f t="shared" si="461"/>
        <v>1.4354066985645932</v>
      </c>
      <c r="P973" s="4">
        <f t="shared" si="462"/>
        <v>201911</v>
      </c>
      <c r="Q973" s="17">
        <f t="shared" si="463"/>
        <v>2.7</v>
      </c>
      <c r="R973" s="17">
        <f t="shared" si="464"/>
        <v>-2.5882352941176467</v>
      </c>
      <c r="S973" s="16">
        <f t="shared" si="465"/>
        <v>0.11176470588235343</v>
      </c>
      <c r="T973" s="5">
        <f t="shared" si="466"/>
        <v>0.55555555555555547</v>
      </c>
      <c r="U973" s="21">
        <f t="shared" si="467"/>
        <v>0</v>
      </c>
      <c r="V973" s="5"/>
      <c r="W973" s="5">
        <f t="shared" si="468"/>
        <v>1.7000000000000002</v>
      </c>
      <c r="X973" s="4">
        <f t="shared" si="469"/>
        <v>-0.62962962962962965</v>
      </c>
      <c r="Y973" s="4">
        <f t="shared" si="470"/>
        <v>-2.3296296296296299</v>
      </c>
      <c r="Z973" s="21">
        <f t="shared" si="471"/>
        <v>2019</v>
      </c>
      <c r="AA973" s="4">
        <f t="shared" si="472"/>
        <v>-1</v>
      </c>
      <c r="AB973" s="4">
        <f t="shared" si="473"/>
        <v>-1</v>
      </c>
      <c r="AC973" s="4">
        <f t="shared" si="474"/>
        <v>0</v>
      </c>
      <c r="AD973" s="4"/>
      <c r="AE973" s="4">
        <f t="shared" si="475"/>
        <v>-2.3296296296296299</v>
      </c>
      <c r="AF973" s="22">
        <f t="shared" si="476"/>
        <v>0.70000000000000018</v>
      </c>
      <c r="AG973" s="22">
        <f t="shared" si="477"/>
        <v>-1.6296296296296298</v>
      </c>
      <c r="AH973" s="3">
        <f t="shared" si="478"/>
        <v>0</v>
      </c>
      <c r="AI973" s="28" t="b">
        <f t="shared" si="479"/>
        <v>0</v>
      </c>
      <c r="AJ973" s="3">
        <f t="shared" si="480"/>
        <v>3.5714285714285587E-2</v>
      </c>
      <c r="AK973" s="3">
        <f t="shared" si="481"/>
        <v>3.5714285714285809E-2</v>
      </c>
      <c r="AL973" s="26">
        <f t="shared" si="482"/>
        <v>0.55555555555555547</v>
      </c>
      <c r="AM973" s="26">
        <f ca="1">IF(RAND()&lt;J973,H973*F973,I973*G973)-1</f>
        <v>-1</v>
      </c>
      <c r="AN973" s="26">
        <f ca="1">IF(RAND()&lt;(J973+(2*F973-1)*Sheet2!D$109),H973*F973,I973*G973)-1</f>
        <v>-1</v>
      </c>
      <c r="AO973" s="3">
        <f t="shared" si="453"/>
        <v>201911</v>
      </c>
    </row>
    <row r="974" spans="1:41" s="3" customFormat="1" x14ac:dyDescent="0.25">
      <c r="A974" s="6">
        <v>43772</v>
      </c>
      <c r="B974" s="1" t="s">
        <v>21</v>
      </c>
      <c r="C974" s="1" t="s">
        <v>44</v>
      </c>
      <c r="D974">
        <v>24</v>
      </c>
      <c r="E974" s="1">
        <v>19</v>
      </c>
      <c r="F974">
        <f t="shared" si="454"/>
        <v>1</v>
      </c>
      <c r="G974">
        <f t="shared" si="455"/>
        <v>0</v>
      </c>
      <c r="H974" s="4">
        <v>1.76</v>
      </c>
      <c r="I974" s="4">
        <v>2.1</v>
      </c>
      <c r="J974" s="4">
        <f t="shared" si="456"/>
        <v>0.56818181818181823</v>
      </c>
      <c r="K974" s="4">
        <f t="shared" si="457"/>
        <v>0.47619047619047616</v>
      </c>
      <c r="L974" s="17">
        <f t="shared" si="458"/>
        <v>0.53818181818181821</v>
      </c>
      <c r="M974" s="17">
        <f t="shared" si="459"/>
        <v>0.50619047619047619</v>
      </c>
      <c r="N974" s="34">
        <f t="shared" si="460"/>
        <v>1.8581081081081081</v>
      </c>
      <c r="O974" s="12">
        <f t="shared" si="461"/>
        <v>1.9755409219190969</v>
      </c>
      <c r="P974" s="4">
        <f t="shared" si="462"/>
        <v>201911</v>
      </c>
      <c r="Q974" s="17">
        <f t="shared" si="463"/>
        <v>1.76</v>
      </c>
      <c r="R974" s="17">
        <f t="shared" si="464"/>
        <v>-2.2248803827751198</v>
      </c>
      <c r="S974" s="16">
        <f t="shared" si="465"/>
        <v>-0.46488038277511978</v>
      </c>
      <c r="T974" s="5">
        <f t="shared" si="466"/>
        <v>1.1931818181818181</v>
      </c>
      <c r="U974" s="21">
        <f t="shared" si="467"/>
        <v>0</v>
      </c>
      <c r="V974" s="5"/>
      <c r="W974" s="5">
        <f t="shared" si="468"/>
        <v>0.76</v>
      </c>
      <c r="X974" s="4">
        <f t="shared" si="469"/>
        <v>-0.43181818181818177</v>
      </c>
      <c r="Y974" s="4">
        <f t="shared" si="470"/>
        <v>-1.1918181818181819</v>
      </c>
      <c r="Z974" s="21">
        <f t="shared" si="471"/>
        <v>2019</v>
      </c>
      <c r="AA974" s="4">
        <f t="shared" si="472"/>
        <v>-1</v>
      </c>
      <c r="AB974" s="4">
        <f t="shared" si="473"/>
        <v>-1</v>
      </c>
      <c r="AC974" s="4">
        <f t="shared" si="474"/>
        <v>0</v>
      </c>
      <c r="AD974" s="4"/>
      <c r="AE974" s="4">
        <f t="shared" si="475"/>
        <v>-1.1918181818181814</v>
      </c>
      <c r="AF974" s="22">
        <f t="shared" si="476"/>
        <v>-0.24</v>
      </c>
      <c r="AG974" s="22">
        <f t="shared" si="477"/>
        <v>-1.4318181818181817</v>
      </c>
      <c r="AH974" s="3">
        <f t="shared" si="478"/>
        <v>0</v>
      </c>
      <c r="AI974" s="28" t="b">
        <f t="shared" si="479"/>
        <v>0</v>
      </c>
      <c r="AJ974" s="3">
        <f t="shared" si="480"/>
        <v>4.2487046632124437E-2</v>
      </c>
      <c r="AK974" s="3">
        <f t="shared" si="481"/>
        <v>4.2487046632124326E-2</v>
      </c>
      <c r="AL974" s="26">
        <f t="shared" si="482"/>
        <v>1.1931818181818181</v>
      </c>
      <c r="AM974" s="26">
        <f ca="1">IF(RAND()&lt;J974,H974*F974,I974*G974)-1</f>
        <v>0.76</v>
      </c>
      <c r="AN974" s="26">
        <f ca="1">IF(RAND()&lt;(J974+(2*F974-1)*Sheet2!D$109),H974*F974,I974*G974)-1</f>
        <v>-1</v>
      </c>
      <c r="AO974" s="3">
        <f t="shared" si="453"/>
        <v>201911</v>
      </c>
    </row>
    <row r="975" spans="1:41" s="3" customFormat="1" x14ac:dyDescent="0.25">
      <c r="A975" s="6">
        <v>43772</v>
      </c>
      <c r="B975" s="1" t="s">
        <v>56</v>
      </c>
      <c r="C975" s="1" t="s">
        <v>48</v>
      </c>
      <c r="D975">
        <v>26</v>
      </c>
      <c r="E975" s="1">
        <v>11</v>
      </c>
      <c r="F975">
        <f t="shared" si="454"/>
        <v>1</v>
      </c>
      <c r="G975">
        <f t="shared" si="455"/>
        <v>0</v>
      </c>
      <c r="H975" s="4">
        <v>2.4</v>
      </c>
      <c r="I975" s="4">
        <v>1.62</v>
      </c>
      <c r="J975" s="4">
        <f t="shared" si="456"/>
        <v>0.41666666666666669</v>
      </c>
      <c r="K975" s="4">
        <f t="shared" si="457"/>
        <v>0.61728395061728392</v>
      </c>
      <c r="L975" s="17">
        <f t="shared" si="458"/>
        <v>0.38666666666666671</v>
      </c>
      <c r="M975" s="17">
        <f t="shared" si="459"/>
        <v>0.64728395061728394</v>
      </c>
      <c r="N975" s="34">
        <f t="shared" si="460"/>
        <v>2.5862068965517238</v>
      </c>
      <c r="O975" s="12">
        <f t="shared" si="461"/>
        <v>1.5449170322334542</v>
      </c>
      <c r="P975" s="4">
        <f t="shared" si="462"/>
        <v>201911</v>
      </c>
      <c r="Q975" s="17">
        <f t="shared" si="463"/>
        <v>2.4</v>
      </c>
      <c r="R975" s="17">
        <f t="shared" si="464"/>
        <v>-2.3271889400921655</v>
      </c>
      <c r="S975" s="16">
        <f t="shared" si="465"/>
        <v>7.281105990783443E-2</v>
      </c>
      <c r="T975" s="5">
        <f t="shared" si="466"/>
        <v>0.67500000000000004</v>
      </c>
      <c r="U975" s="21">
        <f t="shared" si="467"/>
        <v>0</v>
      </c>
      <c r="V975" s="5"/>
      <c r="W975" s="5">
        <f t="shared" si="468"/>
        <v>1.4</v>
      </c>
      <c r="X975" s="4">
        <f t="shared" si="469"/>
        <v>-0.58333333333333326</v>
      </c>
      <c r="Y975" s="4">
        <f t="shared" si="470"/>
        <v>-1.9833333333333332</v>
      </c>
      <c r="Z975" s="21">
        <f t="shared" si="471"/>
        <v>2019</v>
      </c>
      <c r="AA975" s="4">
        <f t="shared" si="472"/>
        <v>-1</v>
      </c>
      <c r="AB975" s="4">
        <f t="shared" si="473"/>
        <v>-1</v>
      </c>
      <c r="AC975" s="4">
        <f t="shared" si="474"/>
        <v>0</v>
      </c>
      <c r="AD975" s="4"/>
      <c r="AE975" s="4">
        <f t="shared" si="475"/>
        <v>-1.9833333333333332</v>
      </c>
      <c r="AF975" s="22">
        <f t="shared" si="476"/>
        <v>0.39999999999999991</v>
      </c>
      <c r="AG975" s="22">
        <f t="shared" si="477"/>
        <v>-1.5833333333333333</v>
      </c>
      <c r="AH975" s="3">
        <f t="shared" si="478"/>
        <v>0</v>
      </c>
      <c r="AI975" s="28" t="b">
        <f t="shared" si="479"/>
        <v>0</v>
      </c>
      <c r="AJ975" s="3">
        <f t="shared" si="480"/>
        <v>3.2835820895522283E-2</v>
      </c>
      <c r="AK975" s="3">
        <f t="shared" si="481"/>
        <v>3.2835820895522505E-2</v>
      </c>
      <c r="AL975" s="26">
        <f t="shared" si="482"/>
        <v>0.67500000000000004</v>
      </c>
      <c r="AM975" s="26">
        <f ca="1">IF(RAND()&lt;J975,H975*F975,I975*G975)-1</f>
        <v>1.4</v>
      </c>
      <c r="AN975" s="26">
        <f ca="1">IF(RAND()&lt;(J975+(2*F975-1)*Sheet2!D$109),H975*F975,I975*G975)-1</f>
        <v>-1</v>
      </c>
      <c r="AO975" s="3">
        <f t="shared" si="453"/>
        <v>201911</v>
      </c>
    </row>
    <row r="976" spans="1:41" s="3" customFormat="1" x14ac:dyDescent="0.25">
      <c r="A976" s="6">
        <v>43772</v>
      </c>
      <c r="B976" s="1" t="s">
        <v>40</v>
      </c>
      <c r="C976" s="1" t="s">
        <v>19</v>
      </c>
      <c r="D976">
        <v>31</v>
      </c>
      <c r="E976" s="1">
        <v>24</v>
      </c>
      <c r="F976">
        <f t="shared" si="454"/>
        <v>1</v>
      </c>
      <c r="G976">
        <f t="shared" si="455"/>
        <v>0</v>
      </c>
      <c r="H976" s="4">
        <v>1.74</v>
      </c>
      <c r="I976" s="4">
        <v>2.15</v>
      </c>
      <c r="J976" s="4">
        <f t="shared" si="456"/>
        <v>0.57471264367816088</v>
      </c>
      <c r="K976" s="4">
        <f t="shared" si="457"/>
        <v>0.46511627906976744</v>
      </c>
      <c r="L976" s="17">
        <f t="shared" si="458"/>
        <v>0.54471264367816086</v>
      </c>
      <c r="M976" s="17">
        <f t="shared" si="459"/>
        <v>0.49511627906976741</v>
      </c>
      <c r="N976" s="34">
        <f t="shared" si="460"/>
        <v>1.835830343954421</v>
      </c>
      <c r="O976" s="12">
        <f t="shared" si="461"/>
        <v>2.0197275716298733</v>
      </c>
      <c r="P976" s="4">
        <f t="shared" si="462"/>
        <v>201911</v>
      </c>
      <c r="Q976" s="17">
        <f t="shared" si="463"/>
        <v>1.74</v>
      </c>
      <c r="R976" s="17">
        <f t="shared" si="464"/>
        <v>-2.2209165687426555</v>
      </c>
      <c r="S976" s="16">
        <f t="shared" si="465"/>
        <v>-0.48091656874265554</v>
      </c>
      <c r="T976" s="5">
        <f t="shared" si="466"/>
        <v>1.235632183908046</v>
      </c>
      <c r="U976" s="21">
        <f t="shared" si="467"/>
        <v>0</v>
      </c>
      <c r="V976" s="5"/>
      <c r="W976" s="5">
        <f t="shared" si="468"/>
        <v>0.74</v>
      </c>
      <c r="X976" s="4">
        <f t="shared" si="469"/>
        <v>-0.42528735632183912</v>
      </c>
      <c r="Y976" s="4">
        <f t="shared" si="470"/>
        <v>-1.1652873563218391</v>
      </c>
      <c r="Z976" s="21">
        <f t="shared" si="471"/>
        <v>2019</v>
      </c>
      <c r="AA976" s="4">
        <f t="shared" si="472"/>
        <v>-1</v>
      </c>
      <c r="AB976" s="4">
        <f t="shared" si="473"/>
        <v>-1</v>
      </c>
      <c r="AC976" s="4">
        <f t="shared" si="474"/>
        <v>0</v>
      </c>
      <c r="AD976" s="4"/>
      <c r="AE976" s="4">
        <f t="shared" si="475"/>
        <v>-1.1652873563218393</v>
      </c>
      <c r="AF976" s="22">
        <f t="shared" si="476"/>
        <v>-0.26</v>
      </c>
      <c r="AG976" s="22">
        <f t="shared" si="477"/>
        <v>-1.4252873563218391</v>
      </c>
      <c r="AH976" s="3">
        <f t="shared" si="478"/>
        <v>0</v>
      </c>
      <c r="AI976" s="28" t="b">
        <f t="shared" si="479"/>
        <v>0</v>
      </c>
      <c r="AJ976" s="3">
        <f t="shared" si="480"/>
        <v>3.8303341902313659E-2</v>
      </c>
      <c r="AK976" s="3">
        <f t="shared" si="481"/>
        <v>3.8303341902313548E-2</v>
      </c>
      <c r="AL976" s="26">
        <f t="shared" si="482"/>
        <v>1.235632183908046</v>
      </c>
      <c r="AM976" s="26">
        <f ca="1">IF(RAND()&lt;J976,H976*F976,I976*G976)-1</f>
        <v>0.74</v>
      </c>
      <c r="AN976" s="26">
        <f ca="1">IF(RAND()&lt;(J976+(2*F976-1)*Sheet2!D$109),H976*F976,I976*G976)-1</f>
        <v>0.74</v>
      </c>
      <c r="AO976" s="3">
        <f t="shared" si="453"/>
        <v>201911</v>
      </c>
    </row>
    <row r="977" spans="1:41" s="3" customFormat="1" x14ac:dyDescent="0.25">
      <c r="A977" s="6">
        <v>43772</v>
      </c>
      <c r="B977" s="1" t="s">
        <v>47</v>
      </c>
      <c r="C977" s="1" t="s">
        <v>25</v>
      </c>
      <c r="D977">
        <v>40</v>
      </c>
      <c r="E977" s="1">
        <v>34</v>
      </c>
      <c r="F977">
        <f t="shared" si="454"/>
        <v>1</v>
      </c>
      <c r="G977">
        <f t="shared" si="455"/>
        <v>0</v>
      </c>
      <c r="H977" s="4">
        <v>1.35</v>
      </c>
      <c r="I977" s="4">
        <v>3.3</v>
      </c>
      <c r="J977" s="4">
        <f t="shared" si="456"/>
        <v>0.7407407407407407</v>
      </c>
      <c r="K977" s="4">
        <f t="shared" si="457"/>
        <v>0.30303030303030304</v>
      </c>
      <c r="L977" s="17">
        <f t="shared" si="458"/>
        <v>0.71074074074074067</v>
      </c>
      <c r="M977" s="17">
        <f t="shared" si="459"/>
        <v>0.33303030303030301</v>
      </c>
      <c r="N977" s="34">
        <f t="shared" si="460"/>
        <v>1.4069828035435124</v>
      </c>
      <c r="O977" s="12">
        <f t="shared" si="461"/>
        <v>3.002729754322111</v>
      </c>
      <c r="P977" s="4">
        <f t="shared" si="462"/>
        <v>201911</v>
      </c>
      <c r="Q977" s="17">
        <f t="shared" si="463"/>
        <v>1.35</v>
      </c>
      <c r="R977" s="17">
        <f t="shared" si="464"/>
        <v>-3.2919254658385086</v>
      </c>
      <c r="S977" s="16">
        <f t="shared" si="465"/>
        <v>-1.9419254658385086</v>
      </c>
      <c r="T977" s="5">
        <f t="shared" si="466"/>
        <v>2.4444444444444442</v>
      </c>
      <c r="U977" s="21">
        <f t="shared" si="467"/>
        <v>0</v>
      </c>
      <c r="V977" s="5"/>
      <c r="W977" s="5">
        <f t="shared" si="468"/>
        <v>0.35000000000000009</v>
      </c>
      <c r="X977" s="4">
        <f t="shared" si="469"/>
        <v>-0.2592592592592593</v>
      </c>
      <c r="Y977" s="4">
        <f t="shared" si="470"/>
        <v>-0.60925925925925939</v>
      </c>
      <c r="Z977" s="21">
        <f t="shared" si="471"/>
        <v>2019</v>
      </c>
      <c r="AA977" s="4">
        <f t="shared" si="472"/>
        <v>-1</v>
      </c>
      <c r="AB977" s="4">
        <f t="shared" si="473"/>
        <v>-1</v>
      </c>
      <c r="AC977" s="4">
        <f t="shared" si="474"/>
        <v>0</v>
      </c>
      <c r="AD977" s="4"/>
      <c r="AE977" s="4">
        <f t="shared" si="475"/>
        <v>-0.60925925925925939</v>
      </c>
      <c r="AF977" s="22">
        <f t="shared" si="476"/>
        <v>-0.64999999999999991</v>
      </c>
      <c r="AG977" s="22">
        <f t="shared" si="477"/>
        <v>-1.2592592592592593</v>
      </c>
      <c r="AH977" s="3">
        <f t="shared" si="478"/>
        <v>0</v>
      </c>
      <c r="AI977" s="28" t="b">
        <f t="shared" si="479"/>
        <v>0</v>
      </c>
      <c r="AJ977" s="3">
        <f t="shared" si="480"/>
        <v>4.1935483870967794E-2</v>
      </c>
      <c r="AK977" s="3">
        <f t="shared" si="481"/>
        <v>4.1935483870967571E-2</v>
      </c>
      <c r="AL977" s="26">
        <f t="shared" si="482"/>
        <v>2.4444444444444442</v>
      </c>
      <c r="AM977" s="26">
        <f ca="1">IF(RAND()&lt;J977,H977*F977,I977*G977)-1</f>
        <v>0.35000000000000009</v>
      </c>
      <c r="AN977" s="26">
        <f ca="1">IF(RAND()&lt;(J977+(2*F977-1)*Sheet2!D$109),H977*F977,I977*G977)-1</f>
        <v>0.35000000000000009</v>
      </c>
      <c r="AO977" s="3">
        <f t="shared" si="453"/>
        <v>201911</v>
      </c>
    </row>
    <row r="978" spans="1:41" s="3" customFormat="1" x14ac:dyDescent="0.25">
      <c r="A978" s="6">
        <v>43772</v>
      </c>
      <c r="B978" s="1" t="s">
        <v>32</v>
      </c>
      <c r="C978" s="1" t="s">
        <v>34</v>
      </c>
      <c r="D978">
        <v>24</v>
      </c>
      <c r="E978" s="1">
        <v>9</v>
      </c>
      <c r="F978">
        <f t="shared" si="454"/>
        <v>1</v>
      </c>
      <c r="G978">
        <f t="shared" si="455"/>
        <v>0</v>
      </c>
      <c r="H978" s="4">
        <v>1.22</v>
      </c>
      <c r="I978" s="4">
        <v>4.5</v>
      </c>
      <c r="J978" s="4">
        <f t="shared" si="456"/>
        <v>0.81967213114754101</v>
      </c>
      <c r="K978" s="4">
        <f t="shared" si="457"/>
        <v>0.22222222222222221</v>
      </c>
      <c r="L978" s="17">
        <f t="shared" si="458"/>
        <v>0.78967213114754098</v>
      </c>
      <c r="M978" s="17">
        <f t="shared" si="459"/>
        <v>0.25222222222222224</v>
      </c>
      <c r="N978" s="34">
        <f t="shared" si="460"/>
        <v>1.2663483495951837</v>
      </c>
      <c r="O978" s="12">
        <f t="shared" si="461"/>
        <v>3.964757709251101</v>
      </c>
      <c r="P978" s="4">
        <f t="shared" si="462"/>
        <v>201911</v>
      </c>
      <c r="Q978" s="17">
        <f t="shared" si="463"/>
        <v>1.22</v>
      </c>
      <c r="R978" s="17">
        <f t="shared" si="464"/>
        <v>-4.8311688311688314</v>
      </c>
      <c r="S978" s="16">
        <f t="shared" si="465"/>
        <v>-3.6111688311688317</v>
      </c>
      <c r="T978" s="5">
        <f t="shared" si="466"/>
        <v>3.6885245901639343</v>
      </c>
      <c r="U978" s="21">
        <f t="shared" si="467"/>
        <v>0</v>
      </c>
      <c r="V978" s="5"/>
      <c r="W978" s="5">
        <f t="shared" si="468"/>
        <v>0.21999999999999997</v>
      </c>
      <c r="X978" s="4">
        <f t="shared" si="469"/>
        <v>-0.18032786885245899</v>
      </c>
      <c r="Y978" s="4">
        <f t="shared" si="470"/>
        <v>-0.40032786885245897</v>
      </c>
      <c r="Z978" s="21">
        <f t="shared" si="471"/>
        <v>2019</v>
      </c>
      <c r="AA978" s="4">
        <f t="shared" si="472"/>
        <v>-1</v>
      </c>
      <c r="AB978" s="4">
        <f t="shared" si="473"/>
        <v>-1</v>
      </c>
      <c r="AC978" s="4">
        <f t="shared" si="474"/>
        <v>0</v>
      </c>
      <c r="AD978" s="4"/>
      <c r="AE978" s="4">
        <f t="shared" si="475"/>
        <v>-0.40032786885245897</v>
      </c>
      <c r="AF978" s="22">
        <f t="shared" si="476"/>
        <v>-0.78</v>
      </c>
      <c r="AG978" s="22">
        <f t="shared" si="477"/>
        <v>-1.180327868852459</v>
      </c>
      <c r="AH978" s="3">
        <f t="shared" si="478"/>
        <v>0</v>
      </c>
      <c r="AI978" s="28" t="b">
        <f t="shared" si="479"/>
        <v>0</v>
      </c>
      <c r="AJ978" s="3">
        <f t="shared" si="480"/>
        <v>4.0209790209790097E-2</v>
      </c>
      <c r="AK978" s="3">
        <f t="shared" si="481"/>
        <v>4.0209790209790319E-2</v>
      </c>
      <c r="AL978" s="26">
        <f t="shared" si="482"/>
        <v>3.6885245901639343</v>
      </c>
      <c r="AM978" s="26">
        <f ca="1">IF(RAND()&lt;J978,H978*F978,I978*G978)-1</f>
        <v>0.21999999999999997</v>
      </c>
      <c r="AN978" s="26">
        <f ca="1">IF(RAND()&lt;(J978+(2*F978-1)*Sheet2!D$109),H978*F978,I978*G978)-1</f>
        <v>0.21999999999999997</v>
      </c>
      <c r="AO978" s="3">
        <f t="shared" si="453"/>
        <v>201911</v>
      </c>
    </row>
    <row r="979" spans="1:41" s="3" customFormat="1" x14ac:dyDescent="0.25">
      <c r="A979" s="6">
        <v>43772</v>
      </c>
      <c r="B979" s="1" t="s">
        <v>26</v>
      </c>
      <c r="C979" s="1" t="s">
        <v>36</v>
      </c>
      <c r="D979">
        <v>30</v>
      </c>
      <c r="E979" s="1">
        <v>20</v>
      </c>
      <c r="F979">
        <f t="shared" si="454"/>
        <v>1</v>
      </c>
      <c r="G979">
        <f t="shared" si="455"/>
        <v>0</v>
      </c>
      <c r="H979" s="4">
        <v>1.54</v>
      </c>
      <c r="I979" s="4">
        <v>2.65</v>
      </c>
      <c r="J979" s="4">
        <f t="shared" si="456"/>
        <v>0.64935064935064934</v>
      </c>
      <c r="K979" s="4">
        <f t="shared" si="457"/>
        <v>0.37735849056603776</v>
      </c>
      <c r="L979" s="17">
        <f t="shared" si="458"/>
        <v>0.61935064935064932</v>
      </c>
      <c r="M979" s="17">
        <f t="shared" si="459"/>
        <v>0.40735849056603779</v>
      </c>
      <c r="N979" s="34">
        <f t="shared" si="460"/>
        <v>1.6145942545607046</v>
      </c>
      <c r="O979" s="12">
        <f t="shared" si="461"/>
        <v>2.4548402037980543</v>
      </c>
      <c r="P979" s="4">
        <f t="shared" si="462"/>
        <v>201911</v>
      </c>
      <c r="Q979" s="17">
        <f t="shared" si="463"/>
        <v>1.54</v>
      </c>
      <c r="R979" s="17">
        <f t="shared" si="464"/>
        <v>-2.4579124579124576</v>
      </c>
      <c r="S979" s="16">
        <f t="shared" si="465"/>
        <v>-0.91791245791245757</v>
      </c>
      <c r="T979" s="5">
        <f t="shared" si="466"/>
        <v>1.7207792207792207</v>
      </c>
      <c r="U979" s="21">
        <f t="shared" si="467"/>
        <v>0</v>
      </c>
      <c r="V979" s="5"/>
      <c r="W979" s="5">
        <f t="shared" si="468"/>
        <v>0.54</v>
      </c>
      <c r="X979" s="4">
        <f t="shared" si="469"/>
        <v>-0.35064935064935066</v>
      </c>
      <c r="Y979" s="4">
        <f t="shared" si="470"/>
        <v>-0.89064935064935069</v>
      </c>
      <c r="Z979" s="21">
        <f t="shared" si="471"/>
        <v>2019</v>
      </c>
      <c r="AA979" s="4">
        <f t="shared" si="472"/>
        <v>-1</v>
      </c>
      <c r="AB979" s="4">
        <f t="shared" si="473"/>
        <v>-1</v>
      </c>
      <c r="AC979" s="4">
        <f t="shared" si="474"/>
        <v>0</v>
      </c>
      <c r="AD979" s="4"/>
      <c r="AE979" s="4">
        <f t="shared" si="475"/>
        <v>-0.89064935064935069</v>
      </c>
      <c r="AF979" s="22">
        <f t="shared" si="476"/>
        <v>-0.45999999999999996</v>
      </c>
      <c r="AG979" s="22">
        <f t="shared" si="477"/>
        <v>-1.3506493506493507</v>
      </c>
      <c r="AH979" s="3">
        <f t="shared" si="478"/>
        <v>0</v>
      </c>
      <c r="AI979" s="28" t="b">
        <f t="shared" si="479"/>
        <v>0</v>
      </c>
      <c r="AJ979" s="3">
        <f t="shared" si="480"/>
        <v>2.6014319809069208E-2</v>
      </c>
      <c r="AK979" s="3">
        <f t="shared" si="481"/>
        <v>2.6014319809069208E-2</v>
      </c>
      <c r="AL979" s="26">
        <f t="shared" si="482"/>
        <v>1.7207792207792207</v>
      </c>
      <c r="AM979" s="26">
        <f ca="1">IF(RAND()&lt;J979,H979*F979,I979*G979)-1</f>
        <v>0.54</v>
      </c>
      <c r="AN979" s="26">
        <f ca="1">IF(RAND()&lt;(J979+(2*F979-1)*Sheet2!D$109),H979*F979,I979*G979)-1</f>
        <v>0.54</v>
      </c>
      <c r="AO979" s="3">
        <f t="shared" si="453"/>
        <v>201911</v>
      </c>
    </row>
    <row r="980" spans="1:41" s="3" customFormat="1" x14ac:dyDescent="0.25">
      <c r="A980" s="6">
        <v>43772</v>
      </c>
      <c r="B980" s="1" t="s">
        <v>35</v>
      </c>
      <c r="C980" s="1" t="s">
        <v>46</v>
      </c>
      <c r="D980">
        <v>26</v>
      </c>
      <c r="E980" s="1">
        <v>23</v>
      </c>
      <c r="F980">
        <f t="shared" si="454"/>
        <v>1</v>
      </c>
      <c r="G980">
        <f t="shared" si="455"/>
        <v>0</v>
      </c>
      <c r="H980" s="4">
        <v>2.7</v>
      </c>
      <c r="I980" s="4">
        <v>1.5</v>
      </c>
      <c r="J980" s="4">
        <f t="shared" si="456"/>
        <v>0.37037037037037035</v>
      </c>
      <c r="K980" s="4">
        <f t="shared" si="457"/>
        <v>0.66666666666666663</v>
      </c>
      <c r="L980" s="17">
        <f t="shared" si="458"/>
        <v>0.34037037037037032</v>
      </c>
      <c r="M980" s="17">
        <f t="shared" si="459"/>
        <v>0.69666666666666666</v>
      </c>
      <c r="N980" s="34">
        <f t="shared" si="460"/>
        <v>2.9379760609358003</v>
      </c>
      <c r="O980" s="12">
        <f t="shared" si="461"/>
        <v>1.4354066985645932</v>
      </c>
      <c r="P980" s="4">
        <f t="shared" si="462"/>
        <v>201911</v>
      </c>
      <c r="Q980" s="17">
        <f t="shared" si="463"/>
        <v>2.7</v>
      </c>
      <c r="R980" s="17">
        <f t="shared" si="464"/>
        <v>-2.5882352941176467</v>
      </c>
      <c r="S980" s="16">
        <f t="shared" si="465"/>
        <v>0.11176470588235343</v>
      </c>
      <c r="T980" s="5">
        <f t="shared" si="466"/>
        <v>0.55555555555555547</v>
      </c>
      <c r="U980" s="21">
        <f t="shared" si="467"/>
        <v>0</v>
      </c>
      <c r="V980" s="5"/>
      <c r="W980" s="5">
        <f t="shared" si="468"/>
        <v>1.7000000000000002</v>
      </c>
      <c r="X980" s="4">
        <f t="shared" si="469"/>
        <v>-0.62962962962962965</v>
      </c>
      <c r="Y980" s="4">
        <f t="shared" si="470"/>
        <v>-2.3296296296296299</v>
      </c>
      <c r="Z980" s="21">
        <f t="shared" si="471"/>
        <v>2019</v>
      </c>
      <c r="AA980" s="4">
        <f t="shared" si="472"/>
        <v>-1</v>
      </c>
      <c r="AB980" s="4">
        <f t="shared" si="473"/>
        <v>-1</v>
      </c>
      <c r="AC980" s="4">
        <f t="shared" si="474"/>
        <v>0</v>
      </c>
      <c r="AD980" s="4"/>
      <c r="AE980" s="4">
        <f t="shared" si="475"/>
        <v>-2.3296296296296299</v>
      </c>
      <c r="AF980" s="22">
        <f t="shared" si="476"/>
        <v>0.70000000000000018</v>
      </c>
      <c r="AG980" s="22">
        <f t="shared" si="477"/>
        <v>-1.6296296296296298</v>
      </c>
      <c r="AH980" s="3">
        <f t="shared" si="478"/>
        <v>0</v>
      </c>
      <c r="AI980" s="28" t="b">
        <f t="shared" si="479"/>
        <v>0</v>
      </c>
      <c r="AJ980" s="3">
        <f t="shared" si="480"/>
        <v>3.5714285714285587E-2</v>
      </c>
      <c r="AK980" s="3">
        <f t="shared" si="481"/>
        <v>3.5714285714285809E-2</v>
      </c>
      <c r="AL980" s="26">
        <f t="shared" si="482"/>
        <v>0.55555555555555547</v>
      </c>
      <c r="AM980" s="26">
        <f ca="1">IF(RAND()&lt;J980,H980*F980,I980*G980)-1</f>
        <v>-1</v>
      </c>
      <c r="AN980" s="26">
        <f ca="1">IF(RAND()&lt;(J980+(2*F980-1)*Sheet2!D$109),H980*F980,I980*G980)-1</f>
        <v>-1</v>
      </c>
      <c r="AO980" s="3">
        <f t="shared" si="453"/>
        <v>201911</v>
      </c>
    </row>
    <row r="981" spans="1:41" s="3" customFormat="1" x14ac:dyDescent="0.25">
      <c r="A981" s="6">
        <v>43772</v>
      </c>
      <c r="B981" s="1" t="s">
        <v>37</v>
      </c>
      <c r="C981" s="1" t="s">
        <v>39</v>
      </c>
      <c r="D981">
        <v>26</v>
      </c>
      <c r="E981" s="1">
        <v>18</v>
      </c>
      <c r="F981">
        <f t="shared" si="454"/>
        <v>1</v>
      </c>
      <c r="G981">
        <f t="shared" si="455"/>
        <v>0</v>
      </c>
      <c r="H981" s="4">
        <v>2.8</v>
      </c>
      <c r="I981" s="4">
        <v>1.45</v>
      </c>
      <c r="J981" s="4">
        <f t="shared" si="456"/>
        <v>0.35714285714285715</v>
      </c>
      <c r="K981" s="4">
        <f t="shared" si="457"/>
        <v>0.68965517241379315</v>
      </c>
      <c r="L981" s="17">
        <f t="shared" si="458"/>
        <v>0.32714285714285718</v>
      </c>
      <c r="M981" s="17">
        <f t="shared" si="459"/>
        <v>0.71965517241379318</v>
      </c>
      <c r="N981" s="34">
        <f t="shared" si="460"/>
        <v>3.0567685589519646</v>
      </c>
      <c r="O981" s="12">
        <f t="shared" si="461"/>
        <v>1.3895543842836606</v>
      </c>
      <c r="P981" s="4">
        <f t="shared" si="462"/>
        <v>201911</v>
      </c>
      <c r="Q981" s="17">
        <f t="shared" si="463"/>
        <v>2.8</v>
      </c>
      <c r="R981" s="17">
        <f t="shared" si="464"/>
        <v>-2.7777777777777777</v>
      </c>
      <c r="S981" s="16">
        <f t="shared" si="465"/>
        <v>2.2222222222222143E-2</v>
      </c>
      <c r="T981" s="5">
        <f t="shared" si="466"/>
        <v>0.5178571428571429</v>
      </c>
      <c r="U981" s="21">
        <f t="shared" si="467"/>
        <v>0</v>
      </c>
      <c r="V981" s="5"/>
      <c r="W981" s="5">
        <f t="shared" si="468"/>
        <v>1.7999999999999998</v>
      </c>
      <c r="X981" s="4">
        <f t="shared" si="469"/>
        <v>-0.64285714285714279</v>
      </c>
      <c r="Y981" s="4">
        <f t="shared" si="470"/>
        <v>-2.4428571428571426</v>
      </c>
      <c r="Z981" s="21">
        <f t="shared" si="471"/>
        <v>2019</v>
      </c>
      <c r="AA981" s="4">
        <f t="shared" si="472"/>
        <v>-1</v>
      </c>
      <c r="AB981" s="4">
        <f t="shared" si="473"/>
        <v>-1</v>
      </c>
      <c r="AC981" s="4">
        <f t="shared" si="474"/>
        <v>0</v>
      </c>
      <c r="AD981" s="4"/>
      <c r="AE981" s="4">
        <f t="shared" si="475"/>
        <v>-2.4428571428571426</v>
      </c>
      <c r="AF981" s="22">
        <f t="shared" si="476"/>
        <v>0.79999999999999982</v>
      </c>
      <c r="AG981" s="22">
        <f t="shared" si="477"/>
        <v>-1.6428571428571428</v>
      </c>
      <c r="AH981" s="3">
        <f t="shared" si="478"/>
        <v>0</v>
      </c>
      <c r="AI981" s="28" t="b">
        <f t="shared" si="479"/>
        <v>0</v>
      </c>
      <c r="AJ981" s="3">
        <f t="shared" si="480"/>
        <v>4.4705882352941262E-2</v>
      </c>
      <c r="AK981" s="3">
        <f t="shared" si="481"/>
        <v>4.4705882352941262E-2</v>
      </c>
      <c r="AL981" s="26">
        <f t="shared" si="482"/>
        <v>0.5178571428571429</v>
      </c>
      <c r="AM981" s="26">
        <f ca="1">IF(RAND()&lt;J981,H981*F981,I981*G981)-1</f>
        <v>-1</v>
      </c>
      <c r="AN981" s="26">
        <f ca="1">IF(RAND()&lt;(J981+(2*F981-1)*Sheet2!D$109),H981*F981,I981*G981)-1</f>
        <v>1.7999999999999998</v>
      </c>
      <c r="AO981" s="3">
        <f t="shared" si="453"/>
        <v>201911</v>
      </c>
    </row>
    <row r="982" spans="1:41" s="3" customFormat="1" x14ac:dyDescent="0.25">
      <c r="A982" s="6">
        <v>43772</v>
      </c>
      <c r="B982" s="1" t="s">
        <v>41</v>
      </c>
      <c r="C982" s="1" t="s">
        <v>31</v>
      </c>
      <c r="D982">
        <v>22</v>
      </c>
      <c r="E982" s="1">
        <v>14</v>
      </c>
      <c r="F982">
        <f t="shared" si="454"/>
        <v>1</v>
      </c>
      <c r="G982">
        <f t="shared" si="455"/>
        <v>0</v>
      </c>
      <c r="H982" s="4">
        <v>1.43</v>
      </c>
      <c r="I982" s="4">
        <v>2.9</v>
      </c>
      <c r="J982" s="4">
        <f t="shared" si="456"/>
        <v>0.69930069930069938</v>
      </c>
      <c r="K982" s="4">
        <f t="shared" si="457"/>
        <v>0.34482758620689657</v>
      </c>
      <c r="L982" s="17">
        <f t="shared" si="458"/>
        <v>0.66930069930069935</v>
      </c>
      <c r="M982" s="17">
        <f t="shared" si="459"/>
        <v>0.3748275862068966</v>
      </c>
      <c r="N982" s="34">
        <f t="shared" si="460"/>
        <v>1.494096750600773</v>
      </c>
      <c r="O982" s="12">
        <f t="shared" si="461"/>
        <v>2.6678932842686289</v>
      </c>
      <c r="P982" s="4">
        <f t="shared" si="462"/>
        <v>201911</v>
      </c>
      <c r="Q982" s="17">
        <f t="shared" si="463"/>
        <v>1.43</v>
      </c>
      <c r="R982" s="17">
        <f t="shared" si="464"/>
        <v>-2.8518971848225214</v>
      </c>
      <c r="S982" s="16">
        <f t="shared" si="465"/>
        <v>-1.4218971848225215</v>
      </c>
      <c r="T982" s="5">
        <f t="shared" si="466"/>
        <v>2.0279720279720279</v>
      </c>
      <c r="U982" s="21">
        <f t="shared" si="467"/>
        <v>0</v>
      </c>
      <c r="V982" s="5"/>
      <c r="W982" s="5">
        <f t="shared" si="468"/>
        <v>0.42999999999999994</v>
      </c>
      <c r="X982" s="4">
        <f t="shared" si="469"/>
        <v>-0.30069930069930062</v>
      </c>
      <c r="Y982" s="4">
        <f t="shared" si="470"/>
        <v>-0.73069930069930056</v>
      </c>
      <c r="Z982" s="21">
        <f t="shared" si="471"/>
        <v>2019</v>
      </c>
      <c r="AA982" s="4">
        <f t="shared" si="472"/>
        <v>-1</v>
      </c>
      <c r="AB982" s="4">
        <f t="shared" si="473"/>
        <v>-1</v>
      </c>
      <c r="AC982" s="4">
        <f t="shared" si="474"/>
        <v>0</v>
      </c>
      <c r="AD982" s="4"/>
      <c r="AE982" s="4">
        <f t="shared" si="475"/>
        <v>-0.73069930069930056</v>
      </c>
      <c r="AF982" s="22">
        <f t="shared" si="476"/>
        <v>-0.57000000000000006</v>
      </c>
      <c r="AG982" s="22">
        <f t="shared" si="477"/>
        <v>-1.3006993006993006</v>
      </c>
      <c r="AH982" s="3">
        <f t="shared" si="478"/>
        <v>0</v>
      </c>
      <c r="AI982" s="28" t="b">
        <f t="shared" si="479"/>
        <v>0</v>
      </c>
      <c r="AJ982" s="3">
        <f t="shared" si="480"/>
        <v>4.2263279445727608E-2</v>
      </c>
      <c r="AK982" s="3">
        <f t="shared" si="481"/>
        <v>4.2263279445727608E-2</v>
      </c>
      <c r="AL982" s="26">
        <f t="shared" si="482"/>
        <v>2.0279720279720279</v>
      </c>
      <c r="AM982" s="26">
        <f ca="1">IF(RAND()&lt;J982,H982*F982,I982*G982)-1</f>
        <v>0.42999999999999994</v>
      </c>
      <c r="AN982" s="26">
        <f ca="1">IF(RAND()&lt;(J982+(2*F982-1)*Sheet2!D$109),H982*F982,I982*G982)-1</f>
        <v>-1</v>
      </c>
      <c r="AO982" s="3">
        <f t="shared" si="453"/>
        <v>201911</v>
      </c>
    </row>
    <row r="983" spans="1:41" s="3" customFormat="1" x14ac:dyDescent="0.25">
      <c r="A983" s="6">
        <v>43772</v>
      </c>
      <c r="B983" s="1" t="s">
        <v>43</v>
      </c>
      <c r="C983" s="1" t="s">
        <v>22</v>
      </c>
      <c r="D983">
        <v>26</v>
      </c>
      <c r="E983" s="1">
        <v>24</v>
      </c>
      <c r="F983">
        <f t="shared" si="454"/>
        <v>1</v>
      </c>
      <c r="G983">
        <f t="shared" si="455"/>
        <v>0</v>
      </c>
      <c r="H983" s="4">
        <v>1.95</v>
      </c>
      <c r="I983" s="4">
        <v>1.86</v>
      </c>
      <c r="J983" s="4">
        <f t="shared" si="456"/>
        <v>0.51282051282051289</v>
      </c>
      <c r="K983" s="4">
        <f t="shared" si="457"/>
        <v>0.5376344086021505</v>
      </c>
      <c r="L983" s="17">
        <f t="shared" si="458"/>
        <v>0.48282051282051286</v>
      </c>
      <c r="M983" s="17">
        <f t="shared" si="459"/>
        <v>0.56763440860215053</v>
      </c>
      <c r="N983" s="34">
        <f t="shared" si="460"/>
        <v>2.0711630377057886</v>
      </c>
      <c r="O983" s="12">
        <f t="shared" si="461"/>
        <v>1.7616972911536275</v>
      </c>
      <c r="P983" s="4">
        <f t="shared" si="462"/>
        <v>201911</v>
      </c>
      <c r="Q983" s="17">
        <f t="shared" si="463"/>
        <v>1.95</v>
      </c>
      <c r="R983" s="17">
        <f t="shared" si="464"/>
        <v>-2.215422276621787</v>
      </c>
      <c r="S983" s="16">
        <f t="shared" si="465"/>
        <v>-0.26542227662178708</v>
      </c>
      <c r="T983" s="5">
        <f t="shared" si="466"/>
        <v>0.9538461538461539</v>
      </c>
      <c r="U983" s="21">
        <f t="shared" si="467"/>
        <v>0</v>
      </c>
      <c r="V983" s="5"/>
      <c r="W983" s="5">
        <f t="shared" si="468"/>
        <v>0.95</v>
      </c>
      <c r="X983" s="4">
        <f t="shared" si="469"/>
        <v>-0.48717948717948711</v>
      </c>
      <c r="Y983" s="4">
        <f t="shared" si="470"/>
        <v>-1.437179487179487</v>
      </c>
      <c r="Z983" s="21">
        <f t="shared" si="471"/>
        <v>2019</v>
      </c>
      <c r="AA983" s="4">
        <f t="shared" si="472"/>
        <v>-1</v>
      </c>
      <c r="AB983" s="4">
        <f t="shared" si="473"/>
        <v>-1</v>
      </c>
      <c r="AC983" s="4">
        <f t="shared" si="474"/>
        <v>0</v>
      </c>
      <c r="AD983" s="4"/>
      <c r="AE983" s="4">
        <f t="shared" si="475"/>
        <v>-1.437179487179487</v>
      </c>
      <c r="AF983" s="22">
        <f t="shared" si="476"/>
        <v>-5.0000000000000044E-2</v>
      </c>
      <c r="AG983" s="22">
        <f t="shared" si="477"/>
        <v>-1.4871794871794872</v>
      </c>
      <c r="AH983" s="3">
        <f t="shared" si="478"/>
        <v>0</v>
      </c>
      <c r="AI983" s="28" t="b">
        <f t="shared" si="479"/>
        <v>0</v>
      </c>
      <c r="AJ983" s="3">
        <f t="shared" si="480"/>
        <v>4.8031496062992063E-2</v>
      </c>
      <c r="AK983" s="3">
        <f t="shared" si="481"/>
        <v>4.8031496062992285E-2</v>
      </c>
      <c r="AL983" s="26">
        <f t="shared" si="482"/>
        <v>0.9538461538461539</v>
      </c>
      <c r="AM983" s="26">
        <f ca="1">IF(RAND()&lt;J983,H983*F983,I983*G983)-1</f>
        <v>-1</v>
      </c>
      <c r="AN983" s="26">
        <f ca="1">IF(RAND()&lt;(J983+(2*F983-1)*Sheet2!D$109),H983*F983,I983*G983)-1</f>
        <v>0.95</v>
      </c>
      <c r="AO983" s="3">
        <f t="shared" si="453"/>
        <v>201911</v>
      </c>
    </row>
    <row r="984" spans="1:41" s="3" customFormat="1" x14ac:dyDescent="0.25">
      <c r="A984" s="6">
        <v>43772</v>
      </c>
      <c r="B984" s="1" t="s">
        <v>42</v>
      </c>
      <c r="C984" s="1" t="s">
        <v>33</v>
      </c>
      <c r="D984">
        <v>3</v>
      </c>
      <c r="E984" s="1">
        <v>26</v>
      </c>
      <c r="F984">
        <f t="shared" si="454"/>
        <v>0</v>
      </c>
      <c r="G984">
        <f t="shared" si="455"/>
        <v>1</v>
      </c>
      <c r="H984" s="4">
        <v>2.2000000000000002</v>
      </c>
      <c r="I984" s="4">
        <v>1.71</v>
      </c>
      <c r="J984" s="4">
        <f t="shared" si="456"/>
        <v>0.45454545454545453</v>
      </c>
      <c r="K984" s="4">
        <f t="shared" si="457"/>
        <v>0.58479532163742687</v>
      </c>
      <c r="L984" s="17">
        <f t="shared" si="458"/>
        <v>0.4845454545454545</v>
      </c>
      <c r="M984" s="17">
        <f t="shared" si="459"/>
        <v>0.55479532163742684</v>
      </c>
      <c r="N984" s="34">
        <f t="shared" si="460"/>
        <v>2.0637898686679175</v>
      </c>
      <c r="O984" s="12">
        <f t="shared" si="461"/>
        <v>1.8024665331506273</v>
      </c>
      <c r="P984" s="4">
        <f t="shared" si="462"/>
        <v>201911</v>
      </c>
      <c r="Q984" s="17">
        <f t="shared" si="463"/>
        <v>1.2865497076023393</v>
      </c>
      <c r="R984" s="17">
        <f t="shared" si="464"/>
        <v>-2.2417840375586855</v>
      </c>
      <c r="S984" s="16">
        <f t="shared" si="465"/>
        <v>-0.95523432995634616</v>
      </c>
      <c r="T984" s="5">
        <f t="shared" si="466"/>
        <v>0.77727272727272723</v>
      </c>
      <c r="U984" s="21">
        <f t="shared" si="467"/>
        <v>0</v>
      </c>
      <c r="V984" s="5"/>
      <c r="W984" s="5">
        <f t="shared" si="468"/>
        <v>-1</v>
      </c>
      <c r="X984" s="4">
        <f t="shared" si="469"/>
        <v>-1</v>
      </c>
      <c r="Y984" s="4">
        <f t="shared" si="470"/>
        <v>0</v>
      </c>
      <c r="Z984" s="21">
        <f t="shared" si="471"/>
        <v>2019</v>
      </c>
      <c r="AA984" s="4">
        <f t="shared" si="472"/>
        <v>0.71</v>
      </c>
      <c r="AB984" s="4">
        <f t="shared" si="473"/>
        <v>-0.41520467836257313</v>
      </c>
      <c r="AC984" s="4">
        <f t="shared" si="474"/>
        <v>-1.1252046783625731</v>
      </c>
      <c r="AD984" s="4"/>
      <c r="AE984" s="4">
        <f t="shared" si="475"/>
        <v>-1.7454545454545456</v>
      </c>
      <c r="AF984" s="22">
        <f t="shared" si="476"/>
        <v>-0.29000000000000004</v>
      </c>
      <c r="AG984" s="22">
        <f t="shared" si="477"/>
        <v>-1.4152046783625731</v>
      </c>
      <c r="AH984" s="3">
        <f t="shared" si="478"/>
        <v>0</v>
      </c>
      <c r="AI984" s="28" t="b">
        <f t="shared" si="479"/>
        <v>0</v>
      </c>
      <c r="AJ984" s="3">
        <f t="shared" si="480"/>
        <v>3.7851662404092101E-2</v>
      </c>
      <c r="AK984" s="3">
        <f t="shared" si="481"/>
        <v>3.785166240409199E-2</v>
      </c>
      <c r="AL984" s="26">
        <f t="shared" si="482"/>
        <v>0.77727272727272723</v>
      </c>
      <c r="AM984" s="26">
        <f ca="1">IF(RAND()&lt;J984,H984*F984,I984*G984)-1</f>
        <v>0.71</v>
      </c>
      <c r="AN984" s="26">
        <f ca="1">IF(RAND()&lt;(J984+(2*F984-1)*Sheet2!D$109),H984*F984,I984*G984)-1</f>
        <v>0.71</v>
      </c>
      <c r="AO984" s="3">
        <f t="shared" si="453"/>
        <v>201911</v>
      </c>
    </row>
    <row r="985" spans="1:41" s="3" customFormat="1" x14ac:dyDescent="0.25">
      <c r="A985" s="6">
        <v>43769</v>
      </c>
      <c r="B985" s="1" t="s">
        <v>49</v>
      </c>
      <c r="C985" s="1" t="s">
        <v>24</v>
      </c>
      <c r="D985">
        <v>25</v>
      </c>
      <c r="E985" s="1">
        <v>28</v>
      </c>
      <c r="F985">
        <f t="shared" si="454"/>
        <v>0</v>
      </c>
      <c r="G985">
        <f t="shared" si="455"/>
        <v>1</v>
      </c>
      <c r="H985" s="4">
        <v>3.9</v>
      </c>
      <c r="I985" s="4">
        <v>1.27</v>
      </c>
      <c r="J985" s="4">
        <f t="shared" si="456"/>
        <v>0.25641025641025644</v>
      </c>
      <c r="K985" s="4">
        <f t="shared" si="457"/>
        <v>0.78740157480314954</v>
      </c>
      <c r="L985" s="17">
        <f t="shared" si="458"/>
        <v>0.28641025641025641</v>
      </c>
      <c r="M985" s="17">
        <f t="shared" si="459"/>
        <v>0.75740157480314951</v>
      </c>
      <c r="N985" s="34">
        <f t="shared" si="460"/>
        <v>3.4914950760966876</v>
      </c>
      <c r="O985" s="12">
        <f t="shared" si="461"/>
        <v>1.320303565859237</v>
      </c>
      <c r="P985" s="4">
        <f t="shared" si="462"/>
        <v>201910</v>
      </c>
      <c r="Q985" s="17">
        <f t="shared" si="463"/>
        <v>3.0708661417322833</v>
      </c>
      <c r="R985" s="17">
        <f t="shared" si="464"/>
        <v>-4.0485312899106001</v>
      </c>
      <c r="S985" s="16">
        <f t="shared" si="465"/>
        <v>-0.97766514817831673</v>
      </c>
      <c r="T985" s="5">
        <f t="shared" si="466"/>
        <v>0.32564102564102565</v>
      </c>
      <c r="U985" s="21">
        <f t="shared" si="467"/>
        <v>0</v>
      </c>
      <c r="V985" s="5"/>
      <c r="W985" s="5">
        <f t="shared" si="468"/>
        <v>-1</v>
      </c>
      <c r="X985" s="4">
        <f t="shared" si="469"/>
        <v>-1</v>
      </c>
      <c r="Y985" s="4">
        <f t="shared" si="470"/>
        <v>0</v>
      </c>
      <c r="Z985" s="21">
        <f t="shared" si="471"/>
        <v>2019</v>
      </c>
      <c r="AA985" s="4">
        <f t="shared" si="472"/>
        <v>0.27</v>
      </c>
      <c r="AB985" s="4">
        <f t="shared" si="473"/>
        <v>-0.21259842519685046</v>
      </c>
      <c r="AC985" s="4">
        <f t="shared" si="474"/>
        <v>-0.48259842519685048</v>
      </c>
      <c r="AD985" s="4"/>
      <c r="AE985" s="4">
        <f t="shared" si="475"/>
        <v>-3.6435897435897431</v>
      </c>
      <c r="AF985" s="22">
        <f t="shared" si="476"/>
        <v>-0.73</v>
      </c>
      <c r="AG985" s="22">
        <f t="shared" si="477"/>
        <v>-1.2125984251968505</v>
      </c>
      <c r="AH985" s="3">
        <f t="shared" si="478"/>
        <v>0</v>
      </c>
      <c r="AI985" s="28" t="b">
        <f t="shared" si="479"/>
        <v>0</v>
      </c>
      <c r="AJ985" s="3">
        <f t="shared" si="480"/>
        <v>4.1972920696324856E-2</v>
      </c>
      <c r="AK985" s="3">
        <f t="shared" si="481"/>
        <v>4.1972920696324856E-2</v>
      </c>
      <c r="AL985" s="26">
        <f t="shared" si="482"/>
        <v>0.32564102564102565</v>
      </c>
      <c r="AM985" s="26">
        <f ca="1">IF(RAND()&lt;J985,H985*F985,I985*G985)-1</f>
        <v>-1</v>
      </c>
      <c r="AN985" s="26">
        <f ca="1">IF(RAND()&lt;(J985+(2*F985-1)*Sheet2!D$109),H985*F985,I985*G985)-1</f>
        <v>0.27</v>
      </c>
      <c r="AO985" s="3">
        <f t="shared" si="453"/>
        <v>201910</v>
      </c>
    </row>
    <row r="986" spans="1:41" s="3" customFormat="1" x14ac:dyDescent="0.25">
      <c r="A986" s="6">
        <v>43766</v>
      </c>
      <c r="B986" s="1" t="s">
        <v>43</v>
      </c>
      <c r="C986" s="1" t="s">
        <v>37</v>
      </c>
      <c r="D986">
        <v>27</v>
      </c>
      <c r="E986" s="1">
        <v>14</v>
      </c>
      <c r="F986">
        <f t="shared" si="454"/>
        <v>1</v>
      </c>
      <c r="G986">
        <f t="shared" si="455"/>
        <v>0</v>
      </c>
      <c r="H986" s="4">
        <v>1.1200000000000001</v>
      </c>
      <c r="I986" s="4">
        <v>6.5</v>
      </c>
      <c r="J986" s="4">
        <f t="shared" si="456"/>
        <v>0.89285714285714279</v>
      </c>
      <c r="K986" s="4">
        <f t="shared" si="457"/>
        <v>0.15384615384615385</v>
      </c>
      <c r="L986" s="17">
        <f t="shared" si="458"/>
        <v>0.86285714285714277</v>
      </c>
      <c r="M986" s="17">
        <f t="shared" si="459"/>
        <v>0.18384615384615385</v>
      </c>
      <c r="N986" s="34">
        <f t="shared" si="460"/>
        <v>1.1589403973509935</v>
      </c>
      <c r="O986" s="12">
        <f t="shared" si="461"/>
        <v>5.4393305439330542</v>
      </c>
      <c r="P986" s="4">
        <f t="shared" si="462"/>
        <v>201910</v>
      </c>
      <c r="Q986" s="17">
        <f t="shared" si="463"/>
        <v>1.1200000000000001</v>
      </c>
      <c r="R986" s="17">
        <f t="shared" si="464"/>
        <v>-8.5151515151515067</v>
      </c>
      <c r="S986" s="16">
        <f t="shared" si="465"/>
        <v>-7.3951515151515066</v>
      </c>
      <c r="T986" s="5">
        <f t="shared" si="466"/>
        <v>5.8035714285714279</v>
      </c>
      <c r="U986" s="21">
        <f t="shared" si="467"/>
        <v>1</v>
      </c>
      <c r="V986" s="5"/>
      <c r="W986" s="5">
        <f t="shared" si="468"/>
        <v>0.12000000000000011</v>
      </c>
      <c r="X986" s="4">
        <f t="shared" si="469"/>
        <v>-0.10714285714285721</v>
      </c>
      <c r="Y986" s="4">
        <f t="shared" si="470"/>
        <v>-0.22714285714285731</v>
      </c>
      <c r="Z986" s="21">
        <f t="shared" si="471"/>
        <v>2019</v>
      </c>
      <c r="AA986" s="4">
        <f t="shared" si="472"/>
        <v>-1</v>
      </c>
      <c r="AB986" s="4">
        <f t="shared" si="473"/>
        <v>-1</v>
      </c>
      <c r="AC986" s="4">
        <f t="shared" si="474"/>
        <v>0</v>
      </c>
      <c r="AD986" s="4"/>
      <c r="AE986" s="4">
        <f t="shared" si="475"/>
        <v>-0.22714285714285731</v>
      </c>
      <c r="AF986" s="22">
        <f t="shared" si="476"/>
        <v>-0.87999999999999989</v>
      </c>
      <c r="AG986" s="22">
        <f t="shared" si="477"/>
        <v>-1.1071428571428572</v>
      </c>
      <c r="AH986" s="3">
        <f t="shared" si="478"/>
        <v>0</v>
      </c>
      <c r="AI986" s="28" t="b">
        <f t="shared" si="479"/>
        <v>0</v>
      </c>
      <c r="AJ986" s="3">
        <f t="shared" si="480"/>
        <v>4.4619422572178324E-2</v>
      </c>
      <c r="AK986" s="3">
        <f t="shared" si="481"/>
        <v>4.4619422572178324E-2</v>
      </c>
      <c r="AL986" s="26">
        <f t="shared" si="482"/>
        <v>5.8035714285714279</v>
      </c>
      <c r="AM986" s="26">
        <f ca="1">IF(RAND()&lt;J986,H986*F986,I986*G986)-1</f>
        <v>0.12000000000000011</v>
      </c>
      <c r="AN986" s="26">
        <f ca="1">IF(RAND()&lt;(J986+(2*F986-1)*Sheet2!D$109),H986*F986,I986*G986)-1</f>
        <v>0.12000000000000011</v>
      </c>
      <c r="AO986" s="3">
        <f t="shared" si="453"/>
        <v>201910</v>
      </c>
    </row>
    <row r="987" spans="1:41" s="3" customFormat="1" x14ac:dyDescent="0.25">
      <c r="A987" s="6">
        <v>43765</v>
      </c>
      <c r="B987" s="1" t="s">
        <v>35</v>
      </c>
      <c r="C987" s="1" t="s">
        <v>48</v>
      </c>
      <c r="D987">
        <v>24</v>
      </c>
      <c r="E987" s="1">
        <v>31</v>
      </c>
      <c r="F987">
        <f t="shared" si="454"/>
        <v>0</v>
      </c>
      <c r="G987">
        <f t="shared" si="455"/>
        <v>1</v>
      </c>
      <c r="H987" s="4">
        <v>2.5</v>
      </c>
      <c r="I987" s="4">
        <v>1.58</v>
      </c>
      <c r="J987" s="4">
        <f t="shared" si="456"/>
        <v>0.4</v>
      </c>
      <c r="K987" s="4">
        <f t="shared" si="457"/>
        <v>0.63291139240506322</v>
      </c>
      <c r="L987" s="17">
        <f t="shared" si="458"/>
        <v>0.43000000000000005</v>
      </c>
      <c r="M987" s="17">
        <f t="shared" si="459"/>
        <v>0.6029113924050632</v>
      </c>
      <c r="N987" s="34">
        <f t="shared" si="460"/>
        <v>2.3255813953488369</v>
      </c>
      <c r="O987" s="12">
        <f t="shared" si="461"/>
        <v>1.6586185177409198</v>
      </c>
      <c r="P987" s="4">
        <f t="shared" si="462"/>
        <v>201910</v>
      </c>
      <c r="Q987" s="17">
        <f t="shared" si="463"/>
        <v>1.5822784810126582</v>
      </c>
      <c r="R987" s="17">
        <f t="shared" si="464"/>
        <v>-2.3908045977011492</v>
      </c>
      <c r="S987" s="16">
        <f t="shared" si="465"/>
        <v>-0.80852611668849095</v>
      </c>
      <c r="T987" s="5">
        <f t="shared" si="466"/>
        <v>0.63200000000000001</v>
      </c>
      <c r="U987" s="21">
        <f t="shared" si="467"/>
        <v>0</v>
      </c>
      <c r="V987" s="5"/>
      <c r="W987" s="5">
        <f t="shared" si="468"/>
        <v>-1</v>
      </c>
      <c r="X987" s="4">
        <f t="shared" si="469"/>
        <v>-1</v>
      </c>
      <c r="Y987" s="4">
        <f t="shared" si="470"/>
        <v>0</v>
      </c>
      <c r="Z987" s="21">
        <f t="shared" si="471"/>
        <v>2019</v>
      </c>
      <c r="AA987" s="4">
        <f t="shared" si="472"/>
        <v>0.58000000000000007</v>
      </c>
      <c r="AB987" s="4">
        <f t="shared" si="473"/>
        <v>-0.36708860759493678</v>
      </c>
      <c r="AC987" s="4">
        <f t="shared" si="474"/>
        <v>-0.94708860759493685</v>
      </c>
      <c r="AD987" s="4"/>
      <c r="AE987" s="4">
        <f t="shared" si="475"/>
        <v>-2.1</v>
      </c>
      <c r="AF987" s="22">
        <f t="shared" si="476"/>
        <v>-0.41999999999999993</v>
      </c>
      <c r="AG987" s="22">
        <f t="shared" si="477"/>
        <v>-1.3670886075949369</v>
      </c>
      <c r="AH987" s="3">
        <f t="shared" si="478"/>
        <v>0</v>
      </c>
      <c r="AI987" s="28" t="b">
        <f t="shared" si="479"/>
        <v>0</v>
      </c>
      <c r="AJ987" s="3">
        <f t="shared" si="480"/>
        <v>3.1862745098039214E-2</v>
      </c>
      <c r="AK987" s="3">
        <f t="shared" si="481"/>
        <v>3.1862745098039214E-2</v>
      </c>
      <c r="AL987" s="26">
        <f t="shared" si="482"/>
        <v>0.63200000000000001</v>
      </c>
      <c r="AM987" s="26">
        <f ca="1">IF(RAND()&lt;J987,H987*F987,I987*G987)-1</f>
        <v>-1</v>
      </c>
      <c r="AN987" s="26">
        <f ca="1">IF(RAND()&lt;(J987+(2*F987-1)*Sheet2!D$109),H987*F987,I987*G987)-1</f>
        <v>0.58000000000000007</v>
      </c>
      <c r="AO987" s="3">
        <f t="shared" si="453"/>
        <v>201910</v>
      </c>
    </row>
    <row r="988" spans="1:41" s="3" customFormat="1" x14ac:dyDescent="0.25">
      <c r="A988" s="6">
        <v>43765</v>
      </c>
      <c r="B988" s="1" t="s">
        <v>22</v>
      </c>
      <c r="C988" s="1" t="s">
        <v>21</v>
      </c>
      <c r="D988">
        <v>15</v>
      </c>
      <c r="E988" s="1">
        <v>13</v>
      </c>
      <c r="F988">
        <f t="shared" si="454"/>
        <v>1</v>
      </c>
      <c r="G988">
        <f t="shared" si="455"/>
        <v>0</v>
      </c>
      <c r="H988" s="4">
        <v>1.35</v>
      </c>
      <c r="I988" s="4">
        <v>3.3</v>
      </c>
      <c r="J988" s="4">
        <f t="shared" si="456"/>
        <v>0.7407407407407407</v>
      </c>
      <c r="K988" s="4">
        <f t="shared" si="457"/>
        <v>0.30303030303030304</v>
      </c>
      <c r="L988" s="17">
        <f t="shared" si="458"/>
        <v>0.71074074074074067</v>
      </c>
      <c r="M988" s="17">
        <f t="shared" si="459"/>
        <v>0.33303030303030301</v>
      </c>
      <c r="N988" s="34">
        <f t="shared" si="460"/>
        <v>1.4069828035435124</v>
      </c>
      <c r="O988" s="12">
        <f t="shared" si="461"/>
        <v>3.002729754322111</v>
      </c>
      <c r="P988" s="4">
        <f t="shared" si="462"/>
        <v>201910</v>
      </c>
      <c r="Q988" s="17">
        <f t="shared" si="463"/>
        <v>1.35</v>
      </c>
      <c r="R988" s="17">
        <f t="shared" si="464"/>
        <v>-3.2919254658385086</v>
      </c>
      <c r="S988" s="16">
        <f t="shared" si="465"/>
        <v>-1.9419254658385086</v>
      </c>
      <c r="T988" s="5">
        <f t="shared" si="466"/>
        <v>2.4444444444444442</v>
      </c>
      <c r="U988" s="21">
        <f t="shared" si="467"/>
        <v>0</v>
      </c>
      <c r="V988" s="5"/>
      <c r="W988" s="5">
        <f t="shared" si="468"/>
        <v>0.35000000000000009</v>
      </c>
      <c r="X988" s="4">
        <f t="shared" si="469"/>
        <v>-0.2592592592592593</v>
      </c>
      <c r="Y988" s="4">
        <f t="shared" si="470"/>
        <v>-0.60925925925925939</v>
      </c>
      <c r="Z988" s="21">
        <f t="shared" si="471"/>
        <v>2019</v>
      </c>
      <c r="AA988" s="4">
        <f t="shared" si="472"/>
        <v>-1</v>
      </c>
      <c r="AB988" s="4">
        <f t="shared" si="473"/>
        <v>-1</v>
      </c>
      <c r="AC988" s="4">
        <f t="shared" si="474"/>
        <v>0</v>
      </c>
      <c r="AD988" s="4"/>
      <c r="AE988" s="4">
        <f t="shared" si="475"/>
        <v>-0.60925925925925939</v>
      </c>
      <c r="AF988" s="22">
        <f t="shared" si="476"/>
        <v>-0.64999999999999991</v>
      </c>
      <c r="AG988" s="22">
        <f t="shared" si="477"/>
        <v>-1.2592592592592593</v>
      </c>
      <c r="AH988" s="3">
        <f t="shared" si="478"/>
        <v>0</v>
      </c>
      <c r="AI988" s="28" t="b">
        <f t="shared" si="479"/>
        <v>0</v>
      </c>
      <c r="AJ988" s="3">
        <f t="shared" si="480"/>
        <v>4.1935483870967794E-2</v>
      </c>
      <c r="AK988" s="3">
        <f t="shared" si="481"/>
        <v>4.1935483870967571E-2</v>
      </c>
      <c r="AL988" s="26">
        <f t="shared" si="482"/>
        <v>2.4444444444444442</v>
      </c>
      <c r="AM988" s="26">
        <f ca="1">IF(RAND()&lt;J988,H988*F988,I988*G988)-1</f>
        <v>-1</v>
      </c>
      <c r="AN988" s="26">
        <f ca="1">IF(RAND()&lt;(J988+(2*F988-1)*Sheet2!D$109),H988*F988,I988*G988)-1</f>
        <v>0.35000000000000009</v>
      </c>
      <c r="AO988" s="3">
        <f t="shared" si="453"/>
        <v>201910</v>
      </c>
    </row>
    <row r="989" spans="1:41" s="3" customFormat="1" x14ac:dyDescent="0.25">
      <c r="A989" s="6">
        <v>43765</v>
      </c>
      <c r="B989" s="1" t="s">
        <v>38</v>
      </c>
      <c r="C989" s="1" t="s">
        <v>44</v>
      </c>
      <c r="D989">
        <v>27</v>
      </c>
      <c r="E989" s="1">
        <v>13</v>
      </c>
      <c r="F989">
        <f t="shared" si="454"/>
        <v>1</v>
      </c>
      <c r="G989">
        <f t="shared" si="455"/>
        <v>0</v>
      </c>
      <c r="H989" s="4">
        <v>1.22</v>
      </c>
      <c r="I989" s="4">
        <v>4.5</v>
      </c>
      <c r="J989" s="4">
        <f t="shared" si="456"/>
        <v>0.81967213114754101</v>
      </c>
      <c r="K989" s="4">
        <f t="shared" si="457"/>
        <v>0.22222222222222221</v>
      </c>
      <c r="L989" s="17">
        <f t="shared" si="458"/>
        <v>0.78967213114754098</v>
      </c>
      <c r="M989" s="17">
        <f t="shared" si="459"/>
        <v>0.25222222222222224</v>
      </c>
      <c r="N989" s="34">
        <f t="shared" si="460"/>
        <v>1.2663483495951837</v>
      </c>
      <c r="O989" s="12">
        <f t="shared" si="461"/>
        <v>3.964757709251101</v>
      </c>
      <c r="P989" s="4">
        <f t="shared" si="462"/>
        <v>201910</v>
      </c>
      <c r="Q989" s="17">
        <f t="shared" si="463"/>
        <v>1.22</v>
      </c>
      <c r="R989" s="17">
        <f t="shared" si="464"/>
        <v>-4.8311688311688314</v>
      </c>
      <c r="S989" s="16">
        <f t="shared" si="465"/>
        <v>-3.6111688311688317</v>
      </c>
      <c r="T989" s="5">
        <f t="shared" si="466"/>
        <v>3.6885245901639343</v>
      </c>
      <c r="U989" s="21">
        <f t="shared" si="467"/>
        <v>0</v>
      </c>
      <c r="V989" s="5"/>
      <c r="W989" s="5">
        <f t="shared" si="468"/>
        <v>0.21999999999999997</v>
      </c>
      <c r="X989" s="4">
        <f t="shared" si="469"/>
        <v>-0.18032786885245899</v>
      </c>
      <c r="Y989" s="4">
        <f t="shared" si="470"/>
        <v>-0.40032786885245897</v>
      </c>
      <c r="Z989" s="21">
        <f t="shared" si="471"/>
        <v>2019</v>
      </c>
      <c r="AA989" s="4">
        <f t="shared" si="472"/>
        <v>-1</v>
      </c>
      <c r="AB989" s="4">
        <f t="shared" si="473"/>
        <v>-1</v>
      </c>
      <c r="AC989" s="4">
        <f t="shared" si="474"/>
        <v>0</v>
      </c>
      <c r="AD989" s="4"/>
      <c r="AE989" s="4">
        <f t="shared" si="475"/>
        <v>-0.40032786885245897</v>
      </c>
      <c r="AF989" s="22">
        <f t="shared" si="476"/>
        <v>-0.78</v>
      </c>
      <c r="AG989" s="22">
        <f t="shared" si="477"/>
        <v>-1.180327868852459</v>
      </c>
      <c r="AH989" s="3">
        <f t="shared" si="478"/>
        <v>0</v>
      </c>
      <c r="AI989" s="28" t="b">
        <f t="shared" si="479"/>
        <v>0</v>
      </c>
      <c r="AJ989" s="3">
        <f t="shared" si="480"/>
        <v>4.0209790209790097E-2</v>
      </c>
      <c r="AK989" s="3">
        <f t="shared" si="481"/>
        <v>4.0209790209790319E-2</v>
      </c>
      <c r="AL989" s="26">
        <f t="shared" si="482"/>
        <v>3.6885245901639343</v>
      </c>
      <c r="AM989" s="26">
        <f ca="1">IF(RAND()&lt;J989,H989*F989,I989*G989)-1</f>
        <v>0.21999999999999997</v>
      </c>
      <c r="AN989" s="26">
        <f ca="1">IF(RAND()&lt;(J989+(2*F989-1)*Sheet2!D$109),H989*F989,I989*G989)-1</f>
        <v>0.21999999999999997</v>
      </c>
      <c r="AO989" s="3">
        <f t="shared" si="453"/>
        <v>201910</v>
      </c>
    </row>
    <row r="990" spans="1:41" s="3" customFormat="1" x14ac:dyDescent="0.25">
      <c r="A990" s="6">
        <v>43765</v>
      </c>
      <c r="B990" s="1" t="s">
        <v>24</v>
      </c>
      <c r="C990" s="1" t="s">
        <v>26</v>
      </c>
      <c r="D990">
        <v>51</v>
      </c>
      <c r="E990" s="1">
        <v>13</v>
      </c>
      <c r="F990">
        <f t="shared" si="454"/>
        <v>1</v>
      </c>
      <c r="G990">
        <f t="shared" si="455"/>
        <v>0</v>
      </c>
      <c r="H990" s="4">
        <v>1.41</v>
      </c>
      <c r="I990" s="4">
        <v>3</v>
      </c>
      <c r="J990" s="4">
        <f t="shared" si="456"/>
        <v>0.70921985815602839</v>
      </c>
      <c r="K990" s="4">
        <f t="shared" si="457"/>
        <v>0.33333333333333331</v>
      </c>
      <c r="L990" s="17">
        <f t="shared" si="458"/>
        <v>0.67921985815602837</v>
      </c>
      <c r="M990" s="17">
        <f t="shared" si="459"/>
        <v>0.36333333333333329</v>
      </c>
      <c r="N990" s="34">
        <f t="shared" si="460"/>
        <v>1.4722773311057742</v>
      </c>
      <c r="O990" s="12">
        <f t="shared" si="461"/>
        <v>2.7522935779816518</v>
      </c>
      <c r="P990" s="4">
        <f t="shared" si="462"/>
        <v>201910</v>
      </c>
      <c r="Q990" s="17">
        <f t="shared" si="463"/>
        <v>1.41</v>
      </c>
      <c r="R990" s="17">
        <f t="shared" si="464"/>
        <v>-2.9390243902439028</v>
      </c>
      <c r="S990" s="16">
        <f t="shared" si="465"/>
        <v>-1.5290243902439029</v>
      </c>
      <c r="T990" s="5">
        <f t="shared" si="466"/>
        <v>2.1276595744680851</v>
      </c>
      <c r="U990" s="21">
        <f t="shared" si="467"/>
        <v>0</v>
      </c>
      <c r="V990" s="5"/>
      <c r="W990" s="5">
        <f t="shared" si="468"/>
        <v>0.40999999999999992</v>
      </c>
      <c r="X990" s="4">
        <f t="shared" si="469"/>
        <v>-0.29078014184397161</v>
      </c>
      <c r="Y990" s="4">
        <f t="shared" si="470"/>
        <v>-0.70078014184397153</v>
      </c>
      <c r="Z990" s="21">
        <f t="shared" si="471"/>
        <v>2019</v>
      </c>
      <c r="AA990" s="4">
        <f t="shared" si="472"/>
        <v>-1</v>
      </c>
      <c r="AB990" s="4">
        <f t="shared" si="473"/>
        <v>-1</v>
      </c>
      <c r="AC990" s="4">
        <f t="shared" si="474"/>
        <v>0</v>
      </c>
      <c r="AD990" s="4"/>
      <c r="AE990" s="4">
        <f t="shared" si="475"/>
        <v>-0.70078014184397153</v>
      </c>
      <c r="AF990" s="22">
        <f t="shared" si="476"/>
        <v>-0.59000000000000008</v>
      </c>
      <c r="AG990" s="22">
        <f t="shared" si="477"/>
        <v>-1.2907801418439715</v>
      </c>
      <c r="AH990" s="3">
        <f t="shared" si="478"/>
        <v>0</v>
      </c>
      <c r="AI990" s="28" t="b">
        <f t="shared" si="479"/>
        <v>0</v>
      </c>
      <c r="AJ990" s="3">
        <f t="shared" si="480"/>
        <v>4.0816326530612401E-2</v>
      </c>
      <c r="AK990" s="3">
        <f t="shared" si="481"/>
        <v>4.081632653061229E-2</v>
      </c>
      <c r="AL990" s="26">
        <f t="shared" si="482"/>
        <v>2.1276595744680851</v>
      </c>
      <c r="AM990" s="26">
        <f ca="1">IF(RAND()&lt;J990,H990*F990,I990*G990)-1</f>
        <v>-1</v>
      </c>
      <c r="AN990" s="26">
        <f ca="1">IF(RAND()&lt;(J990+(2*F990-1)*Sheet2!D$109),H990*F990,I990*G990)-1</f>
        <v>0.40999999999999992</v>
      </c>
      <c r="AO990" s="3">
        <f t="shared" si="453"/>
        <v>201910</v>
      </c>
    </row>
    <row r="991" spans="1:41" s="3" customFormat="1" x14ac:dyDescent="0.25">
      <c r="A991" s="6">
        <v>43765</v>
      </c>
      <c r="B991" s="1" t="s">
        <v>27</v>
      </c>
      <c r="C991" s="1" t="s">
        <v>47</v>
      </c>
      <c r="D991">
        <v>20</v>
      </c>
      <c r="E991" s="1">
        <v>27</v>
      </c>
      <c r="F991">
        <f t="shared" si="454"/>
        <v>0</v>
      </c>
      <c r="G991">
        <f t="shared" si="455"/>
        <v>1</v>
      </c>
      <c r="H991" s="4">
        <v>3.5</v>
      </c>
      <c r="I991" s="4">
        <v>1.32</v>
      </c>
      <c r="J991" s="4">
        <f t="shared" si="456"/>
        <v>0.2857142857142857</v>
      </c>
      <c r="K991" s="4">
        <f t="shared" si="457"/>
        <v>0.75757575757575757</v>
      </c>
      <c r="L991" s="17">
        <f t="shared" si="458"/>
        <v>0.31571428571428573</v>
      </c>
      <c r="M991" s="17">
        <f t="shared" si="459"/>
        <v>0.72757575757575754</v>
      </c>
      <c r="N991" s="34">
        <f t="shared" si="460"/>
        <v>3.1674208144796379</v>
      </c>
      <c r="O991" s="12">
        <f t="shared" si="461"/>
        <v>1.3744273219491878</v>
      </c>
      <c r="P991" s="4">
        <f t="shared" si="462"/>
        <v>201910</v>
      </c>
      <c r="Q991" s="17">
        <f t="shared" si="463"/>
        <v>2.6515151515151514</v>
      </c>
      <c r="R991" s="17">
        <f t="shared" si="464"/>
        <v>-3.5249999999999995</v>
      </c>
      <c r="S991" s="16">
        <f t="shared" si="465"/>
        <v>-0.87348484848484809</v>
      </c>
      <c r="T991" s="5">
        <f t="shared" si="466"/>
        <v>0.37714285714285717</v>
      </c>
      <c r="U991" s="21">
        <f t="shared" si="467"/>
        <v>0</v>
      </c>
      <c r="V991" s="5"/>
      <c r="W991" s="5">
        <f t="shared" si="468"/>
        <v>-1</v>
      </c>
      <c r="X991" s="4">
        <f t="shared" si="469"/>
        <v>-1</v>
      </c>
      <c r="Y991" s="4">
        <f t="shared" si="470"/>
        <v>0</v>
      </c>
      <c r="Z991" s="21">
        <f t="shared" si="471"/>
        <v>2019</v>
      </c>
      <c r="AA991" s="4">
        <f t="shared" si="472"/>
        <v>0.32000000000000006</v>
      </c>
      <c r="AB991" s="4">
        <f t="shared" si="473"/>
        <v>-0.24242424242424243</v>
      </c>
      <c r="AC991" s="4">
        <f t="shared" si="474"/>
        <v>-0.56242424242424249</v>
      </c>
      <c r="AD991" s="4"/>
      <c r="AE991" s="4">
        <f t="shared" si="475"/>
        <v>-3.2142857142857144</v>
      </c>
      <c r="AF991" s="22">
        <f t="shared" si="476"/>
        <v>-0.67999999999999994</v>
      </c>
      <c r="AG991" s="22">
        <f t="shared" si="477"/>
        <v>-1.2424242424242424</v>
      </c>
      <c r="AH991" s="3">
        <f t="shared" si="478"/>
        <v>0</v>
      </c>
      <c r="AI991" s="28" t="b">
        <f t="shared" si="479"/>
        <v>0</v>
      </c>
      <c r="AJ991" s="3">
        <f t="shared" si="480"/>
        <v>4.1493775933610033E-2</v>
      </c>
      <c r="AK991" s="3">
        <f t="shared" si="481"/>
        <v>4.1493775933609922E-2</v>
      </c>
      <c r="AL991" s="26">
        <f t="shared" si="482"/>
        <v>0.37714285714285717</v>
      </c>
      <c r="AM991" s="26">
        <f ca="1">IF(RAND()&lt;J991,H991*F991,I991*G991)-1</f>
        <v>0.32000000000000006</v>
      </c>
      <c r="AN991" s="26">
        <f ca="1">IF(RAND()&lt;(J991+(2*F991-1)*Sheet2!D$109),H991*F991,I991*G991)-1</f>
        <v>0.32000000000000006</v>
      </c>
      <c r="AO991" s="3">
        <f t="shared" si="453"/>
        <v>201910</v>
      </c>
    </row>
    <row r="992" spans="1:41" s="3" customFormat="1" x14ac:dyDescent="0.25">
      <c r="A992" s="6">
        <v>43765</v>
      </c>
      <c r="B992" s="1" t="s">
        <v>32</v>
      </c>
      <c r="C992" s="1" t="s">
        <v>41</v>
      </c>
      <c r="D992">
        <v>13</v>
      </c>
      <c r="E992" s="1">
        <v>31</v>
      </c>
      <c r="F992">
        <f t="shared" si="454"/>
        <v>0</v>
      </c>
      <c r="G992">
        <f t="shared" si="455"/>
        <v>1</v>
      </c>
      <c r="H992" s="4">
        <v>1.8</v>
      </c>
      <c r="I992" s="4">
        <v>2.0499999999999998</v>
      </c>
      <c r="J992" s="4">
        <f t="shared" si="456"/>
        <v>0.55555555555555558</v>
      </c>
      <c r="K992" s="4">
        <f t="shared" si="457"/>
        <v>0.48780487804878053</v>
      </c>
      <c r="L992" s="17">
        <f t="shared" si="458"/>
        <v>0.58555555555555561</v>
      </c>
      <c r="M992" s="17">
        <f t="shared" si="459"/>
        <v>0.45780487804878056</v>
      </c>
      <c r="N992" s="34">
        <f t="shared" si="460"/>
        <v>1.7077798861480074</v>
      </c>
      <c r="O992" s="12">
        <f t="shared" si="461"/>
        <v>2.1843367075119868</v>
      </c>
      <c r="P992" s="4">
        <f t="shared" si="462"/>
        <v>201910</v>
      </c>
      <c r="Q992" s="17">
        <f t="shared" si="463"/>
        <v>0.87804878048780499</v>
      </c>
      <c r="R992" s="17">
        <f t="shared" si="464"/>
        <v>-2.2023809523809526</v>
      </c>
      <c r="S992" s="16">
        <f t="shared" si="465"/>
        <v>-1.3243321718931476</v>
      </c>
      <c r="T992" s="5">
        <f t="shared" si="466"/>
        <v>1.1388888888888888</v>
      </c>
      <c r="U992" s="21">
        <f t="shared" si="467"/>
        <v>0</v>
      </c>
      <c r="V992" s="5"/>
      <c r="W992" s="5">
        <f t="shared" si="468"/>
        <v>-1</v>
      </c>
      <c r="X992" s="4">
        <f t="shared" si="469"/>
        <v>-1</v>
      </c>
      <c r="Y992" s="4">
        <f t="shared" si="470"/>
        <v>0</v>
      </c>
      <c r="Z992" s="21">
        <f t="shared" si="471"/>
        <v>2019</v>
      </c>
      <c r="AA992" s="4">
        <f t="shared" si="472"/>
        <v>1.0499999999999998</v>
      </c>
      <c r="AB992" s="4">
        <f t="shared" si="473"/>
        <v>-0.51219512195121952</v>
      </c>
      <c r="AC992" s="4">
        <f t="shared" si="474"/>
        <v>-1.5621951219512193</v>
      </c>
      <c r="AD992" s="4"/>
      <c r="AE992" s="4">
        <f t="shared" si="475"/>
        <v>-1.2444444444444442</v>
      </c>
      <c r="AF992" s="22">
        <f t="shared" si="476"/>
        <v>4.9999999999999822E-2</v>
      </c>
      <c r="AG992" s="22">
        <f t="shared" si="477"/>
        <v>-1.5121951219512195</v>
      </c>
      <c r="AH992" s="3">
        <f t="shared" si="478"/>
        <v>0</v>
      </c>
      <c r="AI992" s="28" t="b">
        <f t="shared" si="479"/>
        <v>0</v>
      </c>
      <c r="AJ992" s="3">
        <f t="shared" si="480"/>
        <v>4.1558441558441461E-2</v>
      </c>
      <c r="AK992" s="3">
        <f t="shared" si="481"/>
        <v>4.1558441558441683E-2</v>
      </c>
      <c r="AL992" s="26">
        <f t="shared" si="482"/>
        <v>1.1388888888888888</v>
      </c>
      <c r="AM992" s="26">
        <f ca="1">IF(RAND()&lt;J992,H992*F992,I992*G992)-1</f>
        <v>-1</v>
      </c>
      <c r="AN992" s="26">
        <f ca="1">IF(RAND()&lt;(J992+(2*F992-1)*Sheet2!D$109),H992*F992,I992*G992)-1</f>
        <v>1.0499999999999998</v>
      </c>
      <c r="AO992" s="3">
        <f t="shared" si="453"/>
        <v>201910</v>
      </c>
    </row>
    <row r="993" spans="1:41" s="3" customFormat="1" x14ac:dyDescent="0.25">
      <c r="A993" s="6">
        <v>43765</v>
      </c>
      <c r="B993" s="1" t="s">
        <v>31</v>
      </c>
      <c r="C993" s="1" t="s">
        <v>56</v>
      </c>
      <c r="D993">
        <v>16</v>
      </c>
      <c r="E993" s="1">
        <v>17</v>
      </c>
      <c r="F993">
        <f t="shared" si="454"/>
        <v>0</v>
      </c>
      <c r="G993">
        <f t="shared" si="455"/>
        <v>1</v>
      </c>
      <c r="H993" s="4">
        <v>1.41</v>
      </c>
      <c r="I993" s="4">
        <v>3</v>
      </c>
      <c r="J993" s="4">
        <f t="shared" si="456"/>
        <v>0.70921985815602839</v>
      </c>
      <c r="K993" s="4">
        <f t="shared" si="457"/>
        <v>0.33333333333333331</v>
      </c>
      <c r="L993" s="17">
        <f t="shared" si="458"/>
        <v>0.73921985815602842</v>
      </c>
      <c r="M993" s="17">
        <f t="shared" si="459"/>
        <v>0.30333333333333334</v>
      </c>
      <c r="N993" s="34">
        <f t="shared" si="460"/>
        <v>1.3527775112731459</v>
      </c>
      <c r="O993" s="12">
        <f t="shared" si="461"/>
        <v>3.2967032967032965</v>
      </c>
      <c r="P993" s="4">
        <f t="shared" si="462"/>
        <v>201910</v>
      </c>
      <c r="Q993" s="17">
        <f t="shared" si="463"/>
        <v>0.47</v>
      </c>
      <c r="R993" s="17">
        <f t="shared" si="464"/>
        <v>-2.9390243902439028</v>
      </c>
      <c r="S993" s="16">
        <f t="shared" si="465"/>
        <v>-2.4690243902439031</v>
      </c>
      <c r="T993" s="5">
        <f t="shared" si="466"/>
        <v>2.1276595744680851</v>
      </c>
      <c r="U993" s="21">
        <f t="shared" si="467"/>
        <v>0</v>
      </c>
      <c r="V993" s="5"/>
      <c r="W993" s="5">
        <f t="shared" si="468"/>
        <v>-1</v>
      </c>
      <c r="X993" s="4">
        <f t="shared" si="469"/>
        <v>-1</v>
      </c>
      <c r="Y993" s="4">
        <f t="shared" si="470"/>
        <v>0</v>
      </c>
      <c r="Z993" s="21">
        <f t="shared" si="471"/>
        <v>2019</v>
      </c>
      <c r="AA993" s="4">
        <f t="shared" si="472"/>
        <v>2</v>
      </c>
      <c r="AB993" s="4">
        <f t="shared" si="473"/>
        <v>-0.66666666666666674</v>
      </c>
      <c r="AC993" s="4">
        <f t="shared" si="474"/>
        <v>-2.666666666666667</v>
      </c>
      <c r="AD993" s="4"/>
      <c r="AE993" s="4">
        <f t="shared" si="475"/>
        <v>-0.70078014184397153</v>
      </c>
      <c r="AF993" s="22">
        <f t="shared" si="476"/>
        <v>1</v>
      </c>
      <c r="AG993" s="22">
        <f t="shared" si="477"/>
        <v>-1.6666666666666667</v>
      </c>
      <c r="AH993" s="3">
        <f t="shared" si="478"/>
        <v>0</v>
      </c>
      <c r="AI993" s="28" t="b">
        <f t="shared" si="479"/>
        <v>0</v>
      </c>
      <c r="AJ993" s="3">
        <f t="shared" si="480"/>
        <v>4.0816326530612401E-2</v>
      </c>
      <c r="AK993" s="3">
        <f t="shared" si="481"/>
        <v>4.081632653061229E-2</v>
      </c>
      <c r="AL993" s="26">
        <f t="shared" si="482"/>
        <v>2.1276595744680851</v>
      </c>
      <c r="AM993" s="26">
        <f ca="1">IF(RAND()&lt;J993,H993*F993,I993*G993)-1</f>
        <v>2</v>
      </c>
      <c r="AN993" s="26">
        <f ca="1">IF(RAND()&lt;(J993+(2*F993-1)*Sheet2!D$109),H993*F993,I993*G993)-1</f>
        <v>-1</v>
      </c>
      <c r="AO993" s="3">
        <f t="shared" si="453"/>
        <v>201910</v>
      </c>
    </row>
    <row r="994" spans="1:41" s="3" customFormat="1" x14ac:dyDescent="0.25">
      <c r="A994" s="6">
        <v>43765</v>
      </c>
      <c r="B994" s="1" t="s">
        <v>19</v>
      </c>
      <c r="C994" s="1" t="s">
        <v>20</v>
      </c>
      <c r="D994">
        <v>31</v>
      </c>
      <c r="E994" s="1">
        <v>26</v>
      </c>
      <c r="F994">
        <f t="shared" si="454"/>
        <v>1</v>
      </c>
      <c r="G994">
        <f t="shared" si="455"/>
        <v>0</v>
      </c>
      <c r="H994" s="4">
        <v>1.32</v>
      </c>
      <c r="I994" s="4">
        <v>3.45</v>
      </c>
      <c r="J994" s="4">
        <f t="shared" si="456"/>
        <v>0.75757575757575757</v>
      </c>
      <c r="K994" s="4">
        <f t="shared" si="457"/>
        <v>0.28985507246376813</v>
      </c>
      <c r="L994" s="17">
        <f t="shared" si="458"/>
        <v>0.72757575757575754</v>
      </c>
      <c r="M994" s="17">
        <f t="shared" si="459"/>
        <v>0.3198550724637681</v>
      </c>
      <c r="N994" s="34">
        <f t="shared" si="460"/>
        <v>1.3744273219491878</v>
      </c>
      <c r="O994" s="12">
        <f t="shared" si="461"/>
        <v>3.1264159492523791</v>
      </c>
      <c r="P994" s="4">
        <f t="shared" si="462"/>
        <v>201910</v>
      </c>
      <c r="Q994" s="17">
        <f t="shared" si="463"/>
        <v>1.32</v>
      </c>
      <c r="R994" s="17">
        <f t="shared" si="464"/>
        <v>-3.533163265306122</v>
      </c>
      <c r="S994" s="16">
        <f t="shared" si="465"/>
        <v>-2.2131632653061217</v>
      </c>
      <c r="T994" s="5">
        <f t="shared" si="466"/>
        <v>2.6136363636363638</v>
      </c>
      <c r="U994" s="21">
        <f t="shared" si="467"/>
        <v>0</v>
      </c>
      <c r="V994" s="5"/>
      <c r="W994" s="5">
        <f t="shared" si="468"/>
        <v>0.32000000000000006</v>
      </c>
      <c r="X994" s="4">
        <f t="shared" si="469"/>
        <v>-0.24242424242424243</v>
      </c>
      <c r="Y994" s="4">
        <f t="shared" si="470"/>
        <v>-0.56242424242424249</v>
      </c>
      <c r="Z994" s="21">
        <f t="shared" si="471"/>
        <v>2019</v>
      </c>
      <c r="AA994" s="4">
        <f t="shared" si="472"/>
        <v>-1</v>
      </c>
      <c r="AB994" s="4">
        <f t="shared" si="473"/>
        <v>-1</v>
      </c>
      <c r="AC994" s="4">
        <f t="shared" si="474"/>
        <v>0</v>
      </c>
      <c r="AD994" s="4"/>
      <c r="AE994" s="4">
        <f t="shared" si="475"/>
        <v>-0.56242424242424249</v>
      </c>
      <c r="AF994" s="22">
        <f t="shared" si="476"/>
        <v>-0.67999999999999994</v>
      </c>
      <c r="AG994" s="22">
        <f t="shared" si="477"/>
        <v>-1.2424242424242424</v>
      </c>
      <c r="AH994" s="3">
        <f t="shared" si="478"/>
        <v>0</v>
      </c>
      <c r="AI994" s="28" t="b">
        <f t="shared" si="479"/>
        <v>0</v>
      </c>
      <c r="AJ994" s="3">
        <f t="shared" si="480"/>
        <v>4.5283018867924518E-2</v>
      </c>
      <c r="AK994" s="3">
        <f t="shared" si="481"/>
        <v>4.5283018867924518E-2</v>
      </c>
      <c r="AL994" s="26">
        <f t="shared" si="482"/>
        <v>2.6136363636363638</v>
      </c>
      <c r="AM994" s="26">
        <f ca="1">IF(RAND()&lt;J994,H994*F994,I994*G994)-1</f>
        <v>-1</v>
      </c>
      <c r="AN994" s="26">
        <f ca="1">IF(RAND()&lt;(J994+(2*F994-1)*Sheet2!D$109),H994*F994,I994*G994)-1</f>
        <v>0.32000000000000006</v>
      </c>
      <c r="AO994" s="3">
        <f t="shared" si="453"/>
        <v>201910</v>
      </c>
    </row>
    <row r="995" spans="1:41" s="3" customFormat="1" x14ac:dyDescent="0.25">
      <c r="A995" s="6">
        <v>43765</v>
      </c>
      <c r="B995" s="1" t="s">
        <v>33</v>
      </c>
      <c r="C995" s="1" t="s">
        <v>40</v>
      </c>
      <c r="D995">
        <v>27</v>
      </c>
      <c r="E995" s="1">
        <v>24</v>
      </c>
      <c r="F995">
        <f t="shared" si="454"/>
        <v>1</v>
      </c>
      <c r="G995">
        <f t="shared" si="455"/>
        <v>0</v>
      </c>
      <c r="H995" s="4">
        <v>1.34</v>
      </c>
      <c r="I995" s="4">
        <v>3.35</v>
      </c>
      <c r="J995" s="4">
        <f t="shared" si="456"/>
        <v>0.74626865671641784</v>
      </c>
      <c r="K995" s="4">
        <f t="shared" si="457"/>
        <v>0.29850746268656714</v>
      </c>
      <c r="L995" s="17">
        <f t="shared" si="458"/>
        <v>0.71626865671641782</v>
      </c>
      <c r="M995" s="17">
        <f t="shared" si="459"/>
        <v>0.32850746268656716</v>
      </c>
      <c r="N995" s="34">
        <f t="shared" si="460"/>
        <v>1.3961241925401127</v>
      </c>
      <c r="O995" s="12">
        <f t="shared" si="461"/>
        <v>3.044070876874148</v>
      </c>
      <c r="P995" s="4">
        <f t="shared" si="462"/>
        <v>201910</v>
      </c>
      <c r="Q995" s="17">
        <f t="shared" si="463"/>
        <v>1.34</v>
      </c>
      <c r="R995" s="17">
        <f t="shared" si="464"/>
        <v>-3.3667083854818518</v>
      </c>
      <c r="S995" s="16">
        <f t="shared" si="465"/>
        <v>-2.0267083854818519</v>
      </c>
      <c r="T995" s="5">
        <f t="shared" si="466"/>
        <v>2.5</v>
      </c>
      <c r="U995" s="21">
        <f t="shared" si="467"/>
        <v>0</v>
      </c>
      <c r="V995" s="5"/>
      <c r="W995" s="5">
        <f t="shared" si="468"/>
        <v>0.34000000000000008</v>
      </c>
      <c r="X995" s="4">
        <f t="shared" si="469"/>
        <v>-0.25373134328358216</v>
      </c>
      <c r="Y995" s="4">
        <f t="shared" si="470"/>
        <v>-0.59373134328358224</v>
      </c>
      <c r="Z995" s="21">
        <f t="shared" si="471"/>
        <v>2019</v>
      </c>
      <c r="AA995" s="4">
        <f t="shared" si="472"/>
        <v>-1</v>
      </c>
      <c r="AB995" s="4">
        <f t="shared" si="473"/>
        <v>-1</v>
      </c>
      <c r="AC995" s="4">
        <f t="shared" si="474"/>
        <v>0</v>
      </c>
      <c r="AD995" s="4"/>
      <c r="AE995" s="4">
        <f t="shared" si="475"/>
        <v>-0.59373134328358224</v>
      </c>
      <c r="AF995" s="22">
        <f t="shared" si="476"/>
        <v>-0.65999999999999992</v>
      </c>
      <c r="AG995" s="22">
        <f t="shared" si="477"/>
        <v>-1.2537313432835822</v>
      </c>
      <c r="AH995" s="3">
        <f t="shared" si="478"/>
        <v>0</v>
      </c>
      <c r="AI995" s="28" t="b">
        <f t="shared" si="479"/>
        <v>0</v>
      </c>
      <c r="AJ995" s="3">
        <f t="shared" si="480"/>
        <v>4.2857142857142816E-2</v>
      </c>
      <c r="AK995" s="3">
        <f t="shared" si="481"/>
        <v>4.2857142857142816E-2</v>
      </c>
      <c r="AL995" s="26">
        <f t="shared" si="482"/>
        <v>2.5</v>
      </c>
      <c r="AM995" s="26">
        <f ca="1">IF(RAND()&lt;J995,H995*F995,I995*G995)-1</f>
        <v>-1</v>
      </c>
      <c r="AN995" s="26">
        <f ca="1">IF(RAND()&lt;(J995+(2*F995-1)*Sheet2!D$109),H995*F995,I995*G995)-1</f>
        <v>0.34000000000000008</v>
      </c>
      <c r="AO995" s="3">
        <f t="shared" si="453"/>
        <v>201910</v>
      </c>
    </row>
    <row r="996" spans="1:41" s="3" customFormat="1" x14ac:dyDescent="0.25">
      <c r="A996" s="6">
        <v>43765</v>
      </c>
      <c r="B996" s="1" t="s">
        <v>42</v>
      </c>
      <c r="C996" s="1" t="s">
        <v>39</v>
      </c>
      <c r="D996">
        <v>29</v>
      </c>
      <c r="E996" s="1">
        <v>15</v>
      </c>
      <c r="F996">
        <f t="shared" si="454"/>
        <v>1</v>
      </c>
      <c r="G996">
        <f t="shared" si="455"/>
        <v>0</v>
      </c>
      <c r="H996" s="4">
        <v>1.45</v>
      </c>
      <c r="I996" s="4">
        <v>2.8</v>
      </c>
      <c r="J996" s="4">
        <f t="shared" si="456"/>
        <v>0.68965517241379315</v>
      </c>
      <c r="K996" s="4">
        <f t="shared" si="457"/>
        <v>0.35714285714285715</v>
      </c>
      <c r="L996" s="17">
        <f t="shared" si="458"/>
        <v>0.65965517241379312</v>
      </c>
      <c r="M996" s="17">
        <f t="shared" si="459"/>
        <v>0.38714285714285712</v>
      </c>
      <c r="N996" s="34">
        <f t="shared" si="460"/>
        <v>1.5159435441714584</v>
      </c>
      <c r="O996" s="12">
        <f t="shared" si="461"/>
        <v>2.5830258302583027</v>
      </c>
      <c r="P996" s="4">
        <f t="shared" si="462"/>
        <v>201910</v>
      </c>
      <c r="Q996" s="17">
        <f t="shared" si="463"/>
        <v>1.45</v>
      </c>
      <c r="R996" s="17">
        <f t="shared" si="464"/>
        <v>-2.7777777777777777</v>
      </c>
      <c r="S996" s="16">
        <f t="shared" si="465"/>
        <v>-1.3277777777777777</v>
      </c>
      <c r="T996" s="5">
        <f t="shared" si="466"/>
        <v>1.9310344827586206</v>
      </c>
      <c r="U996" s="21">
        <f t="shared" si="467"/>
        <v>0</v>
      </c>
      <c r="V996" s="5"/>
      <c r="W996" s="5">
        <f t="shared" si="468"/>
        <v>0.44999999999999996</v>
      </c>
      <c r="X996" s="4">
        <f t="shared" si="469"/>
        <v>-0.31034482758620685</v>
      </c>
      <c r="Y996" s="4">
        <f t="shared" si="470"/>
        <v>-0.76034482758620681</v>
      </c>
      <c r="Z996" s="21">
        <f t="shared" si="471"/>
        <v>2019</v>
      </c>
      <c r="AA996" s="4">
        <f t="shared" si="472"/>
        <v>-1</v>
      </c>
      <c r="AB996" s="4">
        <f t="shared" si="473"/>
        <v>-1</v>
      </c>
      <c r="AC996" s="4">
        <f t="shared" si="474"/>
        <v>0</v>
      </c>
      <c r="AD996" s="4"/>
      <c r="AE996" s="4">
        <f t="shared" si="475"/>
        <v>-0.76034482758620681</v>
      </c>
      <c r="AF996" s="22">
        <f t="shared" si="476"/>
        <v>-0.55000000000000004</v>
      </c>
      <c r="AG996" s="22">
        <f t="shared" si="477"/>
        <v>-1.3103448275862069</v>
      </c>
      <c r="AH996" s="3">
        <f t="shared" si="478"/>
        <v>0</v>
      </c>
      <c r="AI996" s="28" t="b">
        <f t="shared" si="479"/>
        <v>0</v>
      </c>
      <c r="AJ996" s="3">
        <f t="shared" si="480"/>
        <v>4.4705882352941262E-2</v>
      </c>
      <c r="AK996" s="3">
        <f t="shared" si="481"/>
        <v>4.4705882352941262E-2</v>
      </c>
      <c r="AL996" s="26">
        <f t="shared" si="482"/>
        <v>1.9310344827586206</v>
      </c>
      <c r="AM996" s="26">
        <f ca="1">IF(RAND()&lt;J996,H996*F996,I996*G996)-1</f>
        <v>0.44999999999999996</v>
      </c>
      <c r="AN996" s="26">
        <f ca="1">IF(RAND()&lt;(J996+(2*F996-1)*Sheet2!D$109),H996*F996,I996*G996)-1</f>
        <v>0.44999999999999996</v>
      </c>
      <c r="AO996" s="3">
        <f t="shared" si="453"/>
        <v>201910</v>
      </c>
    </row>
    <row r="997" spans="1:41" s="3" customFormat="1" x14ac:dyDescent="0.25">
      <c r="A997" s="6">
        <v>43765</v>
      </c>
      <c r="B997" s="1" t="s">
        <v>55</v>
      </c>
      <c r="C997" s="1" t="s">
        <v>30</v>
      </c>
      <c r="D997">
        <v>24</v>
      </c>
      <c r="E997" s="1">
        <v>10</v>
      </c>
      <c r="F997">
        <f t="shared" si="454"/>
        <v>1</v>
      </c>
      <c r="G997">
        <f t="shared" si="455"/>
        <v>0</v>
      </c>
      <c r="H997" s="4">
        <v>1.1599999999999999</v>
      </c>
      <c r="I997" s="4">
        <v>5.5</v>
      </c>
      <c r="J997" s="4">
        <f t="shared" si="456"/>
        <v>0.86206896551724144</v>
      </c>
      <c r="K997" s="4">
        <f t="shared" si="457"/>
        <v>0.18181818181818182</v>
      </c>
      <c r="L997" s="17">
        <f t="shared" si="458"/>
        <v>0.83206896551724141</v>
      </c>
      <c r="M997" s="17">
        <f t="shared" si="459"/>
        <v>0.21181818181818182</v>
      </c>
      <c r="N997" s="34">
        <f t="shared" si="460"/>
        <v>1.2018234562784915</v>
      </c>
      <c r="O997" s="12">
        <f t="shared" si="461"/>
        <v>4.7210300429184544</v>
      </c>
      <c r="P997" s="4">
        <f t="shared" si="462"/>
        <v>201910</v>
      </c>
      <c r="Q997" s="17">
        <f t="shared" si="463"/>
        <v>1.1599999999999999</v>
      </c>
      <c r="R997" s="17">
        <f t="shared" si="464"/>
        <v>-6.4722222222222259</v>
      </c>
      <c r="S997" s="16">
        <f t="shared" si="465"/>
        <v>-5.3122222222222257</v>
      </c>
      <c r="T997" s="5">
        <f t="shared" si="466"/>
        <v>4.7413793103448283</v>
      </c>
      <c r="U997" s="21">
        <f t="shared" si="467"/>
        <v>0</v>
      </c>
      <c r="V997" s="5"/>
      <c r="W997" s="5">
        <f t="shared" si="468"/>
        <v>0.15999999999999992</v>
      </c>
      <c r="X997" s="4">
        <f t="shared" si="469"/>
        <v>-0.13793103448275856</v>
      </c>
      <c r="Y997" s="4">
        <f t="shared" si="470"/>
        <v>-0.29793103448275848</v>
      </c>
      <c r="Z997" s="21">
        <f t="shared" si="471"/>
        <v>2019</v>
      </c>
      <c r="AA997" s="4">
        <f t="shared" si="472"/>
        <v>-1</v>
      </c>
      <c r="AB997" s="4">
        <f t="shared" si="473"/>
        <v>-1</v>
      </c>
      <c r="AC997" s="4">
        <f t="shared" si="474"/>
        <v>0</v>
      </c>
      <c r="AD997" s="4"/>
      <c r="AE997" s="4">
        <f t="shared" si="475"/>
        <v>-0.29793103448275848</v>
      </c>
      <c r="AF997" s="22">
        <f t="shared" si="476"/>
        <v>-0.84000000000000008</v>
      </c>
      <c r="AG997" s="22">
        <f t="shared" si="477"/>
        <v>-1.1379310344827585</v>
      </c>
      <c r="AH997" s="3">
        <f t="shared" si="478"/>
        <v>0</v>
      </c>
      <c r="AI997" s="28" t="b">
        <f t="shared" si="479"/>
        <v>0</v>
      </c>
      <c r="AJ997" s="3">
        <f t="shared" si="480"/>
        <v>4.2042042042042094E-2</v>
      </c>
      <c r="AK997" s="3">
        <f t="shared" si="481"/>
        <v>4.2042042042042094E-2</v>
      </c>
      <c r="AL997" s="26">
        <f t="shared" si="482"/>
        <v>4.7413793103448283</v>
      </c>
      <c r="AM997" s="26">
        <f ca="1">IF(RAND()&lt;J997,H997*F997,I997*G997)-1</f>
        <v>0.15999999999999992</v>
      </c>
      <c r="AN997" s="26">
        <f ca="1">IF(RAND()&lt;(J997+(2*F997-1)*Sheet2!D$109),H997*F997,I997*G997)-1</f>
        <v>0.15999999999999992</v>
      </c>
      <c r="AO997" s="3">
        <f t="shared" si="453"/>
        <v>201910</v>
      </c>
    </row>
    <row r="998" spans="1:41" s="3" customFormat="1" x14ac:dyDescent="0.25">
      <c r="A998" s="6">
        <v>43765</v>
      </c>
      <c r="B998" s="1" t="s">
        <v>28</v>
      </c>
      <c r="C998" s="1" t="s">
        <v>49</v>
      </c>
      <c r="D998">
        <v>31</v>
      </c>
      <c r="E998" s="1">
        <v>9</v>
      </c>
      <c r="F998">
        <f t="shared" si="454"/>
        <v>1</v>
      </c>
      <c r="G998">
        <f t="shared" si="455"/>
        <v>0</v>
      </c>
      <c r="H998" s="4">
        <v>1.22</v>
      </c>
      <c r="I998" s="4">
        <v>4.5</v>
      </c>
      <c r="J998" s="4">
        <f t="shared" si="456"/>
        <v>0.81967213114754101</v>
      </c>
      <c r="K998" s="4">
        <f t="shared" si="457"/>
        <v>0.22222222222222221</v>
      </c>
      <c r="L998" s="17">
        <f t="shared" si="458"/>
        <v>0.78967213114754098</v>
      </c>
      <c r="M998" s="17">
        <f t="shared" si="459"/>
        <v>0.25222222222222224</v>
      </c>
      <c r="N998" s="34">
        <f t="shared" si="460"/>
        <v>1.2663483495951837</v>
      </c>
      <c r="O998" s="12">
        <f t="shared" si="461"/>
        <v>3.964757709251101</v>
      </c>
      <c r="P998" s="4">
        <f t="shared" si="462"/>
        <v>201910</v>
      </c>
      <c r="Q998" s="17">
        <f t="shared" si="463"/>
        <v>1.22</v>
      </c>
      <c r="R998" s="17">
        <f t="shared" si="464"/>
        <v>-4.8311688311688314</v>
      </c>
      <c r="S998" s="16">
        <f t="shared" si="465"/>
        <v>-3.6111688311688317</v>
      </c>
      <c r="T998" s="5">
        <f t="shared" si="466"/>
        <v>3.6885245901639343</v>
      </c>
      <c r="U998" s="21">
        <f t="shared" si="467"/>
        <v>0</v>
      </c>
      <c r="V998" s="5"/>
      <c r="W998" s="5">
        <f t="shared" si="468"/>
        <v>0.21999999999999997</v>
      </c>
      <c r="X998" s="4">
        <f t="shared" si="469"/>
        <v>-0.18032786885245899</v>
      </c>
      <c r="Y998" s="4">
        <f t="shared" si="470"/>
        <v>-0.40032786885245897</v>
      </c>
      <c r="Z998" s="21">
        <f t="shared" si="471"/>
        <v>2019</v>
      </c>
      <c r="AA998" s="4">
        <f t="shared" si="472"/>
        <v>-1</v>
      </c>
      <c r="AB998" s="4">
        <f t="shared" si="473"/>
        <v>-1</v>
      </c>
      <c r="AC998" s="4">
        <f t="shared" si="474"/>
        <v>0</v>
      </c>
      <c r="AD998" s="4"/>
      <c r="AE998" s="4">
        <f t="shared" si="475"/>
        <v>-0.40032786885245897</v>
      </c>
      <c r="AF998" s="22">
        <f t="shared" si="476"/>
        <v>-0.78</v>
      </c>
      <c r="AG998" s="22">
        <f t="shared" si="477"/>
        <v>-1.180327868852459</v>
      </c>
      <c r="AH998" s="3">
        <f t="shared" si="478"/>
        <v>0</v>
      </c>
      <c r="AI998" s="28" t="b">
        <f t="shared" si="479"/>
        <v>0</v>
      </c>
      <c r="AJ998" s="3">
        <f t="shared" si="480"/>
        <v>4.0209790209790097E-2</v>
      </c>
      <c r="AK998" s="3">
        <f t="shared" si="481"/>
        <v>4.0209790209790319E-2</v>
      </c>
      <c r="AL998" s="26">
        <f t="shared" si="482"/>
        <v>3.6885245901639343</v>
      </c>
      <c r="AM998" s="26">
        <f ca="1">IF(RAND()&lt;J998,H998*F998,I998*G998)-1</f>
        <v>-1</v>
      </c>
      <c r="AN998" s="26">
        <f ca="1">IF(RAND()&lt;(J998+(2*F998-1)*Sheet2!D$109),H998*F998,I998*G998)-1</f>
        <v>-1</v>
      </c>
      <c r="AO998" s="3">
        <f t="shared" si="453"/>
        <v>201910</v>
      </c>
    </row>
    <row r="999" spans="1:41" s="3" customFormat="1" x14ac:dyDescent="0.25">
      <c r="A999" s="6">
        <v>43765</v>
      </c>
      <c r="B999" s="1" t="s">
        <v>36</v>
      </c>
      <c r="C999" s="1" t="s">
        <v>25</v>
      </c>
      <c r="D999">
        <v>27</v>
      </c>
      <c r="E999" s="1">
        <v>23</v>
      </c>
      <c r="F999">
        <f t="shared" si="454"/>
        <v>1</v>
      </c>
      <c r="G999">
        <f t="shared" si="455"/>
        <v>0</v>
      </c>
      <c r="H999" s="4">
        <v>1.74</v>
      </c>
      <c r="I999" s="4">
        <v>2.15</v>
      </c>
      <c r="J999" s="4">
        <f t="shared" si="456"/>
        <v>0.57471264367816088</v>
      </c>
      <c r="K999" s="4">
        <f t="shared" si="457"/>
        <v>0.46511627906976744</v>
      </c>
      <c r="L999" s="17">
        <f t="shared" si="458"/>
        <v>0.54471264367816086</v>
      </c>
      <c r="M999" s="17">
        <f t="shared" si="459"/>
        <v>0.49511627906976741</v>
      </c>
      <c r="N999" s="34">
        <f t="shared" si="460"/>
        <v>1.835830343954421</v>
      </c>
      <c r="O999" s="12">
        <f t="shared" si="461"/>
        <v>2.0197275716298733</v>
      </c>
      <c r="P999" s="4">
        <f t="shared" si="462"/>
        <v>201910</v>
      </c>
      <c r="Q999" s="17">
        <f t="shared" si="463"/>
        <v>1.74</v>
      </c>
      <c r="R999" s="17">
        <f t="shared" si="464"/>
        <v>-2.2209165687426555</v>
      </c>
      <c r="S999" s="16">
        <f t="shared" si="465"/>
        <v>-0.48091656874265554</v>
      </c>
      <c r="T999" s="5">
        <f t="shared" si="466"/>
        <v>1.235632183908046</v>
      </c>
      <c r="U999" s="21">
        <f t="shared" si="467"/>
        <v>0</v>
      </c>
      <c r="V999" s="5"/>
      <c r="W999" s="5">
        <f t="shared" si="468"/>
        <v>0.74</v>
      </c>
      <c r="X999" s="4">
        <f t="shared" si="469"/>
        <v>-0.42528735632183912</v>
      </c>
      <c r="Y999" s="4">
        <f t="shared" si="470"/>
        <v>-1.1652873563218391</v>
      </c>
      <c r="Z999" s="21">
        <f t="shared" si="471"/>
        <v>2019</v>
      </c>
      <c r="AA999" s="4">
        <f t="shared" si="472"/>
        <v>-1</v>
      </c>
      <c r="AB999" s="4">
        <f t="shared" si="473"/>
        <v>-1</v>
      </c>
      <c r="AC999" s="4">
        <f t="shared" si="474"/>
        <v>0</v>
      </c>
      <c r="AD999" s="4"/>
      <c r="AE999" s="4">
        <f t="shared" si="475"/>
        <v>-1.1652873563218393</v>
      </c>
      <c r="AF999" s="22">
        <f t="shared" si="476"/>
        <v>-0.26</v>
      </c>
      <c r="AG999" s="22">
        <f t="shared" si="477"/>
        <v>-1.4252873563218391</v>
      </c>
      <c r="AH999" s="3">
        <f t="shared" si="478"/>
        <v>0</v>
      </c>
      <c r="AI999" s="28" t="b">
        <f t="shared" si="479"/>
        <v>0</v>
      </c>
      <c r="AJ999" s="3">
        <f t="shared" si="480"/>
        <v>3.8303341902313659E-2</v>
      </c>
      <c r="AK999" s="3">
        <f t="shared" si="481"/>
        <v>3.8303341902313548E-2</v>
      </c>
      <c r="AL999" s="26">
        <f t="shared" si="482"/>
        <v>1.235632183908046</v>
      </c>
      <c r="AM999" s="26">
        <f ca="1">IF(RAND()&lt;J999,H999*F999,I999*G999)-1</f>
        <v>0.74</v>
      </c>
      <c r="AN999" s="26">
        <f ca="1">IF(RAND()&lt;(J999+(2*F999-1)*Sheet2!D$109),H999*F999,I999*G999)-1</f>
        <v>-1</v>
      </c>
      <c r="AO999" s="3">
        <f t="shared" si="453"/>
        <v>201910</v>
      </c>
    </row>
    <row r="1000" spans="1:41" s="3" customFormat="1" x14ac:dyDescent="0.25">
      <c r="A1000" s="6">
        <v>43762</v>
      </c>
      <c r="B1000" s="1" t="s">
        <v>46</v>
      </c>
      <c r="C1000" s="1" t="s">
        <v>34</v>
      </c>
      <c r="D1000">
        <v>19</v>
      </c>
      <c r="E1000" s="1">
        <v>9</v>
      </c>
      <c r="F1000">
        <f t="shared" si="454"/>
        <v>1</v>
      </c>
      <c r="G1000">
        <f t="shared" si="455"/>
        <v>0</v>
      </c>
      <c r="H1000" s="4">
        <v>1.1100000000000001</v>
      </c>
      <c r="I1000" s="4">
        <v>7</v>
      </c>
      <c r="J1000" s="4">
        <f t="shared" si="456"/>
        <v>0.9009009009009008</v>
      </c>
      <c r="K1000" s="4">
        <f t="shared" si="457"/>
        <v>0.14285714285714285</v>
      </c>
      <c r="L1000" s="17">
        <f t="shared" si="458"/>
        <v>0.87090090090090078</v>
      </c>
      <c r="M1000" s="17">
        <f t="shared" si="459"/>
        <v>0.17285714285714285</v>
      </c>
      <c r="N1000" s="34">
        <f t="shared" si="460"/>
        <v>1.1482362677149065</v>
      </c>
      <c r="O1000" s="12">
        <f t="shared" si="461"/>
        <v>5.785123966942149</v>
      </c>
      <c r="P1000" s="4">
        <f t="shared" si="462"/>
        <v>201910</v>
      </c>
      <c r="Q1000" s="17">
        <f t="shared" si="463"/>
        <v>1.1100000000000001</v>
      </c>
      <c r="R1000" s="17">
        <f t="shared" si="464"/>
        <v>-9.2575757575757489</v>
      </c>
      <c r="S1000" s="16">
        <f t="shared" si="465"/>
        <v>-8.1475757575757495</v>
      </c>
      <c r="T1000" s="5">
        <f t="shared" si="466"/>
        <v>6.3063063063063058</v>
      </c>
      <c r="U1000" s="21">
        <f t="shared" si="467"/>
        <v>1</v>
      </c>
      <c r="V1000" s="5"/>
      <c r="W1000" s="5">
        <f t="shared" si="468"/>
        <v>0.1100000000000001</v>
      </c>
      <c r="X1000" s="4">
        <f t="shared" si="469"/>
        <v>-9.9099099099099197E-2</v>
      </c>
      <c r="Y1000" s="4">
        <f t="shared" si="470"/>
        <v>-0.20909909909909929</v>
      </c>
      <c r="Z1000" s="21">
        <f t="shared" si="471"/>
        <v>2019</v>
      </c>
      <c r="AA1000" s="4">
        <f t="shared" si="472"/>
        <v>-1</v>
      </c>
      <c r="AB1000" s="4">
        <f t="shared" si="473"/>
        <v>-1</v>
      </c>
      <c r="AC1000" s="4">
        <f t="shared" si="474"/>
        <v>0</v>
      </c>
      <c r="AD1000" s="4"/>
      <c r="AE1000" s="4">
        <f t="shared" si="475"/>
        <v>-0.20909909909909929</v>
      </c>
      <c r="AF1000" s="22">
        <f t="shared" si="476"/>
        <v>-0.8899999999999999</v>
      </c>
      <c r="AG1000" s="22">
        <f t="shared" si="477"/>
        <v>-1.0990990990990992</v>
      </c>
      <c r="AH1000" s="3">
        <f t="shared" si="478"/>
        <v>0</v>
      </c>
      <c r="AI1000" s="28" t="b">
        <f t="shared" si="479"/>
        <v>0</v>
      </c>
      <c r="AJ1000" s="3">
        <f t="shared" si="480"/>
        <v>4.1923551171393236E-2</v>
      </c>
      <c r="AK1000" s="3">
        <f t="shared" si="481"/>
        <v>4.1923551171393236E-2</v>
      </c>
      <c r="AL1000" s="26">
        <f t="shared" si="482"/>
        <v>6.3063063063063058</v>
      </c>
      <c r="AM1000" s="26">
        <f ca="1">IF(RAND()&lt;J1000,H1000*F1000,I1000*G1000)-1</f>
        <v>0.1100000000000001</v>
      </c>
      <c r="AN1000" s="26">
        <f ca="1">IF(RAND()&lt;(J1000+(2*F1000-1)*Sheet2!D$109),H1000*F1000,I1000*G1000)-1</f>
        <v>0.1100000000000001</v>
      </c>
      <c r="AO1000" s="3">
        <f t="shared" si="453"/>
        <v>201910</v>
      </c>
    </row>
    <row r="1001" spans="1:41" s="3" customFormat="1" x14ac:dyDescent="0.25">
      <c r="A1001" s="6">
        <v>43759</v>
      </c>
      <c r="B1001" s="1" t="s">
        <v>39</v>
      </c>
      <c r="C1001" s="1" t="s">
        <v>38</v>
      </c>
      <c r="D1001">
        <v>0</v>
      </c>
      <c r="E1001" s="1">
        <v>33</v>
      </c>
      <c r="F1001">
        <f t="shared" si="454"/>
        <v>0</v>
      </c>
      <c r="G1001">
        <f t="shared" si="455"/>
        <v>1</v>
      </c>
      <c r="H1001" s="4">
        <v>4.5</v>
      </c>
      <c r="I1001" s="4">
        <v>1.22</v>
      </c>
      <c r="J1001" s="4">
        <f t="shared" si="456"/>
        <v>0.22222222222222221</v>
      </c>
      <c r="K1001" s="4">
        <f t="shared" si="457"/>
        <v>0.81967213114754101</v>
      </c>
      <c r="L1001" s="17">
        <f t="shared" si="458"/>
        <v>0.25222222222222224</v>
      </c>
      <c r="M1001" s="17">
        <f t="shared" si="459"/>
        <v>0.78967213114754098</v>
      </c>
      <c r="N1001" s="34">
        <f t="shared" si="460"/>
        <v>3.964757709251101</v>
      </c>
      <c r="O1001" s="12">
        <f t="shared" si="461"/>
        <v>1.2663483495951837</v>
      </c>
      <c r="P1001" s="4">
        <f t="shared" si="462"/>
        <v>201910</v>
      </c>
      <c r="Q1001" s="17">
        <f t="shared" si="463"/>
        <v>3.6885245901639343</v>
      </c>
      <c r="R1001" s="17">
        <f t="shared" si="464"/>
        <v>-4.8311688311688314</v>
      </c>
      <c r="S1001" s="16">
        <f t="shared" si="465"/>
        <v>-1.1426442410048971</v>
      </c>
      <c r="T1001" s="5">
        <f t="shared" si="466"/>
        <v>0.27111111111111108</v>
      </c>
      <c r="U1001" s="21">
        <f t="shared" si="467"/>
        <v>0</v>
      </c>
      <c r="V1001" s="5"/>
      <c r="W1001" s="5">
        <f t="shared" si="468"/>
        <v>-1</v>
      </c>
      <c r="X1001" s="4">
        <f t="shared" si="469"/>
        <v>-1</v>
      </c>
      <c r="Y1001" s="4">
        <f t="shared" si="470"/>
        <v>0</v>
      </c>
      <c r="Z1001" s="21">
        <f t="shared" si="471"/>
        <v>2019</v>
      </c>
      <c r="AA1001" s="4">
        <f t="shared" si="472"/>
        <v>0.21999999999999997</v>
      </c>
      <c r="AB1001" s="4">
        <f t="shared" si="473"/>
        <v>-0.18032786885245899</v>
      </c>
      <c r="AC1001" s="4">
        <f t="shared" si="474"/>
        <v>-0.40032786885245897</v>
      </c>
      <c r="AD1001" s="4"/>
      <c r="AE1001" s="4">
        <f t="shared" si="475"/>
        <v>-4.2777777777777777</v>
      </c>
      <c r="AF1001" s="22">
        <f t="shared" si="476"/>
        <v>-0.78</v>
      </c>
      <c r="AG1001" s="22">
        <f t="shared" si="477"/>
        <v>-1.180327868852459</v>
      </c>
      <c r="AH1001" s="3">
        <f t="shared" si="478"/>
        <v>0</v>
      </c>
      <c r="AI1001" s="28" t="b">
        <f t="shared" si="479"/>
        <v>0</v>
      </c>
      <c r="AJ1001" s="3">
        <f t="shared" si="480"/>
        <v>4.0209790209790097E-2</v>
      </c>
      <c r="AK1001" s="3">
        <f t="shared" si="481"/>
        <v>4.0209790209790319E-2</v>
      </c>
      <c r="AL1001" s="26">
        <f t="shared" si="482"/>
        <v>0.27111111111111108</v>
      </c>
      <c r="AM1001" s="26">
        <f ca="1">IF(RAND()&lt;J1001,H1001*F1001,I1001*G1001)-1</f>
        <v>0.21999999999999997</v>
      </c>
      <c r="AN1001" s="26">
        <f ca="1">IF(RAND()&lt;(J1001+(2*F1001-1)*Sheet2!D$109),H1001*F1001,I1001*G1001)-1</f>
        <v>-1</v>
      </c>
      <c r="AO1001" s="3">
        <f t="shared" si="453"/>
        <v>201910</v>
      </c>
    </row>
    <row r="1002" spans="1:41" s="3" customFormat="1" x14ac:dyDescent="0.25">
      <c r="A1002" s="6">
        <v>43758</v>
      </c>
      <c r="B1002" s="1" t="s">
        <v>23</v>
      </c>
      <c r="C1002" s="1" t="s">
        <v>41</v>
      </c>
      <c r="D1002">
        <v>37</v>
      </c>
      <c r="E1002" s="1">
        <v>10</v>
      </c>
      <c r="F1002">
        <f t="shared" si="454"/>
        <v>1</v>
      </c>
      <c r="G1002">
        <f t="shared" si="455"/>
        <v>0</v>
      </c>
      <c r="H1002" s="4">
        <v>1.66</v>
      </c>
      <c r="I1002" s="4">
        <v>2.2999999999999998</v>
      </c>
      <c r="J1002" s="4">
        <f t="shared" si="456"/>
        <v>0.60240963855421692</v>
      </c>
      <c r="K1002" s="4">
        <f t="shared" si="457"/>
        <v>0.43478260869565222</v>
      </c>
      <c r="L1002" s="17">
        <f t="shared" si="458"/>
        <v>0.57240963855421689</v>
      </c>
      <c r="M1002" s="17">
        <f t="shared" si="459"/>
        <v>0.46478260869565224</v>
      </c>
      <c r="N1002" s="34">
        <f t="shared" si="460"/>
        <v>1.7470006314460114</v>
      </c>
      <c r="O1002" s="12">
        <f t="shared" si="461"/>
        <v>2.1515434985968191</v>
      </c>
      <c r="P1002" s="4">
        <f t="shared" si="462"/>
        <v>201910</v>
      </c>
      <c r="Q1002" s="17">
        <f t="shared" si="463"/>
        <v>1.66</v>
      </c>
      <c r="R1002" s="17">
        <f t="shared" si="464"/>
        <v>-2.2843822843822847</v>
      </c>
      <c r="S1002" s="16">
        <f t="shared" si="465"/>
        <v>-0.62438228438228482</v>
      </c>
      <c r="T1002" s="5">
        <f t="shared" si="466"/>
        <v>1.3855421686746987</v>
      </c>
      <c r="U1002" s="21">
        <f t="shared" si="467"/>
        <v>0</v>
      </c>
      <c r="V1002" s="5"/>
      <c r="W1002" s="5">
        <f t="shared" si="468"/>
        <v>0.65999999999999992</v>
      </c>
      <c r="X1002" s="4">
        <f t="shared" si="469"/>
        <v>-0.39759036144578308</v>
      </c>
      <c r="Y1002" s="4">
        <f t="shared" si="470"/>
        <v>-1.0575903614457829</v>
      </c>
      <c r="Z1002" s="21">
        <f t="shared" si="471"/>
        <v>2019</v>
      </c>
      <c r="AA1002" s="4">
        <f t="shared" si="472"/>
        <v>-1</v>
      </c>
      <c r="AB1002" s="4">
        <f t="shared" si="473"/>
        <v>-1</v>
      </c>
      <c r="AC1002" s="4">
        <f t="shared" si="474"/>
        <v>0</v>
      </c>
      <c r="AD1002" s="4"/>
      <c r="AE1002" s="4">
        <f t="shared" si="475"/>
        <v>-1.0575903614457829</v>
      </c>
      <c r="AF1002" s="22">
        <f t="shared" si="476"/>
        <v>-0.34000000000000008</v>
      </c>
      <c r="AG1002" s="22">
        <f t="shared" si="477"/>
        <v>-1.3975903614457832</v>
      </c>
      <c r="AH1002" s="3">
        <f t="shared" si="478"/>
        <v>0</v>
      </c>
      <c r="AI1002" s="28" t="b">
        <f t="shared" si="479"/>
        <v>0</v>
      </c>
      <c r="AJ1002" s="3">
        <f t="shared" si="480"/>
        <v>3.5858585858585923E-2</v>
      </c>
      <c r="AK1002" s="3">
        <f t="shared" si="481"/>
        <v>3.5858585858585923E-2</v>
      </c>
      <c r="AL1002" s="26">
        <f t="shared" si="482"/>
        <v>1.3855421686746987</v>
      </c>
      <c r="AM1002" s="26">
        <f ca="1">IF(RAND()&lt;J1002,H1002*F1002,I1002*G1002)-1</f>
        <v>0.65999999999999992</v>
      </c>
      <c r="AN1002" s="26">
        <f ca="1">IF(RAND()&lt;(J1002+(2*F1002-1)*Sheet2!D$109),H1002*F1002,I1002*G1002)-1</f>
        <v>0.65999999999999992</v>
      </c>
      <c r="AO1002" s="3">
        <f t="shared" si="453"/>
        <v>201910</v>
      </c>
    </row>
    <row r="1003" spans="1:41" s="3" customFormat="1" x14ac:dyDescent="0.25">
      <c r="A1003" s="6">
        <v>43758</v>
      </c>
      <c r="B1003" s="1" t="s">
        <v>31</v>
      </c>
      <c r="C1003" s="1" t="s">
        <v>28</v>
      </c>
      <c r="D1003">
        <v>25</v>
      </c>
      <c r="E1003" s="1">
        <v>36</v>
      </c>
      <c r="F1003">
        <f t="shared" si="454"/>
        <v>0</v>
      </c>
      <c r="G1003">
        <f t="shared" si="455"/>
        <v>1</v>
      </c>
      <c r="H1003" s="4">
        <v>1.52</v>
      </c>
      <c r="I1003" s="4">
        <v>2.67</v>
      </c>
      <c r="J1003" s="4">
        <f t="shared" si="456"/>
        <v>0.65789473684210531</v>
      </c>
      <c r="K1003" s="4">
        <f t="shared" si="457"/>
        <v>0.37453183520599254</v>
      </c>
      <c r="L1003" s="17">
        <f t="shared" si="458"/>
        <v>0.68789473684210534</v>
      </c>
      <c r="M1003" s="17">
        <f t="shared" si="459"/>
        <v>0.34453183520599251</v>
      </c>
      <c r="N1003" s="34">
        <f t="shared" si="460"/>
        <v>1.4537107880642692</v>
      </c>
      <c r="O1003" s="12">
        <f t="shared" si="461"/>
        <v>2.90248940102185</v>
      </c>
      <c r="P1003" s="4">
        <f t="shared" si="462"/>
        <v>201910</v>
      </c>
      <c r="Q1003" s="17">
        <f t="shared" si="463"/>
        <v>0.56928838951310867</v>
      </c>
      <c r="R1003" s="17">
        <f t="shared" si="464"/>
        <v>-2.521879318286504</v>
      </c>
      <c r="S1003" s="16">
        <f t="shared" si="465"/>
        <v>-1.9525909287733954</v>
      </c>
      <c r="T1003" s="5">
        <f t="shared" si="466"/>
        <v>1.756578947368421</v>
      </c>
      <c r="U1003" s="21">
        <f t="shared" si="467"/>
        <v>0</v>
      </c>
      <c r="V1003" s="5"/>
      <c r="W1003" s="5">
        <f t="shared" si="468"/>
        <v>-1</v>
      </c>
      <c r="X1003" s="4">
        <f t="shared" si="469"/>
        <v>-1</v>
      </c>
      <c r="Y1003" s="4">
        <f t="shared" si="470"/>
        <v>0</v>
      </c>
      <c r="Z1003" s="21">
        <f t="shared" si="471"/>
        <v>2019</v>
      </c>
      <c r="AA1003" s="4">
        <f t="shared" si="472"/>
        <v>1.67</v>
      </c>
      <c r="AB1003" s="4">
        <f t="shared" si="473"/>
        <v>-0.62546816479400746</v>
      </c>
      <c r="AC1003" s="4">
        <f t="shared" si="474"/>
        <v>-2.2954681647940074</v>
      </c>
      <c r="AD1003" s="4"/>
      <c r="AE1003" s="4">
        <f t="shared" si="475"/>
        <v>-0.86210526315789449</v>
      </c>
      <c r="AF1003" s="22">
        <f t="shared" si="476"/>
        <v>0.66999999999999993</v>
      </c>
      <c r="AG1003" s="22">
        <f t="shared" si="477"/>
        <v>-1.6254681647940075</v>
      </c>
      <c r="AH1003" s="3">
        <f t="shared" si="478"/>
        <v>0</v>
      </c>
      <c r="AI1003" s="28" t="b">
        <f t="shared" si="479"/>
        <v>0</v>
      </c>
      <c r="AJ1003" s="3">
        <f t="shared" si="480"/>
        <v>3.1408114558472477E-2</v>
      </c>
      <c r="AK1003" s="3">
        <f t="shared" si="481"/>
        <v>3.1408114558472588E-2</v>
      </c>
      <c r="AL1003" s="26">
        <f t="shared" si="482"/>
        <v>1.756578947368421</v>
      </c>
      <c r="AM1003" s="26">
        <f ca="1">IF(RAND()&lt;J1003,H1003*F1003,I1003*G1003)-1</f>
        <v>1.67</v>
      </c>
      <c r="AN1003" s="26">
        <f ca="1">IF(RAND()&lt;(J1003+(2*F1003-1)*Sheet2!D$109),H1003*F1003,I1003*G1003)-1</f>
        <v>-1</v>
      </c>
      <c r="AO1003" s="3">
        <f t="shared" si="453"/>
        <v>201910</v>
      </c>
    </row>
    <row r="1004" spans="1:41" s="3" customFormat="1" x14ac:dyDescent="0.25">
      <c r="A1004" s="6">
        <v>43758</v>
      </c>
      <c r="B1004" s="1" t="s">
        <v>47</v>
      </c>
      <c r="C1004" s="1" t="s">
        <v>29</v>
      </c>
      <c r="D1004">
        <v>16</v>
      </c>
      <c r="E1004" s="1">
        <v>30</v>
      </c>
      <c r="F1004">
        <f t="shared" si="454"/>
        <v>0</v>
      </c>
      <c r="G1004">
        <f t="shared" si="455"/>
        <v>1</v>
      </c>
      <c r="H1004" s="4">
        <v>1.5</v>
      </c>
      <c r="I1004" s="4">
        <v>2.7</v>
      </c>
      <c r="J1004" s="4">
        <f t="shared" si="456"/>
        <v>0.66666666666666663</v>
      </c>
      <c r="K1004" s="4">
        <f t="shared" si="457"/>
        <v>0.37037037037037035</v>
      </c>
      <c r="L1004" s="17">
        <f t="shared" si="458"/>
        <v>0.69666666666666666</v>
      </c>
      <c r="M1004" s="17">
        <f t="shared" si="459"/>
        <v>0.34037037037037032</v>
      </c>
      <c r="N1004" s="34">
        <f t="shared" si="460"/>
        <v>1.4354066985645932</v>
      </c>
      <c r="O1004" s="12">
        <f t="shared" si="461"/>
        <v>2.9379760609358003</v>
      </c>
      <c r="P1004" s="4">
        <f t="shared" si="462"/>
        <v>201910</v>
      </c>
      <c r="Q1004" s="17">
        <f t="shared" si="463"/>
        <v>0.55555555555555547</v>
      </c>
      <c r="R1004" s="17">
        <f t="shared" si="464"/>
        <v>-2.5882352941176467</v>
      </c>
      <c r="S1004" s="16">
        <f t="shared" si="465"/>
        <v>-2.0326797385620914</v>
      </c>
      <c r="T1004" s="5">
        <f t="shared" si="466"/>
        <v>1.8</v>
      </c>
      <c r="U1004" s="21">
        <f t="shared" si="467"/>
        <v>0</v>
      </c>
      <c r="V1004" s="5"/>
      <c r="W1004" s="5">
        <f t="shared" si="468"/>
        <v>-1</v>
      </c>
      <c r="X1004" s="4">
        <f t="shared" si="469"/>
        <v>-1</v>
      </c>
      <c r="Y1004" s="4">
        <f t="shared" si="470"/>
        <v>0</v>
      </c>
      <c r="Z1004" s="21">
        <f t="shared" si="471"/>
        <v>2019</v>
      </c>
      <c r="AA1004" s="4">
        <f t="shared" si="472"/>
        <v>1.7000000000000002</v>
      </c>
      <c r="AB1004" s="4">
        <f t="shared" si="473"/>
        <v>-0.62962962962962965</v>
      </c>
      <c r="AC1004" s="4">
        <f t="shared" si="474"/>
        <v>-2.3296296296296299</v>
      </c>
      <c r="AD1004" s="4"/>
      <c r="AE1004" s="4">
        <f t="shared" si="475"/>
        <v>-0.83333333333333337</v>
      </c>
      <c r="AF1004" s="22">
        <f t="shared" si="476"/>
        <v>0.70000000000000018</v>
      </c>
      <c r="AG1004" s="22">
        <f t="shared" si="477"/>
        <v>-1.6296296296296298</v>
      </c>
      <c r="AH1004" s="3">
        <f t="shared" si="478"/>
        <v>0</v>
      </c>
      <c r="AI1004" s="28" t="b">
        <f t="shared" si="479"/>
        <v>0</v>
      </c>
      <c r="AJ1004" s="3">
        <f t="shared" si="480"/>
        <v>3.5714285714285587E-2</v>
      </c>
      <c r="AK1004" s="3">
        <f t="shared" si="481"/>
        <v>3.5714285714285809E-2</v>
      </c>
      <c r="AL1004" s="26">
        <f t="shared" si="482"/>
        <v>1.8</v>
      </c>
      <c r="AM1004" s="26">
        <f ca="1">IF(RAND()&lt;J1004,H1004*F1004,I1004*G1004)-1</f>
        <v>-1</v>
      </c>
      <c r="AN1004" s="26">
        <f ca="1">IF(RAND()&lt;(J1004+(2*F1004-1)*Sheet2!D$109),H1004*F1004,I1004*G1004)-1</f>
        <v>1.7000000000000002</v>
      </c>
      <c r="AO1004" s="3">
        <f t="shared" si="453"/>
        <v>201910</v>
      </c>
    </row>
    <row r="1005" spans="1:41" s="3" customFormat="1" x14ac:dyDescent="0.25">
      <c r="A1005" s="6">
        <v>43758</v>
      </c>
      <c r="B1005" s="1" t="s">
        <v>36</v>
      </c>
      <c r="C1005" s="1" t="s">
        <v>56</v>
      </c>
      <c r="D1005">
        <v>23</v>
      </c>
      <c r="E1005" s="1">
        <v>20</v>
      </c>
      <c r="F1005">
        <f t="shared" si="454"/>
        <v>1</v>
      </c>
      <c r="G1005">
        <f t="shared" si="455"/>
        <v>0</v>
      </c>
      <c r="H1005" s="4">
        <v>1.76</v>
      </c>
      <c r="I1005" s="4">
        <v>2.1</v>
      </c>
      <c r="J1005" s="4">
        <f t="shared" si="456"/>
        <v>0.56818181818181823</v>
      </c>
      <c r="K1005" s="4">
        <f t="shared" si="457"/>
        <v>0.47619047619047616</v>
      </c>
      <c r="L1005" s="17">
        <f t="shared" si="458"/>
        <v>0.53818181818181821</v>
      </c>
      <c r="M1005" s="17">
        <f t="shared" si="459"/>
        <v>0.50619047619047619</v>
      </c>
      <c r="N1005" s="34">
        <f t="shared" si="460"/>
        <v>1.8581081081081081</v>
      </c>
      <c r="O1005" s="12">
        <f t="shared" si="461"/>
        <v>1.9755409219190969</v>
      </c>
      <c r="P1005" s="4">
        <f t="shared" si="462"/>
        <v>201910</v>
      </c>
      <c r="Q1005" s="17">
        <f t="shared" si="463"/>
        <v>1.76</v>
      </c>
      <c r="R1005" s="17">
        <f t="shared" si="464"/>
        <v>-2.2248803827751198</v>
      </c>
      <c r="S1005" s="16">
        <f t="shared" si="465"/>
        <v>-0.46488038277511978</v>
      </c>
      <c r="T1005" s="5">
        <f t="shared" si="466"/>
        <v>1.1931818181818181</v>
      </c>
      <c r="U1005" s="21">
        <f t="shared" si="467"/>
        <v>0</v>
      </c>
      <c r="V1005" s="5"/>
      <c r="W1005" s="5">
        <f t="shared" si="468"/>
        <v>0.76</v>
      </c>
      <c r="X1005" s="4">
        <f t="shared" si="469"/>
        <v>-0.43181818181818177</v>
      </c>
      <c r="Y1005" s="4">
        <f t="shared" si="470"/>
        <v>-1.1918181818181819</v>
      </c>
      <c r="Z1005" s="21">
        <f t="shared" si="471"/>
        <v>2019</v>
      </c>
      <c r="AA1005" s="4">
        <f t="shared" si="472"/>
        <v>-1</v>
      </c>
      <c r="AB1005" s="4">
        <f t="shared" si="473"/>
        <v>-1</v>
      </c>
      <c r="AC1005" s="4">
        <f t="shared" si="474"/>
        <v>0</v>
      </c>
      <c r="AD1005" s="4"/>
      <c r="AE1005" s="4">
        <f t="shared" si="475"/>
        <v>-1.1918181818181814</v>
      </c>
      <c r="AF1005" s="22">
        <f t="shared" si="476"/>
        <v>-0.24</v>
      </c>
      <c r="AG1005" s="22">
        <f t="shared" si="477"/>
        <v>-1.4318181818181817</v>
      </c>
      <c r="AH1005" s="3">
        <f t="shared" si="478"/>
        <v>0</v>
      </c>
      <c r="AI1005" s="28" t="b">
        <f t="shared" si="479"/>
        <v>0</v>
      </c>
      <c r="AJ1005" s="3">
        <f t="shared" si="480"/>
        <v>4.2487046632124437E-2</v>
      </c>
      <c r="AK1005" s="3">
        <f t="shared" si="481"/>
        <v>4.2487046632124326E-2</v>
      </c>
      <c r="AL1005" s="26">
        <f t="shared" si="482"/>
        <v>1.1931818181818181</v>
      </c>
      <c r="AM1005" s="26">
        <f ca="1">IF(RAND()&lt;J1005,H1005*F1005,I1005*G1005)-1</f>
        <v>0.76</v>
      </c>
      <c r="AN1005" s="26">
        <f ca="1">IF(RAND()&lt;(J1005+(2*F1005-1)*Sheet2!D$109),H1005*F1005,I1005*G1005)-1</f>
        <v>-1</v>
      </c>
      <c r="AO1005" s="3">
        <f t="shared" si="453"/>
        <v>201910</v>
      </c>
    </row>
    <row r="1006" spans="1:41" s="3" customFormat="1" x14ac:dyDescent="0.25">
      <c r="A1006" s="6">
        <v>43758</v>
      </c>
      <c r="B1006" s="1" t="s">
        <v>27</v>
      </c>
      <c r="C1006" s="1" t="s">
        <v>55</v>
      </c>
      <c r="D1006">
        <v>10</v>
      </c>
      <c r="E1006" s="1">
        <v>37</v>
      </c>
      <c r="F1006">
        <f t="shared" si="454"/>
        <v>0</v>
      </c>
      <c r="G1006">
        <f t="shared" si="455"/>
        <v>1</v>
      </c>
      <c r="H1006" s="4">
        <v>2.35</v>
      </c>
      <c r="I1006" s="4">
        <v>1.64</v>
      </c>
      <c r="J1006" s="4">
        <f t="shared" si="456"/>
        <v>0.42553191489361702</v>
      </c>
      <c r="K1006" s="4">
        <f t="shared" si="457"/>
        <v>0.6097560975609756</v>
      </c>
      <c r="L1006" s="17">
        <f t="shared" si="458"/>
        <v>0.455531914893617</v>
      </c>
      <c r="M1006" s="17">
        <f t="shared" si="459"/>
        <v>0.57975609756097557</v>
      </c>
      <c r="N1006" s="34">
        <f t="shared" si="460"/>
        <v>2.1952358710882764</v>
      </c>
      <c r="O1006" s="12">
        <f t="shared" si="461"/>
        <v>1.7248632730332354</v>
      </c>
      <c r="P1006" s="4">
        <f t="shared" si="462"/>
        <v>201910</v>
      </c>
      <c r="Q1006" s="17">
        <f t="shared" si="463"/>
        <v>1.4329268292682928</v>
      </c>
      <c r="R1006" s="17">
        <f t="shared" si="464"/>
        <v>-2.3032407407407409</v>
      </c>
      <c r="S1006" s="16">
        <f t="shared" si="465"/>
        <v>-0.87031391147244808</v>
      </c>
      <c r="T1006" s="5">
        <f t="shared" si="466"/>
        <v>0.69787234042553181</v>
      </c>
      <c r="U1006" s="21">
        <f t="shared" si="467"/>
        <v>0</v>
      </c>
      <c r="V1006" s="5"/>
      <c r="W1006" s="5">
        <f t="shared" si="468"/>
        <v>-1</v>
      </c>
      <c r="X1006" s="4">
        <f t="shared" si="469"/>
        <v>-1</v>
      </c>
      <c r="Y1006" s="4">
        <f t="shared" si="470"/>
        <v>0</v>
      </c>
      <c r="Z1006" s="21">
        <f t="shared" si="471"/>
        <v>2019</v>
      </c>
      <c r="AA1006" s="4">
        <f t="shared" si="472"/>
        <v>0.6399999999999999</v>
      </c>
      <c r="AB1006" s="4">
        <f t="shared" si="473"/>
        <v>-0.3902439024390244</v>
      </c>
      <c r="AC1006" s="4">
        <f t="shared" si="474"/>
        <v>-1.0302439024390244</v>
      </c>
      <c r="AD1006" s="4"/>
      <c r="AE1006" s="4">
        <f t="shared" si="475"/>
        <v>-1.9244680851063831</v>
      </c>
      <c r="AF1006" s="22">
        <f t="shared" si="476"/>
        <v>-0.3600000000000001</v>
      </c>
      <c r="AG1006" s="22">
        <f t="shared" si="477"/>
        <v>-1.3902439024390243</v>
      </c>
      <c r="AH1006" s="3">
        <f t="shared" si="478"/>
        <v>0</v>
      </c>
      <c r="AI1006" s="28" t="b">
        <f t="shared" si="479"/>
        <v>0</v>
      </c>
      <c r="AJ1006" s="3">
        <f t="shared" si="480"/>
        <v>3.4085213032581496E-2</v>
      </c>
      <c r="AK1006" s="3">
        <f t="shared" si="481"/>
        <v>3.4085213032581274E-2</v>
      </c>
      <c r="AL1006" s="26">
        <f t="shared" si="482"/>
        <v>0.69787234042553181</v>
      </c>
      <c r="AM1006" s="26">
        <f ca="1">IF(RAND()&lt;J1006,H1006*F1006,I1006*G1006)-1</f>
        <v>0.6399999999999999</v>
      </c>
      <c r="AN1006" s="26">
        <f ca="1">IF(RAND()&lt;(J1006+(2*F1006-1)*Sheet2!D$109),H1006*F1006,I1006*G1006)-1</f>
        <v>0.6399999999999999</v>
      </c>
      <c r="AO1006" s="3">
        <f t="shared" si="453"/>
        <v>201910</v>
      </c>
    </row>
    <row r="1007" spans="1:41" s="3" customFormat="1" x14ac:dyDescent="0.25">
      <c r="A1007" s="6">
        <v>43758</v>
      </c>
      <c r="B1007" s="1" t="s">
        <v>32</v>
      </c>
      <c r="C1007" s="1" t="s">
        <v>37</v>
      </c>
      <c r="D1007">
        <v>31</v>
      </c>
      <c r="E1007" s="1">
        <v>21</v>
      </c>
      <c r="F1007">
        <f t="shared" si="454"/>
        <v>1</v>
      </c>
      <c r="G1007">
        <f t="shared" si="455"/>
        <v>0</v>
      </c>
      <c r="H1007" s="4">
        <v>1.1000000000000001</v>
      </c>
      <c r="I1007" s="4">
        <v>7.25</v>
      </c>
      <c r="J1007" s="4">
        <f t="shared" si="456"/>
        <v>0.90909090909090906</v>
      </c>
      <c r="K1007" s="4">
        <f t="shared" si="457"/>
        <v>0.13793103448275862</v>
      </c>
      <c r="L1007" s="17">
        <f t="shared" si="458"/>
        <v>0.87909090909090903</v>
      </c>
      <c r="M1007" s="17">
        <f t="shared" si="459"/>
        <v>0.16793103448275862</v>
      </c>
      <c r="N1007" s="34">
        <f t="shared" si="460"/>
        <v>1.1375387797311274</v>
      </c>
      <c r="O1007" s="12">
        <f t="shared" si="461"/>
        <v>5.9548254620123204</v>
      </c>
      <c r="P1007" s="4">
        <f t="shared" si="462"/>
        <v>201910</v>
      </c>
      <c r="Q1007" s="17">
        <f t="shared" si="463"/>
        <v>1.1000000000000001</v>
      </c>
      <c r="R1007" s="17">
        <f t="shared" si="464"/>
        <v>-10.159999999999991</v>
      </c>
      <c r="S1007" s="16">
        <f t="shared" si="465"/>
        <v>-9.0599999999999916</v>
      </c>
      <c r="T1007" s="5">
        <f t="shared" si="466"/>
        <v>6.5909090909090899</v>
      </c>
      <c r="U1007" s="21">
        <f t="shared" si="467"/>
        <v>1</v>
      </c>
      <c r="V1007" s="5"/>
      <c r="W1007" s="5">
        <f t="shared" si="468"/>
        <v>0.10000000000000009</v>
      </c>
      <c r="X1007" s="4">
        <f t="shared" si="469"/>
        <v>-9.0909090909090939E-2</v>
      </c>
      <c r="Y1007" s="4">
        <f t="shared" si="470"/>
        <v>-0.19090909090909103</v>
      </c>
      <c r="Z1007" s="21">
        <f t="shared" si="471"/>
        <v>2019</v>
      </c>
      <c r="AA1007" s="4">
        <f t="shared" si="472"/>
        <v>-1</v>
      </c>
      <c r="AB1007" s="4">
        <f t="shared" si="473"/>
        <v>-1</v>
      </c>
      <c r="AC1007" s="4">
        <f t="shared" si="474"/>
        <v>0</v>
      </c>
      <c r="AD1007" s="4"/>
      <c r="AE1007" s="4">
        <f t="shared" si="475"/>
        <v>-0.19090909090909103</v>
      </c>
      <c r="AF1007" s="22">
        <f t="shared" si="476"/>
        <v>-0.89999999999999991</v>
      </c>
      <c r="AG1007" s="22">
        <f t="shared" si="477"/>
        <v>-1.0909090909090908</v>
      </c>
      <c r="AH1007" s="3">
        <f t="shared" si="478"/>
        <v>0</v>
      </c>
      <c r="AI1007" s="28" t="b">
        <f t="shared" si="479"/>
        <v>0</v>
      </c>
      <c r="AJ1007" s="3">
        <f t="shared" si="480"/>
        <v>4.4910179640718417E-2</v>
      </c>
      <c r="AK1007" s="3">
        <f t="shared" si="481"/>
        <v>4.4910179640718417E-2</v>
      </c>
      <c r="AL1007" s="26">
        <f t="shared" si="482"/>
        <v>6.5909090909090899</v>
      </c>
      <c r="AM1007" s="26">
        <f ca="1">IF(RAND()&lt;J1007,H1007*F1007,I1007*G1007)-1</f>
        <v>0.10000000000000009</v>
      </c>
      <c r="AN1007" s="26">
        <f ca="1">IF(RAND()&lt;(J1007+(2*F1007-1)*Sheet2!D$109),H1007*F1007,I1007*G1007)-1</f>
        <v>0.10000000000000009</v>
      </c>
      <c r="AO1007" s="3">
        <f t="shared" si="453"/>
        <v>201910</v>
      </c>
    </row>
    <row r="1008" spans="1:41" s="3" customFormat="1" x14ac:dyDescent="0.25">
      <c r="A1008" s="6">
        <v>43758</v>
      </c>
      <c r="B1008" s="1" t="s">
        <v>30</v>
      </c>
      <c r="C1008" s="1" t="s">
        <v>42</v>
      </c>
      <c r="D1008">
        <v>17</v>
      </c>
      <c r="E1008" s="1">
        <v>27</v>
      </c>
      <c r="F1008">
        <f t="shared" si="454"/>
        <v>0</v>
      </c>
      <c r="G1008">
        <f t="shared" si="455"/>
        <v>1</v>
      </c>
      <c r="H1008" s="4">
        <v>2.4</v>
      </c>
      <c r="I1008" s="4">
        <v>1.62</v>
      </c>
      <c r="J1008" s="4">
        <f t="shared" si="456"/>
        <v>0.41666666666666669</v>
      </c>
      <c r="K1008" s="4">
        <f t="shared" si="457"/>
        <v>0.61728395061728392</v>
      </c>
      <c r="L1008" s="17">
        <f t="shared" si="458"/>
        <v>0.44666666666666666</v>
      </c>
      <c r="M1008" s="17">
        <f t="shared" si="459"/>
        <v>0.58728395061728389</v>
      </c>
      <c r="N1008" s="34">
        <f t="shared" si="460"/>
        <v>2.238805970149254</v>
      </c>
      <c r="O1008" s="12">
        <f t="shared" si="461"/>
        <v>1.7027538364515453</v>
      </c>
      <c r="P1008" s="4">
        <f t="shared" si="462"/>
        <v>201910</v>
      </c>
      <c r="Q1008" s="17">
        <f t="shared" si="463"/>
        <v>1.4814814814814814</v>
      </c>
      <c r="R1008" s="17">
        <f t="shared" si="464"/>
        <v>-2.3271889400921655</v>
      </c>
      <c r="S1008" s="16">
        <f t="shared" si="465"/>
        <v>-0.84570745861068408</v>
      </c>
      <c r="T1008" s="5">
        <f t="shared" si="466"/>
        <v>0.67500000000000004</v>
      </c>
      <c r="U1008" s="21">
        <f t="shared" si="467"/>
        <v>0</v>
      </c>
      <c r="V1008" s="5"/>
      <c r="W1008" s="5">
        <f t="shared" si="468"/>
        <v>-1</v>
      </c>
      <c r="X1008" s="4">
        <f t="shared" si="469"/>
        <v>-1</v>
      </c>
      <c r="Y1008" s="4">
        <f t="shared" si="470"/>
        <v>0</v>
      </c>
      <c r="Z1008" s="21">
        <f t="shared" si="471"/>
        <v>2019</v>
      </c>
      <c r="AA1008" s="4">
        <f t="shared" si="472"/>
        <v>0.62000000000000011</v>
      </c>
      <c r="AB1008" s="4">
        <f t="shared" si="473"/>
        <v>-0.38271604938271608</v>
      </c>
      <c r="AC1008" s="4">
        <f t="shared" si="474"/>
        <v>-1.0027160493827161</v>
      </c>
      <c r="AD1008" s="4"/>
      <c r="AE1008" s="4">
        <f t="shared" si="475"/>
        <v>-1.9833333333333332</v>
      </c>
      <c r="AF1008" s="22">
        <f t="shared" si="476"/>
        <v>-0.37999999999999989</v>
      </c>
      <c r="AG1008" s="22">
        <f t="shared" si="477"/>
        <v>-1.382716049382716</v>
      </c>
      <c r="AH1008" s="3">
        <f t="shared" si="478"/>
        <v>0</v>
      </c>
      <c r="AI1008" s="28" t="b">
        <f t="shared" si="479"/>
        <v>0</v>
      </c>
      <c r="AJ1008" s="3">
        <f t="shared" si="480"/>
        <v>3.2835820895522283E-2</v>
      </c>
      <c r="AK1008" s="3">
        <f t="shared" si="481"/>
        <v>3.2835820895522283E-2</v>
      </c>
      <c r="AL1008" s="26">
        <f t="shared" si="482"/>
        <v>0.67500000000000004</v>
      </c>
      <c r="AM1008" s="26">
        <f ca="1">IF(RAND()&lt;J1008,H1008*F1008,I1008*G1008)-1</f>
        <v>-1</v>
      </c>
      <c r="AN1008" s="26">
        <f ca="1">IF(RAND()&lt;(J1008+(2*F1008-1)*Sheet2!D$109),H1008*F1008,I1008*G1008)-1</f>
        <v>0.62000000000000011</v>
      </c>
      <c r="AO1008" s="3">
        <f t="shared" si="453"/>
        <v>201910</v>
      </c>
    </row>
    <row r="1009" spans="1:41" s="3" customFormat="1" x14ac:dyDescent="0.25">
      <c r="A1009" s="6">
        <v>43758</v>
      </c>
      <c r="B1009" s="1" t="s">
        <v>19</v>
      </c>
      <c r="C1009" s="1" t="s">
        <v>46</v>
      </c>
      <c r="D1009">
        <v>30</v>
      </c>
      <c r="E1009" s="1">
        <v>42</v>
      </c>
      <c r="F1009">
        <f t="shared" si="454"/>
        <v>0</v>
      </c>
      <c r="G1009">
        <f t="shared" si="455"/>
        <v>1</v>
      </c>
      <c r="H1009" s="4">
        <v>1.83</v>
      </c>
      <c r="I1009" s="4">
        <v>2</v>
      </c>
      <c r="J1009" s="4">
        <f t="shared" si="456"/>
        <v>0.54644808743169393</v>
      </c>
      <c r="K1009" s="4">
        <f t="shared" si="457"/>
        <v>0.5</v>
      </c>
      <c r="L1009" s="17">
        <f t="shared" si="458"/>
        <v>0.57644808743169396</v>
      </c>
      <c r="M1009" s="17">
        <f t="shared" si="459"/>
        <v>0.47</v>
      </c>
      <c r="N1009" s="34">
        <f t="shared" si="460"/>
        <v>1.7347615887761874</v>
      </c>
      <c r="O1009" s="12">
        <f t="shared" si="461"/>
        <v>2.1276595744680851</v>
      </c>
      <c r="P1009" s="4">
        <f t="shared" si="462"/>
        <v>201910</v>
      </c>
      <c r="Q1009" s="17">
        <f t="shared" si="463"/>
        <v>0.91500000000000004</v>
      </c>
      <c r="R1009" s="17">
        <f t="shared" si="464"/>
        <v>-2.2048192771084336</v>
      </c>
      <c r="S1009" s="16">
        <f t="shared" si="465"/>
        <v>-1.2898192771084336</v>
      </c>
      <c r="T1009" s="5">
        <f t="shared" si="466"/>
        <v>1.0928961748633879</v>
      </c>
      <c r="U1009" s="21">
        <f t="shared" si="467"/>
        <v>0</v>
      </c>
      <c r="V1009" s="5"/>
      <c r="W1009" s="5">
        <f t="shared" si="468"/>
        <v>-1</v>
      </c>
      <c r="X1009" s="4">
        <f t="shared" si="469"/>
        <v>-1</v>
      </c>
      <c r="Y1009" s="4">
        <f t="shared" si="470"/>
        <v>0</v>
      </c>
      <c r="Z1009" s="21">
        <f t="shared" si="471"/>
        <v>2019</v>
      </c>
      <c r="AA1009" s="4">
        <f t="shared" si="472"/>
        <v>1</v>
      </c>
      <c r="AB1009" s="4">
        <f t="shared" si="473"/>
        <v>-0.5</v>
      </c>
      <c r="AC1009" s="4">
        <f t="shared" si="474"/>
        <v>-1.5</v>
      </c>
      <c r="AD1009" s="4"/>
      <c r="AE1009" s="4">
        <f t="shared" si="475"/>
        <v>-1.2835519125683064</v>
      </c>
      <c r="AF1009" s="22">
        <f t="shared" si="476"/>
        <v>0</v>
      </c>
      <c r="AG1009" s="22">
        <f t="shared" si="477"/>
        <v>-1.5</v>
      </c>
      <c r="AH1009" s="3">
        <f t="shared" si="478"/>
        <v>0</v>
      </c>
      <c r="AI1009" s="28" t="b">
        <f t="shared" si="479"/>
        <v>0</v>
      </c>
      <c r="AJ1009" s="3">
        <f t="shared" si="480"/>
        <v>4.4386422976501305E-2</v>
      </c>
      <c r="AK1009" s="3">
        <f t="shared" si="481"/>
        <v>4.4386422976501305E-2</v>
      </c>
      <c r="AL1009" s="26">
        <f t="shared" si="482"/>
        <v>1.0928961748633879</v>
      </c>
      <c r="AM1009" s="26">
        <f ca="1">IF(RAND()&lt;J1009,H1009*F1009,I1009*G1009)-1</f>
        <v>-1</v>
      </c>
      <c r="AN1009" s="26">
        <f ca="1">IF(RAND()&lt;(J1009+(2*F1009-1)*Sheet2!D$109),H1009*F1009,I1009*G1009)-1</f>
        <v>-1</v>
      </c>
      <c r="AO1009" s="3">
        <f t="shared" si="453"/>
        <v>201910</v>
      </c>
    </row>
    <row r="1010" spans="1:41" s="3" customFormat="1" x14ac:dyDescent="0.25">
      <c r="A1010" s="6">
        <v>43758</v>
      </c>
      <c r="B1010" s="1" t="s">
        <v>48</v>
      </c>
      <c r="C1010" s="1" t="s">
        <v>40</v>
      </c>
      <c r="D1010">
        <v>42</v>
      </c>
      <c r="E1010" s="1">
        <v>24</v>
      </c>
      <c r="F1010">
        <f t="shared" si="454"/>
        <v>1</v>
      </c>
      <c r="G1010">
        <f t="shared" si="455"/>
        <v>0</v>
      </c>
      <c r="H1010" s="4">
        <v>1.32</v>
      </c>
      <c r="I1010" s="4">
        <v>3.45</v>
      </c>
      <c r="J1010" s="4">
        <f t="shared" si="456"/>
        <v>0.75757575757575757</v>
      </c>
      <c r="K1010" s="4">
        <f t="shared" si="457"/>
        <v>0.28985507246376813</v>
      </c>
      <c r="L1010" s="17">
        <f t="shared" si="458"/>
        <v>0.72757575757575754</v>
      </c>
      <c r="M1010" s="17">
        <f t="shared" si="459"/>
        <v>0.3198550724637681</v>
      </c>
      <c r="N1010" s="34">
        <f t="shared" si="460"/>
        <v>1.3744273219491878</v>
      </c>
      <c r="O1010" s="12">
        <f t="shared" si="461"/>
        <v>3.1264159492523791</v>
      </c>
      <c r="P1010" s="4">
        <f t="shared" si="462"/>
        <v>201910</v>
      </c>
      <c r="Q1010" s="17">
        <f t="shared" si="463"/>
        <v>1.32</v>
      </c>
      <c r="R1010" s="17">
        <f t="shared" si="464"/>
        <v>-3.533163265306122</v>
      </c>
      <c r="S1010" s="16">
        <f t="shared" si="465"/>
        <v>-2.2131632653061217</v>
      </c>
      <c r="T1010" s="5">
        <f t="shared" si="466"/>
        <v>2.6136363636363638</v>
      </c>
      <c r="U1010" s="21">
        <f t="shared" si="467"/>
        <v>0</v>
      </c>
      <c r="V1010" s="5"/>
      <c r="W1010" s="5">
        <f t="shared" si="468"/>
        <v>0.32000000000000006</v>
      </c>
      <c r="X1010" s="4">
        <f t="shared" si="469"/>
        <v>-0.24242424242424243</v>
      </c>
      <c r="Y1010" s="4">
        <f t="shared" si="470"/>
        <v>-0.56242424242424249</v>
      </c>
      <c r="Z1010" s="21">
        <f t="shared" si="471"/>
        <v>2019</v>
      </c>
      <c r="AA1010" s="4">
        <f t="shared" si="472"/>
        <v>-1</v>
      </c>
      <c r="AB1010" s="4">
        <f t="shared" si="473"/>
        <v>-1</v>
      </c>
      <c r="AC1010" s="4">
        <f t="shared" si="474"/>
        <v>0</v>
      </c>
      <c r="AD1010" s="4"/>
      <c r="AE1010" s="4">
        <f t="shared" si="475"/>
        <v>-0.56242424242424249</v>
      </c>
      <c r="AF1010" s="22">
        <f t="shared" si="476"/>
        <v>-0.67999999999999994</v>
      </c>
      <c r="AG1010" s="22">
        <f t="shared" si="477"/>
        <v>-1.2424242424242424</v>
      </c>
      <c r="AH1010" s="3">
        <f t="shared" si="478"/>
        <v>0</v>
      </c>
      <c r="AI1010" s="28" t="b">
        <f t="shared" si="479"/>
        <v>0</v>
      </c>
      <c r="AJ1010" s="3">
        <f t="shared" si="480"/>
        <v>4.5283018867924518E-2</v>
      </c>
      <c r="AK1010" s="3">
        <f t="shared" si="481"/>
        <v>4.5283018867924518E-2</v>
      </c>
      <c r="AL1010" s="26">
        <f t="shared" si="482"/>
        <v>2.6136363636363638</v>
      </c>
      <c r="AM1010" s="26">
        <f ca="1">IF(RAND()&lt;J1010,H1010*F1010,I1010*G1010)-1</f>
        <v>0.32000000000000006</v>
      </c>
      <c r="AN1010" s="26">
        <f ca="1">IF(RAND()&lt;(J1010+(2*F1010-1)*Sheet2!D$109),H1010*F1010,I1010*G1010)-1</f>
        <v>0.32000000000000006</v>
      </c>
      <c r="AO1010" s="3">
        <f t="shared" si="453"/>
        <v>201910</v>
      </c>
    </row>
    <row r="1011" spans="1:41" s="3" customFormat="1" x14ac:dyDescent="0.25">
      <c r="A1011" s="6">
        <v>43758</v>
      </c>
      <c r="B1011" s="1" t="s">
        <v>22</v>
      </c>
      <c r="C1011" s="1" t="s">
        <v>33</v>
      </c>
      <c r="D1011">
        <v>30</v>
      </c>
      <c r="E1011" s="1">
        <v>23</v>
      </c>
      <c r="F1011">
        <f t="shared" si="454"/>
        <v>1</v>
      </c>
      <c r="G1011">
        <f t="shared" si="455"/>
        <v>0</v>
      </c>
      <c r="H1011" s="4">
        <v>1.76</v>
      </c>
      <c r="I1011" s="4">
        <v>2.1</v>
      </c>
      <c r="J1011" s="4">
        <f t="shared" si="456"/>
        <v>0.56818181818181823</v>
      </c>
      <c r="K1011" s="4">
        <f t="shared" si="457"/>
        <v>0.47619047619047616</v>
      </c>
      <c r="L1011" s="17">
        <f t="shared" si="458"/>
        <v>0.53818181818181821</v>
      </c>
      <c r="M1011" s="17">
        <f t="shared" si="459"/>
        <v>0.50619047619047619</v>
      </c>
      <c r="N1011" s="34">
        <f t="shared" si="460"/>
        <v>1.8581081081081081</v>
      </c>
      <c r="O1011" s="12">
        <f t="shared" si="461"/>
        <v>1.9755409219190969</v>
      </c>
      <c r="P1011" s="4">
        <f t="shared" si="462"/>
        <v>201910</v>
      </c>
      <c r="Q1011" s="17">
        <f t="shared" si="463"/>
        <v>1.76</v>
      </c>
      <c r="R1011" s="17">
        <f t="shared" si="464"/>
        <v>-2.2248803827751198</v>
      </c>
      <c r="S1011" s="16">
        <f t="shared" si="465"/>
        <v>-0.46488038277511978</v>
      </c>
      <c r="T1011" s="5">
        <f t="shared" si="466"/>
        <v>1.1931818181818181</v>
      </c>
      <c r="U1011" s="21">
        <f t="shared" si="467"/>
        <v>0</v>
      </c>
      <c r="V1011" s="5"/>
      <c r="W1011" s="5">
        <f t="shared" si="468"/>
        <v>0.76</v>
      </c>
      <c r="X1011" s="4">
        <f t="shared" si="469"/>
        <v>-0.43181818181818177</v>
      </c>
      <c r="Y1011" s="4">
        <f t="shared" si="470"/>
        <v>-1.1918181818181819</v>
      </c>
      <c r="Z1011" s="21">
        <f t="shared" si="471"/>
        <v>2019</v>
      </c>
      <c r="AA1011" s="4">
        <f t="shared" si="472"/>
        <v>-1</v>
      </c>
      <c r="AB1011" s="4">
        <f t="shared" si="473"/>
        <v>-1</v>
      </c>
      <c r="AC1011" s="4">
        <f t="shared" si="474"/>
        <v>0</v>
      </c>
      <c r="AD1011" s="4"/>
      <c r="AE1011" s="4">
        <f t="shared" si="475"/>
        <v>-1.1918181818181814</v>
      </c>
      <c r="AF1011" s="22">
        <f t="shared" si="476"/>
        <v>-0.24</v>
      </c>
      <c r="AG1011" s="22">
        <f t="shared" si="477"/>
        <v>-1.4318181818181817</v>
      </c>
      <c r="AH1011" s="3">
        <f t="shared" si="478"/>
        <v>0</v>
      </c>
      <c r="AI1011" s="28" t="b">
        <f t="shared" si="479"/>
        <v>0</v>
      </c>
      <c r="AJ1011" s="3">
        <f t="shared" si="480"/>
        <v>4.2487046632124437E-2</v>
      </c>
      <c r="AK1011" s="3">
        <f t="shared" si="481"/>
        <v>4.2487046632124326E-2</v>
      </c>
      <c r="AL1011" s="26">
        <f t="shared" si="482"/>
        <v>1.1931818181818181</v>
      </c>
      <c r="AM1011" s="26">
        <f ca="1">IF(RAND()&lt;J1011,H1011*F1011,I1011*G1011)-1</f>
        <v>0.76</v>
      </c>
      <c r="AN1011" s="26">
        <f ca="1">IF(RAND()&lt;(J1011+(2*F1011-1)*Sheet2!D$109),H1011*F1011,I1011*G1011)-1</f>
        <v>-1</v>
      </c>
      <c r="AO1011" s="3">
        <f t="shared" si="453"/>
        <v>201910</v>
      </c>
    </row>
    <row r="1012" spans="1:41" s="3" customFormat="1" x14ac:dyDescent="0.25">
      <c r="A1012" s="6">
        <v>43758</v>
      </c>
      <c r="B1012" s="1" t="s">
        <v>20</v>
      </c>
      <c r="C1012" s="1" t="s">
        <v>49</v>
      </c>
      <c r="D1012">
        <v>21</v>
      </c>
      <c r="E1012" s="1">
        <v>27</v>
      </c>
      <c r="F1012">
        <f t="shared" si="454"/>
        <v>0</v>
      </c>
      <c r="G1012">
        <f t="shared" si="455"/>
        <v>1</v>
      </c>
      <c r="H1012" s="4">
        <v>1.66</v>
      </c>
      <c r="I1012" s="4">
        <v>2.2999999999999998</v>
      </c>
      <c r="J1012" s="4">
        <f t="shared" si="456"/>
        <v>0.60240963855421692</v>
      </c>
      <c r="K1012" s="4">
        <f t="shared" si="457"/>
        <v>0.43478260869565222</v>
      </c>
      <c r="L1012" s="17">
        <f t="shared" si="458"/>
        <v>0.63240963855421695</v>
      </c>
      <c r="M1012" s="17">
        <f t="shared" si="459"/>
        <v>0.40478260869565219</v>
      </c>
      <c r="N1012" s="34">
        <f t="shared" si="460"/>
        <v>1.5812535721089729</v>
      </c>
      <c r="O1012" s="12">
        <f t="shared" si="461"/>
        <v>2.4704618689581093</v>
      </c>
      <c r="P1012" s="4">
        <f t="shared" si="462"/>
        <v>201910</v>
      </c>
      <c r="Q1012" s="17">
        <f t="shared" si="463"/>
        <v>0.72173913043478266</v>
      </c>
      <c r="R1012" s="17">
        <f t="shared" si="464"/>
        <v>-2.2843822843822847</v>
      </c>
      <c r="S1012" s="16">
        <f t="shared" si="465"/>
        <v>-1.5626431539475021</v>
      </c>
      <c r="T1012" s="5">
        <f t="shared" si="466"/>
        <v>1.3855421686746987</v>
      </c>
      <c r="U1012" s="21">
        <f t="shared" si="467"/>
        <v>0</v>
      </c>
      <c r="V1012" s="5"/>
      <c r="W1012" s="5">
        <f t="shared" si="468"/>
        <v>-1</v>
      </c>
      <c r="X1012" s="4">
        <f t="shared" si="469"/>
        <v>-1</v>
      </c>
      <c r="Y1012" s="4">
        <f t="shared" si="470"/>
        <v>0</v>
      </c>
      <c r="Z1012" s="21">
        <f t="shared" si="471"/>
        <v>2019</v>
      </c>
      <c r="AA1012" s="4">
        <f t="shared" si="472"/>
        <v>1.2999999999999998</v>
      </c>
      <c r="AB1012" s="4">
        <f t="shared" si="473"/>
        <v>-0.56521739130434778</v>
      </c>
      <c r="AC1012" s="4">
        <f t="shared" si="474"/>
        <v>-1.8652173913043475</v>
      </c>
      <c r="AD1012" s="4"/>
      <c r="AE1012" s="4">
        <f t="shared" si="475"/>
        <v>-1.0575903614457829</v>
      </c>
      <c r="AF1012" s="22">
        <f t="shared" si="476"/>
        <v>0.29999999999999982</v>
      </c>
      <c r="AG1012" s="22">
        <f t="shared" si="477"/>
        <v>-1.5652173913043477</v>
      </c>
      <c r="AH1012" s="3">
        <f t="shared" si="478"/>
        <v>0</v>
      </c>
      <c r="AI1012" s="28" t="b">
        <f t="shared" si="479"/>
        <v>0</v>
      </c>
      <c r="AJ1012" s="3">
        <f t="shared" si="480"/>
        <v>3.5858585858585923E-2</v>
      </c>
      <c r="AK1012" s="3">
        <f t="shared" si="481"/>
        <v>3.5858585858585923E-2</v>
      </c>
      <c r="AL1012" s="26">
        <f t="shared" si="482"/>
        <v>1.3855421686746987</v>
      </c>
      <c r="AM1012" s="26">
        <f ca="1">IF(RAND()&lt;J1012,H1012*F1012,I1012*G1012)-1</f>
        <v>-1</v>
      </c>
      <c r="AN1012" s="26">
        <f ca="1">IF(RAND()&lt;(J1012+(2*F1012-1)*Sheet2!D$109),H1012*F1012,I1012*G1012)-1</f>
        <v>1.2999999999999998</v>
      </c>
      <c r="AO1012" s="3">
        <f t="shared" si="453"/>
        <v>201910</v>
      </c>
    </row>
    <row r="1013" spans="1:41" s="3" customFormat="1" x14ac:dyDescent="0.25">
      <c r="A1013" s="6">
        <v>43758</v>
      </c>
      <c r="B1013" s="1" t="s">
        <v>34</v>
      </c>
      <c r="C1013" s="1" t="s">
        <v>24</v>
      </c>
      <c r="D1013">
        <v>0</v>
      </c>
      <c r="E1013" s="1">
        <v>9</v>
      </c>
      <c r="F1013">
        <f t="shared" si="454"/>
        <v>0</v>
      </c>
      <c r="G1013">
        <f t="shared" si="455"/>
        <v>1</v>
      </c>
      <c r="H1013" s="4">
        <v>4.25</v>
      </c>
      <c r="I1013" s="4">
        <v>1.23</v>
      </c>
      <c r="J1013" s="4">
        <f t="shared" si="456"/>
        <v>0.23529411764705882</v>
      </c>
      <c r="K1013" s="4">
        <f t="shared" si="457"/>
        <v>0.81300813008130079</v>
      </c>
      <c r="L1013" s="17">
        <f t="shared" si="458"/>
        <v>0.26529411764705879</v>
      </c>
      <c r="M1013" s="17">
        <f t="shared" si="459"/>
        <v>0.78300813008130077</v>
      </c>
      <c r="N1013" s="34">
        <f t="shared" si="460"/>
        <v>3.7694013303769407</v>
      </c>
      <c r="O1013" s="12">
        <f t="shared" si="461"/>
        <v>1.2771259474613228</v>
      </c>
      <c r="P1013" s="4">
        <f t="shared" si="462"/>
        <v>201910</v>
      </c>
      <c r="Q1013" s="17">
        <f t="shared" si="463"/>
        <v>3.4552845528455287</v>
      </c>
      <c r="R1013" s="17">
        <f t="shared" si="464"/>
        <v>-4.6555183946488299</v>
      </c>
      <c r="S1013" s="16">
        <f t="shared" si="465"/>
        <v>-1.2002338418033012</v>
      </c>
      <c r="T1013" s="5">
        <f t="shared" si="466"/>
        <v>0.28941176470588237</v>
      </c>
      <c r="U1013" s="21">
        <f t="shared" si="467"/>
        <v>0</v>
      </c>
      <c r="V1013" s="5"/>
      <c r="W1013" s="5">
        <f t="shared" si="468"/>
        <v>-1</v>
      </c>
      <c r="X1013" s="4">
        <f t="shared" si="469"/>
        <v>-1</v>
      </c>
      <c r="Y1013" s="4">
        <f t="shared" si="470"/>
        <v>0</v>
      </c>
      <c r="Z1013" s="21">
        <f t="shared" si="471"/>
        <v>2019</v>
      </c>
      <c r="AA1013" s="4">
        <f t="shared" si="472"/>
        <v>0.22999999999999998</v>
      </c>
      <c r="AB1013" s="4">
        <f t="shared" si="473"/>
        <v>-0.18699186991869921</v>
      </c>
      <c r="AC1013" s="4">
        <f t="shared" si="474"/>
        <v>-0.41699186991869919</v>
      </c>
      <c r="AD1013" s="4"/>
      <c r="AE1013" s="4">
        <f t="shared" si="475"/>
        <v>-4.0147058823529411</v>
      </c>
      <c r="AF1013" s="22">
        <f t="shared" si="476"/>
        <v>-0.77</v>
      </c>
      <c r="AG1013" s="22">
        <f t="shared" si="477"/>
        <v>-1.1869918699186992</v>
      </c>
      <c r="AH1013" s="3">
        <f t="shared" si="478"/>
        <v>0</v>
      </c>
      <c r="AI1013" s="28" t="b">
        <f t="shared" si="479"/>
        <v>0</v>
      </c>
      <c r="AJ1013" s="3">
        <f t="shared" si="480"/>
        <v>4.6076642335766471E-2</v>
      </c>
      <c r="AK1013" s="3">
        <f t="shared" si="481"/>
        <v>4.6076642335766471E-2</v>
      </c>
      <c r="AL1013" s="26">
        <f t="shared" si="482"/>
        <v>0.28941176470588237</v>
      </c>
      <c r="AM1013" s="26">
        <f ca="1">IF(RAND()&lt;J1013,H1013*F1013,I1013*G1013)-1</f>
        <v>0.22999999999999998</v>
      </c>
      <c r="AN1013" s="26">
        <f ca="1">IF(RAND()&lt;(J1013+(2*F1013-1)*Sheet2!D$109),H1013*F1013,I1013*G1013)-1</f>
        <v>0.22999999999999998</v>
      </c>
      <c r="AO1013" s="3">
        <f t="shared" si="453"/>
        <v>201910</v>
      </c>
    </row>
    <row r="1014" spans="1:41" s="3" customFormat="1" x14ac:dyDescent="0.25">
      <c r="A1014" s="6">
        <v>43755</v>
      </c>
      <c r="B1014" s="1" t="s">
        <v>21</v>
      </c>
      <c r="C1014" s="1" t="s">
        <v>35</v>
      </c>
      <c r="D1014">
        <v>6</v>
      </c>
      <c r="E1014" s="1">
        <v>30</v>
      </c>
      <c r="F1014">
        <f t="shared" si="454"/>
        <v>0</v>
      </c>
      <c r="G1014">
        <f t="shared" si="455"/>
        <v>1</v>
      </c>
      <c r="H1014" s="4">
        <v>2.5499999999999998</v>
      </c>
      <c r="I1014" s="4">
        <v>1.57</v>
      </c>
      <c r="J1014" s="4">
        <f t="shared" si="456"/>
        <v>0.39215686274509809</v>
      </c>
      <c r="K1014" s="4">
        <f t="shared" si="457"/>
        <v>0.63694267515923564</v>
      </c>
      <c r="L1014" s="17">
        <f t="shared" si="458"/>
        <v>0.42215686274509812</v>
      </c>
      <c r="M1014" s="17">
        <f t="shared" si="459"/>
        <v>0.60694267515923561</v>
      </c>
      <c r="N1014" s="34">
        <f t="shared" si="460"/>
        <v>2.368787738039944</v>
      </c>
      <c r="O1014" s="12">
        <f t="shared" si="461"/>
        <v>1.6476020568790011</v>
      </c>
      <c r="P1014" s="4">
        <f t="shared" si="462"/>
        <v>201910</v>
      </c>
      <c r="Q1014" s="17">
        <f t="shared" si="463"/>
        <v>1.6242038216560508</v>
      </c>
      <c r="R1014" s="17">
        <f t="shared" si="464"/>
        <v>-2.3995472552348613</v>
      </c>
      <c r="S1014" s="16">
        <f t="shared" si="465"/>
        <v>-0.77534343357881053</v>
      </c>
      <c r="T1014" s="5">
        <f t="shared" si="466"/>
        <v>0.61568627450980395</v>
      </c>
      <c r="U1014" s="21">
        <f t="shared" si="467"/>
        <v>0</v>
      </c>
      <c r="V1014" s="5"/>
      <c r="W1014" s="5">
        <f t="shared" si="468"/>
        <v>-1</v>
      </c>
      <c r="X1014" s="4">
        <f t="shared" si="469"/>
        <v>-1</v>
      </c>
      <c r="Y1014" s="4">
        <f t="shared" si="470"/>
        <v>0</v>
      </c>
      <c r="Z1014" s="21">
        <f t="shared" si="471"/>
        <v>2019</v>
      </c>
      <c r="AA1014" s="4">
        <f t="shared" si="472"/>
        <v>0.57000000000000006</v>
      </c>
      <c r="AB1014" s="4">
        <f t="shared" si="473"/>
        <v>-0.36305732484076436</v>
      </c>
      <c r="AC1014" s="4">
        <f t="shared" si="474"/>
        <v>-0.93305732484076442</v>
      </c>
      <c r="AD1014" s="4"/>
      <c r="AE1014" s="4">
        <f t="shared" si="475"/>
        <v>-2.1578431372549018</v>
      </c>
      <c r="AF1014" s="22">
        <f t="shared" si="476"/>
        <v>-0.42999999999999994</v>
      </c>
      <c r="AG1014" s="22">
        <f t="shared" si="477"/>
        <v>-1.3630573248407645</v>
      </c>
      <c r="AH1014" s="3">
        <f t="shared" si="478"/>
        <v>0</v>
      </c>
      <c r="AI1014" s="28" t="b">
        <f t="shared" si="479"/>
        <v>0</v>
      </c>
      <c r="AJ1014" s="3">
        <f t="shared" si="480"/>
        <v>2.8276699029126329E-2</v>
      </c>
      <c r="AK1014" s="3">
        <f t="shared" si="481"/>
        <v>2.8276699029126218E-2</v>
      </c>
      <c r="AL1014" s="26">
        <f t="shared" si="482"/>
        <v>0.61568627450980395</v>
      </c>
      <c r="AM1014" s="26">
        <f ca="1">IF(RAND()&lt;J1014,H1014*F1014,I1014*G1014)-1</f>
        <v>-1</v>
      </c>
      <c r="AN1014" s="26">
        <f ca="1">IF(RAND()&lt;(J1014+(2*F1014-1)*Sheet2!D$109),H1014*F1014,I1014*G1014)-1</f>
        <v>-1</v>
      </c>
      <c r="AO1014" s="3">
        <f t="shared" si="453"/>
        <v>201910</v>
      </c>
    </row>
    <row r="1015" spans="1:41" s="3" customFormat="1" x14ac:dyDescent="0.25">
      <c r="A1015" s="6">
        <v>43752</v>
      </c>
      <c r="B1015" s="1" t="s">
        <v>48</v>
      </c>
      <c r="C1015" s="1" t="s">
        <v>19</v>
      </c>
      <c r="D1015">
        <v>23</v>
      </c>
      <c r="E1015" s="1">
        <v>22</v>
      </c>
      <c r="F1015">
        <f t="shared" si="454"/>
        <v>1</v>
      </c>
      <c r="G1015">
        <f t="shared" si="455"/>
        <v>0</v>
      </c>
      <c r="H1015" s="4">
        <v>1.38</v>
      </c>
      <c r="I1015" s="4">
        <v>3.15</v>
      </c>
      <c r="J1015" s="4">
        <f t="shared" si="456"/>
        <v>0.7246376811594204</v>
      </c>
      <c r="K1015" s="4">
        <f t="shared" si="457"/>
        <v>0.31746031746031744</v>
      </c>
      <c r="L1015" s="17">
        <f t="shared" si="458"/>
        <v>0.69463768115942037</v>
      </c>
      <c r="M1015" s="17">
        <f t="shared" si="459"/>
        <v>0.34746031746031747</v>
      </c>
      <c r="N1015" s="34">
        <f t="shared" si="460"/>
        <v>1.4395994158147296</v>
      </c>
      <c r="O1015" s="12">
        <f t="shared" si="461"/>
        <v>2.8780264961169482</v>
      </c>
      <c r="P1015" s="4">
        <f t="shared" si="462"/>
        <v>201910</v>
      </c>
      <c r="Q1015" s="17">
        <f t="shared" si="463"/>
        <v>1.38</v>
      </c>
      <c r="R1015" s="17">
        <f t="shared" si="464"/>
        <v>-3.0966952264381891</v>
      </c>
      <c r="S1015" s="16">
        <f t="shared" si="465"/>
        <v>-1.7166952264381892</v>
      </c>
      <c r="T1015" s="5">
        <f t="shared" si="466"/>
        <v>2.2826086956521738</v>
      </c>
      <c r="U1015" s="21">
        <f t="shared" si="467"/>
        <v>0</v>
      </c>
      <c r="V1015" s="5"/>
      <c r="W1015" s="5">
        <f t="shared" si="468"/>
        <v>0.37999999999999989</v>
      </c>
      <c r="X1015" s="4">
        <f t="shared" si="469"/>
        <v>-0.2753623188405796</v>
      </c>
      <c r="Y1015" s="4">
        <f t="shared" si="470"/>
        <v>-0.65536231884057949</v>
      </c>
      <c r="Z1015" s="21">
        <f t="shared" si="471"/>
        <v>2019</v>
      </c>
      <c r="AA1015" s="4">
        <f t="shared" si="472"/>
        <v>-1</v>
      </c>
      <c r="AB1015" s="4">
        <f t="shared" si="473"/>
        <v>-1</v>
      </c>
      <c r="AC1015" s="4">
        <f t="shared" si="474"/>
        <v>0</v>
      </c>
      <c r="AD1015" s="4"/>
      <c r="AE1015" s="4">
        <f t="shared" si="475"/>
        <v>-0.65536231884057949</v>
      </c>
      <c r="AF1015" s="22">
        <f t="shared" si="476"/>
        <v>-0.62000000000000011</v>
      </c>
      <c r="AG1015" s="22">
        <f t="shared" si="477"/>
        <v>-1.2753623188405796</v>
      </c>
      <c r="AH1015" s="3">
        <f t="shared" si="478"/>
        <v>0</v>
      </c>
      <c r="AI1015" s="28" t="b">
        <f t="shared" si="479"/>
        <v>0</v>
      </c>
      <c r="AJ1015" s="3">
        <f t="shared" si="480"/>
        <v>4.039735099337749E-2</v>
      </c>
      <c r="AK1015" s="3">
        <f t="shared" si="481"/>
        <v>4.0397350993377601E-2</v>
      </c>
      <c r="AL1015" s="26">
        <f t="shared" si="482"/>
        <v>2.2826086956521738</v>
      </c>
      <c r="AM1015" s="26">
        <f ca="1">IF(RAND()&lt;J1015,H1015*F1015,I1015*G1015)-1</f>
        <v>0.37999999999999989</v>
      </c>
      <c r="AN1015" s="26">
        <f ca="1">IF(RAND()&lt;(J1015+(2*F1015-1)*Sheet2!D$109),H1015*F1015,I1015*G1015)-1</f>
        <v>-1</v>
      </c>
      <c r="AO1015" s="3">
        <f t="shared" si="453"/>
        <v>201910</v>
      </c>
    </row>
    <row r="1016" spans="1:41" s="3" customFormat="1" x14ac:dyDescent="0.25">
      <c r="A1016" s="6">
        <v>43751</v>
      </c>
      <c r="B1016" s="1" t="s">
        <v>56</v>
      </c>
      <c r="C1016" s="1" t="s">
        <v>43</v>
      </c>
      <c r="D1016">
        <v>17</v>
      </c>
      <c r="E1016" s="1">
        <v>24</v>
      </c>
      <c r="F1016">
        <f t="shared" si="454"/>
        <v>0</v>
      </c>
      <c r="G1016">
        <f t="shared" si="455"/>
        <v>1</v>
      </c>
      <c r="H1016" s="4">
        <v>1.37</v>
      </c>
      <c r="I1016" s="4">
        <v>3.2</v>
      </c>
      <c r="J1016" s="4">
        <f t="shared" si="456"/>
        <v>0.72992700729927007</v>
      </c>
      <c r="K1016" s="4">
        <f t="shared" si="457"/>
        <v>0.3125</v>
      </c>
      <c r="L1016" s="17">
        <f t="shared" si="458"/>
        <v>0.7599270072992701</v>
      </c>
      <c r="M1016" s="17">
        <f t="shared" si="459"/>
        <v>0.28249999999999997</v>
      </c>
      <c r="N1016" s="34">
        <f t="shared" si="460"/>
        <v>1.3159158582268753</v>
      </c>
      <c r="O1016" s="12">
        <f t="shared" si="461"/>
        <v>3.5398230088495577</v>
      </c>
      <c r="P1016" s="4">
        <f t="shared" si="462"/>
        <v>201910</v>
      </c>
      <c r="Q1016" s="17">
        <f t="shared" si="463"/>
        <v>0.42812500000000003</v>
      </c>
      <c r="R1016" s="17">
        <f t="shared" si="464"/>
        <v>-3.1572481572481563</v>
      </c>
      <c r="S1016" s="16">
        <f t="shared" si="465"/>
        <v>-2.7291231572481562</v>
      </c>
      <c r="T1016" s="5">
        <f t="shared" si="466"/>
        <v>2.335766423357664</v>
      </c>
      <c r="U1016" s="21">
        <f t="shared" si="467"/>
        <v>0</v>
      </c>
      <c r="V1016" s="5"/>
      <c r="W1016" s="5">
        <f t="shared" si="468"/>
        <v>-1</v>
      </c>
      <c r="X1016" s="4">
        <f t="shared" si="469"/>
        <v>-1</v>
      </c>
      <c r="Y1016" s="4">
        <f t="shared" si="470"/>
        <v>0</v>
      </c>
      <c r="Z1016" s="21">
        <f t="shared" si="471"/>
        <v>2019</v>
      </c>
      <c r="AA1016" s="4">
        <f t="shared" si="472"/>
        <v>2.2000000000000002</v>
      </c>
      <c r="AB1016" s="4">
        <f t="shared" si="473"/>
        <v>-0.6875</v>
      </c>
      <c r="AC1016" s="4">
        <f t="shared" si="474"/>
        <v>-2.8875000000000002</v>
      </c>
      <c r="AD1016" s="4"/>
      <c r="AE1016" s="4">
        <f t="shared" si="475"/>
        <v>-0.64007299270073004</v>
      </c>
      <c r="AF1016" s="22">
        <f t="shared" si="476"/>
        <v>1.2000000000000002</v>
      </c>
      <c r="AG1016" s="22">
        <f t="shared" si="477"/>
        <v>-1.6875</v>
      </c>
      <c r="AH1016" s="3">
        <f t="shared" si="478"/>
        <v>0</v>
      </c>
      <c r="AI1016" s="28" t="b">
        <f t="shared" si="479"/>
        <v>0</v>
      </c>
      <c r="AJ1016" s="3">
        <f t="shared" si="480"/>
        <v>4.0700218818380707E-2</v>
      </c>
      <c r="AK1016" s="3">
        <f t="shared" si="481"/>
        <v>4.0700218818380707E-2</v>
      </c>
      <c r="AL1016" s="26">
        <f t="shared" si="482"/>
        <v>2.335766423357664</v>
      </c>
      <c r="AM1016" s="26">
        <f ca="1">IF(RAND()&lt;J1016,H1016*F1016,I1016*G1016)-1</f>
        <v>-1</v>
      </c>
      <c r="AN1016" s="26">
        <f ca="1">IF(RAND()&lt;(J1016+(2*F1016-1)*Sheet2!D$109),H1016*F1016,I1016*G1016)-1</f>
        <v>-1</v>
      </c>
      <c r="AO1016" s="3">
        <f t="shared" si="453"/>
        <v>201910</v>
      </c>
    </row>
    <row r="1017" spans="1:41" s="3" customFormat="1" x14ac:dyDescent="0.25">
      <c r="A1017" s="6">
        <v>43751</v>
      </c>
      <c r="B1017" s="1" t="s">
        <v>21</v>
      </c>
      <c r="C1017" s="1" t="s">
        <v>36</v>
      </c>
      <c r="D1017">
        <v>16</v>
      </c>
      <c r="E1017" s="1">
        <v>0</v>
      </c>
      <c r="F1017">
        <f t="shared" si="454"/>
        <v>1</v>
      </c>
      <c r="G1017">
        <f t="shared" si="455"/>
        <v>0</v>
      </c>
      <c r="H1017" s="4">
        <v>1.74</v>
      </c>
      <c r="I1017" s="4">
        <v>2.15</v>
      </c>
      <c r="J1017" s="4">
        <f t="shared" si="456"/>
        <v>0.57471264367816088</v>
      </c>
      <c r="K1017" s="4">
        <f t="shared" si="457"/>
        <v>0.46511627906976744</v>
      </c>
      <c r="L1017" s="17">
        <f t="shared" si="458"/>
        <v>0.54471264367816086</v>
      </c>
      <c r="M1017" s="17">
        <f t="shared" si="459"/>
        <v>0.49511627906976741</v>
      </c>
      <c r="N1017" s="34">
        <f t="shared" si="460"/>
        <v>1.835830343954421</v>
      </c>
      <c r="O1017" s="12">
        <f t="shared" si="461"/>
        <v>2.0197275716298733</v>
      </c>
      <c r="P1017" s="4">
        <f t="shared" si="462"/>
        <v>201910</v>
      </c>
      <c r="Q1017" s="17">
        <f t="shared" si="463"/>
        <v>1.74</v>
      </c>
      <c r="R1017" s="17">
        <f t="shared" si="464"/>
        <v>-2.2209165687426555</v>
      </c>
      <c r="S1017" s="16">
        <f t="shared" si="465"/>
        <v>-0.48091656874265554</v>
      </c>
      <c r="T1017" s="5">
        <f t="shared" si="466"/>
        <v>1.235632183908046</v>
      </c>
      <c r="U1017" s="21">
        <f t="shared" si="467"/>
        <v>0</v>
      </c>
      <c r="V1017" s="5"/>
      <c r="W1017" s="5">
        <f t="shared" si="468"/>
        <v>0.74</v>
      </c>
      <c r="X1017" s="4">
        <f t="shared" si="469"/>
        <v>-0.42528735632183912</v>
      </c>
      <c r="Y1017" s="4">
        <f t="shared" si="470"/>
        <v>-1.1652873563218391</v>
      </c>
      <c r="Z1017" s="21">
        <f t="shared" si="471"/>
        <v>2019</v>
      </c>
      <c r="AA1017" s="4">
        <f t="shared" si="472"/>
        <v>-1</v>
      </c>
      <c r="AB1017" s="4">
        <f t="shared" si="473"/>
        <v>-1</v>
      </c>
      <c r="AC1017" s="4">
        <f t="shared" si="474"/>
        <v>0</v>
      </c>
      <c r="AD1017" s="4"/>
      <c r="AE1017" s="4">
        <f t="shared" si="475"/>
        <v>-1.1652873563218393</v>
      </c>
      <c r="AF1017" s="22">
        <f t="shared" si="476"/>
        <v>-0.26</v>
      </c>
      <c r="AG1017" s="22">
        <f t="shared" si="477"/>
        <v>-1.4252873563218391</v>
      </c>
      <c r="AH1017" s="3">
        <f t="shared" si="478"/>
        <v>0</v>
      </c>
      <c r="AI1017" s="28" t="b">
        <f t="shared" si="479"/>
        <v>0</v>
      </c>
      <c r="AJ1017" s="3">
        <f t="shared" si="480"/>
        <v>3.8303341902313659E-2</v>
      </c>
      <c r="AK1017" s="3">
        <f t="shared" si="481"/>
        <v>3.8303341902313548E-2</v>
      </c>
      <c r="AL1017" s="26">
        <f t="shared" si="482"/>
        <v>1.235632183908046</v>
      </c>
      <c r="AM1017" s="26">
        <f ca="1">IF(RAND()&lt;J1017,H1017*F1017,I1017*G1017)-1</f>
        <v>-1</v>
      </c>
      <c r="AN1017" s="26">
        <f ca="1">IF(RAND()&lt;(J1017+(2*F1017-1)*Sheet2!D$109),H1017*F1017,I1017*G1017)-1</f>
        <v>0.74</v>
      </c>
      <c r="AO1017" s="3">
        <f t="shared" si="453"/>
        <v>201910</v>
      </c>
    </row>
    <row r="1018" spans="1:41" s="3" customFormat="1" x14ac:dyDescent="0.25">
      <c r="A1018" s="6">
        <v>43751</v>
      </c>
      <c r="B1018" s="1" t="s">
        <v>39</v>
      </c>
      <c r="C1018" s="1" t="s">
        <v>23</v>
      </c>
      <c r="D1018">
        <v>24</v>
      </c>
      <c r="E1018" s="1">
        <v>22</v>
      </c>
      <c r="F1018">
        <f t="shared" si="454"/>
        <v>1</v>
      </c>
      <c r="G1018">
        <f t="shared" si="455"/>
        <v>0</v>
      </c>
      <c r="H1018" s="4">
        <v>4.2</v>
      </c>
      <c r="I1018" s="4">
        <v>1.25</v>
      </c>
      <c r="J1018" s="4">
        <f t="shared" si="456"/>
        <v>0.23809523809523808</v>
      </c>
      <c r="K1018" s="4">
        <f t="shared" si="457"/>
        <v>0.8</v>
      </c>
      <c r="L1018" s="17">
        <f t="shared" si="458"/>
        <v>0.20809523809523808</v>
      </c>
      <c r="M1018" s="17">
        <f t="shared" si="459"/>
        <v>0.83000000000000007</v>
      </c>
      <c r="N1018" s="34">
        <f t="shared" si="460"/>
        <v>4.805491990846682</v>
      </c>
      <c r="O1018" s="12">
        <f t="shared" si="461"/>
        <v>1.2048192771084336</v>
      </c>
      <c r="P1018" s="4">
        <f t="shared" si="462"/>
        <v>201910</v>
      </c>
      <c r="Q1018" s="17">
        <f t="shared" si="463"/>
        <v>4.2</v>
      </c>
      <c r="R1018" s="17">
        <f t="shared" si="464"/>
        <v>-4.3125</v>
      </c>
      <c r="S1018" s="16">
        <f t="shared" si="465"/>
        <v>-0.11249999999999982</v>
      </c>
      <c r="T1018" s="5">
        <f t="shared" si="466"/>
        <v>0.29761904761904762</v>
      </c>
      <c r="U1018" s="21">
        <f t="shared" si="467"/>
        <v>0</v>
      </c>
      <c r="V1018" s="5"/>
      <c r="W1018" s="5">
        <f t="shared" si="468"/>
        <v>3.2</v>
      </c>
      <c r="X1018" s="4">
        <f t="shared" si="469"/>
        <v>-0.76190476190476186</v>
      </c>
      <c r="Y1018" s="4">
        <f t="shared" si="470"/>
        <v>-3.961904761904762</v>
      </c>
      <c r="Z1018" s="21">
        <f t="shared" si="471"/>
        <v>2019</v>
      </c>
      <c r="AA1018" s="4">
        <f t="shared" si="472"/>
        <v>-1</v>
      </c>
      <c r="AB1018" s="4">
        <f t="shared" si="473"/>
        <v>-1</v>
      </c>
      <c r="AC1018" s="4">
        <f t="shared" si="474"/>
        <v>0</v>
      </c>
      <c r="AD1018" s="4"/>
      <c r="AE1018" s="4">
        <f t="shared" si="475"/>
        <v>-3.961904761904762</v>
      </c>
      <c r="AF1018" s="22">
        <f t="shared" si="476"/>
        <v>2.2000000000000002</v>
      </c>
      <c r="AG1018" s="22">
        <f t="shared" si="477"/>
        <v>-1.7619047619047619</v>
      </c>
      <c r="AH1018" s="3">
        <f t="shared" si="478"/>
        <v>0</v>
      </c>
      <c r="AI1018" s="28" t="b">
        <f t="shared" si="479"/>
        <v>0</v>
      </c>
      <c r="AJ1018" s="3">
        <f t="shared" si="480"/>
        <v>3.669724770642202E-2</v>
      </c>
      <c r="AK1018" s="3">
        <f t="shared" si="481"/>
        <v>3.669724770642202E-2</v>
      </c>
      <c r="AL1018" s="26">
        <f t="shared" si="482"/>
        <v>0.29761904761904762</v>
      </c>
      <c r="AM1018" s="26">
        <f ca="1">IF(RAND()&lt;J1018,H1018*F1018,I1018*G1018)-1</f>
        <v>-1</v>
      </c>
      <c r="AN1018" s="26">
        <f ca="1">IF(RAND()&lt;(J1018+(2*F1018-1)*Sheet2!D$109),H1018*F1018,I1018*G1018)-1</f>
        <v>-1</v>
      </c>
      <c r="AO1018" s="3">
        <f t="shared" si="453"/>
        <v>201910</v>
      </c>
    </row>
    <row r="1019" spans="1:41" s="3" customFormat="1" x14ac:dyDescent="0.25">
      <c r="A1019" s="6">
        <v>43751</v>
      </c>
      <c r="B1019" s="1" t="s">
        <v>49</v>
      </c>
      <c r="C1019" s="1" t="s">
        <v>27</v>
      </c>
      <c r="D1019">
        <v>34</v>
      </c>
      <c r="E1019" s="1">
        <v>33</v>
      </c>
      <c r="F1019">
        <f t="shared" si="454"/>
        <v>1</v>
      </c>
      <c r="G1019">
        <f t="shared" si="455"/>
        <v>0</v>
      </c>
      <c r="H1019" s="4">
        <v>2.1</v>
      </c>
      <c r="I1019" s="4">
        <v>1.76</v>
      </c>
      <c r="J1019" s="4">
        <f t="shared" si="456"/>
        <v>0.47619047619047616</v>
      </c>
      <c r="K1019" s="4">
        <f t="shared" si="457"/>
        <v>0.56818181818181823</v>
      </c>
      <c r="L1019" s="17">
        <f t="shared" si="458"/>
        <v>0.44619047619047614</v>
      </c>
      <c r="M1019" s="17">
        <f t="shared" si="459"/>
        <v>0.59818181818181826</v>
      </c>
      <c r="N1019" s="34">
        <f t="shared" si="460"/>
        <v>2.2411953041622201</v>
      </c>
      <c r="O1019" s="12">
        <f t="shared" si="461"/>
        <v>1.6717325227963524</v>
      </c>
      <c r="P1019" s="4">
        <f t="shared" si="462"/>
        <v>201910</v>
      </c>
      <c r="Q1019" s="17">
        <f t="shared" si="463"/>
        <v>2.1</v>
      </c>
      <c r="R1019" s="17">
        <f t="shared" si="464"/>
        <v>-2.2248803827751198</v>
      </c>
      <c r="S1019" s="16">
        <f t="shared" si="465"/>
        <v>-0.1248803827751197</v>
      </c>
      <c r="T1019" s="5">
        <f t="shared" si="466"/>
        <v>0.83809523809523812</v>
      </c>
      <c r="U1019" s="21">
        <f t="shared" si="467"/>
        <v>0</v>
      </c>
      <c r="V1019" s="5"/>
      <c r="W1019" s="5">
        <f t="shared" si="468"/>
        <v>1.1000000000000001</v>
      </c>
      <c r="X1019" s="4">
        <f t="shared" si="469"/>
        <v>-0.52380952380952384</v>
      </c>
      <c r="Y1019" s="4">
        <f t="shared" si="470"/>
        <v>-1.6238095238095238</v>
      </c>
      <c r="Z1019" s="21">
        <f t="shared" si="471"/>
        <v>2019</v>
      </c>
      <c r="AA1019" s="4">
        <f t="shared" si="472"/>
        <v>-1</v>
      </c>
      <c r="AB1019" s="4">
        <f t="shared" si="473"/>
        <v>-1</v>
      </c>
      <c r="AC1019" s="4">
        <f t="shared" si="474"/>
        <v>0</v>
      </c>
      <c r="AD1019" s="4"/>
      <c r="AE1019" s="4">
        <f t="shared" si="475"/>
        <v>-1.6238095238095238</v>
      </c>
      <c r="AF1019" s="22">
        <f t="shared" si="476"/>
        <v>0.10000000000000009</v>
      </c>
      <c r="AG1019" s="22">
        <f t="shared" si="477"/>
        <v>-1.5238095238095237</v>
      </c>
      <c r="AH1019" s="3">
        <f t="shared" si="478"/>
        <v>0</v>
      </c>
      <c r="AI1019" s="28" t="b">
        <f t="shared" si="479"/>
        <v>0</v>
      </c>
      <c r="AJ1019" s="3">
        <f t="shared" si="480"/>
        <v>4.2487046632124437E-2</v>
      </c>
      <c r="AK1019" s="3">
        <f t="shared" si="481"/>
        <v>4.2487046632124326E-2</v>
      </c>
      <c r="AL1019" s="26">
        <f t="shared" si="482"/>
        <v>0.83809523809523812</v>
      </c>
      <c r="AM1019" s="26">
        <f ca="1">IF(RAND()&lt;J1019,H1019*F1019,I1019*G1019)-1</f>
        <v>1.1000000000000001</v>
      </c>
      <c r="AN1019" s="26">
        <f ca="1">IF(RAND()&lt;(J1019+(2*F1019-1)*Sheet2!D$109),H1019*F1019,I1019*G1019)-1</f>
        <v>-1</v>
      </c>
      <c r="AO1019" s="3">
        <f t="shared" si="453"/>
        <v>201910</v>
      </c>
    </row>
    <row r="1020" spans="1:41" s="3" customFormat="1" x14ac:dyDescent="0.25">
      <c r="A1020" s="6">
        <v>43751</v>
      </c>
      <c r="B1020" s="1" t="s">
        <v>55</v>
      </c>
      <c r="C1020" s="1" t="s">
        <v>24</v>
      </c>
      <c r="D1020">
        <v>7</v>
      </c>
      <c r="E1020" s="1">
        <v>20</v>
      </c>
      <c r="F1020">
        <f t="shared" si="454"/>
        <v>0</v>
      </c>
      <c r="G1020">
        <f t="shared" si="455"/>
        <v>1</v>
      </c>
      <c r="H1020" s="4">
        <v>1.44</v>
      </c>
      <c r="I1020" s="4">
        <v>2.85</v>
      </c>
      <c r="J1020" s="4">
        <f t="shared" si="456"/>
        <v>0.69444444444444442</v>
      </c>
      <c r="K1020" s="4">
        <f t="shared" si="457"/>
        <v>0.35087719298245612</v>
      </c>
      <c r="L1020" s="17">
        <f t="shared" si="458"/>
        <v>0.72444444444444445</v>
      </c>
      <c r="M1020" s="17">
        <f t="shared" si="459"/>
        <v>0.32087719298245609</v>
      </c>
      <c r="N1020" s="34">
        <f t="shared" si="460"/>
        <v>1.3803680981595092</v>
      </c>
      <c r="O1020" s="12">
        <f t="shared" si="461"/>
        <v>3.1164570803717884</v>
      </c>
      <c r="P1020" s="4">
        <f t="shared" si="462"/>
        <v>201910</v>
      </c>
      <c r="Q1020" s="17">
        <f t="shared" si="463"/>
        <v>0.50526315789473686</v>
      </c>
      <c r="R1020" s="17">
        <f t="shared" si="464"/>
        <v>-2.8132678132678133</v>
      </c>
      <c r="S1020" s="16">
        <f t="shared" si="465"/>
        <v>-2.3080046553730762</v>
      </c>
      <c r="T1020" s="5">
        <f t="shared" si="466"/>
        <v>1.9791666666666667</v>
      </c>
      <c r="U1020" s="21">
        <f t="shared" si="467"/>
        <v>0</v>
      </c>
      <c r="V1020" s="5"/>
      <c r="W1020" s="5">
        <f t="shared" si="468"/>
        <v>-1</v>
      </c>
      <c r="X1020" s="4">
        <f t="shared" si="469"/>
        <v>-1</v>
      </c>
      <c r="Y1020" s="4">
        <f t="shared" si="470"/>
        <v>0</v>
      </c>
      <c r="Z1020" s="21">
        <f t="shared" si="471"/>
        <v>2019</v>
      </c>
      <c r="AA1020" s="4">
        <f t="shared" si="472"/>
        <v>1.85</v>
      </c>
      <c r="AB1020" s="4">
        <f t="shared" si="473"/>
        <v>-0.64912280701754388</v>
      </c>
      <c r="AC1020" s="4">
        <f t="shared" si="474"/>
        <v>-2.4991228070175442</v>
      </c>
      <c r="AD1020" s="4"/>
      <c r="AE1020" s="4">
        <f t="shared" si="475"/>
        <v>-0.74555555555555553</v>
      </c>
      <c r="AF1020" s="22">
        <f t="shared" si="476"/>
        <v>0.85000000000000009</v>
      </c>
      <c r="AG1020" s="22">
        <f t="shared" si="477"/>
        <v>-1.6491228070175439</v>
      </c>
      <c r="AH1020" s="3">
        <f t="shared" si="478"/>
        <v>0</v>
      </c>
      <c r="AI1020" s="28" t="b">
        <f t="shared" si="479"/>
        <v>0</v>
      </c>
      <c r="AJ1020" s="3">
        <f t="shared" si="480"/>
        <v>4.3356643356643354E-2</v>
      </c>
      <c r="AK1020" s="3">
        <f t="shared" si="481"/>
        <v>4.3356643356643243E-2</v>
      </c>
      <c r="AL1020" s="26">
        <f t="shared" si="482"/>
        <v>1.9791666666666667</v>
      </c>
      <c r="AM1020" s="26">
        <f ca="1">IF(RAND()&lt;J1020,H1020*F1020,I1020*G1020)-1</f>
        <v>-1</v>
      </c>
      <c r="AN1020" s="26">
        <f ca="1">IF(RAND()&lt;(J1020+(2*F1020-1)*Sheet2!D$109),H1020*F1020,I1020*G1020)-1</f>
        <v>1.85</v>
      </c>
      <c r="AO1020" s="3">
        <f t="shared" si="453"/>
        <v>201910</v>
      </c>
    </row>
    <row r="1021" spans="1:41" s="3" customFormat="1" x14ac:dyDescent="0.25">
      <c r="A1021" s="6">
        <v>43751</v>
      </c>
      <c r="B1021" s="1" t="s">
        <v>29</v>
      </c>
      <c r="C1021" s="1" t="s">
        <v>30</v>
      </c>
      <c r="D1021">
        <v>23</v>
      </c>
      <c r="E1021" s="1">
        <v>17</v>
      </c>
      <c r="F1021">
        <f t="shared" si="454"/>
        <v>1</v>
      </c>
      <c r="G1021">
        <f t="shared" si="455"/>
        <v>0</v>
      </c>
      <c r="H1021" s="4">
        <v>1.18</v>
      </c>
      <c r="I1021" s="4">
        <v>5.25</v>
      </c>
      <c r="J1021" s="4">
        <f t="shared" si="456"/>
        <v>0.84745762711864414</v>
      </c>
      <c r="K1021" s="4">
        <f t="shared" si="457"/>
        <v>0.19047619047619047</v>
      </c>
      <c r="L1021" s="17">
        <f t="shared" si="458"/>
        <v>0.81745762711864411</v>
      </c>
      <c r="M1021" s="17">
        <f t="shared" si="459"/>
        <v>0.22047619047619046</v>
      </c>
      <c r="N1021" s="34">
        <f t="shared" si="460"/>
        <v>1.2233049968899026</v>
      </c>
      <c r="O1021" s="12">
        <f t="shared" si="461"/>
        <v>4.5356371490280782</v>
      </c>
      <c r="P1021" s="4">
        <f t="shared" si="462"/>
        <v>201910</v>
      </c>
      <c r="Q1021" s="17">
        <f t="shared" si="463"/>
        <v>1.18</v>
      </c>
      <c r="R1021" s="17">
        <f t="shared" si="464"/>
        <v>-5.790849673202616</v>
      </c>
      <c r="S1021" s="16">
        <f t="shared" si="465"/>
        <v>-4.6108496732026163</v>
      </c>
      <c r="T1021" s="5">
        <f t="shared" si="466"/>
        <v>4.4491525423728815</v>
      </c>
      <c r="U1021" s="21">
        <f t="shared" si="467"/>
        <v>0</v>
      </c>
      <c r="V1021" s="5"/>
      <c r="W1021" s="5">
        <f t="shared" si="468"/>
        <v>0.17999999999999994</v>
      </c>
      <c r="X1021" s="4">
        <f t="shared" si="469"/>
        <v>-0.15254237288135586</v>
      </c>
      <c r="Y1021" s="4">
        <f t="shared" si="470"/>
        <v>-0.3325423728813558</v>
      </c>
      <c r="Z1021" s="21">
        <f t="shared" si="471"/>
        <v>2019</v>
      </c>
      <c r="AA1021" s="4">
        <f t="shared" si="472"/>
        <v>-1</v>
      </c>
      <c r="AB1021" s="4">
        <f t="shared" si="473"/>
        <v>-1</v>
      </c>
      <c r="AC1021" s="4">
        <f t="shared" si="474"/>
        <v>0</v>
      </c>
      <c r="AD1021" s="4"/>
      <c r="AE1021" s="4">
        <f t="shared" si="475"/>
        <v>-0.3325423728813558</v>
      </c>
      <c r="AF1021" s="22">
        <f t="shared" si="476"/>
        <v>-0.82000000000000006</v>
      </c>
      <c r="AG1021" s="22">
        <f t="shared" si="477"/>
        <v>-1.152542372881356</v>
      </c>
      <c r="AH1021" s="3">
        <f t="shared" si="478"/>
        <v>0</v>
      </c>
      <c r="AI1021" s="28" t="b">
        <f t="shared" si="479"/>
        <v>0</v>
      </c>
      <c r="AJ1021" s="3">
        <f t="shared" si="480"/>
        <v>3.6547433903577065E-2</v>
      </c>
      <c r="AK1021" s="3">
        <f t="shared" si="481"/>
        <v>3.6547433903577065E-2</v>
      </c>
      <c r="AL1021" s="26">
        <f t="shared" si="482"/>
        <v>4.4491525423728815</v>
      </c>
      <c r="AM1021" s="26">
        <f ca="1">IF(RAND()&lt;J1021,H1021*F1021,I1021*G1021)-1</f>
        <v>0.17999999999999994</v>
      </c>
      <c r="AN1021" s="26">
        <f ca="1">IF(RAND()&lt;(J1021+(2*F1021-1)*Sheet2!D$109),H1021*F1021,I1021*G1021)-1</f>
        <v>0.17999999999999994</v>
      </c>
      <c r="AO1021" s="3">
        <f t="shared" si="453"/>
        <v>201910</v>
      </c>
    </row>
    <row r="1022" spans="1:41" s="3" customFormat="1" x14ac:dyDescent="0.25">
      <c r="A1022" s="6">
        <v>43751</v>
      </c>
      <c r="B1022" s="1" t="s">
        <v>44</v>
      </c>
      <c r="C1022" s="1" t="s">
        <v>47</v>
      </c>
      <c r="D1022">
        <v>28</v>
      </c>
      <c r="E1022" s="1">
        <v>32</v>
      </c>
      <c r="F1022">
        <f t="shared" si="454"/>
        <v>0</v>
      </c>
      <c r="G1022">
        <f t="shared" si="455"/>
        <v>1</v>
      </c>
      <c r="H1022" s="4">
        <v>1.76</v>
      </c>
      <c r="I1022" s="4">
        <v>2.1</v>
      </c>
      <c r="J1022" s="4">
        <f t="shared" si="456"/>
        <v>0.56818181818181823</v>
      </c>
      <c r="K1022" s="4">
        <f t="shared" si="457"/>
        <v>0.47619047619047616</v>
      </c>
      <c r="L1022" s="17">
        <f t="shared" si="458"/>
        <v>0.59818181818181826</v>
      </c>
      <c r="M1022" s="17">
        <f t="shared" si="459"/>
        <v>0.44619047619047614</v>
      </c>
      <c r="N1022" s="34">
        <f t="shared" si="460"/>
        <v>1.6717325227963524</v>
      </c>
      <c r="O1022" s="12">
        <f t="shared" si="461"/>
        <v>2.2411953041622201</v>
      </c>
      <c r="P1022" s="4">
        <f t="shared" si="462"/>
        <v>201910</v>
      </c>
      <c r="Q1022" s="17">
        <f t="shared" si="463"/>
        <v>0.83809523809523812</v>
      </c>
      <c r="R1022" s="17">
        <f t="shared" si="464"/>
        <v>-2.2248803827751198</v>
      </c>
      <c r="S1022" s="16">
        <f t="shared" si="465"/>
        <v>-1.3867851446798816</v>
      </c>
      <c r="T1022" s="5">
        <f t="shared" si="466"/>
        <v>1.1931818181818181</v>
      </c>
      <c r="U1022" s="21">
        <f t="shared" si="467"/>
        <v>0</v>
      </c>
      <c r="V1022" s="5"/>
      <c r="W1022" s="5">
        <f t="shared" si="468"/>
        <v>-1</v>
      </c>
      <c r="X1022" s="4">
        <f t="shared" si="469"/>
        <v>-1</v>
      </c>
      <c r="Y1022" s="4">
        <f t="shared" si="470"/>
        <v>0</v>
      </c>
      <c r="Z1022" s="21">
        <f t="shared" si="471"/>
        <v>2019</v>
      </c>
      <c r="AA1022" s="4">
        <f t="shared" si="472"/>
        <v>1.1000000000000001</v>
      </c>
      <c r="AB1022" s="4">
        <f t="shared" si="473"/>
        <v>-0.52380952380952384</v>
      </c>
      <c r="AC1022" s="4">
        <f t="shared" si="474"/>
        <v>-1.6238095238095238</v>
      </c>
      <c r="AD1022" s="4"/>
      <c r="AE1022" s="4">
        <f t="shared" si="475"/>
        <v>-1.1918181818181814</v>
      </c>
      <c r="AF1022" s="22">
        <f t="shared" si="476"/>
        <v>0.10000000000000009</v>
      </c>
      <c r="AG1022" s="22">
        <f t="shared" si="477"/>
        <v>-1.5238095238095237</v>
      </c>
      <c r="AH1022" s="3">
        <f t="shared" si="478"/>
        <v>0</v>
      </c>
      <c r="AI1022" s="28" t="b">
        <f t="shared" si="479"/>
        <v>0</v>
      </c>
      <c r="AJ1022" s="3">
        <f t="shared" si="480"/>
        <v>4.2487046632124437E-2</v>
      </c>
      <c r="AK1022" s="3">
        <f t="shared" si="481"/>
        <v>4.2487046632124326E-2</v>
      </c>
      <c r="AL1022" s="26">
        <f t="shared" si="482"/>
        <v>1.1931818181818181</v>
      </c>
      <c r="AM1022" s="26">
        <f ca="1">IF(RAND()&lt;J1022,H1022*F1022,I1022*G1022)-1</f>
        <v>-1</v>
      </c>
      <c r="AN1022" s="26">
        <f ca="1">IF(RAND()&lt;(J1022+(2*F1022-1)*Sheet2!D$109),H1022*F1022,I1022*G1022)-1</f>
        <v>-1</v>
      </c>
      <c r="AO1022" s="3">
        <f t="shared" si="453"/>
        <v>201910</v>
      </c>
    </row>
    <row r="1023" spans="1:41" s="3" customFormat="1" x14ac:dyDescent="0.25">
      <c r="A1023" s="6">
        <v>43751</v>
      </c>
      <c r="B1023" s="1" t="s">
        <v>42</v>
      </c>
      <c r="C1023" s="1" t="s">
        <v>28</v>
      </c>
      <c r="D1023">
        <v>6</v>
      </c>
      <c r="E1023" s="1">
        <v>13</v>
      </c>
      <c r="F1023">
        <f t="shared" si="454"/>
        <v>0</v>
      </c>
      <c r="G1023">
        <f t="shared" si="455"/>
        <v>1</v>
      </c>
      <c r="H1023" s="4">
        <v>1.9</v>
      </c>
      <c r="I1023" s="4">
        <v>1.9</v>
      </c>
      <c r="J1023" s="4">
        <f t="shared" si="456"/>
        <v>0.52631578947368418</v>
      </c>
      <c r="K1023" s="4">
        <f t="shared" si="457"/>
        <v>0.52631578947368418</v>
      </c>
      <c r="L1023" s="17">
        <f t="shared" si="458"/>
        <v>0.55631578947368421</v>
      </c>
      <c r="M1023" s="17">
        <f t="shared" si="459"/>
        <v>0.49631578947368415</v>
      </c>
      <c r="N1023" s="34">
        <f t="shared" si="460"/>
        <v>1.7975402081362346</v>
      </c>
      <c r="O1023" s="12">
        <f t="shared" si="461"/>
        <v>2.0148462354188763</v>
      </c>
      <c r="P1023" s="4">
        <f t="shared" si="462"/>
        <v>201910</v>
      </c>
      <c r="Q1023" s="17">
        <f t="shared" si="463"/>
        <v>1</v>
      </c>
      <c r="R1023" s="17">
        <f t="shared" si="464"/>
        <v>-2.2222222222222223</v>
      </c>
      <c r="S1023" s="16">
        <f t="shared" si="465"/>
        <v>-1.2222222222222223</v>
      </c>
      <c r="T1023" s="5">
        <f t="shared" si="466"/>
        <v>1</v>
      </c>
      <c r="U1023" s="21">
        <f t="shared" si="467"/>
        <v>0</v>
      </c>
      <c r="V1023" s="5"/>
      <c r="W1023" s="5">
        <f t="shared" si="468"/>
        <v>-1</v>
      </c>
      <c r="X1023" s="4">
        <f t="shared" si="469"/>
        <v>-1</v>
      </c>
      <c r="Y1023" s="4">
        <f t="shared" si="470"/>
        <v>0</v>
      </c>
      <c r="Z1023" s="21">
        <f t="shared" si="471"/>
        <v>2019</v>
      </c>
      <c r="AA1023" s="4">
        <f t="shared" si="472"/>
        <v>0.89999999999999991</v>
      </c>
      <c r="AB1023" s="4">
        <f t="shared" si="473"/>
        <v>-0.47368421052631582</v>
      </c>
      <c r="AC1023" s="4">
        <f t="shared" si="474"/>
        <v>-1.3736842105263158</v>
      </c>
      <c r="AD1023" s="4"/>
      <c r="AE1023" s="4">
        <f t="shared" si="475"/>
        <v>-1.3736842105263158</v>
      </c>
      <c r="AF1023" s="22">
        <f t="shared" si="476"/>
        <v>-0.10000000000000009</v>
      </c>
      <c r="AG1023" s="22">
        <f t="shared" si="477"/>
        <v>-1.4736842105263159</v>
      </c>
      <c r="AH1023" s="3">
        <f t="shared" si="478"/>
        <v>0</v>
      </c>
      <c r="AI1023" s="28" t="b">
        <f t="shared" si="479"/>
        <v>0</v>
      </c>
      <c r="AJ1023" s="3">
        <f t="shared" si="480"/>
        <v>4.9999999999999933E-2</v>
      </c>
      <c r="AK1023" s="3">
        <f t="shared" si="481"/>
        <v>4.9999999999999933E-2</v>
      </c>
      <c r="AL1023" s="26">
        <f t="shared" si="482"/>
        <v>1</v>
      </c>
      <c r="AM1023" s="26">
        <f ca="1">IF(RAND()&lt;J1023,H1023*F1023,I1023*G1023)-1</f>
        <v>0.89999999999999991</v>
      </c>
      <c r="AN1023" s="26">
        <f ca="1">IF(RAND()&lt;(J1023+(2*F1023-1)*Sheet2!D$109),H1023*F1023,I1023*G1023)-1</f>
        <v>0.89999999999999991</v>
      </c>
      <c r="AO1023" s="3">
        <f t="shared" si="453"/>
        <v>201910</v>
      </c>
    </row>
    <row r="1024" spans="1:41" s="3" customFormat="1" x14ac:dyDescent="0.25">
      <c r="A1024" s="6">
        <v>43751</v>
      </c>
      <c r="B1024" s="1" t="s">
        <v>35</v>
      </c>
      <c r="C1024" s="1" t="s">
        <v>33</v>
      </c>
      <c r="D1024">
        <v>24</v>
      </c>
      <c r="E1024" s="1">
        <v>31</v>
      </c>
      <c r="F1024">
        <f t="shared" si="454"/>
        <v>0</v>
      </c>
      <c r="G1024">
        <f t="shared" si="455"/>
        <v>1</v>
      </c>
      <c r="H1024" s="4">
        <v>1.37</v>
      </c>
      <c r="I1024" s="4">
        <v>3.2</v>
      </c>
      <c r="J1024" s="4">
        <f t="shared" si="456"/>
        <v>0.72992700729927007</v>
      </c>
      <c r="K1024" s="4">
        <f t="shared" si="457"/>
        <v>0.3125</v>
      </c>
      <c r="L1024" s="17">
        <f t="shared" si="458"/>
        <v>0.7599270072992701</v>
      </c>
      <c r="M1024" s="17">
        <f t="shared" si="459"/>
        <v>0.28249999999999997</v>
      </c>
      <c r="N1024" s="34">
        <f t="shared" si="460"/>
        <v>1.3159158582268753</v>
      </c>
      <c r="O1024" s="12">
        <f t="shared" si="461"/>
        <v>3.5398230088495577</v>
      </c>
      <c r="P1024" s="4">
        <f t="shared" si="462"/>
        <v>201910</v>
      </c>
      <c r="Q1024" s="17">
        <f t="shared" si="463"/>
        <v>0.42812500000000003</v>
      </c>
      <c r="R1024" s="17">
        <f t="shared" si="464"/>
        <v>-3.1572481572481563</v>
      </c>
      <c r="S1024" s="16">
        <f t="shared" si="465"/>
        <v>-2.7291231572481562</v>
      </c>
      <c r="T1024" s="5">
        <f t="shared" si="466"/>
        <v>2.335766423357664</v>
      </c>
      <c r="U1024" s="21">
        <f t="shared" si="467"/>
        <v>0</v>
      </c>
      <c r="V1024" s="5"/>
      <c r="W1024" s="5">
        <f t="shared" si="468"/>
        <v>-1</v>
      </c>
      <c r="X1024" s="4">
        <f t="shared" si="469"/>
        <v>-1</v>
      </c>
      <c r="Y1024" s="4">
        <f t="shared" si="470"/>
        <v>0</v>
      </c>
      <c r="Z1024" s="21">
        <f t="shared" si="471"/>
        <v>2019</v>
      </c>
      <c r="AA1024" s="4">
        <f t="shared" si="472"/>
        <v>2.2000000000000002</v>
      </c>
      <c r="AB1024" s="4">
        <f t="shared" si="473"/>
        <v>-0.6875</v>
      </c>
      <c r="AC1024" s="4">
        <f t="shared" si="474"/>
        <v>-2.8875000000000002</v>
      </c>
      <c r="AD1024" s="4"/>
      <c r="AE1024" s="4">
        <f t="shared" si="475"/>
        <v>-0.64007299270073004</v>
      </c>
      <c r="AF1024" s="22">
        <f t="shared" si="476"/>
        <v>1.2000000000000002</v>
      </c>
      <c r="AG1024" s="22">
        <f t="shared" si="477"/>
        <v>-1.6875</v>
      </c>
      <c r="AH1024" s="3">
        <f t="shared" si="478"/>
        <v>0</v>
      </c>
      <c r="AI1024" s="28" t="b">
        <f t="shared" si="479"/>
        <v>0</v>
      </c>
      <c r="AJ1024" s="3">
        <f t="shared" si="480"/>
        <v>4.0700218818380707E-2</v>
      </c>
      <c r="AK1024" s="3">
        <f t="shared" si="481"/>
        <v>4.0700218818380707E-2</v>
      </c>
      <c r="AL1024" s="26">
        <f t="shared" si="482"/>
        <v>2.335766423357664</v>
      </c>
      <c r="AM1024" s="26">
        <f ca="1">IF(RAND()&lt;J1024,H1024*F1024,I1024*G1024)-1</f>
        <v>-1</v>
      </c>
      <c r="AN1024" s="26">
        <f ca="1">IF(RAND()&lt;(J1024+(2*F1024-1)*Sheet2!D$109),H1024*F1024,I1024*G1024)-1</f>
        <v>2.2000000000000002</v>
      </c>
      <c r="AO1024" s="3">
        <f t="shared" si="453"/>
        <v>201910</v>
      </c>
    </row>
    <row r="1025" spans="1:41" s="3" customFormat="1" x14ac:dyDescent="0.25">
      <c r="A1025" s="6">
        <v>43751</v>
      </c>
      <c r="B1025" s="1" t="s">
        <v>37</v>
      </c>
      <c r="C1025" s="1" t="s">
        <v>34</v>
      </c>
      <c r="D1025">
        <v>16</v>
      </c>
      <c r="E1025" s="1">
        <v>17</v>
      </c>
      <c r="F1025">
        <f t="shared" si="454"/>
        <v>0</v>
      </c>
      <c r="G1025">
        <f t="shared" si="455"/>
        <v>1</v>
      </c>
      <c r="H1025" s="4">
        <v>2.67</v>
      </c>
      <c r="I1025" s="4">
        <v>1.52</v>
      </c>
      <c r="J1025" s="4">
        <f t="shared" si="456"/>
        <v>0.37453183520599254</v>
      </c>
      <c r="K1025" s="4">
        <f t="shared" si="457"/>
        <v>0.65789473684210531</v>
      </c>
      <c r="L1025" s="17">
        <f t="shared" si="458"/>
        <v>0.40453183520599256</v>
      </c>
      <c r="M1025" s="17">
        <f t="shared" si="459"/>
        <v>0.62789473684210528</v>
      </c>
      <c r="N1025" s="34">
        <f t="shared" si="460"/>
        <v>2.47199333395056</v>
      </c>
      <c r="O1025" s="12">
        <f t="shared" si="461"/>
        <v>1.5926236378876781</v>
      </c>
      <c r="P1025" s="4">
        <f t="shared" si="462"/>
        <v>201910</v>
      </c>
      <c r="Q1025" s="17">
        <f t="shared" si="463"/>
        <v>1.756578947368421</v>
      </c>
      <c r="R1025" s="17">
        <f t="shared" si="464"/>
        <v>-2.521879318286504</v>
      </c>
      <c r="S1025" s="16">
        <f t="shared" si="465"/>
        <v>-0.76530037091808301</v>
      </c>
      <c r="T1025" s="5">
        <f t="shared" si="466"/>
        <v>0.56928838951310867</v>
      </c>
      <c r="U1025" s="21">
        <f t="shared" si="467"/>
        <v>0</v>
      </c>
      <c r="V1025" s="5"/>
      <c r="W1025" s="5">
        <f t="shared" si="468"/>
        <v>-1</v>
      </c>
      <c r="X1025" s="4">
        <f t="shared" si="469"/>
        <v>-1</v>
      </c>
      <c r="Y1025" s="4">
        <f t="shared" si="470"/>
        <v>0</v>
      </c>
      <c r="Z1025" s="21">
        <f t="shared" si="471"/>
        <v>2019</v>
      </c>
      <c r="AA1025" s="4">
        <f t="shared" si="472"/>
        <v>0.52</v>
      </c>
      <c r="AB1025" s="4">
        <f t="shared" si="473"/>
        <v>-0.34210526315789469</v>
      </c>
      <c r="AC1025" s="4">
        <f t="shared" si="474"/>
        <v>-0.86210526315789471</v>
      </c>
      <c r="AD1025" s="4"/>
      <c r="AE1025" s="4">
        <f t="shared" si="475"/>
        <v>-2.2954681647940074</v>
      </c>
      <c r="AF1025" s="22">
        <f t="shared" si="476"/>
        <v>-0.48</v>
      </c>
      <c r="AG1025" s="22">
        <f t="shared" si="477"/>
        <v>-1.3421052631578947</v>
      </c>
      <c r="AH1025" s="3">
        <f t="shared" si="478"/>
        <v>0</v>
      </c>
      <c r="AI1025" s="28" t="b">
        <f t="shared" si="479"/>
        <v>0</v>
      </c>
      <c r="AJ1025" s="3">
        <f t="shared" si="480"/>
        <v>3.1408114558472477E-2</v>
      </c>
      <c r="AK1025" s="3">
        <f t="shared" si="481"/>
        <v>3.1408114558472588E-2</v>
      </c>
      <c r="AL1025" s="26">
        <f t="shared" si="482"/>
        <v>0.56928838951310867</v>
      </c>
      <c r="AM1025" s="26">
        <f ca="1">IF(RAND()&lt;J1025,H1025*F1025,I1025*G1025)-1</f>
        <v>-1</v>
      </c>
      <c r="AN1025" s="26">
        <f ca="1">IF(RAND()&lt;(J1025+(2*F1025-1)*Sheet2!D$109),H1025*F1025,I1025*G1025)-1</f>
        <v>-1</v>
      </c>
      <c r="AO1025" s="3">
        <f t="shared" si="453"/>
        <v>201910</v>
      </c>
    </row>
    <row r="1026" spans="1:41" s="3" customFormat="1" x14ac:dyDescent="0.25">
      <c r="A1026" s="6">
        <v>43751</v>
      </c>
      <c r="B1026" s="1" t="s">
        <v>46</v>
      </c>
      <c r="C1026" s="1" t="s">
        <v>41</v>
      </c>
      <c r="D1026">
        <v>38</v>
      </c>
      <c r="E1026" s="1">
        <v>20</v>
      </c>
      <c r="F1026">
        <f t="shared" si="454"/>
        <v>1</v>
      </c>
      <c r="G1026">
        <f t="shared" si="455"/>
        <v>0</v>
      </c>
      <c r="H1026" s="4">
        <v>1.6</v>
      </c>
      <c r="I1026" s="4">
        <v>2.4500000000000002</v>
      </c>
      <c r="J1026" s="4">
        <f t="shared" si="456"/>
        <v>0.625</v>
      </c>
      <c r="K1026" s="4">
        <f t="shared" si="457"/>
        <v>0.4081632653061224</v>
      </c>
      <c r="L1026" s="17">
        <f t="shared" si="458"/>
        <v>0.59499999999999997</v>
      </c>
      <c r="M1026" s="17">
        <f t="shared" si="459"/>
        <v>0.43816326530612237</v>
      </c>
      <c r="N1026" s="34">
        <f t="shared" si="460"/>
        <v>1.680672268907563</v>
      </c>
      <c r="O1026" s="12">
        <f t="shared" si="461"/>
        <v>2.2822543083372153</v>
      </c>
      <c r="P1026" s="4">
        <f t="shared" si="462"/>
        <v>201910</v>
      </c>
      <c r="Q1026" s="17">
        <f t="shared" si="463"/>
        <v>1.6</v>
      </c>
      <c r="R1026" s="17">
        <f t="shared" si="464"/>
        <v>-2.3563218390804597</v>
      </c>
      <c r="S1026" s="16">
        <f t="shared" si="465"/>
        <v>-0.75632183908045958</v>
      </c>
      <c r="T1026" s="5">
        <f t="shared" si="466"/>
        <v>1.53125</v>
      </c>
      <c r="U1026" s="21">
        <f t="shared" si="467"/>
        <v>0</v>
      </c>
      <c r="V1026" s="5"/>
      <c r="W1026" s="5">
        <f t="shared" si="468"/>
        <v>0.60000000000000009</v>
      </c>
      <c r="X1026" s="4">
        <f t="shared" si="469"/>
        <v>-0.375</v>
      </c>
      <c r="Y1026" s="4">
        <f t="shared" si="470"/>
        <v>-0.97500000000000009</v>
      </c>
      <c r="Z1026" s="21">
        <f t="shared" si="471"/>
        <v>2019</v>
      </c>
      <c r="AA1026" s="4">
        <f t="shared" si="472"/>
        <v>-1</v>
      </c>
      <c r="AB1026" s="4">
        <f t="shared" si="473"/>
        <v>-1</v>
      </c>
      <c r="AC1026" s="4">
        <f t="shared" si="474"/>
        <v>0</v>
      </c>
      <c r="AD1026" s="4"/>
      <c r="AE1026" s="4">
        <f t="shared" si="475"/>
        <v>-0.97500000000000009</v>
      </c>
      <c r="AF1026" s="22">
        <f t="shared" si="476"/>
        <v>-0.39999999999999991</v>
      </c>
      <c r="AG1026" s="22">
        <f t="shared" si="477"/>
        <v>-1.375</v>
      </c>
      <c r="AH1026" s="3">
        <f t="shared" si="478"/>
        <v>0</v>
      </c>
      <c r="AI1026" s="28" t="b">
        <f t="shared" si="479"/>
        <v>0</v>
      </c>
      <c r="AJ1026" s="3">
        <f t="shared" si="480"/>
        <v>3.2098765432098886E-2</v>
      </c>
      <c r="AK1026" s="3">
        <f t="shared" si="481"/>
        <v>3.2098765432098775E-2</v>
      </c>
      <c r="AL1026" s="26">
        <f t="shared" si="482"/>
        <v>1.53125</v>
      </c>
      <c r="AM1026" s="26">
        <f ca="1">IF(RAND()&lt;J1026,H1026*F1026,I1026*G1026)-1</f>
        <v>0.60000000000000009</v>
      </c>
      <c r="AN1026" s="26">
        <f ca="1">IF(RAND()&lt;(J1026+(2*F1026-1)*Sheet2!D$109),H1026*F1026,I1026*G1026)-1</f>
        <v>0.60000000000000009</v>
      </c>
      <c r="AO1026" s="3">
        <f t="shared" ref="AO1026:AO1089" si="483">P1026</f>
        <v>201910</v>
      </c>
    </row>
    <row r="1027" spans="1:41" s="3" customFormat="1" x14ac:dyDescent="0.25">
      <c r="A1027" s="6">
        <v>43751</v>
      </c>
      <c r="B1027" s="1" t="s">
        <v>25</v>
      </c>
      <c r="C1027" s="1" t="s">
        <v>26</v>
      </c>
      <c r="D1027">
        <v>26</v>
      </c>
      <c r="E1027" s="1">
        <v>37</v>
      </c>
      <c r="F1027">
        <f t="shared" ref="F1027:F1090" si="484">IF(D1027&gt;E1027,1,0)</f>
        <v>0</v>
      </c>
      <c r="G1027">
        <f t="shared" ref="G1027:G1090" si="485">IF(E1027&gt;D1027,1,0)</f>
        <v>1</v>
      </c>
      <c r="H1027" s="4">
        <v>1.86</v>
      </c>
      <c r="I1027" s="4">
        <v>1.95</v>
      </c>
      <c r="J1027" s="4">
        <f t="shared" ref="J1027:J1090" si="486">1/H1027</f>
        <v>0.5376344086021505</v>
      </c>
      <c r="K1027" s="4">
        <f t="shared" ref="K1027:K1090" si="487">1/I1027</f>
        <v>0.51282051282051289</v>
      </c>
      <c r="L1027" s="17">
        <f t="shared" ref="L1027:L1090" si="488">IF(F1027&gt;0,J1027-0.03,J1027+0.03)</f>
        <v>0.56763440860215053</v>
      </c>
      <c r="M1027" s="17">
        <f t="shared" ref="M1027:M1090" si="489">IF(G1027&gt;0,K1027-0.03,K1027+0.03)</f>
        <v>0.48282051282051286</v>
      </c>
      <c r="N1027" s="34">
        <f t="shared" ref="N1027:N1090" si="490">1/L1027</f>
        <v>1.7616972911536275</v>
      </c>
      <c r="O1027" s="12">
        <f t="shared" ref="O1027:O1090" si="491">1/M1027</f>
        <v>2.0711630377057886</v>
      </c>
      <c r="P1027" s="4">
        <f t="shared" ref="P1027:P1090" si="492">YEAR(A1027)*100+MONTH(A1027)</f>
        <v>201910</v>
      </c>
      <c r="Q1027" s="17">
        <f t="shared" ref="Q1027:Q1090" si="493">IF(F1027=1,H1027,H1027/I1027)</f>
        <v>0.9538461538461539</v>
      </c>
      <c r="R1027" s="17">
        <f t="shared" ref="R1027:R1090" si="494">-1/(H1027-1)-1/(I1027-1)</f>
        <v>-2.215422276621787</v>
      </c>
      <c r="S1027" s="16">
        <f t="shared" ref="S1027:S1090" si="495">Q1027+R1027</f>
        <v>-1.261576122775633</v>
      </c>
      <c r="T1027" s="5">
        <f t="shared" ref="T1027:T1090" si="496">I1027/H1027</f>
        <v>1.0483870967741935</v>
      </c>
      <c r="U1027" s="21">
        <f t="shared" ref="U1027:U1090" si="497">IF(H1027&lt;U$1,1,0)</f>
        <v>0</v>
      </c>
      <c r="V1027" s="5"/>
      <c r="W1027" s="5">
        <f t="shared" ref="W1027:W1090" si="498">H1027*F1027-1</f>
        <v>-1</v>
      </c>
      <c r="X1027" s="4">
        <f t="shared" ref="X1027:X1090" si="499">J1027*F1027-1</f>
        <v>-1</v>
      </c>
      <c r="Y1027" s="4">
        <f t="shared" ref="Y1027:Y1090" si="500">X1027-W1027</f>
        <v>0</v>
      </c>
      <c r="Z1027" s="21">
        <f t="shared" ref="Z1027:Z1090" si="501">YEAR(A1027)</f>
        <v>2019</v>
      </c>
      <c r="AA1027" s="4">
        <f t="shared" ref="AA1027:AA1090" si="502">I1027*G1027-1</f>
        <v>0.95</v>
      </c>
      <c r="AB1027" s="4">
        <f t="shared" ref="AB1027:AB1090" si="503">G1027*K1027-1</f>
        <v>-0.48717948717948711</v>
      </c>
      <c r="AC1027" s="4">
        <f t="shared" ref="AC1027:AC1090" si="504">AB1027-AA1027</f>
        <v>-1.437179487179487</v>
      </c>
      <c r="AD1027" s="4"/>
      <c r="AE1027" s="4">
        <f t="shared" ref="AE1027:AE1090" si="505">(1/H1027-1/J1027)</f>
        <v>-1.3223655913978496</v>
      </c>
      <c r="AF1027" s="22">
        <f t="shared" ref="AF1027:AF1090" si="506">H1027*F1027+I1027*G1027-2</f>
        <v>-5.0000000000000044E-2</v>
      </c>
      <c r="AG1027" s="22">
        <f t="shared" ref="AG1027:AG1090" si="507">F1027*J1027+G1027*K1027-2</f>
        <v>-1.4871794871794872</v>
      </c>
      <c r="AH1027" s="3">
        <f t="shared" ref="AH1027:AH1090" si="508">IF(OR((1/H1027+1/K1027)&lt;1,(1/I1027+1/J1027)&lt;1),1,0)</f>
        <v>0</v>
      </c>
      <c r="AI1027" s="28" t="b">
        <f t="shared" ref="AI1027:AI1090" si="509">IF(MIN(1/H1027+1/K1027,1/I1027+1/J1027)&lt;0.99,1-MIN(1/H1027+1/K1027,1/I1027+1/J1027))</f>
        <v>0</v>
      </c>
      <c r="AJ1027" s="3">
        <f t="shared" ref="AJ1027:AJ1090" si="510">1-H1027*I1027/(H1027+I1027)</f>
        <v>4.8031496062992063E-2</v>
      </c>
      <c r="AK1027" s="3">
        <f t="shared" ref="AK1027:AK1090" si="511">1-N1027*O1027/(N1027+O1027)</f>
        <v>4.8031496062992285E-2</v>
      </c>
      <c r="AL1027" s="26">
        <f t="shared" ref="AL1027:AL1090" si="512">(I1027/H1027)</f>
        <v>1.0483870967741935</v>
      </c>
      <c r="AM1027" s="26">
        <f ca="1">IF(RAND()&lt;J1027,H1027*F1027,I1027*G1027)-1</f>
        <v>-1</v>
      </c>
      <c r="AN1027" s="26">
        <f ca="1">IF(RAND()&lt;(J1027+(2*F1027-1)*Sheet2!D$109),H1027*F1027,I1027*G1027)-1</f>
        <v>-1</v>
      </c>
      <c r="AO1027" s="3">
        <f t="shared" si="483"/>
        <v>201910</v>
      </c>
    </row>
    <row r="1028" spans="1:41" s="3" customFormat="1" x14ac:dyDescent="0.25">
      <c r="A1028" s="6">
        <v>43748</v>
      </c>
      <c r="B1028" s="1" t="s">
        <v>38</v>
      </c>
      <c r="C1028" s="1" t="s">
        <v>20</v>
      </c>
      <c r="D1028">
        <v>35</v>
      </c>
      <c r="E1028" s="1">
        <v>14</v>
      </c>
      <c r="F1028">
        <f t="shared" si="484"/>
        <v>1</v>
      </c>
      <c r="G1028">
        <f t="shared" si="485"/>
        <v>0</v>
      </c>
      <c r="H1028" s="4">
        <v>1.1000000000000001</v>
      </c>
      <c r="I1028" s="4">
        <v>7.25</v>
      </c>
      <c r="J1028" s="4">
        <f t="shared" si="486"/>
        <v>0.90909090909090906</v>
      </c>
      <c r="K1028" s="4">
        <f t="shared" si="487"/>
        <v>0.13793103448275862</v>
      </c>
      <c r="L1028" s="17">
        <f t="shared" si="488"/>
        <v>0.87909090909090903</v>
      </c>
      <c r="M1028" s="17">
        <f t="shared" si="489"/>
        <v>0.16793103448275862</v>
      </c>
      <c r="N1028" s="34">
        <f t="shared" si="490"/>
        <v>1.1375387797311274</v>
      </c>
      <c r="O1028" s="12">
        <f t="shared" si="491"/>
        <v>5.9548254620123204</v>
      </c>
      <c r="P1028" s="4">
        <f t="shared" si="492"/>
        <v>201910</v>
      </c>
      <c r="Q1028" s="17">
        <f t="shared" si="493"/>
        <v>1.1000000000000001</v>
      </c>
      <c r="R1028" s="17">
        <f t="shared" si="494"/>
        <v>-10.159999999999991</v>
      </c>
      <c r="S1028" s="16">
        <f t="shared" si="495"/>
        <v>-9.0599999999999916</v>
      </c>
      <c r="T1028" s="5">
        <f t="shared" si="496"/>
        <v>6.5909090909090899</v>
      </c>
      <c r="U1028" s="21">
        <f t="shared" si="497"/>
        <v>1</v>
      </c>
      <c r="V1028" s="5"/>
      <c r="W1028" s="5">
        <f t="shared" si="498"/>
        <v>0.10000000000000009</v>
      </c>
      <c r="X1028" s="4">
        <f t="shared" si="499"/>
        <v>-9.0909090909090939E-2</v>
      </c>
      <c r="Y1028" s="4">
        <f t="shared" si="500"/>
        <v>-0.19090909090909103</v>
      </c>
      <c r="Z1028" s="21">
        <f t="shared" si="501"/>
        <v>2019</v>
      </c>
      <c r="AA1028" s="4">
        <f t="shared" si="502"/>
        <v>-1</v>
      </c>
      <c r="AB1028" s="4">
        <f t="shared" si="503"/>
        <v>-1</v>
      </c>
      <c r="AC1028" s="4">
        <f t="shared" si="504"/>
        <v>0</v>
      </c>
      <c r="AD1028" s="4"/>
      <c r="AE1028" s="4">
        <f t="shared" si="505"/>
        <v>-0.19090909090909103</v>
      </c>
      <c r="AF1028" s="22">
        <f t="shared" si="506"/>
        <v>-0.89999999999999991</v>
      </c>
      <c r="AG1028" s="22">
        <f t="shared" si="507"/>
        <v>-1.0909090909090908</v>
      </c>
      <c r="AH1028" s="3">
        <f t="shared" si="508"/>
        <v>0</v>
      </c>
      <c r="AI1028" s="28" t="b">
        <f t="shared" si="509"/>
        <v>0</v>
      </c>
      <c r="AJ1028" s="3">
        <f t="shared" si="510"/>
        <v>4.4910179640718417E-2</v>
      </c>
      <c r="AK1028" s="3">
        <f t="shared" si="511"/>
        <v>4.4910179640718417E-2</v>
      </c>
      <c r="AL1028" s="26">
        <f t="shared" si="512"/>
        <v>6.5909090909090899</v>
      </c>
      <c r="AM1028" s="26">
        <f ca="1">IF(RAND()&lt;J1028,H1028*F1028,I1028*G1028)-1</f>
        <v>0.10000000000000009</v>
      </c>
      <c r="AN1028" s="26">
        <f ca="1">IF(RAND()&lt;(J1028+(2*F1028-1)*Sheet2!D$109),H1028*F1028,I1028*G1028)-1</f>
        <v>0.10000000000000009</v>
      </c>
      <c r="AO1028" s="3">
        <f t="shared" si="483"/>
        <v>201910</v>
      </c>
    </row>
    <row r="1029" spans="1:41" s="3" customFormat="1" x14ac:dyDescent="0.25">
      <c r="A1029" s="6">
        <v>43745</v>
      </c>
      <c r="B1029" s="1" t="s">
        <v>24</v>
      </c>
      <c r="C1029" s="1" t="s">
        <v>44</v>
      </c>
      <c r="D1029">
        <v>31</v>
      </c>
      <c r="E1029" s="1">
        <v>3</v>
      </c>
      <c r="F1029">
        <f t="shared" si="484"/>
        <v>1</v>
      </c>
      <c r="G1029">
        <f t="shared" si="485"/>
        <v>0</v>
      </c>
      <c r="H1029" s="4">
        <v>1.54</v>
      </c>
      <c r="I1029" s="4">
        <v>2.65</v>
      </c>
      <c r="J1029" s="4">
        <f t="shared" si="486"/>
        <v>0.64935064935064934</v>
      </c>
      <c r="K1029" s="4">
        <f t="shared" si="487"/>
        <v>0.37735849056603776</v>
      </c>
      <c r="L1029" s="17">
        <f t="shared" si="488"/>
        <v>0.61935064935064932</v>
      </c>
      <c r="M1029" s="17">
        <f t="shared" si="489"/>
        <v>0.40735849056603779</v>
      </c>
      <c r="N1029" s="34">
        <f t="shared" si="490"/>
        <v>1.6145942545607046</v>
      </c>
      <c r="O1029" s="12">
        <f t="shared" si="491"/>
        <v>2.4548402037980543</v>
      </c>
      <c r="P1029" s="4">
        <f t="shared" si="492"/>
        <v>201910</v>
      </c>
      <c r="Q1029" s="17">
        <f t="shared" si="493"/>
        <v>1.54</v>
      </c>
      <c r="R1029" s="17">
        <f t="shared" si="494"/>
        <v>-2.4579124579124576</v>
      </c>
      <c r="S1029" s="16">
        <f t="shared" si="495"/>
        <v>-0.91791245791245757</v>
      </c>
      <c r="T1029" s="5">
        <f t="shared" si="496"/>
        <v>1.7207792207792207</v>
      </c>
      <c r="U1029" s="21">
        <f t="shared" si="497"/>
        <v>0</v>
      </c>
      <c r="V1029" s="5"/>
      <c r="W1029" s="5">
        <f t="shared" si="498"/>
        <v>0.54</v>
      </c>
      <c r="X1029" s="4">
        <f t="shared" si="499"/>
        <v>-0.35064935064935066</v>
      </c>
      <c r="Y1029" s="4">
        <f t="shared" si="500"/>
        <v>-0.89064935064935069</v>
      </c>
      <c r="Z1029" s="21">
        <f t="shared" si="501"/>
        <v>2019</v>
      </c>
      <c r="AA1029" s="4">
        <f t="shared" si="502"/>
        <v>-1</v>
      </c>
      <c r="AB1029" s="4">
        <f t="shared" si="503"/>
        <v>-1</v>
      </c>
      <c r="AC1029" s="4">
        <f t="shared" si="504"/>
        <v>0</v>
      </c>
      <c r="AD1029" s="4"/>
      <c r="AE1029" s="4">
        <f t="shared" si="505"/>
        <v>-0.89064935064935069</v>
      </c>
      <c r="AF1029" s="22">
        <f t="shared" si="506"/>
        <v>-0.45999999999999996</v>
      </c>
      <c r="AG1029" s="22">
        <f t="shared" si="507"/>
        <v>-1.3506493506493507</v>
      </c>
      <c r="AH1029" s="3">
        <f t="shared" si="508"/>
        <v>0</v>
      </c>
      <c r="AI1029" s="28" t="b">
        <f t="shared" si="509"/>
        <v>0</v>
      </c>
      <c r="AJ1029" s="3">
        <f t="shared" si="510"/>
        <v>2.6014319809069208E-2</v>
      </c>
      <c r="AK1029" s="3">
        <f t="shared" si="511"/>
        <v>2.6014319809069208E-2</v>
      </c>
      <c r="AL1029" s="26">
        <f t="shared" si="512"/>
        <v>1.7207792207792207</v>
      </c>
      <c r="AM1029" s="26">
        <f ca="1">IF(RAND()&lt;J1029,H1029*F1029,I1029*G1029)-1</f>
        <v>-1</v>
      </c>
      <c r="AN1029" s="26">
        <f ca="1">IF(RAND()&lt;(J1029+(2*F1029-1)*Sheet2!D$109),H1029*F1029,I1029*G1029)-1</f>
        <v>0.54</v>
      </c>
      <c r="AO1029" s="3">
        <f t="shared" si="483"/>
        <v>201910</v>
      </c>
    </row>
    <row r="1030" spans="1:41" s="3" customFormat="1" x14ac:dyDescent="0.25">
      <c r="A1030" s="6">
        <v>43744</v>
      </c>
      <c r="B1030" s="1" t="s">
        <v>35</v>
      </c>
      <c r="C1030" s="1" t="s">
        <v>22</v>
      </c>
      <c r="D1030">
        <v>13</v>
      </c>
      <c r="E1030" s="1">
        <v>19</v>
      </c>
      <c r="F1030">
        <f t="shared" si="484"/>
        <v>0</v>
      </c>
      <c r="G1030">
        <f t="shared" si="485"/>
        <v>1</v>
      </c>
      <c r="H1030" s="4">
        <v>1.22</v>
      </c>
      <c r="I1030" s="4">
        <v>4.5</v>
      </c>
      <c r="J1030" s="4">
        <f t="shared" si="486"/>
        <v>0.81967213114754101</v>
      </c>
      <c r="K1030" s="4">
        <f t="shared" si="487"/>
        <v>0.22222222222222221</v>
      </c>
      <c r="L1030" s="17">
        <f t="shared" si="488"/>
        <v>0.84967213114754103</v>
      </c>
      <c r="M1030" s="17">
        <f t="shared" si="489"/>
        <v>0.19222222222222221</v>
      </c>
      <c r="N1030" s="34">
        <f t="shared" si="490"/>
        <v>1.1769245610650201</v>
      </c>
      <c r="O1030" s="12">
        <f t="shared" si="491"/>
        <v>5.202312138728324</v>
      </c>
      <c r="P1030" s="4">
        <f t="shared" si="492"/>
        <v>201910</v>
      </c>
      <c r="Q1030" s="17">
        <f t="shared" si="493"/>
        <v>0.27111111111111108</v>
      </c>
      <c r="R1030" s="17">
        <f t="shared" si="494"/>
        <v>-4.8311688311688314</v>
      </c>
      <c r="S1030" s="16">
        <f t="shared" si="495"/>
        <v>-4.5600577200577206</v>
      </c>
      <c r="T1030" s="5">
        <f t="shared" si="496"/>
        <v>3.6885245901639343</v>
      </c>
      <c r="U1030" s="21">
        <f t="shared" si="497"/>
        <v>0</v>
      </c>
      <c r="V1030" s="5"/>
      <c r="W1030" s="5">
        <f t="shared" si="498"/>
        <v>-1</v>
      </c>
      <c r="X1030" s="4">
        <f t="shared" si="499"/>
        <v>-1</v>
      </c>
      <c r="Y1030" s="4">
        <f t="shared" si="500"/>
        <v>0</v>
      </c>
      <c r="Z1030" s="21">
        <f t="shared" si="501"/>
        <v>2019</v>
      </c>
      <c r="AA1030" s="4">
        <f t="shared" si="502"/>
        <v>3.5</v>
      </c>
      <c r="AB1030" s="4">
        <f t="shared" si="503"/>
        <v>-0.77777777777777779</v>
      </c>
      <c r="AC1030" s="4">
        <f t="shared" si="504"/>
        <v>-4.2777777777777777</v>
      </c>
      <c r="AD1030" s="4"/>
      <c r="AE1030" s="4">
        <f t="shared" si="505"/>
        <v>-0.40032786885245897</v>
      </c>
      <c r="AF1030" s="22">
        <f t="shared" si="506"/>
        <v>2.5</v>
      </c>
      <c r="AG1030" s="22">
        <f t="shared" si="507"/>
        <v>-1.7777777777777777</v>
      </c>
      <c r="AH1030" s="3">
        <f t="shared" si="508"/>
        <v>0</v>
      </c>
      <c r="AI1030" s="28" t="b">
        <f t="shared" si="509"/>
        <v>0</v>
      </c>
      <c r="AJ1030" s="3">
        <f t="shared" si="510"/>
        <v>4.0209790209790097E-2</v>
      </c>
      <c r="AK1030" s="3">
        <f t="shared" si="511"/>
        <v>4.0209790209790319E-2</v>
      </c>
      <c r="AL1030" s="26">
        <f t="shared" si="512"/>
        <v>3.6885245901639343</v>
      </c>
      <c r="AM1030" s="26">
        <f ca="1">IF(RAND()&lt;J1030,H1030*F1030,I1030*G1030)-1</f>
        <v>-1</v>
      </c>
      <c r="AN1030" s="26">
        <f ca="1">IF(RAND()&lt;(J1030+(2*F1030-1)*Sheet2!D$109),H1030*F1030,I1030*G1030)-1</f>
        <v>-1</v>
      </c>
      <c r="AO1030" s="3">
        <f t="shared" si="483"/>
        <v>201910</v>
      </c>
    </row>
    <row r="1031" spans="1:41" s="3" customFormat="1" x14ac:dyDescent="0.25">
      <c r="A1031" s="6">
        <v>43744</v>
      </c>
      <c r="B1031" s="1" t="s">
        <v>23</v>
      </c>
      <c r="C1031" s="1" t="s">
        <v>48</v>
      </c>
      <c r="D1031">
        <v>24</v>
      </c>
      <c r="E1031" s="1">
        <v>34</v>
      </c>
      <c r="F1031">
        <f t="shared" si="484"/>
        <v>0</v>
      </c>
      <c r="G1031">
        <f t="shared" si="485"/>
        <v>1</v>
      </c>
      <c r="H1031" s="4">
        <v>1.5</v>
      </c>
      <c r="I1031" s="4">
        <v>2.7</v>
      </c>
      <c r="J1031" s="4">
        <f t="shared" si="486"/>
        <v>0.66666666666666663</v>
      </c>
      <c r="K1031" s="4">
        <f t="shared" si="487"/>
        <v>0.37037037037037035</v>
      </c>
      <c r="L1031" s="17">
        <f t="shared" si="488"/>
        <v>0.69666666666666666</v>
      </c>
      <c r="M1031" s="17">
        <f t="shared" si="489"/>
        <v>0.34037037037037032</v>
      </c>
      <c r="N1031" s="34">
        <f t="shared" si="490"/>
        <v>1.4354066985645932</v>
      </c>
      <c r="O1031" s="12">
        <f t="shared" si="491"/>
        <v>2.9379760609358003</v>
      </c>
      <c r="P1031" s="4">
        <f t="shared" si="492"/>
        <v>201910</v>
      </c>
      <c r="Q1031" s="17">
        <f t="shared" si="493"/>
        <v>0.55555555555555547</v>
      </c>
      <c r="R1031" s="17">
        <f t="shared" si="494"/>
        <v>-2.5882352941176467</v>
      </c>
      <c r="S1031" s="16">
        <f t="shared" si="495"/>
        <v>-2.0326797385620914</v>
      </c>
      <c r="T1031" s="5">
        <f t="shared" si="496"/>
        <v>1.8</v>
      </c>
      <c r="U1031" s="21">
        <f t="shared" si="497"/>
        <v>0</v>
      </c>
      <c r="V1031" s="5"/>
      <c r="W1031" s="5">
        <f t="shared" si="498"/>
        <v>-1</v>
      </c>
      <c r="X1031" s="4">
        <f t="shared" si="499"/>
        <v>-1</v>
      </c>
      <c r="Y1031" s="4">
        <f t="shared" si="500"/>
        <v>0</v>
      </c>
      <c r="Z1031" s="21">
        <f t="shared" si="501"/>
        <v>2019</v>
      </c>
      <c r="AA1031" s="4">
        <f t="shared" si="502"/>
        <v>1.7000000000000002</v>
      </c>
      <c r="AB1031" s="4">
        <f t="shared" si="503"/>
        <v>-0.62962962962962965</v>
      </c>
      <c r="AC1031" s="4">
        <f t="shared" si="504"/>
        <v>-2.3296296296296299</v>
      </c>
      <c r="AD1031" s="4"/>
      <c r="AE1031" s="4">
        <f t="shared" si="505"/>
        <v>-0.83333333333333337</v>
      </c>
      <c r="AF1031" s="22">
        <f t="shared" si="506"/>
        <v>0.70000000000000018</v>
      </c>
      <c r="AG1031" s="22">
        <f t="shared" si="507"/>
        <v>-1.6296296296296298</v>
      </c>
      <c r="AH1031" s="3">
        <f t="shared" si="508"/>
        <v>0</v>
      </c>
      <c r="AI1031" s="28" t="b">
        <f t="shared" si="509"/>
        <v>0</v>
      </c>
      <c r="AJ1031" s="3">
        <f t="shared" si="510"/>
        <v>3.5714285714285587E-2</v>
      </c>
      <c r="AK1031" s="3">
        <f t="shared" si="511"/>
        <v>3.5714285714285809E-2</v>
      </c>
      <c r="AL1031" s="26">
        <f t="shared" si="512"/>
        <v>1.8</v>
      </c>
      <c r="AM1031" s="26">
        <f ca="1">IF(RAND()&lt;J1031,H1031*F1031,I1031*G1031)-1</f>
        <v>1.7000000000000002</v>
      </c>
      <c r="AN1031" s="26">
        <f ca="1">IF(RAND()&lt;(J1031+(2*F1031-1)*Sheet2!D$109),H1031*F1031,I1031*G1031)-1</f>
        <v>-1</v>
      </c>
      <c r="AO1031" s="3">
        <f t="shared" si="483"/>
        <v>201910</v>
      </c>
    </row>
    <row r="1032" spans="1:41" s="3" customFormat="1" x14ac:dyDescent="0.25">
      <c r="A1032" s="6">
        <v>43744</v>
      </c>
      <c r="B1032" s="1" t="s">
        <v>56</v>
      </c>
      <c r="C1032" s="1" t="s">
        <v>21</v>
      </c>
      <c r="D1032">
        <v>13</v>
      </c>
      <c r="E1032" s="1">
        <v>20</v>
      </c>
      <c r="F1032">
        <f t="shared" si="484"/>
        <v>0</v>
      </c>
      <c r="G1032">
        <f t="shared" si="485"/>
        <v>1</v>
      </c>
      <c r="H1032" s="4">
        <v>1.38</v>
      </c>
      <c r="I1032" s="4">
        <v>3.15</v>
      </c>
      <c r="J1032" s="4">
        <f t="shared" si="486"/>
        <v>0.7246376811594204</v>
      </c>
      <c r="K1032" s="4">
        <f t="shared" si="487"/>
        <v>0.31746031746031744</v>
      </c>
      <c r="L1032" s="17">
        <f t="shared" si="488"/>
        <v>0.75463768115942043</v>
      </c>
      <c r="M1032" s="17">
        <f t="shared" si="489"/>
        <v>0.28746031746031742</v>
      </c>
      <c r="N1032" s="34">
        <f t="shared" si="490"/>
        <v>1.3251392356443248</v>
      </c>
      <c r="O1032" s="12">
        <f t="shared" si="491"/>
        <v>3.4787410270568753</v>
      </c>
      <c r="P1032" s="4">
        <f t="shared" si="492"/>
        <v>201910</v>
      </c>
      <c r="Q1032" s="17">
        <f t="shared" si="493"/>
        <v>0.43809523809523809</v>
      </c>
      <c r="R1032" s="17">
        <f t="shared" si="494"/>
        <v>-3.0966952264381891</v>
      </c>
      <c r="S1032" s="16">
        <f t="shared" si="495"/>
        <v>-2.6585999883429512</v>
      </c>
      <c r="T1032" s="5">
        <f t="shared" si="496"/>
        <v>2.2826086956521738</v>
      </c>
      <c r="U1032" s="21">
        <f t="shared" si="497"/>
        <v>0</v>
      </c>
      <c r="V1032" s="5"/>
      <c r="W1032" s="5">
        <f t="shared" si="498"/>
        <v>-1</v>
      </c>
      <c r="X1032" s="4">
        <f t="shared" si="499"/>
        <v>-1</v>
      </c>
      <c r="Y1032" s="4">
        <f t="shared" si="500"/>
        <v>0</v>
      </c>
      <c r="Z1032" s="21">
        <f t="shared" si="501"/>
        <v>2019</v>
      </c>
      <c r="AA1032" s="4">
        <f t="shared" si="502"/>
        <v>2.15</v>
      </c>
      <c r="AB1032" s="4">
        <f t="shared" si="503"/>
        <v>-0.68253968253968256</v>
      </c>
      <c r="AC1032" s="4">
        <f t="shared" si="504"/>
        <v>-2.8325396825396822</v>
      </c>
      <c r="AD1032" s="4"/>
      <c r="AE1032" s="4">
        <f t="shared" si="505"/>
        <v>-0.65536231884057949</v>
      </c>
      <c r="AF1032" s="22">
        <f t="shared" si="506"/>
        <v>1.1499999999999999</v>
      </c>
      <c r="AG1032" s="22">
        <f t="shared" si="507"/>
        <v>-1.6825396825396826</v>
      </c>
      <c r="AH1032" s="3">
        <f t="shared" si="508"/>
        <v>0</v>
      </c>
      <c r="AI1032" s="28" t="b">
        <f t="shared" si="509"/>
        <v>0</v>
      </c>
      <c r="AJ1032" s="3">
        <f t="shared" si="510"/>
        <v>4.039735099337749E-2</v>
      </c>
      <c r="AK1032" s="3">
        <f t="shared" si="511"/>
        <v>4.039735099337749E-2</v>
      </c>
      <c r="AL1032" s="26">
        <f t="shared" si="512"/>
        <v>2.2826086956521738</v>
      </c>
      <c r="AM1032" s="26">
        <f ca="1">IF(RAND()&lt;J1032,H1032*F1032,I1032*G1032)-1</f>
        <v>-1</v>
      </c>
      <c r="AN1032" s="26">
        <f ca="1">IF(RAND()&lt;(J1032+(2*F1032-1)*Sheet2!D$109),H1032*F1032,I1032*G1032)-1</f>
        <v>-1</v>
      </c>
      <c r="AO1032" s="3">
        <f t="shared" si="483"/>
        <v>201910</v>
      </c>
    </row>
    <row r="1033" spans="1:41" s="3" customFormat="1" x14ac:dyDescent="0.25">
      <c r="A1033" s="6">
        <v>43744</v>
      </c>
      <c r="B1033" s="1" t="s">
        <v>26</v>
      </c>
      <c r="C1033" s="1" t="s">
        <v>42</v>
      </c>
      <c r="D1033">
        <v>34</v>
      </c>
      <c r="E1033" s="1">
        <v>27</v>
      </c>
      <c r="F1033">
        <f t="shared" si="484"/>
        <v>1</v>
      </c>
      <c r="G1033">
        <f t="shared" si="485"/>
        <v>0</v>
      </c>
      <c r="H1033" s="4">
        <v>1.54</v>
      </c>
      <c r="I1033" s="4">
        <v>2.65</v>
      </c>
      <c r="J1033" s="4">
        <f t="shared" si="486"/>
        <v>0.64935064935064934</v>
      </c>
      <c r="K1033" s="4">
        <f t="shared" si="487"/>
        <v>0.37735849056603776</v>
      </c>
      <c r="L1033" s="17">
        <f t="shared" si="488"/>
        <v>0.61935064935064932</v>
      </c>
      <c r="M1033" s="17">
        <f t="shared" si="489"/>
        <v>0.40735849056603779</v>
      </c>
      <c r="N1033" s="34">
        <f t="shared" si="490"/>
        <v>1.6145942545607046</v>
      </c>
      <c r="O1033" s="12">
        <f t="shared" si="491"/>
        <v>2.4548402037980543</v>
      </c>
      <c r="P1033" s="4">
        <f t="shared" si="492"/>
        <v>201910</v>
      </c>
      <c r="Q1033" s="17">
        <f t="shared" si="493"/>
        <v>1.54</v>
      </c>
      <c r="R1033" s="17">
        <f t="shared" si="494"/>
        <v>-2.4579124579124576</v>
      </c>
      <c r="S1033" s="16">
        <f t="shared" si="495"/>
        <v>-0.91791245791245757</v>
      </c>
      <c r="T1033" s="5">
        <f t="shared" si="496"/>
        <v>1.7207792207792207</v>
      </c>
      <c r="U1033" s="21">
        <f t="shared" si="497"/>
        <v>0</v>
      </c>
      <c r="V1033" s="5"/>
      <c r="W1033" s="5">
        <f t="shared" si="498"/>
        <v>0.54</v>
      </c>
      <c r="X1033" s="4">
        <f t="shared" si="499"/>
        <v>-0.35064935064935066</v>
      </c>
      <c r="Y1033" s="4">
        <f t="shared" si="500"/>
        <v>-0.89064935064935069</v>
      </c>
      <c r="Z1033" s="21">
        <f t="shared" si="501"/>
        <v>2019</v>
      </c>
      <c r="AA1033" s="4">
        <f t="shared" si="502"/>
        <v>-1</v>
      </c>
      <c r="AB1033" s="4">
        <f t="shared" si="503"/>
        <v>-1</v>
      </c>
      <c r="AC1033" s="4">
        <f t="shared" si="504"/>
        <v>0</v>
      </c>
      <c r="AD1033" s="4"/>
      <c r="AE1033" s="4">
        <f t="shared" si="505"/>
        <v>-0.89064935064935069</v>
      </c>
      <c r="AF1033" s="22">
        <f t="shared" si="506"/>
        <v>-0.45999999999999996</v>
      </c>
      <c r="AG1033" s="22">
        <f t="shared" si="507"/>
        <v>-1.3506493506493507</v>
      </c>
      <c r="AH1033" s="3">
        <f t="shared" si="508"/>
        <v>0</v>
      </c>
      <c r="AI1033" s="28" t="b">
        <f t="shared" si="509"/>
        <v>0</v>
      </c>
      <c r="AJ1033" s="3">
        <f t="shared" si="510"/>
        <v>2.6014319809069208E-2</v>
      </c>
      <c r="AK1033" s="3">
        <f t="shared" si="511"/>
        <v>2.6014319809069208E-2</v>
      </c>
      <c r="AL1033" s="26">
        <f t="shared" si="512"/>
        <v>1.7207792207792207</v>
      </c>
      <c r="AM1033" s="26">
        <f ca="1">IF(RAND()&lt;J1033,H1033*F1033,I1033*G1033)-1</f>
        <v>0.54</v>
      </c>
      <c r="AN1033" s="26">
        <f ca="1">IF(RAND()&lt;(J1033+(2*F1033-1)*Sheet2!D$109),H1033*F1033,I1033*G1033)-1</f>
        <v>0.54</v>
      </c>
      <c r="AO1033" s="3">
        <f t="shared" si="483"/>
        <v>201910</v>
      </c>
    </row>
    <row r="1034" spans="1:41" s="3" customFormat="1" x14ac:dyDescent="0.25">
      <c r="A1034" s="6">
        <v>43744</v>
      </c>
      <c r="B1034" s="1" t="s">
        <v>30</v>
      </c>
      <c r="C1034" s="1" t="s">
        <v>49</v>
      </c>
      <c r="D1034">
        <v>23</v>
      </c>
      <c r="E1034" s="1">
        <v>26</v>
      </c>
      <c r="F1034">
        <f t="shared" si="484"/>
        <v>0</v>
      </c>
      <c r="G1034">
        <f t="shared" si="485"/>
        <v>1</v>
      </c>
      <c r="H1034" s="4">
        <v>1.5</v>
      </c>
      <c r="I1034" s="4">
        <v>2.7</v>
      </c>
      <c r="J1034" s="4">
        <f t="shared" si="486"/>
        <v>0.66666666666666663</v>
      </c>
      <c r="K1034" s="4">
        <f t="shared" si="487"/>
        <v>0.37037037037037035</v>
      </c>
      <c r="L1034" s="17">
        <f t="shared" si="488"/>
        <v>0.69666666666666666</v>
      </c>
      <c r="M1034" s="17">
        <f t="shared" si="489"/>
        <v>0.34037037037037032</v>
      </c>
      <c r="N1034" s="34">
        <f t="shared" si="490"/>
        <v>1.4354066985645932</v>
      </c>
      <c r="O1034" s="12">
        <f t="shared" si="491"/>
        <v>2.9379760609358003</v>
      </c>
      <c r="P1034" s="4">
        <f t="shared" si="492"/>
        <v>201910</v>
      </c>
      <c r="Q1034" s="17">
        <f t="shared" si="493"/>
        <v>0.55555555555555547</v>
      </c>
      <c r="R1034" s="17">
        <f t="shared" si="494"/>
        <v>-2.5882352941176467</v>
      </c>
      <c r="S1034" s="16">
        <f t="shared" si="495"/>
        <v>-2.0326797385620914</v>
      </c>
      <c r="T1034" s="5">
        <f t="shared" si="496"/>
        <v>1.8</v>
      </c>
      <c r="U1034" s="21">
        <f t="shared" si="497"/>
        <v>0</v>
      </c>
      <c r="V1034" s="5"/>
      <c r="W1034" s="5">
        <f t="shared" si="498"/>
        <v>-1</v>
      </c>
      <c r="X1034" s="4">
        <f t="shared" si="499"/>
        <v>-1</v>
      </c>
      <c r="Y1034" s="4">
        <f t="shared" si="500"/>
        <v>0</v>
      </c>
      <c r="Z1034" s="21">
        <f t="shared" si="501"/>
        <v>2019</v>
      </c>
      <c r="AA1034" s="4">
        <f t="shared" si="502"/>
        <v>1.7000000000000002</v>
      </c>
      <c r="AB1034" s="4">
        <f t="shared" si="503"/>
        <v>-0.62962962962962965</v>
      </c>
      <c r="AC1034" s="4">
        <f t="shared" si="504"/>
        <v>-2.3296296296296299</v>
      </c>
      <c r="AD1034" s="4"/>
      <c r="AE1034" s="4">
        <f t="shared" si="505"/>
        <v>-0.83333333333333337</v>
      </c>
      <c r="AF1034" s="22">
        <f t="shared" si="506"/>
        <v>0.70000000000000018</v>
      </c>
      <c r="AG1034" s="22">
        <f t="shared" si="507"/>
        <v>-1.6296296296296298</v>
      </c>
      <c r="AH1034" s="3">
        <f t="shared" si="508"/>
        <v>0</v>
      </c>
      <c r="AI1034" s="28" t="b">
        <f t="shared" si="509"/>
        <v>0</v>
      </c>
      <c r="AJ1034" s="3">
        <f t="shared" si="510"/>
        <v>3.5714285714285587E-2</v>
      </c>
      <c r="AK1034" s="3">
        <f t="shared" si="511"/>
        <v>3.5714285714285809E-2</v>
      </c>
      <c r="AL1034" s="26">
        <f t="shared" si="512"/>
        <v>1.8</v>
      </c>
      <c r="AM1034" s="26">
        <f ca="1">IF(RAND()&lt;J1034,H1034*F1034,I1034*G1034)-1</f>
        <v>-1</v>
      </c>
      <c r="AN1034" s="26">
        <f ca="1">IF(RAND()&lt;(J1034+(2*F1034-1)*Sheet2!D$109),H1034*F1034,I1034*G1034)-1</f>
        <v>1.7000000000000002</v>
      </c>
      <c r="AO1034" s="3">
        <f t="shared" si="483"/>
        <v>201910</v>
      </c>
    </row>
    <row r="1035" spans="1:41" s="3" customFormat="1" x14ac:dyDescent="0.25">
      <c r="A1035" s="6">
        <v>43744</v>
      </c>
      <c r="B1035" s="1" t="s">
        <v>33</v>
      </c>
      <c r="C1035" s="1" t="s">
        <v>27</v>
      </c>
      <c r="D1035">
        <v>53</v>
      </c>
      <c r="E1035" s="1">
        <v>32</v>
      </c>
      <c r="F1035">
        <f t="shared" si="484"/>
        <v>1</v>
      </c>
      <c r="G1035">
        <f t="shared" si="485"/>
        <v>0</v>
      </c>
      <c r="H1035" s="4">
        <v>1.44</v>
      </c>
      <c r="I1035" s="4">
        <v>2.85</v>
      </c>
      <c r="J1035" s="4">
        <f t="shared" si="486"/>
        <v>0.69444444444444442</v>
      </c>
      <c r="K1035" s="4">
        <f t="shared" si="487"/>
        <v>0.35087719298245612</v>
      </c>
      <c r="L1035" s="17">
        <f t="shared" si="488"/>
        <v>0.66444444444444439</v>
      </c>
      <c r="M1035" s="17">
        <f t="shared" si="489"/>
        <v>0.38087719298245615</v>
      </c>
      <c r="N1035" s="34">
        <f t="shared" si="490"/>
        <v>1.5050167224080269</v>
      </c>
      <c r="O1035" s="12">
        <f t="shared" si="491"/>
        <v>2.62551819438047</v>
      </c>
      <c r="P1035" s="4">
        <f t="shared" si="492"/>
        <v>201910</v>
      </c>
      <c r="Q1035" s="17">
        <f t="shared" si="493"/>
        <v>1.44</v>
      </c>
      <c r="R1035" s="17">
        <f t="shared" si="494"/>
        <v>-2.8132678132678133</v>
      </c>
      <c r="S1035" s="16">
        <f t="shared" si="495"/>
        <v>-1.3732678132678133</v>
      </c>
      <c r="T1035" s="5">
        <f t="shared" si="496"/>
        <v>1.9791666666666667</v>
      </c>
      <c r="U1035" s="21">
        <f t="shared" si="497"/>
        <v>0</v>
      </c>
      <c r="V1035" s="5"/>
      <c r="W1035" s="5">
        <f t="shared" si="498"/>
        <v>0.43999999999999995</v>
      </c>
      <c r="X1035" s="4">
        <f t="shared" si="499"/>
        <v>-0.30555555555555558</v>
      </c>
      <c r="Y1035" s="4">
        <f t="shared" si="500"/>
        <v>-0.74555555555555553</v>
      </c>
      <c r="Z1035" s="21">
        <f t="shared" si="501"/>
        <v>2019</v>
      </c>
      <c r="AA1035" s="4">
        <f t="shared" si="502"/>
        <v>-1</v>
      </c>
      <c r="AB1035" s="4">
        <f t="shared" si="503"/>
        <v>-1</v>
      </c>
      <c r="AC1035" s="4">
        <f t="shared" si="504"/>
        <v>0</v>
      </c>
      <c r="AD1035" s="4"/>
      <c r="AE1035" s="4">
        <f t="shared" si="505"/>
        <v>-0.74555555555555553</v>
      </c>
      <c r="AF1035" s="22">
        <f t="shared" si="506"/>
        <v>-0.56000000000000005</v>
      </c>
      <c r="AG1035" s="22">
        <f t="shared" si="507"/>
        <v>-1.3055555555555556</v>
      </c>
      <c r="AH1035" s="3">
        <f t="shared" si="508"/>
        <v>0</v>
      </c>
      <c r="AI1035" s="28" t="b">
        <f t="shared" si="509"/>
        <v>0</v>
      </c>
      <c r="AJ1035" s="3">
        <f t="shared" si="510"/>
        <v>4.3356643356643354E-2</v>
      </c>
      <c r="AK1035" s="3">
        <f t="shared" si="511"/>
        <v>4.3356643356643243E-2</v>
      </c>
      <c r="AL1035" s="26">
        <f t="shared" si="512"/>
        <v>1.9791666666666667</v>
      </c>
      <c r="AM1035" s="26">
        <f ca="1">IF(RAND()&lt;J1035,H1035*F1035,I1035*G1035)-1</f>
        <v>0.43999999999999995</v>
      </c>
      <c r="AN1035" s="26">
        <f ca="1">IF(RAND()&lt;(J1035+(2*F1035-1)*Sheet2!D$109),H1035*F1035,I1035*G1035)-1</f>
        <v>0.43999999999999995</v>
      </c>
      <c r="AO1035" s="3">
        <f t="shared" si="483"/>
        <v>201910</v>
      </c>
    </row>
    <row r="1036" spans="1:41" s="3" customFormat="1" x14ac:dyDescent="0.25">
      <c r="A1036" s="6">
        <v>43744</v>
      </c>
      <c r="B1036" s="1" t="s">
        <v>28</v>
      </c>
      <c r="C1036" s="1" t="s">
        <v>25</v>
      </c>
      <c r="D1036">
        <v>31</v>
      </c>
      <c r="E1036" s="1">
        <v>24</v>
      </c>
      <c r="F1036">
        <f t="shared" si="484"/>
        <v>1</v>
      </c>
      <c r="G1036">
        <f t="shared" si="485"/>
        <v>0</v>
      </c>
      <c r="H1036" s="4">
        <v>1.38</v>
      </c>
      <c r="I1036" s="4">
        <v>3.15</v>
      </c>
      <c r="J1036" s="4">
        <f t="shared" si="486"/>
        <v>0.7246376811594204</v>
      </c>
      <c r="K1036" s="4">
        <f t="shared" si="487"/>
        <v>0.31746031746031744</v>
      </c>
      <c r="L1036" s="17">
        <f t="shared" si="488"/>
        <v>0.69463768115942037</v>
      </c>
      <c r="M1036" s="17">
        <f t="shared" si="489"/>
        <v>0.34746031746031747</v>
      </c>
      <c r="N1036" s="34">
        <f t="shared" si="490"/>
        <v>1.4395994158147296</v>
      </c>
      <c r="O1036" s="12">
        <f t="shared" si="491"/>
        <v>2.8780264961169482</v>
      </c>
      <c r="P1036" s="4">
        <f t="shared" si="492"/>
        <v>201910</v>
      </c>
      <c r="Q1036" s="17">
        <f t="shared" si="493"/>
        <v>1.38</v>
      </c>
      <c r="R1036" s="17">
        <f t="shared" si="494"/>
        <v>-3.0966952264381891</v>
      </c>
      <c r="S1036" s="16">
        <f t="shared" si="495"/>
        <v>-1.7166952264381892</v>
      </c>
      <c r="T1036" s="5">
        <f t="shared" si="496"/>
        <v>2.2826086956521738</v>
      </c>
      <c r="U1036" s="21">
        <f t="shared" si="497"/>
        <v>0</v>
      </c>
      <c r="V1036" s="5"/>
      <c r="W1036" s="5">
        <f t="shared" si="498"/>
        <v>0.37999999999999989</v>
      </c>
      <c r="X1036" s="4">
        <f t="shared" si="499"/>
        <v>-0.2753623188405796</v>
      </c>
      <c r="Y1036" s="4">
        <f t="shared" si="500"/>
        <v>-0.65536231884057949</v>
      </c>
      <c r="Z1036" s="21">
        <f t="shared" si="501"/>
        <v>2019</v>
      </c>
      <c r="AA1036" s="4">
        <f t="shared" si="502"/>
        <v>-1</v>
      </c>
      <c r="AB1036" s="4">
        <f t="shared" si="503"/>
        <v>-1</v>
      </c>
      <c r="AC1036" s="4">
        <f t="shared" si="504"/>
        <v>0</v>
      </c>
      <c r="AD1036" s="4"/>
      <c r="AE1036" s="4">
        <f t="shared" si="505"/>
        <v>-0.65536231884057949</v>
      </c>
      <c r="AF1036" s="22">
        <f t="shared" si="506"/>
        <v>-0.62000000000000011</v>
      </c>
      <c r="AG1036" s="22">
        <f t="shared" si="507"/>
        <v>-1.2753623188405796</v>
      </c>
      <c r="AH1036" s="3">
        <f t="shared" si="508"/>
        <v>0</v>
      </c>
      <c r="AI1036" s="28" t="b">
        <f t="shared" si="509"/>
        <v>0</v>
      </c>
      <c r="AJ1036" s="3">
        <f t="shared" si="510"/>
        <v>4.039735099337749E-2</v>
      </c>
      <c r="AK1036" s="3">
        <f t="shared" si="511"/>
        <v>4.0397350993377601E-2</v>
      </c>
      <c r="AL1036" s="26">
        <f t="shared" si="512"/>
        <v>2.2826086956521738</v>
      </c>
      <c r="AM1036" s="26">
        <f ca="1">IF(RAND()&lt;J1036,H1036*F1036,I1036*G1036)-1</f>
        <v>0.37999999999999989</v>
      </c>
      <c r="AN1036" s="26">
        <f ca="1">IF(RAND()&lt;(J1036+(2*F1036-1)*Sheet2!D$109),H1036*F1036,I1036*G1036)-1</f>
        <v>0.37999999999999989</v>
      </c>
      <c r="AO1036" s="3">
        <f t="shared" si="483"/>
        <v>201910</v>
      </c>
    </row>
    <row r="1037" spans="1:41" s="3" customFormat="1" x14ac:dyDescent="0.25">
      <c r="A1037" s="6">
        <v>43744</v>
      </c>
      <c r="B1037" s="1" t="s">
        <v>20</v>
      </c>
      <c r="C1037" s="1" t="s">
        <v>46</v>
      </c>
      <c r="D1037">
        <v>10</v>
      </c>
      <c r="E1037" s="1">
        <v>28</v>
      </c>
      <c r="F1037">
        <f t="shared" si="484"/>
        <v>0</v>
      </c>
      <c r="G1037">
        <f t="shared" si="485"/>
        <v>1</v>
      </c>
      <c r="H1037" s="4">
        <v>2.9</v>
      </c>
      <c r="I1037" s="4">
        <v>1.43</v>
      </c>
      <c r="J1037" s="4">
        <f t="shared" si="486"/>
        <v>0.34482758620689657</v>
      </c>
      <c r="K1037" s="4">
        <f t="shared" si="487"/>
        <v>0.69930069930069938</v>
      </c>
      <c r="L1037" s="17">
        <f t="shared" si="488"/>
        <v>0.3748275862068966</v>
      </c>
      <c r="M1037" s="17">
        <f t="shared" si="489"/>
        <v>0.66930069930069935</v>
      </c>
      <c r="N1037" s="34">
        <f t="shared" si="490"/>
        <v>2.6678932842686289</v>
      </c>
      <c r="O1037" s="12">
        <f t="shared" si="491"/>
        <v>1.494096750600773</v>
      </c>
      <c r="P1037" s="4">
        <f t="shared" si="492"/>
        <v>201910</v>
      </c>
      <c r="Q1037" s="17">
        <f t="shared" si="493"/>
        <v>2.0279720279720279</v>
      </c>
      <c r="R1037" s="17">
        <f t="shared" si="494"/>
        <v>-2.8518971848225214</v>
      </c>
      <c r="S1037" s="16">
        <f t="shared" si="495"/>
        <v>-0.8239251568504935</v>
      </c>
      <c r="T1037" s="5">
        <f t="shared" si="496"/>
        <v>0.49310344827586206</v>
      </c>
      <c r="U1037" s="21">
        <f t="shared" si="497"/>
        <v>0</v>
      </c>
      <c r="V1037" s="5"/>
      <c r="W1037" s="5">
        <f t="shared" si="498"/>
        <v>-1</v>
      </c>
      <c r="X1037" s="4">
        <f t="shared" si="499"/>
        <v>-1</v>
      </c>
      <c r="Y1037" s="4">
        <f t="shared" si="500"/>
        <v>0</v>
      </c>
      <c r="Z1037" s="21">
        <f t="shared" si="501"/>
        <v>2019</v>
      </c>
      <c r="AA1037" s="4">
        <f t="shared" si="502"/>
        <v>0.42999999999999994</v>
      </c>
      <c r="AB1037" s="4">
        <f t="shared" si="503"/>
        <v>-0.30069930069930062</v>
      </c>
      <c r="AC1037" s="4">
        <f t="shared" si="504"/>
        <v>-0.73069930069930056</v>
      </c>
      <c r="AD1037" s="4"/>
      <c r="AE1037" s="4">
        <f t="shared" si="505"/>
        <v>-2.5551724137931036</v>
      </c>
      <c r="AF1037" s="22">
        <f t="shared" si="506"/>
        <v>-0.57000000000000006</v>
      </c>
      <c r="AG1037" s="22">
        <f t="shared" si="507"/>
        <v>-1.3006993006993006</v>
      </c>
      <c r="AH1037" s="3">
        <f t="shared" si="508"/>
        <v>0</v>
      </c>
      <c r="AI1037" s="28" t="b">
        <f t="shared" si="509"/>
        <v>0</v>
      </c>
      <c r="AJ1037" s="3">
        <f t="shared" si="510"/>
        <v>4.2263279445727608E-2</v>
      </c>
      <c r="AK1037" s="3">
        <f t="shared" si="511"/>
        <v>4.2263279445727608E-2</v>
      </c>
      <c r="AL1037" s="26">
        <f t="shared" si="512"/>
        <v>0.49310344827586206</v>
      </c>
      <c r="AM1037" s="26">
        <f ca="1">IF(RAND()&lt;J1037,H1037*F1037,I1037*G1037)-1</f>
        <v>0.42999999999999994</v>
      </c>
      <c r="AN1037" s="26">
        <f ca="1">IF(RAND()&lt;(J1037+(2*F1037-1)*Sheet2!D$109),H1037*F1037,I1037*G1037)-1</f>
        <v>-1</v>
      </c>
      <c r="AO1037" s="3">
        <f t="shared" si="483"/>
        <v>201910</v>
      </c>
    </row>
    <row r="1038" spans="1:41" s="3" customFormat="1" x14ac:dyDescent="0.25">
      <c r="A1038" s="6">
        <v>43744</v>
      </c>
      <c r="B1038" s="1" t="s">
        <v>40</v>
      </c>
      <c r="C1038" s="1" t="s">
        <v>31</v>
      </c>
      <c r="D1038">
        <v>24</v>
      </c>
      <c r="E1038" s="1">
        <v>21</v>
      </c>
      <c r="F1038">
        <f t="shared" si="484"/>
        <v>1</v>
      </c>
      <c r="G1038">
        <f t="shared" si="485"/>
        <v>0</v>
      </c>
      <c r="H1038" s="4">
        <v>2.8</v>
      </c>
      <c r="I1038" s="4">
        <v>1.45</v>
      </c>
      <c r="J1038" s="4">
        <f t="shared" si="486"/>
        <v>0.35714285714285715</v>
      </c>
      <c r="K1038" s="4">
        <f t="shared" si="487"/>
        <v>0.68965517241379315</v>
      </c>
      <c r="L1038" s="17">
        <f t="shared" si="488"/>
        <v>0.32714285714285718</v>
      </c>
      <c r="M1038" s="17">
        <f t="shared" si="489"/>
        <v>0.71965517241379318</v>
      </c>
      <c r="N1038" s="34">
        <f t="shared" si="490"/>
        <v>3.0567685589519646</v>
      </c>
      <c r="O1038" s="12">
        <f t="shared" si="491"/>
        <v>1.3895543842836606</v>
      </c>
      <c r="P1038" s="4">
        <f t="shared" si="492"/>
        <v>201910</v>
      </c>
      <c r="Q1038" s="17">
        <f t="shared" si="493"/>
        <v>2.8</v>
      </c>
      <c r="R1038" s="17">
        <f t="shared" si="494"/>
        <v>-2.7777777777777777</v>
      </c>
      <c r="S1038" s="16">
        <f t="shared" si="495"/>
        <v>2.2222222222222143E-2</v>
      </c>
      <c r="T1038" s="5">
        <f t="shared" si="496"/>
        <v>0.5178571428571429</v>
      </c>
      <c r="U1038" s="21">
        <f t="shared" si="497"/>
        <v>0</v>
      </c>
      <c r="V1038" s="5"/>
      <c r="W1038" s="5">
        <f t="shared" si="498"/>
        <v>1.7999999999999998</v>
      </c>
      <c r="X1038" s="4">
        <f t="shared" si="499"/>
        <v>-0.64285714285714279</v>
      </c>
      <c r="Y1038" s="4">
        <f t="shared" si="500"/>
        <v>-2.4428571428571426</v>
      </c>
      <c r="Z1038" s="21">
        <f t="shared" si="501"/>
        <v>2019</v>
      </c>
      <c r="AA1038" s="4">
        <f t="shared" si="502"/>
        <v>-1</v>
      </c>
      <c r="AB1038" s="4">
        <f t="shared" si="503"/>
        <v>-1</v>
      </c>
      <c r="AC1038" s="4">
        <f t="shared" si="504"/>
        <v>0</v>
      </c>
      <c r="AD1038" s="4"/>
      <c r="AE1038" s="4">
        <f t="shared" si="505"/>
        <v>-2.4428571428571426</v>
      </c>
      <c r="AF1038" s="22">
        <f t="shared" si="506"/>
        <v>0.79999999999999982</v>
      </c>
      <c r="AG1038" s="22">
        <f t="shared" si="507"/>
        <v>-1.6428571428571428</v>
      </c>
      <c r="AH1038" s="3">
        <f t="shared" si="508"/>
        <v>0</v>
      </c>
      <c r="AI1038" s="28" t="b">
        <f t="shared" si="509"/>
        <v>0</v>
      </c>
      <c r="AJ1038" s="3">
        <f t="shared" si="510"/>
        <v>4.4705882352941262E-2</v>
      </c>
      <c r="AK1038" s="3">
        <f t="shared" si="511"/>
        <v>4.4705882352941262E-2</v>
      </c>
      <c r="AL1038" s="26">
        <f t="shared" si="512"/>
        <v>0.5178571428571429</v>
      </c>
      <c r="AM1038" s="26">
        <f ca="1">IF(RAND()&lt;J1038,H1038*F1038,I1038*G1038)-1</f>
        <v>-1</v>
      </c>
      <c r="AN1038" s="26">
        <f ca="1">IF(RAND()&lt;(J1038+(2*F1038-1)*Sheet2!D$109),H1038*F1038,I1038*G1038)-1</f>
        <v>-1</v>
      </c>
      <c r="AO1038" s="3">
        <f t="shared" si="483"/>
        <v>201910</v>
      </c>
    </row>
    <row r="1039" spans="1:41" s="3" customFormat="1" x14ac:dyDescent="0.25">
      <c r="A1039" s="6">
        <v>43744</v>
      </c>
      <c r="B1039" s="1" t="s">
        <v>41</v>
      </c>
      <c r="C1039" s="1" t="s">
        <v>39</v>
      </c>
      <c r="D1039">
        <v>31</v>
      </c>
      <c r="E1039" s="1">
        <v>6</v>
      </c>
      <c r="F1039">
        <f t="shared" si="484"/>
        <v>1</v>
      </c>
      <c r="G1039">
        <f t="shared" si="485"/>
        <v>0</v>
      </c>
      <c r="H1039" s="4">
        <v>1.1000000000000001</v>
      </c>
      <c r="I1039" s="4">
        <v>7.25</v>
      </c>
      <c r="J1039" s="4">
        <f t="shared" si="486"/>
        <v>0.90909090909090906</v>
      </c>
      <c r="K1039" s="4">
        <f t="shared" si="487"/>
        <v>0.13793103448275862</v>
      </c>
      <c r="L1039" s="17">
        <f t="shared" si="488"/>
        <v>0.87909090909090903</v>
      </c>
      <c r="M1039" s="17">
        <f t="shared" si="489"/>
        <v>0.16793103448275862</v>
      </c>
      <c r="N1039" s="34">
        <f t="shared" si="490"/>
        <v>1.1375387797311274</v>
      </c>
      <c r="O1039" s="12">
        <f t="shared" si="491"/>
        <v>5.9548254620123204</v>
      </c>
      <c r="P1039" s="4">
        <f t="shared" si="492"/>
        <v>201910</v>
      </c>
      <c r="Q1039" s="17">
        <f t="shared" si="493"/>
        <v>1.1000000000000001</v>
      </c>
      <c r="R1039" s="17">
        <f t="shared" si="494"/>
        <v>-10.159999999999991</v>
      </c>
      <c r="S1039" s="16">
        <f t="shared" si="495"/>
        <v>-9.0599999999999916</v>
      </c>
      <c r="T1039" s="5">
        <f t="shared" si="496"/>
        <v>6.5909090909090899</v>
      </c>
      <c r="U1039" s="21">
        <f t="shared" si="497"/>
        <v>1</v>
      </c>
      <c r="V1039" s="5"/>
      <c r="W1039" s="5">
        <f t="shared" si="498"/>
        <v>0.10000000000000009</v>
      </c>
      <c r="X1039" s="4">
        <f t="shared" si="499"/>
        <v>-9.0909090909090939E-2</v>
      </c>
      <c r="Y1039" s="4">
        <f t="shared" si="500"/>
        <v>-0.19090909090909103</v>
      </c>
      <c r="Z1039" s="21">
        <f t="shared" si="501"/>
        <v>2019</v>
      </c>
      <c r="AA1039" s="4">
        <f t="shared" si="502"/>
        <v>-1</v>
      </c>
      <c r="AB1039" s="4">
        <f t="shared" si="503"/>
        <v>-1</v>
      </c>
      <c r="AC1039" s="4">
        <f t="shared" si="504"/>
        <v>0</v>
      </c>
      <c r="AD1039" s="4"/>
      <c r="AE1039" s="4">
        <f t="shared" si="505"/>
        <v>-0.19090909090909103</v>
      </c>
      <c r="AF1039" s="22">
        <f t="shared" si="506"/>
        <v>-0.89999999999999991</v>
      </c>
      <c r="AG1039" s="22">
        <f t="shared" si="507"/>
        <v>-1.0909090909090908</v>
      </c>
      <c r="AH1039" s="3">
        <f t="shared" si="508"/>
        <v>0</v>
      </c>
      <c r="AI1039" s="28" t="b">
        <f t="shared" si="509"/>
        <v>0</v>
      </c>
      <c r="AJ1039" s="3">
        <f t="shared" si="510"/>
        <v>4.4910179640718417E-2</v>
      </c>
      <c r="AK1039" s="3">
        <f t="shared" si="511"/>
        <v>4.4910179640718417E-2</v>
      </c>
      <c r="AL1039" s="26">
        <f t="shared" si="512"/>
        <v>6.5909090909090899</v>
      </c>
      <c r="AM1039" s="26">
        <f ca="1">IF(RAND()&lt;J1039,H1039*F1039,I1039*G1039)-1</f>
        <v>0.10000000000000009</v>
      </c>
      <c r="AN1039" s="26">
        <f ca="1">IF(RAND()&lt;(J1039+(2*F1039-1)*Sheet2!D$109),H1039*F1039,I1039*G1039)-1</f>
        <v>0.10000000000000009</v>
      </c>
      <c r="AO1039" s="3">
        <f t="shared" si="483"/>
        <v>201910</v>
      </c>
    </row>
    <row r="1040" spans="1:41" s="3" customFormat="1" x14ac:dyDescent="0.25">
      <c r="A1040" s="6">
        <v>43744</v>
      </c>
      <c r="B1040" s="1" t="s">
        <v>43</v>
      </c>
      <c r="C1040" s="1" t="s">
        <v>29</v>
      </c>
      <c r="D1040">
        <v>23</v>
      </c>
      <c r="E1040" s="1">
        <v>26</v>
      </c>
      <c r="F1040">
        <f t="shared" si="484"/>
        <v>0</v>
      </c>
      <c r="G1040">
        <f t="shared" si="485"/>
        <v>1</v>
      </c>
      <c r="H1040" s="4">
        <v>2.75</v>
      </c>
      <c r="I1040" s="4">
        <v>1.47</v>
      </c>
      <c r="J1040" s="4">
        <f t="shared" si="486"/>
        <v>0.36363636363636365</v>
      </c>
      <c r="K1040" s="4">
        <f t="shared" si="487"/>
        <v>0.68027210884353739</v>
      </c>
      <c r="L1040" s="17">
        <f t="shared" si="488"/>
        <v>0.39363636363636367</v>
      </c>
      <c r="M1040" s="17">
        <f t="shared" si="489"/>
        <v>0.65027210884353737</v>
      </c>
      <c r="N1040" s="34">
        <f t="shared" si="490"/>
        <v>2.5404157043879905</v>
      </c>
      <c r="O1040" s="12">
        <f t="shared" si="491"/>
        <v>1.5378177633643688</v>
      </c>
      <c r="P1040" s="4">
        <f t="shared" si="492"/>
        <v>201910</v>
      </c>
      <c r="Q1040" s="17">
        <f t="shared" si="493"/>
        <v>1.870748299319728</v>
      </c>
      <c r="R1040" s="17">
        <f t="shared" si="494"/>
        <v>-2.6990881458966562</v>
      </c>
      <c r="S1040" s="16">
        <f t="shared" si="495"/>
        <v>-0.82833984657692827</v>
      </c>
      <c r="T1040" s="5">
        <f t="shared" si="496"/>
        <v>0.53454545454545455</v>
      </c>
      <c r="U1040" s="21">
        <f t="shared" si="497"/>
        <v>0</v>
      </c>
      <c r="V1040" s="5"/>
      <c r="W1040" s="5">
        <f t="shared" si="498"/>
        <v>-1</v>
      </c>
      <c r="X1040" s="4">
        <f t="shared" si="499"/>
        <v>-1</v>
      </c>
      <c r="Y1040" s="4">
        <f t="shared" si="500"/>
        <v>0</v>
      </c>
      <c r="Z1040" s="21">
        <f t="shared" si="501"/>
        <v>2019</v>
      </c>
      <c r="AA1040" s="4">
        <f t="shared" si="502"/>
        <v>0.47</v>
      </c>
      <c r="AB1040" s="4">
        <f t="shared" si="503"/>
        <v>-0.31972789115646261</v>
      </c>
      <c r="AC1040" s="4">
        <f t="shared" si="504"/>
        <v>-0.78972789115646258</v>
      </c>
      <c r="AD1040" s="4"/>
      <c r="AE1040" s="4">
        <f t="shared" si="505"/>
        <v>-2.3863636363636362</v>
      </c>
      <c r="AF1040" s="22">
        <f t="shared" si="506"/>
        <v>-0.53</v>
      </c>
      <c r="AG1040" s="22">
        <f t="shared" si="507"/>
        <v>-1.3197278911564627</v>
      </c>
      <c r="AH1040" s="3">
        <f t="shared" si="508"/>
        <v>0</v>
      </c>
      <c r="AI1040" s="28" t="b">
        <f t="shared" si="509"/>
        <v>0</v>
      </c>
      <c r="AJ1040" s="3">
        <f t="shared" si="510"/>
        <v>4.206161137440767E-2</v>
      </c>
      <c r="AK1040" s="3">
        <f t="shared" si="511"/>
        <v>4.2061611374407559E-2</v>
      </c>
      <c r="AL1040" s="26">
        <f t="shared" si="512"/>
        <v>0.53454545454545455</v>
      </c>
      <c r="AM1040" s="26">
        <f ca="1">IF(RAND()&lt;J1040,H1040*F1040,I1040*G1040)-1</f>
        <v>0.47</v>
      </c>
      <c r="AN1040" s="26">
        <f ca="1">IF(RAND()&lt;(J1040+(2*F1040-1)*Sheet2!D$109),H1040*F1040,I1040*G1040)-1</f>
        <v>0.47</v>
      </c>
      <c r="AO1040" s="3">
        <f t="shared" si="483"/>
        <v>201910</v>
      </c>
    </row>
    <row r="1041" spans="1:41" s="3" customFormat="1" x14ac:dyDescent="0.25">
      <c r="A1041" s="6">
        <v>43744</v>
      </c>
      <c r="B1041" s="1" t="s">
        <v>36</v>
      </c>
      <c r="C1041" s="1" t="s">
        <v>32</v>
      </c>
      <c r="D1041">
        <v>7</v>
      </c>
      <c r="E1041" s="1">
        <v>14</v>
      </c>
      <c r="F1041">
        <f t="shared" si="484"/>
        <v>0</v>
      </c>
      <c r="G1041">
        <f t="shared" si="485"/>
        <v>1</v>
      </c>
      <c r="H1041" s="4">
        <v>1.76</v>
      </c>
      <c r="I1041" s="4">
        <v>2.1</v>
      </c>
      <c r="J1041" s="4">
        <f t="shared" si="486"/>
        <v>0.56818181818181823</v>
      </c>
      <c r="K1041" s="4">
        <f t="shared" si="487"/>
        <v>0.47619047619047616</v>
      </c>
      <c r="L1041" s="17">
        <f t="shared" si="488"/>
        <v>0.59818181818181826</v>
      </c>
      <c r="M1041" s="17">
        <f t="shared" si="489"/>
        <v>0.44619047619047614</v>
      </c>
      <c r="N1041" s="34">
        <f t="shared" si="490"/>
        <v>1.6717325227963524</v>
      </c>
      <c r="O1041" s="12">
        <f t="shared" si="491"/>
        <v>2.2411953041622201</v>
      </c>
      <c r="P1041" s="4">
        <f t="shared" si="492"/>
        <v>201910</v>
      </c>
      <c r="Q1041" s="17">
        <f t="shared" si="493"/>
        <v>0.83809523809523812</v>
      </c>
      <c r="R1041" s="17">
        <f t="shared" si="494"/>
        <v>-2.2248803827751198</v>
      </c>
      <c r="S1041" s="16">
        <f t="shared" si="495"/>
        <v>-1.3867851446798816</v>
      </c>
      <c r="T1041" s="5">
        <f t="shared" si="496"/>
        <v>1.1931818181818181</v>
      </c>
      <c r="U1041" s="21">
        <f t="shared" si="497"/>
        <v>0</v>
      </c>
      <c r="V1041" s="5"/>
      <c r="W1041" s="5">
        <f t="shared" si="498"/>
        <v>-1</v>
      </c>
      <c r="X1041" s="4">
        <f t="shared" si="499"/>
        <v>-1</v>
      </c>
      <c r="Y1041" s="4">
        <f t="shared" si="500"/>
        <v>0</v>
      </c>
      <c r="Z1041" s="21">
        <f t="shared" si="501"/>
        <v>2019</v>
      </c>
      <c r="AA1041" s="4">
        <f t="shared" si="502"/>
        <v>1.1000000000000001</v>
      </c>
      <c r="AB1041" s="4">
        <f t="shared" si="503"/>
        <v>-0.52380952380952384</v>
      </c>
      <c r="AC1041" s="4">
        <f t="shared" si="504"/>
        <v>-1.6238095238095238</v>
      </c>
      <c r="AD1041" s="4"/>
      <c r="AE1041" s="4">
        <f t="shared" si="505"/>
        <v>-1.1918181818181814</v>
      </c>
      <c r="AF1041" s="22">
        <f t="shared" si="506"/>
        <v>0.10000000000000009</v>
      </c>
      <c r="AG1041" s="22">
        <f t="shared" si="507"/>
        <v>-1.5238095238095237</v>
      </c>
      <c r="AH1041" s="3">
        <f t="shared" si="508"/>
        <v>0</v>
      </c>
      <c r="AI1041" s="28" t="b">
        <f t="shared" si="509"/>
        <v>0</v>
      </c>
      <c r="AJ1041" s="3">
        <f t="shared" si="510"/>
        <v>4.2487046632124437E-2</v>
      </c>
      <c r="AK1041" s="3">
        <f t="shared" si="511"/>
        <v>4.2487046632124326E-2</v>
      </c>
      <c r="AL1041" s="26">
        <f t="shared" si="512"/>
        <v>1.1931818181818181</v>
      </c>
      <c r="AM1041" s="26">
        <f ca="1">IF(RAND()&lt;J1041,H1041*F1041,I1041*G1041)-1</f>
        <v>1.1000000000000001</v>
      </c>
      <c r="AN1041" s="26">
        <f ca="1">IF(RAND()&lt;(J1041+(2*F1041-1)*Sheet2!D$109),H1041*F1041,I1041*G1041)-1</f>
        <v>1.1000000000000001</v>
      </c>
      <c r="AO1041" s="3">
        <f t="shared" si="483"/>
        <v>201910</v>
      </c>
    </row>
    <row r="1042" spans="1:41" s="3" customFormat="1" x14ac:dyDescent="0.25">
      <c r="A1042" s="6">
        <v>43744</v>
      </c>
      <c r="B1042" s="1" t="s">
        <v>34</v>
      </c>
      <c r="C1042" s="1" t="s">
        <v>38</v>
      </c>
      <c r="D1042">
        <v>7</v>
      </c>
      <c r="E1042" s="1">
        <v>33</v>
      </c>
      <c r="F1042">
        <f t="shared" si="484"/>
        <v>0</v>
      </c>
      <c r="G1042">
        <f t="shared" si="485"/>
        <v>1</v>
      </c>
      <c r="H1042" s="4">
        <v>6.75</v>
      </c>
      <c r="I1042" s="4">
        <v>1.1100000000000001</v>
      </c>
      <c r="J1042" s="4">
        <f t="shared" si="486"/>
        <v>0.14814814814814814</v>
      </c>
      <c r="K1042" s="4">
        <f t="shared" si="487"/>
        <v>0.9009009009009008</v>
      </c>
      <c r="L1042" s="17">
        <f t="shared" si="488"/>
        <v>0.17814814814814814</v>
      </c>
      <c r="M1042" s="17">
        <f t="shared" si="489"/>
        <v>0.87090090090090078</v>
      </c>
      <c r="N1042" s="34">
        <f t="shared" si="490"/>
        <v>5.6133056133056138</v>
      </c>
      <c r="O1042" s="12">
        <f t="shared" si="491"/>
        <v>1.1482362677149065</v>
      </c>
      <c r="P1042" s="4">
        <f t="shared" si="492"/>
        <v>201910</v>
      </c>
      <c r="Q1042" s="17">
        <f t="shared" si="493"/>
        <v>6.0810810810810807</v>
      </c>
      <c r="R1042" s="17">
        <f t="shared" si="494"/>
        <v>-9.2648221343873445</v>
      </c>
      <c r="S1042" s="16">
        <f t="shared" si="495"/>
        <v>-3.1837410533062638</v>
      </c>
      <c r="T1042" s="5">
        <f t="shared" si="496"/>
        <v>0.16444444444444445</v>
      </c>
      <c r="U1042" s="21">
        <f t="shared" si="497"/>
        <v>0</v>
      </c>
      <c r="V1042" s="5"/>
      <c r="W1042" s="5">
        <f t="shared" si="498"/>
        <v>-1</v>
      </c>
      <c r="X1042" s="4">
        <f t="shared" si="499"/>
        <v>-1</v>
      </c>
      <c r="Y1042" s="4">
        <f t="shared" si="500"/>
        <v>0</v>
      </c>
      <c r="Z1042" s="21">
        <f t="shared" si="501"/>
        <v>2019</v>
      </c>
      <c r="AA1042" s="4">
        <f t="shared" si="502"/>
        <v>0.1100000000000001</v>
      </c>
      <c r="AB1042" s="4">
        <f t="shared" si="503"/>
        <v>-9.9099099099099197E-2</v>
      </c>
      <c r="AC1042" s="4">
        <f t="shared" si="504"/>
        <v>-0.20909909909909929</v>
      </c>
      <c r="AD1042" s="4"/>
      <c r="AE1042" s="4">
        <f t="shared" si="505"/>
        <v>-6.6018518518518521</v>
      </c>
      <c r="AF1042" s="22">
        <f t="shared" si="506"/>
        <v>-0.8899999999999999</v>
      </c>
      <c r="AG1042" s="22">
        <f t="shared" si="507"/>
        <v>-1.0990990990990992</v>
      </c>
      <c r="AH1042" s="3">
        <f t="shared" si="508"/>
        <v>0</v>
      </c>
      <c r="AI1042" s="28" t="b">
        <f t="shared" si="509"/>
        <v>0</v>
      </c>
      <c r="AJ1042" s="3">
        <f t="shared" si="510"/>
        <v>4.6755725190839703E-2</v>
      </c>
      <c r="AK1042" s="3">
        <f t="shared" si="511"/>
        <v>4.6755725190839481E-2</v>
      </c>
      <c r="AL1042" s="26">
        <f t="shared" si="512"/>
        <v>0.16444444444444445</v>
      </c>
      <c r="AM1042" s="26">
        <f ca="1">IF(RAND()&lt;J1042,H1042*F1042,I1042*G1042)-1</f>
        <v>0.1100000000000001</v>
      </c>
      <c r="AN1042" s="26">
        <f ca="1">IF(RAND()&lt;(J1042+(2*F1042-1)*Sheet2!D$109),H1042*F1042,I1042*G1042)-1</f>
        <v>0.1100000000000001</v>
      </c>
      <c r="AO1042" s="3">
        <f t="shared" si="483"/>
        <v>201910</v>
      </c>
    </row>
    <row r="1043" spans="1:41" s="3" customFormat="1" x14ac:dyDescent="0.25">
      <c r="A1043" s="6">
        <v>43741</v>
      </c>
      <c r="B1043" s="1" t="s">
        <v>47</v>
      </c>
      <c r="C1043" s="1" t="s">
        <v>55</v>
      </c>
      <c r="D1043">
        <v>30</v>
      </c>
      <c r="E1043" s="1">
        <v>29</v>
      </c>
      <c r="F1043">
        <f t="shared" si="484"/>
        <v>1</v>
      </c>
      <c r="G1043">
        <f t="shared" si="485"/>
        <v>0</v>
      </c>
      <c r="H1043" s="4">
        <v>1.9</v>
      </c>
      <c r="I1043" s="4">
        <v>1.9</v>
      </c>
      <c r="J1043" s="4">
        <f t="shared" si="486"/>
        <v>0.52631578947368418</v>
      </c>
      <c r="K1043" s="4">
        <f t="shared" si="487"/>
        <v>0.52631578947368418</v>
      </c>
      <c r="L1043" s="17">
        <f t="shared" si="488"/>
        <v>0.49631578947368415</v>
      </c>
      <c r="M1043" s="17">
        <f t="shared" si="489"/>
        <v>0.55631578947368421</v>
      </c>
      <c r="N1043" s="34">
        <f t="shared" si="490"/>
        <v>2.0148462354188763</v>
      </c>
      <c r="O1043" s="12">
        <f t="shared" si="491"/>
        <v>1.7975402081362346</v>
      </c>
      <c r="P1043" s="4">
        <f t="shared" si="492"/>
        <v>201910</v>
      </c>
      <c r="Q1043" s="17">
        <f t="shared" si="493"/>
        <v>1.9</v>
      </c>
      <c r="R1043" s="17">
        <f t="shared" si="494"/>
        <v>-2.2222222222222223</v>
      </c>
      <c r="S1043" s="16">
        <f t="shared" si="495"/>
        <v>-0.32222222222222241</v>
      </c>
      <c r="T1043" s="5">
        <f t="shared" si="496"/>
        <v>1</v>
      </c>
      <c r="U1043" s="21">
        <f t="shared" si="497"/>
        <v>0</v>
      </c>
      <c r="V1043" s="5"/>
      <c r="W1043" s="5">
        <f t="shared" si="498"/>
        <v>0.89999999999999991</v>
      </c>
      <c r="X1043" s="4">
        <f t="shared" si="499"/>
        <v>-0.47368421052631582</v>
      </c>
      <c r="Y1043" s="4">
        <f t="shared" si="500"/>
        <v>-1.3736842105263158</v>
      </c>
      <c r="Z1043" s="21">
        <f t="shared" si="501"/>
        <v>2019</v>
      </c>
      <c r="AA1043" s="4">
        <f t="shared" si="502"/>
        <v>-1</v>
      </c>
      <c r="AB1043" s="4">
        <f t="shared" si="503"/>
        <v>-1</v>
      </c>
      <c r="AC1043" s="4">
        <f t="shared" si="504"/>
        <v>0</v>
      </c>
      <c r="AD1043" s="4"/>
      <c r="AE1043" s="4">
        <f t="shared" si="505"/>
        <v>-1.3736842105263158</v>
      </c>
      <c r="AF1043" s="22">
        <f t="shared" si="506"/>
        <v>-0.10000000000000009</v>
      </c>
      <c r="AG1043" s="22">
        <f t="shared" si="507"/>
        <v>-1.4736842105263159</v>
      </c>
      <c r="AH1043" s="3">
        <f t="shared" si="508"/>
        <v>0</v>
      </c>
      <c r="AI1043" s="28" t="b">
        <f t="shared" si="509"/>
        <v>0</v>
      </c>
      <c r="AJ1043" s="3">
        <f t="shared" si="510"/>
        <v>4.9999999999999933E-2</v>
      </c>
      <c r="AK1043" s="3">
        <f t="shared" si="511"/>
        <v>4.9999999999999933E-2</v>
      </c>
      <c r="AL1043" s="26">
        <f t="shared" si="512"/>
        <v>1</v>
      </c>
      <c r="AM1043" s="26">
        <f ca="1">IF(RAND()&lt;J1043,H1043*F1043,I1043*G1043)-1</f>
        <v>-1</v>
      </c>
      <c r="AN1043" s="26">
        <f ca="1">IF(RAND()&lt;(J1043+(2*F1043-1)*Sheet2!D$109),H1043*F1043,I1043*G1043)-1</f>
        <v>0.89999999999999991</v>
      </c>
      <c r="AO1043" s="3">
        <f t="shared" si="483"/>
        <v>201910</v>
      </c>
    </row>
    <row r="1044" spans="1:41" s="3" customFormat="1" x14ac:dyDescent="0.25">
      <c r="A1044" s="6">
        <v>43738</v>
      </c>
      <c r="B1044" s="1" t="s">
        <v>43</v>
      </c>
      <c r="C1044" s="1" t="s">
        <v>30</v>
      </c>
      <c r="D1044">
        <v>27</v>
      </c>
      <c r="E1044" s="1">
        <v>3</v>
      </c>
      <c r="F1044">
        <f t="shared" si="484"/>
        <v>1</v>
      </c>
      <c r="G1044">
        <f t="shared" si="485"/>
        <v>0</v>
      </c>
      <c r="H1044" s="4">
        <v>1.47</v>
      </c>
      <c r="I1044" s="4">
        <v>2.75</v>
      </c>
      <c r="J1044" s="4">
        <f t="shared" si="486"/>
        <v>0.68027210884353739</v>
      </c>
      <c r="K1044" s="4">
        <f t="shared" si="487"/>
        <v>0.36363636363636365</v>
      </c>
      <c r="L1044" s="17">
        <f t="shared" si="488"/>
        <v>0.65027210884353737</v>
      </c>
      <c r="M1044" s="17">
        <f t="shared" si="489"/>
        <v>0.39363636363636367</v>
      </c>
      <c r="N1044" s="34">
        <f t="shared" si="490"/>
        <v>1.5378177633643688</v>
      </c>
      <c r="O1044" s="12">
        <f t="shared" si="491"/>
        <v>2.5404157043879905</v>
      </c>
      <c r="P1044" s="4">
        <f t="shared" si="492"/>
        <v>201909</v>
      </c>
      <c r="Q1044" s="17">
        <f t="shared" si="493"/>
        <v>1.47</v>
      </c>
      <c r="R1044" s="17">
        <f t="shared" si="494"/>
        <v>-2.6990881458966562</v>
      </c>
      <c r="S1044" s="16">
        <f t="shared" si="495"/>
        <v>-1.2290881458966563</v>
      </c>
      <c r="T1044" s="5">
        <f t="shared" si="496"/>
        <v>1.870748299319728</v>
      </c>
      <c r="U1044" s="21">
        <f t="shared" si="497"/>
        <v>0</v>
      </c>
      <c r="V1044" s="5"/>
      <c r="W1044" s="5">
        <f t="shared" si="498"/>
        <v>0.47</v>
      </c>
      <c r="X1044" s="4">
        <f t="shared" si="499"/>
        <v>-0.31972789115646261</v>
      </c>
      <c r="Y1044" s="4">
        <f t="shared" si="500"/>
        <v>-0.78972789115646258</v>
      </c>
      <c r="Z1044" s="21">
        <f t="shared" si="501"/>
        <v>2019</v>
      </c>
      <c r="AA1044" s="4">
        <f t="shared" si="502"/>
        <v>-1</v>
      </c>
      <c r="AB1044" s="4">
        <f t="shared" si="503"/>
        <v>-1</v>
      </c>
      <c r="AC1044" s="4">
        <f t="shared" si="504"/>
        <v>0</v>
      </c>
      <c r="AD1044" s="4"/>
      <c r="AE1044" s="4">
        <f t="shared" si="505"/>
        <v>-0.78972789115646258</v>
      </c>
      <c r="AF1044" s="22">
        <f t="shared" si="506"/>
        <v>-0.53</v>
      </c>
      <c r="AG1044" s="22">
        <f t="shared" si="507"/>
        <v>-1.3197278911564627</v>
      </c>
      <c r="AH1044" s="3">
        <f t="shared" si="508"/>
        <v>0</v>
      </c>
      <c r="AI1044" s="28" t="b">
        <f t="shared" si="509"/>
        <v>0</v>
      </c>
      <c r="AJ1044" s="3">
        <f t="shared" si="510"/>
        <v>4.206161137440767E-2</v>
      </c>
      <c r="AK1044" s="3">
        <f t="shared" si="511"/>
        <v>4.2061611374407559E-2</v>
      </c>
      <c r="AL1044" s="26">
        <f t="shared" si="512"/>
        <v>1.870748299319728</v>
      </c>
      <c r="AM1044" s="26">
        <f ca="1">IF(RAND()&lt;J1044,H1044*F1044,I1044*G1044)-1</f>
        <v>0.47</v>
      </c>
      <c r="AN1044" s="26">
        <f ca="1">IF(RAND()&lt;(J1044+(2*F1044-1)*Sheet2!D$109),H1044*F1044,I1044*G1044)-1</f>
        <v>-1</v>
      </c>
      <c r="AO1044" s="3">
        <f t="shared" si="483"/>
        <v>201909</v>
      </c>
    </row>
    <row r="1045" spans="1:41" s="3" customFormat="1" x14ac:dyDescent="0.25">
      <c r="A1045" s="6">
        <v>43737</v>
      </c>
      <c r="B1045" s="1" t="s">
        <v>28</v>
      </c>
      <c r="C1045" s="1" t="s">
        <v>23</v>
      </c>
      <c r="D1045">
        <v>12</v>
      </c>
      <c r="E1045" s="1">
        <v>10</v>
      </c>
      <c r="F1045">
        <f t="shared" si="484"/>
        <v>1</v>
      </c>
      <c r="G1045">
        <f t="shared" si="485"/>
        <v>0</v>
      </c>
      <c r="H1045" s="4">
        <v>2.4500000000000002</v>
      </c>
      <c r="I1045" s="4">
        <v>1.6</v>
      </c>
      <c r="J1045" s="4">
        <f t="shared" si="486"/>
        <v>0.4081632653061224</v>
      </c>
      <c r="K1045" s="4">
        <f t="shared" si="487"/>
        <v>0.625</v>
      </c>
      <c r="L1045" s="17">
        <f t="shared" si="488"/>
        <v>0.37816326530612243</v>
      </c>
      <c r="M1045" s="17">
        <f t="shared" si="489"/>
        <v>0.65500000000000003</v>
      </c>
      <c r="N1045" s="34">
        <f t="shared" si="490"/>
        <v>2.6443604964921752</v>
      </c>
      <c r="O1045" s="12">
        <f t="shared" si="491"/>
        <v>1.5267175572519083</v>
      </c>
      <c r="P1045" s="4">
        <f t="shared" si="492"/>
        <v>201909</v>
      </c>
      <c r="Q1045" s="17">
        <f t="shared" si="493"/>
        <v>2.4500000000000002</v>
      </c>
      <c r="R1045" s="17">
        <f t="shared" si="494"/>
        <v>-2.3563218390804597</v>
      </c>
      <c r="S1045" s="16">
        <f t="shared" si="495"/>
        <v>9.367816091954051E-2</v>
      </c>
      <c r="T1045" s="5">
        <f t="shared" si="496"/>
        <v>0.65306122448979587</v>
      </c>
      <c r="U1045" s="21">
        <f t="shared" si="497"/>
        <v>0</v>
      </c>
      <c r="V1045" s="5"/>
      <c r="W1045" s="5">
        <f t="shared" si="498"/>
        <v>1.4500000000000002</v>
      </c>
      <c r="X1045" s="4">
        <f t="shared" si="499"/>
        <v>-0.59183673469387754</v>
      </c>
      <c r="Y1045" s="4">
        <f t="shared" si="500"/>
        <v>-2.0418367346938777</v>
      </c>
      <c r="Z1045" s="21">
        <f t="shared" si="501"/>
        <v>2019</v>
      </c>
      <c r="AA1045" s="4">
        <f t="shared" si="502"/>
        <v>-1</v>
      </c>
      <c r="AB1045" s="4">
        <f t="shared" si="503"/>
        <v>-1</v>
      </c>
      <c r="AC1045" s="4">
        <f t="shared" si="504"/>
        <v>0</v>
      </c>
      <c r="AD1045" s="4"/>
      <c r="AE1045" s="4">
        <f t="shared" si="505"/>
        <v>-2.0418367346938777</v>
      </c>
      <c r="AF1045" s="22">
        <f t="shared" si="506"/>
        <v>0.45000000000000018</v>
      </c>
      <c r="AG1045" s="22">
        <f t="shared" si="507"/>
        <v>-1.5918367346938775</v>
      </c>
      <c r="AH1045" s="3">
        <f t="shared" si="508"/>
        <v>0</v>
      </c>
      <c r="AI1045" s="28" t="b">
        <f t="shared" si="509"/>
        <v>0</v>
      </c>
      <c r="AJ1045" s="3">
        <f t="shared" si="510"/>
        <v>3.2098765432098886E-2</v>
      </c>
      <c r="AK1045" s="3">
        <f t="shared" si="511"/>
        <v>3.2098765432098664E-2</v>
      </c>
      <c r="AL1045" s="26">
        <f t="shared" si="512"/>
        <v>0.65306122448979587</v>
      </c>
      <c r="AM1045" s="26">
        <f ca="1">IF(RAND()&lt;J1045,H1045*F1045,I1045*G1045)-1</f>
        <v>1.4500000000000002</v>
      </c>
      <c r="AN1045" s="26">
        <f ca="1">IF(RAND()&lt;(J1045+(2*F1045-1)*Sheet2!D$109),H1045*F1045,I1045*G1045)-1</f>
        <v>1.4500000000000002</v>
      </c>
      <c r="AO1045" s="3">
        <f t="shared" si="483"/>
        <v>201909</v>
      </c>
    </row>
    <row r="1046" spans="1:41" s="3" customFormat="1" x14ac:dyDescent="0.25">
      <c r="A1046" s="6">
        <v>43737</v>
      </c>
      <c r="B1046" s="1" t="s">
        <v>31</v>
      </c>
      <c r="C1046" s="1" t="s">
        <v>46</v>
      </c>
      <c r="D1046">
        <v>16</v>
      </c>
      <c r="E1046" s="1">
        <v>6</v>
      </c>
      <c r="F1046">
        <f t="shared" si="484"/>
        <v>1</v>
      </c>
      <c r="G1046">
        <f t="shared" si="485"/>
        <v>0</v>
      </c>
      <c r="H1046" s="4">
        <v>1.66</v>
      </c>
      <c r="I1046" s="4">
        <v>2.2999999999999998</v>
      </c>
      <c r="J1046" s="4">
        <f t="shared" si="486"/>
        <v>0.60240963855421692</v>
      </c>
      <c r="K1046" s="4">
        <f t="shared" si="487"/>
        <v>0.43478260869565222</v>
      </c>
      <c r="L1046" s="17">
        <f t="shared" si="488"/>
        <v>0.57240963855421689</v>
      </c>
      <c r="M1046" s="17">
        <f t="shared" si="489"/>
        <v>0.46478260869565224</v>
      </c>
      <c r="N1046" s="34">
        <f t="shared" si="490"/>
        <v>1.7470006314460114</v>
      </c>
      <c r="O1046" s="12">
        <f t="shared" si="491"/>
        <v>2.1515434985968191</v>
      </c>
      <c r="P1046" s="4">
        <f t="shared" si="492"/>
        <v>201909</v>
      </c>
      <c r="Q1046" s="17">
        <f t="shared" si="493"/>
        <v>1.66</v>
      </c>
      <c r="R1046" s="17">
        <f t="shared" si="494"/>
        <v>-2.2843822843822847</v>
      </c>
      <c r="S1046" s="16">
        <f t="shared" si="495"/>
        <v>-0.62438228438228482</v>
      </c>
      <c r="T1046" s="5">
        <f t="shared" si="496"/>
        <v>1.3855421686746987</v>
      </c>
      <c r="U1046" s="21">
        <f t="shared" si="497"/>
        <v>0</v>
      </c>
      <c r="V1046" s="5"/>
      <c r="W1046" s="5">
        <f t="shared" si="498"/>
        <v>0.65999999999999992</v>
      </c>
      <c r="X1046" s="4">
        <f t="shared" si="499"/>
        <v>-0.39759036144578308</v>
      </c>
      <c r="Y1046" s="4">
        <f t="shared" si="500"/>
        <v>-1.0575903614457829</v>
      </c>
      <c r="Z1046" s="21">
        <f t="shared" si="501"/>
        <v>2019</v>
      </c>
      <c r="AA1046" s="4">
        <f t="shared" si="502"/>
        <v>-1</v>
      </c>
      <c r="AB1046" s="4">
        <f t="shared" si="503"/>
        <v>-1</v>
      </c>
      <c r="AC1046" s="4">
        <f t="shared" si="504"/>
        <v>0</v>
      </c>
      <c r="AD1046" s="4"/>
      <c r="AE1046" s="4">
        <f t="shared" si="505"/>
        <v>-1.0575903614457829</v>
      </c>
      <c r="AF1046" s="22">
        <f t="shared" si="506"/>
        <v>-0.34000000000000008</v>
      </c>
      <c r="AG1046" s="22">
        <f t="shared" si="507"/>
        <v>-1.3975903614457832</v>
      </c>
      <c r="AH1046" s="3">
        <f t="shared" si="508"/>
        <v>0</v>
      </c>
      <c r="AI1046" s="28" t="b">
        <f t="shared" si="509"/>
        <v>0</v>
      </c>
      <c r="AJ1046" s="3">
        <f t="shared" si="510"/>
        <v>3.5858585858585923E-2</v>
      </c>
      <c r="AK1046" s="3">
        <f t="shared" si="511"/>
        <v>3.5858585858585923E-2</v>
      </c>
      <c r="AL1046" s="26">
        <f t="shared" si="512"/>
        <v>1.3855421686746987</v>
      </c>
      <c r="AM1046" s="26">
        <f ca="1">IF(RAND()&lt;J1046,H1046*F1046,I1046*G1046)-1</f>
        <v>0.65999999999999992</v>
      </c>
      <c r="AN1046" s="26">
        <f ca="1">IF(RAND()&lt;(J1046+(2*F1046-1)*Sheet2!D$109),H1046*F1046,I1046*G1046)-1</f>
        <v>0.65999999999999992</v>
      </c>
      <c r="AO1046" s="3">
        <f t="shared" si="483"/>
        <v>201909</v>
      </c>
    </row>
    <row r="1047" spans="1:41" s="3" customFormat="1" x14ac:dyDescent="0.25">
      <c r="A1047" s="6">
        <v>43737</v>
      </c>
      <c r="B1047" s="1" t="s">
        <v>21</v>
      </c>
      <c r="C1047" s="1" t="s">
        <v>42</v>
      </c>
      <c r="D1047">
        <v>24</v>
      </c>
      <c r="E1047" s="1">
        <v>26</v>
      </c>
      <c r="F1047">
        <f t="shared" si="484"/>
        <v>0</v>
      </c>
      <c r="G1047">
        <f t="shared" si="485"/>
        <v>1</v>
      </c>
      <c r="H1047" s="4">
        <v>1.6</v>
      </c>
      <c r="I1047" s="4">
        <v>2.4500000000000002</v>
      </c>
      <c r="J1047" s="4">
        <f t="shared" si="486"/>
        <v>0.625</v>
      </c>
      <c r="K1047" s="4">
        <f t="shared" si="487"/>
        <v>0.4081632653061224</v>
      </c>
      <c r="L1047" s="17">
        <f t="shared" si="488"/>
        <v>0.65500000000000003</v>
      </c>
      <c r="M1047" s="17">
        <f t="shared" si="489"/>
        <v>0.37816326530612243</v>
      </c>
      <c r="N1047" s="34">
        <f t="shared" si="490"/>
        <v>1.5267175572519083</v>
      </c>
      <c r="O1047" s="12">
        <f t="shared" si="491"/>
        <v>2.6443604964921752</v>
      </c>
      <c r="P1047" s="4">
        <f t="shared" si="492"/>
        <v>201909</v>
      </c>
      <c r="Q1047" s="17">
        <f t="shared" si="493"/>
        <v>0.65306122448979587</v>
      </c>
      <c r="R1047" s="17">
        <f t="shared" si="494"/>
        <v>-2.3563218390804597</v>
      </c>
      <c r="S1047" s="16">
        <f t="shared" si="495"/>
        <v>-1.7032606145906639</v>
      </c>
      <c r="T1047" s="5">
        <f t="shared" si="496"/>
        <v>1.53125</v>
      </c>
      <c r="U1047" s="21">
        <f t="shared" si="497"/>
        <v>0</v>
      </c>
      <c r="V1047" s="5"/>
      <c r="W1047" s="5">
        <f t="shared" si="498"/>
        <v>-1</v>
      </c>
      <c r="X1047" s="4">
        <f t="shared" si="499"/>
        <v>-1</v>
      </c>
      <c r="Y1047" s="4">
        <f t="shared" si="500"/>
        <v>0</v>
      </c>
      <c r="Z1047" s="21">
        <f t="shared" si="501"/>
        <v>2019</v>
      </c>
      <c r="AA1047" s="4">
        <f t="shared" si="502"/>
        <v>1.4500000000000002</v>
      </c>
      <c r="AB1047" s="4">
        <f t="shared" si="503"/>
        <v>-0.59183673469387754</v>
      </c>
      <c r="AC1047" s="4">
        <f t="shared" si="504"/>
        <v>-2.0418367346938777</v>
      </c>
      <c r="AD1047" s="4"/>
      <c r="AE1047" s="4">
        <f t="shared" si="505"/>
        <v>-0.97500000000000009</v>
      </c>
      <c r="AF1047" s="22">
        <f t="shared" si="506"/>
        <v>0.45000000000000018</v>
      </c>
      <c r="AG1047" s="22">
        <f t="shared" si="507"/>
        <v>-1.5918367346938775</v>
      </c>
      <c r="AH1047" s="3">
        <f t="shared" si="508"/>
        <v>0</v>
      </c>
      <c r="AI1047" s="28" t="b">
        <f t="shared" si="509"/>
        <v>0</v>
      </c>
      <c r="AJ1047" s="3">
        <f t="shared" si="510"/>
        <v>3.2098765432098886E-2</v>
      </c>
      <c r="AK1047" s="3">
        <f t="shared" si="511"/>
        <v>3.2098765432098664E-2</v>
      </c>
      <c r="AL1047" s="26">
        <f t="shared" si="512"/>
        <v>1.53125</v>
      </c>
      <c r="AM1047" s="26">
        <f ca="1">IF(RAND()&lt;J1047,H1047*F1047,I1047*G1047)-1</f>
        <v>-1</v>
      </c>
      <c r="AN1047" s="26">
        <f ca="1">IF(RAND()&lt;(J1047+(2*F1047-1)*Sheet2!D$109),H1047*F1047,I1047*G1047)-1</f>
        <v>-1</v>
      </c>
      <c r="AO1047" s="3">
        <f t="shared" si="483"/>
        <v>201909</v>
      </c>
    </row>
    <row r="1048" spans="1:41" s="3" customFormat="1" x14ac:dyDescent="0.25">
      <c r="A1048" s="6">
        <v>43737</v>
      </c>
      <c r="B1048" s="1" t="s">
        <v>49</v>
      </c>
      <c r="C1048" s="1" t="s">
        <v>47</v>
      </c>
      <c r="D1048">
        <v>10</v>
      </c>
      <c r="E1048" s="1">
        <v>27</v>
      </c>
      <c r="F1048">
        <f t="shared" si="484"/>
        <v>0</v>
      </c>
      <c r="G1048">
        <f t="shared" si="485"/>
        <v>1</v>
      </c>
      <c r="H1048" s="4">
        <v>2.8</v>
      </c>
      <c r="I1048" s="4">
        <v>1.45</v>
      </c>
      <c r="J1048" s="4">
        <f t="shared" si="486"/>
        <v>0.35714285714285715</v>
      </c>
      <c r="K1048" s="4">
        <f t="shared" si="487"/>
        <v>0.68965517241379315</v>
      </c>
      <c r="L1048" s="17">
        <f t="shared" si="488"/>
        <v>0.38714285714285712</v>
      </c>
      <c r="M1048" s="17">
        <f t="shared" si="489"/>
        <v>0.65965517241379312</v>
      </c>
      <c r="N1048" s="34">
        <f t="shared" si="490"/>
        <v>2.5830258302583027</v>
      </c>
      <c r="O1048" s="12">
        <f t="shared" si="491"/>
        <v>1.5159435441714584</v>
      </c>
      <c r="P1048" s="4">
        <f t="shared" si="492"/>
        <v>201909</v>
      </c>
      <c r="Q1048" s="17">
        <f t="shared" si="493"/>
        <v>1.9310344827586206</v>
      </c>
      <c r="R1048" s="17">
        <f t="shared" si="494"/>
        <v>-2.7777777777777777</v>
      </c>
      <c r="S1048" s="16">
        <f t="shared" si="495"/>
        <v>-0.84674329501915713</v>
      </c>
      <c r="T1048" s="5">
        <f t="shared" si="496"/>
        <v>0.5178571428571429</v>
      </c>
      <c r="U1048" s="21">
        <f t="shared" si="497"/>
        <v>0</v>
      </c>
      <c r="V1048" s="5"/>
      <c r="W1048" s="5">
        <f t="shared" si="498"/>
        <v>-1</v>
      </c>
      <c r="X1048" s="4">
        <f t="shared" si="499"/>
        <v>-1</v>
      </c>
      <c r="Y1048" s="4">
        <f t="shared" si="500"/>
        <v>0</v>
      </c>
      <c r="Z1048" s="21">
        <f t="shared" si="501"/>
        <v>2019</v>
      </c>
      <c r="AA1048" s="4">
        <f t="shared" si="502"/>
        <v>0.44999999999999996</v>
      </c>
      <c r="AB1048" s="4">
        <f t="shared" si="503"/>
        <v>-0.31034482758620685</v>
      </c>
      <c r="AC1048" s="4">
        <f t="shared" si="504"/>
        <v>-0.76034482758620681</v>
      </c>
      <c r="AD1048" s="4"/>
      <c r="AE1048" s="4">
        <f t="shared" si="505"/>
        <v>-2.4428571428571426</v>
      </c>
      <c r="AF1048" s="22">
        <f t="shared" si="506"/>
        <v>-0.55000000000000004</v>
      </c>
      <c r="AG1048" s="22">
        <f t="shared" si="507"/>
        <v>-1.3103448275862069</v>
      </c>
      <c r="AH1048" s="3">
        <f t="shared" si="508"/>
        <v>0</v>
      </c>
      <c r="AI1048" s="28" t="b">
        <f t="shared" si="509"/>
        <v>0</v>
      </c>
      <c r="AJ1048" s="3">
        <f t="shared" si="510"/>
        <v>4.4705882352941262E-2</v>
      </c>
      <c r="AK1048" s="3">
        <f t="shared" si="511"/>
        <v>4.4705882352941262E-2</v>
      </c>
      <c r="AL1048" s="26">
        <f t="shared" si="512"/>
        <v>0.5178571428571429</v>
      </c>
      <c r="AM1048" s="26">
        <f ca="1">IF(RAND()&lt;J1048,H1048*F1048,I1048*G1048)-1</f>
        <v>-1</v>
      </c>
      <c r="AN1048" s="26">
        <f ca="1">IF(RAND()&lt;(J1048+(2*F1048-1)*Sheet2!D$109),H1048*F1048,I1048*G1048)-1</f>
        <v>0.44999999999999996</v>
      </c>
      <c r="AO1048" s="3">
        <f t="shared" si="483"/>
        <v>201909</v>
      </c>
    </row>
    <row r="1049" spans="1:41" s="3" customFormat="1" x14ac:dyDescent="0.25">
      <c r="A1049" s="6">
        <v>43737</v>
      </c>
      <c r="B1049" s="1" t="s">
        <v>55</v>
      </c>
      <c r="C1049" s="1" t="s">
        <v>25</v>
      </c>
      <c r="D1049">
        <v>40</v>
      </c>
      <c r="E1049" s="1">
        <v>55</v>
      </c>
      <c r="F1049">
        <f t="shared" si="484"/>
        <v>0</v>
      </c>
      <c r="G1049">
        <f t="shared" si="485"/>
        <v>1</v>
      </c>
      <c r="H1049" s="4">
        <v>1.2</v>
      </c>
      <c r="I1049" s="4">
        <v>4.75</v>
      </c>
      <c r="J1049" s="4">
        <f t="shared" si="486"/>
        <v>0.83333333333333337</v>
      </c>
      <c r="K1049" s="4">
        <f t="shared" si="487"/>
        <v>0.21052631578947367</v>
      </c>
      <c r="L1049" s="17">
        <f t="shared" si="488"/>
        <v>0.8633333333333334</v>
      </c>
      <c r="M1049" s="17">
        <f t="shared" si="489"/>
        <v>0.18052631578947367</v>
      </c>
      <c r="N1049" s="34">
        <f t="shared" si="490"/>
        <v>1.1583011583011582</v>
      </c>
      <c r="O1049" s="12">
        <f t="shared" si="491"/>
        <v>5.5393586005830908</v>
      </c>
      <c r="P1049" s="4">
        <f t="shared" si="492"/>
        <v>201909</v>
      </c>
      <c r="Q1049" s="17">
        <f t="shared" si="493"/>
        <v>0.25263157894736843</v>
      </c>
      <c r="R1049" s="17">
        <f t="shared" si="494"/>
        <v>-5.2666666666666675</v>
      </c>
      <c r="S1049" s="16">
        <f t="shared" si="495"/>
        <v>-5.0140350877192992</v>
      </c>
      <c r="T1049" s="5">
        <f t="shared" si="496"/>
        <v>3.9583333333333335</v>
      </c>
      <c r="U1049" s="21">
        <f t="shared" si="497"/>
        <v>0</v>
      </c>
      <c r="V1049" s="5"/>
      <c r="W1049" s="5">
        <f t="shared" si="498"/>
        <v>-1</v>
      </c>
      <c r="X1049" s="4">
        <f t="shared" si="499"/>
        <v>-1</v>
      </c>
      <c r="Y1049" s="4">
        <f t="shared" si="500"/>
        <v>0</v>
      </c>
      <c r="Z1049" s="21">
        <f t="shared" si="501"/>
        <v>2019</v>
      </c>
      <c r="AA1049" s="4">
        <f t="shared" si="502"/>
        <v>3.75</v>
      </c>
      <c r="AB1049" s="4">
        <f t="shared" si="503"/>
        <v>-0.78947368421052633</v>
      </c>
      <c r="AC1049" s="4">
        <f t="shared" si="504"/>
        <v>-4.5394736842105265</v>
      </c>
      <c r="AD1049" s="4"/>
      <c r="AE1049" s="4">
        <f t="shared" si="505"/>
        <v>-0.36666666666666659</v>
      </c>
      <c r="AF1049" s="22">
        <f t="shared" si="506"/>
        <v>2.75</v>
      </c>
      <c r="AG1049" s="22">
        <f t="shared" si="507"/>
        <v>-1.7894736842105263</v>
      </c>
      <c r="AH1049" s="3">
        <f t="shared" si="508"/>
        <v>0</v>
      </c>
      <c r="AI1049" s="28" t="b">
        <f t="shared" si="509"/>
        <v>0</v>
      </c>
      <c r="AJ1049" s="3">
        <f t="shared" si="510"/>
        <v>4.2016806722689037E-2</v>
      </c>
      <c r="AK1049" s="3">
        <f t="shared" si="511"/>
        <v>4.2016806722689259E-2</v>
      </c>
      <c r="AL1049" s="26">
        <f t="shared" si="512"/>
        <v>3.9583333333333335</v>
      </c>
      <c r="AM1049" s="26">
        <f ca="1">IF(RAND()&lt;J1049,H1049*F1049,I1049*G1049)-1</f>
        <v>-1</v>
      </c>
      <c r="AN1049" s="26">
        <f ca="1">IF(RAND()&lt;(J1049+(2*F1049-1)*Sheet2!D$109),H1049*F1049,I1049*G1049)-1</f>
        <v>-1</v>
      </c>
      <c r="AO1049" s="3">
        <f t="shared" si="483"/>
        <v>201909</v>
      </c>
    </row>
    <row r="1050" spans="1:41" s="3" customFormat="1" x14ac:dyDescent="0.25">
      <c r="A1050" s="6">
        <v>43737</v>
      </c>
      <c r="B1050" s="1" t="s">
        <v>27</v>
      </c>
      <c r="C1050" s="1" t="s">
        <v>36</v>
      </c>
      <c r="D1050">
        <v>10</v>
      </c>
      <c r="E1050" s="1">
        <v>24</v>
      </c>
      <c r="F1050">
        <f t="shared" si="484"/>
        <v>0</v>
      </c>
      <c r="G1050">
        <f t="shared" si="485"/>
        <v>1</v>
      </c>
      <c r="H1050" s="4">
        <v>1.43</v>
      </c>
      <c r="I1050" s="4">
        <v>2.9</v>
      </c>
      <c r="J1050" s="4">
        <f t="shared" si="486"/>
        <v>0.69930069930069938</v>
      </c>
      <c r="K1050" s="4">
        <f t="shared" si="487"/>
        <v>0.34482758620689657</v>
      </c>
      <c r="L1050" s="17">
        <f t="shared" si="488"/>
        <v>0.72930069930069941</v>
      </c>
      <c r="M1050" s="17">
        <f t="shared" si="489"/>
        <v>0.31482758620689655</v>
      </c>
      <c r="N1050" s="34">
        <f t="shared" si="490"/>
        <v>1.3711765269920413</v>
      </c>
      <c r="O1050" s="12">
        <f t="shared" si="491"/>
        <v>3.1763417305585979</v>
      </c>
      <c r="P1050" s="4">
        <f t="shared" si="492"/>
        <v>201909</v>
      </c>
      <c r="Q1050" s="17">
        <f t="shared" si="493"/>
        <v>0.49310344827586206</v>
      </c>
      <c r="R1050" s="17">
        <f t="shared" si="494"/>
        <v>-2.8518971848225214</v>
      </c>
      <c r="S1050" s="16">
        <f t="shared" si="495"/>
        <v>-2.3587937365466596</v>
      </c>
      <c r="T1050" s="5">
        <f t="shared" si="496"/>
        <v>2.0279720279720279</v>
      </c>
      <c r="U1050" s="21">
        <f t="shared" si="497"/>
        <v>0</v>
      </c>
      <c r="V1050" s="5"/>
      <c r="W1050" s="5">
        <f t="shared" si="498"/>
        <v>-1</v>
      </c>
      <c r="X1050" s="4">
        <f t="shared" si="499"/>
        <v>-1</v>
      </c>
      <c r="Y1050" s="4">
        <f t="shared" si="500"/>
        <v>0</v>
      </c>
      <c r="Z1050" s="21">
        <f t="shared" si="501"/>
        <v>2019</v>
      </c>
      <c r="AA1050" s="4">
        <f t="shared" si="502"/>
        <v>1.9</v>
      </c>
      <c r="AB1050" s="4">
        <f t="shared" si="503"/>
        <v>-0.65517241379310343</v>
      </c>
      <c r="AC1050" s="4">
        <f t="shared" si="504"/>
        <v>-2.5551724137931036</v>
      </c>
      <c r="AD1050" s="4"/>
      <c r="AE1050" s="4">
        <f t="shared" si="505"/>
        <v>-0.73069930069930056</v>
      </c>
      <c r="AF1050" s="22">
        <f t="shared" si="506"/>
        <v>0.89999999999999991</v>
      </c>
      <c r="AG1050" s="22">
        <f t="shared" si="507"/>
        <v>-1.6551724137931034</v>
      </c>
      <c r="AH1050" s="3">
        <f t="shared" si="508"/>
        <v>0</v>
      </c>
      <c r="AI1050" s="28" t="b">
        <f t="shared" si="509"/>
        <v>0</v>
      </c>
      <c r="AJ1050" s="3">
        <f t="shared" si="510"/>
        <v>4.2263279445727608E-2</v>
      </c>
      <c r="AK1050" s="3">
        <f t="shared" si="511"/>
        <v>4.2263279445727497E-2</v>
      </c>
      <c r="AL1050" s="26">
        <f t="shared" si="512"/>
        <v>2.0279720279720279</v>
      </c>
      <c r="AM1050" s="26">
        <f ca="1">IF(RAND()&lt;J1050,H1050*F1050,I1050*G1050)-1</f>
        <v>-1</v>
      </c>
      <c r="AN1050" s="26">
        <f ca="1">IF(RAND()&lt;(J1050+(2*F1050-1)*Sheet2!D$109),H1050*F1050,I1050*G1050)-1</f>
        <v>-1</v>
      </c>
      <c r="AO1050" s="3">
        <f t="shared" si="483"/>
        <v>201909</v>
      </c>
    </row>
    <row r="1051" spans="1:41" s="3" customFormat="1" x14ac:dyDescent="0.25">
      <c r="A1051" s="6">
        <v>43737</v>
      </c>
      <c r="B1051" s="1" t="s">
        <v>29</v>
      </c>
      <c r="C1051" s="1" t="s">
        <v>44</v>
      </c>
      <c r="D1051">
        <v>25</v>
      </c>
      <c r="E1051" s="1">
        <v>40</v>
      </c>
      <c r="F1051">
        <f t="shared" si="484"/>
        <v>0</v>
      </c>
      <c r="G1051">
        <f t="shared" si="485"/>
        <v>1</v>
      </c>
      <c r="H1051" s="4">
        <v>1.38</v>
      </c>
      <c r="I1051" s="4">
        <v>3.15</v>
      </c>
      <c r="J1051" s="4">
        <f t="shared" si="486"/>
        <v>0.7246376811594204</v>
      </c>
      <c r="K1051" s="4">
        <f t="shared" si="487"/>
        <v>0.31746031746031744</v>
      </c>
      <c r="L1051" s="17">
        <f t="shared" si="488"/>
        <v>0.75463768115942043</v>
      </c>
      <c r="M1051" s="17">
        <f t="shared" si="489"/>
        <v>0.28746031746031742</v>
      </c>
      <c r="N1051" s="34">
        <f t="shared" si="490"/>
        <v>1.3251392356443248</v>
      </c>
      <c r="O1051" s="12">
        <f t="shared" si="491"/>
        <v>3.4787410270568753</v>
      </c>
      <c r="P1051" s="4">
        <f t="shared" si="492"/>
        <v>201909</v>
      </c>
      <c r="Q1051" s="17">
        <f t="shared" si="493"/>
        <v>0.43809523809523809</v>
      </c>
      <c r="R1051" s="17">
        <f t="shared" si="494"/>
        <v>-3.0966952264381891</v>
      </c>
      <c r="S1051" s="16">
        <f t="shared" si="495"/>
        <v>-2.6585999883429512</v>
      </c>
      <c r="T1051" s="5">
        <f t="shared" si="496"/>
        <v>2.2826086956521738</v>
      </c>
      <c r="U1051" s="21">
        <f t="shared" si="497"/>
        <v>0</v>
      </c>
      <c r="V1051" s="5"/>
      <c r="W1051" s="5">
        <f t="shared" si="498"/>
        <v>-1</v>
      </c>
      <c r="X1051" s="4">
        <f t="shared" si="499"/>
        <v>-1</v>
      </c>
      <c r="Y1051" s="4">
        <f t="shared" si="500"/>
        <v>0</v>
      </c>
      <c r="Z1051" s="21">
        <f t="shared" si="501"/>
        <v>2019</v>
      </c>
      <c r="AA1051" s="4">
        <f t="shared" si="502"/>
        <v>2.15</v>
      </c>
      <c r="AB1051" s="4">
        <f t="shared" si="503"/>
        <v>-0.68253968253968256</v>
      </c>
      <c r="AC1051" s="4">
        <f t="shared" si="504"/>
        <v>-2.8325396825396822</v>
      </c>
      <c r="AD1051" s="4"/>
      <c r="AE1051" s="4">
        <f t="shared" si="505"/>
        <v>-0.65536231884057949</v>
      </c>
      <c r="AF1051" s="22">
        <f t="shared" si="506"/>
        <v>1.1499999999999999</v>
      </c>
      <c r="AG1051" s="22">
        <f t="shared" si="507"/>
        <v>-1.6825396825396826</v>
      </c>
      <c r="AH1051" s="3">
        <f t="shared" si="508"/>
        <v>0</v>
      </c>
      <c r="AI1051" s="28" t="b">
        <f t="shared" si="509"/>
        <v>0</v>
      </c>
      <c r="AJ1051" s="3">
        <f t="shared" si="510"/>
        <v>4.039735099337749E-2</v>
      </c>
      <c r="AK1051" s="3">
        <f t="shared" si="511"/>
        <v>4.039735099337749E-2</v>
      </c>
      <c r="AL1051" s="26">
        <f t="shared" si="512"/>
        <v>2.2826086956521738</v>
      </c>
      <c r="AM1051" s="26">
        <f ca="1">IF(RAND()&lt;J1051,H1051*F1051,I1051*G1051)-1</f>
        <v>-1</v>
      </c>
      <c r="AN1051" s="26">
        <f ca="1">IF(RAND()&lt;(J1051+(2*F1051-1)*Sheet2!D$109),H1051*F1051,I1051*G1051)-1</f>
        <v>2.15</v>
      </c>
      <c r="AO1051" s="3">
        <f t="shared" si="483"/>
        <v>201909</v>
      </c>
    </row>
    <row r="1052" spans="1:41" s="3" customFormat="1" x14ac:dyDescent="0.25">
      <c r="A1052" s="6">
        <v>43737</v>
      </c>
      <c r="B1052" s="1" t="s">
        <v>32</v>
      </c>
      <c r="C1052" s="1" t="s">
        <v>38</v>
      </c>
      <c r="D1052">
        <v>10</v>
      </c>
      <c r="E1052" s="1">
        <v>16</v>
      </c>
      <c r="F1052">
        <f t="shared" si="484"/>
        <v>0</v>
      </c>
      <c r="G1052">
        <f t="shared" si="485"/>
        <v>1</v>
      </c>
      <c r="H1052" s="4">
        <v>3.7</v>
      </c>
      <c r="I1052" s="4">
        <v>1.29</v>
      </c>
      <c r="J1052" s="4">
        <f t="shared" si="486"/>
        <v>0.27027027027027023</v>
      </c>
      <c r="K1052" s="4">
        <f t="shared" si="487"/>
        <v>0.77519379844961234</v>
      </c>
      <c r="L1052" s="17">
        <f t="shared" si="488"/>
        <v>0.3002702702702702</v>
      </c>
      <c r="M1052" s="17">
        <f t="shared" si="489"/>
        <v>0.74519379844961231</v>
      </c>
      <c r="N1052" s="34">
        <f t="shared" si="490"/>
        <v>3.3303330333033312</v>
      </c>
      <c r="O1052" s="12">
        <f t="shared" si="491"/>
        <v>1.3419327993342351</v>
      </c>
      <c r="P1052" s="4">
        <f t="shared" si="492"/>
        <v>201909</v>
      </c>
      <c r="Q1052" s="17">
        <f t="shared" si="493"/>
        <v>2.8682170542635661</v>
      </c>
      <c r="R1052" s="17">
        <f t="shared" si="494"/>
        <v>-3.8186462324393355</v>
      </c>
      <c r="S1052" s="16">
        <f t="shared" si="495"/>
        <v>-0.95042917817576944</v>
      </c>
      <c r="T1052" s="5">
        <f t="shared" si="496"/>
        <v>0.34864864864864864</v>
      </c>
      <c r="U1052" s="21">
        <f t="shared" si="497"/>
        <v>0</v>
      </c>
      <c r="V1052" s="5"/>
      <c r="W1052" s="5">
        <f t="shared" si="498"/>
        <v>-1</v>
      </c>
      <c r="X1052" s="4">
        <f t="shared" si="499"/>
        <v>-1</v>
      </c>
      <c r="Y1052" s="4">
        <f t="shared" si="500"/>
        <v>0</v>
      </c>
      <c r="Z1052" s="21">
        <f t="shared" si="501"/>
        <v>2019</v>
      </c>
      <c r="AA1052" s="4">
        <f t="shared" si="502"/>
        <v>0.29000000000000004</v>
      </c>
      <c r="AB1052" s="4">
        <f t="shared" si="503"/>
        <v>-0.22480620155038766</v>
      </c>
      <c r="AC1052" s="4">
        <f t="shared" si="504"/>
        <v>-0.5148062015503877</v>
      </c>
      <c r="AD1052" s="4"/>
      <c r="AE1052" s="4">
        <f t="shared" si="505"/>
        <v>-3.4297297297297304</v>
      </c>
      <c r="AF1052" s="22">
        <f t="shared" si="506"/>
        <v>-0.71</v>
      </c>
      <c r="AG1052" s="22">
        <f t="shared" si="507"/>
        <v>-1.2248062015503876</v>
      </c>
      <c r="AH1052" s="3">
        <f t="shared" si="508"/>
        <v>0</v>
      </c>
      <c r="AI1052" s="28" t="b">
        <f t="shared" si="509"/>
        <v>0</v>
      </c>
      <c r="AJ1052" s="3">
        <f t="shared" si="510"/>
        <v>4.3486973947895691E-2</v>
      </c>
      <c r="AK1052" s="3">
        <f t="shared" si="511"/>
        <v>4.3486973947895691E-2</v>
      </c>
      <c r="AL1052" s="26">
        <f t="shared" si="512"/>
        <v>0.34864864864864864</v>
      </c>
      <c r="AM1052" s="26">
        <f ca="1">IF(RAND()&lt;J1052,H1052*F1052,I1052*G1052)-1</f>
        <v>0.29000000000000004</v>
      </c>
      <c r="AN1052" s="26">
        <f ca="1">IF(RAND()&lt;(J1052+(2*F1052-1)*Sheet2!D$109),H1052*F1052,I1052*G1052)-1</f>
        <v>-1</v>
      </c>
      <c r="AO1052" s="3">
        <f t="shared" si="483"/>
        <v>201909</v>
      </c>
    </row>
    <row r="1053" spans="1:41" s="3" customFormat="1" x14ac:dyDescent="0.25">
      <c r="A1053" s="6">
        <v>43737</v>
      </c>
      <c r="B1053" s="1" t="s">
        <v>19</v>
      </c>
      <c r="C1053" s="1" t="s">
        <v>35</v>
      </c>
      <c r="D1053">
        <v>30</v>
      </c>
      <c r="E1053" s="1">
        <v>34</v>
      </c>
      <c r="F1053">
        <f t="shared" si="484"/>
        <v>0</v>
      </c>
      <c r="G1053">
        <f t="shared" si="485"/>
        <v>1</v>
      </c>
      <c r="H1053" s="4">
        <v>3.45</v>
      </c>
      <c r="I1053" s="4">
        <v>1.32</v>
      </c>
      <c r="J1053" s="4">
        <f t="shared" si="486"/>
        <v>0.28985507246376813</v>
      </c>
      <c r="K1053" s="4">
        <f t="shared" si="487"/>
        <v>0.75757575757575757</v>
      </c>
      <c r="L1053" s="17">
        <f t="shared" si="488"/>
        <v>0.3198550724637681</v>
      </c>
      <c r="M1053" s="17">
        <f t="shared" si="489"/>
        <v>0.72757575757575754</v>
      </c>
      <c r="N1053" s="34">
        <f t="shared" si="490"/>
        <v>3.1264159492523791</v>
      </c>
      <c r="O1053" s="12">
        <f t="shared" si="491"/>
        <v>1.3744273219491878</v>
      </c>
      <c r="P1053" s="4">
        <f t="shared" si="492"/>
        <v>201909</v>
      </c>
      <c r="Q1053" s="17">
        <f t="shared" si="493"/>
        <v>2.6136363636363638</v>
      </c>
      <c r="R1053" s="17">
        <f t="shared" si="494"/>
        <v>-3.533163265306122</v>
      </c>
      <c r="S1053" s="16">
        <f t="shared" si="495"/>
        <v>-0.91952690166975826</v>
      </c>
      <c r="T1053" s="5">
        <f t="shared" si="496"/>
        <v>0.38260869565217392</v>
      </c>
      <c r="U1053" s="21">
        <f t="shared" si="497"/>
        <v>0</v>
      </c>
      <c r="V1053" s="5"/>
      <c r="W1053" s="5">
        <f t="shared" si="498"/>
        <v>-1</v>
      </c>
      <c r="X1053" s="4">
        <f t="shared" si="499"/>
        <v>-1</v>
      </c>
      <c r="Y1053" s="4">
        <f t="shared" si="500"/>
        <v>0</v>
      </c>
      <c r="Z1053" s="21">
        <f t="shared" si="501"/>
        <v>2019</v>
      </c>
      <c r="AA1053" s="4">
        <f t="shared" si="502"/>
        <v>0.32000000000000006</v>
      </c>
      <c r="AB1053" s="4">
        <f t="shared" si="503"/>
        <v>-0.24242424242424243</v>
      </c>
      <c r="AC1053" s="4">
        <f t="shared" si="504"/>
        <v>-0.56242424242424249</v>
      </c>
      <c r="AD1053" s="4"/>
      <c r="AE1053" s="4">
        <f t="shared" si="505"/>
        <v>-3.1601449275362317</v>
      </c>
      <c r="AF1053" s="22">
        <f t="shared" si="506"/>
        <v>-0.67999999999999994</v>
      </c>
      <c r="AG1053" s="22">
        <f t="shared" si="507"/>
        <v>-1.2424242424242424</v>
      </c>
      <c r="AH1053" s="3">
        <f t="shared" si="508"/>
        <v>0</v>
      </c>
      <c r="AI1053" s="28" t="b">
        <f t="shared" si="509"/>
        <v>0</v>
      </c>
      <c r="AJ1053" s="3">
        <f t="shared" si="510"/>
        <v>4.5283018867924518E-2</v>
      </c>
      <c r="AK1053" s="3">
        <f t="shared" si="511"/>
        <v>4.5283018867924518E-2</v>
      </c>
      <c r="AL1053" s="26">
        <f t="shared" si="512"/>
        <v>0.38260869565217392</v>
      </c>
      <c r="AM1053" s="26">
        <f ca="1">IF(RAND()&lt;J1053,H1053*F1053,I1053*G1053)-1</f>
        <v>-1</v>
      </c>
      <c r="AN1053" s="26">
        <f ca="1">IF(RAND()&lt;(J1053+(2*F1053-1)*Sheet2!D$109),H1053*F1053,I1053*G1053)-1</f>
        <v>0.32000000000000006</v>
      </c>
      <c r="AO1053" s="3">
        <f t="shared" si="483"/>
        <v>201909</v>
      </c>
    </row>
    <row r="1054" spans="1:41" s="3" customFormat="1" x14ac:dyDescent="0.25">
      <c r="A1054" s="6">
        <v>43737</v>
      </c>
      <c r="B1054" s="1" t="s">
        <v>33</v>
      </c>
      <c r="C1054" s="1" t="s">
        <v>26</v>
      </c>
      <c r="D1054">
        <v>10</v>
      </c>
      <c r="E1054" s="1">
        <v>16</v>
      </c>
      <c r="F1054">
        <f t="shared" si="484"/>
        <v>0</v>
      </c>
      <c r="G1054">
        <f t="shared" si="485"/>
        <v>1</v>
      </c>
      <c r="H1054" s="4">
        <v>1.47</v>
      </c>
      <c r="I1054" s="4">
        <v>2.75</v>
      </c>
      <c r="J1054" s="4">
        <f t="shared" si="486"/>
        <v>0.68027210884353739</v>
      </c>
      <c r="K1054" s="4">
        <f t="shared" si="487"/>
        <v>0.36363636363636365</v>
      </c>
      <c r="L1054" s="17">
        <f t="shared" si="488"/>
        <v>0.71027210884353742</v>
      </c>
      <c r="M1054" s="17">
        <f t="shared" si="489"/>
        <v>0.33363636363636362</v>
      </c>
      <c r="N1054" s="34">
        <f t="shared" si="490"/>
        <v>1.4079111196245571</v>
      </c>
      <c r="O1054" s="12">
        <f t="shared" si="491"/>
        <v>2.9972752043596733</v>
      </c>
      <c r="P1054" s="4">
        <f t="shared" si="492"/>
        <v>201909</v>
      </c>
      <c r="Q1054" s="17">
        <f t="shared" si="493"/>
        <v>0.53454545454545455</v>
      </c>
      <c r="R1054" s="17">
        <f t="shared" si="494"/>
        <v>-2.6990881458966562</v>
      </c>
      <c r="S1054" s="16">
        <f t="shared" si="495"/>
        <v>-2.1645426913512016</v>
      </c>
      <c r="T1054" s="5">
        <f t="shared" si="496"/>
        <v>1.870748299319728</v>
      </c>
      <c r="U1054" s="21">
        <f t="shared" si="497"/>
        <v>0</v>
      </c>
      <c r="V1054" s="5"/>
      <c r="W1054" s="5">
        <f t="shared" si="498"/>
        <v>-1</v>
      </c>
      <c r="X1054" s="4">
        <f t="shared" si="499"/>
        <v>-1</v>
      </c>
      <c r="Y1054" s="4">
        <f t="shared" si="500"/>
        <v>0</v>
      </c>
      <c r="Z1054" s="21">
        <f t="shared" si="501"/>
        <v>2019</v>
      </c>
      <c r="AA1054" s="4">
        <f t="shared" si="502"/>
        <v>1.75</v>
      </c>
      <c r="AB1054" s="4">
        <f t="shared" si="503"/>
        <v>-0.63636363636363635</v>
      </c>
      <c r="AC1054" s="4">
        <f t="shared" si="504"/>
        <v>-2.3863636363636362</v>
      </c>
      <c r="AD1054" s="4"/>
      <c r="AE1054" s="4">
        <f t="shared" si="505"/>
        <v>-0.78972789115646258</v>
      </c>
      <c r="AF1054" s="22">
        <f t="shared" si="506"/>
        <v>0.75</v>
      </c>
      <c r="AG1054" s="22">
        <f t="shared" si="507"/>
        <v>-1.6363636363636362</v>
      </c>
      <c r="AH1054" s="3">
        <f t="shared" si="508"/>
        <v>0</v>
      </c>
      <c r="AI1054" s="28" t="b">
        <f t="shared" si="509"/>
        <v>0</v>
      </c>
      <c r="AJ1054" s="3">
        <f t="shared" si="510"/>
        <v>4.206161137440767E-2</v>
      </c>
      <c r="AK1054" s="3">
        <f t="shared" si="511"/>
        <v>4.2061611374407559E-2</v>
      </c>
      <c r="AL1054" s="26">
        <f t="shared" si="512"/>
        <v>1.870748299319728</v>
      </c>
      <c r="AM1054" s="26">
        <f ca="1">IF(RAND()&lt;J1054,H1054*F1054,I1054*G1054)-1</f>
        <v>1.75</v>
      </c>
      <c r="AN1054" s="26">
        <f ca="1">IF(RAND()&lt;(J1054+(2*F1054-1)*Sheet2!D$109),H1054*F1054,I1054*G1054)-1</f>
        <v>1.75</v>
      </c>
      <c r="AO1054" s="3">
        <f t="shared" si="483"/>
        <v>201909</v>
      </c>
    </row>
    <row r="1055" spans="1:41" s="3" customFormat="1" x14ac:dyDescent="0.25">
      <c r="A1055" s="6">
        <v>43737</v>
      </c>
      <c r="B1055" s="1" t="s">
        <v>22</v>
      </c>
      <c r="C1055" s="1" t="s">
        <v>40</v>
      </c>
      <c r="D1055">
        <v>24</v>
      </c>
      <c r="E1055" s="1">
        <v>31</v>
      </c>
      <c r="F1055">
        <f t="shared" si="484"/>
        <v>0</v>
      </c>
      <c r="G1055">
        <f t="shared" si="485"/>
        <v>1</v>
      </c>
      <c r="H1055" s="4">
        <v>1.33</v>
      </c>
      <c r="I1055" s="4">
        <v>3.4</v>
      </c>
      <c r="J1055" s="4">
        <f t="shared" si="486"/>
        <v>0.75187969924812026</v>
      </c>
      <c r="K1055" s="4">
        <f t="shared" si="487"/>
        <v>0.29411764705882354</v>
      </c>
      <c r="L1055" s="17">
        <f t="shared" si="488"/>
        <v>0.78187969924812029</v>
      </c>
      <c r="M1055" s="17">
        <f t="shared" si="489"/>
        <v>0.26411764705882357</v>
      </c>
      <c r="N1055" s="34">
        <f t="shared" si="490"/>
        <v>1.2789691316472738</v>
      </c>
      <c r="O1055" s="12">
        <f t="shared" si="491"/>
        <v>3.786191536748329</v>
      </c>
      <c r="P1055" s="4">
        <f t="shared" si="492"/>
        <v>201909</v>
      </c>
      <c r="Q1055" s="17">
        <f t="shared" si="493"/>
        <v>0.39117647058823535</v>
      </c>
      <c r="R1055" s="17">
        <f t="shared" si="494"/>
        <v>-3.4469696969696964</v>
      </c>
      <c r="S1055" s="16">
        <f t="shared" si="495"/>
        <v>-3.0557932263814611</v>
      </c>
      <c r="T1055" s="5">
        <f t="shared" si="496"/>
        <v>2.5563909774436087</v>
      </c>
      <c r="U1055" s="21">
        <f t="shared" si="497"/>
        <v>0</v>
      </c>
      <c r="V1055" s="5"/>
      <c r="W1055" s="5">
        <f t="shared" si="498"/>
        <v>-1</v>
      </c>
      <c r="X1055" s="4">
        <f t="shared" si="499"/>
        <v>-1</v>
      </c>
      <c r="Y1055" s="4">
        <f t="shared" si="500"/>
        <v>0</v>
      </c>
      <c r="Z1055" s="21">
        <f t="shared" si="501"/>
        <v>2019</v>
      </c>
      <c r="AA1055" s="4">
        <f t="shared" si="502"/>
        <v>2.4</v>
      </c>
      <c r="AB1055" s="4">
        <f t="shared" si="503"/>
        <v>-0.70588235294117641</v>
      </c>
      <c r="AC1055" s="4">
        <f t="shared" si="504"/>
        <v>-3.1058823529411761</v>
      </c>
      <c r="AD1055" s="4"/>
      <c r="AE1055" s="4">
        <f t="shared" si="505"/>
        <v>-0.57812030075187981</v>
      </c>
      <c r="AF1055" s="22">
        <f t="shared" si="506"/>
        <v>1.4</v>
      </c>
      <c r="AG1055" s="22">
        <f t="shared" si="507"/>
        <v>-1.7058823529411764</v>
      </c>
      <c r="AH1055" s="3">
        <f t="shared" si="508"/>
        <v>0</v>
      </c>
      <c r="AI1055" s="28" t="b">
        <f t="shared" si="509"/>
        <v>0</v>
      </c>
      <c r="AJ1055" s="3">
        <f t="shared" si="510"/>
        <v>4.3974630021141659E-2</v>
      </c>
      <c r="AK1055" s="3">
        <f t="shared" si="511"/>
        <v>4.3974630021141659E-2</v>
      </c>
      <c r="AL1055" s="26">
        <f t="shared" si="512"/>
        <v>2.5563909774436087</v>
      </c>
      <c r="AM1055" s="26">
        <f ca="1">IF(RAND()&lt;J1055,H1055*F1055,I1055*G1055)-1</f>
        <v>-1</v>
      </c>
      <c r="AN1055" s="26">
        <f ca="1">IF(RAND()&lt;(J1055+(2*F1055-1)*Sheet2!D$109),H1055*F1055,I1055*G1055)-1</f>
        <v>-1</v>
      </c>
      <c r="AO1055" s="3">
        <f t="shared" si="483"/>
        <v>201909</v>
      </c>
    </row>
    <row r="1056" spans="1:41" s="3" customFormat="1" x14ac:dyDescent="0.25">
      <c r="A1056" s="6">
        <v>43737</v>
      </c>
      <c r="B1056" s="1" t="s">
        <v>37</v>
      </c>
      <c r="C1056" s="1" t="s">
        <v>56</v>
      </c>
      <c r="D1056">
        <v>10</v>
      </c>
      <c r="E1056" s="1">
        <v>30</v>
      </c>
      <c r="F1056">
        <f t="shared" si="484"/>
        <v>0</v>
      </c>
      <c r="G1056">
        <f t="shared" si="485"/>
        <v>1</v>
      </c>
      <c r="H1056" s="4">
        <v>8</v>
      </c>
      <c r="I1056" s="4">
        <v>1.0900000000000001</v>
      </c>
      <c r="J1056" s="4">
        <f t="shared" si="486"/>
        <v>0.125</v>
      </c>
      <c r="K1056" s="4">
        <f t="shared" si="487"/>
        <v>0.9174311926605504</v>
      </c>
      <c r="L1056" s="17">
        <f t="shared" si="488"/>
        <v>0.155</v>
      </c>
      <c r="M1056" s="17">
        <f t="shared" si="489"/>
        <v>0.88743119266055037</v>
      </c>
      <c r="N1056" s="34">
        <f t="shared" si="490"/>
        <v>6.4516129032258069</v>
      </c>
      <c r="O1056" s="12">
        <f t="shared" si="491"/>
        <v>1.1268479272200973</v>
      </c>
      <c r="P1056" s="4">
        <f t="shared" si="492"/>
        <v>201909</v>
      </c>
      <c r="Q1056" s="17">
        <f t="shared" si="493"/>
        <v>7.3394495412844032</v>
      </c>
      <c r="R1056" s="17">
        <f t="shared" si="494"/>
        <v>-11.253968253968244</v>
      </c>
      <c r="S1056" s="16">
        <f t="shared" si="495"/>
        <v>-3.914518712683841</v>
      </c>
      <c r="T1056" s="5">
        <f t="shared" si="496"/>
        <v>0.13625000000000001</v>
      </c>
      <c r="U1056" s="21">
        <f t="shared" si="497"/>
        <v>0</v>
      </c>
      <c r="V1056" s="5"/>
      <c r="W1056" s="5">
        <f t="shared" si="498"/>
        <v>-1</v>
      </c>
      <c r="X1056" s="4">
        <f t="shared" si="499"/>
        <v>-1</v>
      </c>
      <c r="Y1056" s="4">
        <f t="shared" si="500"/>
        <v>0</v>
      </c>
      <c r="Z1056" s="21">
        <f t="shared" si="501"/>
        <v>2019</v>
      </c>
      <c r="AA1056" s="4">
        <f t="shared" si="502"/>
        <v>9.000000000000008E-2</v>
      </c>
      <c r="AB1056" s="4">
        <f t="shared" si="503"/>
        <v>-8.2568807339449601E-2</v>
      </c>
      <c r="AC1056" s="4">
        <f t="shared" si="504"/>
        <v>-0.17256880733944968</v>
      </c>
      <c r="AD1056" s="4"/>
      <c r="AE1056" s="4">
        <f t="shared" si="505"/>
        <v>-7.875</v>
      </c>
      <c r="AF1056" s="22">
        <f t="shared" si="506"/>
        <v>-0.90999999999999992</v>
      </c>
      <c r="AG1056" s="22">
        <f t="shared" si="507"/>
        <v>-1.0825688073394497</v>
      </c>
      <c r="AH1056" s="3">
        <f t="shared" si="508"/>
        <v>0</v>
      </c>
      <c r="AI1056" s="28" t="b">
        <f t="shared" si="509"/>
        <v>0</v>
      </c>
      <c r="AJ1056" s="3">
        <f t="shared" si="510"/>
        <v>4.0704070407040605E-2</v>
      </c>
      <c r="AK1056" s="3">
        <f t="shared" si="511"/>
        <v>4.0704070407040605E-2</v>
      </c>
      <c r="AL1056" s="26">
        <f t="shared" si="512"/>
        <v>0.13625000000000001</v>
      </c>
      <c r="AM1056" s="26">
        <f ca="1">IF(RAND()&lt;J1056,H1056*F1056,I1056*G1056)-1</f>
        <v>9.000000000000008E-2</v>
      </c>
      <c r="AN1056" s="26">
        <f ca="1">IF(RAND()&lt;(J1056+(2*F1056-1)*Sheet2!D$109),H1056*F1056,I1056*G1056)-1</f>
        <v>9.000000000000008E-2</v>
      </c>
      <c r="AO1056" s="3">
        <f t="shared" si="483"/>
        <v>201909</v>
      </c>
    </row>
    <row r="1057" spans="1:41" s="3" customFormat="1" x14ac:dyDescent="0.25">
      <c r="A1057" s="6">
        <v>43737</v>
      </c>
      <c r="B1057" s="1" t="s">
        <v>20</v>
      </c>
      <c r="C1057" s="1" t="s">
        <v>34</v>
      </c>
      <c r="D1057">
        <v>24</v>
      </c>
      <c r="E1057" s="1">
        <v>3</v>
      </c>
      <c r="F1057">
        <f t="shared" si="484"/>
        <v>1</v>
      </c>
      <c r="G1057">
        <f t="shared" si="485"/>
        <v>0</v>
      </c>
      <c r="H1057" s="4">
        <v>1.68</v>
      </c>
      <c r="I1057" s="4">
        <v>2.25</v>
      </c>
      <c r="J1057" s="4">
        <f t="shared" si="486"/>
        <v>0.59523809523809523</v>
      </c>
      <c r="K1057" s="4">
        <f t="shared" si="487"/>
        <v>0.44444444444444442</v>
      </c>
      <c r="L1057" s="17">
        <f t="shared" si="488"/>
        <v>0.56523809523809521</v>
      </c>
      <c r="M1057" s="17">
        <f t="shared" si="489"/>
        <v>0.47444444444444445</v>
      </c>
      <c r="N1057" s="34">
        <f t="shared" si="490"/>
        <v>1.7691659646166809</v>
      </c>
      <c r="O1057" s="12">
        <f t="shared" si="491"/>
        <v>2.1077283372365341</v>
      </c>
      <c r="P1057" s="4">
        <f t="shared" si="492"/>
        <v>201909</v>
      </c>
      <c r="Q1057" s="17">
        <f t="shared" si="493"/>
        <v>1.68</v>
      </c>
      <c r="R1057" s="17">
        <f t="shared" si="494"/>
        <v>-2.2705882352941176</v>
      </c>
      <c r="S1057" s="16">
        <f t="shared" si="495"/>
        <v>-0.59058823529411764</v>
      </c>
      <c r="T1057" s="5">
        <f t="shared" si="496"/>
        <v>1.3392857142857144</v>
      </c>
      <c r="U1057" s="21">
        <f t="shared" si="497"/>
        <v>0</v>
      </c>
      <c r="V1057" s="5"/>
      <c r="W1057" s="5">
        <f t="shared" si="498"/>
        <v>0.67999999999999994</v>
      </c>
      <c r="X1057" s="4">
        <f t="shared" si="499"/>
        <v>-0.40476190476190477</v>
      </c>
      <c r="Y1057" s="4">
        <f t="shared" si="500"/>
        <v>-1.0847619047619048</v>
      </c>
      <c r="Z1057" s="21">
        <f t="shared" si="501"/>
        <v>2019</v>
      </c>
      <c r="AA1057" s="4">
        <f t="shared" si="502"/>
        <v>-1</v>
      </c>
      <c r="AB1057" s="4">
        <f t="shared" si="503"/>
        <v>-1</v>
      </c>
      <c r="AC1057" s="4">
        <f t="shared" si="504"/>
        <v>0</v>
      </c>
      <c r="AD1057" s="4"/>
      <c r="AE1057" s="4">
        <f t="shared" si="505"/>
        <v>-1.0847619047619048</v>
      </c>
      <c r="AF1057" s="22">
        <f t="shared" si="506"/>
        <v>-0.32000000000000006</v>
      </c>
      <c r="AG1057" s="22">
        <f t="shared" si="507"/>
        <v>-1.4047619047619047</v>
      </c>
      <c r="AH1057" s="3">
        <f t="shared" si="508"/>
        <v>0</v>
      </c>
      <c r="AI1057" s="28" t="b">
        <f t="shared" si="509"/>
        <v>0</v>
      </c>
      <c r="AJ1057" s="3">
        <f t="shared" si="510"/>
        <v>3.8167938931297662E-2</v>
      </c>
      <c r="AK1057" s="3">
        <f t="shared" si="511"/>
        <v>3.8167938931297662E-2</v>
      </c>
      <c r="AL1057" s="26">
        <f t="shared" si="512"/>
        <v>1.3392857142857144</v>
      </c>
      <c r="AM1057" s="26">
        <f ca="1">IF(RAND()&lt;J1057,H1057*F1057,I1057*G1057)-1</f>
        <v>-1</v>
      </c>
      <c r="AN1057" s="26">
        <f ca="1">IF(RAND()&lt;(J1057+(2*F1057-1)*Sheet2!D$109),H1057*F1057,I1057*G1057)-1</f>
        <v>0.67999999999999994</v>
      </c>
      <c r="AO1057" s="3">
        <f t="shared" si="483"/>
        <v>201909</v>
      </c>
    </row>
    <row r="1058" spans="1:41" s="3" customFormat="1" x14ac:dyDescent="0.25">
      <c r="A1058" s="6">
        <v>43734</v>
      </c>
      <c r="B1058" s="1" t="s">
        <v>48</v>
      </c>
      <c r="C1058" s="1" t="s">
        <v>41</v>
      </c>
      <c r="D1058">
        <v>27</v>
      </c>
      <c r="E1058" s="1">
        <v>34</v>
      </c>
      <c r="F1058">
        <f t="shared" si="484"/>
        <v>0</v>
      </c>
      <c r="G1058">
        <f t="shared" si="485"/>
        <v>1</v>
      </c>
      <c r="H1058" s="4">
        <v>1.45</v>
      </c>
      <c r="I1058" s="4">
        <v>2.8</v>
      </c>
      <c r="J1058" s="4">
        <f t="shared" si="486"/>
        <v>0.68965517241379315</v>
      </c>
      <c r="K1058" s="4">
        <f t="shared" si="487"/>
        <v>0.35714285714285715</v>
      </c>
      <c r="L1058" s="17">
        <f t="shared" si="488"/>
        <v>0.71965517241379318</v>
      </c>
      <c r="M1058" s="17">
        <f t="shared" si="489"/>
        <v>0.32714285714285718</v>
      </c>
      <c r="N1058" s="34">
        <f t="shared" si="490"/>
        <v>1.3895543842836606</v>
      </c>
      <c r="O1058" s="12">
        <f t="shared" si="491"/>
        <v>3.0567685589519646</v>
      </c>
      <c r="P1058" s="4">
        <f t="shared" si="492"/>
        <v>201909</v>
      </c>
      <c r="Q1058" s="17">
        <f t="shared" si="493"/>
        <v>0.5178571428571429</v>
      </c>
      <c r="R1058" s="17">
        <f t="shared" si="494"/>
        <v>-2.7777777777777777</v>
      </c>
      <c r="S1058" s="16">
        <f t="shared" si="495"/>
        <v>-2.2599206349206349</v>
      </c>
      <c r="T1058" s="5">
        <f t="shared" si="496"/>
        <v>1.9310344827586206</v>
      </c>
      <c r="U1058" s="21">
        <f t="shared" si="497"/>
        <v>0</v>
      </c>
      <c r="V1058" s="5"/>
      <c r="W1058" s="5">
        <f t="shared" si="498"/>
        <v>-1</v>
      </c>
      <c r="X1058" s="4">
        <f t="shared" si="499"/>
        <v>-1</v>
      </c>
      <c r="Y1058" s="4">
        <f t="shared" si="500"/>
        <v>0</v>
      </c>
      <c r="Z1058" s="21">
        <f t="shared" si="501"/>
        <v>2019</v>
      </c>
      <c r="AA1058" s="4">
        <f t="shared" si="502"/>
        <v>1.7999999999999998</v>
      </c>
      <c r="AB1058" s="4">
        <f t="shared" si="503"/>
        <v>-0.64285714285714279</v>
      </c>
      <c r="AC1058" s="4">
        <f t="shared" si="504"/>
        <v>-2.4428571428571426</v>
      </c>
      <c r="AD1058" s="4"/>
      <c r="AE1058" s="4">
        <f t="shared" si="505"/>
        <v>-0.76034482758620681</v>
      </c>
      <c r="AF1058" s="22">
        <f t="shared" si="506"/>
        <v>0.79999999999999982</v>
      </c>
      <c r="AG1058" s="22">
        <f t="shared" si="507"/>
        <v>-1.6428571428571428</v>
      </c>
      <c r="AH1058" s="3">
        <f t="shared" si="508"/>
        <v>0</v>
      </c>
      <c r="AI1058" s="28" t="b">
        <f t="shared" si="509"/>
        <v>0</v>
      </c>
      <c r="AJ1058" s="3">
        <f t="shared" si="510"/>
        <v>4.4705882352941262E-2</v>
      </c>
      <c r="AK1058" s="3">
        <f t="shared" si="511"/>
        <v>4.4705882352941262E-2</v>
      </c>
      <c r="AL1058" s="26">
        <f t="shared" si="512"/>
        <v>1.9310344827586206</v>
      </c>
      <c r="AM1058" s="26">
        <f ca="1">IF(RAND()&lt;J1058,H1058*F1058,I1058*G1058)-1</f>
        <v>-1</v>
      </c>
      <c r="AN1058" s="26">
        <f ca="1">IF(RAND()&lt;(J1058+(2*F1058-1)*Sheet2!D$109),H1058*F1058,I1058*G1058)-1</f>
        <v>-1</v>
      </c>
      <c r="AO1058" s="3">
        <f t="shared" si="483"/>
        <v>201909</v>
      </c>
    </row>
    <row r="1059" spans="1:41" s="3" customFormat="1" x14ac:dyDescent="0.25">
      <c r="A1059" s="6">
        <v>43731</v>
      </c>
      <c r="B1059" s="1" t="s">
        <v>34</v>
      </c>
      <c r="C1059" s="1" t="s">
        <v>31</v>
      </c>
      <c r="D1059">
        <v>15</v>
      </c>
      <c r="E1059" s="1">
        <v>31</v>
      </c>
      <c r="F1059">
        <f t="shared" si="484"/>
        <v>0</v>
      </c>
      <c r="G1059">
        <f t="shared" si="485"/>
        <v>1</v>
      </c>
      <c r="H1059" s="4">
        <v>2.67</v>
      </c>
      <c r="I1059" s="4">
        <v>1.52</v>
      </c>
      <c r="J1059" s="4">
        <f t="shared" si="486"/>
        <v>0.37453183520599254</v>
      </c>
      <c r="K1059" s="4">
        <f t="shared" si="487"/>
        <v>0.65789473684210531</v>
      </c>
      <c r="L1059" s="17">
        <f t="shared" si="488"/>
        <v>0.40453183520599256</v>
      </c>
      <c r="M1059" s="17">
        <f t="shared" si="489"/>
        <v>0.62789473684210528</v>
      </c>
      <c r="N1059" s="34">
        <f t="shared" si="490"/>
        <v>2.47199333395056</v>
      </c>
      <c r="O1059" s="12">
        <f t="shared" si="491"/>
        <v>1.5926236378876781</v>
      </c>
      <c r="P1059" s="4">
        <f t="shared" si="492"/>
        <v>201909</v>
      </c>
      <c r="Q1059" s="17">
        <f t="shared" si="493"/>
        <v>1.756578947368421</v>
      </c>
      <c r="R1059" s="17">
        <f t="shared" si="494"/>
        <v>-2.521879318286504</v>
      </c>
      <c r="S1059" s="16">
        <f t="shared" si="495"/>
        <v>-0.76530037091808301</v>
      </c>
      <c r="T1059" s="5">
        <f t="shared" si="496"/>
        <v>0.56928838951310867</v>
      </c>
      <c r="U1059" s="21">
        <f t="shared" si="497"/>
        <v>0</v>
      </c>
      <c r="V1059" s="5"/>
      <c r="W1059" s="5">
        <f t="shared" si="498"/>
        <v>-1</v>
      </c>
      <c r="X1059" s="4">
        <f t="shared" si="499"/>
        <v>-1</v>
      </c>
      <c r="Y1059" s="4">
        <f t="shared" si="500"/>
        <v>0</v>
      </c>
      <c r="Z1059" s="21">
        <f t="shared" si="501"/>
        <v>2019</v>
      </c>
      <c r="AA1059" s="4">
        <f t="shared" si="502"/>
        <v>0.52</v>
      </c>
      <c r="AB1059" s="4">
        <f t="shared" si="503"/>
        <v>-0.34210526315789469</v>
      </c>
      <c r="AC1059" s="4">
        <f t="shared" si="504"/>
        <v>-0.86210526315789471</v>
      </c>
      <c r="AD1059" s="4"/>
      <c r="AE1059" s="4">
        <f t="shared" si="505"/>
        <v>-2.2954681647940074</v>
      </c>
      <c r="AF1059" s="22">
        <f t="shared" si="506"/>
        <v>-0.48</v>
      </c>
      <c r="AG1059" s="22">
        <f t="shared" si="507"/>
        <v>-1.3421052631578947</v>
      </c>
      <c r="AH1059" s="3">
        <f t="shared" si="508"/>
        <v>0</v>
      </c>
      <c r="AI1059" s="28" t="b">
        <f t="shared" si="509"/>
        <v>0</v>
      </c>
      <c r="AJ1059" s="3">
        <f t="shared" si="510"/>
        <v>3.1408114558472477E-2</v>
      </c>
      <c r="AK1059" s="3">
        <f t="shared" si="511"/>
        <v>3.1408114558472588E-2</v>
      </c>
      <c r="AL1059" s="26">
        <f t="shared" si="512"/>
        <v>0.56928838951310867</v>
      </c>
      <c r="AM1059" s="26">
        <f ca="1">IF(RAND()&lt;J1059,H1059*F1059,I1059*G1059)-1</f>
        <v>0.52</v>
      </c>
      <c r="AN1059" s="26">
        <f ca="1">IF(RAND()&lt;(J1059+(2*F1059-1)*Sheet2!D$109),H1059*F1059,I1059*G1059)-1</f>
        <v>-1</v>
      </c>
      <c r="AO1059" s="3">
        <f t="shared" si="483"/>
        <v>201909</v>
      </c>
    </row>
    <row r="1060" spans="1:41" s="3" customFormat="1" x14ac:dyDescent="0.25">
      <c r="A1060" s="6">
        <v>43730</v>
      </c>
      <c r="B1060" s="1" t="s">
        <v>44</v>
      </c>
      <c r="C1060" s="1" t="s">
        <v>55</v>
      </c>
      <c r="D1060">
        <v>13</v>
      </c>
      <c r="E1060" s="1">
        <v>20</v>
      </c>
      <c r="F1060">
        <f t="shared" si="484"/>
        <v>0</v>
      </c>
      <c r="G1060">
        <f t="shared" si="485"/>
        <v>1</v>
      </c>
      <c r="H1060" s="4">
        <v>2.1</v>
      </c>
      <c r="I1060" s="4">
        <v>1.76</v>
      </c>
      <c r="J1060" s="4">
        <f t="shared" si="486"/>
        <v>0.47619047619047616</v>
      </c>
      <c r="K1060" s="4">
        <f t="shared" si="487"/>
        <v>0.56818181818181823</v>
      </c>
      <c r="L1060" s="17">
        <f t="shared" si="488"/>
        <v>0.50619047619047619</v>
      </c>
      <c r="M1060" s="17">
        <f t="shared" si="489"/>
        <v>0.53818181818181821</v>
      </c>
      <c r="N1060" s="34">
        <f t="shared" si="490"/>
        <v>1.9755409219190969</v>
      </c>
      <c r="O1060" s="12">
        <f t="shared" si="491"/>
        <v>1.8581081081081081</v>
      </c>
      <c r="P1060" s="4">
        <f t="shared" si="492"/>
        <v>201909</v>
      </c>
      <c r="Q1060" s="17">
        <f t="shared" si="493"/>
        <v>1.1931818181818181</v>
      </c>
      <c r="R1060" s="17">
        <f t="shared" si="494"/>
        <v>-2.2248803827751198</v>
      </c>
      <c r="S1060" s="16">
        <f t="shared" si="495"/>
        <v>-1.0316985645933017</v>
      </c>
      <c r="T1060" s="5">
        <f t="shared" si="496"/>
        <v>0.83809523809523812</v>
      </c>
      <c r="U1060" s="21">
        <f t="shared" si="497"/>
        <v>0</v>
      </c>
      <c r="V1060" s="5"/>
      <c r="W1060" s="5">
        <f t="shared" si="498"/>
        <v>-1</v>
      </c>
      <c r="X1060" s="4">
        <f t="shared" si="499"/>
        <v>-1</v>
      </c>
      <c r="Y1060" s="4">
        <f t="shared" si="500"/>
        <v>0</v>
      </c>
      <c r="Z1060" s="21">
        <f t="shared" si="501"/>
        <v>2019</v>
      </c>
      <c r="AA1060" s="4">
        <f t="shared" si="502"/>
        <v>0.76</v>
      </c>
      <c r="AB1060" s="4">
        <f t="shared" si="503"/>
        <v>-0.43181818181818177</v>
      </c>
      <c r="AC1060" s="4">
        <f t="shared" si="504"/>
        <v>-1.1918181818181819</v>
      </c>
      <c r="AD1060" s="4"/>
      <c r="AE1060" s="4">
        <f t="shared" si="505"/>
        <v>-1.6238095238095238</v>
      </c>
      <c r="AF1060" s="22">
        <f t="shared" si="506"/>
        <v>-0.24</v>
      </c>
      <c r="AG1060" s="22">
        <f t="shared" si="507"/>
        <v>-1.4318181818181817</v>
      </c>
      <c r="AH1060" s="3">
        <f t="shared" si="508"/>
        <v>0</v>
      </c>
      <c r="AI1060" s="28" t="b">
        <f t="shared" si="509"/>
        <v>0</v>
      </c>
      <c r="AJ1060" s="3">
        <f t="shared" si="510"/>
        <v>4.2487046632124437E-2</v>
      </c>
      <c r="AK1060" s="3">
        <f t="shared" si="511"/>
        <v>4.2487046632124326E-2</v>
      </c>
      <c r="AL1060" s="26">
        <f t="shared" si="512"/>
        <v>0.83809523809523812</v>
      </c>
      <c r="AM1060" s="26">
        <f ca="1">IF(RAND()&lt;J1060,H1060*F1060,I1060*G1060)-1</f>
        <v>0.76</v>
      </c>
      <c r="AN1060" s="26">
        <f ca="1">IF(RAND()&lt;(J1060+(2*F1060-1)*Sheet2!D$109),H1060*F1060,I1060*G1060)-1</f>
        <v>0.76</v>
      </c>
      <c r="AO1060" s="3">
        <f t="shared" si="483"/>
        <v>201909</v>
      </c>
    </row>
    <row r="1061" spans="1:41" s="3" customFormat="1" x14ac:dyDescent="0.25">
      <c r="A1061" s="6">
        <v>43730</v>
      </c>
      <c r="B1061" s="1" t="s">
        <v>56</v>
      </c>
      <c r="C1061" s="1" t="s">
        <v>33</v>
      </c>
      <c r="D1061">
        <v>20</v>
      </c>
      <c r="E1061" s="1">
        <v>27</v>
      </c>
      <c r="F1061">
        <f t="shared" si="484"/>
        <v>0</v>
      </c>
      <c r="G1061">
        <f t="shared" si="485"/>
        <v>1</v>
      </c>
      <c r="H1061" s="4">
        <v>1.54</v>
      </c>
      <c r="I1061" s="4">
        <v>2.65</v>
      </c>
      <c r="J1061" s="4">
        <f t="shared" si="486"/>
        <v>0.64935064935064934</v>
      </c>
      <c r="K1061" s="4">
        <f t="shared" si="487"/>
        <v>0.37735849056603776</v>
      </c>
      <c r="L1061" s="17">
        <f t="shared" si="488"/>
        <v>0.67935064935064937</v>
      </c>
      <c r="M1061" s="17">
        <f t="shared" si="489"/>
        <v>0.34735849056603774</v>
      </c>
      <c r="N1061" s="34">
        <f t="shared" si="490"/>
        <v>1.4719938826228254</v>
      </c>
      <c r="O1061" s="12">
        <f t="shared" si="491"/>
        <v>2.8788701792504074</v>
      </c>
      <c r="P1061" s="4">
        <f t="shared" si="492"/>
        <v>201909</v>
      </c>
      <c r="Q1061" s="17">
        <f t="shared" si="493"/>
        <v>0.5811320754716981</v>
      </c>
      <c r="R1061" s="17">
        <f t="shared" si="494"/>
        <v>-2.4579124579124576</v>
      </c>
      <c r="S1061" s="16">
        <f t="shared" si="495"/>
        <v>-1.8767803824407596</v>
      </c>
      <c r="T1061" s="5">
        <f t="shared" si="496"/>
        <v>1.7207792207792207</v>
      </c>
      <c r="U1061" s="21">
        <f t="shared" si="497"/>
        <v>0</v>
      </c>
      <c r="V1061" s="5"/>
      <c r="W1061" s="5">
        <f t="shared" si="498"/>
        <v>-1</v>
      </c>
      <c r="X1061" s="4">
        <f t="shared" si="499"/>
        <v>-1</v>
      </c>
      <c r="Y1061" s="4">
        <f t="shared" si="500"/>
        <v>0</v>
      </c>
      <c r="Z1061" s="21">
        <f t="shared" si="501"/>
        <v>2019</v>
      </c>
      <c r="AA1061" s="4">
        <f t="shared" si="502"/>
        <v>1.65</v>
      </c>
      <c r="AB1061" s="4">
        <f t="shared" si="503"/>
        <v>-0.62264150943396224</v>
      </c>
      <c r="AC1061" s="4">
        <f t="shared" si="504"/>
        <v>-2.2726415094339623</v>
      </c>
      <c r="AD1061" s="4"/>
      <c r="AE1061" s="4">
        <f t="shared" si="505"/>
        <v>-0.89064935064935069</v>
      </c>
      <c r="AF1061" s="22">
        <f t="shared" si="506"/>
        <v>0.64999999999999991</v>
      </c>
      <c r="AG1061" s="22">
        <f t="shared" si="507"/>
        <v>-1.6226415094339623</v>
      </c>
      <c r="AH1061" s="3">
        <f t="shared" si="508"/>
        <v>0</v>
      </c>
      <c r="AI1061" s="28" t="b">
        <f t="shared" si="509"/>
        <v>0</v>
      </c>
      <c r="AJ1061" s="3">
        <f t="shared" si="510"/>
        <v>2.6014319809069208E-2</v>
      </c>
      <c r="AK1061" s="3">
        <f t="shared" si="511"/>
        <v>2.6014319809069208E-2</v>
      </c>
      <c r="AL1061" s="26">
        <f t="shared" si="512"/>
        <v>1.7207792207792207</v>
      </c>
      <c r="AM1061" s="26">
        <f ca="1">IF(RAND()&lt;J1061,H1061*F1061,I1061*G1061)-1</f>
        <v>-1</v>
      </c>
      <c r="AN1061" s="26">
        <f ca="1">IF(RAND()&lt;(J1061+(2*F1061-1)*Sheet2!D$109),H1061*F1061,I1061*G1061)-1</f>
        <v>-1</v>
      </c>
      <c r="AO1061" s="3">
        <f t="shared" si="483"/>
        <v>201909</v>
      </c>
    </row>
    <row r="1062" spans="1:41" s="3" customFormat="1" x14ac:dyDescent="0.25">
      <c r="A1062" s="6">
        <v>43730</v>
      </c>
      <c r="B1062" s="1" t="s">
        <v>47</v>
      </c>
      <c r="C1062" s="1" t="s">
        <v>28</v>
      </c>
      <c r="D1062">
        <v>27</v>
      </c>
      <c r="E1062" s="1">
        <v>33</v>
      </c>
      <c r="F1062">
        <f t="shared" si="484"/>
        <v>0</v>
      </c>
      <c r="G1062">
        <f t="shared" si="485"/>
        <v>1</v>
      </c>
      <c r="H1062" s="4">
        <v>1.43</v>
      </c>
      <c r="I1062" s="4">
        <v>2.9</v>
      </c>
      <c r="J1062" s="4">
        <f t="shared" si="486"/>
        <v>0.69930069930069938</v>
      </c>
      <c r="K1062" s="4">
        <f t="shared" si="487"/>
        <v>0.34482758620689657</v>
      </c>
      <c r="L1062" s="17">
        <f t="shared" si="488"/>
        <v>0.72930069930069941</v>
      </c>
      <c r="M1062" s="17">
        <f t="shared" si="489"/>
        <v>0.31482758620689655</v>
      </c>
      <c r="N1062" s="34">
        <f t="shared" si="490"/>
        <v>1.3711765269920413</v>
      </c>
      <c r="O1062" s="12">
        <f t="shared" si="491"/>
        <v>3.1763417305585979</v>
      </c>
      <c r="P1062" s="4">
        <f t="shared" si="492"/>
        <v>201909</v>
      </c>
      <c r="Q1062" s="17">
        <f t="shared" si="493"/>
        <v>0.49310344827586206</v>
      </c>
      <c r="R1062" s="17">
        <f t="shared" si="494"/>
        <v>-2.8518971848225214</v>
      </c>
      <c r="S1062" s="16">
        <f t="shared" si="495"/>
        <v>-2.3587937365466596</v>
      </c>
      <c r="T1062" s="5">
        <f t="shared" si="496"/>
        <v>2.0279720279720279</v>
      </c>
      <c r="U1062" s="21">
        <f t="shared" si="497"/>
        <v>0</v>
      </c>
      <c r="V1062" s="5"/>
      <c r="W1062" s="5">
        <f t="shared" si="498"/>
        <v>-1</v>
      </c>
      <c r="X1062" s="4">
        <f t="shared" si="499"/>
        <v>-1</v>
      </c>
      <c r="Y1062" s="4">
        <f t="shared" si="500"/>
        <v>0</v>
      </c>
      <c r="Z1062" s="21">
        <f t="shared" si="501"/>
        <v>2019</v>
      </c>
      <c r="AA1062" s="4">
        <f t="shared" si="502"/>
        <v>1.9</v>
      </c>
      <c r="AB1062" s="4">
        <f t="shared" si="503"/>
        <v>-0.65517241379310343</v>
      </c>
      <c r="AC1062" s="4">
        <f t="shared" si="504"/>
        <v>-2.5551724137931036</v>
      </c>
      <c r="AD1062" s="4"/>
      <c r="AE1062" s="4">
        <f t="shared" si="505"/>
        <v>-0.73069930069930056</v>
      </c>
      <c r="AF1062" s="22">
        <f t="shared" si="506"/>
        <v>0.89999999999999991</v>
      </c>
      <c r="AG1062" s="22">
        <f t="shared" si="507"/>
        <v>-1.6551724137931034</v>
      </c>
      <c r="AH1062" s="3">
        <f t="shared" si="508"/>
        <v>0</v>
      </c>
      <c r="AI1062" s="28" t="b">
        <f t="shared" si="509"/>
        <v>0</v>
      </c>
      <c r="AJ1062" s="3">
        <f t="shared" si="510"/>
        <v>4.2263279445727608E-2</v>
      </c>
      <c r="AK1062" s="3">
        <f t="shared" si="511"/>
        <v>4.2263279445727497E-2</v>
      </c>
      <c r="AL1062" s="26">
        <f t="shared" si="512"/>
        <v>2.0279720279720279</v>
      </c>
      <c r="AM1062" s="26">
        <f ca="1">IF(RAND()&lt;J1062,H1062*F1062,I1062*G1062)-1</f>
        <v>-1</v>
      </c>
      <c r="AN1062" s="26">
        <f ca="1">IF(RAND()&lt;(J1062+(2*F1062-1)*Sheet2!D$109),H1062*F1062,I1062*G1062)-1</f>
        <v>1.9</v>
      </c>
      <c r="AO1062" s="3">
        <f t="shared" si="483"/>
        <v>201909</v>
      </c>
    </row>
    <row r="1063" spans="1:41" s="3" customFormat="1" x14ac:dyDescent="0.25">
      <c r="A1063" s="6">
        <v>43730</v>
      </c>
      <c r="B1063" s="1" t="s">
        <v>24</v>
      </c>
      <c r="C1063" s="1" t="s">
        <v>43</v>
      </c>
      <c r="D1063">
        <v>24</v>
      </c>
      <c r="E1063" s="1">
        <v>20</v>
      </c>
      <c r="F1063">
        <f t="shared" si="484"/>
        <v>1</v>
      </c>
      <c r="G1063">
        <f t="shared" si="485"/>
        <v>0</v>
      </c>
      <c r="H1063" s="4">
        <v>1.31</v>
      </c>
      <c r="I1063" s="4">
        <v>3.55</v>
      </c>
      <c r="J1063" s="4">
        <f t="shared" si="486"/>
        <v>0.76335877862595414</v>
      </c>
      <c r="K1063" s="4">
        <f t="shared" si="487"/>
        <v>0.28169014084507044</v>
      </c>
      <c r="L1063" s="17">
        <f t="shared" si="488"/>
        <v>0.73335877862595411</v>
      </c>
      <c r="M1063" s="17">
        <f t="shared" si="489"/>
        <v>0.31169014084507041</v>
      </c>
      <c r="N1063" s="34">
        <f t="shared" si="490"/>
        <v>1.3635890496512961</v>
      </c>
      <c r="O1063" s="12">
        <f t="shared" si="491"/>
        <v>3.208314505196566</v>
      </c>
      <c r="P1063" s="4">
        <f t="shared" si="492"/>
        <v>201909</v>
      </c>
      <c r="Q1063" s="17">
        <f t="shared" si="493"/>
        <v>1.31</v>
      </c>
      <c r="R1063" s="17">
        <f t="shared" si="494"/>
        <v>-3.6179633143580006</v>
      </c>
      <c r="S1063" s="16">
        <f t="shared" si="495"/>
        <v>-2.3079633143580005</v>
      </c>
      <c r="T1063" s="5">
        <f t="shared" si="496"/>
        <v>2.7099236641221371</v>
      </c>
      <c r="U1063" s="21">
        <f t="shared" si="497"/>
        <v>0</v>
      </c>
      <c r="V1063" s="5"/>
      <c r="W1063" s="5">
        <f t="shared" si="498"/>
        <v>0.31000000000000005</v>
      </c>
      <c r="X1063" s="4">
        <f t="shared" si="499"/>
        <v>-0.23664122137404586</v>
      </c>
      <c r="Y1063" s="4">
        <f t="shared" si="500"/>
        <v>-0.54664122137404592</v>
      </c>
      <c r="Z1063" s="21">
        <f t="shared" si="501"/>
        <v>2019</v>
      </c>
      <c r="AA1063" s="4">
        <f t="shared" si="502"/>
        <v>-1</v>
      </c>
      <c r="AB1063" s="4">
        <f t="shared" si="503"/>
        <v>-1</v>
      </c>
      <c r="AC1063" s="4">
        <f t="shared" si="504"/>
        <v>0</v>
      </c>
      <c r="AD1063" s="4"/>
      <c r="AE1063" s="4">
        <f t="shared" si="505"/>
        <v>-0.54664122137404592</v>
      </c>
      <c r="AF1063" s="22">
        <f t="shared" si="506"/>
        <v>-0.69</v>
      </c>
      <c r="AG1063" s="22">
        <f t="shared" si="507"/>
        <v>-1.2366412213740459</v>
      </c>
      <c r="AH1063" s="3">
        <f t="shared" si="508"/>
        <v>0</v>
      </c>
      <c r="AI1063" s="28" t="b">
        <f t="shared" si="509"/>
        <v>0</v>
      </c>
      <c r="AJ1063" s="3">
        <f t="shared" si="510"/>
        <v>4.3106995884773514E-2</v>
      </c>
      <c r="AK1063" s="3">
        <f t="shared" si="511"/>
        <v>4.3106995884773514E-2</v>
      </c>
      <c r="AL1063" s="26">
        <f t="shared" si="512"/>
        <v>2.7099236641221371</v>
      </c>
      <c r="AM1063" s="26">
        <f ca="1">IF(RAND()&lt;J1063,H1063*F1063,I1063*G1063)-1</f>
        <v>0.31000000000000005</v>
      </c>
      <c r="AN1063" s="26">
        <f ca="1">IF(RAND()&lt;(J1063+(2*F1063-1)*Sheet2!D$109),H1063*F1063,I1063*G1063)-1</f>
        <v>-1</v>
      </c>
      <c r="AO1063" s="3">
        <f t="shared" si="483"/>
        <v>201909</v>
      </c>
    </row>
    <row r="1064" spans="1:41" s="3" customFormat="1" x14ac:dyDescent="0.25">
      <c r="A1064" s="6">
        <v>43730</v>
      </c>
      <c r="B1064" s="1" t="s">
        <v>25</v>
      </c>
      <c r="C1064" s="1" t="s">
        <v>20</v>
      </c>
      <c r="D1064">
        <v>31</v>
      </c>
      <c r="E1064" s="1">
        <v>32</v>
      </c>
      <c r="F1064">
        <f t="shared" si="484"/>
        <v>0</v>
      </c>
      <c r="G1064">
        <f t="shared" si="485"/>
        <v>1</v>
      </c>
      <c r="H1064" s="4">
        <v>1.33</v>
      </c>
      <c r="I1064" s="4">
        <v>3.4</v>
      </c>
      <c r="J1064" s="4">
        <f t="shared" si="486"/>
        <v>0.75187969924812026</v>
      </c>
      <c r="K1064" s="4">
        <f t="shared" si="487"/>
        <v>0.29411764705882354</v>
      </c>
      <c r="L1064" s="17">
        <f t="shared" si="488"/>
        <v>0.78187969924812029</v>
      </c>
      <c r="M1064" s="17">
        <f t="shared" si="489"/>
        <v>0.26411764705882357</v>
      </c>
      <c r="N1064" s="34">
        <f t="shared" si="490"/>
        <v>1.2789691316472738</v>
      </c>
      <c r="O1064" s="12">
        <f t="shared" si="491"/>
        <v>3.786191536748329</v>
      </c>
      <c r="P1064" s="4">
        <f t="shared" si="492"/>
        <v>201909</v>
      </c>
      <c r="Q1064" s="17">
        <f t="shared" si="493"/>
        <v>0.39117647058823535</v>
      </c>
      <c r="R1064" s="17">
        <f t="shared" si="494"/>
        <v>-3.4469696969696964</v>
      </c>
      <c r="S1064" s="16">
        <f t="shared" si="495"/>
        <v>-3.0557932263814611</v>
      </c>
      <c r="T1064" s="5">
        <f t="shared" si="496"/>
        <v>2.5563909774436087</v>
      </c>
      <c r="U1064" s="21">
        <f t="shared" si="497"/>
        <v>0</v>
      </c>
      <c r="V1064" s="5"/>
      <c r="W1064" s="5">
        <f t="shared" si="498"/>
        <v>-1</v>
      </c>
      <c r="X1064" s="4">
        <f t="shared" si="499"/>
        <v>-1</v>
      </c>
      <c r="Y1064" s="4">
        <f t="shared" si="500"/>
        <v>0</v>
      </c>
      <c r="Z1064" s="21">
        <f t="shared" si="501"/>
        <v>2019</v>
      </c>
      <c r="AA1064" s="4">
        <f t="shared" si="502"/>
        <v>2.4</v>
      </c>
      <c r="AB1064" s="4">
        <f t="shared" si="503"/>
        <v>-0.70588235294117641</v>
      </c>
      <c r="AC1064" s="4">
        <f t="shared" si="504"/>
        <v>-3.1058823529411761</v>
      </c>
      <c r="AD1064" s="4"/>
      <c r="AE1064" s="4">
        <f t="shared" si="505"/>
        <v>-0.57812030075187981</v>
      </c>
      <c r="AF1064" s="22">
        <f t="shared" si="506"/>
        <v>1.4</v>
      </c>
      <c r="AG1064" s="22">
        <f t="shared" si="507"/>
        <v>-1.7058823529411764</v>
      </c>
      <c r="AH1064" s="3">
        <f t="shared" si="508"/>
        <v>0</v>
      </c>
      <c r="AI1064" s="28" t="b">
        <f t="shared" si="509"/>
        <v>0</v>
      </c>
      <c r="AJ1064" s="3">
        <f t="shared" si="510"/>
        <v>4.3974630021141659E-2</v>
      </c>
      <c r="AK1064" s="3">
        <f t="shared" si="511"/>
        <v>4.3974630021141659E-2</v>
      </c>
      <c r="AL1064" s="26">
        <f t="shared" si="512"/>
        <v>2.5563909774436087</v>
      </c>
      <c r="AM1064" s="26">
        <f ca="1">IF(RAND()&lt;J1064,H1064*F1064,I1064*G1064)-1</f>
        <v>-1</v>
      </c>
      <c r="AN1064" s="26">
        <f ca="1">IF(RAND()&lt;(J1064+(2*F1064-1)*Sheet2!D$109),H1064*F1064,I1064*G1064)-1</f>
        <v>2.4</v>
      </c>
      <c r="AO1064" s="3">
        <f t="shared" si="483"/>
        <v>201909</v>
      </c>
    </row>
    <row r="1065" spans="1:41" s="3" customFormat="1" x14ac:dyDescent="0.25">
      <c r="A1065" s="6">
        <v>43730</v>
      </c>
      <c r="B1065" s="1" t="s">
        <v>49</v>
      </c>
      <c r="C1065" s="1" t="s">
        <v>26</v>
      </c>
      <c r="D1065">
        <v>20</v>
      </c>
      <c r="E1065" s="1">
        <v>38</v>
      </c>
      <c r="F1065">
        <f t="shared" si="484"/>
        <v>0</v>
      </c>
      <c r="G1065">
        <f t="shared" si="485"/>
        <v>1</v>
      </c>
      <c r="H1065" s="4">
        <v>2.2000000000000002</v>
      </c>
      <c r="I1065" s="4">
        <v>1.71</v>
      </c>
      <c r="J1065" s="4">
        <f t="shared" si="486"/>
        <v>0.45454545454545453</v>
      </c>
      <c r="K1065" s="4">
        <f t="shared" si="487"/>
        <v>0.58479532163742687</v>
      </c>
      <c r="L1065" s="17">
        <f t="shared" si="488"/>
        <v>0.4845454545454545</v>
      </c>
      <c r="M1065" s="17">
        <f t="shared" si="489"/>
        <v>0.55479532163742684</v>
      </c>
      <c r="N1065" s="34">
        <f t="shared" si="490"/>
        <v>2.0637898686679175</v>
      </c>
      <c r="O1065" s="12">
        <f t="shared" si="491"/>
        <v>1.8024665331506273</v>
      </c>
      <c r="P1065" s="4">
        <f t="shared" si="492"/>
        <v>201909</v>
      </c>
      <c r="Q1065" s="17">
        <f t="shared" si="493"/>
        <v>1.2865497076023393</v>
      </c>
      <c r="R1065" s="17">
        <f t="shared" si="494"/>
        <v>-2.2417840375586855</v>
      </c>
      <c r="S1065" s="16">
        <f t="shared" si="495"/>
        <v>-0.95523432995634616</v>
      </c>
      <c r="T1065" s="5">
        <f t="shared" si="496"/>
        <v>0.77727272727272723</v>
      </c>
      <c r="U1065" s="21">
        <f t="shared" si="497"/>
        <v>0</v>
      </c>
      <c r="V1065" s="5"/>
      <c r="W1065" s="5">
        <f t="shared" si="498"/>
        <v>-1</v>
      </c>
      <c r="X1065" s="4">
        <f t="shared" si="499"/>
        <v>-1</v>
      </c>
      <c r="Y1065" s="4">
        <f t="shared" si="500"/>
        <v>0</v>
      </c>
      <c r="Z1065" s="21">
        <f t="shared" si="501"/>
        <v>2019</v>
      </c>
      <c r="AA1065" s="4">
        <f t="shared" si="502"/>
        <v>0.71</v>
      </c>
      <c r="AB1065" s="4">
        <f t="shared" si="503"/>
        <v>-0.41520467836257313</v>
      </c>
      <c r="AC1065" s="4">
        <f t="shared" si="504"/>
        <v>-1.1252046783625731</v>
      </c>
      <c r="AD1065" s="4"/>
      <c r="AE1065" s="4">
        <f t="shared" si="505"/>
        <v>-1.7454545454545456</v>
      </c>
      <c r="AF1065" s="22">
        <f t="shared" si="506"/>
        <v>-0.29000000000000004</v>
      </c>
      <c r="AG1065" s="22">
        <f t="shared" si="507"/>
        <v>-1.4152046783625731</v>
      </c>
      <c r="AH1065" s="3">
        <f t="shared" si="508"/>
        <v>0</v>
      </c>
      <c r="AI1065" s="28" t="b">
        <f t="shared" si="509"/>
        <v>0</v>
      </c>
      <c r="AJ1065" s="3">
        <f t="shared" si="510"/>
        <v>3.7851662404092101E-2</v>
      </c>
      <c r="AK1065" s="3">
        <f t="shared" si="511"/>
        <v>3.785166240409199E-2</v>
      </c>
      <c r="AL1065" s="26">
        <f t="shared" si="512"/>
        <v>0.77727272727272723</v>
      </c>
      <c r="AM1065" s="26">
        <f ca="1">IF(RAND()&lt;J1065,H1065*F1065,I1065*G1065)-1</f>
        <v>0.71</v>
      </c>
      <c r="AN1065" s="26">
        <f ca="1">IF(RAND()&lt;(J1065+(2*F1065-1)*Sheet2!D$109),H1065*F1065,I1065*G1065)-1</f>
        <v>0.71</v>
      </c>
      <c r="AO1065" s="3">
        <f t="shared" si="483"/>
        <v>201909</v>
      </c>
    </row>
    <row r="1066" spans="1:41" s="3" customFormat="1" x14ac:dyDescent="0.25">
      <c r="A1066" s="6">
        <v>43730</v>
      </c>
      <c r="B1066" s="1" t="s">
        <v>32</v>
      </c>
      <c r="C1066" s="1" t="s">
        <v>30</v>
      </c>
      <c r="D1066">
        <v>21</v>
      </c>
      <c r="E1066" s="1">
        <v>17</v>
      </c>
      <c r="F1066">
        <f t="shared" si="484"/>
        <v>1</v>
      </c>
      <c r="G1066">
        <f t="shared" si="485"/>
        <v>0</v>
      </c>
      <c r="H1066" s="4">
        <v>1.4</v>
      </c>
      <c r="I1066" s="4">
        <v>3.1</v>
      </c>
      <c r="J1066" s="4">
        <f t="shared" si="486"/>
        <v>0.7142857142857143</v>
      </c>
      <c r="K1066" s="4">
        <f t="shared" si="487"/>
        <v>0.32258064516129031</v>
      </c>
      <c r="L1066" s="17">
        <f t="shared" si="488"/>
        <v>0.68428571428571427</v>
      </c>
      <c r="M1066" s="17">
        <f t="shared" si="489"/>
        <v>0.35258064516129028</v>
      </c>
      <c r="N1066" s="34">
        <f t="shared" si="490"/>
        <v>1.4613778705636744</v>
      </c>
      <c r="O1066" s="12">
        <f t="shared" si="491"/>
        <v>2.8362305580969811</v>
      </c>
      <c r="P1066" s="4">
        <f t="shared" si="492"/>
        <v>201909</v>
      </c>
      <c r="Q1066" s="17">
        <f t="shared" si="493"/>
        <v>1.4</v>
      </c>
      <c r="R1066" s="17">
        <f t="shared" si="494"/>
        <v>-2.9761904761904767</v>
      </c>
      <c r="S1066" s="16">
        <f t="shared" si="495"/>
        <v>-1.5761904761904768</v>
      </c>
      <c r="T1066" s="5">
        <f t="shared" si="496"/>
        <v>2.2142857142857144</v>
      </c>
      <c r="U1066" s="21">
        <f t="shared" si="497"/>
        <v>0</v>
      </c>
      <c r="V1066" s="5"/>
      <c r="W1066" s="5">
        <f t="shared" si="498"/>
        <v>0.39999999999999991</v>
      </c>
      <c r="X1066" s="4">
        <f t="shared" si="499"/>
        <v>-0.2857142857142857</v>
      </c>
      <c r="Y1066" s="4">
        <f t="shared" si="500"/>
        <v>-0.68571428571428561</v>
      </c>
      <c r="Z1066" s="21">
        <f t="shared" si="501"/>
        <v>2019</v>
      </c>
      <c r="AA1066" s="4">
        <f t="shared" si="502"/>
        <v>-1</v>
      </c>
      <c r="AB1066" s="4">
        <f t="shared" si="503"/>
        <v>-1</v>
      </c>
      <c r="AC1066" s="4">
        <f t="shared" si="504"/>
        <v>0</v>
      </c>
      <c r="AD1066" s="4"/>
      <c r="AE1066" s="4">
        <f t="shared" si="505"/>
        <v>-0.68571428571428561</v>
      </c>
      <c r="AF1066" s="22">
        <f t="shared" si="506"/>
        <v>-0.60000000000000009</v>
      </c>
      <c r="AG1066" s="22">
        <f t="shared" si="507"/>
        <v>-1.2857142857142856</v>
      </c>
      <c r="AH1066" s="3">
        <f t="shared" si="508"/>
        <v>0</v>
      </c>
      <c r="AI1066" s="28" t="b">
        <f t="shared" si="509"/>
        <v>0</v>
      </c>
      <c r="AJ1066" s="3">
        <f t="shared" si="510"/>
        <v>3.5555555555555562E-2</v>
      </c>
      <c r="AK1066" s="3">
        <f t="shared" si="511"/>
        <v>3.5555555555555562E-2</v>
      </c>
      <c r="AL1066" s="26">
        <f t="shared" si="512"/>
        <v>2.2142857142857144</v>
      </c>
      <c r="AM1066" s="26">
        <f ca="1">IF(RAND()&lt;J1066,H1066*F1066,I1066*G1066)-1</f>
        <v>0.39999999999999991</v>
      </c>
      <c r="AN1066" s="26">
        <f ca="1">IF(RAND()&lt;(J1066+(2*F1066-1)*Sheet2!D$109),H1066*F1066,I1066*G1066)-1</f>
        <v>-1</v>
      </c>
      <c r="AO1066" s="3">
        <f t="shared" si="483"/>
        <v>201909</v>
      </c>
    </row>
    <row r="1067" spans="1:41" s="3" customFormat="1" x14ac:dyDescent="0.25">
      <c r="A1067" s="6">
        <v>43730</v>
      </c>
      <c r="B1067" s="1" t="s">
        <v>23</v>
      </c>
      <c r="C1067" s="1" t="s">
        <v>37</v>
      </c>
      <c r="D1067">
        <v>31</v>
      </c>
      <c r="E1067" s="1">
        <v>6</v>
      </c>
      <c r="F1067">
        <f t="shared" si="484"/>
        <v>1</v>
      </c>
      <c r="G1067">
        <f t="shared" si="485"/>
        <v>0</v>
      </c>
      <c r="H1067" s="4">
        <v>1.05</v>
      </c>
      <c r="I1067" s="4">
        <v>12.25</v>
      </c>
      <c r="J1067" s="4">
        <f t="shared" si="486"/>
        <v>0.95238095238095233</v>
      </c>
      <c r="K1067" s="4">
        <f t="shared" si="487"/>
        <v>8.1632653061224483E-2</v>
      </c>
      <c r="L1067" s="17">
        <f t="shared" si="488"/>
        <v>0.9223809523809523</v>
      </c>
      <c r="M1067" s="17">
        <f t="shared" si="489"/>
        <v>0.11163265306122448</v>
      </c>
      <c r="N1067" s="34">
        <f t="shared" si="490"/>
        <v>1.0841507485802788</v>
      </c>
      <c r="O1067" s="12">
        <f t="shared" si="491"/>
        <v>8.9579524680073135</v>
      </c>
      <c r="P1067" s="4">
        <f t="shared" si="492"/>
        <v>201909</v>
      </c>
      <c r="Q1067" s="17">
        <f t="shared" si="493"/>
        <v>1.05</v>
      </c>
      <c r="R1067" s="17">
        <f t="shared" si="494"/>
        <v>-20.088888888888871</v>
      </c>
      <c r="S1067" s="16">
        <f t="shared" si="495"/>
        <v>-19.03888888888887</v>
      </c>
      <c r="T1067" s="5">
        <f t="shared" si="496"/>
        <v>11.666666666666666</v>
      </c>
      <c r="U1067" s="21">
        <f t="shared" si="497"/>
        <v>1</v>
      </c>
      <c r="V1067" s="5"/>
      <c r="W1067" s="5">
        <f t="shared" si="498"/>
        <v>5.0000000000000044E-2</v>
      </c>
      <c r="X1067" s="4">
        <f t="shared" si="499"/>
        <v>-4.7619047619047672E-2</v>
      </c>
      <c r="Y1067" s="4">
        <f t="shared" si="500"/>
        <v>-9.7619047619047716E-2</v>
      </c>
      <c r="Z1067" s="21">
        <f t="shared" si="501"/>
        <v>2019</v>
      </c>
      <c r="AA1067" s="4">
        <f t="shared" si="502"/>
        <v>-1</v>
      </c>
      <c r="AB1067" s="4">
        <f t="shared" si="503"/>
        <v>-1</v>
      </c>
      <c r="AC1067" s="4">
        <f t="shared" si="504"/>
        <v>0</v>
      </c>
      <c r="AD1067" s="4"/>
      <c r="AE1067" s="4">
        <f t="shared" si="505"/>
        <v>-9.7619047619047716E-2</v>
      </c>
      <c r="AF1067" s="22">
        <f t="shared" si="506"/>
        <v>-0.95</v>
      </c>
      <c r="AG1067" s="22">
        <f t="shared" si="507"/>
        <v>-1.0476190476190477</v>
      </c>
      <c r="AH1067" s="3">
        <f t="shared" si="508"/>
        <v>0</v>
      </c>
      <c r="AI1067" s="28" t="b">
        <f t="shared" si="509"/>
        <v>0</v>
      </c>
      <c r="AJ1067" s="3">
        <f t="shared" si="510"/>
        <v>3.289473684210531E-2</v>
      </c>
      <c r="AK1067" s="3">
        <f t="shared" si="511"/>
        <v>3.2894736842105199E-2</v>
      </c>
      <c r="AL1067" s="26">
        <f t="shared" si="512"/>
        <v>11.666666666666666</v>
      </c>
      <c r="AM1067" s="26">
        <f ca="1">IF(RAND()&lt;J1067,H1067*F1067,I1067*G1067)-1</f>
        <v>5.0000000000000044E-2</v>
      </c>
      <c r="AN1067" s="26">
        <f ca="1">IF(RAND()&lt;(J1067+(2*F1067-1)*Sheet2!D$109),H1067*F1067,I1067*G1067)-1</f>
        <v>5.0000000000000044E-2</v>
      </c>
      <c r="AO1067" s="3">
        <f t="shared" si="483"/>
        <v>201909</v>
      </c>
    </row>
    <row r="1068" spans="1:41" s="3" customFormat="1" x14ac:dyDescent="0.25">
      <c r="A1068" s="6">
        <v>43730</v>
      </c>
      <c r="B1068" s="1" t="s">
        <v>48</v>
      </c>
      <c r="C1068" s="1" t="s">
        <v>21</v>
      </c>
      <c r="D1068">
        <v>27</v>
      </c>
      <c r="E1068" s="1">
        <v>16</v>
      </c>
      <c r="F1068">
        <f t="shared" si="484"/>
        <v>1</v>
      </c>
      <c r="G1068">
        <f t="shared" si="485"/>
        <v>0</v>
      </c>
      <c r="H1068" s="4">
        <v>1.3</v>
      </c>
      <c r="I1068" s="4">
        <v>3.65</v>
      </c>
      <c r="J1068" s="4">
        <f t="shared" si="486"/>
        <v>0.76923076923076916</v>
      </c>
      <c r="K1068" s="4">
        <f t="shared" si="487"/>
        <v>0.27397260273972601</v>
      </c>
      <c r="L1068" s="17">
        <f t="shared" si="488"/>
        <v>0.73923076923076914</v>
      </c>
      <c r="M1068" s="17">
        <f t="shared" si="489"/>
        <v>0.30397260273972604</v>
      </c>
      <c r="N1068" s="34">
        <f t="shared" si="490"/>
        <v>1.3527575442247661</v>
      </c>
      <c r="O1068" s="12">
        <f t="shared" si="491"/>
        <v>3.2897701667417754</v>
      </c>
      <c r="P1068" s="4">
        <f t="shared" si="492"/>
        <v>201909</v>
      </c>
      <c r="Q1068" s="17">
        <f t="shared" si="493"/>
        <v>1.3</v>
      </c>
      <c r="R1068" s="17">
        <f t="shared" si="494"/>
        <v>-3.7106918238993707</v>
      </c>
      <c r="S1068" s="16">
        <f t="shared" si="495"/>
        <v>-2.4106918238993709</v>
      </c>
      <c r="T1068" s="5">
        <f t="shared" si="496"/>
        <v>2.8076923076923075</v>
      </c>
      <c r="U1068" s="21">
        <f t="shared" si="497"/>
        <v>0</v>
      </c>
      <c r="V1068" s="5"/>
      <c r="W1068" s="5">
        <f t="shared" si="498"/>
        <v>0.30000000000000004</v>
      </c>
      <c r="X1068" s="4">
        <f t="shared" si="499"/>
        <v>-0.23076923076923084</v>
      </c>
      <c r="Y1068" s="4">
        <f t="shared" si="500"/>
        <v>-0.53076923076923088</v>
      </c>
      <c r="Z1068" s="21">
        <f t="shared" si="501"/>
        <v>2019</v>
      </c>
      <c r="AA1068" s="4">
        <f t="shared" si="502"/>
        <v>-1</v>
      </c>
      <c r="AB1068" s="4">
        <f t="shared" si="503"/>
        <v>-1</v>
      </c>
      <c r="AC1068" s="4">
        <f t="shared" si="504"/>
        <v>0</v>
      </c>
      <c r="AD1068" s="4"/>
      <c r="AE1068" s="4">
        <f t="shared" si="505"/>
        <v>-0.53076923076923088</v>
      </c>
      <c r="AF1068" s="22">
        <f t="shared" si="506"/>
        <v>-0.7</v>
      </c>
      <c r="AG1068" s="22">
        <f t="shared" si="507"/>
        <v>-1.2307692307692308</v>
      </c>
      <c r="AH1068" s="3">
        <f t="shared" si="508"/>
        <v>0</v>
      </c>
      <c r="AI1068" s="28" t="b">
        <f t="shared" si="509"/>
        <v>0</v>
      </c>
      <c r="AJ1068" s="3">
        <f t="shared" si="510"/>
        <v>4.1414141414141459E-2</v>
      </c>
      <c r="AK1068" s="3">
        <f t="shared" si="511"/>
        <v>4.1414141414141348E-2</v>
      </c>
      <c r="AL1068" s="26">
        <f t="shared" si="512"/>
        <v>2.8076923076923075</v>
      </c>
      <c r="AM1068" s="26">
        <f ca="1">IF(RAND()&lt;J1068,H1068*F1068,I1068*G1068)-1</f>
        <v>0.30000000000000004</v>
      </c>
      <c r="AN1068" s="26">
        <f ca="1">IF(RAND()&lt;(J1068+(2*F1068-1)*Sheet2!D$109),H1068*F1068,I1068*G1068)-1</f>
        <v>0.30000000000000004</v>
      </c>
      <c r="AO1068" s="3">
        <f t="shared" si="483"/>
        <v>201909</v>
      </c>
    </row>
    <row r="1069" spans="1:41" s="3" customFormat="1" x14ac:dyDescent="0.25">
      <c r="A1069" s="6">
        <v>43730</v>
      </c>
      <c r="B1069" s="1" t="s">
        <v>22</v>
      </c>
      <c r="C1069" s="1" t="s">
        <v>27</v>
      </c>
      <c r="D1069">
        <v>27</v>
      </c>
      <c r="E1069" s="1">
        <v>24</v>
      </c>
      <c r="F1069">
        <f t="shared" si="484"/>
        <v>1</v>
      </c>
      <c r="G1069">
        <f t="shared" si="485"/>
        <v>0</v>
      </c>
      <c r="H1069" s="4">
        <v>1.76</v>
      </c>
      <c r="I1069" s="4">
        <v>2.1</v>
      </c>
      <c r="J1069" s="4">
        <f t="shared" si="486"/>
        <v>0.56818181818181823</v>
      </c>
      <c r="K1069" s="4">
        <f t="shared" si="487"/>
        <v>0.47619047619047616</v>
      </c>
      <c r="L1069" s="17">
        <f t="shared" si="488"/>
        <v>0.53818181818181821</v>
      </c>
      <c r="M1069" s="17">
        <f t="shared" si="489"/>
        <v>0.50619047619047619</v>
      </c>
      <c r="N1069" s="34">
        <f t="shared" si="490"/>
        <v>1.8581081081081081</v>
      </c>
      <c r="O1069" s="12">
        <f t="shared" si="491"/>
        <v>1.9755409219190969</v>
      </c>
      <c r="P1069" s="4">
        <f t="shared" si="492"/>
        <v>201909</v>
      </c>
      <c r="Q1069" s="17">
        <f t="shared" si="493"/>
        <v>1.76</v>
      </c>
      <c r="R1069" s="17">
        <f t="shared" si="494"/>
        <v>-2.2248803827751198</v>
      </c>
      <c r="S1069" s="16">
        <f t="shared" si="495"/>
        <v>-0.46488038277511978</v>
      </c>
      <c r="T1069" s="5">
        <f t="shared" si="496"/>
        <v>1.1931818181818181</v>
      </c>
      <c r="U1069" s="21">
        <f t="shared" si="497"/>
        <v>0</v>
      </c>
      <c r="V1069" s="5"/>
      <c r="W1069" s="5">
        <f t="shared" si="498"/>
        <v>0.76</v>
      </c>
      <c r="X1069" s="4">
        <f t="shared" si="499"/>
        <v>-0.43181818181818177</v>
      </c>
      <c r="Y1069" s="4">
        <f t="shared" si="500"/>
        <v>-1.1918181818181819</v>
      </c>
      <c r="Z1069" s="21">
        <f t="shared" si="501"/>
        <v>2019</v>
      </c>
      <c r="AA1069" s="4">
        <f t="shared" si="502"/>
        <v>-1</v>
      </c>
      <c r="AB1069" s="4">
        <f t="shared" si="503"/>
        <v>-1</v>
      </c>
      <c r="AC1069" s="4">
        <f t="shared" si="504"/>
        <v>0</v>
      </c>
      <c r="AD1069" s="4"/>
      <c r="AE1069" s="4">
        <f t="shared" si="505"/>
        <v>-1.1918181818181814</v>
      </c>
      <c r="AF1069" s="22">
        <f t="shared" si="506"/>
        <v>-0.24</v>
      </c>
      <c r="AG1069" s="22">
        <f t="shared" si="507"/>
        <v>-1.4318181818181817</v>
      </c>
      <c r="AH1069" s="3">
        <f t="shared" si="508"/>
        <v>0</v>
      </c>
      <c r="AI1069" s="28" t="b">
        <f t="shared" si="509"/>
        <v>0</v>
      </c>
      <c r="AJ1069" s="3">
        <f t="shared" si="510"/>
        <v>4.2487046632124437E-2</v>
      </c>
      <c r="AK1069" s="3">
        <f t="shared" si="511"/>
        <v>4.2487046632124326E-2</v>
      </c>
      <c r="AL1069" s="26">
        <f t="shared" si="512"/>
        <v>1.1931818181818181</v>
      </c>
      <c r="AM1069" s="26">
        <f ca="1">IF(RAND()&lt;J1069,H1069*F1069,I1069*G1069)-1</f>
        <v>-1</v>
      </c>
      <c r="AN1069" s="26">
        <f ca="1">IF(RAND()&lt;(J1069+(2*F1069-1)*Sheet2!D$109),H1069*F1069,I1069*G1069)-1</f>
        <v>-1</v>
      </c>
      <c r="AO1069" s="3">
        <f t="shared" si="483"/>
        <v>201909</v>
      </c>
    </row>
    <row r="1070" spans="1:41" s="3" customFormat="1" x14ac:dyDescent="0.25">
      <c r="A1070" s="6">
        <v>43730</v>
      </c>
      <c r="B1070" s="1" t="s">
        <v>35</v>
      </c>
      <c r="C1070" s="1" t="s">
        <v>29</v>
      </c>
      <c r="D1070">
        <v>33</v>
      </c>
      <c r="E1070" s="1">
        <v>28</v>
      </c>
      <c r="F1070">
        <f t="shared" si="484"/>
        <v>1</v>
      </c>
      <c r="G1070">
        <f t="shared" si="485"/>
        <v>0</v>
      </c>
      <c r="H1070" s="4">
        <v>1.34</v>
      </c>
      <c r="I1070" s="4">
        <v>3.35</v>
      </c>
      <c r="J1070" s="4">
        <f t="shared" si="486"/>
        <v>0.74626865671641784</v>
      </c>
      <c r="K1070" s="4">
        <f t="shared" si="487"/>
        <v>0.29850746268656714</v>
      </c>
      <c r="L1070" s="17">
        <f t="shared" si="488"/>
        <v>0.71626865671641782</v>
      </c>
      <c r="M1070" s="17">
        <f t="shared" si="489"/>
        <v>0.32850746268656716</v>
      </c>
      <c r="N1070" s="34">
        <f t="shared" si="490"/>
        <v>1.3961241925401127</v>
      </c>
      <c r="O1070" s="12">
        <f t="shared" si="491"/>
        <v>3.044070876874148</v>
      </c>
      <c r="P1070" s="4">
        <f t="shared" si="492"/>
        <v>201909</v>
      </c>
      <c r="Q1070" s="17">
        <f t="shared" si="493"/>
        <v>1.34</v>
      </c>
      <c r="R1070" s="17">
        <f t="shared" si="494"/>
        <v>-3.3667083854818518</v>
      </c>
      <c r="S1070" s="16">
        <f t="shared" si="495"/>
        <v>-2.0267083854818519</v>
      </c>
      <c r="T1070" s="5">
        <f t="shared" si="496"/>
        <v>2.5</v>
      </c>
      <c r="U1070" s="21">
        <f t="shared" si="497"/>
        <v>0</v>
      </c>
      <c r="V1070" s="5"/>
      <c r="W1070" s="5">
        <f t="shared" si="498"/>
        <v>0.34000000000000008</v>
      </c>
      <c r="X1070" s="4">
        <f t="shared" si="499"/>
        <v>-0.25373134328358216</v>
      </c>
      <c r="Y1070" s="4">
        <f t="shared" si="500"/>
        <v>-0.59373134328358224</v>
      </c>
      <c r="Z1070" s="21">
        <f t="shared" si="501"/>
        <v>2019</v>
      </c>
      <c r="AA1070" s="4">
        <f t="shared" si="502"/>
        <v>-1</v>
      </c>
      <c r="AB1070" s="4">
        <f t="shared" si="503"/>
        <v>-1</v>
      </c>
      <c r="AC1070" s="4">
        <f t="shared" si="504"/>
        <v>0</v>
      </c>
      <c r="AD1070" s="4"/>
      <c r="AE1070" s="4">
        <f t="shared" si="505"/>
        <v>-0.59373134328358224</v>
      </c>
      <c r="AF1070" s="22">
        <f t="shared" si="506"/>
        <v>-0.65999999999999992</v>
      </c>
      <c r="AG1070" s="22">
        <f t="shared" si="507"/>
        <v>-1.2537313432835822</v>
      </c>
      <c r="AH1070" s="3">
        <f t="shared" si="508"/>
        <v>0</v>
      </c>
      <c r="AI1070" s="28" t="b">
        <f t="shared" si="509"/>
        <v>0</v>
      </c>
      <c r="AJ1070" s="3">
        <f t="shared" si="510"/>
        <v>4.2857142857142816E-2</v>
      </c>
      <c r="AK1070" s="3">
        <f t="shared" si="511"/>
        <v>4.2857142857142816E-2</v>
      </c>
      <c r="AL1070" s="26">
        <f t="shared" si="512"/>
        <v>2.5</v>
      </c>
      <c r="AM1070" s="26">
        <f ca="1">IF(RAND()&lt;J1070,H1070*F1070,I1070*G1070)-1</f>
        <v>0.34000000000000008</v>
      </c>
      <c r="AN1070" s="26">
        <f ca="1">IF(RAND()&lt;(J1070+(2*F1070-1)*Sheet2!D$109),H1070*F1070,I1070*G1070)-1</f>
        <v>0.34000000000000008</v>
      </c>
      <c r="AO1070" s="3">
        <f t="shared" si="483"/>
        <v>201909</v>
      </c>
    </row>
    <row r="1071" spans="1:41" s="3" customFormat="1" x14ac:dyDescent="0.25">
      <c r="A1071" s="6">
        <v>43730</v>
      </c>
      <c r="B1071" s="1" t="s">
        <v>46</v>
      </c>
      <c r="C1071" s="1" t="s">
        <v>40</v>
      </c>
      <c r="D1071">
        <v>34</v>
      </c>
      <c r="E1071" s="1">
        <v>14</v>
      </c>
      <c r="F1071">
        <f t="shared" si="484"/>
        <v>1</v>
      </c>
      <c r="G1071">
        <f t="shared" si="485"/>
        <v>0</v>
      </c>
      <c r="H1071" s="4">
        <v>1.29</v>
      </c>
      <c r="I1071" s="4">
        <v>3.7</v>
      </c>
      <c r="J1071" s="4">
        <f t="shared" si="486"/>
        <v>0.77519379844961234</v>
      </c>
      <c r="K1071" s="4">
        <f t="shared" si="487"/>
        <v>0.27027027027027023</v>
      </c>
      <c r="L1071" s="17">
        <f t="shared" si="488"/>
        <v>0.74519379844961231</v>
      </c>
      <c r="M1071" s="17">
        <f t="shared" si="489"/>
        <v>0.3002702702702702</v>
      </c>
      <c r="N1071" s="34">
        <f t="shared" si="490"/>
        <v>1.3419327993342351</v>
      </c>
      <c r="O1071" s="12">
        <f t="shared" si="491"/>
        <v>3.3303330333033312</v>
      </c>
      <c r="P1071" s="4">
        <f t="shared" si="492"/>
        <v>201909</v>
      </c>
      <c r="Q1071" s="17">
        <f t="shared" si="493"/>
        <v>1.29</v>
      </c>
      <c r="R1071" s="17">
        <f t="shared" si="494"/>
        <v>-3.8186462324393355</v>
      </c>
      <c r="S1071" s="16">
        <f t="shared" si="495"/>
        <v>-2.5286462324393355</v>
      </c>
      <c r="T1071" s="5">
        <f t="shared" si="496"/>
        <v>2.8682170542635661</v>
      </c>
      <c r="U1071" s="21">
        <f t="shared" si="497"/>
        <v>0</v>
      </c>
      <c r="V1071" s="5"/>
      <c r="W1071" s="5">
        <f t="shared" si="498"/>
        <v>0.29000000000000004</v>
      </c>
      <c r="X1071" s="4">
        <f t="shared" si="499"/>
        <v>-0.22480620155038766</v>
      </c>
      <c r="Y1071" s="4">
        <f t="shared" si="500"/>
        <v>-0.5148062015503877</v>
      </c>
      <c r="Z1071" s="21">
        <f t="shared" si="501"/>
        <v>2019</v>
      </c>
      <c r="AA1071" s="4">
        <f t="shared" si="502"/>
        <v>-1</v>
      </c>
      <c r="AB1071" s="4">
        <f t="shared" si="503"/>
        <v>-1</v>
      </c>
      <c r="AC1071" s="4">
        <f t="shared" si="504"/>
        <v>0</v>
      </c>
      <c r="AD1071" s="4"/>
      <c r="AE1071" s="4">
        <f t="shared" si="505"/>
        <v>-0.5148062015503877</v>
      </c>
      <c r="AF1071" s="22">
        <f t="shared" si="506"/>
        <v>-0.71</v>
      </c>
      <c r="AG1071" s="22">
        <f t="shared" si="507"/>
        <v>-1.2248062015503876</v>
      </c>
      <c r="AH1071" s="3">
        <f t="shared" si="508"/>
        <v>0</v>
      </c>
      <c r="AI1071" s="28" t="b">
        <f t="shared" si="509"/>
        <v>0</v>
      </c>
      <c r="AJ1071" s="3">
        <f t="shared" si="510"/>
        <v>4.3486973947895691E-2</v>
      </c>
      <c r="AK1071" s="3">
        <f t="shared" si="511"/>
        <v>4.3486973947895691E-2</v>
      </c>
      <c r="AL1071" s="26">
        <f t="shared" si="512"/>
        <v>2.8682170542635661</v>
      </c>
      <c r="AM1071" s="26">
        <f ca="1">IF(RAND()&lt;J1071,H1071*F1071,I1071*G1071)-1</f>
        <v>0.29000000000000004</v>
      </c>
      <c r="AN1071" s="26">
        <f ca="1">IF(RAND()&lt;(J1071+(2*F1071-1)*Sheet2!D$109),H1071*F1071,I1071*G1071)-1</f>
        <v>-1</v>
      </c>
      <c r="AO1071" s="3">
        <f t="shared" si="483"/>
        <v>201909</v>
      </c>
    </row>
    <row r="1072" spans="1:41" s="3" customFormat="1" x14ac:dyDescent="0.25">
      <c r="A1072" s="6">
        <v>43730</v>
      </c>
      <c r="B1072" s="1" t="s">
        <v>38</v>
      </c>
      <c r="C1072" s="1" t="s">
        <v>39</v>
      </c>
      <c r="D1072">
        <v>30</v>
      </c>
      <c r="E1072" s="1">
        <v>14</v>
      </c>
      <c r="F1072">
        <f t="shared" si="484"/>
        <v>1</v>
      </c>
      <c r="G1072">
        <f t="shared" si="485"/>
        <v>0</v>
      </c>
      <c r="H1072" s="4">
        <v>1.05</v>
      </c>
      <c r="I1072" s="4">
        <v>12</v>
      </c>
      <c r="J1072" s="4">
        <f t="shared" si="486"/>
        <v>0.95238095238095233</v>
      </c>
      <c r="K1072" s="4">
        <f t="shared" si="487"/>
        <v>8.3333333333333329E-2</v>
      </c>
      <c r="L1072" s="17">
        <f t="shared" si="488"/>
        <v>0.9223809523809523</v>
      </c>
      <c r="M1072" s="17">
        <f t="shared" si="489"/>
        <v>0.11333333333333333</v>
      </c>
      <c r="N1072" s="34">
        <f t="shared" si="490"/>
        <v>1.0841507485802788</v>
      </c>
      <c r="O1072" s="12">
        <f t="shared" si="491"/>
        <v>8.8235294117647065</v>
      </c>
      <c r="P1072" s="4">
        <f t="shared" si="492"/>
        <v>201909</v>
      </c>
      <c r="Q1072" s="17">
        <f t="shared" si="493"/>
        <v>1.05</v>
      </c>
      <c r="R1072" s="17">
        <f t="shared" si="494"/>
        <v>-20.090909090909072</v>
      </c>
      <c r="S1072" s="16">
        <f t="shared" si="495"/>
        <v>-19.040909090909071</v>
      </c>
      <c r="T1072" s="5">
        <f t="shared" si="496"/>
        <v>11.428571428571429</v>
      </c>
      <c r="U1072" s="21">
        <f t="shared" si="497"/>
        <v>1</v>
      </c>
      <c r="V1072" s="5"/>
      <c r="W1072" s="5">
        <f t="shared" si="498"/>
        <v>5.0000000000000044E-2</v>
      </c>
      <c r="X1072" s="4">
        <f t="shared" si="499"/>
        <v>-4.7619047619047672E-2</v>
      </c>
      <c r="Y1072" s="4">
        <f t="shared" si="500"/>
        <v>-9.7619047619047716E-2</v>
      </c>
      <c r="Z1072" s="21">
        <f t="shared" si="501"/>
        <v>2019</v>
      </c>
      <c r="AA1072" s="4">
        <f t="shared" si="502"/>
        <v>-1</v>
      </c>
      <c r="AB1072" s="4">
        <f t="shared" si="503"/>
        <v>-1</v>
      </c>
      <c r="AC1072" s="4">
        <f t="shared" si="504"/>
        <v>0</v>
      </c>
      <c r="AD1072" s="4"/>
      <c r="AE1072" s="4">
        <f t="shared" si="505"/>
        <v>-9.7619047619047716E-2</v>
      </c>
      <c r="AF1072" s="22">
        <f t="shared" si="506"/>
        <v>-0.95</v>
      </c>
      <c r="AG1072" s="22">
        <f t="shared" si="507"/>
        <v>-1.0476190476190477</v>
      </c>
      <c r="AH1072" s="3">
        <f t="shared" si="508"/>
        <v>0</v>
      </c>
      <c r="AI1072" s="28" t="b">
        <f t="shared" si="509"/>
        <v>0</v>
      </c>
      <c r="AJ1072" s="3">
        <f t="shared" si="510"/>
        <v>3.4482758620689613E-2</v>
      </c>
      <c r="AK1072" s="3">
        <f t="shared" si="511"/>
        <v>3.4482758620689502E-2</v>
      </c>
      <c r="AL1072" s="26">
        <f t="shared" si="512"/>
        <v>11.428571428571429</v>
      </c>
      <c r="AM1072" s="26">
        <f ca="1">IF(RAND()&lt;J1072,H1072*F1072,I1072*G1072)-1</f>
        <v>5.0000000000000044E-2</v>
      </c>
      <c r="AN1072" s="26">
        <f ca="1">IF(RAND()&lt;(J1072+(2*F1072-1)*Sheet2!D$109),H1072*F1072,I1072*G1072)-1</f>
        <v>5.0000000000000044E-2</v>
      </c>
      <c r="AO1072" s="3">
        <f t="shared" si="483"/>
        <v>201909</v>
      </c>
    </row>
    <row r="1073" spans="1:41" s="3" customFormat="1" x14ac:dyDescent="0.25">
      <c r="A1073" s="6">
        <v>43730</v>
      </c>
      <c r="B1073" s="1" t="s">
        <v>41</v>
      </c>
      <c r="C1073" s="1" t="s">
        <v>19</v>
      </c>
      <c r="D1073">
        <v>24</v>
      </c>
      <c r="E1073" s="1">
        <v>27</v>
      </c>
      <c r="F1073">
        <f t="shared" si="484"/>
        <v>0</v>
      </c>
      <c r="G1073">
        <f t="shared" si="485"/>
        <v>1</v>
      </c>
      <c r="H1073" s="4">
        <v>1.29</v>
      </c>
      <c r="I1073" s="4">
        <v>3.7</v>
      </c>
      <c r="J1073" s="4">
        <f t="shared" si="486"/>
        <v>0.77519379844961234</v>
      </c>
      <c r="K1073" s="4">
        <f t="shared" si="487"/>
        <v>0.27027027027027023</v>
      </c>
      <c r="L1073" s="17">
        <f t="shared" si="488"/>
        <v>0.80519379844961236</v>
      </c>
      <c r="M1073" s="17">
        <f t="shared" si="489"/>
        <v>0.24027027027027023</v>
      </c>
      <c r="N1073" s="34">
        <f t="shared" si="490"/>
        <v>1.2419370366804661</v>
      </c>
      <c r="O1073" s="12">
        <f t="shared" si="491"/>
        <v>4.1619797525309341</v>
      </c>
      <c r="P1073" s="4">
        <f t="shared" si="492"/>
        <v>201909</v>
      </c>
      <c r="Q1073" s="17">
        <f t="shared" si="493"/>
        <v>0.34864864864864864</v>
      </c>
      <c r="R1073" s="17">
        <f t="shared" si="494"/>
        <v>-3.8186462324393355</v>
      </c>
      <c r="S1073" s="16">
        <f t="shared" si="495"/>
        <v>-3.4699975837906871</v>
      </c>
      <c r="T1073" s="5">
        <f t="shared" si="496"/>
        <v>2.8682170542635661</v>
      </c>
      <c r="U1073" s="21">
        <f t="shared" si="497"/>
        <v>0</v>
      </c>
      <c r="V1073" s="5"/>
      <c r="W1073" s="5">
        <f t="shared" si="498"/>
        <v>-1</v>
      </c>
      <c r="X1073" s="4">
        <f t="shared" si="499"/>
        <v>-1</v>
      </c>
      <c r="Y1073" s="4">
        <f t="shared" si="500"/>
        <v>0</v>
      </c>
      <c r="Z1073" s="21">
        <f t="shared" si="501"/>
        <v>2019</v>
      </c>
      <c r="AA1073" s="4">
        <f t="shared" si="502"/>
        <v>2.7</v>
      </c>
      <c r="AB1073" s="4">
        <f t="shared" si="503"/>
        <v>-0.72972972972972983</v>
      </c>
      <c r="AC1073" s="4">
        <f t="shared" si="504"/>
        <v>-3.42972972972973</v>
      </c>
      <c r="AD1073" s="4"/>
      <c r="AE1073" s="4">
        <f t="shared" si="505"/>
        <v>-0.5148062015503877</v>
      </c>
      <c r="AF1073" s="22">
        <f t="shared" si="506"/>
        <v>1.7000000000000002</v>
      </c>
      <c r="AG1073" s="22">
        <f t="shared" si="507"/>
        <v>-1.7297297297297298</v>
      </c>
      <c r="AH1073" s="3">
        <f t="shared" si="508"/>
        <v>0</v>
      </c>
      <c r="AI1073" s="28" t="b">
        <f t="shared" si="509"/>
        <v>0</v>
      </c>
      <c r="AJ1073" s="3">
        <f t="shared" si="510"/>
        <v>4.3486973947895691E-2</v>
      </c>
      <c r="AK1073" s="3">
        <f t="shared" si="511"/>
        <v>4.3486973947895691E-2</v>
      </c>
      <c r="AL1073" s="26">
        <f t="shared" si="512"/>
        <v>2.8682170542635661</v>
      </c>
      <c r="AM1073" s="26">
        <f ca="1">IF(RAND()&lt;J1073,H1073*F1073,I1073*G1073)-1</f>
        <v>-1</v>
      </c>
      <c r="AN1073" s="26">
        <f ca="1">IF(RAND()&lt;(J1073+(2*F1073-1)*Sheet2!D$109),H1073*F1073,I1073*G1073)-1</f>
        <v>-1</v>
      </c>
      <c r="AO1073" s="3">
        <f t="shared" si="483"/>
        <v>201909</v>
      </c>
    </row>
    <row r="1074" spans="1:41" s="3" customFormat="1" x14ac:dyDescent="0.25">
      <c r="A1074" s="6">
        <v>43727</v>
      </c>
      <c r="B1074" s="1" t="s">
        <v>42</v>
      </c>
      <c r="C1074" s="1" t="s">
        <v>36</v>
      </c>
      <c r="D1074">
        <v>20</v>
      </c>
      <c r="E1074" s="1">
        <v>7</v>
      </c>
      <c r="F1074">
        <f t="shared" si="484"/>
        <v>1</v>
      </c>
      <c r="G1074">
        <f t="shared" si="485"/>
        <v>0</v>
      </c>
      <c r="H1074" s="4">
        <v>2.1</v>
      </c>
      <c r="I1074" s="4">
        <v>1.76</v>
      </c>
      <c r="J1074" s="4">
        <f t="shared" si="486"/>
        <v>0.47619047619047616</v>
      </c>
      <c r="K1074" s="4">
        <f t="shared" si="487"/>
        <v>0.56818181818181823</v>
      </c>
      <c r="L1074" s="17">
        <f t="shared" si="488"/>
        <v>0.44619047619047614</v>
      </c>
      <c r="M1074" s="17">
        <f t="shared" si="489"/>
        <v>0.59818181818181826</v>
      </c>
      <c r="N1074" s="34">
        <f t="shared" si="490"/>
        <v>2.2411953041622201</v>
      </c>
      <c r="O1074" s="12">
        <f t="shared" si="491"/>
        <v>1.6717325227963524</v>
      </c>
      <c r="P1074" s="4">
        <f t="shared" si="492"/>
        <v>201909</v>
      </c>
      <c r="Q1074" s="17">
        <f t="shared" si="493"/>
        <v>2.1</v>
      </c>
      <c r="R1074" s="17">
        <f t="shared" si="494"/>
        <v>-2.2248803827751198</v>
      </c>
      <c r="S1074" s="16">
        <f t="shared" si="495"/>
        <v>-0.1248803827751197</v>
      </c>
      <c r="T1074" s="5">
        <f t="shared" si="496"/>
        <v>0.83809523809523812</v>
      </c>
      <c r="U1074" s="21">
        <f t="shared" si="497"/>
        <v>0</v>
      </c>
      <c r="V1074" s="5"/>
      <c r="W1074" s="5">
        <f t="shared" si="498"/>
        <v>1.1000000000000001</v>
      </c>
      <c r="X1074" s="4">
        <f t="shared" si="499"/>
        <v>-0.52380952380952384</v>
      </c>
      <c r="Y1074" s="4">
        <f t="shared" si="500"/>
        <v>-1.6238095238095238</v>
      </c>
      <c r="Z1074" s="21">
        <f t="shared" si="501"/>
        <v>2019</v>
      </c>
      <c r="AA1074" s="4">
        <f t="shared" si="502"/>
        <v>-1</v>
      </c>
      <c r="AB1074" s="4">
        <f t="shared" si="503"/>
        <v>-1</v>
      </c>
      <c r="AC1074" s="4">
        <f t="shared" si="504"/>
        <v>0</v>
      </c>
      <c r="AD1074" s="4"/>
      <c r="AE1074" s="4">
        <f t="shared" si="505"/>
        <v>-1.6238095238095238</v>
      </c>
      <c r="AF1074" s="22">
        <f t="shared" si="506"/>
        <v>0.10000000000000009</v>
      </c>
      <c r="AG1074" s="22">
        <f t="shared" si="507"/>
        <v>-1.5238095238095237</v>
      </c>
      <c r="AH1074" s="3">
        <f t="shared" si="508"/>
        <v>0</v>
      </c>
      <c r="AI1074" s="28" t="b">
        <f t="shared" si="509"/>
        <v>0</v>
      </c>
      <c r="AJ1074" s="3">
        <f t="shared" si="510"/>
        <v>4.2487046632124437E-2</v>
      </c>
      <c r="AK1074" s="3">
        <f t="shared" si="511"/>
        <v>4.2487046632124326E-2</v>
      </c>
      <c r="AL1074" s="26">
        <f t="shared" si="512"/>
        <v>0.83809523809523812</v>
      </c>
      <c r="AM1074" s="26">
        <f ca="1">IF(RAND()&lt;J1074,H1074*F1074,I1074*G1074)-1</f>
        <v>1.1000000000000001</v>
      </c>
      <c r="AN1074" s="26">
        <f ca="1">IF(RAND()&lt;(J1074+(2*F1074-1)*Sheet2!D$109),H1074*F1074,I1074*G1074)-1</f>
        <v>1.1000000000000001</v>
      </c>
      <c r="AO1074" s="3">
        <f t="shared" si="483"/>
        <v>201909</v>
      </c>
    </row>
    <row r="1075" spans="1:41" s="3" customFormat="1" x14ac:dyDescent="0.25">
      <c r="A1075" s="6">
        <v>43724</v>
      </c>
      <c r="B1075" s="1" t="s">
        <v>39</v>
      </c>
      <c r="C1075" s="1" t="s">
        <v>44</v>
      </c>
      <c r="D1075">
        <v>3</v>
      </c>
      <c r="E1075" s="1">
        <v>23</v>
      </c>
      <c r="F1075">
        <f t="shared" si="484"/>
        <v>0</v>
      </c>
      <c r="G1075">
        <f t="shared" si="485"/>
        <v>1</v>
      </c>
      <c r="H1075" s="4">
        <v>2.1</v>
      </c>
      <c r="I1075" s="4">
        <v>1.76</v>
      </c>
      <c r="J1075" s="4">
        <f t="shared" si="486"/>
        <v>0.47619047619047616</v>
      </c>
      <c r="K1075" s="4">
        <f t="shared" si="487"/>
        <v>0.56818181818181823</v>
      </c>
      <c r="L1075" s="17">
        <f t="shared" si="488"/>
        <v>0.50619047619047619</v>
      </c>
      <c r="M1075" s="17">
        <f t="shared" si="489"/>
        <v>0.53818181818181821</v>
      </c>
      <c r="N1075" s="34">
        <f t="shared" si="490"/>
        <v>1.9755409219190969</v>
      </c>
      <c r="O1075" s="12">
        <f t="shared" si="491"/>
        <v>1.8581081081081081</v>
      </c>
      <c r="P1075" s="4">
        <f t="shared" si="492"/>
        <v>201909</v>
      </c>
      <c r="Q1075" s="17">
        <f t="shared" si="493"/>
        <v>1.1931818181818181</v>
      </c>
      <c r="R1075" s="17">
        <f t="shared" si="494"/>
        <v>-2.2248803827751198</v>
      </c>
      <c r="S1075" s="16">
        <f t="shared" si="495"/>
        <v>-1.0316985645933017</v>
      </c>
      <c r="T1075" s="5">
        <f t="shared" si="496"/>
        <v>0.83809523809523812</v>
      </c>
      <c r="U1075" s="21">
        <f t="shared" si="497"/>
        <v>0</v>
      </c>
      <c r="V1075" s="5"/>
      <c r="W1075" s="5">
        <f t="shared" si="498"/>
        <v>-1</v>
      </c>
      <c r="X1075" s="4">
        <f t="shared" si="499"/>
        <v>-1</v>
      </c>
      <c r="Y1075" s="4">
        <f t="shared" si="500"/>
        <v>0</v>
      </c>
      <c r="Z1075" s="21">
        <f t="shared" si="501"/>
        <v>2019</v>
      </c>
      <c r="AA1075" s="4">
        <f t="shared" si="502"/>
        <v>0.76</v>
      </c>
      <c r="AB1075" s="4">
        <f t="shared" si="503"/>
        <v>-0.43181818181818177</v>
      </c>
      <c r="AC1075" s="4">
        <f t="shared" si="504"/>
        <v>-1.1918181818181819</v>
      </c>
      <c r="AD1075" s="4"/>
      <c r="AE1075" s="4">
        <f t="shared" si="505"/>
        <v>-1.6238095238095238</v>
      </c>
      <c r="AF1075" s="22">
        <f t="shared" si="506"/>
        <v>-0.24</v>
      </c>
      <c r="AG1075" s="22">
        <f t="shared" si="507"/>
        <v>-1.4318181818181817</v>
      </c>
      <c r="AH1075" s="3">
        <f t="shared" si="508"/>
        <v>0</v>
      </c>
      <c r="AI1075" s="28" t="b">
        <f t="shared" si="509"/>
        <v>0</v>
      </c>
      <c r="AJ1075" s="3">
        <f t="shared" si="510"/>
        <v>4.2487046632124437E-2</v>
      </c>
      <c r="AK1075" s="3">
        <f t="shared" si="511"/>
        <v>4.2487046632124326E-2</v>
      </c>
      <c r="AL1075" s="26">
        <f t="shared" si="512"/>
        <v>0.83809523809523812</v>
      </c>
      <c r="AM1075" s="26">
        <f ca="1">IF(RAND()&lt;J1075,H1075*F1075,I1075*G1075)-1</f>
        <v>-1</v>
      </c>
      <c r="AN1075" s="26">
        <f ca="1">IF(RAND()&lt;(J1075+(2*F1075-1)*Sheet2!D$109),H1075*F1075,I1075*G1075)-1</f>
        <v>0.76</v>
      </c>
      <c r="AO1075" s="3">
        <f t="shared" si="483"/>
        <v>201909</v>
      </c>
    </row>
    <row r="1076" spans="1:41" s="3" customFormat="1" x14ac:dyDescent="0.25">
      <c r="A1076" s="6">
        <v>43723</v>
      </c>
      <c r="B1076" s="1" t="s">
        <v>27</v>
      </c>
      <c r="C1076" s="1" t="s">
        <v>41</v>
      </c>
      <c r="D1076">
        <v>24</v>
      </c>
      <c r="E1076" s="1">
        <v>20</v>
      </c>
      <c r="F1076">
        <f t="shared" si="484"/>
        <v>1</v>
      </c>
      <c r="G1076">
        <f t="shared" si="485"/>
        <v>0</v>
      </c>
      <c r="H1076" s="4">
        <v>1.9</v>
      </c>
      <c r="I1076" s="4">
        <v>1.9</v>
      </c>
      <c r="J1076" s="4">
        <f t="shared" si="486"/>
        <v>0.52631578947368418</v>
      </c>
      <c r="K1076" s="4">
        <f t="shared" si="487"/>
        <v>0.52631578947368418</v>
      </c>
      <c r="L1076" s="17">
        <f t="shared" si="488"/>
        <v>0.49631578947368415</v>
      </c>
      <c r="M1076" s="17">
        <f t="shared" si="489"/>
        <v>0.55631578947368421</v>
      </c>
      <c r="N1076" s="34">
        <f t="shared" si="490"/>
        <v>2.0148462354188763</v>
      </c>
      <c r="O1076" s="12">
        <f t="shared" si="491"/>
        <v>1.7975402081362346</v>
      </c>
      <c r="P1076" s="4">
        <f t="shared" si="492"/>
        <v>201909</v>
      </c>
      <c r="Q1076" s="17">
        <f t="shared" si="493"/>
        <v>1.9</v>
      </c>
      <c r="R1076" s="17">
        <f t="shared" si="494"/>
        <v>-2.2222222222222223</v>
      </c>
      <c r="S1076" s="16">
        <f t="shared" si="495"/>
        <v>-0.32222222222222241</v>
      </c>
      <c r="T1076" s="5">
        <f t="shared" si="496"/>
        <v>1</v>
      </c>
      <c r="U1076" s="21">
        <f t="shared" si="497"/>
        <v>0</v>
      </c>
      <c r="V1076" s="5"/>
      <c r="W1076" s="5">
        <f t="shared" si="498"/>
        <v>0.89999999999999991</v>
      </c>
      <c r="X1076" s="4">
        <f t="shared" si="499"/>
        <v>-0.47368421052631582</v>
      </c>
      <c r="Y1076" s="4">
        <f t="shared" si="500"/>
        <v>-1.3736842105263158</v>
      </c>
      <c r="Z1076" s="21">
        <f t="shared" si="501"/>
        <v>2019</v>
      </c>
      <c r="AA1076" s="4">
        <f t="shared" si="502"/>
        <v>-1</v>
      </c>
      <c r="AB1076" s="4">
        <f t="shared" si="503"/>
        <v>-1</v>
      </c>
      <c r="AC1076" s="4">
        <f t="shared" si="504"/>
        <v>0</v>
      </c>
      <c r="AD1076" s="4"/>
      <c r="AE1076" s="4">
        <f t="shared" si="505"/>
        <v>-1.3736842105263158</v>
      </c>
      <c r="AF1076" s="22">
        <f t="shared" si="506"/>
        <v>-0.10000000000000009</v>
      </c>
      <c r="AG1076" s="22">
        <f t="shared" si="507"/>
        <v>-1.4736842105263159</v>
      </c>
      <c r="AH1076" s="3">
        <f t="shared" si="508"/>
        <v>0</v>
      </c>
      <c r="AI1076" s="28" t="b">
        <f t="shared" si="509"/>
        <v>0</v>
      </c>
      <c r="AJ1076" s="3">
        <f t="shared" si="510"/>
        <v>4.9999999999999933E-2</v>
      </c>
      <c r="AK1076" s="3">
        <f t="shared" si="511"/>
        <v>4.9999999999999933E-2</v>
      </c>
      <c r="AL1076" s="26">
        <f t="shared" si="512"/>
        <v>1</v>
      </c>
      <c r="AM1076" s="26">
        <f ca="1">IF(RAND()&lt;J1076,H1076*F1076,I1076*G1076)-1</f>
        <v>-1</v>
      </c>
      <c r="AN1076" s="26">
        <f ca="1">IF(RAND()&lt;(J1076+(2*F1076-1)*Sheet2!D$109),H1076*F1076,I1076*G1076)-1</f>
        <v>-1</v>
      </c>
      <c r="AO1076" s="3">
        <f t="shared" si="483"/>
        <v>201909</v>
      </c>
    </row>
    <row r="1077" spans="1:41" s="3" customFormat="1" x14ac:dyDescent="0.25">
      <c r="A1077" s="6">
        <v>43723</v>
      </c>
      <c r="B1077" s="1" t="s">
        <v>21</v>
      </c>
      <c r="C1077" s="1" t="s">
        <v>31</v>
      </c>
      <c r="D1077">
        <v>14</v>
      </c>
      <c r="E1077" s="1">
        <v>16</v>
      </c>
      <c r="F1077">
        <f t="shared" si="484"/>
        <v>0</v>
      </c>
      <c r="G1077">
        <f t="shared" si="485"/>
        <v>1</v>
      </c>
      <c r="H1077" s="4">
        <v>1.9</v>
      </c>
      <c r="I1077" s="4">
        <v>1.9</v>
      </c>
      <c r="J1077" s="4">
        <f t="shared" si="486"/>
        <v>0.52631578947368418</v>
      </c>
      <c r="K1077" s="4">
        <f t="shared" si="487"/>
        <v>0.52631578947368418</v>
      </c>
      <c r="L1077" s="17">
        <f t="shared" si="488"/>
        <v>0.55631578947368421</v>
      </c>
      <c r="M1077" s="17">
        <f t="shared" si="489"/>
        <v>0.49631578947368415</v>
      </c>
      <c r="N1077" s="34">
        <f t="shared" si="490"/>
        <v>1.7975402081362346</v>
      </c>
      <c r="O1077" s="12">
        <f t="shared" si="491"/>
        <v>2.0148462354188763</v>
      </c>
      <c r="P1077" s="4">
        <f t="shared" si="492"/>
        <v>201909</v>
      </c>
      <c r="Q1077" s="17">
        <f t="shared" si="493"/>
        <v>1</v>
      </c>
      <c r="R1077" s="17">
        <f t="shared" si="494"/>
        <v>-2.2222222222222223</v>
      </c>
      <c r="S1077" s="16">
        <f t="shared" si="495"/>
        <v>-1.2222222222222223</v>
      </c>
      <c r="T1077" s="5">
        <f t="shared" si="496"/>
        <v>1</v>
      </c>
      <c r="U1077" s="21">
        <f t="shared" si="497"/>
        <v>0</v>
      </c>
      <c r="V1077" s="5"/>
      <c r="W1077" s="5">
        <f t="shared" si="498"/>
        <v>-1</v>
      </c>
      <c r="X1077" s="4">
        <f t="shared" si="499"/>
        <v>-1</v>
      </c>
      <c r="Y1077" s="4">
        <f t="shared" si="500"/>
        <v>0</v>
      </c>
      <c r="Z1077" s="21">
        <f t="shared" si="501"/>
        <v>2019</v>
      </c>
      <c r="AA1077" s="4">
        <f t="shared" si="502"/>
        <v>0.89999999999999991</v>
      </c>
      <c r="AB1077" s="4">
        <f t="shared" si="503"/>
        <v>-0.47368421052631582</v>
      </c>
      <c r="AC1077" s="4">
        <f t="shared" si="504"/>
        <v>-1.3736842105263158</v>
      </c>
      <c r="AD1077" s="4"/>
      <c r="AE1077" s="4">
        <f t="shared" si="505"/>
        <v>-1.3736842105263158</v>
      </c>
      <c r="AF1077" s="22">
        <f t="shared" si="506"/>
        <v>-0.10000000000000009</v>
      </c>
      <c r="AG1077" s="22">
        <f t="shared" si="507"/>
        <v>-1.4736842105263159</v>
      </c>
      <c r="AH1077" s="3">
        <f t="shared" si="508"/>
        <v>0</v>
      </c>
      <c r="AI1077" s="28" t="b">
        <f t="shared" si="509"/>
        <v>0</v>
      </c>
      <c r="AJ1077" s="3">
        <f t="shared" si="510"/>
        <v>4.9999999999999933E-2</v>
      </c>
      <c r="AK1077" s="3">
        <f t="shared" si="511"/>
        <v>4.9999999999999933E-2</v>
      </c>
      <c r="AL1077" s="26">
        <f t="shared" si="512"/>
        <v>1</v>
      </c>
      <c r="AM1077" s="26">
        <f ca="1">IF(RAND()&lt;J1077,H1077*F1077,I1077*G1077)-1</f>
        <v>0.89999999999999991</v>
      </c>
      <c r="AN1077" s="26">
        <f ca="1">IF(RAND()&lt;(J1077+(2*F1077-1)*Sheet2!D$109),H1077*F1077,I1077*G1077)-1</f>
        <v>0.89999999999999991</v>
      </c>
      <c r="AO1077" s="3">
        <f t="shared" si="483"/>
        <v>201909</v>
      </c>
    </row>
    <row r="1078" spans="1:41" s="3" customFormat="1" x14ac:dyDescent="0.25">
      <c r="A1078" s="6">
        <v>43723</v>
      </c>
      <c r="B1078" s="1" t="s">
        <v>55</v>
      </c>
      <c r="C1078" s="1" t="s">
        <v>28</v>
      </c>
      <c r="D1078">
        <v>27</v>
      </c>
      <c r="E1078" s="1">
        <v>9</v>
      </c>
      <c r="F1078">
        <f t="shared" si="484"/>
        <v>1</v>
      </c>
      <c r="G1078">
        <f t="shared" si="485"/>
        <v>0</v>
      </c>
      <c r="H1078" s="4">
        <v>1.58</v>
      </c>
      <c r="I1078" s="4">
        <v>2.5</v>
      </c>
      <c r="J1078" s="4">
        <f t="shared" si="486"/>
        <v>0.63291139240506322</v>
      </c>
      <c r="K1078" s="4">
        <f t="shared" si="487"/>
        <v>0.4</v>
      </c>
      <c r="L1078" s="17">
        <f t="shared" si="488"/>
        <v>0.6029113924050632</v>
      </c>
      <c r="M1078" s="17">
        <f t="shared" si="489"/>
        <v>0.43000000000000005</v>
      </c>
      <c r="N1078" s="34">
        <f t="shared" si="490"/>
        <v>1.6586185177409198</v>
      </c>
      <c r="O1078" s="12">
        <f t="shared" si="491"/>
        <v>2.3255813953488369</v>
      </c>
      <c r="P1078" s="4">
        <f t="shared" si="492"/>
        <v>201909</v>
      </c>
      <c r="Q1078" s="17">
        <f t="shared" si="493"/>
        <v>1.58</v>
      </c>
      <c r="R1078" s="17">
        <f t="shared" si="494"/>
        <v>-2.3908045977011492</v>
      </c>
      <c r="S1078" s="16">
        <f t="shared" si="495"/>
        <v>-0.8108045977011491</v>
      </c>
      <c r="T1078" s="5">
        <f t="shared" si="496"/>
        <v>1.5822784810126582</v>
      </c>
      <c r="U1078" s="21">
        <f t="shared" si="497"/>
        <v>0</v>
      </c>
      <c r="V1078" s="5"/>
      <c r="W1078" s="5">
        <f t="shared" si="498"/>
        <v>0.58000000000000007</v>
      </c>
      <c r="X1078" s="4">
        <f t="shared" si="499"/>
        <v>-0.36708860759493678</v>
      </c>
      <c r="Y1078" s="4">
        <f t="shared" si="500"/>
        <v>-0.94708860759493685</v>
      </c>
      <c r="Z1078" s="21">
        <f t="shared" si="501"/>
        <v>2019</v>
      </c>
      <c r="AA1078" s="4">
        <f t="shared" si="502"/>
        <v>-1</v>
      </c>
      <c r="AB1078" s="4">
        <f t="shared" si="503"/>
        <v>-1</v>
      </c>
      <c r="AC1078" s="4">
        <f t="shared" si="504"/>
        <v>0</v>
      </c>
      <c r="AD1078" s="4"/>
      <c r="AE1078" s="4">
        <f t="shared" si="505"/>
        <v>-0.94708860759493685</v>
      </c>
      <c r="AF1078" s="22">
        <f t="shared" si="506"/>
        <v>-0.41999999999999993</v>
      </c>
      <c r="AG1078" s="22">
        <f t="shared" si="507"/>
        <v>-1.3670886075949369</v>
      </c>
      <c r="AH1078" s="3">
        <f t="shared" si="508"/>
        <v>0</v>
      </c>
      <c r="AI1078" s="28" t="b">
        <f t="shared" si="509"/>
        <v>0</v>
      </c>
      <c r="AJ1078" s="3">
        <f t="shared" si="510"/>
        <v>3.1862745098039214E-2</v>
      </c>
      <c r="AK1078" s="3">
        <f t="shared" si="511"/>
        <v>3.1862745098039214E-2</v>
      </c>
      <c r="AL1078" s="26">
        <f t="shared" si="512"/>
        <v>1.5822784810126582</v>
      </c>
      <c r="AM1078" s="26">
        <f ca="1">IF(RAND()&lt;J1078,H1078*F1078,I1078*G1078)-1</f>
        <v>0.58000000000000007</v>
      </c>
      <c r="AN1078" s="26">
        <f ca="1">IF(RAND()&lt;(J1078+(2*F1078-1)*Sheet2!D$109),H1078*F1078,I1078*G1078)-1</f>
        <v>0.58000000000000007</v>
      </c>
      <c r="AO1078" s="3">
        <f t="shared" si="483"/>
        <v>201909</v>
      </c>
    </row>
    <row r="1079" spans="1:41" s="3" customFormat="1" x14ac:dyDescent="0.25">
      <c r="A1079" s="6">
        <v>43723</v>
      </c>
      <c r="B1079" s="1" t="s">
        <v>40</v>
      </c>
      <c r="C1079" s="1" t="s">
        <v>35</v>
      </c>
      <c r="D1079">
        <v>10</v>
      </c>
      <c r="E1079" s="1">
        <v>28</v>
      </c>
      <c r="F1079">
        <f t="shared" si="484"/>
        <v>0</v>
      </c>
      <c r="G1079">
        <f t="shared" si="485"/>
        <v>1</v>
      </c>
      <c r="H1079" s="4">
        <v>4.0999999999999996</v>
      </c>
      <c r="I1079" s="4">
        <v>1.25</v>
      </c>
      <c r="J1079" s="4">
        <f t="shared" si="486"/>
        <v>0.24390243902439027</v>
      </c>
      <c r="K1079" s="4">
        <f t="shared" si="487"/>
        <v>0.8</v>
      </c>
      <c r="L1079" s="17">
        <f t="shared" si="488"/>
        <v>0.27390243902439027</v>
      </c>
      <c r="M1079" s="17">
        <f t="shared" si="489"/>
        <v>0.77</v>
      </c>
      <c r="N1079" s="34">
        <f t="shared" si="490"/>
        <v>3.6509349955476398</v>
      </c>
      <c r="O1079" s="12">
        <f t="shared" si="491"/>
        <v>1.2987012987012987</v>
      </c>
      <c r="P1079" s="4">
        <f t="shared" si="492"/>
        <v>201909</v>
      </c>
      <c r="Q1079" s="17">
        <f t="shared" si="493"/>
        <v>3.28</v>
      </c>
      <c r="R1079" s="17">
        <f t="shared" si="494"/>
        <v>-4.32258064516129</v>
      </c>
      <c r="S1079" s="16">
        <f t="shared" si="495"/>
        <v>-1.0425806451612902</v>
      </c>
      <c r="T1079" s="5">
        <f t="shared" si="496"/>
        <v>0.30487804878048785</v>
      </c>
      <c r="U1079" s="21">
        <f t="shared" si="497"/>
        <v>0</v>
      </c>
      <c r="V1079" s="5"/>
      <c r="W1079" s="5">
        <f t="shared" si="498"/>
        <v>-1</v>
      </c>
      <c r="X1079" s="4">
        <f t="shared" si="499"/>
        <v>-1</v>
      </c>
      <c r="Y1079" s="4">
        <f t="shared" si="500"/>
        <v>0</v>
      </c>
      <c r="Z1079" s="21">
        <f t="shared" si="501"/>
        <v>2019</v>
      </c>
      <c r="AA1079" s="4">
        <f t="shared" si="502"/>
        <v>0.25</v>
      </c>
      <c r="AB1079" s="4">
        <f t="shared" si="503"/>
        <v>-0.19999999999999996</v>
      </c>
      <c r="AC1079" s="4">
        <f t="shared" si="504"/>
        <v>-0.44999999999999996</v>
      </c>
      <c r="AD1079" s="4"/>
      <c r="AE1079" s="4">
        <f t="shared" si="505"/>
        <v>-3.8560975609756092</v>
      </c>
      <c r="AF1079" s="22">
        <f t="shared" si="506"/>
        <v>-0.75</v>
      </c>
      <c r="AG1079" s="22">
        <f t="shared" si="507"/>
        <v>-1.2</v>
      </c>
      <c r="AH1079" s="3">
        <f t="shared" si="508"/>
        <v>0</v>
      </c>
      <c r="AI1079" s="28" t="b">
        <f t="shared" si="509"/>
        <v>0</v>
      </c>
      <c r="AJ1079" s="3">
        <f t="shared" si="510"/>
        <v>4.2056074766355089E-2</v>
      </c>
      <c r="AK1079" s="3">
        <f t="shared" si="511"/>
        <v>4.2056074766355089E-2</v>
      </c>
      <c r="AL1079" s="26">
        <f t="shared" si="512"/>
        <v>0.30487804878048785</v>
      </c>
      <c r="AM1079" s="26">
        <f ca="1">IF(RAND()&lt;J1079,H1079*F1079,I1079*G1079)-1</f>
        <v>0.25</v>
      </c>
      <c r="AN1079" s="26">
        <f ca="1">IF(RAND()&lt;(J1079+(2*F1079-1)*Sheet2!D$109),H1079*F1079,I1079*G1079)-1</f>
        <v>0.25</v>
      </c>
      <c r="AO1079" s="3">
        <f t="shared" si="483"/>
        <v>201909</v>
      </c>
    </row>
    <row r="1080" spans="1:41" s="3" customFormat="1" x14ac:dyDescent="0.25">
      <c r="A1080" s="6">
        <v>43723</v>
      </c>
      <c r="B1080" s="1" t="s">
        <v>29</v>
      </c>
      <c r="C1080" s="1" t="s">
        <v>49</v>
      </c>
      <c r="D1080">
        <v>23</v>
      </c>
      <c r="E1080" s="1">
        <v>17</v>
      </c>
      <c r="F1080">
        <f t="shared" si="484"/>
        <v>1</v>
      </c>
      <c r="G1080">
        <f t="shared" si="485"/>
        <v>0</v>
      </c>
      <c r="H1080" s="4">
        <v>1.1200000000000001</v>
      </c>
      <c r="I1080" s="4">
        <v>6.5</v>
      </c>
      <c r="J1080" s="4">
        <f t="shared" si="486"/>
        <v>0.89285714285714279</v>
      </c>
      <c r="K1080" s="4">
        <f t="shared" si="487"/>
        <v>0.15384615384615385</v>
      </c>
      <c r="L1080" s="17">
        <f t="shared" si="488"/>
        <v>0.86285714285714277</v>
      </c>
      <c r="M1080" s="17">
        <f t="shared" si="489"/>
        <v>0.18384615384615385</v>
      </c>
      <c r="N1080" s="34">
        <f t="shared" si="490"/>
        <v>1.1589403973509935</v>
      </c>
      <c r="O1080" s="12">
        <f t="shared" si="491"/>
        <v>5.4393305439330542</v>
      </c>
      <c r="P1080" s="4">
        <f t="shared" si="492"/>
        <v>201909</v>
      </c>
      <c r="Q1080" s="17">
        <f t="shared" si="493"/>
        <v>1.1200000000000001</v>
      </c>
      <c r="R1080" s="17">
        <f t="shared" si="494"/>
        <v>-8.5151515151515067</v>
      </c>
      <c r="S1080" s="16">
        <f t="shared" si="495"/>
        <v>-7.3951515151515066</v>
      </c>
      <c r="T1080" s="5">
        <f t="shared" si="496"/>
        <v>5.8035714285714279</v>
      </c>
      <c r="U1080" s="21">
        <f t="shared" si="497"/>
        <v>1</v>
      </c>
      <c r="V1080" s="5"/>
      <c r="W1080" s="5">
        <f t="shared" si="498"/>
        <v>0.12000000000000011</v>
      </c>
      <c r="X1080" s="4">
        <f t="shared" si="499"/>
        <v>-0.10714285714285721</v>
      </c>
      <c r="Y1080" s="4">
        <f t="shared" si="500"/>
        <v>-0.22714285714285731</v>
      </c>
      <c r="Z1080" s="21">
        <f t="shared" si="501"/>
        <v>2019</v>
      </c>
      <c r="AA1080" s="4">
        <f t="shared" si="502"/>
        <v>-1</v>
      </c>
      <c r="AB1080" s="4">
        <f t="shared" si="503"/>
        <v>-1</v>
      </c>
      <c r="AC1080" s="4">
        <f t="shared" si="504"/>
        <v>0</v>
      </c>
      <c r="AD1080" s="4"/>
      <c r="AE1080" s="4">
        <f t="shared" si="505"/>
        <v>-0.22714285714285731</v>
      </c>
      <c r="AF1080" s="22">
        <f t="shared" si="506"/>
        <v>-0.87999999999999989</v>
      </c>
      <c r="AG1080" s="22">
        <f t="shared" si="507"/>
        <v>-1.1071428571428572</v>
      </c>
      <c r="AH1080" s="3">
        <f t="shared" si="508"/>
        <v>0</v>
      </c>
      <c r="AI1080" s="28" t="b">
        <f t="shared" si="509"/>
        <v>0</v>
      </c>
      <c r="AJ1080" s="3">
        <f t="shared" si="510"/>
        <v>4.4619422572178324E-2</v>
      </c>
      <c r="AK1080" s="3">
        <f t="shared" si="511"/>
        <v>4.4619422572178324E-2</v>
      </c>
      <c r="AL1080" s="26">
        <f t="shared" si="512"/>
        <v>5.8035714285714279</v>
      </c>
      <c r="AM1080" s="26">
        <f ca="1">IF(RAND()&lt;J1080,H1080*F1080,I1080*G1080)-1</f>
        <v>0.12000000000000011</v>
      </c>
      <c r="AN1080" s="26">
        <f ca="1">IF(RAND()&lt;(J1080+(2*F1080-1)*Sheet2!D$109),H1080*F1080,I1080*G1080)-1</f>
        <v>0.12000000000000011</v>
      </c>
      <c r="AO1080" s="3">
        <f t="shared" si="483"/>
        <v>201909</v>
      </c>
    </row>
    <row r="1081" spans="1:41" s="3" customFormat="1" x14ac:dyDescent="0.25">
      <c r="A1081" s="6">
        <v>43723</v>
      </c>
      <c r="B1081" s="1" t="s">
        <v>30</v>
      </c>
      <c r="C1081" s="1" t="s">
        <v>24</v>
      </c>
      <c r="D1081">
        <v>17</v>
      </c>
      <c r="E1081" s="1">
        <v>41</v>
      </c>
      <c r="F1081">
        <f t="shared" si="484"/>
        <v>0</v>
      </c>
      <c r="G1081">
        <f t="shared" si="485"/>
        <v>1</v>
      </c>
      <c r="H1081" s="4">
        <v>2.0499999999999998</v>
      </c>
      <c r="I1081" s="4">
        <v>1.8</v>
      </c>
      <c r="J1081" s="4">
        <f t="shared" si="486"/>
        <v>0.48780487804878053</v>
      </c>
      <c r="K1081" s="4">
        <f t="shared" si="487"/>
        <v>0.55555555555555558</v>
      </c>
      <c r="L1081" s="17">
        <f t="shared" si="488"/>
        <v>0.5178048780487805</v>
      </c>
      <c r="M1081" s="17">
        <f t="shared" si="489"/>
        <v>0.52555555555555555</v>
      </c>
      <c r="N1081" s="34">
        <f t="shared" si="490"/>
        <v>1.9312293923692887</v>
      </c>
      <c r="O1081" s="12">
        <f t="shared" si="491"/>
        <v>1.9027484143763214</v>
      </c>
      <c r="P1081" s="4">
        <f t="shared" si="492"/>
        <v>201909</v>
      </c>
      <c r="Q1081" s="17">
        <f t="shared" si="493"/>
        <v>1.1388888888888888</v>
      </c>
      <c r="R1081" s="17">
        <f t="shared" si="494"/>
        <v>-2.2023809523809526</v>
      </c>
      <c r="S1081" s="16">
        <f t="shared" si="495"/>
        <v>-1.0634920634920637</v>
      </c>
      <c r="T1081" s="5">
        <f t="shared" si="496"/>
        <v>0.87804878048780499</v>
      </c>
      <c r="U1081" s="21">
        <f t="shared" si="497"/>
        <v>0</v>
      </c>
      <c r="V1081" s="5"/>
      <c r="W1081" s="5">
        <f t="shared" si="498"/>
        <v>-1</v>
      </c>
      <c r="X1081" s="4">
        <f t="shared" si="499"/>
        <v>-1</v>
      </c>
      <c r="Y1081" s="4">
        <f t="shared" si="500"/>
        <v>0</v>
      </c>
      <c r="Z1081" s="21">
        <f t="shared" si="501"/>
        <v>2019</v>
      </c>
      <c r="AA1081" s="4">
        <f t="shared" si="502"/>
        <v>0.8</v>
      </c>
      <c r="AB1081" s="4">
        <f t="shared" si="503"/>
        <v>-0.44444444444444442</v>
      </c>
      <c r="AC1081" s="4">
        <f t="shared" si="504"/>
        <v>-1.2444444444444445</v>
      </c>
      <c r="AD1081" s="4"/>
      <c r="AE1081" s="4">
        <f t="shared" si="505"/>
        <v>-1.5621951219512193</v>
      </c>
      <c r="AF1081" s="22">
        <f t="shared" si="506"/>
        <v>-0.19999999999999996</v>
      </c>
      <c r="AG1081" s="22">
        <f t="shared" si="507"/>
        <v>-1.4444444444444444</v>
      </c>
      <c r="AH1081" s="3">
        <f t="shared" si="508"/>
        <v>0</v>
      </c>
      <c r="AI1081" s="28" t="b">
        <f t="shared" si="509"/>
        <v>0</v>
      </c>
      <c r="AJ1081" s="3">
        <f t="shared" si="510"/>
        <v>4.1558441558441461E-2</v>
      </c>
      <c r="AK1081" s="3">
        <f t="shared" si="511"/>
        <v>4.1558441558441461E-2</v>
      </c>
      <c r="AL1081" s="26">
        <f t="shared" si="512"/>
        <v>0.87804878048780499</v>
      </c>
      <c r="AM1081" s="26">
        <f ca="1">IF(RAND()&lt;J1081,H1081*F1081,I1081*G1081)-1</f>
        <v>0.8</v>
      </c>
      <c r="AN1081" s="26">
        <f ca="1">IF(RAND()&lt;(J1081+(2*F1081-1)*Sheet2!D$109),H1081*F1081,I1081*G1081)-1</f>
        <v>-1</v>
      </c>
      <c r="AO1081" s="3">
        <f t="shared" si="483"/>
        <v>201909</v>
      </c>
    </row>
    <row r="1082" spans="1:41" s="3" customFormat="1" x14ac:dyDescent="0.25">
      <c r="A1082" s="6">
        <v>43723</v>
      </c>
      <c r="B1082" s="1" t="s">
        <v>19</v>
      </c>
      <c r="C1082" s="1" t="s">
        <v>56</v>
      </c>
      <c r="D1082">
        <v>13</v>
      </c>
      <c r="E1082" s="1">
        <v>10</v>
      </c>
      <c r="F1082">
        <f t="shared" si="484"/>
        <v>1</v>
      </c>
      <c r="G1082">
        <f t="shared" si="485"/>
        <v>0</v>
      </c>
      <c r="H1082" s="4">
        <v>2.35</v>
      </c>
      <c r="I1082" s="4">
        <v>1.64</v>
      </c>
      <c r="J1082" s="4">
        <f t="shared" si="486"/>
        <v>0.42553191489361702</v>
      </c>
      <c r="K1082" s="4">
        <f t="shared" si="487"/>
        <v>0.6097560975609756</v>
      </c>
      <c r="L1082" s="17">
        <f t="shared" si="488"/>
        <v>0.39553191489361705</v>
      </c>
      <c r="M1082" s="17">
        <f t="shared" si="489"/>
        <v>0.63975609756097562</v>
      </c>
      <c r="N1082" s="34">
        <f t="shared" si="490"/>
        <v>2.5282409897794511</v>
      </c>
      <c r="O1082" s="12">
        <f t="shared" si="491"/>
        <v>1.5630956919557757</v>
      </c>
      <c r="P1082" s="4">
        <f t="shared" si="492"/>
        <v>201909</v>
      </c>
      <c r="Q1082" s="17">
        <f t="shared" si="493"/>
        <v>2.35</v>
      </c>
      <c r="R1082" s="17">
        <f t="shared" si="494"/>
        <v>-2.3032407407407409</v>
      </c>
      <c r="S1082" s="16">
        <f t="shared" si="495"/>
        <v>4.6759259259259167E-2</v>
      </c>
      <c r="T1082" s="5">
        <f t="shared" si="496"/>
        <v>0.69787234042553181</v>
      </c>
      <c r="U1082" s="21">
        <f t="shared" si="497"/>
        <v>0</v>
      </c>
      <c r="V1082" s="5"/>
      <c r="W1082" s="5">
        <f t="shared" si="498"/>
        <v>1.35</v>
      </c>
      <c r="X1082" s="4">
        <f t="shared" si="499"/>
        <v>-0.57446808510638303</v>
      </c>
      <c r="Y1082" s="4">
        <f t="shared" si="500"/>
        <v>-1.9244680851063831</v>
      </c>
      <c r="Z1082" s="21">
        <f t="shared" si="501"/>
        <v>2019</v>
      </c>
      <c r="AA1082" s="4">
        <f t="shared" si="502"/>
        <v>-1</v>
      </c>
      <c r="AB1082" s="4">
        <f t="shared" si="503"/>
        <v>-1</v>
      </c>
      <c r="AC1082" s="4">
        <f t="shared" si="504"/>
        <v>0</v>
      </c>
      <c r="AD1082" s="4"/>
      <c r="AE1082" s="4">
        <f t="shared" si="505"/>
        <v>-1.9244680851063831</v>
      </c>
      <c r="AF1082" s="22">
        <f t="shared" si="506"/>
        <v>0.35000000000000009</v>
      </c>
      <c r="AG1082" s="22">
        <f t="shared" si="507"/>
        <v>-1.574468085106383</v>
      </c>
      <c r="AH1082" s="3">
        <f t="shared" si="508"/>
        <v>0</v>
      </c>
      <c r="AI1082" s="28" t="b">
        <f t="shared" si="509"/>
        <v>0</v>
      </c>
      <c r="AJ1082" s="3">
        <f t="shared" si="510"/>
        <v>3.4085213032581496E-2</v>
      </c>
      <c r="AK1082" s="3">
        <f t="shared" si="511"/>
        <v>3.4085213032581496E-2</v>
      </c>
      <c r="AL1082" s="26">
        <f t="shared" si="512"/>
        <v>0.69787234042553181</v>
      </c>
      <c r="AM1082" s="26">
        <f ca="1">IF(RAND()&lt;J1082,H1082*F1082,I1082*G1082)-1</f>
        <v>1.35</v>
      </c>
      <c r="AN1082" s="26">
        <f ca="1">IF(RAND()&lt;(J1082+(2*F1082-1)*Sheet2!D$109),H1082*F1082,I1082*G1082)-1</f>
        <v>1.35</v>
      </c>
      <c r="AO1082" s="3">
        <f t="shared" si="483"/>
        <v>201909</v>
      </c>
    </row>
    <row r="1083" spans="1:41" s="3" customFormat="1" x14ac:dyDescent="0.25">
      <c r="A1083" s="6">
        <v>43723</v>
      </c>
      <c r="B1083" s="1" t="s">
        <v>48</v>
      </c>
      <c r="C1083" s="1" t="s">
        <v>46</v>
      </c>
      <c r="D1083">
        <v>21</v>
      </c>
      <c r="E1083" s="1">
        <v>16</v>
      </c>
      <c r="F1083">
        <f t="shared" si="484"/>
        <v>1</v>
      </c>
      <c r="G1083">
        <f t="shared" si="485"/>
        <v>0</v>
      </c>
      <c r="H1083" s="4">
        <v>1.62</v>
      </c>
      <c r="I1083" s="4">
        <v>2.4</v>
      </c>
      <c r="J1083" s="4">
        <f t="shared" si="486"/>
        <v>0.61728395061728392</v>
      </c>
      <c r="K1083" s="4">
        <f t="shared" si="487"/>
        <v>0.41666666666666669</v>
      </c>
      <c r="L1083" s="17">
        <f t="shared" si="488"/>
        <v>0.58728395061728389</v>
      </c>
      <c r="M1083" s="17">
        <f t="shared" si="489"/>
        <v>0.44666666666666666</v>
      </c>
      <c r="N1083" s="34">
        <f t="shared" si="490"/>
        <v>1.7027538364515453</v>
      </c>
      <c r="O1083" s="12">
        <f t="shared" si="491"/>
        <v>2.238805970149254</v>
      </c>
      <c r="P1083" s="4">
        <f t="shared" si="492"/>
        <v>201909</v>
      </c>
      <c r="Q1083" s="17">
        <f t="shared" si="493"/>
        <v>1.62</v>
      </c>
      <c r="R1083" s="17">
        <f t="shared" si="494"/>
        <v>-2.3271889400921655</v>
      </c>
      <c r="S1083" s="16">
        <f t="shared" si="495"/>
        <v>-0.70718894009216537</v>
      </c>
      <c r="T1083" s="5">
        <f t="shared" si="496"/>
        <v>1.4814814814814814</v>
      </c>
      <c r="U1083" s="21">
        <f t="shared" si="497"/>
        <v>0</v>
      </c>
      <c r="V1083" s="5"/>
      <c r="W1083" s="5">
        <f t="shared" si="498"/>
        <v>0.62000000000000011</v>
      </c>
      <c r="X1083" s="4">
        <f t="shared" si="499"/>
        <v>-0.38271604938271608</v>
      </c>
      <c r="Y1083" s="4">
        <f t="shared" si="500"/>
        <v>-1.0027160493827161</v>
      </c>
      <c r="Z1083" s="21">
        <f t="shared" si="501"/>
        <v>2019</v>
      </c>
      <c r="AA1083" s="4">
        <f t="shared" si="502"/>
        <v>-1</v>
      </c>
      <c r="AB1083" s="4">
        <f t="shared" si="503"/>
        <v>-1</v>
      </c>
      <c r="AC1083" s="4">
        <f t="shared" si="504"/>
        <v>0</v>
      </c>
      <c r="AD1083" s="4"/>
      <c r="AE1083" s="4">
        <f t="shared" si="505"/>
        <v>-1.0027160493827161</v>
      </c>
      <c r="AF1083" s="22">
        <f t="shared" si="506"/>
        <v>-0.37999999999999989</v>
      </c>
      <c r="AG1083" s="22">
        <f t="shared" si="507"/>
        <v>-1.382716049382716</v>
      </c>
      <c r="AH1083" s="3">
        <f t="shared" si="508"/>
        <v>0</v>
      </c>
      <c r="AI1083" s="28" t="b">
        <f t="shared" si="509"/>
        <v>0</v>
      </c>
      <c r="AJ1083" s="3">
        <f t="shared" si="510"/>
        <v>3.2835820895522283E-2</v>
      </c>
      <c r="AK1083" s="3">
        <f t="shared" si="511"/>
        <v>3.2835820895522283E-2</v>
      </c>
      <c r="AL1083" s="26">
        <f t="shared" si="512"/>
        <v>1.4814814814814814</v>
      </c>
      <c r="AM1083" s="26">
        <f ca="1">IF(RAND()&lt;J1083,H1083*F1083,I1083*G1083)-1</f>
        <v>0.62000000000000011</v>
      </c>
      <c r="AN1083" s="26">
        <f ca="1">IF(RAND()&lt;(J1083+(2*F1083-1)*Sheet2!D$109),H1083*F1083,I1083*G1083)-1</f>
        <v>-1</v>
      </c>
      <c r="AO1083" s="3">
        <f t="shared" si="483"/>
        <v>201909</v>
      </c>
    </row>
    <row r="1084" spans="1:41" s="3" customFormat="1" x14ac:dyDescent="0.25">
      <c r="A1084" s="6">
        <v>43723</v>
      </c>
      <c r="B1084" s="1" t="s">
        <v>33</v>
      </c>
      <c r="C1084" s="1" t="s">
        <v>42</v>
      </c>
      <c r="D1084">
        <v>13</v>
      </c>
      <c r="E1084" s="1">
        <v>12</v>
      </c>
      <c r="F1084">
        <f t="shared" si="484"/>
        <v>1</v>
      </c>
      <c r="G1084">
        <f t="shared" si="485"/>
        <v>0</v>
      </c>
      <c r="H1084" s="4">
        <v>1.23</v>
      </c>
      <c r="I1084" s="4">
        <v>4.25</v>
      </c>
      <c r="J1084" s="4">
        <f t="shared" si="486"/>
        <v>0.81300813008130079</v>
      </c>
      <c r="K1084" s="4">
        <f t="shared" si="487"/>
        <v>0.23529411764705882</v>
      </c>
      <c r="L1084" s="17">
        <f t="shared" si="488"/>
        <v>0.78300813008130077</v>
      </c>
      <c r="M1084" s="17">
        <f t="shared" si="489"/>
        <v>0.26529411764705879</v>
      </c>
      <c r="N1084" s="34">
        <f t="shared" si="490"/>
        <v>1.2771259474613228</v>
      </c>
      <c r="O1084" s="12">
        <f t="shared" si="491"/>
        <v>3.7694013303769407</v>
      </c>
      <c r="P1084" s="4">
        <f t="shared" si="492"/>
        <v>201909</v>
      </c>
      <c r="Q1084" s="17">
        <f t="shared" si="493"/>
        <v>1.23</v>
      </c>
      <c r="R1084" s="17">
        <f t="shared" si="494"/>
        <v>-4.6555183946488299</v>
      </c>
      <c r="S1084" s="16">
        <f t="shared" si="495"/>
        <v>-3.4255183946488299</v>
      </c>
      <c r="T1084" s="5">
        <f t="shared" si="496"/>
        <v>3.4552845528455287</v>
      </c>
      <c r="U1084" s="21">
        <f t="shared" si="497"/>
        <v>0</v>
      </c>
      <c r="V1084" s="5"/>
      <c r="W1084" s="5">
        <f t="shared" si="498"/>
        <v>0.22999999999999998</v>
      </c>
      <c r="X1084" s="4">
        <f t="shared" si="499"/>
        <v>-0.18699186991869921</v>
      </c>
      <c r="Y1084" s="4">
        <f t="shared" si="500"/>
        <v>-0.41699186991869919</v>
      </c>
      <c r="Z1084" s="21">
        <f t="shared" si="501"/>
        <v>2019</v>
      </c>
      <c r="AA1084" s="4">
        <f t="shared" si="502"/>
        <v>-1</v>
      </c>
      <c r="AB1084" s="4">
        <f t="shared" si="503"/>
        <v>-1</v>
      </c>
      <c r="AC1084" s="4">
        <f t="shared" si="504"/>
        <v>0</v>
      </c>
      <c r="AD1084" s="4"/>
      <c r="AE1084" s="4">
        <f t="shared" si="505"/>
        <v>-0.41699186991869919</v>
      </c>
      <c r="AF1084" s="22">
        <f t="shared" si="506"/>
        <v>-0.77</v>
      </c>
      <c r="AG1084" s="22">
        <f t="shared" si="507"/>
        <v>-1.1869918699186992</v>
      </c>
      <c r="AH1084" s="3">
        <f t="shared" si="508"/>
        <v>0</v>
      </c>
      <c r="AI1084" s="28" t="b">
        <f t="shared" si="509"/>
        <v>0</v>
      </c>
      <c r="AJ1084" s="3">
        <f t="shared" si="510"/>
        <v>4.6076642335766471E-2</v>
      </c>
      <c r="AK1084" s="3">
        <f t="shared" si="511"/>
        <v>4.6076642335766471E-2</v>
      </c>
      <c r="AL1084" s="26">
        <f t="shared" si="512"/>
        <v>3.4552845528455287</v>
      </c>
      <c r="AM1084" s="26">
        <f ca="1">IF(RAND()&lt;J1084,H1084*F1084,I1084*G1084)-1</f>
        <v>0.22999999999999998</v>
      </c>
      <c r="AN1084" s="26">
        <f ca="1">IF(RAND()&lt;(J1084+(2*F1084-1)*Sheet2!D$109),H1084*F1084,I1084*G1084)-1</f>
        <v>0.22999999999999998</v>
      </c>
      <c r="AO1084" s="3">
        <f t="shared" si="483"/>
        <v>201909</v>
      </c>
    </row>
    <row r="1085" spans="1:41" s="3" customFormat="1" x14ac:dyDescent="0.25">
      <c r="A1085" s="6">
        <v>43723</v>
      </c>
      <c r="B1085" s="1" t="s">
        <v>37</v>
      </c>
      <c r="C1085" s="1" t="s">
        <v>38</v>
      </c>
      <c r="D1085">
        <v>0</v>
      </c>
      <c r="E1085" s="1">
        <v>43</v>
      </c>
      <c r="F1085">
        <f t="shared" si="484"/>
        <v>0</v>
      </c>
      <c r="G1085">
        <f t="shared" si="485"/>
        <v>1</v>
      </c>
      <c r="H1085" s="4">
        <v>10</v>
      </c>
      <c r="I1085" s="4">
        <v>1.06</v>
      </c>
      <c r="J1085" s="4">
        <f t="shared" si="486"/>
        <v>0.1</v>
      </c>
      <c r="K1085" s="4">
        <f t="shared" si="487"/>
        <v>0.94339622641509424</v>
      </c>
      <c r="L1085" s="17">
        <f t="shared" si="488"/>
        <v>0.13</v>
      </c>
      <c r="M1085" s="17">
        <f t="shared" si="489"/>
        <v>0.91339622641509421</v>
      </c>
      <c r="N1085" s="34">
        <f t="shared" si="490"/>
        <v>7.6923076923076916</v>
      </c>
      <c r="O1085" s="12">
        <f t="shared" si="491"/>
        <v>1.0948151208428012</v>
      </c>
      <c r="P1085" s="4">
        <f t="shared" si="492"/>
        <v>201909</v>
      </c>
      <c r="Q1085" s="17">
        <f t="shared" si="493"/>
        <v>9.4339622641509422</v>
      </c>
      <c r="R1085" s="17">
        <f t="shared" si="494"/>
        <v>-16.777777777777761</v>
      </c>
      <c r="S1085" s="16">
        <f t="shared" si="495"/>
        <v>-7.3438155136268186</v>
      </c>
      <c r="T1085" s="5">
        <f t="shared" si="496"/>
        <v>0.10600000000000001</v>
      </c>
      <c r="U1085" s="21">
        <f t="shared" si="497"/>
        <v>0</v>
      </c>
      <c r="V1085" s="5"/>
      <c r="W1085" s="5">
        <f t="shared" si="498"/>
        <v>-1</v>
      </c>
      <c r="X1085" s="4">
        <f t="shared" si="499"/>
        <v>-1</v>
      </c>
      <c r="Y1085" s="4">
        <f t="shared" si="500"/>
        <v>0</v>
      </c>
      <c r="Z1085" s="21">
        <f t="shared" si="501"/>
        <v>2019</v>
      </c>
      <c r="AA1085" s="4">
        <f t="shared" si="502"/>
        <v>6.0000000000000053E-2</v>
      </c>
      <c r="AB1085" s="4">
        <f t="shared" si="503"/>
        <v>-5.6603773584905759E-2</v>
      </c>
      <c r="AC1085" s="4">
        <f t="shared" si="504"/>
        <v>-0.11660377358490581</v>
      </c>
      <c r="AD1085" s="4"/>
      <c r="AE1085" s="4">
        <f t="shared" si="505"/>
        <v>-9.9</v>
      </c>
      <c r="AF1085" s="22">
        <f t="shared" si="506"/>
        <v>-0.94</v>
      </c>
      <c r="AG1085" s="22">
        <f t="shared" si="507"/>
        <v>-1.0566037735849059</v>
      </c>
      <c r="AH1085" s="3">
        <f t="shared" si="508"/>
        <v>0</v>
      </c>
      <c r="AI1085" s="28" t="b">
        <f t="shared" si="509"/>
        <v>0</v>
      </c>
      <c r="AJ1085" s="3">
        <f t="shared" si="510"/>
        <v>4.1591320072332683E-2</v>
      </c>
      <c r="AK1085" s="3">
        <f t="shared" si="511"/>
        <v>4.1591320072332683E-2</v>
      </c>
      <c r="AL1085" s="26">
        <f t="shared" si="512"/>
        <v>0.10600000000000001</v>
      </c>
      <c r="AM1085" s="26">
        <f ca="1">IF(RAND()&lt;J1085,H1085*F1085,I1085*G1085)-1</f>
        <v>6.0000000000000053E-2</v>
      </c>
      <c r="AN1085" s="26">
        <f ca="1">IF(RAND()&lt;(J1085+(2*F1085-1)*Sheet2!D$109),H1085*F1085,I1085*G1085)-1</f>
        <v>6.0000000000000053E-2</v>
      </c>
      <c r="AO1085" s="3">
        <f t="shared" si="483"/>
        <v>201909</v>
      </c>
    </row>
    <row r="1086" spans="1:41" s="3" customFormat="1" x14ac:dyDescent="0.25">
      <c r="A1086" s="6">
        <v>43723</v>
      </c>
      <c r="B1086" s="1" t="s">
        <v>20</v>
      </c>
      <c r="C1086" s="1" t="s">
        <v>32</v>
      </c>
      <c r="D1086">
        <v>14</v>
      </c>
      <c r="E1086" s="1">
        <v>28</v>
      </c>
      <c r="F1086">
        <f t="shared" si="484"/>
        <v>0</v>
      </c>
      <c r="G1086">
        <f t="shared" si="485"/>
        <v>1</v>
      </c>
      <c r="H1086" s="4">
        <v>2.1</v>
      </c>
      <c r="I1086" s="4">
        <v>1.76</v>
      </c>
      <c r="J1086" s="4">
        <f t="shared" si="486"/>
        <v>0.47619047619047616</v>
      </c>
      <c r="K1086" s="4">
        <f t="shared" si="487"/>
        <v>0.56818181818181823</v>
      </c>
      <c r="L1086" s="17">
        <f t="shared" si="488"/>
        <v>0.50619047619047619</v>
      </c>
      <c r="M1086" s="17">
        <f t="shared" si="489"/>
        <v>0.53818181818181821</v>
      </c>
      <c r="N1086" s="34">
        <f t="shared" si="490"/>
        <v>1.9755409219190969</v>
      </c>
      <c r="O1086" s="12">
        <f t="shared" si="491"/>
        <v>1.8581081081081081</v>
      </c>
      <c r="P1086" s="4">
        <f t="shared" si="492"/>
        <v>201909</v>
      </c>
      <c r="Q1086" s="17">
        <f t="shared" si="493"/>
        <v>1.1931818181818181</v>
      </c>
      <c r="R1086" s="17">
        <f t="shared" si="494"/>
        <v>-2.2248803827751198</v>
      </c>
      <c r="S1086" s="16">
        <f t="shared" si="495"/>
        <v>-1.0316985645933017</v>
      </c>
      <c r="T1086" s="5">
        <f t="shared" si="496"/>
        <v>0.83809523809523812</v>
      </c>
      <c r="U1086" s="21">
        <f t="shared" si="497"/>
        <v>0</v>
      </c>
      <c r="V1086" s="5"/>
      <c r="W1086" s="5">
        <f t="shared" si="498"/>
        <v>-1</v>
      </c>
      <c r="X1086" s="4">
        <f t="shared" si="499"/>
        <v>-1</v>
      </c>
      <c r="Y1086" s="4">
        <f t="shared" si="500"/>
        <v>0</v>
      </c>
      <c r="Z1086" s="21">
        <f t="shared" si="501"/>
        <v>2019</v>
      </c>
      <c r="AA1086" s="4">
        <f t="shared" si="502"/>
        <v>0.76</v>
      </c>
      <c r="AB1086" s="4">
        <f t="shared" si="503"/>
        <v>-0.43181818181818177</v>
      </c>
      <c r="AC1086" s="4">
        <f t="shared" si="504"/>
        <v>-1.1918181818181819</v>
      </c>
      <c r="AD1086" s="4"/>
      <c r="AE1086" s="4">
        <f t="shared" si="505"/>
        <v>-1.6238095238095238</v>
      </c>
      <c r="AF1086" s="22">
        <f t="shared" si="506"/>
        <v>-0.24</v>
      </c>
      <c r="AG1086" s="22">
        <f t="shared" si="507"/>
        <v>-1.4318181818181817</v>
      </c>
      <c r="AH1086" s="3">
        <f t="shared" si="508"/>
        <v>0</v>
      </c>
      <c r="AI1086" s="28" t="b">
        <f t="shared" si="509"/>
        <v>0</v>
      </c>
      <c r="AJ1086" s="3">
        <f t="shared" si="510"/>
        <v>4.2487046632124437E-2</v>
      </c>
      <c r="AK1086" s="3">
        <f t="shared" si="511"/>
        <v>4.2487046632124326E-2</v>
      </c>
      <c r="AL1086" s="26">
        <f t="shared" si="512"/>
        <v>0.83809523809523812</v>
      </c>
      <c r="AM1086" s="26">
        <f ca="1">IF(RAND()&lt;J1086,H1086*F1086,I1086*G1086)-1</f>
        <v>0.76</v>
      </c>
      <c r="AN1086" s="26">
        <f ca="1">IF(RAND()&lt;(J1086+(2*F1086-1)*Sheet2!D$109),H1086*F1086,I1086*G1086)-1</f>
        <v>-1</v>
      </c>
      <c r="AO1086" s="3">
        <f t="shared" si="483"/>
        <v>201909</v>
      </c>
    </row>
    <row r="1087" spans="1:41" s="3" customFormat="1" x14ac:dyDescent="0.25">
      <c r="A1087" s="6">
        <v>43723</v>
      </c>
      <c r="B1087" s="1" t="s">
        <v>43</v>
      </c>
      <c r="C1087" s="1" t="s">
        <v>47</v>
      </c>
      <c r="D1087">
        <v>26</v>
      </c>
      <c r="E1087" s="1">
        <v>28</v>
      </c>
      <c r="F1087">
        <f t="shared" si="484"/>
        <v>0</v>
      </c>
      <c r="G1087">
        <f t="shared" si="485"/>
        <v>1</v>
      </c>
      <c r="H1087" s="4">
        <v>1.52</v>
      </c>
      <c r="I1087" s="4">
        <v>2.67</v>
      </c>
      <c r="J1087" s="4">
        <f t="shared" si="486"/>
        <v>0.65789473684210531</v>
      </c>
      <c r="K1087" s="4">
        <f t="shared" si="487"/>
        <v>0.37453183520599254</v>
      </c>
      <c r="L1087" s="17">
        <f t="shared" si="488"/>
        <v>0.68789473684210534</v>
      </c>
      <c r="M1087" s="17">
        <f t="shared" si="489"/>
        <v>0.34453183520599251</v>
      </c>
      <c r="N1087" s="34">
        <f t="shared" si="490"/>
        <v>1.4537107880642692</v>
      </c>
      <c r="O1087" s="12">
        <f t="shared" si="491"/>
        <v>2.90248940102185</v>
      </c>
      <c r="P1087" s="4">
        <f t="shared" si="492"/>
        <v>201909</v>
      </c>
      <c r="Q1087" s="17">
        <f t="shared" si="493"/>
        <v>0.56928838951310867</v>
      </c>
      <c r="R1087" s="17">
        <f t="shared" si="494"/>
        <v>-2.521879318286504</v>
      </c>
      <c r="S1087" s="16">
        <f t="shared" si="495"/>
        <v>-1.9525909287733954</v>
      </c>
      <c r="T1087" s="5">
        <f t="shared" si="496"/>
        <v>1.756578947368421</v>
      </c>
      <c r="U1087" s="21">
        <f t="shared" si="497"/>
        <v>0</v>
      </c>
      <c r="V1087" s="5"/>
      <c r="W1087" s="5">
        <f t="shared" si="498"/>
        <v>-1</v>
      </c>
      <c r="X1087" s="4">
        <f t="shared" si="499"/>
        <v>-1</v>
      </c>
      <c r="Y1087" s="4">
        <f t="shared" si="500"/>
        <v>0</v>
      </c>
      <c r="Z1087" s="21">
        <f t="shared" si="501"/>
        <v>2019</v>
      </c>
      <c r="AA1087" s="4">
        <f t="shared" si="502"/>
        <v>1.67</v>
      </c>
      <c r="AB1087" s="4">
        <f t="shared" si="503"/>
        <v>-0.62546816479400746</v>
      </c>
      <c r="AC1087" s="4">
        <f t="shared" si="504"/>
        <v>-2.2954681647940074</v>
      </c>
      <c r="AD1087" s="4"/>
      <c r="AE1087" s="4">
        <f t="shared" si="505"/>
        <v>-0.86210526315789449</v>
      </c>
      <c r="AF1087" s="22">
        <f t="shared" si="506"/>
        <v>0.66999999999999993</v>
      </c>
      <c r="AG1087" s="22">
        <f t="shared" si="507"/>
        <v>-1.6254681647940075</v>
      </c>
      <c r="AH1087" s="3">
        <f t="shared" si="508"/>
        <v>0</v>
      </c>
      <c r="AI1087" s="28" t="b">
        <f t="shared" si="509"/>
        <v>0</v>
      </c>
      <c r="AJ1087" s="3">
        <f t="shared" si="510"/>
        <v>3.1408114558472477E-2</v>
      </c>
      <c r="AK1087" s="3">
        <f t="shared" si="511"/>
        <v>3.1408114558472588E-2</v>
      </c>
      <c r="AL1087" s="26">
        <f t="shared" si="512"/>
        <v>1.756578947368421</v>
      </c>
      <c r="AM1087" s="26">
        <f ca="1">IF(RAND()&lt;J1087,H1087*F1087,I1087*G1087)-1</f>
        <v>-1</v>
      </c>
      <c r="AN1087" s="26">
        <f ca="1">IF(RAND()&lt;(J1087+(2*F1087-1)*Sheet2!D$109),H1087*F1087,I1087*G1087)-1</f>
        <v>-1</v>
      </c>
      <c r="AO1087" s="3">
        <f t="shared" si="483"/>
        <v>201909</v>
      </c>
    </row>
    <row r="1088" spans="1:41" s="3" customFormat="1" x14ac:dyDescent="0.25">
      <c r="A1088" s="6">
        <v>43723</v>
      </c>
      <c r="B1088" s="1" t="s">
        <v>36</v>
      </c>
      <c r="C1088" s="1" t="s">
        <v>22</v>
      </c>
      <c r="D1088">
        <v>17</v>
      </c>
      <c r="E1088" s="1">
        <v>19</v>
      </c>
      <c r="F1088">
        <f t="shared" si="484"/>
        <v>0</v>
      </c>
      <c r="G1088">
        <f t="shared" si="485"/>
        <v>1</v>
      </c>
      <c r="H1088" s="4">
        <v>1.62</v>
      </c>
      <c r="I1088" s="4">
        <v>2.4</v>
      </c>
      <c r="J1088" s="4">
        <f t="shared" si="486"/>
        <v>0.61728395061728392</v>
      </c>
      <c r="K1088" s="4">
        <f t="shared" si="487"/>
        <v>0.41666666666666669</v>
      </c>
      <c r="L1088" s="17">
        <f t="shared" si="488"/>
        <v>0.64728395061728394</v>
      </c>
      <c r="M1088" s="17">
        <f t="shared" si="489"/>
        <v>0.38666666666666671</v>
      </c>
      <c r="N1088" s="34">
        <f t="shared" si="490"/>
        <v>1.5449170322334542</v>
      </c>
      <c r="O1088" s="12">
        <f t="shared" si="491"/>
        <v>2.5862068965517238</v>
      </c>
      <c r="P1088" s="4">
        <f t="shared" si="492"/>
        <v>201909</v>
      </c>
      <c r="Q1088" s="17">
        <f t="shared" si="493"/>
        <v>0.67500000000000004</v>
      </c>
      <c r="R1088" s="17">
        <f t="shared" si="494"/>
        <v>-2.3271889400921655</v>
      </c>
      <c r="S1088" s="16">
        <f t="shared" si="495"/>
        <v>-1.6521889400921654</v>
      </c>
      <c r="T1088" s="5">
        <f t="shared" si="496"/>
        <v>1.4814814814814814</v>
      </c>
      <c r="U1088" s="21">
        <f t="shared" si="497"/>
        <v>0</v>
      </c>
      <c r="V1088" s="5"/>
      <c r="W1088" s="5">
        <f t="shared" si="498"/>
        <v>-1</v>
      </c>
      <c r="X1088" s="4">
        <f t="shared" si="499"/>
        <v>-1</v>
      </c>
      <c r="Y1088" s="4">
        <f t="shared" si="500"/>
        <v>0</v>
      </c>
      <c r="Z1088" s="21">
        <f t="shared" si="501"/>
        <v>2019</v>
      </c>
      <c r="AA1088" s="4">
        <f t="shared" si="502"/>
        <v>1.4</v>
      </c>
      <c r="AB1088" s="4">
        <f t="shared" si="503"/>
        <v>-0.58333333333333326</v>
      </c>
      <c r="AC1088" s="4">
        <f t="shared" si="504"/>
        <v>-1.9833333333333332</v>
      </c>
      <c r="AD1088" s="4"/>
      <c r="AE1088" s="4">
        <f t="shared" si="505"/>
        <v>-1.0027160493827161</v>
      </c>
      <c r="AF1088" s="22">
        <f t="shared" si="506"/>
        <v>0.39999999999999991</v>
      </c>
      <c r="AG1088" s="22">
        <f t="shared" si="507"/>
        <v>-1.5833333333333333</v>
      </c>
      <c r="AH1088" s="3">
        <f t="shared" si="508"/>
        <v>0</v>
      </c>
      <c r="AI1088" s="28" t="b">
        <f t="shared" si="509"/>
        <v>0</v>
      </c>
      <c r="AJ1088" s="3">
        <f t="shared" si="510"/>
        <v>3.2835820895522283E-2</v>
      </c>
      <c r="AK1088" s="3">
        <f t="shared" si="511"/>
        <v>3.2835820895522505E-2</v>
      </c>
      <c r="AL1088" s="26">
        <f t="shared" si="512"/>
        <v>1.4814814814814814</v>
      </c>
      <c r="AM1088" s="26">
        <f ca="1">IF(RAND()&lt;J1088,H1088*F1088,I1088*G1088)-1</f>
        <v>-1</v>
      </c>
      <c r="AN1088" s="26">
        <f ca="1">IF(RAND()&lt;(J1088+(2*F1088-1)*Sheet2!D$109),H1088*F1088,I1088*G1088)-1</f>
        <v>-1</v>
      </c>
      <c r="AO1088" s="3">
        <f t="shared" si="483"/>
        <v>201909</v>
      </c>
    </row>
    <row r="1089" spans="1:41" s="3" customFormat="1" x14ac:dyDescent="0.25">
      <c r="A1089" s="6">
        <v>43723</v>
      </c>
      <c r="B1089" s="1" t="s">
        <v>34</v>
      </c>
      <c r="C1089" s="1" t="s">
        <v>23</v>
      </c>
      <c r="D1089">
        <v>21</v>
      </c>
      <c r="E1089" s="1">
        <v>31</v>
      </c>
      <c r="F1089">
        <f t="shared" si="484"/>
        <v>0</v>
      </c>
      <c r="G1089">
        <f t="shared" si="485"/>
        <v>1</v>
      </c>
      <c r="H1089" s="4">
        <v>2.9</v>
      </c>
      <c r="I1089" s="4">
        <v>1.43</v>
      </c>
      <c r="J1089" s="4">
        <f t="shared" si="486"/>
        <v>0.34482758620689657</v>
      </c>
      <c r="K1089" s="4">
        <f t="shared" si="487"/>
        <v>0.69930069930069938</v>
      </c>
      <c r="L1089" s="17">
        <f t="shared" si="488"/>
        <v>0.3748275862068966</v>
      </c>
      <c r="M1089" s="17">
        <f t="shared" si="489"/>
        <v>0.66930069930069935</v>
      </c>
      <c r="N1089" s="34">
        <f t="shared" si="490"/>
        <v>2.6678932842686289</v>
      </c>
      <c r="O1089" s="12">
        <f t="shared" si="491"/>
        <v>1.494096750600773</v>
      </c>
      <c r="P1089" s="4">
        <f t="shared" si="492"/>
        <v>201909</v>
      </c>
      <c r="Q1089" s="17">
        <f t="shared" si="493"/>
        <v>2.0279720279720279</v>
      </c>
      <c r="R1089" s="17">
        <f t="shared" si="494"/>
        <v>-2.8518971848225214</v>
      </c>
      <c r="S1089" s="16">
        <f t="shared" si="495"/>
        <v>-0.8239251568504935</v>
      </c>
      <c r="T1089" s="5">
        <f t="shared" si="496"/>
        <v>0.49310344827586206</v>
      </c>
      <c r="U1089" s="21">
        <f t="shared" si="497"/>
        <v>0</v>
      </c>
      <c r="V1089" s="5"/>
      <c r="W1089" s="5">
        <f t="shared" si="498"/>
        <v>-1</v>
      </c>
      <c r="X1089" s="4">
        <f t="shared" si="499"/>
        <v>-1</v>
      </c>
      <c r="Y1089" s="4">
        <f t="shared" si="500"/>
        <v>0</v>
      </c>
      <c r="Z1089" s="21">
        <f t="shared" si="501"/>
        <v>2019</v>
      </c>
      <c r="AA1089" s="4">
        <f t="shared" si="502"/>
        <v>0.42999999999999994</v>
      </c>
      <c r="AB1089" s="4">
        <f t="shared" si="503"/>
        <v>-0.30069930069930062</v>
      </c>
      <c r="AC1089" s="4">
        <f t="shared" si="504"/>
        <v>-0.73069930069930056</v>
      </c>
      <c r="AD1089" s="4"/>
      <c r="AE1089" s="4">
        <f t="shared" si="505"/>
        <v>-2.5551724137931036</v>
      </c>
      <c r="AF1089" s="22">
        <f t="shared" si="506"/>
        <v>-0.57000000000000006</v>
      </c>
      <c r="AG1089" s="22">
        <f t="shared" si="507"/>
        <v>-1.3006993006993006</v>
      </c>
      <c r="AH1089" s="3">
        <f t="shared" si="508"/>
        <v>0</v>
      </c>
      <c r="AI1089" s="28" t="b">
        <f t="shared" si="509"/>
        <v>0</v>
      </c>
      <c r="AJ1089" s="3">
        <f t="shared" si="510"/>
        <v>4.2263279445727608E-2</v>
      </c>
      <c r="AK1089" s="3">
        <f t="shared" si="511"/>
        <v>4.2263279445727608E-2</v>
      </c>
      <c r="AL1089" s="26">
        <f t="shared" si="512"/>
        <v>0.49310344827586206</v>
      </c>
      <c r="AM1089" s="26">
        <f ca="1">IF(RAND()&lt;J1089,H1089*F1089,I1089*G1089)-1</f>
        <v>0.42999999999999994</v>
      </c>
      <c r="AN1089" s="26">
        <f ca="1">IF(RAND()&lt;(J1089+(2*F1089-1)*Sheet2!D$109),H1089*F1089,I1089*G1089)-1</f>
        <v>0.42999999999999994</v>
      </c>
      <c r="AO1089" s="3">
        <f t="shared" si="483"/>
        <v>201909</v>
      </c>
    </row>
    <row r="1090" spans="1:41" s="3" customFormat="1" x14ac:dyDescent="0.25">
      <c r="A1090" s="6">
        <v>43720</v>
      </c>
      <c r="B1090" s="1" t="s">
        <v>26</v>
      </c>
      <c r="C1090" s="1" t="s">
        <v>25</v>
      </c>
      <c r="D1090">
        <v>14</v>
      </c>
      <c r="E1090" s="1">
        <v>20</v>
      </c>
      <c r="F1090">
        <f t="shared" si="484"/>
        <v>0</v>
      </c>
      <c r="G1090">
        <f t="shared" si="485"/>
        <v>1</v>
      </c>
      <c r="H1090" s="4">
        <v>1.33</v>
      </c>
      <c r="I1090" s="4">
        <v>3.4</v>
      </c>
      <c r="J1090" s="4">
        <f t="shared" si="486"/>
        <v>0.75187969924812026</v>
      </c>
      <c r="K1090" s="4">
        <f t="shared" si="487"/>
        <v>0.29411764705882354</v>
      </c>
      <c r="L1090" s="17">
        <f t="shared" si="488"/>
        <v>0.78187969924812029</v>
      </c>
      <c r="M1090" s="17">
        <f t="shared" si="489"/>
        <v>0.26411764705882357</v>
      </c>
      <c r="N1090" s="34">
        <f t="shared" si="490"/>
        <v>1.2789691316472738</v>
      </c>
      <c r="O1090" s="12">
        <f t="shared" si="491"/>
        <v>3.786191536748329</v>
      </c>
      <c r="P1090" s="4">
        <f t="shared" si="492"/>
        <v>201909</v>
      </c>
      <c r="Q1090" s="17">
        <f t="shared" si="493"/>
        <v>0.39117647058823535</v>
      </c>
      <c r="R1090" s="17">
        <f t="shared" si="494"/>
        <v>-3.4469696969696964</v>
      </c>
      <c r="S1090" s="16">
        <f t="shared" si="495"/>
        <v>-3.0557932263814611</v>
      </c>
      <c r="T1090" s="5">
        <f t="shared" si="496"/>
        <v>2.5563909774436087</v>
      </c>
      <c r="U1090" s="21">
        <f t="shared" si="497"/>
        <v>0</v>
      </c>
      <c r="V1090" s="5"/>
      <c r="W1090" s="5">
        <f t="shared" si="498"/>
        <v>-1</v>
      </c>
      <c r="X1090" s="4">
        <f t="shared" si="499"/>
        <v>-1</v>
      </c>
      <c r="Y1090" s="4">
        <f t="shared" si="500"/>
        <v>0</v>
      </c>
      <c r="Z1090" s="21">
        <f t="shared" si="501"/>
        <v>2019</v>
      </c>
      <c r="AA1090" s="4">
        <f t="shared" si="502"/>
        <v>2.4</v>
      </c>
      <c r="AB1090" s="4">
        <f t="shared" si="503"/>
        <v>-0.70588235294117641</v>
      </c>
      <c r="AC1090" s="4">
        <f t="shared" si="504"/>
        <v>-3.1058823529411761</v>
      </c>
      <c r="AD1090" s="4"/>
      <c r="AE1090" s="4">
        <f t="shared" si="505"/>
        <v>-0.57812030075187981</v>
      </c>
      <c r="AF1090" s="22">
        <f t="shared" si="506"/>
        <v>1.4</v>
      </c>
      <c r="AG1090" s="22">
        <f t="shared" si="507"/>
        <v>-1.7058823529411764</v>
      </c>
      <c r="AH1090" s="3">
        <f t="shared" si="508"/>
        <v>0</v>
      </c>
      <c r="AI1090" s="28" t="b">
        <f t="shared" si="509"/>
        <v>0</v>
      </c>
      <c r="AJ1090" s="3">
        <f t="shared" si="510"/>
        <v>4.3974630021141659E-2</v>
      </c>
      <c r="AK1090" s="3">
        <f t="shared" si="511"/>
        <v>4.3974630021141659E-2</v>
      </c>
      <c r="AL1090" s="26">
        <f t="shared" si="512"/>
        <v>2.5563909774436087</v>
      </c>
      <c r="AM1090" s="26">
        <f ca="1">IF(RAND()&lt;J1090,H1090*F1090,I1090*G1090)-1</f>
        <v>-1</v>
      </c>
      <c r="AN1090" s="26">
        <f ca="1">IF(RAND()&lt;(J1090+(2*F1090-1)*Sheet2!D$109),H1090*F1090,I1090*G1090)-1</f>
        <v>-1</v>
      </c>
      <c r="AO1090" s="3">
        <f t="shared" ref="AO1090:AO1153" si="513">P1090</f>
        <v>201909</v>
      </c>
    </row>
    <row r="1091" spans="1:41" s="3" customFormat="1" x14ac:dyDescent="0.25">
      <c r="A1091" s="6">
        <v>43717</v>
      </c>
      <c r="B1091" s="1" t="s">
        <v>40</v>
      </c>
      <c r="C1091" s="1" t="s">
        <v>21</v>
      </c>
      <c r="D1091">
        <v>24</v>
      </c>
      <c r="E1091" s="1">
        <v>16</v>
      </c>
      <c r="F1091">
        <f t="shared" ref="F1091:F1154" si="514">IF(D1091&gt;E1091,1,0)</f>
        <v>1</v>
      </c>
      <c r="G1091">
        <f t="shared" ref="G1091:G1154" si="515">IF(E1091&gt;D1091,1,0)</f>
        <v>0</v>
      </c>
      <c r="H1091" s="4">
        <v>1.9</v>
      </c>
      <c r="I1091" s="4">
        <v>1.9</v>
      </c>
      <c r="J1091" s="4">
        <f t="shared" ref="J1091:J1154" si="516">1/H1091</f>
        <v>0.52631578947368418</v>
      </c>
      <c r="K1091" s="4">
        <f t="shared" ref="K1091:K1154" si="517">1/I1091</f>
        <v>0.52631578947368418</v>
      </c>
      <c r="L1091" s="17">
        <f t="shared" ref="L1091:L1154" si="518">IF(F1091&gt;0,J1091-0.03,J1091+0.03)</f>
        <v>0.49631578947368415</v>
      </c>
      <c r="M1091" s="17">
        <f t="shared" ref="M1091:M1154" si="519">IF(G1091&gt;0,K1091-0.03,K1091+0.03)</f>
        <v>0.55631578947368421</v>
      </c>
      <c r="N1091" s="34">
        <f t="shared" ref="N1091:N1154" si="520">1/L1091</f>
        <v>2.0148462354188763</v>
      </c>
      <c r="O1091" s="12">
        <f t="shared" ref="O1091:O1154" si="521">1/M1091</f>
        <v>1.7975402081362346</v>
      </c>
      <c r="P1091" s="4">
        <f t="shared" ref="P1091:P1154" si="522">YEAR(A1091)*100+MONTH(A1091)</f>
        <v>201909</v>
      </c>
      <c r="Q1091" s="17">
        <f t="shared" ref="Q1091:Q1154" si="523">IF(F1091=1,H1091,H1091/I1091)</f>
        <v>1.9</v>
      </c>
      <c r="R1091" s="17">
        <f t="shared" ref="R1091:R1154" si="524">-1/(H1091-1)-1/(I1091-1)</f>
        <v>-2.2222222222222223</v>
      </c>
      <c r="S1091" s="16">
        <f t="shared" ref="S1091:S1154" si="525">Q1091+R1091</f>
        <v>-0.32222222222222241</v>
      </c>
      <c r="T1091" s="5">
        <f t="shared" ref="T1091:T1154" si="526">I1091/H1091</f>
        <v>1</v>
      </c>
      <c r="U1091" s="21">
        <f t="shared" ref="U1091:U1154" si="527">IF(H1091&lt;U$1,1,0)</f>
        <v>0</v>
      </c>
      <c r="V1091" s="5"/>
      <c r="W1091" s="5">
        <f t="shared" ref="W1091:W1154" si="528">H1091*F1091-1</f>
        <v>0.89999999999999991</v>
      </c>
      <c r="X1091" s="4">
        <f t="shared" ref="X1091:X1154" si="529">J1091*F1091-1</f>
        <v>-0.47368421052631582</v>
      </c>
      <c r="Y1091" s="4">
        <f t="shared" ref="Y1091:Y1154" si="530">X1091-W1091</f>
        <v>-1.3736842105263158</v>
      </c>
      <c r="Z1091" s="21">
        <f t="shared" ref="Z1091:Z1154" si="531">YEAR(A1091)</f>
        <v>2019</v>
      </c>
      <c r="AA1091" s="4">
        <f t="shared" ref="AA1091:AA1154" si="532">I1091*G1091-1</f>
        <v>-1</v>
      </c>
      <c r="AB1091" s="4">
        <f t="shared" ref="AB1091:AB1154" si="533">G1091*K1091-1</f>
        <v>-1</v>
      </c>
      <c r="AC1091" s="4">
        <f t="shared" ref="AC1091:AC1154" si="534">AB1091-AA1091</f>
        <v>0</v>
      </c>
      <c r="AD1091" s="4"/>
      <c r="AE1091" s="4">
        <f t="shared" ref="AE1091:AE1154" si="535">(1/H1091-1/J1091)</f>
        <v>-1.3736842105263158</v>
      </c>
      <c r="AF1091" s="22">
        <f t="shared" ref="AF1091:AF1154" si="536">H1091*F1091+I1091*G1091-2</f>
        <v>-0.10000000000000009</v>
      </c>
      <c r="AG1091" s="22">
        <f t="shared" ref="AG1091:AG1154" si="537">F1091*J1091+G1091*K1091-2</f>
        <v>-1.4736842105263159</v>
      </c>
      <c r="AH1091" s="3">
        <f t="shared" ref="AH1091:AH1154" si="538">IF(OR((1/H1091+1/K1091)&lt;1,(1/I1091+1/J1091)&lt;1),1,0)</f>
        <v>0</v>
      </c>
      <c r="AI1091" s="28" t="b">
        <f t="shared" ref="AI1091:AI1154" si="539">IF(MIN(1/H1091+1/K1091,1/I1091+1/J1091)&lt;0.99,1-MIN(1/H1091+1/K1091,1/I1091+1/J1091))</f>
        <v>0</v>
      </c>
      <c r="AJ1091" s="3">
        <f t="shared" ref="AJ1091:AJ1154" si="540">1-H1091*I1091/(H1091+I1091)</f>
        <v>4.9999999999999933E-2</v>
      </c>
      <c r="AK1091" s="3">
        <f t="shared" ref="AK1091:AK1154" si="541">1-N1091*O1091/(N1091+O1091)</f>
        <v>4.9999999999999933E-2</v>
      </c>
      <c r="AL1091" s="26">
        <f t="shared" ref="AL1091:AL1154" si="542">(I1091/H1091)</f>
        <v>1</v>
      </c>
      <c r="AM1091" s="26">
        <f ca="1">IF(RAND()&lt;J1091,H1091*F1091,I1091*G1091)-1</f>
        <v>0.89999999999999991</v>
      </c>
      <c r="AN1091" s="26">
        <f ca="1">IF(RAND()&lt;(J1091+(2*F1091-1)*Sheet2!D$109),H1091*F1091,I1091*G1091)-1</f>
        <v>-1</v>
      </c>
      <c r="AO1091" s="3">
        <f t="shared" si="513"/>
        <v>201909</v>
      </c>
    </row>
    <row r="1092" spans="1:41" s="3" customFormat="1" x14ac:dyDescent="0.25">
      <c r="A1092" s="6">
        <v>43717</v>
      </c>
      <c r="B1092" s="1" t="s">
        <v>28</v>
      </c>
      <c r="C1092" s="1" t="s">
        <v>33</v>
      </c>
      <c r="D1092">
        <v>30</v>
      </c>
      <c r="E1092" s="1">
        <v>28</v>
      </c>
      <c r="F1092">
        <f t="shared" si="514"/>
        <v>1</v>
      </c>
      <c r="G1092">
        <f t="shared" si="515"/>
        <v>0</v>
      </c>
      <c r="H1092" s="4">
        <v>1.32</v>
      </c>
      <c r="I1092" s="4">
        <v>3.5</v>
      </c>
      <c r="J1092" s="4">
        <f t="shared" si="516"/>
        <v>0.75757575757575757</v>
      </c>
      <c r="K1092" s="4">
        <f t="shared" si="517"/>
        <v>0.2857142857142857</v>
      </c>
      <c r="L1092" s="17">
        <f t="shared" si="518"/>
        <v>0.72757575757575754</v>
      </c>
      <c r="M1092" s="17">
        <f t="shared" si="519"/>
        <v>0.31571428571428573</v>
      </c>
      <c r="N1092" s="34">
        <f t="shared" si="520"/>
        <v>1.3744273219491878</v>
      </c>
      <c r="O1092" s="12">
        <f t="shared" si="521"/>
        <v>3.1674208144796379</v>
      </c>
      <c r="P1092" s="4">
        <f t="shared" si="522"/>
        <v>201909</v>
      </c>
      <c r="Q1092" s="17">
        <f t="shared" si="523"/>
        <v>1.32</v>
      </c>
      <c r="R1092" s="17">
        <f t="shared" si="524"/>
        <v>-3.5249999999999995</v>
      </c>
      <c r="S1092" s="16">
        <f t="shared" si="525"/>
        <v>-2.2049999999999992</v>
      </c>
      <c r="T1092" s="5">
        <f t="shared" si="526"/>
        <v>2.6515151515151514</v>
      </c>
      <c r="U1092" s="21">
        <f t="shared" si="527"/>
        <v>0</v>
      </c>
      <c r="V1092" s="5"/>
      <c r="W1092" s="5">
        <f t="shared" si="528"/>
        <v>0.32000000000000006</v>
      </c>
      <c r="X1092" s="4">
        <f t="shared" si="529"/>
        <v>-0.24242424242424243</v>
      </c>
      <c r="Y1092" s="4">
        <f t="shared" si="530"/>
        <v>-0.56242424242424249</v>
      </c>
      <c r="Z1092" s="21">
        <f t="shared" si="531"/>
        <v>2019</v>
      </c>
      <c r="AA1092" s="4">
        <f t="shared" si="532"/>
        <v>-1</v>
      </c>
      <c r="AB1092" s="4">
        <f t="shared" si="533"/>
        <v>-1</v>
      </c>
      <c r="AC1092" s="4">
        <f t="shared" si="534"/>
        <v>0</v>
      </c>
      <c r="AD1092" s="4"/>
      <c r="AE1092" s="4">
        <f t="shared" si="535"/>
        <v>-0.56242424242424249</v>
      </c>
      <c r="AF1092" s="22">
        <f t="shared" si="536"/>
        <v>-0.67999999999999994</v>
      </c>
      <c r="AG1092" s="22">
        <f t="shared" si="537"/>
        <v>-1.2424242424242424</v>
      </c>
      <c r="AH1092" s="3">
        <f t="shared" si="538"/>
        <v>0</v>
      </c>
      <c r="AI1092" s="28" t="b">
        <f t="shared" si="539"/>
        <v>0</v>
      </c>
      <c r="AJ1092" s="3">
        <f t="shared" si="540"/>
        <v>4.1493775933610033E-2</v>
      </c>
      <c r="AK1092" s="3">
        <f t="shared" si="541"/>
        <v>4.1493775933609922E-2</v>
      </c>
      <c r="AL1092" s="26">
        <f t="shared" si="542"/>
        <v>2.6515151515151514</v>
      </c>
      <c r="AM1092" s="26">
        <f ca="1">IF(RAND()&lt;J1092,H1092*F1092,I1092*G1092)-1</f>
        <v>0.32000000000000006</v>
      </c>
      <c r="AN1092" s="26">
        <f ca="1">IF(RAND()&lt;(J1092+(2*F1092-1)*Sheet2!D$109),H1092*F1092,I1092*G1092)-1</f>
        <v>-1</v>
      </c>
      <c r="AO1092" s="3">
        <f t="shared" si="513"/>
        <v>201909</v>
      </c>
    </row>
    <row r="1093" spans="1:41" s="3" customFormat="1" x14ac:dyDescent="0.25">
      <c r="A1093" s="6">
        <v>43716</v>
      </c>
      <c r="B1093" s="1" t="s">
        <v>38</v>
      </c>
      <c r="C1093" s="1" t="s">
        <v>43</v>
      </c>
      <c r="D1093">
        <v>33</v>
      </c>
      <c r="E1093" s="1">
        <v>3</v>
      </c>
      <c r="F1093">
        <f t="shared" si="514"/>
        <v>1</v>
      </c>
      <c r="G1093">
        <f t="shared" si="515"/>
        <v>0</v>
      </c>
      <c r="H1093" s="4">
        <v>1.38</v>
      </c>
      <c r="I1093" s="4">
        <v>3.15</v>
      </c>
      <c r="J1093" s="4">
        <f t="shared" si="516"/>
        <v>0.7246376811594204</v>
      </c>
      <c r="K1093" s="4">
        <f t="shared" si="517"/>
        <v>0.31746031746031744</v>
      </c>
      <c r="L1093" s="17">
        <f t="shared" si="518"/>
        <v>0.69463768115942037</v>
      </c>
      <c r="M1093" s="17">
        <f t="shared" si="519"/>
        <v>0.34746031746031747</v>
      </c>
      <c r="N1093" s="34">
        <f t="shared" si="520"/>
        <v>1.4395994158147296</v>
      </c>
      <c r="O1093" s="12">
        <f t="shared" si="521"/>
        <v>2.8780264961169482</v>
      </c>
      <c r="P1093" s="4">
        <f t="shared" si="522"/>
        <v>201909</v>
      </c>
      <c r="Q1093" s="17">
        <f t="shared" si="523"/>
        <v>1.38</v>
      </c>
      <c r="R1093" s="17">
        <f t="shared" si="524"/>
        <v>-3.0966952264381891</v>
      </c>
      <c r="S1093" s="16">
        <f t="shared" si="525"/>
        <v>-1.7166952264381892</v>
      </c>
      <c r="T1093" s="5">
        <f t="shared" si="526"/>
        <v>2.2826086956521738</v>
      </c>
      <c r="U1093" s="21">
        <f t="shared" si="527"/>
        <v>0</v>
      </c>
      <c r="V1093" s="5"/>
      <c r="W1093" s="5">
        <f t="shared" si="528"/>
        <v>0.37999999999999989</v>
      </c>
      <c r="X1093" s="4">
        <f t="shared" si="529"/>
        <v>-0.2753623188405796</v>
      </c>
      <c r="Y1093" s="4">
        <f t="shared" si="530"/>
        <v>-0.65536231884057949</v>
      </c>
      <c r="Z1093" s="21">
        <f t="shared" si="531"/>
        <v>2019</v>
      </c>
      <c r="AA1093" s="4">
        <f t="shared" si="532"/>
        <v>-1</v>
      </c>
      <c r="AB1093" s="4">
        <f t="shared" si="533"/>
        <v>-1</v>
      </c>
      <c r="AC1093" s="4">
        <f t="shared" si="534"/>
        <v>0</v>
      </c>
      <c r="AD1093" s="4"/>
      <c r="AE1093" s="4">
        <f t="shared" si="535"/>
        <v>-0.65536231884057949</v>
      </c>
      <c r="AF1093" s="22">
        <f t="shared" si="536"/>
        <v>-0.62000000000000011</v>
      </c>
      <c r="AG1093" s="22">
        <f t="shared" si="537"/>
        <v>-1.2753623188405796</v>
      </c>
      <c r="AH1093" s="3">
        <f t="shared" si="538"/>
        <v>0</v>
      </c>
      <c r="AI1093" s="28" t="b">
        <f t="shared" si="539"/>
        <v>0</v>
      </c>
      <c r="AJ1093" s="3">
        <f t="shared" si="540"/>
        <v>4.039735099337749E-2</v>
      </c>
      <c r="AK1093" s="3">
        <f t="shared" si="541"/>
        <v>4.0397350993377601E-2</v>
      </c>
      <c r="AL1093" s="26">
        <f t="shared" si="542"/>
        <v>2.2826086956521738</v>
      </c>
      <c r="AM1093" s="26">
        <f ca="1">IF(RAND()&lt;J1093,H1093*F1093,I1093*G1093)-1</f>
        <v>0.37999999999999989</v>
      </c>
      <c r="AN1093" s="26">
        <f ca="1">IF(RAND()&lt;(J1093+(2*F1093-1)*Sheet2!D$109),H1093*F1093,I1093*G1093)-1</f>
        <v>0.37999999999999989</v>
      </c>
      <c r="AO1093" s="3">
        <f t="shared" si="513"/>
        <v>201909</v>
      </c>
    </row>
    <row r="1094" spans="1:41" s="3" customFormat="1" x14ac:dyDescent="0.25">
      <c r="A1094" s="6">
        <v>43716</v>
      </c>
      <c r="B1094" s="1" t="s">
        <v>49</v>
      </c>
      <c r="C1094" s="1" t="s">
        <v>19</v>
      </c>
      <c r="D1094">
        <v>27</v>
      </c>
      <c r="E1094" s="1">
        <v>27</v>
      </c>
      <c r="F1094">
        <f t="shared" si="514"/>
        <v>0</v>
      </c>
      <c r="G1094">
        <f t="shared" si="515"/>
        <v>0</v>
      </c>
      <c r="H1094" s="4">
        <v>2.15</v>
      </c>
      <c r="I1094" s="4">
        <v>1.74</v>
      </c>
      <c r="J1094" s="4">
        <f t="shared" si="516"/>
        <v>0.46511627906976744</v>
      </c>
      <c r="K1094" s="4">
        <f t="shared" si="517"/>
        <v>0.57471264367816088</v>
      </c>
      <c r="L1094" s="17">
        <f t="shared" si="518"/>
        <v>0.49511627906976741</v>
      </c>
      <c r="M1094" s="17">
        <f t="shared" si="519"/>
        <v>0.60471264367816091</v>
      </c>
      <c r="N1094" s="34">
        <f t="shared" si="520"/>
        <v>2.0197275716298733</v>
      </c>
      <c r="O1094" s="12">
        <f t="shared" si="521"/>
        <v>1.6536780079832731</v>
      </c>
      <c r="P1094" s="4">
        <f t="shared" si="522"/>
        <v>201909</v>
      </c>
      <c r="Q1094" s="17">
        <f t="shared" si="523"/>
        <v>1.235632183908046</v>
      </c>
      <c r="R1094" s="17">
        <f t="shared" si="524"/>
        <v>-2.2209165687426555</v>
      </c>
      <c r="S1094" s="16">
        <f t="shared" si="525"/>
        <v>-0.98528438483460956</v>
      </c>
      <c r="T1094" s="5">
        <f t="shared" si="526"/>
        <v>0.80930232558139537</v>
      </c>
      <c r="U1094" s="21">
        <f t="shared" si="527"/>
        <v>0</v>
      </c>
      <c r="V1094" s="5"/>
      <c r="W1094" s="5">
        <f t="shared" si="528"/>
        <v>-1</v>
      </c>
      <c r="X1094" s="4">
        <f t="shared" si="529"/>
        <v>-1</v>
      </c>
      <c r="Y1094" s="4">
        <f t="shared" si="530"/>
        <v>0</v>
      </c>
      <c r="Z1094" s="21">
        <f t="shared" si="531"/>
        <v>2019</v>
      </c>
      <c r="AA1094" s="4">
        <f t="shared" si="532"/>
        <v>-1</v>
      </c>
      <c r="AB1094" s="4">
        <f t="shared" si="533"/>
        <v>-1</v>
      </c>
      <c r="AC1094" s="4">
        <f t="shared" si="534"/>
        <v>0</v>
      </c>
      <c r="AD1094" s="4"/>
      <c r="AE1094" s="4">
        <f t="shared" si="535"/>
        <v>-1.6848837209302325</v>
      </c>
      <c r="AF1094" s="22">
        <f t="shared" si="536"/>
        <v>-2</v>
      </c>
      <c r="AG1094" s="22">
        <f t="shared" si="537"/>
        <v>-2</v>
      </c>
      <c r="AH1094" s="3">
        <f t="shared" si="538"/>
        <v>0</v>
      </c>
      <c r="AI1094" s="28" t="b">
        <f t="shared" si="539"/>
        <v>0</v>
      </c>
      <c r="AJ1094" s="3">
        <f t="shared" si="540"/>
        <v>3.8303341902313659E-2</v>
      </c>
      <c r="AK1094" s="3">
        <f t="shared" si="541"/>
        <v>9.0767682757883272E-2</v>
      </c>
      <c r="AL1094" s="26">
        <f t="shared" si="542"/>
        <v>0.80930232558139537</v>
      </c>
      <c r="AM1094" s="26">
        <f ca="1">IF(RAND()&lt;J1094,H1094*F1094,I1094*G1094)-1</f>
        <v>-1</v>
      </c>
      <c r="AN1094" s="26">
        <f ca="1">IF(RAND()&lt;(J1094+(2*F1094-1)*Sheet2!D$109),H1094*F1094,I1094*G1094)-1</f>
        <v>-1</v>
      </c>
      <c r="AO1094" s="3">
        <f t="shared" si="513"/>
        <v>201909</v>
      </c>
    </row>
    <row r="1095" spans="1:41" s="3" customFormat="1" x14ac:dyDescent="0.25">
      <c r="A1095" s="6">
        <v>43716</v>
      </c>
      <c r="B1095" s="1" t="s">
        <v>23</v>
      </c>
      <c r="C1095" s="1" t="s">
        <v>20</v>
      </c>
      <c r="D1095">
        <v>35</v>
      </c>
      <c r="E1095" s="1">
        <v>17</v>
      </c>
      <c r="F1095">
        <f t="shared" si="514"/>
        <v>1</v>
      </c>
      <c r="G1095">
        <f t="shared" si="515"/>
        <v>0</v>
      </c>
      <c r="H1095" s="4">
        <v>1.32</v>
      </c>
      <c r="I1095" s="4">
        <v>3.5</v>
      </c>
      <c r="J1095" s="4">
        <f t="shared" si="516"/>
        <v>0.75757575757575757</v>
      </c>
      <c r="K1095" s="4">
        <f t="shared" si="517"/>
        <v>0.2857142857142857</v>
      </c>
      <c r="L1095" s="17">
        <f t="shared" si="518"/>
        <v>0.72757575757575754</v>
      </c>
      <c r="M1095" s="17">
        <f t="shared" si="519"/>
        <v>0.31571428571428573</v>
      </c>
      <c r="N1095" s="34">
        <f t="shared" si="520"/>
        <v>1.3744273219491878</v>
      </c>
      <c r="O1095" s="12">
        <f t="shared" si="521"/>
        <v>3.1674208144796379</v>
      </c>
      <c r="P1095" s="4">
        <f t="shared" si="522"/>
        <v>201909</v>
      </c>
      <c r="Q1095" s="17">
        <f t="shared" si="523"/>
        <v>1.32</v>
      </c>
      <c r="R1095" s="17">
        <f t="shared" si="524"/>
        <v>-3.5249999999999995</v>
      </c>
      <c r="S1095" s="16">
        <f t="shared" si="525"/>
        <v>-2.2049999999999992</v>
      </c>
      <c r="T1095" s="5">
        <f t="shared" si="526"/>
        <v>2.6515151515151514</v>
      </c>
      <c r="U1095" s="21">
        <f t="shared" si="527"/>
        <v>0</v>
      </c>
      <c r="V1095" s="5"/>
      <c r="W1095" s="5">
        <f t="shared" si="528"/>
        <v>0.32000000000000006</v>
      </c>
      <c r="X1095" s="4">
        <f t="shared" si="529"/>
        <v>-0.24242424242424243</v>
      </c>
      <c r="Y1095" s="4">
        <f t="shared" si="530"/>
        <v>-0.56242424242424249</v>
      </c>
      <c r="Z1095" s="21">
        <f t="shared" si="531"/>
        <v>2019</v>
      </c>
      <c r="AA1095" s="4">
        <f t="shared" si="532"/>
        <v>-1</v>
      </c>
      <c r="AB1095" s="4">
        <f t="shared" si="533"/>
        <v>-1</v>
      </c>
      <c r="AC1095" s="4">
        <f t="shared" si="534"/>
        <v>0</v>
      </c>
      <c r="AD1095" s="4"/>
      <c r="AE1095" s="4">
        <f t="shared" si="535"/>
        <v>-0.56242424242424249</v>
      </c>
      <c r="AF1095" s="22">
        <f t="shared" si="536"/>
        <v>-0.67999999999999994</v>
      </c>
      <c r="AG1095" s="22">
        <f t="shared" si="537"/>
        <v>-1.2424242424242424</v>
      </c>
      <c r="AH1095" s="3">
        <f t="shared" si="538"/>
        <v>0</v>
      </c>
      <c r="AI1095" s="28" t="b">
        <f t="shared" si="539"/>
        <v>0</v>
      </c>
      <c r="AJ1095" s="3">
        <f t="shared" si="540"/>
        <v>4.1493775933610033E-2</v>
      </c>
      <c r="AK1095" s="3">
        <f t="shared" si="541"/>
        <v>4.1493775933609922E-2</v>
      </c>
      <c r="AL1095" s="26">
        <f t="shared" si="542"/>
        <v>2.6515151515151514</v>
      </c>
      <c r="AM1095" s="26">
        <f ca="1">IF(RAND()&lt;J1095,H1095*F1095,I1095*G1095)-1</f>
        <v>-1</v>
      </c>
      <c r="AN1095" s="26">
        <f ca="1">IF(RAND()&lt;(J1095+(2*F1095-1)*Sheet2!D$109),H1095*F1095,I1095*G1095)-1</f>
        <v>0.32000000000000006</v>
      </c>
      <c r="AO1095" s="3">
        <f t="shared" si="513"/>
        <v>201909</v>
      </c>
    </row>
    <row r="1096" spans="1:41" s="3" customFormat="1" x14ac:dyDescent="0.25">
      <c r="A1096" s="6">
        <v>43716</v>
      </c>
      <c r="B1096" s="1" t="s">
        <v>25</v>
      </c>
      <c r="C1096" s="1" t="s">
        <v>24</v>
      </c>
      <c r="D1096">
        <v>17</v>
      </c>
      <c r="E1096" s="1">
        <v>31</v>
      </c>
      <c r="F1096">
        <f t="shared" si="514"/>
        <v>0</v>
      </c>
      <c r="G1096">
        <f t="shared" si="515"/>
        <v>1</v>
      </c>
      <c r="H1096" s="4">
        <v>1.86</v>
      </c>
      <c r="I1096" s="4">
        <v>1.95</v>
      </c>
      <c r="J1096" s="4">
        <f t="shared" si="516"/>
        <v>0.5376344086021505</v>
      </c>
      <c r="K1096" s="4">
        <f t="shared" si="517"/>
        <v>0.51282051282051289</v>
      </c>
      <c r="L1096" s="17">
        <f t="shared" si="518"/>
        <v>0.56763440860215053</v>
      </c>
      <c r="M1096" s="17">
        <f t="shared" si="519"/>
        <v>0.48282051282051286</v>
      </c>
      <c r="N1096" s="34">
        <f t="shared" si="520"/>
        <v>1.7616972911536275</v>
      </c>
      <c r="O1096" s="12">
        <f t="shared" si="521"/>
        <v>2.0711630377057886</v>
      </c>
      <c r="P1096" s="4">
        <f t="shared" si="522"/>
        <v>201909</v>
      </c>
      <c r="Q1096" s="17">
        <f t="shared" si="523"/>
        <v>0.9538461538461539</v>
      </c>
      <c r="R1096" s="17">
        <f t="shared" si="524"/>
        <v>-2.215422276621787</v>
      </c>
      <c r="S1096" s="16">
        <f t="shared" si="525"/>
        <v>-1.261576122775633</v>
      </c>
      <c r="T1096" s="5">
        <f t="shared" si="526"/>
        <v>1.0483870967741935</v>
      </c>
      <c r="U1096" s="21">
        <f t="shared" si="527"/>
        <v>0</v>
      </c>
      <c r="V1096" s="5"/>
      <c r="W1096" s="5">
        <f t="shared" si="528"/>
        <v>-1</v>
      </c>
      <c r="X1096" s="4">
        <f t="shared" si="529"/>
        <v>-1</v>
      </c>
      <c r="Y1096" s="4">
        <f t="shared" si="530"/>
        <v>0</v>
      </c>
      <c r="Z1096" s="21">
        <f t="shared" si="531"/>
        <v>2019</v>
      </c>
      <c r="AA1096" s="4">
        <f t="shared" si="532"/>
        <v>0.95</v>
      </c>
      <c r="AB1096" s="4">
        <f t="shared" si="533"/>
        <v>-0.48717948717948711</v>
      </c>
      <c r="AC1096" s="4">
        <f t="shared" si="534"/>
        <v>-1.437179487179487</v>
      </c>
      <c r="AD1096" s="4"/>
      <c r="AE1096" s="4">
        <f t="shared" si="535"/>
        <v>-1.3223655913978496</v>
      </c>
      <c r="AF1096" s="22">
        <f t="shared" si="536"/>
        <v>-5.0000000000000044E-2</v>
      </c>
      <c r="AG1096" s="22">
        <f t="shared" si="537"/>
        <v>-1.4871794871794872</v>
      </c>
      <c r="AH1096" s="3">
        <f t="shared" si="538"/>
        <v>0</v>
      </c>
      <c r="AI1096" s="28" t="b">
        <f t="shared" si="539"/>
        <v>0</v>
      </c>
      <c r="AJ1096" s="3">
        <f t="shared" si="540"/>
        <v>4.8031496062992063E-2</v>
      </c>
      <c r="AK1096" s="3">
        <f t="shared" si="541"/>
        <v>4.8031496062992285E-2</v>
      </c>
      <c r="AL1096" s="26">
        <f t="shared" si="542"/>
        <v>1.0483870967741935</v>
      </c>
      <c r="AM1096" s="26">
        <f ca="1">IF(RAND()&lt;J1096,H1096*F1096,I1096*G1096)-1</f>
        <v>0.95</v>
      </c>
      <c r="AN1096" s="26">
        <f ca="1">IF(RAND()&lt;(J1096+(2*F1096-1)*Sheet2!D$109),H1096*F1096,I1096*G1096)-1</f>
        <v>0.95</v>
      </c>
      <c r="AO1096" s="3">
        <f t="shared" si="513"/>
        <v>201909</v>
      </c>
    </row>
    <row r="1097" spans="1:41" s="3" customFormat="1" x14ac:dyDescent="0.25">
      <c r="A1097" s="6">
        <v>43716</v>
      </c>
      <c r="B1097" s="1" t="s">
        <v>56</v>
      </c>
      <c r="C1097" s="1" t="s">
        <v>22</v>
      </c>
      <c r="D1097">
        <v>30</v>
      </c>
      <c r="E1097" s="1">
        <v>24</v>
      </c>
      <c r="F1097">
        <f t="shared" si="514"/>
        <v>1</v>
      </c>
      <c r="G1097">
        <f t="shared" si="515"/>
        <v>0</v>
      </c>
      <c r="H1097" s="4">
        <v>1.3</v>
      </c>
      <c r="I1097" s="4">
        <v>3.65</v>
      </c>
      <c r="J1097" s="4">
        <f t="shared" si="516"/>
        <v>0.76923076923076916</v>
      </c>
      <c r="K1097" s="4">
        <f t="shared" si="517"/>
        <v>0.27397260273972601</v>
      </c>
      <c r="L1097" s="17">
        <f t="shared" si="518"/>
        <v>0.73923076923076914</v>
      </c>
      <c r="M1097" s="17">
        <f t="shared" si="519"/>
        <v>0.30397260273972604</v>
      </c>
      <c r="N1097" s="34">
        <f t="shared" si="520"/>
        <v>1.3527575442247661</v>
      </c>
      <c r="O1097" s="12">
        <f t="shared" si="521"/>
        <v>3.2897701667417754</v>
      </c>
      <c r="P1097" s="4">
        <f t="shared" si="522"/>
        <v>201909</v>
      </c>
      <c r="Q1097" s="17">
        <f t="shared" si="523"/>
        <v>1.3</v>
      </c>
      <c r="R1097" s="17">
        <f t="shared" si="524"/>
        <v>-3.7106918238993707</v>
      </c>
      <c r="S1097" s="16">
        <f t="shared" si="525"/>
        <v>-2.4106918238993709</v>
      </c>
      <c r="T1097" s="5">
        <f t="shared" si="526"/>
        <v>2.8076923076923075</v>
      </c>
      <c r="U1097" s="21">
        <f t="shared" si="527"/>
        <v>0</v>
      </c>
      <c r="V1097" s="5"/>
      <c r="W1097" s="5">
        <f t="shared" si="528"/>
        <v>0.30000000000000004</v>
      </c>
      <c r="X1097" s="4">
        <f t="shared" si="529"/>
        <v>-0.23076923076923084</v>
      </c>
      <c r="Y1097" s="4">
        <f t="shared" si="530"/>
        <v>-0.53076923076923088</v>
      </c>
      <c r="Z1097" s="21">
        <f t="shared" si="531"/>
        <v>2019</v>
      </c>
      <c r="AA1097" s="4">
        <f t="shared" si="532"/>
        <v>-1</v>
      </c>
      <c r="AB1097" s="4">
        <f t="shared" si="533"/>
        <v>-1</v>
      </c>
      <c r="AC1097" s="4">
        <f t="shared" si="534"/>
        <v>0</v>
      </c>
      <c r="AD1097" s="4"/>
      <c r="AE1097" s="4">
        <f t="shared" si="535"/>
        <v>-0.53076923076923088</v>
      </c>
      <c r="AF1097" s="22">
        <f t="shared" si="536"/>
        <v>-0.7</v>
      </c>
      <c r="AG1097" s="22">
        <f t="shared" si="537"/>
        <v>-1.2307692307692308</v>
      </c>
      <c r="AH1097" s="3">
        <f t="shared" si="538"/>
        <v>0</v>
      </c>
      <c r="AI1097" s="28" t="b">
        <f t="shared" si="539"/>
        <v>0</v>
      </c>
      <c r="AJ1097" s="3">
        <f t="shared" si="540"/>
        <v>4.1414141414141459E-2</v>
      </c>
      <c r="AK1097" s="3">
        <f t="shared" si="541"/>
        <v>4.1414141414141348E-2</v>
      </c>
      <c r="AL1097" s="26">
        <f t="shared" si="542"/>
        <v>2.8076923076923075</v>
      </c>
      <c r="AM1097" s="26">
        <f ca="1">IF(RAND()&lt;J1097,H1097*F1097,I1097*G1097)-1</f>
        <v>0.30000000000000004</v>
      </c>
      <c r="AN1097" s="26">
        <f ca="1">IF(RAND()&lt;(J1097+(2*F1097-1)*Sheet2!D$109),H1097*F1097,I1097*G1097)-1</f>
        <v>-1</v>
      </c>
      <c r="AO1097" s="3">
        <f t="shared" si="513"/>
        <v>201909</v>
      </c>
    </row>
    <row r="1098" spans="1:41" s="3" customFormat="1" x14ac:dyDescent="0.25">
      <c r="A1098" s="6">
        <v>43716</v>
      </c>
      <c r="B1098" s="1" t="s">
        <v>47</v>
      </c>
      <c r="C1098" s="1" t="s">
        <v>30</v>
      </c>
      <c r="D1098">
        <v>21</v>
      </c>
      <c r="E1098" s="1">
        <v>20</v>
      </c>
      <c r="F1098">
        <f t="shared" si="514"/>
        <v>1</v>
      </c>
      <c r="G1098">
        <f t="shared" si="515"/>
        <v>0</v>
      </c>
      <c r="H1098" s="4">
        <v>1.23</v>
      </c>
      <c r="I1098" s="4">
        <v>4.25</v>
      </c>
      <c r="J1098" s="4">
        <f t="shared" si="516"/>
        <v>0.81300813008130079</v>
      </c>
      <c r="K1098" s="4">
        <f t="shared" si="517"/>
        <v>0.23529411764705882</v>
      </c>
      <c r="L1098" s="17">
        <f t="shared" si="518"/>
        <v>0.78300813008130077</v>
      </c>
      <c r="M1098" s="17">
        <f t="shared" si="519"/>
        <v>0.26529411764705879</v>
      </c>
      <c r="N1098" s="34">
        <f t="shared" si="520"/>
        <v>1.2771259474613228</v>
      </c>
      <c r="O1098" s="12">
        <f t="shared" si="521"/>
        <v>3.7694013303769407</v>
      </c>
      <c r="P1098" s="4">
        <f t="shared" si="522"/>
        <v>201909</v>
      </c>
      <c r="Q1098" s="17">
        <f t="shared" si="523"/>
        <v>1.23</v>
      </c>
      <c r="R1098" s="17">
        <f t="shared" si="524"/>
        <v>-4.6555183946488299</v>
      </c>
      <c r="S1098" s="16">
        <f t="shared" si="525"/>
        <v>-3.4255183946488299</v>
      </c>
      <c r="T1098" s="5">
        <f t="shared" si="526"/>
        <v>3.4552845528455287</v>
      </c>
      <c r="U1098" s="21">
        <f t="shared" si="527"/>
        <v>0</v>
      </c>
      <c r="V1098" s="5"/>
      <c r="W1098" s="5">
        <f t="shared" si="528"/>
        <v>0.22999999999999998</v>
      </c>
      <c r="X1098" s="4">
        <f t="shared" si="529"/>
        <v>-0.18699186991869921</v>
      </c>
      <c r="Y1098" s="4">
        <f t="shared" si="530"/>
        <v>-0.41699186991869919</v>
      </c>
      <c r="Z1098" s="21">
        <f t="shared" si="531"/>
        <v>2019</v>
      </c>
      <c r="AA1098" s="4">
        <f t="shared" si="532"/>
        <v>-1</v>
      </c>
      <c r="AB1098" s="4">
        <f t="shared" si="533"/>
        <v>-1</v>
      </c>
      <c r="AC1098" s="4">
        <f t="shared" si="534"/>
        <v>0</v>
      </c>
      <c r="AD1098" s="4"/>
      <c r="AE1098" s="4">
        <f t="shared" si="535"/>
        <v>-0.41699186991869919</v>
      </c>
      <c r="AF1098" s="22">
        <f t="shared" si="536"/>
        <v>-0.77</v>
      </c>
      <c r="AG1098" s="22">
        <f t="shared" si="537"/>
        <v>-1.1869918699186992</v>
      </c>
      <c r="AH1098" s="3">
        <f t="shared" si="538"/>
        <v>0</v>
      </c>
      <c r="AI1098" s="28" t="b">
        <f t="shared" si="539"/>
        <v>0</v>
      </c>
      <c r="AJ1098" s="3">
        <f t="shared" si="540"/>
        <v>4.6076642335766471E-2</v>
      </c>
      <c r="AK1098" s="3">
        <f t="shared" si="541"/>
        <v>4.6076642335766471E-2</v>
      </c>
      <c r="AL1098" s="26">
        <f t="shared" si="542"/>
        <v>3.4552845528455287</v>
      </c>
      <c r="AM1098" s="26">
        <f ca="1">IF(RAND()&lt;J1098,H1098*F1098,I1098*G1098)-1</f>
        <v>-1</v>
      </c>
      <c r="AN1098" s="26">
        <f ca="1">IF(RAND()&lt;(J1098+(2*F1098-1)*Sheet2!D$109),H1098*F1098,I1098*G1098)-1</f>
        <v>0.22999999999999998</v>
      </c>
      <c r="AO1098" s="3">
        <f t="shared" si="513"/>
        <v>201909</v>
      </c>
    </row>
    <row r="1099" spans="1:41" s="3" customFormat="1" x14ac:dyDescent="0.25">
      <c r="A1099" s="6">
        <v>43716</v>
      </c>
      <c r="B1099" s="1" t="s">
        <v>26</v>
      </c>
      <c r="C1099" s="1" t="s">
        <v>55</v>
      </c>
      <c r="D1099">
        <v>27</v>
      </c>
      <c r="E1099" s="1">
        <v>30</v>
      </c>
      <c r="F1099">
        <f t="shared" si="514"/>
        <v>0</v>
      </c>
      <c r="G1099">
        <f t="shared" si="515"/>
        <v>1</v>
      </c>
      <c r="H1099" s="4">
        <v>2.2999999999999998</v>
      </c>
      <c r="I1099" s="4">
        <v>1.66</v>
      </c>
      <c r="J1099" s="4">
        <f t="shared" si="516"/>
        <v>0.43478260869565222</v>
      </c>
      <c r="K1099" s="4">
        <f t="shared" si="517"/>
        <v>0.60240963855421692</v>
      </c>
      <c r="L1099" s="17">
        <f t="shared" si="518"/>
        <v>0.46478260869565224</v>
      </c>
      <c r="M1099" s="17">
        <f t="shared" si="519"/>
        <v>0.57240963855421689</v>
      </c>
      <c r="N1099" s="34">
        <f t="shared" si="520"/>
        <v>2.1515434985968191</v>
      </c>
      <c r="O1099" s="12">
        <f t="shared" si="521"/>
        <v>1.7470006314460114</v>
      </c>
      <c r="P1099" s="4">
        <f t="shared" si="522"/>
        <v>201909</v>
      </c>
      <c r="Q1099" s="17">
        <f t="shared" si="523"/>
        <v>1.3855421686746987</v>
      </c>
      <c r="R1099" s="17">
        <f t="shared" si="524"/>
        <v>-2.2843822843822847</v>
      </c>
      <c r="S1099" s="16">
        <f t="shared" si="525"/>
        <v>-0.89884011570758604</v>
      </c>
      <c r="T1099" s="5">
        <f t="shared" si="526"/>
        <v>0.72173913043478266</v>
      </c>
      <c r="U1099" s="21">
        <f t="shared" si="527"/>
        <v>0</v>
      </c>
      <c r="V1099" s="5"/>
      <c r="W1099" s="5">
        <f t="shared" si="528"/>
        <v>-1</v>
      </c>
      <c r="X1099" s="4">
        <f t="shared" si="529"/>
        <v>-1</v>
      </c>
      <c r="Y1099" s="4">
        <f t="shared" si="530"/>
        <v>0</v>
      </c>
      <c r="Z1099" s="21">
        <f t="shared" si="531"/>
        <v>2019</v>
      </c>
      <c r="AA1099" s="4">
        <f t="shared" si="532"/>
        <v>0.65999999999999992</v>
      </c>
      <c r="AB1099" s="4">
        <f t="shared" si="533"/>
        <v>-0.39759036144578308</v>
      </c>
      <c r="AC1099" s="4">
        <f t="shared" si="534"/>
        <v>-1.0575903614457829</v>
      </c>
      <c r="AD1099" s="4"/>
      <c r="AE1099" s="4">
        <f t="shared" si="535"/>
        <v>-1.8652173913043475</v>
      </c>
      <c r="AF1099" s="22">
        <f t="shared" si="536"/>
        <v>-0.34000000000000008</v>
      </c>
      <c r="AG1099" s="22">
        <f t="shared" si="537"/>
        <v>-1.3975903614457832</v>
      </c>
      <c r="AH1099" s="3">
        <f t="shared" si="538"/>
        <v>0</v>
      </c>
      <c r="AI1099" s="28" t="b">
        <f t="shared" si="539"/>
        <v>0</v>
      </c>
      <c r="AJ1099" s="3">
        <f t="shared" si="540"/>
        <v>3.5858585858585923E-2</v>
      </c>
      <c r="AK1099" s="3">
        <f t="shared" si="541"/>
        <v>3.5858585858585923E-2</v>
      </c>
      <c r="AL1099" s="26">
        <f t="shared" si="542"/>
        <v>0.72173913043478266</v>
      </c>
      <c r="AM1099" s="26">
        <f ca="1">IF(RAND()&lt;J1099,H1099*F1099,I1099*G1099)-1</f>
        <v>0.65999999999999992</v>
      </c>
      <c r="AN1099" s="26">
        <f ca="1">IF(RAND()&lt;(J1099+(2*F1099-1)*Sheet2!D$109),H1099*F1099,I1099*G1099)-1</f>
        <v>-1</v>
      </c>
      <c r="AO1099" s="3">
        <f t="shared" si="513"/>
        <v>201909</v>
      </c>
    </row>
    <row r="1100" spans="1:41" s="3" customFormat="1" x14ac:dyDescent="0.25">
      <c r="A1100" s="6">
        <v>43716</v>
      </c>
      <c r="B1100" s="1" t="s">
        <v>44</v>
      </c>
      <c r="C1100" s="1" t="s">
        <v>36</v>
      </c>
      <c r="D1100">
        <v>13</v>
      </c>
      <c r="E1100" s="1">
        <v>43</v>
      </c>
      <c r="F1100">
        <f t="shared" si="514"/>
        <v>0</v>
      </c>
      <c r="G1100">
        <f t="shared" si="515"/>
        <v>1</v>
      </c>
      <c r="H1100" s="4">
        <v>1.4</v>
      </c>
      <c r="I1100" s="4">
        <v>3.05</v>
      </c>
      <c r="J1100" s="4">
        <f t="shared" si="516"/>
        <v>0.7142857142857143</v>
      </c>
      <c r="K1100" s="4">
        <f t="shared" si="517"/>
        <v>0.32786885245901642</v>
      </c>
      <c r="L1100" s="17">
        <f t="shared" si="518"/>
        <v>0.74428571428571433</v>
      </c>
      <c r="M1100" s="17">
        <f t="shared" si="519"/>
        <v>0.2978688524590164</v>
      </c>
      <c r="N1100" s="34">
        <f t="shared" si="520"/>
        <v>1.3435700575815739</v>
      </c>
      <c r="O1100" s="12">
        <f t="shared" si="521"/>
        <v>3.3571821684094663</v>
      </c>
      <c r="P1100" s="4">
        <f t="shared" si="522"/>
        <v>201909</v>
      </c>
      <c r="Q1100" s="17">
        <f t="shared" si="523"/>
        <v>0.45901639344262296</v>
      </c>
      <c r="R1100" s="17">
        <f t="shared" si="524"/>
        <v>-2.9878048780487809</v>
      </c>
      <c r="S1100" s="16">
        <f t="shared" si="525"/>
        <v>-2.5287884846061579</v>
      </c>
      <c r="T1100" s="5">
        <f t="shared" si="526"/>
        <v>2.1785714285714284</v>
      </c>
      <c r="U1100" s="21">
        <f t="shared" si="527"/>
        <v>0</v>
      </c>
      <c r="V1100" s="5"/>
      <c r="W1100" s="5">
        <f t="shared" si="528"/>
        <v>-1</v>
      </c>
      <c r="X1100" s="4">
        <f t="shared" si="529"/>
        <v>-1</v>
      </c>
      <c r="Y1100" s="4">
        <f t="shared" si="530"/>
        <v>0</v>
      </c>
      <c r="Z1100" s="21">
        <f t="shared" si="531"/>
        <v>2019</v>
      </c>
      <c r="AA1100" s="4">
        <f t="shared" si="532"/>
        <v>2.0499999999999998</v>
      </c>
      <c r="AB1100" s="4">
        <f t="shared" si="533"/>
        <v>-0.67213114754098358</v>
      </c>
      <c r="AC1100" s="4">
        <f t="shared" si="534"/>
        <v>-2.7221311475409835</v>
      </c>
      <c r="AD1100" s="4"/>
      <c r="AE1100" s="4">
        <f t="shared" si="535"/>
        <v>-0.68571428571428561</v>
      </c>
      <c r="AF1100" s="22">
        <f t="shared" si="536"/>
        <v>1.0499999999999998</v>
      </c>
      <c r="AG1100" s="22">
        <f t="shared" si="537"/>
        <v>-1.6721311475409837</v>
      </c>
      <c r="AH1100" s="3">
        <f t="shared" si="538"/>
        <v>0</v>
      </c>
      <c r="AI1100" s="28" t="b">
        <f t="shared" si="539"/>
        <v>0</v>
      </c>
      <c r="AJ1100" s="3">
        <f t="shared" si="540"/>
        <v>4.0449438202247112E-2</v>
      </c>
      <c r="AK1100" s="3">
        <f t="shared" si="541"/>
        <v>4.0449438202247334E-2</v>
      </c>
      <c r="AL1100" s="26">
        <f t="shared" si="542"/>
        <v>2.1785714285714284</v>
      </c>
      <c r="AM1100" s="26">
        <f ca="1">IF(RAND()&lt;J1100,H1100*F1100,I1100*G1100)-1</f>
        <v>-1</v>
      </c>
      <c r="AN1100" s="26">
        <f ca="1">IF(RAND()&lt;(J1100+(2*F1100-1)*Sheet2!D$109),H1100*F1100,I1100*G1100)-1</f>
        <v>-1</v>
      </c>
      <c r="AO1100" s="3">
        <f t="shared" si="513"/>
        <v>201909</v>
      </c>
    </row>
    <row r="1101" spans="1:41" s="3" customFormat="1" x14ac:dyDescent="0.25">
      <c r="A1101" s="6">
        <v>43716</v>
      </c>
      <c r="B1101" s="1" t="s">
        <v>42</v>
      </c>
      <c r="C1101" s="1" t="s">
        <v>35</v>
      </c>
      <c r="D1101">
        <v>26</v>
      </c>
      <c r="E1101" s="1">
        <v>40</v>
      </c>
      <c r="F1101">
        <f t="shared" si="514"/>
        <v>0</v>
      </c>
      <c r="G1101">
        <f t="shared" si="515"/>
        <v>1</v>
      </c>
      <c r="H1101" s="4">
        <v>2.75</v>
      </c>
      <c r="I1101" s="4">
        <v>1.47</v>
      </c>
      <c r="J1101" s="4">
        <f t="shared" si="516"/>
        <v>0.36363636363636365</v>
      </c>
      <c r="K1101" s="4">
        <f t="shared" si="517"/>
        <v>0.68027210884353739</v>
      </c>
      <c r="L1101" s="17">
        <f t="shared" si="518"/>
        <v>0.39363636363636367</v>
      </c>
      <c r="M1101" s="17">
        <f t="shared" si="519"/>
        <v>0.65027210884353737</v>
      </c>
      <c r="N1101" s="34">
        <f t="shared" si="520"/>
        <v>2.5404157043879905</v>
      </c>
      <c r="O1101" s="12">
        <f t="shared" si="521"/>
        <v>1.5378177633643688</v>
      </c>
      <c r="P1101" s="4">
        <f t="shared" si="522"/>
        <v>201909</v>
      </c>
      <c r="Q1101" s="17">
        <f t="shared" si="523"/>
        <v>1.870748299319728</v>
      </c>
      <c r="R1101" s="17">
        <f t="shared" si="524"/>
        <v>-2.6990881458966562</v>
      </c>
      <c r="S1101" s="16">
        <f t="shared" si="525"/>
        <v>-0.82833984657692827</v>
      </c>
      <c r="T1101" s="5">
        <f t="shared" si="526"/>
        <v>0.53454545454545455</v>
      </c>
      <c r="U1101" s="21">
        <f t="shared" si="527"/>
        <v>0</v>
      </c>
      <c r="V1101" s="5"/>
      <c r="W1101" s="5">
        <f t="shared" si="528"/>
        <v>-1</v>
      </c>
      <c r="X1101" s="4">
        <f t="shared" si="529"/>
        <v>-1</v>
      </c>
      <c r="Y1101" s="4">
        <f t="shared" si="530"/>
        <v>0</v>
      </c>
      <c r="Z1101" s="21">
        <f t="shared" si="531"/>
        <v>2019</v>
      </c>
      <c r="AA1101" s="4">
        <f t="shared" si="532"/>
        <v>0.47</v>
      </c>
      <c r="AB1101" s="4">
        <f t="shared" si="533"/>
        <v>-0.31972789115646261</v>
      </c>
      <c r="AC1101" s="4">
        <f t="shared" si="534"/>
        <v>-0.78972789115646258</v>
      </c>
      <c r="AD1101" s="4"/>
      <c r="AE1101" s="4">
        <f t="shared" si="535"/>
        <v>-2.3863636363636362</v>
      </c>
      <c r="AF1101" s="22">
        <f t="shared" si="536"/>
        <v>-0.53</v>
      </c>
      <c r="AG1101" s="22">
        <f t="shared" si="537"/>
        <v>-1.3197278911564627</v>
      </c>
      <c r="AH1101" s="3">
        <f t="shared" si="538"/>
        <v>0</v>
      </c>
      <c r="AI1101" s="28" t="b">
        <f t="shared" si="539"/>
        <v>0</v>
      </c>
      <c r="AJ1101" s="3">
        <f t="shared" si="540"/>
        <v>4.206161137440767E-2</v>
      </c>
      <c r="AK1101" s="3">
        <f t="shared" si="541"/>
        <v>4.2061611374407559E-2</v>
      </c>
      <c r="AL1101" s="26">
        <f t="shared" si="542"/>
        <v>0.53454545454545455</v>
      </c>
      <c r="AM1101" s="26">
        <f ca="1">IF(RAND()&lt;J1101,H1101*F1101,I1101*G1101)-1</f>
        <v>0.47</v>
      </c>
      <c r="AN1101" s="26">
        <f ca="1">IF(RAND()&lt;(J1101+(2*F1101-1)*Sheet2!D$109),H1101*F1101,I1101*G1101)-1</f>
        <v>0.47</v>
      </c>
      <c r="AO1101" s="3">
        <f t="shared" si="513"/>
        <v>201909</v>
      </c>
    </row>
    <row r="1102" spans="1:41" s="3" customFormat="1" x14ac:dyDescent="0.25">
      <c r="A1102" s="6">
        <v>43716</v>
      </c>
      <c r="B1102" s="1" t="s">
        <v>37</v>
      </c>
      <c r="C1102" s="1" t="s">
        <v>29</v>
      </c>
      <c r="D1102">
        <v>10</v>
      </c>
      <c r="E1102" s="1">
        <v>59</v>
      </c>
      <c r="F1102">
        <f t="shared" si="514"/>
        <v>0</v>
      </c>
      <c r="G1102">
        <f t="shared" si="515"/>
        <v>1</v>
      </c>
      <c r="H1102" s="4">
        <v>3</v>
      </c>
      <c r="I1102" s="4">
        <v>1.41</v>
      </c>
      <c r="J1102" s="4">
        <f t="shared" si="516"/>
        <v>0.33333333333333331</v>
      </c>
      <c r="K1102" s="4">
        <f t="shared" si="517"/>
        <v>0.70921985815602839</v>
      </c>
      <c r="L1102" s="17">
        <f t="shared" si="518"/>
        <v>0.36333333333333329</v>
      </c>
      <c r="M1102" s="17">
        <f t="shared" si="519"/>
        <v>0.67921985815602837</v>
      </c>
      <c r="N1102" s="34">
        <f t="shared" si="520"/>
        <v>2.7522935779816518</v>
      </c>
      <c r="O1102" s="12">
        <f t="shared" si="521"/>
        <v>1.4722773311057742</v>
      </c>
      <c r="P1102" s="4">
        <f t="shared" si="522"/>
        <v>201909</v>
      </c>
      <c r="Q1102" s="17">
        <f t="shared" si="523"/>
        <v>2.1276595744680851</v>
      </c>
      <c r="R1102" s="17">
        <f t="shared" si="524"/>
        <v>-2.9390243902439028</v>
      </c>
      <c r="S1102" s="16">
        <f t="shared" si="525"/>
        <v>-0.81136481577581776</v>
      </c>
      <c r="T1102" s="5">
        <f t="shared" si="526"/>
        <v>0.47</v>
      </c>
      <c r="U1102" s="21">
        <f t="shared" si="527"/>
        <v>0</v>
      </c>
      <c r="V1102" s="5"/>
      <c r="W1102" s="5">
        <f t="shared" si="528"/>
        <v>-1</v>
      </c>
      <c r="X1102" s="4">
        <f t="shared" si="529"/>
        <v>-1</v>
      </c>
      <c r="Y1102" s="4">
        <f t="shared" si="530"/>
        <v>0</v>
      </c>
      <c r="Z1102" s="21">
        <f t="shared" si="531"/>
        <v>2019</v>
      </c>
      <c r="AA1102" s="4">
        <f t="shared" si="532"/>
        <v>0.40999999999999992</v>
      </c>
      <c r="AB1102" s="4">
        <f t="shared" si="533"/>
        <v>-0.29078014184397161</v>
      </c>
      <c r="AC1102" s="4">
        <f t="shared" si="534"/>
        <v>-0.70078014184397153</v>
      </c>
      <c r="AD1102" s="4"/>
      <c r="AE1102" s="4">
        <f t="shared" si="535"/>
        <v>-2.6666666666666665</v>
      </c>
      <c r="AF1102" s="22">
        <f t="shared" si="536"/>
        <v>-0.59000000000000008</v>
      </c>
      <c r="AG1102" s="22">
        <f t="shared" si="537"/>
        <v>-1.2907801418439715</v>
      </c>
      <c r="AH1102" s="3">
        <f t="shared" si="538"/>
        <v>0</v>
      </c>
      <c r="AI1102" s="28" t="b">
        <f t="shared" si="539"/>
        <v>0</v>
      </c>
      <c r="AJ1102" s="3">
        <f t="shared" si="540"/>
        <v>4.0816326530612401E-2</v>
      </c>
      <c r="AK1102" s="3">
        <f t="shared" si="541"/>
        <v>4.081632653061229E-2</v>
      </c>
      <c r="AL1102" s="26">
        <f t="shared" si="542"/>
        <v>0.47</v>
      </c>
      <c r="AM1102" s="26">
        <f ca="1">IF(RAND()&lt;J1102,H1102*F1102,I1102*G1102)-1</f>
        <v>0.40999999999999992</v>
      </c>
      <c r="AN1102" s="26">
        <f ca="1">IF(RAND()&lt;(J1102+(2*F1102-1)*Sheet2!D$109),H1102*F1102,I1102*G1102)-1</f>
        <v>0.40999999999999992</v>
      </c>
      <c r="AO1102" s="3">
        <f t="shared" si="513"/>
        <v>201909</v>
      </c>
    </row>
    <row r="1103" spans="1:41" s="3" customFormat="1" x14ac:dyDescent="0.25">
      <c r="A1103" s="6">
        <v>43716</v>
      </c>
      <c r="B1103" s="1" t="s">
        <v>46</v>
      </c>
      <c r="C1103" s="1" t="s">
        <v>27</v>
      </c>
      <c r="D1103">
        <v>28</v>
      </c>
      <c r="E1103" s="1">
        <v>12</v>
      </c>
      <c r="F1103">
        <f t="shared" si="514"/>
        <v>1</v>
      </c>
      <c r="G1103">
        <f t="shared" si="515"/>
        <v>0</v>
      </c>
      <c r="H1103" s="4">
        <v>1.5</v>
      </c>
      <c r="I1103" s="4">
        <v>2.7</v>
      </c>
      <c r="J1103" s="4">
        <f t="shared" si="516"/>
        <v>0.66666666666666663</v>
      </c>
      <c r="K1103" s="4">
        <f t="shared" si="517"/>
        <v>0.37037037037037035</v>
      </c>
      <c r="L1103" s="17">
        <f t="shared" si="518"/>
        <v>0.6366666666666666</v>
      </c>
      <c r="M1103" s="17">
        <f t="shared" si="519"/>
        <v>0.40037037037037038</v>
      </c>
      <c r="N1103" s="34">
        <f t="shared" si="520"/>
        <v>1.5706806282722514</v>
      </c>
      <c r="O1103" s="12">
        <f t="shared" si="521"/>
        <v>2.497687326549491</v>
      </c>
      <c r="P1103" s="4">
        <f t="shared" si="522"/>
        <v>201909</v>
      </c>
      <c r="Q1103" s="17">
        <f t="shared" si="523"/>
        <v>1.5</v>
      </c>
      <c r="R1103" s="17">
        <f t="shared" si="524"/>
        <v>-2.5882352941176467</v>
      </c>
      <c r="S1103" s="16">
        <f t="shared" si="525"/>
        <v>-1.0882352941176467</v>
      </c>
      <c r="T1103" s="5">
        <f t="shared" si="526"/>
        <v>1.8</v>
      </c>
      <c r="U1103" s="21">
        <f t="shared" si="527"/>
        <v>0</v>
      </c>
      <c r="V1103" s="5"/>
      <c r="W1103" s="5">
        <f t="shared" si="528"/>
        <v>0.5</v>
      </c>
      <c r="X1103" s="4">
        <f t="shared" si="529"/>
        <v>-0.33333333333333337</v>
      </c>
      <c r="Y1103" s="4">
        <f t="shared" si="530"/>
        <v>-0.83333333333333337</v>
      </c>
      <c r="Z1103" s="21">
        <f t="shared" si="531"/>
        <v>2019</v>
      </c>
      <c r="AA1103" s="4">
        <f t="shared" si="532"/>
        <v>-1</v>
      </c>
      <c r="AB1103" s="4">
        <f t="shared" si="533"/>
        <v>-1</v>
      </c>
      <c r="AC1103" s="4">
        <f t="shared" si="534"/>
        <v>0</v>
      </c>
      <c r="AD1103" s="4"/>
      <c r="AE1103" s="4">
        <f t="shared" si="535"/>
        <v>-0.83333333333333337</v>
      </c>
      <c r="AF1103" s="22">
        <f t="shared" si="536"/>
        <v>-0.5</v>
      </c>
      <c r="AG1103" s="22">
        <f t="shared" si="537"/>
        <v>-1.3333333333333335</v>
      </c>
      <c r="AH1103" s="3">
        <f t="shared" si="538"/>
        <v>0</v>
      </c>
      <c r="AI1103" s="28" t="b">
        <f t="shared" si="539"/>
        <v>0</v>
      </c>
      <c r="AJ1103" s="3">
        <f t="shared" si="540"/>
        <v>3.5714285714285587E-2</v>
      </c>
      <c r="AK1103" s="3">
        <f t="shared" si="541"/>
        <v>3.5714285714285587E-2</v>
      </c>
      <c r="AL1103" s="26">
        <f t="shared" si="542"/>
        <v>1.8</v>
      </c>
      <c r="AM1103" s="26">
        <f ca="1">IF(RAND()&lt;J1103,H1103*F1103,I1103*G1103)-1</f>
        <v>0.5</v>
      </c>
      <c r="AN1103" s="26">
        <f ca="1">IF(RAND()&lt;(J1103+(2*F1103-1)*Sheet2!D$109),H1103*F1103,I1103*G1103)-1</f>
        <v>-1</v>
      </c>
      <c r="AO1103" s="3">
        <f t="shared" si="513"/>
        <v>201909</v>
      </c>
    </row>
    <row r="1104" spans="1:41" s="3" customFormat="1" x14ac:dyDescent="0.25">
      <c r="A1104" s="6">
        <v>43716</v>
      </c>
      <c r="B1104" s="1" t="s">
        <v>39</v>
      </c>
      <c r="C1104" s="1" t="s">
        <v>32</v>
      </c>
      <c r="D1104">
        <v>16</v>
      </c>
      <c r="E1104" s="1">
        <v>17</v>
      </c>
      <c r="F1104">
        <f t="shared" si="514"/>
        <v>0</v>
      </c>
      <c r="G1104">
        <f t="shared" si="515"/>
        <v>1</v>
      </c>
      <c r="H1104" s="4">
        <v>1.6</v>
      </c>
      <c r="I1104" s="4">
        <v>2.4500000000000002</v>
      </c>
      <c r="J1104" s="4">
        <f t="shared" si="516"/>
        <v>0.625</v>
      </c>
      <c r="K1104" s="4">
        <f t="shared" si="517"/>
        <v>0.4081632653061224</v>
      </c>
      <c r="L1104" s="17">
        <f t="shared" si="518"/>
        <v>0.65500000000000003</v>
      </c>
      <c r="M1104" s="17">
        <f t="shared" si="519"/>
        <v>0.37816326530612243</v>
      </c>
      <c r="N1104" s="34">
        <f t="shared" si="520"/>
        <v>1.5267175572519083</v>
      </c>
      <c r="O1104" s="12">
        <f t="shared" si="521"/>
        <v>2.6443604964921752</v>
      </c>
      <c r="P1104" s="4">
        <f t="shared" si="522"/>
        <v>201909</v>
      </c>
      <c r="Q1104" s="17">
        <f t="shared" si="523"/>
        <v>0.65306122448979587</v>
      </c>
      <c r="R1104" s="17">
        <f t="shared" si="524"/>
        <v>-2.3563218390804597</v>
      </c>
      <c r="S1104" s="16">
        <f t="shared" si="525"/>
        <v>-1.7032606145906639</v>
      </c>
      <c r="T1104" s="5">
        <f t="shared" si="526"/>
        <v>1.53125</v>
      </c>
      <c r="U1104" s="21">
        <f t="shared" si="527"/>
        <v>0</v>
      </c>
      <c r="V1104" s="5"/>
      <c r="W1104" s="5">
        <f t="shared" si="528"/>
        <v>-1</v>
      </c>
      <c r="X1104" s="4">
        <f t="shared" si="529"/>
        <v>-1</v>
      </c>
      <c r="Y1104" s="4">
        <f t="shared" si="530"/>
        <v>0</v>
      </c>
      <c r="Z1104" s="21">
        <f t="shared" si="531"/>
        <v>2019</v>
      </c>
      <c r="AA1104" s="4">
        <f t="shared" si="532"/>
        <v>1.4500000000000002</v>
      </c>
      <c r="AB1104" s="4">
        <f t="shared" si="533"/>
        <v>-0.59183673469387754</v>
      </c>
      <c r="AC1104" s="4">
        <f t="shared" si="534"/>
        <v>-2.0418367346938777</v>
      </c>
      <c r="AD1104" s="4"/>
      <c r="AE1104" s="4">
        <f t="shared" si="535"/>
        <v>-0.97500000000000009</v>
      </c>
      <c r="AF1104" s="22">
        <f t="shared" si="536"/>
        <v>0.45000000000000018</v>
      </c>
      <c r="AG1104" s="22">
        <f t="shared" si="537"/>
        <v>-1.5918367346938775</v>
      </c>
      <c r="AH1104" s="3">
        <f t="shared" si="538"/>
        <v>0</v>
      </c>
      <c r="AI1104" s="28" t="b">
        <f t="shared" si="539"/>
        <v>0</v>
      </c>
      <c r="AJ1104" s="3">
        <f t="shared" si="540"/>
        <v>3.2098765432098886E-2</v>
      </c>
      <c r="AK1104" s="3">
        <f t="shared" si="541"/>
        <v>3.2098765432098664E-2</v>
      </c>
      <c r="AL1104" s="26">
        <f t="shared" si="542"/>
        <v>1.53125</v>
      </c>
      <c r="AM1104" s="26">
        <f ca="1">IF(RAND()&lt;J1104,H1104*F1104,I1104*G1104)-1</f>
        <v>-1</v>
      </c>
      <c r="AN1104" s="26">
        <f ca="1">IF(RAND()&lt;(J1104+(2*F1104-1)*Sheet2!D$109),H1104*F1104,I1104*G1104)-1</f>
        <v>-1</v>
      </c>
      <c r="AO1104" s="3">
        <f t="shared" si="513"/>
        <v>201909</v>
      </c>
    </row>
    <row r="1105" spans="1:41" s="3" customFormat="1" x14ac:dyDescent="0.25">
      <c r="A1105" s="6">
        <v>43716</v>
      </c>
      <c r="B1105" s="1" t="s">
        <v>41</v>
      </c>
      <c r="C1105" s="1" t="s">
        <v>34</v>
      </c>
      <c r="D1105">
        <v>32</v>
      </c>
      <c r="E1105" s="1">
        <v>27</v>
      </c>
      <c r="F1105">
        <f t="shared" si="514"/>
        <v>1</v>
      </c>
      <c r="G1105">
        <f t="shared" si="515"/>
        <v>0</v>
      </c>
      <c r="H1105" s="4">
        <v>1.25</v>
      </c>
      <c r="I1105" s="4">
        <v>4.2</v>
      </c>
      <c r="J1105" s="4">
        <f t="shared" si="516"/>
        <v>0.8</v>
      </c>
      <c r="K1105" s="4">
        <f t="shared" si="517"/>
        <v>0.23809523809523808</v>
      </c>
      <c r="L1105" s="17">
        <f t="shared" si="518"/>
        <v>0.77</v>
      </c>
      <c r="M1105" s="17">
        <f t="shared" si="519"/>
        <v>0.26809523809523805</v>
      </c>
      <c r="N1105" s="34">
        <f t="shared" si="520"/>
        <v>1.2987012987012987</v>
      </c>
      <c r="O1105" s="12">
        <f t="shared" si="521"/>
        <v>3.7300177619893433</v>
      </c>
      <c r="P1105" s="4">
        <f t="shared" si="522"/>
        <v>201909</v>
      </c>
      <c r="Q1105" s="17">
        <f t="shared" si="523"/>
        <v>1.25</v>
      </c>
      <c r="R1105" s="17">
        <f t="shared" si="524"/>
        <v>-4.3125</v>
      </c>
      <c r="S1105" s="16">
        <f t="shared" si="525"/>
        <v>-3.0625</v>
      </c>
      <c r="T1105" s="5">
        <f t="shared" si="526"/>
        <v>3.3600000000000003</v>
      </c>
      <c r="U1105" s="21">
        <f t="shared" si="527"/>
        <v>0</v>
      </c>
      <c r="V1105" s="5"/>
      <c r="W1105" s="5">
        <f t="shared" si="528"/>
        <v>0.25</v>
      </c>
      <c r="X1105" s="4">
        <f t="shared" si="529"/>
        <v>-0.19999999999999996</v>
      </c>
      <c r="Y1105" s="4">
        <f t="shared" si="530"/>
        <v>-0.44999999999999996</v>
      </c>
      <c r="Z1105" s="21">
        <f t="shared" si="531"/>
        <v>2019</v>
      </c>
      <c r="AA1105" s="4">
        <f t="shared" si="532"/>
        <v>-1</v>
      </c>
      <c r="AB1105" s="4">
        <f t="shared" si="533"/>
        <v>-1</v>
      </c>
      <c r="AC1105" s="4">
        <f t="shared" si="534"/>
        <v>0</v>
      </c>
      <c r="AD1105" s="4"/>
      <c r="AE1105" s="4">
        <f t="shared" si="535"/>
        <v>-0.44999999999999996</v>
      </c>
      <c r="AF1105" s="22">
        <f t="shared" si="536"/>
        <v>-0.75</v>
      </c>
      <c r="AG1105" s="22">
        <f t="shared" si="537"/>
        <v>-1.2</v>
      </c>
      <c r="AH1105" s="3">
        <f t="shared" si="538"/>
        <v>0</v>
      </c>
      <c r="AI1105" s="28" t="b">
        <f t="shared" si="539"/>
        <v>0</v>
      </c>
      <c r="AJ1105" s="3">
        <f t="shared" si="540"/>
        <v>3.669724770642202E-2</v>
      </c>
      <c r="AK1105" s="3">
        <f t="shared" si="541"/>
        <v>3.669724770642202E-2</v>
      </c>
      <c r="AL1105" s="26">
        <f t="shared" si="542"/>
        <v>3.3600000000000003</v>
      </c>
      <c r="AM1105" s="26">
        <f ca="1">IF(RAND()&lt;J1105,H1105*F1105,I1105*G1105)-1</f>
        <v>0.25</v>
      </c>
      <c r="AN1105" s="26">
        <f ca="1">IF(RAND()&lt;(J1105+(2*F1105-1)*Sheet2!D$109),H1105*F1105,I1105*G1105)-1</f>
        <v>0.25</v>
      </c>
      <c r="AO1105" s="3">
        <f t="shared" si="513"/>
        <v>201909</v>
      </c>
    </row>
    <row r="1106" spans="1:41" s="3" customFormat="1" x14ac:dyDescent="0.25">
      <c r="A1106" s="6">
        <v>43713</v>
      </c>
      <c r="B1106" s="1" t="s">
        <v>31</v>
      </c>
      <c r="C1106" s="1" t="s">
        <v>48</v>
      </c>
      <c r="D1106">
        <v>3</v>
      </c>
      <c r="E1106" s="1">
        <v>10</v>
      </c>
      <c r="F1106">
        <f t="shared" si="514"/>
        <v>0</v>
      </c>
      <c r="G1106">
        <f t="shared" si="515"/>
        <v>1</v>
      </c>
      <c r="H1106" s="4">
        <v>1.58</v>
      </c>
      <c r="I1106" s="4">
        <v>2.5</v>
      </c>
      <c r="J1106" s="4">
        <f t="shared" si="516"/>
        <v>0.63291139240506322</v>
      </c>
      <c r="K1106" s="4">
        <f t="shared" si="517"/>
        <v>0.4</v>
      </c>
      <c r="L1106" s="17">
        <f t="shared" si="518"/>
        <v>0.66291139240506325</v>
      </c>
      <c r="M1106" s="17">
        <f t="shared" si="519"/>
        <v>0.37</v>
      </c>
      <c r="N1106" s="34">
        <f t="shared" si="520"/>
        <v>1.5084972312392593</v>
      </c>
      <c r="O1106" s="12">
        <f t="shared" si="521"/>
        <v>2.7027027027027026</v>
      </c>
      <c r="P1106" s="4">
        <f t="shared" si="522"/>
        <v>201909</v>
      </c>
      <c r="Q1106" s="17">
        <f t="shared" si="523"/>
        <v>0.63200000000000001</v>
      </c>
      <c r="R1106" s="17">
        <f t="shared" si="524"/>
        <v>-2.3908045977011492</v>
      </c>
      <c r="S1106" s="16">
        <f t="shared" si="525"/>
        <v>-1.7588045977011491</v>
      </c>
      <c r="T1106" s="5">
        <f t="shared" si="526"/>
        <v>1.5822784810126582</v>
      </c>
      <c r="U1106" s="21">
        <f t="shared" si="527"/>
        <v>0</v>
      </c>
      <c r="V1106" s="5"/>
      <c r="W1106" s="5">
        <f t="shared" si="528"/>
        <v>-1</v>
      </c>
      <c r="X1106" s="4">
        <f t="shared" si="529"/>
        <v>-1</v>
      </c>
      <c r="Y1106" s="4">
        <f t="shared" si="530"/>
        <v>0</v>
      </c>
      <c r="Z1106" s="21">
        <f t="shared" si="531"/>
        <v>2019</v>
      </c>
      <c r="AA1106" s="4">
        <f t="shared" si="532"/>
        <v>1.5</v>
      </c>
      <c r="AB1106" s="4">
        <f t="shared" si="533"/>
        <v>-0.6</v>
      </c>
      <c r="AC1106" s="4">
        <f t="shared" si="534"/>
        <v>-2.1</v>
      </c>
      <c r="AD1106" s="4"/>
      <c r="AE1106" s="4">
        <f t="shared" si="535"/>
        <v>-0.94708860759493685</v>
      </c>
      <c r="AF1106" s="22">
        <f t="shared" si="536"/>
        <v>0.5</v>
      </c>
      <c r="AG1106" s="22">
        <f t="shared" si="537"/>
        <v>-1.6</v>
      </c>
      <c r="AH1106" s="3">
        <f t="shared" si="538"/>
        <v>0</v>
      </c>
      <c r="AI1106" s="28" t="b">
        <f t="shared" si="539"/>
        <v>0</v>
      </c>
      <c r="AJ1106" s="3">
        <f t="shared" si="540"/>
        <v>3.1862745098039214E-2</v>
      </c>
      <c r="AK1106" s="3">
        <f t="shared" si="541"/>
        <v>3.1862745098039214E-2</v>
      </c>
      <c r="AL1106" s="26">
        <f t="shared" si="542"/>
        <v>1.5822784810126582</v>
      </c>
      <c r="AM1106" s="26">
        <f ca="1">IF(RAND()&lt;J1106,H1106*F1106,I1106*G1106)-1</f>
        <v>-1</v>
      </c>
      <c r="AN1106" s="26">
        <f ca="1">IF(RAND()&lt;(J1106+(2*F1106-1)*Sheet2!D$109),H1106*F1106,I1106*G1106)-1</f>
        <v>-1</v>
      </c>
      <c r="AO1106" s="3">
        <f t="shared" si="513"/>
        <v>201909</v>
      </c>
    </row>
    <row r="1107" spans="1:41" s="3" customFormat="1" x14ac:dyDescent="0.25">
      <c r="A1107" s="6">
        <v>43499</v>
      </c>
      <c r="B1107" s="1" t="s">
        <v>55</v>
      </c>
      <c r="C1107" s="1" t="s">
        <v>38</v>
      </c>
      <c r="D1107">
        <v>3</v>
      </c>
      <c r="E1107" s="1">
        <v>13</v>
      </c>
      <c r="F1107">
        <f t="shared" si="514"/>
        <v>0</v>
      </c>
      <c r="G1107">
        <f t="shared" si="515"/>
        <v>1</v>
      </c>
      <c r="H1107" s="4">
        <v>1.95</v>
      </c>
      <c r="I1107" s="4">
        <v>1.86</v>
      </c>
      <c r="J1107" s="4">
        <f t="shared" si="516"/>
        <v>0.51282051282051289</v>
      </c>
      <c r="K1107" s="4">
        <f t="shared" si="517"/>
        <v>0.5376344086021505</v>
      </c>
      <c r="L1107" s="17">
        <f t="shared" si="518"/>
        <v>0.54282051282051291</v>
      </c>
      <c r="M1107" s="17">
        <f t="shared" si="519"/>
        <v>0.50763440860215048</v>
      </c>
      <c r="N1107" s="34">
        <f t="shared" si="520"/>
        <v>1.8422295701464333</v>
      </c>
      <c r="O1107" s="12">
        <f t="shared" si="521"/>
        <v>1.9699216267739887</v>
      </c>
      <c r="P1107" s="4">
        <f t="shared" si="522"/>
        <v>201902</v>
      </c>
      <c r="Q1107" s="17">
        <f t="shared" si="523"/>
        <v>1.0483870967741935</v>
      </c>
      <c r="R1107" s="17">
        <f t="shared" si="524"/>
        <v>-2.215422276621787</v>
      </c>
      <c r="S1107" s="16">
        <f t="shared" si="525"/>
        <v>-1.1670351798475935</v>
      </c>
      <c r="T1107" s="5">
        <f t="shared" si="526"/>
        <v>0.9538461538461539</v>
      </c>
      <c r="U1107" s="21">
        <f t="shared" si="527"/>
        <v>0</v>
      </c>
      <c r="V1107" s="5"/>
      <c r="W1107" s="5">
        <f t="shared" si="528"/>
        <v>-1</v>
      </c>
      <c r="X1107" s="4">
        <f t="shared" si="529"/>
        <v>-1</v>
      </c>
      <c r="Y1107" s="4">
        <f t="shared" si="530"/>
        <v>0</v>
      </c>
      <c r="Z1107" s="21">
        <f t="shared" si="531"/>
        <v>2019</v>
      </c>
      <c r="AA1107" s="4">
        <f t="shared" si="532"/>
        <v>0.8600000000000001</v>
      </c>
      <c r="AB1107" s="4">
        <f t="shared" si="533"/>
        <v>-0.4623655913978495</v>
      </c>
      <c r="AC1107" s="4">
        <f t="shared" si="534"/>
        <v>-1.3223655913978496</v>
      </c>
      <c r="AD1107" s="4"/>
      <c r="AE1107" s="4">
        <f t="shared" si="535"/>
        <v>-1.437179487179487</v>
      </c>
      <c r="AF1107" s="22">
        <f t="shared" si="536"/>
        <v>-0.1399999999999999</v>
      </c>
      <c r="AG1107" s="22">
        <f t="shared" si="537"/>
        <v>-1.4623655913978495</v>
      </c>
      <c r="AH1107" s="3">
        <f t="shared" si="538"/>
        <v>0</v>
      </c>
      <c r="AI1107" s="28" t="b">
        <f t="shared" si="539"/>
        <v>0</v>
      </c>
      <c r="AJ1107" s="3">
        <f t="shared" si="540"/>
        <v>4.8031496062992063E-2</v>
      </c>
      <c r="AK1107" s="3">
        <f t="shared" si="541"/>
        <v>4.8031496062992174E-2</v>
      </c>
      <c r="AL1107" s="26">
        <f t="shared" si="542"/>
        <v>0.9538461538461539</v>
      </c>
      <c r="AM1107" s="26">
        <f ca="1">IF(RAND()&lt;J1107,H1107*F1107,I1107*G1107)-1</f>
        <v>0.8600000000000001</v>
      </c>
      <c r="AN1107" s="26">
        <f ca="1">IF(RAND()&lt;(J1107+(2*F1107-1)*Sheet2!D$109),H1107*F1107,I1107*G1107)-1</f>
        <v>0.8600000000000001</v>
      </c>
      <c r="AO1107" s="3">
        <f t="shared" si="513"/>
        <v>201902</v>
      </c>
    </row>
    <row r="1108" spans="1:41" s="3" customFormat="1" x14ac:dyDescent="0.25">
      <c r="A1108" s="6">
        <v>43485</v>
      </c>
      <c r="B1108" s="1" t="s">
        <v>35</v>
      </c>
      <c r="C1108" s="1" t="s">
        <v>38</v>
      </c>
      <c r="D1108">
        <v>31</v>
      </c>
      <c r="E1108" s="1">
        <v>37</v>
      </c>
      <c r="F1108">
        <f t="shared" si="514"/>
        <v>0</v>
      </c>
      <c r="G1108">
        <f t="shared" si="515"/>
        <v>1</v>
      </c>
      <c r="H1108" s="4">
        <v>1.68</v>
      </c>
      <c r="I1108" s="4">
        <v>2.25</v>
      </c>
      <c r="J1108" s="4">
        <f t="shared" si="516"/>
        <v>0.59523809523809523</v>
      </c>
      <c r="K1108" s="4">
        <f t="shared" si="517"/>
        <v>0.44444444444444442</v>
      </c>
      <c r="L1108" s="17">
        <f t="shared" si="518"/>
        <v>0.62523809523809526</v>
      </c>
      <c r="M1108" s="17">
        <f t="shared" si="519"/>
        <v>0.41444444444444439</v>
      </c>
      <c r="N1108" s="34">
        <f t="shared" si="520"/>
        <v>1.5993907083015992</v>
      </c>
      <c r="O1108" s="12">
        <f t="shared" si="521"/>
        <v>2.4128686327077751</v>
      </c>
      <c r="P1108" s="4">
        <f t="shared" si="522"/>
        <v>201901</v>
      </c>
      <c r="Q1108" s="17">
        <f t="shared" si="523"/>
        <v>0.74666666666666659</v>
      </c>
      <c r="R1108" s="17">
        <f t="shared" si="524"/>
        <v>-2.2705882352941176</v>
      </c>
      <c r="S1108" s="16">
        <f t="shared" si="525"/>
        <v>-1.523921568627451</v>
      </c>
      <c r="T1108" s="5">
        <f t="shared" si="526"/>
        <v>1.3392857142857144</v>
      </c>
      <c r="U1108" s="21">
        <f t="shared" si="527"/>
        <v>0</v>
      </c>
      <c r="V1108" s="5"/>
      <c r="W1108" s="5">
        <f t="shared" si="528"/>
        <v>-1</v>
      </c>
      <c r="X1108" s="4">
        <f t="shared" si="529"/>
        <v>-1</v>
      </c>
      <c r="Y1108" s="4">
        <f t="shared" si="530"/>
        <v>0</v>
      </c>
      <c r="Z1108" s="21">
        <f t="shared" si="531"/>
        <v>2019</v>
      </c>
      <c r="AA1108" s="4">
        <f t="shared" si="532"/>
        <v>1.25</v>
      </c>
      <c r="AB1108" s="4">
        <f t="shared" si="533"/>
        <v>-0.55555555555555558</v>
      </c>
      <c r="AC1108" s="4">
        <f t="shared" si="534"/>
        <v>-1.8055555555555556</v>
      </c>
      <c r="AD1108" s="4"/>
      <c r="AE1108" s="4">
        <f t="shared" si="535"/>
        <v>-1.0847619047619048</v>
      </c>
      <c r="AF1108" s="22">
        <f t="shared" si="536"/>
        <v>0.25</v>
      </c>
      <c r="AG1108" s="22">
        <f t="shared" si="537"/>
        <v>-1.5555555555555556</v>
      </c>
      <c r="AH1108" s="3">
        <f t="shared" si="538"/>
        <v>0</v>
      </c>
      <c r="AI1108" s="28" t="b">
        <f t="shared" si="539"/>
        <v>0</v>
      </c>
      <c r="AJ1108" s="3">
        <f t="shared" si="540"/>
        <v>3.8167938931297662E-2</v>
      </c>
      <c r="AK1108" s="3">
        <f t="shared" si="541"/>
        <v>3.8167938931297662E-2</v>
      </c>
      <c r="AL1108" s="26">
        <f t="shared" si="542"/>
        <v>1.3392857142857144</v>
      </c>
      <c r="AM1108" s="26">
        <f ca="1">IF(RAND()&lt;J1108,H1108*F1108,I1108*G1108)-1</f>
        <v>1.25</v>
      </c>
      <c r="AN1108" s="26">
        <f ca="1">IF(RAND()&lt;(J1108+(2*F1108-1)*Sheet2!D$109),H1108*F1108,I1108*G1108)-1</f>
        <v>1.25</v>
      </c>
      <c r="AO1108" s="3">
        <f t="shared" si="513"/>
        <v>201901</v>
      </c>
    </row>
    <row r="1109" spans="1:41" s="3" customFormat="1" x14ac:dyDescent="0.25">
      <c r="A1109" s="6">
        <v>43485</v>
      </c>
      <c r="B1109" s="1" t="s">
        <v>28</v>
      </c>
      <c r="C1109" s="1" t="s">
        <v>55</v>
      </c>
      <c r="D1109">
        <v>23</v>
      </c>
      <c r="E1109" s="1">
        <v>26</v>
      </c>
      <c r="F1109">
        <f t="shared" si="514"/>
        <v>0</v>
      </c>
      <c r="G1109">
        <f t="shared" si="515"/>
        <v>1</v>
      </c>
      <c r="H1109" s="4">
        <v>1.57</v>
      </c>
      <c r="I1109" s="4">
        <v>2.5499999999999998</v>
      </c>
      <c r="J1109" s="4">
        <f t="shared" si="516"/>
        <v>0.63694267515923564</v>
      </c>
      <c r="K1109" s="4">
        <f t="shared" si="517"/>
        <v>0.39215686274509809</v>
      </c>
      <c r="L1109" s="17">
        <f t="shared" si="518"/>
        <v>0.66694267515923567</v>
      </c>
      <c r="M1109" s="17">
        <f t="shared" si="519"/>
        <v>0.36215686274509806</v>
      </c>
      <c r="N1109" s="34">
        <f t="shared" si="520"/>
        <v>1.4993792378951389</v>
      </c>
      <c r="O1109" s="12">
        <f t="shared" si="521"/>
        <v>2.7612344342176502</v>
      </c>
      <c r="P1109" s="4">
        <f t="shared" si="522"/>
        <v>201901</v>
      </c>
      <c r="Q1109" s="17">
        <f t="shared" si="523"/>
        <v>0.61568627450980395</v>
      </c>
      <c r="R1109" s="17">
        <f t="shared" si="524"/>
        <v>-2.3995472552348613</v>
      </c>
      <c r="S1109" s="16">
        <f t="shared" si="525"/>
        <v>-1.7838609807250574</v>
      </c>
      <c r="T1109" s="5">
        <f t="shared" si="526"/>
        <v>1.6242038216560508</v>
      </c>
      <c r="U1109" s="21">
        <f t="shared" si="527"/>
        <v>0</v>
      </c>
      <c r="V1109" s="5"/>
      <c r="W1109" s="5">
        <f t="shared" si="528"/>
        <v>-1</v>
      </c>
      <c r="X1109" s="4">
        <f t="shared" si="529"/>
        <v>-1</v>
      </c>
      <c r="Y1109" s="4">
        <f t="shared" si="530"/>
        <v>0</v>
      </c>
      <c r="Z1109" s="21">
        <f t="shared" si="531"/>
        <v>2019</v>
      </c>
      <c r="AA1109" s="4">
        <f t="shared" si="532"/>
        <v>1.5499999999999998</v>
      </c>
      <c r="AB1109" s="4">
        <f t="shared" si="533"/>
        <v>-0.60784313725490191</v>
      </c>
      <c r="AC1109" s="4">
        <f t="shared" si="534"/>
        <v>-2.1578431372549018</v>
      </c>
      <c r="AD1109" s="4"/>
      <c r="AE1109" s="4">
        <f t="shared" si="535"/>
        <v>-0.93305732484076442</v>
      </c>
      <c r="AF1109" s="22">
        <f t="shared" si="536"/>
        <v>0.54999999999999982</v>
      </c>
      <c r="AG1109" s="22">
        <f t="shared" si="537"/>
        <v>-1.607843137254902</v>
      </c>
      <c r="AH1109" s="3">
        <f t="shared" si="538"/>
        <v>0</v>
      </c>
      <c r="AI1109" s="28" t="b">
        <f t="shared" si="539"/>
        <v>0</v>
      </c>
      <c r="AJ1109" s="3">
        <f t="shared" si="540"/>
        <v>2.8276699029126329E-2</v>
      </c>
      <c r="AK1109" s="3">
        <f t="shared" si="541"/>
        <v>2.8276699029126329E-2</v>
      </c>
      <c r="AL1109" s="26">
        <f t="shared" si="542"/>
        <v>1.6242038216560508</v>
      </c>
      <c r="AM1109" s="26">
        <f ca="1">IF(RAND()&lt;J1109,H1109*F1109,I1109*G1109)-1</f>
        <v>1.5499999999999998</v>
      </c>
      <c r="AN1109" s="26">
        <f ca="1">IF(RAND()&lt;(J1109+(2*F1109-1)*Sheet2!D$109),H1109*F1109,I1109*G1109)-1</f>
        <v>-1</v>
      </c>
      <c r="AO1109" s="3">
        <f t="shared" si="513"/>
        <v>201901</v>
      </c>
    </row>
    <row r="1110" spans="1:41" s="3" customFormat="1" x14ac:dyDescent="0.25">
      <c r="A1110" s="6">
        <v>43478</v>
      </c>
      <c r="B1110" s="1" t="s">
        <v>28</v>
      </c>
      <c r="C1110" s="1" t="s">
        <v>41</v>
      </c>
      <c r="D1110">
        <v>20</v>
      </c>
      <c r="E1110" s="1">
        <v>14</v>
      </c>
      <c r="F1110">
        <f t="shared" si="514"/>
        <v>1</v>
      </c>
      <c r="G1110">
        <f t="shared" si="515"/>
        <v>0</v>
      </c>
      <c r="H1110" s="4">
        <v>1.26</v>
      </c>
      <c r="I1110" s="4">
        <v>4</v>
      </c>
      <c r="J1110" s="4">
        <f t="shared" si="516"/>
        <v>0.79365079365079361</v>
      </c>
      <c r="K1110" s="4">
        <f t="shared" si="517"/>
        <v>0.25</v>
      </c>
      <c r="L1110" s="17">
        <f t="shared" si="518"/>
        <v>0.76365079365079358</v>
      </c>
      <c r="M1110" s="17">
        <f t="shared" si="519"/>
        <v>0.28000000000000003</v>
      </c>
      <c r="N1110" s="34">
        <f t="shared" si="520"/>
        <v>1.3094990646435254</v>
      </c>
      <c r="O1110" s="12">
        <f t="shared" si="521"/>
        <v>3.5714285714285712</v>
      </c>
      <c r="P1110" s="4">
        <f t="shared" si="522"/>
        <v>201901</v>
      </c>
      <c r="Q1110" s="17">
        <f t="shared" si="523"/>
        <v>1.26</v>
      </c>
      <c r="R1110" s="17">
        <f t="shared" si="524"/>
        <v>-4.1794871794871788</v>
      </c>
      <c r="S1110" s="16">
        <f t="shared" si="525"/>
        <v>-2.9194871794871791</v>
      </c>
      <c r="T1110" s="5">
        <f t="shared" si="526"/>
        <v>3.1746031746031744</v>
      </c>
      <c r="U1110" s="21">
        <f t="shared" si="527"/>
        <v>0</v>
      </c>
      <c r="V1110" s="5"/>
      <c r="W1110" s="5">
        <f t="shared" si="528"/>
        <v>0.26</v>
      </c>
      <c r="X1110" s="4">
        <f t="shared" si="529"/>
        <v>-0.20634920634920639</v>
      </c>
      <c r="Y1110" s="4">
        <f t="shared" si="530"/>
        <v>-0.4663492063492064</v>
      </c>
      <c r="Z1110" s="21">
        <f t="shared" si="531"/>
        <v>2019</v>
      </c>
      <c r="AA1110" s="4">
        <f t="shared" si="532"/>
        <v>-1</v>
      </c>
      <c r="AB1110" s="4">
        <f t="shared" si="533"/>
        <v>-1</v>
      </c>
      <c r="AC1110" s="4">
        <f t="shared" si="534"/>
        <v>0</v>
      </c>
      <c r="AD1110" s="4"/>
      <c r="AE1110" s="4">
        <f t="shared" si="535"/>
        <v>-0.4663492063492064</v>
      </c>
      <c r="AF1110" s="22">
        <f t="shared" si="536"/>
        <v>-0.74</v>
      </c>
      <c r="AG1110" s="22">
        <f t="shared" si="537"/>
        <v>-1.2063492063492065</v>
      </c>
      <c r="AH1110" s="3">
        <f t="shared" si="538"/>
        <v>0</v>
      </c>
      <c r="AI1110" s="28" t="b">
        <f t="shared" si="539"/>
        <v>0</v>
      </c>
      <c r="AJ1110" s="3">
        <f t="shared" si="540"/>
        <v>4.1825095057034134E-2</v>
      </c>
      <c r="AK1110" s="3">
        <f t="shared" si="541"/>
        <v>4.1825095057034023E-2</v>
      </c>
      <c r="AL1110" s="26">
        <f t="shared" si="542"/>
        <v>3.1746031746031744</v>
      </c>
      <c r="AM1110" s="26">
        <f ca="1">IF(RAND()&lt;J1110,H1110*F1110,I1110*G1110)-1</f>
        <v>-1</v>
      </c>
      <c r="AN1110" s="26">
        <f ca="1">IF(RAND()&lt;(J1110+(2*F1110-1)*Sheet2!D$109),H1110*F1110,I1110*G1110)-1</f>
        <v>0.26</v>
      </c>
      <c r="AO1110" s="3">
        <f t="shared" si="513"/>
        <v>201901</v>
      </c>
    </row>
    <row r="1111" spans="1:41" s="3" customFormat="1" x14ac:dyDescent="0.25">
      <c r="A1111" s="6">
        <v>43478</v>
      </c>
      <c r="B1111" s="1" t="s">
        <v>38</v>
      </c>
      <c r="C1111" s="1" t="s">
        <v>56</v>
      </c>
      <c r="D1111">
        <v>41</v>
      </c>
      <c r="E1111" s="1">
        <v>28</v>
      </c>
      <c r="F1111">
        <f t="shared" si="514"/>
        <v>1</v>
      </c>
      <c r="G1111">
        <f t="shared" si="515"/>
        <v>0</v>
      </c>
      <c r="H1111" s="4">
        <v>1.45</v>
      </c>
      <c r="I1111" s="4">
        <v>2.8</v>
      </c>
      <c r="J1111" s="4">
        <f t="shared" si="516"/>
        <v>0.68965517241379315</v>
      </c>
      <c r="K1111" s="4">
        <f t="shared" si="517"/>
        <v>0.35714285714285715</v>
      </c>
      <c r="L1111" s="17">
        <f t="shared" si="518"/>
        <v>0.65965517241379312</v>
      </c>
      <c r="M1111" s="17">
        <f t="shared" si="519"/>
        <v>0.38714285714285712</v>
      </c>
      <c r="N1111" s="34">
        <f t="shared" si="520"/>
        <v>1.5159435441714584</v>
      </c>
      <c r="O1111" s="12">
        <f t="shared" si="521"/>
        <v>2.5830258302583027</v>
      </c>
      <c r="P1111" s="4">
        <f t="shared" si="522"/>
        <v>201901</v>
      </c>
      <c r="Q1111" s="17">
        <f t="shared" si="523"/>
        <v>1.45</v>
      </c>
      <c r="R1111" s="17">
        <f t="shared" si="524"/>
        <v>-2.7777777777777777</v>
      </c>
      <c r="S1111" s="16">
        <f t="shared" si="525"/>
        <v>-1.3277777777777777</v>
      </c>
      <c r="T1111" s="5">
        <f t="shared" si="526"/>
        <v>1.9310344827586206</v>
      </c>
      <c r="U1111" s="21">
        <f t="shared" si="527"/>
        <v>0</v>
      </c>
      <c r="V1111" s="5"/>
      <c r="W1111" s="5">
        <f t="shared" si="528"/>
        <v>0.44999999999999996</v>
      </c>
      <c r="X1111" s="4">
        <f t="shared" si="529"/>
        <v>-0.31034482758620685</v>
      </c>
      <c r="Y1111" s="4">
        <f t="shared" si="530"/>
        <v>-0.76034482758620681</v>
      </c>
      <c r="Z1111" s="21">
        <f t="shared" si="531"/>
        <v>2019</v>
      </c>
      <c r="AA1111" s="4">
        <f t="shared" si="532"/>
        <v>-1</v>
      </c>
      <c r="AB1111" s="4">
        <f t="shared" si="533"/>
        <v>-1</v>
      </c>
      <c r="AC1111" s="4">
        <f t="shared" si="534"/>
        <v>0</v>
      </c>
      <c r="AD1111" s="4"/>
      <c r="AE1111" s="4">
        <f t="shared" si="535"/>
        <v>-0.76034482758620681</v>
      </c>
      <c r="AF1111" s="22">
        <f t="shared" si="536"/>
        <v>-0.55000000000000004</v>
      </c>
      <c r="AG1111" s="22">
        <f t="shared" si="537"/>
        <v>-1.3103448275862069</v>
      </c>
      <c r="AH1111" s="3">
        <f t="shared" si="538"/>
        <v>0</v>
      </c>
      <c r="AI1111" s="28" t="b">
        <f t="shared" si="539"/>
        <v>0</v>
      </c>
      <c r="AJ1111" s="3">
        <f t="shared" si="540"/>
        <v>4.4705882352941262E-2</v>
      </c>
      <c r="AK1111" s="3">
        <f t="shared" si="541"/>
        <v>4.4705882352941262E-2</v>
      </c>
      <c r="AL1111" s="26">
        <f t="shared" si="542"/>
        <v>1.9310344827586206</v>
      </c>
      <c r="AM1111" s="26">
        <f ca="1">IF(RAND()&lt;J1111,H1111*F1111,I1111*G1111)-1</f>
        <v>0.44999999999999996</v>
      </c>
      <c r="AN1111" s="26">
        <f ca="1">IF(RAND()&lt;(J1111+(2*F1111-1)*Sheet2!D$109),H1111*F1111,I1111*G1111)-1</f>
        <v>0.44999999999999996</v>
      </c>
      <c r="AO1111" s="3">
        <f t="shared" si="513"/>
        <v>201901</v>
      </c>
    </row>
    <row r="1112" spans="1:41" s="3" customFormat="1" x14ac:dyDescent="0.25">
      <c r="A1112" s="6">
        <v>43477</v>
      </c>
      <c r="B1112" s="1" t="s">
        <v>55</v>
      </c>
      <c r="C1112" s="1" t="s">
        <v>23</v>
      </c>
      <c r="D1112">
        <v>30</v>
      </c>
      <c r="E1112" s="1">
        <v>22</v>
      </c>
      <c r="F1112">
        <f t="shared" si="514"/>
        <v>1</v>
      </c>
      <c r="G1112">
        <f t="shared" si="515"/>
        <v>0</v>
      </c>
      <c r="H1112" s="4">
        <v>1.31</v>
      </c>
      <c r="I1112" s="4">
        <v>3.6</v>
      </c>
      <c r="J1112" s="4">
        <f t="shared" si="516"/>
        <v>0.76335877862595414</v>
      </c>
      <c r="K1112" s="4">
        <f t="shared" si="517"/>
        <v>0.27777777777777779</v>
      </c>
      <c r="L1112" s="17">
        <f t="shared" si="518"/>
        <v>0.73335877862595411</v>
      </c>
      <c r="M1112" s="17">
        <f t="shared" si="519"/>
        <v>0.30777777777777782</v>
      </c>
      <c r="N1112" s="34">
        <f t="shared" si="520"/>
        <v>1.3635890496512961</v>
      </c>
      <c r="O1112" s="12">
        <f t="shared" si="521"/>
        <v>3.2490974729241873</v>
      </c>
      <c r="P1112" s="4">
        <f t="shared" si="522"/>
        <v>201901</v>
      </c>
      <c r="Q1112" s="17">
        <f t="shared" si="523"/>
        <v>1.31</v>
      </c>
      <c r="R1112" s="17">
        <f t="shared" si="524"/>
        <v>-3.6104218362282872</v>
      </c>
      <c r="S1112" s="16">
        <f t="shared" si="525"/>
        <v>-2.3004218362282871</v>
      </c>
      <c r="T1112" s="5">
        <f t="shared" si="526"/>
        <v>2.7480916030534353</v>
      </c>
      <c r="U1112" s="21">
        <f t="shared" si="527"/>
        <v>0</v>
      </c>
      <c r="V1112" s="5"/>
      <c r="W1112" s="5">
        <f t="shared" si="528"/>
        <v>0.31000000000000005</v>
      </c>
      <c r="X1112" s="4">
        <f t="shared" si="529"/>
        <v>-0.23664122137404586</v>
      </c>
      <c r="Y1112" s="4">
        <f t="shared" si="530"/>
        <v>-0.54664122137404592</v>
      </c>
      <c r="Z1112" s="21">
        <f t="shared" si="531"/>
        <v>2019</v>
      </c>
      <c r="AA1112" s="4">
        <f t="shared" si="532"/>
        <v>-1</v>
      </c>
      <c r="AB1112" s="4">
        <f t="shared" si="533"/>
        <v>-1</v>
      </c>
      <c r="AC1112" s="4">
        <f t="shared" si="534"/>
        <v>0</v>
      </c>
      <c r="AD1112" s="4"/>
      <c r="AE1112" s="4">
        <f t="shared" si="535"/>
        <v>-0.54664122137404592</v>
      </c>
      <c r="AF1112" s="22">
        <f t="shared" si="536"/>
        <v>-0.69</v>
      </c>
      <c r="AG1112" s="22">
        <f t="shared" si="537"/>
        <v>-1.2366412213740459</v>
      </c>
      <c r="AH1112" s="3">
        <f t="shared" si="538"/>
        <v>0</v>
      </c>
      <c r="AI1112" s="28" t="b">
        <f t="shared" si="539"/>
        <v>0</v>
      </c>
      <c r="AJ1112" s="3">
        <f t="shared" si="540"/>
        <v>3.9511201629327863E-2</v>
      </c>
      <c r="AK1112" s="3">
        <f t="shared" si="541"/>
        <v>3.9511201629327863E-2</v>
      </c>
      <c r="AL1112" s="26">
        <f t="shared" si="542"/>
        <v>2.7480916030534353</v>
      </c>
      <c r="AM1112" s="26">
        <f ca="1">IF(RAND()&lt;J1112,H1112*F1112,I1112*G1112)-1</f>
        <v>0.31000000000000005</v>
      </c>
      <c r="AN1112" s="26">
        <f ca="1">IF(RAND()&lt;(J1112+(2*F1112-1)*Sheet2!D$109),H1112*F1112,I1112*G1112)-1</f>
        <v>-1</v>
      </c>
      <c r="AO1112" s="3">
        <f t="shared" si="513"/>
        <v>201901</v>
      </c>
    </row>
    <row r="1113" spans="1:41" s="3" customFormat="1" x14ac:dyDescent="0.25">
      <c r="A1113" s="6">
        <v>43477</v>
      </c>
      <c r="B1113" s="1" t="s">
        <v>35</v>
      </c>
      <c r="C1113" s="1" t="s">
        <v>22</v>
      </c>
      <c r="D1113">
        <v>31</v>
      </c>
      <c r="E1113" s="1">
        <v>13</v>
      </c>
      <c r="F1113">
        <f t="shared" si="514"/>
        <v>1</v>
      </c>
      <c r="G1113">
        <f t="shared" si="515"/>
        <v>0</v>
      </c>
      <c r="H1113" s="4">
        <v>1.43</v>
      </c>
      <c r="I1113" s="4">
        <v>2.9</v>
      </c>
      <c r="J1113" s="4">
        <f t="shared" si="516"/>
        <v>0.69930069930069938</v>
      </c>
      <c r="K1113" s="4">
        <f t="shared" si="517"/>
        <v>0.34482758620689657</v>
      </c>
      <c r="L1113" s="17">
        <f t="shared" si="518"/>
        <v>0.66930069930069935</v>
      </c>
      <c r="M1113" s="17">
        <f t="shared" si="519"/>
        <v>0.3748275862068966</v>
      </c>
      <c r="N1113" s="34">
        <f t="shared" si="520"/>
        <v>1.494096750600773</v>
      </c>
      <c r="O1113" s="12">
        <f t="shared" si="521"/>
        <v>2.6678932842686289</v>
      </c>
      <c r="P1113" s="4">
        <f t="shared" si="522"/>
        <v>201901</v>
      </c>
      <c r="Q1113" s="17">
        <f t="shared" si="523"/>
        <v>1.43</v>
      </c>
      <c r="R1113" s="17">
        <f t="shared" si="524"/>
        <v>-2.8518971848225214</v>
      </c>
      <c r="S1113" s="16">
        <f t="shared" si="525"/>
        <v>-1.4218971848225215</v>
      </c>
      <c r="T1113" s="5">
        <f t="shared" si="526"/>
        <v>2.0279720279720279</v>
      </c>
      <c r="U1113" s="21">
        <f t="shared" si="527"/>
        <v>0</v>
      </c>
      <c r="V1113" s="5"/>
      <c r="W1113" s="5">
        <f t="shared" si="528"/>
        <v>0.42999999999999994</v>
      </c>
      <c r="X1113" s="4">
        <f t="shared" si="529"/>
        <v>-0.30069930069930062</v>
      </c>
      <c r="Y1113" s="4">
        <f t="shared" si="530"/>
        <v>-0.73069930069930056</v>
      </c>
      <c r="Z1113" s="21">
        <f t="shared" si="531"/>
        <v>2019</v>
      </c>
      <c r="AA1113" s="4">
        <f t="shared" si="532"/>
        <v>-1</v>
      </c>
      <c r="AB1113" s="4">
        <f t="shared" si="533"/>
        <v>-1</v>
      </c>
      <c r="AC1113" s="4">
        <f t="shared" si="534"/>
        <v>0</v>
      </c>
      <c r="AD1113" s="4"/>
      <c r="AE1113" s="4">
        <f t="shared" si="535"/>
        <v>-0.73069930069930056</v>
      </c>
      <c r="AF1113" s="22">
        <f t="shared" si="536"/>
        <v>-0.57000000000000006</v>
      </c>
      <c r="AG1113" s="22">
        <f t="shared" si="537"/>
        <v>-1.3006993006993006</v>
      </c>
      <c r="AH1113" s="3">
        <f t="shared" si="538"/>
        <v>0</v>
      </c>
      <c r="AI1113" s="28" t="b">
        <f t="shared" si="539"/>
        <v>0</v>
      </c>
      <c r="AJ1113" s="3">
        <f t="shared" si="540"/>
        <v>4.2263279445727608E-2</v>
      </c>
      <c r="AK1113" s="3">
        <f t="shared" si="541"/>
        <v>4.2263279445727608E-2</v>
      </c>
      <c r="AL1113" s="26">
        <f t="shared" si="542"/>
        <v>2.0279720279720279</v>
      </c>
      <c r="AM1113" s="26">
        <f ca="1">IF(RAND()&lt;J1113,H1113*F1113,I1113*G1113)-1</f>
        <v>-1</v>
      </c>
      <c r="AN1113" s="26">
        <f ca="1">IF(RAND()&lt;(J1113+(2*F1113-1)*Sheet2!D$109),H1113*F1113,I1113*G1113)-1</f>
        <v>0.42999999999999994</v>
      </c>
      <c r="AO1113" s="3">
        <f t="shared" si="513"/>
        <v>201901</v>
      </c>
    </row>
    <row r="1114" spans="1:41" s="3" customFormat="1" x14ac:dyDescent="0.25">
      <c r="A1114" s="6">
        <v>43471</v>
      </c>
      <c r="B1114" s="1" t="s">
        <v>31</v>
      </c>
      <c r="C1114" s="1" t="s">
        <v>41</v>
      </c>
      <c r="D1114">
        <v>15</v>
      </c>
      <c r="E1114" s="1">
        <v>16</v>
      </c>
      <c r="F1114">
        <f t="shared" si="514"/>
        <v>0</v>
      </c>
      <c r="G1114">
        <f t="shared" si="515"/>
        <v>1</v>
      </c>
      <c r="H1114" s="4">
        <v>1.41</v>
      </c>
      <c r="I1114" s="4">
        <v>3</v>
      </c>
      <c r="J1114" s="4">
        <f t="shared" si="516"/>
        <v>0.70921985815602839</v>
      </c>
      <c r="K1114" s="4">
        <f t="shared" si="517"/>
        <v>0.33333333333333331</v>
      </c>
      <c r="L1114" s="17">
        <f t="shared" si="518"/>
        <v>0.73921985815602842</v>
      </c>
      <c r="M1114" s="17">
        <f t="shared" si="519"/>
        <v>0.30333333333333334</v>
      </c>
      <c r="N1114" s="34">
        <f t="shared" si="520"/>
        <v>1.3527775112731459</v>
      </c>
      <c r="O1114" s="12">
        <f t="shared" si="521"/>
        <v>3.2967032967032965</v>
      </c>
      <c r="P1114" s="4">
        <f t="shared" si="522"/>
        <v>201901</v>
      </c>
      <c r="Q1114" s="17">
        <f t="shared" si="523"/>
        <v>0.47</v>
      </c>
      <c r="R1114" s="17">
        <f t="shared" si="524"/>
        <v>-2.9390243902439028</v>
      </c>
      <c r="S1114" s="16">
        <f t="shared" si="525"/>
        <v>-2.4690243902439031</v>
      </c>
      <c r="T1114" s="5">
        <f t="shared" si="526"/>
        <v>2.1276595744680851</v>
      </c>
      <c r="U1114" s="21">
        <f t="shared" si="527"/>
        <v>0</v>
      </c>
      <c r="V1114" s="5"/>
      <c r="W1114" s="5">
        <f t="shared" si="528"/>
        <v>-1</v>
      </c>
      <c r="X1114" s="4">
        <f t="shared" si="529"/>
        <v>-1</v>
      </c>
      <c r="Y1114" s="4">
        <f t="shared" si="530"/>
        <v>0</v>
      </c>
      <c r="Z1114" s="21">
        <f t="shared" si="531"/>
        <v>2019</v>
      </c>
      <c r="AA1114" s="4">
        <f t="shared" si="532"/>
        <v>2</v>
      </c>
      <c r="AB1114" s="4">
        <f t="shared" si="533"/>
        <v>-0.66666666666666674</v>
      </c>
      <c r="AC1114" s="4">
        <f t="shared" si="534"/>
        <v>-2.666666666666667</v>
      </c>
      <c r="AD1114" s="4"/>
      <c r="AE1114" s="4">
        <f t="shared" si="535"/>
        <v>-0.70078014184397153</v>
      </c>
      <c r="AF1114" s="22">
        <f t="shared" si="536"/>
        <v>1</v>
      </c>
      <c r="AG1114" s="22">
        <f t="shared" si="537"/>
        <v>-1.6666666666666667</v>
      </c>
      <c r="AH1114" s="3">
        <f t="shared" si="538"/>
        <v>0</v>
      </c>
      <c r="AI1114" s="28" t="b">
        <f t="shared" si="539"/>
        <v>0</v>
      </c>
      <c r="AJ1114" s="3">
        <f t="shared" si="540"/>
        <v>4.0816326530612401E-2</v>
      </c>
      <c r="AK1114" s="3">
        <f t="shared" si="541"/>
        <v>4.081632653061229E-2</v>
      </c>
      <c r="AL1114" s="26">
        <f t="shared" si="542"/>
        <v>2.1276595744680851</v>
      </c>
      <c r="AM1114" s="26">
        <f ca="1">IF(RAND()&lt;J1114,H1114*F1114,I1114*G1114)-1</f>
        <v>-1</v>
      </c>
      <c r="AN1114" s="26">
        <f ca="1">IF(RAND()&lt;(J1114+(2*F1114-1)*Sheet2!D$109),H1114*F1114,I1114*G1114)-1</f>
        <v>-1</v>
      </c>
      <c r="AO1114" s="3">
        <f t="shared" si="513"/>
        <v>201901</v>
      </c>
    </row>
    <row r="1115" spans="1:41" s="3" customFormat="1" x14ac:dyDescent="0.25">
      <c r="A1115" s="6">
        <v>43471</v>
      </c>
      <c r="B1115" s="1" t="s">
        <v>29</v>
      </c>
      <c r="C1115" s="1" t="s">
        <v>56</v>
      </c>
      <c r="D1115">
        <v>17</v>
      </c>
      <c r="E1115" s="1">
        <v>23</v>
      </c>
      <c r="F1115">
        <f t="shared" si="514"/>
        <v>0</v>
      </c>
      <c r="G1115">
        <f t="shared" si="515"/>
        <v>1</v>
      </c>
      <c r="H1115" s="4">
        <v>1.66</v>
      </c>
      <c r="I1115" s="4">
        <v>2.2999999999999998</v>
      </c>
      <c r="J1115" s="4">
        <f t="shared" si="516"/>
        <v>0.60240963855421692</v>
      </c>
      <c r="K1115" s="4">
        <f t="shared" si="517"/>
        <v>0.43478260869565222</v>
      </c>
      <c r="L1115" s="17">
        <f t="shared" si="518"/>
        <v>0.63240963855421695</v>
      </c>
      <c r="M1115" s="17">
        <f t="shared" si="519"/>
        <v>0.40478260869565219</v>
      </c>
      <c r="N1115" s="34">
        <f t="shared" si="520"/>
        <v>1.5812535721089729</v>
      </c>
      <c r="O1115" s="12">
        <f t="shared" si="521"/>
        <v>2.4704618689581093</v>
      </c>
      <c r="P1115" s="4">
        <f t="shared" si="522"/>
        <v>201901</v>
      </c>
      <c r="Q1115" s="17">
        <f t="shared" si="523"/>
        <v>0.72173913043478266</v>
      </c>
      <c r="R1115" s="17">
        <f t="shared" si="524"/>
        <v>-2.2843822843822847</v>
      </c>
      <c r="S1115" s="16">
        <f t="shared" si="525"/>
        <v>-1.5626431539475021</v>
      </c>
      <c r="T1115" s="5">
        <f t="shared" si="526"/>
        <v>1.3855421686746987</v>
      </c>
      <c r="U1115" s="21">
        <f t="shared" si="527"/>
        <v>0</v>
      </c>
      <c r="V1115" s="5"/>
      <c r="W1115" s="5">
        <f t="shared" si="528"/>
        <v>-1</v>
      </c>
      <c r="X1115" s="4">
        <f t="shared" si="529"/>
        <v>-1</v>
      </c>
      <c r="Y1115" s="4">
        <f t="shared" si="530"/>
        <v>0</v>
      </c>
      <c r="Z1115" s="21">
        <f t="shared" si="531"/>
        <v>2019</v>
      </c>
      <c r="AA1115" s="4">
        <f t="shared" si="532"/>
        <v>1.2999999999999998</v>
      </c>
      <c r="AB1115" s="4">
        <f t="shared" si="533"/>
        <v>-0.56521739130434778</v>
      </c>
      <c r="AC1115" s="4">
        <f t="shared" si="534"/>
        <v>-1.8652173913043475</v>
      </c>
      <c r="AD1115" s="4"/>
      <c r="AE1115" s="4">
        <f t="shared" si="535"/>
        <v>-1.0575903614457829</v>
      </c>
      <c r="AF1115" s="22">
        <f t="shared" si="536"/>
        <v>0.29999999999999982</v>
      </c>
      <c r="AG1115" s="22">
        <f t="shared" si="537"/>
        <v>-1.5652173913043477</v>
      </c>
      <c r="AH1115" s="3">
        <f t="shared" si="538"/>
        <v>0</v>
      </c>
      <c r="AI1115" s="28" t="b">
        <f t="shared" si="539"/>
        <v>0</v>
      </c>
      <c r="AJ1115" s="3">
        <f t="shared" si="540"/>
        <v>3.5858585858585923E-2</v>
      </c>
      <c r="AK1115" s="3">
        <f t="shared" si="541"/>
        <v>3.5858585858585923E-2</v>
      </c>
      <c r="AL1115" s="26">
        <f t="shared" si="542"/>
        <v>1.3855421686746987</v>
      </c>
      <c r="AM1115" s="26">
        <f ca="1">IF(RAND()&lt;J1115,H1115*F1115,I1115*G1115)-1</f>
        <v>1.2999999999999998</v>
      </c>
      <c r="AN1115" s="26">
        <f ca="1">IF(RAND()&lt;(J1115+(2*F1115-1)*Sheet2!D$109),H1115*F1115,I1115*G1115)-1</f>
        <v>-1</v>
      </c>
      <c r="AO1115" s="3">
        <f t="shared" si="513"/>
        <v>201901</v>
      </c>
    </row>
    <row r="1116" spans="1:41" s="3" customFormat="1" x14ac:dyDescent="0.25">
      <c r="A1116" s="6">
        <v>43470</v>
      </c>
      <c r="B1116" s="1" t="s">
        <v>23</v>
      </c>
      <c r="C1116" s="1" t="s">
        <v>47</v>
      </c>
      <c r="D1116">
        <v>24</v>
      </c>
      <c r="E1116" s="1">
        <v>22</v>
      </c>
      <c r="F1116">
        <f t="shared" si="514"/>
        <v>1</v>
      </c>
      <c r="G1116">
        <f t="shared" si="515"/>
        <v>0</v>
      </c>
      <c r="H1116" s="4">
        <v>1.68</v>
      </c>
      <c r="I1116" s="4">
        <v>2.25</v>
      </c>
      <c r="J1116" s="4">
        <f t="shared" si="516"/>
        <v>0.59523809523809523</v>
      </c>
      <c r="K1116" s="4">
        <f t="shared" si="517"/>
        <v>0.44444444444444442</v>
      </c>
      <c r="L1116" s="17">
        <f t="shared" si="518"/>
        <v>0.56523809523809521</v>
      </c>
      <c r="M1116" s="17">
        <f t="shared" si="519"/>
        <v>0.47444444444444445</v>
      </c>
      <c r="N1116" s="34">
        <f t="shared" si="520"/>
        <v>1.7691659646166809</v>
      </c>
      <c r="O1116" s="12">
        <f t="shared" si="521"/>
        <v>2.1077283372365341</v>
      </c>
      <c r="P1116" s="4">
        <f t="shared" si="522"/>
        <v>201901</v>
      </c>
      <c r="Q1116" s="17">
        <f t="shared" si="523"/>
        <v>1.68</v>
      </c>
      <c r="R1116" s="17">
        <f t="shared" si="524"/>
        <v>-2.2705882352941176</v>
      </c>
      <c r="S1116" s="16">
        <f t="shared" si="525"/>
        <v>-0.59058823529411764</v>
      </c>
      <c r="T1116" s="5">
        <f t="shared" si="526"/>
        <v>1.3392857142857144</v>
      </c>
      <c r="U1116" s="21">
        <f t="shared" si="527"/>
        <v>0</v>
      </c>
      <c r="V1116" s="5"/>
      <c r="W1116" s="5">
        <f t="shared" si="528"/>
        <v>0.67999999999999994</v>
      </c>
      <c r="X1116" s="4">
        <f t="shared" si="529"/>
        <v>-0.40476190476190477</v>
      </c>
      <c r="Y1116" s="4">
        <f t="shared" si="530"/>
        <v>-1.0847619047619048</v>
      </c>
      <c r="Z1116" s="21">
        <f t="shared" si="531"/>
        <v>2019</v>
      </c>
      <c r="AA1116" s="4">
        <f t="shared" si="532"/>
        <v>-1</v>
      </c>
      <c r="AB1116" s="4">
        <f t="shared" si="533"/>
        <v>-1</v>
      </c>
      <c r="AC1116" s="4">
        <f t="shared" si="534"/>
        <v>0</v>
      </c>
      <c r="AD1116" s="4"/>
      <c r="AE1116" s="4">
        <f t="shared" si="535"/>
        <v>-1.0847619047619048</v>
      </c>
      <c r="AF1116" s="22">
        <f t="shared" si="536"/>
        <v>-0.32000000000000006</v>
      </c>
      <c r="AG1116" s="22">
        <f t="shared" si="537"/>
        <v>-1.4047619047619047</v>
      </c>
      <c r="AH1116" s="3">
        <f t="shared" si="538"/>
        <v>0</v>
      </c>
      <c r="AI1116" s="28" t="b">
        <f t="shared" si="539"/>
        <v>0</v>
      </c>
      <c r="AJ1116" s="3">
        <f t="shared" si="540"/>
        <v>3.8167938931297662E-2</v>
      </c>
      <c r="AK1116" s="3">
        <f t="shared" si="541"/>
        <v>3.8167938931297662E-2</v>
      </c>
      <c r="AL1116" s="26">
        <f t="shared" si="542"/>
        <v>1.3392857142857144</v>
      </c>
      <c r="AM1116" s="26">
        <f ca="1">IF(RAND()&lt;J1116,H1116*F1116,I1116*G1116)-1</f>
        <v>-1</v>
      </c>
      <c r="AN1116" s="26">
        <f ca="1">IF(RAND()&lt;(J1116+(2*F1116-1)*Sheet2!D$109),H1116*F1116,I1116*G1116)-1</f>
        <v>-1</v>
      </c>
      <c r="AO1116" s="3">
        <f t="shared" si="513"/>
        <v>201901</v>
      </c>
    </row>
    <row r="1117" spans="1:41" s="3" customFormat="1" x14ac:dyDescent="0.25">
      <c r="A1117" s="6">
        <v>43470</v>
      </c>
      <c r="B1117" s="1" t="s">
        <v>33</v>
      </c>
      <c r="C1117" s="1" t="s">
        <v>22</v>
      </c>
      <c r="D1117">
        <v>7</v>
      </c>
      <c r="E1117" s="1">
        <v>21</v>
      </c>
      <c r="F1117">
        <f t="shared" si="514"/>
        <v>0</v>
      </c>
      <c r="G1117">
        <f t="shared" si="515"/>
        <v>1</v>
      </c>
      <c r="H1117" s="4">
        <v>1.74</v>
      </c>
      <c r="I1117" s="4">
        <v>2.15</v>
      </c>
      <c r="J1117" s="4">
        <f t="shared" si="516"/>
        <v>0.57471264367816088</v>
      </c>
      <c r="K1117" s="4">
        <f t="shared" si="517"/>
        <v>0.46511627906976744</v>
      </c>
      <c r="L1117" s="17">
        <f t="shared" si="518"/>
        <v>0.60471264367816091</v>
      </c>
      <c r="M1117" s="17">
        <f t="shared" si="519"/>
        <v>0.43511627906976746</v>
      </c>
      <c r="N1117" s="34">
        <f t="shared" si="520"/>
        <v>1.6536780079832731</v>
      </c>
      <c r="O1117" s="12">
        <f t="shared" si="521"/>
        <v>2.298236237306253</v>
      </c>
      <c r="P1117" s="4">
        <f t="shared" si="522"/>
        <v>201901</v>
      </c>
      <c r="Q1117" s="17">
        <f t="shared" si="523"/>
        <v>0.80930232558139537</v>
      </c>
      <c r="R1117" s="17">
        <f t="shared" si="524"/>
        <v>-2.2209165687426555</v>
      </c>
      <c r="S1117" s="16">
        <f t="shared" si="525"/>
        <v>-1.4116142431612602</v>
      </c>
      <c r="T1117" s="5">
        <f t="shared" si="526"/>
        <v>1.235632183908046</v>
      </c>
      <c r="U1117" s="21">
        <f t="shared" si="527"/>
        <v>0</v>
      </c>
      <c r="V1117" s="5"/>
      <c r="W1117" s="5">
        <f t="shared" si="528"/>
        <v>-1</v>
      </c>
      <c r="X1117" s="4">
        <f t="shared" si="529"/>
        <v>-1</v>
      </c>
      <c r="Y1117" s="4">
        <f t="shared" si="530"/>
        <v>0</v>
      </c>
      <c r="Z1117" s="21">
        <f t="shared" si="531"/>
        <v>2019</v>
      </c>
      <c r="AA1117" s="4">
        <f t="shared" si="532"/>
        <v>1.1499999999999999</v>
      </c>
      <c r="AB1117" s="4">
        <f t="shared" si="533"/>
        <v>-0.53488372093023262</v>
      </c>
      <c r="AC1117" s="4">
        <f t="shared" si="534"/>
        <v>-1.6848837209302325</v>
      </c>
      <c r="AD1117" s="4"/>
      <c r="AE1117" s="4">
        <f t="shared" si="535"/>
        <v>-1.1652873563218393</v>
      </c>
      <c r="AF1117" s="22">
        <f t="shared" si="536"/>
        <v>0.14999999999999991</v>
      </c>
      <c r="AG1117" s="22">
        <f t="shared" si="537"/>
        <v>-1.5348837209302326</v>
      </c>
      <c r="AH1117" s="3">
        <f t="shared" si="538"/>
        <v>0</v>
      </c>
      <c r="AI1117" s="28" t="b">
        <f t="shared" si="539"/>
        <v>0</v>
      </c>
      <c r="AJ1117" s="3">
        <f t="shared" si="540"/>
        <v>3.8303341902313659E-2</v>
      </c>
      <c r="AK1117" s="3">
        <f t="shared" si="541"/>
        <v>3.8303341902313659E-2</v>
      </c>
      <c r="AL1117" s="26">
        <f t="shared" si="542"/>
        <v>1.235632183908046</v>
      </c>
      <c r="AM1117" s="26">
        <f ca="1">IF(RAND()&lt;J1117,H1117*F1117,I1117*G1117)-1</f>
        <v>-1</v>
      </c>
      <c r="AN1117" s="26">
        <f ca="1">IF(RAND()&lt;(J1117+(2*F1117-1)*Sheet2!D$109),H1117*F1117,I1117*G1117)-1</f>
        <v>1.1499999999999999</v>
      </c>
      <c r="AO1117" s="3">
        <f t="shared" si="513"/>
        <v>201901</v>
      </c>
    </row>
    <row r="1118" spans="1:41" s="3" customFormat="1" x14ac:dyDescent="0.25">
      <c r="A1118" s="6">
        <v>43464</v>
      </c>
      <c r="B1118" s="1" t="s">
        <v>36</v>
      </c>
      <c r="C1118" s="1" t="s">
        <v>22</v>
      </c>
      <c r="D1118">
        <v>17</v>
      </c>
      <c r="E1118" s="1">
        <v>33</v>
      </c>
      <c r="F1118">
        <f t="shared" si="514"/>
        <v>0</v>
      </c>
      <c r="G1118">
        <f t="shared" si="515"/>
        <v>1</v>
      </c>
      <c r="H1118" s="4">
        <v>2.35</v>
      </c>
      <c r="I1118" s="4">
        <v>1.64</v>
      </c>
      <c r="J1118" s="4">
        <f t="shared" si="516"/>
        <v>0.42553191489361702</v>
      </c>
      <c r="K1118" s="4">
        <f t="shared" si="517"/>
        <v>0.6097560975609756</v>
      </c>
      <c r="L1118" s="17">
        <f t="shared" si="518"/>
        <v>0.455531914893617</v>
      </c>
      <c r="M1118" s="17">
        <f t="shared" si="519"/>
        <v>0.57975609756097557</v>
      </c>
      <c r="N1118" s="34">
        <f t="shared" si="520"/>
        <v>2.1952358710882764</v>
      </c>
      <c r="O1118" s="12">
        <f t="shared" si="521"/>
        <v>1.7248632730332354</v>
      </c>
      <c r="P1118" s="4">
        <f t="shared" si="522"/>
        <v>201812</v>
      </c>
      <c r="Q1118" s="17">
        <f t="shared" si="523"/>
        <v>1.4329268292682928</v>
      </c>
      <c r="R1118" s="17">
        <f t="shared" si="524"/>
        <v>-2.3032407407407409</v>
      </c>
      <c r="S1118" s="16">
        <f t="shared" si="525"/>
        <v>-0.87031391147244808</v>
      </c>
      <c r="T1118" s="5">
        <f t="shared" si="526"/>
        <v>0.69787234042553181</v>
      </c>
      <c r="U1118" s="21">
        <f t="shared" si="527"/>
        <v>0</v>
      </c>
      <c r="V1118" s="5"/>
      <c r="W1118" s="5">
        <f t="shared" si="528"/>
        <v>-1</v>
      </c>
      <c r="X1118" s="4">
        <f t="shared" si="529"/>
        <v>-1</v>
      </c>
      <c r="Y1118" s="4">
        <f t="shared" si="530"/>
        <v>0</v>
      </c>
      <c r="Z1118" s="21">
        <f t="shared" si="531"/>
        <v>2018</v>
      </c>
      <c r="AA1118" s="4">
        <f t="shared" si="532"/>
        <v>0.6399999999999999</v>
      </c>
      <c r="AB1118" s="4">
        <f t="shared" si="533"/>
        <v>-0.3902439024390244</v>
      </c>
      <c r="AC1118" s="4">
        <f t="shared" si="534"/>
        <v>-1.0302439024390244</v>
      </c>
      <c r="AD1118" s="4"/>
      <c r="AE1118" s="4">
        <f t="shared" si="535"/>
        <v>-1.9244680851063831</v>
      </c>
      <c r="AF1118" s="22">
        <f t="shared" si="536"/>
        <v>-0.3600000000000001</v>
      </c>
      <c r="AG1118" s="22">
        <f t="shared" si="537"/>
        <v>-1.3902439024390243</v>
      </c>
      <c r="AH1118" s="3">
        <f t="shared" si="538"/>
        <v>0</v>
      </c>
      <c r="AI1118" s="28" t="b">
        <f t="shared" si="539"/>
        <v>0</v>
      </c>
      <c r="AJ1118" s="3">
        <f t="shared" si="540"/>
        <v>3.4085213032581496E-2</v>
      </c>
      <c r="AK1118" s="3">
        <f t="shared" si="541"/>
        <v>3.4085213032581274E-2</v>
      </c>
      <c r="AL1118" s="26">
        <f t="shared" si="542"/>
        <v>0.69787234042553181</v>
      </c>
      <c r="AM1118" s="26">
        <f ca="1">IF(RAND()&lt;J1118,H1118*F1118,I1118*G1118)-1</f>
        <v>-1</v>
      </c>
      <c r="AN1118" s="26">
        <f ca="1">IF(RAND()&lt;(J1118+(2*F1118-1)*Sheet2!D$109),H1118*F1118,I1118*G1118)-1</f>
        <v>-1</v>
      </c>
      <c r="AO1118" s="3">
        <f t="shared" si="513"/>
        <v>201812</v>
      </c>
    </row>
    <row r="1119" spans="1:41" s="3" customFormat="1" x14ac:dyDescent="0.25">
      <c r="A1119" s="6">
        <v>43464</v>
      </c>
      <c r="B1119" s="1" t="s">
        <v>29</v>
      </c>
      <c r="C1119" s="1" t="s">
        <v>44</v>
      </c>
      <c r="D1119">
        <v>26</v>
      </c>
      <c r="E1119" s="1">
        <v>24</v>
      </c>
      <c r="F1119">
        <f t="shared" si="514"/>
        <v>1</v>
      </c>
      <c r="G1119">
        <f t="shared" si="515"/>
        <v>0</v>
      </c>
      <c r="H1119" s="4">
        <v>1.41</v>
      </c>
      <c r="I1119" s="4">
        <v>3</v>
      </c>
      <c r="J1119" s="4">
        <f t="shared" si="516"/>
        <v>0.70921985815602839</v>
      </c>
      <c r="K1119" s="4">
        <f t="shared" si="517"/>
        <v>0.33333333333333331</v>
      </c>
      <c r="L1119" s="17">
        <f t="shared" si="518"/>
        <v>0.67921985815602837</v>
      </c>
      <c r="M1119" s="17">
        <f t="shared" si="519"/>
        <v>0.36333333333333329</v>
      </c>
      <c r="N1119" s="34">
        <f t="shared" si="520"/>
        <v>1.4722773311057742</v>
      </c>
      <c r="O1119" s="12">
        <f t="shared" si="521"/>
        <v>2.7522935779816518</v>
      </c>
      <c r="P1119" s="4">
        <f t="shared" si="522"/>
        <v>201812</v>
      </c>
      <c r="Q1119" s="17">
        <f t="shared" si="523"/>
        <v>1.41</v>
      </c>
      <c r="R1119" s="17">
        <f t="shared" si="524"/>
        <v>-2.9390243902439028</v>
      </c>
      <c r="S1119" s="16">
        <f t="shared" si="525"/>
        <v>-1.5290243902439029</v>
      </c>
      <c r="T1119" s="5">
        <f t="shared" si="526"/>
        <v>2.1276595744680851</v>
      </c>
      <c r="U1119" s="21">
        <f t="shared" si="527"/>
        <v>0</v>
      </c>
      <c r="V1119" s="5"/>
      <c r="W1119" s="5">
        <f t="shared" si="528"/>
        <v>0.40999999999999992</v>
      </c>
      <c r="X1119" s="4">
        <f t="shared" si="529"/>
        <v>-0.29078014184397161</v>
      </c>
      <c r="Y1119" s="4">
        <f t="shared" si="530"/>
        <v>-0.70078014184397153</v>
      </c>
      <c r="Z1119" s="21">
        <f t="shared" si="531"/>
        <v>2018</v>
      </c>
      <c r="AA1119" s="4">
        <f t="shared" si="532"/>
        <v>-1</v>
      </c>
      <c r="AB1119" s="4">
        <f t="shared" si="533"/>
        <v>-1</v>
      </c>
      <c r="AC1119" s="4">
        <f t="shared" si="534"/>
        <v>0</v>
      </c>
      <c r="AD1119" s="4"/>
      <c r="AE1119" s="4">
        <f t="shared" si="535"/>
        <v>-0.70078014184397153</v>
      </c>
      <c r="AF1119" s="22">
        <f t="shared" si="536"/>
        <v>-0.59000000000000008</v>
      </c>
      <c r="AG1119" s="22">
        <f t="shared" si="537"/>
        <v>-1.2907801418439715</v>
      </c>
      <c r="AH1119" s="3">
        <f t="shared" si="538"/>
        <v>0</v>
      </c>
      <c r="AI1119" s="28" t="b">
        <f t="shared" si="539"/>
        <v>0</v>
      </c>
      <c r="AJ1119" s="3">
        <f t="shared" si="540"/>
        <v>4.0816326530612401E-2</v>
      </c>
      <c r="AK1119" s="3">
        <f t="shared" si="541"/>
        <v>4.081632653061229E-2</v>
      </c>
      <c r="AL1119" s="26">
        <f t="shared" si="542"/>
        <v>2.1276595744680851</v>
      </c>
      <c r="AM1119" s="26">
        <f ca="1">IF(RAND()&lt;J1119,H1119*F1119,I1119*G1119)-1</f>
        <v>-1</v>
      </c>
      <c r="AN1119" s="26">
        <f ca="1">IF(RAND()&lt;(J1119+(2*F1119-1)*Sheet2!D$109),H1119*F1119,I1119*G1119)-1</f>
        <v>0.40999999999999992</v>
      </c>
      <c r="AO1119" s="3">
        <f t="shared" si="513"/>
        <v>201812</v>
      </c>
    </row>
    <row r="1120" spans="1:41" s="3" customFormat="1" x14ac:dyDescent="0.25">
      <c r="A1120" s="6">
        <v>43464</v>
      </c>
      <c r="B1120" s="1" t="s">
        <v>21</v>
      </c>
      <c r="C1120" s="1" t="s">
        <v>56</v>
      </c>
      <c r="D1120">
        <v>9</v>
      </c>
      <c r="E1120" s="1">
        <v>23</v>
      </c>
      <c r="F1120">
        <f t="shared" si="514"/>
        <v>0</v>
      </c>
      <c r="G1120">
        <f t="shared" si="515"/>
        <v>1</v>
      </c>
      <c r="H1120" s="4">
        <v>3.45</v>
      </c>
      <c r="I1120" s="4">
        <v>1.32</v>
      </c>
      <c r="J1120" s="4">
        <f t="shared" si="516"/>
        <v>0.28985507246376813</v>
      </c>
      <c r="K1120" s="4">
        <f t="shared" si="517"/>
        <v>0.75757575757575757</v>
      </c>
      <c r="L1120" s="17">
        <f t="shared" si="518"/>
        <v>0.3198550724637681</v>
      </c>
      <c r="M1120" s="17">
        <f t="shared" si="519"/>
        <v>0.72757575757575754</v>
      </c>
      <c r="N1120" s="34">
        <f t="shared" si="520"/>
        <v>3.1264159492523791</v>
      </c>
      <c r="O1120" s="12">
        <f t="shared" si="521"/>
        <v>1.3744273219491878</v>
      </c>
      <c r="P1120" s="4">
        <f t="shared" si="522"/>
        <v>201812</v>
      </c>
      <c r="Q1120" s="17">
        <f t="shared" si="523"/>
        <v>2.6136363636363638</v>
      </c>
      <c r="R1120" s="17">
        <f t="shared" si="524"/>
        <v>-3.533163265306122</v>
      </c>
      <c r="S1120" s="16">
        <f t="shared" si="525"/>
        <v>-0.91952690166975826</v>
      </c>
      <c r="T1120" s="5">
        <f t="shared" si="526"/>
        <v>0.38260869565217392</v>
      </c>
      <c r="U1120" s="21">
        <f t="shared" si="527"/>
        <v>0</v>
      </c>
      <c r="V1120" s="5"/>
      <c r="W1120" s="5">
        <f t="shared" si="528"/>
        <v>-1</v>
      </c>
      <c r="X1120" s="4">
        <f t="shared" si="529"/>
        <v>-1</v>
      </c>
      <c r="Y1120" s="4">
        <f t="shared" si="530"/>
        <v>0</v>
      </c>
      <c r="Z1120" s="21">
        <f t="shared" si="531"/>
        <v>2018</v>
      </c>
      <c r="AA1120" s="4">
        <f t="shared" si="532"/>
        <v>0.32000000000000006</v>
      </c>
      <c r="AB1120" s="4">
        <f t="shared" si="533"/>
        <v>-0.24242424242424243</v>
      </c>
      <c r="AC1120" s="4">
        <f t="shared" si="534"/>
        <v>-0.56242424242424249</v>
      </c>
      <c r="AD1120" s="4"/>
      <c r="AE1120" s="4">
        <f t="shared" si="535"/>
        <v>-3.1601449275362317</v>
      </c>
      <c r="AF1120" s="22">
        <f t="shared" si="536"/>
        <v>-0.67999999999999994</v>
      </c>
      <c r="AG1120" s="22">
        <f t="shared" si="537"/>
        <v>-1.2424242424242424</v>
      </c>
      <c r="AH1120" s="3">
        <f t="shared" si="538"/>
        <v>0</v>
      </c>
      <c r="AI1120" s="28" t="b">
        <f t="shared" si="539"/>
        <v>0</v>
      </c>
      <c r="AJ1120" s="3">
        <f t="shared" si="540"/>
        <v>4.5283018867924518E-2</v>
      </c>
      <c r="AK1120" s="3">
        <f t="shared" si="541"/>
        <v>4.5283018867924518E-2</v>
      </c>
      <c r="AL1120" s="26">
        <f t="shared" si="542"/>
        <v>0.38260869565217392</v>
      </c>
      <c r="AM1120" s="26">
        <f ca="1">IF(RAND()&lt;J1120,H1120*F1120,I1120*G1120)-1</f>
        <v>-1</v>
      </c>
      <c r="AN1120" s="26">
        <f ca="1">IF(RAND()&lt;(J1120+(2*F1120-1)*Sheet2!D$109),H1120*F1120,I1120*G1120)-1</f>
        <v>0.32000000000000006</v>
      </c>
      <c r="AO1120" s="3">
        <f t="shared" si="513"/>
        <v>201812</v>
      </c>
    </row>
    <row r="1121" spans="1:41" s="3" customFormat="1" x14ac:dyDescent="0.25">
      <c r="A1121" s="6">
        <v>43464</v>
      </c>
      <c r="B1121" s="1" t="s">
        <v>55</v>
      </c>
      <c r="C1121" s="1" t="s">
        <v>24</v>
      </c>
      <c r="D1121">
        <v>48</v>
      </c>
      <c r="E1121" s="1">
        <v>32</v>
      </c>
      <c r="F1121">
        <f t="shared" si="514"/>
        <v>1</v>
      </c>
      <c r="G1121">
        <f t="shared" si="515"/>
        <v>0</v>
      </c>
      <c r="H1121" s="4">
        <v>1.22</v>
      </c>
      <c r="I1121" s="4">
        <v>4.5</v>
      </c>
      <c r="J1121" s="4">
        <f t="shared" si="516"/>
        <v>0.81967213114754101</v>
      </c>
      <c r="K1121" s="4">
        <f t="shared" si="517"/>
        <v>0.22222222222222221</v>
      </c>
      <c r="L1121" s="17">
        <f t="shared" si="518"/>
        <v>0.78967213114754098</v>
      </c>
      <c r="M1121" s="17">
        <f t="shared" si="519"/>
        <v>0.25222222222222224</v>
      </c>
      <c r="N1121" s="34">
        <f t="shared" si="520"/>
        <v>1.2663483495951837</v>
      </c>
      <c r="O1121" s="12">
        <f t="shared" si="521"/>
        <v>3.964757709251101</v>
      </c>
      <c r="P1121" s="4">
        <f t="shared" si="522"/>
        <v>201812</v>
      </c>
      <c r="Q1121" s="17">
        <f t="shared" si="523"/>
        <v>1.22</v>
      </c>
      <c r="R1121" s="17">
        <f t="shared" si="524"/>
        <v>-4.8311688311688314</v>
      </c>
      <c r="S1121" s="16">
        <f t="shared" si="525"/>
        <v>-3.6111688311688317</v>
      </c>
      <c r="T1121" s="5">
        <f t="shared" si="526"/>
        <v>3.6885245901639343</v>
      </c>
      <c r="U1121" s="21">
        <f t="shared" si="527"/>
        <v>0</v>
      </c>
      <c r="V1121" s="5"/>
      <c r="W1121" s="5">
        <f t="shared" si="528"/>
        <v>0.21999999999999997</v>
      </c>
      <c r="X1121" s="4">
        <f t="shared" si="529"/>
        <v>-0.18032786885245899</v>
      </c>
      <c r="Y1121" s="4">
        <f t="shared" si="530"/>
        <v>-0.40032786885245897</v>
      </c>
      <c r="Z1121" s="21">
        <f t="shared" si="531"/>
        <v>2018</v>
      </c>
      <c r="AA1121" s="4">
        <f t="shared" si="532"/>
        <v>-1</v>
      </c>
      <c r="AB1121" s="4">
        <f t="shared" si="533"/>
        <v>-1</v>
      </c>
      <c r="AC1121" s="4">
        <f t="shared" si="534"/>
        <v>0</v>
      </c>
      <c r="AD1121" s="4"/>
      <c r="AE1121" s="4">
        <f t="shared" si="535"/>
        <v>-0.40032786885245897</v>
      </c>
      <c r="AF1121" s="22">
        <f t="shared" si="536"/>
        <v>-0.78</v>
      </c>
      <c r="AG1121" s="22">
        <f t="shared" si="537"/>
        <v>-1.180327868852459</v>
      </c>
      <c r="AH1121" s="3">
        <f t="shared" si="538"/>
        <v>0</v>
      </c>
      <c r="AI1121" s="28" t="b">
        <f t="shared" si="539"/>
        <v>0</v>
      </c>
      <c r="AJ1121" s="3">
        <f t="shared" si="540"/>
        <v>4.0209790209790097E-2</v>
      </c>
      <c r="AK1121" s="3">
        <f t="shared" si="541"/>
        <v>4.0209790209790319E-2</v>
      </c>
      <c r="AL1121" s="26">
        <f t="shared" si="542"/>
        <v>3.6885245901639343</v>
      </c>
      <c r="AM1121" s="26">
        <f ca="1">IF(RAND()&lt;J1121,H1121*F1121,I1121*G1121)-1</f>
        <v>-1</v>
      </c>
      <c r="AN1121" s="26">
        <f ca="1">IF(RAND()&lt;(J1121+(2*F1121-1)*Sheet2!D$109),H1121*F1121,I1121*G1121)-1</f>
        <v>0.21999999999999997</v>
      </c>
      <c r="AO1121" s="3">
        <f t="shared" si="513"/>
        <v>201812</v>
      </c>
    </row>
    <row r="1122" spans="1:41" s="3" customFormat="1" x14ac:dyDescent="0.25">
      <c r="A1122" s="6">
        <v>43464</v>
      </c>
      <c r="B1122" s="1" t="s">
        <v>46</v>
      </c>
      <c r="C1122" s="1" t="s">
        <v>31</v>
      </c>
      <c r="D1122">
        <v>10</v>
      </c>
      <c r="E1122" s="1">
        <v>24</v>
      </c>
      <c r="F1122">
        <f t="shared" si="514"/>
        <v>0</v>
      </c>
      <c r="G1122">
        <f t="shared" si="515"/>
        <v>1</v>
      </c>
      <c r="H1122" s="4">
        <v>1.43</v>
      </c>
      <c r="I1122" s="4">
        <v>2.9</v>
      </c>
      <c r="J1122" s="4">
        <f t="shared" si="516"/>
        <v>0.69930069930069938</v>
      </c>
      <c r="K1122" s="4">
        <f t="shared" si="517"/>
        <v>0.34482758620689657</v>
      </c>
      <c r="L1122" s="17">
        <f t="shared" si="518"/>
        <v>0.72930069930069941</v>
      </c>
      <c r="M1122" s="17">
        <f t="shared" si="519"/>
        <v>0.31482758620689655</v>
      </c>
      <c r="N1122" s="34">
        <f t="shared" si="520"/>
        <v>1.3711765269920413</v>
      </c>
      <c r="O1122" s="12">
        <f t="shared" si="521"/>
        <v>3.1763417305585979</v>
      </c>
      <c r="P1122" s="4">
        <f t="shared" si="522"/>
        <v>201812</v>
      </c>
      <c r="Q1122" s="17">
        <f t="shared" si="523"/>
        <v>0.49310344827586206</v>
      </c>
      <c r="R1122" s="17">
        <f t="shared" si="524"/>
        <v>-2.8518971848225214</v>
      </c>
      <c r="S1122" s="16">
        <f t="shared" si="525"/>
        <v>-2.3587937365466596</v>
      </c>
      <c r="T1122" s="5">
        <f t="shared" si="526"/>
        <v>2.0279720279720279</v>
      </c>
      <c r="U1122" s="21">
        <f t="shared" si="527"/>
        <v>0</v>
      </c>
      <c r="V1122" s="5"/>
      <c r="W1122" s="5">
        <f t="shared" si="528"/>
        <v>-1</v>
      </c>
      <c r="X1122" s="4">
        <f t="shared" si="529"/>
        <v>-1</v>
      </c>
      <c r="Y1122" s="4">
        <f t="shared" si="530"/>
        <v>0</v>
      </c>
      <c r="Z1122" s="21">
        <f t="shared" si="531"/>
        <v>2018</v>
      </c>
      <c r="AA1122" s="4">
        <f t="shared" si="532"/>
        <v>1.9</v>
      </c>
      <c r="AB1122" s="4">
        <f t="shared" si="533"/>
        <v>-0.65517241379310343</v>
      </c>
      <c r="AC1122" s="4">
        <f t="shared" si="534"/>
        <v>-2.5551724137931036</v>
      </c>
      <c r="AD1122" s="4"/>
      <c r="AE1122" s="4">
        <f t="shared" si="535"/>
        <v>-0.73069930069930056</v>
      </c>
      <c r="AF1122" s="22">
        <f t="shared" si="536"/>
        <v>0.89999999999999991</v>
      </c>
      <c r="AG1122" s="22">
        <f t="shared" si="537"/>
        <v>-1.6551724137931034</v>
      </c>
      <c r="AH1122" s="3">
        <f t="shared" si="538"/>
        <v>0</v>
      </c>
      <c r="AI1122" s="28" t="b">
        <f t="shared" si="539"/>
        <v>0</v>
      </c>
      <c r="AJ1122" s="3">
        <f t="shared" si="540"/>
        <v>4.2263279445727608E-2</v>
      </c>
      <c r="AK1122" s="3">
        <f t="shared" si="541"/>
        <v>4.2263279445727497E-2</v>
      </c>
      <c r="AL1122" s="26">
        <f t="shared" si="542"/>
        <v>2.0279720279720279</v>
      </c>
      <c r="AM1122" s="26">
        <f ca="1">IF(RAND()&lt;J1122,H1122*F1122,I1122*G1122)-1</f>
        <v>-1</v>
      </c>
      <c r="AN1122" s="26">
        <f ca="1">IF(RAND()&lt;(J1122+(2*F1122-1)*Sheet2!D$109),H1122*F1122,I1122*G1122)-1</f>
        <v>-1</v>
      </c>
      <c r="AO1122" s="3">
        <f t="shared" si="513"/>
        <v>201812</v>
      </c>
    </row>
    <row r="1123" spans="1:41" s="3" customFormat="1" x14ac:dyDescent="0.25">
      <c r="A1123" s="6">
        <v>43464</v>
      </c>
      <c r="B1123" s="1" t="s">
        <v>43</v>
      </c>
      <c r="C1123" s="1" t="s">
        <v>30</v>
      </c>
      <c r="D1123">
        <v>16</v>
      </c>
      <c r="E1123" s="1">
        <v>13</v>
      </c>
      <c r="F1123">
        <f t="shared" si="514"/>
        <v>1</v>
      </c>
      <c r="G1123">
        <f t="shared" si="515"/>
        <v>0</v>
      </c>
      <c r="H1123" s="4">
        <v>1.1000000000000001</v>
      </c>
      <c r="I1123" s="4">
        <v>7.25</v>
      </c>
      <c r="J1123" s="4">
        <f t="shared" si="516"/>
        <v>0.90909090909090906</v>
      </c>
      <c r="K1123" s="4">
        <f t="shared" si="517"/>
        <v>0.13793103448275862</v>
      </c>
      <c r="L1123" s="17">
        <f t="shared" si="518"/>
        <v>0.87909090909090903</v>
      </c>
      <c r="M1123" s="17">
        <f t="shared" si="519"/>
        <v>0.16793103448275862</v>
      </c>
      <c r="N1123" s="34">
        <f t="shared" si="520"/>
        <v>1.1375387797311274</v>
      </c>
      <c r="O1123" s="12">
        <f t="shared" si="521"/>
        <v>5.9548254620123204</v>
      </c>
      <c r="P1123" s="4">
        <f t="shared" si="522"/>
        <v>201812</v>
      </c>
      <c r="Q1123" s="17">
        <f t="shared" si="523"/>
        <v>1.1000000000000001</v>
      </c>
      <c r="R1123" s="17">
        <f t="shared" si="524"/>
        <v>-10.159999999999991</v>
      </c>
      <c r="S1123" s="16">
        <f t="shared" si="525"/>
        <v>-9.0599999999999916</v>
      </c>
      <c r="T1123" s="5">
        <f t="shared" si="526"/>
        <v>6.5909090909090899</v>
      </c>
      <c r="U1123" s="21">
        <f t="shared" si="527"/>
        <v>1</v>
      </c>
      <c r="V1123" s="5"/>
      <c r="W1123" s="5">
        <f t="shared" si="528"/>
        <v>0.10000000000000009</v>
      </c>
      <c r="X1123" s="4">
        <f t="shared" si="529"/>
        <v>-9.0909090909090939E-2</v>
      </c>
      <c r="Y1123" s="4">
        <f t="shared" si="530"/>
        <v>-0.19090909090909103</v>
      </c>
      <c r="Z1123" s="21">
        <f t="shared" si="531"/>
        <v>2018</v>
      </c>
      <c r="AA1123" s="4">
        <f t="shared" si="532"/>
        <v>-1</v>
      </c>
      <c r="AB1123" s="4">
        <f t="shared" si="533"/>
        <v>-1</v>
      </c>
      <c r="AC1123" s="4">
        <f t="shared" si="534"/>
        <v>0</v>
      </c>
      <c r="AD1123" s="4"/>
      <c r="AE1123" s="4">
        <f t="shared" si="535"/>
        <v>-0.19090909090909103</v>
      </c>
      <c r="AF1123" s="22">
        <f t="shared" si="536"/>
        <v>-0.89999999999999991</v>
      </c>
      <c r="AG1123" s="22">
        <f t="shared" si="537"/>
        <v>-1.0909090909090908</v>
      </c>
      <c r="AH1123" s="3">
        <f t="shared" si="538"/>
        <v>0</v>
      </c>
      <c r="AI1123" s="28" t="b">
        <f t="shared" si="539"/>
        <v>0</v>
      </c>
      <c r="AJ1123" s="3">
        <f t="shared" si="540"/>
        <v>4.4910179640718417E-2</v>
      </c>
      <c r="AK1123" s="3">
        <f t="shared" si="541"/>
        <v>4.4910179640718417E-2</v>
      </c>
      <c r="AL1123" s="26">
        <f t="shared" si="542"/>
        <v>6.5909090909090899</v>
      </c>
      <c r="AM1123" s="26">
        <f ca="1">IF(RAND()&lt;J1123,H1123*F1123,I1123*G1123)-1</f>
        <v>0.10000000000000009</v>
      </c>
      <c r="AN1123" s="26">
        <f ca="1">IF(RAND()&lt;(J1123+(2*F1123-1)*Sheet2!D$109),H1123*F1123,I1123*G1123)-1</f>
        <v>-1</v>
      </c>
      <c r="AO1123" s="3">
        <f t="shared" si="513"/>
        <v>201812</v>
      </c>
    </row>
    <row r="1124" spans="1:41" s="3" customFormat="1" x14ac:dyDescent="0.25">
      <c r="A1124" s="6">
        <v>43464</v>
      </c>
      <c r="B1124" s="1" t="s">
        <v>47</v>
      </c>
      <c r="C1124" s="1" t="s">
        <v>49</v>
      </c>
      <c r="D1124">
        <v>27</v>
      </c>
      <c r="E1124" s="1">
        <v>24</v>
      </c>
      <c r="F1124">
        <f t="shared" si="514"/>
        <v>1</v>
      </c>
      <c r="G1124">
        <f t="shared" si="515"/>
        <v>0</v>
      </c>
      <c r="H1124" s="4">
        <v>1.1299999999999999</v>
      </c>
      <c r="I1124" s="4">
        <v>6.25</v>
      </c>
      <c r="J1124" s="4">
        <f t="shared" si="516"/>
        <v>0.88495575221238942</v>
      </c>
      <c r="K1124" s="4">
        <f t="shared" si="517"/>
        <v>0.16</v>
      </c>
      <c r="L1124" s="17">
        <f t="shared" si="518"/>
        <v>0.8549557522123894</v>
      </c>
      <c r="M1124" s="17">
        <f t="shared" si="519"/>
        <v>0.19</v>
      </c>
      <c r="N1124" s="34">
        <f t="shared" si="520"/>
        <v>1.1696511748266225</v>
      </c>
      <c r="O1124" s="12">
        <f t="shared" si="521"/>
        <v>5.2631578947368425</v>
      </c>
      <c r="P1124" s="4">
        <f t="shared" si="522"/>
        <v>201812</v>
      </c>
      <c r="Q1124" s="17">
        <f t="shared" si="523"/>
        <v>1.1299999999999999</v>
      </c>
      <c r="R1124" s="17">
        <f t="shared" si="524"/>
        <v>-7.8827838827838894</v>
      </c>
      <c r="S1124" s="16">
        <f t="shared" si="525"/>
        <v>-6.7527838827838895</v>
      </c>
      <c r="T1124" s="5">
        <f t="shared" si="526"/>
        <v>5.5309734513274345</v>
      </c>
      <c r="U1124" s="21">
        <f t="shared" si="527"/>
        <v>1</v>
      </c>
      <c r="V1124" s="5"/>
      <c r="W1124" s="5">
        <f t="shared" si="528"/>
        <v>0.12999999999999989</v>
      </c>
      <c r="X1124" s="4">
        <f t="shared" si="529"/>
        <v>-0.11504424778761058</v>
      </c>
      <c r="Y1124" s="4">
        <f t="shared" si="530"/>
        <v>-0.24504424778761047</v>
      </c>
      <c r="Z1124" s="21">
        <f t="shared" si="531"/>
        <v>2018</v>
      </c>
      <c r="AA1124" s="4">
        <f t="shared" si="532"/>
        <v>-1</v>
      </c>
      <c r="AB1124" s="4">
        <f t="shared" si="533"/>
        <v>-1</v>
      </c>
      <c r="AC1124" s="4">
        <f t="shared" si="534"/>
        <v>0</v>
      </c>
      <c r="AD1124" s="4"/>
      <c r="AE1124" s="4">
        <f t="shared" si="535"/>
        <v>-0.24504424778761047</v>
      </c>
      <c r="AF1124" s="22">
        <f t="shared" si="536"/>
        <v>-0.87000000000000011</v>
      </c>
      <c r="AG1124" s="22">
        <f t="shared" si="537"/>
        <v>-1.1150442477876106</v>
      </c>
      <c r="AH1124" s="3">
        <f t="shared" si="538"/>
        <v>0</v>
      </c>
      <c r="AI1124" s="28" t="b">
        <f t="shared" si="539"/>
        <v>0</v>
      </c>
      <c r="AJ1124" s="3">
        <f t="shared" si="540"/>
        <v>4.3021680216802305E-2</v>
      </c>
      <c r="AK1124" s="3">
        <f t="shared" si="541"/>
        <v>4.3021680216802083E-2</v>
      </c>
      <c r="AL1124" s="26">
        <f t="shared" si="542"/>
        <v>5.5309734513274345</v>
      </c>
      <c r="AM1124" s="26">
        <f ca="1">IF(RAND()&lt;J1124,H1124*F1124,I1124*G1124)-1</f>
        <v>0.12999999999999989</v>
      </c>
      <c r="AN1124" s="26">
        <f ca="1">IF(RAND()&lt;(J1124+(2*F1124-1)*Sheet2!D$109),H1124*F1124,I1124*G1124)-1</f>
        <v>0.12999999999999989</v>
      </c>
      <c r="AO1124" s="3">
        <f t="shared" si="513"/>
        <v>201812</v>
      </c>
    </row>
    <row r="1125" spans="1:41" s="3" customFormat="1" x14ac:dyDescent="0.25">
      <c r="A1125" s="6">
        <v>43464</v>
      </c>
      <c r="B1125" s="1" t="s">
        <v>34</v>
      </c>
      <c r="C1125" s="1" t="s">
        <v>41</v>
      </c>
      <c r="D1125">
        <v>0</v>
      </c>
      <c r="E1125" s="1">
        <v>24</v>
      </c>
      <c r="F1125">
        <f t="shared" si="514"/>
        <v>0</v>
      </c>
      <c r="G1125">
        <f t="shared" si="515"/>
        <v>1</v>
      </c>
      <c r="H1125" s="4">
        <v>3.45</v>
      </c>
      <c r="I1125" s="4">
        <v>1.32</v>
      </c>
      <c r="J1125" s="4">
        <f t="shared" si="516"/>
        <v>0.28985507246376813</v>
      </c>
      <c r="K1125" s="4">
        <f t="shared" si="517"/>
        <v>0.75757575757575757</v>
      </c>
      <c r="L1125" s="17">
        <f t="shared" si="518"/>
        <v>0.3198550724637681</v>
      </c>
      <c r="M1125" s="17">
        <f t="shared" si="519"/>
        <v>0.72757575757575754</v>
      </c>
      <c r="N1125" s="34">
        <f t="shared" si="520"/>
        <v>3.1264159492523791</v>
      </c>
      <c r="O1125" s="12">
        <f t="shared" si="521"/>
        <v>1.3744273219491878</v>
      </c>
      <c r="P1125" s="4">
        <f t="shared" si="522"/>
        <v>201812</v>
      </c>
      <c r="Q1125" s="17">
        <f t="shared" si="523"/>
        <v>2.6136363636363638</v>
      </c>
      <c r="R1125" s="17">
        <f t="shared" si="524"/>
        <v>-3.533163265306122</v>
      </c>
      <c r="S1125" s="16">
        <f t="shared" si="525"/>
        <v>-0.91952690166975826</v>
      </c>
      <c r="T1125" s="5">
        <f t="shared" si="526"/>
        <v>0.38260869565217392</v>
      </c>
      <c r="U1125" s="21">
        <f t="shared" si="527"/>
        <v>0</v>
      </c>
      <c r="V1125" s="5"/>
      <c r="W1125" s="5">
        <f t="shared" si="528"/>
        <v>-1</v>
      </c>
      <c r="X1125" s="4">
        <f t="shared" si="529"/>
        <v>-1</v>
      </c>
      <c r="Y1125" s="4">
        <f t="shared" si="530"/>
        <v>0</v>
      </c>
      <c r="Z1125" s="21">
        <f t="shared" si="531"/>
        <v>2018</v>
      </c>
      <c r="AA1125" s="4">
        <f t="shared" si="532"/>
        <v>0.32000000000000006</v>
      </c>
      <c r="AB1125" s="4">
        <f t="shared" si="533"/>
        <v>-0.24242424242424243</v>
      </c>
      <c r="AC1125" s="4">
        <f t="shared" si="534"/>
        <v>-0.56242424242424249</v>
      </c>
      <c r="AD1125" s="4"/>
      <c r="AE1125" s="4">
        <f t="shared" si="535"/>
        <v>-3.1601449275362317</v>
      </c>
      <c r="AF1125" s="22">
        <f t="shared" si="536"/>
        <v>-0.67999999999999994</v>
      </c>
      <c r="AG1125" s="22">
        <f t="shared" si="537"/>
        <v>-1.2424242424242424</v>
      </c>
      <c r="AH1125" s="3">
        <f t="shared" si="538"/>
        <v>0</v>
      </c>
      <c r="AI1125" s="28" t="b">
        <f t="shared" si="539"/>
        <v>0</v>
      </c>
      <c r="AJ1125" s="3">
        <f t="shared" si="540"/>
        <v>4.5283018867924518E-2</v>
      </c>
      <c r="AK1125" s="3">
        <f t="shared" si="541"/>
        <v>4.5283018867924518E-2</v>
      </c>
      <c r="AL1125" s="26">
        <f t="shared" si="542"/>
        <v>0.38260869565217392</v>
      </c>
      <c r="AM1125" s="26">
        <f ca="1">IF(RAND()&lt;J1125,H1125*F1125,I1125*G1125)-1</f>
        <v>-1</v>
      </c>
      <c r="AN1125" s="26">
        <f ca="1">IF(RAND()&lt;(J1125+(2*F1125-1)*Sheet2!D$109),H1125*F1125,I1125*G1125)-1</f>
        <v>-1</v>
      </c>
      <c r="AO1125" s="3">
        <f t="shared" si="513"/>
        <v>201812</v>
      </c>
    </row>
    <row r="1126" spans="1:41" s="3" customFormat="1" x14ac:dyDescent="0.25">
      <c r="A1126" s="6">
        <v>43464</v>
      </c>
      <c r="B1126" s="1" t="s">
        <v>32</v>
      </c>
      <c r="C1126" s="1" t="s">
        <v>37</v>
      </c>
      <c r="D1126">
        <v>42</v>
      </c>
      <c r="E1126" s="1">
        <v>17</v>
      </c>
      <c r="F1126">
        <f t="shared" si="514"/>
        <v>1</v>
      </c>
      <c r="G1126">
        <f t="shared" si="515"/>
        <v>0</v>
      </c>
      <c r="H1126" s="4">
        <v>1.58</v>
      </c>
      <c r="I1126" s="4">
        <v>2.5</v>
      </c>
      <c r="J1126" s="4">
        <f t="shared" si="516"/>
        <v>0.63291139240506322</v>
      </c>
      <c r="K1126" s="4">
        <f t="shared" si="517"/>
        <v>0.4</v>
      </c>
      <c r="L1126" s="17">
        <f t="shared" si="518"/>
        <v>0.6029113924050632</v>
      </c>
      <c r="M1126" s="17">
        <f t="shared" si="519"/>
        <v>0.43000000000000005</v>
      </c>
      <c r="N1126" s="34">
        <f t="shared" si="520"/>
        <v>1.6586185177409198</v>
      </c>
      <c r="O1126" s="12">
        <f t="shared" si="521"/>
        <v>2.3255813953488369</v>
      </c>
      <c r="P1126" s="4">
        <f t="shared" si="522"/>
        <v>201812</v>
      </c>
      <c r="Q1126" s="17">
        <f t="shared" si="523"/>
        <v>1.58</v>
      </c>
      <c r="R1126" s="17">
        <f t="shared" si="524"/>
        <v>-2.3908045977011492</v>
      </c>
      <c r="S1126" s="16">
        <f t="shared" si="525"/>
        <v>-0.8108045977011491</v>
      </c>
      <c r="T1126" s="5">
        <f t="shared" si="526"/>
        <v>1.5822784810126582</v>
      </c>
      <c r="U1126" s="21">
        <f t="shared" si="527"/>
        <v>0</v>
      </c>
      <c r="V1126" s="5"/>
      <c r="W1126" s="5">
        <f t="shared" si="528"/>
        <v>0.58000000000000007</v>
      </c>
      <c r="X1126" s="4">
        <f t="shared" si="529"/>
        <v>-0.36708860759493678</v>
      </c>
      <c r="Y1126" s="4">
        <f t="shared" si="530"/>
        <v>-0.94708860759493685</v>
      </c>
      <c r="Z1126" s="21">
        <f t="shared" si="531"/>
        <v>2018</v>
      </c>
      <c r="AA1126" s="4">
        <f t="shared" si="532"/>
        <v>-1</v>
      </c>
      <c r="AB1126" s="4">
        <f t="shared" si="533"/>
        <v>-1</v>
      </c>
      <c r="AC1126" s="4">
        <f t="shared" si="534"/>
        <v>0</v>
      </c>
      <c r="AD1126" s="4"/>
      <c r="AE1126" s="4">
        <f t="shared" si="535"/>
        <v>-0.94708860759493685</v>
      </c>
      <c r="AF1126" s="22">
        <f t="shared" si="536"/>
        <v>-0.41999999999999993</v>
      </c>
      <c r="AG1126" s="22">
        <f t="shared" si="537"/>
        <v>-1.3670886075949369</v>
      </c>
      <c r="AH1126" s="3">
        <f t="shared" si="538"/>
        <v>0</v>
      </c>
      <c r="AI1126" s="28" t="b">
        <f t="shared" si="539"/>
        <v>0</v>
      </c>
      <c r="AJ1126" s="3">
        <f t="shared" si="540"/>
        <v>3.1862745098039214E-2</v>
      </c>
      <c r="AK1126" s="3">
        <f t="shared" si="541"/>
        <v>3.1862745098039214E-2</v>
      </c>
      <c r="AL1126" s="26">
        <f t="shared" si="542"/>
        <v>1.5822784810126582</v>
      </c>
      <c r="AM1126" s="26">
        <f ca="1">IF(RAND()&lt;J1126,H1126*F1126,I1126*G1126)-1</f>
        <v>0.58000000000000007</v>
      </c>
      <c r="AN1126" s="26">
        <f ca="1">IF(RAND()&lt;(J1126+(2*F1126-1)*Sheet2!D$109),H1126*F1126,I1126*G1126)-1</f>
        <v>0.58000000000000007</v>
      </c>
      <c r="AO1126" s="3">
        <f t="shared" si="513"/>
        <v>201812</v>
      </c>
    </row>
    <row r="1127" spans="1:41" s="3" customFormat="1" x14ac:dyDescent="0.25">
      <c r="A1127" s="6">
        <v>43464</v>
      </c>
      <c r="B1127" s="1" t="s">
        <v>48</v>
      </c>
      <c r="C1127" s="1" t="s">
        <v>19</v>
      </c>
      <c r="D1127">
        <v>0</v>
      </c>
      <c r="E1127" s="1">
        <v>31</v>
      </c>
      <c r="F1127">
        <f t="shared" si="514"/>
        <v>0</v>
      </c>
      <c r="G1127">
        <f t="shared" si="515"/>
        <v>1</v>
      </c>
      <c r="H1127" s="4">
        <v>1.31</v>
      </c>
      <c r="I1127" s="4">
        <v>3.6</v>
      </c>
      <c r="J1127" s="4">
        <f t="shared" si="516"/>
        <v>0.76335877862595414</v>
      </c>
      <c r="K1127" s="4">
        <f t="shared" si="517"/>
        <v>0.27777777777777779</v>
      </c>
      <c r="L1127" s="17">
        <f t="shared" si="518"/>
        <v>0.79335877862595416</v>
      </c>
      <c r="M1127" s="17">
        <f t="shared" si="519"/>
        <v>0.24777777777777779</v>
      </c>
      <c r="N1127" s="34">
        <f t="shared" si="520"/>
        <v>1.2604637736938324</v>
      </c>
      <c r="O1127" s="12">
        <f t="shared" si="521"/>
        <v>4.0358744394618835</v>
      </c>
      <c r="P1127" s="4">
        <f t="shared" si="522"/>
        <v>201812</v>
      </c>
      <c r="Q1127" s="17">
        <f t="shared" si="523"/>
        <v>0.36388888888888887</v>
      </c>
      <c r="R1127" s="17">
        <f t="shared" si="524"/>
        <v>-3.6104218362282872</v>
      </c>
      <c r="S1127" s="16">
        <f t="shared" si="525"/>
        <v>-3.2465329473393982</v>
      </c>
      <c r="T1127" s="5">
        <f t="shared" si="526"/>
        <v>2.7480916030534353</v>
      </c>
      <c r="U1127" s="21">
        <f t="shared" si="527"/>
        <v>0</v>
      </c>
      <c r="V1127" s="5"/>
      <c r="W1127" s="5">
        <f t="shared" si="528"/>
        <v>-1</v>
      </c>
      <c r="X1127" s="4">
        <f t="shared" si="529"/>
        <v>-1</v>
      </c>
      <c r="Y1127" s="4">
        <f t="shared" si="530"/>
        <v>0</v>
      </c>
      <c r="Z1127" s="21">
        <f t="shared" si="531"/>
        <v>2018</v>
      </c>
      <c r="AA1127" s="4">
        <f t="shared" si="532"/>
        <v>2.6</v>
      </c>
      <c r="AB1127" s="4">
        <f t="shared" si="533"/>
        <v>-0.72222222222222221</v>
      </c>
      <c r="AC1127" s="4">
        <f t="shared" si="534"/>
        <v>-3.3222222222222224</v>
      </c>
      <c r="AD1127" s="4"/>
      <c r="AE1127" s="4">
        <f t="shared" si="535"/>
        <v>-0.54664122137404592</v>
      </c>
      <c r="AF1127" s="22">
        <f t="shared" si="536"/>
        <v>1.6</v>
      </c>
      <c r="AG1127" s="22">
        <f t="shared" si="537"/>
        <v>-1.7222222222222223</v>
      </c>
      <c r="AH1127" s="3">
        <f t="shared" si="538"/>
        <v>0</v>
      </c>
      <c r="AI1127" s="28" t="b">
        <f t="shared" si="539"/>
        <v>0</v>
      </c>
      <c r="AJ1127" s="3">
        <f t="shared" si="540"/>
        <v>3.9511201629327863E-2</v>
      </c>
      <c r="AK1127" s="3">
        <f t="shared" si="541"/>
        <v>3.9511201629327752E-2</v>
      </c>
      <c r="AL1127" s="26">
        <f t="shared" si="542"/>
        <v>2.7480916030534353</v>
      </c>
      <c r="AM1127" s="26">
        <f ca="1">IF(RAND()&lt;J1127,H1127*F1127,I1127*G1127)-1</f>
        <v>-1</v>
      </c>
      <c r="AN1127" s="26">
        <f ca="1">IF(RAND()&lt;(J1127+(2*F1127-1)*Sheet2!D$109),H1127*F1127,I1127*G1127)-1</f>
        <v>-1</v>
      </c>
      <c r="AO1127" s="3">
        <f t="shared" si="513"/>
        <v>201812</v>
      </c>
    </row>
    <row r="1128" spans="1:41" s="3" customFormat="1" x14ac:dyDescent="0.25">
      <c r="A1128" s="6">
        <v>43464</v>
      </c>
      <c r="B1128" s="1" t="s">
        <v>33</v>
      </c>
      <c r="C1128" s="1" t="s">
        <v>42</v>
      </c>
      <c r="D1128">
        <v>20</v>
      </c>
      <c r="E1128" s="1">
        <v>3</v>
      </c>
      <c r="F1128">
        <f t="shared" si="514"/>
        <v>1</v>
      </c>
      <c r="G1128">
        <f t="shared" si="515"/>
        <v>0</v>
      </c>
      <c r="H1128" s="4">
        <v>1.28</v>
      </c>
      <c r="I1128" s="4">
        <v>3.75</v>
      </c>
      <c r="J1128" s="4">
        <f t="shared" si="516"/>
        <v>0.78125</v>
      </c>
      <c r="K1128" s="4">
        <f t="shared" si="517"/>
        <v>0.26666666666666666</v>
      </c>
      <c r="L1128" s="17">
        <f t="shared" si="518"/>
        <v>0.75124999999999997</v>
      </c>
      <c r="M1128" s="17">
        <f t="shared" si="519"/>
        <v>0.29666666666666663</v>
      </c>
      <c r="N1128" s="34">
        <f t="shared" si="520"/>
        <v>1.3311148086522464</v>
      </c>
      <c r="O1128" s="12">
        <f t="shared" si="521"/>
        <v>3.3707865168539328</v>
      </c>
      <c r="P1128" s="4">
        <f t="shared" si="522"/>
        <v>201812</v>
      </c>
      <c r="Q1128" s="17">
        <f t="shared" si="523"/>
        <v>1.28</v>
      </c>
      <c r="R1128" s="17">
        <f t="shared" si="524"/>
        <v>-3.9350649350649349</v>
      </c>
      <c r="S1128" s="16">
        <f t="shared" si="525"/>
        <v>-2.6550649350649351</v>
      </c>
      <c r="T1128" s="5">
        <f t="shared" si="526"/>
        <v>2.9296875</v>
      </c>
      <c r="U1128" s="21">
        <f t="shared" si="527"/>
        <v>0</v>
      </c>
      <c r="V1128" s="5"/>
      <c r="W1128" s="5">
        <f t="shared" si="528"/>
        <v>0.28000000000000003</v>
      </c>
      <c r="X1128" s="4">
        <f t="shared" si="529"/>
        <v>-0.21875</v>
      </c>
      <c r="Y1128" s="4">
        <f t="shared" si="530"/>
        <v>-0.49875000000000003</v>
      </c>
      <c r="Z1128" s="21">
        <f t="shared" si="531"/>
        <v>2018</v>
      </c>
      <c r="AA1128" s="4">
        <f t="shared" si="532"/>
        <v>-1</v>
      </c>
      <c r="AB1128" s="4">
        <f t="shared" si="533"/>
        <v>-1</v>
      </c>
      <c r="AC1128" s="4">
        <f t="shared" si="534"/>
        <v>0</v>
      </c>
      <c r="AD1128" s="4"/>
      <c r="AE1128" s="4">
        <f t="shared" si="535"/>
        <v>-0.49875000000000003</v>
      </c>
      <c r="AF1128" s="22">
        <f t="shared" si="536"/>
        <v>-0.72</v>
      </c>
      <c r="AG1128" s="22">
        <f t="shared" si="537"/>
        <v>-1.21875</v>
      </c>
      <c r="AH1128" s="3">
        <f t="shared" si="538"/>
        <v>0</v>
      </c>
      <c r="AI1128" s="28" t="b">
        <f t="shared" si="539"/>
        <v>0</v>
      </c>
      <c r="AJ1128" s="3">
        <f t="shared" si="540"/>
        <v>4.5725646123260466E-2</v>
      </c>
      <c r="AK1128" s="3">
        <f t="shared" si="541"/>
        <v>4.5725646123260466E-2</v>
      </c>
      <c r="AL1128" s="26">
        <f t="shared" si="542"/>
        <v>2.9296875</v>
      </c>
      <c r="AM1128" s="26">
        <f ca="1">IF(RAND()&lt;J1128,H1128*F1128,I1128*G1128)-1</f>
        <v>0.28000000000000003</v>
      </c>
      <c r="AN1128" s="26">
        <f ca="1">IF(RAND()&lt;(J1128+(2*F1128-1)*Sheet2!D$109),H1128*F1128,I1128*G1128)-1</f>
        <v>0.28000000000000003</v>
      </c>
      <c r="AO1128" s="3">
        <f t="shared" si="513"/>
        <v>201812</v>
      </c>
    </row>
    <row r="1129" spans="1:41" s="3" customFormat="1" x14ac:dyDescent="0.25">
      <c r="A1129" s="6">
        <v>43464</v>
      </c>
      <c r="B1129" s="1" t="s">
        <v>35</v>
      </c>
      <c r="C1129" s="1" t="s">
        <v>40</v>
      </c>
      <c r="D1129">
        <v>35</v>
      </c>
      <c r="E1129" s="1">
        <v>3</v>
      </c>
      <c r="F1129">
        <f t="shared" si="514"/>
        <v>1</v>
      </c>
      <c r="G1129">
        <f t="shared" si="515"/>
        <v>0</v>
      </c>
      <c r="H1129" s="4">
        <v>1.1200000000000001</v>
      </c>
      <c r="I1129" s="4">
        <v>6.5</v>
      </c>
      <c r="J1129" s="4">
        <f t="shared" si="516"/>
        <v>0.89285714285714279</v>
      </c>
      <c r="K1129" s="4">
        <f t="shared" si="517"/>
        <v>0.15384615384615385</v>
      </c>
      <c r="L1129" s="17">
        <f t="shared" si="518"/>
        <v>0.86285714285714277</v>
      </c>
      <c r="M1129" s="17">
        <f t="shared" si="519"/>
        <v>0.18384615384615385</v>
      </c>
      <c r="N1129" s="34">
        <f t="shared" si="520"/>
        <v>1.1589403973509935</v>
      </c>
      <c r="O1129" s="12">
        <f t="shared" si="521"/>
        <v>5.4393305439330542</v>
      </c>
      <c r="P1129" s="4">
        <f t="shared" si="522"/>
        <v>201812</v>
      </c>
      <c r="Q1129" s="17">
        <f t="shared" si="523"/>
        <v>1.1200000000000001</v>
      </c>
      <c r="R1129" s="17">
        <f t="shared" si="524"/>
        <v>-8.5151515151515067</v>
      </c>
      <c r="S1129" s="16">
        <f t="shared" si="525"/>
        <v>-7.3951515151515066</v>
      </c>
      <c r="T1129" s="5">
        <f t="shared" si="526"/>
        <v>5.8035714285714279</v>
      </c>
      <c r="U1129" s="21">
        <f t="shared" si="527"/>
        <v>1</v>
      </c>
      <c r="V1129" s="5"/>
      <c r="W1129" s="5">
        <f t="shared" si="528"/>
        <v>0.12000000000000011</v>
      </c>
      <c r="X1129" s="4">
        <f t="shared" si="529"/>
        <v>-0.10714285714285721</v>
      </c>
      <c r="Y1129" s="4">
        <f t="shared" si="530"/>
        <v>-0.22714285714285731</v>
      </c>
      <c r="Z1129" s="21">
        <f t="shared" si="531"/>
        <v>2018</v>
      </c>
      <c r="AA1129" s="4">
        <f t="shared" si="532"/>
        <v>-1</v>
      </c>
      <c r="AB1129" s="4">
        <f t="shared" si="533"/>
        <v>-1</v>
      </c>
      <c r="AC1129" s="4">
        <f t="shared" si="534"/>
        <v>0</v>
      </c>
      <c r="AD1129" s="4"/>
      <c r="AE1129" s="4">
        <f t="shared" si="535"/>
        <v>-0.22714285714285731</v>
      </c>
      <c r="AF1129" s="22">
        <f t="shared" si="536"/>
        <v>-0.87999999999999989</v>
      </c>
      <c r="AG1129" s="22">
        <f t="shared" si="537"/>
        <v>-1.1071428571428572</v>
      </c>
      <c r="AH1129" s="3">
        <f t="shared" si="538"/>
        <v>0</v>
      </c>
      <c r="AI1129" s="28" t="b">
        <f t="shared" si="539"/>
        <v>0</v>
      </c>
      <c r="AJ1129" s="3">
        <f t="shared" si="540"/>
        <v>4.4619422572178324E-2</v>
      </c>
      <c r="AK1129" s="3">
        <f t="shared" si="541"/>
        <v>4.4619422572178324E-2</v>
      </c>
      <c r="AL1129" s="26">
        <f t="shared" si="542"/>
        <v>5.8035714285714279</v>
      </c>
      <c r="AM1129" s="26">
        <f ca="1">IF(RAND()&lt;J1129,H1129*F1129,I1129*G1129)-1</f>
        <v>0.12000000000000011</v>
      </c>
      <c r="AN1129" s="26">
        <f ca="1">IF(RAND()&lt;(J1129+(2*F1129-1)*Sheet2!D$109),H1129*F1129,I1129*G1129)-1</f>
        <v>-1</v>
      </c>
      <c r="AO1129" s="3">
        <f t="shared" si="513"/>
        <v>201812</v>
      </c>
    </row>
    <row r="1130" spans="1:41" s="3" customFormat="1" x14ac:dyDescent="0.25">
      <c r="A1130" s="6">
        <v>43464</v>
      </c>
      <c r="B1130" s="1" t="s">
        <v>38</v>
      </c>
      <c r="C1130" s="1" t="s">
        <v>39</v>
      </c>
      <c r="D1130">
        <v>38</v>
      </c>
      <c r="E1130" s="1">
        <v>3</v>
      </c>
      <c r="F1130">
        <f t="shared" si="514"/>
        <v>1</v>
      </c>
      <c r="G1130">
        <f t="shared" si="515"/>
        <v>0</v>
      </c>
      <c r="H1130" s="4">
        <v>1.1299999999999999</v>
      </c>
      <c r="I1130" s="4">
        <v>6.25</v>
      </c>
      <c r="J1130" s="4">
        <f t="shared" si="516"/>
        <v>0.88495575221238942</v>
      </c>
      <c r="K1130" s="4">
        <f t="shared" si="517"/>
        <v>0.16</v>
      </c>
      <c r="L1130" s="17">
        <f t="shared" si="518"/>
        <v>0.8549557522123894</v>
      </c>
      <c r="M1130" s="17">
        <f t="shared" si="519"/>
        <v>0.19</v>
      </c>
      <c r="N1130" s="34">
        <f t="shared" si="520"/>
        <v>1.1696511748266225</v>
      </c>
      <c r="O1130" s="12">
        <f t="shared" si="521"/>
        <v>5.2631578947368425</v>
      </c>
      <c r="P1130" s="4">
        <f t="shared" si="522"/>
        <v>201812</v>
      </c>
      <c r="Q1130" s="17">
        <f t="shared" si="523"/>
        <v>1.1299999999999999</v>
      </c>
      <c r="R1130" s="17">
        <f t="shared" si="524"/>
        <v>-7.8827838827838894</v>
      </c>
      <c r="S1130" s="16">
        <f t="shared" si="525"/>
        <v>-6.7527838827838895</v>
      </c>
      <c r="T1130" s="5">
        <f t="shared" si="526"/>
        <v>5.5309734513274345</v>
      </c>
      <c r="U1130" s="21">
        <f t="shared" si="527"/>
        <v>1</v>
      </c>
      <c r="V1130" s="5"/>
      <c r="W1130" s="5">
        <f t="shared" si="528"/>
        <v>0.12999999999999989</v>
      </c>
      <c r="X1130" s="4">
        <f t="shared" si="529"/>
        <v>-0.11504424778761058</v>
      </c>
      <c r="Y1130" s="4">
        <f t="shared" si="530"/>
        <v>-0.24504424778761047</v>
      </c>
      <c r="Z1130" s="21">
        <f t="shared" si="531"/>
        <v>2018</v>
      </c>
      <c r="AA1130" s="4">
        <f t="shared" si="532"/>
        <v>-1</v>
      </c>
      <c r="AB1130" s="4">
        <f t="shared" si="533"/>
        <v>-1</v>
      </c>
      <c r="AC1130" s="4">
        <f t="shared" si="534"/>
        <v>0</v>
      </c>
      <c r="AD1130" s="4"/>
      <c r="AE1130" s="4">
        <f t="shared" si="535"/>
        <v>-0.24504424778761047</v>
      </c>
      <c r="AF1130" s="22">
        <f t="shared" si="536"/>
        <v>-0.87000000000000011</v>
      </c>
      <c r="AG1130" s="22">
        <f t="shared" si="537"/>
        <v>-1.1150442477876106</v>
      </c>
      <c r="AH1130" s="3">
        <f t="shared" si="538"/>
        <v>0</v>
      </c>
      <c r="AI1130" s="28" t="b">
        <f t="shared" si="539"/>
        <v>0</v>
      </c>
      <c r="AJ1130" s="3">
        <f t="shared" si="540"/>
        <v>4.3021680216802305E-2</v>
      </c>
      <c r="AK1130" s="3">
        <f t="shared" si="541"/>
        <v>4.3021680216802083E-2</v>
      </c>
      <c r="AL1130" s="26">
        <f t="shared" si="542"/>
        <v>5.5309734513274345</v>
      </c>
      <c r="AM1130" s="26">
        <f ca="1">IF(RAND()&lt;J1130,H1130*F1130,I1130*G1130)-1</f>
        <v>0.12999999999999989</v>
      </c>
      <c r="AN1130" s="26">
        <f ca="1">IF(RAND()&lt;(J1130+(2*F1130-1)*Sheet2!D$109),H1130*F1130,I1130*G1130)-1</f>
        <v>0.12999999999999989</v>
      </c>
      <c r="AO1130" s="3">
        <f t="shared" si="513"/>
        <v>201812</v>
      </c>
    </row>
    <row r="1131" spans="1:41" s="3" customFormat="1" x14ac:dyDescent="0.25">
      <c r="A1131" s="6">
        <v>43464</v>
      </c>
      <c r="B1131" s="1" t="s">
        <v>28</v>
      </c>
      <c r="C1131" s="1" t="s">
        <v>26</v>
      </c>
      <c r="D1131">
        <v>14</v>
      </c>
      <c r="E1131" s="1">
        <v>33</v>
      </c>
      <c r="F1131">
        <f t="shared" si="514"/>
        <v>0</v>
      </c>
      <c r="G1131">
        <f t="shared" si="515"/>
        <v>1</v>
      </c>
      <c r="H1131" s="4">
        <v>1.28</v>
      </c>
      <c r="I1131" s="4">
        <v>3.75</v>
      </c>
      <c r="J1131" s="4">
        <f t="shared" si="516"/>
        <v>0.78125</v>
      </c>
      <c r="K1131" s="4">
        <f t="shared" si="517"/>
        <v>0.26666666666666666</v>
      </c>
      <c r="L1131" s="17">
        <f t="shared" si="518"/>
        <v>0.81125000000000003</v>
      </c>
      <c r="M1131" s="17">
        <f t="shared" si="519"/>
        <v>0.23666666666666666</v>
      </c>
      <c r="N1131" s="34">
        <f t="shared" si="520"/>
        <v>1.2326656394453004</v>
      </c>
      <c r="O1131" s="12">
        <f t="shared" si="521"/>
        <v>4.225352112676056</v>
      </c>
      <c r="P1131" s="4">
        <f t="shared" si="522"/>
        <v>201812</v>
      </c>
      <c r="Q1131" s="17">
        <f t="shared" si="523"/>
        <v>0.34133333333333332</v>
      </c>
      <c r="R1131" s="17">
        <f t="shared" si="524"/>
        <v>-3.9350649350649349</v>
      </c>
      <c r="S1131" s="16">
        <f t="shared" si="525"/>
        <v>-3.5937316017316014</v>
      </c>
      <c r="T1131" s="5">
        <f t="shared" si="526"/>
        <v>2.9296875</v>
      </c>
      <c r="U1131" s="21">
        <f t="shared" si="527"/>
        <v>0</v>
      </c>
      <c r="V1131" s="5"/>
      <c r="W1131" s="5">
        <f t="shared" si="528"/>
        <v>-1</v>
      </c>
      <c r="X1131" s="4">
        <f t="shared" si="529"/>
        <v>-1</v>
      </c>
      <c r="Y1131" s="4">
        <f t="shared" si="530"/>
        <v>0</v>
      </c>
      <c r="Z1131" s="21">
        <f t="shared" si="531"/>
        <v>2018</v>
      </c>
      <c r="AA1131" s="4">
        <f t="shared" si="532"/>
        <v>2.75</v>
      </c>
      <c r="AB1131" s="4">
        <f t="shared" si="533"/>
        <v>-0.73333333333333339</v>
      </c>
      <c r="AC1131" s="4">
        <f t="shared" si="534"/>
        <v>-3.4833333333333334</v>
      </c>
      <c r="AD1131" s="4"/>
      <c r="AE1131" s="4">
        <f t="shared" si="535"/>
        <v>-0.49875000000000003</v>
      </c>
      <c r="AF1131" s="22">
        <f t="shared" si="536"/>
        <v>1.75</v>
      </c>
      <c r="AG1131" s="22">
        <f t="shared" si="537"/>
        <v>-1.7333333333333334</v>
      </c>
      <c r="AH1131" s="3">
        <f t="shared" si="538"/>
        <v>0</v>
      </c>
      <c r="AI1131" s="28" t="b">
        <f t="shared" si="539"/>
        <v>0</v>
      </c>
      <c r="AJ1131" s="3">
        <f t="shared" si="540"/>
        <v>4.5725646123260466E-2</v>
      </c>
      <c r="AK1131" s="3">
        <f t="shared" si="541"/>
        <v>4.5725646123260466E-2</v>
      </c>
      <c r="AL1131" s="26">
        <f t="shared" si="542"/>
        <v>2.9296875</v>
      </c>
      <c r="AM1131" s="26">
        <f ca="1">IF(RAND()&lt;J1131,H1131*F1131,I1131*G1131)-1</f>
        <v>-1</v>
      </c>
      <c r="AN1131" s="26">
        <f ca="1">IF(RAND()&lt;(J1131+(2*F1131-1)*Sheet2!D$109),H1131*F1131,I1131*G1131)-1</f>
        <v>2.75</v>
      </c>
      <c r="AO1131" s="3">
        <f t="shared" si="513"/>
        <v>201812</v>
      </c>
    </row>
    <row r="1132" spans="1:41" s="3" customFormat="1" x14ac:dyDescent="0.25">
      <c r="A1132" s="6">
        <v>43464</v>
      </c>
      <c r="B1132" s="1" t="s">
        <v>20</v>
      </c>
      <c r="C1132" s="1" t="s">
        <v>23</v>
      </c>
      <c r="D1132">
        <v>35</v>
      </c>
      <c r="E1132" s="1">
        <v>36</v>
      </c>
      <c r="F1132">
        <f t="shared" si="514"/>
        <v>0</v>
      </c>
      <c r="G1132">
        <f t="shared" si="515"/>
        <v>1</v>
      </c>
      <c r="H1132" s="4">
        <v>1.3</v>
      </c>
      <c r="I1132" s="4">
        <v>3.65</v>
      </c>
      <c r="J1132" s="4">
        <f t="shared" si="516"/>
        <v>0.76923076923076916</v>
      </c>
      <c r="K1132" s="4">
        <f t="shared" si="517"/>
        <v>0.27397260273972601</v>
      </c>
      <c r="L1132" s="17">
        <f t="shared" si="518"/>
        <v>0.79923076923076919</v>
      </c>
      <c r="M1132" s="17">
        <f t="shared" si="519"/>
        <v>0.24397260273972601</v>
      </c>
      <c r="N1132" s="34">
        <f t="shared" si="520"/>
        <v>1.2512030798845044</v>
      </c>
      <c r="O1132" s="12">
        <f t="shared" si="521"/>
        <v>4.0988208871420548</v>
      </c>
      <c r="P1132" s="4">
        <f t="shared" si="522"/>
        <v>201812</v>
      </c>
      <c r="Q1132" s="17">
        <f t="shared" si="523"/>
        <v>0.35616438356164387</v>
      </c>
      <c r="R1132" s="17">
        <f t="shared" si="524"/>
        <v>-3.7106918238993707</v>
      </c>
      <c r="S1132" s="16">
        <f t="shared" si="525"/>
        <v>-3.3545274403377268</v>
      </c>
      <c r="T1132" s="5">
        <f t="shared" si="526"/>
        <v>2.8076923076923075</v>
      </c>
      <c r="U1132" s="21">
        <f t="shared" si="527"/>
        <v>0</v>
      </c>
      <c r="V1132" s="5"/>
      <c r="W1132" s="5">
        <f t="shared" si="528"/>
        <v>-1</v>
      </c>
      <c r="X1132" s="4">
        <f t="shared" si="529"/>
        <v>-1</v>
      </c>
      <c r="Y1132" s="4">
        <f t="shared" si="530"/>
        <v>0</v>
      </c>
      <c r="Z1132" s="21">
        <f t="shared" si="531"/>
        <v>2018</v>
      </c>
      <c r="AA1132" s="4">
        <f t="shared" si="532"/>
        <v>2.65</v>
      </c>
      <c r="AB1132" s="4">
        <f t="shared" si="533"/>
        <v>-0.72602739726027399</v>
      </c>
      <c r="AC1132" s="4">
        <f t="shared" si="534"/>
        <v>-3.3760273972602741</v>
      </c>
      <c r="AD1132" s="4"/>
      <c r="AE1132" s="4">
        <f t="shared" si="535"/>
        <v>-0.53076923076923088</v>
      </c>
      <c r="AF1132" s="22">
        <f t="shared" si="536"/>
        <v>1.65</v>
      </c>
      <c r="AG1132" s="22">
        <f t="shared" si="537"/>
        <v>-1.726027397260274</v>
      </c>
      <c r="AH1132" s="3">
        <f t="shared" si="538"/>
        <v>0</v>
      </c>
      <c r="AI1132" s="28" t="b">
        <f t="shared" si="539"/>
        <v>0</v>
      </c>
      <c r="AJ1132" s="3">
        <f t="shared" si="540"/>
        <v>4.1414141414141459E-2</v>
      </c>
      <c r="AK1132" s="3">
        <f t="shared" si="541"/>
        <v>4.1414141414141348E-2</v>
      </c>
      <c r="AL1132" s="26">
        <f t="shared" si="542"/>
        <v>2.8076923076923075</v>
      </c>
      <c r="AM1132" s="26">
        <f ca="1">IF(RAND()&lt;J1132,H1132*F1132,I1132*G1132)-1</f>
        <v>2.65</v>
      </c>
      <c r="AN1132" s="26">
        <f ca="1">IF(RAND()&lt;(J1132+(2*F1132-1)*Sheet2!D$109),H1132*F1132,I1132*G1132)-1</f>
        <v>2.65</v>
      </c>
      <c r="AO1132" s="3">
        <f t="shared" si="513"/>
        <v>201812</v>
      </c>
    </row>
    <row r="1133" spans="1:41" s="3" customFormat="1" x14ac:dyDescent="0.25">
      <c r="A1133" s="6">
        <v>43464</v>
      </c>
      <c r="B1133" s="1" t="s">
        <v>25</v>
      </c>
      <c r="C1133" s="1" t="s">
        <v>27</v>
      </c>
      <c r="D1133">
        <v>32</v>
      </c>
      <c r="E1133" s="1">
        <v>34</v>
      </c>
      <c r="F1133">
        <f t="shared" si="514"/>
        <v>0</v>
      </c>
      <c r="G1133">
        <f t="shared" si="515"/>
        <v>1</v>
      </c>
      <c r="H1133" s="4">
        <v>1.8</v>
      </c>
      <c r="I1133" s="4">
        <v>2.0499999999999998</v>
      </c>
      <c r="J1133" s="4">
        <f t="shared" si="516"/>
        <v>0.55555555555555558</v>
      </c>
      <c r="K1133" s="4">
        <f t="shared" si="517"/>
        <v>0.48780487804878053</v>
      </c>
      <c r="L1133" s="17">
        <f t="shared" si="518"/>
        <v>0.58555555555555561</v>
      </c>
      <c r="M1133" s="17">
        <f t="shared" si="519"/>
        <v>0.45780487804878056</v>
      </c>
      <c r="N1133" s="34">
        <f t="shared" si="520"/>
        <v>1.7077798861480074</v>
      </c>
      <c r="O1133" s="12">
        <f t="shared" si="521"/>
        <v>2.1843367075119868</v>
      </c>
      <c r="P1133" s="4">
        <f t="shared" si="522"/>
        <v>201812</v>
      </c>
      <c r="Q1133" s="17">
        <f t="shared" si="523"/>
        <v>0.87804878048780499</v>
      </c>
      <c r="R1133" s="17">
        <f t="shared" si="524"/>
        <v>-2.2023809523809526</v>
      </c>
      <c r="S1133" s="16">
        <f t="shared" si="525"/>
        <v>-1.3243321718931476</v>
      </c>
      <c r="T1133" s="5">
        <f t="shared" si="526"/>
        <v>1.1388888888888888</v>
      </c>
      <c r="U1133" s="21">
        <f t="shared" si="527"/>
        <v>0</v>
      </c>
      <c r="V1133" s="5"/>
      <c r="W1133" s="5">
        <f t="shared" si="528"/>
        <v>-1</v>
      </c>
      <c r="X1133" s="4">
        <f t="shared" si="529"/>
        <v>-1</v>
      </c>
      <c r="Y1133" s="4">
        <f t="shared" si="530"/>
        <v>0</v>
      </c>
      <c r="Z1133" s="21">
        <f t="shared" si="531"/>
        <v>2018</v>
      </c>
      <c r="AA1133" s="4">
        <f t="shared" si="532"/>
        <v>1.0499999999999998</v>
      </c>
      <c r="AB1133" s="4">
        <f t="shared" si="533"/>
        <v>-0.51219512195121952</v>
      </c>
      <c r="AC1133" s="4">
        <f t="shared" si="534"/>
        <v>-1.5621951219512193</v>
      </c>
      <c r="AD1133" s="4"/>
      <c r="AE1133" s="4">
        <f t="shared" si="535"/>
        <v>-1.2444444444444442</v>
      </c>
      <c r="AF1133" s="22">
        <f t="shared" si="536"/>
        <v>4.9999999999999822E-2</v>
      </c>
      <c r="AG1133" s="22">
        <f t="shared" si="537"/>
        <v>-1.5121951219512195</v>
      </c>
      <c r="AH1133" s="3">
        <f t="shared" si="538"/>
        <v>0</v>
      </c>
      <c r="AI1133" s="28" t="b">
        <f t="shared" si="539"/>
        <v>0</v>
      </c>
      <c r="AJ1133" s="3">
        <f t="shared" si="540"/>
        <v>4.1558441558441461E-2</v>
      </c>
      <c r="AK1133" s="3">
        <f t="shared" si="541"/>
        <v>4.1558441558441683E-2</v>
      </c>
      <c r="AL1133" s="26">
        <f t="shared" si="542"/>
        <v>1.1388888888888888</v>
      </c>
      <c r="AM1133" s="26">
        <f ca="1">IF(RAND()&lt;J1133,H1133*F1133,I1133*G1133)-1</f>
        <v>-1</v>
      </c>
      <c r="AN1133" s="26">
        <f ca="1">IF(RAND()&lt;(J1133+(2*F1133-1)*Sheet2!D$109),H1133*F1133,I1133*G1133)-1</f>
        <v>-1</v>
      </c>
      <c r="AO1133" s="3">
        <f t="shared" si="513"/>
        <v>201812</v>
      </c>
    </row>
    <row r="1134" spans="1:41" s="3" customFormat="1" x14ac:dyDescent="0.25">
      <c r="A1134" s="6">
        <v>43458</v>
      </c>
      <c r="B1134" s="1" t="s">
        <v>40</v>
      </c>
      <c r="C1134" s="1" t="s">
        <v>21</v>
      </c>
      <c r="D1134">
        <v>27</v>
      </c>
      <c r="E1134" s="1">
        <v>14</v>
      </c>
      <c r="F1134">
        <f t="shared" si="514"/>
        <v>1</v>
      </c>
      <c r="G1134">
        <f t="shared" si="515"/>
        <v>0</v>
      </c>
      <c r="H1134" s="4">
        <v>2.2000000000000002</v>
      </c>
      <c r="I1134" s="4">
        <v>1.71</v>
      </c>
      <c r="J1134" s="4">
        <f t="shared" si="516"/>
        <v>0.45454545454545453</v>
      </c>
      <c r="K1134" s="4">
        <f t="shared" si="517"/>
        <v>0.58479532163742687</v>
      </c>
      <c r="L1134" s="17">
        <f t="shared" si="518"/>
        <v>0.42454545454545456</v>
      </c>
      <c r="M1134" s="17">
        <f t="shared" si="519"/>
        <v>0.61479532163742689</v>
      </c>
      <c r="N1134" s="34">
        <f t="shared" si="520"/>
        <v>2.3554603854389722</v>
      </c>
      <c r="O1134" s="12">
        <f t="shared" si="521"/>
        <v>1.6265575953581279</v>
      </c>
      <c r="P1134" s="4">
        <f t="shared" si="522"/>
        <v>201812</v>
      </c>
      <c r="Q1134" s="17">
        <f t="shared" si="523"/>
        <v>2.2000000000000002</v>
      </c>
      <c r="R1134" s="17">
        <f t="shared" si="524"/>
        <v>-2.2417840375586855</v>
      </c>
      <c r="S1134" s="16">
        <f t="shared" si="525"/>
        <v>-4.1784037558685316E-2</v>
      </c>
      <c r="T1134" s="5">
        <f t="shared" si="526"/>
        <v>0.77727272727272723</v>
      </c>
      <c r="U1134" s="21">
        <f t="shared" si="527"/>
        <v>0</v>
      </c>
      <c r="V1134" s="5"/>
      <c r="W1134" s="5">
        <f t="shared" si="528"/>
        <v>1.2000000000000002</v>
      </c>
      <c r="X1134" s="4">
        <f t="shared" si="529"/>
        <v>-0.54545454545454541</v>
      </c>
      <c r="Y1134" s="4">
        <f t="shared" si="530"/>
        <v>-1.7454545454545456</v>
      </c>
      <c r="Z1134" s="21">
        <f t="shared" si="531"/>
        <v>2018</v>
      </c>
      <c r="AA1134" s="4">
        <f t="shared" si="532"/>
        <v>-1</v>
      </c>
      <c r="AB1134" s="4">
        <f t="shared" si="533"/>
        <v>-1</v>
      </c>
      <c r="AC1134" s="4">
        <f t="shared" si="534"/>
        <v>0</v>
      </c>
      <c r="AD1134" s="4"/>
      <c r="AE1134" s="4">
        <f t="shared" si="535"/>
        <v>-1.7454545454545456</v>
      </c>
      <c r="AF1134" s="22">
        <f t="shared" si="536"/>
        <v>0.20000000000000018</v>
      </c>
      <c r="AG1134" s="22">
        <f t="shared" si="537"/>
        <v>-1.5454545454545454</v>
      </c>
      <c r="AH1134" s="3">
        <f t="shared" si="538"/>
        <v>0</v>
      </c>
      <c r="AI1134" s="28" t="b">
        <f t="shared" si="539"/>
        <v>0</v>
      </c>
      <c r="AJ1134" s="3">
        <f t="shared" si="540"/>
        <v>3.7851662404092101E-2</v>
      </c>
      <c r="AK1134" s="3">
        <f t="shared" si="541"/>
        <v>3.7851662404092212E-2</v>
      </c>
      <c r="AL1134" s="26">
        <f t="shared" si="542"/>
        <v>0.77727272727272723</v>
      </c>
      <c r="AM1134" s="26">
        <f ca="1">IF(RAND()&lt;J1134,H1134*F1134,I1134*G1134)-1</f>
        <v>-1</v>
      </c>
      <c r="AN1134" s="26">
        <f ca="1">IF(RAND()&lt;(J1134+(2*F1134-1)*Sheet2!D$109),H1134*F1134,I1134*G1134)-1</f>
        <v>1.2000000000000002</v>
      </c>
      <c r="AO1134" s="3">
        <f t="shared" si="513"/>
        <v>201812</v>
      </c>
    </row>
    <row r="1135" spans="1:41" s="3" customFormat="1" x14ac:dyDescent="0.25">
      <c r="A1135" s="6">
        <v>43457</v>
      </c>
      <c r="B1135" s="1" t="s">
        <v>47</v>
      </c>
      <c r="C1135" s="1" t="s">
        <v>35</v>
      </c>
      <c r="D1135">
        <v>38</v>
      </c>
      <c r="E1135" s="1">
        <v>31</v>
      </c>
      <c r="F1135">
        <f t="shared" si="514"/>
        <v>1</v>
      </c>
      <c r="G1135">
        <f t="shared" si="515"/>
        <v>0</v>
      </c>
      <c r="H1135" s="4">
        <v>2.15</v>
      </c>
      <c r="I1135" s="4">
        <v>1.74</v>
      </c>
      <c r="J1135" s="4">
        <f t="shared" si="516"/>
        <v>0.46511627906976744</v>
      </c>
      <c r="K1135" s="4">
        <f t="shared" si="517"/>
        <v>0.57471264367816088</v>
      </c>
      <c r="L1135" s="17">
        <f t="shared" si="518"/>
        <v>0.43511627906976746</v>
      </c>
      <c r="M1135" s="17">
        <f t="shared" si="519"/>
        <v>0.60471264367816091</v>
      </c>
      <c r="N1135" s="34">
        <f t="shared" si="520"/>
        <v>2.298236237306253</v>
      </c>
      <c r="O1135" s="12">
        <f t="shared" si="521"/>
        <v>1.6536780079832731</v>
      </c>
      <c r="P1135" s="4">
        <f t="shared" si="522"/>
        <v>201812</v>
      </c>
      <c r="Q1135" s="17">
        <f t="shared" si="523"/>
        <v>2.15</v>
      </c>
      <c r="R1135" s="17">
        <f t="shared" si="524"/>
        <v>-2.2209165687426555</v>
      </c>
      <c r="S1135" s="16">
        <f t="shared" si="525"/>
        <v>-7.0916568742655617E-2</v>
      </c>
      <c r="T1135" s="5">
        <f t="shared" si="526"/>
        <v>0.80930232558139537</v>
      </c>
      <c r="U1135" s="21">
        <f t="shared" si="527"/>
        <v>0</v>
      </c>
      <c r="V1135" s="5"/>
      <c r="W1135" s="5">
        <f t="shared" si="528"/>
        <v>1.1499999999999999</v>
      </c>
      <c r="X1135" s="4">
        <f t="shared" si="529"/>
        <v>-0.53488372093023262</v>
      </c>
      <c r="Y1135" s="4">
        <f t="shared" si="530"/>
        <v>-1.6848837209302325</v>
      </c>
      <c r="Z1135" s="21">
        <f t="shared" si="531"/>
        <v>2018</v>
      </c>
      <c r="AA1135" s="4">
        <f t="shared" si="532"/>
        <v>-1</v>
      </c>
      <c r="AB1135" s="4">
        <f t="shared" si="533"/>
        <v>-1</v>
      </c>
      <c r="AC1135" s="4">
        <f t="shared" si="534"/>
        <v>0</v>
      </c>
      <c r="AD1135" s="4"/>
      <c r="AE1135" s="4">
        <f t="shared" si="535"/>
        <v>-1.6848837209302325</v>
      </c>
      <c r="AF1135" s="22">
        <f t="shared" si="536"/>
        <v>0.14999999999999991</v>
      </c>
      <c r="AG1135" s="22">
        <f t="shared" si="537"/>
        <v>-1.5348837209302326</v>
      </c>
      <c r="AH1135" s="3">
        <f t="shared" si="538"/>
        <v>0</v>
      </c>
      <c r="AI1135" s="28" t="b">
        <f t="shared" si="539"/>
        <v>0</v>
      </c>
      <c r="AJ1135" s="3">
        <f t="shared" si="540"/>
        <v>3.8303341902313659E-2</v>
      </c>
      <c r="AK1135" s="3">
        <f t="shared" si="541"/>
        <v>3.8303341902313659E-2</v>
      </c>
      <c r="AL1135" s="26">
        <f t="shared" si="542"/>
        <v>0.80930232558139537</v>
      </c>
      <c r="AM1135" s="26">
        <f ca="1">IF(RAND()&lt;J1135,H1135*F1135,I1135*G1135)-1</f>
        <v>1.1499999999999999</v>
      </c>
      <c r="AN1135" s="26">
        <f ca="1">IF(RAND()&lt;(J1135+(2*F1135-1)*Sheet2!D$109),H1135*F1135,I1135*G1135)-1</f>
        <v>1.1499999999999999</v>
      </c>
      <c r="AO1135" s="3">
        <f t="shared" si="513"/>
        <v>201812</v>
      </c>
    </row>
    <row r="1136" spans="1:41" s="3" customFormat="1" x14ac:dyDescent="0.25">
      <c r="A1136" s="6">
        <v>43457</v>
      </c>
      <c r="B1136" s="1" t="s">
        <v>28</v>
      </c>
      <c r="C1136" s="1" t="s">
        <v>43</v>
      </c>
      <c r="D1136">
        <v>31</v>
      </c>
      <c r="E1136" s="1">
        <v>28</v>
      </c>
      <c r="F1136">
        <f t="shared" si="514"/>
        <v>1</v>
      </c>
      <c r="G1136">
        <f t="shared" si="515"/>
        <v>0</v>
      </c>
      <c r="H1136" s="4">
        <v>1.38</v>
      </c>
      <c r="I1136" s="4">
        <v>3.15</v>
      </c>
      <c r="J1136" s="4">
        <f t="shared" si="516"/>
        <v>0.7246376811594204</v>
      </c>
      <c r="K1136" s="4">
        <f t="shared" si="517"/>
        <v>0.31746031746031744</v>
      </c>
      <c r="L1136" s="17">
        <f t="shared" si="518"/>
        <v>0.69463768115942037</v>
      </c>
      <c r="M1136" s="17">
        <f t="shared" si="519"/>
        <v>0.34746031746031747</v>
      </c>
      <c r="N1136" s="34">
        <f t="shared" si="520"/>
        <v>1.4395994158147296</v>
      </c>
      <c r="O1136" s="12">
        <f t="shared" si="521"/>
        <v>2.8780264961169482</v>
      </c>
      <c r="P1136" s="4">
        <f t="shared" si="522"/>
        <v>201812</v>
      </c>
      <c r="Q1136" s="17">
        <f t="shared" si="523"/>
        <v>1.38</v>
      </c>
      <c r="R1136" s="17">
        <f t="shared" si="524"/>
        <v>-3.0966952264381891</v>
      </c>
      <c r="S1136" s="16">
        <f t="shared" si="525"/>
        <v>-1.7166952264381892</v>
      </c>
      <c r="T1136" s="5">
        <f t="shared" si="526"/>
        <v>2.2826086956521738</v>
      </c>
      <c r="U1136" s="21">
        <f t="shared" si="527"/>
        <v>0</v>
      </c>
      <c r="V1136" s="5"/>
      <c r="W1136" s="5">
        <f t="shared" si="528"/>
        <v>0.37999999999999989</v>
      </c>
      <c r="X1136" s="4">
        <f t="shared" si="529"/>
        <v>-0.2753623188405796</v>
      </c>
      <c r="Y1136" s="4">
        <f t="shared" si="530"/>
        <v>-0.65536231884057949</v>
      </c>
      <c r="Z1136" s="21">
        <f t="shared" si="531"/>
        <v>2018</v>
      </c>
      <c r="AA1136" s="4">
        <f t="shared" si="532"/>
        <v>-1</v>
      </c>
      <c r="AB1136" s="4">
        <f t="shared" si="533"/>
        <v>-1</v>
      </c>
      <c r="AC1136" s="4">
        <f t="shared" si="534"/>
        <v>0</v>
      </c>
      <c r="AD1136" s="4"/>
      <c r="AE1136" s="4">
        <f t="shared" si="535"/>
        <v>-0.65536231884057949</v>
      </c>
      <c r="AF1136" s="22">
        <f t="shared" si="536"/>
        <v>-0.62000000000000011</v>
      </c>
      <c r="AG1136" s="22">
        <f t="shared" si="537"/>
        <v>-1.2753623188405796</v>
      </c>
      <c r="AH1136" s="3">
        <f t="shared" si="538"/>
        <v>0</v>
      </c>
      <c r="AI1136" s="28" t="b">
        <f t="shared" si="539"/>
        <v>0</v>
      </c>
      <c r="AJ1136" s="3">
        <f t="shared" si="540"/>
        <v>4.039735099337749E-2</v>
      </c>
      <c r="AK1136" s="3">
        <f t="shared" si="541"/>
        <v>4.0397350993377601E-2</v>
      </c>
      <c r="AL1136" s="26">
        <f t="shared" si="542"/>
        <v>2.2826086956521738</v>
      </c>
      <c r="AM1136" s="26">
        <f ca="1">IF(RAND()&lt;J1136,H1136*F1136,I1136*G1136)-1</f>
        <v>0.37999999999999989</v>
      </c>
      <c r="AN1136" s="26">
        <f ca="1">IF(RAND()&lt;(J1136+(2*F1136-1)*Sheet2!D$109),H1136*F1136,I1136*G1136)-1</f>
        <v>0.37999999999999989</v>
      </c>
      <c r="AO1136" s="3">
        <f t="shared" si="513"/>
        <v>201812</v>
      </c>
    </row>
    <row r="1137" spans="1:41" s="3" customFormat="1" x14ac:dyDescent="0.25">
      <c r="A1137" s="6">
        <v>43457</v>
      </c>
      <c r="B1137" s="1" t="s">
        <v>49</v>
      </c>
      <c r="C1137" s="1" t="s">
        <v>55</v>
      </c>
      <c r="D1137">
        <v>9</v>
      </c>
      <c r="E1137" s="1">
        <v>31</v>
      </c>
      <c r="F1137">
        <f t="shared" si="514"/>
        <v>0</v>
      </c>
      <c r="G1137">
        <f t="shared" si="515"/>
        <v>1</v>
      </c>
      <c r="H1137" s="4">
        <v>9</v>
      </c>
      <c r="I1137" s="4">
        <v>1.07</v>
      </c>
      <c r="J1137" s="4">
        <f t="shared" si="516"/>
        <v>0.1111111111111111</v>
      </c>
      <c r="K1137" s="4">
        <f t="shared" si="517"/>
        <v>0.93457943925233644</v>
      </c>
      <c r="L1137" s="17">
        <f t="shared" si="518"/>
        <v>0.1411111111111111</v>
      </c>
      <c r="M1137" s="17">
        <f t="shared" si="519"/>
        <v>0.90457943925233641</v>
      </c>
      <c r="N1137" s="34">
        <f t="shared" si="520"/>
        <v>7.0866141732283472</v>
      </c>
      <c r="O1137" s="12">
        <f t="shared" si="521"/>
        <v>1.105486103936357</v>
      </c>
      <c r="P1137" s="4">
        <f t="shared" si="522"/>
        <v>201812</v>
      </c>
      <c r="Q1137" s="17">
        <f t="shared" si="523"/>
        <v>8.4112149532710276</v>
      </c>
      <c r="R1137" s="17">
        <f t="shared" si="524"/>
        <v>-14.410714285714272</v>
      </c>
      <c r="S1137" s="16">
        <f t="shared" si="525"/>
        <v>-5.9994993324432446</v>
      </c>
      <c r="T1137" s="5">
        <f t="shared" si="526"/>
        <v>0.11888888888888889</v>
      </c>
      <c r="U1137" s="21">
        <f t="shared" si="527"/>
        <v>0</v>
      </c>
      <c r="V1137" s="5"/>
      <c r="W1137" s="5">
        <f t="shared" si="528"/>
        <v>-1</v>
      </c>
      <c r="X1137" s="4">
        <f t="shared" si="529"/>
        <v>-1</v>
      </c>
      <c r="Y1137" s="4">
        <f t="shared" si="530"/>
        <v>0</v>
      </c>
      <c r="Z1137" s="21">
        <f t="shared" si="531"/>
        <v>2018</v>
      </c>
      <c r="AA1137" s="4">
        <f t="shared" si="532"/>
        <v>7.0000000000000062E-2</v>
      </c>
      <c r="AB1137" s="4">
        <f t="shared" si="533"/>
        <v>-6.5420560747663559E-2</v>
      </c>
      <c r="AC1137" s="4">
        <f t="shared" si="534"/>
        <v>-0.13542056074766362</v>
      </c>
      <c r="AD1137" s="4"/>
      <c r="AE1137" s="4">
        <f t="shared" si="535"/>
        <v>-8.8888888888888893</v>
      </c>
      <c r="AF1137" s="22">
        <f t="shared" si="536"/>
        <v>-0.92999999999999994</v>
      </c>
      <c r="AG1137" s="22">
        <f t="shared" si="537"/>
        <v>-1.0654205607476634</v>
      </c>
      <c r="AH1137" s="3">
        <f t="shared" si="538"/>
        <v>0</v>
      </c>
      <c r="AI1137" s="28" t="b">
        <f t="shared" si="539"/>
        <v>0</v>
      </c>
      <c r="AJ1137" s="3">
        <f t="shared" si="540"/>
        <v>4.3694141012909582E-2</v>
      </c>
      <c r="AK1137" s="3">
        <f t="shared" si="541"/>
        <v>4.3694141012909582E-2</v>
      </c>
      <c r="AL1137" s="26">
        <f t="shared" si="542"/>
        <v>0.11888888888888889</v>
      </c>
      <c r="AM1137" s="26">
        <f ca="1">IF(RAND()&lt;J1137,H1137*F1137,I1137*G1137)-1</f>
        <v>7.0000000000000062E-2</v>
      </c>
      <c r="AN1137" s="26">
        <f ca="1">IF(RAND()&lt;(J1137+(2*F1137-1)*Sheet2!D$109),H1137*F1137,I1137*G1137)-1</f>
        <v>7.0000000000000062E-2</v>
      </c>
      <c r="AO1137" s="3">
        <f t="shared" si="513"/>
        <v>201812</v>
      </c>
    </row>
    <row r="1138" spans="1:41" s="3" customFormat="1" x14ac:dyDescent="0.25">
      <c r="A1138" s="6">
        <v>43457</v>
      </c>
      <c r="B1138" s="1" t="s">
        <v>24</v>
      </c>
      <c r="C1138" s="1" t="s">
        <v>31</v>
      </c>
      <c r="D1138">
        <v>9</v>
      </c>
      <c r="E1138" s="1">
        <v>14</v>
      </c>
      <c r="F1138">
        <f t="shared" si="514"/>
        <v>0</v>
      </c>
      <c r="G1138">
        <f t="shared" si="515"/>
        <v>1</v>
      </c>
      <c r="H1138" s="4">
        <v>2.65</v>
      </c>
      <c r="I1138" s="4">
        <v>1.54</v>
      </c>
      <c r="J1138" s="4">
        <f t="shared" si="516"/>
        <v>0.37735849056603776</v>
      </c>
      <c r="K1138" s="4">
        <f t="shared" si="517"/>
        <v>0.64935064935064934</v>
      </c>
      <c r="L1138" s="17">
        <f t="shared" si="518"/>
        <v>0.40735849056603779</v>
      </c>
      <c r="M1138" s="17">
        <f t="shared" si="519"/>
        <v>0.61935064935064932</v>
      </c>
      <c r="N1138" s="34">
        <f t="shared" si="520"/>
        <v>2.4548402037980543</v>
      </c>
      <c r="O1138" s="12">
        <f t="shared" si="521"/>
        <v>1.6145942545607046</v>
      </c>
      <c r="P1138" s="4">
        <f t="shared" si="522"/>
        <v>201812</v>
      </c>
      <c r="Q1138" s="17">
        <f t="shared" si="523"/>
        <v>1.7207792207792207</v>
      </c>
      <c r="R1138" s="17">
        <f t="shared" si="524"/>
        <v>-2.4579124579124576</v>
      </c>
      <c r="S1138" s="16">
        <f t="shared" si="525"/>
        <v>-0.73713323713323686</v>
      </c>
      <c r="T1138" s="5">
        <f t="shared" si="526"/>
        <v>0.5811320754716981</v>
      </c>
      <c r="U1138" s="21">
        <f t="shared" si="527"/>
        <v>0</v>
      </c>
      <c r="V1138" s="5"/>
      <c r="W1138" s="5">
        <f t="shared" si="528"/>
        <v>-1</v>
      </c>
      <c r="X1138" s="4">
        <f t="shared" si="529"/>
        <v>-1</v>
      </c>
      <c r="Y1138" s="4">
        <f t="shared" si="530"/>
        <v>0</v>
      </c>
      <c r="Z1138" s="21">
        <f t="shared" si="531"/>
        <v>2018</v>
      </c>
      <c r="AA1138" s="4">
        <f t="shared" si="532"/>
        <v>0.54</v>
      </c>
      <c r="AB1138" s="4">
        <f t="shared" si="533"/>
        <v>-0.35064935064935066</v>
      </c>
      <c r="AC1138" s="4">
        <f t="shared" si="534"/>
        <v>-0.89064935064935069</v>
      </c>
      <c r="AD1138" s="4"/>
      <c r="AE1138" s="4">
        <f t="shared" si="535"/>
        <v>-2.2726415094339623</v>
      </c>
      <c r="AF1138" s="22">
        <f t="shared" si="536"/>
        <v>-0.45999999999999996</v>
      </c>
      <c r="AG1138" s="22">
        <f t="shared" si="537"/>
        <v>-1.3506493506493507</v>
      </c>
      <c r="AH1138" s="3">
        <f t="shared" si="538"/>
        <v>0</v>
      </c>
      <c r="AI1138" s="28" t="b">
        <f t="shared" si="539"/>
        <v>0</v>
      </c>
      <c r="AJ1138" s="3">
        <f t="shared" si="540"/>
        <v>2.6014319809069208E-2</v>
      </c>
      <c r="AK1138" s="3">
        <f t="shared" si="541"/>
        <v>2.6014319809069208E-2</v>
      </c>
      <c r="AL1138" s="26">
        <f t="shared" si="542"/>
        <v>0.5811320754716981</v>
      </c>
      <c r="AM1138" s="26">
        <f ca="1">IF(RAND()&lt;J1138,H1138*F1138,I1138*G1138)-1</f>
        <v>0.54</v>
      </c>
      <c r="AN1138" s="26">
        <f ca="1">IF(RAND()&lt;(J1138+(2*F1138-1)*Sheet2!D$109),H1138*F1138,I1138*G1138)-1</f>
        <v>0.54</v>
      </c>
      <c r="AO1138" s="3">
        <f t="shared" si="513"/>
        <v>201812</v>
      </c>
    </row>
    <row r="1139" spans="1:41" s="3" customFormat="1" x14ac:dyDescent="0.25">
      <c r="A1139" s="6">
        <v>43457</v>
      </c>
      <c r="B1139" s="1" t="s">
        <v>26</v>
      </c>
      <c r="C1139" s="1" t="s">
        <v>27</v>
      </c>
      <c r="D1139">
        <v>10</v>
      </c>
      <c r="E1139" s="1">
        <v>24</v>
      </c>
      <c r="F1139">
        <f t="shared" si="514"/>
        <v>0</v>
      </c>
      <c r="G1139">
        <f t="shared" si="515"/>
        <v>1</v>
      </c>
      <c r="H1139" s="4">
        <v>1.68</v>
      </c>
      <c r="I1139" s="4">
        <v>2.25</v>
      </c>
      <c r="J1139" s="4">
        <f t="shared" si="516"/>
        <v>0.59523809523809523</v>
      </c>
      <c r="K1139" s="4">
        <f t="shared" si="517"/>
        <v>0.44444444444444442</v>
      </c>
      <c r="L1139" s="17">
        <f t="shared" si="518"/>
        <v>0.62523809523809526</v>
      </c>
      <c r="M1139" s="17">
        <f t="shared" si="519"/>
        <v>0.41444444444444439</v>
      </c>
      <c r="N1139" s="34">
        <f t="shared" si="520"/>
        <v>1.5993907083015992</v>
      </c>
      <c r="O1139" s="12">
        <f t="shared" si="521"/>
        <v>2.4128686327077751</v>
      </c>
      <c r="P1139" s="4">
        <f t="shared" si="522"/>
        <v>201812</v>
      </c>
      <c r="Q1139" s="17">
        <f t="shared" si="523"/>
        <v>0.74666666666666659</v>
      </c>
      <c r="R1139" s="17">
        <f t="shared" si="524"/>
        <v>-2.2705882352941176</v>
      </c>
      <c r="S1139" s="16">
        <f t="shared" si="525"/>
        <v>-1.523921568627451</v>
      </c>
      <c r="T1139" s="5">
        <f t="shared" si="526"/>
        <v>1.3392857142857144</v>
      </c>
      <c r="U1139" s="21">
        <f t="shared" si="527"/>
        <v>0</v>
      </c>
      <c r="V1139" s="5"/>
      <c r="W1139" s="5">
        <f t="shared" si="528"/>
        <v>-1</v>
      </c>
      <c r="X1139" s="4">
        <f t="shared" si="529"/>
        <v>-1</v>
      </c>
      <c r="Y1139" s="4">
        <f t="shared" si="530"/>
        <v>0</v>
      </c>
      <c r="Z1139" s="21">
        <f t="shared" si="531"/>
        <v>2018</v>
      </c>
      <c r="AA1139" s="4">
        <f t="shared" si="532"/>
        <v>1.25</v>
      </c>
      <c r="AB1139" s="4">
        <f t="shared" si="533"/>
        <v>-0.55555555555555558</v>
      </c>
      <c r="AC1139" s="4">
        <f t="shared" si="534"/>
        <v>-1.8055555555555556</v>
      </c>
      <c r="AD1139" s="4"/>
      <c r="AE1139" s="4">
        <f t="shared" si="535"/>
        <v>-1.0847619047619048</v>
      </c>
      <c r="AF1139" s="22">
        <f t="shared" si="536"/>
        <v>0.25</v>
      </c>
      <c r="AG1139" s="22">
        <f t="shared" si="537"/>
        <v>-1.5555555555555556</v>
      </c>
      <c r="AH1139" s="3">
        <f t="shared" si="538"/>
        <v>0</v>
      </c>
      <c r="AI1139" s="28" t="b">
        <f t="shared" si="539"/>
        <v>0</v>
      </c>
      <c r="AJ1139" s="3">
        <f t="shared" si="540"/>
        <v>3.8167938931297662E-2</v>
      </c>
      <c r="AK1139" s="3">
        <f t="shared" si="541"/>
        <v>3.8167938931297662E-2</v>
      </c>
      <c r="AL1139" s="26">
        <f t="shared" si="542"/>
        <v>1.3392857142857144</v>
      </c>
      <c r="AM1139" s="26">
        <f ca="1">IF(RAND()&lt;J1139,H1139*F1139,I1139*G1139)-1</f>
        <v>-1</v>
      </c>
      <c r="AN1139" s="26">
        <f ca="1">IF(RAND()&lt;(J1139+(2*F1139-1)*Sheet2!D$109),H1139*F1139,I1139*G1139)-1</f>
        <v>-1</v>
      </c>
      <c r="AO1139" s="3">
        <f t="shared" si="513"/>
        <v>201812</v>
      </c>
    </row>
    <row r="1140" spans="1:41" s="3" customFormat="1" x14ac:dyDescent="0.25">
      <c r="A1140" s="6">
        <v>43457</v>
      </c>
      <c r="B1140" s="1" t="s">
        <v>44</v>
      </c>
      <c r="C1140" s="1" t="s">
        <v>30</v>
      </c>
      <c r="D1140">
        <v>26</v>
      </c>
      <c r="E1140" s="1">
        <v>18</v>
      </c>
      <c r="F1140">
        <f t="shared" si="514"/>
        <v>1</v>
      </c>
      <c r="G1140">
        <f t="shared" si="515"/>
        <v>0</v>
      </c>
      <c r="H1140" s="4">
        <v>1.36</v>
      </c>
      <c r="I1140" s="4">
        <v>3.25</v>
      </c>
      <c r="J1140" s="4">
        <f t="shared" si="516"/>
        <v>0.73529411764705876</v>
      </c>
      <c r="K1140" s="4">
        <f t="shared" si="517"/>
        <v>0.30769230769230771</v>
      </c>
      <c r="L1140" s="17">
        <f t="shared" si="518"/>
        <v>0.70529411764705874</v>
      </c>
      <c r="M1140" s="17">
        <f t="shared" si="519"/>
        <v>0.33769230769230774</v>
      </c>
      <c r="N1140" s="34">
        <f t="shared" si="520"/>
        <v>1.4178482068390328</v>
      </c>
      <c r="O1140" s="12">
        <f t="shared" si="521"/>
        <v>2.9612756264236899</v>
      </c>
      <c r="P1140" s="4">
        <f t="shared" si="522"/>
        <v>201812</v>
      </c>
      <c r="Q1140" s="17">
        <f t="shared" si="523"/>
        <v>1.36</v>
      </c>
      <c r="R1140" s="17">
        <f t="shared" si="524"/>
        <v>-3.2222222222222214</v>
      </c>
      <c r="S1140" s="16">
        <f t="shared" si="525"/>
        <v>-1.8622222222222213</v>
      </c>
      <c r="T1140" s="5">
        <f t="shared" si="526"/>
        <v>2.3897058823529411</v>
      </c>
      <c r="U1140" s="21">
        <f t="shared" si="527"/>
        <v>0</v>
      </c>
      <c r="V1140" s="5"/>
      <c r="W1140" s="5">
        <f t="shared" si="528"/>
        <v>0.3600000000000001</v>
      </c>
      <c r="X1140" s="4">
        <f t="shared" si="529"/>
        <v>-0.26470588235294124</v>
      </c>
      <c r="Y1140" s="4">
        <f t="shared" si="530"/>
        <v>-0.62470588235294133</v>
      </c>
      <c r="Z1140" s="21">
        <f t="shared" si="531"/>
        <v>2018</v>
      </c>
      <c r="AA1140" s="4">
        <f t="shared" si="532"/>
        <v>-1</v>
      </c>
      <c r="AB1140" s="4">
        <f t="shared" si="533"/>
        <v>-1</v>
      </c>
      <c r="AC1140" s="4">
        <f t="shared" si="534"/>
        <v>0</v>
      </c>
      <c r="AD1140" s="4"/>
      <c r="AE1140" s="4">
        <f t="shared" si="535"/>
        <v>-0.62470588235294133</v>
      </c>
      <c r="AF1140" s="22">
        <f t="shared" si="536"/>
        <v>-0.6399999999999999</v>
      </c>
      <c r="AG1140" s="22">
        <f t="shared" si="537"/>
        <v>-1.2647058823529411</v>
      </c>
      <c r="AH1140" s="3">
        <f t="shared" si="538"/>
        <v>0</v>
      </c>
      <c r="AI1140" s="28" t="b">
        <f t="shared" si="539"/>
        <v>0</v>
      </c>
      <c r="AJ1140" s="3">
        <f t="shared" si="540"/>
        <v>4.1214750542299394E-2</v>
      </c>
      <c r="AK1140" s="3">
        <f t="shared" si="541"/>
        <v>4.1214750542299283E-2</v>
      </c>
      <c r="AL1140" s="26">
        <f t="shared" si="542"/>
        <v>2.3897058823529411</v>
      </c>
      <c r="AM1140" s="26">
        <f ca="1">IF(RAND()&lt;J1140,H1140*F1140,I1140*G1140)-1</f>
        <v>-1</v>
      </c>
      <c r="AN1140" s="26">
        <f ca="1">IF(RAND()&lt;(J1140+(2*F1140-1)*Sheet2!D$109),H1140*F1140,I1140*G1140)-1</f>
        <v>0.3600000000000001</v>
      </c>
      <c r="AO1140" s="3">
        <f t="shared" si="513"/>
        <v>201812</v>
      </c>
    </row>
    <row r="1141" spans="1:41" s="3" customFormat="1" x14ac:dyDescent="0.25">
      <c r="A1141" s="6">
        <v>43457</v>
      </c>
      <c r="B1141" s="1" t="s">
        <v>23</v>
      </c>
      <c r="C1141" s="1" t="s">
        <v>25</v>
      </c>
      <c r="D1141">
        <v>27</v>
      </c>
      <c r="E1141" s="1">
        <v>20</v>
      </c>
      <c r="F1141">
        <f t="shared" si="514"/>
        <v>1</v>
      </c>
      <c r="G1141">
        <f t="shared" si="515"/>
        <v>0</v>
      </c>
      <c r="H1141" s="4">
        <v>1.32</v>
      </c>
      <c r="I1141" s="4">
        <v>3.5</v>
      </c>
      <c r="J1141" s="4">
        <f t="shared" si="516"/>
        <v>0.75757575757575757</v>
      </c>
      <c r="K1141" s="4">
        <f t="shared" si="517"/>
        <v>0.2857142857142857</v>
      </c>
      <c r="L1141" s="17">
        <f t="shared" si="518"/>
        <v>0.72757575757575754</v>
      </c>
      <c r="M1141" s="17">
        <f t="shared" si="519"/>
        <v>0.31571428571428573</v>
      </c>
      <c r="N1141" s="34">
        <f t="shared" si="520"/>
        <v>1.3744273219491878</v>
      </c>
      <c r="O1141" s="12">
        <f t="shared" si="521"/>
        <v>3.1674208144796379</v>
      </c>
      <c r="P1141" s="4">
        <f t="shared" si="522"/>
        <v>201812</v>
      </c>
      <c r="Q1141" s="17">
        <f t="shared" si="523"/>
        <v>1.32</v>
      </c>
      <c r="R1141" s="17">
        <f t="shared" si="524"/>
        <v>-3.5249999999999995</v>
      </c>
      <c r="S1141" s="16">
        <f t="shared" si="525"/>
        <v>-2.2049999999999992</v>
      </c>
      <c r="T1141" s="5">
        <f t="shared" si="526"/>
        <v>2.6515151515151514</v>
      </c>
      <c r="U1141" s="21">
        <f t="shared" si="527"/>
        <v>0</v>
      </c>
      <c r="V1141" s="5"/>
      <c r="W1141" s="5">
        <f t="shared" si="528"/>
        <v>0.32000000000000006</v>
      </c>
      <c r="X1141" s="4">
        <f t="shared" si="529"/>
        <v>-0.24242424242424243</v>
      </c>
      <c r="Y1141" s="4">
        <f t="shared" si="530"/>
        <v>-0.56242424242424249</v>
      </c>
      <c r="Z1141" s="21">
        <f t="shared" si="531"/>
        <v>2018</v>
      </c>
      <c r="AA1141" s="4">
        <f t="shared" si="532"/>
        <v>-1</v>
      </c>
      <c r="AB1141" s="4">
        <f t="shared" si="533"/>
        <v>-1</v>
      </c>
      <c r="AC1141" s="4">
        <f t="shared" si="534"/>
        <v>0</v>
      </c>
      <c r="AD1141" s="4"/>
      <c r="AE1141" s="4">
        <f t="shared" si="535"/>
        <v>-0.56242424242424249</v>
      </c>
      <c r="AF1141" s="22">
        <f t="shared" si="536"/>
        <v>-0.67999999999999994</v>
      </c>
      <c r="AG1141" s="22">
        <f t="shared" si="537"/>
        <v>-1.2424242424242424</v>
      </c>
      <c r="AH1141" s="3">
        <f t="shared" si="538"/>
        <v>0</v>
      </c>
      <c r="AI1141" s="28" t="b">
        <f t="shared" si="539"/>
        <v>0</v>
      </c>
      <c r="AJ1141" s="3">
        <f t="shared" si="540"/>
        <v>4.1493775933610033E-2</v>
      </c>
      <c r="AK1141" s="3">
        <f t="shared" si="541"/>
        <v>4.1493775933609922E-2</v>
      </c>
      <c r="AL1141" s="26">
        <f t="shared" si="542"/>
        <v>2.6515151515151514</v>
      </c>
      <c r="AM1141" s="26">
        <f ca="1">IF(RAND()&lt;J1141,H1141*F1141,I1141*G1141)-1</f>
        <v>0.32000000000000006</v>
      </c>
      <c r="AN1141" s="26">
        <f ca="1">IF(RAND()&lt;(J1141+(2*F1141-1)*Sheet2!D$109),H1141*F1141,I1141*G1141)-1</f>
        <v>0.32000000000000006</v>
      </c>
      <c r="AO1141" s="3">
        <f t="shared" si="513"/>
        <v>201812</v>
      </c>
    </row>
    <row r="1142" spans="1:41" s="3" customFormat="1" x14ac:dyDescent="0.25">
      <c r="A1142" s="6">
        <v>43457</v>
      </c>
      <c r="B1142" s="1" t="s">
        <v>19</v>
      </c>
      <c r="C1142" s="1" t="s">
        <v>46</v>
      </c>
      <c r="D1142">
        <v>9</v>
      </c>
      <c r="E1142" s="1">
        <v>27</v>
      </c>
      <c r="F1142">
        <f t="shared" si="514"/>
        <v>0</v>
      </c>
      <c r="G1142">
        <f t="shared" si="515"/>
        <v>1</v>
      </c>
      <c r="H1142" s="4">
        <v>3.05</v>
      </c>
      <c r="I1142" s="4">
        <v>1.4</v>
      </c>
      <c r="J1142" s="4">
        <f t="shared" si="516"/>
        <v>0.32786885245901642</v>
      </c>
      <c r="K1142" s="4">
        <f t="shared" si="517"/>
        <v>0.7142857142857143</v>
      </c>
      <c r="L1142" s="17">
        <f t="shared" si="518"/>
        <v>0.35786885245901645</v>
      </c>
      <c r="M1142" s="17">
        <f t="shared" si="519"/>
        <v>0.68428571428571427</v>
      </c>
      <c r="N1142" s="34">
        <f t="shared" si="520"/>
        <v>2.7943197434722853</v>
      </c>
      <c r="O1142" s="12">
        <f t="shared" si="521"/>
        <v>1.4613778705636744</v>
      </c>
      <c r="P1142" s="4">
        <f t="shared" si="522"/>
        <v>201812</v>
      </c>
      <c r="Q1142" s="17">
        <f t="shared" si="523"/>
        <v>2.1785714285714284</v>
      </c>
      <c r="R1142" s="17">
        <f t="shared" si="524"/>
        <v>-2.9878048780487809</v>
      </c>
      <c r="S1142" s="16">
        <f t="shared" si="525"/>
        <v>-0.80923344947735254</v>
      </c>
      <c r="T1142" s="5">
        <f t="shared" si="526"/>
        <v>0.45901639344262296</v>
      </c>
      <c r="U1142" s="21">
        <f t="shared" si="527"/>
        <v>0</v>
      </c>
      <c r="V1142" s="5"/>
      <c r="W1142" s="5">
        <f t="shared" si="528"/>
        <v>-1</v>
      </c>
      <c r="X1142" s="4">
        <f t="shared" si="529"/>
        <v>-1</v>
      </c>
      <c r="Y1142" s="4">
        <f t="shared" si="530"/>
        <v>0</v>
      </c>
      <c r="Z1142" s="21">
        <f t="shared" si="531"/>
        <v>2018</v>
      </c>
      <c r="AA1142" s="4">
        <f t="shared" si="532"/>
        <v>0.39999999999999991</v>
      </c>
      <c r="AB1142" s="4">
        <f t="shared" si="533"/>
        <v>-0.2857142857142857</v>
      </c>
      <c r="AC1142" s="4">
        <f t="shared" si="534"/>
        <v>-0.68571428571428561</v>
      </c>
      <c r="AD1142" s="4"/>
      <c r="AE1142" s="4">
        <f t="shared" si="535"/>
        <v>-2.7221311475409835</v>
      </c>
      <c r="AF1142" s="22">
        <f t="shared" si="536"/>
        <v>-0.60000000000000009</v>
      </c>
      <c r="AG1142" s="22">
        <f t="shared" si="537"/>
        <v>-1.2857142857142856</v>
      </c>
      <c r="AH1142" s="3">
        <f t="shared" si="538"/>
        <v>0</v>
      </c>
      <c r="AI1142" s="28" t="b">
        <f t="shared" si="539"/>
        <v>0</v>
      </c>
      <c r="AJ1142" s="3">
        <f t="shared" si="540"/>
        <v>4.0449438202247112E-2</v>
      </c>
      <c r="AK1142" s="3">
        <f t="shared" si="541"/>
        <v>4.0449438202247112E-2</v>
      </c>
      <c r="AL1142" s="26">
        <f t="shared" si="542"/>
        <v>0.45901639344262296</v>
      </c>
      <c r="AM1142" s="26">
        <f ca="1">IF(RAND()&lt;J1142,H1142*F1142,I1142*G1142)-1</f>
        <v>-1</v>
      </c>
      <c r="AN1142" s="26">
        <f ca="1">IF(RAND()&lt;(J1142+(2*F1142-1)*Sheet2!D$109),H1142*F1142,I1142*G1142)-1</f>
        <v>-1</v>
      </c>
      <c r="AO1142" s="3">
        <f t="shared" si="513"/>
        <v>201812</v>
      </c>
    </row>
    <row r="1143" spans="1:41" s="3" customFormat="1" x14ac:dyDescent="0.25">
      <c r="A1143" s="6">
        <v>43457</v>
      </c>
      <c r="B1143" s="1" t="s">
        <v>22</v>
      </c>
      <c r="C1143" s="1" t="s">
        <v>20</v>
      </c>
      <c r="D1143">
        <v>28</v>
      </c>
      <c r="E1143" s="1">
        <v>27</v>
      </c>
      <c r="F1143">
        <f t="shared" si="514"/>
        <v>1</v>
      </c>
      <c r="G1143">
        <f t="shared" si="515"/>
        <v>0</v>
      </c>
      <c r="H1143" s="4">
        <v>1.2</v>
      </c>
      <c r="I1143" s="4">
        <v>4.75</v>
      </c>
      <c r="J1143" s="4">
        <f t="shared" si="516"/>
        <v>0.83333333333333337</v>
      </c>
      <c r="K1143" s="4">
        <f t="shared" si="517"/>
        <v>0.21052631578947367</v>
      </c>
      <c r="L1143" s="17">
        <f t="shared" si="518"/>
        <v>0.80333333333333334</v>
      </c>
      <c r="M1143" s="17">
        <f t="shared" si="519"/>
        <v>0.24052631578947367</v>
      </c>
      <c r="N1143" s="34">
        <f t="shared" si="520"/>
        <v>1.2448132780082988</v>
      </c>
      <c r="O1143" s="12">
        <f t="shared" si="521"/>
        <v>4.1575492341356677</v>
      </c>
      <c r="P1143" s="4">
        <f t="shared" si="522"/>
        <v>201812</v>
      </c>
      <c r="Q1143" s="17">
        <f t="shared" si="523"/>
        <v>1.2</v>
      </c>
      <c r="R1143" s="17">
        <f t="shared" si="524"/>
        <v>-5.2666666666666675</v>
      </c>
      <c r="S1143" s="16">
        <f t="shared" si="525"/>
        <v>-4.0666666666666673</v>
      </c>
      <c r="T1143" s="5">
        <f t="shared" si="526"/>
        <v>3.9583333333333335</v>
      </c>
      <c r="U1143" s="21">
        <f t="shared" si="527"/>
        <v>0</v>
      </c>
      <c r="V1143" s="5"/>
      <c r="W1143" s="5">
        <f t="shared" si="528"/>
        <v>0.19999999999999996</v>
      </c>
      <c r="X1143" s="4">
        <f t="shared" si="529"/>
        <v>-0.16666666666666663</v>
      </c>
      <c r="Y1143" s="4">
        <f t="shared" si="530"/>
        <v>-0.36666666666666659</v>
      </c>
      <c r="Z1143" s="21">
        <f t="shared" si="531"/>
        <v>2018</v>
      </c>
      <c r="AA1143" s="4">
        <f t="shared" si="532"/>
        <v>-1</v>
      </c>
      <c r="AB1143" s="4">
        <f t="shared" si="533"/>
        <v>-1</v>
      </c>
      <c r="AC1143" s="4">
        <f t="shared" si="534"/>
        <v>0</v>
      </c>
      <c r="AD1143" s="4"/>
      <c r="AE1143" s="4">
        <f t="shared" si="535"/>
        <v>-0.36666666666666659</v>
      </c>
      <c r="AF1143" s="22">
        <f t="shared" si="536"/>
        <v>-0.8</v>
      </c>
      <c r="AG1143" s="22">
        <f t="shared" si="537"/>
        <v>-1.1666666666666665</v>
      </c>
      <c r="AH1143" s="3">
        <f t="shared" si="538"/>
        <v>0</v>
      </c>
      <c r="AI1143" s="28" t="b">
        <f t="shared" si="539"/>
        <v>0</v>
      </c>
      <c r="AJ1143" s="3">
        <f t="shared" si="540"/>
        <v>4.2016806722689037E-2</v>
      </c>
      <c r="AK1143" s="3">
        <f t="shared" si="541"/>
        <v>4.2016806722689148E-2</v>
      </c>
      <c r="AL1143" s="26">
        <f t="shared" si="542"/>
        <v>3.9583333333333335</v>
      </c>
      <c r="AM1143" s="26">
        <f ca="1">IF(RAND()&lt;J1143,H1143*F1143,I1143*G1143)-1</f>
        <v>-1</v>
      </c>
      <c r="AN1143" s="26">
        <f ca="1">IF(RAND()&lt;(J1143+(2*F1143-1)*Sheet2!D$109),H1143*F1143,I1143*G1143)-1</f>
        <v>0.19999999999999996</v>
      </c>
      <c r="AO1143" s="3">
        <f t="shared" si="513"/>
        <v>201812</v>
      </c>
    </row>
    <row r="1144" spans="1:41" s="3" customFormat="1" x14ac:dyDescent="0.25">
      <c r="A1144" s="6">
        <v>43457</v>
      </c>
      <c r="B1144" s="1" t="s">
        <v>37</v>
      </c>
      <c r="C1144" s="1" t="s">
        <v>42</v>
      </c>
      <c r="D1144">
        <v>7</v>
      </c>
      <c r="E1144" s="1">
        <v>17</v>
      </c>
      <c r="F1144">
        <f t="shared" si="514"/>
        <v>0</v>
      </c>
      <c r="G1144">
        <f t="shared" si="515"/>
        <v>1</v>
      </c>
      <c r="H1144" s="4">
        <v>1.42</v>
      </c>
      <c r="I1144" s="4">
        <v>2.95</v>
      </c>
      <c r="J1144" s="4">
        <f t="shared" si="516"/>
        <v>0.70422535211267612</v>
      </c>
      <c r="K1144" s="4">
        <f t="shared" si="517"/>
        <v>0.33898305084745761</v>
      </c>
      <c r="L1144" s="17">
        <f t="shared" si="518"/>
        <v>0.73422535211267614</v>
      </c>
      <c r="M1144" s="17">
        <f t="shared" si="519"/>
        <v>0.30898305084745759</v>
      </c>
      <c r="N1144" s="34">
        <f t="shared" si="520"/>
        <v>1.3619796662190675</v>
      </c>
      <c r="O1144" s="12">
        <f t="shared" si="521"/>
        <v>3.2364234777838732</v>
      </c>
      <c r="P1144" s="4">
        <f t="shared" si="522"/>
        <v>201812</v>
      </c>
      <c r="Q1144" s="17">
        <f t="shared" si="523"/>
        <v>0.48135593220338979</v>
      </c>
      <c r="R1144" s="17">
        <f t="shared" si="524"/>
        <v>-2.8937728937728942</v>
      </c>
      <c r="S1144" s="16">
        <f t="shared" si="525"/>
        <v>-2.4124169615695044</v>
      </c>
      <c r="T1144" s="5">
        <f t="shared" si="526"/>
        <v>2.0774647887323945</v>
      </c>
      <c r="U1144" s="21">
        <f t="shared" si="527"/>
        <v>0</v>
      </c>
      <c r="V1144" s="5"/>
      <c r="W1144" s="5">
        <f t="shared" si="528"/>
        <v>-1</v>
      </c>
      <c r="X1144" s="4">
        <f t="shared" si="529"/>
        <v>-1</v>
      </c>
      <c r="Y1144" s="4">
        <f t="shared" si="530"/>
        <v>0</v>
      </c>
      <c r="Z1144" s="21">
        <f t="shared" si="531"/>
        <v>2018</v>
      </c>
      <c r="AA1144" s="4">
        <f t="shared" si="532"/>
        <v>1.9500000000000002</v>
      </c>
      <c r="AB1144" s="4">
        <f t="shared" si="533"/>
        <v>-0.66101694915254239</v>
      </c>
      <c r="AC1144" s="4">
        <f t="shared" si="534"/>
        <v>-2.6110169491525426</v>
      </c>
      <c r="AD1144" s="4"/>
      <c r="AE1144" s="4">
        <f t="shared" si="535"/>
        <v>-0.71577464788732381</v>
      </c>
      <c r="AF1144" s="22">
        <f t="shared" si="536"/>
        <v>0.95000000000000018</v>
      </c>
      <c r="AG1144" s="22">
        <f t="shared" si="537"/>
        <v>-1.6610169491525424</v>
      </c>
      <c r="AH1144" s="3">
        <f t="shared" si="538"/>
        <v>0</v>
      </c>
      <c r="AI1144" s="28" t="b">
        <f t="shared" si="539"/>
        <v>0</v>
      </c>
      <c r="AJ1144" s="3">
        <f t="shared" si="540"/>
        <v>4.1418764302059485E-2</v>
      </c>
      <c r="AK1144" s="3">
        <f t="shared" si="541"/>
        <v>4.1418764302059485E-2</v>
      </c>
      <c r="AL1144" s="26">
        <f t="shared" si="542"/>
        <v>2.0774647887323945</v>
      </c>
      <c r="AM1144" s="26">
        <f ca="1">IF(RAND()&lt;J1144,H1144*F1144,I1144*G1144)-1</f>
        <v>-1</v>
      </c>
      <c r="AN1144" s="26">
        <f ca="1">IF(RAND()&lt;(J1144+(2*F1144-1)*Sheet2!D$109),H1144*F1144,I1144*G1144)-1</f>
        <v>1.9500000000000002</v>
      </c>
      <c r="AO1144" s="3">
        <f t="shared" si="513"/>
        <v>201812</v>
      </c>
    </row>
    <row r="1145" spans="1:41" s="3" customFormat="1" x14ac:dyDescent="0.25">
      <c r="A1145" s="6">
        <v>43457</v>
      </c>
      <c r="B1145" s="1" t="s">
        <v>38</v>
      </c>
      <c r="C1145" s="1" t="s">
        <v>32</v>
      </c>
      <c r="D1145">
        <v>24</v>
      </c>
      <c r="E1145" s="1">
        <v>12</v>
      </c>
      <c r="F1145">
        <f t="shared" si="514"/>
        <v>1</v>
      </c>
      <c r="G1145">
        <f t="shared" si="515"/>
        <v>0</v>
      </c>
      <c r="H1145" s="4">
        <v>1.1200000000000001</v>
      </c>
      <c r="I1145" s="4">
        <v>6.5</v>
      </c>
      <c r="J1145" s="4">
        <f t="shared" si="516"/>
        <v>0.89285714285714279</v>
      </c>
      <c r="K1145" s="4">
        <f t="shared" si="517"/>
        <v>0.15384615384615385</v>
      </c>
      <c r="L1145" s="17">
        <f t="shared" si="518"/>
        <v>0.86285714285714277</v>
      </c>
      <c r="M1145" s="17">
        <f t="shared" si="519"/>
        <v>0.18384615384615385</v>
      </c>
      <c r="N1145" s="34">
        <f t="shared" si="520"/>
        <v>1.1589403973509935</v>
      </c>
      <c r="O1145" s="12">
        <f t="shared" si="521"/>
        <v>5.4393305439330542</v>
      </c>
      <c r="P1145" s="4">
        <f t="shared" si="522"/>
        <v>201812</v>
      </c>
      <c r="Q1145" s="17">
        <f t="shared" si="523"/>
        <v>1.1200000000000001</v>
      </c>
      <c r="R1145" s="17">
        <f t="shared" si="524"/>
        <v>-8.5151515151515067</v>
      </c>
      <c r="S1145" s="16">
        <f t="shared" si="525"/>
        <v>-7.3951515151515066</v>
      </c>
      <c r="T1145" s="5">
        <f t="shared" si="526"/>
        <v>5.8035714285714279</v>
      </c>
      <c r="U1145" s="21">
        <f t="shared" si="527"/>
        <v>1</v>
      </c>
      <c r="V1145" s="5"/>
      <c r="W1145" s="5">
        <f t="shared" si="528"/>
        <v>0.12000000000000011</v>
      </c>
      <c r="X1145" s="4">
        <f t="shared" si="529"/>
        <v>-0.10714285714285721</v>
      </c>
      <c r="Y1145" s="4">
        <f t="shared" si="530"/>
        <v>-0.22714285714285731</v>
      </c>
      <c r="Z1145" s="21">
        <f t="shared" si="531"/>
        <v>2018</v>
      </c>
      <c r="AA1145" s="4">
        <f t="shared" si="532"/>
        <v>-1</v>
      </c>
      <c r="AB1145" s="4">
        <f t="shared" si="533"/>
        <v>-1</v>
      </c>
      <c r="AC1145" s="4">
        <f t="shared" si="534"/>
        <v>0</v>
      </c>
      <c r="AD1145" s="4"/>
      <c r="AE1145" s="4">
        <f t="shared" si="535"/>
        <v>-0.22714285714285731</v>
      </c>
      <c r="AF1145" s="22">
        <f t="shared" si="536"/>
        <v>-0.87999999999999989</v>
      </c>
      <c r="AG1145" s="22">
        <f t="shared" si="537"/>
        <v>-1.1071428571428572</v>
      </c>
      <c r="AH1145" s="3">
        <f t="shared" si="538"/>
        <v>0</v>
      </c>
      <c r="AI1145" s="28" t="b">
        <f t="shared" si="539"/>
        <v>0</v>
      </c>
      <c r="AJ1145" s="3">
        <f t="shared" si="540"/>
        <v>4.4619422572178324E-2</v>
      </c>
      <c r="AK1145" s="3">
        <f t="shared" si="541"/>
        <v>4.4619422572178324E-2</v>
      </c>
      <c r="AL1145" s="26">
        <f t="shared" si="542"/>
        <v>5.8035714285714279</v>
      </c>
      <c r="AM1145" s="26">
        <f ca="1">IF(RAND()&lt;J1145,H1145*F1145,I1145*G1145)-1</f>
        <v>0.12000000000000011</v>
      </c>
      <c r="AN1145" s="26">
        <f ca="1">IF(RAND()&lt;(J1145+(2*F1145-1)*Sheet2!D$109),H1145*F1145,I1145*G1145)-1</f>
        <v>0.12000000000000011</v>
      </c>
      <c r="AO1145" s="3">
        <f t="shared" si="513"/>
        <v>201812</v>
      </c>
    </row>
    <row r="1146" spans="1:41" s="3" customFormat="1" x14ac:dyDescent="0.25">
      <c r="A1146" s="6">
        <v>43457</v>
      </c>
      <c r="B1146" s="1" t="s">
        <v>39</v>
      </c>
      <c r="C1146" s="1" t="s">
        <v>48</v>
      </c>
      <c r="D1146">
        <v>38</v>
      </c>
      <c r="E1146" s="1">
        <v>44</v>
      </c>
      <c r="F1146">
        <f t="shared" si="514"/>
        <v>0</v>
      </c>
      <c r="G1146">
        <f t="shared" si="515"/>
        <v>1</v>
      </c>
      <c r="H1146" s="4">
        <v>1.8</v>
      </c>
      <c r="I1146" s="4">
        <v>2.0499999999999998</v>
      </c>
      <c r="J1146" s="4">
        <f t="shared" si="516"/>
        <v>0.55555555555555558</v>
      </c>
      <c r="K1146" s="4">
        <f t="shared" si="517"/>
        <v>0.48780487804878053</v>
      </c>
      <c r="L1146" s="17">
        <f t="shared" si="518"/>
        <v>0.58555555555555561</v>
      </c>
      <c r="M1146" s="17">
        <f t="shared" si="519"/>
        <v>0.45780487804878056</v>
      </c>
      <c r="N1146" s="34">
        <f t="shared" si="520"/>
        <v>1.7077798861480074</v>
      </c>
      <c r="O1146" s="12">
        <f t="shared" si="521"/>
        <v>2.1843367075119868</v>
      </c>
      <c r="P1146" s="4">
        <f t="shared" si="522"/>
        <v>201812</v>
      </c>
      <c r="Q1146" s="17">
        <f t="shared" si="523"/>
        <v>0.87804878048780499</v>
      </c>
      <c r="R1146" s="17">
        <f t="shared" si="524"/>
        <v>-2.2023809523809526</v>
      </c>
      <c r="S1146" s="16">
        <f t="shared" si="525"/>
        <v>-1.3243321718931476</v>
      </c>
      <c r="T1146" s="5">
        <f t="shared" si="526"/>
        <v>1.1388888888888888</v>
      </c>
      <c r="U1146" s="21">
        <f t="shared" si="527"/>
        <v>0</v>
      </c>
      <c r="V1146" s="5"/>
      <c r="W1146" s="5">
        <f t="shared" si="528"/>
        <v>-1</v>
      </c>
      <c r="X1146" s="4">
        <f t="shared" si="529"/>
        <v>-1</v>
      </c>
      <c r="Y1146" s="4">
        <f t="shared" si="530"/>
        <v>0</v>
      </c>
      <c r="Z1146" s="21">
        <f t="shared" si="531"/>
        <v>2018</v>
      </c>
      <c r="AA1146" s="4">
        <f t="shared" si="532"/>
        <v>1.0499999999999998</v>
      </c>
      <c r="AB1146" s="4">
        <f t="shared" si="533"/>
        <v>-0.51219512195121952</v>
      </c>
      <c r="AC1146" s="4">
        <f t="shared" si="534"/>
        <v>-1.5621951219512193</v>
      </c>
      <c r="AD1146" s="4"/>
      <c r="AE1146" s="4">
        <f t="shared" si="535"/>
        <v>-1.2444444444444442</v>
      </c>
      <c r="AF1146" s="22">
        <f t="shared" si="536"/>
        <v>4.9999999999999822E-2</v>
      </c>
      <c r="AG1146" s="22">
        <f t="shared" si="537"/>
        <v>-1.5121951219512195</v>
      </c>
      <c r="AH1146" s="3">
        <f t="shared" si="538"/>
        <v>0</v>
      </c>
      <c r="AI1146" s="28" t="b">
        <f t="shared" si="539"/>
        <v>0</v>
      </c>
      <c r="AJ1146" s="3">
        <f t="shared" si="540"/>
        <v>4.1558441558441461E-2</v>
      </c>
      <c r="AK1146" s="3">
        <f t="shared" si="541"/>
        <v>4.1558441558441683E-2</v>
      </c>
      <c r="AL1146" s="26">
        <f t="shared" si="542"/>
        <v>1.1388888888888888</v>
      </c>
      <c r="AM1146" s="26">
        <f ca="1">IF(RAND()&lt;J1146,H1146*F1146,I1146*G1146)-1</f>
        <v>-1</v>
      </c>
      <c r="AN1146" s="26">
        <f ca="1">IF(RAND()&lt;(J1146+(2*F1146-1)*Sheet2!D$109),H1146*F1146,I1146*G1146)-1</f>
        <v>-1</v>
      </c>
      <c r="AO1146" s="3">
        <f t="shared" si="513"/>
        <v>201812</v>
      </c>
    </row>
    <row r="1147" spans="1:41" s="3" customFormat="1" x14ac:dyDescent="0.25">
      <c r="A1147" s="6">
        <v>43457</v>
      </c>
      <c r="B1147" s="1" t="s">
        <v>41</v>
      </c>
      <c r="C1147" s="1" t="s">
        <v>33</v>
      </c>
      <c r="D1147">
        <v>32</v>
      </c>
      <c r="E1147" s="1">
        <v>30</v>
      </c>
      <c r="F1147">
        <f t="shared" si="514"/>
        <v>1</v>
      </c>
      <c r="G1147">
        <f t="shared" si="515"/>
        <v>0</v>
      </c>
      <c r="H1147" s="4">
        <v>1.9</v>
      </c>
      <c r="I1147" s="4">
        <v>1.9</v>
      </c>
      <c r="J1147" s="4">
        <f t="shared" si="516"/>
        <v>0.52631578947368418</v>
      </c>
      <c r="K1147" s="4">
        <f t="shared" si="517"/>
        <v>0.52631578947368418</v>
      </c>
      <c r="L1147" s="17">
        <f t="shared" si="518"/>
        <v>0.49631578947368415</v>
      </c>
      <c r="M1147" s="17">
        <f t="shared" si="519"/>
        <v>0.55631578947368421</v>
      </c>
      <c r="N1147" s="34">
        <f t="shared" si="520"/>
        <v>2.0148462354188763</v>
      </c>
      <c r="O1147" s="12">
        <f t="shared" si="521"/>
        <v>1.7975402081362346</v>
      </c>
      <c r="P1147" s="4">
        <f t="shared" si="522"/>
        <v>201812</v>
      </c>
      <c r="Q1147" s="17">
        <f t="shared" si="523"/>
        <v>1.9</v>
      </c>
      <c r="R1147" s="17">
        <f t="shared" si="524"/>
        <v>-2.2222222222222223</v>
      </c>
      <c r="S1147" s="16">
        <f t="shared" si="525"/>
        <v>-0.32222222222222241</v>
      </c>
      <c r="T1147" s="5">
        <f t="shared" si="526"/>
        <v>1</v>
      </c>
      <c r="U1147" s="21">
        <f t="shared" si="527"/>
        <v>0</v>
      </c>
      <c r="V1147" s="5"/>
      <c r="W1147" s="5">
        <f t="shared" si="528"/>
        <v>0.89999999999999991</v>
      </c>
      <c r="X1147" s="4">
        <f t="shared" si="529"/>
        <v>-0.47368421052631582</v>
      </c>
      <c r="Y1147" s="4">
        <f t="shared" si="530"/>
        <v>-1.3736842105263158</v>
      </c>
      <c r="Z1147" s="21">
        <f t="shared" si="531"/>
        <v>2018</v>
      </c>
      <c r="AA1147" s="4">
        <f t="shared" si="532"/>
        <v>-1</v>
      </c>
      <c r="AB1147" s="4">
        <f t="shared" si="533"/>
        <v>-1</v>
      </c>
      <c r="AC1147" s="4">
        <f t="shared" si="534"/>
        <v>0</v>
      </c>
      <c r="AD1147" s="4"/>
      <c r="AE1147" s="4">
        <f t="shared" si="535"/>
        <v>-1.3736842105263158</v>
      </c>
      <c r="AF1147" s="22">
        <f t="shared" si="536"/>
        <v>-0.10000000000000009</v>
      </c>
      <c r="AG1147" s="22">
        <f t="shared" si="537"/>
        <v>-1.4736842105263159</v>
      </c>
      <c r="AH1147" s="3">
        <f t="shared" si="538"/>
        <v>0</v>
      </c>
      <c r="AI1147" s="28" t="b">
        <f t="shared" si="539"/>
        <v>0</v>
      </c>
      <c r="AJ1147" s="3">
        <f t="shared" si="540"/>
        <v>4.9999999999999933E-2</v>
      </c>
      <c r="AK1147" s="3">
        <f t="shared" si="541"/>
        <v>4.9999999999999933E-2</v>
      </c>
      <c r="AL1147" s="26">
        <f t="shared" si="542"/>
        <v>1</v>
      </c>
      <c r="AM1147" s="26">
        <f ca="1">IF(RAND()&lt;J1147,H1147*F1147,I1147*G1147)-1</f>
        <v>0.89999999999999991</v>
      </c>
      <c r="AN1147" s="26">
        <f ca="1">IF(RAND()&lt;(J1147+(2*F1147-1)*Sheet2!D$109),H1147*F1147,I1147*G1147)-1</f>
        <v>-1</v>
      </c>
      <c r="AO1147" s="3">
        <f t="shared" si="513"/>
        <v>201812</v>
      </c>
    </row>
    <row r="1148" spans="1:41" s="3" customFormat="1" x14ac:dyDescent="0.25">
      <c r="A1148" s="6">
        <v>43456</v>
      </c>
      <c r="B1148" s="1" t="s">
        <v>56</v>
      </c>
      <c r="C1148" s="1" t="s">
        <v>29</v>
      </c>
      <c r="D1148">
        <v>10</v>
      </c>
      <c r="E1148" s="1">
        <v>22</v>
      </c>
      <c r="F1148">
        <f t="shared" si="514"/>
        <v>0</v>
      </c>
      <c r="G1148">
        <f t="shared" si="515"/>
        <v>1</v>
      </c>
      <c r="H1148" s="4">
        <v>1.44</v>
      </c>
      <c r="I1148" s="4">
        <v>2.85</v>
      </c>
      <c r="J1148" s="4">
        <f t="shared" si="516"/>
        <v>0.69444444444444442</v>
      </c>
      <c r="K1148" s="4">
        <f t="shared" si="517"/>
        <v>0.35087719298245612</v>
      </c>
      <c r="L1148" s="17">
        <f t="shared" si="518"/>
        <v>0.72444444444444445</v>
      </c>
      <c r="M1148" s="17">
        <f t="shared" si="519"/>
        <v>0.32087719298245609</v>
      </c>
      <c r="N1148" s="34">
        <f t="shared" si="520"/>
        <v>1.3803680981595092</v>
      </c>
      <c r="O1148" s="12">
        <f t="shared" si="521"/>
        <v>3.1164570803717884</v>
      </c>
      <c r="P1148" s="4">
        <f t="shared" si="522"/>
        <v>201812</v>
      </c>
      <c r="Q1148" s="17">
        <f t="shared" si="523"/>
        <v>0.50526315789473686</v>
      </c>
      <c r="R1148" s="17">
        <f t="shared" si="524"/>
        <v>-2.8132678132678133</v>
      </c>
      <c r="S1148" s="16">
        <f t="shared" si="525"/>
        <v>-2.3080046553730762</v>
      </c>
      <c r="T1148" s="5">
        <f t="shared" si="526"/>
        <v>1.9791666666666667</v>
      </c>
      <c r="U1148" s="21">
        <f t="shared" si="527"/>
        <v>0</v>
      </c>
      <c r="V1148" s="5"/>
      <c r="W1148" s="5">
        <f t="shared" si="528"/>
        <v>-1</v>
      </c>
      <c r="X1148" s="4">
        <f t="shared" si="529"/>
        <v>-1</v>
      </c>
      <c r="Y1148" s="4">
        <f t="shared" si="530"/>
        <v>0</v>
      </c>
      <c r="Z1148" s="21">
        <f t="shared" si="531"/>
        <v>2018</v>
      </c>
      <c r="AA1148" s="4">
        <f t="shared" si="532"/>
        <v>1.85</v>
      </c>
      <c r="AB1148" s="4">
        <f t="shared" si="533"/>
        <v>-0.64912280701754388</v>
      </c>
      <c r="AC1148" s="4">
        <f t="shared" si="534"/>
        <v>-2.4991228070175442</v>
      </c>
      <c r="AD1148" s="4"/>
      <c r="AE1148" s="4">
        <f t="shared" si="535"/>
        <v>-0.74555555555555553</v>
      </c>
      <c r="AF1148" s="22">
        <f t="shared" si="536"/>
        <v>0.85000000000000009</v>
      </c>
      <c r="AG1148" s="22">
        <f t="shared" si="537"/>
        <v>-1.6491228070175439</v>
      </c>
      <c r="AH1148" s="3">
        <f t="shared" si="538"/>
        <v>0</v>
      </c>
      <c r="AI1148" s="28" t="b">
        <f t="shared" si="539"/>
        <v>0</v>
      </c>
      <c r="AJ1148" s="3">
        <f t="shared" si="540"/>
        <v>4.3356643356643354E-2</v>
      </c>
      <c r="AK1148" s="3">
        <f t="shared" si="541"/>
        <v>4.3356643356643243E-2</v>
      </c>
      <c r="AL1148" s="26">
        <f t="shared" si="542"/>
        <v>1.9791666666666667</v>
      </c>
      <c r="AM1148" s="26">
        <f ca="1">IF(RAND()&lt;J1148,H1148*F1148,I1148*G1148)-1</f>
        <v>-1</v>
      </c>
      <c r="AN1148" s="26">
        <f ca="1">IF(RAND()&lt;(J1148+(2*F1148-1)*Sheet2!D$109),H1148*F1148,I1148*G1148)-1</f>
        <v>1.85</v>
      </c>
      <c r="AO1148" s="3">
        <f t="shared" si="513"/>
        <v>201812</v>
      </c>
    </row>
    <row r="1149" spans="1:41" s="3" customFormat="1" x14ac:dyDescent="0.25">
      <c r="A1149" s="6">
        <v>43456</v>
      </c>
      <c r="B1149" s="1" t="s">
        <v>36</v>
      </c>
      <c r="C1149" s="1" t="s">
        <v>34</v>
      </c>
      <c r="D1149">
        <v>25</v>
      </c>
      <c r="E1149" s="1">
        <v>16</v>
      </c>
      <c r="F1149">
        <f t="shared" si="514"/>
        <v>1</v>
      </c>
      <c r="G1149">
        <f t="shared" si="515"/>
        <v>0</v>
      </c>
      <c r="H1149" s="4">
        <v>1.19</v>
      </c>
      <c r="I1149" s="4">
        <v>5</v>
      </c>
      <c r="J1149" s="4">
        <f t="shared" si="516"/>
        <v>0.84033613445378152</v>
      </c>
      <c r="K1149" s="4">
        <f t="shared" si="517"/>
        <v>0.2</v>
      </c>
      <c r="L1149" s="17">
        <f t="shared" si="518"/>
        <v>0.8103361344537815</v>
      </c>
      <c r="M1149" s="17">
        <f t="shared" si="519"/>
        <v>0.23</v>
      </c>
      <c r="N1149" s="34">
        <f t="shared" si="520"/>
        <v>1.234055791766048</v>
      </c>
      <c r="O1149" s="12">
        <f t="shared" si="521"/>
        <v>4.3478260869565215</v>
      </c>
      <c r="P1149" s="4">
        <f t="shared" si="522"/>
        <v>201812</v>
      </c>
      <c r="Q1149" s="17">
        <f t="shared" si="523"/>
        <v>1.19</v>
      </c>
      <c r="R1149" s="17">
        <f t="shared" si="524"/>
        <v>-5.5131578947368434</v>
      </c>
      <c r="S1149" s="16">
        <f t="shared" si="525"/>
        <v>-4.323157894736843</v>
      </c>
      <c r="T1149" s="5">
        <f t="shared" si="526"/>
        <v>4.2016806722689077</v>
      </c>
      <c r="U1149" s="21">
        <f t="shared" si="527"/>
        <v>0</v>
      </c>
      <c r="V1149" s="5"/>
      <c r="W1149" s="5">
        <f t="shared" si="528"/>
        <v>0.18999999999999995</v>
      </c>
      <c r="X1149" s="4">
        <f t="shared" si="529"/>
        <v>-0.15966386554621848</v>
      </c>
      <c r="Y1149" s="4">
        <f t="shared" si="530"/>
        <v>-0.34966386554621842</v>
      </c>
      <c r="Z1149" s="21">
        <f t="shared" si="531"/>
        <v>2018</v>
      </c>
      <c r="AA1149" s="4">
        <f t="shared" si="532"/>
        <v>-1</v>
      </c>
      <c r="AB1149" s="4">
        <f t="shared" si="533"/>
        <v>-1</v>
      </c>
      <c r="AC1149" s="4">
        <f t="shared" si="534"/>
        <v>0</v>
      </c>
      <c r="AD1149" s="4"/>
      <c r="AE1149" s="4">
        <f t="shared" si="535"/>
        <v>-0.34966386554621842</v>
      </c>
      <c r="AF1149" s="22">
        <f t="shared" si="536"/>
        <v>-0.81</v>
      </c>
      <c r="AG1149" s="22">
        <f t="shared" si="537"/>
        <v>-1.1596638655462184</v>
      </c>
      <c r="AH1149" s="3">
        <f t="shared" si="538"/>
        <v>0</v>
      </c>
      <c r="AI1149" s="28" t="b">
        <f t="shared" si="539"/>
        <v>0</v>
      </c>
      <c r="AJ1149" s="3">
        <f t="shared" si="540"/>
        <v>3.8772213247172949E-2</v>
      </c>
      <c r="AK1149" s="3">
        <f t="shared" si="541"/>
        <v>3.8772213247172838E-2</v>
      </c>
      <c r="AL1149" s="26">
        <f t="shared" si="542"/>
        <v>4.2016806722689077</v>
      </c>
      <c r="AM1149" s="26">
        <f ca="1">IF(RAND()&lt;J1149,H1149*F1149,I1149*G1149)-1</f>
        <v>0.18999999999999995</v>
      </c>
      <c r="AN1149" s="26">
        <f ca="1">IF(RAND()&lt;(J1149+(2*F1149-1)*Sheet2!D$109),H1149*F1149,I1149*G1149)-1</f>
        <v>0.18999999999999995</v>
      </c>
      <c r="AO1149" s="3">
        <f t="shared" si="513"/>
        <v>201812</v>
      </c>
    </row>
    <row r="1150" spans="1:41" s="3" customFormat="1" x14ac:dyDescent="0.25">
      <c r="A1150" s="6">
        <v>43451</v>
      </c>
      <c r="B1150" s="1" t="s">
        <v>26</v>
      </c>
      <c r="C1150" s="1" t="s">
        <v>28</v>
      </c>
      <c r="D1150">
        <v>9</v>
      </c>
      <c r="E1150" s="1">
        <v>12</v>
      </c>
      <c r="F1150">
        <f t="shared" si="514"/>
        <v>0</v>
      </c>
      <c r="G1150">
        <f t="shared" si="515"/>
        <v>1</v>
      </c>
      <c r="H1150" s="4">
        <v>3.1</v>
      </c>
      <c r="I1150" s="4">
        <v>1.4</v>
      </c>
      <c r="J1150" s="4">
        <f t="shared" si="516"/>
        <v>0.32258064516129031</v>
      </c>
      <c r="K1150" s="4">
        <f t="shared" si="517"/>
        <v>0.7142857142857143</v>
      </c>
      <c r="L1150" s="17">
        <f t="shared" si="518"/>
        <v>0.35258064516129028</v>
      </c>
      <c r="M1150" s="17">
        <f t="shared" si="519"/>
        <v>0.68428571428571427</v>
      </c>
      <c r="N1150" s="34">
        <f t="shared" si="520"/>
        <v>2.8362305580969811</v>
      </c>
      <c r="O1150" s="12">
        <f t="shared" si="521"/>
        <v>1.4613778705636744</v>
      </c>
      <c r="P1150" s="4">
        <f t="shared" si="522"/>
        <v>201812</v>
      </c>
      <c r="Q1150" s="17">
        <f t="shared" si="523"/>
        <v>2.2142857142857144</v>
      </c>
      <c r="R1150" s="17">
        <f t="shared" si="524"/>
        <v>-2.9761904761904767</v>
      </c>
      <c r="S1150" s="16">
        <f t="shared" si="525"/>
        <v>-0.76190476190476231</v>
      </c>
      <c r="T1150" s="5">
        <f t="shared" si="526"/>
        <v>0.45161290322580638</v>
      </c>
      <c r="U1150" s="21">
        <f t="shared" si="527"/>
        <v>0</v>
      </c>
      <c r="V1150" s="5"/>
      <c r="W1150" s="5">
        <f t="shared" si="528"/>
        <v>-1</v>
      </c>
      <c r="X1150" s="4">
        <f t="shared" si="529"/>
        <v>-1</v>
      </c>
      <c r="Y1150" s="4">
        <f t="shared" si="530"/>
        <v>0</v>
      </c>
      <c r="Z1150" s="21">
        <f t="shared" si="531"/>
        <v>2018</v>
      </c>
      <c r="AA1150" s="4">
        <f t="shared" si="532"/>
        <v>0.39999999999999991</v>
      </c>
      <c r="AB1150" s="4">
        <f t="shared" si="533"/>
        <v>-0.2857142857142857</v>
      </c>
      <c r="AC1150" s="4">
        <f t="shared" si="534"/>
        <v>-0.68571428571428561</v>
      </c>
      <c r="AD1150" s="4"/>
      <c r="AE1150" s="4">
        <f t="shared" si="535"/>
        <v>-2.7774193548387096</v>
      </c>
      <c r="AF1150" s="22">
        <f t="shared" si="536"/>
        <v>-0.60000000000000009</v>
      </c>
      <c r="AG1150" s="22">
        <f t="shared" si="537"/>
        <v>-1.2857142857142856</v>
      </c>
      <c r="AH1150" s="3">
        <f t="shared" si="538"/>
        <v>0</v>
      </c>
      <c r="AI1150" s="28" t="b">
        <f t="shared" si="539"/>
        <v>0</v>
      </c>
      <c r="AJ1150" s="3">
        <f t="shared" si="540"/>
        <v>3.5555555555555562E-2</v>
      </c>
      <c r="AK1150" s="3">
        <f t="shared" si="541"/>
        <v>3.5555555555555562E-2</v>
      </c>
      <c r="AL1150" s="26">
        <f t="shared" si="542"/>
        <v>0.45161290322580638</v>
      </c>
      <c r="AM1150" s="26">
        <f ca="1">IF(RAND()&lt;J1150,H1150*F1150,I1150*G1150)-1</f>
        <v>-1</v>
      </c>
      <c r="AN1150" s="26">
        <f ca="1">IF(RAND()&lt;(J1150+(2*F1150-1)*Sheet2!D$109),H1150*F1150,I1150*G1150)-1</f>
        <v>0.39999999999999991</v>
      </c>
      <c r="AO1150" s="3">
        <f t="shared" si="513"/>
        <v>201812</v>
      </c>
    </row>
    <row r="1151" spans="1:41" s="3" customFormat="1" x14ac:dyDescent="0.25">
      <c r="A1151" s="6">
        <v>43450</v>
      </c>
      <c r="B1151" s="1" t="s">
        <v>55</v>
      </c>
      <c r="C1151" s="1" t="s">
        <v>41</v>
      </c>
      <c r="D1151">
        <v>23</v>
      </c>
      <c r="E1151" s="1">
        <v>30</v>
      </c>
      <c r="F1151">
        <f t="shared" si="514"/>
        <v>0</v>
      </c>
      <c r="G1151">
        <f t="shared" si="515"/>
        <v>1</v>
      </c>
      <c r="H1151" s="4">
        <v>1.23</v>
      </c>
      <c r="I1151" s="4">
        <v>4.25</v>
      </c>
      <c r="J1151" s="4">
        <f t="shared" si="516"/>
        <v>0.81300813008130079</v>
      </c>
      <c r="K1151" s="4">
        <f t="shared" si="517"/>
        <v>0.23529411764705882</v>
      </c>
      <c r="L1151" s="17">
        <f t="shared" si="518"/>
        <v>0.84300813008130082</v>
      </c>
      <c r="M1151" s="17">
        <f t="shared" si="519"/>
        <v>0.20529411764705882</v>
      </c>
      <c r="N1151" s="34">
        <f t="shared" si="520"/>
        <v>1.1862281801523773</v>
      </c>
      <c r="O1151" s="12">
        <f t="shared" si="521"/>
        <v>4.8710601719197708</v>
      </c>
      <c r="P1151" s="4">
        <f t="shared" si="522"/>
        <v>201812</v>
      </c>
      <c r="Q1151" s="17">
        <f t="shared" si="523"/>
        <v>0.28941176470588237</v>
      </c>
      <c r="R1151" s="17">
        <f t="shared" si="524"/>
        <v>-4.6555183946488299</v>
      </c>
      <c r="S1151" s="16">
        <f t="shared" si="525"/>
        <v>-4.3661066299429478</v>
      </c>
      <c r="T1151" s="5">
        <f t="shared" si="526"/>
        <v>3.4552845528455287</v>
      </c>
      <c r="U1151" s="21">
        <f t="shared" si="527"/>
        <v>0</v>
      </c>
      <c r="V1151" s="5"/>
      <c r="W1151" s="5">
        <f t="shared" si="528"/>
        <v>-1</v>
      </c>
      <c r="X1151" s="4">
        <f t="shared" si="529"/>
        <v>-1</v>
      </c>
      <c r="Y1151" s="4">
        <f t="shared" si="530"/>
        <v>0</v>
      </c>
      <c r="Z1151" s="21">
        <f t="shared" si="531"/>
        <v>2018</v>
      </c>
      <c r="AA1151" s="4">
        <f t="shared" si="532"/>
        <v>3.25</v>
      </c>
      <c r="AB1151" s="4">
        <f t="shared" si="533"/>
        <v>-0.76470588235294112</v>
      </c>
      <c r="AC1151" s="4">
        <f t="shared" si="534"/>
        <v>-4.0147058823529411</v>
      </c>
      <c r="AD1151" s="4"/>
      <c r="AE1151" s="4">
        <f t="shared" si="535"/>
        <v>-0.41699186991869919</v>
      </c>
      <c r="AF1151" s="22">
        <f t="shared" si="536"/>
        <v>2.25</v>
      </c>
      <c r="AG1151" s="22">
        <f t="shared" si="537"/>
        <v>-1.7647058823529411</v>
      </c>
      <c r="AH1151" s="3">
        <f t="shared" si="538"/>
        <v>0</v>
      </c>
      <c r="AI1151" s="28" t="b">
        <f t="shared" si="539"/>
        <v>0</v>
      </c>
      <c r="AJ1151" s="3">
        <f t="shared" si="540"/>
        <v>4.6076642335766471E-2</v>
      </c>
      <c r="AK1151" s="3">
        <f t="shared" si="541"/>
        <v>4.607664233576636E-2</v>
      </c>
      <c r="AL1151" s="26">
        <f t="shared" si="542"/>
        <v>3.4552845528455287</v>
      </c>
      <c r="AM1151" s="26">
        <f ca="1">IF(RAND()&lt;J1151,H1151*F1151,I1151*G1151)-1</f>
        <v>3.25</v>
      </c>
      <c r="AN1151" s="26">
        <f ca="1">IF(RAND()&lt;(J1151+(2*F1151-1)*Sheet2!D$109),H1151*F1151,I1151*G1151)-1</f>
        <v>-1</v>
      </c>
      <c r="AO1151" s="3">
        <f t="shared" si="513"/>
        <v>201812</v>
      </c>
    </row>
    <row r="1152" spans="1:41" s="3" customFormat="1" x14ac:dyDescent="0.25">
      <c r="A1152" s="6">
        <v>43450</v>
      </c>
      <c r="B1152" s="1" t="s">
        <v>43</v>
      </c>
      <c r="C1152" s="1" t="s">
        <v>38</v>
      </c>
      <c r="D1152">
        <v>17</v>
      </c>
      <c r="E1152" s="1">
        <v>10</v>
      </c>
      <c r="F1152">
        <f t="shared" si="514"/>
        <v>1</v>
      </c>
      <c r="G1152">
        <f t="shared" si="515"/>
        <v>0</v>
      </c>
      <c r="H1152" s="4">
        <v>2</v>
      </c>
      <c r="I1152" s="4">
        <v>1.83</v>
      </c>
      <c r="J1152" s="4">
        <f t="shared" si="516"/>
        <v>0.5</v>
      </c>
      <c r="K1152" s="4">
        <f t="shared" si="517"/>
        <v>0.54644808743169393</v>
      </c>
      <c r="L1152" s="17">
        <f t="shared" si="518"/>
        <v>0.47</v>
      </c>
      <c r="M1152" s="17">
        <f t="shared" si="519"/>
        <v>0.57644808743169396</v>
      </c>
      <c r="N1152" s="34">
        <f t="shared" si="520"/>
        <v>2.1276595744680851</v>
      </c>
      <c r="O1152" s="12">
        <f t="shared" si="521"/>
        <v>1.7347615887761874</v>
      </c>
      <c r="P1152" s="4">
        <f t="shared" si="522"/>
        <v>201812</v>
      </c>
      <c r="Q1152" s="17">
        <f t="shared" si="523"/>
        <v>2</v>
      </c>
      <c r="R1152" s="17">
        <f t="shared" si="524"/>
        <v>-2.2048192771084336</v>
      </c>
      <c r="S1152" s="16">
        <f t="shared" si="525"/>
        <v>-0.20481927710843362</v>
      </c>
      <c r="T1152" s="5">
        <f t="shared" si="526"/>
        <v>0.91500000000000004</v>
      </c>
      <c r="U1152" s="21">
        <f t="shared" si="527"/>
        <v>0</v>
      </c>
      <c r="V1152" s="5"/>
      <c r="W1152" s="5">
        <f t="shared" si="528"/>
        <v>1</v>
      </c>
      <c r="X1152" s="4">
        <f t="shared" si="529"/>
        <v>-0.5</v>
      </c>
      <c r="Y1152" s="4">
        <f t="shared" si="530"/>
        <v>-1.5</v>
      </c>
      <c r="Z1152" s="21">
        <f t="shared" si="531"/>
        <v>2018</v>
      </c>
      <c r="AA1152" s="4">
        <f t="shared" si="532"/>
        <v>-1</v>
      </c>
      <c r="AB1152" s="4">
        <f t="shared" si="533"/>
        <v>-1</v>
      </c>
      <c r="AC1152" s="4">
        <f t="shared" si="534"/>
        <v>0</v>
      </c>
      <c r="AD1152" s="4"/>
      <c r="AE1152" s="4">
        <f t="shared" si="535"/>
        <v>-1.5</v>
      </c>
      <c r="AF1152" s="22">
        <f t="shared" si="536"/>
        <v>0</v>
      </c>
      <c r="AG1152" s="22">
        <f t="shared" si="537"/>
        <v>-1.5</v>
      </c>
      <c r="AH1152" s="3">
        <f t="shared" si="538"/>
        <v>0</v>
      </c>
      <c r="AI1152" s="28" t="b">
        <f t="shared" si="539"/>
        <v>0</v>
      </c>
      <c r="AJ1152" s="3">
        <f t="shared" si="540"/>
        <v>4.4386422976501305E-2</v>
      </c>
      <c r="AK1152" s="3">
        <f t="shared" si="541"/>
        <v>4.4386422976501305E-2</v>
      </c>
      <c r="AL1152" s="26">
        <f t="shared" si="542"/>
        <v>0.91500000000000004</v>
      </c>
      <c r="AM1152" s="26">
        <f ca="1">IF(RAND()&lt;J1152,H1152*F1152,I1152*G1152)-1</f>
        <v>-1</v>
      </c>
      <c r="AN1152" s="26">
        <f ca="1">IF(RAND()&lt;(J1152+(2*F1152-1)*Sheet2!D$109),H1152*F1152,I1152*G1152)-1</f>
        <v>1</v>
      </c>
      <c r="AO1152" s="3">
        <f t="shared" si="513"/>
        <v>201812</v>
      </c>
    </row>
    <row r="1153" spans="1:41" s="3" customFormat="1" x14ac:dyDescent="0.25">
      <c r="A1153" s="6">
        <v>43450</v>
      </c>
      <c r="B1153" s="1" t="s">
        <v>24</v>
      </c>
      <c r="C1153" s="1" t="s">
        <v>47</v>
      </c>
      <c r="D1153">
        <v>26</v>
      </c>
      <c r="E1153" s="1">
        <v>23</v>
      </c>
      <c r="F1153">
        <f t="shared" si="514"/>
        <v>1</v>
      </c>
      <c r="G1153">
        <f t="shared" si="515"/>
        <v>0</v>
      </c>
      <c r="H1153" s="4">
        <v>3.3</v>
      </c>
      <c r="I1153" s="4">
        <v>1.35</v>
      </c>
      <c r="J1153" s="4">
        <f t="shared" si="516"/>
        <v>0.30303030303030304</v>
      </c>
      <c r="K1153" s="4">
        <f t="shared" si="517"/>
        <v>0.7407407407407407</v>
      </c>
      <c r="L1153" s="17">
        <f t="shared" si="518"/>
        <v>0.27303030303030307</v>
      </c>
      <c r="M1153" s="17">
        <f t="shared" si="519"/>
        <v>0.77074074074074073</v>
      </c>
      <c r="N1153" s="34">
        <f t="shared" si="520"/>
        <v>3.6625971143174247</v>
      </c>
      <c r="O1153" s="12">
        <f t="shared" si="521"/>
        <v>1.2974531475252282</v>
      </c>
      <c r="P1153" s="4">
        <f t="shared" si="522"/>
        <v>201812</v>
      </c>
      <c r="Q1153" s="17">
        <f t="shared" si="523"/>
        <v>3.3</v>
      </c>
      <c r="R1153" s="17">
        <f t="shared" si="524"/>
        <v>-3.2919254658385086</v>
      </c>
      <c r="S1153" s="16">
        <f t="shared" si="525"/>
        <v>8.0745341614911759E-3</v>
      </c>
      <c r="T1153" s="5">
        <f t="shared" si="526"/>
        <v>0.40909090909090912</v>
      </c>
      <c r="U1153" s="21">
        <f t="shared" si="527"/>
        <v>0</v>
      </c>
      <c r="V1153" s="5"/>
      <c r="W1153" s="5">
        <f t="shared" si="528"/>
        <v>2.2999999999999998</v>
      </c>
      <c r="X1153" s="4">
        <f t="shared" si="529"/>
        <v>-0.69696969696969702</v>
      </c>
      <c r="Y1153" s="4">
        <f t="shared" si="530"/>
        <v>-2.9969696969696971</v>
      </c>
      <c r="Z1153" s="21">
        <f t="shared" si="531"/>
        <v>2018</v>
      </c>
      <c r="AA1153" s="4">
        <f t="shared" si="532"/>
        <v>-1</v>
      </c>
      <c r="AB1153" s="4">
        <f t="shared" si="533"/>
        <v>-1</v>
      </c>
      <c r="AC1153" s="4">
        <f t="shared" si="534"/>
        <v>0</v>
      </c>
      <c r="AD1153" s="4"/>
      <c r="AE1153" s="4">
        <f t="shared" si="535"/>
        <v>-2.9969696969696966</v>
      </c>
      <c r="AF1153" s="22">
        <f t="shared" si="536"/>
        <v>1.2999999999999998</v>
      </c>
      <c r="AG1153" s="22">
        <f t="shared" si="537"/>
        <v>-1.696969696969697</v>
      </c>
      <c r="AH1153" s="3">
        <f t="shared" si="538"/>
        <v>0</v>
      </c>
      <c r="AI1153" s="28" t="b">
        <f t="shared" si="539"/>
        <v>0</v>
      </c>
      <c r="AJ1153" s="3">
        <f t="shared" si="540"/>
        <v>4.1935483870967794E-2</v>
      </c>
      <c r="AK1153" s="3">
        <f t="shared" si="541"/>
        <v>4.1935483870967905E-2</v>
      </c>
      <c r="AL1153" s="26">
        <f t="shared" si="542"/>
        <v>0.40909090909090912</v>
      </c>
      <c r="AM1153" s="26">
        <f ca="1">IF(RAND()&lt;J1153,H1153*F1153,I1153*G1153)-1</f>
        <v>-1</v>
      </c>
      <c r="AN1153" s="26">
        <f ca="1">IF(RAND()&lt;(J1153+(2*F1153-1)*Sheet2!D$109),H1153*F1153,I1153*G1153)-1</f>
        <v>2.2999999999999998</v>
      </c>
      <c r="AO1153" s="3">
        <f t="shared" si="513"/>
        <v>201812</v>
      </c>
    </row>
    <row r="1154" spans="1:41" s="3" customFormat="1" x14ac:dyDescent="0.25">
      <c r="A1154" s="6">
        <v>43450</v>
      </c>
      <c r="B1154" s="1" t="s">
        <v>27</v>
      </c>
      <c r="C1154" s="1" t="s">
        <v>49</v>
      </c>
      <c r="D1154">
        <v>40</v>
      </c>
      <c r="E1154" s="1">
        <v>14</v>
      </c>
      <c r="F1154">
        <f t="shared" si="514"/>
        <v>1</v>
      </c>
      <c r="G1154">
        <f t="shared" si="515"/>
        <v>0</v>
      </c>
      <c r="H1154" s="4">
        <v>1.23</v>
      </c>
      <c r="I1154" s="4">
        <v>4.25</v>
      </c>
      <c r="J1154" s="4">
        <f t="shared" si="516"/>
        <v>0.81300813008130079</v>
      </c>
      <c r="K1154" s="4">
        <f t="shared" si="517"/>
        <v>0.23529411764705882</v>
      </c>
      <c r="L1154" s="17">
        <f t="shared" si="518"/>
        <v>0.78300813008130077</v>
      </c>
      <c r="M1154" s="17">
        <f t="shared" si="519"/>
        <v>0.26529411764705879</v>
      </c>
      <c r="N1154" s="34">
        <f t="shared" si="520"/>
        <v>1.2771259474613228</v>
      </c>
      <c r="O1154" s="12">
        <f t="shared" si="521"/>
        <v>3.7694013303769407</v>
      </c>
      <c r="P1154" s="4">
        <f t="shared" si="522"/>
        <v>201812</v>
      </c>
      <c r="Q1154" s="17">
        <f t="shared" si="523"/>
        <v>1.23</v>
      </c>
      <c r="R1154" s="17">
        <f t="shared" si="524"/>
        <v>-4.6555183946488299</v>
      </c>
      <c r="S1154" s="16">
        <f t="shared" si="525"/>
        <v>-3.4255183946488299</v>
      </c>
      <c r="T1154" s="5">
        <f t="shared" si="526"/>
        <v>3.4552845528455287</v>
      </c>
      <c r="U1154" s="21">
        <f t="shared" si="527"/>
        <v>0</v>
      </c>
      <c r="V1154" s="5"/>
      <c r="W1154" s="5">
        <f t="shared" si="528"/>
        <v>0.22999999999999998</v>
      </c>
      <c r="X1154" s="4">
        <f t="shared" si="529"/>
        <v>-0.18699186991869921</v>
      </c>
      <c r="Y1154" s="4">
        <f t="shared" si="530"/>
        <v>-0.41699186991869919</v>
      </c>
      <c r="Z1154" s="21">
        <f t="shared" si="531"/>
        <v>2018</v>
      </c>
      <c r="AA1154" s="4">
        <f t="shared" si="532"/>
        <v>-1</v>
      </c>
      <c r="AB1154" s="4">
        <f t="shared" si="533"/>
        <v>-1</v>
      </c>
      <c r="AC1154" s="4">
        <f t="shared" si="534"/>
        <v>0</v>
      </c>
      <c r="AD1154" s="4"/>
      <c r="AE1154" s="4">
        <f t="shared" si="535"/>
        <v>-0.41699186991869919</v>
      </c>
      <c r="AF1154" s="22">
        <f t="shared" si="536"/>
        <v>-0.77</v>
      </c>
      <c r="AG1154" s="22">
        <f t="shared" si="537"/>
        <v>-1.1869918699186992</v>
      </c>
      <c r="AH1154" s="3">
        <f t="shared" si="538"/>
        <v>0</v>
      </c>
      <c r="AI1154" s="28" t="b">
        <f t="shared" si="539"/>
        <v>0</v>
      </c>
      <c r="AJ1154" s="3">
        <f t="shared" si="540"/>
        <v>4.6076642335766471E-2</v>
      </c>
      <c r="AK1154" s="3">
        <f t="shared" si="541"/>
        <v>4.6076642335766471E-2</v>
      </c>
      <c r="AL1154" s="26">
        <f t="shared" si="542"/>
        <v>3.4552845528455287</v>
      </c>
      <c r="AM1154" s="26">
        <f ca="1">IF(RAND()&lt;J1154,H1154*F1154,I1154*G1154)-1</f>
        <v>0.22999999999999998</v>
      </c>
      <c r="AN1154" s="26">
        <f ca="1">IF(RAND()&lt;(J1154+(2*F1154-1)*Sheet2!D$109),H1154*F1154,I1154*G1154)-1</f>
        <v>0.22999999999999998</v>
      </c>
      <c r="AO1154" s="3">
        <f t="shared" ref="AO1154:AO1217" si="543">P1154</f>
        <v>201812</v>
      </c>
    </row>
    <row r="1155" spans="1:41" s="3" customFormat="1" x14ac:dyDescent="0.25">
      <c r="A1155" s="6">
        <v>43450</v>
      </c>
      <c r="B1155" s="1" t="s">
        <v>29</v>
      </c>
      <c r="C1155" s="1" t="s">
        <v>25</v>
      </c>
      <c r="D1155">
        <v>20</v>
      </c>
      <c r="E1155" s="1">
        <v>12</v>
      </c>
      <c r="F1155">
        <f t="shared" ref="F1155:F1218" si="544">IF(D1155&gt;E1155,1,0)</f>
        <v>1</v>
      </c>
      <c r="G1155">
        <f t="shared" ref="G1155:G1218" si="545">IF(E1155&gt;D1155,1,0)</f>
        <v>0</v>
      </c>
      <c r="H1155" s="4">
        <v>1.27</v>
      </c>
      <c r="I1155" s="4">
        <v>3.8</v>
      </c>
      <c r="J1155" s="4">
        <f t="shared" ref="J1155:J1218" si="546">1/H1155</f>
        <v>0.78740157480314954</v>
      </c>
      <c r="K1155" s="4">
        <f t="shared" ref="K1155:K1218" si="547">1/I1155</f>
        <v>0.26315789473684209</v>
      </c>
      <c r="L1155" s="17">
        <f t="shared" ref="L1155:L1218" si="548">IF(F1155&gt;0,J1155-0.03,J1155+0.03)</f>
        <v>0.75740157480314951</v>
      </c>
      <c r="M1155" s="17">
        <f t="shared" ref="M1155:M1218" si="549">IF(G1155&gt;0,K1155-0.03,K1155+0.03)</f>
        <v>0.29315789473684206</v>
      </c>
      <c r="N1155" s="34">
        <f t="shared" ref="N1155:N1218" si="550">1/L1155</f>
        <v>1.320303565859237</v>
      </c>
      <c r="O1155" s="12">
        <f t="shared" ref="O1155:O1218" si="551">1/M1155</f>
        <v>3.4111310592459612</v>
      </c>
      <c r="P1155" s="4">
        <f t="shared" ref="P1155:P1218" si="552">YEAR(A1155)*100+MONTH(A1155)</f>
        <v>201812</v>
      </c>
      <c r="Q1155" s="17">
        <f t="shared" ref="Q1155:Q1218" si="553">IF(F1155=1,H1155,H1155/I1155)</f>
        <v>1.27</v>
      </c>
      <c r="R1155" s="17">
        <f t="shared" ref="R1155:R1218" si="554">-1/(H1155-1)-1/(I1155-1)</f>
        <v>-4.06084656084656</v>
      </c>
      <c r="S1155" s="16">
        <f t="shared" ref="S1155:S1218" si="555">Q1155+R1155</f>
        <v>-2.79084656084656</v>
      </c>
      <c r="T1155" s="5">
        <f t="shared" ref="T1155:T1218" si="556">I1155/H1155</f>
        <v>2.9921259842519685</v>
      </c>
      <c r="U1155" s="21">
        <f t="shared" ref="U1155:U1218" si="557">IF(H1155&lt;U$1,1,0)</f>
        <v>0</v>
      </c>
      <c r="V1155" s="5"/>
      <c r="W1155" s="5">
        <f t="shared" ref="W1155:W1218" si="558">H1155*F1155-1</f>
        <v>0.27</v>
      </c>
      <c r="X1155" s="4">
        <f t="shared" ref="X1155:X1218" si="559">J1155*F1155-1</f>
        <v>-0.21259842519685046</v>
      </c>
      <c r="Y1155" s="4">
        <f t="shared" ref="Y1155:Y1218" si="560">X1155-W1155</f>
        <v>-0.48259842519685048</v>
      </c>
      <c r="Z1155" s="21">
        <f t="shared" ref="Z1155:Z1218" si="561">YEAR(A1155)</f>
        <v>2018</v>
      </c>
      <c r="AA1155" s="4">
        <f t="shared" ref="AA1155:AA1218" si="562">I1155*G1155-1</f>
        <v>-1</v>
      </c>
      <c r="AB1155" s="4">
        <f t="shared" ref="AB1155:AB1218" si="563">G1155*K1155-1</f>
        <v>-1</v>
      </c>
      <c r="AC1155" s="4">
        <f t="shared" ref="AC1155:AC1218" si="564">AB1155-AA1155</f>
        <v>0</v>
      </c>
      <c r="AD1155" s="4"/>
      <c r="AE1155" s="4">
        <f t="shared" ref="AE1155:AE1218" si="565">(1/H1155-1/J1155)</f>
        <v>-0.48259842519685048</v>
      </c>
      <c r="AF1155" s="22">
        <f t="shared" ref="AF1155:AF1218" si="566">H1155*F1155+I1155*G1155-2</f>
        <v>-0.73</v>
      </c>
      <c r="AG1155" s="22">
        <f t="shared" ref="AG1155:AG1218" si="567">F1155*J1155+G1155*K1155-2</f>
        <v>-1.2125984251968505</v>
      </c>
      <c r="AH1155" s="3">
        <f t="shared" ref="AH1155:AH1218" si="568">IF(OR((1/H1155+1/K1155)&lt;1,(1/I1155+1/J1155)&lt;1),1,0)</f>
        <v>0</v>
      </c>
      <c r="AI1155" s="28" t="b">
        <f t="shared" ref="AI1155:AI1218" si="569">IF(MIN(1/H1155+1/K1155,1/I1155+1/J1155)&lt;0.99,1-MIN(1/H1155+1/K1155,1/I1155+1/J1155))</f>
        <v>0</v>
      </c>
      <c r="AJ1155" s="3">
        <f t="shared" ref="AJ1155:AJ1218" si="570">1-H1155*I1155/(H1155+I1155)</f>
        <v>4.8126232741617536E-2</v>
      </c>
      <c r="AK1155" s="3">
        <f t="shared" ref="AK1155:AK1218" si="571">1-N1155*O1155/(N1155+O1155)</f>
        <v>4.8126232741617314E-2</v>
      </c>
      <c r="AL1155" s="26">
        <f t="shared" ref="AL1155:AL1218" si="572">(I1155/H1155)</f>
        <v>2.9921259842519685</v>
      </c>
      <c r="AM1155" s="26">
        <f ca="1">IF(RAND()&lt;J1155,H1155*F1155,I1155*G1155)-1</f>
        <v>0.27</v>
      </c>
      <c r="AN1155" s="26">
        <f ca="1">IF(RAND()&lt;(J1155+(2*F1155-1)*Sheet2!D$109),H1155*F1155,I1155*G1155)-1</f>
        <v>-1</v>
      </c>
      <c r="AO1155" s="3">
        <f t="shared" si="543"/>
        <v>201812</v>
      </c>
    </row>
    <row r="1156" spans="1:41" s="3" customFormat="1" x14ac:dyDescent="0.25">
      <c r="A1156" s="6">
        <v>43450</v>
      </c>
      <c r="B1156" s="1" t="s">
        <v>32</v>
      </c>
      <c r="C1156" s="1" t="s">
        <v>19</v>
      </c>
      <c r="D1156">
        <v>14</v>
      </c>
      <c r="E1156" s="1">
        <v>13</v>
      </c>
      <c r="F1156">
        <f t="shared" si="544"/>
        <v>1</v>
      </c>
      <c r="G1156">
        <f t="shared" si="545"/>
        <v>0</v>
      </c>
      <c r="H1156" s="4">
        <v>1.66</v>
      </c>
      <c r="I1156" s="4">
        <v>2.2999999999999998</v>
      </c>
      <c r="J1156" s="4">
        <f t="shared" si="546"/>
        <v>0.60240963855421692</v>
      </c>
      <c r="K1156" s="4">
        <f t="shared" si="547"/>
        <v>0.43478260869565222</v>
      </c>
      <c r="L1156" s="17">
        <f t="shared" si="548"/>
        <v>0.57240963855421689</v>
      </c>
      <c r="M1156" s="17">
        <f t="shared" si="549"/>
        <v>0.46478260869565224</v>
      </c>
      <c r="N1156" s="34">
        <f t="shared" si="550"/>
        <v>1.7470006314460114</v>
      </c>
      <c r="O1156" s="12">
        <f t="shared" si="551"/>
        <v>2.1515434985968191</v>
      </c>
      <c r="P1156" s="4">
        <f t="shared" si="552"/>
        <v>201812</v>
      </c>
      <c r="Q1156" s="17">
        <f t="shared" si="553"/>
        <v>1.66</v>
      </c>
      <c r="R1156" s="17">
        <f t="shared" si="554"/>
        <v>-2.2843822843822847</v>
      </c>
      <c r="S1156" s="16">
        <f t="shared" si="555"/>
        <v>-0.62438228438228482</v>
      </c>
      <c r="T1156" s="5">
        <f t="shared" si="556"/>
        <v>1.3855421686746987</v>
      </c>
      <c r="U1156" s="21">
        <f t="shared" si="557"/>
        <v>0</v>
      </c>
      <c r="V1156" s="5"/>
      <c r="W1156" s="5">
        <f t="shared" si="558"/>
        <v>0.65999999999999992</v>
      </c>
      <c r="X1156" s="4">
        <f t="shared" si="559"/>
        <v>-0.39759036144578308</v>
      </c>
      <c r="Y1156" s="4">
        <f t="shared" si="560"/>
        <v>-1.0575903614457829</v>
      </c>
      <c r="Z1156" s="21">
        <f t="shared" si="561"/>
        <v>2018</v>
      </c>
      <c r="AA1156" s="4">
        <f t="shared" si="562"/>
        <v>-1</v>
      </c>
      <c r="AB1156" s="4">
        <f t="shared" si="563"/>
        <v>-1</v>
      </c>
      <c r="AC1156" s="4">
        <f t="shared" si="564"/>
        <v>0</v>
      </c>
      <c r="AD1156" s="4"/>
      <c r="AE1156" s="4">
        <f t="shared" si="565"/>
        <v>-1.0575903614457829</v>
      </c>
      <c r="AF1156" s="22">
        <f t="shared" si="566"/>
        <v>-0.34000000000000008</v>
      </c>
      <c r="AG1156" s="22">
        <f t="shared" si="567"/>
        <v>-1.3975903614457832</v>
      </c>
      <c r="AH1156" s="3">
        <f t="shared" si="568"/>
        <v>0</v>
      </c>
      <c r="AI1156" s="28" t="b">
        <f t="shared" si="569"/>
        <v>0</v>
      </c>
      <c r="AJ1156" s="3">
        <f t="shared" si="570"/>
        <v>3.5858585858585923E-2</v>
      </c>
      <c r="AK1156" s="3">
        <f t="shared" si="571"/>
        <v>3.5858585858585923E-2</v>
      </c>
      <c r="AL1156" s="26">
        <f t="shared" si="572"/>
        <v>1.3855421686746987</v>
      </c>
      <c r="AM1156" s="26">
        <f ca="1">IF(RAND()&lt;J1156,H1156*F1156,I1156*G1156)-1</f>
        <v>-1</v>
      </c>
      <c r="AN1156" s="26">
        <f ca="1">IF(RAND()&lt;(J1156+(2*F1156-1)*Sheet2!D$109),H1156*F1156,I1156*G1156)-1</f>
        <v>0.65999999999999992</v>
      </c>
      <c r="AO1156" s="3">
        <f t="shared" si="543"/>
        <v>201812</v>
      </c>
    </row>
    <row r="1157" spans="1:41" s="3" customFormat="1" x14ac:dyDescent="0.25">
      <c r="A1157" s="6">
        <v>43450</v>
      </c>
      <c r="B1157" s="1" t="s">
        <v>31</v>
      </c>
      <c r="C1157" s="1" t="s">
        <v>48</v>
      </c>
      <c r="D1157">
        <v>24</v>
      </c>
      <c r="E1157" s="1">
        <v>17</v>
      </c>
      <c r="F1157">
        <f t="shared" si="544"/>
        <v>1</v>
      </c>
      <c r="G1157">
        <f t="shared" si="545"/>
        <v>0</v>
      </c>
      <c r="H1157" s="4">
        <v>1.37</v>
      </c>
      <c r="I1157" s="4">
        <v>3.2</v>
      </c>
      <c r="J1157" s="4">
        <f t="shared" si="546"/>
        <v>0.72992700729927007</v>
      </c>
      <c r="K1157" s="4">
        <f t="shared" si="547"/>
        <v>0.3125</v>
      </c>
      <c r="L1157" s="17">
        <f t="shared" si="548"/>
        <v>0.69992700729927004</v>
      </c>
      <c r="M1157" s="17">
        <f t="shared" si="549"/>
        <v>0.34250000000000003</v>
      </c>
      <c r="N1157" s="34">
        <f t="shared" si="550"/>
        <v>1.428720408801752</v>
      </c>
      <c r="O1157" s="12">
        <f t="shared" si="551"/>
        <v>2.9197080291970803</v>
      </c>
      <c r="P1157" s="4">
        <f t="shared" si="552"/>
        <v>201812</v>
      </c>
      <c r="Q1157" s="17">
        <f t="shared" si="553"/>
        <v>1.37</v>
      </c>
      <c r="R1157" s="17">
        <f t="shared" si="554"/>
        <v>-3.1572481572481563</v>
      </c>
      <c r="S1157" s="16">
        <f t="shared" si="555"/>
        <v>-1.7872481572481562</v>
      </c>
      <c r="T1157" s="5">
        <f t="shared" si="556"/>
        <v>2.335766423357664</v>
      </c>
      <c r="U1157" s="21">
        <f t="shared" si="557"/>
        <v>0</v>
      </c>
      <c r="V1157" s="5"/>
      <c r="W1157" s="5">
        <f t="shared" si="558"/>
        <v>0.37000000000000011</v>
      </c>
      <c r="X1157" s="4">
        <f t="shared" si="559"/>
        <v>-0.27007299270072993</v>
      </c>
      <c r="Y1157" s="4">
        <f t="shared" si="560"/>
        <v>-0.64007299270073004</v>
      </c>
      <c r="Z1157" s="21">
        <f t="shared" si="561"/>
        <v>2018</v>
      </c>
      <c r="AA1157" s="4">
        <f t="shared" si="562"/>
        <v>-1</v>
      </c>
      <c r="AB1157" s="4">
        <f t="shared" si="563"/>
        <v>-1</v>
      </c>
      <c r="AC1157" s="4">
        <f t="shared" si="564"/>
        <v>0</v>
      </c>
      <c r="AD1157" s="4"/>
      <c r="AE1157" s="4">
        <f t="shared" si="565"/>
        <v>-0.64007299270073004</v>
      </c>
      <c r="AF1157" s="22">
        <f t="shared" si="566"/>
        <v>-0.62999999999999989</v>
      </c>
      <c r="AG1157" s="22">
        <f t="shared" si="567"/>
        <v>-1.2700729927007299</v>
      </c>
      <c r="AH1157" s="3">
        <f t="shared" si="568"/>
        <v>0</v>
      </c>
      <c r="AI1157" s="28" t="b">
        <f t="shared" si="569"/>
        <v>0</v>
      </c>
      <c r="AJ1157" s="3">
        <f t="shared" si="570"/>
        <v>4.0700218818380707E-2</v>
      </c>
      <c r="AK1157" s="3">
        <f t="shared" si="571"/>
        <v>4.0700218818380596E-2</v>
      </c>
      <c r="AL1157" s="26">
        <f t="shared" si="572"/>
        <v>2.335766423357664</v>
      </c>
      <c r="AM1157" s="26">
        <f ca="1">IF(RAND()&lt;J1157,H1157*F1157,I1157*G1157)-1</f>
        <v>0.37000000000000011</v>
      </c>
      <c r="AN1157" s="26">
        <f ca="1">IF(RAND()&lt;(J1157+(2*F1157-1)*Sheet2!D$109),H1157*F1157,I1157*G1157)-1</f>
        <v>-1</v>
      </c>
      <c r="AO1157" s="3">
        <f t="shared" si="543"/>
        <v>201812</v>
      </c>
    </row>
    <row r="1158" spans="1:41" s="3" customFormat="1" x14ac:dyDescent="0.25">
      <c r="A1158" s="6">
        <v>43450</v>
      </c>
      <c r="B1158" s="1" t="s">
        <v>30</v>
      </c>
      <c r="C1158" s="1" t="s">
        <v>40</v>
      </c>
      <c r="D1158">
        <v>30</v>
      </c>
      <c r="E1158" s="1">
        <v>16</v>
      </c>
      <c r="F1158">
        <f t="shared" si="544"/>
        <v>1</v>
      </c>
      <c r="G1158">
        <f t="shared" si="545"/>
        <v>0</v>
      </c>
      <c r="H1158" s="4">
        <v>1.58</v>
      </c>
      <c r="I1158" s="4">
        <v>2.5</v>
      </c>
      <c r="J1158" s="4">
        <f t="shared" si="546"/>
        <v>0.63291139240506322</v>
      </c>
      <c r="K1158" s="4">
        <f t="shared" si="547"/>
        <v>0.4</v>
      </c>
      <c r="L1158" s="17">
        <f t="shared" si="548"/>
        <v>0.6029113924050632</v>
      </c>
      <c r="M1158" s="17">
        <f t="shared" si="549"/>
        <v>0.43000000000000005</v>
      </c>
      <c r="N1158" s="34">
        <f t="shared" si="550"/>
        <v>1.6586185177409198</v>
      </c>
      <c r="O1158" s="12">
        <f t="shared" si="551"/>
        <v>2.3255813953488369</v>
      </c>
      <c r="P1158" s="4">
        <f t="shared" si="552"/>
        <v>201812</v>
      </c>
      <c r="Q1158" s="17">
        <f t="shared" si="553"/>
        <v>1.58</v>
      </c>
      <c r="R1158" s="17">
        <f t="shared" si="554"/>
        <v>-2.3908045977011492</v>
      </c>
      <c r="S1158" s="16">
        <f t="shared" si="555"/>
        <v>-0.8108045977011491</v>
      </c>
      <c r="T1158" s="5">
        <f t="shared" si="556"/>
        <v>1.5822784810126582</v>
      </c>
      <c r="U1158" s="21">
        <f t="shared" si="557"/>
        <v>0</v>
      </c>
      <c r="V1158" s="5"/>
      <c r="W1158" s="5">
        <f t="shared" si="558"/>
        <v>0.58000000000000007</v>
      </c>
      <c r="X1158" s="4">
        <f t="shared" si="559"/>
        <v>-0.36708860759493678</v>
      </c>
      <c r="Y1158" s="4">
        <f t="shared" si="560"/>
        <v>-0.94708860759493685</v>
      </c>
      <c r="Z1158" s="21">
        <f t="shared" si="561"/>
        <v>2018</v>
      </c>
      <c r="AA1158" s="4">
        <f t="shared" si="562"/>
        <v>-1</v>
      </c>
      <c r="AB1158" s="4">
        <f t="shared" si="563"/>
        <v>-1</v>
      </c>
      <c r="AC1158" s="4">
        <f t="shared" si="564"/>
        <v>0</v>
      </c>
      <c r="AD1158" s="4"/>
      <c r="AE1158" s="4">
        <f t="shared" si="565"/>
        <v>-0.94708860759493685</v>
      </c>
      <c r="AF1158" s="22">
        <f t="shared" si="566"/>
        <v>-0.41999999999999993</v>
      </c>
      <c r="AG1158" s="22">
        <f t="shared" si="567"/>
        <v>-1.3670886075949369</v>
      </c>
      <c r="AH1158" s="3">
        <f t="shared" si="568"/>
        <v>0</v>
      </c>
      <c r="AI1158" s="28" t="b">
        <f t="shared" si="569"/>
        <v>0</v>
      </c>
      <c r="AJ1158" s="3">
        <f t="shared" si="570"/>
        <v>3.1862745098039214E-2</v>
      </c>
      <c r="AK1158" s="3">
        <f t="shared" si="571"/>
        <v>3.1862745098039214E-2</v>
      </c>
      <c r="AL1158" s="26">
        <f t="shared" si="572"/>
        <v>1.5822784810126582</v>
      </c>
      <c r="AM1158" s="26">
        <f ca="1">IF(RAND()&lt;J1158,H1158*F1158,I1158*G1158)-1</f>
        <v>-1</v>
      </c>
      <c r="AN1158" s="26">
        <f ca="1">IF(RAND()&lt;(J1158+(2*F1158-1)*Sheet2!D$109),H1158*F1158,I1158*G1158)-1</f>
        <v>0.58000000000000007</v>
      </c>
      <c r="AO1158" s="3">
        <f t="shared" si="543"/>
        <v>201812</v>
      </c>
    </row>
    <row r="1159" spans="1:41" s="3" customFormat="1" x14ac:dyDescent="0.25">
      <c r="A1159" s="6">
        <v>43450</v>
      </c>
      <c r="B1159" s="1" t="s">
        <v>22</v>
      </c>
      <c r="C1159" s="1" t="s">
        <v>23</v>
      </c>
      <c r="D1159">
        <v>23</v>
      </c>
      <c r="E1159" s="1">
        <v>0</v>
      </c>
      <c r="F1159">
        <f t="shared" si="544"/>
        <v>1</v>
      </c>
      <c r="G1159">
        <f t="shared" si="545"/>
        <v>0</v>
      </c>
      <c r="H1159" s="4">
        <v>1.66</v>
      </c>
      <c r="I1159" s="4">
        <v>2.2999999999999998</v>
      </c>
      <c r="J1159" s="4">
        <f t="shared" si="546"/>
        <v>0.60240963855421692</v>
      </c>
      <c r="K1159" s="4">
        <f t="shared" si="547"/>
        <v>0.43478260869565222</v>
      </c>
      <c r="L1159" s="17">
        <f t="shared" si="548"/>
        <v>0.57240963855421689</v>
      </c>
      <c r="M1159" s="17">
        <f t="shared" si="549"/>
        <v>0.46478260869565224</v>
      </c>
      <c r="N1159" s="34">
        <f t="shared" si="550"/>
        <v>1.7470006314460114</v>
      </c>
      <c r="O1159" s="12">
        <f t="shared" si="551"/>
        <v>2.1515434985968191</v>
      </c>
      <c r="P1159" s="4">
        <f t="shared" si="552"/>
        <v>201812</v>
      </c>
      <c r="Q1159" s="17">
        <f t="shared" si="553"/>
        <v>1.66</v>
      </c>
      <c r="R1159" s="17">
        <f t="shared" si="554"/>
        <v>-2.2843822843822847</v>
      </c>
      <c r="S1159" s="16">
        <f t="shared" si="555"/>
        <v>-0.62438228438228482</v>
      </c>
      <c r="T1159" s="5">
        <f t="shared" si="556"/>
        <v>1.3855421686746987</v>
      </c>
      <c r="U1159" s="21">
        <f t="shared" si="557"/>
        <v>0</v>
      </c>
      <c r="V1159" s="5"/>
      <c r="W1159" s="5">
        <f t="shared" si="558"/>
        <v>0.65999999999999992</v>
      </c>
      <c r="X1159" s="4">
        <f t="shared" si="559"/>
        <v>-0.39759036144578308</v>
      </c>
      <c r="Y1159" s="4">
        <f t="shared" si="560"/>
        <v>-1.0575903614457829</v>
      </c>
      <c r="Z1159" s="21">
        <f t="shared" si="561"/>
        <v>2018</v>
      </c>
      <c r="AA1159" s="4">
        <f t="shared" si="562"/>
        <v>-1</v>
      </c>
      <c r="AB1159" s="4">
        <f t="shared" si="563"/>
        <v>-1</v>
      </c>
      <c r="AC1159" s="4">
        <f t="shared" si="564"/>
        <v>0</v>
      </c>
      <c r="AD1159" s="4"/>
      <c r="AE1159" s="4">
        <f t="shared" si="565"/>
        <v>-1.0575903614457829</v>
      </c>
      <c r="AF1159" s="22">
        <f t="shared" si="566"/>
        <v>-0.34000000000000008</v>
      </c>
      <c r="AG1159" s="22">
        <f t="shared" si="567"/>
        <v>-1.3975903614457832</v>
      </c>
      <c r="AH1159" s="3">
        <f t="shared" si="568"/>
        <v>0</v>
      </c>
      <c r="AI1159" s="28" t="b">
        <f t="shared" si="569"/>
        <v>0</v>
      </c>
      <c r="AJ1159" s="3">
        <f t="shared" si="570"/>
        <v>3.5858585858585923E-2</v>
      </c>
      <c r="AK1159" s="3">
        <f t="shared" si="571"/>
        <v>3.5858585858585923E-2</v>
      </c>
      <c r="AL1159" s="26">
        <f t="shared" si="572"/>
        <v>1.3855421686746987</v>
      </c>
      <c r="AM1159" s="26">
        <f ca="1">IF(RAND()&lt;J1159,H1159*F1159,I1159*G1159)-1</f>
        <v>0.65999999999999992</v>
      </c>
      <c r="AN1159" s="26">
        <f ca="1">IF(RAND()&lt;(J1159+(2*F1159-1)*Sheet2!D$109),H1159*F1159,I1159*G1159)-1</f>
        <v>0.65999999999999992</v>
      </c>
      <c r="AO1159" s="3">
        <f t="shared" si="543"/>
        <v>201812</v>
      </c>
    </row>
    <row r="1160" spans="1:41" s="3" customFormat="1" x14ac:dyDescent="0.25">
      <c r="A1160" s="6">
        <v>43450</v>
      </c>
      <c r="B1160" s="1" t="s">
        <v>42</v>
      </c>
      <c r="C1160" s="1" t="s">
        <v>34</v>
      </c>
      <c r="D1160">
        <v>13</v>
      </c>
      <c r="E1160" s="1">
        <v>16</v>
      </c>
      <c r="F1160">
        <f t="shared" si="544"/>
        <v>0</v>
      </c>
      <c r="G1160">
        <f t="shared" si="545"/>
        <v>1</v>
      </c>
      <c r="H1160" s="4">
        <v>1.32</v>
      </c>
      <c r="I1160" s="4">
        <v>3.45</v>
      </c>
      <c r="J1160" s="4">
        <f t="shared" si="546"/>
        <v>0.75757575757575757</v>
      </c>
      <c r="K1160" s="4">
        <f t="shared" si="547"/>
        <v>0.28985507246376813</v>
      </c>
      <c r="L1160" s="17">
        <f t="shared" si="548"/>
        <v>0.7875757575757576</v>
      </c>
      <c r="M1160" s="17">
        <f t="shared" si="549"/>
        <v>0.25985507246376816</v>
      </c>
      <c r="N1160" s="34">
        <f t="shared" si="550"/>
        <v>1.2697191227395153</v>
      </c>
      <c r="O1160" s="12">
        <f t="shared" si="551"/>
        <v>3.8482989403234797</v>
      </c>
      <c r="P1160" s="4">
        <f t="shared" si="552"/>
        <v>201812</v>
      </c>
      <c r="Q1160" s="17">
        <f t="shared" si="553"/>
        <v>0.38260869565217392</v>
      </c>
      <c r="R1160" s="17">
        <f t="shared" si="554"/>
        <v>-3.533163265306122</v>
      </c>
      <c r="S1160" s="16">
        <f t="shared" si="555"/>
        <v>-3.1505545696539481</v>
      </c>
      <c r="T1160" s="5">
        <f t="shared" si="556"/>
        <v>2.6136363636363638</v>
      </c>
      <c r="U1160" s="21">
        <f t="shared" si="557"/>
        <v>0</v>
      </c>
      <c r="V1160" s="5"/>
      <c r="W1160" s="5">
        <f t="shared" si="558"/>
        <v>-1</v>
      </c>
      <c r="X1160" s="4">
        <f t="shared" si="559"/>
        <v>-1</v>
      </c>
      <c r="Y1160" s="4">
        <f t="shared" si="560"/>
        <v>0</v>
      </c>
      <c r="Z1160" s="21">
        <f t="shared" si="561"/>
        <v>2018</v>
      </c>
      <c r="AA1160" s="4">
        <f t="shared" si="562"/>
        <v>2.4500000000000002</v>
      </c>
      <c r="AB1160" s="4">
        <f t="shared" si="563"/>
        <v>-0.71014492753623193</v>
      </c>
      <c r="AC1160" s="4">
        <f t="shared" si="564"/>
        <v>-3.1601449275362321</v>
      </c>
      <c r="AD1160" s="4"/>
      <c r="AE1160" s="4">
        <f t="shared" si="565"/>
        <v>-0.56242424242424249</v>
      </c>
      <c r="AF1160" s="22">
        <f t="shared" si="566"/>
        <v>1.4500000000000002</v>
      </c>
      <c r="AG1160" s="22">
        <f t="shared" si="567"/>
        <v>-1.7101449275362319</v>
      </c>
      <c r="AH1160" s="3">
        <f t="shared" si="568"/>
        <v>0</v>
      </c>
      <c r="AI1160" s="28" t="b">
        <f t="shared" si="569"/>
        <v>0</v>
      </c>
      <c r="AJ1160" s="3">
        <f t="shared" si="570"/>
        <v>4.5283018867924518E-2</v>
      </c>
      <c r="AK1160" s="3">
        <f t="shared" si="571"/>
        <v>4.5283018867924518E-2</v>
      </c>
      <c r="AL1160" s="26">
        <f t="shared" si="572"/>
        <v>2.6136363636363638</v>
      </c>
      <c r="AM1160" s="26">
        <f ca="1">IF(RAND()&lt;J1160,H1160*F1160,I1160*G1160)-1</f>
        <v>2.4500000000000002</v>
      </c>
      <c r="AN1160" s="26">
        <f ca="1">IF(RAND()&lt;(J1160+(2*F1160-1)*Sheet2!D$109),H1160*F1160,I1160*G1160)-1</f>
        <v>-1</v>
      </c>
      <c r="AO1160" s="3">
        <f t="shared" si="543"/>
        <v>201812</v>
      </c>
    </row>
    <row r="1161" spans="1:41" s="3" customFormat="1" x14ac:dyDescent="0.25">
      <c r="A1161" s="6">
        <v>43450</v>
      </c>
      <c r="B1161" s="1" t="s">
        <v>46</v>
      </c>
      <c r="C1161" s="1" t="s">
        <v>37</v>
      </c>
      <c r="D1161">
        <v>41</v>
      </c>
      <c r="E1161" s="1">
        <v>17</v>
      </c>
      <c r="F1161">
        <f t="shared" si="544"/>
        <v>1</v>
      </c>
      <c r="G1161">
        <f t="shared" si="545"/>
        <v>0</v>
      </c>
      <c r="H1161" s="4">
        <v>1.3</v>
      </c>
      <c r="I1161" s="4">
        <v>3.65</v>
      </c>
      <c r="J1161" s="4">
        <f t="shared" si="546"/>
        <v>0.76923076923076916</v>
      </c>
      <c r="K1161" s="4">
        <f t="shared" si="547"/>
        <v>0.27397260273972601</v>
      </c>
      <c r="L1161" s="17">
        <f t="shared" si="548"/>
        <v>0.73923076923076914</v>
      </c>
      <c r="M1161" s="17">
        <f t="shared" si="549"/>
        <v>0.30397260273972604</v>
      </c>
      <c r="N1161" s="34">
        <f t="shared" si="550"/>
        <v>1.3527575442247661</v>
      </c>
      <c r="O1161" s="12">
        <f t="shared" si="551"/>
        <v>3.2897701667417754</v>
      </c>
      <c r="P1161" s="4">
        <f t="shared" si="552"/>
        <v>201812</v>
      </c>
      <c r="Q1161" s="17">
        <f t="shared" si="553"/>
        <v>1.3</v>
      </c>
      <c r="R1161" s="17">
        <f t="shared" si="554"/>
        <v>-3.7106918238993707</v>
      </c>
      <c r="S1161" s="16">
        <f t="shared" si="555"/>
        <v>-2.4106918238993709</v>
      </c>
      <c r="T1161" s="5">
        <f t="shared" si="556"/>
        <v>2.8076923076923075</v>
      </c>
      <c r="U1161" s="21">
        <f t="shared" si="557"/>
        <v>0</v>
      </c>
      <c r="V1161" s="5"/>
      <c r="W1161" s="5">
        <f t="shared" si="558"/>
        <v>0.30000000000000004</v>
      </c>
      <c r="X1161" s="4">
        <f t="shared" si="559"/>
        <v>-0.23076923076923084</v>
      </c>
      <c r="Y1161" s="4">
        <f t="shared" si="560"/>
        <v>-0.53076923076923088</v>
      </c>
      <c r="Z1161" s="21">
        <f t="shared" si="561"/>
        <v>2018</v>
      </c>
      <c r="AA1161" s="4">
        <f t="shared" si="562"/>
        <v>-1</v>
      </c>
      <c r="AB1161" s="4">
        <f t="shared" si="563"/>
        <v>-1</v>
      </c>
      <c r="AC1161" s="4">
        <f t="shared" si="564"/>
        <v>0</v>
      </c>
      <c r="AD1161" s="4"/>
      <c r="AE1161" s="4">
        <f t="shared" si="565"/>
        <v>-0.53076923076923088</v>
      </c>
      <c r="AF1161" s="22">
        <f t="shared" si="566"/>
        <v>-0.7</v>
      </c>
      <c r="AG1161" s="22">
        <f t="shared" si="567"/>
        <v>-1.2307692307692308</v>
      </c>
      <c r="AH1161" s="3">
        <f t="shared" si="568"/>
        <v>0</v>
      </c>
      <c r="AI1161" s="28" t="b">
        <f t="shared" si="569"/>
        <v>0</v>
      </c>
      <c r="AJ1161" s="3">
        <f t="shared" si="570"/>
        <v>4.1414141414141459E-2</v>
      </c>
      <c r="AK1161" s="3">
        <f t="shared" si="571"/>
        <v>4.1414141414141348E-2</v>
      </c>
      <c r="AL1161" s="26">
        <f t="shared" si="572"/>
        <v>2.8076923076923075</v>
      </c>
      <c r="AM1161" s="26">
        <f ca="1">IF(RAND()&lt;J1161,H1161*F1161,I1161*G1161)-1</f>
        <v>0.30000000000000004</v>
      </c>
      <c r="AN1161" s="26">
        <f ca="1">IF(RAND()&lt;(J1161+(2*F1161-1)*Sheet2!D$109),H1161*F1161,I1161*G1161)-1</f>
        <v>0.30000000000000004</v>
      </c>
      <c r="AO1161" s="3">
        <f t="shared" si="543"/>
        <v>201812</v>
      </c>
    </row>
    <row r="1162" spans="1:41" s="3" customFormat="1" x14ac:dyDescent="0.25">
      <c r="A1162" s="6">
        <v>43450</v>
      </c>
      <c r="B1162" s="1" t="s">
        <v>20</v>
      </c>
      <c r="C1162" s="1" t="s">
        <v>36</v>
      </c>
      <c r="D1162">
        <v>0</v>
      </c>
      <c r="E1162" s="1">
        <v>17</v>
      </c>
      <c r="F1162">
        <f t="shared" si="544"/>
        <v>0</v>
      </c>
      <c r="G1162">
        <f t="shared" si="545"/>
        <v>1</v>
      </c>
      <c r="H1162" s="4">
        <v>1.66</v>
      </c>
      <c r="I1162" s="4">
        <v>2.2999999999999998</v>
      </c>
      <c r="J1162" s="4">
        <f t="shared" si="546"/>
        <v>0.60240963855421692</v>
      </c>
      <c r="K1162" s="4">
        <f t="shared" si="547"/>
        <v>0.43478260869565222</v>
      </c>
      <c r="L1162" s="17">
        <f t="shared" si="548"/>
        <v>0.63240963855421695</v>
      </c>
      <c r="M1162" s="17">
        <f t="shared" si="549"/>
        <v>0.40478260869565219</v>
      </c>
      <c r="N1162" s="34">
        <f t="shared" si="550"/>
        <v>1.5812535721089729</v>
      </c>
      <c r="O1162" s="12">
        <f t="shared" si="551"/>
        <v>2.4704618689581093</v>
      </c>
      <c r="P1162" s="4">
        <f t="shared" si="552"/>
        <v>201812</v>
      </c>
      <c r="Q1162" s="17">
        <f t="shared" si="553"/>
        <v>0.72173913043478266</v>
      </c>
      <c r="R1162" s="17">
        <f t="shared" si="554"/>
        <v>-2.2843822843822847</v>
      </c>
      <c r="S1162" s="16">
        <f t="shared" si="555"/>
        <v>-1.5626431539475021</v>
      </c>
      <c r="T1162" s="5">
        <f t="shared" si="556"/>
        <v>1.3855421686746987</v>
      </c>
      <c r="U1162" s="21">
        <f t="shared" si="557"/>
        <v>0</v>
      </c>
      <c r="V1162" s="5"/>
      <c r="W1162" s="5">
        <f t="shared" si="558"/>
        <v>-1</v>
      </c>
      <c r="X1162" s="4">
        <f t="shared" si="559"/>
        <v>-1</v>
      </c>
      <c r="Y1162" s="4">
        <f t="shared" si="560"/>
        <v>0</v>
      </c>
      <c r="Z1162" s="21">
        <f t="shared" si="561"/>
        <v>2018</v>
      </c>
      <c r="AA1162" s="4">
        <f t="shared" si="562"/>
        <v>1.2999999999999998</v>
      </c>
      <c r="AB1162" s="4">
        <f t="shared" si="563"/>
        <v>-0.56521739130434778</v>
      </c>
      <c r="AC1162" s="4">
        <f t="shared" si="564"/>
        <v>-1.8652173913043475</v>
      </c>
      <c r="AD1162" s="4"/>
      <c r="AE1162" s="4">
        <f t="shared" si="565"/>
        <v>-1.0575903614457829</v>
      </c>
      <c r="AF1162" s="22">
        <f t="shared" si="566"/>
        <v>0.29999999999999982</v>
      </c>
      <c r="AG1162" s="22">
        <f t="shared" si="567"/>
        <v>-1.5652173913043477</v>
      </c>
      <c r="AH1162" s="3">
        <f t="shared" si="568"/>
        <v>0</v>
      </c>
      <c r="AI1162" s="28" t="b">
        <f t="shared" si="569"/>
        <v>0</v>
      </c>
      <c r="AJ1162" s="3">
        <f t="shared" si="570"/>
        <v>3.5858585858585923E-2</v>
      </c>
      <c r="AK1162" s="3">
        <f t="shared" si="571"/>
        <v>3.5858585858585923E-2</v>
      </c>
      <c r="AL1162" s="26">
        <f t="shared" si="572"/>
        <v>1.3855421686746987</v>
      </c>
      <c r="AM1162" s="26">
        <f ca="1">IF(RAND()&lt;J1162,H1162*F1162,I1162*G1162)-1</f>
        <v>1.2999999999999998</v>
      </c>
      <c r="AN1162" s="26">
        <f ca="1">IF(RAND()&lt;(J1162+(2*F1162-1)*Sheet2!D$109),H1162*F1162,I1162*G1162)-1</f>
        <v>1.2999999999999998</v>
      </c>
      <c r="AO1162" s="3">
        <f t="shared" si="543"/>
        <v>201812</v>
      </c>
    </row>
    <row r="1163" spans="1:41" s="3" customFormat="1" x14ac:dyDescent="0.25">
      <c r="A1163" s="6">
        <v>43449</v>
      </c>
      <c r="B1163" s="1" t="s">
        <v>21</v>
      </c>
      <c r="C1163" s="1" t="s">
        <v>44</v>
      </c>
      <c r="D1163">
        <v>16</v>
      </c>
      <c r="E1163" s="1">
        <v>17</v>
      </c>
      <c r="F1163">
        <f t="shared" si="544"/>
        <v>0</v>
      </c>
      <c r="G1163">
        <f t="shared" si="545"/>
        <v>1</v>
      </c>
      <c r="H1163" s="4">
        <v>1.58</v>
      </c>
      <c r="I1163" s="4">
        <v>2.5</v>
      </c>
      <c r="J1163" s="4">
        <f t="shared" si="546"/>
        <v>0.63291139240506322</v>
      </c>
      <c r="K1163" s="4">
        <f t="shared" si="547"/>
        <v>0.4</v>
      </c>
      <c r="L1163" s="17">
        <f t="shared" si="548"/>
        <v>0.66291139240506325</v>
      </c>
      <c r="M1163" s="17">
        <f t="shared" si="549"/>
        <v>0.37</v>
      </c>
      <c r="N1163" s="34">
        <f t="shared" si="550"/>
        <v>1.5084972312392593</v>
      </c>
      <c r="O1163" s="12">
        <f t="shared" si="551"/>
        <v>2.7027027027027026</v>
      </c>
      <c r="P1163" s="4">
        <f t="shared" si="552"/>
        <v>201812</v>
      </c>
      <c r="Q1163" s="17">
        <f t="shared" si="553"/>
        <v>0.63200000000000001</v>
      </c>
      <c r="R1163" s="17">
        <f t="shared" si="554"/>
        <v>-2.3908045977011492</v>
      </c>
      <c r="S1163" s="16">
        <f t="shared" si="555"/>
        <v>-1.7588045977011491</v>
      </c>
      <c r="T1163" s="5">
        <f t="shared" si="556"/>
        <v>1.5822784810126582</v>
      </c>
      <c r="U1163" s="21">
        <f t="shared" si="557"/>
        <v>0</v>
      </c>
      <c r="V1163" s="5"/>
      <c r="W1163" s="5">
        <f t="shared" si="558"/>
        <v>-1</v>
      </c>
      <c r="X1163" s="4">
        <f t="shared" si="559"/>
        <v>-1</v>
      </c>
      <c r="Y1163" s="4">
        <f t="shared" si="560"/>
        <v>0</v>
      </c>
      <c r="Z1163" s="21">
        <f t="shared" si="561"/>
        <v>2018</v>
      </c>
      <c r="AA1163" s="4">
        <f t="shared" si="562"/>
        <v>1.5</v>
      </c>
      <c r="AB1163" s="4">
        <f t="shared" si="563"/>
        <v>-0.6</v>
      </c>
      <c r="AC1163" s="4">
        <f t="shared" si="564"/>
        <v>-2.1</v>
      </c>
      <c r="AD1163" s="4"/>
      <c r="AE1163" s="4">
        <f t="shared" si="565"/>
        <v>-0.94708860759493685</v>
      </c>
      <c r="AF1163" s="22">
        <f t="shared" si="566"/>
        <v>0.5</v>
      </c>
      <c r="AG1163" s="22">
        <f t="shared" si="567"/>
        <v>-1.6</v>
      </c>
      <c r="AH1163" s="3">
        <f t="shared" si="568"/>
        <v>0</v>
      </c>
      <c r="AI1163" s="28" t="b">
        <f t="shared" si="569"/>
        <v>0</v>
      </c>
      <c r="AJ1163" s="3">
        <f t="shared" si="570"/>
        <v>3.1862745098039214E-2</v>
      </c>
      <c r="AK1163" s="3">
        <f t="shared" si="571"/>
        <v>3.1862745098039214E-2</v>
      </c>
      <c r="AL1163" s="26">
        <f t="shared" si="572"/>
        <v>1.5822784810126582</v>
      </c>
      <c r="AM1163" s="26">
        <f ca="1">IF(RAND()&lt;J1163,H1163*F1163,I1163*G1163)-1</f>
        <v>1.5</v>
      </c>
      <c r="AN1163" s="26">
        <f ca="1">IF(RAND()&lt;(J1163+(2*F1163-1)*Sheet2!D$109),H1163*F1163,I1163*G1163)-1</f>
        <v>1.5</v>
      </c>
      <c r="AO1163" s="3">
        <f t="shared" si="543"/>
        <v>201812</v>
      </c>
    </row>
    <row r="1164" spans="1:41" s="3" customFormat="1" x14ac:dyDescent="0.25">
      <c r="A1164" s="6">
        <v>43449</v>
      </c>
      <c r="B1164" s="1" t="s">
        <v>39</v>
      </c>
      <c r="C1164" s="1" t="s">
        <v>33</v>
      </c>
      <c r="D1164">
        <v>22</v>
      </c>
      <c r="E1164" s="1">
        <v>29</v>
      </c>
      <c r="F1164">
        <f t="shared" si="544"/>
        <v>0</v>
      </c>
      <c r="G1164">
        <f t="shared" si="545"/>
        <v>1</v>
      </c>
      <c r="H1164" s="4">
        <v>3.3</v>
      </c>
      <c r="I1164" s="4">
        <v>1.35</v>
      </c>
      <c r="J1164" s="4">
        <f t="shared" si="546"/>
        <v>0.30303030303030304</v>
      </c>
      <c r="K1164" s="4">
        <f t="shared" si="547"/>
        <v>0.7407407407407407</v>
      </c>
      <c r="L1164" s="17">
        <f t="shared" si="548"/>
        <v>0.33303030303030301</v>
      </c>
      <c r="M1164" s="17">
        <f t="shared" si="549"/>
        <v>0.71074074074074067</v>
      </c>
      <c r="N1164" s="34">
        <f t="shared" si="550"/>
        <v>3.002729754322111</v>
      </c>
      <c r="O1164" s="12">
        <f t="shared" si="551"/>
        <v>1.4069828035435124</v>
      </c>
      <c r="P1164" s="4">
        <f t="shared" si="552"/>
        <v>201812</v>
      </c>
      <c r="Q1164" s="17">
        <f t="shared" si="553"/>
        <v>2.4444444444444442</v>
      </c>
      <c r="R1164" s="17">
        <f t="shared" si="554"/>
        <v>-3.2919254658385086</v>
      </c>
      <c r="S1164" s="16">
        <f t="shared" si="555"/>
        <v>-0.84748102139406445</v>
      </c>
      <c r="T1164" s="5">
        <f t="shared" si="556"/>
        <v>0.40909090909090912</v>
      </c>
      <c r="U1164" s="21">
        <f t="shared" si="557"/>
        <v>0</v>
      </c>
      <c r="V1164" s="5"/>
      <c r="W1164" s="5">
        <f t="shared" si="558"/>
        <v>-1</v>
      </c>
      <c r="X1164" s="4">
        <f t="shared" si="559"/>
        <v>-1</v>
      </c>
      <c r="Y1164" s="4">
        <f t="shared" si="560"/>
        <v>0</v>
      </c>
      <c r="Z1164" s="21">
        <f t="shared" si="561"/>
        <v>2018</v>
      </c>
      <c r="AA1164" s="4">
        <f t="shared" si="562"/>
        <v>0.35000000000000009</v>
      </c>
      <c r="AB1164" s="4">
        <f t="shared" si="563"/>
        <v>-0.2592592592592593</v>
      </c>
      <c r="AC1164" s="4">
        <f t="shared" si="564"/>
        <v>-0.60925925925925939</v>
      </c>
      <c r="AD1164" s="4"/>
      <c r="AE1164" s="4">
        <f t="shared" si="565"/>
        <v>-2.9969696969696966</v>
      </c>
      <c r="AF1164" s="22">
        <f t="shared" si="566"/>
        <v>-0.64999999999999991</v>
      </c>
      <c r="AG1164" s="22">
        <f t="shared" si="567"/>
        <v>-1.2592592592592593</v>
      </c>
      <c r="AH1164" s="3">
        <f t="shared" si="568"/>
        <v>0</v>
      </c>
      <c r="AI1164" s="28" t="b">
        <f t="shared" si="569"/>
        <v>0</v>
      </c>
      <c r="AJ1164" s="3">
        <f t="shared" si="570"/>
        <v>4.1935483870967794E-2</v>
      </c>
      <c r="AK1164" s="3">
        <f t="shared" si="571"/>
        <v>4.1935483870967571E-2</v>
      </c>
      <c r="AL1164" s="26">
        <f t="shared" si="572"/>
        <v>0.40909090909090912</v>
      </c>
      <c r="AM1164" s="26">
        <f ca="1">IF(RAND()&lt;J1164,H1164*F1164,I1164*G1164)-1</f>
        <v>-1</v>
      </c>
      <c r="AN1164" s="26">
        <f ca="1">IF(RAND()&lt;(J1164+(2*F1164-1)*Sheet2!D$109),H1164*F1164,I1164*G1164)-1</f>
        <v>0.35000000000000009</v>
      </c>
      <c r="AO1164" s="3">
        <f t="shared" si="543"/>
        <v>201812</v>
      </c>
    </row>
    <row r="1165" spans="1:41" s="3" customFormat="1" x14ac:dyDescent="0.25">
      <c r="A1165" s="6">
        <v>43447</v>
      </c>
      <c r="B1165" s="1" t="s">
        <v>35</v>
      </c>
      <c r="C1165" s="1" t="s">
        <v>56</v>
      </c>
      <c r="D1165">
        <v>28</v>
      </c>
      <c r="E1165" s="1">
        <v>29</v>
      </c>
      <c r="F1165">
        <f t="shared" si="544"/>
        <v>0</v>
      </c>
      <c r="G1165">
        <f t="shared" si="545"/>
        <v>1</v>
      </c>
      <c r="H1165" s="4">
        <v>1.58</v>
      </c>
      <c r="I1165" s="4">
        <v>2.5</v>
      </c>
      <c r="J1165" s="4">
        <f t="shared" si="546"/>
        <v>0.63291139240506322</v>
      </c>
      <c r="K1165" s="4">
        <f t="shared" si="547"/>
        <v>0.4</v>
      </c>
      <c r="L1165" s="17">
        <f t="shared" si="548"/>
        <v>0.66291139240506325</v>
      </c>
      <c r="M1165" s="17">
        <f t="shared" si="549"/>
        <v>0.37</v>
      </c>
      <c r="N1165" s="34">
        <f t="shared" si="550"/>
        <v>1.5084972312392593</v>
      </c>
      <c r="O1165" s="12">
        <f t="shared" si="551"/>
        <v>2.7027027027027026</v>
      </c>
      <c r="P1165" s="4">
        <f t="shared" si="552"/>
        <v>201812</v>
      </c>
      <c r="Q1165" s="17">
        <f t="shared" si="553"/>
        <v>0.63200000000000001</v>
      </c>
      <c r="R1165" s="17">
        <f t="shared" si="554"/>
        <v>-2.3908045977011492</v>
      </c>
      <c r="S1165" s="16">
        <f t="shared" si="555"/>
        <v>-1.7588045977011491</v>
      </c>
      <c r="T1165" s="5">
        <f t="shared" si="556"/>
        <v>1.5822784810126582</v>
      </c>
      <c r="U1165" s="21">
        <f t="shared" si="557"/>
        <v>0</v>
      </c>
      <c r="V1165" s="5"/>
      <c r="W1165" s="5">
        <f t="shared" si="558"/>
        <v>-1</v>
      </c>
      <c r="X1165" s="4">
        <f t="shared" si="559"/>
        <v>-1</v>
      </c>
      <c r="Y1165" s="4">
        <f t="shared" si="560"/>
        <v>0</v>
      </c>
      <c r="Z1165" s="21">
        <f t="shared" si="561"/>
        <v>2018</v>
      </c>
      <c r="AA1165" s="4">
        <f t="shared" si="562"/>
        <v>1.5</v>
      </c>
      <c r="AB1165" s="4">
        <f t="shared" si="563"/>
        <v>-0.6</v>
      </c>
      <c r="AC1165" s="4">
        <f t="shared" si="564"/>
        <v>-2.1</v>
      </c>
      <c r="AD1165" s="4"/>
      <c r="AE1165" s="4">
        <f t="shared" si="565"/>
        <v>-0.94708860759493685</v>
      </c>
      <c r="AF1165" s="22">
        <f t="shared" si="566"/>
        <v>0.5</v>
      </c>
      <c r="AG1165" s="22">
        <f t="shared" si="567"/>
        <v>-1.6</v>
      </c>
      <c r="AH1165" s="3">
        <f t="shared" si="568"/>
        <v>0</v>
      </c>
      <c r="AI1165" s="28" t="b">
        <f t="shared" si="569"/>
        <v>0</v>
      </c>
      <c r="AJ1165" s="3">
        <f t="shared" si="570"/>
        <v>3.1862745098039214E-2</v>
      </c>
      <c r="AK1165" s="3">
        <f t="shared" si="571"/>
        <v>3.1862745098039214E-2</v>
      </c>
      <c r="AL1165" s="26">
        <f t="shared" si="572"/>
        <v>1.5822784810126582</v>
      </c>
      <c r="AM1165" s="26">
        <f ca="1">IF(RAND()&lt;J1165,H1165*F1165,I1165*G1165)-1</f>
        <v>1.5</v>
      </c>
      <c r="AN1165" s="26">
        <f ca="1">IF(RAND()&lt;(J1165+(2*F1165-1)*Sheet2!D$109),H1165*F1165,I1165*G1165)-1</f>
        <v>-1</v>
      </c>
      <c r="AO1165" s="3">
        <f t="shared" si="543"/>
        <v>201812</v>
      </c>
    </row>
    <row r="1166" spans="1:41" s="3" customFormat="1" x14ac:dyDescent="0.25">
      <c r="A1166" s="6">
        <v>43444</v>
      </c>
      <c r="B1166" s="1" t="s">
        <v>47</v>
      </c>
      <c r="C1166" s="1" t="s">
        <v>46</v>
      </c>
      <c r="D1166">
        <v>21</v>
      </c>
      <c r="E1166" s="1">
        <v>7</v>
      </c>
      <c r="F1166">
        <f t="shared" si="544"/>
        <v>1</v>
      </c>
      <c r="G1166">
        <f t="shared" si="545"/>
        <v>0</v>
      </c>
      <c r="H1166" s="4">
        <v>1.58</v>
      </c>
      <c r="I1166" s="4">
        <v>2.5</v>
      </c>
      <c r="J1166" s="4">
        <f t="shared" si="546"/>
        <v>0.63291139240506322</v>
      </c>
      <c r="K1166" s="4">
        <f t="shared" si="547"/>
        <v>0.4</v>
      </c>
      <c r="L1166" s="17">
        <f t="shared" si="548"/>
        <v>0.6029113924050632</v>
      </c>
      <c r="M1166" s="17">
        <f t="shared" si="549"/>
        <v>0.43000000000000005</v>
      </c>
      <c r="N1166" s="34">
        <f t="shared" si="550"/>
        <v>1.6586185177409198</v>
      </c>
      <c r="O1166" s="12">
        <f t="shared" si="551"/>
        <v>2.3255813953488369</v>
      </c>
      <c r="P1166" s="4">
        <f t="shared" si="552"/>
        <v>201812</v>
      </c>
      <c r="Q1166" s="17">
        <f t="shared" si="553"/>
        <v>1.58</v>
      </c>
      <c r="R1166" s="17">
        <f t="shared" si="554"/>
        <v>-2.3908045977011492</v>
      </c>
      <c r="S1166" s="16">
        <f t="shared" si="555"/>
        <v>-0.8108045977011491</v>
      </c>
      <c r="T1166" s="5">
        <f t="shared" si="556"/>
        <v>1.5822784810126582</v>
      </c>
      <c r="U1166" s="21">
        <f t="shared" si="557"/>
        <v>0</v>
      </c>
      <c r="V1166" s="5"/>
      <c r="W1166" s="5">
        <f t="shared" si="558"/>
        <v>0.58000000000000007</v>
      </c>
      <c r="X1166" s="4">
        <f t="shared" si="559"/>
        <v>-0.36708860759493678</v>
      </c>
      <c r="Y1166" s="4">
        <f t="shared" si="560"/>
        <v>-0.94708860759493685</v>
      </c>
      <c r="Z1166" s="21">
        <f t="shared" si="561"/>
        <v>2018</v>
      </c>
      <c r="AA1166" s="4">
        <f t="shared" si="562"/>
        <v>-1</v>
      </c>
      <c r="AB1166" s="4">
        <f t="shared" si="563"/>
        <v>-1</v>
      </c>
      <c r="AC1166" s="4">
        <f t="shared" si="564"/>
        <v>0</v>
      </c>
      <c r="AD1166" s="4"/>
      <c r="AE1166" s="4">
        <f t="shared" si="565"/>
        <v>-0.94708860759493685</v>
      </c>
      <c r="AF1166" s="22">
        <f t="shared" si="566"/>
        <v>-0.41999999999999993</v>
      </c>
      <c r="AG1166" s="22">
        <f t="shared" si="567"/>
        <v>-1.3670886075949369</v>
      </c>
      <c r="AH1166" s="3">
        <f t="shared" si="568"/>
        <v>0</v>
      </c>
      <c r="AI1166" s="28" t="b">
        <f t="shared" si="569"/>
        <v>0</v>
      </c>
      <c r="AJ1166" s="3">
        <f t="shared" si="570"/>
        <v>3.1862745098039214E-2</v>
      </c>
      <c r="AK1166" s="3">
        <f t="shared" si="571"/>
        <v>3.1862745098039214E-2</v>
      </c>
      <c r="AL1166" s="26">
        <f t="shared" si="572"/>
        <v>1.5822784810126582</v>
      </c>
      <c r="AM1166" s="26">
        <f ca="1">IF(RAND()&lt;J1166,H1166*F1166,I1166*G1166)-1</f>
        <v>0.58000000000000007</v>
      </c>
      <c r="AN1166" s="26">
        <f ca="1">IF(RAND()&lt;(J1166+(2*F1166-1)*Sheet2!D$109),H1166*F1166,I1166*G1166)-1</f>
        <v>0.58000000000000007</v>
      </c>
      <c r="AO1166" s="3">
        <f t="shared" si="543"/>
        <v>201812</v>
      </c>
    </row>
    <row r="1167" spans="1:41" s="3" customFormat="1" x14ac:dyDescent="0.25">
      <c r="A1167" s="6">
        <v>43443</v>
      </c>
      <c r="B1167" s="1" t="s">
        <v>31</v>
      </c>
      <c r="C1167" s="1" t="s">
        <v>55</v>
      </c>
      <c r="D1167">
        <v>15</v>
      </c>
      <c r="E1167" s="1">
        <v>6</v>
      </c>
      <c r="F1167">
        <f t="shared" si="544"/>
        <v>1</v>
      </c>
      <c r="G1167">
        <f t="shared" si="545"/>
        <v>0</v>
      </c>
      <c r="H1167" s="4">
        <v>2.5499999999999998</v>
      </c>
      <c r="I1167" s="4">
        <v>1.57</v>
      </c>
      <c r="J1167" s="4">
        <f t="shared" si="546"/>
        <v>0.39215686274509809</v>
      </c>
      <c r="K1167" s="4">
        <f t="shared" si="547"/>
        <v>0.63694267515923564</v>
      </c>
      <c r="L1167" s="17">
        <f t="shared" si="548"/>
        <v>0.36215686274509806</v>
      </c>
      <c r="M1167" s="17">
        <f t="shared" si="549"/>
        <v>0.66694267515923567</v>
      </c>
      <c r="N1167" s="34">
        <f t="shared" si="550"/>
        <v>2.7612344342176502</v>
      </c>
      <c r="O1167" s="12">
        <f t="shared" si="551"/>
        <v>1.4993792378951389</v>
      </c>
      <c r="P1167" s="4">
        <f t="shared" si="552"/>
        <v>201812</v>
      </c>
      <c r="Q1167" s="17">
        <f t="shared" si="553"/>
        <v>2.5499999999999998</v>
      </c>
      <c r="R1167" s="17">
        <f t="shared" si="554"/>
        <v>-2.3995472552348613</v>
      </c>
      <c r="S1167" s="16">
        <f t="shared" si="555"/>
        <v>0.15045274476513848</v>
      </c>
      <c r="T1167" s="5">
        <f t="shared" si="556"/>
        <v>0.61568627450980395</v>
      </c>
      <c r="U1167" s="21">
        <f t="shared" si="557"/>
        <v>0</v>
      </c>
      <c r="V1167" s="5"/>
      <c r="W1167" s="5">
        <f t="shared" si="558"/>
        <v>1.5499999999999998</v>
      </c>
      <c r="X1167" s="4">
        <f t="shared" si="559"/>
        <v>-0.60784313725490191</v>
      </c>
      <c r="Y1167" s="4">
        <f t="shared" si="560"/>
        <v>-2.1578431372549018</v>
      </c>
      <c r="Z1167" s="21">
        <f t="shared" si="561"/>
        <v>2018</v>
      </c>
      <c r="AA1167" s="4">
        <f t="shared" si="562"/>
        <v>-1</v>
      </c>
      <c r="AB1167" s="4">
        <f t="shared" si="563"/>
        <v>-1</v>
      </c>
      <c r="AC1167" s="4">
        <f t="shared" si="564"/>
        <v>0</v>
      </c>
      <c r="AD1167" s="4"/>
      <c r="AE1167" s="4">
        <f t="shared" si="565"/>
        <v>-2.1578431372549018</v>
      </c>
      <c r="AF1167" s="22">
        <f t="shared" si="566"/>
        <v>0.54999999999999982</v>
      </c>
      <c r="AG1167" s="22">
        <f t="shared" si="567"/>
        <v>-1.607843137254902</v>
      </c>
      <c r="AH1167" s="3">
        <f t="shared" si="568"/>
        <v>0</v>
      </c>
      <c r="AI1167" s="28" t="b">
        <f t="shared" si="569"/>
        <v>0</v>
      </c>
      <c r="AJ1167" s="3">
        <f t="shared" si="570"/>
        <v>2.8276699029126329E-2</v>
      </c>
      <c r="AK1167" s="3">
        <f t="shared" si="571"/>
        <v>2.8276699029126329E-2</v>
      </c>
      <c r="AL1167" s="26">
        <f t="shared" si="572"/>
        <v>0.61568627450980395</v>
      </c>
      <c r="AM1167" s="26">
        <f ca="1">IF(RAND()&lt;J1167,H1167*F1167,I1167*G1167)-1</f>
        <v>-1</v>
      </c>
      <c r="AN1167" s="26">
        <f ca="1">IF(RAND()&lt;(J1167+(2*F1167-1)*Sheet2!D$109),H1167*F1167,I1167*G1167)-1</f>
        <v>1.5499999999999998</v>
      </c>
      <c r="AO1167" s="3">
        <f t="shared" si="543"/>
        <v>201812</v>
      </c>
    </row>
    <row r="1168" spans="1:41" s="3" customFormat="1" x14ac:dyDescent="0.25">
      <c r="A1168" s="6">
        <v>43443</v>
      </c>
      <c r="B1168" s="1" t="s">
        <v>49</v>
      </c>
      <c r="C1168" s="1" t="s">
        <v>19</v>
      </c>
      <c r="D1168">
        <v>3</v>
      </c>
      <c r="E1168" s="1">
        <v>17</v>
      </c>
      <c r="F1168">
        <f t="shared" si="544"/>
        <v>0</v>
      </c>
      <c r="G1168">
        <f t="shared" si="545"/>
        <v>1</v>
      </c>
      <c r="H1168" s="4">
        <v>2.1</v>
      </c>
      <c r="I1168" s="4">
        <v>1.76</v>
      </c>
      <c r="J1168" s="4">
        <f t="shared" si="546"/>
        <v>0.47619047619047616</v>
      </c>
      <c r="K1168" s="4">
        <f t="shared" si="547"/>
        <v>0.56818181818181823</v>
      </c>
      <c r="L1168" s="17">
        <f t="shared" si="548"/>
        <v>0.50619047619047619</v>
      </c>
      <c r="M1168" s="17">
        <f t="shared" si="549"/>
        <v>0.53818181818181821</v>
      </c>
      <c r="N1168" s="34">
        <f t="shared" si="550"/>
        <v>1.9755409219190969</v>
      </c>
      <c r="O1168" s="12">
        <f t="shared" si="551"/>
        <v>1.8581081081081081</v>
      </c>
      <c r="P1168" s="4">
        <f t="shared" si="552"/>
        <v>201812</v>
      </c>
      <c r="Q1168" s="17">
        <f t="shared" si="553"/>
        <v>1.1931818181818181</v>
      </c>
      <c r="R1168" s="17">
        <f t="shared" si="554"/>
        <v>-2.2248803827751198</v>
      </c>
      <c r="S1168" s="16">
        <f t="shared" si="555"/>
        <v>-1.0316985645933017</v>
      </c>
      <c r="T1168" s="5">
        <f t="shared" si="556"/>
        <v>0.83809523809523812</v>
      </c>
      <c r="U1168" s="21">
        <f t="shared" si="557"/>
        <v>0</v>
      </c>
      <c r="V1168" s="5"/>
      <c r="W1168" s="5">
        <f t="shared" si="558"/>
        <v>-1</v>
      </c>
      <c r="X1168" s="4">
        <f t="shared" si="559"/>
        <v>-1</v>
      </c>
      <c r="Y1168" s="4">
        <f t="shared" si="560"/>
        <v>0</v>
      </c>
      <c r="Z1168" s="21">
        <f t="shared" si="561"/>
        <v>2018</v>
      </c>
      <c r="AA1168" s="4">
        <f t="shared" si="562"/>
        <v>0.76</v>
      </c>
      <c r="AB1168" s="4">
        <f t="shared" si="563"/>
        <v>-0.43181818181818177</v>
      </c>
      <c r="AC1168" s="4">
        <f t="shared" si="564"/>
        <v>-1.1918181818181819</v>
      </c>
      <c r="AD1168" s="4"/>
      <c r="AE1168" s="4">
        <f t="shared" si="565"/>
        <v>-1.6238095238095238</v>
      </c>
      <c r="AF1168" s="22">
        <f t="shared" si="566"/>
        <v>-0.24</v>
      </c>
      <c r="AG1168" s="22">
        <f t="shared" si="567"/>
        <v>-1.4318181818181817</v>
      </c>
      <c r="AH1168" s="3">
        <f t="shared" si="568"/>
        <v>0</v>
      </c>
      <c r="AI1168" s="28" t="b">
        <f t="shared" si="569"/>
        <v>0</v>
      </c>
      <c r="AJ1168" s="3">
        <f t="shared" si="570"/>
        <v>4.2487046632124437E-2</v>
      </c>
      <c r="AK1168" s="3">
        <f t="shared" si="571"/>
        <v>4.2487046632124326E-2</v>
      </c>
      <c r="AL1168" s="26">
        <f t="shared" si="572"/>
        <v>0.83809523809523812</v>
      </c>
      <c r="AM1168" s="26">
        <f ca="1">IF(RAND()&lt;J1168,H1168*F1168,I1168*G1168)-1</f>
        <v>0.76</v>
      </c>
      <c r="AN1168" s="26">
        <f ca="1">IF(RAND()&lt;(J1168+(2*F1168-1)*Sheet2!D$109),H1168*F1168,I1168*G1168)-1</f>
        <v>-1</v>
      </c>
      <c r="AO1168" s="3">
        <f t="shared" si="543"/>
        <v>201812</v>
      </c>
    </row>
    <row r="1169" spans="1:41" s="3" customFormat="1" x14ac:dyDescent="0.25">
      <c r="A1169" s="6">
        <v>43443</v>
      </c>
      <c r="B1169" s="1" t="s">
        <v>23</v>
      </c>
      <c r="C1169" s="1" t="s">
        <v>41</v>
      </c>
      <c r="D1169">
        <v>29</v>
      </c>
      <c r="E1169" s="1">
        <v>23</v>
      </c>
      <c r="F1169">
        <f t="shared" si="544"/>
        <v>1</v>
      </c>
      <c r="G1169">
        <f t="shared" si="545"/>
        <v>0</v>
      </c>
      <c r="H1169" s="4">
        <v>1.5</v>
      </c>
      <c r="I1169" s="4">
        <v>2.7</v>
      </c>
      <c r="J1169" s="4">
        <f t="shared" si="546"/>
        <v>0.66666666666666663</v>
      </c>
      <c r="K1169" s="4">
        <f t="shared" si="547"/>
        <v>0.37037037037037035</v>
      </c>
      <c r="L1169" s="17">
        <f t="shared" si="548"/>
        <v>0.6366666666666666</v>
      </c>
      <c r="M1169" s="17">
        <f t="shared" si="549"/>
        <v>0.40037037037037038</v>
      </c>
      <c r="N1169" s="34">
        <f t="shared" si="550"/>
        <v>1.5706806282722514</v>
      </c>
      <c r="O1169" s="12">
        <f t="shared" si="551"/>
        <v>2.497687326549491</v>
      </c>
      <c r="P1169" s="4">
        <f t="shared" si="552"/>
        <v>201812</v>
      </c>
      <c r="Q1169" s="17">
        <f t="shared" si="553"/>
        <v>1.5</v>
      </c>
      <c r="R1169" s="17">
        <f t="shared" si="554"/>
        <v>-2.5882352941176467</v>
      </c>
      <c r="S1169" s="16">
        <f t="shared" si="555"/>
        <v>-1.0882352941176467</v>
      </c>
      <c r="T1169" s="5">
        <f t="shared" si="556"/>
        <v>1.8</v>
      </c>
      <c r="U1169" s="21">
        <f t="shared" si="557"/>
        <v>0</v>
      </c>
      <c r="V1169" s="5"/>
      <c r="W1169" s="5">
        <f t="shared" si="558"/>
        <v>0.5</v>
      </c>
      <c r="X1169" s="4">
        <f t="shared" si="559"/>
        <v>-0.33333333333333337</v>
      </c>
      <c r="Y1169" s="4">
        <f t="shared" si="560"/>
        <v>-0.83333333333333337</v>
      </c>
      <c r="Z1169" s="21">
        <f t="shared" si="561"/>
        <v>2018</v>
      </c>
      <c r="AA1169" s="4">
        <f t="shared" si="562"/>
        <v>-1</v>
      </c>
      <c r="AB1169" s="4">
        <f t="shared" si="563"/>
        <v>-1</v>
      </c>
      <c r="AC1169" s="4">
        <f t="shared" si="564"/>
        <v>0</v>
      </c>
      <c r="AD1169" s="4"/>
      <c r="AE1169" s="4">
        <f t="shared" si="565"/>
        <v>-0.83333333333333337</v>
      </c>
      <c r="AF1169" s="22">
        <f t="shared" si="566"/>
        <v>-0.5</v>
      </c>
      <c r="AG1169" s="22">
        <f t="shared" si="567"/>
        <v>-1.3333333333333335</v>
      </c>
      <c r="AH1169" s="3">
        <f t="shared" si="568"/>
        <v>0</v>
      </c>
      <c r="AI1169" s="28" t="b">
        <f t="shared" si="569"/>
        <v>0</v>
      </c>
      <c r="AJ1169" s="3">
        <f t="shared" si="570"/>
        <v>3.5714285714285587E-2</v>
      </c>
      <c r="AK1169" s="3">
        <f t="shared" si="571"/>
        <v>3.5714285714285587E-2</v>
      </c>
      <c r="AL1169" s="26">
        <f t="shared" si="572"/>
        <v>1.8</v>
      </c>
      <c r="AM1169" s="26">
        <f ca="1">IF(RAND()&lt;J1169,H1169*F1169,I1169*G1169)-1</f>
        <v>-1</v>
      </c>
      <c r="AN1169" s="26">
        <f ca="1">IF(RAND()&lt;(J1169+(2*F1169-1)*Sheet2!D$109),H1169*F1169,I1169*G1169)-1</f>
        <v>-1</v>
      </c>
      <c r="AO1169" s="3">
        <f t="shared" si="543"/>
        <v>201812</v>
      </c>
    </row>
    <row r="1170" spans="1:41" s="3" customFormat="1" x14ac:dyDescent="0.25">
      <c r="A1170" s="6">
        <v>43443</v>
      </c>
      <c r="B1170" s="1" t="s">
        <v>40</v>
      </c>
      <c r="C1170" s="1" t="s">
        <v>43</v>
      </c>
      <c r="D1170">
        <v>24</v>
      </c>
      <c r="E1170" s="1">
        <v>21</v>
      </c>
      <c r="F1170">
        <f t="shared" si="544"/>
        <v>1</v>
      </c>
      <c r="G1170">
        <f t="shared" si="545"/>
        <v>0</v>
      </c>
      <c r="H1170" s="4">
        <v>6.25</v>
      </c>
      <c r="I1170" s="4">
        <v>1.1299999999999999</v>
      </c>
      <c r="J1170" s="4">
        <f t="shared" si="546"/>
        <v>0.16</v>
      </c>
      <c r="K1170" s="4">
        <f t="shared" si="547"/>
        <v>0.88495575221238942</v>
      </c>
      <c r="L1170" s="17">
        <f t="shared" si="548"/>
        <v>0.13</v>
      </c>
      <c r="M1170" s="17">
        <f t="shared" si="549"/>
        <v>0.91495575221238945</v>
      </c>
      <c r="N1170" s="34">
        <f t="shared" si="550"/>
        <v>7.6923076923076916</v>
      </c>
      <c r="O1170" s="12">
        <f t="shared" si="551"/>
        <v>1.092949027952413</v>
      </c>
      <c r="P1170" s="4">
        <f t="shared" si="552"/>
        <v>201812</v>
      </c>
      <c r="Q1170" s="17">
        <f t="shared" si="553"/>
        <v>6.25</v>
      </c>
      <c r="R1170" s="17">
        <f t="shared" si="554"/>
        <v>-7.8827838827838894</v>
      </c>
      <c r="S1170" s="16">
        <f t="shared" si="555"/>
        <v>-1.6327838827838894</v>
      </c>
      <c r="T1170" s="5">
        <f t="shared" si="556"/>
        <v>0.18079999999999999</v>
      </c>
      <c r="U1170" s="21">
        <f t="shared" si="557"/>
        <v>0</v>
      </c>
      <c r="V1170" s="5"/>
      <c r="W1170" s="5">
        <f t="shared" si="558"/>
        <v>5.25</v>
      </c>
      <c r="X1170" s="4">
        <f t="shared" si="559"/>
        <v>-0.84</v>
      </c>
      <c r="Y1170" s="4">
        <f t="shared" si="560"/>
        <v>-6.09</v>
      </c>
      <c r="Z1170" s="21">
        <f t="shared" si="561"/>
        <v>2018</v>
      </c>
      <c r="AA1170" s="4">
        <f t="shared" si="562"/>
        <v>-1</v>
      </c>
      <c r="AB1170" s="4">
        <f t="shared" si="563"/>
        <v>-1</v>
      </c>
      <c r="AC1170" s="4">
        <f t="shared" si="564"/>
        <v>0</v>
      </c>
      <c r="AD1170" s="4"/>
      <c r="AE1170" s="4">
        <f t="shared" si="565"/>
        <v>-6.09</v>
      </c>
      <c r="AF1170" s="22">
        <f t="shared" si="566"/>
        <v>4.25</v>
      </c>
      <c r="AG1170" s="22">
        <f t="shared" si="567"/>
        <v>-1.84</v>
      </c>
      <c r="AH1170" s="3">
        <f t="shared" si="568"/>
        <v>0</v>
      </c>
      <c r="AI1170" s="28" t="b">
        <f t="shared" si="569"/>
        <v>0</v>
      </c>
      <c r="AJ1170" s="3">
        <f t="shared" si="570"/>
        <v>4.3021680216802305E-2</v>
      </c>
      <c r="AK1170" s="3">
        <f t="shared" si="571"/>
        <v>4.3021680216802305E-2</v>
      </c>
      <c r="AL1170" s="26">
        <f t="shared" si="572"/>
        <v>0.18079999999999999</v>
      </c>
      <c r="AM1170" s="26">
        <f ca="1">IF(RAND()&lt;J1170,H1170*F1170,I1170*G1170)-1</f>
        <v>-1</v>
      </c>
      <c r="AN1170" s="26">
        <f ca="1">IF(RAND()&lt;(J1170+(2*F1170-1)*Sheet2!D$109),H1170*F1170,I1170*G1170)-1</f>
        <v>-1</v>
      </c>
      <c r="AO1170" s="3">
        <f t="shared" si="543"/>
        <v>201812</v>
      </c>
    </row>
    <row r="1171" spans="1:41" s="3" customFormat="1" x14ac:dyDescent="0.25">
      <c r="A1171" s="6">
        <v>43443</v>
      </c>
      <c r="B1171" s="1" t="s">
        <v>56</v>
      </c>
      <c r="C1171" s="1" t="s">
        <v>30</v>
      </c>
      <c r="D1171">
        <v>26</v>
      </c>
      <c r="E1171" s="1">
        <v>21</v>
      </c>
      <c r="F1171">
        <f t="shared" si="544"/>
        <v>1</v>
      </c>
      <c r="G1171">
        <f t="shared" si="545"/>
        <v>0</v>
      </c>
      <c r="H1171" s="4">
        <v>1.0900000000000001</v>
      </c>
      <c r="I1171" s="4">
        <v>8</v>
      </c>
      <c r="J1171" s="4">
        <f t="shared" si="546"/>
        <v>0.9174311926605504</v>
      </c>
      <c r="K1171" s="4">
        <f t="shared" si="547"/>
        <v>0.125</v>
      </c>
      <c r="L1171" s="17">
        <f t="shared" si="548"/>
        <v>0.88743119266055037</v>
      </c>
      <c r="M1171" s="17">
        <f t="shared" si="549"/>
        <v>0.155</v>
      </c>
      <c r="N1171" s="34">
        <f t="shared" si="550"/>
        <v>1.1268479272200973</v>
      </c>
      <c r="O1171" s="12">
        <f t="shared" si="551"/>
        <v>6.4516129032258069</v>
      </c>
      <c r="P1171" s="4">
        <f t="shared" si="552"/>
        <v>201812</v>
      </c>
      <c r="Q1171" s="17">
        <f t="shared" si="553"/>
        <v>1.0900000000000001</v>
      </c>
      <c r="R1171" s="17">
        <f t="shared" si="554"/>
        <v>-11.253968253968244</v>
      </c>
      <c r="S1171" s="16">
        <f t="shared" si="555"/>
        <v>-10.163968253968244</v>
      </c>
      <c r="T1171" s="5">
        <f t="shared" si="556"/>
        <v>7.3394495412844032</v>
      </c>
      <c r="U1171" s="21">
        <f t="shared" si="557"/>
        <v>1</v>
      </c>
      <c r="V1171" s="5"/>
      <c r="W1171" s="5">
        <f t="shared" si="558"/>
        <v>9.000000000000008E-2</v>
      </c>
      <c r="X1171" s="4">
        <f t="shared" si="559"/>
        <v>-8.2568807339449601E-2</v>
      </c>
      <c r="Y1171" s="4">
        <f t="shared" si="560"/>
        <v>-0.17256880733944968</v>
      </c>
      <c r="Z1171" s="21">
        <f t="shared" si="561"/>
        <v>2018</v>
      </c>
      <c r="AA1171" s="4">
        <f t="shared" si="562"/>
        <v>-1</v>
      </c>
      <c r="AB1171" s="4">
        <f t="shared" si="563"/>
        <v>-1</v>
      </c>
      <c r="AC1171" s="4">
        <f t="shared" si="564"/>
        <v>0</v>
      </c>
      <c r="AD1171" s="4"/>
      <c r="AE1171" s="4">
        <f t="shared" si="565"/>
        <v>-0.17256880733944968</v>
      </c>
      <c r="AF1171" s="22">
        <f t="shared" si="566"/>
        <v>-0.90999999999999992</v>
      </c>
      <c r="AG1171" s="22">
        <f t="shared" si="567"/>
        <v>-1.0825688073394497</v>
      </c>
      <c r="AH1171" s="3">
        <f t="shared" si="568"/>
        <v>0</v>
      </c>
      <c r="AI1171" s="28" t="b">
        <f t="shared" si="569"/>
        <v>0</v>
      </c>
      <c r="AJ1171" s="3">
        <f t="shared" si="570"/>
        <v>4.0704070407040605E-2</v>
      </c>
      <c r="AK1171" s="3">
        <f t="shared" si="571"/>
        <v>4.0704070407040605E-2</v>
      </c>
      <c r="AL1171" s="26">
        <f t="shared" si="572"/>
        <v>7.3394495412844032</v>
      </c>
      <c r="AM1171" s="26">
        <f ca="1">IF(RAND()&lt;J1171,H1171*F1171,I1171*G1171)-1</f>
        <v>9.000000000000008E-2</v>
      </c>
      <c r="AN1171" s="26">
        <f ca="1">IF(RAND()&lt;(J1171+(2*F1171-1)*Sheet2!D$109),H1171*F1171,I1171*G1171)-1</f>
        <v>9.000000000000008E-2</v>
      </c>
      <c r="AO1171" s="3">
        <f t="shared" si="543"/>
        <v>201812</v>
      </c>
    </row>
    <row r="1172" spans="1:41" s="3" customFormat="1" x14ac:dyDescent="0.25">
      <c r="A1172" s="6">
        <v>43443</v>
      </c>
      <c r="B1172" s="1" t="s">
        <v>24</v>
      </c>
      <c r="C1172" s="1" t="s">
        <v>21</v>
      </c>
      <c r="D1172">
        <v>20</v>
      </c>
      <c r="E1172" s="1">
        <v>14</v>
      </c>
      <c r="F1172">
        <f t="shared" si="544"/>
        <v>1</v>
      </c>
      <c r="G1172">
        <f t="shared" si="545"/>
        <v>0</v>
      </c>
      <c r="H1172" s="4">
        <v>2.9</v>
      </c>
      <c r="I1172" s="4">
        <v>1.43</v>
      </c>
      <c r="J1172" s="4">
        <f t="shared" si="546"/>
        <v>0.34482758620689657</v>
      </c>
      <c r="K1172" s="4">
        <f t="shared" si="547"/>
        <v>0.69930069930069938</v>
      </c>
      <c r="L1172" s="17">
        <f t="shared" si="548"/>
        <v>0.31482758620689655</v>
      </c>
      <c r="M1172" s="17">
        <f t="shared" si="549"/>
        <v>0.72930069930069941</v>
      </c>
      <c r="N1172" s="34">
        <f t="shared" si="550"/>
        <v>3.1763417305585979</v>
      </c>
      <c r="O1172" s="12">
        <f t="shared" si="551"/>
        <v>1.3711765269920413</v>
      </c>
      <c r="P1172" s="4">
        <f t="shared" si="552"/>
        <v>201812</v>
      </c>
      <c r="Q1172" s="17">
        <f t="shared" si="553"/>
        <v>2.9</v>
      </c>
      <c r="R1172" s="17">
        <f t="shared" si="554"/>
        <v>-2.8518971848225214</v>
      </c>
      <c r="S1172" s="16">
        <f t="shared" si="555"/>
        <v>4.8102815177478497E-2</v>
      </c>
      <c r="T1172" s="5">
        <f t="shared" si="556"/>
        <v>0.49310344827586206</v>
      </c>
      <c r="U1172" s="21">
        <f t="shared" si="557"/>
        <v>0</v>
      </c>
      <c r="V1172" s="5"/>
      <c r="W1172" s="5">
        <f t="shared" si="558"/>
        <v>1.9</v>
      </c>
      <c r="X1172" s="4">
        <f t="shared" si="559"/>
        <v>-0.65517241379310343</v>
      </c>
      <c r="Y1172" s="4">
        <f t="shared" si="560"/>
        <v>-2.5551724137931036</v>
      </c>
      <c r="Z1172" s="21">
        <f t="shared" si="561"/>
        <v>2018</v>
      </c>
      <c r="AA1172" s="4">
        <f t="shared" si="562"/>
        <v>-1</v>
      </c>
      <c r="AB1172" s="4">
        <f t="shared" si="563"/>
        <v>-1</v>
      </c>
      <c r="AC1172" s="4">
        <f t="shared" si="564"/>
        <v>0</v>
      </c>
      <c r="AD1172" s="4"/>
      <c r="AE1172" s="4">
        <f t="shared" si="565"/>
        <v>-2.5551724137931036</v>
      </c>
      <c r="AF1172" s="22">
        <f t="shared" si="566"/>
        <v>0.89999999999999991</v>
      </c>
      <c r="AG1172" s="22">
        <f t="shared" si="567"/>
        <v>-1.6551724137931034</v>
      </c>
      <c r="AH1172" s="3">
        <f t="shared" si="568"/>
        <v>0</v>
      </c>
      <c r="AI1172" s="28" t="b">
        <f t="shared" si="569"/>
        <v>0</v>
      </c>
      <c r="AJ1172" s="3">
        <f t="shared" si="570"/>
        <v>4.2263279445727608E-2</v>
      </c>
      <c r="AK1172" s="3">
        <f t="shared" si="571"/>
        <v>4.2263279445727497E-2</v>
      </c>
      <c r="AL1172" s="26">
        <f t="shared" si="572"/>
        <v>0.49310344827586206</v>
      </c>
      <c r="AM1172" s="26">
        <f ca="1">IF(RAND()&lt;J1172,H1172*F1172,I1172*G1172)-1</f>
        <v>1.9</v>
      </c>
      <c r="AN1172" s="26">
        <f ca="1">IF(RAND()&lt;(J1172+(2*F1172-1)*Sheet2!D$109),H1172*F1172,I1172*G1172)-1</f>
        <v>1.9</v>
      </c>
      <c r="AO1172" s="3">
        <f t="shared" si="543"/>
        <v>201812</v>
      </c>
    </row>
    <row r="1173" spans="1:41" s="3" customFormat="1" x14ac:dyDescent="0.25">
      <c r="A1173" s="6">
        <v>43443</v>
      </c>
      <c r="B1173" s="1" t="s">
        <v>32</v>
      </c>
      <c r="C1173" s="1" t="s">
        <v>39</v>
      </c>
      <c r="D1173">
        <v>23</v>
      </c>
      <c r="E1173" s="1">
        <v>27</v>
      </c>
      <c r="F1173">
        <f t="shared" si="544"/>
        <v>0</v>
      </c>
      <c r="G1173">
        <f t="shared" si="545"/>
        <v>1</v>
      </c>
      <c r="H1173" s="4">
        <v>1.55</v>
      </c>
      <c r="I1173" s="4">
        <v>2.6</v>
      </c>
      <c r="J1173" s="4">
        <f t="shared" si="546"/>
        <v>0.64516129032258063</v>
      </c>
      <c r="K1173" s="4">
        <f t="shared" si="547"/>
        <v>0.38461538461538458</v>
      </c>
      <c r="L1173" s="17">
        <f t="shared" si="548"/>
        <v>0.67516129032258065</v>
      </c>
      <c r="M1173" s="17">
        <f t="shared" si="549"/>
        <v>0.35461538461538455</v>
      </c>
      <c r="N1173" s="34">
        <f t="shared" si="550"/>
        <v>1.4811275680840899</v>
      </c>
      <c r="O1173" s="12">
        <f t="shared" si="551"/>
        <v>2.8199566160520613</v>
      </c>
      <c r="P1173" s="4">
        <f t="shared" si="552"/>
        <v>201812</v>
      </c>
      <c r="Q1173" s="17">
        <f t="shared" si="553"/>
        <v>0.59615384615384615</v>
      </c>
      <c r="R1173" s="17">
        <f t="shared" si="554"/>
        <v>-2.4431818181818183</v>
      </c>
      <c r="S1173" s="16">
        <f t="shared" si="555"/>
        <v>-1.8470279720279721</v>
      </c>
      <c r="T1173" s="5">
        <f t="shared" si="556"/>
        <v>1.6774193548387097</v>
      </c>
      <c r="U1173" s="21">
        <f t="shared" si="557"/>
        <v>0</v>
      </c>
      <c r="V1173" s="5"/>
      <c r="W1173" s="5">
        <f t="shared" si="558"/>
        <v>-1</v>
      </c>
      <c r="X1173" s="4">
        <f t="shared" si="559"/>
        <v>-1</v>
      </c>
      <c r="Y1173" s="4">
        <f t="shared" si="560"/>
        <v>0</v>
      </c>
      <c r="Z1173" s="21">
        <f t="shared" si="561"/>
        <v>2018</v>
      </c>
      <c r="AA1173" s="4">
        <f t="shared" si="562"/>
        <v>1.6</v>
      </c>
      <c r="AB1173" s="4">
        <f t="shared" si="563"/>
        <v>-0.61538461538461542</v>
      </c>
      <c r="AC1173" s="4">
        <f t="shared" si="564"/>
        <v>-2.2153846153846155</v>
      </c>
      <c r="AD1173" s="4"/>
      <c r="AE1173" s="4">
        <f t="shared" si="565"/>
        <v>-0.90483870967741942</v>
      </c>
      <c r="AF1173" s="22">
        <f t="shared" si="566"/>
        <v>0.60000000000000009</v>
      </c>
      <c r="AG1173" s="22">
        <f t="shared" si="567"/>
        <v>-1.6153846153846154</v>
      </c>
      <c r="AH1173" s="3">
        <f t="shared" si="568"/>
        <v>0</v>
      </c>
      <c r="AI1173" s="28" t="b">
        <f t="shared" si="569"/>
        <v>0</v>
      </c>
      <c r="AJ1173" s="3">
        <f t="shared" si="570"/>
        <v>2.8915662650602414E-2</v>
      </c>
      <c r="AK1173" s="3">
        <f t="shared" si="571"/>
        <v>2.8915662650602303E-2</v>
      </c>
      <c r="AL1173" s="26">
        <f t="shared" si="572"/>
        <v>1.6774193548387097</v>
      </c>
      <c r="AM1173" s="26">
        <f ca="1">IF(RAND()&lt;J1173,H1173*F1173,I1173*G1173)-1</f>
        <v>-1</v>
      </c>
      <c r="AN1173" s="26">
        <f ca="1">IF(RAND()&lt;(J1173+(2*F1173-1)*Sheet2!D$109),H1173*F1173,I1173*G1173)-1</f>
        <v>-1</v>
      </c>
      <c r="AO1173" s="3">
        <f t="shared" si="543"/>
        <v>201812</v>
      </c>
    </row>
    <row r="1174" spans="1:41" s="3" customFormat="1" x14ac:dyDescent="0.25">
      <c r="A1174" s="6">
        <v>43443</v>
      </c>
      <c r="B1174" s="1" t="s">
        <v>44</v>
      </c>
      <c r="C1174" s="1" t="s">
        <v>26</v>
      </c>
      <c r="D1174">
        <v>26</v>
      </c>
      <c r="E1174" s="1">
        <v>20</v>
      </c>
      <c r="F1174">
        <f t="shared" si="544"/>
        <v>1</v>
      </c>
      <c r="G1174">
        <f t="shared" si="545"/>
        <v>0</v>
      </c>
      <c r="H1174" s="4">
        <v>2.0499999999999998</v>
      </c>
      <c r="I1174" s="4">
        <v>1.8</v>
      </c>
      <c r="J1174" s="4">
        <f t="shared" si="546"/>
        <v>0.48780487804878053</v>
      </c>
      <c r="K1174" s="4">
        <f t="shared" si="547"/>
        <v>0.55555555555555558</v>
      </c>
      <c r="L1174" s="17">
        <f t="shared" si="548"/>
        <v>0.45780487804878056</v>
      </c>
      <c r="M1174" s="17">
        <f t="shared" si="549"/>
        <v>0.58555555555555561</v>
      </c>
      <c r="N1174" s="34">
        <f t="shared" si="550"/>
        <v>2.1843367075119868</v>
      </c>
      <c r="O1174" s="12">
        <f t="shared" si="551"/>
        <v>1.7077798861480074</v>
      </c>
      <c r="P1174" s="4">
        <f t="shared" si="552"/>
        <v>201812</v>
      </c>
      <c r="Q1174" s="17">
        <f t="shared" si="553"/>
        <v>2.0499999999999998</v>
      </c>
      <c r="R1174" s="17">
        <f t="shared" si="554"/>
        <v>-2.2023809523809526</v>
      </c>
      <c r="S1174" s="16">
        <f t="shared" si="555"/>
        <v>-0.15238095238095273</v>
      </c>
      <c r="T1174" s="5">
        <f t="shared" si="556"/>
        <v>0.87804878048780499</v>
      </c>
      <c r="U1174" s="21">
        <f t="shared" si="557"/>
        <v>0</v>
      </c>
      <c r="V1174" s="5"/>
      <c r="W1174" s="5">
        <f t="shared" si="558"/>
        <v>1.0499999999999998</v>
      </c>
      <c r="X1174" s="4">
        <f t="shared" si="559"/>
        <v>-0.51219512195121952</v>
      </c>
      <c r="Y1174" s="4">
        <f t="shared" si="560"/>
        <v>-1.5621951219512193</v>
      </c>
      <c r="Z1174" s="21">
        <f t="shared" si="561"/>
        <v>2018</v>
      </c>
      <c r="AA1174" s="4">
        <f t="shared" si="562"/>
        <v>-1</v>
      </c>
      <c r="AB1174" s="4">
        <f t="shared" si="563"/>
        <v>-1</v>
      </c>
      <c r="AC1174" s="4">
        <f t="shared" si="564"/>
        <v>0</v>
      </c>
      <c r="AD1174" s="4"/>
      <c r="AE1174" s="4">
        <f t="shared" si="565"/>
        <v>-1.5621951219512193</v>
      </c>
      <c r="AF1174" s="22">
        <f t="shared" si="566"/>
        <v>4.9999999999999822E-2</v>
      </c>
      <c r="AG1174" s="22">
        <f t="shared" si="567"/>
        <v>-1.5121951219512195</v>
      </c>
      <c r="AH1174" s="3">
        <f t="shared" si="568"/>
        <v>0</v>
      </c>
      <c r="AI1174" s="28" t="b">
        <f t="shared" si="569"/>
        <v>0</v>
      </c>
      <c r="AJ1174" s="3">
        <f t="shared" si="570"/>
        <v>4.1558441558441461E-2</v>
      </c>
      <c r="AK1174" s="3">
        <f t="shared" si="571"/>
        <v>4.1558441558441683E-2</v>
      </c>
      <c r="AL1174" s="26">
        <f t="shared" si="572"/>
        <v>0.87804878048780499</v>
      </c>
      <c r="AM1174" s="26">
        <f ca="1">IF(RAND()&lt;J1174,H1174*F1174,I1174*G1174)-1</f>
        <v>1.0499999999999998</v>
      </c>
      <c r="AN1174" s="26">
        <f ca="1">IF(RAND()&lt;(J1174+(2*F1174-1)*Sheet2!D$109),H1174*F1174,I1174*G1174)-1</f>
        <v>1.0499999999999998</v>
      </c>
      <c r="AO1174" s="3">
        <f t="shared" si="543"/>
        <v>201812</v>
      </c>
    </row>
    <row r="1175" spans="1:41" s="3" customFormat="1" x14ac:dyDescent="0.25">
      <c r="A1175" s="6">
        <v>43443</v>
      </c>
      <c r="B1175" s="1" t="s">
        <v>48</v>
      </c>
      <c r="C1175" s="1" t="s">
        <v>27</v>
      </c>
      <c r="D1175">
        <v>34</v>
      </c>
      <c r="E1175" s="1">
        <v>20</v>
      </c>
      <c r="F1175">
        <f t="shared" si="544"/>
        <v>1</v>
      </c>
      <c r="G1175">
        <f t="shared" si="545"/>
        <v>0</v>
      </c>
      <c r="H1175" s="4">
        <v>1.4</v>
      </c>
      <c r="I1175" s="4">
        <v>3.1</v>
      </c>
      <c r="J1175" s="4">
        <f t="shared" si="546"/>
        <v>0.7142857142857143</v>
      </c>
      <c r="K1175" s="4">
        <f t="shared" si="547"/>
        <v>0.32258064516129031</v>
      </c>
      <c r="L1175" s="17">
        <f t="shared" si="548"/>
        <v>0.68428571428571427</v>
      </c>
      <c r="M1175" s="17">
        <f t="shared" si="549"/>
        <v>0.35258064516129028</v>
      </c>
      <c r="N1175" s="34">
        <f t="shared" si="550"/>
        <v>1.4613778705636744</v>
      </c>
      <c r="O1175" s="12">
        <f t="shared" si="551"/>
        <v>2.8362305580969811</v>
      </c>
      <c r="P1175" s="4">
        <f t="shared" si="552"/>
        <v>201812</v>
      </c>
      <c r="Q1175" s="17">
        <f t="shared" si="553"/>
        <v>1.4</v>
      </c>
      <c r="R1175" s="17">
        <f t="shared" si="554"/>
        <v>-2.9761904761904767</v>
      </c>
      <c r="S1175" s="16">
        <f t="shared" si="555"/>
        <v>-1.5761904761904768</v>
      </c>
      <c r="T1175" s="5">
        <f t="shared" si="556"/>
        <v>2.2142857142857144</v>
      </c>
      <c r="U1175" s="21">
        <f t="shared" si="557"/>
        <v>0</v>
      </c>
      <c r="V1175" s="5"/>
      <c r="W1175" s="5">
        <f t="shared" si="558"/>
        <v>0.39999999999999991</v>
      </c>
      <c r="X1175" s="4">
        <f t="shared" si="559"/>
        <v>-0.2857142857142857</v>
      </c>
      <c r="Y1175" s="4">
        <f t="shared" si="560"/>
        <v>-0.68571428571428561</v>
      </c>
      <c r="Z1175" s="21">
        <f t="shared" si="561"/>
        <v>2018</v>
      </c>
      <c r="AA1175" s="4">
        <f t="shared" si="562"/>
        <v>-1</v>
      </c>
      <c r="AB1175" s="4">
        <f t="shared" si="563"/>
        <v>-1</v>
      </c>
      <c r="AC1175" s="4">
        <f t="shared" si="564"/>
        <v>0</v>
      </c>
      <c r="AD1175" s="4"/>
      <c r="AE1175" s="4">
        <f t="shared" si="565"/>
        <v>-0.68571428571428561</v>
      </c>
      <c r="AF1175" s="22">
        <f t="shared" si="566"/>
        <v>-0.60000000000000009</v>
      </c>
      <c r="AG1175" s="22">
        <f t="shared" si="567"/>
        <v>-1.2857142857142856</v>
      </c>
      <c r="AH1175" s="3">
        <f t="shared" si="568"/>
        <v>0</v>
      </c>
      <c r="AI1175" s="28" t="b">
        <f t="shared" si="569"/>
        <v>0</v>
      </c>
      <c r="AJ1175" s="3">
        <f t="shared" si="570"/>
        <v>3.5555555555555562E-2</v>
      </c>
      <c r="AK1175" s="3">
        <f t="shared" si="571"/>
        <v>3.5555555555555562E-2</v>
      </c>
      <c r="AL1175" s="26">
        <f t="shared" si="572"/>
        <v>2.2142857142857144</v>
      </c>
      <c r="AM1175" s="26">
        <f ca="1">IF(RAND()&lt;J1175,H1175*F1175,I1175*G1175)-1</f>
        <v>0.39999999999999991</v>
      </c>
      <c r="AN1175" s="26">
        <f ca="1">IF(RAND()&lt;(J1175+(2*F1175-1)*Sheet2!D$109),H1175*F1175,I1175*G1175)-1</f>
        <v>0.39999999999999991</v>
      </c>
      <c r="AO1175" s="3">
        <f t="shared" si="543"/>
        <v>201812</v>
      </c>
    </row>
    <row r="1176" spans="1:41" s="3" customFormat="1" x14ac:dyDescent="0.25">
      <c r="A1176" s="6">
        <v>43443</v>
      </c>
      <c r="B1176" s="1" t="s">
        <v>33</v>
      </c>
      <c r="C1176" s="1" t="s">
        <v>22</v>
      </c>
      <c r="D1176">
        <v>21</v>
      </c>
      <c r="E1176" s="1">
        <v>24</v>
      </c>
      <c r="F1176">
        <f t="shared" si="544"/>
        <v>0</v>
      </c>
      <c r="G1176">
        <f t="shared" si="545"/>
        <v>1</v>
      </c>
      <c r="H1176" s="4">
        <v>1.44</v>
      </c>
      <c r="I1176" s="4">
        <v>2.85</v>
      </c>
      <c r="J1176" s="4">
        <f t="shared" si="546"/>
        <v>0.69444444444444442</v>
      </c>
      <c r="K1176" s="4">
        <f t="shared" si="547"/>
        <v>0.35087719298245612</v>
      </c>
      <c r="L1176" s="17">
        <f t="shared" si="548"/>
        <v>0.72444444444444445</v>
      </c>
      <c r="M1176" s="17">
        <f t="shared" si="549"/>
        <v>0.32087719298245609</v>
      </c>
      <c r="N1176" s="34">
        <f t="shared" si="550"/>
        <v>1.3803680981595092</v>
      </c>
      <c r="O1176" s="12">
        <f t="shared" si="551"/>
        <v>3.1164570803717884</v>
      </c>
      <c r="P1176" s="4">
        <f t="shared" si="552"/>
        <v>201812</v>
      </c>
      <c r="Q1176" s="17">
        <f t="shared" si="553"/>
        <v>0.50526315789473686</v>
      </c>
      <c r="R1176" s="17">
        <f t="shared" si="554"/>
        <v>-2.8132678132678133</v>
      </c>
      <c r="S1176" s="16">
        <f t="shared" si="555"/>
        <v>-2.3080046553730762</v>
      </c>
      <c r="T1176" s="5">
        <f t="shared" si="556"/>
        <v>1.9791666666666667</v>
      </c>
      <c r="U1176" s="21">
        <f t="shared" si="557"/>
        <v>0</v>
      </c>
      <c r="V1176" s="5"/>
      <c r="W1176" s="5">
        <f t="shared" si="558"/>
        <v>-1</v>
      </c>
      <c r="X1176" s="4">
        <f t="shared" si="559"/>
        <v>-1</v>
      </c>
      <c r="Y1176" s="4">
        <f t="shared" si="560"/>
        <v>0</v>
      </c>
      <c r="Z1176" s="21">
        <f t="shared" si="561"/>
        <v>2018</v>
      </c>
      <c r="AA1176" s="4">
        <f t="shared" si="562"/>
        <v>1.85</v>
      </c>
      <c r="AB1176" s="4">
        <f t="shared" si="563"/>
        <v>-0.64912280701754388</v>
      </c>
      <c r="AC1176" s="4">
        <f t="shared" si="564"/>
        <v>-2.4991228070175442</v>
      </c>
      <c r="AD1176" s="4"/>
      <c r="AE1176" s="4">
        <f t="shared" si="565"/>
        <v>-0.74555555555555553</v>
      </c>
      <c r="AF1176" s="22">
        <f t="shared" si="566"/>
        <v>0.85000000000000009</v>
      </c>
      <c r="AG1176" s="22">
        <f t="shared" si="567"/>
        <v>-1.6491228070175439</v>
      </c>
      <c r="AH1176" s="3">
        <f t="shared" si="568"/>
        <v>0</v>
      </c>
      <c r="AI1176" s="28" t="b">
        <f t="shared" si="569"/>
        <v>0</v>
      </c>
      <c r="AJ1176" s="3">
        <f t="shared" si="570"/>
        <v>4.3356643356643354E-2</v>
      </c>
      <c r="AK1176" s="3">
        <f t="shared" si="571"/>
        <v>4.3356643356643243E-2</v>
      </c>
      <c r="AL1176" s="26">
        <f t="shared" si="572"/>
        <v>1.9791666666666667</v>
      </c>
      <c r="AM1176" s="26">
        <f ca="1">IF(RAND()&lt;J1176,H1176*F1176,I1176*G1176)-1</f>
        <v>-1</v>
      </c>
      <c r="AN1176" s="26">
        <f ca="1">IF(RAND()&lt;(J1176+(2*F1176-1)*Sheet2!D$109),H1176*F1176,I1176*G1176)-1</f>
        <v>-1</v>
      </c>
      <c r="AO1176" s="3">
        <f t="shared" si="543"/>
        <v>201812</v>
      </c>
    </row>
    <row r="1177" spans="1:41" s="3" customFormat="1" x14ac:dyDescent="0.25">
      <c r="A1177" s="6">
        <v>43443</v>
      </c>
      <c r="B1177" s="1" t="s">
        <v>35</v>
      </c>
      <c r="C1177" s="1" t="s">
        <v>29</v>
      </c>
      <c r="D1177">
        <v>27</v>
      </c>
      <c r="E1177" s="1">
        <v>24</v>
      </c>
      <c r="F1177">
        <f t="shared" si="544"/>
        <v>1</v>
      </c>
      <c r="G1177">
        <f t="shared" si="545"/>
        <v>0</v>
      </c>
      <c r="H1177" s="4">
        <v>1.31</v>
      </c>
      <c r="I1177" s="4">
        <v>3.55</v>
      </c>
      <c r="J1177" s="4">
        <f t="shared" si="546"/>
        <v>0.76335877862595414</v>
      </c>
      <c r="K1177" s="4">
        <f t="shared" si="547"/>
        <v>0.28169014084507044</v>
      </c>
      <c r="L1177" s="17">
        <f t="shared" si="548"/>
        <v>0.73335877862595411</v>
      </c>
      <c r="M1177" s="17">
        <f t="shared" si="549"/>
        <v>0.31169014084507041</v>
      </c>
      <c r="N1177" s="34">
        <f t="shared" si="550"/>
        <v>1.3635890496512961</v>
      </c>
      <c r="O1177" s="12">
        <f t="shared" si="551"/>
        <v>3.208314505196566</v>
      </c>
      <c r="P1177" s="4">
        <f t="shared" si="552"/>
        <v>201812</v>
      </c>
      <c r="Q1177" s="17">
        <f t="shared" si="553"/>
        <v>1.31</v>
      </c>
      <c r="R1177" s="17">
        <f t="shared" si="554"/>
        <v>-3.6179633143580006</v>
      </c>
      <c r="S1177" s="16">
        <f t="shared" si="555"/>
        <v>-2.3079633143580005</v>
      </c>
      <c r="T1177" s="5">
        <f t="shared" si="556"/>
        <v>2.7099236641221371</v>
      </c>
      <c r="U1177" s="21">
        <f t="shared" si="557"/>
        <v>0</v>
      </c>
      <c r="V1177" s="5"/>
      <c r="W1177" s="5">
        <f t="shared" si="558"/>
        <v>0.31000000000000005</v>
      </c>
      <c r="X1177" s="4">
        <f t="shared" si="559"/>
        <v>-0.23664122137404586</v>
      </c>
      <c r="Y1177" s="4">
        <f t="shared" si="560"/>
        <v>-0.54664122137404592</v>
      </c>
      <c r="Z1177" s="21">
        <f t="shared" si="561"/>
        <v>2018</v>
      </c>
      <c r="AA1177" s="4">
        <f t="shared" si="562"/>
        <v>-1</v>
      </c>
      <c r="AB1177" s="4">
        <f t="shared" si="563"/>
        <v>-1</v>
      </c>
      <c r="AC1177" s="4">
        <f t="shared" si="564"/>
        <v>0</v>
      </c>
      <c r="AD1177" s="4"/>
      <c r="AE1177" s="4">
        <f t="shared" si="565"/>
        <v>-0.54664122137404592</v>
      </c>
      <c r="AF1177" s="22">
        <f t="shared" si="566"/>
        <v>-0.69</v>
      </c>
      <c r="AG1177" s="22">
        <f t="shared" si="567"/>
        <v>-1.2366412213740459</v>
      </c>
      <c r="AH1177" s="3">
        <f t="shared" si="568"/>
        <v>0</v>
      </c>
      <c r="AI1177" s="28" t="b">
        <f t="shared" si="569"/>
        <v>0</v>
      </c>
      <c r="AJ1177" s="3">
        <f t="shared" si="570"/>
        <v>4.3106995884773514E-2</v>
      </c>
      <c r="AK1177" s="3">
        <f t="shared" si="571"/>
        <v>4.3106995884773514E-2</v>
      </c>
      <c r="AL1177" s="26">
        <f t="shared" si="572"/>
        <v>2.7099236641221371</v>
      </c>
      <c r="AM1177" s="26">
        <f ca="1">IF(RAND()&lt;J1177,H1177*F1177,I1177*G1177)-1</f>
        <v>0.31000000000000005</v>
      </c>
      <c r="AN1177" s="26">
        <f ca="1">IF(RAND()&lt;(J1177+(2*F1177-1)*Sheet2!D$109),H1177*F1177,I1177*G1177)-1</f>
        <v>0.31000000000000005</v>
      </c>
      <c r="AO1177" s="3">
        <f t="shared" si="543"/>
        <v>201812</v>
      </c>
    </row>
    <row r="1178" spans="1:41" s="3" customFormat="1" x14ac:dyDescent="0.25">
      <c r="A1178" s="6">
        <v>43443</v>
      </c>
      <c r="B1178" s="1" t="s">
        <v>37</v>
      </c>
      <c r="C1178" s="1" t="s">
        <v>38</v>
      </c>
      <c r="D1178">
        <v>34</v>
      </c>
      <c r="E1178" s="1">
        <v>33</v>
      </c>
      <c r="F1178">
        <f t="shared" si="544"/>
        <v>1</v>
      </c>
      <c r="G1178">
        <f t="shared" si="545"/>
        <v>0</v>
      </c>
      <c r="H1178" s="4">
        <v>4.0999999999999996</v>
      </c>
      <c r="I1178" s="4">
        <v>1.25</v>
      </c>
      <c r="J1178" s="4">
        <f t="shared" si="546"/>
        <v>0.24390243902439027</v>
      </c>
      <c r="K1178" s="4">
        <f t="shared" si="547"/>
        <v>0.8</v>
      </c>
      <c r="L1178" s="17">
        <f t="shared" si="548"/>
        <v>0.21390243902439027</v>
      </c>
      <c r="M1178" s="17">
        <f t="shared" si="549"/>
        <v>0.83000000000000007</v>
      </c>
      <c r="N1178" s="34">
        <f t="shared" si="550"/>
        <v>4.6750285062713788</v>
      </c>
      <c r="O1178" s="12">
        <f t="shared" si="551"/>
        <v>1.2048192771084336</v>
      </c>
      <c r="P1178" s="4">
        <f t="shared" si="552"/>
        <v>201812</v>
      </c>
      <c r="Q1178" s="17">
        <f t="shared" si="553"/>
        <v>4.0999999999999996</v>
      </c>
      <c r="R1178" s="17">
        <f t="shared" si="554"/>
        <v>-4.32258064516129</v>
      </c>
      <c r="S1178" s="16">
        <f t="shared" si="555"/>
        <v>-0.22258064516129039</v>
      </c>
      <c r="T1178" s="5">
        <f t="shared" si="556"/>
        <v>0.30487804878048785</v>
      </c>
      <c r="U1178" s="21">
        <f t="shared" si="557"/>
        <v>0</v>
      </c>
      <c r="V1178" s="5"/>
      <c r="W1178" s="5">
        <f t="shared" si="558"/>
        <v>3.0999999999999996</v>
      </c>
      <c r="X1178" s="4">
        <f t="shared" si="559"/>
        <v>-0.75609756097560976</v>
      </c>
      <c r="Y1178" s="4">
        <f t="shared" si="560"/>
        <v>-3.8560975609756092</v>
      </c>
      <c r="Z1178" s="21">
        <f t="shared" si="561"/>
        <v>2018</v>
      </c>
      <c r="AA1178" s="4">
        <f t="shared" si="562"/>
        <v>-1</v>
      </c>
      <c r="AB1178" s="4">
        <f t="shared" si="563"/>
        <v>-1</v>
      </c>
      <c r="AC1178" s="4">
        <f t="shared" si="564"/>
        <v>0</v>
      </c>
      <c r="AD1178" s="4"/>
      <c r="AE1178" s="4">
        <f t="shared" si="565"/>
        <v>-3.8560975609756092</v>
      </c>
      <c r="AF1178" s="22">
        <f t="shared" si="566"/>
        <v>2.0999999999999996</v>
      </c>
      <c r="AG1178" s="22">
        <f t="shared" si="567"/>
        <v>-1.7560975609756098</v>
      </c>
      <c r="AH1178" s="3">
        <f t="shared" si="568"/>
        <v>0</v>
      </c>
      <c r="AI1178" s="28" t="b">
        <f t="shared" si="569"/>
        <v>0</v>
      </c>
      <c r="AJ1178" s="3">
        <f t="shared" si="570"/>
        <v>4.2056074766355089E-2</v>
      </c>
      <c r="AK1178" s="3">
        <f t="shared" si="571"/>
        <v>4.20560747663552E-2</v>
      </c>
      <c r="AL1178" s="26">
        <f t="shared" si="572"/>
        <v>0.30487804878048785</v>
      </c>
      <c r="AM1178" s="26">
        <f ca="1">IF(RAND()&lt;J1178,H1178*F1178,I1178*G1178)-1</f>
        <v>-1</v>
      </c>
      <c r="AN1178" s="26">
        <f ca="1">IF(RAND()&lt;(J1178+(2*F1178-1)*Sheet2!D$109),H1178*F1178,I1178*G1178)-1</f>
        <v>-1</v>
      </c>
      <c r="AO1178" s="3">
        <f t="shared" si="543"/>
        <v>201812</v>
      </c>
    </row>
    <row r="1179" spans="1:41" s="3" customFormat="1" x14ac:dyDescent="0.25">
      <c r="A1179" s="6">
        <v>43443</v>
      </c>
      <c r="B1179" s="1" t="s">
        <v>25</v>
      </c>
      <c r="C1179" s="1" t="s">
        <v>28</v>
      </c>
      <c r="D1179">
        <v>14</v>
      </c>
      <c r="E1179" s="1">
        <v>28</v>
      </c>
      <c r="F1179">
        <f t="shared" si="544"/>
        <v>0</v>
      </c>
      <c r="G1179">
        <f t="shared" si="545"/>
        <v>1</v>
      </c>
      <c r="H1179" s="4">
        <v>4.0999999999999996</v>
      </c>
      <c r="I1179" s="4">
        <v>1.25</v>
      </c>
      <c r="J1179" s="4">
        <f t="shared" si="546"/>
        <v>0.24390243902439027</v>
      </c>
      <c r="K1179" s="4">
        <f t="shared" si="547"/>
        <v>0.8</v>
      </c>
      <c r="L1179" s="17">
        <f t="shared" si="548"/>
        <v>0.27390243902439027</v>
      </c>
      <c r="M1179" s="17">
        <f t="shared" si="549"/>
        <v>0.77</v>
      </c>
      <c r="N1179" s="34">
        <f t="shared" si="550"/>
        <v>3.6509349955476398</v>
      </c>
      <c r="O1179" s="12">
        <f t="shared" si="551"/>
        <v>1.2987012987012987</v>
      </c>
      <c r="P1179" s="4">
        <f t="shared" si="552"/>
        <v>201812</v>
      </c>
      <c r="Q1179" s="17">
        <f t="shared" si="553"/>
        <v>3.28</v>
      </c>
      <c r="R1179" s="17">
        <f t="shared" si="554"/>
        <v>-4.32258064516129</v>
      </c>
      <c r="S1179" s="16">
        <f t="shared" si="555"/>
        <v>-1.0425806451612902</v>
      </c>
      <c r="T1179" s="5">
        <f t="shared" si="556"/>
        <v>0.30487804878048785</v>
      </c>
      <c r="U1179" s="21">
        <f t="shared" si="557"/>
        <v>0</v>
      </c>
      <c r="V1179" s="5"/>
      <c r="W1179" s="5">
        <f t="shared" si="558"/>
        <v>-1</v>
      </c>
      <c r="X1179" s="4">
        <f t="shared" si="559"/>
        <v>-1</v>
      </c>
      <c r="Y1179" s="4">
        <f t="shared" si="560"/>
        <v>0</v>
      </c>
      <c r="Z1179" s="21">
        <f t="shared" si="561"/>
        <v>2018</v>
      </c>
      <c r="AA1179" s="4">
        <f t="shared" si="562"/>
        <v>0.25</v>
      </c>
      <c r="AB1179" s="4">
        <f t="shared" si="563"/>
        <v>-0.19999999999999996</v>
      </c>
      <c r="AC1179" s="4">
        <f t="shared" si="564"/>
        <v>-0.44999999999999996</v>
      </c>
      <c r="AD1179" s="4"/>
      <c r="AE1179" s="4">
        <f t="shared" si="565"/>
        <v>-3.8560975609756092</v>
      </c>
      <c r="AF1179" s="22">
        <f t="shared" si="566"/>
        <v>-0.75</v>
      </c>
      <c r="AG1179" s="22">
        <f t="shared" si="567"/>
        <v>-1.2</v>
      </c>
      <c r="AH1179" s="3">
        <f t="shared" si="568"/>
        <v>0</v>
      </c>
      <c r="AI1179" s="28" t="b">
        <f t="shared" si="569"/>
        <v>0</v>
      </c>
      <c r="AJ1179" s="3">
        <f t="shared" si="570"/>
        <v>4.2056074766355089E-2</v>
      </c>
      <c r="AK1179" s="3">
        <f t="shared" si="571"/>
        <v>4.2056074766355089E-2</v>
      </c>
      <c r="AL1179" s="26">
        <f t="shared" si="572"/>
        <v>0.30487804878048785</v>
      </c>
      <c r="AM1179" s="26">
        <f ca="1">IF(RAND()&lt;J1179,H1179*F1179,I1179*G1179)-1</f>
        <v>0.25</v>
      </c>
      <c r="AN1179" s="26">
        <f ca="1">IF(RAND()&lt;(J1179+(2*F1179-1)*Sheet2!D$109),H1179*F1179,I1179*G1179)-1</f>
        <v>0.25</v>
      </c>
      <c r="AO1179" s="3">
        <f t="shared" si="543"/>
        <v>201812</v>
      </c>
    </row>
    <row r="1180" spans="1:41" s="3" customFormat="1" x14ac:dyDescent="0.25">
      <c r="A1180" s="6">
        <v>43443</v>
      </c>
      <c r="B1180" s="1" t="s">
        <v>34</v>
      </c>
      <c r="C1180" s="1" t="s">
        <v>20</v>
      </c>
      <c r="D1180">
        <v>16</v>
      </c>
      <c r="E1180" s="1">
        <v>40</v>
      </c>
      <c r="F1180">
        <f t="shared" si="544"/>
        <v>0</v>
      </c>
      <c r="G1180">
        <f t="shared" si="545"/>
        <v>1</v>
      </c>
      <c r="H1180" s="4">
        <v>2.6</v>
      </c>
      <c r="I1180" s="4">
        <v>1.55</v>
      </c>
      <c r="J1180" s="4">
        <f t="shared" si="546"/>
        <v>0.38461538461538458</v>
      </c>
      <c r="K1180" s="4">
        <f t="shared" si="547"/>
        <v>0.64516129032258063</v>
      </c>
      <c r="L1180" s="17">
        <f t="shared" si="548"/>
        <v>0.41461538461538461</v>
      </c>
      <c r="M1180" s="17">
        <f t="shared" si="549"/>
        <v>0.6151612903225806</v>
      </c>
      <c r="N1180" s="34">
        <f t="shared" si="550"/>
        <v>2.4118738404452689</v>
      </c>
      <c r="O1180" s="12">
        <f t="shared" si="551"/>
        <v>1.6255899318300997</v>
      </c>
      <c r="P1180" s="4">
        <f t="shared" si="552"/>
        <v>201812</v>
      </c>
      <c r="Q1180" s="17">
        <f t="shared" si="553"/>
        <v>1.6774193548387097</v>
      </c>
      <c r="R1180" s="17">
        <f t="shared" si="554"/>
        <v>-2.4431818181818183</v>
      </c>
      <c r="S1180" s="16">
        <f t="shared" si="555"/>
        <v>-0.7657624633431086</v>
      </c>
      <c r="T1180" s="5">
        <f t="shared" si="556"/>
        <v>0.59615384615384615</v>
      </c>
      <c r="U1180" s="21">
        <f t="shared" si="557"/>
        <v>0</v>
      </c>
      <c r="V1180" s="5"/>
      <c r="W1180" s="5">
        <f t="shared" si="558"/>
        <v>-1</v>
      </c>
      <c r="X1180" s="4">
        <f t="shared" si="559"/>
        <v>-1</v>
      </c>
      <c r="Y1180" s="4">
        <f t="shared" si="560"/>
        <v>0</v>
      </c>
      <c r="Z1180" s="21">
        <f t="shared" si="561"/>
        <v>2018</v>
      </c>
      <c r="AA1180" s="4">
        <f t="shared" si="562"/>
        <v>0.55000000000000004</v>
      </c>
      <c r="AB1180" s="4">
        <f t="shared" si="563"/>
        <v>-0.35483870967741937</v>
      </c>
      <c r="AC1180" s="4">
        <f t="shared" si="564"/>
        <v>-0.90483870967741942</v>
      </c>
      <c r="AD1180" s="4"/>
      <c r="AE1180" s="4">
        <f t="shared" si="565"/>
        <v>-2.2153846153846155</v>
      </c>
      <c r="AF1180" s="22">
        <f t="shared" si="566"/>
        <v>-0.44999999999999996</v>
      </c>
      <c r="AG1180" s="22">
        <f t="shared" si="567"/>
        <v>-1.3548387096774195</v>
      </c>
      <c r="AH1180" s="3">
        <f t="shared" si="568"/>
        <v>0</v>
      </c>
      <c r="AI1180" s="28" t="b">
        <f t="shared" si="569"/>
        <v>0</v>
      </c>
      <c r="AJ1180" s="3">
        <f t="shared" si="570"/>
        <v>2.8915662650602414E-2</v>
      </c>
      <c r="AK1180" s="3">
        <f t="shared" si="571"/>
        <v>2.8915662650602414E-2</v>
      </c>
      <c r="AL1180" s="26">
        <f t="shared" si="572"/>
        <v>0.59615384615384615</v>
      </c>
      <c r="AM1180" s="26">
        <f ca="1">IF(RAND()&lt;J1180,H1180*F1180,I1180*G1180)-1</f>
        <v>-1</v>
      </c>
      <c r="AN1180" s="26">
        <f ca="1">IF(RAND()&lt;(J1180+(2*F1180-1)*Sheet2!D$109),H1180*F1180,I1180*G1180)-1</f>
        <v>-1</v>
      </c>
      <c r="AO1180" s="3">
        <f t="shared" si="543"/>
        <v>201812</v>
      </c>
    </row>
    <row r="1181" spans="1:41" s="3" customFormat="1" x14ac:dyDescent="0.25">
      <c r="A1181" s="6">
        <v>43440</v>
      </c>
      <c r="B1181" s="1" t="s">
        <v>36</v>
      </c>
      <c r="C1181" s="1" t="s">
        <v>42</v>
      </c>
      <c r="D1181">
        <v>30</v>
      </c>
      <c r="E1181" s="1">
        <v>9</v>
      </c>
      <c r="F1181">
        <f t="shared" si="544"/>
        <v>1</v>
      </c>
      <c r="G1181">
        <f t="shared" si="545"/>
        <v>0</v>
      </c>
      <c r="H1181" s="4">
        <v>1.44</v>
      </c>
      <c r="I1181" s="4">
        <v>2.85</v>
      </c>
      <c r="J1181" s="4">
        <f t="shared" si="546"/>
        <v>0.69444444444444442</v>
      </c>
      <c r="K1181" s="4">
        <f t="shared" si="547"/>
        <v>0.35087719298245612</v>
      </c>
      <c r="L1181" s="17">
        <f t="shared" si="548"/>
        <v>0.66444444444444439</v>
      </c>
      <c r="M1181" s="17">
        <f t="shared" si="549"/>
        <v>0.38087719298245615</v>
      </c>
      <c r="N1181" s="34">
        <f t="shared" si="550"/>
        <v>1.5050167224080269</v>
      </c>
      <c r="O1181" s="12">
        <f t="shared" si="551"/>
        <v>2.62551819438047</v>
      </c>
      <c r="P1181" s="4">
        <f t="shared" si="552"/>
        <v>201812</v>
      </c>
      <c r="Q1181" s="17">
        <f t="shared" si="553"/>
        <v>1.44</v>
      </c>
      <c r="R1181" s="17">
        <f t="shared" si="554"/>
        <v>-2.8132678132678133</v>
      </c>
      <c r="S1181" s="16">
        <f t="shared" si="555"/>
        <v>-1.3732678132678133</v>
      </c>
      <c r="T1181" s="5">
        <f t="shared" si="556"/>
        <v>1.9791666666666667</v>
      </c>
      <c r="U1181" s="21">
        <f t="shared" si="557"/>
        <v>0</v>
      </c>
      <c r="V1181" s="5"/>
      <c r="W1181" s="5">
        <f t="shared" si="558"/>
        <v>0.43999999999999995</v>
      </c>
      <c r="X1181" s="4">
        <f t="shared" si="559"/>
        <v>-0.30555555555555558</v>
      </c>
      <c r="Y1181" s="4">
        <f t="shared" si="560"/>
        <v>-0.74555555555555553</v>
      </c>
      <c r="Z1181" s="21">
        <f t="shared" si="561"/>
        <v>2018</v>
      </c>
      <c r="AA1181" s="4">
        <f t="shared" si="562"/>
        <v>-1</v>
      </c>
      <c r="AB1181" s="4">
        <f t="shared" si="563"/>
        <v>-1</v>
      </c>
      <c r="AC1181" s="4">
        <f t="shared" si="564"/>
        <v>0</v>
      </c>
      <c r="AD1181" s="4"/>
      <c r="AE1181" s="4">
        <f t="shared" si="565"/>
        <v>-0.74555555555555553</v>
      </c>
      <c r="AF1181" s="22">
        <f t="shared" si="566"/>
        <v>-0.56000000000000005</v>
      </c>
      <c r="AG1181" s="22">
        <f t="shared" si="567"/>
        <v>-1.3055555555555556</v>
      </c>
      <c r="AH1181" s="3">
        <f t="shared" si="568"/>
        <v>0</v>
      </c>
      <c r="AI1181" s="28" t="b">
        <f t="shared" si="569"/>
        <v>0</v>
      </c>
      <c r="AJ1181" s="3">
        <f t="shared" si="570"/>
        <v>4.3356643356643354E-2</v>
      </c>
      <c r="AK1181" s="3">
        <f t="shared" si="571"/>
        <v>4.3356643356643243E-2</v>
      </c>
      <c r="AL1181" s="26">
        <f t="shared" si="572"/>
        <v>1.9791666666666667</v>
      </c>
      <c r="AM1181" s="26">
        <f ca="1">IF(RAND()&lt;J1181,H1181*F1181,I1181*G1181)-1</f>
        <v>0.43999999999999995</v>
      </c>
      <c r="AN1181" s="26">
        <f ca="1">IF(RAND()&lt;(J1181+(2*F1181-1)*Sheet2!D$109),H1181*F1181,I1181*G1181)-1</f>
        <v>-1</v>
      </c>
      <c r="AO1181" s="3">
        <f t="shared" si="543"/>
        <v>201812</v>
      </c>
    </row>
    <row r="1182" spans="1:41" s="3" customFormat="1" x14ac:dyDescent="0.25">
      <c r="A1182" s="6">
        <v>43437</v>
      </c>
      <c r="B1182" s="1" t="s">
        <v>41</v>
      </c>
      <c r="C1182" s="1" t="s">
        <v>34</v>
      </c>
      <c r="D1182">
        <v>28</v>
      </c>
      <c r="E1182" s="1">
        <v>13</v>
      </c>
      <c r="F1182">
        <f t="shared" si="544"/>
        <v>1</v>
      </c>
      <c r="G1182">
        <f t="shared" si="545"/>
        <v>0</v>
      </c>
      <c r="H1182" s="4">
        <v>1.37</v>
      </c>
      <c r="I1182" s="4">
        <v>3.2</v>
      </c>
      <c r="J1182" s="4">
        <f t="shared" si="546"/>
        <v>0.72992700729927007</v>
      </c>
      <c r="K1182" s="4">
        <f t="shared" si="547"/>
        <v>0.3125</v>
      </c>
      <c r="L1182" s="17">
        <f t="shared" si="548"/>
        <v>0.69992700729927004</v>
      </c>
      <c r="M1182" s="17">
        <f t="shared" si="549"/>
        <v>0.34250000000000003</v>
      </c>
      <c r="N1182" s="34">
        <f t="shared" si="550"/>
        <v>1.428720408801752</v>
      </c>
      <c r="O1182" s="12">
        <f t="shared" si="551"/>
        <v>2.9197080291970803</v>
      </c>
      <c r="P1182" s="4">
        <f t="shared" si="552"/>
        <v>201812</v>
      </c>
      <c r="Q1182" s="17">
        <f t="shared" si="553"/>
        <v>1.37</v>
      </c>
      <c r="R1182" s="17">
        <f t="shared" si="554"/>
        <v>-3.1572481572481563</v>
      </c>
      <c r="S1182" s="16">
        <f t="shared" si="555"/>
        <v>-1.7872481572481562</v>
      </c>
      <c r="T1182" s="5">
        <f t="shared" si="556"/>
        <v>2.335766423357664</v>
      </c>
      <c r="U1182" s="21">
        <f t="shared" si="557"/>
        <v>0</v>
      </c>
      <c r="V1182" s="5"/>
      <c r="W1182" s="5">
        <f t="shared" si="558"/>
        <v>0.37000000000000011</v>
      </c>
      <c r="X1182" s="4">
        <f t="shared" si="559"/>
        <v>-0.27007299270072993</v>
      </c>
      <c r="Y1182" s="4">
        <f t="shared" si="560"/>
        <v>-0.64007299270073004</v>
      </c>
      <c r="Z1182" s="21">
        <f t="shared" si="561"/>
        <v>2018</v>
      </c>
      <c r="AA1182" s="4">
        <f t="shared" si="562"/>
        <v>-1</v>
      </c>
      <c r="AB1182" s="4">
        <f t="shared" si="563"/>
        <v>-1</v>
      </c>
      <c r="AC1182" s="4">
        <f t="shared" si="564"/>
        <v>0</v>
      </c>
      <c r="AD1182" s="4"/>
      <c r="AE1182" s="4">
        <f t="shared" si="565"/>
        <v>-0.64007299270073004</v>
      </c>
      <c r="AF1182" s="22">
        <f t="shared" si="566"/>
        <v>-0.62999999999999989</v>
      </c>
      <c r="AG1182" s="22">
        <f t="shared" si="567"/>
        <v>-1.2700729927007299</v>
      </c>
      <c r="AH1182" s="3">
        <f t="shared" si="568"/>
        <v>0</v>
      </c>
      <c r="AI1182" s="28" t="b">
        <f t="shared" si="569"/>
        <v>0</v>
      </c>
      <c r="AJ1182" s="3">
        <f t="shared" si="570"/>
        <v>4.0700218818380707E-2</v>
      </c>
      <c r="AK1182" s="3">
        <f t="shared" si="571"/>
        <v>4.0700218818380596E-2</v>
      </c>
      <c r="AL1182" s="26">
        <f t="shared" si="572"/>
        <v>2.335766423357664</v>
      </c>
      <c r="AM1182" s="26">
        <f ca="1">IF(RAND()&lt;J1182,H1182*F1182,I1182*G1182)-1</f>
        <v>0.37000000000000011</v>
      </c>
      <c r="AN1182" s="26">
        <f ca="1">IF(RAND()&lt;(J1182+(2*F1182-1)*Sheet2!D$109),H1182*F1182,I1182*G1182)-1</f>
        <v>0.37000000000000011</v>
      </c>
      <c r="AO1182" s="3">
        <f t="shared" si="543"/>
        <v>201812</v>
      </c>
    </row>
    <row r="1183" spans="1:41" s="3" customFormat="1" x14ac:dyDescent="0.25">
      <c r="A1183" s="6">
        <v>43436</v>
      </c>
      <c r="B1183" s="1" t="s">
        <v>43</v>
      </c>
      <c r="C1183" s="1" t="s">
        <v>56</v>
      </c>
      <c r="D1183">
        <v>30</v>
      </c>
      <c r="E1183" s="1">
        <v>33</v>
      </c>
      <c r="F1183">
        <f t="shared" si="544"/>
        <v>0</v>
      </c>
      <c r="G1183">
        <f t="shared" si="545"/>
        <v>1</v>
      </c>
      <c r="H1183" s="4">
        <v>1.57</v>
      </c>
      <c r="I1183" s="4">
        <v>2.5499999999999998</v>
      </c>
      <c r="J1183" s="4">
        <f t="shared" si="546"/>
        <v>0.63694267515923564</v>
      </c>
      <c r="K1183" s="4">
        <f t="shared" si="547"/>
        <v>0.39215686274509809</v>
      </c>
      <c r="L1183" s="17">
        <f t="shared" si="548"/>
        <v>0.66694267515923567</v>
      </c>
      <c r="M1183" s="17">
        <f t="shared" si="549"/>
        <v>0.36215686274509806</v>
      </c>
      <c r="N1183" s="34">
        <f t="shared" si="550"/>
        <v>1.4993792378951389</v>
      </c>
      <c r="O1183" s="12">
        <f t="shared" si="551"/>
        <v>2.7612344342176502</v>
      </c>
      <c r="P1183" s="4">
        <f t="shared" si="552"/>
        <v>201812</v>
      </c>
      <c r="Q1183" s="17">
        <f t="shared" si="553"/>
        <v>0.61568627450980395</v>
      </c>
      <c r="R1183" s="17">
        <f t="shared" si="554"/>
        <v>-2.3995472552348613</v>
      </c>
      <c r="S1183" s="16">
        <f t="shared" si="555"/>
        <v>-1.7838609807250574</v>
      </c>
      <c r="T1183" s="5">
        <f t="shared" si="556"/>
        <v>1.6242038216560508</v>
      </c>
      <c r="U1183" s="21">
        <f t="shared" si="557"/>
        <v>0</v>
      </c>
      <c r="V1183" s="5"/>
      <c r="W1183" s="5">
        <f t="shared" si="558"/>
        <v>-1</v>
      </c>
      <c r="X1183" s="4">
        <f t="shared" si="559"/>
        <v>-1</v>
      </c>
      <c r="Y1183" s="4">
        <f t="shared" si="560"/>
        <v>0</v>
      </c>
      <c r="Z1183" s="21">
        <f t="shared" si="561"/>
        <v>2018</v>
      </c>
      <c r="AA1183" s="4">
        <f t="shared" si="562"/>
        <v>1.5499999999999998</v>
      </c>
      <c r="AB1183" s="4">
        <f t="shared" si="563"/>
        <v>-0.60784313725490191</v>
      </c>
      <c r="AC1183" s="4">
        <f t="shared" si="564"/>
        <v>-2.1578431372549018</v>
      </c>
      <c r="AD1183" s="4"/>
      <c r="AE1183" s="4">
        <f t="shared" si="565"/>
        <v>-0.93305732484076442</v>
      </c>
      <c r="AF1183" s="22">
        <f t="shared" si="566"/>
        <v>0.54999999999999982</v>
      </c>
      <c r="AG1183" s="22">
        <f t="shared" si="567"/>
        <v>-1.607843137254902</v>
      </c>
      <c r="AH1183" s="3">
        <f t="shared" si="568"/>
        <v>0</v>
      </c>
      <c r="AI1183" s="28" t="b">
        <f t="shared" si="569"/>
        <v>0</v>
      </c>
      <c r="AJ1183" s="3">
        <f t="shared" si="570"/>
        <v>2.8276699029126329E-2</v>
      </c>
      <c r="AK1183" s="3">
        <f t="shared" si="571"/>
        <v>2.8276699029126329E-2</v>
      </c>
      <c r="AL1183" s="26">
        <f t="shared" si="572"/>
        <v>1.6242038216560508</v>
      </c>
      <c r="AM1183" s="26">
        <f ca="1">IF(RAND()&lt;J1183,H1183*F1183,I1183*G1183)-1</f>
        <v>-1</v>
      </c>
      <c r="AN1183" s="26">
        <f ca="1">IF(RAND()&lt;(J1183+(2*F1183-1)*Sheet2!D$109),H1183*F1183,I1183*G1183)-1</f>
        <v>-1</v>
      </c>
      <c r="AO1183" s="3">
        <f t="shared" si="543"/>
        <v>201812</v>
      </c>
    </row>
    <row r="1184" spans="1:41" s="3" customFormat="1" x14ac:dyDescent="0.25">
      <c r="A1184" s="6">
        <v>43436</v>
      </c>
      <c r="B1184" s="1" t="s">
        <v>38</v>
      </c>
      <c r="C1184" s="1" t="s">
        <v>46</v>
      </c>
      <c r="D1184">
        <v>24</v>
      </c>
      <c r="E1184" s="1">
        <v>10</v>
      </c>
      <c r="F1184">
        <f t="shared" si="544"/>
        <v>1</v>
      </c>
      <c r="G1184">
        <f t="shared" si="545"/>
        <v>0</v>
      </c>
      <c r="H1184" s="4">
        <v>1.41</v>
      </c>
      <c r="I1184" s="4">
        <v>3</v>
      </c>
      <c r="J1184" s="4">
        <f t="shared" si="546"/>
        <v>0.70921985815602839</v>
      </c>
      <c r="K1184" s="4">
        <f t="shared" si="547"/>
        <v>0.33333333333333331</v>
      </c>
      <c r="L1184" s="17">
        <f t="shared" si="548"/>
        <v>0.67921985815602837</v>
      </c>
      <c r="M1184" s="17">
        <f t="shared" si="549"/>
        <v>0.36333333333333329</v>
      </c>
      <c r="N1184" s="34">
        <f t="shared" si="550"/>
        <v>1.4722773311057742</v>
      </c>
      <c r="O1184" s="12">
        <f t="shared" si="551"/>
        <v>2.7522935779816518</v>
      </c>
      <c r="P1184" s="4">
        <f t="shared" si="552"/>
        <v>201812</v>
      </c>
      <c r="Q1184" s="17">
        <f t="shared" si="553"/>
        <v>1.41</v>
      </c>
      <c r="R1184" s="17">
        <f t="shared" si="554"/>
        <v>-2.9390243902439028</v>
      </c>
      <c r="S1184" s="16">
        <f t="shared" si="555"/>
        <v>-1.5290243902439029</v>
      </c>
      <c r="T1184" s="5">
        <f t="shared" si="556"/>
        <v>2.1276595744680851</v>
      </c>
      <c r="U1184" s="21">
        <f t="shared" si="557"/>
        <v>0</v>
      </c>
      <c r="V1184" s="5"/>
      <c r="W1184" s="5">
        <f t="shared" si="558"/>
        <v>0.40999999999999992</v>
      </c>
      <c r="X1184" s="4">
        <f t="shared" si="559"/>
        <v>-0.29078014184397161</v>
      </c>
      <c r="Y1184" s="4">
        <f t="shared" si="560"/>
        <v>-0.70078014184397153</v>
      </c>
      <c r="Z1184" s="21">
        <f t="shared" si="561"/>
        <v>2018</v>
      </c>
      <c r="AA1184" s="4">
        <f t="shared" si="562"/>
        <v>-1</v>
      </c>
      <c r="AB1184" s="4">
        <f t="shared" si="563"/>
        <v>-1</v>
      </c>
      <c r="AC1184" s="4">
        <f t="shared" si="564"/>
        <v>0</v>
      </c>
      <c r="AD1184" s="4"/>
      <c r="AE1184" s="4">
        <f t="shared" si="565"/>
        <v>-0.70078014184397153</v>
      </c>
      <c r="AF1184" s="22">
        <f t="shared" si="566"/>
        <v>-0.59000000000000008</v>
      </c>
      <c r="AG1184" s="22">
        <f t="shared" si="567"/>
        <v>-1.2907801418439715</v>
      </c>
      <c r="AH1184" s="3">
        <f t="shared" si="568"/>
        <v>0</v>
      </c>
      <c r="AI1184" s="28" t="b">
        <f t="shared" si="569"/>
        <v>0</v>
      </c>
      <c r="AJ1184" s="3">
        <f t="shared" si="570"/>
        <v>4.0816326530612401E-2</v>
      </c>
      <c r="AK1184" s="3">
        <f t="shared" si="571"/>
        <v>4.081632653061229E-2</v>
      </c>
      <c r="AL1184" s="26">
        <f t="shared" si="572"/>
        <v>2.1276595744680851</v>
      </c>
      <c r="AM1184" s="26">
        <f ca="1">IF(RAND()&lt;J1184,H1184*F1184,I1184*G1184)-1</f>
        <v>-1</v>
      </c>
      <c r="AN1184" s="26">
        <f ca="1">IF(RAND()&lt;(J1184+(2*F1184-1)*Sheet2!D$109),H1184*F1184,I1184*G1184)-1</f>
        <v>0.40999999999999992</v>
      </c>
      <c r="AO1184" s="3">
        <f t="shared" si="543"/>
        <v>201812</v>
      </c>
    </row>
    <row r="1185" spans="1:41" s="3" customFormat="1" x14ac:dyDescent="0.25">
      <c r="A1185" s="6">
        <v>43436</v>
      </c>
      <c r="B1185" s="1" t="s">
        <v>47</v>
      </c>
      <c r="C1185" s="1" t="s">
        <v>24</v>
      </c>
      <c r="D1185">
        <v>43</v>
      </c>
      <c r="E1185" s="1">
        <v>16</v>
      </c>
      <c r="F1185">
        <f t="shared" si="544"/>
        <v>1</v>
      </c>
      <c r="G1185">
        <f t="shared" si="545"/>
        <v>0</v>
      </c>
      <c r="H1185" s="4">
        <v>1.22</v>
      </c>
      <c r="I1185" s="4">
        <v>4.5</v>
      </c>
      <c r="J1185" s="4">
        <f t="shared" si="546"/>
        <v>0.81967213114754101</v>
      </c>
      <c r="K1185" s="4">
        <f t="shared" si="547"/>
        <v>0.22222222222222221</v>
      </c>
      <c r="L1185" s="17">
        <f t="shared" si="548"/>
        <v>0.78967213114754098</v>
      </c>
      <c r="M1185" s="17">
        <f t="shared" si="549"/>
        <v>0.25222222222222224</v>
      </c>
      <c r="N1185" s="34">
        <f t="shared" si="550"/>
        <v>1.2663483495951837</v>
      </c>
      <c r="O1185" s="12">
        <f t="shared" si="551"/>
        <v>3.964757709251101</v>
      </c>
      <c r="P1185" s="4">
        <f t="shared" si="552"/>
        <v>201812</v>
      </c>
      <c r="Q1185" s="17">
        <f t="shared" si="553"/>
        <v>1.22</v>
      </c>
      <c r="R1185" s="17">
        <f t="shared" si="554"/>
        <v>-4.8311688311688314</v>
      </c>
      <c r="S1185" s="16">
        <f t="shared" si="555"/>
        <v>-3.6111688311688317</v>
      </c>
      <c r="T1185" s="5">
        <f t="shared" si="556"/>
        <v>3.6885245901639343</v>
      </c>
      <c r="U1185" s="21">
        <f t="shared" si="557"/>
        <v>0</v>
      </c>
      <c r="V1185" s="5"/>
      <c r="W1185" s="5">
        <f t="shared" si="558"/>
        <v>0.21999999999999997</v>
      </c>
      <c r="X1185" s="4">
        <f t="shared" si="559"/>
        <v>-0.18032786885245899</v>
      </c>
      <c r="Y1185" s="4">
        <f t="shared" si="560"/>
        <v>-0.40032786885245897</v>
      </c>
      <c r="Z1185" s="21">
        <f t="shared" si="561"/>
        <v>2018</v>
      </c>
      <c r="AA1185" s="4">
        <f t="shared" si="562"/>
        <v>-1</v>
      </c>
      <c r="AB1185" s="4">
        <f t="shared" si="563"/>
        <v>-1</v>
      </c>
      <c r="AC1185" s="4">
        <f t="shared" si="564"/>
        <v>0</v>
      </c>
      <c r="AD1185" s="4"/>
      <c r="AE1185" s="4">
        <f t="shared" si="565"/>
        <v>-0.40032786885245897</v>
      </c>
      <c r="AF1185" s="22">
        <f t="shared" si="566"/>
        <v>-0.78</v>
      </c>
      <c r="AG1185" s="22">
        <f t="shared" si="567"/>
        <v>-1.180327868852459</v>
      </c>
      <c r="AH1185" s="3">
        <f t="shared" si="568"/>
        <v>0</v>
      </c>
      <c r="AI1185" s="28" t="b">
        <f t="shared" si="569"/>
        <v>0</v>
      </c>
      <c r="AJ1185" s="3">
        <f t="shared" si="570"/>
        <v>4.0209790209790097E-2</v>
      </c>
      <c r="AK1185" s="3">
        <f t="shared" si="571"/>
        <v>4.0209790209790319E-2</v>
      </c>
      <c r="AL1185" s="26">
        <f t="shared" si="572"/>
        <v>3.6885245901639343</v>
      </c>
      <c r="AM1185" s="26">
        <f ca="1">IF(RAND()&lt;J1185,H1185*F1185,I1185*G1185)-1</f>
        <v>0.21999999999999997</v>
      </c>
      <c r="AN1185" s="26">
        <f ca="1">IF(RAND()&lt;(J1185+(2*F1185-1)*Sheet2!D$109),H1185*F1185,I1185*G1185)-1</f>
        <v>0.21999999999999997</v>
      </c>
      <c r="AO1185" s="3">
        <f t="shared" si="543"/>
        <v>201812</v>
      </c>
    </row>
    <row r="1186" spans="1:41" s="3" customFormat="1" x14ac:dyDescent="0.25">
      <c r="A1186" s="6">
        <v>43436</v>
      </c>
      <c r="B1186" s="1" t="s">
        <v>40</v>
      </c>
      <c r="C1186" s="1" t="s">
        <v>35</v>
      </c>
      <c r="D1186">
        <v>33</v>
      </c>
      <c r="E1186" s="1">
        <v>40</v>
      </c>
      <c r="F1186">
        <f t="shared" si="544"/>
        <v>0</v>
      </c>
      <c r="G1186">
        <f t="shared" si="545"/>
        <v>1</v>
      </c>
      <c r="H1186" s="4">
        <v>8</v>
      </c>
      <c r="I1186" s="4">
        <v>1.0900000000000001</v>
      </c>
      <c r="J1186" s="4">
        <f t="shared" si="546"/>
        <v>0.125</v>
      </c>
      <c r="K1186" s="4">
        <f t="shared" si="547"/>
        <v>0.9174311926605504</v>
      </c>
      <c r="L1186" s="17">
        <f t="shared" si="548"/>
        <v>0.155</v>
      </c>
      <c r="M1186" s="17">
        <f t="shared" si="549"/>
        <v>0.88743119266055037</v>
      </c>
      <c r="N1186" s="34">
        <f t="shared" si="550"/>
        <v>6.4516129032258069</v>
      </c>
      <c r="O1186" s="12">
        <f t="shared" si="551"/>
        <v>1.1268479272200973</v>
      </c>
      <c r="P1186" s="4">
        <f t="shared" si="552"/>
        <v>201812</v>
      </c>
      <c r="Q1186" s="17">
        <f t="shared" si="553"/>
        <v>7.3394495412844032</v>
      </c>
      <c r="R1186" s="17">
        <f t="shared" si="554"/>
        <v>-11.253968253968244</v>
      </c>
      <c r="S1186" s="16">
        <f t="shared" si="555"/>
        <v>-3.914518712683841</v>
      </c>
      <c r="T1186" s="5">
        <f t="shared" si="556"/>
        <v>0.13625000000000001</v>
      </c>
      <c r="U1186" s="21">
        <f t="shared" si="557"/>
        <v>0</v>
      </c>
      <c r="V1186" s="5"/>
      <c r="W1186" s="5">
        <f t="shared" si="558"/>
        <v>-1</v>
      </c>
      <c r="X1186" s="4">
        <f t="shared" si="559"/>
        <v>-1</v>
      </c>
      <c r="Y1186" s="4">
        <f t="shared" si="560"/>
        <v>0</v>
      </c>
      <c r="Z1186" s="21">
        <f t="shared" si="561"/>
        <v>2018</v>
      </c>
      <c r="AA1186" s="4">
        <f t="shared" si="562"/>
        <v>9.000000000000008E-2</v>
      </c>
      <c r="AB1186" s="4">
        <f t="shared" si="563"/>
        <v>-8.2568807339449601E-2</v>
      </c>
      <c r="AC1186" s="4">
        <f t="shared" si="564"/>
        <v>-0.17256880733944968</v>
      </c>
      <c r="AD1186" s="4"/>
      <c r="AE1186" s="4">
        <f t="shared" si="565"/>
        <v>-7.875</v>
      </c>
      <c r="AF1186" s="22">
        <f t="shared" si="566"/>
        <v>-0.90999999999999992</v>
      </c>
      <c r="AG1186" s="22">
        <f t="shared" si="567"/>
        <v>-1.0825688073394497</v>
      </c>
      <c r="AH1186" s="3">
        <f t="shared" si="568"/>
        <v>0</v>
      </c>
      <c r="AI1186" s="28" t="b">
        <f t="shared" si="569"/>
        <v>0</v>
      </c>
      <c r="AJ1186" s="3">
        <f t="shared" si="570"/>
        <v>4.0704070407040605E-2</v>
      </c>
      <c r="AK1186" s="3">
        <f t="shared" si="571"/>
        <v>4.0704070407040605E-2</v>
      </c>
      <c r="AL1186" s="26">
        <f t="shared" si="572"/>
        <v>0.13625000000000001</v>
      </c>
      <c r="AM1186" s="26">
        <f ca="1">IF(RAND()&lt;J1186,H1186*F1186,I1186*G1186)-1</f>
        <v>9.000000000000008E-2</v>
      </c>
      <c r="AN1186" s="26">
        <f ca="1">IF(RAND()&lt;(J1186+(2*F1186-1)*Sheet2!D$109),H1186*F1186,I1186*G1186)-1</f>
        <v>9.000000000000008E-2</v>
      </c>
      <c r="AO1186" s="3">
        <f t="shared" si="543"/>
        <v>201812</v>
      </c>
    </row>
    <row r="1187" spans="1:41" s="3" customFormat="1" x14ac:dyDescent="0.25">
      <c r="A1187" s="6">
        <v>43436</v>
      </c>
      <c r="B1187" s="1" t="s">
        <v>36</v>
      </c>
      <c r="C1187" s="1" t="s">
        <v>39</v>
      </c>
      <c r="D1187">
        <v>26</v>
      </c>
      <c r="E1187" s="1">
        <v>22</v>
      </c>
      <c r="F1187">
        <f t="shared" si="544"/>
        <v>1</v>
      </c>
      <c r="G1187">
        <f t="shared" si="545"/>
        <v>0</v>
      </c>
      <c r="H1187" s="4">
        <v>1.22</v>
      </c>
      <c r="I1187" s="4">
        <v>4.5</v>
      </c>
      <c r="J1187" s="4">
        <f t="shared" si="546"/>
        <v>0.81967213114754101</v>
      </c>
      <c r="K1187" s="4">
        <f t="shared" si="547"/>
        <v>0.22222222222222221</v>
      </c>
      <c r="L1187" s="17">
        <f t="shared" si="548"/>
        <v>0.78967213114754098</v>
      </c>
      <c r="M1187" s="17">
        <f t="shared" si="549"/>
        <v>0.25222222222222224</v>
      </c>
      <c r="N1187" s="34">
        <f t="shared" si="550"/>
        <v>1.2663483495951837</v>
      </c>
      <c r="O1187" s="12">
        <f t="shared" si="551"/>
        <v>3.964757709251101</v>
      </c>
      <c r="P1187" s="4">
        <f t="shared" si="552"/>
        <v>201812</v>
      </c>
      <c r="Q1187" s="17">
        <f t="shared" si="553"/>
        <v>1.22</v>
      </c>
      <c r="R1187" s="17">
        <f t="shared" si="554"/>
        <v>-4.8311688311688314</v>
      </c>
      <c r="S1187" s="16">
        <f t="shared" si="555"/>
        <v>-3.6111688311688317</v>
      </c>
      <c r="T1187" s="5">
        <f t="shared" si="556"/>
        <v>3.6885245901639343</v>
      </c>
      <c r="U1187" s="21">
        <f t="shared" si="557"/>
        <v>0</v>
      </c>
      <c r="V1187" s="5"/>
      <c r="W1187" s="5">
        <f t="shared" si="558"/>
        <v>0.21999999999999997</v>
      </c>
      <c r="X1187" s="4">
        <f t="shared" si="559"/>
        <v>-0.18032786885245899</v>
      </c>
      <c r="Y1187" s="4">
        <f t="shared" si="560"/>
        <v>-0.40032786885245897</v>
      </c>
      <c r="Z1187" s="21">
        <f t="shared" si="561"/>
        <v>2018</v>
      </c>
      <c r="AA1187" s="4">
        <f t="shared" si="562"/>
        <v>-1</v>
      </c>
      <c r="AB1187" s="4">
        <f t="shared" si="563"/>
        <v>-1</v>
      </c>
      <c r="AC1187" s="4">
        <f t="shared" si="564"/>
        <v>0</v>
      </c>
      <c r="AD1187" s="4"/>
      <c r="AE1187" s="4">
        <f t="shared" si="565"/>
        <v>-0.40032786885245897</v>
      </c>
      <c r="AF1187" s="22">
        <f t="shared" si="566"/>
        <v>-0.78</v>
      </c>
      <c r="AG1187" s="22">
        <f t="shared" si="567"/>
        <v>-1.180327868852459</v>
      </c>
      <c r="AH1187" s="3">
        <f t="shared" si="568"/>
        <v>0</v>
      </c>
      <c r="AI1187" s="28" t="b">
        <f t="shared" si="569"/>
        <v>0</v>
      </c>
      <c r="AJ1187" s="3">
        <f t="shared" si="570"/>
        <v>4.0209790209790097E-2</v>
      </c>
      <c r="AK1187" s="3">
        <f t="shared" si="571"/>
        <v>4.0209790209790319E-2</v>
      </c>
      <c r="AL1187" s="26">
        <f t="shared" si="572"/>
        <v>3.6885245901639343</v>
      </c>
      <c r="AM1187" s="26">
        <f ca="1">IF(RAND()&lt;J1187,H1187*F1187,I1187*G1187)-1</f>
        <v>-1</v>
      </c>
      <c r="AN1187" s="26">
        <f ca="1">IF(RAND()&lt;(J1187+(2*F1187-1)*Sheet2!D$109),H1187*F1187,I1187*G1187)-1</f>
        <v>0.21999999999999997</v>
      </c>
      <c r="AO1187" s="3">
        <f t="shared" si="543"/>
        <v>201812</v>
      </c>
    </row>
    <row r="1188" spans="1:41" s="3" customFormat="1" x14ac:dyDescent="0.25">
      <c r="A1188" s="6">
        <v>43436</v>
      </c>
      <c r="B1188" s="1" t="s">
        <v>27</v>
      </c>
      <c r="C1188" s="1" t="s">
        <v>29</v>
      </c>
      <c r="D1188">
        <v>16</v>
      </c>
      <c r="E1188" s="1">
        <v>26</v>
      </c>
      <c r="F1188">
        <f t="shared" si="544"/>
        <v>0</v>
      </c>
      <c r="G1188">
        <f t="shared" si="545"/>
        <v>1</v>
      </c>
      <c r="H1188" s="4">
        <v>2</v>
      </c>
      <c r="I1188" s="4">
        <v>1.83</v>
      </c>
      <c r="J1188" s="4">
        <f t="shared" si="546"/>
        <v>0.5</v>
      </c>
      <c r="K1188" s="4">
        <f t="shared" si="547"/>
        <v>0.54644808743169393</v>
      </c>
      <c r="L1188" s="17">
        <f t="shared" si="548"/>
        <v>0.53</v>
      </c>
      <c r="M1188" s="17">
        <f t="shared" si="549"/>
        <v>0.5164480874316939</v>
      </c>
      <c r="N1188" s="34">
        <f t="shared" si="550"/>
        <v>1.8867924528301885</v>
      </c>
      <c r="O1188" s="12">
        <f t="shared" si="551"/>
        <v>1.9363030367156917</v>
      </c>
      <c r="P1188" s="4">
        <f t="shared" si="552"/>
        <v>201812</v>
      </c>
      <c r="Q1188" s="17">
        <f t="shared" si="553"/>
        <v>1.0928961748633879</v>
      </c>
      <c r="R1188" s="17">
        <f t="shared" si="554"/>
        <v>-2.2048192771084336</v>
      </c>
      <c r="S1188" s="16">
        <f t="shared" si="555"/>
        <v>-1.1119231022450458</v>
      </c>
      <c r="T1188" s="5">
        <f t="shared" si="556"/>
        <v>0.91500000000000004</v>
      </c>
      <c r="U1188" s="21">
        <f t="shared" si="557"/>
        <v>0</v>
      </c>
      <c r="V1188" s="5"/>
      <c r="W1188" s="5">
        <f t="shared" si="558"/>
        <v>-1</v>
      </c>
      <c r="X1188" s="4">
        <f t="shared" si="559"/>
        <v>-1</v>
      </c>
      <c r="Y1188" s="4">
        <f t="shared" si="560"/>
        <v>0</v>
      </c>
      <c r="Z1188" s="21">
        <f t="shared" si="561"/>
        <v>2018</v>
      </c>
      <c r="AA1188" s="4">
        <f t="shared" si="562"/>
        <v>0.83000000000000007</v>
      </c>
      <c r="AB1188" s="4">
        <f t="shared" si="563"/>
        <v>-0.45355191256830607</v>
      </c>
      <c r="AC1188" s="4">
        <f t="shared" si="564"/>
        <v>-1.2835519125683061</v>
      </c>
      <c r="AD1188" s="4"/>
      <c r="AE1188" s="4">
        <f t="shared" si="565"/>
        <v>-1.5</v>
      </c>
      <c r="AF1188" s="22">
        <f t="shared" si="566"/>
        <v>-0.16999999999999993</v>
      </c>
      <c r="AG1188" s="22">
        <f t="shared" si="567"/>
        <v>-1.4535519125683061</v>
      </c>
      <c r="AH1188" s="3">
        <f t="shared" si="568"/>
        <v>0</v>
      </c>
      <c r="AI1188" s="28" t="b">
        <f t="shared" si="569"/>
        <v>0</v>
      </c>
      <c r="AJ1188" s="3">
        <f t="shared" si="570"/>
        <v>4.4386422976501305E-2</v>
      </c>
      <c r="AK1188" s="3">
        <f t="shared" si="571"/>
        <v>4.4386422976501305E-2</v>
      </c>
      <c r="AL1188" s="26">
        <f t="shared" si="572"/>
        <v>0.91500000000000004</v>
      </c>
      <c r="AM1188" s="26">
        <f ca="1">IF(RAND()&lt;J1188,H1188*F1188,I1188*G1188)-1</f>
        <v>0.83000000000000007</v>
      </c>
      <c r="AN1188" s="26">
        <f ca="1">IF(RAND()&lt;(J1188+(2*F1188-1)*Sheet2!D$109),H1188*F1188,I1188*G1188)-1</f>
        <v>0.83000000000000007</v>
      </c>
      <c r="AO1188" s="3">
        <f t="shared" si="543"/>
        <v>201812</v>
      </c>
    </row>
    <row r="1189" spans="1:41" s="3" customFormat="1" x14ac:dyDescent="0.25">
      <c r="A1189" s="6">
        <v>43436</v>
      </c>
      <c r="B1189" s="1" t="s">
        <v>30</v>
      </c>
      <c r="C1189" s="1" t="s">
        <v>21</v>
      </c>
      <c r="D1189">
        <v>10</v>
      </c>
      <c r="E1189" s="1">
        <v>24</v>
      </c>
      <c r="F1189">
        <f t="shared" si="544"/>
        <v>0</v>
      </c>
      <c r="G1189">
        <f t="shared" si="545"/>
        <v>1</v>
      </c>
      <c r="H1189" s="4">
        <v>2.7</v>
      </c>
      <c r="I1189" s="4">
        <v>1.5</v>
      </c>
      <c r="J1189" s="4">
        <f t="shared" si="546"/>
        <v>0.37037037037037035</v>
      </c>
      <c r="K1189" s="4">
        <f t="shared" si="547"/>
        <v>0.66666666666666663</v>
      </c>
      <c r="L1189" s="17">
        <f t="shared" si="548"/>
        <v>0.40037037037037038</v>
      </c>
      <c r="M1189" s="17">
        <f t="shared" si="549"/>
        <v>0.6366666666666666</v>
      </c>
      <c r="N1189" s="34">
        <f t="shared" si="550"/>
        <v>2.497687326549491</v>
      </c>
      <c r="O1189" s="12">
        <f t="shared" si="551"/>
        <v>1.5706806282722514</v>
      </c>
      <c r="P1189" s="4">
        <f t="shared" si="552"/>
        <v>201812</v>
      </c>
      <c r="Q1189" s="17">
        <f t="shared" si="553"/>
        <v>1.8</v>
      </c>
      <c r="R1189" s="17">
        <f t="shared" si="554"/>
        <v>-2.5882352941176467</v>
      </c>
      <c r="S1189" s="16">
        <f t="shared" si="555"/>
        <v>-0.7882352941176467</v>
      </c>
      <c r="T1189" s="5">
        <f t="shared" si="556"/>
        <v>0.55555555555555547</v>
      </c>
      <c r="U1189" s="21">
        <f t="shared" si="557"/>
        <v>0</v>
      </c>
      <c r="V1189" s="5"/>
      <c r="W1189" s="5">
        <f t="shared" si="558"/>
        <v>-1</v>
      </c>
      <c r="X1189" s="4">
        <f t="shared" si="559"/>
        <v>-1</v>
      </c>
      <c r="Y1189" s="4">
        <f t="shared" si="560"/>
        <v>0</v>
      </c>
      <c r="Z1189" s="21">
        <f t="shared" si="561"/>
        <v>2018</v>
      </c>
      <c r="AA1189" s="4">
        <f t="shared" si="562"/>
        <v>0.5</v>
      </c>
      <c r="AB1189" s="4">
        <f t="shared" si="563"/>
        <v>-0.33333333333333337</v>
      </c>
      <c r="AC1189" s="4">
        <f t="shared" si="564"/>
        <v>-0.83333333333333337</v>
      </c>
      <c r="AD1189" s="4"/>
      <c r="AE1189" s="4">
        <f t="shared" si="565"/>
        <v>-2.3296296296296299</v>
      </c>
      <c r="AF1189" s="22">
        <f t="shared" si="566"/>
        <v>-0.5</v>
      </c>
      <c r="AG1189" s="22">
        <f t="shared" si="567"/>
        <v>-1.3333333333333335</v>
      </c>
      <c r="AH1189" s="3">
        <f t="shared" si="568"/>
        <v>0</v>
      </c>
      <c r="AI1189" s="28" t="b">
        <f t="shared" si="569"/>
        <v>0</v>
      </c>
      <c r="AJ1189" s="3">
        <f t="shared" si="570"/>
        <v>3.5714285714285587E-2</v>
      </c>
      <c r="AK1189" s="3">
        <f t="shared" si="571"/>
        <v>3.5714285714285587E-2</v>
      </c>
      <c r="AL1189" s="26">
        <f t="shared" si="572"/>
        <v>0.55555555555555547</v>
      </c>
      <c r="AM1189" s="26">
        <f ca="1">IF(RAND()&lt;J1189,H1189*F1189,I1189*G1189)-1</f>
        <v>0.5</v>
      </c>
      <c r="AN1189" s="26">
        <f ca="1">IF(RAND()&lt;(J1189+(2*F1189-1)*Sheet2!D$109),H1189*F1189,I1189*G1189)-1</f>
        <v>-1</v>
      </c>
      <c r="AO1189" s="3">
        <f t="shared" si="543"/>
        <v>201812</v>
      </c>
    </row>
    <row r="1190" spans="1:41" s="3" customFormat="1" x14ac:dyDescent="0.25">
      <c r="A1190" s="6">
        <v>43436</v>
      </c>
      <c r="B1190" s="1" t="s">
        <v>19</v>
      </c>
      <c r="C1190" s="1" t="s">
        <v>55</v>
      </c>
      <c r="D1190">
        <v>16</v>
      </c>
      <c r="E1190" s="1">
        <v>30</v>
      </c>
      <c r="F1190">
        <f t="shared" si="544"/>
        <v>0</v>
      </c>
      <c r="G1190">
        <f t="shared" si="545"/>
        <v>1</v>
      </c>
      <c r="H1190" s="4">
        <v>4.75</v>
      </c>
      <c r="I1190" s="4">
        <v>1.2</v>
      </c>
      <c r="J1190" s="4">
        <f t="shared" si="546"/>
        <v>0.21052631578947367</v>
      </c>
      <c r="K1190" s="4">
        <f t="shared" si="547"/>
        <v>0.83333333333333337</v>
      </c>
      <c r="L1190" s="17">
        <f t="shared" si="548"/>
        <v>0.24052631578947367</v>
      </c>
      <c r="M1190" s="17">
        <f t="shared" si="549"/>
        <v>0.80333333333333334</v>
      </c>
      <c r="N1190" s="34">
        <f t="shared" si="550"/>
        <v>4.1575492341356677</v>
      </c>
      <c r="O1190" s="12">
        <f t="shared" si="551"/>
        <v>1.2448132780082988</v>
      </c>
      <c r="P1190" s="4">
        <f t="shared" si="552"/>
        <v>201812</v>
      </c>
      <c r="Q1190" s="17">
        <f t="shared" si="553"/>
        <v>3.9583333333333335</v>
      </c>
      <c r="R1190" s="17">
        <f t="shared" si="554"/>
        <v>-5.2666666666666675</v>
      </c>
      <c r="S1190" s="16">
        <f t="shared" si="555"/>
        <v>-1.308333333333334</v>
      </c>
      <c r="T1190" s="5">
        <f t="shared" si="556"/>
        <v>0.25263157894736843</v>
      </c>
      <c r="U1190" s="21">
        <f t="shared" si="557"/>
        <v>0</v>
      </c>
      <c r="V1190" s="5"/>
      <c r="W1190" s="5">
        <f t="shared" si="558"/>
        <v>-1</v>
      </c>
      <c r="X1190" s="4">
        <f t="shared" si="559"/>
        <v>-1</v>
      </c>
      <c r="Y1190" s="4">
        <f t="shared" si="560"/>
        <v>0</v>
      </c>
      <c r="Z1190" s="21">
        <f t="shared" si="561"/>
        <v>2018</v>
      </c>
      <c r="AA1190" s="4">
        <f t="shared" si="562"/>
        <v>0.19999999999999996</v>
      </c>
      <c r="AB1190" s="4">
        <f t="shared" si="563"/>
        <v>-0.16666666666666663</v>
      </c>
      <c r="AC1190" s="4">
        <f t="shared" si="564"/>
        <v>-0.36666666666666659</v>
      </c>
      <c r="AD1190" s="4"/>
      <c r="AE1190" s="4">
        <f t="shared" si="565"/>
        <v>-4.5394736842105265</v>
      </c>
      <c r="AF1190" s="22">
        <f t="shared" si="566"/>
        <v>-0.8</v>
      </c>
      <c r="AG1190" s="22">
        <f t="shared" si="567"/>
        <v>-1.1666666666666665</v>
      </c>
      <c r="AH1190" s="3">
        <f t="shared" si="568"/>
        <v>0</v>
      </c>
      <c r="AI1190" s="28" t="b">
        <f t="shared" si="569"/>
        <v>0</v>
      </c>
      <c r="AJ1190" s="3">
        <f t="shared" si="570"/>
        <v>4.2016806722689037E-2</v>
      </c>
      <c r="AK1190" s="3">
        <f t="shared" si="571"/>
        <v>4.2016806722689148E-2</v>
      </c>
      <c r="AL1190" s="26">
        <f t="shared" si="572"/>
        <v>0.25263157894736843</v>
      </c>
      <c r="AM1190" s="26">
        <f ca="1">IF(RAND()&lt;J1190,H1190*F1190,I1190*G1190)-1</f>
        <v>0.19999999999999996</v>
      </c>
      <c r="AN1190" s="26">
        <f ca="1">IF(RAND()&lt;(J1190+(2*F1190-1)*Sheet2!D$109),H1190*F1190,I1190*G1190)-1</f>
        <v>0.19999999999999996</v>
      </c>
      <c r="AO1190" s="3">
        <f t="shared" si="543"/>
        <v>201812</v>
      </c>
    </row>
    <row r="1191" spans="1:41" s="3" customFormat="1" x14ac:dyDescent="0.25">
      <c r="A1191" s="6">
        <v>43436</v>
      </c>
      <c r="B1191" s="1" t="s">
        <v>48</v>
      </c>
      <c r="C1191" s="1" t="s">
        <v>49</v>
      </c>
      <c r="D1191">
        <v>17</v>
      </c>
      <c r="E1191" s="1">
        <v>20</v>
      </c>
      <c r="F1191">
        <f t="shared" si="544"/>
        <v>0</v>
      </c>
      <c r="G1191">
        <f t="shared" si="545"/>
        <v>1</v>
      </c>
      <c r="H1191" s="4">
        <v>1.1100000000000001</v>
      </c>
      <c r="I1191" s="4">
        <v>7</v>
      </c>
      <c r="J1191" s="4">
        <f t="shared" si="546"/>
        <v>0.9009009009009008</v>
      </c>
      <c r="K1191" s="4">
        <f t="shared" si="547"/>
        <v>0.14285714285714285</v>
      </c>
      <c r="L1191" s="17">
        <f t="shared" si="548"/>
        <v>0.93090090090090083</v>
      </c>
      <c r="M1191" s="17">
        <f t="shared" si="549"/>
        <v>0.11285714285714285</v>
      </c>
      <c r="N1191" s="34">
        <f t="shared" si="550"/>
        <v>1.0742282009097068</v>
      </c>
      <c r="O1191" s="12">
        <f t="shared" si="551"/>
        <v>8.8607594936708871</v>
      </c>
      <c r="P1191" s="4">
        <f t="shared" si="552"/>
        <v>201812</v>
      </c>
      <c r="Q1191" s="17">
        <f t="shared" si="553"/>
        <v>0.15857142857142859</v>
      </c>
      <c r="R1191" s="17">
        <f t="shared" si="554"/>
        <v>-9.2575757575757489</v>
      </c>
      <c r="S1191" s="16">
        <f t="shared" si="555"/>
        <v>-9.0990043290043197</v>
      </c>
      <c r="T1191" s="5">
        <f t="shared" si="556"/>
        <v>6.3063063063063058</v>
      </c>
      <c r="U1191" s="21">
        <f t="shared" si="557"/>
        <v>1</v>
      </c>
      <c r="V1191" s="5"/>
      <c r="W1191" s="5">
        <f t="shared" si="558"/>
        <v>-1</v>
      </c>
      <c r="X1191" s="4">
        <f t="shared" si="559"/>
        <v>-1</v>
      </c>
      <c r="Y1191" s="4">
        <f t="shared" si="560"/>
        <v>0</v>
      </c>
      <c r="Z1191" s="21">
        <f t="shared" si="561"/>
        <v>2018</v>
      </c>
      <c r="AA1191" s="4">
        <f t="shared" si="562"/>
        <v>6</v>
      </c>
      <c r="AB1191" s="4">
        <f t="shared" si="563"/>
        <v>-0.85714285714285721</v>
      </c>
      <c r="AC1191" s="4">
        <f t="shared" si="564"/>
        <v>-6.8571428571428577</v>
      </c>
      <c r="AD1191" s="4"/>
      <c r="AE1191" s="4">
        <f t="shared" si="565"/>
        <v>-0.20909909909909929</v>
      </c>
      <c r="AF1191" s="22">
        <f t="shared" si="566"/>
        <v>5</v>
      </c>
      <c r="AG1191" s="22">
        <f t="shared" si="567"/>
        <v>-1.8571428571428572</v>
      </c>
      <c r="AH1191" s="3">
        <f t="shared" si="568"/>
        <v>0</v>
      </c>
      <c r="AI1191" s="28" t="b">
        <f t="shared" si="569"/>
        <v>0</v>
      </c>
      <c r="AJ1191" s="3">
        <f t="shared" si="570"/>
        <v>4.1923551171393236E-2</v>
      </c>
      <c r="AK1191" s="3">
        <f t="shared" si="571"/>
        <v>4.1923551171393125E-2</v>
      </c>
      <c r="AL1191" s="26">
        <f t="shared" si="572"/>
        <v>6.3063063063063058</v>
      </c>
      <c r="AM1191" s="26">
        <f ca="1">IF(RAND()&lt;J1191,H1191*F1191,I1191*G1191)-1</f>
        <v>-1</v>
      </c>
      <c r="AN1191" s="26">
        <f ca="1">IF(RAND()&lt;(J1191+(2*F1191-1)*Sheet2!D$109),H1191*F1191,I1191*G1191)-1</f>
        <v>-1</v>
      </c>
      <c r="AO1191" s="3">
        <f t="shared" si="543"/>
        <v>201812</v>
      </c>
    </row>
    <row r="1192" spans="1:41" s="3" customFormat="1" x14ac:dyDescent="0.25">
      <c r="A1192" s="6">
        <v>43436</v>
      </c>
      <c r="B1192" s="1" t="s">
        <v>33</v>
      </c>
      <c r="C1192" s="1" t="s">
        <v>44</v>
      </c>
      <c r="D1192">
        <v>29</v>
      </c>
      <c r="E1192" s="1">
        <v>13</v>
      </c>
      <c r="F1192">
        <f t="shared" si="544"/>
        <v>1</v>
      </c>
      <c r="G1192">
        <f t="shared" si="545"/>
        <v>0</v>
      </c>
      <c r="H1192" s="4">
        <v>1.38</v>
      </c>
      <c r="I1192" s="4">
        <v>3.15</v>
      </c>
      <c r="J1192" s="4">
        <f t="shared" si="546"/>
        <v>0.7246376811594204</v>
      </c>
      <c r="K1192" s="4">
        <f t="shared" si="547"/>
        <v>0.31746031746031744</v>
      </c>
      <c r="L1192" s="17">
        <f t="shared" si="548"/>
        <v>0.69463768115942037</v>
      </c>
      <c r="M1192" s="17">
        <f t="shared" si="549"/>
        <v>0.34746031746031747</v>
      </c>
      <c r="N1192" s="34">
        <f t="shared" si="550"/>
        <v>1.4395994158147296</v>
      </c>
      <c r="O1192" s="12">
        <f t="shared" si="551"/>
        <v>2.8780264961169482</v>
      </c>
      <c r="P1192" s="4">
        <f t="shared" si="552"/>
        <v>201812</v>
      </c>
      <c r="Q1192" s="17">
        <f t="shared" si="553"/>
        <v>1.38</v>
      </c>
      <c r="R1192" s="17">
        <f t="shared" si="554"/>
        <v>-3.0966952264381891</v>
      </c>
      <c r="S1192" s="16">
        <f t="shared" si="555"/>
        <v>-1.7166952264381892</v>
      </c>
      <c r="T1192" s="5">
        <f t="shared" si="556"/>
        <v>2.2826086956521738</v>
      </c>
      <c r="U1192" s="21">
        <f t="shared" si="557"/>
        <v>0</v>
      </c>
      <c r="V1192" s="5"/>
      <c r="W1192" s="5">
        <f t="shared" si="558"/>
        <v>0.37999999999999989</v>
      </c>
      <c r="X1192" s="4">
        <f t="shared" si="559"/>
        <v>-0.2753623188405796</v>
      </c>
      <c r="Y1192" s="4">
        <f t="shared" si="560"/>
        <v>-0.65536231884057949</v>
      </c>
      <c r="Z1192" s="21">
        <f t="shared" si="561"/>
        <v>2018</v>
      </c>
      <c r="AA1192" s="4">
        <f t="shared" si="562"/>
        <v>-1</v>
      </c>
      <c r="AB1192" s="4">
        <f t="shared" si="563"/>
        <v>-1</v>
      </c>
      <c r="AC1192" s="4">
        <f t="shared" si="564"/>
        <v>0</v>
      </c>
      <c r="AD1192" s="4"/>
      <c r="AE1192" s="4">
        <f t="shared" si="565"/>
        <v>-0.65536231884057949</v>
      </c>
      <c r="AF1192" s="22">
        <f t="shared" si="566"/>
        <v>-0.62000000000000011</v>
      </c>
      <c r="AG1192" s="22">
        <f t="shared" si="567"/>
        <v>-1.2753623188405796</v>
      </c>
      <c r="AH1192" s="3">
        <f t="shared" si="568"/>
        <v>0</v>
      </c>
      <c r="AI1192" s="28" t="b">
        <f t="shared" si="569"/>
        <v>0</v>
      </c>
      <c r="AJ1192" s="3">
        <f t="shared" si="570"/>
        <v>4.039735099337749E-2</v>
      </c>
      <c r="AK1192" s="3">
        <f t="shared" si="571"/>
        <v>4.0397350993377601E-2</v>
      </c>
      <c r="AL1192" s="26">
        <f t="shared" si="572"/>
        <v>2.2826086956521738</v>
      </c>
      <c r="AM1192" s="26">
        <f ca="1">IF(RAND()&lt;J1192,H1192*F1192,I1192*G1192)-1</f>
        <v>0.37999999999999989</v>
      </c>
      <c r="AN1192" s="26">
        <f ca="1">IF(RAND()&lt;(J1192+(2*F1192-1)*Sheet2!D$109),H1192*F1192,I1192*G1192)-1</f>
        <v>0.37999999999999989</v>
      </c>
      <c r="AO1192" s="3">
        <f t="shared" si="543"/>
        <v>201812</v>
      </c>
    </row>
    <row r="1193" spans="1:41" s="3" customFormat="1" x14ac:dyDescent="0.25">
      <c r="A1193" s="6">
        <v>43436</v>
      </c>
      <c r="B1193" s="1" t="s">
        <v>42</v>
      </c>
      <c r="C1193" s="1" t="s">
        <v>22</v>
      </c>
      <c r="D1193">
        <v>6</v>
      </c>
      <c r="E1193" s="1">
        <v>0</v>
      </c>
      <c r="F1193">
        <f t="shared" si="544"/>
        <v>1</v>
      </c>
      <c r="G1193">
        <f t="shared" si="545"/>
        <v>0</v>
      </c>
      <c r="H1193" s="4">
        <v>2.6</v>
      </c>
      <c r="I1193" s="4">
        <v>1.55</v>
      </c>
      <c r="J1193" s="4">
        <f t="shared" si="546"/>
        <v>0.38461538461538458</v>
      </c>
      <c r="K1193" s="4">
        <f t="shared" si="547"/>
        <v>0.64516129032258063</v>
      </c>
      <c r="L1193" s="17">
        <f t="shared" si="548"/>
        <v>0.35461538461538455</v>
      </c>
      <c r="M1193" s="17">
        <f t="shared" si="549"/>
        <v>0.67516129032258065</v>
      </c>
      <c r="N1193" s="34">
        <f t="shared" si="550"/>
        <v>2.8199566160520613</v>
      </c>
      <c r="O1193" s="12">
        <f t="shared" si="551"/>
        <v>1.4811275680840899</v>
      </c>
      <c r="P1193" s="4">
        <f t="shared" si="552"/>
        <v>201812</v>
      </c>
      <c r="Q1193" s="17">
        <f t="shared" si="553"/>
        <v>2.6</v>
      </c>
      <c r="R1193" s="17">
        <f t="shared" si="554"/>
        <v>-2.4431818181818183</v>
      </c>
      <c r="S1193" s="16">
        <f t="shared" si="555"/>
        <v>0.15681818181818175</v>
      </c>
      <c r="T1193" s="5">
        <f t="shared" si="556"/>
        <v>0.59615384615384615</v>
      </c>
      <c r="U1193" s="21">
        <f t="shared" si="557"/>
        <v>0</v>
      </c>
      <c r="V1193" s="5"/>
      <c r="W1193" s="5">
        <f t="shared" si="558"/>
        <v>1.6</v>
      </c>
      <c r="X1193" s="4">
        <f t="shared" si="559"/>
        <v>-0.61538461538461542</v>
      </c>
      <c r="Y1193" s="4">
        <f t="shared" si="560"/>
        <v>-2.2153846153846155</v>
      </c>
      <c r="Z1193" s="21">
        <f t="shared" si="561"/>
        <v>2018</v>
      </c>
      <c r="AA1193" s="4">
        <f t="shared" si="562"/>
        <v>-1</v>
      </c>
      <c r="AB1193" s="4">
        <f t="shared" si="563"/>
        <v>-1</v>
      </c>
      <c r="AC1193" s="4">
        <f t="shared" si="564"/>
        <v>0</v>
      </c>
      <c r="AD1193" s="4"/>
      <c r="AE1193" s="4">
        <f t="shared" si="565"/>
        <v>-2.2153846153846155</v>
      </c>
      <c r="AF1193" s="22">
        <f t="shared" si="566"/>
        <v>0.60000000000000009</v>
      </c>
      <c r="AG1193" s="22">
        <f t="shared" si="567"/>
        <v>-1.6153846153846154</v>
      </c>
      <c r="AH1193" s="3">
        <f t="shared" si="568"/>
        <v>0</v>
      </c>
      <c r="AI1193" s="28" t="b">
        <f t="shared" si="569"/>
        <v>0</v>
      </c>
      <c r="AJ1193" s="3">
        <f t="shared" si="570"/>
        <v>2.8915662650602414E-2</v>
      </c>
      <c r="AK1193" s="3">
        <f t="shared" si="571"/>
        <v>2.8915662650602303E-2</v>
      </c>
      <c r="AL1193" s="26">
        <f t="shared" si="572"/>
        <v>0.59615384615384615</v>
      </c>
      <c r="AM1193" s="26">
        <f ca="1">IF(RAND()&lt;J1193,H1193*F1193,I1193*G1193)-1</f>
        <v>1.6</v>
      </c>
      <c r="AN1193" s="26">
        <f ca="1">IF(RAND()&lt;(J1193+(2*F1193-1)*Sheet2!D$109),H1193*F1193,I1193*G1193)-1</f>
        <v>-1</v>
      </c>
      <c r="AO1193" s="3">
        <f t="shared" si="543"/>
        <v>201812</v>
      </c>
    </row>
    <row r="1194" spans="1:41" s="3" customFormat="1" x14ac:dyDescent="0.25">
      <c r="A1194" s="6">
        <v>43436</v>
      </c>
      <c r="B1194" s="1" t="s">
        <v>37</v>
      </c>
      <c r="C1194" s="1" t="s">
        <v>32</v>
      </c>
      <c r="D1194">
        <v>21</v>
      </c>
      <c r="E1194" s="1">
        <v>17</v>
      </c>
      <c r="F1194">
        <f t="shared" si="544"/>
        <v>1</v>
      </c>
      <c r="G1194">
        <f t="shared" si="545"/>
        <v>0</v>
      </c>
      <c r="H1194" s="4">
        <v>1.42</v>
      </c>
      <c r="I1194" s="4">
        <v>2.95</v>
      </c>
      <c r="J1194" s="4">
        <f t="shared" si="546"/>
        <v>0.70422535211267612</v>
      </c>
      <c r="K1194" s="4">
        <f t="shared" si="547"/>
        <v>0.33898305084745761</v>
      </c>
      <c r="L1194" s="17">
        <f t="shared" si="548"/>
        <v>0.67422535211267609</v>
      </c>
      <c r="M1194" s="17">
        <f t="shared" si="549"/>
        <v>0.36898305084745764</v>
      </c>
      <c r="N1194" s="34">
        <f t="shared" si="550"/>
        <v>1.483183622310424</v>
      </c>
      <c r="O1194" s="12">
        <f t="shared" si="551"/>
        <v>2.7101515847496556</v>
      </c>
      <c r="P1194" s="4">
        <f t="shared" si="552"/>
        <v>201812</v>
      </c>
      <c r="Q1194" s="17">
        <f t="shared" si="553"/>
        <v>1.42</v>
      </c>
      <c r="R1194" s="17">
        <f t="shared" si="554"/>
        <v>-2.8937728937728942</v>
      </c>
      <c r="S1194" s="16">
        <f t="shared" si="555"/>
        <v>-1.4737728937728942</v>
      </c>
      <c r="T1194" s="5">
        <f t="shared" si="556"/>
        <v>2.0774647887323945</v>
      </c>
      <c r="U1194" s="21">
        <f t="shared" si="557"/>
        <v>0</v>
      </c>
      <c r="V1194" s="5"/>
      <c r="W1194" s="5">
        <f t="shared" si="558"/>
        <v>0.41999999999999993</v>
      </c>
      <c r="X1194" s="4">
        <f t="shared" si="559"/>
        <v>-0.29577464788732388</v>
      </c>
      <c r="Y1194" s="4">
        <f t="shared" si="560"/>
        <v>-0.71577464788732381</v>
      </c>
      <c r="Z1194" s="21">
        <f t="shared" si="561"/>
        <v>2018</v>
      </c>
      <c r="AA1194" s="4">
        <f t="shared" si="562"/>
        <v>-1</v>
      </c>
      <c r="AB1194" s="4">
        <f t="shared" si="563"/>
        <v>-1</v>
      </c>
      <c r="AC1194" s="4">
        <f t="shared" si="564"/>
        <v>0</v>
      </c>
      <c r="AD1194" s="4"/>
      <c r="AE1194" s="4">
        <f t="shared" si="565"/>
        <v>-0.71577464788732381</v>
      </c>
      <c r="AF1194" s="22">
        <f t="shared" si="566"/>
        <v>-0.58000000000000007</v>
      </c>
      <c r="AG1194" s="22">
        <f t="shared" si="567"/>
        <v>-1.295774647887324</v>
      </c>
      <c r="AH1194" s="3">
        <f t="shared" si="568"/>
        <v>0</v>
      </c>
      <c r="AI1194" s="28" t="b">
        <f t="shared" si="569"/>
        <v>0</v>
      </c>
      <c r="AJ1194" s="3">
        <f t="shared" si="570"/>
        <v>4.1418764302059485E-2</v>
      </c>
      <c r="AK1194" s="3">
        <f t="shared" si="571"/>
        <v>4.1418764302059485E-2</v>
      </c>
      <c r="AL1194" s="26">
        <f t="shared" si="572"/>
        <v>2.0774647887323945</v>
      </c>
      <c r="AM1194" s="26">
        <f ca="1">IF(RAND()&lt;J1194,H1194*F1194,I1194*G1194)-1</f>
        <v>0.41999999999999993</v>
      </c>
      <c r="AN1194" s="26">
        <f ca="1">IF(RAND()&lt;(J1194+(2*F1194-1)*Sheet2!D$109),H1194*F1194,I1194*G1194)-1</f>
        <v>0.41999999999999993</v>
      </c>
      <c r="AO1194" s="3">
        <f t="shared" si="543"/>
        <v>201812</v>
      </c>
    </row>
    <row r="1195" spans="1:41" s="3" customFormat="1" x14ac:dyDescent="0.25">
      <c r="A1195" s="6">
        <v>43436</v>
      </c>
      <c r="B1195" s="1" t="s">
        <v>20</v>
      </c>
      <c r="C1195" s="1" t="s">
        <v>31</v>
      </c>
      <c r="D1195">
        <v>30</v>
      </c>
      <c r="E1195" s="1">
        <v>27</v>
      </c>
      <c r="F1195">
        <f t="shared" si="544"/>
        <v>1</v>
      </c>
      <c r="G1195">
        <f t="shared" si="545"/>
        <v>0</v>
      </c>
      <c r="H1195" s="4">
        <v>2.67</v>
      </c>
      <c r="I1195" s="4">
        <v>1.52</v>
      </c>
      <c r="J1195" s="4">
        <f t="shared" si="546"/>
        <v>0.37453183520599254</v>
      </c>
      <c r="K1195" s="4">
        <f t="shared" si="547"/>
        <v>0.65789473684210531</v>
      </c>
      <c r="L1195" s="17">
        <f t="shared" si="548"/>
        <v>0.34453183520599251</v>
      </c>
      <c r="M1195" s="17">
        <f t="shared" si="549"/>
        <v>0.68789473684210534</v>
      </c>
      <c r="N1195" s="34">
        <f t="shared" si="550"/>
        <v>2.90248940102185</v>
      </c>
      <c r="O1195" s="12">
        <f t="shared" si="551"/>
        <v>1.4537107880642692</v>
      </c>
      <c r="P1195" s="4">
        <f t="shared" si="552"/>
        <v>201812</v>
      </c>
      <c r="Q1195" s="17">
        <f t="shared" si="553"/>
        <v>2.67</v>
      </c>
      <c r="R1195" s="17">
        <f t="shared" si="554"/>
        <v>-2.521879318286504</v>
      </c>
      <c r="S1195" s="16">
        <f t="shared" si="555"/>
        <v>0.14812068171349591</v>
      </c>
      <c r="T1195" s="5">
        <f t="shared" si="556"/>
        <v>0.56928838951310867</v>
      </c>
      <c r="U1195" s="21">
        <f t="shared" si="557"/>
        <v>0</v>
      </c>
      <c r="V1195" s="5"/>
      <c r="W1195" s="5">
        <f t="shared" si="558"/>
        <v>1.67</v>
      </c>
      <c r="X1195" s="4">
        <f t="shared" si="559"/>
        <v>-0.62546816479400746</v>
      </c>
      <c r="Y1195" s="4">
        <f t="shared" si="560"/>
        <v>-2.2954681647940074</v>
      </c>
      <c r="Z1195" s="21">
        <f t="shared" si="561"/>
        <v>2018</v>
      </c>
      <c r="AA1195" s="4">
        <f t="shared" si="562"/>
        <v>-1</v>
      </c>
      <c r="AB1195" s="4">
        <f t="shared" si="563"/>
        <v>-1</v>
      </c>
      <c r="AC1195" s="4">
        <f t="shared" si="564"/>
        <v>0</v>
      </c>
      <c r="AD1195" s="4"/>
      <c r="AE1195" s="4">
        <f t="shared" si="565"/>
        <v>-2.2954681647940074</v>
      </c>
      <c r="AF1195" s="22">
        <f t="shared" si="566"/>
        <v>0.66999999999999993</v>
      </c>
      <c r="AG1195" s="22">
        <f t="shared" si="567"/>
        <v>-1.6254681647940075</v>
      </c>
      <c r="AH1195" s="3">
        <f t="shared" si="568"/>
        <v>0</v>
      </c>
      <c r="AI1195" s="28" t="b">
        <f t="shared" si="569"/>
        <v>0</v>
      </c>
      <c r="AJ1195" s="3">
        <f t="shared" si="570"/>
        <v>3.1408114558472477E-2</v>
      </c>
      <c r="AK1195" s="3">
        <f t="shared" si="571"/>
        <v>3.1408114558472588E-2</v>
      </c>
      <c r="AL1195" s="26">
        <f t="shared" si="572"/>
        <v>0.56928838951310867</v>
      </c>
      <c r="AM1195" s="26">
        <f ca="1">IF(RAND()&lt;J1195,H1195*F1195,I1195*G1195)-1</f>
        <v>1.67</v>
      </c>
      <c r="AN1195" s="26">
        <f ca="1">IF(RAND()&lt;(J1195+(2*F1195-1)*Sheet2!D$109),H1195*F1195,I1195*G1195)-1</f>
        <v>-1</v>
      </c>
      <c r="AO1195" s="3">
        <f t="shared" si="543"/>
        <v>201812</v>
      </c>
    </row>
    <row r="1196" spans="1:41" s="3" customFormat="1" x14ac:dyDescent="0.25">
      <c r="A1196" s="6">
        <v>43436</v>
      </c>
      <c r="B1196" s="1" t="s">
        <v>25</v>
      </c>
      <c r="C1196" s="1" t="s">
        <v>26</v>
      </c>
      <c r="D1196">
        <v>24</v>
      </c>
      <c r="E1196" s="1">
        <v>17</v>
      </c>
      <c r="F1196">
        <f t="shared" si="544"/>
        <v>1</v>
      </c>
      <c r="G1196">
        <f t="shared" si="545"/>
        <v>0</v>
      </c>
      <c r="H1196" s="4">
        <v>2.67</v>
      </c>
      <c r="I1196" s="4">
        <v>1.52</v>
      </c>
      <c r="J1196" s="4">
        <f t="shared" si="546"/>
        <v>0.37453183520599254</v>
      </c>
      <c r="K1196" s="4">
        <f t="shared" si="547"/>
        <v>0.65789473684210531</v>
      </c>
      <c r="L1196" s="17">
        <f t="shared" si="548"/>
        <v>0.34453183520599251</v>
      </c>
      <c r="M1196" s="17">
        <f t="shared" si="549"/>
        <v>0.68789473684210534</v>
      </c>
      <c r="N1196" s="34">
        <f t="shared" si="550"/>
        <v>2.90248940102185</v>
      </c>
      <c r="O1196" s="12">
        <f t="shared" si="551"/>
        <v>1.4537107880642692</v>
      </c>
      <c r="P1196" s="4">
        <f t="shared" si="552"/>
        <v>201812</v>
      </c>
      <c r="Q1196" s="17">
        <f t="shared" si="553"/>
        <v>2.67</v>
      </c>
      <c r="R1196" s="17">
        <f t="shared" si="554"/>
        <v>-2.521879318286504</v>
      </c>
      <c r="S1196" s="16">
        <f t="shared" si="555"/>
        <v>0.14812068171349591</v>
      </c>
      <c r="T1196" s="5">
        <f t="shared" si="556"/>
        <v>0.56928838951310867</v>
      </c>
      <c r="U1196" s="21">
        <f t="shared" si="557"/>
        <v>0</v>
      </c>
      <c r="V1196" s="5"/>
      <c r="W1196" s="5">
        <f t="shared" si="558"/>
        <v>1.67</v>
      </c>
      <c r="X1196" s="4">
        <f t="shared" si="559"/>
        <v>-0.62546816479400746</v>
      </c>
      <c r="Y1196" s="4">
        <f t="shared" si="560"/>
        <v>-2.2954681647940074</v>
      </c>
      <c r="Z1196" s="21">
        <f t="shared" si="561"/>
        <v>2018</v>
      </c>
      <c r="AA1196" s="4">
        <f t="shared" si="562"/>
        <v>-1</v>
      </c>
      <c r="AB1196" s="4">
        <f t="shared" si="563"/>
        <v>-1</v>
      </c>
      <c r="AC1196" s="4">
        <f t="shared" si="564"/>
        <v>0</v>
      </c>
      <c r="AD1196" s="4"/>
      <c r="AE1196" s="4">
        <f t="shared" si="565"/>
        <v>-2.2954681647940074</v>
      </c>
      <c r="AF1196" s="22">
        <f t="shared" si="566"/>
        <v>0.66999999999999993</v>
      </c>
      <c r="AG1196" s="22">
        <f t="shared" si="567"/>
        <v>-1.6254681647940075</v>
      </c>
      <c r="AH1196" s="3">
        <f t="shared" si="568"/>
        <v>0</v>
      </c>
      <c r="AI1196" s="28" t="b">
        <f t="shared" si="569"/>
        <v>0</v>
      </c>
      <c r="AJ1196" s="3">
        <f t="shared" si="570"/>
        <v>3.1408114558472477E-2</v>
      </c>
      <c r="AK1196" s="3">
        <f t="shared" si="571"/>
        <v>3.1408114558472588E-2</v>
      </c>
      <c r="AL1196" s="26">
        <f t="shared" si="572"/>
        <v>0.56928838951310867</v>
      </c>
      <c r="AM1196" s="26">
        <f ca="1">IF(RAND()&lt;J1196,H1196*F1196,I1196*G1196)-1</f>
        <v>1.67</v>
      </c>
      <c r="AN1196" s="26">
        <f ca="1">IF(RAND()&lt;(J1196+(2*F1196-1)*Sheet2!D$109),H1196*F1196,I1196*G1196)-1</f>
        <v>-1</v>
      </c>
      <c r="AO1196" s="3">
        <f t="shared" si="543"/>
        <v>201812</v>
      </c>
    </row>
    <row r="1197" spans="1:41" s="3" customFormat="1" x14ac:dyDescent="0.25">
      <c r="A1197" s="6">
        <v>43433</v>
      </c>
      <c r="B1197" s="1" t="s">
        <v>23</v>
      </c>
      <c r="C1197" s="1" t="s">
        <v>28</v>
      </c>
      <c r="D1197">
        <v>13</v>
      </c>
      <c r="E1197" s="1">
        <v>10</v>
      </c>
      <c r="F1197">
        <f t="shared" si="544"/>
        <v>1</v>
      </c>
      <c r="G1197">
        <f t="shared" si="545"/>
        <v>0</v>
      </c>
      <c r="H1197" s="4">
        <v>3.7</v>
      </c>
      <c r="I1197" s="4">
        <v>1.29</v>
      </c>
      <c r="J1197" s="4">
        <f t="shared" si="546"/>
        <v>0.27027027027027023</v>
      </c>
      <c r="K1197" s="4">
        <f t="shared" si="547"/>
        <v>0.77519379844961234</v>
      </c>
      <c r="L1197" s="17">
        <f t="shared" si="548"/>
        <v>0.24027027027027023</v>
      </c>
      <c r="M1197" s="17">
        <f t="shared" si="549"/>
        <v>0.80519379844961236</v>
      </c>
      <c r="N1197" s="34">
        <f t="shared" si="550"/>
        <v>4.1619797525309341</v>
      </c>
      <c r="O1197" s="12">
        <f t="shared" si="551"/>
        <v>1.2419370366804661</v>
      </c>
      <c r="P1197" s="4">
        <f t="shared" si="552"/>
        <v>201811</v>
      </c>
      <c r="Q1197" s="17">
        <f t="shared" si="553"/>
        <v>3.7</v>
      </c>
      <c r="R1197" s="17">
        <f t="shared" si="554"/>
        <v>-3.8186462324393355</v>
      </c>
      <c r="S1197" s="16">
        <f t="shared" si="555"/>
        <v>-0.11864623243933536</v>
      </c>
      <c r="T1197" s="5">
        <f t="shared" si="556"/>
        <v>0.34864864864864864</v>
      </c>
      <c r="U1197" s="21">
        <f t="shared" si="557"/>
        <v>0</v>
      </c>
      <c r="V1197" s="5"/>
      <c r="W1197" s="5">
        <f t="shared" si="558"/>
        <v>2.7</v>
      </c>
      <c r="X1197" s="4">
        <f t="shared" si="559"/>
        <v>-0.72972972972972983</v>
      </c>
      <c r="Y1197" s="4">
        <f t="shared" si="560"/>
        <v>-3.42972972972973</v>
      </c>
      <c r="Z1197" s="21">
        <f t="shared" si="561"/>
        <v>2018</v>
      </c>
      <c r="AA1197" s="4">
        <f t="shared" si="562"/>
        <v>-1</v>
      </c>
      <c r="AB1197" s="4">
        <f t="shared" si="563"/>
        <v>-1</v>
      </c>
      <c r="AC1197" s="4">
        <f t="shared" si="564"/>
        <v>0</v>
      </c>
      <c r="AD1197" s="4"/>
      <c r="AE1197" s="4">
        <f t="shared" si="565"/>
        <v>-3.4297297297297304</v>
      </c>
      <c r="AF1197" s="22">
        <f t="shared" si="566"/>
        <v>1.7000000000000002</v>
      </c>
      <c r="AG1197" s="22">
        <f t="shared" si="567"/>
        <v>-1.7297297297297298</v>
      </c>
      <c r="AH1197" s="3">
        <f t="shared" si="568"/>
        <v>0</v>
      </c>
      <c r="AI1197" s="28" t="b">
        <f t="shared" si="569"/>
        <v>0</v>
      </c>
      <c r="AJ1197" s="3">
        <f t="shared" si="570"/>
        <v>4.3486973947895691E-2</v>
      </c>
      <c r="AK1197" s="3">
        <f t="shared" si="571"/>
        <v>4.3486973947895691E-2</v>
      </c>
      <c r="AL1197" s="26">
        <f t="shared" si="572"/>
        <v>0.34864864864864864</v>
      </c>
      <c r="AM1197" s="26">
        <f ca="1">IF(RAND()&lt;J1197,H1197*F1197,I1197*G1197)-1</f>
        <v>2.7</v>
      </c>
      <c r="AN1197" s="26">
        <f ca="1">IF(RAND()&lt;(J1197+(2*F1197-1)*Sheet2!D$109),H1197*F1197,I1197*G1197)-1</f>
        <v>2.7</v>
      </c>
      <c r="AO1197" s="3">
        <f t="shared" si="543"/>
        <v>201811</v>
      </c>
    </row>
    <row r="1198" spans="1:41" s="3" customFormat="1" x14ac:dyDescent="0.25">
      <c r="A1198" s="6">
        <v>43430</v>
      </c>
      <c r="B1198" s="1" t="s">
        <v>33</v>
      </c>
      <c r="C1198" s="1" t="s">
        <v>36</v>
      </c>
      <c r="D1198">
        <v>34</v>
      </c>
      <c r="E1198" s="1">
        <v>17</v>
      </c>
      <c r="F1198">
        <f t="shared" si="544"/>
        <v>1</v>
      </c>
      <c r="G1198">
        <f t="shared" si="545"/>
        <v>0</v>
      </c>
      <c r="H1198" s="4">
        <v>1.37</v>
      </c>
      <c r="I1198" s="4">
        <v>3.2</v>
      </c>
      <c r="J1198" s="4">
        <f t="shared" si="546"/>
        <v>0.72992700729927007</v>
      </c>
      <c r="K1198" s="4">
        <f t="shared" si="547"/>
        <v>0.3125</v>
      </c>
      <c r="L1198" s="17">
        <f t="shared" si="548"/>
        <v>0.69992700729927004</v>
      </c>
      <c r="M1198" s="17">
        <f t="shared" si="549"/>
        <v>0.34250000000000003</v>
      </c>
      <c r="N1198" s="34">
        <f t="shared" si="550"/>
        <v>1.428720408801752</v>
      </c>
      <c r="O1198" s="12">
        <f t="shared" si="551"/>
        <v>2.9197080291970803</v>
      </c>
      <c r="P1198" s="4">
        <f t="shared" si="552"/>
        <v>201811</v>
      </c>
      <c r="Q1198" s="17">
        <f t="shared" si="553"/>
        <v>1.37</v>
      </c>
      <c r="R1198" s="17">
        <f t="shared" si="554"/>
        <v>-3.1572481572481563</v>
      </c>
      <c r="S1198" s="16">
        <f t="shared" si="555"/>
        <v>-1.7872481572481562</v>
      </c>
      <c r="T1198" s="5">
        <f t="shared" si="556"/>
        <v>2.335766423357664</v>
      </c>
      <c r="U1198" s="21">
        <f t="shared" si="557"/>
        <v>0</v>
      </c>
      <c r="V1198" s="5"/>
      <c r="W1198" s="5">
        <f t="shared" si="558"/>
        <v>0.37000000000000011</v>
      </c>
      <c r="X1198" s="4">
        <f t="shared" si="559"/>
        <v>-0.27007299270072993</v>
      </c>
      <c r="Y1198" s="4">
        <f t="shared" si="560"/>
        <v>-0.64007299270073004</v>
      </c>
      <c r="Z1198" s="21">
        <f t="shared" si="561"/>
        <v>2018</v>
      </c>
      <c r="AA1198" s="4">
        <f t="shared" si="562"/>
        <v>-1</v>
      </c>
      <c r="AB1198" s="4">
        <f t="shared" si="563"/>
        <v>-1</v>
      </c>
      <c r="AC1198" s="4">
        <f t="shared" si="564"/>
        <v>0</v>
      </c>
      <c r="AD1198" s="4"/>
      <c r="AE1198" s="4">
        <f t="shared" si="565"/>
        <v>-0.64007299270073004</v>
      </c>
      <c r="AF1198" s="22">
        <f t="shared" si="566"/>
        <v>-0.62999999999999989</v>
      </c>
      <c r="AG1198" s="22">
        <f t="shared" si="567"/>
        <v>-1.2700729927007299</v>
      </c>
      <c r="AH1198" s="3">
        <f t="shared" si="568"/>
        <v>0</v>
      </c>
      <c r="AI1198" s="28" t="b">
        <f t="shared" si="569"/>
        <v>0</v>
      </c>
      <c r="AJ1198" s="3">
        <f t="shared" si="570"/>
        <v>4.0700218818380707E-2</v>
      </c>
      <c r="AK1198" s="3">
        <f t="shared" si="571"/>
        <v>4.0700218818380596E-2</v>
      </c>
      <c r="AL1198" s="26">
        <f t="shared" si="572"/>
        <v>2.335766423357664</v>
      </c>
      <c r="AM1198" s="26">
        <f ca="1">IF(RAND()&lt;J1198,H1198*F1198,I1198*G1198)-1</f>
        <v>0.37000000000000011</v>
      </c>
      <c r="AN1198" s="26">
        <f ca="1">IF(RAND()&lt;(J1198+(2*F1198-1)*Sheet2!D$109),H1198*F1198,I1198*G1198)-1</f>
        <v>-1</v>
      </c>
      <c r="AO1198" s="3">
        <f t="shared" si="543"/>
        <v>201811</v>
      </c>
    </row>
    <row r="1199" spans="1:41" s="3" customFormat="1" x14ac:dyDescent="0.25">
      <c r="A1199" s="6">
        <v>43429</v>
      </c>
      <c r="B1199" s="1" t="s">
        <v>46</v>
      </c>
      <c r="C1199" s="1" t="s">
        <v>48</v>
      </c>
      <c r="D1199">
        <v>24</v>
      </c>
      <c r="E1199" s="1">
        <v>17</v>
      </c>
      <c r="F1199">
        <f t="shared" si="544"/>
        <v>1</v>
      </c>
      <c r="G1199">
        <f t="shared" si="545"/>
        <v>0</v>
      </c>
      <c r="H1199" s="4">
        <v>1.5</v>
      </c>
      <c r="I1199" s="4">
        <v>2.7</v>
      </c>
      <c r="J1199" s="4">
        <f t="shared" si="546"/>
        <v>0.66666666666666663</v>
      </c>
      <c r="K1199" s="4">
        <f t="shared" si="547"/>
        <v>0.37037037037037035</v>
      </c>
      <c r="L1199" s="17">
        <f t="shared" si="548"/>
        <v>0.6366666666666666</v>
      </c>
      <c r="M1199" s="17">
        <f t="shared" si="549"/>
        <v>0.40037037037037038</v>
      </c>
      <c r="N1199" s="34">
        <f t="shared" si="550"/>
        <v>1.5706806282722514</v>
      </c>
      <c r="O1199" s="12">
        <f t="shared" si="551"/>
        <v>2.497687326549491</v>
      </c>
      <c r="P1199" s="4">
        <f t="shared" si="552"/>
        <v>201811</v>
      </c>
      <c r="Q1199" s="17">
        <f t="shared" si="553"/>
        <v>1.5</v>
      </c>
      <c r="R1199" s="17">
        <f t="shared" si="554"/>
        <v>-2.5882352941176467</v>
      </c>
      <c r="S1199" s="16">
        <f t="shared" si="555"/>
        <v>-1.0882352941176467</v>
      </c>
      <c r="T1199" s="5">
        <f t="shared" si="556"/>
        <v>1.8</v>
      </c>
      <c r="U1199" s="21">
        <f t="shared" si="557"/>
        <v>0</v>
      </c>
      <c r="V1199" s="5"/>
      <c r="W1199" s="5">
        <f t="shared" si="558"/>
        <v>0.5</v>
      </c>
      <c r="X1199" s="4">
        <f t="shared" si="559"/>
        <v>-0.33333333333333337</v>
      </c>
      <c r="Y1199" s="4">
        <f t="shared" si="560"/>
        <v>-0.83333333333333337</v>
      </c>
      <c r="Z1199" s="21">
        <f t="shared" si="561"/>
        <v>2018</v>
      </c>
      <c r="AA1199" s="4">
        <f t="shared" si="562"/>
        <v>-1</v>
      </c>
      <c r="AB1199" s="4">
        <f t="shared" si="563"/>
        <v>-1</v>
      </c>
      <c r="AC1199" s="4">
        <f t="shared" si="564"/>
        <v>0</v>
      </c>
      <c r="AD1199" s="4"/>
      <c r="AE1199" s="4">
        <f t="shared" si="565"/>
        <v>-0.83333333333333337</v>
      </c>
      <c r="AF1199" s="22">
        <f t="shared" si="566"/>
        <v>-0.5</v>
      </c>
      <c r="AG1199" s="22">
        <f t="shared" si="567"/>
        <v>-1.3333333333333335</v>
      </c>
      <c r="AH1199" s="3">
        <f t="shared" si="568"/>
        <v>0</v>
      </c>
      <c r="AI1199" s="28" t="b">
        <f t="shared" si="569"/>
        <v>0</v>
      </c>
      <c r="AJ1199" s="3">
        <f t="shared" si="570"/>
        <v>3.5714285714285587E-2</v>
      </c>
      <c r="AK1199" s="3">
        <f t="shared" si="571"/>
        <v>3.5714285714285587E-2</v>
      </c>
      <c r="AL1199" s="26">
        <f t="shared" si="572"/>
        <v>1.8</v>
      </c>
      <c r="AM1199" s="26">
        <f ca="1">IF(RAND()&lt;J1199,H1199*F1199,I1199*G1199)-1</f>
        <v>0.5</v>
      </c>
      <c r="AN1199" s="26">
        <f ca="1">IF(RAND()&lt;(J1199+(2*F1199-1)*Sheet2!D$109),H1199*F1199,I1199*G1199)-1</f>
        <v>-1</v>
      </c>
      <c r="AO1199" s="3">
        <f t="shared" si="543"/>
        <v>201811</v>
      </c>
    </row>
    <row r="1200" spans="1:41" s="3" customFormat="1" x14ac:dyDescent="0.25">
      <c r="A1200" s="6">
        <v>43429</v>
      </c>
      <c r="B1200" s="1" t="s">
        <v>21</v>
      </c>
      <c r="C1200" s="1" t="s">
        <v>43</v>
      </c>
      <c r="D1200">
        <v>24</v>
      </c>
      <c r="E1200" s="1">
        <v>17</v>
      </c>
      <c r="F1200">
        <f t="shared" si="544"/>
        <v>1</v>
      </c>
      <c r="G1200">
        <f t="shared" si="545"/>
        <v>0</v>
      </c>
      <c r="H1200" s="4">
        <v>2.5</v>
      </c>
      <c r="I1200" s="4">
        <v>1.58</v>
      </c>
      <c r="J1200" s="4">
        <f t="shared" si="546"/>
        <v>0.4</v>
      </c>
      <c r="K1200" s="4">
        <f t="shared" si="547"/>
        <v>0.63291139240506322</v>
      </c>
      <c r="L1200" s="17">
        <f t="shared" si="548"/>
        <v>0.37</v>
      </c>
      <c r="M1200" s="17">
        <f t="shared" si="549"/>
        <v>0.66291139240506325</v>
      </c>
      <c r="N1200" s="34">
        <f t="shared" si="550"/>
        <v>2.7027027027027026</v>
      </c>
      <c r="O1200" s="12">
        <f t="shared" si="551"/>
        <v>1.5084972312392593</v>
      </c>
      <c r="P1200" s="4">
        <f t="shared" si="552"/>
        <v>201811</v>
      </c>
      <c r="Q1200" s="17">
        <f t="shared" si="553"/>
        <v>2.5</v>
      </c>
      <c r="R1200" s="17">
        <f t="shared" si="554"/>
        <v>-2.3908045977011492</v>
      </c>
      <c r="S1200" s="16">
        <f t="shared" si="555"/>
        <v>0.10919540229885083</v>
      </c>
      <c r="T1200" s="5">
        <f t="shared" si="556"/>
        <v>0.63200000000000001</v>
      </c>
      <c r="U1200" s="21">
        <f t="shared" si="557"/>
        <v>0</v>
      </c>
      <c r="V1200" s="5"/>
      <c r="W1200" s="5">
        <f t="shared" si="558"/>
        <v>1.5</v>
      </c>
      <c r="X1200" s="4">
        <f t="shared" si="559"/>
        <v>-0.6</v>
      </c>
      <c r="Y1200" s="4">
        <f t="shared" si="560"/>
        <v>-2.1</v>
      </c>
      <c r="Z1200" s="21">
        <f t="shared" si="561"/>
        <v>2018</v>
      </c>
      <c r="AA1200" s="4">
        <f t="shared" si="562"/>
        <v>-1</v>
      </c>
      <c r="AB1200" s="4">
        <f t="shared" si="563"/>
        <v>-1</v>
      </c>
      <c r="AC1200" s="4">
        <f t="shared" si="564"/>
        <v>0</v>
      </c>
      <c r="AD1200" s="4"/>
      <c r="AE1200" s="4">
        <f t="shared" si="565"/>
        <v>-2.1</v>
      </c>
      <c r="AF1200" s="22">
        <f t="shared" si="566"/>
        <v>0.5</v>
      </c>
      <c r="AG1200" s="22">
        <f t="shared" si="567"/>
        <v>-1.6</v>
      </c>
      <c r="AH1200" s="3">
        <f t="shared" si="568"/>
        <v>0</v>
      </c>
      <c r="AI1200" s="28" t="b">
        <f t="shared" si="569"/>
        <v>0</v>
      </c>
      <c r="AJ1200" s="3">
        <f t="shared" si="570"/>
        <v>3.1862745098039214E-2</v>
      </c>
      <c r="AK1200" s="3">
        <f t="shared" si="571"/>
        <v>3.1862745098039214E-2</v>
      </c>
      <c r="AL1200" s="26">
        <f t="shared" si="572"/>
        <v>0.63200000000000001</v>
      </c>
      <c r="AM1200" s="26">
        <f ca="1">IF(RAND()&lt;J1200,H1200*F1200,I1200*G1200)-1</f>
        <v>1.5</v>
      </c>
      <c r="AN1200" s="26">
        <f ca="1">IF(RAND()&lt;(J1200+(2*F1200-1)*Sheet2!D$109),H1200*F1200,I1200*G1200)-1</f>
        <v>-1</v>
      </c>
      <c r="AO1200" s="3">
        <f t="shared" si="543"/>
        <v>201811</v>
      </c>
    </row>
    <row r="1201" spans="1:41" s="3" customFormat="1" x14ac:dyDescent="0.25">
      <c r="A1201" s="6">
        <v>43429</v>
      </c>
      <c r="B1201" s="1" t="s">
        <v>22</v>
      </c>
      <c r="C1201" s="1" t="s">
        <v>37</v>
      </c>
      <c r="D1201">
        <v>27</v>
      </c>
      <c r="E1201" s="1">
        <v>24</v>
      </c>
      <c r="F1201">
        <f t="shared" si="544"/>
        <v>1</v>
      </c>
      <c r="G1201">
        <f t="shared" si="545"/>
        <v>0</v>
      </c>
      <c r="H1201" s="4">
        <v>1.22</v>
      </c>
      <c r="I1201" s="4">
        <v>4.5</v>
      </c>
      <c r="J1201" s="4">
        <f t="shared" si="546"/>
        <v>0.81967213114754101</v>
      </c>
      <c r="K1201" s="4">
        <f t="shared" si="547"/>
        <v>0.22222222222222221</v>
      </c>
      <c r="L1201" s="17">
        <f t="shared" si="548"/>
        <v>0.78967213114754098</v>
      </c>
      <c r="M1201" s="17">
        <f t="shared" si="549"/>
        <v>0.25222222222222224</v>
      </c>
      <c r="N1201" s="34">
        <f t="shared" si="550"/>
        <v>1.2663483495951837</v>
      </c>
      <c r="O1201" s="12">
        <f t="shared" si="551"/>
        <v>3.964757709251101</v>
      </c>
      <c r="P1201" s="4">
        <f t="shared" si="552"/>
        <v>201811</v>
      </c>
      <c r="Q1201" s="17">
        <f t="shared" si="553"/>
        <v>1.22</v>
      </c>
      <c r="R1201" s="17">
        <f t="shared" si="554"/>
        <v>-4.8311688311688314</v>
      </c>
      <c r="S1201" s="16">
        <f t="shared" si="555"/>
        <v>-3.6111688311688317</v>
      </c>
      <c r="T1201" s="5">
        <f t="shared" si="556"/>
        <v>3.6885245901639343</v>
      </c>
      <c r="U1201" s="21">
        <f t="shared" si="557"/>
        <v>0</v>
      </c>
      <c r="V1201" s="5"/>
      <c r="W1201" s="5">
        <f t="shared" si="558"/>
        <v>0.21999999999999997</v>
      </c>
      <c r="X1201" s="4">
        <f t="shared" si="559"/>
        <v>-0.18032786885245899</v>
      </c>
      <c r="Y1201" s="4">
        <f t="shared" si="560"/>
        <v>-0.40032786885245897</v>
      </c>
      <c r="Z1201" s="21">
        <f t="shared" si="561"/>
        <v>2018</v>
      </c>
      <c r="AA1201" s="4">
        <f t="shared" si="562"/>
        <v>-1</v>
      </c>
      <c r="AB1201" s="4">
        <f t="shared" si="563"/>
        <v>-1</v>
      </c>
      <c r="AC1201" s="4">
        <f t="shared" si="564"/>
        <v>0</v>
      </c>
      <c r="AD1201" s="4"/>
      <c r="AE1201" s="4">
        <f t="shared" si="565"/>
        <v>-0.40032786885245897</v>
      </c>
      <c r="AF1201" s="22">
        <f t="shared" si="566"/>
        <v>-0.78</v>
      </c>
      <c r="AG1201" s="22">
        <f t="shared" si="567"/>
        <v>-1.180327868852459</v>
      </c>
      <c r="AH1201" s="3">
        <f t="shared" si="568"/>
        <v>0</v>
      </c>
      <c r="AI1201" s="28" t="b">
        <f t="shared" si="569"/>
        <v>0</v>
      </c>
      <c r="AJ1201" s="3">
        <f t="shared" si="570"/>
        <v>4.0209790209790097E-2</v>
      </c>
      <c r="AK1201" s="3">
        <f t="shared" si="571"/>
        <v>4.0209790209790319E-2</v>
      </c>
      <c r="AL1201" s="26">
        <f t="shared" si="572"/>
        <v>3.6885245901639343</v>
      </c>
      <c r="AM1201" s="26">
        <f ca="1">IF(RAND()&lt;J1201,H1201*F1201,I1201*G1201)-1</f>
        <v>0.21999999999999997</v>
      </c>
      <c r="AN1201" s="26">
        <f ca="1">IF(RAND()&lt;(J1201+(2*F1201-1)*Sheet2!D$109),H1201*F1201,I1201*G1201)-1</f>
        <v>0.21999999999999997</v>
      </c>
      <c r="AO1201" s="3">
        <f t="shared" si="543"/>
        <v>201811</v>
      </c>
    </row>
    <row r="1202" spans="1:41" s="3" customFormat="1" x14ac:dyDescent="0.25">
      <c r="A1202" s="6">
        <v>43429</v>
      </c>
      <c r="B1202" s="1" t="s">
        <v>56</v>
      </c>
      <c r="C1202" s="1" t="s">
        <v>49</v>
      </c>
      <c r="D1202">
        <v>45</v>
      </c>
      <c r="E1202" s="1">
        <v>10</v>
      </c>
      <c r="F1202">
        <f t="shared" si="544"/>
        <v>1</v>
      </c>
      <c r="G1202">
        <f t="shared" si="545"/>
        <v>0</v>
      </c>
      <c r="H1202" s="4">
        <v>1.1599999999999999</v>
      </c>
      <c r="I1202" s="4">
        <v>5.5</v>
      </c>
      <c r="J1202" s="4">
        <f t="shared" si="546"/>
        <v>0.86206896551724144</v>
      </c>
      <c r="K1202" s="4">
        <f t="shared" si="547"/>
        <v>0.18181818181818182</v>
      </c>
      <c r="L1202" s="17">
        <f t="shared" si="548"/>
        <v>0.83206896551724141</v>
      </c>
      <c r="M1202" s="17">
        <f t="shared" si="549"/>
        <v>0.21181818181818182</v>
      </c>
      <c r="N1202" s="34">
        <f t="shared" si="550"/>
        <v>1.2018234562784915</v>
      </c>
      <c r="O1202" s="12">
        <f t="shared" si="551"/>
        <v>4.7210300429184544</v>
      </c>
      <c r="P1202" s="4">
        <f t="shared" si="552"/>
        <v>201811</v>
      </c>
      <c r="Q1202" s="17">
        <f t="shared" si="553"/>
        <v>1.1599999999999999</v>
      </c>
      <c r="R1202" s="17">
        <f t="shared" si="554"/>
        <v>-6.4722222222222259</v>
      </c>
      <c r="S1202" s="16">
        <f t="shared" si="555"/>
        <v>-5.3122222222222257</v>
      </c>
      <c r="T1202" s="5">
        <f t="shared" si="556"/>
        <v>4.7413793103448283</v>
      </c>
      <c r="U1202" s="21">
        <f t="shared" si="557"/>
        <v>0</v>
      </c>
      <c r="V1202" s="5"/>
      <c r="W1202" s="5">
        <f t="shared" si="558"/>
        <v>0.15999999999999992</v>
      </c>
      <c r="X1202" s="4">
        <f t="shared" si="559"/>
        <v>-0.13793103448275856</v>
      </c>
      <c r="Y1202" s="4">
        <f t="shared" si="560"/>
        <v>-0.29793103448275848</v>
      </c>
      <c r="Z1202" s="21">
        <f t="shared" si="561"/>
        <v>2018</v>
      </c>
      <c r="AA1202" s="4">
        <f t="shared" si="562"/>
        <v>-1</v>
      </c>
      <c r="AB1202" s="4">
        <f t="shared" si="563"/>
        <v>-1</v>
      </c>
      <c r="AC1202" s="4">
        <f t="shared" si="564"/>
        <v>0</v>
      </c>
      <c r="AD1202" s="4"/>
      <c r="AE1202" s="4">
        <f t="shared" si="565"/>
        <v>-0.29793103448275848</v>
      </c>
      <c r="AF1202" s="22">
        <f t="shared" si="566"/>
        <v>-0.84000000000000008</v>
      </c>
      <c r="AG1202" s="22">
        <f t="shared" si="567"/>
        <v>-1.1379310344827585</v>
      </c>
      <c r="AH1202" s="3">
        <f t="shared" si="568"/>
        <v>0</v>
      </c>
      <c r="AI1202" s="28" t="b">
        <f t="shared" si="569"/>
        <v>0</v>
      </c>
      <c r="AJ1202" s="3">
        <f t="shared" si="570"/>
        <v>4.2042042042042094E-2</v>
      </c>
      <c r="AK1202" s="3">
        <f t="shared" si="571"/>
        <v>4.2042042042042094E-2</v>
      </c>
      <c r="AL1202" s="26">
        <f t="shared" si="572"/>
        <v>4.7413793103448283</v>
      </c>
      <c r="AM1202" s="26">
        <f ca="1">IF(RAND()&lt;J1202,H1202*F1202,I1202*G1202)-1</f>
        <v>0.15999999999999992</v>
      </c>
      <c r="AN1202" s="26">
        <f ca="1">IF(RAND()&lt;(J1202+(2*F1202-1)*Sheet2!D$109),H1202*F1202,I1202*G1202)-1</f>
        <v>0.15999999999999992</v>
      </c>
      <c r="AO1202" s="3">
        <f t="shared" si="543"/>
        <v>201811</v>
      </c>
    </row>
    <row r="1203" spans="1:41" s="3" customFormat="1" x14ac:dyDescent="0.25">
      <c r="A1203" s="6">
        <v>43429</v>
      </c>
      <c r="B1203" s="1" t="s">
        <v>29</v>
      </c>
      <c r="C1203" s="1" t="s">
        <v>40</v>
      </c>
      <c r="D1203">
        <v>34</v>
      </c>
      <c r="E1203" s="1">
        <v>17</v>
      </c>
      <c r="F1203">
        <f t="shared" si="544"/>
        <v>1</v>
      </c>
      <c r="G1203">
        <f t="shared" si="545"/>
        <v>0</v>
      </c>
      <c r="H1203" s="4">
        <v>1.1499999999999999</v>
      </c>
      <c r="I1203" s="4">
        <v>5.75</v>
      </c>
      <c r="J1203" s="4">
        <f t="shared" si="546"/>
        <v>0.86956521739130443</v>
      </c>
      <c r="K1203" s="4">
        <f t="shared" si="547"/>
        <v>0.17391304347826086</v>
      </c>
      <c r="L1203" s="17">
        <f t="shared" si="548"/>
        <v>0.83956521739130441</v>
      </c>
      <c r="M1203" s="17">
        <f t="shared" si="549"/>
        <v>0.20391304347826086</v>
      </c>
      <c r="N1203" s="34">
        <f t="shared" si="550"/>
        <v>1.1910926980838943</v>
      </c>
      <c r="O1203" s="12">
        <f t="shared" si="551"/>
        <v>4.9040511727078897</v>
      </c>
      <c r="P1203" s="4">
        <f t="shared" si="552"/>
        <v>201811</v>
      </c>
      <c r="Q1203" s="17">
        <f t="shared" si="553"/>
        <v>1.1499999999999999</v>
      </c>
      <c r="R1203" s="17">
        <f t="shared" si="554"/>
        <v>-6.877192982456144</v>
      </c>
      <c r="S1203" s="16">
        <f t="shared" si="555"/>
        <v>-5.7271929824561436</v>
      </c>
      <c r="T1203" s="5">
        <f t="shared" si="556"/>
        <v>5</v>
      </c>
      <c r="U1203" s="21">
        <f t="shared" si="557"/>
        <v>0</v>
      </c>
      <c r="V1203" s="5"/>
      <c r="W1203" s="5">
        <f t="shared" si="558"/>
        <v>0.14999999999999991</v>
      </c>
      <c r="X1203" s="4">
        <f t="shared" si="559"/>
        <v>-0.13043478260869557</v>
      </c>
      <c r="Y1203" s="4">
        <f t="shared" si="560"/>
        <v>-0.28043478260869548</v>
      </c>
      <c r="Z1203" s="21">
        <f t="shared" si="561"/>
        <v>2018</v>
      </c>
      <c r="AA1203" s="4">
        <f t="shared" si="562"/>
        <v>-1</v>
      </c>
      <c r="AB1203" s="4">
        <f t="shared" si="563"/>
        <v>-1</v>
      </c>
      <c r="AC1203" s="4">
        <f t="shared" si="564"/>
        <v>0</v>
      </c>
      <c r="AD1203" s="4"/>
      <c r="AE1203" s="4">
        <f t="shared" si="565"/>
        <v>-0.28043478260869548</v>
      </c>
      <c r="AF1203" s="22">
        <f t="shared" si="566"/>
        <v>-0.85000000000000009</v>
      </c>
      <c r="AG1203" s="22">
        <f t="shared" si="567"/>
        <v>-1.1304347826086956</v>
      </c>
      <c r="AH1203" s="3">
        <f t="shared" si="568"/>
        <v>0</v>
      </c>
      <c r="AI1203" s="28" t="b">
        <f t="shared" si="569"/>
        <v>0</v>
      </c>
      <c r="AJ1203" s="3">
        <f t="shared" si="570"/>
        <v>4.1666666666666741E-2</v>
      </c>
      <c r="AK1203" s="3">
        <f t="shared" si="571"/>
        <v>4.166666666666663E-2</v>
      </c>
      <c r="AL1203" s="26">
        <f t="shared" si="572"/>
        <v>5</v>
      </c>
      <c r="AM1203" s="26">
        <f ca="1">IF(RAND()&lt;J1203,H1203*F1203,I1203*G1203)-1</f>
        <v>0.14999999999999991</v>
      </c>
      <c r="AN1203" s="26">
        <f ca="1">IF(RAND()&lt;(J1203+(2*F1203-1)*Sheet2!D$109),H1203*F1203,I1203*G1203)-1</f>
        <v>0.14999999999999991</v>
      </c>
      <c r="AO1203" s="3">
        <f t="shared" si="543"/>
        <v>201811</v>
      </c>
    </row>
    <row r="1204" spans="1:41" s="3" customFormat="1" x14ac:dyDescent="0.25">
      <c r="A1204" s="6">
        <v>43429</v>
      </c>
      <c r="B1204" s="1" t="s">
        <v>32</v>
      </c>
      <c r="C1204" s="1" t="s">
        <v>42</v>
      </c>
      <c r="D1204">
        <v>24</v>
      </c>
      <c r="E1204" s="1">
        <v>21</v>
      </c>
      <c r="F1204">
        <f t="shared" si="544"/>
        <v>1</v>
      </c>
      <c r="G1204">
        <f t="shared" si="545"/>
        <v>0</v>
      </c>
      <c r="H1204" s="4">
        <v>2.5</v>
      </c>
      <c r="I1204" s="4">
        <v>1.58</v>
      </c>
      <c r="J1204" s="4">
        <f t="shared" si="546"/>
        <v>0.4</v>
      </c>
      <c r="K1204" s="4">
        <f t="shared" si="547"/>
        <v>0.63291139240506322</v>
      </c>
      <c r="L1204" s="17">
        <f t="shared" si="548"/>
        <v>0.37</v>
      </c>
      <c r="M1204" s="17">
        <f t="shared" si="549"/>
        <v>0.66291139240506325</v>
      </c>
      <c r="N1204" s="34">
        <f t="shared" si="550"/>
        <v>2.7027027027027026</v>
      </c>
      <c r="O1204" s="12">
        <f t="shared" si="551"/>
        <v>1.5084972312392593</v>
      </c>
      <c r="P1204" s="4">
        <f t="shared" si="552"/>
        <v>201811</v>
      </c>
      <c r="Q1204" s="17">
        <f t="shared" si="553"/>
        <v>2.5</v>
      </c>
      <c r="R1204" s="17">
        <f t="shared" si="554"/>
        <v>-2.3908045977011492</v>
      </c>
      <c r="S1204" s="16">
        <f t="shared" si="555"/>
        <v>0.10919540229885083</v>
      </c>
      <c r="T1204" s="5">
        <f t="shared" si="556"/>
        <v>0.63200000000000001</v>
      </c>
      <c r="U1204" s="21">
        <f t="shared" si="557"/>
        <v>0</v>
      </c>
      <c r="V1204" s="5"/>
      <c r="W1204" s="5">
        <f t="shared" si="558"/>
        <v>1.5</v>
      </c>
      <c r="X1204" s="4">
        <f t="shared" si="559"/>
        <v>-0.6</v>
      </c>
      <c r="Y1204" s="4">
        <f t="shared" si="560"/>
        <v>-2.1</v>
      </c>
      <c r="Z1204" s="21">
        <f t="shared" si="561"/>
        <v>2018</v>
      </c>
      <c r="AA1204" s="4">
        <f t="shared" si="562"/>
        <v>-1</v>
      </c>
      <c r="AB1204" s="4">
        <f t="shared" si="563"/>
        <v>-1</v>
      </c>
      <c r="AC1204" s="4">
        <f t="shared" si="564"/>
        <v>0</v>
      </c>
      <c r="AD1204" s="4"/>
      <c r="AE1204" s="4">
        <f t="shared" si="565"/>
        <v>-2.1</v>
      </c>
      <c r="AF1204" s="22">
        <f t="shared" si="566"/>
        <v>0.5</v>
      </c>
      <c r="AG1204" s="22">
        <f t="shared" si="567"/>
        <v>-1.6</v>
      </c>
      <c r="AH1204" s="3">
        <f t="shared" si="568"/>
        <v>0</v>
      </c>
      <c r="AI1204" s="28" t="b">
        <f t="shared" si="569"/>
        <v>0</v>
      </c>
      <c r="AJ1204" s="3">
        <f t="shared" si="570"/>
        <v>3.1862745098039214E-2</v>
      </c>
      <c r="AK1204" s="3">
        <f t="shared" si="571"/>
        <v>3.1862745098039214E-2</v>
      </c>
      <c r="AL1204" s="26">
        <f t="shared" si="572"/>
        <v>0.63200000000000001</v>
      </c>
      <c r="AM1204" s="26">
        <f ca="1">IF(RAND()&lt;J1204,H1204*F1204,I1204*G1204)-1</f>
        <v>-1</v>
      </c>
      <c r="AN1204" s="26">
        <f ca="1">IF(RAND()&lt;(J1204+(2*F1204-1)*Sheet2!D$109),H1204*F1204,I1204*G1204)-1</f>
        <v>-1</v>
      </c>
      <c r="AO1204" s="3">
        <f t="shared" si="543"/>
        <v>201811</v>
      </c>
    </row>
    <row r="1205" spans="1:41" s="3" customFormat="1" x14ac:dyDescent="0.25">
      <c r="A1205" s="6">
        <v>43429</v>
      </c>
      <c r="B1205" s="1" t="s">
        <v>26</v>
      </c>
      <c r="C1205" s="1" t="s">
        <v>47</v>
      </c>
      <c r="D1205">
        <v>27</v>
      </c>
      <c r="E1205" s="1">
        <v>30</v>
      </c>
      <c r="F1205">
        <f t="shared" si="544"/>
        <v>0</v>
      </c>
      <c r="G1205">
        <f t="shared" si="545"/>
        <v>1</v>
      </c>
      <c r="H1205" s="4">
        <v>1.57</v>
      </c>
      <c r="I1205" s="4">
        <v>2.5499999999999998</v>
      </c>
      <c r="J1205" s="4">
        <f t="shared" si="546"/>
        <v>0.63694267515923564</v>
      </c>
      <c r="K1205" s="4">
        <f t="shared" si="547"/>
        <v>0.39215686274509809</v>
      </c>
      <c r="L1205" s="17">
        <f t="shared" si="548"/>
        <v>0.66694267515923567</v>
      </c>
      <c r="M1205" s="17">
        <f t="shared" si="549"/>
        <v>0.36215686274509806</v>
      </c>
      <c r="N1205" s="34">
        <f t="shared" si="550"/>
        <v>1.4993792378951389</v>
      </c>
      <c r="O1205" s="12">
        <f t="shared" si="551"/>
        <v>2.7612344342176502</v>
      </c>
      <c r="P1205" s="4">
        <f t="shared" si="552"/>
        <v>201811</v>
      </c>
      <c r="Q1205" s="17">
        <f t="shared" si="553"/>
        <v>0.61568627450980395</v>
      </c>
      <c r="R1205" s="17">
        <f t="shared" si="554"/>
        <v>-2.3995472552348613</v>
      </c>
      <c r="S1205" s="16">
        <f t="shared" si="555"/>
        <v>-1.7838609807250574</v>
      </c>
      <c r="T1205" s="5">
        <f t="shared" si="556"/>
        <v>1.6242038216560508</v>
      </c>
      <c r="U1205" s="21">
        <f t="shared" si="557"/>
        <v>0</v>
      </c>
      <c r="V1205" s="5"/>
      <c r="W1205" s="5">
        <f t="shared" si="558"/>
        <v>-1</v>
      </c>
      <c r="X1205" s="4">
        <f t="shared" si="559"/>
        <v>-1</v>
      </c>
      <c r="Y1205" s="4">
        <f t="shared" si="560"/>
        <v>0</v>
      </c>
      <c r="Z1205" s="21">
        <f t="shared" si="561"/>
        <v>2018</v>
      </c>
      <c r="AA1205" s="4">
        <f t="shared" si="562"/>
        <v>1.5499999999999998</v>
      </c>
      <c r="AB1205" s="4">
        <f t="shared" si="563"/>
        <v>-0.60784313725490191</v>
      </c>
      <c r="AC1205" s="4">
        <f t="shared" si="564"/>
        <v>-2.1578431372549018</v>
      </c>
      <c r="AD1205" s="4"/>
      <c r="AE1205" s="4">
        <f t="shared" si="565"/>
        <v>-0.93305732484076442</v>
      </c>
      <c r="AF1205" s="22">
        <f t="shared" si="566"/>
        <v>0.54999999999999982</v>
      </c>
      <c r="AG1205" s="22">
        <f t="shared" si="567"/>
        <v>-1.607843137254902</v>
      </c>
      <c r="AH1205" s="3">
        <f t="shared" si="568"/>
        <v>0</v>
      </c>
      <c r="AI1205" s="28" t="b">
        <f t="shared" si="569"/>
        <v>0</v>
      </c>
      <c r="AJ1205" s="3">
        <f t="shared" si="570"/>
        <v>2.8276699029126329E-2</v>
      </c>
      <c r="AK1205" s="3">
        <f t="shared" si="571"/>
        <v>2.8276699029126329E-2</v>
      </c>
      <c r="AL1205" s="26">
        <f t="shared" si="572"/>
        <v>1.6242038216560508</v>
      </c>
      <c r="AM1205" s="26">
        <f ca="1">IF(RAND()&lt;J1205,H1205*F1205,I1205*G1205)-1</f>
        <v>-1</v>
      </c>
      <c r="AN1205" s="26">
        <f ca="1">IF(RAND()&lt;(J1205+(2*F1205-1)*Sheet2!D$109),H1205*F1205,I1205*G1205)-1</f>
        <v>-1</v>
      </c>
      <c r="AO1205" s="3">
        <f t="shared" si="543"/>
        <v>201811</v>
      </c>
    </row>
    <row r="1206" spans="1:41" s="3" customFormat="1" x14ac:dyDescent="0.25">
      <c r="A1206" s="6">
        <v>43429</v>
      </c>
      <c r="B1206" s="1" t="s">
        <v>30</v>
      </c>
      <c r="C1206" s="1" t="s">
        <v>44</v>
      </c>
      <c r="D1206">
        <v>20</v>
      </c>
      <c r="E1206" s="1">
        <v>35</v>
      </c>
      <c r="F1206">
        <f t="shared" si="544"/>
        <v>0</v>
      </c>
      <c r="G1206">
        <f t="shared" si="545"/>
        <v>1</v>
      </c>
      <c r="H1206" s="4">
        <v>1.58</v>
      </c>
      <c r="I1206" s="4">
        <v>2.5</v>
      </c>
      <c r="J1206" s="4">
        <f t="shared" si="546"/>
        <v>0.63291139240506322</v>
      </c>
      <c r="K1206" s="4">
        <f t="shared" si="547"/>
        <v>0.4</v>
      </c>
      <c r="L1206" s="17">
        <f t="shared" si="548"/>
        <v>0.66291139240506325</v>
      </c>
      <c r="M1206" s="17">
        <f t="shared" si="549"/>
        <v>0.37</v>
      </c>
      <c r="N1206" s="34">
        <f t="shared" si="550"/>
        <v>1.5084972312392593</v>
      </c>
      <c r="O1206" s="12">
        <f t="shared" si="551"/>
        <v>2.7027027027027026</v>
      </c>
      <c r="P1206" s="4">
        <f t="shared" si="552"/>
        <v>201811</v>
      </c>
      <c r="Q1206" s="17">
        <f t="shared" si="553"/>
        <v>0.63200000000000001</v>
      </c>
      <c r="R1206" s="17">
        <f t="shared" si="554"/>
        <v>-2.3908045977011492</v>
      </c>
      <c r="S1206" s="16">
        <f t="shared" si="555"/>
        <v>-1.7588045977011491</v>
      </c>
      <c r="T1206" s="5">
        <f t="shared" si="556"/>
        <v>1.5822784810126582</v>
      </c>
      <c r="U1206" s="21">
        <f t="shared" si="557"/>
        <v>0</v>
      </c>
      <c r="V1206" s="5"/>
      <c r="W1206" s="5">
        <f t="shared" si="558"/>
        <v>-1</v>
      </c>
      <c r="X1206" s="4">
        <f t="shared" si="559"/>
        <v>-1</v>
      </c>
      <c r="Y1206" s="4">
        <f t="shared" si="560"/>
        <v>0</v>
      </c>
      <c r="Z1206" s="21">
        <f t="shared" si="561"/>
        <v>2018</v>
      </c>
      <c r="AA1206" s="4">
        <f t="shared" si="562"/>
        <v>1.5</v>
      </c>
      <c r="AB1206" s="4">
        <f t="shared" si="563"/>
        <v>-0.6</v>
      </c>
      <c r="AC1206" s="4">
        <f t="shared" si="564"/>
        <v>-2.1</v>
      </c>
      <c r="AD1206" s="4"/>
      <c r="AE1206" s="4">
        <f t="shared" si="565"/>
        <v>-0.94708860759493685</v>
      </c>
      <c r="AF1206" s="22">
        <f t="shared" si="566"/>
        <v>0.5</v>
      </c>
      <c r="AG1206" s="22">
        <f t="shared" si="567"/>
        <v>-1.6</v>
      </c>
      <c r="AH1206" s="3">
        <f t="shared" si="568"/>
        <v>0</v>
      </c>
      <c r="AI1206" s="28" t="b">
        <f t="shared" si="569"/>
        <v>0</v>
      </c>
      <c r="AJ1206" s="3">
        <f t="shared" si="570"/>
        <v>3.1862745098039214E-2</v>
      </c>
      <c r="AK1206" s="3">
        <f t="shared" si="571"/>
        <v>3.1862745098039214E-2</v>
      </c>
      <c r="AL1206" s="26">
        <f t="shared" si="572"/>
        <v>1.5822784810126582</v>
      </c>
      <c r="AM1206" s="26">
        <f ca="1">IF(RAND()&lt;J1206,H1206*F1206,I1206*G1206)-1</f>
        <v>-1</v>
      </c>
      <c r="AN1206" s="26">
        <f ca="1">IF(RAND()&lt;(J1206+(2*F1206-1)*Sheet2!D$109),H1206*F1206,I1206*G1206)-1</f>
        <v>-1</v>
      </c>
      <c r="AO1206" s="3">
        <f t="shared" si="543"/>
        <v>201811</v>
      </c>
    </row>
    <row r="1207" spans="1:41" s="3" customFormat="1" x14ac:dyDescent="0.25">
      <c r="A1207" s="6">
        <v>43429</v>
      </c>
      <c r="B1207" s="1" t="s">
        <v>39</v>
      </c>
      <c r="C1207" s="1" t="s">
        <v>38</v>
      </c>
      <c r="D1207">
        <v>13</v>
      </c>
      <c r="E1207" s="1">
        <v>27</v>
      </c>
      <c r="F1207">
        <f t="shared" si="544"/>
        <v>0</v>
      </c>
      <c r="G1207">
        <f t="shared" si="545"/>
        <v>1</v>
      </c>
      <c r="H1207" s="4">
        <v>4.5</v>
      </c>
      <c r="I1207" s="4">
        <v>1.22</v>
      </c>
      <c r="J1207" s="4">
        <f t="shared" si="546"/>
        <v>0.22222222222222221</v>
      </c>
      <c r="K1207" s="4">
        <f t="shared" si="547"/>
        <v>0.81967213114754101</v>
      </c>
      <c r="L1207" s="17">
        <f t="shared" si="548"/>
        <v>0.25222222222222224</v>
      </c>
      <c r="M1207" s="17">
        <f t="shared" si="549"/>
        <v>0.78967213114754098</v>
      </c>
      <c r="N1207" s="34">
        <f t="shared" si="550"/>
        <v>3.964757709251101</v>
      </c>
      <c r="O1207" s="12">
        <f t="shared" si="551"/>
        <v>1.2663483495951837</v>
      </c>
      <c r="P1207" s="4">
        <f t="shared" si="552"/>
        <v>201811</v>
      </c>
      <c r="Q1207" s="17">
        <f t="shared" si="553"/>
        <v>3.6885245901639343</v>
      </c>
      <c r="R1207" s="17">
        <f t="shared" si="554"/>
        <v>-4.8311688311688314</v>
      </c>
      <c r="S1207" s="16">
        <f t="shared" si="555"/>
        <v>-1.1426442410048971</v>
      </c>
      <c r="T1207" s="5">
        <f t="shared" si="556"/>
        <v>0.27111111111111108</v>
      </c>
      <c r="U1207" s="21">
        <f t="shared" si="557"/>
        <v>0</v>
      </c>
      <c r="V1207" s="5"/>
      <c r="W1207" s="5">
        <f t="shared" si="558"/>
        <v>-1</v>
      </c>
      <c r="X1207" s="4">
        <f t="shared" si="559"/>
        <v>-1</v>
      </c>
      <c r="Y1207" s="4">
        <f t="shared" si="560"/>
        <v>0</v>
      </c>
      <c r="Z1207" s="21">
        <f t="shared" si="561"/>
        <v>2018</v>
      </c>
      <c r="AA1207" s="4">
        <f t="shared" si="562"/>
        <v>0.21999999999999997</v>
      </c>
      <c r="AB1207" s="4">
        <f t="shared" si="563"/>
        <v>-0.18032786885245899</v>
      </c>
      <c r="AC1207" s="4">
        <f t="shared" si="564"/>
        <v>-0.40032786885245897</v>
      </c>
      <c r="AD1207" s="4"/>
      <c r="AE1207" s="4">
        <f t="shared" si="565"/>
        <v>-4.2777777777777777</v>
      </c>
      <c r="AF1207" s="22">
        <f t="shared" si="566"/>
        <v>-0.78</v>
      </c>
      <c r="AG1207" s="22">
        <f t="shared" si="567"/>
        <v>-1.180327868852459</v>
      </c>
      <c r="AH1207" s="3">
        <f t="shared" si="568"/>
        <v>0</v>
      </c>
      <c r="AI1207" s="28" t="b">
        <f t="shared" si="569"/>
        <v>0</v>
      </c>
      <c r="AJ1207" s="3">
        <f t="shared" si="570"/>
        <v>4.0209790209790097E-2</v>
      </c>
      <c r="AK1207" s="3">
        <f t="shared" si="571"/>
        <v>4.0209790209790319E-2</v>
      </c>
      <c r="AL1207" s="26">
        <f t="shared" si="572"/>
        <v>0.27111111111111108</v>
      </c>
      <c r="AM1207" s="26">
        <f ca="1">IF(RAND()&lt;J1207,H1207*F1207,I1207*G1207)-1</f>
        <v>-1</v>
      </c>
      <c r="AN1207" s="26">
        <f ca="1">IF(RAND()&lt;(J1207+(2*F1207-1)*Sheet2!D$109),H1207*F1207,I1207*G1207)-1</f>
        <v>0.21999999999999997</v>
      </c>
      <c r="AO1207" s="3">
        <f t="shared" si="543"/>
        <v>201811</v>
      </c>
    </row>
    <row r="1208" spans="1:41" s="3" customFormat="1" x14ac:dyDescent="0.25">
      <c r="A1208" s="6">
        <v>43429</v>
      </c>
      <c r="B1208" s="1" t="s">
        <v>41</v>
      </c>
      <c r="C1208" s="1" t="s">
        <v>20</v>
      </c>
      <c r="D1208">
        <v>25</v>
      </c>
      <c r="E1208" s="1">
        <v>22</v>
      </c>
      <c r="F1208">
        <f t="shared" si="544"/>
        <v>1</v>
      </c>
      <c r="G1208">
        <f t="shared" si="545"/>
        <v>0</v>
      </c>
      <c r="H1208" s="4">
        <v>1.4</v>
      </c>
      <c r="I1208" s="4">
        <v>3.05</v>
      </c>
      <c r="J1208" s="4">
        <f t="shared" si="546"/>
        <v>0.7142857142857143</v>
      </c>
      <c r="K1208" s="4">
        <f t="shared" si="547"/>
        <v>0.32786885245901642</v>
      </c>
      <c r="L1208" s="17">
        <f t="shared" si="548"/>
        <v>0.68428571428571427</v>
      </c>
      <c r="M1208" s="17">
        <f t="shared" si="549"/>
        <v>0.35786885245901645</v>
      </c>
      <c r="N1208" s="34">
        <f t="shared" si="550"/>
        <v>1.4613778705636744</v>
      </c>
      <c r="O1208" s="12">
        <f t="shared" si="551"/>
        <v>2.7943197434722853</v>
      </c>
      <c r="P1208" s="4">
        <f t="shared" si="552"/>
        <v>201811</v>
      </c>
      <c r="Q1208" s="17">
        <f t="shared" si="553"/>
        <v>1.4</v>
      </c>
      <c r="R1208" s="17">
        <f t="shared" si="554"/>
        <v>-2.9878048780487809</v>
      </c>
      <c r="S1208" s="16">
        <f t="shared" si="555"/>
        <v>-1.587804878048781</v>
      </c>
      <c r="T1208" s="5">
        <f t="shared" si="556"/>
        <v>2.1785714285714284</v>
      </c>
      <c r="U1208" s="21">
        <f t="shared" si="557"/>
        <v>0</v>
      </c>
      <c r="V1208" s="5"/>
      <c r="W1208" s="5">
        <f t="shared" si="558"/>
        <v>0.39999999999999991</v>
      </c>
      <c r="X1208" s="4">
        <f t="shared" si="559"/>
        <v>-0.2857142857142857</v>
      </c>
      <c r="Y1208" s="4">
        <f t="shared" si="560"/>
        <v>-0.68571428571428561</v>
      </c>
      <c r="Z1208" s="21">
        <f t="shared" si="561"/>
        <v>2018</v>
      </c>
      <c r="AA1208" s="4">
        <f t="shared" si="562"/>
        <v>-1</v>
      </c>
      <c r="AB1208" s="4">
        <f t="shared" si="563"/>
        <v>-1</v>
      </c>
      <c r="AC1208" s="4">
        <f t="shared" si="564"/>
        <v>0</v>
      </c>
      <c r="AD1208" s="4"/>
      <c r="AE1208" s="4">
        <f t="shared" si="565"/>
        <v>-0.68571428571428561</v>
      </c>
      <c r="AF1208" s="22">
        <f t="shared" si="566"/>
        <v>-0.60000000000000009</v>
      </c>
      <c r="AG1208" s="22">
        <f t="shared" si="567"/>
        <v>-1.2857142857142856</v>
      </c>
      <c r="AH1208" s="3">
        <f t="shared" si="568"/>
        <v>0</v>
      </c>
      <c r="AI1208" s="28" t="b">
        <f t="shared" si="569"/>
        <v>0</v>
      </c>
      <c r="AJ1208" s="3">
        <f t="shared" si="570"/>
        <v>4.0449438202247112E-2</v>
      </c>
      <c r="AK1208" s="3">
        <f t="shared" si="571"/>
        <v>4.0449438202247112E-2</v>
      </c>
      <c r="AL1208" s="26">
        <f t="shared" si="572"/>
        <v>2.1785714285714284</v>
      </c>
      <c r="AM1208" s="26">
        <f ca="1">IF(RAND()&lt;J1208,H1208*F1208,I1208*G1208)-1</f>
        <v>0.39999999999999991</v>
      </c>
      <c r="AN1208" s="26">
        <f ca="1">IF(RAND()&lt;(J1208+(2*F1208-1)*Sheet2!D$109),H1208*F1208,I1208*G1208)-1</f>
        <v>0.39999999999999991</v>
      </c>
      <c r="AO1208" s="3">
        <f t="shared" si="543"/>
        <v>201811</v>
      </c>
    </row>
    <row r="1209" spans="1:41" s="3" customFormat="1" x14ac:dyDescent="0.25">
      <c r="A1209" s="6">
        <v>43429</v>
      </c>
      <c r="B1209" s="1" t="s">
        <v>25</v>
      </c>
      <c r="C1209" s="1" t="s">
        <v>24</v>
      </c>
      <c r="D1209">
        <v>27</v>
      </c>
      <c r="E1209" s="1">
        <v>9</v>
      </c>
      <c r="F1209">
        <f t="shared" si="544"/>
        <v>1</v>
      </c>
      <c r="G1209">
        <f t="shared" si="545"/>
        <v>0</v>
      </c>
      <c r="H1209" s="4">
        <v>1.52</v>
      </c>
      <c r="I1209" s="4">
        <v>2.67</v>
      </c>
      <c r="J1209" s="4">
        <f t="shared" si="546"/>
        <v>0.65789473684210531</v>
      </c>
      <c r="K1209" s="4">
        <f t="shared" si="547"/>
        <v>0.37453183520599254</v>
      </c>
      <c r="L1209" s="17">
        <f t="shared" si="548"/>
        <v>0.62789473684210528</v>
      </c>
      <c r="M1209" s="17">
        <f t="shared" si="549"/>
        <v>0.40453183520599256</v>
      </c>
      <c r="N1209" s="34">
        <f t="shared" si="550"/>
        <v>1.5926236378876781</v>
      </c>
      <c r="O1209" s="12">
        <f t="shared" si="551"/>
        <v>2.47199333395056</v>
      </c>
      <c r="P1209" s="4">
        <f t="shared" si="552"/>
        <v>201811</v>
      </c>
      <c r="Q1209" s="17">
        <f t="shared" si="553"/>
        <v>1.52</v>
      </c>
      <c r="R1209" s="17">
        <f t="shared" si="554"/>
        <v>-2.521879318286504</v>
      </c>
      <c r="S1209" s="16">
        <f t="shared" si="555"/>
        <v>-1.001879318286504</v>
      </c>
      <c r="T1209" s="5">
        <f t="shared" si="556"/>
        <v>1.756578947368421</v>
      </c>
      <c r="U1209" s="21">
        <f t="shared" si="557"/>
        <v>0</v>
      </c>
      <c r="V1209" s="5"/>
      <c r="W1209" s="5">
        <f t="shared" si="558"/>
        <v>0.52</v>
      </c>
      <c r="X1209" s="4">
        <f t="shared" si="559"/>
        <v>-0.34210526315789469</v>
      </c>
      <c r="Y1209" s="4">
        <f t="shared" si="560"/>
        <v>-0.86210526315789471</v>
      </c>
      <c r="Z1209" s="21">
        <f t="shared" si="561"/>
        <v>2018</v>
      </c>
      <c r="AA1209" s="4">
        <f t="shared" si="562"/>
        <v>-1</v>
      </c>
      <c r="AB1209" s="4">
        <f t="shared" si="563"/>
        <v>-1</v>
      </c>
      <c r="AC1209" s="4">
        <f t="shared" si="564"/>
        <v>0</v>
      </c>
      <c r="AD1209" s="4"/>
      <c r="AE1209" s="4">
        <f t="shared" si="565"/>
        <v>-0.86210526315789449</v>
      </c>
      <c r="AF1209" s="22">
        <f t="shared" si="566"/>
        <v>-0.48</v>
      </c>
      <c r="AG1209" s="22">
        <f t="shared" si="567"/>
        <v>-1.3421052631578947</v>
      </c>
      <c r="AH1209" s="3">
        <f t="shared" si="568"/>
        <v>0</v>
      </c>
      <c r="AI1209" s="28" t="b">
        <f t="shared" si="569"/>
        <v>0</v>
      </c>
      <c r="AJ1209" s="3">
        <f t="shared" si="570"/>
        <v>3.1408114558472477E-2</v>
      </c>
      <c r="AK1209" s="3">
        <f t="shared" si="571"/>
        <v>3.1408114558472588E-2</v>
      </c>
      <c r="AL1209" s="26">
        <f t="shared" si="572"/>
        <v>1.756578947368421</v>
      </c>
      <c r="AM1209" s="26">
        <f ca="1">IF(RAND()&lt;J1209,H1209*F1209,I1209*G1209)-1</f>
        <v>0.52</v>
      </c>
      <c r="AN1209" s="26">
        <f ca="1">IF(RAND()&lt;(J1209+(2*F1209-1)*Sheet2!D$109),H1209*F1209,I1209*G1209)-1</f>
        <v>0.52</v>
      </c>
      <c r="AO1209" s="3">
        <f t="shared" si="543"/>
        <v>201811</v>
      </c>
    </row>
    <row r="1210" spans="1:41" s="3" customFormat="1" x14ac:dyDescent="0.25">
      <c r="A1210" s="6">
        <v>43426</v>
      </c>
      <c r="B1210" s="1" t="s">
        <v>28</v>
      </c>
      <c r="C1210" s="1" t="s">
        <v>27</v>
      </c>
      <c r="D1210">
        <v>31</v>
      </c>
      <c r="E1210" s="1">
        <v>17</v>
      </c>
      <c r="F1210">
        <f t="shared" si="544"/>
        <v>1</v>
      </c>
      <c r="G1210">
        <f t="shared" si="545"/>
        <v>0</v>
      </c>
      <c r="H1210" s="4">
        <v>1.1399999999999999</v>
      </c>
      <c r="I1210" s="4">
        <v>6</v>
      </c>
      <c r="J1210" s="4">
        <f t="shared" si="546"/>
        <v>0.87719298245614041</v>
      </c>
      <c r="K1210" s="4">
        <f t="shared" si="547"/>
        <v>0.16666666666666666</v>
      </c>
      <c r="L1210" s="17">
        <f t="shared" si="548"/>
        <v>0.84719298245614039</v>
      </c>
      <c r="M1210" s="17">
        <f t="shared" si="549"/>
        <v>0.19666666666666666</v>
      </c>
      <c r="N1210" s="34">
        <f t="shared" si="550"/>
        <v>1.1803686063367156</v>
      </c>
      <c r="O1210" s="12">
        <f t="shared" si="551"/>
        <v>5.0847457627118651</v>
      </c>
      <c r="P1210" s="4">
        <f t="shared" si="552"/>
        <v>201811</v>
      </c>
      <c r="Q1210" s="17">
        <f t="shared" si="553"/>
        <v>1.1399999999999999</v>
      </c>
      <c r="R1210" s="17">
        <f t="shared" si="554"/>
        <v>-7.3428571428571479</v>
      </c>
      <c r="S1210" s="16">
        <f t="shared" si="555"/>
        <v>-6.2028571428571482</v>
      </c>
      <c r="T1210" s="5">
        <f t="shared" si="556"/>
        <v>5.2631578947368425</v>
      </c>
      <c r="U1210" s="21">
        <f t="shared" si="557"/>
        <v>1</v>
      </c>
      <c r="V1210" s="5"/>
      <c r="W1210" s="5">
        <f t="shared" si="558"/>
        <v>0.1399999999999999</v>
      </c>
      <c r="X1210" s="4">
        <f t="shared" si="559"/>
        <v>-0.12280701754385959</v>
      </c>
      <c r="Y1210" s="4">
        <f t="shared" si="560"/>
        <v>-0.26280701754385949</v>
      </c>
      <c r="Z1210" s="21">
        <f t="shared" si="561"/>
        <v>2018</v>
      </c>
      <c r="AA1210" s="4">
        <f t="shared" si="562"/>
        <v>-1</v>
      </c>
      <c r="AB1210" s="4">
        <f t="shared" si="563"/>
        <v>-1</v>
      </c>
      <c r="AC1210" s="4">
        <f t="shared" si="564"/>
        <v>0</v>
      </c>
      <c r="AD1210" s="4"/>
      <c r="AE1210" s="4">
        <f t="shared" si="565"/>
        <v>-0.26280701754385949</v>
      </c>
      <c r="AF1210" s="22">
        <f t="shared" si="566"/>
        <v>-0.8600000000000001</v>
      </c>
      <c r="AG1210" s="22">
        <f t="shared" si="567"/>
        <v>-1.1228070175438596</v>
      </c>
      <c r="AH1210" s="3">
        <f t="shared" si="568"/>
        <v>0</v>
      </c>
      <c r="AI1210" s="28" t="b">
        <f t="shared" si="569"/>
        <v>0</v>
      </c>
      <c r="AJ1210" s="3">
        <f t="shared" si="570"/>
        <v>4.2016806722689037E-2</v>
      </c>
      <c r="AK1210" s="3">
        <f t="shared" si="571"/>
        <v>4.2016806722689148E-2</v>
      </c>
      <c r="AL1210" s="26">
        <f t="shared" si="572"/>
        <v>5.2631578947368425</v>
      </c>
      <c r="AM1210" s="26">
        <f ca="1">IF(RAND()&lt;J1210,H1210*F1210,I1210*G1210)-1</f>
        <v>0.1399999999999999</v>
      </c>
      <c r="AN1210" s="26">
        <f ca="1">IF(RAND()&lt;(J1210+(2*F1210-1)*Sheet2!D$109),H1210*F1210,I1210*G1210)-1</f>
        <v>0.1399999999999999</v>
      </c>
      <c r="AO1210" s="3">
        <f t="shared" si="543"/>
        <v>201811</v>
      </c>
    </row>
    <row r="1211" spans="1:41" s="3" customFormat="1" x14ac:dyDescent="0.25">
      <c r="A1211" s="6">
        <v>43426</v>
      </c>
      <c r="B1211" s="1" t="s">
        <v>23</v>
      </c>
      <c r="C1211" s="1" t="s">
        <v>34</v>
      </c>
      <c r="D1211">
        <v>31</v>
      </c>
      <c r="E1211" s="1">
        <v>23</v>
      </c>
      <c r="F1211">
        <f t="shared" si="544"/>
        <v>1</v>
      </c>
      <c r="G1211">
        <f t="shared" si="545"/>
        <v>0</v>
      </c>
      <c r="H1211" s="4">
        <v>1.27</v>
      </c>
      <c r="I1211" s="4">
        <v>3.8</v>
      </c>
      <c r="J1211" s="4">
        <f t="shared" si="546"/>
        <v>0.78740157480314954</v>
      </c>
      <c r="K1211" s="4">
        <f t="shared" si="547"/>
        <v>0.26315789473684209</v>
      </c>
      <c r="L1211" s="17">
        <f t="shared" si="548"/>
        <v>0.75740157480314951</v>
      </c>
      <c r="M1211" s="17">
        <f t="shared" si="549"/>
        <v>0.29315789473684206</v>
      </c>
      <c r="N1211" s="34">
        <f t="shared" si="550"/>
        <v>1.320303565859237</v>
      </c>
      <c r="O1211" s="12">
        <f t="shared" si="551"/>
        <v>3.4111310592459612</v>
      </c>
      <c r="P1211" s="4">
        <f t="shared" si="552"/>
        <v>201811</v>
      </c>
      <c r="Q1211" s="17">
        <f t="shared" si="553"/>
        <v>1.27</v>
      </c>
      <c r="R1211" s="17">
        <f t="shared" si="554"/>
        <v>-4.06084656084656</v>
      </c>
      <c r="S1211" s="16">
        <f t="shared" si="555"/>
        <v>-2.79084656084656</v>
      </c>
      <c r="T1211" s="5">
        <f t="shared" si="556"/>
        <v>2.9921259842519685</v>
      </c>
      <c r="U1211" s="21">
        <f t="shared" si="557"/>
        <v>0</v>
      </c>
      <c r="V1211" s="5"/>
      <c r="W1211" s="5">
        <f t="shared" si="558"/>
        <v>0.27</v>
      </c>
      <c r="X1211" s="4">
        <f t="shared" si="559"/>
        <v>-0.21259842519685046</v>
      </c>
      <c r="Y1211" s="4">
        <f t="shared" si="560"/>
        <v>-0.48259842519685048</v>
      </c>
      <c r="Z1211" s="21">
        <f t="shared" si="561"/>
        <v>2018</v>
      </c>
      <c r="AA1211" s="4">
        <f t="shared" si="562"/>
        <v>-1</v>
      </c>
      <c r="AB1211" s="4">
        <f t="shared" si="563"/>
        <v>-1</v>
      </c>
      <c r="AC1211" s="4">
        <f t="shared" si="564"/>
        <v>0</v>
      </c>
      <c r="AD1211" s="4"/>
      <c r="AE1211" s="4">
        <f t="shared" si="565"/>
        <v>-0.48259842519685048</v>
      </c>
      <c r="AF1211" s="22">
        <f t="shared" si="566"/>
        <v>-0.73</v>
      </c>
      <c r="AG1211" s="22">
        <f t="shared" si="567"/>
        <v>-1.2125984251968505</v>
      </c>
      <c r="AH1211" s="3">
        <f t="shared" si="568"/>
        <v>0</v>
      </c>
      <c r="AI1211" s="28" t="b">
        <f t="shared" si="569"/>
        <v>0</v>
      </c>
      <c r="AJ1211" s="3">
        <f t="shared" si="570"/>
        <v>4.8126232741617536E-2</v>
      </c>
      <c r="AK1211" s="3">
        <f t="shared" si="571"/>
        <v>4.8126232741617314E-2</v>
      </c>
      <c r="AL1211" s="26">
        <f t="shared" si="572"/>
        <v>2.9921259842519685</v>
      </c>
      <c r="AM1211" s="26">
        <f ca="1">IF(RAND()&lt;J1211,H1211*F1211,I1211*G1211)-1</f>
        <v>0.27</v>
      </c>
      <c r="AN1211" s="26">
        <f ca="1">IF(RAND()&lt;(J1211+(2*F1211-1)*Sheet2!D$109),H1211*F1211,I1211*G1211)-1</f>
        <v>0.27</v>
      </c>
      <c r="AO1211" s="3">
        <f t="shared" si="543"/>
        <v>201811</v>
      </c>
    </row>
    <row r="1212" spans="1:41" s="3" customFormat="1" x14ac:dyDescent="0.25">
      <c r="A1212" s="6">
        <v>43426</v>
      </c>
      <c r="B1212" s="1" t="s">
        <v>19</v>
      </c>
      <c r="C1212" s="1" t="s">
        <v>31</v>
      </c>
      <c r="D1212">
        <v>16</v>
      </c>
      <c r="E1212" s="1">
        <v>23</v>
      </c>
      <c r="F1212">
        <f t="shared" si="544"/>
        <v>0</v>
      </c>
      <c r="G1212">
        <f t="shared" si="545"/>
        <v>1</v>
      </c>
      <c r="H1212" s="4">
        <v>2.7</v>
      </c>
      <c r="I1212" s="4">
        <v>1.5</v>
      </c>
      <c r="J1212" s="4">
        <f t="shared" si="546"/>
        <v>0.37037037037037035</v>
      </c>
      <c r="K1212" s="4">
        <f t="shared" si="547"/>
        <v>0.66666666666666663</v>
      </c>
      <c r="L1212" s="17">
        <f t="shared" si="548"/>
        <v>0.40037037037037038</v>
      </c>
      <c r="M1212" s="17">
        <f t="shared" si="549"/>
        <v>0.6366666666666666</v>
      </c>
      <c r="N1212" s="34">
        <f t="shared" si="550"/>
        <v>2.497687326549491</v>
      </c>
      <c r="O1212" s="12">
        <f t="shared" si="551"/>
        <v>1.5706806282722514</v>
      </c>
      <c r="P1212" s="4">
        <f t="shared" si="552"/>
        <v>201811</v>
      </c>
      <c r="Q1212" s="17">
        <f t="shared" si="553"/>
        <v>1.8</v>
      </c>
      <c r="R1212" s="17">
        <f t="shared" si="554"/>
        <v>-2.5882352941176467</v>
      </c>
      <c r="S1212" s="16">
        <f t="shared" si="555"/>
        <v>-0.7882352941176467</v>
      </c>
      <c r="T1212" s="5">
        <f t="shared" si="556"/>
        <v>0.55555555555555547</v>
      </c>
      <c r="U1212" s="21">
        <f t="shared" si="557"/>
        <v>0</v>
      </c>
      <c r="V1212" s="5"/>
      <c r="W1212" s="5">
        <f t="shared" si="558"/>
        <v>-1</v>
      </c>
      <c r="X1212" s="4">
        <f t="shared" si="559"/>
        <v>-1</v>
      </c>
      <c r="Y1212" s="4">
        <f t="shared" si="560"/>
        <v>0</v>
      </c>
      <c r="Z1212" s="21">
        <f t="shared" si="561"/>
        <v>2018</v>
      </c>
      <c r="AA1212" s="4">
        <f t="shared" si="562"/>
        <v>0.5</v>
      </c>
      <c r="AB1212" s="4">
        <f t="shared" si="563"/>
        <v>-0.33333333333333337</v>
      </c>
      <c r="AC1212" s="4">
        <f t="shared" si="564"/>
        <v>-0.83333333333333337</v>
      </c>
      <c r="AD1212" s="4"/>
      <c r="AE1212" s="4">
        <f t="shared" si="565"/>
        <v>-2.3296296296296299</v>
      </c>
      <c r="AF1212" s="22">
        <f t="shared" si="566"/>
        <v>-0.5</v>
      </c>
      <c r="AG1212" s="22">
        <f t="shared" si="567"/>
        <v>-1.3333333333333335</v>
      </c>
      <c r="AH1212" s="3">
        <f t="shared" si="568"/>
        <v>0</v>
      </c>
      <c r="AI1212" s="28" t="b">
        <f t="shared" si="569"/>
        <v>0</v>
      </c>
      <c r="AJ1212" s="3">
        <f t="shared" si="570"/>
        <v>3.5714285714285587E-2</v>
      </c>
      <c r="AK1212" s="3">
        <f t="shared" si="571"/>
        <v>3.5714285714285587E-2</v>
      </c>
      <c r="AL1212" s="26">
        <f t="shared" si="572"/>
        <v>0.55555555555555547</v>
      </c>
      <c r="AM1212" s="26">
        <f ca="1">IF(RAND()&lt;J1212,H1212*F1212,I1212*G1212)-1</f>
        <v>-1</v>
      </c>
      <c r="AN1212" s="26">
        <f ca="1">IF(RAND()&lt;(J1212+(2*F1212-1)*Sheet2!D$109),H1212*F1212,I1212*G1212)-1</f>
        <v>0.5</v>
      </c>
      <c r="AO1212" s="3">
        <f t="shared" si="543"/>
        <v>201811</v>
      </c>
    </row>
    <row r="1213" spans="1:41" s="3" customFormat="1" x14ac:dyDescent="0.25">
      <c r="A1213" s="6">
        <v>43423</v>
      </c>
      <c r="B1213" s="1" t="s">
        <v>55</v>
      </c>
      <c r="C1213" s="1" t="s">
        <v>35</v>
      </c>
      <c r="D1213">
        <v>54</v>
      </c>
      <c r="E1213" s="1">
        <v>51</v>
      </c>
      <c r="F1213">
        <f t="shared" si="544"/>
        <v>1</v>
      </c>
      <c r="G1213">
        <f t="shared" si="545"/>
        <v>0</v>
      </c>
      <c r="H1213" s="4">
        <v>1.74</v>
      </c>
      <c r="I1213" s="4">
        <v>2.15</v>
      </c>
      <c r="J1213" s="4">
        <f t="shared" si="546"/>
        <v>0.57471264367816088</v>
      </c>
      <c r="K1213" s="4">
        <f t="shared" si="547"/>
        <v>0.46511627906976744</v>
      </c>
      <c r="L1213" s="17">
        <f t="shared" si="548"/>
        <v>0.54471264367816086</v>
      </c>
      <c r="M1213" s="17">
        <f t="shared" si="549"/>
        <v>0.49511627906976741</v>
      </c>
      <c r="N1213" s="34">
        <f t="shared" si="550"/>
        <v>1.835830343954421</v>
      </c>
      <c r="O1213" s="12">
        <f t="shared" si="551"/>
        <v>2.0197275716298733</v>
      </c>
      <c r="P1213" s="4">
        <f t="shared" si="552"/>
        <v>201811</v>
      </c>
      <c r="Q1213" s="17">
        <f t="shared" si="553"/>
        <v>1.74</v>
      </c>
      <c r="R1213" s="17">
        <f t="shared" si="554"/>
        <v>-2.2209165687426555</v>
      </c>
      <c r="S1213" s="16">
        <f t="shared" si="555"/>
        <v>-0.48091656874265554</v>
      </c>
      <c r="T1213" s="5">
        <f t="shared" si="556"/>
        <v>1.235632183908046</v>
      </c>
      <c r="U1213" s="21">
        <f t="shared" si="557"/>
        <v>0</v>
      </c>
      <c r="V1213" s="5"/>
      <c r="W1213" s="5">
        <f t="shared" si="558"/>
        <v>0.74</v>
      </c>
      <c r="X1213" s="4">
        <f t="shared" si="559"/>
        <v>-0.42528735632183912</v>
      </c>
      <c r="Y1213" s="4">
        <f t="shared" si="560"/>
        <v>-1.1652873563218391</v>
      </c>
      <c r="Z1213" s="21">
        <f t="shared" si="561"/>
        <v>2018</v>
      </c>
      <c r="AA1213" s="4">
        <f t="shared" si="562"/>
        <v>-1</v>
      </c>
      <c r="AB1213" s="4">
        <f t="shared" si="563"/>
        <v>-1</v>
      </c>
      <c r="AC1213" s="4">
        <f t="shared" si="564"/>
        <v>0</v>
      </c>
      <c r="AD1213" s="4"/>
      <c r="AE1213" s="4">
        <f t="shared" si="565"/>
        <v>-1.1652873563218393</v>
      </c>
      <c r="AF1213" s="22">
        <f t="shared" si="566"/>
        <v>-0.26</v>
      </c>
      <c r="AG1213" s="22">
        <f t="shared" si="567"/>
        <v>-1.4252873563218391</v>
      </c>
      <c r="AH1213" s="3">
        <f t="shared" si="568"/>
        <v>0</v>
      </c>
      <c r="AI1213" s="28" t="b">
        <f t="shared" si="569"/>
        <v>0</v>
      </c>
      <c r="AJ1213" s="3">
        <f t="shared" si="570"/>
        <v>3.8303341902313659E-2</v>
      </c>
      <c r="AK1213" s="3">
        <f t="shared" si="571"/>
        <v>3.8303341902313548E-2</v>
      </c>
      <c r="AL1213" s="26">
        <f t="shared" si="572"/>
        <v>1.235632183908046</v>
      </c>
      <c r="AM1213" s="26">
        <f ca="1">IF(RAND()&lt;J1213,H1213*F1213,I1213*G1213)-1</f>
        <v>-1</v>
      </c>
      <c r="AN1213" s="26">
        <f ca="1">IF(RAND()&lt;(J1213+(2*F1213-1)*Sheet2!D$109),H1213*F1213,I1213*G1213)-1</f>
        <v>0.74</v>
      </c>
      <c r="AO1213" s="3">
        <f t="shared" si="543"/>
        <v>201811</v>
      </c>
    </row>
    <row r="1214" spans="1:41" s="3" customFormat="1" x14ac:dyDescent="0.25">
      <c r="A1214" s="6">
        <v>43422</v>
      </c>
      <c r="B1214" s="1" t="s">
        <v>31</v>
      </c>
      <c r="C1214" s="1" t="s">
        <v>46</v>
      </c>
      <c r="D1214">
        <v>25</v>
      </c>
      <c r="E1214" s="1">
        <v>20</v>
      </c>
      <c r="F1214">
        <f t="shared" si="544"/>
        <v>1</v>
      </c>
      <c r="G1214">
        <f t="shared" si="545"/>
        <v>0</v>
      </c>
      <c r="H1214" s="4">
        <v>1.74</v>
      </c>
      <c r="I1214" s="4">
        <v>2.15</v>
      </c>
      <c r="J1214" s="4">
        <f t="shared" si="546"/>
        <v>0.57471264367816088</v>
      </c>
      <c r="K1214" s="4">
        <f t="shared" si="547"/>
        <v>0.46511627906976744</v>
      </c>
      <c r="L1214" s="17">
        <f t="shared" si="548"/>
        <v>0.54471264367816086</v>
      </c>
      <c r="M1214" s="17">
        <f t="shared" si="549"/>
        <v>0.49511627906976741</v>
      </c>
      <c r="N1214" s="34">
        <f t="shared" si="550"/>
        <v>1.835830343954421</v>
      </c>
      <c r="O1214" s="12">
        <f t="shared" si="551"/>
        <v>2.0197275716298733</v>
      </c>
      <c r="P1214" s="4">
        <f t="shared" si="552"/>
        <v>201811</v>
      </c>
      <c r="Q1214" s="17">
        <f t="shared" si="553"/>
        <v>1.74</v>
      </c>
      <c r="R1214" s="17">
        <f t="shared" si="554"/>
        <v>-2.2209165687426555</v>
      </c>
      <c r="S1214" s="16">
        <f t="shared" si="555"/>
        <v>-0.48091656874265554</v>
      </c>
      <c r="T1214" s="5">
        <f t="shared" si="556"/>
        <v>1.235632183908046</v>
      </c>
      <c r="U1214" s="21">
        <f t="shared" si="557"/>
        <v>0</v>
      </c>
      <c r="V1214" s="5"/>
      <c r="W1214" s="5">
        <f t="shared" si="558"/>
        <v>0.74</v>
      </c>
      <c r="X1214" s="4">
        <f t="shared" si="559"/>
        <v>-0.42528735632183912</v>
      </c>
      <c r="Y1214" s="4">
        <f t="shared" si="560"/>
        <v>-1.1652873563218391</v>
      </c>
      <c r="Z1214" s="21">
        <f t="shared" si="561"/>
        <v>2018</v>
      </c>
      <c r="AA1214" s="4">
        <f t="shared" si="562"/>
        <v>-1</v>
      </c>
      <c r="AB1214" s="4">
        <f t="shared" si="563"/>
        <v>-1</v>
      </c>
      <c r="AC1214" s="4">
        <f t="shared" si="564"/>
        <v>0</v>
      </c>
      <c r="AD1214" s="4"/>
      <c r="AE1214" s="4">
        <f t="shared" si="565"/>
        <v>-1.1652873563218393</v>
      </c>
      <c r="AF1214" s="22">
        <f t="shared" si="566"/>
        <v>-0.26</v>
      </c>
      <c r="AG1214" s="22">
        <f t="shared" si="567"/>
        <v>-1.4252873563218391</v>
      </c>
      <c r="AH1214" s="3">
        <f t="shared" si="568"/>
        <v>0</v>
      </c>
      <c r="AI1214" s="28" t="b">
        <f t="shared" si="569"/>
        <v>0</v>
      </c>
      <c r="AJ1214" s="3">
        <f t="shared" si="570"/>
        <v>3.8303341902313659E-2</v>
      </c>
      <c r="AK1214" s="3">
        <f t="shared" si="571"/>
        <v>3.8303341902313548E-2</v>
      </c>
      <c r="AL1214" s="26">
        <f t="shared" si="572"/>
        <v>1.235632183908046</v>
      </c>
      <c r="AM1214" s="26">
        <f ca="1">IF(RAND()&lt;J1214,H1214*F1214,I1214*G1214)-1</f>
        <v>0.74</v>
      </c>
      <c r="AN1214" s="26">
        <f ca="1">IF(RAND()&lt;(J1214+(2*F1214-1)*Sheet2!D$109),H1214*F1214,I1214*G1214)-1</f>
        <v>0.74</v>
      </c>
      <c r="AO1214" s="3">
        <f t="shared" si="543"/>
        <v>201811</v>
      </c>
    </row>
    <row r="1215" spans="1:41" s="3" customFormat="1" x14ac:dyDescent="0.25">
      <c r="A1215" s="6">
        <v>43422</v>
      </c>
      <c r="B1215" s="1" t="s">
        <v>28</v>
      </c>
      <c r="C1215" s="1" t="s">
        <v>41</v>
      </c>
      <c r="D1215">
        <v>48</v>
      </c>
      <c r="E1215" s="1">
        <v>7</v>
      </c>
      <c r="F1215">
        <f t="shared" si="544"/>
        <v>1</v>
      </c>
      <c r="G1215">
        <f t="shared" si="545"/>
        <v>0</v>
      </c>
      <c r="H1215" s="4">
        <v>1.27</v>
      </c>
      <c r="I1215" s="4">
        <v>3.8</v>
      </c>
      <c r="J1215" s="4">
        <f t="shared" si="546"/>
        <v>0.78740157480314954</v>
      </c>
      <c r="K1215" s="4">
        <f t="shared" si="547"/>
        <v>0.26315789473684209</v>
      </c>
      <c r="L1215" s="17">
        <f t="shared" si="548"/>
        <v>0.75740157480314951</v>
      </c>
      <c r="M1215" s="17">
        <f t="shared" si="549"/>
        <v>0.29315789473684206</v>
      </c>
      <c r="N1215" s="34">
        <f t="shared" si="550"/>
        <v>1.320303565859237</v>
      </c>
      <c r="O1215" s="12">
        <f t="shared" si="551"/>
        <v>3.4111310592459612</v>
      </c>
      <c r="P1215" s="4">
        <f t="shared" si="552"/>
        <v>201811</v>
      </c>
      <c r="Q1215" s="17">
        <f t="shared" si="553"/>
        <v>1.27</v>
      </c>
      <c r="R1215" s="17">
        <f t="shared" si="554"/>
        <v>-4.06084656084656</v>
      </c>
      <c r="S1215" s="16">
        <f t="shared" si="555"/>
        <v>-2.79084656084656</v>
      </c>
      <c r="T1215" s="5">
        <f t="shared" si="556"/>
        <v>2.9921259842519685</v>
      </c>
      <c r="U1215" s="21">
        <f t="shared" si="557"/>
        <v>0</v>
      </c>
      <c r="V1215" s="5"/>
      <c r="W1215" s="5">
        <f t="shared" si="558"/>
        <v>0.27</v>
      </c>
      <c r="X1215" s="4">
        <f t="shared" si="559"/>
        <v>-0.21259842519685046</v>
      </c>
      <c r="Y1215" s="4">
        <f t="shared" si="560"/>
        <v>-0.48259842519685048</v>
      </c>
      <c r="Z1215" s="21">
        <f t="shared" si="561"/>
        <v>2018</v>
      </c>
      <c r="AA1215" s="4">
        <f t="shared" si="562"/>
        <v>-1</v>
      </c>
      <c r="AB1215" s="4">
        <f t="shared" si="563"/>
        <v>-1</v>
      </c>
      <c r="AC1215" s="4">
        <f t="shared" si="564"/>
        <v>0</v>
      </c>
      <c r="AD1215" s="4"/>
      <c r="AE1215" s="4">
        <f t="shared" si="565"/>
        <v>-0.48259842519685048</v>
      </c>
      <c r="AF1215" s="22">
        <f t="shared" si="566"/>
        <v>-0.73</v>
      </c>
      <c r="AG1215" s="22">
        <f t="shared" si="567"/>
        <v>-1.2125984251968505</v>
      </c>
      <c r="AH1215" s="3">
        <f t="shared" si="568"/>
        <v>0</v>
      </c>
      <c r="AI1215" s="28" t="b">
        <f t="shared" si="569"/>
        <v>0</v>
      </c>
      <c r="AJ1215" s="3">
        <f t="shared" si="570"/>
        <v>4.8126232741617536E-2</v>
      </c>
      <c r="AK1215" s="3">
        <f t="shared" si="571"/>
        <v>4.8126232741617314E-2</v>
      </c>
      <c r="AL1215" s="26">
        <f t="shared" si="572"/>
        <v>2.9921259842519685</v>
      </c>
      <c r="AM1215" s="26">
        <f ca="1">IF(RAND()&lt;J1215,H1215*F1215,I1215*G1215)-1</f>
        <v>0.27</v>
      </c>
      <c r="AN1215" s="26">
        <f ca="1">IF(RAND()&lt;(J1215+(2*F1215-1)*Sheet2!D$109),H1215*F1215,I1215*G1215)-1</f>
        <v>0.27</v>
      </c>
      <c r="AO1215" s="3">
        <f t="shared" si="543"/>
        <v>201811</v>
      </c>
    </row>
    <row r="1216" spans="1:41" s="3" customFormat="1" x14ac:dyDescent="0.25">
      <c r="A1216" s="6">
        <v>43422</v>
      </c>
      <c r="B1216" s="1" t="s">
        <v>49</v>
      </c>
      <c r="C1216" s="1" t="s">
        <v>40</v>
      </c>
      <c r="D1216">
        <v>21</v>
      </c>
      <c r="E1216" s="1">
        <v>23</v>
      </c>
      <c r="F1216">
        <f t="shared" si="544"/>
        <v>0</v>
      </c>
      <c r="G1216">
        <f t="shared" si="545"/>
        <v>1</v>
      </c>
      <c r="H1216" s="4">
        <v>1.52</v>
      </c>
      <c r="I1216" s="4">
        <v>2.67</v>
      </c>
      <c r="J1216" s="4">
        <f t="shared" si="546"/>
        <v>0.65789473684210531</v>
      </c>
      <c r="K1216" s="4">
        <f t="shared" si="547"/>
        <v>0.37453183520599254</v>
      </c>
      <c r="L1216" s="17">
        <f t="shared" si="548"/>
        <v>0.68789473684210534</v>
      </c>
      <c r="M1216" s="17">
        <f t="shared" si="549"/>
        <v>0.34453183520599251</v>
      </c>
      <c r="N1216" s="34">
        <f t="shared" si="550"/>
        <v>1.4537107880642692</v>
      </c>
      <c r="O1216" s="12">
        <f t="shared" si="551"/>
        <v>2.90248940102185</v>
      </c>
      <c r="P1216" s="4">
        <f t="shared" si="552"/>
        <v>201811</v>
      </c>
      <c r="Q1216" s="17">
        <f t="shared" si="553"/>
        <v>0.56928838951310867</v>
      </c>
      <c r="R1216" s="17">
        <f t="shared" si="554"/>
        <v>-2.521879318286504</v>
      </c>
      <c r="S1216" s="16">
        <f t="shared" si="555"/>
        <v>-1.9525909287733954</v>
      </c>
      <c r="T1216" s="5">
        <f t="shared" si="556"/>
        <v>1.756578947368421</v>
      </c>
      <c r="U1216" s="21">
        <f t="shared" si="557"/>
        <v>0</v>
      </c>
      <c r="V1216" s="5"/>
      <c r="W1216" s="5">
        <f t="shared" si="558"/>
        <v>-1</v>
      </c>
      <c r="X1216" s="4">
        <f t="shared" si="559"/>
        <v>-1</v>
      </c>
      <c r="Y1216" s="4">
        <f t="shared" si="560"/>
        <v>0</v>
      </c>
      <c r="Z1216" s="21">
        <f t="shared" si="561"/>
        <v>2018</v>
      </c>
      <c r="AA1216" s="4">
        <f t="shared" si="562"/>
        <v>1.67</v>
      </c>
      <c r="AB1216" s="4">
        <f t="shared" si="563"/>
        <v>-0.62546816479400746</v>
      </c>
      <c r="AC1216" s="4">
        <f t="shared" si="564"/>
        <v>-2.2954681647940074</v>
      </c>
      <c r="AD1216" s="4"/>
      <c r="AE1216" s="4">
        <f t="shared" si="565"/>
        <v>-0.86210526315789449</v>
      </c>
      <c r="AF1216" s="22">
        <f t="shared" si="566"/>
        <v>0.66999999999999993</v>
      </c>
      <c r="AG1216" s="22">
        <f t="shared" si="567"/>
        <v>-1.6254681647940075</v>
      </c>
      <c r="AH1216" s="3">
        <f t="shared" si="568"/>
        <v>0</v>
      </c>
      <c r="AI1216" s="28" t="b">
        <f t="shared" si="569"/>
        <v>0</v>
      </c>
      <c r="AJ1216" s="3">
        <f t="shared" si="570"/>
        <v>3.1408114558472477E-2</v>
      </c>
      <c r="AK1216" s="3">
        <f t="shared" si="571"/>
        <v>3.1408114558472588E-2</v>
      </c>
      <c r="AL1216" s="26">
        <f t="shared" si="572"/>
        <v>1.756578947368421</v>
      </c>
      <c r="AM1216" s="26">
        <f ca="1">IF(RAND()&lt;J1216,H1216*F1216,I1216*G1216)-1</f>
        <v>-1</v>
      </c>
      <c r="AN1216" s="26">
        <f ca="1">IF(RAND()&lt;(J1216+(2*F1216-1)*Sheet2!D$109),H1216*F1216,I1216*G1216)-1</f>
        <v>-1</v>
      </c>
      <c r="AO1216" s="3">
        <f t="shared" si="543"/>
        <v>201811</v>
      </c>
    </row>
    <row r="1217" spans="1:41" s="3" customFormat="1" x14ac:dyDescent="0.25">
      <c r="A1217" s="6">
        <v>43422</v>
      </c>
      <c r="B1217" s="1" t="s">
        <v>56</v>
      </c>
      <c r="C1217" s="1" t="s">
        <v>21</v>
      </c>
      <c r="D1217">
        <v>22</v>
      </c>
      <c r="E1217" s="1">
        <v>23</v>
      </c>
      <c r="F1217">
        <f t="shared" si="544"/>
        <v>0</v>
      </c>
      <c r="G1217">
        <f t="shared" si="545"/>
        <v>1</v>
      </c>
      <c r="H1217" s="4">
        <v>1.31</v>
      </c>
      <c r="I1217" s="4">
        <v>3.6</v>
      </c>
      <c r="J1217" s="4">
        <f t="shared" si="546"/>
        <v>0.76335877862595414</v>
      </c>
      <c r="K1217" s="4">
        <f t="shared" si="547"/>
        <v>0.27777777777777779</v>
      </c>
      <c r="L1217" s="17">
        <f t="shared" si="548"/>
        <v>0.79335877862595416</v>
      </c>
      <c r="M1217" s="17">
        <f t="shared" si="549"/>
        <v>0.24777777777777779</v>
      </c>
      <c r="N1217" s="34">
        <f t="shared" si="550"/>
        <v>1.2604637736938324</v>
      </c>
      <c r="O1217" s="12">
        <f t="shared" si="551"/>
        <v>4.0358744394618835</v>
      </c>
      <c r="P1217" s="4">
        <f t="shared" si="552"/>
        <v>201811</v>
      </c>
      <c r="Q1217" s="17">
        <f t="shared" si="553"/>
        <v>0.36388888888888887</v>
      </c>
      <c r="R1217" s="17">
        <f t="shared" si="554"/>
        <v>-3.6104218362282872</v>
      </c>
      <c r="S1217" s="16">
        <f t="shared" si="555"/>
        <v>-3.2465329473393982</v>
      </c>
      <c r="T1217" s="5">
        <f t="shared" si="556"/>
        <v>2.7480916030534353</v>
      </c>
      <c r="U1217" s="21">
        <f t="shared" si="557"/>
        <v>0</v>
      </c>
      <c r="V1217" s="5"/>
      <c r="W1217" s="5">
        <f t="shared" si="558"/>
        <v>-1</v>
      </c>
      <c r="X1217" s="4">
        <f t="shared" si="559"/>
        <v>-1</v>
      </c>
      <c r="Y1217" s="4">
        <f t="shared" si="560"/>
        <v>0</v>
      </c>
      <c r="Z1217" s="21">
        <f t="shared" si="561"/>
        <v>2018</v>
      </c>
      <c r="AA1217" s="4">
        <f t="shared" si="562"/>
        <v>2.6</v>
      </c>
      <c r="AB1217" s="4">
        <f t="shared" si="563"/>
        <v>-0.72222222222222221</v>
      </c>
      <c r="AC1217" s="4">
        <f t="shared" si="564"/>
        <v>-3.3222222222222224</v>
      </c>
      <c r="AD1217" s="4"/>
      <c r="AE1217" s="4">
        <f t="shared" si="565"/>
        <v>-0.54664122137404592</v>
      </c>
      <c r="AF1217" s="22">
        <f t="shared" si="566"/>
        <v>1.6</v>
      </c>
      <c r="AG1217" s="22">
        <f t="shared" si="567"/>
        <v>-1.7222222222222223</v>
      </c>
      <c r="AH1217" s="3">
        <f t="shared" si="568"/>
        <v>0</v>
      </c>
      <c r="AI1217" s="28" t="b">
        <f t="shared" si="569"/>
        <v>0</v>
      </c>
      <c r="AJ1217" s="3">
        <f t="shared" si="570"/>
        <v>3.9511201629327863E-2</v>
      </c>
      <c r="AK1217" s="3">
        <f t="shared" si="571"/>
        <v>3.9511201629327752E-2</v>
      </c>
      <c r="AL1217" s="26">
        <f t="shared" si="572"/>
        <v>2.7480916030534353</v>
      </c>
      <c r="AM1217" s="26">
        <f ca="1">IF(RAND()&lt;J1217,H1217*F1217,I1217*G1217)-1</f>
        <v>-1</v>
      </c>
      <c r="AN1217" s="26">
        <f ca="1">IF(RAND()&lt;(J1217+(2*F1217-1)*Sheet2!D$109),H1217*F1217,I1217*G1217)-1</f>
        <v>-1</v>
      </c>
      <c r="AO1217" s="3">
        <f t="shared" si="543"/>
        <v>201811</v>
      </c>
    </row>
    <row r="1218" spans="1:41" s="3" customFormat="1" x14ac:dyDescent="0.25">
      <c r="A1218" s="6">
        <v>43422</v>
      </c>
      <c r="B1218" s="1" t="s">
        <v>27</v>
      </c>
      <c r="C1218" s="1" t="s">
        <v>23</v>
      </c>
      <c r="D1218">
        <v>19</v>
      </c>
      <c r="E1218" s="1">
        <v>22</v>
      </c>
      <c r="F1218">
        <f t="shared" si="544"/>
        <v>0</v>
      </c>
      <c r="G1218">
        <f t="shared" si="545"/>
        <v>1</v>
      </c>
      <c r="H1218" s="4">
        <v>1.57</v>
      </c>
      <c r="I1218" s="4">
        <v>2.5499999999999998</v>
      </c>
      <c r="J1218" s="4">
        <f t="shared" si="546"/>
        <v>0.63694267515923564</v>
      </c>
      <c r="K1218" s="4">
        <f t="shared" si="547"/>
        <v>0.39215686274509809</v>
      </c>
      <c r="L1218" s="17">
        <f t="shared" si="548"/>
        <v>0.66694267515923567</v>
      </c>
      <c r="M1218" s="17">
        <f t="shared" si="549"/>
        <v>0.36215686274509806</v>
      </c>
      <c r="N1218" s="34">
        <f t="shared" si="550"/>
        <v>1.4993792378951389</v>
      </c>
      <c r="O1218" s="12">
        <f t="shared" si="551"/>
        <v>2.7612344342176502</v>
      </c>
      <c r="P1218" s="4">
        <f t="shared" si="552"/>
        <v>201811</v>
      </c>
      <c r="Q1218" s="17">
        <f t="shared" si="553"/>
        <v>0.61568627450980395</v>
      </c>
      <c r="R1218" s="17">
        <f t="shared" si="554"/>
        <v>-2.3995472552348613</v>
      </c>
      <c r="S1218" s="16">
        <f t="shared" si="555"/>
        <v>-1.7838609807250574</v>
      </c>
      <c r="T1218" s="5">
        <f t="shared" si="556"/>
        <v>1.6242038216560508</v>
      </c>
      <c r="U1218" s="21">
        <f t="shared" si="557"/>
        <v>0</v>
      </c>
      <c r="V1218" s="5"/>
      <c r="W1218" s="5">
        <f t="shared" si="558"/>
        <v>-1</v>
      </c>
      <c r="X1218" s="4">
        <f t="shared" si="559"/>
        <v>-1</v>
      </c>
      <c r="Y1218" s="4">
        <f t="shared" si="560"/>
        <v>0</v>
      </c>
      <c r="Z1218" s="21">
        <f t="shared" si="561"/>
        <v>2018</v>
      </c>
      <c r="AA1218" s="4">
        <f t="shared" si="562"/>
        <v>1.5499999999999998</v>
      </c>
      <c r="AB1218" s="4">
        <f t="shared" si="563"/>
        <v>-0.60784313725490191</v>
      </c>
      <c r="AC1218" s="4">
        <f t="shared" si="564"/>
        <v>-2.1578431372549018</v>
      </c>
      <c r="AD1218" s="4"/>
      <c r="AE1218" s="4">
        <f t="shared" si="565"/>
        <v>-0.93305732484076442</v>
      </c>
      <c r="AF1218" s="22">
        <f t="shared" si="566"/>
        <v>0.54999999999999982</v>
      </c>
      <c r="AG1218" s="22">
        <f t="shared" si="567"/>
        <v>-1.607843137254902</v>
      </c>
      <c r="AH1218" s="3">
        <f t="shared" si="568"/>
        <v>0</v>
      </c>
      <c r="AI1218" s="28" t="b">
        <f t="shared" si="569"/>
        <v>0</v>
      </c>
      <c r="AJ1218" s="3">
        <f t="shared" si="570"/>
        <v>2.8276699029126329E-2</v>
      </c>
      <c r="AK1218" s="3">
        <f t="shared" si="571"/>
        <v>2.8276699029126329E-2</v>
      </c>
      <c r="AL1218" s="26">
        <f t="shared" si="572"/>
        <v>1.6242038216560508</v>
      </c>
      <c r="AM1218" s="26">
        <f ca="1">IF(RAND()&lt;J1218,H1218*F1218,I1218*G1218)-1</f>
        <v>-1</v>
      </c>
      <c r="AN1218" s="26">
        <f ca="1">IF(RAND()&lt;(J1218+(2*F1218-1)*Sheet2!D$109),H1218*F1218,I1218*G1218)-1</f>
        <v>1.5499999999999998</v>
      </c>
      <c r="AO1218" s="3">
        <f t="shared" ref="AO1218:AO1281" si="573">P1218</f>
        <v>201811</v>
      </c>
    </row>
    <row r="1219" spans="1:41" s="3" customFormat="1" x14ac:dyDescent="0.25">
      <c r="A1219" s="6">
        <v>43422</v>
      </c>
      <c r="B1219" s="1" t="s">
        <v>29</v>
      </c>
      <c r="C1219" s="1" t="s">
        <v>30</v>
      </c>
      <c r="D1219">
        <v>24</v>
      </c>
      <c r="E1219" s="1">
        <v>21</v>
      </c>
      <c r="F1219">
        <f t="shared" ref="F1219:F1282" si="574">IF(D1219&gt;E1219,1,0)</f>
        <v>1</v>
      </c>
      <c r="G1219">
        <f t="shared" ref="G1219:G1282" si="575">IF(E1219&gt;D1219,1,0)</f>
        <v>0</v>
      </c>
      <c r="H1219" s="4">
        <v>1.5</v>
      </c>
      <c r="I1219" s="4">
        <v>2.7</v>
      </c>
      <c r="J1219" s="4">
        <f t="shared" ref="J1219:J1282" si="576">1/H1219</f>
        <v>0.66666666666666663</v>
      </c>
      <c r="K1219" s="4">
        <f t="shared" ref="K1219:K1282" si="577">1/I1219</f>
        <v>0.37037037037037035</v>
      </c>
      <c r="L1219" s="17">
        <f t="shared" ref="L1219:L1282" si="578">IF(F1219&gt;0,J1219-0.03,J1219+0.03)</f>
        <v>0.6366666666666666</v>
      </c>
      <c r="M1219" s="17">
        <f t="shared" ref="M1219:M1282" si="579">IF(G1219&gt;0,K1219-0.03,K1219+0.03)</f>
        <v>0.40037037037037038</v>
      </c>
      <c r="N1219" s="34">
        <f t="shared" ref="N1219:N1282" si="580">1/L1219</f>
        <v>1.5706806282722514</v>
      </c>
      <c r="O1219" s="12">
        <f t="shared" ref="O1219:O1282" si="581">1/M1219</f>
        <v>2.497687326549491</v>
      </c>
      <c r="P1219" s="4">
        <f t="shared" ref="P1219:P1282" si="582">YEAR(A1219)*100+MONTH(A1219)</f>
        <v>201811</v>
      </c>
      <c r="Q1219" s="17">
        <f t="shared" ref="Q1219:Q1282" si="583">IF(F1219=1,H1219,H1219/I1219)</f>
        <v>1.5</v>
      </c>
      <c r="R1219" s="17">
        <f t="shared" ref="R1219:R1282" si="584">-1/(H1219-1)-1/(I1219-1)</f>
        <v>-2.5882352941176467</v>
      </c>
      <c r="S1219" s="16">
        <f t="shared" ref="S1219:S1282" si="585">Q1219+R1219</f>
        <v>-1.0882352941176467</v>
      </c>
      <c r="T1219" s="5">
        <f t="shared" ref="T1219:T1282" si="586">I1219/H1219</f>
        <v>1.8</v>
      </c>
      <c r="U1219" s="21">
        <f t="shared" ref="U1219:U1282" si="587">IF(H1219&lt;U$1,1,0)</f>
        <v>0</v>
      </c>
      <c r="V1219" s="5"/>
      <c r="W1219" s="5">
        <f t="shared" ref="W1219:W1282" si="588">H1219*F1219-1</f>
        <v>0.5</v>
      </c>
      <c r="X1219" s="4">
        <f t="shared" ref="X1219:X1282" si="589">J1219*F1219-1</f>
        <v>-0.33333333333333337</v>
      </c>
      <c r="Y1219" s="4">
        <f t="shared" ref="Y1219:Y1282" si="590">X1219-W1219</f>
        <v>-0.83333333333333337</v>
      </c>
      <c r="Z1219" s="21">
        <f t="shared" ref="Z1219:Z1282" si="591">YEAR(A1219)</f>
        <v>2018</v>
      </c>
      <c r="AA1219" s="4">
        <f t="shared" ref="AA1219:AA1282" si="592">I1219*G1219-1</f>
        <v>-1</v>
      </c>
      <c r="AB1219" s="4">
        <f t="shared" ref="AB1219:AB1282" si="593">G1219*K1219-1</f>
        <v>-1</v>
      </c>
      <c r="AC1219" s="4">
        <f t="shared" ref="AC1219:AC1282" si="594">AB1219-AA1219</f>
        <v>0</v>
      </c>
      <c r="AD1219" s="4"/>
      <c r="AE1219" s="4">
        <f t="shared" ref="AE1219:AE1282" si="595">(1/H1219-1/J1219)</f>
        <v>-0.83333333333333337</v>
      </c>
      <c r="AF1219" s="22">
        <f t="shared" ref="AF1219:AF1282" si="596">H1219*F1219+I1219*G1219-2</f>
        <v>-0.5</v>
      </c>
      <c r="AG1219" s="22">
        <f t="shared" ref="AG1219:AG1282" si="597">F1219*J1219+G1219*K1219-2</f>
        <v>-1.3333333333333335</v>
      </c>
      <c r="AH1219" s="3">
        <f t="shared" ref="AH1219:AH1282" si="598">IF(OR((1/H1219+1/K1219)&lt;1,(1/I1219+1/J1219)&lt;1),1,0)</f>
        <v>0</v>
      </c>
      <c r="AI1219" s="28" t="b">
        <f t="shared" ref="AI1219:AI1282" si="599">IF(MIN(1/H1219+1/K1219,1/I1219+1/J1219)&lt;0.99,1-MIN(1/H1219+1/K1219,1/I1219+1/J1219))</f>
        <v>0</v>
      </c>
      <c r="AJ1219" s="3">
        <f t="shared" ref="AJ1219:AJ1282" si="600">1-H1219*I1219/(H1219+I1219)</f>
        <v>3.5714285714285587E-2</v>
      </c>
      <c r="AK1219" s="3">
        <f t="shared" ref="AK1219:AK1282" si="601">1-N1219*O1219/(N1219+O1219)</f>
        <v>3.5714285714285587E-2</v>
      </c>
      <c r="AL1219" s="26">
        <f t="shared" ref="AL1219:AL1282" si="602">(I1219/H1219)</f>
        <v>1.8</v>
      </c>
      <c r="AM1219" s="26">
        <f ca="1">IF(RAND()&lt;J1219,H1219*F1219,I1219*G1219)-1</f>
        <v>0.5</v>
      </c>
      <c r="AN1219" s="26">
        <f ca="1">IF(RAND()&lt;(J1219+(2*F1219-1)*Sheet2!D$109),H1219*F1219,I1219*G1219)-1</f>
        <v>-1</v>
      </c>
      <c r="AO1219" s="3">
        <f t="shared" si="573"/>
        <v>201811</v>
      </c>
    </row>
    <row r="1220" spans="1:41" s="3" customFormat="1" x14ac:dyDescent="0.25">
      <c r="A1220" s="6">
        <v>43422</v>
      </c>
      <c r="B1220" s="1" t="s">
        <v>19</v>
      </c>
      <c r="C1220" s="1" t="s">
        <v>26</v>
      </c>
      <c r="D1220">
        <v>20</v>
      </c>
      <c r="E1220" s="1">
        <v>19</v>
      </c>
      <c r="F1220">
        <f t="shared" si="574"/>
        <v>1</v>
      </c>
      <c r="G1220">
        <f t="shared" si="575"/>
        <v>0</v>
      </c>
      <c r="H1220" s="4">
        <v>2.7</v>
      </c>
      <c r="I1220" s="4">
        <v>1.5</v>
      </c>
      <c r="J1220" s="4">
        <f t="shared" si="576"/>
        <v>0.37037037037037035</v>
      </c>
      <c r="K1220" s="4">
        <f t="shared" si="577"/>
        <v>0.66666666666666663</v>
      </c>
      <c r="L1220" s="17">
        <f t="shared" si="578"/>
        <v>0.34037037037037032</v>
      </c>
      <c r="M1220" s="17">
        <f t="shared" si="579"/>
        <v>0.69666666666666666</v>
      </c>
      <c r="N1220" s="34">
        <f t="shared" si="580"/>
        <v>2.9379760609358003</v>
      </c>
      <c r="O1220" s="12">
        <f t="shared" si="581"/>
        <v>1.4354066985645932</v>
      </c>
      <c r="P1220" s="4">
        <f t="shared" si="582"/>
        <v>201811</v>
      </c>
      <c r="Q1220" s="17">
        <f t="shared" si="583"/>
        <v>2.7</v>
      </c>
      <c r="R1220" s="17">
        <f t="shared" si="584"/>
        <v>-2.5882352941176467</v>
      </c>
      <c r="S1220" s="16">
        <f t="shared" si="585"/>
        <v>0.11176470588235343</v>
      </c>
      <c r="T1220" s="5">
        <f t="shared" si="586"/>
        <v>0.55555555555555547</v>
      </c>
      <c r="U1220" s="21">
        <f t="shared" si="587"/>
        <v>0</v>
      </c>
      <c r="V1220" s="5"/>
      <c r="W1220" s="5">
        <f t="shared" si="588"/>
        <v>1.7000000000000002</v>
      </c>
      <c r="X1220" s="4">
        <f t="shared" si="589"/>
        <v>-0.62962962962962965</v>
      </c>
      <c r="Y1220" s="4">
        <f t="shared" si="590"/>
        <v>-2.3296296296296299</v>
      </c>
      <c r="Z1220" s="21">
        <f t="shared" si="591"/>
        <v>2018</v>
      </c>
      <c r="AA1220" s="4">
        <f t="shared" si="592"/>
        <v>-1</v>
      </c>
      <c r="AB1220" s="4">
        <f t="shared" si="593"/>
        <v>-1</v>
      </c>
      <c r="AC1220" s="4">
        <f t="shared" si="594"/>
        <v>0</v>
      </c>
      <c r="AD1220" s="4"/>
      <c r="AE1220" s="4">
        <f t="shared" si="595"/>
        <v>-2.3296296296296299</v>
      </c>
      <c r="AF1220" s="22">
        <f t="shared" si="596"/>
        <v>0.70000000000000018</v>
      </c>
      <c r="AG1220" s="22">
        <f t="shared" si="597"/>
        <v>-1.6296296296296298</v>
      </c>
      <c r="AH1220" s="3">
        <f t="shared" si="598"/>
        <v>0</v>
      </c>
      <c r="AI1220" s="28" t="b">
        <f t="shared" si="599"/>
        <v>0</v>
      </c>
      <c r="AJ1220" s="3">
        <f t="shared" si="600"/>
        <v>3.5714285714285587E-2</v>
      </c>
      <c r="AK1220" s="3">
        <f t="shared" si="601"/>
        <v>3.5714285714285809E-2</v>
      </c>
      <c r="AL1220" s="26">
        <f t="shared" si="602"/>
        <v>0.55555555555555547</v>
      </c>
      <c r="AM1220" s="26">
        <f ca="1">IF(RAND()&lt;J1220,H1220*F1220,I1220*G1220)-1</f>
        <v>-1</v>
      </c>
      <c r="AN1220" s="26">
        <f ca="1">IF(RAND()&lt;(J1220+(2*F1220-1)*Sheet2!D$109),H1220*F1220,I1220*G1220)-1</f>
        <v>1.7000000000000002</v>
      </c>
      <c r="AO1220" s="3">
        <f t="shared" si="573"/>
        <v>201811</v>
      </c>
    </row>
    <row r="1221" spans="1:41" s="3" customFormat="1" x14ac:dyDescent="0.25">
      <c r="A1221" s="6">
        <v>43422</v>
      </c>
      <c r="B1221" s="1" t="s">
        <v>22</v>
      </c>
      <c r="C1221" s="1" t="s">
        <v>36</v>
      </c>
      <c r="D1221">
        <v>38</v>
      </c>
      <c r="E1221" s="1">
        <v>10</v>
      </c>
      <c r="F1221">
        <f t="shared" si="574"/>
        <v>1</v>
      </c>
      <c r="G1221">
        <f t="shared" si="575"/>
        <v>0</v>
      </c>
      <c r="H1221" s="4">
        <v>1.74</v>
      </c>
      <c r="I1221" s="4">
        <v>2.15</v>
      </c>
      <c r="J1221" s="4">
        <f t="shared" si="576"/>
        <v>0.57471264367816088</v>
      </c>
      <c r="K1221" s="4">
        <f t="shared" si="577"/>
        <v>0.46511627906976744</v>
      </c>
      <c r="L1221" s="17">
        <f t="shared" si="578"/>
        <v>0.54471264367816086</v>
      </c>
      <c r="M1221" s="17">
        <f t="shared" si="579"/>
        <v>0.49511627906976741</v>
      </c>
      <c r="N1221" s="34">
        <f t="shared" si="580"/>
        <v>1.835830343954421</v>
      </c>
      <c r="O1221" s="12">
        <f t="shared" si="581"/>
        <v>2.0197275716298733</v>
      </c>
      <c r="P1221" s="4">
        <f t="shared" si="582"/>
        <v>201811</v>
      </c>
      <c r="Q1221" s="17">
        <f t="shared" si="583"/>
        <v>1.74</v>
      </c>
      <c r="R1221" s="17">
        <f t="shared" si="584"/>
        <v>-2.2209165687426555</v>
      </c>
      <c r="S1221" s="16">
        <f t="shared" si="585"/>
        <v>-0.48091656874265554</v>
      </c>
      <c r="T1221" s="5">
        <f t="shared" si="586"/>
        <v>1.235632183908046</v>
      </c>
      <c r="U1221" s="21">
        <f t="shared" si="587"/>
        <v>0</v>
      </c>
      <c r="V1221" s="5"/>
      <c r="W1221" s="5">
        <f t="shared" si="588"/>
        <v>0.74</v>
      </c>
      <c r="X1221" s="4">
        <f t="shared" si="589"/>
        <v>-0.42528735632183912</v>
      </c>
      <c r="Y1221" s="4">
        <f t="shared" si="590"/>
        <v>-1.1652873563218391</v>
      </c>
      <c r="Z1221" s="21">
        <f t="shared" si="591"/>
        <v>2018</v>
      </c>
      <c r="AA1221" s="4">
        <f t="shared" si="592"/>
        <v>-1</v>
      </c>
      <c r="AB1221" s="4">
        <f t="shared" si="593"/>
        <v>-1</v>
      </c>
      <c r="AC1221" s="4">
        <f t="shared" si="594"/>
        <v>0</v>
      </c>
      <c r="AD1221" s="4"/>
      <c r="AE1221" s="4">
        <f t="shared" si="595"/>
        <v>-1.1652873563218393</v>
      </c>
      <c r="AF1221" s="22">
        <f t="shared" si="596"/>
        <v>-0.26</v>
      </c>
      <c r="AG1221" s="22">
        <f t="shared" si="597"/>
        <v>-1.4252873563218391</v>
      </c>
      <c r="AH1221" s="3">
        <f t="shared" si="598"/>
        <v>0</v>
      </c>
      <c r="AI1221" s="28" t="b">
        <f t="shared" si="599"/>
        <v>0</v>
      </c>
      <c r="AJ1221" s="3">
        <f t="shared" si="600"/>
        <v>3.8303341902313659E-2</v>
      </c>
      <c r="AK1221" s="3">
        <f t="shared" si="601"/>
        <v>3.8303341902313548E-2</v>
      </c>
      <c r="AL1221" s="26">
        <f t="shared" si="602"/>
        <v>1.235632183908046</v>
      </c>
      <c r="AM1221" s="26">
        <f ca="1">IF(RAND()&lt;J1221,H1221*F1221,I1221*G1221)-1</f>
        <v>0.74</v>
      </c>
      <c r="AN1221" s="26">
        <f ca="1">IF(RAND()&lt;(J1221+(2*F1221-1)*Sheet2!D$109),H1221*F1221,I1221*G1221)-1</f>
        <v>0.74</v>
      </c>
      <c r="AO1221" s="3">
        <f t="shared" si="573"/>
        <v>201811</v>
      </c>
    </row>
    <row r="1222" spans="1:41" s="3" customFormat="1" x14ac:dyDescent="0.25">
      <c r="A1222" s="6">
        <v>43422</v>
      </c>
      <c r="B1222" s="1" t="s">
        <v>42</v>
      </c>
      <c r="C1222" s="1" t="s">
        <v>43</v>
      </c>
      <c r="D1222">
        <v>16</v>
      </c>
      <c r="E1222" s="1">
        <v>20</v>
      </c>
      <c r="F1222">
        <f t="shared" si="574"/>
        <v>0</v>
      </c>
      <c r="G1222">
        <f t="shared" si="575"/>
        <v>1</v>
      </c>
      <c r="H1222" s="4">
        <v>3.15</v>
      </c>
      <c r="I1222" s="4">
        <v>1.38</v>
      </c>
      <c r="J1222" s="4">
        <f t="shared" si="576"/>
        <v>0.31746031746031744</v>
      </c>
      <c r="K1222" s="4">
        <f t="shared" si="577"/>
        <v>0.7246376811594204</v>
      </c>
      <c r="L1222" s="17">
        <f t="shared" si="578"/>
        <v>0.34746031746031747</v>
      </c>
      <c r="M1222" s="17">
        <f t="shared" si="579"/>
        <v>0.69463768115942037</v>
      </c>
      <c r="N1222" s="34">
        <f t="shared" si="580"/>
        <v>2.8780264961169482</v>
      </c>
      <c r="O1222" s="12">
        <f t="shared" si="581"/>
        <v>1.4395994158147296</v>
      </c>
      <c r="P1222" s="4">
        <f t="shared" si="582"/>
        <v>201811</v>
      </c>
      <c r="Q1222" s="17">
        <f t="shared" si="583"/>
        <v>2.2826086956521738</v>
      </c>
      <c r="R1222" s="17">
        <f t="shared" si="584"/>
        <v>-3.0966952264381891</v>
      </c>
      <c r="S1222" s="16">
        <f t="shared" si="585"/>
        <v>-0.81408653078601523</v>
      </c>
      <c r="T1222" s="5">
        <f t="shared" si="586"/>
        <v>0.43809523809523809</v>
      </c>
      <c r="U1222" s="21">
        <f t="shared" si="587"/>
        <v>0</v>
      </c>
      <c r="V1222" s="5"/>
      <c r="W1222" s="5">
        <f t="shared" si="588"/>
        <v>-1</v>
      </c>
      <c r="X1222" s="4">
        <f t="shared" si="589"/>
        <v>-1</v>
      </c>
      <c r="Y1222" s="4">
        <f t="shared" si="590"/>
        <v>0</v>
      </c>
      <c r="Z1222" s="21">
        <f t="shared" si="591"/>
        <v>2018</v>
      </c>
      <c r="AA1222" s="4">
        <f t="shared" si="592"/>
        <v>0.37999999999999989</v>
      </c>
      <c r="AB1222" s="4">
        <f t="shared" si="593"/>
        <v>-0.2753623188405796</v>
      </c>
      <c r="AC1222" s="4">
        <f t="shared" si="594"/>
        <v>-0.65536231884057949</v>
      </c>
      <c r="AD1222" s="4"/>
      <c r="AE1222" s="4">
        <f t="shared" si="595"/>
        <v>-2.8325396825396831</v>
      </c>
      <c r="AF1222" s="22">
        <f t="shared" si="596"/>
        <v>-0.62000000000000011</v>
      </c>
      <c r="AG1222" s="22">
        <f t="shared" si="597"/>
        <v>-1.2753623188405796</v>
      </c>
      <c r="AH1222" s="3">
        <f t="shared" si="598"/>
        <v>0</v>
      </c>
      <c r="AI1222" s="28" t="b">
        <f t="shared" si="599"/>
        <v>0</v>
      </c>
      <c r="AJ1222" s="3">
        <f t="shared" si="600"/>
        <v>4.039735099337749E-2</v>
      </c>
      <c r="AK1222" s="3">
        <f t="shared" si="601"/>
        <v>4.0397350993377601E-2</v>
      </c>
      <c r="AL1222" s="26">
        <f t="shared" si="602"/>
        <v>0.43809523809523809</v>
      </c>
      <c r="AM1222" s="26">
        <f ca="1">IF(RAND()&lt;J1222,H1222*F1222,I1222*G1222)-1</f>
        <v>0.37999999999999989</v>
      </c>
      <c r="AN1222" s="26">
        <f ca="1">IF(RAND()&lt;(J1222+(2*F1222-1)*Sheet2!D$109),H1222*F1222,I1222*G1222)-1</f>
        <v>0.37999999999999989</v>
      </c>
      <c r="AO1222" s="3">
        <f t="shared" si="573"/>
        <v>201811</v>
      </c>
    </row>
    <row r="1223" spans="1:41" s="3" customFormat="1" x14ac:dyDescent="0.25">
      <c r="A1223" s="6">
        <v>43422</v>
      </c>
      <c r="B1223" s="1" t="s">
        <v>20</v>
      </c>
      <c r="C1223" s="1" t="s">
        <v>25</v>
      </c>
      <c r="D1223">
        <v>38</v>
      </c>
      <c r="E1223" s="1">
        <v>35</v>
      </c>
      <c r="F1223">
        <f t="shared" si="574"/>
        <v>1</v>
      </c>
      <c r="G1223">
        <f t="shared" si="575"/>
        <v>0</v>
      </c>
      <c r="H1223" s="4">
        <v>1.86</v>
      </c>
      <c r="I1223" s="4">
        <v>1.95</v>
      </c>
      <c r="J1223" s="4">
        <f t="shared" si="576"/>
        <v>0.5376344086021505</v>
      </c>
      <c r="K1223" s="4">
        <f t="shared" si="577"/>
        <v>0.51282051282051289</v>
      </c>
      <c r="L1223" s="17">
        <f t="shared" si="578"/>
        <v>0.50763440860215048</v>
      </c>
      <c r="M1223" s="17">
        <f t="shared" si="579"/>
        <v>0.54282051282051291</v>
      </c>
      <c r="N1223" s="34">
        <f t="shared" si="580"/>
        <v>1.9699216267739887</v>
      </c>
      <c r="O1223" s="12">
        <f t="shared" si="581"/>
        <v>1.8422295701464333</v>
      </c>
      <c r="P1223" s="4">
        <f t="shared" si="582"/>
        <v>201811</v>
      </c>
      <c r="Q1223" s="17">
        <f t="shared" si="583"/>
        <v>1.86</v>
      </c>
      <c r="R1223" s="17">
        <f t="shared" si="584"/>
        <v>-2.215422276621787</v>
      </c>
      <c r="S1223" s="16">
        <f t="shared" si="585"/>
        <v>-0.35542227662178694</v>
      </c>
      <c r="T1223" s="5">
        <f t="shared" si="586"/>
        <v>1.0483870967741935</v>
      </c>
      <c r="U1223" s="21">
        <f t="shared" si="587"/>
        <v>0</v>
      </c>
      <c r="V1223" s="5"/>
      <c r="W1223" s="5">
        <f t="shared" si="588"/>
        <v>0.8600000000000001</v>
      </c>
      <c r="X1223" s="4">
        <f t="shared" si="589"/>
        <v>-0.4623655913978495</v>
      </c>
      <c r="Y1223" s="4">
        <f t="shared" si="590"/>
        <v>-1.3223655913978496</v>
      </c>
      <c r="Z1223" s="21">
        <f t="shared" si="591"/>
        <v>2018</v>
      </c>
      <c r="AA1223" s="4">
        <f t="shared" si="592"/>
        <v>-1</v>
      </c>
      <c r="AB1223" s="4">
        <f t="shared" si="593"/>
        <v>-1</v>
      </c>
      <c r="AC1223" s="4">
        <f t="shared" si="594"/>
        <v>0</v>
      </c>
      <c r="AD1223" s="4"/>
      <c r="AE1223" s="4">
        <f t="shared" si="595"/>
        <v>-1.3223655913978496</v>
      </c>
      <c r="AF1223" s="22">
        <f t="shared" si="596"/>
        <v>-0.1399999999999999</v>
      </c>
      <c r="AG1223" s="22">
        <f t="shared" si="597"/>
        <v>-1.4623655913978495</v>
      </c>
      <c r="AH1223" s="3">
        <f t="shared" si="598"/>
        <v>0</v>
      </c>
      <c r="AI1223" s="28" t="b">
        <f t="shared" si="599"/>
        <v>0</v>
      </c>
      <c r="AJ1223" s="3">
        <f t="shared" si="600"/>
        <v>4.8031496062992063E-2</v>
      </c>
      <c r="AK1223" s="3">
        <f t="shared" si="601"/>
        <v>4.8031496062992174E-2</v>
      </c>
      <c r="AL1223" s="26">
        <f t="shared" si="602"/>
        <v>1.0483870967741935</v>
      </c>
      <c r="AM1223" s="26">
        <f ca="1">IF(RAND()&lt;J1223,H1223*F1223,I1223*G1223)-1</f>
        <v>0.8600000000000001</v>
      </c>
      <c r="AN1223" s="26">
        <f ca="1">IF(RAND()&lt;(J1223+(2*F1223-1)*Sheet2!D$109),H1223*F1223,I1223*G1223)-1</f>
        <v>-1</v>
      </c>
      <c r="AO1223" s="3">
        <f t="shared" si="573"/>
        <v>201811</v>
      </c>
    </row>
    <row r="1224" spans="1:41" s="3" customFormat="1" x14ac:dyDescent="0.25">
      <c r="A1224" s="6">
        <v>43422</v>
      </c>
      <c r="B1224" s="1" t="s">
        <v>34</v>
      </c>
      <c r="C1224" s="1" t="s">
        <v>33</v>
      </c>
      <c r="D1224">
        <v>21</v>
      </c>
      <c r="E1224" s="1">
        <v>23</v>
      </c>
      <c r="F1224">
        <f t="shared" si="574"/>
        <v>0</v>
      </c>
      <c r="G1224">
        <f t="shared" si="575"/>
        <v>1</v>
      </c>
      <c r="H1224" s="4">
        <v>2.35</v>
      </c>
      <c r="I1224" s="4">
        <v>1.64</v>
      </c>
      <c r="J1224" s="4">
        <f t="shared" si="576"/>
        <v>0.42553191489361702</v>
      </c>
      <c r="K1224" s="4">
        <f t="shared" si="577"/>
        <v>0.6097560975609756</v>
      </c>
      <c r="L1224" s="17">
        <f t="shared" si="578"/>
        <v>0.455531914893617</v>
      </c>
      <c r="M1224" s="17">
        <f t="shared" si="579"/>
        <v>0.57975609756097557</v>
      </c>
      <c r="N1224" s="34">
        <f t="shared" si="580"/>
        <v>2.1952358710882764</v>
      </c>
      <c r="O1224" s="12">
        <f t="shared" si="581"/>
        <v>1.7248632730332354</v>
      </c>
      <c r="P1224" s="4">
        <f t="shared" si="582"/>
        <v>201811</v>
      </c>
      <c r="Q1224" s="17">
        <f t="shared" si="583"/>
        <v>1.4329268292682928</v>
      </c>
      <c r="R1224" s="17">
        <f t="shared" si="584"/>
        <v>-2.3032407407407409</v>
      </c>
      <c r="S1224" s="16">
        <f t="shared" si="585"/>
        <v>-0.87031391147244808</v>
      </c>
      <c r="T1224" s="5">
        <f t="shared" si="586"/>
        <v>0.69787234042553181</v>
      </c>
      <c r="U1224" s="21">
        <f t="shared" si="587"/>
        <v>0</v>
      </c>
      <c r="V1224" s="5"/>
      <c r="W1224" s="5">
        <f t="shared" si="588"/>
        <v>-1</v>
      </c>
      <c r="X1224" s="4">
        <f t="shared" si="589"/>
        <v>-1</v>
      </c>
      <c r="Y1224" s="4">
        <f t="shared" si="590"/>
        <v>0</v>
      </c>
      <c r="Z1224" s="21">
        <f t="shared" si="591"/>
        <v>2018</v>
      </c>
      <c r="AA1224" s="4">
        <f t="shared" si="592"/>
        <v>0.6399999999999999</v>
      </c>
      <c r="AB1224" s="4">
        <f t="shared" si="593"/>
        <v>-0.3902439024390244</v>
      </c>
      <c r="AC1224" s="4">
        <f t="shared" si="594"/>
        <v>-1.0302439024390244</v>
      </c>
      <c r="AD1224" s="4"/>
      <c r="AE1224" s="4">
        <f t="shared" si="595"/>
        <v>-1.9244680851063831</v>
      </c>
      <c r="AF1224" s="22">
        <f t="shared" si="596"/>
        <v>-0.3600000000000001</v>
      </c>
      <c r="AG1224" s="22">
        <f t="shared" si="597"/>
        <v>-1.3902439024390243</v>
      </c>
      <c r="AH1224" s="3">
        <f t="shared" si="598"/>
        <v>0</v>
      </c>
      <c r="AI1224" s="28" t="b">
        <f t="shared" si="599"/>
        <v>0</v>
      </c>
      <c r="AJ1224" s="3">
        <f t="shared" si="600"/>
        <v>3.4085213032581496E-2</v>
      </c>
      <c r="AK1224" s="3">
        <f t="shared" si="601"/>
        <v>3.4085213032581274E-2</v>
      </c>
      <c r="AL1224" s="26">
        <f t="shared" si="602"/>
        <v>0.69787234042553181</v>
      </c>
      <c r="AM1224" s="26">
        <f ca="1">IF(RAND()&lt;J1224,H1224*F1224,I1224*G1224)-1</f>
        <v>0.6399999999999999</v>
      </c>
      <c r="AN1224" s="26">
        <f ca="1">IF(RAND()&lt;(J1224+(2*F1224-1)*Sheet2!D$109),H1224*F1224,I1224*G1224)-1</f>
        <v>0.6399999999999999</v>
      </c>
      <c r="AO1224" s="3">
        <f t="shared" si="573"/>
        <v>201811</v>
      </c>
    </row>
    <row r="1225" spans="1:41" s="3" customFormat="1" x14ac:dyDescent="0.25">
      <c r="A1225" s="6">
        <v>43419</v>
      </c>
      <c r="B1225" s="1" t="s">
        <v>47</v>
      </c>
      <c r="C1225" s="1" t="s">
        <v>48</v>
      </c>
      <c r="D1225">
        <v>27</v>
      </c>
      <c r="E1225" s="1">
        <v>24</v>
      </c>
      <c r="F1225">
        <f t="shared" si="574"/>
        <v>1</v>
      </c>
      <c r="G1225">
        <f t="shared" si="575"/>
        <v>0</v>
      </c>
      <c r="H1225" s="4">
        <v>1.74</v>
      </c>
      <c r="I1225" s="4">
        <v>2.15</v>
      </c>
      <c r="J1225" s="4">
        <f t="shared" si="576"/>
        <v>0.57471264367816088</v>
      </c>
      <c r="K1225" s="4">
        <f t="shared" si="577"/>
        <v>0.46511627906976744</v>
      </c>
      <c r="L1225" s="17">
        <f t="shared" si="578"/>
        <v>0.54471264367816086</v>
      </c>
      <c r="M1225" s="17">
        <f t="shared" si="579"/>
        <v>0.49511627906976741</v>
      </c>
      <c r="N1225" s="34">
        <f t="shared" si="580"/>
        <v>1.835830343954421</v>
      </c>
      <c r="O1225" s="12">
        <f t="shared" si="581"/>
        <v>2.0197275716298733</v>
      </c>
      <c r="P1225" s="4">
        <f t="shared" si="582"/>
        <v>201811</v>
      </c>
      <c r="Q1225" s="17">
        <f t="shared" si="583"/>
        <v>1.74</v>
      </c>
      <c r="R1225" s="17">
        <f t="shared" si="584"/>
        <v>-2.2209165687426555</v>
      </c>
      <c r="S1225" s="16">
        <f t="shared" si="585"/>
        <v>-0.48091656874265554</v>
      </c>
      <c r="T1225" s="5">
        <f t="shared" si="586"/>
        <v>1.235632183908046</v>
      </c>
      <c r="U1225" s="21">
        <f t="shared" si="587"/>
        <v>0</v>
      </c>
      <c r="V1225" s="5"/>
      <c r="W1225" s="5">
        <f t="shared" si="588"/>
        <v>0.74</v>
      </c>
      <c r="X1225" s="4">
        <f t="shared" si="589"/>
        <v>-0.42528735632183912</v>
      </c>
      <c r="Y1225" s="4">
        <f t="shared" si="590"/>
        <v>-1.1652873563218391</v>
      </c>
      <c r="Z1225" s="21">
        <f t="shared" si="591"/>
        <v>2018</v>
      </c>
      <c r="AA1225" s="4">
        <f t="shared" si="592"/>
        <v>-1</v>
      </c>
      <c r="AB1225" s="4">
        <f t="shared" si="593"/>
        <v>-1</v>
      </c>
      <c r="AC1225" s="4">
        <f t="shared" si="594"/>
        <v>0</v>
      </c>
      <c r="AD1225" s="4"/>
      <c r="AE1225" s="4">
        <f t="shared" si="595"/>
        <v>-1.1652873563218393</v>
      </c>
      <c r="AF1225" s="22">
        <f t="shared" si="596"/>
        <v>-0.26</v>
      </c>
      <c r="AG1225" s="22">
        <f t="shared" si="597"/>
        <v>-1.4252873563218391</v>
      </c>
      <c r="AH1225" s="3">
        <f t="shared" si="598"/>
        <v>0</v>
      </c>
      <c r="AI1225" s="28" t="b">
        <f t="shared" si="599"/>
        <v>0</v>
      </c>
      <c r="AJ1225" s="3">
        <f t="shared" si="600"/>
        <v>3.8303341902313659E-2</v>
      </c>
      <c r="AK1225" s="3">
        <f t="shared" si="601"/>
        <v>3.8303341902313548E-2</v>
      </c>
      <c r="AL1225" s="26">
        <f t="shared" si="602"/>
        <v>1.235632183908046</v>
      </c>
      <c r="AM1225" s="26">
        <f ca="1">IF(RAND()&lt;J1225,H1225*F1225,I1225*G1225)-1</f>
        <v>-1</v>
      </c>
      <c r="AN1225" s="26">
        <f ca="1">IF(RAND()&lt;(J1225+(2*F1225-1)*Sheet2!D$109),H1225*F1225,I1225*G1225)-1</f>
        <v>-1</v>
      </c>
      <c r="AO1225" s="3">
        <f t="shared" si="573"/>
        <v>201811</v>
      </c>
    </row>
    <row r="1226" spans="1:41" s="3" customFormat="1" x14ac:dyDescent="0.25">
      <c r="A1226" s="6">
        <v>43416</v>
      </c>
      <c r="B1226" s="1" t="s">
        <v>24</v>
      </c>
      <c r="C1226" s="1" t="s">
        <v>20</v>
      </c>
      <c r="D1226">
        <v>23</v>
      </c>
      <c r="E1226" s="1">
        <v>27</v>
      </c>
      <c r="F1226">
        <f t="shared" si="574"/>
        <v>0</v>
      </c>
      <c r="G1226">
        <f t="shared" si="575"/>
        <v>1</v>
      </c>
      <c r="H1226" s="4">
        <v>1.62</v>
      </c>
      <c r="I1226" s="4">
        <v>2.4</v>
      </c>
      <c r="J1226" s="4">
        <f t="shared" si="576"/>
        <v>0.61728395061728392</v>
      </c>
      <c r="K1226" s="4">
        <f t="shared" si="577"/>
        <v>0.41666666666666669</v>
      </c>
      <c r="L1226" s="17">
        <f t="shared" si="578"/>
        <v>0.64728395061728394</v>
      </c>
      <c r="M1226" s="17">
        <f t="shared" si="579"/>
        <v>0.38666666666666671</v>
      </c>
      <c r="N1226" s="34">
        <f t="shared" si="580"/>
        <v>1.5449170322334542</v>
      </c>
      <c r="O1226" s="12">
        <f t="shared" si="581"/>
        <v>2.5862068965517238</v>
      </c>
      <c r="P1226" s="4">
        <f t="shared" si="582"/>
        <v>201811</v>
      </c>
      <c r="Q1226" s="17">
        <f t="shared" si="583"/>
        <v>0.67500000000000004</v>
      </c>
      <c r="R1226" s="17">
        <f t="shared" si="584"/>
        <v>-2.3271889400921655</v>
      </c>
      <c r="S1226" s="16">
        <f t="shared" si="585"/>
        <v>-1.6521889400921654</v>
      </c>
      <c r="T1226" s="5">
        <f t="shared" si="586"/>
        <v>1.4814814814814814</v>
      </c>
      <c r="U1226" s="21">
        <f t="shared" si="587"/>
        <v>0</v>
      </c>
      <c r="V1226" s="5"/>
      <c r="W1226" s="5">
        <f t="shared" si="588"/>
        <v>-1</v>
      </c>
      <c r="X1226" s="4">
        <f t="shared" si="589"/>
        <v>-1</v>
      </c>
      <c r="Y1226" s="4">
        <f t="shared" si="590"/>
        <v>0</v>
      </c>
      <c r="Z1226" s="21">
        <f t="shared" si="591"/>
        <v>2018</v>
      </c>
      <c r="AA1226" s="4">
        <f t="shared" si="592"/>
        <v>1.4</v>
      </c>
      <c r="AB1226" s="4">
        <f t="shared" si="593"/>
        <v>-0.58333333333333326</v>
      </c>
      <c r="AC1226" s="4">
        <f t="shared" si="594"/>
        <v>-1.9833333333333332</v>
      </c>
      <c r="AD1226" s="4"/>
      <c r="AE1226" s="4">
        <f t="shared" si="595"/>
        <v>-1.0027160493827161</v>
      </c>
      <c r="AF1226" s="22">
        <f t="shared" si="596"/>
        <v>0.39999999999999991</v>
      </c>
      <c r="AG1226" s="22">
        <f t="shared" si="597"/>
        <v>-1.5833333333333333</v>
      </c>
      <c r="AH1226" s="3">
        <f t="shared" si="598"/>
        <v>0</v>
      </c>
      <c r="AI1226" s="28" t="b">
        <f t="shared" si="599"/>
        <v>0</v>
      </c>
      <c r="AJ1226" s="3">
        <f t="shared" si="600"/>
        <v>3.2835820895522283E-2</v>
      </c>
      <c r="AK1226" s="3">
        <f t="shared" si="601"/>
        <v>3.2835820895522505E-2</v>
      </c>
      <c r="AL1226" s="26">
        <f t="shared" si="602"/>
        <v>1.4814814814814814</v>
      </c>
      <c r="AM1226" s="26">
        <f ca="1">IF(RAND()&lt;J1226,H1226*F1226,I1226*G1226)-1</f>
        <v>-1</v>
      </c>
      <c r="AN1226" s="26">
        <f ca="1">IF(RAND()&lt;(J1226+(2*F1226-1)*Sheet2!D$109),H1226*F1226,I1226*G1226)-1</f>
        <v>-1</v>
      </c>
      <c r="AO1226" s="3">
        <f t="shared" si="573"/>
        <v>201811</v>
      </c>
    </row>
    <row r="1227" spans="1:41" s="3" customFormat="1" x14ac:dyDescent="0.25">
      <c r="A1227" s="6">
        <v>43415</v>
      </c>
      <c r="B1227" s="1" t="s">
        <v>41</v>
      </c>
      <c r="C1227" s="1" t="s">
        <v>23</v>
      </c>
      <c r="D1227">
        <v>20</v>
      </c>
      <c r="E1227" s="1">
        <v>27</v>
      </c>
      <c r="F1227">
        <f t="shared" si="574"/>
        <v>0</v>
      </c>
      <c r="G1227">
        <f t="shared" si="575"/>
        <v>1</v>
      </c>
      <c r="H1227" s="4">
        <v>1.37</v>
      </c>
      <c r="I1227" s="4">
        <v>3.2</v>
      </c>
      <c r="J1227" s="4">
        <f t="shared" si="576"/>
        <v>0.72992700729927007</v>
      </c>
      <c r="K1227" s="4">
        <f t="shared" si="577"/>
        <v>0.3125</v>
      </c>
      <c r="L1227" s="17">
        <f t="shared" si="578"/>
        <v>0.7599270072992701</v>
      </c>
      <c r="M1227" s="17">
        <f t="shared" si="579"/>
        <v>0.28249999999999997</v>
      </c>
      <c r="N1227" s="34">
        <f t="shared" si="580"/>
        <v>1.3159158582268753</v>
      </c>
      <c r="O1227" s="12">
        <f t="shared" si="581"/>
        <v>3.5398230088495577</v>
      </c>
      <c r="P1227" s="4">
        <f t="shared" si="582"/>
        <v>201811</v>
      </c>
      <c r="Q1227" s="17">
        <f t="shared" si="583"/>
        <v>0.42812500000000003</v>
      </c>
      <c r="R1227" s="17">
        <f t="shared" si="584"/>
        <v>-3.1572481572481563</v>
      </c>
      <c r="S1227" s="16">
        <f t="shared" si="585"/>
        <v>-2.7291231572481562</v>
      </c>
      <c r="T1227" s="5">
        <f t="shared" si="586"/>
        <v>2.335766423357664</v>
      </c>
      <c r="U1227" s="21">
        <f t="shared" si="587"/>
        <v>0</v>
      </c>
      <c r="V1227" s="5"/>
      <c r="W1227" s="5">
        <f t="shared" si="588"/>
        <v>-1</v>
      </c>
      <c r="X1227" s="4">
        <f t="shared" si="589"/>
        <v>-1</v>
      </c>
      <c r="Y1227" s="4">
        <f t="shared" si="590"/>
        <v>0</v>
      </c>
      <c r="Z1227" s="21">
        <f t="shared" si="591"/>
        <v>2018</v>
      </c>
      <c r="AA1227" s="4">
        <f t="shared" si="592"/>
        <v>2.2000000000000002</v>
      </c>
      <c r="AB1227" s="4">
        <f t="shared" si="593"/>
        <v>-0.6875</v>
      </c>
      <c r="AC1227" s="4">
        <f t="shared" si="594"/>
        <v>-2.8875000000000002</v>
      </c>
      <c r="AD1227" s="4"/>
      <c r="AE1227" s="4">
        <f t="shared" si="595"/>
        <v>-0.64007299270073004</v>
      </c>
      <c r="AF1227" s="22">
        <f t="shared" si="596"/>
        <v>1.2000000000000002</v>
      </c>
      <c r="AG1227" s="22">
        <f t="shared" si="597"/>
        <v>-1.6875</v>
      </c>
      <c r="AH1227" s="3">
        <f t="shared" si="598"/>
        <v>0</v>
      </c>
      <c r="AI1227" s="28" t="b">
        <f t="shared" si="599"/>
        <v>0</v>
      </c>
      <c r="AJ1227" s="3">
        <f t="shared" si="600"/>
        <v>4.0700218818380707E-2</v>
      </c>
      <c r="AK1227" s="3">
        <f t="shared" si="601"/>
        <v>4.0700218818380707E-2</v>
      </c>
      <c r="AL1227" s="26">
        <f t="shared" si="602"/>
        <v>2.335766423357664</v>
      </c>
      <c r="AM1227" s="26">
        <f ca="1">IF(RAND()&lt;J1227,H1227*F1227,I1227*G1227)-1</f>
        <v>-1</v>
      </c>
      <c r="AN1227" s="26">
        <f ca="1">IF(RAND()&lt;(J1227+(2*F1227-1)*Sheet2!D$109),H1227*F1227,I1227*G1227)-1</f>
        <v>-1</v>
      </c>
      <c r="AO1227" s="3">
        <f t="shared" si="573"/>
        <v>201811</v>
      </c>
    </row>
    <row r="1228" spans="1:41" s="3" customFormat="1" x14ac:dyDescent="0.25">
      <c r="A1228" s="6">
        <v>43415</v>
      </c>
      <c r="B1228" s="1" t="s">
        <v>48</v>
      </c>
      <c r="C1228" s="1" t="s">
        <v>37</v>
      </c>
      <c r="D1228">
        <v>31</v>
      </c>
      <c r="E1228" s="1">
        <v>12</v>
      </c>
      <c r="F1228">
        <f t="shared" si="574"/>
        <v>1</v>
      </c>
      <c r="G1228">
        <f t="shared" si="575"/>
        <v>0</v>
      </c>
      <c r="H1228" s="4">
        <v>1.22</v>
      </c>
      <c r="I1228" s="4">
        <v>4.5</v>
      </c>
      <c r="J1228" s="4">
        <f t="shared" si="576"/>
        <v>0.81967213114754101</v>
      </c>
      <c r="K1228" s="4">
        <f t="shared" si="577"/>
        <v>0.22222222222222221</v>
      </c>
      <c r="L1228" s="17">
        <f t="shared" si="578"/>
        <v>0.78967213114754098</v>
      </c>
      <c r="M1228" s="17">
        <f t="shared" si="579"/>
        <v>0.25222222222222224</v>
      </c>
      <c r="N1228" s="34">
        <f t="shared" si="580"/>
        <v>1.2663483495951837</v>
      </c>
      <c r="O1228" s="12">
        <f t="shared" si="581"/>
        <v>3.964757709251101</v>
      </c>
      <c r="P1228" s="4">
        <f t="shared" si="582"/>
        <v>201811</v>
      </c>
      <c r="Q1228" s="17">
        <f t="shared" si="583"/>
        <v>1.22</v>
      </c>
      <c r="R1228" s="17">
        <f t="shared" si="584"/>
        <v>-4.8311688311688314</v>
      </c>
      <c r="S1228" s="16">
        <f t="shared" si="585"/>
        <v>-3.6111688311688317</v>
      </c>
      <c r="T1228" s="5">
        <f t="shared" si="586"/>
        <v>3.6885245901639343</v>
      </c>
      <c r="U1228" s="21">
        <f t="shared" si="587"/>
        <v>0</v>
      </c>
      <c r="V1228" s="5"/>
      <c r="W1228" s="5">
        <f t="shared" si="588"/>
        <v>0.21999999999999997</v>
      </c>
      <c r="X1228" s="4">
        <f t="shared" si="589"/>
        <v>-0.18032786885245899</v>
      </c>
      <c r="Y1228" s="4">
        <f t="shared" si="590"/>
        <v>-0.40032786885245897</v>
      </c>
      <c r="Z1228" s="21">
        <f t="shared" si="591"/>
        <v>2018</v>
      </c>
      <c r="AA1228" s="4">
        <f t="shared" si="592"/>
        <v>-1</v>
      </c>
      <c r="AB1228" s="4">
        <f t="shared" si="593"/>
        <v>-1</v>
      </c>
      <c r="AC1228" s="4">
        <f t="shared" si="594"/>
        <v>0</v>
      </c>
      <c r="AD1228" s="4"/>
      <c r="AE1228" s="4">
        <f t="shared" si="595"/>
        <v>-0.40032786885245897</v>
      </c>
      <c r="AF1228" s="22">
        <f t="shared" si="596"/>
        <v>-0.78</v>
      </c>
      <c r="AG1228" s="22">
        <f t="shared" si="597"/>
        <v>-1.180327868852459</v>
      </c>
      <c r="AH1228" s="3">
        <f t="shared" si="598"/>
        <v>0</v>
      </c>
      <c r="AI1228" s="28" t="b">
        <f t="shared" si="599"/>
        <v>0</v>
      </c>
      <c r="AJ1228" s="3">
        <f t="shared" si="600"/>
        <v>4.0209790209790097E-2</v>
      </c>
      <c r="AK1228" s="3">
        <f t="shared" si="601"/>
        <v>4.0209790209790319E-2</v>
      </c>
      <c r="AL1228" s="26">
        <f t="shared" si="602"/>
        <v>3.6885245901639343</v>
      </c>
      <c r="AM1228" s="26">
        <f ca="1">IF(RAND()&lt;J1228,H1228*F1228,I1228*G1228)-1</f>
        <v>0.21999999999999997</v>
      </c>
      <c r="AN1228" s="26">
        <f ca="1">IF(RAND()&lt;(J1228+(2*F1228-1)*Sheet2!D$109),H1228*F1228,I1228*G1228)-1</f>
        <v>0.21999999999999997</v>
      </c>
      <c r="AO1228" s="3">
        <f t="shared" si="573"/>
        <v>201811</v>
      </c>
    </row>
    <row r="1229" spans="1:41" s="3" customFormat="1" x14ac:dyDescent="0.25">
      <c r="A1229" s="6">
        <v>43415</v>
      </c>
      <c r="B1229" s="1" t="s">
        <v>55</v>
      </c>
      <c r="C1229" s="1" t="s">
        <v>47</v>
      </c>
      <c r="D1229">
        <v>36</v>
      </c>
      <c r="E1229" s="1">
        <v>31</v>
      </c>
      <c r="F1229">
        <f t="shared" si="574"/>
        <v>1</v>
      </c>
      <c r="G1229">
        <f t="shared" si="575"/>
        <v>0</v>
      </c>
      <c r="H1229" s="4">
        <v>1.2</v>
      </c>
      <c r="I1229" s="4">
        <v>4.75</v>
      </c>
      <c r="J1229" s="4">
        <f t="shared" si="576"/>
        <v>0.83333333333333337</v>
      </c>
      <c r="K1229" s="4">
        <f t="shared" si="577"/>
        <v>0.21052631578947367</v>
      </c>
      <c r="L1229" s="17">
        <f t="shared" si="578"/>
        <v>0.80333333333333334</v>
      </c>
      <c r="M1229" s="17">
        <f t="shared" si="579"/>
        <v>0.24052631578947367</v>
      </c>
      <c r="N1229" s="34">
        <f t="shared" si="580"/>
        <v>1.2448132780082988</v>
      </c>
      <c r="O1229" s="12">
        <f t="shared" si="581"/>
        <v>4.1575492341356677</v>
      </c>
      <c r="P1229" s="4">
        <f t="shared" si="582"/>
        <v>201811</v>
      </c>
      <c r="Q1229" s="17">
        <f t="shared" si="583"/>
        <v>1.2</v>
      </c>
      <c r="R1229" s="17">
        <f t="shared" si="584"/>
        <v>-5.2666666666666675</v>
      </c>
      <c r="S1229" s="16">
        <f t="shared" si="585"/>
        <v>-4.0666666666666673</v>
      </c>
      <c r="T1229" s="5">
        <f t="shared" si="586"/>
        <v>3.9583333333333335</v>
      </c>
      <c r="U1229" s="21">
        <f t="shared" si="587"/>
        <v>0</v>
      </c>
      <c r="V1229" s="5"/>
      <c r="W1229" s="5">
        <f t="shared" si="588"/>
        <v>0.19999999999999996</v>
      </c>
      <c r="X1229" s="4">
        <f t="shared" si="589"/>
        <v>-0.16666666666666663</v>
      </c>
      <c r="Y1229" s="4">
        <f t="shared" si="590"/>
        <v>-0.36666666666666659</v>
      </c>
      <c r="Z1229" s="21">
        <f t="shared" si="591"/>
        <v>2018</v>
      </c>
      <c r="AA1229" s="4">
        <f t="shared" si="592"/>
        <v>-1</v>
      </c>
      <c r="AB1229" s="4">
        <f t="shared" si="593"/>
        <v>-1</v>
      </c>
      <c r="AC1229" s="4">
        <f t="shared" si="594"/>
        <v>0</v>
      </c>
      <c r="AD1229" s="4"/>
      <c r="AE1229" s="4">
        <f t="shared" si="595"/>
        <v>-0.36666666666666659</v>
      </c>
      <c r="AF1229" s="22">
        <f t="shared" si="596"/>
        <v>-0.8</v>
      </c>
      <c r="AG1229" s="22">
        <f t="shared" si="597"/>
        <v>-1.1666666666666665</v>
      </c>
      <c r="AH1229" s="3">
        <f t="shared" si="598"/>
        <v>0</v>
      </c>
      <c r="AI1229" s="28" t="b">
        <f t="shared" si="599"/>
        <v>0</v>
      </c>
      <c r="AJ1229" s="3">
        <f t="shared" si="600"/>
        <v>4.2016806722689037E-2</v>
      </c>
      <c r="AK1229" s="3">
        <f t="shared" si="601"/>
        <v>4.2016806722689148E-2</v>
      </c>
      <c r="AL1229" s="26">
        <f t="shared" si="602"/>
        <v>3.9583333333333335</v>
      </c>
      <c r="AM1229" s="26">
        <f ca="1">IF(RAND()&lt;J1229,H1229*F1229,I1229*G1229)-1</f>
        <v>0.19999999999999996</v>
      </c>
      <c r="AN1229" s="26">
        <f ca="1">IF(RAND()&lt;(J1229+(2*F1229-1)*Sheet2!D$109),H1229*F1229,I1229*G1229)-1</f>
        <v>0.19999999999999996</v>
      </c>
      <c r="AO1229" s="3">
        <f t="shared" si="573"/>
        <v>201811</v>
      </c>
    </row>
    <row r="1230" spans="1:41" s="3" customFormat="1" x14ac:dyDescent="0.25">
      <c r="A1230" s="6">
        <v>43415</v>
      </c>
      <c r="B1230" s="1" t="s">
        <v>40</v>
      </c>
      <c r="C1230" s="1" t="s">
        <v>56</v>
      </c>
      <c r="D1230">
        <v>6</v>
      </c>
      <c r="E1230" s="1">
        <v>20</v>
      </c>
      <c r="F1230">
        <f t="shared" si="574"/>
        <v>0</v>
      </c>
      <c r="G1230">
        <f t="shared" si="575"/>
        <v>1</v>
      </c>
      <c r="H1230" s="4">
        <v>4.5</v>
      </c>
      <c r="I1230" s="4">
        <v>1.22</v>
      </c>
      <c r="J1230" s="4">
        <f t="shared" si="576"/>
        <v>0.22222222222222221</v>
      </c>
      <c r="K1230" s="4">
        <f t="shared" si="577"/>
        <v>0.81967213114754101</v>
      </c>
      <c r="L1230" s="17">
        <f t="shared" si="578"/>
        <v>0.25222222222222224</v>
      </c>
      <c r="M1230" s="17">
        <f t="shared" si="579"/>
        <v>0.78967213114754098</v>
      </c>
      <c r="N1230" s="34">
        <f t="shared" si="580"/>
        <v>3.964757709251101</v>
      </c>
      <c r="O1230" s="12">
        <f t="shared" si="581"/>
        <v>1.2663483495951837</v>
      </c>
      <c r="P1230" s="4">
        <f t="shared" si="582"/>
        <v>201811</v>
      </c>
      <c r="Q1230" s="17">
        <f t="shared" si="583"/>
        <v>3.6885245901639343</v>
      </c>
      <c r="R1230" s="17">
        <f t="shared" si="584"/>
        <v>-4.8311688311688314</v>
      </c>
      <c r="S1230" s="16">
        <f t="shared" si="585"/>
        <v>-1.1426442410048971</v>
      </c>
      <c r="T1230" s="5">
        <f t="shared" si="586"/>
        <v>0.27111111111111108</v>
      </c>
      <c r="U1230" s="21">
        <f t="shared" si="587"/>
        <v>0</v>
      </c>
      <c r="V1230" s="5"/>
      <c r="W1230" s="5">
        <f t="shared" si="588"/>
        <v>-1</v>
      </c>
      <c r="X1230" s="4">
        <f t="shared" si="589"/>
        <v>-1</v>
      </c>
      <c r="Y1230" s="4">
        <f t="shared" si="590"/>
        <v>0</v>
      </c>
      <c r="Z1230" s="21">
        <f t="shared" si="591"/>
        <v>2018</v>
      </c>
      <c r="AA1230" s="4">
        <f t="shared" si="592"/>
        <v>0.21999999999999997</v>
      </c>
      <c r="AB1230" s="4">
        <f t="shared" si="593"/>
        <v>-0.18032786885245899</v>
      </c>
      <c r="AC1230" s="4">
        <f t="shared" si="594"/>
        <v>-0.40032786885245897</v>
      </c>
      <c r="AD1230" s="4"/>
      <c r="AE1230" s="4">
        <f t="shared" si="595"/>
        <v>-4.2777777777777777</v>
      </c>
      <c r="AF1230" s="22">
        <f t="shared" si="596"/>
        <v>-0.78</v>
      </c>
      <c r="AG1230" s="22">
        <f t="shared" si="597"/>
        <v>-1.180327868852459</v>
      </c>
      <c r="AH1230" s="3">
        <f t="shared" si="598"/>
        <v>0</v>
      </c>
      <c r="AI1230" s="28" t="b">
        <f t="shared" si="599"/>
        <v>0</v>
      </c>
      <c r="AJ1230" s="3">
        <f t="shared" si="600"/>
        <v>4.0209790209790097E-2</v>
      </c>
      <c r="AK1230" s="3">
        <f t="shared" si="601"/>
        <v>4.0209790209790319E-2</v>
      </c>
      <c r="AL1230" s="26">
        <f t="shared" si="602"/>
        <v>0.27111111111111108</v>
      </c>
      <c r="AM1230" s="26">
        <f ca="1">IF(RAND()&lt;J1230,H1230*F1230,I1230*G1230)-1</f>
        <v>0.21999999999999997</v>
      </c>
      <c r="AN1230" s="26">
        <f ca="1">IF(RAND()&lt;(J1230+(2*F1230-1)*Sheet2!D$109),H1230*F1230,I1230*G1230)-1</f>
        <v>0.21999999999999997</v>
      </c>
      <c r="AO1230" s="3">
        <f t="shared" si="573"/>
        <v>201811</v>
      </c>
    </row>
    <row r="1231" spans="1:41" s="3" customFormat="1" x14ac:dyDescent="0.25">
      <c r="A1231" s="6">
        <v>43415</v>
      </c>
      <c r="B1231" s="1" t="s">
        <v>31</v>
      </c>
      <c r="C1231" s="1" t="s">
        <v>19</v>
      </c>
      <c r="D1231">
        <v>34</v>
      </c>
      <c r="E1231" s="1">
        <v>22</v>
      </c>
      <c r="F1231">
        <f t="shared" si="574"/>
        <v>1</v>
      </c>
      <c r="G1231">
        <f t="shared" si="575"/>
        <v>0</v>
      </c>
      <c r="H1231" s="4">
        <v>1.37</v>
      </c>
      <c r="I1231" s="4">
        <v>3.2</v>
      </c>
      <c r="J1231" s="4">
        <f t="shared" si="576"/>
        <v>0.72992700729927007</v>
      </c>
      <c r="K1231" s="4">
        <f t="shared" si="577"/>
        <v>0.3125</v>
      </c>
      <c r="L1231" s="17">
        <f t="shared" si="578"/>
        <v>0.69992700729927004</v>
      </c>
      <c r="M1231" s="17">
        <f t="shared" si="579"/>
        <v>0.34250000000000003</v>
      </c>
      <c r="N1231" s="34">
        <f t="shared" si="580"/>
        <v>1.428720408801752</v>
      </c>
      <c r="O1231" s="12">
        <f t="shared" si="581"/>
        <v>2.9197080291970803</v>
      </c>
      <c r="P1231" s="4">
        <f t="shared" si="582"/>
        <v>201811</v>
      </c>
      <c r="Q1231" s="17">
        <f t="shared" si="583"/>
        <v>1.37</v>
      </c>
      <c r="R1231" s="17">
        <f t="shared" si="584"/>
        <v>-3.1572481572481563</v>
      </c>
      <c r="S1231" s="16">
        <f t="shared" si="585"/>
        <v>-1.7872481572481562</v>
      </c>
      <c r="T1231" s="5">
        <f t="shared" si="586"/>
        <v>2.335766423357664</v>
      </c>
      <c r="U1231" s="21">
        <f t="shared" si="587"/>
        <v>0</v>
      </c>
      <c r="V1231" s="5"/>
      <c r="W1231" s="5">
        <f t="shared" si="588"/>
        <v>0.37000000000000011</v>
      </c>
      <c r="X1231" s="4">
        <f t="shared" si="589"/>
        <v>-0.27007299270072993</v>
      </c>
      <c r="Y1231" s="4">
        <f t="shared" si="590"/>
        <v>-0.64007299270073004</v>
      </c>
      <c r="Z1231" s="21">
        <f t="shared" si="591"/>
        <v>2018</v>
      </c>
      <c r="AA1231" s="4">
        <f t="shared" si="592"/>
        <v>-1</v>
      </c>
      <c r="AB1231" s="4">
        <f t="shared" si="593"/>
        <v>-1</v>
      </c>
      <c r="AC1231" s="4">
        <f t="shared" si="594"/>
        <v>0</v>
      </c>
      <c r="AD1231" s="4"/>
      <c r="AE1231" s="4">
        <f t="shared" si="595"/>
        <v>-0.64007299270073004</v>
      </c>
      <c r="AF1231" s="22">
        <f t="shared" si="596"/>
        <v>-0.62999999999999989</v>
      </c>
      <c r="AG1231" s="22">
        <f t="shared" si="597"/>
        <v>-1.2700729927007299</v>
      </c>
      <c r="AH1231" s="3">
        <f t="shared" si="598"/>
        <v>0</v>
      </c>
      <c r="AI1231" s="28" t="b">
        <f t="shared" si="599"/>
        <v>0</v>
      </c>
      <c r="AJ1231" s="3">
        <f t="shared" si="600"/>
        <v>4.0700218818380707E-2</v>
      </c>
      <c r="AK1231" s="3">
        <f t="shared" si="601"/>
        <v>4.0700218818380596E-2</v>
      </c>
      <c r="AL1231" s="26">
        <f t="shared" si="602"/>
        <v>2.335766423357664</v>
      </c>
      <c r="AM1231" s="26">
        <f ca="1">IF(RAND()&lt;J1231,H1231*F1231,I1231*G1231)-1</f>
        <v>0.37000000000000011</v>
      </c>
      <c r="AN1231" s="26">
        <f ca="1">IF(RAND()&lt;(J1231+(2*F1231-1)*Sheet2!D$109),H1231*F1231,I1231*G1231)-1</f>
        <v>-1</v>
      </c>
      <c r="AO1231" s="3">
        <f t="shared" si="573"/>
        <v>201811</v>
      </c>
    </row>
    <row r="1232" spans="1:41" s="3" customFormat="1" x14ac:dyDescent="0.25">
      <c r="A1232" s="6">
        <v>43415</v>
      </c>
      <c r="B1232" s="1" t="s">
        <v>30</v>
      </c>
      <c r="C1232" s="1" t="s">
        <v>28</v>
      </c>
      <c r="D1232">
        <v>14</v>
      </c>
      <c r="E1232" s="1">
        <v>51</v>
      </c>
      <c r="F1232">
        <f t="shared" si="574"/>
        <v>0</v>
      </c>
      <c r="G1232">
        <f t="shared" si="575"/>
        <v>1</v>
      </c>
      <c r="H1232" s="4">
        <v>2.95</v>
      </c>
      <c r="I1232" s="4">
        <v>1.42</v>
      </c>
      <c r="J1232" s="4">
        <f t="shared" si="576"/>
        <v>0.33898305084745761</v>
      </c>
      <c r="K1232" s="4">
        <f t="shared" si="577"/>
        <v>0.70422535211267612</v>
      </c>
      <c r="L1232" s="17">
        <f t="shared" si="578"/>
        <v>0.36898305084745764</v>
      </c>
      <c r="M1232" s="17">
        <f t="shared" si="579"/>
        <v>0.67422535211267609</v>
      </c>
      <c r="N1232" s="34">
        <f t="shared" si="580"/>
        <v>2.7101515847496556</v>
      </c>
      <c r="O1232" s="12">
        <f t="shared" si="581"/>
        <v>1.483183622310424</v>
      </c>
      <c r="P1232" s="4">
        <f t="shared" si="582"/>
        <v>201811</v>
      </c>
      <c r="Q1232" s="17">
        <f t="shared" si="583"/>
        <v>2.0774647887323945</v>
      </c>
      <c r="R1232" s="17">
        <f t="shared" si="584"/>
        <v>-2.8937728937728942</v>
      </c>
      <c r="S1232" s="16">
        <f t="shared" si="585"/>
        <v>-0.81630810504049967</v>
      </c>
      <c r="T1232" s="5">
        <f t="shared" si="586"/>
        <v>0.48135593220338979</v>
      </c>
      <c r="U1232" s="21">
        <f t="shared" si="587"/>
        <v>0</v>
      </c>
      <c r="V1232" s="5"/>
      <c r="W1232" s="5">
        <f t="shared" si="588"/>
        <v>-1</v>
      </c>
      <c r="X1232" s="4">
        <f t="shared" si="589"/>
        <v>-1</v>
      </c>
      <c r="Y1232" s="4">
        <f t="shared" si="590"/>
        <v>0</v>
      </c>
      <c r="Z1232" s="21">
        <f t="shared" si="591"/>
        <v>2018</v>
      </c>
      <c r="AA1232" s="4">
        <f t="shared" si="592"/>
        <v>0.41999999999999993</v>
      </c>
      <c r="AB1232" s="4">
        <f t="shared" si="593"/>
        <v>-0.29577464788732388</v>
      </c>
      <c r="AC1232" s="4">
        <f t="shared" si="594"/>
        <v>-0.71577464788732381</v>
      </c>
      <c r="AD1232" s="4"/>
      <c r="AE1232" s="4">
        <f t="shared" si="595"/>
        <v>-2.6110169491525426</v>
      </c>
      <c r="AF1232" s="22">
        <f t="shared" si="596"/>
        <v>-0.58000000000000007</v>
      </c>
      <c r="AG1232" s="22">
        <f t="shared" si="597"/>
        <v>-1.295774647887324</v>
      </c>
      <c r="AH1232" s="3">
        <f t="shared" si="598"/>
        <v>0</v>
      </c>
      <c r="AI1232" s="28" t="b">
        <f t="shared" si="599"/>
        <v>0</v>
      </c>
      <c r="AJ1232" s="3">
        <f t="shared" si="600"/>
        <v>4.1418764302059485E-2</v>
      </c>
      <c r="AK1232" s="3">
        <f t="shared" si="601"/>
        <v>4.1418764302059485E-2</v>
      </c>
      <c r="AL1232" s="26">
        <f t="shared" si="602"/>
        <v>0.48135593220338979</v>
      </c>
      <c r="AM1232" s="26">
        <f ca="1">IF(RAND()&lt;J1232,H1232*F1232,I1232*G1232)-1</f>
        <v>-1</v>
      </c>
      <c r="AN1232" s="26">
        <f ca="1">IF(RAND()&lt;(J1232+(2*F1232-1)*Sheet2!D$109),H1232*F1232,I1232*G1232)-1</f>
        <v>-1</v>
      </c>
      <c r="AO1232" s="3">
        <f t="shared" si="573"/>
        <v>201811</v>
      </c>
    </row>
    <row r="1233" spans="1:41" s="3" customFormat="1" x14ac:dyDescent="0.25">
      <c r="A1233" s="6">
        <v>43415</v>
      </c>
      <c r="B1233" s="1" t="s">
        <v>44</v>
      </c>
      <c r="C1233" s="1" t="s">
        <v>27</v>
      </c>
      <c r="D1233">
        <v>28</v>
      </c>
      <c r="E1233" s="1">
        <v>16</v>
      </c>
      <c r="F1233">
        <f t="shared" si="574"/>
        <v>1</v>
      </c>
      <c r="G1233">
        <f t="shared" si="575"/>
        <v>0</v>
      </c>
      <c r="H1233" s="4">
        <v>2.8</v>
      </c>
      <c r="I1233" s="4">
        <v>1.45</v>
      </c>
      <c r="J1233" s="4">
        <f t="shared" si="576"/>
        <v>0.35714285714285715</v>
      </c>
      <c r="K1233" s="4">
        <f t="shared" si="577"/>
        <v>0.68965517241379315</v>
      </c>
      <c r="L1233" s="17">
        <f t="shared" si="578"/>
        <v>0.32714285714285718</v>
      </c>
      <c r="M1233" s="17">
        <f t="shared" si="579"/>
        <v>0.71965517241379318</v>
      </c>
      <c r="N1233" s="34">
        <f t="shared" si="580"/>
        <v>3.0567685589519646</v>
      </c>
      <c r="O1233" s="12">
        <f t="shared" si="581"/>
        <v>1.3895543842836606</v>
      </c>
      <c r="P1233" s="4">
        <f t="shared" si="582"/>
        <v>201811</v>
      </c>
      <c r="Q1233" s="17">
        <f t="shared" si="583"/>
        <v>2.8</v>
      </c>
      <c r="R1233" s="17">
        <f t="shared" si="584"/>
        <v>-2.7777777777777777</v>
      </c>
      <c r="S1233" s="16">
        <f t="shared" si="585"/>
        <v>2.2222222222222143E-2</v>
      </c>
      <c r="T1233" s="5">
        <f t="shared" si="586"/>
        <v>0.5178571428571429</v>
      </c>
      <c r="U1233" s="21">
        <f t="shared" si="587"/>
        <v>0</v>
      </c>
      <c r="V1233" s="5"/>
      <c r="W1233" s="5">
        <f t="shared" si="588"/>
        <v>1.7999999999999998</v>
      </c>
      <c r="X1233" s="4">
        <f t="shared" si="589"/>
        <v>-0.64285714285714279</v>
      </c>
      <c r="Y1233" s="4">
        <f t="shared" si="590"/>
        <v>-2.4428571428571426</v>
      </c>
      <c r="Z1233" s="21">
        <f t="shared" si="591"/>
        <v>2018</v>
      </c>
      <c r="AA1233" s="4">
        <f t="shared" si="592"/>
        <v>-1</v>
      </c>
      <c r="AB1233" s="4">
        <f t="shared" si="593"/>
        <v>-1</v>
      </c>
      <c r="AC1233" s="4">
        <f t="shared" si="594"/>
        <v>0</v>
      </c>
      <c r="AD1233" s="4"/>
      <c r="AE1233" s="4">
        <f t="shared" si="595"/>
        <v>-2.4428571428571426</v>
      </c>
      <c r="AF1233" s="22">
        <f t="shared" si="596"/>
        <v>0.79999999999999982</v>
      </c>
      <c r="AG1233" s="22">
        <f t="shared" si="597"/>
        <v>-1.6428571428571428</v>
      </c>
      <c r="AH1233" s="3">
        <f t="shared" si="598"/>
        <v>0</v>
      </c>
      <c r="AI1233" s="28" t="b">
        <f t="shared" si="599"/>
        <v>0</v>
      </c>
      <c r="AJ1233" s="3">
        <f t="shared" si="600"/>
        <v>4.4705882352941262E-2</v>
      </c>
      <c r="AK1233" s="3">
        <f t="shared" si="601"/>
        <v>4.4705882352941262E-2</v>
      </c>
      <c r="AL1233" s="26">
        <f t="shared" si="602"/>
        <v>0.5178571428571429</v>
      </c>
      <c r="AM1233" s="26">
        <f ca="1">IF(RAND()&lt;J1233,H1233*F1233,I1233*G1233)-1</f>
        <v>1.7999999999999998</v>
      </c>
      <c r="AN1233" s="26">
        <f ca="1">IF(RAND()&lt;(J1233+(2*F1233-1)*Sheet2!D$109),H1233*F1233,I1233*G1233)-1</f>
        <v>1.7999999999999998</v>
      </c>
      <c r="AO1233" s="3">
        <f t="shared" si="573"/>
        <v>201811</v>
      </c>
    </row>
    <row r="1234" spans="1:41" s="3" customFormat="1" x14ac:dyDescent="0.25">
      <c r="A1234" s="6">
        <v>43415</v>
      </c>
      <c r="B1234" s="1" t="s">
        <v>22</v>
      </c>
      <c r="C1234" s="1" t="s">
        <v>42</v>
      </c>
      <c r="D1234">
        <v>29</v>
      </c>
      <c r="E1234" s="1">
        <v>26</v>
      </c>
      <c r="F1234">
        <f t="shared" si="574"/>
        <v>1</v>
      </c>
      <c r="G1234">
        <f t="shared" si="575"/>
        <v>0</v>
      </c>
      <c r="H1234" s="4">
        <v>1.62</v>
      </c>
      <c r="I1234" s="4">
        <v>2.4</v>
      </c>
      <c r="J1234" s="4">
        <f t="shared" si="576"/>
        <v>0.61728395061728392</v>
      </c>
      <c r="K1234" s="4">
        <f t="shared" si="577"/>
        <v>0.41666666666666669</v>
      </c>
      <c r="L1234" s="17">
        <f t="shared" si="578"/>
        <v>0.58728395061728389</v>
      </c>
      <c r="M1234" s="17">
        <f t="shared" si="579"/>
        <v>0.44666666666666666</v>
      </c>
      <c r="N1234" s="34">
        <f t="shared" si="580"/>
        <v>1.7027538364515453</v>
      </c>
      <c r="O1234" s="12">
        <f t="shared" si="581"/>
        <v>2.238805970149254</v>
      </c>
      <c r="P1234" s="4">
        <f t="shared" si="582"/>
        <v>201811</v>
      </c>
      <c r="Q1234" s="17">
        <f t="shared" si="583"/>
        <v>1.62</v>
      </c>
      <c r="R1234" s="17">
        <f t="shared" si="584"/>
        <v>-2.3271889400921655</v>
      </c>
      <c r="S1234" s="16">
        <f t="shared" si="585"/>
        <v>-0.70718894009216537</v>
      </c>
      <c r="T1234" s="5">
        <f t="shared" si="586"/>
        <v>1.4814814814814814</v>
      </c>
      <c r="U1234" s="21">
        <f t="shared" si="587"/>
        <v>0</v>
      </c>
      <c r="V1234" s="5"/>
      <c r="W1234" s="5">
        <f t="shared" si="588"/>
        <v>0.62000000000000011</v>
      </c>
      <c r="X1234" s="4">
        <f t="shared" si="589"/>
        <v>-0.38271604938271608</v>
      </c>
      <c r="Y1234" s="4">
        <f t="shared" si="590"/>
        <v>-1.0027160493827161</v>
      </c>
      <c r="Z1234" s="21">
        <f t="shared" si="591"/>
        <v>2018</v>
      </c>
      <c r="AA1234" s="4">
        <f t="shared" si="592"/>
        <v>-1</v>
      </c>
      <c r="AB1234" s="4">
        <f t="shared" si="593"/>
        <v>-1</v>
      </c>
      <c r="AC1234" s="4">
        <f t="shared" si="594"/>
        <v>0</v>
      </c>
      <c r="AD1234" s="4"/>
      <c r="AE1234" s="4">
        <f t="shared" si="595"/>
        <v>-1.0027160493827161</v>
      </c>
      <c r="AF1234" s="22">
        <f t="shared" si="596"/>
        <v>-0.37999999999999989</v>
      </c>
      <c r="AG1234" s="22">
        <f t="shared" si="597"/>
        <v>-1.382716049382716</v>
      </c>
      <c r="AH1234" s="3">
        <f t="shared" si="598"/>
        <v>0</v>
      </c>
      <c r="AI1234" s="28" t="b">
        <f t="shared" si="599"/>
        <v>0</v>
      </c>
      <c r="AJ1234" s="3">
        <f t="shared" si="600"/>
        <v>3.2835820895522283E-2</v>
      </c>
      <c r="AK1234" s="3">
        <f t="shared" si="601"/>
        <v>3.2835820895522283E-2</v>
      </c>
      <c r="AL1234" s="26">
        <f t="shared" si="602"/>
        <v>1.4814814814814814</v>
      </c>
      <c r="AM1234" s="26">
        <f ca="1">IF(RAND()&lt;J1234,H1234*F1234,I1234*G1234)-1</f>
        <v>0.62000000000000011</v>
      </c>
      <c r="AN1234" s="26">
        <f ca="1">IF(RAND()&lt;(J1234+(2*F1234-1)*Sheet2!D$109),H1234*F1234,I1234*G1234)-1</f>
        <v>-1</v>
      </c>
      <c r="AO1234" s="3">
        <f t="shared" si="573"/>
        <v>201811</v>
      </c>
    </row>
    <row r="1235" spans="1:41" s="3" customFormat="1" x14ac:dyDescent="0.25">
      <c r="A1235" s="6">
        <v>43415</v>
      </c>
      <c r="B1235" s="1" t="s">
        <v>35</v>
      </c>
      <c r="C1235" s="1" t="s">
        <v>49</v>
      </c>
      <c r="D1235">
        <v>26</v>
      </c>
      <c r="E1235" s="1">
        <v>14</v>
      </c>
      <c r="F1235">
        <f t="shared" si="574"/>
        <v>1</v>
      </c>
      <c r="G1235">
        <f t="shared" si="575"/>
        <v>0</v>
      </c>
      <c r="H1235" s="4">
        <v>1.06</v>
      </c>
      <c r="I1235" s="4">
        <v>10</v>
      </c>
      <c r="J1235" s="4">
        <f t="shared" si="576"/>
        <v>0.94339622641509424</v>
      </c>
      <c r="K1235" s="4">
        <f t="shared" si="577"/>
        <v>0.1</v>
      </c>
      <c r="L1235" s="17">
        <f t="shared" si="578"/>
        <v>0.91339622641509421</v>
      </c>
      <c r="M1235" s="17">
        <f t="shared" si="579"/>
        <v>0.13</v>
      </c>
      <c r="N1235" s="34">
        <f t="shared" si="580"/>
        <v>1.0948151208428012</v>
      </c>
      <c r="O1235" s="12">
        <f t="shared" si="581"/>
        <v>7.6923076923076916</v>
      </c>
      <c r="P1235" s="4">
        <f t="shared" si="582"/>
        <v>201811</v>
      </c>
      <c r="Q1235" s="17">
        <f t="shared" si="583"/>
        <v>1.06</v>
      </c>
      <c r="R1235" s="17">
        <f t="shared" si="584"/>
        <v>-16.777777777777761</v>
      </c>
      <c r="S1235" s="16">
        <f t="shared" si="585"/>
        <v>-15.71777777777776</v>
      </c>
      <c r="T1235" s="5">
        <f t="shared" si="586"/>
        <v>9.4339622641509422</v>
      </c>
      <c r="U1235" s="21">
        <f t="shared" si="587"/>
        <v>1</v>
      </c>
      <c r="V1235" s="5"/>
      <c r="W1235" s="5">
        <f t="shared" si="588"/>
        <v>6.0000000000000053E-2</v>
      </c>
      <c r="X1235" s="4">
        <f t="shared" si="589"/>
        <v>-5.6603773584905759E-2</v>
      </c>
      <c r="Y1235" s="4">
        <f t="shared" si="590"/>
        <v>-0.11660377358490581</v>
      </c>
      <c r="Z1235" s="21">
        <f t="shared" si="591"/>
        <v>2018</v>
      </c>
      <c r="AA1235" s="4">
        <f t="shared" si="592"/>
        <v>-1</v>
      </c>
      <c r="AB1235" s="4">
        <f t="shared" si="593"/>
        <v>-1</v>
      </c>
      <c r="AC1235" s="4">
        <f t="shared" si="594"/>
        <v>0</v>
      </c>
      <c r="AD1235" s="4"/>
      <c r="AE1235" s="4">
        <f t="shared" si="595"/>
        <v>-0.11660377358490581</v>
      </c>
      <c r="AF1235" s="22">
        <f t="shared" si="596"/>
        <v>-0.94</v>
      </c>
      <c r="AG1235" s="22">
        <f t="shared" si="597"/>
        <v>-1.0566037735849059</v>
      </c>
      <c r="AH1235" s="3">
        <f t="shared" si="598"/>
        <v>0</v>
      </c>
      <c r="AI1235" s="28" t="b">
        <f t="shared" si="599"/>
        <v>0</v>
      </c>
      <c r="AJ1235" s="3">
        <f t="shared" si="600"/>
        <v>4.1591320072332683E-2</v>
      </c>
      <c r="AK1235" s="3">
        <f t="shared" si="601"/>
        <v>4.1591320072332683E-2</v>
      </c>
      <c r="AL1235" s="26">
        <f t="shared" si="602"/>
        <v>9.4339622641509422</v>
      </c>
      <c r="AM1235" s="26">
        <f ca="1">IF(RAND()&lt;J1235,H1235*F1235,I1235*G1235)-1</f>
        <v>6.0000000000000053E-2</v>
      </c>
      <c r="AN1235" s="26">
        <f ca="1">IF(RAND()&lt;(J1235+(2*F1235-1)*Sheet2!D$109),H1235*F1235,I1235*G1235)-1</f>
        <v>6.0000000000000053E-2</v>
      </c>
      <c r="AO1235" s="3">
        <f t="shared" si="573"/>
        <v>201811</v>
      </c>
    </row>
    <row r="1236" spans="1:41" s="3" customFormat="1" x14ac:dyDescent="0.25">
      <c r="A1236" s="6">
        <v>43415</v>
      </c>
      <c r="B1236" s="1" t="s">
        <v>39</v>
      </c>
      <c r="C1236" s="1" t="s">
        <v>32</v>
      </c>
      <c r="D1236">
        <v>10</v>
      </c>
      <c r="E1236" s="1">
        <v>41</v>
      </c>
      <c r="F1236">
        <f t="shared" si="574"/>
        <v>0</v>
      </c>
      <c r="G1236">
        <f t="shared" si="575"/>
        <v>1</v>
      </c>
      <c r="H1236" s="4">
        <v>1.26</v>
      </c>
      <c r="I1236" s="4">
        <v>4</v>
      </c>
      <c r="J1236" s="4">
        <f t="shared" si="576"/>
        <v>0.79365079365079361</v>
      </c>
      <c r="K1236" s="4">
        <f t="shared" si="577"/>
        <v>0.25</v>
      </c>
      <c r="L1236" s="17">
        <f t="shared" si="578"/>
        <v>0.82365079365079363</v>
      </c>
      <c r="M1236" s="17">
        <f t="shared" si="579"/>
        <v>0.22</v>
      </c>
      <c r="N1236" s="34">
        <f t="shared" si="580"/>
        <v>1.2141067643091155</v>
      </c>
      <c r="O1236" s="12">
        <f t="shared" si="581"/>
        <v>4.5454545454545459</v>
      </c>
      <c r="P1236" s="4">
        <f t="shared" si="582"/>
        <v>201811</v>
      </c>
      <c r="Q1236" s="17">
        <f t="shared" si="583"/>
        <v>0.315</v>
      </c>
      <c r="R1236" s="17">
        <f t="shared" si="584"/>
        <v>-4.1794871794871788</v>
      </c>
      <c r="S1236" s="16">
        <f t="shared" si="585"/>
        <v>-3.8644871794871789</v>
      </c>
      <c r="T1236" s="5">
        <f t="shared" si="586"/>
        <v>3.1746031746031744</v>
      </c>
      <c r="U1236" s="21">
        <f t="shared" si="587"/>
        <v>0</v>
      </c>
      <c r="V1236" s="5"/>
      <c r="W1236" s="5">
        <f t="shared" si="588"/>
        <v>-1</v>
      </c>
      <c r="X1236" s="4">
        <f t="shared" si="589"/>
        <v>-1</v>
      </c>
      <c r="Y1236" s="4">
        <f t="shared" si="590"/>
        <v>0</v>
      </c>
      <c r="Z1236" s="21">
        <f t="shared" si="591"/>
        <v>2018</v>
      </c>
      <c r="AA1236" s="4">
        <f t="shared" si="592"/>
        <v>3</v>
      </c>
      <c r="AB1236" s="4">
        <f t="shared" si="593"/>
        <v>-0.75</v>
      </c>
      <c r="AC1236" s="4">
        <f t="shared" si="594"/>
        <v>-3.75</v>
      </c>
      <c r="AD1236" s="4"/>
      <c r="AE1236" s="4">
        <f t="shared" si="595"/>
        <v>-0.4663492063492064</v>
      </c>
      <c r="AF1236" s="22">
        <f t="shared" si="596"/>
        <v>2</v>
      </c>
      <c r="AG1236" s="22">
        <f t="shared" si="597"/>
        <v>-1.75</v>
      </c>
      <c r="AH1236" s="3">
        <f t="shared" si="598"/>
        <v>0</v>
      </c>
      <c r="AI1236" s="28" t="b">
        <f t="shared" si="599"/>
        <v>0</v>
      </c>
      <c r="AJ1236" s="3">
        <f t="shared" si="600"/>
        <v>4.1825095057034134E-2</v>
      </c>
      <c r="AK1236" s="3">
        <f t="shared" si="601"/>
        <v>4.1825095057034134E-2</v>
      </c>
      <c r="AL1236" s="26">
        <f t="shared" si="602"/>
        <v>3.1746031746031744</v>
      </c>
      <c r="AM1236" s="26">
        <f ca="1">IF(RAND()&lt;J1236,H1236*F1236,I1236*G1236)-1</f>
        <v>-1</v>
      </c>
      <c r="AN1236" s="26">
        <f ca="1">IF(RAND()&lt;(J1236+(2*F1236-1)*Sheet2!D$109),H1236*F1236,I1236*G1236)-1</f>
        <v>-1</v>
      </c>
      <c r="AO1236" s="3">
        <f t="shared" si="573"/>
        <v>201811</v>
      </c>
    </row>
    <row r="1237" spans="1:41" s="3" customFormat="1" x14ac:dyDescent="0.25">
      <c r="A1237" s="6">
        <v>43415</v>
      </c>
      <c r="B1237" s="1" t="s">
        <v>25</v>
      </c>
      <c r="C1237" s="1" t="s">
        <v>34</v>
      </c>
      <c r="D1237">
        <v>3</v>
      </c>
      <c r="E1237" s="1">
        <v>16</v>
      </c>
      <c r="F1237">
        <f t="shared" si="574"/>
        <v>0</v>
      </c>
      <c r="G1237">
        <f t="shared" si="575"/>
        <v>1</v>
      </c>
      <c r="H1237" s="4">
        <v>1.74</v>
      </c>
      <c r="I1237" s="4">
        <v>2.15</v>
      </c>
      <c r="J1237" s="4">
        <f t="shared" si="576"/>
        <v>0.57471264367816088</v>
      </c>
      <c r="K1237" s="4">
        <f t="shared" si="577"/>
        <v>0.46511627906976744</v>
      </c>
      <c r="L1237" s="17">
        <f t="shared" si="578"/>
        <v>0.60471264367816091</v>
      </c>
      <c r="M1237" s="17">
        <f t="shared" si="579"/>
        <v>0.43511627906976746</v>
      </c>
      <c r="N1237" s="34">
        <f t="shared" si="580"/>
        <v>1.6536780079832731</v>
      </c>
      <c r="O1237" s="12">
        <f t="shared" si="581"/>
        <v>2.298236237306253</v>
      </c>
      <c r="P1237" s="4">
        <f t="shared" si="582"/>
        <v>201811</v>
      </c>
      <c r="Q1237" s="17">
        <f t="shared" si="583"/>
        <v>0.80930232558139537</v>
      </c>
      <c r="R1237" s="17">
        <f t="shared" si="584"/>
        <v>-2.2209165687426555</v>
      </c>
      <c r="S1237" s="16">
        <f t="shared" si="585"/>
        <v>-1.4116142431612602</v>
      </c>
      <c r="T1237" s="5">
        <f t="shared" si="586"/>
        <v>1.235632183908046</v>
      </c>
      <c r="U1237" s="21">
        <f t="shared" si="587"/>
        <v>0</v>
      </c>
      <c r="V1237" s="5"/>
      <c r="W1237" s="5">
        <f t="shared" si="588"/>
        <v>-1</v>
      </c>
      <c r="X1237" s="4">
        <f t="shared" si="589"/>
        <v>-1</v>
      </c>
      <c r="Y1237" s="4">
        <f t="shared" si="590"/>
        <v>0</v>
      </c>
      <c r="Z1237" s="21">
        <f t="shared" si="591"/>
        <v>2018</v>
      </c>
      <c r="AA1237" s="4">
        <f t="shared" si="592"/>
        <v>1.1499999999999999</v>
      </c>
      <c r="AB1237" s="4">
        <f t="shared" si="593"/>
        <v>-0.53488372093023262</v>
      </c>
      <c r="AC1237" s="4">
        <f t="shared" si="594"/>
        <v>-1.6848837209302325</v>
      </c>
      <c r="AD1237" s="4"/>
      <c r="AE1237" s="4">
        <f t="shared" si="595"/>
        <v>-1.1652873563218393</v>
      </c>
      <c r="AF1237" s="22">
        <f t="shared" si="596"/>
        <v>0.14999999999999991</v>
      </c>
      <c r="AG1237" s="22">
        <f t="shared" si="597"/>
        <v>-1.5348837209302326</v>
      </c>
      <c r="AH1237" s="3">
        <f t="shared" si="598"/>
        <v>0</v>
      </c>
      <c r="AI1237" s="28" t="b">
        <f t="shared" si="599"/>
        <v>0</v>
      </c>
      <c r="AJ1237" s="3">
        <f t="shared" si="600"/>
        <v>3.8303341902313659E-2</v>
      </c>
      <c r="AK1237" s="3">
        <f t="shared" si="601"/>
        <v>3.8303341902313659E-2</v>
      </c>
      <c r="AL1237" s="26">
        <f t="shared" si="602"/>
        <v>1.235632183908046</v>
      </c>
      <c r="AM1237" s="26">
        <f ca="1">IF(RAND()&lt;J1237,H1237*F1237,I1237*G1237)-1</f>
        <v>-1</v>
      </c>
      <c r="AN1237" s="26">
        <f ca="1">IF(RAND()&lt;(J1237+(2*F1237-1)*Sheet2!D$109),H1237*F1237,I1237*G1237)-1</f>
        <v>-1</v>
      </c>
      <c r="AO1237" s="3">
        <f t="shared" si="573"/>
        <v>201811</v>
      </c>
    </row>
    <row r="1238" spans="1:41" s="3" customFormat="1" x14ac:dyDescent="0.25">
      <c r="A1238" s="6">
        <v>43415</v>
      </c>
      <c r="B1238" s="1" t="s">
        <v>36</v>
      </c>
      <c r="C1238" s="1" t="s">
        <v>38</v>
      </c>
      <c r="D1238">
        <v>34</v>
      </c>
      <c r="E1238" s="1">
        <v>10</v>
      </c>
      <c r="F1238">
        <f t="shared" si="574"/>
        <v>1</v>
      </c>
      <c r="G1238">
        <f t="shared" si="575"/>
        <v>0</v>
      </c>
      <c r="H1238" s="4">
        <v>3.4</v>
      </c>
      <c r="I1238" s="4">
        <v>1.33</v>
      </c>
      <c r="J1238" s="4">
        <f t="shared" si="576"/>
        <v>0.29411764705882354</v>
      </c>
      <c r="K1238" s="4">
        <f t="shared" si="577"/>
        <v>0.75187969924812026</v>
      </c>
      <c r="L1238" s="17">
        <f t="shared" si="578"/>
        <v>0.26411764705882357</v>
      </c>
      <c r="M1238" s="17">
        <f t="shared" si="579"/>
        <v>0.78187969924812029</v>
      </c>
      <c r="N1238" s="34">
        <f t="shared" si="580"/>
        <v>3.786191536748329</v>
      </c>
      <c r="O1238" s="12">
        <f t="shared" si="581"/>
        <v>1.2789691316472738</v>
      </c>
      <c r="P1238" s="4">
        <f t="shared" si="582"/>
        <v>201811</v>
      </c>
      <c r="Q1238" s="17">
        <f t="shared" si="583"/>
        <v>3.4</v>
      </c>
      <c r="R1238" s="17">
        <f t="shared" si="584"/>
        <v>-3.4469696969696964</v>
      </c>
      <c r="S1238" s="16">
        <f t="shared" si="585"/>
        <v>-4.6969696969696439E-2</v>
      </c>
      <c r="T1238" s="5">
        <f t="shared" si="586"/>
        <v>0.39117647058823535</v>
      </c>
      <c r="U1238" s="21">
        <f t="shared" si="587"/>
        <v>0</v>
      </c>
      <c r="V1238" s="5"/>
      <c r="W1238" s="5">
        <f t="shared" si="588"/>
        <v>2.4</v>
      </c>
      <c r="X1238" s="4">
        <f t="shared" si="589"/>
        <v>-0.70588235294117641</v>
      </c>
      <c r="Y1238" s="4">
        <f t="shared" si="590"/>
        <v>-3.1058823529411761</v>
      </c>
      <c r="Z1238" s="21">
        <f t="shared" si="591"/>
        <v>2018</v>
      </c>
      <c r="AA1238" s="4">
        <f t="shared" si="592"/>
        <v>-1</v>
      </c>
      <c r="AB1238" s="4">
        <f t="shared" si="593"/>
        <v>-1</v>
      </c>
      <c r="AC1238" s="4">
        <f t="shared" si="594"/>
        <v>0</v>
      </c>
      <c r="AD1238" s="4"/>
      <c r="AE1238" s="4">
        <f t="shared" si="595"/>
        <v>-3.1058823529411765</v>
      </c>
      <c r="AF1238" s="22">
        <f t="shared" si="596"/>
        <v>1.4</v>
      </c>
      <c r="AG1238" s="22">
        <f t="shared" si="597"/>
        <v>-1.7058823529411764</v>
      </c>
      <c r="AH1238" s="3">
        <f t="shared" si="598"/>
        <v>0</v>
      </c>
      <c r="AI1238" s="28" t="b">
        <f t="shared" si="599"/>
        <v>0</v>
      </c>
      <c r="AJ1238" s="3">
        <f t="shared" si="600"/>
        <v>4.3974630021141659E-2</v>
      </c>
      <c r="AK1238" s="3">
        <f t="shared" si="601"/>
        <v>4.3974630021141659E-2</v>
      </c>
      <c r="AL1238" s="26">
        <f t="shared" si="602"/>
        <v>0.39117647058823535</v>
      </c>
      <c r="AM1238" s="26">
        <f ca="1">IF(RAND()&lt;J1238,H1238*F1238,I1238*G1238)-1</f>
        <v>-1</v>
      </c>
      <c r="AN1238" s="26">
        <f ca="1">IF(RAND()&lt;(J1238+(2*F1238-1)*Sheet2!D$109),H1238*F1238,I1238*G1238)-1</f>
        <v>2.4</v>
      </c>
      <c r="AO1238" s="3">
        <f t="shared" si="573"/>
        <v>201811</v>
      </c>
    </row>
    <row r="1239" spans="1:41" s="3" customFormat="1" x14ac:dyDescent="0.25">
      <c r="A1239" s="6">
        <v>43412</v>
      </c>
      <c r="B1239" s="1" t="s">
        <v>43</v>
      </c>
      <c r="C1239" s="1" t="s">
        <v>26</v>
      </c>
      <c r="D1239">
        <v>52</v>
      </c>
      <c r="E1239" s="1">
        <v>21</v>
      </c>
      <c r="F1239">
        <f t="shared" si="574"/>
        <v>1</v>
      </c>
      <c r="G1239">
        <f t="shared" si="575"/>
        <v>0</v>
      </c>
      <c r="H1239" s="4">
        <v>1.47</v>
      </c>
      <c r="I1239" s="4">
        <v>2.75</v>
      </c>
      <c r="J1239" s="4">
        <f t="shared" si="576"/>
        <v>0.68027210884353739</v>
      </c>
      <c r="K1239" s="4">
        <f t="shared" si="577"/>
        <v>0.36363636363636365</v>
      </c>
      <c r="L1239" s="17">
        <f t="shared" si="578"/>
        <v>0.65027210884353737</v>
      </c>
      <c r="M1239" s="17">
        <f t="shared" si="579"/>
        <v>0.39363636363636367</v>
      </c>
      <c r="N1239" s="34">
        <f t="shared" si="580"/>
        <v>1.5378177633643688</v>
      </c>
      <c r="O1239" s="12">
        <f t="shared" si="581"/>
        <v>2.5404157043879905</v>
      </c>
      <c r="P1239" s="4">
        <f t="shared" si="582"/>
        <v>201811</v>
      </c>
      <c r="Q1239" s="17">
        <f t="shared" si="583"/>
        <v>1.47</v>
      </c>
      <c r="R1239" s="17">
        <f t="shared" si="584"/>
        <v>-2.6990881458966562</v>
      </c>
      <c r="S1239" s="16">
        <f t="shared" si="585"/>
        <v>-1.2290881458966563</v>
      </c>
      <c r="T1239" s="5">
        <f t="shared" si="586"/>
        <v>1.870748299319728</v>
      </c>
      <c r="U1239" s="21">
        <f t="shared" si="587"/>
        <v>0</v>
      </c>
      <c r="V1239" s="5"/>
      <c r="W1239" s="5">
        <f t="shared" si="588"/>
        <v>0.47</v>
      </c>
      <c r="X1239" s="4">
        <f t="shared" si="589"/>
        <v>-0.31972789115646261</v>
      </c>
      <c r="Y1239" s="4">
        <f t="shared" si="590"/>
        <v>-0.78972789115646258</v>
      </c>
      <c r="Z1239" s="21">
        <f t="shared" si="591"/>
        <v>2018</v>
      </c>
      <c r="AA1239" s="4">
        <f t="shared" si="592"/>
        <v>-1</v>
      </c>
      <c r="AB1239" s="4">
        <f t="shared" si="593"/>
        <v>-1</v>
      </c>
      <c r="AC1239" s="4">
        <f t="shared" si="594"/>
        <v>0</v>
      </c>
      <c r="AD1239" s="4"/>
      <c r="AE1239" s="4">
        <f t="shared" si="595"/>
        <v>-0.78972789115646258</v>
      </c>
      <c r="AF1239" s="22">
        <f t="shared" si="596"/>
        <v>-0.53</v>
      </c>
      <c r="AG1239" s="22">
        <f t="shared" si="597"/>
        <v>-1.3197278911564627</v>
      </c>
      <c r="AH1239" s="3">
        <f t="shared" si="598"/>
        <v>0</v>
      </c>
      <c r="AI1239" s="28" t="b">
        <f t="shared" si="599"/>
        <v>0</v>
      </c>
      <c r="AJ1239" s="3">
        <f t="shared" si="600"/>
        <v>4.206161137440767E-2</v>
      </c>
      <c r="AK1239" s="3">
        <f t="shared" si="601"/>
        <v>4.2061611374407559E-2</v>
      </c>
      <c r="AL1239" s="26">
        <f t="shared" si="602"/>
        <v>1.870748299319728</v>
      </c>
      <c r="AM1239" s="26">
        <f ca="1">IF(RAND()&lt;J1239,H1239*F1239,I1239*G1239)-1</f>
        <v>0.47</v>
      </c>
      <c r="AN1239" s="26">
        <f ca="1">IF(RAND()&lt;(J1239+(2*F1239-1)*Sheet2!D$109),H1239*F1239,I1239*G1239)-1</f>
        <v>0.47</v>
      </c>
      <c r="AO1239" s="3">
        <f t="shared" si="573"/>
        <v>201811</v>
      </c>
    </row>
    <row r="1240" spans="1:41" s="3" customFormat="1" x14ac:dyDescent="0.25">
      <c r="A1240" s="6">
        <v>43409</v>
      </c>
      <c r="B1240" s="1" t="s">
        <v>23</v>
      </c>
      <c r="C1240" s="1" t="s">
        <v>36</v>
      </c>
      <c r="D1240">
        <v>14</v>
      </c>
      <c r="E1240" s="1">
        <v>28</v>
      </c>
      <c r="F1240">
        <f t="shared" si="574"/>
        <v>0</v>
      </c>
      <c r="G1240">
        <f t="shared" si="575"/>
        <v>1</v>
      </c>
      <c r="H1240" s="4">
        <v>1.37</v>
      </c>
      <c r="I1240" s="4">
        <v>3.2</v>
      </c>
      <c r="J1240" s="4">
        <f t="shared" si="576"/>
        <v>0.72992700729927007</v>
      </c>
      <c r="K1240" s="4">
        <f t="shared" si="577"/>
        <v>0.3125</v>
      </c>
      <c r="L1240" s="17">
        <f t="shared" si="578"/>
        <v>0.7599270072992701</v>
      </c>
      <c r="M1240" s="17">
        <f t="shared" si="579"/>
        <v>0.28249999999999997</v>
      </c>
      <c r="N1240" s="34">
        <f t="shared" si="580"/>
        <v>1.3159158582268753</v>
      </c>
      <c r="O1240" s="12">
        <f t="shared" si="581"/>
        <v>3.5398230088495577</v>
      </c>
      <c r="P1240" s="4">
        <f t="shared" si="582"/>
        <v>201811</v>
      </c>
      <c r="Q1240" s="17">
        <f t="shared" si="583"/>
        <v>0.42812500000000003</v>
      </c>
      <c r="R1240" s="17">
        <f t="shared" si="584"/>
        <v>-3.1572481572481563</v>
      </c>
      <c r="S1240" s="16">
        <f t="shared" si="585"/>
        <v>-2.7291231572481562</v>
      </c>
      <c r="T1240" s="5">
        <f t="shared" si="586"/>
        <v>2.335766423357664</v>
      </c>
      <c r="U1240" s="21">
        <f t="shared" si="587"/>
        <v>0</v>
      </c>
      <c r="V1240" s="5"/>
      <c r="W1240" s="5">
        <f t="shared" si="588"/>
        <v>-1</v>
      </c>
      <c r="X1240" s="4">
        <f t="shared" si="589"/>
        <v>-1</v>
      </c>
      <c r="Y1240" s="4">
        <f t="shared" si="590"/>
        <v>0</v>
      </c>
      <c r="Z1240" s="21">
        <f t="shared" si="591"/>
        <v>2018</v>
      </c>
      <c r="AA1240" s="4">
        <f t="shared" si="592"/>
        <v>2.2000000000000002</v>
      </c>
      <c r="AB1240" s="4">
        <f t="shared" si="593"/>
        <v>-0.6875</v>
      </c>
      <c r="AC1240" s="4">
        <f t="shared" si="594"/>
        <v>-2.8875000000000002</v>
      </c>
      <c r="AD1240" s="4"/>
      <c r="AE1240" s="4">
        <f t="shared" si="595"/>
        <v>-0.64007299270073004</v>
      </c>
      <c r="AF1240" s="22">
        <f t="shared" si="596"/>
        <v>1.2000000000000002</v>
      </c>
      <c r="AG1240" s="22">
        <f t="shared" si="597"/>
        <v>-1.6875</v>
      </c>
      <c r="AH1240" s="3">
        <f t="shared" si="598"/>
        <v>0</v>
      </c>
      <c r="AI1240" s="28" t="b">
        <f t="shared" si="599"/>
        <v>0</v>
      </c>
      <c r="AJ1240" s="3">
        <f t="shared" si="600"/>
        <v>4.0700218818380707E-2</v>
      </c>
      <c r="AK1240" s="3">
        <f t="shared" si="601"/>
        <v>4.0700218818380707E-2</v>
      </c>
      <c r="AL1240" s="26">
        <f t="shared" si="602"/>
        <v>2.335766423357664</v>
      </c>
      <c r="AM1240" s="26">
        <f ca="1">IF(RAND()&lt;J1240,H1240*F1240,I1240*G1240)-1</f>
        <v>-1</v>
      </c>
      <c r="AN1240" s="26">
        <f ca="1">IF(RAND()&lt;(J1240+(2*F1240-1)*Sheet2!D$109),H1240*F1240,I1240*G1240)-1</f>
        <v>-1</v>
      </c>
      <c r="AO1240" s="3">
        <f t="shared" si="573"/>
        <v>201811</v>
      </c>
    </row>
    <row r="1241" spans="1:41" s="3" customFormat="1" x14ac:dyDescent="0.25">
      <c r="A1241" s="6">
        <v>43408</v>
      </c>
      <c r="B1241" s="1" t="s">
        <v>38</v>
      </c>
      <c r="C1241" s="1" t="s">
        <v>48</v>
      </c>
      <c r="D1241">
        <v>31</v>
      </c>
      <c r="E1241" s="1">
        <v>17</v>
      </c>
      <c r="F1241">
        <f t="shared" si="574"/>
        <v>1</v>
      </c>
      <c r="G1241">
        <f t="shared" si="575"/>
        <v>0</v>
      </c>
      <c r="H1241" s="4">
        <v>1.41</v>
      </c>
      <c r="I1241" s="4">
        <v>3</v>
      </c>
      <c r="J1241" s="4">
        <f t="shared" si="576"/>
        <v>0.70921985815602839</v>
      </c>
      <c r="K1241" s="4">
        <f t="shared" si="577"/>
        <v>0.33333333333333331</v>
      </c>
      <c r="L1241" s="17">
        <f t="shared" si="578"/>
        <v>0.67921985815602837</v>
      </c>
      <c r="M1241" s="17">
        <f t="shared" si="579"/>
        <v>0.36333333333333329</v>
      </c>
      <c r="N1241" s="34">
        <f t="shared" si="580"/>
        <v>1.4722773311057742</v>
      </c>
      <c r="O1241" s="12">
        <f t="shared" si="581"/>
        <v>2.7522935779816518</v>
      </c>
      <c r="P1241" s="4">
        <f t="shared" si="582"/>
        <v>201811</v>
      </c>
      <c r="Q1241" s="17">
        <f t="shared" si="583"/>
        <v>1.41</v>
      </c>
      <c r="R1241" s="17">
        <f t="shared" si="584"/>
        <v>-2.9390243902439028</v>
      </c>
      <c r="S1241" s="16">
        <f t="shared" si="585"/>
        <v>-1.5290243902439029</v>
      </c>
      <c r="T1241" s="5">
        <f t="shared" si="586"/>
        <v>2.1276595744680851</v>
      </c>
      <c r="U1241" s="21">
        <f t="shared" si="587"/>
        <v>0</v>
      </c>
      <c r="V1241" s="5"/>
      <c r="W1241" s="5">
        <f t="shared" si="588"/>
        <v>0.40999999999999992</v>
      </c>
      <c r="X1241" s="4">
        <f t="shared" si="589"/>
        <v>-0.29078014184397161</v>
      </c>
      <c r="Y1241" s="4">
        <f t="shared" si="590"/>
        <v>-0.70078014184397153</v>
      </c>
      <c r="Z1241" s="21">
        <f t="shared" si="591"/>
        <v>2018</v>
      </c>
      <c r="AA1241" s="4">
        <f t="shared" si="592"/>
        <v>-1</v>
      </c>
      <c r="AB1241" s="4">
        <f t="shared" si="593"/>
        <v>-1</v>
      </c>
      <c r="AC1241" s="4">
        <f t="shared" si="594"/>
        <v>0</v>
      </c>
      <c r="AD1241" s="4"/>
      <c r="AE1241" s="4">
        <f t="shared" si="595"/>
        <v>-0.70078014184397153</v>
      </c>
      <c r="AF1241" s="22">
        <f t="shared" si="596"/>
        <v>-0.59000000000000008</v>
      </c>
      <c r="AG1241" s="22">
        <f t="shared" si="597"/>
        <v>-1.2907801418439715</v>
      </c>
      <c r="AH1241" s="3">
        <f t="shared" si="598"/>
        <v>0</v>
      </c>
      <c r="AI1241" s="28" t="b">
        <f t="shared" si="599"/>
        <v>0</v>
      </c>
      <c r="AJ1241" s="3">
        <f t="shared" si="600"/>
        <v>4.0816326530612401E-2</v>
      </c>
      <c r="AK1241" s="3">
        <f t="shared" si="601"/>
        <v>4.081632653061229E-2</v>
      </c>
      <c r="AL1241" s="26">
        <f t="shared" si="602"/>
        <v>2.1276595744680851</v>
      </c>
      <c r="AM1241" s="26">
        <f ca="1">IF(RAND()&lt;J1241,H1241*F1241,I1241*G1241)-1</f>
        <v>0.40999999999999992</v>
      </c>
      <c r="AN1241" s="26">
        <f ca="1">IF(RAND()&lt;(J1241+(2*F1241-1)*Sheet2!D$109),H1241*F1241,I1241*G1241)-1</f>
        <v>0.40999999999999992</v>
      </c>
      <c r="AO1241" s="3">
        <f t="shared" si="573"/>
        <v>201811</v>
      </c>
    </row>
    <row r="1242" spans="1:41" s="3" customFormat="1" x14ac:dyDescent="0.25">
      <c r="A1242" s="6">
        <v>43408</v>
      </c>
      <c r="B1242" s="1" t="s">
        <v>28</v>
      </c>
      <c r="C1242" s="1" t="s">
        <v>55</v>
      </c>
      <c r="D1242">
        <v>45</v>
      </c>
      <c r="E1242" s="1">
        <v>35</v>
      </c>
      <c r="F1242">
        <f t="shared" si="574"/>
        <v>1</v>
      </c>
      <c r="G1242">
        <f t="shared" si="575"/>
        <v>0</v>
      </c>
      <c r="H1242" s="4">
        <v>1.8</v>
      </c>
      <c r="I1242" s="4">
        <v>2.0499999999999998</v>
      </c>
      <c r="J1242" s="4">
        <f t="shared" si="576"/>
        <v>0.55555555555555558</v>
      </c>
      <c r="K1242" s="4">
        <f t="shared" si="577"/>
        <v>0.48780487804878053</v>
      </c>
      <c r="L1242" s="17">
        <f t="shared" si="578"/>
        <v>0.52555555555555555</v>
      </c>
      <c r="M1242" s="17">
        <f t="shared" si="579"/>
        <v>0.5178048780487805</v>
      </c>
      <c r="N1242" s="34">
        <f t="shared" si="580"/>
        <v>1.9027484143763214</v>
      </c>
      <c r="O1242" s="12">
        <f t="shared" si="581"/>
        <v>1.9312293923692887</v>
      </c>
      <c r="P1242" s="4">
        <f t="shared" si="582"/>
        <v>201811</v>
      </c>
      <c r="Q1242" s="17">
        <f t="shared" si="583"/>
        <v>1.8</v>
      </c>
      <c r="R1242" s="17">
        <f t="shared" si="584"/>
        <v>-2.2023809523809526</v>
      </c>
      <c r="S1242" s="16">
        <f t="shared" si="585"/>
        <v>-0.40238095238095251</v>
      </c>
      <c r="T1242" s="5">
        <f t="shared" si="586"/>
        <v>1.1388888888888888</v>
      </c>
      <c r="U1242" s="21">
        <f t="shared" si="587"/>
        <v>0</v>
      </c>
      <c r="V1242" s="5"/>
      <c r="W1242" s="5">
        <f t="shared" si="588"/>
        <v>0.8</v>
      </c>
      <c r="X1242" s="4">
        <f t="shared" si="589"/>
        <v>-0.44444444444444442</v>
      </c>
      <c r="Y1242" s="4">
        <f t="shared" si="590"/>
        <v>-1.2444444444444445</v>
      </c>
      <c r="Z1242" s="21">
        <f t="shared" si="591"/>
        <v>2018</v>
      </c>
      <c r="AA1242" s="4">
        <f t="shared" si="592"/>
        <v>-1</v>
      </c>
      <c r="AB1242" s="4">
        <f t="shared" si="593"/>
        <v>-1</v>
      </c>
      <c r="AC1242" s="4">
        <f t="shared" si="594"/>
        <v>0</v>
      </c>
      <c r="AD1242" s="4"/>
      <c r="AE1242" s="4">
        <f t="shared" si="595"/>
        <v>-1.2444444444444442</v>
      </c>
      <c r="AF1242" s="22">
        <f t="shared" si="596"/>
        <v>-0.19999999999999996</v>
      </c>
      <c r="AG1242" s="22">
        <f t="shared" si="597"/>
        <v>-1.4444444444444444</v>
      </c>
      <c r="AH1242" s="3">
        <f t="shared" si="598"/>
        <v>0</v>
      </c>
      <c r="AI1242" s="28" t="b">
        <f t="shared" si="599"/>
        <v>0</v>
      </c>
      <c r="AJ1242" s="3">
        <f t="shared" si="600"/>
        <v>4.1558441558441461E-2</v>
      </c>
      <c r="AK1242" s="3">
        <f t="shared" si="601"/>
        <v>4.1558441558441461E-2</v>
      </c>
      <c r="AL1242" s="26">
        <f t="shared" si="602"/>
        <v>1.1388888888888888</v>
      </c>
      <c r="AM1242" s="26">
        <f ca="1">IF(RAND()&lt;J1242,H1242*F1242,I1242*G1242)-1</f>
        <v>0.8</v>
      </c>
      <c r="AN1242" s="26">
        <f ca="1">IF(RAND()&lt;(J1242+(2*F1242-1)*Sheet2!D$109),H1242*F1242,I1242*G1242)-1</f>
        <v>-1</v>
      </c>
      <c r="AO1242" s="3">
        <f t="shared" si="573"/>
        <v>201811</v>
      </c>
    </row>
    <row r="1243" spans="1:41" s="3" customFormat="1" x14ac:dyDescent="0.25">
      <c r="A1243" s="6">
        <v>43408</v>
      </c>
      <c r="B1243" s="1" t="s">
        <v>21</v>
      </c>
      <c r="C1243" s="1" t="s">
        <v>33</v>
      </c>
      <c r="D1243">
        <v>17</v>
      </c>
      <c r="E1243" s="1">
        <v>19</v>
      </c>
      <c r="F1243">
        <f t="shared" si="574"/>
        <v>0</v>
      </c>
      <c r="G1243">
        <f t="shared" si="575"/>
        <v>1</v>
      </c>
      <c r="H1243" s="4">
        <v>1.71</v>
      </c>
      <c r="I1243" s="4">
        <v>2.2000000000000002</v>
      </c>
      <c r="J1243" s="4">
        <f t="shared" si="576"/>
        <v>0.58479532163742687</v>
      </c>
      <c r="K1243" s="4">
        <f t="shared" si="577"/>
        <v>0.45454545454545453</v>
      </c>
      <c r="L1243" s="17">
        <f t="shared" si="578"/>
        <v>0.61479532163742689</v>
      </c>
      <c r="M1243" s="17">
        <f t="shared" si="579"/>
        <v>0.42454545454545456</v>
      </c>
      <c r="N1243" s="34">
        <f t="shared" si="580"/>
        <v>1.6265575953581279</v>
      </c>
      <c r="O1243" s="12">
        <f t="shared" si="581"/>
        <v>2.3554603854389722</v>
      </c>
      <c r="P1243" s="4">
        <f t="shared" si="582"/>
        <v>201811</v>
      </c>
      <c r="Q1243" s="17">
        <f t="shared" si="583"/>
        <v>0.77727272727272723</v>
      </c>
      <c r="R1243" s="17">
        <f t="shared" si="584"/>
        <v>-2.2417840375586855</v>
      </c>
      <c r="S1243" s="16">
        <f t="shared" si="585"/>
        <v>-1.4645113102859582</v>
      </c>
      <c r="T1243" s="5">
        <f t="shared" si="586"/>
        <v>1.2865497076023393</v>
      </c>
      <c r="U1243" s="21">
        <f t="shared" si="587"/>
        <v>0</v>
      </c>
      <c r="V1243" s="5"/>
      <c r="W1243" s="5">
        <f t="shared" si="588"/>
        <v>-1</v>
      </c>
      <c r="X1243" s="4">
        <f t="shared" si="589"/>
        <v>-1</v>
      </c>
      <c r="Y1243" s="4">
        <f t="shared" si="590"/>
        <v>0</v>
      </c>
      <c r="Z1243" s="21">
        <f t="shared" si="591"/>
        <v>2018</v>
      </c>
      <c r="AA1243" s="4">
        <f t="shared" si="592"/>
        <v>1.2000000000000002</v>
      </c>
      <c r="AB1243" s="4">
        <f t="shared" si="593"/>
        <v>-0.54545454545454541</v>
      </c>
      <c r="AC1243" s="4">
        <f t="shared" si="594"/>
        <v>-1.7454545454545456</v>
      </c>
      <c r="AD1243" s="4"/>
      <c r="AE1243" s="4">
        <f t="shared" si="595"/>
        <v>-1.1252046783625733</v>
      </c>
      <c r="AF1243" s="22">
        <f t="shared" si="596"/>
        <v>0.20000000000000018</v>
      </c>
      <c r="AG1243" s="22">
        <f t="shared" si="597"/>
        <v>-1.5454545454545454</v>
      </c>
      <c r="AH1243" s="3">
        <f t="shared" si="598"/>
        <v>0</v>
      </c>
      <c r="AI1243" s="28" t="b">
        <f t="shared" si="599"/>
        <v>0</v>
      </c>
      <c r="AJ1243" s="3">
        <f t="shared" si="600"/>
        <v>3.7851662404092101E-2</v>
      </c>
      <c r="AK1243" s="3">
        <f t="shared" si="601"/>
        <v>3.7851662404092212E-2</v>
      </c>
      <c r="AL1243" s="26">
        <f t="shared" si="602"/>
        <v>1.2865497076023393</v>
      </c>
      <c r="AM1243" s="26">
        <f ca="1">IF(RAND()&lt;J1243,H1243*F1243,I1243*G1243)-1</f>
        <v>-1</v>
      </c>
      <c r="AN1243" s="26">
        <f ca="1">IF(RAND()&lt;(J1243+(2*F1243-1)*Sheet2!D$109),H1243*F1243,I1243*G1243)-1</f>
        <v>1.2000000000000002</v>
      </c>
      <c r="AO1243" s="3">
        <f t="shared" si="573"/>
        <v>201811</v>
      </c>
    </row>
    <row r="1244" spans="1:41" s="3" customFormat="1" x14ac:dyDescent="0.25">
      <c r="A1244" s="6">
        <v>43408</v>
      </c>
      <c r="B1244" s="1" t="s">
        <v>47</v>
      </c>
      <c r="C1244" s="1" t="s">
        <v>56</v>
      </c>
      <c r="D1244">
        <v>17</v>
      </c>
      <c r="E1244" s="1">
        <v>25</v>
      </c>
      <c r="F1244">
        <f t="shared" si="574"/>
        <v>0</v>
      </c>
      <c r="G1244">
        <f t="shared" si="575"/>
        <v>1</v>
      </c>
      <c r="H1244" s="4">
        <v>1.83</v>
      </c>
      <c r="I1244" s="4">
        <v>2</v>
      </c>
      <c r="J1244" s="4">
        <f t="shared" si="576"/>
        <v>0.54644808743169393</v>
      </c>
      <c r="K1244" s="4">
        <f t="shared" si="577"/>
        <v>0.5</v>
      </c>
      <c r="L1244" s="17">
        <f t="shared" si="578"/>
        <v>0.57644808743169396</v>
      </c>
      <c r="M1244" s="17">
        <f t="shared" si="579"/>
        <v>0.47</v>
      </c>
      <c r="N1244" s="34">
        <f t="shared" si="580"/>
        <v>1.7347615887761874</v>
      </c>
      <c r="O1244" s="12">
        <f t="shared" si="581"/>
        <v>2.1276595744680851</v>
      </c>
      <c r="P1244" s="4">
        <f t="shared" si="582"/>
        <v>201811</v>
      </c>
      <c r="Q1244" s="17">
        <f t="shared" si="583"/>
        <v>0.91500000000000004</v>
      </c>
      <c r="R1244" s="17">
        <f t="shared" si="584"/>
        <v>-2.2048192771084336</v>
      </c>
      <c r="S1244" s="16">
        <f t="shared" si="585"/>
        <v>-1.2898192771084336</v>
      </c>
      <c r="T1244" s="5">
        <f t="shared" si="586"/>
        <v>1.0928961748633879</v>
      </c>
      <c r="U1244" s="21">
        <f t="shared" si="587"/>
        <v>0</v>
      </c>
      <c r="V1244" s="5"/>
      <c r="W1244" s="5">
        <f t="shared" si="588"/>
        <v>-1</v>
      </c>
      <c r="X1244" s="4">
        <f t="shared" si="589"/>
        <v>-1</v>
      </c>
      <c r="Y1244" s="4">
        <f t="shared" si="590"/>
        <v>0</v>
      </c>
      <c r="Z1244" s="21">
        <f t="shared" si="591"/>
        <v>2018</v>
      </c>
      <c r="AA1244" s="4">
        <f t="shared" si="592"/>
        <v>1</v>
      </c>
      <c r="AB1244" s="4">
        <f t="shared" si="593"/>
        <v>-0.5</v>
      </c>
      <c r="AC1244" s="4">
        <f t="shared" si="594"/>
        <v>-1.5</v>
      </c>
      <c r="AD1244" s="4"/>
      <c r="AE1244" s="4">
        <f t="shared" si="595"/>
        <v>-1.2835519125683064</v>
      </c>
      <c r="AF1244" s="22">
        <f t="shared" si="596"/>
        <v>0</v>
      </c>
      <c r="AG1244" s="22">
        <f t="shared" si="597"/>
        <v>-1.5</v>
      </c>
      <c r="AH1244" s="3">
        <f t="shared" si="598"/>
        <v>0</v>
      </c>
      <c r="AI1244" s="28" t="b">
        <f t="shared" si="599"/>
        <v>0</v>
      </c>
      <c r="AJ1244" s="3">
        <f t="shared" si="600"/>
        <v>4.4386422976501305E-2</v>
      </c>
      <c r="AK1244" s="3">
        <f t="shared" si="601"/>
        <v>4.4386422976501305E-2</v>
      </c>
      <c r="AL1244" s="26">
        <f t="shared" si="602"/>
        <v>1.0928961748633879</v>
      </c>
      <c r="AM1244" s="26">
        <f ca="1">IF(RAND()&lt;J1244,H1244*F1244,I1244*G1244)-1</f>
        <v>1</v>
      </c>
      <c r="AN1244" s="26">
        <f ca="1">IF(RAND()&lt;(J1244+(2*F1244-1)*Sheet2!D$109),H1244*F1244,I1244*G1244)-1</f>
        <v>-1</v>
      </c>
      <c r="AO1244" s="3">
        <f t="shared" si="573"/>
        <v>201811</v>
      </c>
    </row>
    <row r="1245" spans="1:41" s="3" customFormat="1" x14ac:dyDescent="0.25">
      <c r="A1245" s="6">
        <v>43408</v>
      </c>
      <c r="B1245" s="1" t="s">
        <v>29</v>
      </c>
      <c r="C1245" s="1" t="s">
        <v>43</v>
      </c>
      <c r="D1245">
        <v>16</v>
      </c>
      <c r="E1245" s="1">
        <v>23</v>
      </c>
      <c r="F1245">
        <f t="shared" si="574"/>
        <v>0</v>
      </c>
      <c r="G1245">
        <f t="shared" si="575"/>
        <v>1</v>
      </c>
      <c r="H1245" s="4">
        <v>1.66</v>
      </c>
      <c r="I1245" s="4">
        <v>2.2999999999999998</v>
      </c>
      <c r="J1245" s="4">
        <f t="shared" si="576"/>
        <v>0.60240963855421692</v>
      </c>
      <c r="K1245" s="4">
        <f t="shared" si="577"/>
        <v>0.43478260869565222</v>
      </c>
      <c r="L1245" s="17">
        <f t="shared" si="578"/>
        <v>0.63240963855421695</v>
      </c>
      <c r="M1245" s="17">
        <f t="shared" si="579"/>
        <v>0.40478260869565219</v>
      </c>
      <c r="N1245" s="34">
        <f t="shared" si="580"/>
        <v>1.5812535721089729</v>
      </c>
      <c r="O1245" s="12">
        <f t="shared" si="581"/>
        <v>2.4704618689581093</v>
      </c>
      <c r="P1245" s="4">
        <f t="shared" si="582"/>
        <v>201811</v>
      </c>
      <c r="Q1245" s="17">
        <f t="shared" si="583"/>
        <v>0.72173913043478266</v>
      </c>
      <c r="R1245" s="17">
        <f t="shared" si="584"/>
        <v>-2.2843822843822847</v>
      </c>
      <c r="S1245" s="16">
        <f t="shared" si="585"/>
        <v>-1.5626431539475021</v>
      </c>
      <c r="T1245" s="5">
        <f t="shared" si="586"/>
        <v>1.3855421686746987</v>
      </c>
      <c r="U1245" s="21">
        <f t="shared" si="587"/>
        <v>0</v>
      </c>
      <c r="V1245" s="5"/>
      <c r="W1245" s="5">
        <f t="shared" si="588"/>
        <v>-1</v>
      </c>
      <c r="X1245" s="4">
        <f t="shared" si="589"/>
        <v>-1</v>
      </c>
      <c r="Y1245" s="4">
        <f t="shared" si="590"/>
        <v>0</v>
      </c>
      <c r="Z1245" s="21">
        <f t="shared" si="591"/>
        <v>2018</v>
      </c>
      <c r="AA1245" s="4">
        <f t="shared" si="592"/>
        <v>1.2999999999999998</v>
      </c>
      <c r="AB1245" s="4">
        <f t="shared" si="593"/>
        <v>-0.56521739130434778</v>
      </c>
      <c r="AC1245" s="4">
        <f t="shared" si="594"/>
        <v>-1.8652173913043475</v>
      </c>
      <c r="AD1245" s="4"/>
      <c r="AE1245" s="4">
        <f t="shared" si="595"/>
        <v>-1.0575903614457829</v>
      </c>
      <c r="AF1245" s="22">
        <f t="shared" si="596"/>
        <v>0.29999999999999982</v>
      </c>
      <c r="AG1245" s="22">
        <f t="shared" si="597"/>
        <v>-1.5652173913043477</v>
      </c>
      <c r="AH1245" s="3">
        <f t="shared" si="598"/>
        <v>0</v>
      </c>
      <c r="AI1245" s="28" t="b">
        <f t="shared" si="599"/>
        <v>0</v>
      </c>
      <c r="AJ1245" s="3">
        <f t="shared" si="600"/>
        <v>3.5858585858585923E-2</v>
      </c>
      <c r="AK1245" s="3">
        <f t="shared" si="601"/>
        <v>3.5858585858585923E-2</v>
      </c>
      <c r="AL1245" s="26">
        <f t="shared" si="602"/>
        <v>1.3855421686746987</v>
      </c>
      <c r="AM1245" s="26">
        <f ca="1">IF(RAND()&lt;J1245,H1245*F1245,I1245*G1245)-1</f>
        <v>-1</v>
      </c>
      <c r="AN1245" s="26">
        <f ca="1">IF(RAND()&lt;(J1245+(2*F1245-1)*Sheet2!D$109),H1245*F1245,I1245*G1245)-1</f>
        <v>1.2999999999999998</v>
      </c>
      <c r="AO1245" s="3">
        <f t="shared" si="573"/>
        <v>201811</v>
      </c>
    </row>
    <row r="1246" spans="1:41" s="3" customFormat="1" x14ac:dyDescent="0.25">
      <c r="A1246" s="6">
        <v>43408</v>
      </c>
      <c r="B1246" s="1" t="s">
        <v>32</v>
      </c>
      <c r="C1246" s="1" t="s">
        <v>31</v>
      </c>
      <c r="D1246">
        <v>9</v>
      </c>
      <c r="E1246" s="1">
        <v>41</v>
      </c>
      <c r="F1246">
        <f t="shared" si="574"/>
        <v>0</v>
      </c>
      <c r="G1246">
        <f t="shared" si="575"/>
        <v>1</v>
      </c>
      <c r="H1246" s="4">
        <v>4.5</v>
      </c>
      <c r="I1246" s="4">
        <v>1.22</v>
      </c>
      <c r="J1246" s="4">
        <f t="shared" si="576"/>
        <v>0.22222222222222221</v>
      </c>
      <c r="K1246" s="4">
        <f t="shared" si="577"/>
        <v>0.81967213114754101</v>
      </c>
      <c r="L1246" s="17">
        <f t="shared" si="578"/>
        <v>0.25222222222222224</v>
      </c>
      <c r="M1246" s="17">
        <f t="shared" si="579"/>
        <v>0.78967213114754098</v>
      </c>
      <c r="N1246" s="34">
        <f t="shared" si="580"/>
        <v>3.964757709251101</v>
      </c>
      <c r="O1246" s="12">
        <f t="shared" si="581"/>
        <v>1.2663483495951837</v>
      </c>
      <c r="P1246" s="4">
        <f t="shared" si="582"/>
        <v>201811</v>
      </c>
      <c r="Q1246" s="17">
        <f t="shared" si="583"/>
        <v>3.6885245901639343</v>
      </c>
      <c r="R1246" s="17">
        <f t="shared" si="584"/>
        <v>-4.8311688311688314</v>
      </c>
      <c r="S1246" s="16">
        <f t="shared" si="585"/>
        <v>-1.1426442410048971</v>
      </c>
      <c r="T1246" s="5">
        <f t="shared" si="586"/>
        <v>0.27111111111111108</v>
      </c>
      <c r="U1246" s="21">
        <f t="shared" si="587"/>
        <v>0</v>
      </c>
      <c r="V1246" s="5"/>
      <c r="W1246" s="5">
        <f t="shared" si="588"/>
        <v>-1</v>
      </c>
      <c r="X1246" s="4">
        <f t="shared" si="589"/>
        <v>-1</v>
      </c>
      <c r="Y1246" s="4">
        <f t="shared" si="590"/>
        <v>0</v>
      </c>
      <c r="Z1246" s="21">
        <f t="shared" si="591"/>
        <v>2018</v>
      </c>
      <c r="AA1246" s="4">
        <f t="shared" si="592"/>
        <v>0.21999999999999997</v>
      </c>
      <c r="AB1246" s="4">
        <f t="shared" si="593"/>
        <v>-0.18032786885245899</v>
      </c>
      <c r="AC1246" s="4">
        <f t="shared" si="594"/>
        <v>-0.40032786885245897</v>
      </c>
      <c r="AD1246" s="4"/>
      <c r="AE1246" s="4">
        <f t="shared" si="595"/>
        <v>-4.2777777777777777</v>
      </c>
      <c r="AF1246" s="22">
        <f t="shared" si="596"/>
        <v>-0.78</v>
      </c>
      <c r="AG1246" s="22">
        <f t="shared" si="597"/>
        <v>-1.180327868852459</v>
      </c>
      <c r="AH1246" s="3">
        <f t="shared" si="598"/>
        <v>0</v>
      </c>
      <c r="AI1246" s="28" t="b">
        <f t="shared" si="599"/>
        <v>0</v>
      </c>
      <c r="AJ1246" s="3">
        <f t="shared" si="600"/>
        <v>4.0209790209790097E-2</v>
      </c>
      <c r="AK1246" s="3">
        <f t="shared" si="601"/>
        <v>4.0209790209790319E-2</v>
      </c>
      <c r="AL1246" s="26">
        <f t="shared" si="602"/>
        <v>0.27111111111111108</v>
      </c>
      <c r="AM1246" s="26">
        <f ca="1">IF(RAND()&lt;J1246,H1246*F1246,I1246*G1246)-1</f>
        <v>-1</v>
      </c>
      <c r="AN1246" s="26">
        <f ca="1">IF(RAND()&lt;(J1246+(2*F1246-1)*Sheet2!D$109),H1246*F1246,I1246*G1246)-1</f>
        <v>0.21999999999999997</v>
      </c>
      <c r="AO1246" s="3">
        <f t="shared" si="573"/>
        <v>201811</v>
      </c>
    </row>
    <row r="1247" spans="1:41" s="3" customFormat="1" x14ac:dyDescent="0.25">
      <c r="A1247" s="6">
        <v>43408</v>
      </c>
      <c r="B1247" s="1" t="s">
        <v>26</v>
      </c>
      <c r="C1247" s="1" t="s">
        <v>25</v>
      </c>
      <c r="D1247">
        <v>42</v>
      </c>
      <c r="E1247" s="1">
        <v>28</v>
      </c>
      <c r="F1247">
        <f t="shared" si="574"/>
        <v>1</v>
      </c>
      <c r="G1247">
        <f t="shared" si="575"/>
        <v>0</v>
      </c>
      <c r="H1247" s="4">
        <v>1.33</v>
      </c>
      <c r="I1247" s="4">
        <v>3.4</v>
      </c>
      <c r="J1247" s="4">
        <f t="shared" si="576"/>
        <v>0.75187969924812026</v>
      </c>
      <c r="K1247" s="4">
        <f t="shared" si="577"/>
        <v>0.29411764705882354</v>
      </c>
      <c r="L1247" s="17">
        <f t="shared" si="578"/>
        <v>0.72187969924812023</v>
      </c>
      <c r="M1247" s="17">
        <f t="shared" si="579"/>
        <v>0.32411764705882351</v>
      </c>
      <c r="N1247" s="34">
        <f t="shared" si="580"/>
        <v>1.3852723674617229</v>
      </c>
      <c r="O1247" s="12">
        <f t="shared" si="581"/>
        <v>3.0852994555353903</v>
      </c>
      <c r="P1247" s="4">
        <f t="shared" si="582"/>
        <v>201811</v>
      </c>
      <c r="Q1247" s="17">
        <f t="shared" si="583"/>
        <v>1.33</v>
      </c>
      <c r="R1247" s="17">
        <f t="shared" si="584"/>
        <v>-3.4469696969696964</v>
      </c>
      <c r="S1247" s="16">
        <f t="shared" si="585"/>
        <v>-2.1169696969696963</v>
      </c>
      <c r="T1247" s="5">
        <f t="shared" si="586"/>
        <v>2.5563909774436087</v>
      </c>
      <c r="U1247" s="21">
        <f t="shared" si="587"/>
        <v>0</v>
      </c>
      <c r="V1247" s="5"/>
      <c r="W1247" s="5">
        <f t="shared" si="588"/>
        <v>0.33000000000000007</v>
      </c>
      <c r="X1247" s="4">
        <f t="shared" si="589"/>
        <v>-0.24812030075187974</v>
      </c>
      <c r="Y1247" s="4">
        <f t="shared" si="590"/>
        <v>-0.57812030075187981</v>
      </c>
      <c r="Z1247" s="21">
        <f t="shared" si="591"/>
        <v>2018</v>
      </c>
      <c r="AA1247" s="4">
        <f t="shared" si="592"/>
        <v>-1</v>
      </c>
      <c r="AB1247" s="4">
        <f t="shared" si="593"/>
        <v>-1</v>
      </c>
      <c r="AC1247" s="4">
        <f t="shared" si="594"/>
        <v>0</v>
      </c>
      <c r="AD1247" s="4"/>
      <c r="AE1247" s="4">
        <f t="shared" si="595"/>
        <v>-0.57812030075187981</v>
      </c>
      <c r="AF1247" s="22">
        <f t="shared" si="596"/>
        <v>-0.66999999999999993</v>
      </c>
      <c r="AG1247" s="22">
        <f t="shared" si="597"/>
        <v>-1.2481203007518797</v>
      </c>
      <c r="AH1247" s="3">
        <f t="shared" si="598"/>
        <v>0</v>
      </c>
      <c r="AI1247" s="28" t="b">
        <f t="shared" si="599"/>
        <v>0</v>
      </c>
      <c r="AJ1247" s="3">
        <f t="shared" si="600"/>
        <v>4.3974630021141659E-2</v>
      </c>
      <c r="AK1247" s="3">
        <f t="shared" si="601"/>
        <v>4.3974630021141659E-2</v>
      </c>
      <c r="AL1247" s="26">
        <f t="shared" si="602"/>
        <v>2.5563909774436087</v>
      </c>
      <c r="AM1247" s="26">
        <f ca="1">IF(RAND()&lt;J1247,H1247*F1247,I1247*G1247)-1</f>
        <v>-1</v>
      </c>
      <c r="AN1247" s="26">
        <f ca="1">IF(RAND()&lt;(J1247+(2*F1247-1)*Sheet2!D$109),H1247*F1247,I1247*G1247)-1</f>
        <v>0.33000000000000007</v>
      </c>
      <c r="AO1247" s="3">
        <f t="shared" si="573"/>
        <v>201811</v>
      </c>
    </row>
    <row r="1248" spans="1:41" s="3" customFormat="1" x14ac:dyDescent="0.25">
      <c r="A1248" s="6">
        <v>43408</v>
      </c>
      <c r="B1248" s="1" t="s">
        <v>44</v>
      </c>
      <c r="C1248" s="1" t="s">
        <v>35</v>
      </c>
      <c r="D1248">
        <v>21</v>
      </c>
      <c r="E1248" s="1">
        <v>37</v>
      </c>
      <c r="F1248">
        <f t="shared" si="574"/>
        <v>0</v>
      </c>
      <c r="G1248">
        <f t="shared" si="575"/>
        <v>1</v>
      </c>
      <c r="H1248" s="4">
        <v>4.2</v>
      </c>
      <c r="I1248" s="4">
        <v>1.25</v>
      </c>
      <c r="J1248" s="4">
        <f t="shared" si="576"/>
        <v>0.23809523809523808</v>
      </c>
      <c r="K1248" s="4">
        <f t="shared" si="577"/>
        <v>0.8</v>
      </c>
      <c r="L1248" s="17">
        <f t="shared" si="578"/>
        <v>0.26809523809523805</v>
      </c>
      <c r="M1248" s="17">
        <f t="shared" si="579"/>
        <v>0.77</v>
      </c>
      <c r="N1248" s="34">
        <f t="shared" si="580"/>
        <v>3.7300177619893433</v>
      </c>
      <c r="O1248" s="12">
        <f t="shared" si="581"/>
        <v>1.2987012987012987</v>
      </c>
      <c r="P1248" s="4">
        <f t="shared" si="582"/>
        <v>201811</v>
      </c>
      <c r="Q1248" s="17">
        <f t="shared" si="583"/>
        <v>3.3600000000000003</v>
      </c>
      <c r="R1248" s="17">
        <f t="shared" si="584"/>
        <v>-4.3125</v>
      </c>
      <c r="S1248" s="16">
        <f t="shared" si="585"/>
        <v>-0.95249999999999968</v>
      </c>
      <c r="T1248" s="5">
        <f t="shared" si="586"/>
        <v>0.29761904761904762</v>
      </c>
      <c r="U1248" s="21">
        <f t="shared" si="587"/>
        <v>0</v>
      </c>
      <c r="V1248" s="5"/>
      <c r="W1248" s="5">
        <f t="shared" si="588"/>
        <v>-1</v>
      </c>
      <c r="X1248" s="4">
        <f t="shared" si="589"/>
        <v>-1</v>
      </c>
      <c r="Y1248" s="4">
        <f t="shared" si="590"/>
        <v>0</v>
      </c>
      <c r="Z1248" s="21">
        <f t="shared" si="591"/>
        <v>2018</v>
      </c>
      <c r="AA1248" s="4">
        <f t="shared" si="592"/>
        <v>0.25</v>
      </c>
      <c r="AB1248" s="4">
        <f t="shared" si="593"/>
        <v>-0.19999999999999996</v>
      </c>
      <c r="AC1248" s="4">
        <f t="shared" si="594"/>
        <v>-0.44999999999999996</v>
      </c>
      <c r="AD1248" s="4"/>
      <c r="AE1248" s="4">
        <f t="shared" si="595"/>
        <v>-3.961904761904762</v>
      </c>
      <c r="AF1248" s="22">
        <f t="shared" si="596"/>
        <v>-0.75</v>
      </c>
      <c r="AG1248" s="22">
        <f t="shared" si="597"/>
        <v>-1.2</v>
      </c>
      <c r="AH1248" s="3">
        <f t="shared" si="598"/>
        <v>0</v>
      </c>
      <c r="AI1248" s="28" t="b">
        <f t="shared" si="599"/>
        <v>0</v>
      </c>
      <c r="AJ1248" s="3">
        <f t="shared" si="600"/>
        <v>3.669724770642202E-2</v>
      </c>
      <c r="AK1248" s="3">
        <f t="shared" si="601"/>
        <v>3.669724770642202E-2</v>
      </c>
      <c r="AL1248" s="26">
        <f t="shared" si="602"/>
        <v>0.29761904761904762</v>
      </c>
      <c r="AM1248" s="26">
        <f ca="1">IF(RAND()&lt;J1248,H1248*F1248,I1248*G1248)-1</f>
        <v>0.25</v>
      </c>
      <c r="AN1248" s="26">
        <f ca="1">IF(RAND()&lt;(J1248+(2*F1248-1)*Sheet2!D$109),H1248*F1248,I1248*G1248)-1</f>
        <v>-1</v>
      </c>
      <c r="AO1248" s="3">
        <f t="shared" si="573"/>
        <v>201811</v>
      </c>
    </row>
    <row r="1249" spans="1:41" s="3" customFormat="1" x14ac:dyDescent="0.25">
      <c r="A1249" s="6">
        <v>43408</v>
      </c>
      <c r="B1249" s="1" t="s">
        <v>37</v>
      </c>
      <c r="C1249" s="1" t="s">
        <v>39</v>
      </c>
      <c r="D1249">
        <v>13</v>
      </c>
      <c r="E1249" s="1">
        <v>6</v>
      </c>
      <c r="F1249">
        <f t="shared" si="574"/>
        <v>1</v>
      </c>
      <c r="G1249">
        <f t="shared" si="575"/>
        <v>0</v>
      </c>
      <c r="H1249" s="4">
        <v>1.62</v>
      </c>
      <c r="I1249" s="4">
        <v>2.4</v>
      </c>
      <c r="J1249" s="4">
        <f t="shared" si="576"/>
        <v>0.61728395061728392</v>
      </c>
      <c r="K1249" s="4">
        <f t="shared" si="577"/>
        <v>0.41666666666666669</v>
      </c>
      <c r="L1249" s="17">
        <f t="shared" si="578"/>
        <v>0.58728395061728389</v>
      </c>
      <c r="M1249" s="17">
        <f t="shared" si="579"/>
        <v>0.44666666666666666</v>
      </c>
      <c r="N1249" s="34">
        <f t="shared" si="580"/>
        <v>1.7027538364515453</v>
      </c>
      <c r="O1249" s="12">
        <f t="shared" si="581"/>
        <v>2.238805970149254</v>
      </c>
      <c r="P1249" s="4">
        <f t="shared" si="582"/>
        <v>201811</v>
      </c>
      <c r="Q1249" s="17">
        <f t="shared" si="583"/>
        <v>1.62</v>
      </c>
      <c r="R1249" s="17">
        <f t="shared" si="584"/>
        <v>-2.3271889400921655</v>
      </c>
      <c r="S1249" s="16">
        <f t="shared" si="585"/>
        <v>-0.70718894009216537</v>
      </c>
      <c r="T1249" s="5">
        <f t="shared" si="586"/>
        <v>1.4814814814814814</v>
      </c>
      <c r="U1249" s="21">
        <f t="shared" si="587"/>
        <v>0</v>
      </c>
      <c r="V1249" s="5"/>
      <c r="W1249" s="5">
        <f t="shared" si="588"/>
        <v>0.62000000000000011</v>
      </c>
      <c r="X1249" s="4">
        <f t="shared" si="589"/>
        <v>-0.38271604938271608</v>
      </c>
      <c r="Y1249" s="4">
        <f t="shared" si="590"/>
        <v>-1.0027160493827161</v>
      </c>
      <c r="Z1249" s="21">
        <f t="shared" si="591"/>
        <v>2018</v>
      </c>
      <c r="AA1249" s="4">
        <f t="shared" si="592"/>
        <v>-1</v>
      </c>
      <c r="AB1249" s="4">
        <f t="shared" si="593"/>
        <v>-1</v>
      </c>
      <c r="AC1249" s="4">
        <f t="shared" si="594"/>
        <v>0</v>
      </c>
      <c r="AD1249" s="4"/>
      <c r="AE1249" s="4">
        <f t="shared" si="595"/>
        <v>-1.0027160493827161</v>
      </c>
      <c r="AF1249" s="22">
        <f t="shared" si="596"/>
        <v>-0.37999999999999989</v>
      </c>
      <c r="AG1249" s="22">
        <f t="shared" si="597"/>
        <v>-1.382716049382716</v>
      </c>
      <c r="AH1249" s="3">
        <f t="shared" si="598"/>
        <v>0</v>
      </c>
      <c r="AI1249" s="28" t="b">
        <f t="shared" si="599"/>
        <v>0</v>
      </c>
      <c r="AJ1249" s="3">
        <f t="shared" si="600"/>
        <v>3.2835820895522283E-2</v>
      </c>
      <c r="AK1249" s="3">
        <f t="shared" si="601"/>
        <v>3.2835820895522283E-2</v>
      </c>
      <c r="AL1249" s="26">
        <f t="shared" si="602"/>
        <v>1.4814814814814814</v>
      </c>
      <c r="AM1249" s="26">
        <f ca="1">IF(RAND()&lt;J1249,H1249*F1249,I1249*G1249)-1</f>
        <v>0.62000000000000011</v>
      </c>
      <c r="AN1249" s="26">
        <f ca="1">IF(RAND()&lt;(J1249+(2*F1249-1)*Sheet2!D$109),H1249*F1249,I1249*G1249)-1</f>
        <v>0.62000000000000011</v>
      </c>
      <c r="AO1249" s="3">
        <f t="shared" si="573"/>
        <v>201811</v>
      </c>
    </row>
    <row r="1250" spans="1:41" s="3" customFormat="1" x14ac:dyDescent="0.25">
      <c r="A1250" s="6">
        <v>43408</v>
      </c>
      <c r="B1250" s="1" t="s">
        <v>46</v>
      </c>
      <c r="C1250" s="1" t="s">
        <v>19</v>
      </c>
      <c r="D1250">
        <v>24</v>
      </c>
      <c r="E1250" s="1">
        <v>9</v>
      </c>
      <c r="F1250">
        <f t="shared" si="574"/>
        <v>1</v>
      </c>
      <c r="G1250">
        <f t="shared" si="575"/>
        <v>0</v>
      </c>
      <c r="H1250" s="4">
        <v>1.43</v>
      </c>
      <c r="I1250" s="4">
        <v>2.9</v>
      </c>
      <c r="J1250" s="4">
        <f t="shared" si="576"/>
        <v>0.69930069930069938</v>
      </c>
      <c r="K1250" s="4">
        <f t="shared" si="577"/>
        <v>0.34482758620689657</v>
      </c>
      <c r="L1250" s="17">
        <f t="shared" si="578"/>
        <v>0.66930069930069935</v>
      </c>
      <c r="M1250" s="17">
        <f t="shared" si="579"/>
        <v>0.3748275862068966</v>
      </c>
      <c r="N1250" s="34">
        <f t="shared" si="580"/>
        <v>1.494096750600773</v>
      </c>
      <c r="O1250" s="12">
        <f t="shared" si="581"/>
        <v>2.6678932842686289</v>
      </c>
      <c r="P1250" s="4">
        <f t="shared" si="582"/>
        <v>201811</v>
      </c>
      <c r="Q1250" s="17">
        <f t="shared" si="583"/>
        <v>1.43</v>
      </c>
      <c r="R1250" s="17">
        <f t="shared" si="584"/>
        <v>-2.8518971848225214</v>
      </c>
      <c r="S1250" s="16">
        <f t="shared" si="585"/>
        <v>-1.4218971848225215</v>
      </c>
      <c r="T1250" s="5">
        <f t="shared" si="586"/>
        <v>2.0279720279720279</v>
      </c>
      <c r="U1250" s="21">
        <f t="shared" si="587"/>
        <v>0</v>
      </c>
      <c r="V1250" s="5"/>
      <c r="W1250" s="5">
        <f t="shared" si="588"/>
        <v>0.42999999999999994</v>
      </c>
      <c r="X1250" s="4">
        <f t="shared" si="589"/>
        <v>-0.30069930069930062</v>
      </c>
      <c r="Y1250" s="4">
        <f t="shared" si="590"/>
        <v>-0.73069930069930056</v>
      </c>
      <c r="Z1250" s="21">
        <f t="shared" si="591"/>
        <v>2018</v>
      </c>
      <c r="AA1250" s="4">
        <f t="shared" si="592"/>
        <v>-1</v>
      </c>
      <c r="AB1250" s="4">
        <f t="shared" si="593"/>
        <v>-1</v>
      </c>
      <c r="AC1250" s="4">
        <f t="shared" si="594"/>
        <v>0</v>
      </c>
      <c r="AD1250" s="4"/>
      <c r="AE1250" s="4">
        <f t="shared" si="595"/>
        <v>-0.73069930069930056</v>
      </c>
      <c r="AF1250" s="22">
        <f t="shared" si="596"/>
        <v>-0.57000000000000006</v>
      </c>
      <c r="AG1250" s="22">
        <f t="shared" si="597"/>
        <v>-1.3006993006993006</v>
      </c>
      <c r="AH1250" s="3">
        <f t="shared" si="598"/>
        <v>0</v>
      </c>
      <c r="AI1250" s="28" t="b">
        <f t="shared" si="599"/>
        <v>0</v>
      </c>
      <c r="AJ1250" s="3">
        <f t="shared" si="600"/>
        <v>4.2263279445727608E-2</v>
      </c>
      <c r="AK1250" s="3">
        <f t="shared" si="601"/>
        <v>4.2263279445727608E-2</v>
      </c>
      <c r="AL1250" s="26">
        <f t="shared" si="602"/>
        <v>2.0279720279720279</v>
      </c>
      <c r="AM1250" s="26">
        <f ca="1">IF(RAND()&lt;J1250,H1250*F1250,I1250*G1250)-1</f>
        <v>0.42999999999999994</v>
      </c>
      <c r="AN1250" s="26">
        <f ca="1">IF(RAND()&lt;(J1250+(2*F1250-1)*Sheet2!D$109),H1250*F1250,I1250*G1250)-1</f>
        <v>0.42999999999999994</v>
      </c>
      <c r="AO1250" s="3">
        <f t="shared" si="573"/>
        <v>201811</v>
      </c>
    </row>
    <row r="1251" spans="1:41" s="3" customFormat="1" x14ac:dyDescent="0.25">
      <c r="A1251" s="6">
        <v>43408</v>
      </c>
      <c r="B1251" s="1" t="s">
        <v>34</v>
      </c>
      <c r="C1251" s="1" t="s">
        <v>27</v>
      </c>
      <c r="D1251">
        <v>14</v>
      </c>
      <c r="E1251" s="1">
        <v>38</v>
      </c>
      <c r="F1251">
        <f t="shared" si="574"/>
        <v>0</v>
      </c>
      <c r="G1251">
        <f t="shared" si="575"/>
        <v>1</v>
      </c>
      <c r="H1251" s="4">
        <v>1.8</v>
      </c>
      <c r="I1251" s="4">
        <v>2.0499999999999998</v>
      </c>
      <c r="J1251" s="4">
        <f t="shared" si="576"/>
        <v>0.55555555555555558</v>
      </c>
      <c r="K1251" s="4">
        <f t="shared" si="577"/>
        <v>0.48780487804878053</v>
      </c>
      <c r="L1251" s="17">
        <f t="shared" si="578"/>
        <v>0.58555555555555561</v>
      </c>
      <c r="M1251" s="17">
        <f t="shared" si="579"/>
        <v>0.45780487804878056</v>
      </c>
      <c r="N1251" s="34">
        <f t="shared" si="580"/>
        <v>1.7077798861480074</v>
      </c>
      <c r="O1251" s="12">
        <f t="shared" si="581"/>
        <v>2.1843367075119868</v>
      </c>
      <c r="P1251" s="4">
        <f t="shared" si="582"/>
        <v>201811</v>
      </c>
      <c r="Q1251" s="17">
        <f t="shared" si="583"/>
        <v>0.87804878048780499</v>
      </c>
      <c r="R1251" s="17">
        <f t="shared" si="584"/>
        <v>-2.2023809523809526</v>
      </c>
      <c r="S1251" s="16">
        <f t="shared" si="585"/>
        <v>-1.3243321718931476</v>
      </c>
      <c r="T1251" s="5">
        <f t="shared" si="586"/>
        <v>1.1388888888888888</v>
      </c>
      <c r="U1251" s="21">
        <f t="shared" si="587"/>
        <v>0</v>
      </c>
      <c r="V1251" s="5"/>
      <c r="W1251" s="5">
        <f t="shared" si="588"/>
        <v>-1</v>
      </c>
      <c r="X1251" s="4">
        <f t="shared" si="589"/>
        <v>-1</v>
      </c>
      <c r="Y1251" s="4">
        <f t="shared" si="590"/>
        <v>0</v>
      </c>
      <c r="Z1251" s="21">
        <f t="shared" si="591"/>
        <v>2018</v>
      </c>
      <c r="AA1251" s="4">
        <f t="shared" si="592"/>
        <v>1.0499999999999998</v>
      </c>
      <c r="AB1251" s="4">
        <f t="shared" si="593"/>
        <v>-0.51219512195121952</v>
      </c>
      <c r="AC1251" s="4">
        <f t="shared" si="594"/>
        <v>-1.5621951219512193</v>
      </c>
      <c r="AD1251" s="4"/>
      <c r="AE1251" s="4">
        <f t="shared" si="595"/>
        <v>-1.2444444444444442</v>
      </c>
      <c r="AF1251" s="22">
        <f t="shared" si="596"/>
        <v>4.9999999999999822E-2</v>
      </c>
      <c r="AG1251" s="22">
        <f t="shared" si="597"/>
        <v>-1.5121951219512195</v>
      </c>
      <c r="AH1251" s="3">
        <f t="shared" si="598"/>
        <v>0</v>
      </c>
      <c r="AI1251" s="28" t="b">
        <f t="shared" si="599"/>
        <v>0</v>
      </c>
      <c r="AJ1251" s="3">
        <f t="shared" si="600"/>
        <v>4.1558441558441461E-2</v>
      </c>
      <c r="AK1251" s="3">
        <f t="shared" si="601"/>
        <v>4.1558441558441683E-2</v>
      </c>
      <c r="AL1251" s="26">
        <f t="shared" si="602"/>
        <v>1.1388888888888888</v>
      </c>
      <c r="AM1251" s="26">
        <f ca="1">IF(RAND()&lt;J1251,H1251*F1251,I1251*G1251)-1</f>
        <v>-1</v>
      </c>
      <c r="AN1251" s="26">
        <f ca="1">IF(RAND()&lt;(J1251+(2*F1251-1)*Sheet2!D$109),H1251*F1251,I1251*G1251)-1</f>
        <v>1.0499999999999998</v>
      </c>
      <c r="AO1251" s="3">
        <f t="shared" si="573"/>
        <v>201811</v>
      </c>
    </row>
    <row r="1252" spans="1:41" s="3" customFormat="1" x14ac:dyDescent="0.25">
      <c r="A1252" s="6">
        <v>43405</v>
      </c>
      <c r="B1252" s="1" t="s">
        <v>24</v>
      </c>
      <c r="C1252" s="1" t="s">
        <v>40</v>
      </c>
      <c r="D1252">
        <v>34</v>
      </c>
      <c r="E1252" s="1">
        <v>3</v>
      </c>
      <c r="F1252">
        <f t="shared" si="574"/>
        <v>1</v>
      </c>
      <c r="G1252">
        <f t="shared" si="575"/>
        <v>0</v>
      </c>
      <c r="H1252" s="4">
        <v>1.6</v>
      </c>
      <c r="I1252" s="4">
        <v>2.4500000000000002</v>
      </c>
      <c r="J1252" s="4">
        <f t="shared" si="576"/>
        <v>0.625</v>
      </c>
      <c r="K1252" s="4">
        <f t="shared" si="577"/>
        <v>0.4081632653061224</v>
      </c>
      <c r="L1252" s="17">
        <f t="shared" si="578"/>
        <v>0.59499999999999997</v>
      </c>
      <c r="M1252" s="17">
        <f t="shared" si="579"/>
        <v>0.43816326530612237</v>
      </c>
      <c r="N1252" s="34">
        <f t="shared" si="580"/>
        <v>1.680672268907563</v>
      </c>
      <c r="O1252" s="12">
        <f t="shared" si="581"/>
        <v>2.2822543083372153</v>
      </c>
      <c r="P1252" s="4">
        <f t="shared" si="582"/>
        <v>201811</v>
      </c>
      <c r="Q1252" s="17">
        <f t="shared" si="583"/>
        <v>1.6</v>
      </c>
      <c r="R1252" s="17">
        <f t="shared" si="584"/>
        <v>-2.3563218390804597</v>
      </c>
      <c r="S1252" s="16">
        <f t="shared" si="585"/>
        <v>-0.75632183908045958</v>
      </c>
      <c r="T1252" s="5">
        <f t="shared" si="586"/>
        <v>1.53125</v>
      </c>
      <c r="U1252" s="21">
        <f t="shared" si="587"/>
        <v>0</v>
      </c>
      <c r="V1252" s="5"/>
      <c r="W1252" s="5">
        <f t="shared" si="588"/>
        <v>0.60000000000000009</v>
      </c>
      <c r="X1252" s="4">
        <f t="shared" si="589"/>
        <v>-0.375</v>
      </c>
      <c r="Y1252" s="4">
        <f t="shared" si="590"/>
        <v>-0.97500000000000009</v>
      </c>
      <c r="Z1252" s="21">
        <f t="shared" si="591"/>
        <v>2018</v>
      </c>
      <c r="AA1252" s="4">
        <f t="shared" si="592"/>
        <v>-1</v>
      </c>
      <c r="AB1252" s="4">
        <f t="shared" si="593"/>
        <v>-1</v>
      </c>
      <c r="AC1252" s="4">
        <f t="shared" si="594"/>
        <v>0</v>
      </c>
      <c r="AD1252" s="4"/>
      <c r="AE1252" s="4">
        <f t="shared" si="595"/>
        <v>-0.97500000000000009</v>
      </c>
      <c r="AF1252" s="22">
        <f t="shared" si="596"/>
        <v>-0.39999999999999991</v>
      </c>
      <c r="AG1252" s="22">
        <f t="shared" si="597"/>
        <v>-1.375</v>
      </c>
      <c r="AH1252" s="3">
        <f t="shared" si="598"/>
        <v>0</v>
      </c>
      <c r="AI1252" s="28" t="b">
        <f t="shared" si="599"/>
        <v>0</v>
      </c>
      <c r="AJ1252" s="3">
        <f t="shared" si="600"/>
        <v>3.2098765432098886E-2</v>
      </c>
      <c r="AK1252" s="3">
        <f t="shared" si="601"/>
        <v>3.2098765432098775E-2</v>
      </c>
      <c r="AL1252" s="26">
        <f t="shared" si="602"/>
        <v>1.53125</v>
      </c>
      <c r="AM1252" s="26">
        <f ca="1">IF(RAND()&lt;J1252,H1252*F1252,I1252*G1252)-1</f>
        <v>0.60000000000000009</v>
      </c>
      <c r="AN1252" s="26">
        <f ca="1">IF(RAND()&lt;(J1252+(2*F1252-1)*Sheet2!D$109),H1252*F1252,I1252*G1252)-1</f>
        <v>0.60000000000000009</v>
      </c>
      <c r="AO1252" s="3">
        <f t="shared" si="573"/>
        <v>201811</v>
      </c>
    </row>
    <row r="1253" spans="1:41" s="3" customFormat="1" x14ac:dyDescent="0.25">
      <c r="A1253" s="6">
        <v>43402</v>
      </c>
      <c r="B1253" s="1" t="s">
        <v>32</v>
      </c>
      <c r="C1253" s="1" t="s">
        <v>38</v>
      </c>
      <c r="D1253">
        <v>6</v>
      </c>
      <c r="E1253" s="1">
        <v>25</v>
      </c>
      <c r="F1253">
        <f t="shared" si="574"/>
        <v>0</v>
      </c>
      <c r="G1253">
        <f t="shared" si="575"/>
        <v>1</v>
      </c>
      <c r="H1253" s="4">
        <v>8</v>
      </c>
      <c r="I1253" s="4">
        <v>1.0900000000000001</v>
      </c>
      <c r="J1253" s="4">
        <f t="shared" si="576"/>
        <v>0.125</v>
      </c>
      <c r="K1253" s="4">
        <f t="shared" si="577"/>
        <v>0.9174311926605504</v>
      </c>
      <c r="L1253" s="17">
        <f t="shared" si="578"/>
        <v>0.155</v>
      </c>
      <c r="M1253" s="17">
        <f t="shared" si="579"/>
        <v>0.88743119266055037</v>
      </c>
      <c r="N1253" s="34">
        <f t="shared" si="580"/>
        <v>6.4516129032258069</v>
      </c>
      <c r="O1253" s="12">
        <f t="shared" si="581"/>
        <v>1.1268479272200973</v>
      </c>
      <c r="P1253" s="4">
        <f t="shared" si="582"/>
        <v>201810</v>
      </c>
      <c r="Q1253" s="17">
        <f t="shared" si="583"/>
        <v>7.3394495412844032</v>
      </c>
      <c r="R1253" s="17">
        <f t="shared" si="584"/>
        <v>-11.253968253968244</v>
      </c>
      <c r="S1253" s="16">
        <f t="shared" si="585"/>
        <v>-3.914518712683841</v>
      </c>
      <c r="T1253" s="5">
        <f t="shared" si="586"/>
        <v>0.13625000000000001</v>
      </c>
      <c r="U1253" s="21">
        <f t="shared" si="587"/>
        <v>0</v>
      </c>
      <c r="V1253" s="5"/>
      <c r="W1253" s="5">
        <f t="shared" si="588"/>
        <v>-1</v>
      </c>
      <c r="X1253" s="4">
        <f t="shared" si="589"/>
        <v>-1</v>
      </c>
      <c r="Y1253" s="4">
        <f t="shared" si="590"/>
        <v>0</v>
      </c>
      <c r="Z1253" s="21">
        <f t="shared" si="591"/>
        <v>2018</v>
      </c>
      <c r="AA1253" s="4">
        <f t="shared" si="592"/>
        <v>9.000000000000008E-2</v>
      </c>
      <c r="AB1253" s="4">
        <f t="shared" si="593"/>
        <v>-8.2568807339449601E-2</v>
      </c>
      <c r="AC1253" s="4">
        <f t="shared" si="594"/>
        <v>-0.17256880733944968</v>
      </c>
      <c r="AD1253" s="4"/>
      <c r="AE1253" s="4">
        <f t="shared" si="595"/>
        <v>-7.875</v>
      </c>
      <c r="AF1253" s="22">
        <f t="shared" si="596"/>
        <v>-0.90999999999999992</v>
      </c>
      <c r="AG1253" s="22">
        <f t="shared" si="597"/>
        <v>-1.0825688073394497</v>
      </c>
      <c r="AH1253" s="3">
        <f t="shared" si="598"/>
        <v>0</v>
      </c>
      <c r="AI1253" s="28" t="b">
        <f t="shared" si="599"/>
        <v>0</v>
      </c>
      <c r="AJ1253" s="3">
        <f t="shared" si="600"/>
        <v>4.0704070407040605E-2</v>
      </c>
      <c r="AK1253" s="3">
        <f t="shared" si="601"/>
        <v>4.0704070407040605E-2</v>
      </c>
      <c r="AL1253" s="26">
        <f t="shared" si="602"/>
        <v>0.13625000000000001</v>
      </c>
      <c r="AM1253" s="26">
        <f ca="1">IF(RAND()&lt;J1253,H1253*F1253,I1253*G1253)-1</f>
        <v>9.000000000000008E-2</v>
      </c>
      <c r="AN1253" s="26">
        <f ca="1">IF(RAND()&lt;(J1253+(2*F1253-1)*Sheet2!D$109),H1253*F1253,I1253*G1253)-1</f>
        <v>9.000000000000008E-2</v>
      </c>
      <c r="AO1253" s="3">
        <f t="shared" si="573"/>
        <v>201810</v>
      </c>
    </row>
    <row r="1254" spans="1:41" s="3" customFormat="1" x14ac:dyDescent="0.25">
      <c r="A1254" s="6">
        <v>43401</v>
      </c>
      <c r="B1254" s="1" t="s">
        <v>46</v>
      </c>
      <c r="C1254" s="1" t="s">
        <v>28</v>
      </c>
      <c r="D1254">
        <v>20</v>
      </c>
      <c r="E1254" s="1">
        <v>30</v>
      </c>
      <c r="F1254">
        <f t="shared" si="574"/>
        <v>0</v>
      </c>
      <c r="G1254">
        <f t="shared" si="575"/>
        <v>1</v>
      </c>
      <c r="H1254" s="4">
        <v>1.83</v>
      </c>
      <c r="I1254" s="4">
        <v>2</v>
      </c>
      <c r="J1254" s="4">
        <f t="shared" si="576"/>
        <v>0.54644808743169393</v>
      </c>
      <c r="K1254" s="4">
        <f t="shared" si="577"/>
        <v>0.5</v>
      </c>
      <c r="L1254" s="17">
        <f t="shared" si="578"/>
        <v>0.57644808743169396</v>
      </c>
      <c r="M1254" s="17">
        <f t="shared" si="579"/>
        <v>0.47</v>
      </c>
      <c r="N1254" s="34">
        <f t="shared" si="580"/>
        <v>1.7347615887761874</v>
      </c>
      <c r="O1254" s="12">
        <f t="shared" si="581"/>
        <v>2.1276595744680851</v>
      </c>
      <c r="P1254" s="4">
        <f t="shared" si="582"/>
        <v>201810</v>
      </c>
      <c r="Q1254" s="17">
        <f t="shared" si="583"/>
        <v>0.91500000000000004</v>
      </c>
      <c r="R1254" s="17">
        <f t="shared" si="584"/>
        <v>-2.2048192771084336</v>
      </c>
      <c r="S1254" s="16">
        <f t="shared" si="585"/>
        <v>-1.2898192771084336</v>
      </c>
      <c r="T1254" s="5">
        <f t="shared" si="586"/>
        <v>1.0928961748633879</v>
      </c>
      <c r="U1254" s="21">
        <f t="shared" si="587"/>
        <v>0</v>
      </c>
      <c r="V1254" s="5"/>
      <c r="W1254" s="5">
        <f t="shared" si="588"/>
        <v>-1</v>
      </c>
      <c r="X1254" s="4">
        <f t="shared" si="589"/>
        <v>-1</v>
      </c>
      <c r="Y1254" s="4">
        <f t="shared" si="590"/>
        <v>0</v>
      </c>
      <c r="Z1254" s="21">
        <f t="shared" si="591"/>
        <v>2018</v>
      </c>
      <c r="AA1254" s="4">
        <f t="shared" si="592"/>
        <v>1</v>
      </c>
      <c r="AB1254" s="4">
        <f t="shared" si="593"/>
        <v>-0.5</v>
      </c>
      <c r="AC1254" s="4">
        <f t="shared" si="594"/>
        <v>-1.5</v>
      </c>
      <c r="AD1254" s="4"/>
      <c r="AE1254" s="4">
        <f t="shared" si="595"/>
        <v>-1.2835519125683064</v>
      </c>
      <c r="AF1254" s="22">
        <f t="shared" si="596"/>
        <v>0</v>
      </c>
      <c r="AG1254" s="22">
        <f t="shared" si="597"/>
        <v>-1.5</v>
      </c>
      <c r="AH1254" s="3">
        <f t="shared" si="598"/>
        <v>0</v>
      </c>
      <c r="AI1254" s="28" t="b">
        <f t="shared" si="599"/>
        <v>0</v>
      </c>
      <c r="AJ1254" s="3">
        <f t="shared" si="600"/>
        <v>4.4386422976501305E-2</v>
      </c>
      <c r="AK1254" s="3">
        <f t="shared" si="601"/>
        <v>4.4386422976501305E-2</v>
      </c>
      <c r="AL1254" s="26">
        <f t="shared" si="602"/>
        <v>1.0928961748633879</v>
      </c>
      <c r="AM1254" s="26">
        <f ca="1">IF(RAND()&lt;J1254,H1254*F1254,I1254*G1254)-1</f>
        <v>-1</v>
      </c>
      <c r="AN1254" s="26">
        <f ca="1">IF(RAND()&lt;(J1254+(2*F1254-1)*Sheet2!D$109),H1254*F1254,I1254*G1254)-1</f>
        <v>-1</v>
      </c>
      <c r="AO1254" s="3">
        <f t="shared" si="573"/>
        <v>201810</v>
      </c>
    </row>
    <row r="1255" spans="1:41" s="3" customFormat="1" x14ac:dyDescent="0.25">
      <c r="A1255" s="6">
        <v>43401</v>
      </c>
      <c r="B1255" s="1" t="s">
        <v>49</v>
      </c>
      <c r="C1255" s="1" t="s">
        <v>24</v>
      </c>
      <c r="D1255">
        <v>18</v>
      </c>
      <c r="E1255" s="1">
        <v>15</v>
      </c>
      <c r="F1255">
        <f t="shared" si="574"/>
        <v>1</v>
      </c>
      <c r="G1255">
        <f t="shared" si="575"/>
        <v>0</v>
      </c>
      <c r="H1255" s="4">
        <v>1.83</v>
      </c>
      <c r="I1255" s="4">
        <v>2</v>
      </c>
      <c r="J1255" s="4">
        <f t="shared" si="576"/>
        <v>0.54644808743169393</v>
      </c>
      <c r="K1255" s="4">
        <f t="shared" si="577"/>
        <v>0.5</v>
      </c>
      <c r="L1255" s="17">
        <f t="shared" si="578"/>
        <v>0.5164480874316939</v>
      </c>
      <c r="M1255" s="17">
        <f t="shared" si="579"/>
        <v>0.53</v>
      </c>
      <c r="N1255" s="34">
        <f t="shared" si="580"/>
        <v>1.9363030367156917</v>
      </c>
      <c r="O1255" s="12">
        <f t="shared" si="581"/>
        <v>1.8867924528301885</v>
      </c>
      <c r="P1255" s="4">
        <f t="shared" si="582"/>
        <v>201810</v>
      </c>
      <c r="Q1255" s="17">
        <f t="shared" si="583"/>
        <v>1.83</v>
      </c>
      <c r="R1255" s="17">
        <f t="shared" si="584"/>
        <v>-2.2048192771084336</v>
      </c>
      <c r="S1255" s="16">
        <f t="shared" si="585"/>
        <v>-0.37481927710843355</v>
      </c>
      <c r="T1255" s="5">
        <f t="shared" si="586"/>
        <v>1.0928961748633879</v>
      </c>
      <c r="U1255" s="21">
        <f t="shared" si="587"/>
        <v>0</v>
      </c>
      <c r="V1255" s="5"/>
      <c r="W1255" s="5">
        <f t="shared" si="588"/>
        <v>0.83000000000000007</v>
      </c>
      <c r="X1255" s="4">
        <f t="shared" si="589"/>
        <v>-0.45355191256830607</v>
      </c>
      <c r="Y1255" s="4">
        <f t="shared" si="590"/>
        <v>-1.2835519125683061</v>
      </c>
      <c r="Z1255" s="21">
        <f t="shared" si="591"/>
        <v>2018</v>
      </c>
      <c r="AA1255" s="4">
        <f t="shared" si="592"/>
        <v>-1</v>
      </c>
      <c r="AB1255" s="4">
        <f t="shared" si="593"/>
        <v>-1</v>
      </c>
      <c r="AC1255" s="4">
        <f t="shared" si="594"/>
        <v>0</v>
      </c>
      <c r="AD1255" s="4"/>
      <c r="AE1255" s="4">
        <f t="shared" si="595"/>
        <v>-1.2835519125683064</v>
      </c>
      <c r="AF1255" s="22">
        <f t="shared" si="596"/>
        <v>-0.16999999999999993</v>
      </c>
      <c r="AG1255" s="22">
        <f t="shared" si="597"/>
        <v>-1.4535519125683061</v>
      </c>
      <c r="AH1255" s="3">
        <f t="shared" si="598"/>
        <v>0</v>
      </c>
      <c r="AI1255" s="28" t="b">
        <f t="shared" si="599"/>
        <v>0</v>
      </c>
      <c r="AJ1255" s="3">
        <f t="shared" si="600"/>
        <v>4.4386422976501305E-2</v>
      </c>
      <c r="AK1255" s="3">
        <f t="shared" si="601"/>
        <v>4.4386422976501305E-2</v>
      </c>
      <c r="AL1255" s="26">
        <f t="shared" si="602"/>
        <v>1.0928961748633879</v>
      </c>
      <c r="AM1255" s="26">
        <f ca="1">IF(RAND()&lt;J1255,H1255*F1255,I1255*G1255)-1</f>
        <v>-1</v>
      </c>
      <c r="AN1255" s="26">
        <f ca="1">IF(RAND()&lt;(J1255+(2*F1255-1)*Sheet2!D$109),H1255*F1255,I1255*G1255)-1</f>
        <v>0.83000000000000007</v>
      </c>
      <c r="AO1255" s="3">
        <f t="shared" si="573"/>
        <v>201810</v>
      </c>
    </row>
    <row r="1256" spans="1:41" s="3" customFormat="1" x14ac:dyDescent="0.25">
      <c r="A1256" s="6">
        <v>43401</v>
      </c>
      <c r="B1256" s="1" t="s">
        <v>55</v>
      </c>
      <c r="C1256" s="1" t="s">
        <v>48</v>
      </c>
      <c r="D1256">
        <v>29</v>
      </c>
      <c r="E1256" s="1">
        <v>27</v>
      </c>
      <c r="F1256">
        <f t="shared" si="574"/>
        <v>1</v>
      </c>
      <c r="G1256">
        <f t="shared" si="575"/>
        <v>0</v>
      </c>
      <c r="H1256" s="4">
        <v>1.25</v>
      </c>
      <c r="I1256" s="4">
        <v>4.2</v>
      </c>
      <c r="J1256" s="4">
        <f t="shared" si="576"/>
        <v>0.8</v>
      </c>
      <c r="K1256" s="4">
        <f t="shared" si="577"/>
        <v>0.23809523809523808</v>
      </c>
      <c r="L1256" s="17">
        <f t="shared" si="578"/>
        <v>0.77</v>
      </c>
      <c r="M1256" s="17">
        <f t="shared" si="579"/>
        <v>0.26809523809523805</v>
      </c>
      <c r="N1256" s="34">
        <f t="shared" si="580"/>
        <v>1.2987012987012987</v>
      </c>
      <c r="O1256" s="12">
        <f t="shared" si="581"/>
        <v>3.7300177619893433</v>
      </c>
      <c r="P1256" s="4">
        <f t="shared" si="582"/>
        <v>201810</v>
      </c>
      <c r="Q1256" s="17">
        <f t="shared" si="583"/>
        <v>1.25</v>
      </c>
      <c r="R1256" s="17">
        <f t="shared" si="584"/>
        <v>-4.3125</v>
      </c>
      <c r="S1256" s="16">
        <f t="shared" si="585"/>
        <v>-3.0625</v>
      </c>
      <c r="T1256" s="5">
        <f t="shared" si="586"/>
        <v>3.3600000000000003</v>
      </c>
      <c r="U1256" s="21">
        <f t="shared" si="587"/>
        <v>0</v>
      </c>
      <c r="V1256" s="5"/>
      <c r="W1256" s="5">
        <f t="shared" si="588"/>
        <v>0.25</v>
      </c>
      <c r="X1256" s="4">
        <f t="shared" si="589"/>
        <v>-0.19999999999999996</v>
      </c>
      <c r="Y1256" s="4">
        <f t="shared" si="590"/>
        <v>-0.44999999999999996</v>
      </c>
      <c r="Z1256" s="21">
        <f t="shared" si="591"/>
        <v>2018</v>
      </c>
      <c r="AA1256" s="4">
        <f t="shared" si="592"/>
        <v>-1</v>
      </c>
      <c r="AB1256" s="4">
        <f t="shared" si="593"/>
        <v>-1</v>
      </c>
      <c r="AC1256" s="4">
        <f t="shared" si="594"/>
        <v>0</v>
      </c>
      <c r="AD1256" s="4"/>
      <c r="AE1256" s="4">
        <f t="shared" si="595"/>
        <v>-0.44999999999999996</v>
      </c>
      <c r="AF1256" s="22">
        <f t="shared" si="596"/>
        <v>-0.75</v>
      </c>
      <c r="AG1256" s="22">
        <f t="shared" si="597"/>
        <v>-1.2</v>
      </c>
      <c r="AH1256" s="3">
        <f t="shared" si="598"/>
        <v>0</v>
      </c>
      <c r="AI1256" s="28" t="b">
        <f t="shared" si="599"/>
        <v>0</v>
      </c>
      <c r="AJ1256" s="3">
        <f t="shared" si="600"/>
        <v>3.669724770642202E-2</v>
      </c>
      <c r="AK1256" s="3">
        <f t="shared" si="601"/>
        <v>3.669724770642202E-2</v>
      </c>
      <c r="AL1256" s="26">
        <f t="shared" si="602"/>
        <v>3.3600000000000003</v>
      </c>
      <c r="AM1256" s="26">
        <f ca="1">IF(RAND()&lt;J1256,H1256*F1256,I1256*G1256)-1</f>
        <v>0.25</v>
      </c>
      <c r="AN1256" s="26">
        <f ca="1">IF(RAND()&lt;(J1256+(2*F1256-1)*Sheet2!D$109),H1256*F1256,I1256*G1256)-1</f>
        <v>0.25</v>
      </c>
      <c r="AO1256" s="3">
        <f t="shared" si="573"/>
        <v>201810</v>
      </c>
    </row>
    <row r="1257" spans="1:41" s="3" customFormat="1" x14ac:dyDescent="0.25">
      <c r="A1257" s="6">
        <v>43401</v>
      </c>
      <c r="B1257" s="1" t="s">
        <v>40</v>
      </c>
      <c r="C1257" s="1" t="s">
        <v>22</v>
      </c>
      <c r="D1257">
        <v>28</v>
      </c>
      <c r="E1257" s="1">
        <v>42</v>
      </c>
      <c r="F1257">
        <f t="shared" si="574"/>
        <v>0</v>
      </c>
      <c r="G1257">
        <f t="shared" si="575"/>
        <v>1</v>
      </c>
      <c r="H1257" s="4">
        <v>2.0499999999999998</v>
      </c>
      <c r="I1257" s="4">
        <v>1.8</v>
      </c>
      <c r="J1257" s="4">
        <f t="shared" si="576"/>
        <v>0.48780487804878053</v>
      </c>
      <c r="K1257" s="4">
        <f t="shared" si="577"/>
        <v>0.55555555555555558</v>
      </c>
      <c r="L1257" s="17">
        <f t="shared" si="578"/>
        <v>0.5178048780487805</v>
      </c>
      <c r="M1257" s="17">
        <f t="shared" si="579"/>
        <v>0.52555555555555555</v>
      </c>
      <c r="N1257" s="34">
        <f t="shared" si="580"/>
        <v>1.9312293923692887</v>
      </c>
      <c r="O1257" s="12">
        <f t="shared" si="581"/>
        <v>1.9027484143763214</v>
      </c>
      <c r="P1257" s="4">
        <f t="shared" si="582"/>
        <v>201810</v>
      </c>
      <c r="Q1257" s="17">
        <f t="shared" si="583"/>
        <v>1.1388888888888888</v>
      </c>
      <c r="R1257" s="17">
        <f t="shared" si="584"/>
        <v>-2.2023809523809526</v>
      </c>
      <c r="S1257" s="16">
        <f t="shared" si="585"/>
        <v>-1.0634920634920637</v>
      </c>
      <c r="T1257" s="5">
        <f t="shared" si="586"/>
        <v>0.87804878048780499</v>
      </c>
      <c r="U1257" s="21">
        <f t="shared" si="587"/>
        <v>0</v>
      </c>
      <c r="V1257" s="5"/>
      <c r="W1257" s="5">
        <f t="shared" si="588"/>
        <v>-1</v>
      </c>
      <c r="X1257" s="4">
        <f t="shared" si="589"/>
        <v>-1</v>
      </c>
      <c r="Y1257" s="4">
        <f t="shared" si="590"/>
        <v>0</v>
      </c>
      <c r="Z1257" s="21">
        <f t="shared" si="591"/>
        <v>2018</v>
      </c>
      <c r="AA1257" s="4">
        <f t="shared" si="592"/>
        <v>0.8</v>
      </c>
      <c r="AB1257" s="4">
        <f t="shared" si="593"/>
        <v>-0.44444444444444442</v>
      </c>
      <c r="AC1257" s="4">
        <f t="shared" si="594"/>
        <v>-1.2444444444444445</v>
      </c>
      <c r="AD1257" s="4"/>
      <c r="AE1257" s="4">
        <f t="shared" si="595"/>
        <v>-1.5621951219512193</v>
      </c>
      <c r="AF1257" s="22">
        <f t="shared" si="596"/>
        <v>-0.19999999999999996</v>
      </c>
      <c r="AG1257" s="22">
        <f t="shared" si="597"/>
        <v>-1.4444444444444444</v>
      </c>
      <c r="AH1257" s="3">
        <f t="shared" si="598"/>
        <v>0</v>
      </c>
      <c r="AI1257" s="28" t="b">
        <f t="shared" si="599"/>
        <v>0</v>
      </c>
      <c r="AJ1257" s="3">
        <f t="shared" si="600"/>
        <v>4.1558441558441461E-2</v>
      </c>
      <c r="AK1257" s="3">
        <f t="shared" si="601"/>
        <v>4.1558441558441461E-2</v>
      </c>
      <c r="AL1257" s="26">
        <f t="shared" si="602"/>
        <v>0.87804878048780499</v>
      </c>
      <c r="AM1257" s="26">
        <f ca="1">IF(RAND()&lt;J1257,H1257*F1257,I1257*G1257)-1</f>
        <v>-1</v>
      </c>
      <c r="AN1257" s="26">
        <f ca="1">IF(RAND()&lt;(J1257+(2*F1257-1)*Sheet2!D$109),H1257*F1257,I1257*G1257)-1</f>
        <v>-1</v>
      </c>
      <c r="AO1257" s="3">
        <f t="shared" si="573"/>
        <v>201810</v>
      </c>
    </row>
    <row r="1258" spans="1:41" s="3" customFormat="1" x14ac:dyDescent="0.25">
      <c r="A1258" s="6">
        <v>43401</v>
      </c>
      <c r="B1258" s="1" t="s">
        <v>26</v>
      </c>
      <c r="C1258" s="1" t="s">
        <v>29</v>
      </c>
      <c r="D1258">
        <v>36</v>
      </c>
      <c r="E1258" s="1">
        <v>21</v>
      </c>
      <c r="F1258">
        <f t="shared" si="574"/>
        <v>1</v>
      </c>
      <c r="G1258">
        <f t="shared" si="575"/>
        <v>0</v>
      </c>
      <c r="H1258" s="4">
        <v>2.0499999999999998</v>
      </c>
      <c r="I1258" s="4">
        <v>1.8</v>
      </c>
      <c r="J1258" s="4">
        <f t="shared" si="576"/>
        <v>0.48780487804878053</v>
      </c>
      <c r="K1258" s="4">
        <f t="shared" si="577"/>
        <v>0.55555555555555558</v>
      </c>
      <c r="L1258" s="17">
        <f t="shared" si="578"/>
        <v>0.45780487804878056</v>
      </c>
      <c r="M1258" s="17">
        <f t="shared" si="579"/>
        <v>0.58555555555555561</v>
      </c>
      <c r="N1258" s="34">
        <f t="shared" si="580"/>
        <v>2.1843367075119868</v>
      </c>
      <c r="O1258" s="12">
        <f t="shared" si="581"/>
        <v>1.7077798861480074</v>
      </c>
      <c r="P1258" s="4">
        <f t="shared" si="582"/>
        <v>201810</v>
      </c>
      <c r="Q1258" s="17">
        <f t="shared" si="583"/>
        <v>2.0499999999999998</v>
      </c>
      <c r="R1258" s="17">
        <f t="shared" si="584"/>
        <v>-2.2023809523809526</v>
      </c>
      <c r="S1258" s="16">
        <f t="shared" si="585"/>
        <v>-0.15238095238095273</v>
      </c>
      <c r="T1258" s="5">
        <f t="shared" si="586"/>
        <v>0.87804878048780499</v>
      </c>
      <c r="U1258" s="21">
        <f t="shared" si="587"/>
        <v>0</v>
      </c>
      <c r="V1258" s="5"/>
      <c r="W1258" s="5">
        <f t="shared" si="588"/>
        <v>1.0499999999999998</v>
      </c>
      <c r="X1258" s="4">
        <f t="shared" si="589"/>
        <v>-0.51219512195121952</v>
      </c>
      <c r="Y1258" s="4">
        <f t="shared" si="590"/>
        <v>-1.5621951219512193</v>
      </c>
      <c r="Z1258" s="21">
        <f t="shared" si="591"/>
        <v>2018</v>
      </c>
      <c r="AA1258" s="4">
        <f t="shared" si="592"/>
        <v>-1</v>
      </c>
      <c r="AB1258" s="4">
        <f t="shared" si="593"/>
        <v>-1</v>
      </c>
      <c r="AC1258" s="4">
        <f t="shared" si="594"/>
        <v>0</v>
      </c>
      <c r="AD1258" s="4"/>
      <c r="AE1258" s="4">
        <f t="shared" si="595"/>
        <v>-1.5621951219512193</v>
      </c>
      <c r="AF1258" s="22">
        <f t="shared" si="596"/>
        <v>4.9999999999999822E-2</v>
      </c>
      <c r="AG1258" s="22">
        <f t="shared" si="597"/>
        <v>-1.5121951219512195</v>
      </c>
      <c r="AH1258" s="3">
        <f t="shared" si="598"/>
        <v>0</v>
      </c>
      <c r="AI1258" s="28" t="b">
        <f t="shared" si="599"/>
        <v>0</v>
      </c>
      <c r="AJ1258" s="3">
        <f t="shared" si="600"/>
        <v>4.1558441558441461E-2</v>
      </c>
      <c r="AK1258" s="3">
        <f t="shared" si="601"/>
        <v>4.1558441558441683E-2</v>
      </c>
      <c r="AL1258" s="26">
        <f t="shared" si="602"/>
        <v>0.87804878048780499</v>
      </c>
      <c r="AM1258" s="26">
        <f ca="1">IF(RAND()&lt;J1258,H1258*F1258,I1258*G1258)-1</f>
        <v>-1</v>
      </c>
      <c r="AN1258" s="26">
        <f ca="1">IF(RAND()&lt;(J1258+(2*F1258-1)*Sheet2!D$109),H1258*F1258,I1258*G1258)-1</f>
        <v>-1</v>
      </c>
      <c r="AO1258" s="3">
        <f t="shared" si="573"/>
        <v>201810</v>
      </c>
    </row>
    <row r="1259" spans="1:41" s="3" customFormat="1" x14ac:dyDescent="0.25">
      <c r="A1259" s="6">
        <v>43401</v>
      </c>
      <c r="B1259" s="1" t="s">
        <v>31</v>
      </c>
      <c r="C1259" s="1" t="s">
        <v>39</v>
      </c>
      <c r="D1259">
        <v>24</v>
      </c>
      <c r="E1259" s="1">
        <v>10</v>
      </c>
      <c r="F1259">
        <f t="shared" si="574"/>
        <v>1</v>
      </c>
      <c r="G1259">
        <f t="shared" si="575"/>
        <v>0</v>
      </c>
      <c r="H1259" s="4">
        <v>1.36</v>
      </c>
      <c r="I1259" s="4">
        <v>3.25</v>
      </c>
      <c r="J1259" s="4">
        <f t="shared" si="576"/>
        <v>0.73529411764705876</v>
      </c>
      <c r="K1259" s="4">
        <f t="shared" si="577"/>
        <v>0.30769230769230771</v>
      </c>
      <c r="L1259" s="17">
        <f t="shared" si="578"/>
        <v>0.70529411764705874</v>
      </c>
      <c r="M1259" s="17">
        <f t="shared" si="579"/>
        <v>0.33769230769230774</v>
      </c>
      <c r="N1259" s="34">
        <f t="shared" si="580"/>
        <v>1.4178482068390328</v>
      </c>
      <c r="O1259" s="12">
        <f t="shared" si="581"/>
        <v>2.9612756264236899</v>
      </c>
      <c r="P1259" s="4">
        <f t="shared" si="582"/>
        <v>201810</v>
      </c>
      <c r="Q1259" s="17">
        <f t="shared" si="583"/>
        <v>1.36</v>
      </c>
      <c r="R1259" s="17">
        <f t="shared" si="584"/>
        <v>-3.2222222222222214</v>
      </c>
      <c r="S1259" s="16">
        <f t="shared" si="585"/>
        <v>-1.8622222222222213</v>
      </c>
      <c r="T1259" s="5">
        <f t="shared" si="586"/>
        <v>2.3897058823529411</v>
      </c>
      <c r="U1259" s="21">
        <f t="shared" si="587"/>
        <v>0</v>
      </c>
      <c r="V1259" s="5"/>
      <c r="W1259" s="5">
        <f t="shared" si="588"/>
        <v>0.3600000000000001</v>
      </c>
      <c r="X1259" s="4">
        <f t="shared" si="589"/>
        <v>-0.26470588235294124</v>
      </c>
      <c r="Y1259" s="4">
        <f t="shared" si="590"/>
        <v>-0.62470588235294133</v>
      </c>
      <c r="Z1259" s="21">
        <f t="shared" si="591"/>
        <v>2018</v>
      </c>
      <c r="AA1259" s="4">
        <f t="shared" si="592"/>
        <v>-1</v>
      </c>
      <c r="AB1259" s="4">
        <f t="shared" si="593"/>
        <v>-1</v>
      </c>
      <c r="AC1259" s="4">
        <f t="shared" si="594"/>
        <v>0</v>
      </c>
      <c r="AD1259" s="4"/>
      <c r="AE1259" s="4">
        <f t="shared" si="595"/>
        <v>-0.62470588235294133</v>
      </c>
      <c r="AF1259" s="22">
        <f t="shared" si="596"/>
        <v>-0.6399999999999999</v>
      </c>
      <c r="AG1259" s="22">
        <f t="shared" si="597"/>
        <v>-1.2647058823529411</v>
      </c>
      <c r="AH1259" s="3">
        <f t="shared" si="598"/>
        <v>0</v>
      </c>
      <c r="AI1259" s="28" t="b">
        <f t="shared" si="599"/>
        <v>0</v>
      </c>
      <c r="AJ1259" s="3">
        <f t="shared" si="600"/>
        <v>4.1214750542299394E-2</v>
      </c>
      <c r="AK1259" s="3">
        <f t="shared" si="601"/>
        <v>4.1214750542299283E-2</v>
      </c>
      <c r="AL1259" s="26">
        <f t="shared" si="602"/>
        <v>2.3897058823529411</v>
      </c>
      <c r="AM1259" s="26">
        <f ca="1">IF(RAND()&lt;J1259,H1259*F1259,I1259*G1259)-1</f>
        <v>-1</v>
      </c>
      <c r="AN1259" s="26">
        <f ca="1">IF(RAND()&lt;(J1259+(2*F1259-1)*Sheet2!D$109),H1259*F1259,I1259*G1259)-1</f>
        <v>0.3600000000000001</v>
      </c>
      <c r="AO1259" s="3">
        <f t="shared" si="573"/>
        <v>201810</v>
      </c>
    </row>
    <row r="1260" spans="1:41" s="3" customFormat="1" x14ac:dyDescent="0.25">
      <c r="A1260" s="6">
        <v>43401</v>
      </c>
      <c r="B1260" s="1" t="s">
        <v>30</v>
      </c>
      <c r="C1260" s="1" t="s">
        <v>25</v>
      </c>
      <c r="D1260">
        <v>37</v>
      </c>
      <c r="E1260" s="1">
        <v>34</v>
      </c>
      <c r="F1260">
        <f t="shared" si="574"/>
        <v>1</v>
      </c>
      <c r="G1260">
        <f t="shared" si="575"/>
        <v>0</v>
      </c>
      <c r="H1260" s="4">
        <v>1.4</v>
      </c>
      <c r="I1260" s="4">
        <v>3.05</v>
      </c>
      <c r="J1260" s="4">
        <f t="shared" si="576"/>
        <v>0.7142857142857143</v>
      </c>
      <c r="K1260" s="4">
        <f t="shared" si="577"/>
        <v>0.32786885245901642</v>
      </c>
      <c r="L1260" s="17">
        <f t="shared" si="578"/>
        <v>0.68428571428571427</v>
      </c>
      <c r="M1260" s="17">
        <f t="shared" si="579"/>
        <v>0.35786885245901645</v>
      </c>
      <c r="N1260" s="34">
        <f t="shared" si="580"/>
        <v>1.4613778705636744</v>
      </c>
      <c r="O1260" s="12">
        <f t="shared" si="581"/>
        <v>2.7943197434722853</v>
      </c>
      <c r="P1260" s="4">
        <f t="shared" si="582"/>
        <v>201810</v>
      </c>
      <c r="Q1260" s="17">
        <f t="shared" si="583"/>
        <v>1.4</v>
      </c>
      <c r="R1260" s="17">
        <f t="shared" si="584"/>
        <v>-2.9878048780487809</v>
      </c>
      <c r="S1260" s="16">
        <f t="shared" si="585"/>
        <v>-1.587804878048781</v>
      </c>
      <c r="T1260" s="5">
        <f t="shared" si="586"/>
        <v>2.1785714285714284</v>
      </c>
      <c r="U1260" s="21">
        <f t="shared" si="587"/>
        <v>0</v>
      </c>
      <c r="V1260" s="5"/>
      <c r="W1260" s="5">
        <f t="shared" si="588"/>
        <v>0.39999999999999991</v>
      </c>
      <c r="X1260" s="4">
        <f t="shared" si="589"/>
        <v>-0.2857142857142857</v>
      </c>
      <c r="Y1260" s="4">
        <f t="shared" si="590"/>
        <v>-0.68571428571428561</v>
      </c>
      <c r="Z1260" s="21">
        <f t="shared" si="591"/>
        <v>2018</v>
      </c>
      <c r="AA1260" s="4">
        <f t="shared" si="592"/>
        <v>-1</v>
      </c>
      <c r="AB1260" s="4">
        <f t="shared" si="593"/>
        <v>-1</v>
      </c>
      <c r="AC1260" s="4">
        <f t="shared" si="594"/>
        <v>0</v>
      </c>
      <c r="AD1260" s="4"/>
      <c r="AE1260" s="4">
        <f t="shared" si="595"/>
        <v>-0.68571428571428561</v>
      </c>
      <c r="AF1260" s="22">
        <f t="shared" si="596"/>
        <v>-0.60000000000000009</v>
      </c>
      <c r="AG1260" s="22">
        <f t="shared" si="597"/>
        <v>-1.2857142857142856</v>
      </c>
      <c r="AH1260" s="3">
        <f t="shared" si="598"/>
        <v>0</v>
      </c>
      <c r="AI1260" s="28" t="b">
        <f t="shared" si="599"/>
        <v>0</v>
      </c>
      <c r="AJ1260" s="3">
        <f t="shared" si="600"/>
        <v>4.0449438202247112E-2</v>
      </c>
      <c r="AK1260" s="3">
        <f t="shared" si="601"/>
        <v>4.0449438202247112E-2</v>
      </c>
      <c r="AL1260" s="26">
        <f t="shared" si="602"/>
        <v>2.1785714285714284</v>
      </c>
      <c r="AM1260" s="26">
        <f ca="1">IF(RAND()&lt;J1260,H1260*F1260,I1260*G1260)-1</f>
        <v>0.39999999999999991</v>
      </c>
      <c r="AN1260" s="26">
        <f ca="1">IF(RAND()&lt;(J1260+(2*F1260-1)*Sheet2!D$109),H1260*F1260,I1260*G1260)-1</f>
        <v>0.39999999999999991</v>
      </c>
      <c r="AO1260" s="3">
        <f t="shared" si="573"/>
        <v>201810</v>
      </c>
    </row>
    <row r="1261" spans="1:41" s="3" customFormat="1" x14ac:dyDescent="0.25">
      <c r="A1261" s="6">
        <v>43401</v>
      </c>
      <c r="B1261" s="1" t="s">
        <v>19</v>
      </c>
      <c r="C1261" s="1" t="s">
        <v>47</v>
      </c>
      <c r="D1261">
        <v>14</v>
      </c>
      <c r="E1261" s="1">
        <v>28</v>
      </c>
      <c r="F1261">
        <f t="shared" si="574"/>
        <v>0</v>
      </c>
      <c r="G1261">
        <f t="shared" si="575"/>
        <v>1</v>
      </c>
      <c r="H1261" s="4">
        <v>1.68</v>
      </c>
      <c r="I1261" s="4">
        <v>2.25</v>
      </c>
      <c r="J1261" s="4">
        <f t="shared" si="576"/>
        <v>0.59523809523809523</v>
      </c>
      <c r="K1261" s="4">
        <f t="shared" si="577"/>
        <v>0.44444444444444442</v>
      </c>
      <c r="L1261" s="17">
        <f t="shared" si="578"/>
        <v>0.62523809523809526</v>
      </c>
      <c r="M1261" s="17">
        <f t="shared" si="579"/>
        <v>0.41444444444444439</v>
      </c>
      <c r="N1261" s="34">
        <f t="shared" si="580"/>
        <v>1.5993907083015992</v>
      </c>
      <c r="O1261" s="12">
        <f t="shared" si="581"/>
        <v>2.4128686327077751</v>
      </c>
      <c r="P1261" s="4">
        <f t="shared" si="582"/>
        <v>201810</v>
      </c>
      <c r="Q1261" s="17">
        <f t="shared" si="583"/>
        <v>0.74666666666666659</v>
      </c>
      <c r="R1261" s="17">
        <f t="shared" si="584"/>
        <v>-2.2705882352941176</v>
      </c>
      <c r="S1261" s="16">
        <f t="shared" si="585"/>
        <v>-1.523921568627451</v>
      </c>
      <c r="T1261" s="5">
        <f t="shared" si="586"/>
        <v>1.3392857142857144</v>
      </c>
      <c r="U1261" s="21">
        <f t="shared" si="587"/>
        <v>0</v>
      </c>
      <c r="V1261" s="5"/>
      <c r="W1261" s="5">
        <f t="shared" si="588"/>
        <v>-1</v>
      </c>
      <c r="X1261" s="4">
        <f t="shared" si="589"/>
        <v>-1</v>
      </c>
      <c r="Y1261" s="4">
        <f t="shared" si="590"/>
        <v>0</v>
      </c>
      <c r="Z1261" s="21">
        <f t="shared" si="591"/>
        <v>2018</v>
      </c>
      <c r="AA1261" s="4">
        <f t="shared" si="592"/>
        <v>1.25</v>
      </c>
      <c r="AB1261" s="4">
        <f t="shared" si="593"/>
        <v>-0.55555555555555558</v>
      </c>
      <c r="AC1261" s="4">
        <f t="shared" si="594"/>
        <v>-1.8055555555555556</v>
      </c>
      <c r="AD1261" s="4"/>
      <c r="AE1261" s="4">
        <f t="shared" si="595"/>
        <v>-1.0847619047619048</v>
      </c>
      <c r="AF1261" s="22">
        <f t="shared" si="596"/>
        <v>0.25</v>
      </c>
      <c r="AG1261" s="22">
        <f t="shared" si="597"/>
        <v>-1.5555555555555556</v>
      </c>
      <c r="AH1261" s="3">
        <f t="shared" si="598"/>
        <v>0</v>
      </c>
      <c r="AI1261" s="28" t="b">
        <f t="shared" si="599"/>
        <v>0</v>
      </c>
      <c r="AJ1261" s="3">
        <f t="shared" si="600"/>
        <v>3.8167938931297662E-2</v>
      </c>
      <c r="AK1261" s="3">
        <f t="shared" si="601"/>
        <v>3.8167938931297662E-2</v>
      </c>
      <c r="AL1261" s="26">
        <f t="shared" si="602"/>
        <v>1.3392857142857144</v>
      </c>
      <c r="AM1261" s="26">
        <f ca="1">IF(RAND()&lt;J1261,H1261*F1261,I1261*G1261)-1</f>
        <v>1.25</v>
      </c>
      <c r="AN1261" s="26">
        <f ca="1">IF(RAND()&lt;(J1261+(2*F1261-1)*Sheet2!D$109),H1261*F1261,I1261*G1261)-1</f>
        <v>-1</v>
      </c>
      <c r="AO1261" s="3">
        <f t="shared" si="573"/>
        <v>201810</v>
      </c>
    </row>
    <row r="1262" spans="1:41" s="3" customFormat="1" x14ac:dyDescent="0.25">
      <c r="A1262" s="6">
        <v>43401</v>
      </c>
      <c r="B1262" s="1" t="s">
        <v>35</v>
      </c>
      <c r="C1262" s="1" t="s">
        <v>21</v>
      </c>
      <c r="D1262">
        <v>30</v>
      </c>
      <c r="E1262" s="1">
        <v>23</v>
      </c>
      <c r="F1262">
        <f t="shared" si="574"/>
        <v>1</v>
      </c>
      <c r="G1262">
        <f t="shared" si="575"/>
        <v>0</v>
      </c>
      <c r="H1262" s="4">
        <v>1.1599999999999999</v>
      </c>
      <c r="I1262" s="4">
        <v>5.5</v>
      </c>
      <c r="J1262" s="4">
        <f t="shared" si="576"/>
        <v>0.86206896551724144</v>
      </c>
      <c r="K1262" s="4">
        <f t="shared" si="577"/>
        <v>0.18181818181818182</v>
      </c>
      <c r="L1262" s="17">
        <f t="shared" si="578"/>
        <v>0.83206896551724141</v>
      </c>
      <c r="M1262" s="17">
        <f t="shared" si="579"/>
        <v>0.21181818181818182</v>
      </c>
      <c r="N1262" s="34">
        <f t="shared" si="580"/>
        <v>1.2018234562784915</v>
      </c>
      <c r="O1262" s="12">
        <f t="shared" si="581"/>
        <v>4.7210300429184544</v>
      </c>
      <c r="P1262" s="4">
        <f t="shared" si="582"/>
        <v>201810</v>
      </c>
      <c r="Q1262" s="17">
        <f t="shared" si="583"/>
        <v>1.1599999999999999</v>
      </c>
      <c r="R1262" s="17">
        <f t="shared" si="584"/>
        <v>-6.4722222222222259</v>
      </c>
      <c r="S1262" s="16">
        <f t="shared" si="585"/>
        <v>-5.3122222222222257</v>
      </c>
      <c r="T1262" s="5">
        <f t="shared" si="586"/>
        <v>4.7413793103448283</v>
      </c>
      <c r="U1262" s="21">
        <f t="shared" si="587"/>
        <v>0</v>
      </c>
      <c r="V1262" s="5"/>
      <c r="W1262" s="5">
        <f t="shared" si="588"/>
        <v>0.15999999999999992</v>
      </c>
      <c r="X1262" s="4">
        <f t="shared" si="589"/>
        <v>-0.13793103448275856</v>
      </c>
      <c r="Y1262" s="4">
        <f t="shared" si="590"/>
        <v>-0.29793103448275848</v>
      </c>
      <c r="Z1262" s="21">
        <f t="shared" si="591"/>
        <v>2018</v>
      </c>
      <c r="AA1262" s="4">
        <f t="shared" si="592"/>
        <v>-1</v>
      </c>
      <c r="AB1262" s="4">
        <f t="shared" si="593"/>
        <v>-1</v>
      </c>
      <c r="AC1262" s="4">
        <f t="shared" si="594"/>
        <v>0</v>
      </c>
      <c r="AD1262" s="4"/>
      <c r="AE1262" s="4">
        <f t="shared" si="595"/>
        <v>-0.29793103448275848</v>
      </c>
      <c r="AF1262" s="22">
        <f t="shared" si="596"/>
        <v>-0.84000000000000008</v>
      </c>
      <c r="AG1262" s="22">
        <f t="shared" si="597"/>
        <v>-1.1379310344827585</v>
      </c>
      <c r="AH1262" s="3">
        <f t="shared" si="598"/>
        <v>0</v>
      </c>
      <c r="AI1262" s="28" t="b">
        <f t="shared" si="599"/>
        <v>0</v>
      </c>
      <c r="AJ1262" s="3">
        <f t="shared" si="600"/>
        <v>4.2042042042042094E-2</v>
      </c>
      <c r="AK1262" s="3">
        <f t="shared" si="601"/>
        <v>4.2042042042042094E-2</v>
      </c>
      <c r="AL1262" s="26">
        <f t="shared" si="602"/>
        <v>4.7413793103448283</v>
      </c>
      <c r="AM1262" s="26">
        <f ca="1">IF(RAND()&lt;J1262,H1262*F1262,I1262*G1262)-1</f>
        <v>0.15999999999999992</v>
      </c>
      <c r="AN1262" s="26">
        <f ca="1">IF(RAND()&lt;(J1262+(2*F1262-1)*Sheet2!D$109),H1262*F1262,I1262*G1262)-1</f>
        <v>0.15999999999999992</v>
      </c>
      <c r="AO1262" s="3">
        <f t="shared" si="573"/>
        <v>201810</v>
      </c>
    </row>
    <row r="1263" spans="1:41" s="3" customFormat="1" x14ac:dyDescent="0.25">
      <c r="A1263" s="6">
        <v>43401</v>
      </c>
      <c r="B1263" s="1" t="s">
        <v>20</v>
      </c>
      <c r="C1263" s="1" t="s">
        <v>34</v>
      </c>
      <c r="D1263">
        <v>13</v>
      </c>
      <c r="E1263" s="1">
        <v>20</v>
      </c>
      <c r="F1263">
        <f t="shared" si="574"/>
        <v>0</v>
      </c>
      <c r="G1263">
        <f t="shared" si="575"/>
        <v>1</v>
      </c>
      <c r="H1263" s="4">
        <v>2</v>
      </c>
      <c r="I1263" s="4">
        <v>1.83</v>
      </c>
      <c r="J1263" s="4">
        <f t="shared" si="576"/>
        <v>0.5</v>
      </c>
      <c r="K1263" s="4">
        <f t="shared" si="577"/>
        <v>0.54644808743169393</v>
      </c>
      <c r="L1263" s="17">
        <f t="shared" si="578"/>
        <v>0.53</v>
      </c>
      <c r="M1263" s="17">
        <f t="shared" si="579"/>
        <v>0.5164480874316939</v>
      </c>
      <c r="N1263" s="34">
        <f t="shared" si="580"/>
        <v>1.8867924528301885</v>
      </c>
      <c r="O1263" s="12">
        <f t="shared" si="581"/>
        <v>1.9363030367156917</v>
      </c>
      <c r="P1263" s="4">
        <f t="shared" si="582"/>
        <v>201810</v>
      </c>
      <c r="Q1263" s="17">
        <f t="shared" si="583"/>
        <v>1.0928961748633879</v>
      </c>
      <c r="R1263" s="17">
        <f t="shared" si="584"/>
        <v>-2.2048192771084336</v>
      </c>
      <c r="S1263" s="16">
        <f t="shared" si="585"/>
        <v>-1.1119231022450458</v>
      </c>
      <c r="T1263" s="5">
        <f t="shared" si="586"/>
        <v>0.91500000000000004</v>
      </c>
      <c r="U1263" s="21">
        <f t="shared" si="587"/>
        <v>0</v>
      </c>
      <c r="V1263" s="5"/>
      <c r="W1263" s="5">
        <f t="shared" si="588"/>
        <v>-1</v>
      </c>
      <c r="X1263" s="4">
        <f t="shared" si="589"/>
        <v>-1</v>
      </c>
      <c r="Y1263" s="4">
        <f t="shared" si="590"/>
        <v>0</v>
      </c>
      <c r="Z1263" s="21">
        <f t="shared" si="591"/>
        <v>2018</v>
      </c>
      <c r="AA1263" s="4">
        <f t="shared" si="592"/>
        <v>0.83000000000000007</v>
      </c>
      <c r="AB1263" s="4">
        <f t="shared" si="593"/>
        <v>-0.45355191256830607</v>
      </c>
      <c r="AC1263" s="4">
        <f t="shared" si="594"/>
        <v>-1.2835519125683061</v>
      </c>
      <c r="AD1263" s="4"/>
      <c r="AE1263" s="4">
        <f t="shared" si="595"/>
        <v>-1.5</v>
      </c>
      <c r="AF1263" s="22">
        <f t="shared" si="596"/>
        <v>-0.16999999999999993</v>
      </c>
      <c r="AG1263" s="22">
        <f t="shared" si="597"/>
        <v>-1.4535519125683061</v>
      </c>
      <c r="AH1263" s="3">
        <f t="shared" si="598"/>
        <v>0</v>
      </c>
      <c r="AI1263" s="28" t="b">
        <f t="shared" si="599"/>
        <v>0</v>
      </c>
      <c r="AJ1263" s="3">
        <f t="shared" si="600"/>
        <v>4.4386422976501305E-2</v>
      </c>
      <c r="AK1263" s="3">
        <f t="shared" si="601"/>
        <v>4.4386422976501305E-2</v>
      </c>
      <c r="AL1263" s="26">
        <f t="shared" si="602"/>
        <v>0.91500000000000004</v>
      </c>
      <c r="AM1263" s="26">
        <f ca="1">IF(RAND()&lt;J1263,H1263*F1263,I1263*G1263)-1</f>
        <v>-1</v>
      </c>
      <c r="AN1263" s="26">
        <f ca="1">IF(RAND()&lt;(J1263+(2*F1263-1)*Sheet2!D$109),H1263*F1263,I1263*G1263)-1</f>
        <v>-1</v>
      </c>
      <c r="AO1263" s="3">
        <f t="shared" si="573"/>
        <v>201810</v>
      </c>
    </row>
    <row r="1264" spans="1:41" s="3" customFormat="1" x14ac:dyDescent="0.25">
      <c r="A1264" s="6">
        <v>43401</v>
      </c>
      <c r="B1264" s="1" t="s">
        <v>43</v>
      </c>
      <c r="C1264" s="1" t="s">
        <v>44</v>
      </c>
      <c r="D1264">
        <v>33</v>
      </c>
      <c r="E1264" s="1">
        <v>18</v>
      </c>
      <c r="F1264">
        <f t="shared" si="574"/>
        <v>1</v>
      </c>
      <c r="G1264">
        <f t="shared" si="575"/>
        <v>0</v>
      </c>
      <c r="H1264" s="4">
        <v>1.27</v>
      </c>
      <c r="I1264" s="4">
        <v>3.8</v>
      </c>
      <c r="J1264" s="4">
        <f t="shared" si="576"/>
        <v>0.78740157480314954</v>
      </c>
      <c r="K1264" s="4">
        <f t="shared" si="577"/>
        <v>0.26315789473684209</v>
      </c>
      <c r="L1264" s="17">
        <f t="shared" si="578"/>
        <v>0.75740157480314951</v>
      </c>
      <c r="M1264" s="17">
        <f t="shared" si="579"/>
        <v>0.29315789473684206</v>
      </c>
      <c r="N1264" s="34">
        <f t="shared" si="580"/>
        <v>1.320303565859237</v>
      </c>
      <c r="O1264" s="12">
        <f t="shared" si="581"/>
        <v>3.4111310592459612</v>
      </c>
      <c r="P1264" s="4">
        <f t="shared" si="582"/>
        <v>201810</v>
      </c>
      <c r="Q1264" s="17">
        <f t="shared" si="583"/>
        <v>1.27</v>
      </c>
      <c r="R1264" s="17">
        <f t="shared" si="584"/>
        <v>-4.06084656084656</v>
      </c>
      <c r="S1264" s="16">
        <f t="shared" si="585"/>
        <v>-2.79084656084656</v>
      </c>
      <c r="T1264" s="5">
        <f t="shared" si="586"/>
        <v>2.9921259842519685</v>
      </c>
      <c r="U1264" s="21">
        <f t="shared" si="587"/>
        <v>0</v>
      </c>
      <c r="V1264" s="5"/>
      <c r="W1264" s="5">
        <f t="shared" si="588"/>
        <v>0.27</v>
      </c>
      <c r="X1264" s="4">
        <f t="shared" si="589"/>
        <v>-0.21259842519685046</v>
      </c>
      <c r="Y1264" s="4">
        <f t="shared" si="590"/>
        <v>-0.48259842519685048</v>
      </c>
      <c r="Z1264" s="21">
        <f t="shared" si="591"/>
        <v>2018</v>
      </c>
      <c r="AA1264" s="4">
        <f t="shared" si="592"/>
        <v>-1</v>
      </c>
      <c r="AB1264" s="4">
        <f t="shared" si="593"/>
        <v>-1</v>
      </c>
      <c r="AC1264" s="4">
        <f t="shared" si="594"/>
        <v>0</v>
      </c>
      <c r="AD1264" s="4"/>
      <c r="AE1264" s="4">
        <f t="shared" si="595"/>
        <v>-0.48259842519685048</v>
      </c>
      <c r="AF1264" s="22">
        <f t="shared" si="596"/>
        <v>-0.73</v>
      </c>
      <c r="AG1264" s="22">
        <f t="shared" si="597"/>
        <v>-1.2125984251968505</v>
      </c>
      <c r="AH1264" s="3">
        <f t="shared" si="598"/>
        <v>0</v>
      </c>
      <c r="AI1264" s="28" t="b">
        <f t="shared" si="599"/>
        <v>0</v>
      </c>
      <c r="AJ1264" s="3">
        <f t="shared" si="600"/>
        <v>4.8126232741617536E-2</v>
      </c>
      <c r="AK1264" s="3">
        <f t="shared" si="601"/>
        <v>4.8126232741617314E-2</v>
      </c>
      <c r="AL1264" s="26">
        <f t="shared" si="602"/>
        <v>2.9921259842519685</v>
      </c>
      <c r="AM1264" s="26">
        <f ca="1">IF(RAND()&lt;J1264,H1264*F1264,I1264*G1264)-1</f>
        <v>0.27</v>
      </c>
      <c r="AN1264" s="26">
        <f ca="1">IF(RAND()&lt;(J1264+(2*F1264-1)*Sheet2!D$109),H1264*F1264,I1264*G1264)-1</f>
        <v>0.27</v>
      </c>
      <c r="AO1264" s="3">
        <f t="shared" si="573"/>
        <v>201810</v>
      </c>
    </row>
    <row r="1265" spans="1:41" s="3" customFormat="1" x14ac:dyDescent="0.25">
      <c r="A1265" s="6">
        <v>43401</v>
      </c>
      <c r="B1265" s="1" t="s">
        <v>42</v>
      </c>
      <c r="C1265" s="1" t="s">
        <v>41</v>
      </c>
      <c r="D1265">
        <v>18</v>
      </c>
      <c r="E1265" s="1">
        <v>24</v>
      </c>
      <c r="F1265">
        <f t="shared" si="574"/>
        <v>0</v>
      </c>
      <c r="G1265">
        <f t="shared" si="575"/>
        <v>1</v>
      </c>
      <c r="H1265" s="4">
        <v>2.5499999999999998</v>
      </c>
      <c r="I1265" s="4">
        <v>1.57</v>
      </c>
      <c r="J1265" s="4">
        <f t="shared" si="576"/>
        <v>0.39215686274509809</v>
      </c>
      <c r="K1265" s="4">
        <f t="shared" si="577"/>
        <v>0.63694267515923564</v>
      </c>
      <c r="L1265" s="17">
        <f t="shared" si="578"/>
        <v>0.42215686274509812</v>
      </c>
      <c r="M1265" s="17">
        <f t="shared" si="579"/>
        <v>0.60694267515923561</v>
      </c>
      <c r="N1265" s="34">
        <f t="shared" si="580"/>
        <v>2.368787738039944</v>
      </c>
      <c r="O1265" s="12">
        <f t="shared" si="581"/>
        <v>1.6476020568790011</v>
      </c>
      <c r="P1265" s="4">
        <f t="shared" si="582"/>
        <v>201810</v>
      </c>
      <c r="Q1265" s="17">
        <f t="shared" si="583"/>
        <v>1.6242038216560508</v>
      </c>
      <c r="R1265" s="17">
        <f t="shared" si="584"/>
        <v>-2.3995472552348613</v>
      </c>
      <c r="S1265" s="16">
        <f t="shared" si="585"/>
        <v>-0.77534343357881053</v>
      </c>
      <c r="T1265" s="5">
        <f t="shared" si="586"/>
        <v>0.61568627450980395</v>
      </c>
      <c r="U1265" s="21">
        <f t="shared" si="587"/>
        <v>0</v>
      </c>
      <c r="V1265" s="5"/>
      <c r="W1265" s="5">
        <f t="shared" si="588"/>
        <v>-1</v>
      </c>
      <c r="X1265" s="4">
        <f t="shared" si="589"/>
        <v>-1</v>
      </c>
      <c r="Y1265" s="4">
        <f t="shared" si="590"/>
        <v>0</v>
      </c>
      <c r="Z1265" s="21">
        <f t="shared" si="591"/>
        <v>2018</v>
      </c>
      <c r="AA1265" s="4">
        <f t="shared" si="592"/>
        <v>0.57000000000000006</v>
      </c>
      <c r="AB1265" s="4">
        <f t="shared" si="593"/>
        <v>-0.36305732484076436</v>
      </c>
      <c r="AC1265" s="4">
        <f t="shared" si="594"/>
        <v>-0.93305732484076442</v>
      </c>
      <c r="AD1265" s="4"/>
      <c r="AE1265" s="4">
        <f t="shared" si="595"/>
        <v>-2.1578431372549018</v>
      </c>
      <c r="AF1265" s="22">
        <f t="shared" si="596"/>
        <v>-0.42999999999999994</v>
      </c>
      <c r="AG1265" s="22">
        <f t="shared" si="597"/>
        <v>-1.3630573248407645</v>
      </c>
      <c r="AH1265" s="3">
        <f t="shared" si="598"/>
        <v>0</v>
      </c>
      <c r="AI1265" s="28" t="b">
        <f t="shared" si="599"/>
        <v>0</v>
      </c>
      <c r="AJ1265" s="3">
        <f t="shared" si="600"/>
        <v>2.8276699029126329E-2</v>
      </c>
      <c r="AK1265" s="3">
        <f t="shared" si="601"/>
        <v>2.8276699029126218E-2</v>
      </c>
      <c r="AL1265" s="26">
        <f t="shared" si="602"/>
        <v>0.61568627450980395</v>
      </c>
      <c r="AM1265" s="26">
        <f ca="1">IF(RAND()&lt;J1265,H1265*F1265,I1265*G1265)-1</f>
        <v>-1</v>
      </c>
      <c r="AN1265" s="26">
        <f ca="1">IF(RAND()&lt;(J1265+(2*F1265-1)*Sheet2!D$109),H1265*F1265,I1265*G1265)-1</f>
        <v>0.57000000000000006</v>
      </c>
      <c r="AO1265" s="3">
        <f t="shared" si="573"/>
        <v>201810</v>
      </c>
    </row>
    <row r="1266" spans="1:41" s="3" customFormat="1" x14ac:dyDescent="0.25">
      <c r="A1266" s="6">
        <v>43398</v>
      </c>
      <c r="B1266" s="1" t="s">
        <v>33</v>
      </c>
      <c r="C1266" s="1" t="s">
        <v>37</v>
      </c>
      <c r="D1266">
        <v>42</v>
      </c>
      <c r="E1266" s="1">
        <v>23</v>
      </c>
      <c r="F1266">
        <f t="shared" si="574"/>
        <v>1</v>
      </c>
      <c r="G1266">
        <f t="shared" si="575"/>
        <v>0</v>
      </c>
      <c r="H1266" s="4">
        <v>1.32</v>
      </c>
      <c r="I1266" s="4">
        <v>3.5</v>
      </c>
      <c r="J1266" s="4">
        <f t="shared" si="576"/>
        <v>0.75757575757575757</v>
      </c>
      <c r="K1266" s="4">
        <f t="shared" si="577"/>
        <v>0.2857142857142857</v>
      </c>
      <c r="L1266" s="17">
        <f t="shared" si="578"/>
        <v>0.72757575757575754</v>
      </c>
      <c r="M1266" s="17">
        <f t="shared" si="579"/>
        <v>0.31571428571428573</v>
      </c>
      <c r="N1266" s="34">
        <f t="shared" si="580"/>
        <v>1.3744273219491878</v>
      </c>
      <c r="O1266" s="12">
        <f t="shared" si="581"/>
        <v>3.1674208144796379</v>
      </c>
      <c r="P1266" s="4">
        <f t="shared" si="582"/>
        <v>201810</v>
      </c>
      <c r="Q1266" s="17">
        <f t="shared" si="583"/>
        <v>1.32</v>
      </c>
      <c r="R1266" s="17">
        <f t="shared" si="584"/>
        <v>-3.5249999999999995</v>
      </c>
      <c r="S1266" s="16">
        <f t="shared" si="585"/>
        <v>-2.2049999999999992</v>
      </c>
      <c r="T1266" s="5">
        <f t="shared" si="586"/>
        <v>2.6515151515151514</v>
      </c>
      <c r="U1266" s="21">
        <f t="shared" si="587"/>
        <v>0</v>
      </c>
      <c r="V1266" s="5"/>
      <c r="W1266" s="5">
        <f t="shared" si="588"/>
        <v>0.32000000000000006</v>
      </c>
      <c r="X1266" s="4">
        <f t="shared" si="589"/>
        <v>-0.24242424242424243</v>
      </c>
      <c r="Y1266" s="4">
        <f t="shared" si="590"/>
        <v>-0.56242424242424249</v>
      </c>
      <c r="Z1266" s="21">
        <f t="shared" si="591"/>
        <v>2018</v>
      </c>
      <c r="AA1266" s="4">
        <f t="shared" si="592"/>
        <v>-1</v>
      </c>
      <c r="AB1266" s="4">
        <f t="shared" si="593"/>
        <v>-1</v>
      </c>
      <c r="AC1266" s="4">
        <f t="shared" si="594"/>
        <v>0</v>
      </c>
      <c r="AD1266" s="4"/>
      <c r="AE1266" s="4">
        <f t="shared" si="595"/>
        <v>-0.56242424242424249</v>
      </c>
      <c r="AF1266" s="22">
        <f t="shared" si="596"/>
        <v>-0.67999999999999994</v>
      </c>
      <c r="AG1266" s="22">
        <f t="shared" si="597"/>
        <v>-1.2424242424242424</v>
      </c>
      <c r="AH1266" s="3">
        <f t="shared" si="598"/>
        <v>0</v>
      </c>
      <c r="AI1266" s="28" t="b">
        <f t="shared" si="599"/>
        <v>0</v>
      </c>
      <c r="AJ1266" s="3">
        <f t="shared" si="600"/>
        <v>4.1493775933610033E-2</v>
      </c>
      <c r="AK1266" s="3">
        <f t="shared" si="601"/>
        <v>4.1493775933609922E-2</v>
      </c>
      <c r="AL1266" s="26">
        <f t="shared" si="602"/>
        <v>2.6515151515151514</v>
      </c>
      <c r="AM1266" s="26">
        <f ca="1">IF(RAND()&lt;J1266,H1266*F1266,I1266*G1266)-1</f>
        <v>0.32000000000000006</v>
      </c>
      <c r="AN1266" s="26">
        <f ca="1">IF(RAND()&lt;(J1266+(2*F1266-1)*Sheet2!D$109),H1266*F1266,I1266*G1266)-1</f>
        <v>0.32000000000000006</v>
      </c>
      <c r="AO1266" s="3">
        <f t="shared" si="573"/>
        <v>201810</v>
      </c>
    </row>
    <row r="1267" spans="1:41" s="3" customFormat="1" x14ac:dyDescent="0.25">
      <c r="A1267" s="6">
        <v>43395</v>
      </c>
      <c r="B1267" s="1" t="s">
        <v>27</v>
      </c>
      <c r="C1267" s="1" t="s">
        <v>20</v>
      </c>
      <c r="D1267">
        <v>23</v>
      </c>
      <c r="E1267" s="1">
        <v>20</v>
      </c>
      <c r="F1267">
        <f t="shared" si="574"/>
        <v>1</v>
      </c>
      <c r="G1267">
        <f t="shared" si="575"/>
        <v>0</v>
      </c>
      <c r="H1267" s="4">
        <v>1.4</v>
      </c>
      <c r="I1267" s="4">
        <v>3.1</v>
      </c>
      <c r="J1267" s="4">
        <f t="shared" si="576"/>
        <v>0.7142857142857143</v>
      </c>
      <c r="K1267" s="4">
        <f t="shared" si="577"/>
        <v>0.32258064516129031</v>
      </c>
      <c r="L1267" s="17">
        <f t="shared" si="578"/>
        <v>0.68428571428571427</v>
      </c>
      <c r="M1267" s="17">
        <f t="shared" si="579"/>
        <v>0.35258064516129028</v>
      </c>
      <c r="N1267" s="34">
        <f t="shared" si="580"/>
        <v>1.4613778705636744</v>
      </c>
      <c r="O1267" s="12">
        <f t="shared" si="581"/>
        <v>2.8362305580969811</v>
      </c>
      <c r="P1267" s="4">
        <f t="shared" si="582"/>
        <v>201810</v>
      </c>
      <c r="Q1267" s="17">
        <f t="shared" si="583"/>
        <v>1.4</v>
      </c>
      <c r="R1267" s="17">
        <f t="shared" si="584"/>
        <v>-2.9761904761904767</v>
      </c>
      <c r="S1267" s="16">
        <f t="shared" si="585"/>
        <v>-1.5761904761904768</v>
      </c>
      <c r="T1267" s="5">
        <f t="shared" si="586"/>
        <v>2.2142857142857144</v>
      </c>
      <c r="U1267" s="21">
        <f t="shared" si="587"/>
        <v>0</v>
      </c>
      <c r="V1267" s="5"/>
      <c r="W1267" s="5">
        <f t="shared" si="588"/>
        <v>0.39999999999999991</v>
      </c>
      <c r="X1267" s="4">
        <f t="shared" si="589"/>
        <v>-0.2857142857142857</v>
      </c>
      <c r="Y1267" s="4">
        <f t="shared" si="590"/>
        <v>-0.68571428571428561</v>
      </c>
      <c r="Z1267" s="21">
        <f t="shared" si="591"/>
        <v>2018</v>
      </c>
      <c r="AA1267" s="4">
        <f t="shared" si="592"/>
        <v>-1</v>
      </c>
      <c r="AB1267" s="4">
        <f t="shared" si="593"/>
        <v>-1</v>
      </c>
      <c r="AC1267" s="4">
        <f t="shared" si="594"/>
        <v>0</v>
      </c>
      <c r="AD1267" s="4"/>
      <c r="AE1267" s="4">
        <f t="shared" si="595"/>
        <v>-0.68571428571428561</v>
      </c>
      <c r="AF1267" s="22">
        <f t="shared" si="596"/>
        <v>-0.60000000000000009</v>
      </c>
      <c r="AG1267" s="22">
        <f t="shared" si="597"/>
        <v>-1.2857142857142856</v>
      </c>
      <c r="AH1267" s="3">
        <f t="shared" si="598"/>
        <v>0</v>
      </c>
      <c r="AI1267" s="28" t="b">
        <f t="shared" si="599"/>
        <v>0</v>
      </c>
      <c r="AJ1267" s="3">
        <f t="shared" si="600"/>
        <v>3.5555555555555562E-2</v>
      </c>
      <c r="AK1267" s="3">
        <f t="shared" si="601"/>
        <v>3.5555555555555562E-2</v>
      </c>
      <c r="AL1267" s="26">
        <f t="shared" si="602"/>
        <v>2.2142857142857144</v>
      </c>
      <c r="AM1267" s="26">
        <f ca="1">IF(RAND()&lt;J1267,H1267*F1267,I1267*G1267)-1</f>
        <v>0.39999999999999991</v>
      </c>
      <c r="AN1267" s="26">
        <f ca="1">IF(RAND()&lt;(J1267+(2*F1267-1)*Sheet2!D$109),H1267*F1267,I1267*G1267)-1</f>
        <v>0.39999999999999991</v>
      </c>
      <c r="AO1267" s="3">
        <f t="shared" si="573"/>
        <v>201810</v>
      </c>
    </row>
    <row r="1268" spans="1:41" s="3" customFormat="1" x14ac:dyDescent="0.25">
      <c r="A1268" s="6">
        <v>43394</v>
      </c>
      <c r="B1268" s="1" t="s">
        <v>24</v>
      </c>
      <c r="C1268" s="1" t="s">
        <v>55</v>
      </c>
      <c r="D1268">
        <v>10</v>
      </c>
      <c r="E1268" s="1">
        <v>39</v>
      </c>
      <c r="F1268">
        <f t="shared" si="574"/>
        <v>0</v>
      </c>
      <c r="G1268">
        <f t="shared" si="575"/>
        <v>1</v>
      </c>
      <c r="H1268" s="4">
        <v>5.25</v>
      </c>
      <c r="I1268" s="4">
        <v>1.18</v>
      </c>
      <c r="J1268" s="4">
        <f t="shared" si="576"/>
        <v>0.19047619047619047</v>
      </c>
      <c r="K1268" s="4">
        <f t="shared" si="577"/>
        <v>0.84745762711864414</v>
      </c>
      <c r="L1268" s="17">
        <f t="shared" si="578"/>
        <v>0.22047619047619046</v>
      </c>
      <c r="M1268" s="17">
        <f t="shared" si="579"/>
        <v>0.81745762711864411</v>
      </c>
      <c r="N1268" s="34">
        <f t="shared" si="580"/>
        <v>4.5356371490280782</v>
      </c>
      <c r="O1268" s="12">
        <f t="shared" si="581"/>
        <v>1.2233049968899026</v>
      </c>
      <c r="P1268" s="4">
        <f t="shared" si="582"/>
        <v>201810</v>
      </c>
      <c r="Q1268" s="17">
        <f t="shared" si="583"/>
        <v>4.4491525423728815</v>
      </c>
      <c r="R1268" s="17">
        <f t="shared" si="584"/>
        <v>-5.790849673202616</v>
      </c>
      <c r="S1268" s="16">
        <f t="shared" si="585"/>
        <v>-1.3416971308297345</v>
      </c>
      <c r="T1268" s="5">
        <f t="shared" si="586"/>
        <v>0.22476190476190475</v>
      </c>
      <c r="U1268" s="21">
        <f t="shared" si="587"/>
        <v>0</v>
      </c>
      <c r="V1268" s="5"/>
      <c r="W1268" s="5">
        <f t="shared" si="588"/>
        <v>-1</v>
      </c>
      <c r="X1268" s="4">
        <f t="shared" si="589"/>
        <v>-1</v>
      </c>
      <c r="Y1268" s="4">
        <f t="shared" si="590"/>
        <v>0</v>
      </c>
      <c r="Z1268" s="21">
        <f t="shared" si="591"/>
        <v>2018</v>
      </c>
      <c r="AA1268" s="4">
        <f t="shared" si="592"/>
        <v>0.17999999999999994</v>
      </c>
      <c r="AB1268" s="4">
        <f t="shared" si="593"/>
        <v>-0.15254237288135586</v>
      </c>
      <c r="AC1268" s="4">
        <f t="shared" si="594"/>
        <v>-0.3325423728813558</v>
      </c>
      <c r="AD1268" s="4"/>
      <c r="AE1268" s="4">
        <f t="shared" si="595"/>
        <v>-5.0595238095238093</v>
      </c>
      <c r="AF1268" s="22">
        <f t="shared" si="596"/>
        <v>-0.82000000000000006</v>
      </c>
      <c r="AG1268" s="22">
        <f t="shared" si="597"/>
        <v>-1.152542372881356</v>
      </c>
      <c r="AH1268" s="3">
        <f t="shared" si="598"/>
        <v>0</v>
      </c>
      <c r="AI1268" s="28" t="b">
        <f t="shared" si="599"/>
        <v>0</v>
      </c>
      <c r="AJ1268" s="3">
        <f t="shared" si="600"/>
        <v>3.6547433903577065E-2</v>
      </c>
      <c r="AK1268" s="3">
        <f t="shared" si="601"/>
        <v>3.6547433903577065E-2</v>
      </c>
      <c r="AL1268" s="26">
        <f t="shared" si="602"/>
        <v>0.22476190476190475</v>
      </c>
      <c r="AM1268" s="26">
        <f ca="1">IF(RAND()&lt;J1268,H1268*F1268,I1268*G1268)-1</f>
        <v>0.17999999999999994</v>
      </c>
      <c r="AN1268" s="26">
        <f ca="1">IF(RAND()&lt;(J1268+(2*F1268-1)*Sheet2!D$109),H1268*F1268,I1268*G1268)-1</f>
        <v>0.17999999999999994</v>
      </c>
      <c r="AO1268" s="3">
        <f t="shared" si="573"/>
        <v>201810</v>
      </c>
    </row>
    <row r="1269" spans="1:41" s="3" customFormat="1" x14ac:dyDescent="0.25">
      <c r="A1269" s="6">
        <v>43394</v>
      </c>
      <c r="B1269" s="1" t="s">
        <v>34</v>
      </c>
      <c r="C1269" s="1" t="s">
        <v>23</v>
      </c>
      <c r="D1269">
        <v>20</v>
      </c>
      <c r="E1269" s="1">
        <v>17</v>
      </c>
      <c r="F1269">
        <f t="shared" si="574"/>
        <v>1</v>
      </c>
      <c r="G1269">
        <f t="shared" si="575"/>
        <v>0</v>
      </c>
      <c r="H1269" s="4">
        <v>1.8</v>
      </c>
      <c r="I1269" s="4">
        <v>2.0499999999999998</v>
      </c>
      <c r="J1269" s="4">
        <f t="shared" si="576"/>
        <v>0.55555555555555558</v>
      </c>
      <c r="K1269" s="4">
        <f t="shared" si="577"/>
        <v>0.48780487804878053</v>
      </c>
      <c r="L1269" s="17">
        <f t="shared" si="578"/>
        <v>0.52555555555555555</v>
      </c>
      <c r="M1269" s="17">
        <f t="shared" si="579"/>
        <v>0.5178048780487805</v>
      </c>
      <c r="N1269" s="34">
        <f t="shared" si="580"/>
        <v>1.9027484143763214</v>
      </c>
      <c r="O1269" s="12">
        <f t="shared" si="581"/>
        <v>1.9312293923692887</v>
      </c>
      <c r="P1269" s="4">
        <f t="shared" si="582"/>
        <v>201810</v>
      </c>
      <c r="Q1269" s="17">
        <f t="shared" si="583"/>
        <v>1.8</v>
      </c>
      <c r="R1269" s="17">
        <f t="shared" si="584"/>
        <v>-2.2023809523809526</v>
      </c>
      <c r="S1269" s="16">
        <f t="shared" si="585"/>
        <v>-0.40238095238095251</v>
      </c>
      <c r="T1269" s="5">
        <f t="shared" si="586"/>
        <v>1.1388888888888888</v>
      </c>
      <c r="U1269" s="21">
        <f t="shared" si="587"/>
        <v>0</v>
      </c>
      <c r="V1269" s="5"/>
      <c r="W1269" s="5">
        <f t="shared" si="588"/>
        <v>0.8</v>
      </c>
      <c r="X1269" s="4">
        <f t="shared" si="589"/>
        <v>-0.44444444444444442</v>
      </c>
      <c r="Y1269" s="4">
        <f t="shared" si="590"/>
        <v>-1.2444444444444445</v>
      </c>
      <c r="Z1269" s="21">
        <f t="shared" si="591"/>
        <v>2018</v>
      </c>
      <c r="AA1269" s="4">
        <f t="shared" si="592"/>
        <v>-1</v>
      </c>
      <c r="AB1269" s="4">
        <f t="shared" si="593"/>
        <v>-1</v>
      </c>
      <c r="AC1269" s="4">
        <f t="shared" si="594"/>
        <v>0</v>
      </c>
      <c r="AD1269" s="4"/>
      <c r="AE1269" s="4">
        <f t="shared" si="595"/>
        <v>-1.2444444444444442</v>
      </c>
      <c r="AF1269" s="22">
        <f t="shared" si="596"/>
        <v>-0.19999999999999996</v>
      </c>
      <c r="AG1269" s="22">
        <f t="shared" si="597"/>
        <v>-1.4444444444444444</v>
      </c>
      <c r="AH1269" s="3">
        <f t="shared" si="598"/>
        <v>0</v>
      </c>
      <c r="AI1269" s="28" t="b">
        <f t="shared" si="599"/>
        <v>0</v>
      </c>
      <c r="AJ1269" s="3">
        <f t="shared" si="600"/>
        <v>4.1558441558441461E-2</v>
      </c>
      <c r="AK1269" s="3">
        <f t="shared" si="601"/>
        <v>4.1558441558441461E-2</v>
      </c>
      <c r="AL1269" s="26">
        <f t="shared" si="602"/>
        <v>1.1388888888888888</v>
      </c>
      <c r="AM1269" s="26">
        <f ca="1">IF(RAND()&lt;J1269,H1269*F1269,I1269*G1269)-1</f>
        <v>-1</v>
      </c>
      <c r="AN1269" s="26">
        <f ca="1">IF(RAND()&lt;(J1269+(2*F1269-1)*Sheet2!D$109),H1269*F1269,I1269*G1269)-1</f>
        <v>-1</v>
      </c>
      <c r="AO1269" s="3">
        <f t="shared" si="573"/>
        <v>201810</v>
      </c>
    </row>
    <row r="1270" spans="1:41" s="3" customFormat="1" x14ac:dyDescent="0.25">
      <c r="A1270" s="6">
        <v>43394</v>
      </c>
      <c r="B1270" s="1" t="s">
        <v>29</v>
      </c>
      <c r="C1270" s="1" t="s">
        <v>28</v>
      </c>
      <c r="D1270">
        <v>23</v>
      </c>
      <c r="E1270" s="1">
        <v>24</v>
      </c>
      <c r="F1270">
        <f t="shared" si="574"/>
        <v>0</v>
      </c>
      <c r="G1270">
        <f t="shared" si="575"/>
        <v>1</v>
      </c>
      <c r="H1270" s="4">
        <v>1.76</v>
      </c>
      <c r="I1270" s="4">
        <v>2.1</v>
      </c>
      <c r="J1270" s="4">
        <f t="shared" si="576"/>
        <v>0.56818181818181823</v>
      </c>
      <c r="K1270" s="4">
        <f t="shared" si="577"/>
        <v>0.47619047619047616</v>
      </c>
      <c r="L1270" s="17">
        <f t="shared" si="578"/>
        <v>0.59818181818181826</v>
      </c>
      <c r="M1270" s="17">
        <f t="shared" si="579"/>
        <v>0.44619047619047614</v>
      </c>
      <c r="N1270" s="34">
        <f t="shared" si="580"/>
        <v>1.6717325227963524</v>
      </c>
      <c r="O1270" s="12">
        <f t="shared" si="581"/>
        <v>2.2411953041622201</v>
      </c>
      <c r="P1270" s="4">
        <f t="shared" si="582"/>
        <v>201810</v>
      </c>
      <c r="Q1270" s="17">
        <f t="shared" si="583"/>
        <v>0.83809523809523812</v>
      </c>
      <c r="R1270" s="17">
        <f t="shared" si="584"/>
        <v>-2.2248803827751198</v>
      </c>
      <c r="S1270" s="16">
        <f t="shared" si="585"/>
        <v>-1.3867851446798816</v>
      </c>
      <c r="T1270" s="5">
        <f t="shared" si="586"/>
        <v>1.1931818181818181</v>
      </c>
      <c r="U1270" s="21">
        <f t="shared" si="587"/>
        <v>0</v>
      </c>
      <c r="V1270" s="5"/>
      <c r="W1270" s="5">
        <f t="shared" si="588"/>
        <v>-1</v>
      </c>
      <c r="X1270" s="4">
        <f t="shared" si="589"/>
        <v>-1</v>
      </c>
      <c r="Y1270" s="4">
        <f t="shared" si="590"/>
        <v>0</v>
      </c>
      <c r="Z1270" s="21">
        <f t="shared" si="591"/>
        <v>2018</v>
      </c>
      <c r="AA1270" s="4">
        <f t="shared" si="592"/>
        <v>1.1000000000000001</v>
      </c>
      <c r="AB1270" s="4">
        <f t="shared" si="593"/>
        <v>-0.52380952380952384</v>
      </c>
      <c r="AC1270" s="4">
        <f t="shared" si="594"/>
        <v>-1.6238095238095238</v>
      </c>
      <c r="AD1270" s="4"/>
      <c r="AE1270" s="4">
        <f t="shared" si="595"/>
        <v>-1.1918181818181814</v>
      </c>
      <c r="AF1270" s="22">
        <f t="shared" si="596"/>
        <v>0.10000000000000009</v>
      </c>
      <c r="AG1270" s="22">
        <f t="shared" si="597"/>
        <v>-1.5238095238095237</v>
      </c>
      <c r="AH1270" s="3">
        <f t="shared" si="598"/>
        <v>0</v>
      </c>
      <c r="AI1270" s="28" t="b">
        <f t="shared" si="599"/>
        <v>0</v>
      </c>
      <c r="AJ1270" s="3">
        <f t="shared" si="600"/>
        <v>4.2487046632124437E-2</v>
      </c>
      <c r="AK1270" s="3">
        <f t="shared" si="601"/>
        <v>4.2487046632124326E-2</v>
      </c>
      <c r="AL1270" s="26">
        <f t="shared" si="602"/>
        <v>1.1931818181818181</v>
      </c>
      <c r="AM1270" s="26">
        <f ca="1">IF(RAND()&lt;J1270,H1270*F1270,I1270*G1270)-1</f>
        <v>1.1000000000000001</v>
      </c>
      <c r="AN1270" s="26">
        <f ca="1">IF(RAND()&lt;(J1270+(2*F1270-1)*Sheet2!D$109),H1270*F1270,I1270*G1270)-1</f>
        <v>-1</v>
      </c>
      <c r="AO1270" s="3">
        <f t="shared" si="573"/>
        <v>201810</v>
      </c>
    </row>
    <row r="1271" spans="1:41" s="3" customFormat="1" x14ac:dyDescent="0.25">
      <c r="A1271" s="6">
        <v>43394</v>
      </c>
      <c r="B1271" s="1" t="s">
        <v>31</v>
      </c>
      <c r="C1271" s="1" t="s">
        <v>38</v>
      </c>
      <c r="D1271">
        <v>31</v>
      </c>
      <c r="E1271" s="1">
        <v>38</v>
      </c>
      <c r="F1271">
        <f t="shared" si="574"/>
        <v>0</v>
      </c>
      <c r="G1271">
        <f t="shared" si="575"/>
        <v>1</v>
      </c>
      <c r="H1271" s="4">
        <v>2.4500000000000002</v>
      </c>
      <c r="I1271" s="4">
        <v>1.6</v>
      </c>
      <c r="J1271" s="4">
        <f t="shared" si="576"/>
        <v>0.4081632653061224</v>
      </c>
      <c r="K1271" s="4">
        <f t="shared" si="577"/>
        <v>0.625</v>
      </c>
      <c r="L1271" s="17">
        <f t="shared" si="578"/>
        <v>0.43816326530612237</v>
      </c>
      <c r="M1271" s="17">
        <f t="shared" si="579"/>
        <v>0.59499999999999997</v>
      </c>
      <c r="N1271" s="34">
        <f t="shared" si="580"/>
        <v>2.2822543083372153</v>
      </c>
      <c r="O1271" s="12">
        <f t="shared" si="581"/>
        <v>1.680672268907563</v>
      </c>
      <c r="P1271" s="4">
        <f t="shared" si="582"/>
        <v>201810</v>
      </c>
      <c r="Q1271" s="17">
        <f t="shared" si="583"/>
        <v>1.53125</v>
      </c>
      <c r="R1271" s="17">
        <f t="shared" si="584"/>
        <v>-2.3563218390804597</v>
      </c>
      <c r="S1271" s="16">
        <f t="shared" si="585"/>
        <v>-0.82507183908045967</v>
      </c>
      <c r="T1271" s="5">
        <f t="shared" si="586"/>
        <v>0.65306122448979587</v>
      </c>
      <c r="U1271" s="21">
        <f t="shared" si="587"/>
        <v>0</v>
      </c>
      <c r="V1271" s="5"/>
      <c r="W1271" s="5">
        <f t="shared" si="588"/>
        <v>-1</v>
      </c>
      <c r="X1271" s="4">
        <f t="shared" si="589"/>
        <v>-1</v>
      </c>
      <c r="Y1271" s="4">
        <f t="shared" si="590"/>
        <v>0</v>
      </c>
      <c r="Z1271" s="21">
        <f t="shared" si="591"/>
        <v>2018</v>
      </c>
      <c r="AA1271" s="4">
        <f t="shared" si="592"/>
        <v>0.60000000000000009</v>
      </c>
      <c r="AB1271" s="4">
        <f t="shared" si="593"/>
        <v>-0.375</v>
      </c>
      <c r="AC1271" s="4">
        <f t="shared" si="594"/>
        <v>-0.97500000000000009</v>
      </c>
      <c r="AD1271" s="4"/>
      <c r="AE1271" s="4">
        <f t="shared" si="595"/>
        <v>-2.0418367346938777</v>
      </c>
      <c r="AF1271" s="22">
        <f t="shared" si="596"/>
        <v>-0.39999999999999991</v>
      </c>
      <c r="AG1271" s="22">
        <f t="shared" si="597"/>
        <v>-1.375</v>
      </c>
      <c r="AH1271" s="3">
        <f t="shared" si="598"/>
        <v>0</v>
      </c>
      <c r="AI1271" s="28" t="b">
        <f t="shared" si="599"/>
        <v>0</v>
      </c>
      <c r="AJ1271" s="3">
        <f t="shared" si="600"/>
        <v>3.2098765432098886E-2</v>
      </c>
      <c r="AK1271" s="3">
        <f t="shared" si="601"/>
        <v>3.2098765432098775E-2</v>
      </c>
      <c r="AL1271" s="26">
        <f t="shared" si="602"/>
        <v>0.65306122448979587</v>
      </c>
      <c r="AM1271" s="26">
        <f ca="1">IF(RAND()&lt;J1271,H1271*F1271,I1271*G1271)-1</f>
        <v>-1</v>
      </c>
      <c r="AN1271" s="26">
        <f ca="1">IF(RAND()&lt;(J1271+(2*F1271-1)*Sheet2!D$109),H1271*F1271,I1271*G1271)-1</f>
        <v>0.60000000000000009</v>
      </c>
      <c r="AO1271" s="3">
        <f t="shared" si="573"/>
        <v>201810</v>
      </c>
    </row>
    <row r="1272" spans="1:41" s="3" customFormat="1" x14ac:dyDescent="0.25">
      <c r="A1272" s="6">
        <v>43394</v>
      </c>
      <c r="B1272" s="1" t="s">
        <v>22</v>
      </c>
      <c r="C1272" s="1" t="s">
        <v>32</v>
      </c>
      <c r="D1272">
        <v>37</v>
      </c>
      <c r="E1272" s="1">
        <v>5</v>
      </c>
      <c r="F1272">
        <f t="shared" si="574"/>
        <v>1</v>
      </c>
      <c r="G1272">
        <f t="shared" si="575"/>
        <v>0</v>
      </c>
      <c r="H1272" s="4">
        <v>1.26</v>
      </c>
      <c r="I1272" s="4">
        <v>4</v>
      </c>
      <c r="J1272" s="4">
        <f t="shared" si="576"/>
        <v>0.79365079365079361</v>
      </c>
      <c r="K1272" s="4">
        <f t="shared" si="577"/>
        <v>0.25</v>
      </c>
      <c r="L1272" s="17">
        <f t="shared" si="578"/>
        <v>0.76365079365079358</v>
      </c>
      <c r="M1272" s="17">
        <f t="shared" si="579"/>
        <v>0.28000000000000003</v>
      </c>
      <c r="N1272" s="34">
        <f t="shared" si="580"/>
        <v>1.3094990646435254</v>
      </c>
      <c r="O1272" s="12">
        <f t="shared" si="581"/>
        <v>3.5714285714285712</v>
      </c>
      <c r="P1272" s="4">
        <f t="shared" si="582"/>
        <v>201810</v>
      </c>
      <c r="Q1272" s="17">
        <f t="shared" si="583"/>
        <v>1.26</v>
      </c>
      <c r="R1272" s="17">
        <f t="shared" si="584"/>
        <v>-4.1794871794871788</v>
      </c>
      <c r="S1272" s="16">
        <f t="shared" si="585"/>
        <v>-2.9194871794871791</v>
      </c>
      <c r="T1272" s="5">
        <f t="shared" si="586"/>
        <v>3.1746031746031744</v>
      </c>
      <c r="U1272" s="21">
        <f t="shared" si="587"/>
        <v>0</v>
      </c>
      <c r="V1272" s="5"/>
      <c r="W1272" s="5">
        <f t="shared" si="588"/>
        <v>0.26</v>
      </c>
      <c r="X1272" s="4">
        <f t="shared" si="589"/>
        <v>-0.20634920634920639</v>
      </c>
      <c r="Y1272" s="4">
        <f t="shared" si="590"/>
        <v>-0.4663492063492064</v>
      </c>
      <c r="Z1272" s="21">
        <f t="shared" si="591"/>
        <v>2018</v>
      </c>
      <c r="AA1272" s="4">
        <f t="shared" si="592"/>
        <v>-1</v>
      </c>
      <c r="AB1272" s="4">
        <f t="shared" si="593"/>
        <v>-1</v>
      </c>
      <c r="AC1272" s="4">
        <f t="shared" si="594"/>
        <v>0</v>
      </c>
      <c r="AD1272" s="4"/>
      <c r="AE1272" s="4">
        <f t="shared" si="595"/>
        <v>-0.4663492063492064</v>
      </c>
      <c r="AF1272" s="22">
        <f t="shared" si="596"/>
        <v>-0.74</v>
      </c>
      <c r="AG1272" s="22">
        <f t="shared" si="597"/>
        <v>-1.2063492063492065</v>
      </c>
      <c r="AH1272" s="3">
        <f t="shared" si="598"/>
        <v>0</v>
      </c>
      <c r="AI1272" s="28" t="b">
        <f t="shared" si="599"/>
        <v>0</v>
      </c>
      <c r="AJ1272" s="3">
        <f t="shared" si="600"/>
        <v>4.1825095057034134E-2</v>
      </c>
      <c r="AK1272" s="3">
        <f t="shared" si="601"/>
        <v>4.1825095057034023E-2</v>
      </c>
      <c r="AL1272" s="26">
        <f t="shared" si="602"/>
        <v>3.1746031746031744</v>
      </c>
      <c r="AM1272" s="26">
        <f ca="1">IF(RAND()&lt;J1272,H1272*F1272,I1272*G1272)-1</f>
        <v>0.26</v>
      </c>
      <c r="AN1272" s="26">
        <f ca="1">IF(RAND()&lt;(J1272+(2*F1272-1)*Sheet2!D$109),H1272*F1272,I1272*G1272)-1</f>
        <v>0.26</v>
      </c>
      <c r="AO1272" s="3">
        <f t="shared" si="573"/>
        <v>201810</v>
      </c>
    </row>
    <row r="1273" spans="1:41" s="3" customFormat="1" x14ac:dyDescent="0.25">
      <c r="A1273" s="6">
        <v>43394</v>
      </c>
      <c r="B1273" s="1" t="s">
        <v>42</v>
      </c>
      <c r="C1273" s="1" t="s">
        <v>33</v>
      </c>
      <c r="D1273">
        <v>7</v>
      </c>
      <c r="E1273" s="1">
        <v>20</v>
      </c>
      <c r="F1273">
        <f t="shared" si="574"/>
        <v>0</v>
      </c>
      <c r="G1273">
        <f t="shared" si="575"/>
        <v>1</v>
      </c>
      <c r="H1273" s="4">
        <v>1.47</v>
      </c>
      <c r="I1273" s="4">
        <v>2.75</v>
      </c>
      <c r="J1273" s="4">
        <f t="shared" si="576"/>
        <v>0.68027210884353739</v>
      </c>
      <c r="K1273" s="4">
        <f t="shared" si="577"/>
        <v>0.36363636363636365</v>
      </c>
      <c r="L1273" s="17">
        <f t="shared" si="578"/>
        <v>0.71027210884353742</v>
      </c>
      <c r="M1273" s="17">
        <f t="shared" si="579"/>
        <v>0.33363636363636362</v>
      </c>
      <c r="N1273" s="34">
        <f t="shared" si="580"/>
        <v>1.4079111196245571</v>
      </c>
      <c r="O1273" s="12">
        <f t="shared" si="581"/>
        <v>2.9972752043596733</v>
      </c>
      <c r="P1273" s="4">
        <f t="shared" si="582"/>
        <v>201810</v>
      </c>
      <c r="Q1273" s="17">
        <f t="shared" si="583"/>
        <v>0.53454545454545455</v>
      </c>
      <c r="R1273" s="17">
        <f t="shared" si="584"/>
        <v>-2.6990881458966562</v>
      </c>
      <c r="S1273" s="16">
        <f t="shared" si="585"/>
        <v>-2.1645426913512016</v>
      </c>
      <c r="T1273" s="5">
        <f t="shared" si="586"/>
        <v>1.870748299319728</v>
      </c>
      <c r="U1273" s="21">
        <f t="shared" si="587"/>
        <v>0</v>
      </c>
      <c r="V1273" s="5"/>
      <c r="W1273" s="5">
        <f t="shared" si="588"/>
        <v>-1</v>
      </c>
      <c r="X1273" s="4">
        <f t="shared" si="589"/>
        <v>-1</v>
      </c>
      <c r="Y1273" s="4">
        <f t="shared" si="590"/>
        <v>0</v>
      </c>
      <c r="Z1273" s="21">
        <f t="shared" si="591"/>
        <v>2018</v>
      </c>
      <c r="AA1273" s="4">
        <f t="shared" si="592"/>
        <v>1.75</v>
      </c>
      <c r="AB1273" s="4">
        <f t="shared" si="593"/>
        <v>-0.63636363636363635</v>
      </c>
      <c r="AC1273" s="4">
        <f t="shared" si="594"/>
        <v>-2.3863636363636362</v>
      </c>
      <c r="AD1273" s="4"/>
      <c r="AE1273" s="4">
        <f t="shared" si="595"/>
        <v>-0.78972789115646258</v>
      </c>
      <c r="AF1273" s="22">
        <f t="shared" si="596"/>
        <v>0.75</v>
      </c>
      <c r="AG1273" s="22">
        <f t="shared" si="597"/>
        <v>-1.6363636363636362</v>
      </c>
      <c r="AH1273" s="3">
        <f t="shared" si="598"/>
        <v>0</v>
      </c>
      <c r="AI1273" s="28" t="b">
        <f t="shared" si="599"/>
        <v>0</v>
      </c>
      <c r="AJ1273" s="3">
        <f t="shared" si="600"/>
        <v>4.206161137440767E-2</v>
      </c>
      <c r="AK1273" s="3">
        <f t="shared" si="601"/>
        <v>4.2061611374407559E-2</v>
      </c>
      <c r="AL1273" s="26">
        <f t="shared" si="602"/>
        <v>1.870748299319728</v>
      </c>
      <c r="AM1273" s="26">
        <f ca="1">IF(RAND()&lt;J1273,H1273*F1273,I1273*G1273)-1</f>
        <v>1.75</v>
      </c>
      <c r="AN1273" s="26">
        <f ca="1">IF(RAND()&lt;(J1273+(2*F1273-1)*Sheet2!D$109),H1273*F1273,I1273*G1273)-1</f>
        <v>1.75</v>
      </c>
      <c r="AO1273" s="3">
        <f t="shared" si="573"/>
        <v>201810</v>
      </c>
    </row>
    <row r="1274" spans="1:41" s="3" customFormat="1" x14ac:dyDescent="0.25">
      <c r="A1274" s="6">
        <v>43394</v>
      </c>
      <c r="B1274" s="1" t="s">
        <v>35</v>
      </c>
      <c r="C1274" s="1" t="s">
        <v>30</v>
      </c>
      <c r="D1274">
        <v>45</v>
      </c>
      <c r="E1274" s="1">
        <v>10</v>
      </c>
      <c r="F1274">
        <f t="shared" si="574"/>
        <v>1</v>
      </c>
      <c r="G1274">
        <f t="shared" si="575"/>
        <v>0</v>
      </c>
      <c r="H1274" s="4">
        <v>1.38</v>
      </c>
      <c r="I1274" s="4">
        <v>3.15</v>
      </c>
      <c r="J1274" s="4">
        <f t="shared" si="576"/>
        <v>0.7246376811594204</v>
      </c>
      <c r="K1274" s="4">
        <f t="shared" si="577"/>
        <v>0.31746031746031744</v>
      </c>
      <c r="L1274" s="17">
        <f t="shared" si="578"/>
        <v>0.69463768115942037</v>
      </c>
      <c r="M1274" s="17">
        <f t="shared" si="579"/>
        <v>0.34746031746031747</v>
      </c>
      <c r="N1274" s="34">
        <f t="shared" si="580"/>
        <v>1.4395994158147296</v>
      </c>
      <c r="O1274" s="12">
        <f t="shared" si="581"/>
        <v>2.8780264961169482</v>
      </c>
      <c r="P1274" s="4">
        <f t="shared" si="582"/>
        <v>201810</v>
      </c>
      <c r="Q1274" s="17">
        <f t="shared" si="583"/>
        <v>1.38</v>
      </c>
      <c r="R1274" s="17">
        <f t="shared" si="584"/>
        <v>-3.0966952264381891</v>
      </c>
      <c r="S1274" s="16">
        <f t="shared" si="585"/>
        <v>-1.7166952264381892</v>
      </c>
      <c r="T1274" s="5">
        <f t="shared" si="586"/>
        <v>2.2826086956521738</v>
      </c>
      <c r="U1274" s="21">
        <f t="shared" si="587"/>
        <v>0</v>
      </c>
      <c r="V1274" s="5"/>
      <c r="W1274" s="5">
        <f t="shared" si="588"/>
        <v>0.37999999999999989</v>
      </c>
      <c r="X1274" s="4">
        <f t="shared" si="589"/>
        <v>-0.2753623188405796</v>
      </c>
      <c r="Y1274" s="4">
        <f t="shared" si="590"/>
        <v>-0.65536231884057949</v>
      </c>
      <c r="Z1274" s="21">
        <f t="shared" si="591"/>
        <v>2018</v>
      </c>
      <c r="AA1274" s="4">
        <f t="shared" si="592"/>
        <v>-1</v>
      </c>
      <c r="AB1274" s="4">
        <f t="shared" si="593"/>
        <v>-1</v>
      </c>
      <c r="AC1274" s="4">
        <f t="shared" si="594"/>
        <v>0</v>
      </c>
      <c r="AD1274" s="4"/>
      <c r="AE1274" s="4">
        <f t="shared" si="595"/>
        <v>-0.65536231884057949</v>
      </c>
      <c r="AF1274" s="22">
        <f t="shared" si="596"/>
        <v>-0.62000000000000011</v>
      </c>
      <c r="AG1274" s="22">
        <f t="shared" si="597"/>
        <v>-1.2753623188405796</v>
      </c>
      <c r="AH1274" s="3">
        <f t="shared" si="598"/>
        <v>0</v>
      </c>
      <c r="AI1274" s="28" t="b">
        <f t="shared" si="599"/>
        <v>0</v>
      </c>
      <c r="AJ1274" s="3">
        <f t="shared" si="600"/>
        <v>4.039735099337749E-2</v>
      </c>
      <c r="AK1274" s="3">
        <f t="shared" si="601"/>
        <v>4.0397350993377601E-2</v>
      </c>
      <c r="AL1274" s="26">
        <f t="shared" si="602"/>
        <v>2.2826086956521738</v>
      </c>
      <c r="AM1274" s="26">
        <f ca="1">IF(RAND()&lt;J1274,H1274*F1274,I1274*G1274)-1</f>
        <v>0.37999999999999989</v>
      </c>
      <c r="AN1274" s="26">
        <f ca="1">IF(RAND()&lt;(J1274+(2*F1274-1)*Sheet2!D$109),H1274*F1274,I1274*G1274)-1</f>
        <v>0.37999999999999989</v>
      </c>
      <c r="AO1274" s="3">
        <f t="shared" si="573"/>
        <v>201810</v>
      </c>
    </row>
    <row r="1275" spans="1:41" s="3" customFormat="1" x14ac:dyDescent="0.25">
      <c r="A1275" s="6">
        <v>43394</v>
      </c>
      <c r="B1275" s="1" t="s">
        <v>37</v>
      </c>
      <c r="C1275" s="1" t="s">
        <v>19</v>
      </c>
      <c r="D1275">
        <v>21</v>
      </c>
      <c r="E1275" s="1">
        <v>32</v>
      </c>
      <c r="F1275">
        <f t="shared" si="574"/>
        <v>0</v>
      </c>
      <c r="G1275">
        <f t="shared" si="575"/>
        <v>1</v>
      </c>
      <c r="H1275" s="4">
        <v>2.2999999999999998</v>
      </c>
      <c r="I1275" s="4">
        <v>1.66</v>
      </c>
      <c r="J1275" s="4">
        <f t="shared" si="576"/>
        <v>0.43478260869565222</v>
      </c>
      <c r="K1275" s="4">
        <f t="shared" si="577"/>
        <v>0.60240963855421692</v>
      </c>
      <c r="L1275" s="17">
        <f t="shared" si="578"/>
        <v>0.46478260869565224</v>
      </c>
      <c r="M1275" s="17">
        <f t="shared" si="579"/>
        <v>0.57240963855421689</v>
      </c>
      <c r="N1275" s="34">
        <f t="shared" si="580"/>
        <v>2.1515434985968191</v>
      </c>
      <c r="O1275" s="12">
        <f t="shared" si="581"/>
        <v>1.7470006314460114</v>
      </c>
      <c r="P1275" s="4">
        <f t="shared" si="582"/>
        <v>201810</v>
      </c>
      <c r="Q1275" s="17">
        <f t="shared" si="583"/>
        <v>1.3855421686746987</v>
      </c>
      <c r="R1275" s="17">
        <f t="shared" si="584"/>
        <v>-2.2843822843822847</v>
      </c>
      <c r="S1275" s="16">
        <f t="shared" si="585"/>
        <v>-0.89884011570758604</v>
      </c>
      <c r="T1275" s="5">
        <f t="shared" si="586"/>
        <v>0.72173913043478266</v>
      </c>
      <c r="U1275" s="21">
        <f t="shared" si="587"/>
        <v>0</v>
      </c>
      <c r="V1275" s="5"/>
      <c r="W1275" s="5">
        <f t="shared" si="588"/>
        <v>-1</v>
      </c>
      <c r="X1275" s="4">
        <f t="shared" si="589"/>
        <v>-1</v>
      </c>
      <c r="Y1275" s="4">
        <f t="shared" si="590"/>
        <v>0</v>
      </c>
      <c r="Z1275" s="21">
        <f t="shared" si="591"/>
        <v>2018</v>
      </c>
      <c r="AA1275" s="4">
        <f t="shared" si="592"/>
        <v>0.65999999999999992</v>
      </c>
      <c r="AB1275" s="4">
        <f t="shared" si="593"/>
        <v>-0.39759036144578308</v>
      </c>
      <c r="AC1275" s="4">
        <f t="shared" si="594"/>
        <v>-1.0575903614457829</v>
      </c>
      <c r="AD1275" s="4"/>
      <c r="AE1275" s="4">
        <f t="shared" si="595"/>
        <v>-1.8652173913043475</v>
      </c>
      <c r="AF1275" s="22">
        <f t="shared" si="596"/>
        <v>-0.34000000000000008</v>
      </c>
      <c r="AG1275" s="22">
        <f t="shared" si="597"/>
        <v>-1.3975903614457832</v>
      </c>
      <c r="AH1275" s="3">
        <f t="shared" si="598"/>
        <v>0</v>
      </c>
      <c r="AI1275" s="28" t="b">
        <f t="shared" si="599"/>
        <v>0</v>
      </c>
      <c r="AJ1275" s="3">
        <f t="shared" si="600"/>
        <v>3.5858585858585923E-2</v>
      </c>
      <c r="AK1275" s="3">
        <f t="shared" si="601"/>
        <v>3.5858585858585923E-2</v>
      </c>
      <c r="AL1275" s="26">
        <f t="shared" si="602"/>
        <v>0.72173913043478266</v>
      </c>
      <c r="AM1275" s="26">
        <f ca="1">IF(RAND()&lt;J1275,H1275*F1275,I1275*G1275)-1</f>
        <v>-1</v>
      </c>
      <c r="AN1275" s="26">
        <f ca="1">IF(RAND()&lt;(J1275+(2*F1275-1)*Sheet2!D$109),H1275*F1275,I1275*G1275)-1</f>
        <v>0.65999999999999992</v>
      </c>
      <c r="AO1275" s="3">
        <f t="shared" si="573"/>
        <v>201810</v>
      </c>
    </row>
    <row r="1276" spans="1:41" s="3" customFormat="1" x14ac:dyDescent="0.25">
      <c r="A1276" s="6">
        <v>43394</v>
      </c>
      <c r="B1276" s="1" t="s">
        <v>39</v>
      </c>
      <c r="C1276" s="1" t="s">
        <v>46</v>
      </c>
      <c r="D1276">
        <v>17</v>
      </c>
      <c r="E1276" s="1">
        <v>37</v>
      </c>
      <c r="F1276">
        <f t="shared" si="574"/>
        <v>0</v>
      </c>
      <c r="G1276">
        <f t="shared" si="575"/>
        <v>1</v>
      </c>
      <c r="H1276" s="4">
        <v>2.5</v>
      </c>
      <c r="I1276" s="4">
        <v>1.58</v>
      </c>
      <c r="J1276" s="4">
        <f t="shared" si="576"/>
        <v>0.4</v>
      </c>
      <c r="K1276" s="4">
        <f t="shared" si="577"/>
        <v>0.63291139240506322</v>
      </c>
      <c r="L1276" s="17">
        <f t="shared" si="578"/>
        <v>0.43000000000000005</v>
      </c>
      <c r="M1276" s="17">
        <f t="shared" si="579"/>
        <v>0.6029113924050632</v>
      </c>
      <c r="N1276" s="34">
        <f t="shared" si="580"/>
        <v>2.3255813953488369</v>
      </c>
      <c r="O1276" s="12">
        <f t="shared" si="581"/>
        <v>1.6586185177409198</v>
      </c>
      <c r="P1276" s="4">
        <f t="shared" si="582"/>
        <v>201810</v>
      </c>
      <c r="Q1276" s="17">
        <f t="shared" si="583"/>
        <v>1.5822784810126582</v>
      </c>
      <c r="R1276" s="17">
        <f t="shared" si="584"/>
        <v>-2.3908045977011492</v>
      </c>
      <c r="S1276" s="16">
        <f t="shared" si="585"/>
        <v>-0.80852611668849095</v>
      </c>
      <c r="T1276" s="5">
        <f t="shared" si="586"/>
        <v>0.63200000000000001</v>
      </c>
      <c r="U1276" s="21">
        <f t="shared" si="587"/>
        <v>0</v>
      </c>
      <c r="V1276" s="5"/>
      <c r="W1276" s="5">
        <f t="shared" si="588"/>
        <v>-1</v>
      </c>
      <c r="X1276" s="4">
        <f t="shared" si="589"/>
        <v>-1</v>
      </c>
      <c r="Y1276" s="4">
        <f t="shared" si="590"/>
        <v>0</v>
      </c>
      <c r="Z1276" s="21">
        <f t="shared" si="591"/>
        <v>2018</v>
      </c>
      <c r="AA1276" s="4">
        <f t="shared" si="592"/>
        <v>0.58000000000000007</v>
      </c>
      <c r="AB1276" s="4">
        <f t="shared" si="593"/>
        <v>-0.36708860759493678</v>
      </c>
      <c r="AC1276" s="4">
        <f t="shared" si="594"/>
        <v>-0.94708860759493685</v>
      </c>
      <c r="AD1276" s="4"/>
      <c r="AE1276" s="4">
        <f t="shared" si="595"/>
        <v>-2.1</v>
      </c>
      <c r="AF1276" s="22">
        <f t="shared" si="596"/>
        <v>-0.41999999999999993</v>
      </c>
      <c r="AG1276" s="22">
        <f t="shared" si="597"/>
        <v>-1.3670886075949369</v>
      </c>
      <c r="AH1276" s="3">
        <f t="shared" si="598"/>
        <v>0</v>
      </c>
      <c r="AI1276" s="28" t="b">
        <f t="shared" si="599"/>
        <v>0</v>
      </c>
      <c r="AJ1276" s="3">
        <f t="shared" si="600"/>
        <v>3.1862745098039214E-2</v>
      </c>
      <c r="AK1276" s="3">
        <f t="shared" si="601"/>
        <v>3.1862745098039214E-2</v>
      </c>
      <c r="AL1276" s="26">
        <f t="shared" si="602"/>
        <v>0.63200000000000001</v>
      </c>
      <c r="AM1276" s="26">
        <f ca="1">IF(RAND()&lt;J1276,H1276*F1276,I1276*G1276)-1</f>
        <v>0.58000000000000007</v>
      </c>
      <c r="AN1276" s="26">
        <f ca="1">IF(RAND()&lt;(J1276+(2*F1276-1)*Sheet2!D$109),H1276*F1276,I1276*G1276)-1</f>
        <v>-1</v>
      </c>
      <c r="AO1276" s="3">
        <f t="shared" si="573"/>
        <v>201810</v>
      </c>
    </row>
    <row r="1277" spans="1:41" s="3" customFormat="1" x14ac:dyDescent="0.25">
      <c r="A1277" s="6">
        <v>43394</v>
      </c>
      <c r="B1277" s="1" t="s">
        <v>41</v>
      </c>
      <c r="C1277" s="1" t="s">
        <v>26</v>
      </c>
      <c r="D1277">
        <v>17</v>
      </c>
      <c r="E1277" s="1">
        <v>21</v>
      </c>
      <c r="F1277">
        <f t="shared" si="574"/>
        <v>0</v>
      </c>
      <c r="G1277">
        <f t="shared" si="575"/>
        <v>1</v>
      </c>
      <c r="H1277" s="4">
        <v>1.5</v>
      </c>
      <c r="I1277" s="4">
        <v>2.7</v>
      </c>
      <c r="J1277" s="4">
        <f t="shared" si="576"/>
        <v>0.66666666666666663</v>
      </c>
      <c r="K1277" s="4">
        <f t="shared" si="577"/>
        <v>0.37037037037037035</v>
      </c>
      <c r="L1277" s="17">
        <f t="shared" si="578"/>
        <v>0.69666666666666666</v>
      </c>
      <c r="M1277" s="17">
        <f t="shared" si="579"/>
        <v>0.34037037037037032</v>
      </c>
      <c r="N1277" s="34">
        <f t="shared" si="580"/>
        <v>1.4354066985645932</v>
      </c>
      <c r="O1277" s="12">
        <f t="shared" si="581"/>
        <v>2.9379760609358003</v>
      </c>
      <c r="P1277" s="4">
        <f t="shared" si="582"/>
        <v>201810</v>
      </c>
      <c r="Q1277" s="17">
        <f t="shared" si="583"/>
        <v>0.55555555555555547</v>
      </c>
      <c r="R1277" s="17">
        <f t="shared" si="584"/>
        <v>-2.5882352941176467</v>
      </c>
      <c r="S1277" s="16">
        <f t="shared" si="585"/>
        <v>-2.0326797385620914</v>
      </c>
      <c r="T1277" s="5">
        <f t="shared" si="586"/>
        <v>1.8</v>
      </c>
      <c r="U1277" s="21">
        <f t="shared" si="587"/>
        <v>0</v>
      </c>
      <c r="V1277" s="5"/>
      <c r="W1277" s="5">
        <f t="shared" si="588"/>
        <v>-1</v>
      </c>
      <c r="X1277" s="4">
        <f t="shared" si="589"/>
        <v>-1</v>
      </c>
      <c r="Y1277" s="4">
        <f t="shared" si="590"/>
        <v>0</v>
      </c>
      <c r="Z1277" s="21">
        <f t="shared" si="591"/>
        <v>2018</v>
      </c>
      <c r="AA1277" s="4">
        <f t="shared" si="592"/>
        <v>1.7000000000000002</v>
      </c>
      <c r="AB1277" s="4">
        <f t="shared" si="593"/>
        <v>-0.62962962962962965</v>
      </c>
      <c r="AC1277" s="4">
        <f t="shared" si="594"/>
        <v>-2.3296296296296299</v>
      </c>
      <c r="AD1277" s="4"/>
      <c r="AE1277" s="4">
        <f t="shared" si="595"/>
        <v>-0.83333333333333337</v>
      </c>
      <c r="AF1277" s="22">
        <f t="shared" si="596"/>
        <v>0.70000000000000018</v>
      </c>
      <c r="AG1277" s="22">
        <f t="shared" si="597"/>
        <v>-1.6296296296296298</v>
      </c>
      <c r="AH1277" s="3">
        <f t="shared" si="598"/>
        <v>0</v>
      </c>
      <c r="AI1277" s="28" t="b">
        <f t="shared" si="599"/>
        <v>0</v>
      </c>
      <c r="AJ1277" s="3">
        <f t="shared" si="600"/>
        <v>3.5714285714285587E-2</v>
      </c>
      <c r="AK1277" s="3">
        <f t="shared" si="601"/>
        <v>3.5714285714285809E-2</v>
      </c>
      <c r="AL1277" s="26">
        <f t="shared" si="602"/>
        <v>1.8</v>
      </c>
      <c r="AM1277" s="26">
        <f ca="1">IF(RAND()&lt;J1277,H1277*F1277,I1277*G1277)-1</f>
        <v>1.7000000000000002</v>
      </c>
      <c r="AN1277" s="26">
        <f ca="1">IF(RAND()&lt;(J1277+(2*F1277-1)*Sheet2!D$109),H1277*F1277,I1277*G1277)-1</f>
        <v>1.7000000000000002</v>
      </c>
      <c r="AO1277" s="3">
        <f t="shared" si="573"/>
        <v>201810</v>
      </c>
    </row>
    <row r="1278" spans="1:41" s="3" customFormat="1" x14ac:dyDescent="0.25">
      <c r="A1278" s="6">
        <v>43394</v>
      </c>
      <c r="B1278" s="1" t="s">
        <v>25</v>
      </c>
      <c r="C1278" s="1" t="s">
        <v>44</v>
      </c>
      <c r="D1278">
        <v>26</v>
      </c>
      <c r="E1278" s="1">
        <v>23</v>
      </c>
      <c r="F1278">
        <f t="shared" si="574"/>
        <v>1</v>
      </c>
      <c r="G1278">
        <f t="shared" si="575"/>
        <v>0</v>
      </c>
      <c r="H1278" s="4">
        <v>1.62</v>
      </c>
      <c r="I1278" s="4">
        <v>2.4</v>
      </c>
      <c r="J1278" s="4">
        <f t="shared" si="576"/>
        <v>0.61728395061728392</v>
      </c>
      <c r="K1278" s="4">
        <f t="shared" si="577"/>
        <v>0.41666666666666669</v>
      </c>
      <c r="L1278" s="17">
        <f t="shared" si="578"/>
        <v>0.58728395061728389</v>
      </c>
      <c r="M1278" s="17">
        <f t="shared" si="579"/>
        <v>0.44666666666666666</v>
      </c>
      <c r="N1278" s="34">
        <f t="shared" si="580"/>
        <v>1.7027538364515453</v>
      </c>
      <c r="O1278" s="12">
        <f t="shared" si="581"/>
        <v>2.238805970149254</v>
      </c>
      <c r="P1278" s="4">
        <f t="shared" si="582"/>
        <v>201810</v>
      </c>
      <c r="Q1278" s="17">
        <f t="shared" si="583"/>
        <v>1.62</v>
      </c>
      <c r="R1278" s="17">
        <f t="shared" si="584"/>
        <v>-2.3271889400921655</v>
      </c>
      <c r="S1278" s="16">
        <f t="shared" si="585"/>
        <v>-0.70718894009216537</v>
      </c>
      <c r="T1278" s="5">
        <f t="shared" si="586"/>
        <v>1.4814814814814814</v>
      </c>
      <c r="U1278" s="21">
        <f t="shared" si="587"/>
        <v>0</v>
      </c>
      <c r="V1278" s="5"/>
      <c r="W1278" s="5">
        <f t="shared" si="588"/>
        <v>0.62000000000000011</v>
      </c>
      <c r="X1278" s="4">
        <f t="shared" si="589"/>
        <v>-0.38271604938271608</v>
      </c>
      <c r="Y1278" s="4">
        <f t="shared" si="590"/>
        <v>-1.0027160493827161</v>
      </c>
      <c r="Z1278" s="21">
        <f t="shared" si="591"/>
        <v>2018</v>
      </c>
      <c r="AA1278" s="4">
        <f t="shared" si="592"/>
        <v>-1</v>
      </c>
      <c r="AB1278" s="4">
        <f t="shared" si="593"/>
        <v>-1</v>
      </c>
      <c r="AC1278" s="4">
        <f t="shared" si="594"/>
        <v>0</v>
      </c>
      <c r="AD1278" s="4"/>
      <c r="AE1278" s="4">
        <f t="shared" si="595"/>
        <v>-1.0027160493827161</v>
      </c>
      <c r="AF1278" s="22">
        <f t="shared" si="596"/>
        <v>-0.37999999999999989</v>
      </c>
      <c r="AG1278" s="22">
        <f t="shared" si="597"/>
        <v>-1.382716049382716</v>
      </c>
      <c r="AH1278" s="3">
        <f t="shared" si="598"/>
        <v>0</v>
      </c>
      <c r="AI1278" s="28" t="b">
        <f t="shared" si="599"/>
        <v>0</v>
      </c>
      <c r="AJ1278" s="3">
        <f t="shared" si="600"/>
        <v>3.2835820895522283E-2</v>
      </c>
      <c r="AK1278" s="3">
        <f t="shared" si="601"/>
        <v>3.2835820895522283E-2</v>
      </c>
      <c r="AL1278" s="26">
        <f t="shared" si="602"/>
        <v>1.4814814814814814</v>
      </c>
      <c r="AM1278" s="26">
        <f ca="1">IF(RAND()&lt;J1278,H1278*F1278,I1278*G1278)-1</f>
        <v>0.62000000000000011</v>
      </c>
      <c r="AN1278" s="26">
        <f ca="1">IF(RAND()&lt;(J1278+(2*F1278-1)*Sheet2!D$109),H1278*F1278,I1278*G1278)-1</f>
        <v>0.62000000000000011</v>
      </c>
      <c r="AO1278" s="3">
        <f t="shared" si="573"/>
        <v>201810</v>
      </c>
    </row>
    <row r="1279" spans="1:41" s="3" customFormat="1" x14ac:dyDescent="0.25">
      <c r="A1279" s="6">
        <v>43394</v>
      </c>
      <c r="B1279" s="1" t="s">
        <v>56</v>
      </c>
      <c r="C1279" s="1" t="s">
        <v>36</v>
      </c>
      <c r="D1279">
        <v>20</v>
      </c>
      <c r="E1279" s="1">
        <v>19</v>
      </c>
      <c r="F1279">
        <f t="shared" si="574"/>
        <v>1</v>
      </c>
      <c r="G1279">
        <f t="shared" si="575"/>
        <v>0</v>
      </c>
      <c r="H1279" s="4">
        <v>1.37</v>
      </c>
      <c r="I1279" s="4">
        <v>3.2</v>
      </c>
      <c r="J1279" s="4">
        <f t="shared" si="576"/>
        <v>0.72992700729927007</v>
      </c>
      <c r="K1279" s="4">
        <f t="shared" si="577"/>
        <v>0.3125</v>
      </c>
      <c r="L1279" s="17">
        <f t="shared" si="578"/>
        <v>0.69992700729927004</v>
      </c>
      <c r="M1279" s="17">
        <f t="shared" si="579"/>
        <v>0.34250000000000003</v>
      </c>
      <c r="N1279" s="34">
        <f t="shared" si="580"/>
        <v>1.428720408801752</v>
      </c>
      <c r="O1279" s="12">
        <f t="shared" si="581"/>
        <v>2.9197080291970803</v>
      </c>
      <c r="P1279" s="4">
        <f t="shared" si="582"/>
        <v>201810</v>
      </c>
      <c r="Q1279" s="17">
        <f t="shared" si="583"/>
        <v>1.37</v>
      </c>
      <c r="R1279" s="17">
        <f t="shared" si="584"/>
        <v>-3.1572481572481563</v>
      </c>
      <c r="S1279" s="16">
        <f t="shared" si="585"/>
        <v>-1.7872481572481562</v>
      </c>
      <c r="T1279" s="5">
        <f t="shared" si="586"/>
        <v>2.335766423357664</v>
      </c>
      <c r="U1279" s="21">
        <f t="shared" si="587"/>
        <v>0</v>
      </c>
      <c r="V1279" s="5"/>
      <c r="W1279" s="5">
        <f t="shared" si="588"/>
        <v>0.37000000000000011</v>
      </c>
      <c r="X1279" s="4">
        <f t="shared" si="589"/>
        <v>-0.27007299270072993</v>
      </c>
      <c r="Y1279" s="4">
        <f t="shared" si="590"/>
        <v>-0.64007299270073004</v>
      </c>
      <c r="Z1279" s="21">
        <f t="shared" si="591"/>
        <v>2018</v>
      </c>
      <c r="AA1279" s="4">
        <f t="shared" si="592"/>
        <v>-1</v>
      </c>
      <c r="AB1279" s="4">
        <f t="shared" si="593"/>
        <v>-1</v>
      </c>
      <c r="AC1279" s="4">
        <f t="shared" si="594"/>
        <v>0</v>
      </c>
      <c r="AD1279" s="4"/>
      <c r="AE1279" s="4">
        <f t="shared" si="595"/>
        <v>-0.64007299270073004</v>
      </c>
      <c r="AF1279" s="22">
        <f t="shared" si="596"/>
        <v>-0.62999999999999989</v>
      </c>
      <c r="AG1279" s="22">
        <f t="shared" si="597"/>
        <v>-1.2700729927007299</v>
      </c>
      <c r="AH1279" s="3">
        <f t="shared" si="598"/>
        <v>0</v>
      </c>
      <c r="AI1279" s="28" t="b">
        <f t="shared" si="599"/>
        <v>0</v>
      </c>
      <c r="AJ1279" s="3">
        <f t="shared" si="600"/>
        <v>4.0700218818380707E-2</v>
      </c>
      <c r="AK1279" s="3">
        <f t="shared" si="601"/>
        <v>4.0700218818380596E-2</v>
      </c>
      <c r="AL1279" s="26">
        <f t="shared" si="602"/>
        <v>2.335766423357664</v>
      </c>
      <c r="AM1279" s="26">
        <f ca="1">IF(RAND()&lt;J1279,H1279*F1279,I1279*G1279)-1</f>
        <v>0.37000000000000011</v>
      </c>
      <c r="AN1279" s="26">
        <f ca="1">IF(RAND()&lt;(J1279+(2*F1279-1)*Sheet2!D$109),H1279*F1279,I1279*G1279)-1</f>
        <v>0.37000000000000011</v>
      </c>
      <c r="AO1279" s="3">
        <f t="shared" si="573"/>
        <v>201810</v>
      </c>
    </row>
    <row r="1280" spans="1:41" s="3" customFormat="1" x14ac:dyDescent="0.25">
      <c r="A1280" s="6">
        <v>43391</v>
      </c>
      <c r="B1280" s="1" t="s">
        <v>49</v>
      </c>
      <c r="C1280" s="1" t="s">
        <v>21</v>
      </c>
      <c r="D1280">
        <v>10</v>
      </c>
      <c r="E1280" s="1">
        <v>45</v>
      </c>
      <c r="F1280">
        <f t="shared" si="574"/>
        <v>0</v>
      </c>
      <c r="G1280">
        <f t="shared" si="575"/>
        <v>1</v>
      </c>
      <c r="H1280" s="4">
        <v>2.1</v>
      </c>
      <c r="I1280" s="4">
        <v>1.76</v>
      </c>
      <c r="J1280" s="4">
        <f t="shared" si="576"/>
        <v>0.47619047619047616</v>
      </c>
      <c r="K1280" s="4">
        <f t="shared" si="577"/>
        <v>0.56818181818181823</v>
      </c>
      <c r="L1280" s="17">
        <f t="shared" si="578"/>
        <v>0.50619047619047619</v>
      </c>
      <c r="M1280" s="17">
        <f t="shared" si="579"/>
        <v>0.53818181818181821</v>
      </c>
      <c r="N1280" s="34">
        <f t="shared" si="580"/>
        <v>1.9755409219190969</v>
      </c>
      <c r="O1280" s="12">
        <f t="shared" si="581"/>
        <v>1.8581081081081081</v>
      </c>
      <c r="P1280" s="4">
        <f t="shared" si="582"/>
        <v>201810</v>
      </c>
      <c r="Q1280" s="17">
        <f t="shared" si="583"/>
        <v>1.1931818181818181</v>
      </c>
      <c r="R1280" s="17">
        <f t="shared" si="584"/>
        <v>-2.2248803827751198</v>
      </c>
      <c r="S1280" s="16">
        <f t="shared" si="585"/>
        <v>-1.0316985645933017</v>
      </c>
      <c r="T1280" s="5">
        <f t="shared" si="586"/>
        <v>0.83809523809523812</v>
      </c>
      <c r="U1280" s="21">
        <f t="shared" si="587"/>
        <v>0</v>
      </c>
      <c r="V1280" s="5"/>
      <c r="W1280" s="5">
        <f t="shared" si="588"/>
        <v>-1</v>
      </c>
      <c r="X1280" s="4">
        <f t="shared" si="589"/>
        <v>-1</v>
      </c>
      <c r="Y1280" s="4">
        <f t="shared" si="590"/>
        <v>0</v>
      </c>
      <c r="Z1280" s="21">
        <f t="shared" si="591"/>
        <v>2018</v>
      </c>
      <c r="AA1280" s="4">
        <f t="shared" si="592"/>
        <v>0.76</v>
      </c>
      <c r="AB1280" s="4">
        <f t="shared" si="593"/>
        <v>-0.43181818181818177</v>
      </c>
      <c r="AC1280" s="4">
        <f t="shared" si="594"/>
        <v>-1.1918181818181819</v>
      </c>
      <c r="AD1280" s="4"/>
      <c r="AE1280" s="4">
        <f t="shared" si="595"/>
        <v>-1.6238095238095238</v>
      </c>
      <c r="AF1280" s="22">
        <f t="shared" si="596"/>
        <v>-0.24</v>
      </c>
      <c r="AG1280" s="22">
        <f t="shared" si="597"/>
        <v>-1.4318181818181817</v>
      </c>
      <c r="AH1280" s="3">
        <f t="shared" si="598"/>
        <v>0</v>
      </c>
      <c r="AI1280" s="28" t="b">
        <f t="shared" si="599"/>
        <v>0</v>
      </c>
      <c r="AJ1280" s="3">
        <f t="shared" si="600"/>
        <v>4.2487046632124437E-2</v>
      </c>
      <c r="AK1280" s="3">
        <f t="shared" si="601"/>
        <v>4.2487046632124326E-2</v>
      </c>
      <c r="AL1280" s="26">
        <f t="shared" si="602"/>
        <v>0.83809523809523812</v>
      </c>
      <c r="AM1280" s="26">
        <f ca="1">IF(RAND()&lt;J1280,H1280*F1280,I1280*G1280)-1</f>
        <v>0.76</v>
      </c>
      <c r="AN1280" s="26">
        <f ca="1">IF(RAND()&lt;(J1280+(2*F1280-1)*Sheet2!D$109),H1280*F1280,I1280*G1280)-1</f>
        <v>0.76</v>
      </c>
      <c r="AO1280" s="3">
        <f t="shared" si="573"/>
        <v>201810</v>
      </c>
    </row>
    <row r="1281" spans="1:41" s="3" customFormat="1" x14ac:dyDescent="0.25">
      <c r="A1281" s="6">
        <v>43388</v>
      </c>
      <c r="B1281" s="1" t="s">
        <v>48</v>
      </c>
      <c r="C1281" s="1" t="s">
        <v>24</v>
      </c>
      <c r="D1281">
        <v>33</v>
      </c>
      <c r="E1281" s="1">
        <v>30</v>
      </c>
      <c r="F1281">
        <f t="shared" si="574"/>
        <v>1</v>
      </c>
      <c r="G1281">
        <f t="shared" si="575"/>
        <v>0</v>
      </c>
      <c r="H1281" s="4">
        <v>1.23</v>
      </c>
      <c r="I1281" s="4">
        <v>4.25</v>
      </c>
      <c r="J1281" s="4">
        <f t="shared" si="576"/>
        <v>0.81300813008130079</v>
      </c>
      <c r="K1281" s="4">
        <f t="shared" si="577"/>
        <v>0.23529411764705882</v>
      </c>
      <c r="L1281" s="17">
        <f t="shared" si="578"/>
        <v>0.78300813008130077</v>
      </c>
      <c r="M1281" s="17">
        <f t="shared" si="579"/>
        <v>0.26529411764705879</v>
      </c>
      <c r="N1281" s="34">
        <f t="shared" si="580"/>
        <v>1.2771259474613228</v>
      </c>
      <c r="O1281" s="12">
        <f t="shared" si="581"/>
        <v>3.7694013303769407</v>
      </c>
      <c r="P1281" s="4">
        <f t="shared" si="582"/>
        <v>201810</v>
      </c>
      <c r="Q1281" s="17">
        <f t="shared" si="583"/>
        <v>1.23</v>
      </c>
      <c r="R1281" s="17">
        <f t="shared" si="584"/>
        <v>-4.6555183946488299</v>
      </c>
      <c r="S1281" s="16">
        <f t="shared" si="585"/>
        <v>-3.4255183946488299</v>
      </c>
      <c r="T1281" s="5">
        <f t="shared" si="586"/>
        <v>3.4552845528455287</v>
      </c>
      <c r="U1281" s="21">
        <f t="shared" si="587"/>
        <v>0</v>
      </c>
      <c r="V1281" s="5"/>
      <c r="W1281" s="5">
        <f t="shared" si="588"/>
        <v>0.22999999999999998</v>
      </c>
      <c r="X1281" s="4">
        <f t="shared" si="589"/>
        <v>-0.18699186991869921</v>
      </c>
      <c r="Y1281" s="4">
        <f t="shared" si="590"/>
        <v>-0.41699186991869919</v>
      </c>
      <c r="Z1281" s="21">
        <f t="shared" si="591"/>
        <v>2018</v>
      </c>
      <c r="AA1281" s="4">
        <f t="shared" si="592"/>
        <v>-1</v>
      </c>
      <c r="AB1281" s="4">
        <f t="shared" si="593"/>
        <v>-1</v>
      </c>
      <c r="AC1281" s="4">
        <f t="shared" si="594"/>
        <v>0</v>
      </c>
      <c r="AD1281" s="4"/>
      <c r="AE1281" s="4">
        <f t="shared" si="595"/>
        <v>-0.41699186991869919</v>
      </c>
      <c r="AF1281" s="22">
        <f t="shared" si="596"/>
        <v>-0.77</v>
      </c>
      <c r="AG1281" s="22">
        <f t="shared" si="597"/>
        <v>-1.1869918699186992</v>
      </c>
      <c r="AH1281" s="3">
        <f t="shared" si="598"/>
        <v>0</v>
      </c>
      <c r="AI1281" s="28" t="b">
        <f t="shared" si="599"/>
        <v>0</v>
      </c>
      <c r="AJ1281" s="3">
        <f t="shared" si="600"/>
        <v>4.6076642335766471E-2</v>
      </c>
      <c r="AK1281" s="3">
        <f t="shared" si="601"/>
        <v>4.6076642335766471E-2</v>
      </c>
      <c r="AL1281" s="26">
        <f t="shared" si="602"/>
        <v>3.4552845528455287</v>
      </c>
      <c r="AM1281" s="26">
        <f ca="1">IF(RAND()&lt;J1281,H1281*F1281,I1281*G1281)-1</f>
        <v>0.22999999999999998</v>
      </c>
      <c r="AN1281" s="26">
        <f ca="1">IF(RAND()&lt;(J1281+(2*F1281-1)*Sheet2!D$109),H1281*F1281,I1281*G1281)-1</f>
        <v>0.22999999999999998</v>
      </c>
      <c r="AO1281" s="3">
        <f t="shared" si="573"/>
        <v>201810</v>
      </c>
    </row>
    <row r="1282" spans="1:41" s="3" customFormat="1" x14ac:dyDescent="0.25">
      <c r="A1282" s="6">
        <v>43387</v>
      </c>
      <c r="B1282" s="1" t="s">
        <v>38</v>
      </c>
      <c r="C1282" s="1" t="s">
        <v>35</v>
      </c>
      <c r="D1282">
        <v>43</v>
      </c>
      <c r="E1282" s="1">
        <v>40</v>
      </c>
      <c r="F1282">
        <f t="shared" si="574"/>
        <v>1</v>
      </c>
      <c r="G1282">
        <f t="shared" si="575"/>
        <v>0</v>
      </c>
      <c r="H1282" s="4">
        <v>1.57</v>
      </c>
      <c r="I1282" s="4">
        <v>2.5499999999999998</v>
      </c>
      <c r="J1282" s="4">
        <f t="shared" si="576"/>
        <v>0.63694267515923564</v>
      </c>
      <c r="K1282" s="4">
        <f t="shared" si="577"/>
        <v>0.39215686274509809</v>
      </c>
      <c r="L1282" s="17">
        <f t="shared" si="578"/>
        <v>0.60694267515923561</v>
      </c>
      <c r="M1282" s="17">
        <f t="shared" si="579"/>
        <v>0.42215686274509812</v>
      </c>
      <c r="N1282" s="34">
        <f t="shared" si="580"/>
        <v>1.6476020568790011</v>
      </c>
      <c r="O1282" s="12">
        <f t="shared" si="581"/>
        <v>2.368787738039944</v>
      </c>
      <c r="P1282" s="4">
        <f t="shared" si="582"/>
        <v>201810</v>
      </c>
      <c r="Q1282" s="17">
        <f t="shared" si="583"/>
        <v>1.57</v>
      </c>
      <c r="R1282" s="17">
        <f t="shared" si="584"/>
        <v>-2.3995472552348613</v>
      </c>
      <c r="S1282" s="16">
        <f t="shared" si="585"/>
        <v>-0.82954725523486128</v>
      </c>
      <c r="T1282" s="5">
        <f t="shared" si="586"/>
        <v>1.6242038216560508</v>
      </c>
      <c r="U1282" s="21">
        <f t="shared" si="587"/>
        <v>0</v>
      </c>
      <c r="V1282" s="5"/>
      <c r="W1282" s="5">
        <f t="shared" si="588"/>
        <v>0.57000000000000006</v>
      </c>
      <c r="X1282" s="4">
        <f t="shared" si="589"/>
        <v>-0.36305732484076436</v>
      </c>
      <c r="Y1282" s="4">
        <f t="shared" si="590"/>
        <v>-0.93305732484076442</v>
      </c>
      <c r="Z1282" s="21">
        <f t="shared" si="591"/>
        <v>2018</v>
      </c>
      <c r="AA1282" s="4">
        <f t="shared" si="592"/>
        <v>-1</v>
      </c>
      <c r="AB1282" s="4">
        <f t="shared" si="593"/>
        <v>-1</v>
      </c>
      <c r="AC1282" s="4">
        <f t="shared" si="594"/>
        <v>0</v>
      </c>
      <c r="AD1282" s="4"/>
      <c r="AE1282" s="4">
        <f t="shared" si="595"/>
        <v>-0.93305732484076442</v>
      </c>
      <c r="AF1282" s="22">
        <f t="shared" si="596"/>
        <v>-0.42999999999999994</v>
      </c>
      <c r="AG1282" s="22">
        <f t="shared" si="597"/>
        <v>-1.3630573248407645</v>
      </c>
      <c r="AH1282" s="3">
        <f t="shared" si="598"/>
        <v>0</v>
      </c>
      <c r="AI1282" s="28" t="b">
        <f t="shared" si="599"/>
        <v>0</v>
      </c>
      <c r="AJ1282" s="3">
        <f t="shared" si="600"/>
        <v>2.8276699029126329E-2</v>
      </c>
      <c r="AK1282" s="3">
        <f t="shared" si="601"/>
        <v>2.8276699029126218E-2</v>
      </c>
      <c r="AL1282" s="26">
        <f t="shared" si="602"/>
        <v>1.6242038216560508</v>
      </c>
      <c r="AM1282" s="26">
        <f ca="1">IF(RAND()&lt;J1282,H1282*F1282,I1282*G1282)-1</f>
        <v>0.57000000000000006</v>
      </c>
      <c r="AN1282" s="26">
        <f ca="1">IF(RAND()&lt;(J1282+(2*F1282-1)*Sheet2!D$109),H1282*F1282,I1282*G1282)-1</f>
        <v>-1</v>
      </c>
      <c r="AO1282" s="3">
        <f t="shared" ref="AO1282:AO1345" si="603">P1282</f>
        <v>201810</v>
      </c>
    </row>
    <row r="1283" spans="1:41" s="3" customFormat="1" x14ac:dyDescent="0.25">
      <c r="A1283" s="6">
        <v>43387</v>
      </c>
      <c r="B1283" s="1" t="s">
        <v>23</v>
      </c>
      <c r="C1283" s="1" t="s">
        <v>42</v>
      </c>
      <c r="D1283">
        <v>40</v>
      </c>
      <c r="E1283" s="1">
        <v>7</v>
      </c>
      <c r="F1283">
        <f t="shared" ref="F1283:F1346" si="604">IF(D1283&gt;E1283,1,0)</f>
        <v>1</v>
      </c>
      <c r="G1283">
        <f t="shared" ref="G1283:G1346" si="605">IF(E1283&gt;D1283,1,0)</f>
        <v>0</v>
      </c>
      <c r="H1283" s="4">
        <v>2.2999999999999998</v>
      </c>
      <c r="I1283" s="4">
        <v>1.66</v>
      </c>
      <c r="J1283" s="4">
        <f t="shared" ref="J1283:J1346" si="606">1/H1283</f>
        <v>0.43478260869565222</v>
      </c>
      <c r="K1283" s="4">
        <f t="shared" ref="K1283:K1346" si="607">1/I1283</f>
        <v>0.60240963855421692</v>
      </c>
      <c r="L1283" s="17">
        <f t="shared" ref="L1283:L1346" si="608">IF(F1283&gt;0,J1283-0.03,J1283+0.03)</f>
        <v>0.40478260869565219</v>
      </c>
      <c r="M1283" s="17">
        <f t="shared" ref="M1283:M1346" si="609">IF(G1283&gt;0,K1283-0.03,K1283+0.03)</f>
        <v>0.63240963855421695</v>
      </c>
      <c r="N1283" s="34">
        <f t="shared" ref="N1283:N1346" si="610">1/L1283</f>
        <v>2.4704618689581093</v>
      </c>
      <c r="O1283" s="12">
        <f t="shared" ref="O1283:O1346" si="611">1/M1283</f>
        <v>1.5812535721089729</v>
      </c>
      <c r="P1283" s="4">
        <f t="shared" ref="P1283:P1346" si="612">YEAR(A1283)*100+MONTH(A1283)</f>
        <v>201810</v>
      </c>
      <c r="Q1283" s="17">
        <f t="shared" ref="Q1283:Q1346" si="613">IF(F1283=1,H1283,H1283/I1283)</f>
        <v>2.2999999999999998</v>
      </c>
      <c r="R1283" s="17">
        <f t="shared" ref="R1283:R1346" si="614">-1/(H1283-1)-1/(I1283-1)</f>
        <v>-2.2843822843822847</v>
      </c>
      <c r="S1283" s="16">
        <f t="shared" ref="S1283:S1346" si="615">Q1283+R1283</f>
        <v>1.5617715617715078E-2</v>
      </c>
      <c r="T1283" s="5">
        <f t="shared" ref="T1283:T1346" si="616">I1283/H1283</f>
        <v>0.72173913043478266</v>
      </c>
      <c r="U1283" s="21">
        <f t="shared" ref="U1283:U1346" si="617">IF(H1283&lt;U$1,1,0)</f>
        <v>0</v>
      </c>
      <c r="V1283" s="5"/>
      <c r="W1283" s="5">
        <f t="shared" ref="W1283:W1346" si="618">H1283*F1283-1</f>
        <v>1.2999999999999998</v>
      </c>
      <c r="X1283" s="4">
        <f t="shared" ref="X1283:X1346" si="619">J1283*F1283-1</f>
        <v>-0.56521739130434778</v>
      </c>
      <c r="Y1283" s="4">
        <f t="shared" ref="Y1283:Y1346" si="620">X1283-W1283</f>
        <v>-1.8652173913043475</v>
      </c>
      <c r="Z1283" s="21">
        <f t="shared" ref="Z1283:Z1346" si="621">YEAR(A1283)</f>
        <v>2018</v>
      </c>
      <c r="AA1283" s="4">
        <f t="shared" ref="AA1283:AA1346" si="622">I1283*G1283-1</f>
        <v>-1</v>
      </c>
      <c r="AB1283" s="4">
        <f t="shared" ref="AB1283:AB1346" si="623">G1283*K1283-1</f>
        <v>-1</v>
      </c>
      <c r="AC1283" s="4">
        <f t="shared" ref="AC1283:AC1346" si="624">AB1283-AA1283</f>
        <v>0</v>
      </c>
      <c r="AD1283" s="4"/>
      <c r="AE1283" s="4">
        <f t="shared" ref="AE1283:AE1346" si="625">(1/H1283-1/J1283)</f>
        <v>-1.8652173913043475</v>
      </c>
      <c r="AF1283" s="22">
        <f t="shared" ref="AF1283:AF1346" si="626">H1283*F1283+I1283*G1283-2</f>
        <v>0.29999999999999982</v>
      </c>
      <c r="AG1283" s="22">
        <f t="shared" ref="AG1283:AG1346" si="627">F1283*J1283+G1283*K1283-2</f>
        <v>-1.5652173913043477</v>
      </c>
      <c r="AH1283" s="3">
        <f t="shared" ref="AH1283:AH1346" si="628">IF(OR((1/H1283+1/K1283)&lt;1,(1/I1283+1/J1283)&lt;1),1,0)</f>
        <v>0</v>
      </c>
      <c r="AI1283" s="28" t="b">
        <f t="shared" ref="AI1283:AI1346" si="629">IF(MIN(1/H1283+1/K1283,1/I1283+1/J1283)&lt;0.99,1-MIN(1/H1283+1/K1283,1/I1283+1/J1283))</f>
        <v>0</v>
      </c>
      <c r="AJ1283" s="3">
        <f t="shared" ref="AJ1283:AJ1346" si="630">1-H1283*I1283/(H1283+I1283)</f>
        <v>3.5858585858585923E-2</v>
      </c>
      <c r="AK1283" s="3">
        <f t="shared" ref="AK1283:AK1346" si="631">1-N1283*O1283/(N1283+O1283)</f>
        <v>3.5858585858585923E-2</v>
      </c>
      <c r="AL1283" s="26">
        <f t="shared" ref="AL1283:AL1346" si="632">(I1283/H1283)</f>
        <v>0.72173913043478266</v>
      </c>
      <c r="AM1283" s="26">
        <f ca="1">IF(RAND()&lt;J1283,H1283*F1283,I1283*G1283)-1</f>
        <v>1.2999999999999998</v>
      </c>
      <c r="AN1283" s="26">
        <f ca="1">IF(RAND()&lt;(J1283+(2*F1283-1)*Sheet2!D$109),H1283*F1283,I1283*G1283)-1</f>
        <v>-1</v>
      </c>
      <c r="AO1283" s="3">
        <f t="shared" si="603"/>
        <v>201810</v>
      </c>
    </row>
    <row r="1284" spans="1:41" s="3" customFormat="1" x14ac:dyDescent="0.25">
      <c r="A1284" s="6">
        <v>43387</v>
      </c>
      <c r="B1284" s="1" t="s">
        <v>36</v>
      </c>
      <c r="C1284" s="1" t="s">
        <v>29</v>
      </c>
      <c r="D1284">
        <v>0</v>
      </c>
      <c r="E1284" s="1">
        <v>21</v>
      </c>
      <c r="F1284">
        <f t="shared" si="604"/>
        <v>0</v>
      </c>
      <c r="G1284">
        <f t="shared" si="605"/>
        <v>1</v>
      </c>
      <c r="H1284" s="4">
        <v>2.2000000000000002</v>
      </c>
      <c r="I1284" s="4">
        <v>1.71</v>
      </c>
      <c r="J1284" s="4">
        <f t="shared" si="606"/>
        <v>0.45454545454545453</v>
      </c>
      <c r="K1284" s="4">
        <f t="shared" si="607"/>
        <v>0.58479532163742687</v>
      </c>
      <c r="L1284" s="17">
        <f t="shared" si="608"/>
        <v>0.4845454545454545</v>
      </c>
      <c r="M1284" s="17">
        <f t="shared" si="609"/>
        <v>0.55479532163742684</v>
      </c>
      <c r="N1284" s="34">
        <f t="shared" si="610"/>
        <v>2.0637898686679175</v>
      </c>
      <c r="O1284" s="12">
        <f t="shared" si="611"/>
        <v>1.8024665331506273</v>
      </c>
      <c r="P1284" s="4">
        <f t="shared" si="612"/>
        <v>201810</v>
      </c>
      <c r="Q1284" s="17">
        <f t="shared" si="613"/>
        <v>1.2865497076023393</v>
      </c>
      <c r="R1284" s="17">
        <f t="shared" si="614"/>
        <v>-2.2417840375586855</v>
      </c>
      <c r="S1284" s="16">
        <f t="shared" si="615"/>
        <v>-0.95523432995634616</v>
      </c>
      <c r="T1284" s="5">
        <f t="shared" si="616"/>
        <v>0.77727272727272723</v>
      </c>
      <c r="U1284" s="21">
        <f t="shared" si="617"/>
        <v>0</v>
      </c>
      <c r="V1284" s="5"/>
      <c r="W1284" s="5">
        <f t="shared" si="618"/>
        <v>-1</v>
      </c>
      <c r="X1284" s="4">
        <f t="shared" si="619"/>
        <v>-1</v>
      </c>
      <c r="Y1284" s="4">
        <f t="shared" si="620"/>
        <v>0</v>
      </c>
      <c r="Z1284" s="21">
        <f t="shared" si="621"/>
        <v>2018</v>
      </c>
      <c r="AA1284" s="4">
        <f t="shared" si="622"/>
        <v>0.71</v>
      </c>
      <c r="AB1284" s="4">
        <f t="shared" si="623"/>
        <v>-0.41520467836257313</v>
      </c>
      <c r="AC1284" s="4">
        <f t="shared" si="624"/>
        <v>-1.1252046783625731</v>
      </c>
      <c r="AD1284" s="4"/>
      <c r="AE1284" s="4">
        <f t="shared" si="625"/>
        <v>-1.7454545454545456</v>
      </c>
      <c r="AF1284" s="22">
        <f t="shared" si="626"/>
        <v>-0.29000000000000004</v>
      </c>
      <c r="AG1284" s="22">
        <f t="shared" si="627"/>
        <v>-1.4152046783625731</v>
      </c>
      <c r="AH1284" s="3">
        <f t="shared" si="628"/>
        <v>0</v>
      </c>
      <c r="AI1284" s="28" t="b">
        <f t="shared" si="629"/>
        <v>0</v>
      </c>
      <c r="AJ1284" s="3">
        <f t="shared" si="630"/>
        <v>3.7851662404092101E-2</v>
      </c>
      <c r="AK1284" s="3">
        <f t="shared" si="631"/>
        <v>3.785166240409199E-2</v>
      </c>
      <c r="AL1284" s="26">
        <f t="shared" si="632"/>
        <v>0.77727272727272723</v>
      </c>
      <c r="AM1284" s="26">
        <f ca="1">IF(RAND()&lt;J1284,H1284*F1284,I1284*G1284)-1</f>
        <v>-1</v>
      </c>
      <c r="AN1284" s="26">
        <f ca="1">IF(RAND()&lt;(J1284+(2*F1284-1)*Sheet2!D$109),H1284*F1284,I1284*G1284)-1</f>
        <v>-1</v>
      </c>
      <c r="AO1284" s="3">
        <f t="shared" si="603"/>
        <v>201810</v>
      </c>
    </row>
    <row r="1285" spans="1:41" s="3" customFormat="1" x14ac:dyDescent="0.25">
      <c r="A1285" s="6">
        <v>43387</v>
      </c>
      <c r="B1285" s="1" t="s">
        <v>21</v>
      </c>
      <c r="C1285" s="1" t="s">
        <v>55</v>
      </c>
      <c r="D1285">
        <v>20</v>
      </c>
      <c r="E1285" s="1">
        <v>23</v>
      </c>
      <c r="F1285">
        <f t="shared" si="604"/>
        <v>0</v>
      </c>
      <c r="G1285">
        <f t="shared" si="605"/>
        <v>1</v>
      </c>
      <c r="H1285" s="4">
        <v>3.6</v>
      </c>
      <c r="I1285" s="4">
        <v>1.31</v>
      </c>
      <c r="J1285" s="4">
        <f t="shared" si="606"/>
        <v>0.27777777777777779</v>
      </c>
      <c r="K1285" s="4">
        <f t="shared" si="607"/>
        <v>0.76335877862595414</v>
      </c>
      <c r="L1285" s="17">
        <f t="shared" si="608"/>
        <v>0.30777777777777782</v>
      </c>
      <c r="M1285" s="17">
        <f t="shared" si="609"/>
        <v>0.73335877862595411</v>
      </c>
      <c r="N1285" s="34">
        <f t="shared" si="610"/>
        <v>3.2490974729241873</v>
      </c>
      <c r="O1285" s="12">
        <f t="shared" si="611"/>
        <v>1.3635890496512961</v>
      </c>
      <c r="P1285" s="4">
        <f t="shared" si="612"/>
        <v>201810</v>
      </c>
      <c r="Q1285" s="17">
        <f t="shared" si="613"/>
        <v>2.7480916030534353</v>
      </c>
      <c r="R1285" s="17">
        <f t="shared" si="614"/>
        <v>-3.6104218362282872</v>
      </c>
      <c r="S1285" s="16">
        <f t="shared" si="615"/>
        <v>-0.86233023317485191</v>
      </c>
      <c r="T1285" s="5">
        <f t="shared" si="616"/>
        <v>0.36388888888888887</v>
      </c>
      <c r="U1285" s="21">
        <f t="shared" si="617"/>
        <v>0</v>
      </c>
      <c r="V1285" s="5"/>
      <c r="W1285" s="5">
        <f t="shared" si="618"/>
        <v>-1</v>
      </c>
      <c r="X1285" s="4">
        <f t="shared" si="619"/>
        <v>-1</v>
      </c>
      <c r="Y1285" s="4">
        <f t="shared" si="620"/>
        <v>0</v>
      </c>
      <c r="Z1285" s="21">
        <f t="shared" si="621"/>
        <v>2018</v>
      </c>
      <c r="AA1285" s="4">
        <f t="shared" si="622"/>
        <v>0.31000000000000005</v>
      </c>
      <c r="AB1285" s="4">
        <f t="shared" si="623"/>
        <v>-0.23664122137404586</v>
      </c>
      <c r="AC1285" s="4">
        <f t="shared" si="624"/>
        <v>-0.54664122137404592</v>
      </c>
      <c r="AD1285" s="4"/>
      <c r="AE1285" s="4">
        <f t="shared" si="625"/>
        <v>-3.322222222222222</v>
      </c>
      <c r="AF1285" s="22">
        <f t="shared" si="626"/>
        <v>-0.69</v>
      </c>
      <c r="AG1285" s="22">
        <f t="shared" si="627"/>
        <v>-1.2366412213740459</v>
      </c>
      <c r="AH1285" s="3">
        <f t="shared" si="628"/>
        <v>0</v>
      </c>
      <c r="AI1285" s="28" t="b">
        <f t="shared" si="629"/>
        <v>0</v>
      </c>
      <c r="AJ1285" s="3">
        <f t="shared" si="630"/>
        <v>3.9511201629327863E-2</v>
      </c>
      <c r="AK1285" s="3">
        <f t="shared" si="631"/>
        <v>3.9511201629327863E-2</v>
      </c>
      <c r="AL1285" s="26">
        <f t="shared" si="632"/>
        <v>0.36388888888888887</v>
      </c>
      <c r="AM1285" s="26">
        <f ca="1">IF(RAND()&lt;J1285,H1285*F1285,I1285*G1285)-1</f>
        <v>0.31000000000000005</v>
      </c>
      <c r="AN1285" s="26">
        <f ca="1">IF(RAND()&lt;(J1285+(2*F1285-1)*Sheet2!D$109),H1285*F1285,I1285*G1285)-1</f>
        <v>0.31000000000000005</v>
      </c>
      <c r="AO1285" s="3">
        <f t="shared" si="603"/>
        <v>201810</v>
      </c>
    </row>
    <row r="1286" spans="1:41" s="3" customFormat="1" x14ac:dyDescent="0.25">
      <c r="A1286" s="6">
        <v>43387</v>
      </c>
      <c r="B1286" s="1" t="s">
        <v>40</v>
      </c>
      <c r="C1286" s="1" t="s">
        <v>47</v>
      </c>
      <c r="D1286">
        <v>3</v>
      </c>
      <c r="E1286" s="1">
        <v>27</v>
      </c>
      <c r="F1286">
        <f t="shared" si="604"/>
        <v>0</v>
      </c>
      <c r="G1286">
        <f t="shared" si="605"/>
        <v>1</v>
      </c>
      <c r="H1286" s="4">
        <v>2.2999999999999998</v>
      </c>
      <c r="I1286" s="4">
        <v>1.66</v>
      </c>
      <c r="J1286" s="4">
        <f t="shared" si="606"/>
        <v>0.43478260869565222</v>
      </c>
      <c r="K1286" s="4">
        <f t="shared" si="607"/>
        <v>0.60240963855421692</v>
      </c>
      <c r="L1286" s="17">
        <f t="shared" si="608"/>
        <v>0.46478260869565224</v>
      </c>
      <c r="M1286" s="17">
        <f t="shared" si="609"/>
        <v>0.57240963855421689</v>
      </c>
      <c r="N1286" s="34">
        <f t="shared" si="610"/>
        <v>2.1515434985968191</v>
      </c>
      <c r="O1286" s="12">
        <f t="shared" si="611"/>
        <v>1.7470006314460114</v>
      </c>
      <c r="P1286" s="4">
        <f t="shared" si="612"/>
        <v>201810</v>
      </c>
      <c r="Q1286" s="17">
        <f t="shared" si="613"/>
        <v>1.3855421686746987</v>
      </c>
      <c r="R1286" s="17">
        <f t="shared" si="614"/>
        <v>-2.2843822843822847</v>
      </c>
      <c r="S1286" s="16">
        <f t="shared" si="615"/>
        <v>-0.89884011570758604</v>
      </c>
      <c r="T1286" s="5">
        <f t="shared" si="616"/>
        <v>0.72173913043478266</v>
      </c>
      <c r="U1286" s="21">
        <f t="shared" si="617"/>
        <v>0</v>
      </c>
      <c r="V1286" s="5"/>
      <c r="W1286" s="5">
        <f t="shared" si="618"/>
        <v>-1</v>
      </c>
      <c r="X1286" s="4">
        <f t="shared" si="619"/>
        <v>-1</v>
      </c>
      <c r="Y1286" s="4">
        <f t="shared" si="620"/>
        <v>0</v>
      </c>
      <c r="Z1286" s="21">
        <f t="shared" si="621"/>
        <v>2018</v>
      </c>
      <c r="AA1286" s="4">
        <f t="shared" si="622"/>
        <v>0.65999999999999992</v>
      </c>
      <c r="AB1286" s="4">
        <f t="shared" si="623"/>
        <v>-0.39759036144578308</v>
      </c>
      <c r="AC1286" s="4">
        <f t="shared" si="624"/>
        <v>-1.0575903614457829</v>
      </c>
      <c r="AD1286" s="4"/>
      <c r="AE1286" s="4">
        <f t="shared" si="625"/>
        <v>-1.8652173913043475</v>
      </c>
      <c r="AF1286" s="22">
        <f t="shared" si="626"/>
        <v>-0.34000000000000008</v>
      </c>
      <c r="AG1286" s="22">
        <f t="shared" si="627"/>
        <v>-1.3975903614457832</v>
      </c>
      <c r="AH1286" s="3">
        <f t="shared" si="628"/>
        <v>0</v>
      </c>
      <c r="AI1286" s="28" t="b">
        <f t="shared" si="629"/>
        <v>0</v>
      </c>
      <c r="AJ1286" s="3">
        <f t="shared" si="630"/>
        <v>3.5858585858585923E-2</v>
      </c>
      <c r="AK1286" s="3">
        <f t="shared" si="631"/>
        <v>3.5858585858585923E-2</v>
      </c>
      <c r="AL1286" s="26">
        <f t="shared" si="632"/>
        <v>0.72173913043478266</v>
      </c>
      <c r="AM1286" s="26">
        <f ca="1">IF(RAND()&lt;J1286,H1286*F1286,I1286*G1286)-1</f>
        <v>0.65999999999999992</v>
      </c>
      <c r="AN1286" s="26">
        <f ca="1">IF(RAND()&lt;(J1286+(2*F1286-1)*Sheet2!D$109),H1286*F1286,I1286*G1286)-1</f>
        <v>0.65999999999999992</v>
      </c>
      <c r="AO1286" s="3">
        <f t="shared" si="603"/>
        <v>201810</v>
      </c>
    </row>
    <row r="1287" spans="1:41" s="3" customFormat="1" x14ac:dyDescent="0.25">
      <c r="A1287" s="6">
        <v>43387</v>
      </c>
      <c r="B1287" s="1" t="s">
        <v>27</v>
      </c>
      <c r="C1287" s="1" t="s">
        <v>25</v>
      </c>
      <c r="D1287">
        <v>34</v>
      </c>
      <c r="E1287" s="1">
        <v>29</v>
      </c>
      <c r="F1287">
        <f t="shared" si="604"/>
        <v>1</v>
      </c>
      <c r="G1287">
        <f t="shared" si="605"/>
        <v>0</v>
      </c>
      <c r="H1287" s="4">
        <v>1.6</v>
      </c>
      <c r="I1287" s="4">
        <v>2.4500000000000002</v>
      </c>
      <c r="J1287" s="4">
        <f t="shared" si="606"/>
        <v>0.625</v>
      </c>
      <c r="K1287" s="4">
        <f t="shared" si="607"/>
        <v>0.4081632653061224</v>
      </c>
      <c r="L1287" s="17">
        <f t="shared" si="608"/>
        <v>0.59499999999999997</v>
      </c>
      <c r="M1287" s="17">
        <f t="shared" si="609"/>
        <v>0.43816326530612237</v>
      </c>
      <c r="N1287" s="34">
        <f t="shared" si="610"/>
        <v>1.680672268907563</v>
      </c>
      <c r="O1287" s="12">
        <f t="shared" si="611"/>
        <v>2.2822543083372153</v>
      </c>
      <c r="P1287" s="4">
        <f t="shared" si="612"/>
        <v>201810</v>
      </c>
      <c r="Q1287" s="17">
        <f t="shared" si="613"/>
        <v>1.6</v>
      </c>
      <c r="R1287" s="17">
        <f t="shared" si="614"/>
        <v>-2.3563218390804597</v>
      </c>
      <c r="S1287" s="16">
        <f t="shared" si="615"/>
        <v>-0.75632183908045958</v>
      </c>
      <c r="T1287" s="5">
        <f t="shared" si="616"/>
        <v>1.53125</v>
      </c>
      <c r="U1287" s="21">
        <f t="shared" si="617"/>
        <v>0</v>
      </c>
      <c r="V1287" s="5"/>
      <c r="W1287" s="5">
        <f t="shared" si="618"/>
        <v>0.60000000000000009</v>
      </c>
      <c r="X1287" s="4">
        <f t="shared" si="619"/>
        <v>-0.375</v>
      </c>
      <c r="Y1287" s="4">
        <f t="shared" si="620"/>
        <v>-0.97500000000000009</v>
      </c>
      <c r="Z1287" s="21">
        <f t="shared" si="621"/>
        <v>2018</v>
      </c>
      <c r="AA1287" s="4">
        <f t="shared" si="622"/>
        <v>-1</v>
      </c>
      <c r="AB1287" s="4">
        <f t="shared" si="623"/>
        <v>-1</v>
      </c>
      <c r="AC1287" s="4">
        <f t="shared" si="624"/>
        <v>0</v>
      </c>
      <c r="AD1287" s="4"/>
      <c r="AE1287" s="4">
        <f t="shared" si="625"/>
        <v>-0.97500000000000009</v>
      </c>
      <c r="AF1287" s="22">
        <f t="shared" si="626"/>
        <v>-0.39999999999999991</v>
      </c>
      <c r="AG1287" s="22">
        <f t="shared" si="627"/>
        <v>-1.375</v>
      </c>
      <c r="AH1287" s="3">
        <f t="shared" si="628"/>
        <v>0</v>
      </c>
      <c r="AI1287" s="28" t="b">
        <f t="shared" si="629"/>
        <v>0</v>
      </c>
      <c r="AJ1287" s="3">
        <f t="shared" si="630"/>
        <v>3.2098765432098886E-2</v>
      </c>
      <c r="AK1287" s="3">
        <f t="shared" si="631"/>
        <v>3.2098765432098775E-2</v>
      </c>
      <c r="AL1287" s="26">
        <f t="shared" si="632"/>
        <v>1.53125</v>
      </c>
      <c r="AM1287" s="26">
        <f ca="1">IF(RAND()&lt;J1287,H1287*F1287,I1287*G1287)-1</f>
        <v>0.60000000000000009</v>
      </c>
      <c r="AN1287" s="26">
        <f ca="1">IF(RAND()&lt;(J1287+(2*F1287-1)*Sheet2!D$109),H1287*F1287,I1287*G1287)-1</f>
        <v>-1</v>
      </c>
      <c r="AO1287" s="3">
        <f t="shared" si="603"/>
        <v>201810</v>
      </c>
    </row>
    <row r="1288" spans="1:41" s="3" customFormat="1" x14ac:dyDescent="0.25">
      <c r="A1288" s="6">
        <v>43387</v>
      </c>
      <c r="B1288" s="1" t="s">
        <v>30</v>
      </c>
      <c r="C1288" s="1" t="s">
        <v>43</v>
      </c>
      <c r="D1288">
        <v>21</v>
      </c>
      <c r="E1288" s="1">
        <v>28</v>
      </c>
      <c r="F1288">
        <f t="shared" si="604"/>
        <v>0</v>
      </c>
      <c r="G1288">
        <f t="shared" si="605"/>
        <v>1</v>
      </c>
      <c r="H1288" s="4">
        <v>1.74</v>
      </c>
      <c r="I1288" s="4">
        <v>2.15</v>
      </c>
      <c r="J1288" s="4">
        <f t="shared" si="606"/>
        <v>0.57471264367816088</v>
      </c>
      <c r="K1288" s="4">
        <f t="shared" si="607"/>
        <v>0.46511627906976744</v>
      </c>
      <c r="L1288" s="17">
        <f t="shared" si="608"/>
        <v>0.60471264367816091</v>
      </c>
      <c r="M1288" s="17">
        <f t="shared" si="609"/>
        <v>0.43511627906976746</v>
      </c>
      <c r="N1288" s="34">
        <f t="shared" si="610"/>
        <v>1.6536780079832731</v>
      </c>
      <c r="O1288" s="12">
        <f t="shared" si="611"/>
        <v>2.298236237306253</v>
      </c>
      <c r="P1288" s="4">
        <f t="shared" si="612"/>
        <v>201810</v>
      </c>
      <c r="Q1288" s="17">
        <f t="shared" si="613"/>
        <v>0.80930232558139537</v>
      </c>
      <c r="R1288" s="17">
        <f t="shared" si="614"/>
        <v>-2.2209165687426555</v>
      </c>
      <c r="S1288" s="16">
        <f t="shared" si="615"/>
        <v>-1.4116142431612602</v>
      </c>
      <c r="T1288" s="5">
        <f t="shared" si="616"/>
        <v>1.235632183908046</v>
      </c>
      <c r="U1288" s="21">
        <f t="shared" si="617"/>
        <v>0</v>
      </c>
      <c r="V1288" s="5"/>
      <c r="W1288" s="5">
        <f t="shared" si="618"/>
        <v>-1</v>
      </c>
      <c r="X1288" s="4">
        <f t="shared" si="619"/>
        <v>-1</v>
      </c>
      <c r="Y1288" s="4">
        <f t="shared" si="620"/>
        <v>0</v>
      </c>
      <c r="Z1288" s="21">
        <f t="shared" si="621"/>
        <v>2018</v>
      </c>
      <c r="AA1288" s="4">
        <f t="shared" si="622"/>
        <v>1.1499999999999999</v>
      </c>
      <c r="AB1288" s="4">
        <f t="shared" si="623"/>
        <v>-0.53488372093023262</v>
      </c>
      <c r="AC1288" s="4">
        <f t="shared" si="624"/>
        <v>-1.6848837209302325</v>
      </c>
      <c r="AD1288" s="4"/>
      <c r="AE1288" s="4">
        <f t="shared" si="625"/>
        <v>-1.1652873563218393</v>
      </c>
      <c r="AF1288" s="22">
        <f t="shared" si="626"/>
        <v>0.14999999999999991</v>
      </c>
      <c r="AG1288" s="22">
        <f t="shared" si="627"/>
        <v>-1.5348837209302326</v>
      </c>
      <c r="AH1288" s="3">
        <f t="shared" si="628"/>
        <v>0</v>
      </c>
      <c r="AI1288" s="28" t="b">
        <f t="shared" si="629"/>
        <v>0</v>
      </c>
      <c r="AJ1288" s="3">
        <f t="shared" si="630"/>
        <v>3.8303341902313659E-2</v>
      </c>
      <c r="AK1288" s="3">
        <f t="shared" si="631"/>
        <v>3.8303341902313659E-2</v>
      </c>
      <c r="AL1288" s="26">
        <f t="shared" si="632"/>
        <v>1.235632183908046</v>
      </c>
      <c r="AM1288" s="26">
        <f ca="1">IF(RAND()&lt;J1288,H1288*F1288,I1288*G1288)-1</f>
        <v>1.1499999999999999</v>
      </c>
      <c r="AN1288" s="26">
        <f ca="1">IF(RAND()&lt;(J1288+(2*F1288-1)*Sheet2!D$109),H1288*F1288,I1288*G1288)-1</f>
        <v>1.1499999999999999</v>
      </c>
      <c r="AO1288" s="3">
        <f t="shared" si="603"/>
        <v>201810</v>
      </c>
    </row>
    <row r="1289" spans="1:41" s="3" customFormat="1" x14ac:dyDescent="0.25">
      <c r="A1289" s="6">
        <v>43387</v>
      </c>
      <c r="B1289" s="1" t="s">
        <v>44</v>
      </c>
      <c r="C1289" s="1" t="s">
        <v>56</v>
      </c>
      <c r="D1289">
        <v>14</v>
      </c>
      <c r="E1289" s="1">
        <v>38</v>
      </c>
      <c r="F1289">
        <f t="shared" si="604"/>
        <v>0</v>
      </c>
      <c r="G1289">
        <f t="shared" si="605"/>
        <v>1</v>
      </c>
      <c r="H1289" s="4">
        <v>2.0499999999999998</v>
      </c>
      <c r="I1289" s="4">
        <v>1.8</v>
      </c>
      <c r="J1289" s="4">
        <f t="shared" si="606"/>
        <v>0.48780487804878053</v>
      </c>
      <c r="K1289" s="4">
        <f t="shared" si="607"/>
        <v>0.55555555555555558</v>
      </c>
      <c r="L1289" s="17">
        <f t="shared" si="608"/>
        <v>0.5178048780487805</v>
      </c>
      <c r="M1289" s="17">
        <f t="shared" si="609"/>
        <v>0.52555555555555555</v>
      </c>
      <c r="N1289" s="34">
        <f t="shared" si="610"/>
        <v>1.9312293923692887</v>
      </c>
      <c r="O1289" s="12">
        <f t="shared" si="611"/>
        <v>1.9027484143763214</v>
      </c>
      <c r="P1289" s="4">
        <f t="shared" si="612"/>
        <v>201810</v>
      </c>
      <c r="Q1289" s="17">
        <f t="shared" si="613"/>
        <v>1.1388888888888888</v>
      </c>
      <c r="R1289" s="17">
        <f t="shared" si="614"/>
        <v>-2.2023809523809526</v>
      </c>
      <c r="S1289" s="16">
        <f t="shared" si="615"/>
        <v>-1.0634920634920637</v>
      </c>
      <c r="T1289" s="5">
        <f t="shared" si="616"/>
        <v>0.87804878048780499</v>
      </c>
      <c r="U1289" s="21">
        <f t="shared" si="617"/>
        <v>0</v>
      </c>
      <c r="V1289" s="5"/>
      <c r="W1289" s="5">
        <f t="shared" si="618"/>
        <v>-1</v>
      </c>
      <c r="X1289" s="4">
        <f t="shared" si="619"/>
        <v>-1</v>
      </c>
      <c r="Y1289" s="4">
        <f t="shared" si="620"/>
        <v>0</v>
      </c>
      <c r="Z1289" s="21">
        <f t="shared" si="621"/>
        <v>2018</v>
      </c>
      <c r="AA1289" s="4">
        <f t="shared" si="622"/>
        <v>0.8</v>
      </c>
      <c r="AB1289" s="4">
        <f t="shared" si="623"/>
        <v>-0.44444444444444442</v>
      </c>
      <c r="AC1289" s="4">
        <f t="shared" si="624"/>
        <v>-1.2444444444444445</v>
      </c>
      <c r="AD1289" s="4"/>
      <c r="AE1289" s="4">
        <f t="shared" si="625"/>
        <v>-1.5621951219512193</v>
      </c>
      <c r="AF1289" s="22">
        <f t="shared" si="626"/>
        <v>-0.19999999999999996</v>
      </c>
      <c r="AG1289" s="22">
        <f t="shared" si="627"/>
        <v>-1.4444444444444444</v>
      </c>
      <c r="AH1289" s="3">
        <f t="shared" si="628"/>
        <v>0</v>
      </c>
      <c r="AI1289" s="28" t="b">
        <f t="shared" si="629"/>
        <v>0</v>
      </c>
      <c r="AJ1289" s="3">
        <f t="shared" si="630"/>
        <v>4.1558441558441461E-2</v>
      </c>
      <c r="AK1289" s="3">
        <f t="shared" si="631"/>
        <v>4.1558441558441461E-2</v>
      </c>
      <c r="AL1289" s="26">
        <f t="shared" si="632"/>
        <v>0.87804878048780499</v>
      </c>
      <c r="AM1289" s="26">
        <f ca="1">IF(RAND()&lt;J1289,H1289*F1289,I1289*G1289)-1</f>
        <v>0.8</v>
      </c>
      <c r="AN1289" s="26">
        <f ca="1">IF(RAND()&lt;(J1289+(2*F1289-1)*Sheet2!D$109),H1289*F1289,I1289*G1289)-1</f>
        <v>0.8</v>
      </c>
      <c r="AO1289" s="3">
        <f t="shared" si="603"/>
        <v>201810</v>
      </c>
    </row>
    <row r="1290" spans="1:41" s="3" customFormat="1" x14ac:dyDescent="0.25">
      <c r="A1290" s="6">
        <v>43387</v>
      </c>
      <c r="B1290" s="1" t="s">
        <v>33</v>
      </c>
      <c r="C1290" s="1" t="s">
        <v>32</v>
      </c>
      <c r="D1290">
        <v>20</v>
      </c>
      <c r="E1290" s="1">
        <v>13</v>
      </c>
      <c r="F1290">
        <f t="shared" si="604"/>
        <v>1</v>
      </c>
      <c r="G1290">
        <f t="shared" si="605"/>
        <v>0</v>
      </c>
      <c r="H1290" s="4">
        <v>1.22</v>
      </c>
      <c r="I1290" s="4">
        <v>4.5</v>
      </c>
      <c r="J1290" s="4">
        <f t="shared" si="606"/>
        <v>0.81967213114754101</v>
      </c>
      <c r="K1290" s="4">
        <f t="shared" si="607"/>
        <v>0.22222222222222221</v>
      </c>
      <c r="L1290" s="17">
        <f t="shared" si="608"/>
        <v>0.78967213114754098</v>
      </c>
      <c r="M1290" s="17">
        <f t="shared" si="609"/>
        <v>0.25222222222222224</v>
      </c>
      <c r="N1290" s="34">
        <f t="shared" si="610"/>
        <v>1.2663483495951837</v>
      </c>
      <c r="O1290" s="12">
        <f t="shared" si="611"/>
        <v>3.964757709251101</v>
      </c>
      <c r="P1290" s="4">
        <f t="shared" si="612"/>
        <v>201810</v>
      </c>
      <c r="Q1290" s="17">
        <f t="shared" si="613"/>
        <v>1.22</v>
      </c>
      <c r="R1290" s="17">
        <f t="shared" si="614"/>
        <v>-4.8311688311688314</v>
      </c>
      <c r="S1290" s="16">
        <f t="shared" si="615"/>
        <v>-3.6111688311688317</v>
      </c>
      <c r="T1290" s="5">
        <f t="shared" si="616"/>
        <v>3.6885245901639343</v>
      </c>
      <c r="U1290" s="21">
        <f t="shared" si="617"/>
        <v>0</v>
      </c>
      <c r="V1290" s="5"/>
      <c r="W1290" s="5">
        <f t="shared" si="618"/>
        <v>0.21999999999999997</v>
      </c>
      <c r="X1290" s="4">
        <f t="shared" si="619"/>
        <v>-0.18032786885245899</v>
      </c>
      <c r="Y1290" s="4">
        <f t="shared" si="620"/>
        <v>-0.40032786885245897</v>
      </c>
      <c r="Z1290" s="21">
        <f t="shared" si="621"/>
        <v>2018</v>
      </c>
      <c r="AA1290" s="4">
        <f t="shared" si="622"/>
        <v>-1</v>
      </c>
      <c r="AB1290" s="4">
        <f t="shared" si="623"/>
        <v>-1</v>
      </c>
      <c r="AC1290" s="4">
        <f t="shared" si="624"/>
        <v>0</v>
      </c>
      <c r="AD1290" s="4"/>
      <c r="AE1290" s="4">
        <f t="shared" si="625"/>
        <v>-0.40032786885245897</v>
      </c>
      <c r="AF1290" s="22">
        <f t="shared" si="626"/>
        <v>-0.78</v>
      </c>
      <c r="AG1290" s="22">
        <f t="shared" si="627"/>
        <v>-1.180327868852459</v>
      </c>
      <c r="AH1290" s="3">
        <f t="shared" si="628"/>
        <v>0</v>
      </c>
      <c r="AI1290" s="28" t="b">
        <f t="shared" si="629"/>
        <v>0</v>
      </c>
      <c r="AJ1290" s="3">
        <f t="shared" si="630"/>
        <v>4.0209790209790097E-2</v>
      </c>
      <c r="AK1290" s="3">
        <f t="shared" si="631"/>
        <v>4.0209790209790319E-2</v>
      </c>
      <c r="AL1290" s="26">
        <f t="shared" si="632"/>
        <v>3.6885245901639343</v>
      </c>
      <c r="AM1290" s="26">
        <f ca="1">IF(RAND()&lt;J1290,H1290*F1290,I1290*G1290)-1</f>
        <v>0.21999999999999997</v>
      </c>
      <c r="AN1290" s="26">
        <f ca="1">IF(RAND()&lt;(J1290+(2*F1290-1)*Sheet2!D$109),H1290*F1290,I1290*G1290)-1</f>
        <v>-1</v>
      </c>
      <c r="AO1290" s="3">
        <f t="shared" si="603"/>
        <v>201810</v>
      </c>
    </row>
    <row r="1291" spans="1:41" s="3" customFormat="1" x14ac:dyDescent="0.25">
      <c r="A1291" s="6">
        <v>43387</v>
      </c>
      <c r="B1291" s="1" t="s">
        <v>37</v>
      </c>
      <c r="C1291" s="1" t="s">
        <v>31</v>
      </c>
      <c r="D1291">
        <v>31</v>
      </c>
      <c r="E1291" s="1">
        <v>28</v>
      </c>
      <c r="F1291">
        <f t="shared" si="604"/>
        <v>1</v>
      </c>
      <c r="G1291">
        <f t="shared" si="605"/>
        <v>0</v>
      </c>
      <c r="H1291" s="4">
        <v>2.35</v>
      </c>
      <c r="I1291" s="4">
        <v>1.64</v>
      </c>
      <c r="J1291" s="4">
        <f t="shared" si="606"/>
        <v>0.42553191489361702</v>
      </c>
      <c r="K1291" s="4">
        <f t="shared" si="607"/>
        <v>0.6097560975609756</v>
      </c>
      <c r="L1291" s="17">
        <f t="shared" si="608"/>
        <v>0.39553191489361705</v>
      </c>
      <c r="M1291" s="17">
        <f t="shared" si="609"/>
        <v>0.63975609756097562</v>
      </c>
      <c r="N1291" s="34">
        <f t="shared" si="610"/>
        <v>2.5282409897794511</v>
      </c>
      <c r="O1291" s="12">
        <f t="shared" si="611"/>
        <v>1.5630956919557757</v>
      </c>
      <c r="P1291" s="4">
        <f t="shared" si="612"/>
        <v>201810</v>
      </c>
      <c r="Q1291" s="17">
        <f t="shared" si="613"/>
        <v>2.35</v>
      </c>
      <c r="R1291" s="17">
        <f t="shared" si="614"/>
        <v>-2.3032407407407409</v>
      </c>
      <c r="S1291" s="16">
        <f t="shared" si="615"/>
        <v>4.6759259259259167E-2</v>
      </c>
      <c r="T1291" s="5">
        <f t="shared" si="616"/>
        <v>0.69787234042553181</v>
      </c>
      <c r="U1291" s="21">
        <f t="shared" si="617"/>
        <v>0</v>
      </c>
      <c r="V1291" s="5"/>
      <c r="W1291" s="5">
        <f t="shared" si="618"/>
        <v>1.35</v>
      </c>
      <c r="X1291" s="4">
        <f t="shared" si="619"/>
        <v>-0.57446808510638303</v>
      </c>
      <c r="Y1291" s="4">
        <f t="shared" si="620"/>
        <v>-1.9244680851063831</v>
      </c>
      <c r="Z1291" s="21">
        <f t="shared" si="621"/>
        <v>2018</v>
      </c>
      <c r="AA1291" s="4">
        <f t="shared" si="622"/>
        <v>-1</v>
      </c>
      <c r="AB1291" s="4">
        <f t="shared" si="623"/>
        <v>-1</v>
      </c>
      <c r="AC1291" s="4">
        <f t="shared" si="624"/>
        <v>0</v>
      </c>
      <c r="AD1291" s="4"/>
      <c r="AE1291" s="4">
        <f t="shared" si="625"/>
        <v>-1.9244680851063831</v>
      </c>
      <c r="AF1291" s="22">
        <f t="shared" si="626"/>
        <v>0.35000000000000009</v>
      </c>
      <c r="AG1291" s="22">
        <f t="shared" si="627"/>
        <v>-1.574468085106383</v>
      </c>
      <c r="AH1291" s="3">
        <f t="shared" si="628"/>
        <v>0</v>
      </c>
      <c r="AI1291" s="28" t="b">
        <f t="shared" si="629"/>
        <v>0</v>
      </c>
      <c r="AJ1291" s="3">
        <f t="shared" si="630"/>
        <v>3.4085213032581496E-2</v>
      </c>
      <c r="AK1291" s="3">
        <f t="shared" si="631"/>
        <v>3.4085213032581496E-2</v>
      </c>
      <c r="AL1291" s="26">
        <f t="shared" si="632"/>
        <v>0.69787234042553181</v>
      </c>
      <c r="AM1291" s="26">
        <f ca="1">IF(RAND()&lt;J1291,H1291*F1291,I1291*G1291)-1</f>
        <v>1.35</v>
      </c>
      <c r="AN1291" s="26">
        <f ca="1">IF(RAND()&lt;(J1291+(2*F1291-1)*Sheet2!D$109),H1291*F1291,I1291*G1291)-1</f>
        <v>1.35</v>
      </c>
      <c r="AO1291" s="3">
        <f t="shared" si="603"/>
        <v>201810</v>
      </c>
    </row>
    <row r="1292" spans="1:41" s="3" customFormat="1" x14ac:dyDescent="0.25">
      <c r="A1292" s="6">
        <v>43387</v>
      </c>
      <c r="B1292" s="1" t="s">
        <v>46</v>
      </c>
      <c r="C1292" s="1" t="s">
        <v>49</v>
      </c>
      <c r="D1292">
        <v>27</v>
      </c>
      <c r="E1292" s="1">
        <v>17</v>
      </c>
      <c r="F1292">
        <f t="shared" si="604"/>
        <v>1</v>
      </c>
      <c r="G1292">
        <f t="shared" si="605"/>
        <v>0</v>
      </c>
      <c r="H1292" s="4">
        <v>1.19</v>
      </c>
      <c r="I1292" s="4">
        <v>5</v>
      </c>
      <c r="J1292" s="4">
        <f t="shared" si="606"/>
        <v>0.84033613445378152</v>
      </c>
      <c r="K1292" s="4">
        <f t="shared" si="607"/>
        <v>0.2</v>
      </c>
      <c r="L1292" s="17">
        <f t="shared" si="608"/>
        <v>0.8103361344537815</v>
      </c>
      <c r="M1292" s="17">
        <f t="shared" si="609"/>
        <v>0.23</v>
      </c>
      <c r="N1292" s="34">
        <f t="shared" si="610"/>
        <v>1.234055791766048</v>
      </c>
      <c r="O1292" s="12">
        <f t="shared" si="611"/>
        <v>4.3478260869565215</v>
      </c>
      <c r="P1292" s="4">
        <f t="shared" si="612"/>
        <v>201810</v>
      </c>
      <c r="Q1292" s="17">
        <f t="shared" si="613"/>
        <v>1.19</v>
      </c>
      <c r="R1292" s="17">
        <f t="shared" si="614"/>
        <v>-5.5131578947368434</v>
      </c>
      <c r="S1292" s="16">
        <f t="shared" si="615"/>
        <v>-4.323157894736843</v>
      </c>
      <c r="T1292" s="5">
        <f t="shared" si="616"/>
        <v>4.2016806722689077</v>
      </c>
      <c r="U1292" s="21">
        <f t="shared" si="617"/>
        <v>0</v>
      </c>
      <c r="V1292" s="5"/>
      <c r="W1292" s="5">
        <f t="shared" si="618"/>
        <v>0.18999999999999995</v>
      </c>
      <c r="X1292" s="4">
        <f t="shared" si="619"/>
        <v>-0.15966386554621848</v>
      </c>
      <c r="Y1292" s="4">
        <f t="shared" si="620"/>
        <v>-0.34966386554621842</v>
      </c>
      <c r="Z1292" s="21">
        <f t="shared" si="621"/>
        <v>2018</v>
      </c>
      <c r="AA1292" s="4">
        <f t="shared" si="622"/>
        <v>-1</v>
      </c>
      <c r="AB1292" s="4">
        <f t="shared" si="623"/>
        <v>-1</v>
      </c>
      <c r="AC1292" s="4">
        <f t="shared" si="624"/>
        <v>0</v>
      </c>
      <c r="AD1292" s="4"/>
      <c r="AE1292" s="4">
        <f t="shared" si="625"/>
        <v>-0.34966386554621842</v>
      </c>
      <c r="AF1292" s="22">
        <f t="shared" si="626"/>
        <v>-0.81</v>
      </c>
      <c r="AG1292" s="22">
        <f t="shared" si="627"/>
        <v>-1.1596638655462184</v>
      </c>
      <c r="AH1292" s="3">
        <f t="shared" si="628"/>
        <v>0</v>
      </c>
      <c r="AI1292" s="28" t="b">
        <f t="shared" si="629"/>
        <v>0</v>
      </c>
      <c r="AJ1292" s="3">
        <f t="shared" si="630"/>
        <v>3.8772213247172949E-2</v>
      </c>
      <c r="AK1292" s="3">
        <f t="shared" si="631"/>
        <v>3.8772213247172838E-2</v>
      </c>
      <c r="AL1292" s="26">
        <f t="shared" si="632"/>
        <v>4.2016806722689077</v>
      </c>
      <c r="AM1292" s="26">
        <f ca="1">IF(RAND()&lt;J1292,H1292*F1292,I1292*G1292)-1</f>
        <v>0.18999999999999995</v>
      </c>
      <c r="AN1292" s="26">
        <f ca="1">IF(RAND()&lt;(J1292+(2*F1292-1)*Sheet2!D$109),H1292*F1292,I1292*G1292)-1</f>
        <v>0.18999999999999995</v>
      </c>
      <c r="AO1292" s="3">
        <f t="shared" si="603"/>
        <v>201810</v>
      </c>
    </row>
    <row r="1293" spans="1:41" s="3" customFormat="1" x14ac:dyDescent="0.25">
      <c r="A1293" s="6">
        <v>43387</v>
      </c>
      <c r="B1293" s="1" t="s">
        <v>39</v>
      </c>
      <c r="C1293" s="1" t="s">
        <v>22</v>
      </c>
      <c r="D1293">
        <v>42</v>
      </c>
      <c r="E1293" s="1">
        <v>34</v>
      </c>
      <c r="F1293">
        <f t="shared" si="604"/>
        <v>1</v>
      </c>
      <c r="G1293">
        <f t="shared" si="605"/>
        <v>0</v>
      </c>
      <c r="H1293" s="4">
        <v>1.74</v>
      </c>
      <c r="I1293" s="4">
        <v>2.15</v>
      </c>
      <c r="J1293" s="4">
        <f t="shared" si="606"/>
        <v>0.57471264367816088</v>
      </c>
      <c r="K1293" s="4">
        <f t="shared" si="607"/>
        <v>0.46511627906976744</v>
      </c>
      <c r="L1293" s="17">
        <f t="shared" si="608"/>
        <v>0.54471264367816086</v>
      </c>
      <c r="M1293" s="17">
        <f t="shared" si="609"/>
        <v>0.49511627906976741</v>
      </c>
      <c r="N1293" s="34">
        <f t="shared" si="610"/>
        <v>1.835830343954421</v>
      </c>
      <c r="O1293" s="12">
        <f t="shared" si="611"/>
        <v>2.0197275716298733</v>
      </c>
      <c r="P1293" s="4">
        <f t="shared" si="612"/>
        <v>201810</v>
      </c>
      <c r="Q1293" s="17">
        <f t="shared" si="613"/>
        <v>1.74</v>
      </c>
      <c r="R1293" s="17">
        <f t="shared" si="614"/>
        <v>-2.2209165687426555</v>
      </c>
      <c r="S1293" s="16">
        <f t="shared" si="615"/>
        <v>-0.48091656874265554</v>
      </c>
      <c r="T1293" s="5">
        <f t="shared" si="616"/>
        <v>1.235632183908046</v>
      </c>
      <c r="U1293" s="21">
        <f t="shared" si="617"/>
        <v>0</v>
      </c>
      <c r="V1293" s="5"/>
      <c r="W1293" s="5">
        <f t="shared" si="618"/>
        <v>0.74</v>
      </c>
      <c r="X1293" s="4">
        <f t="shared" si="619"/>
        <v>-0.42528735632183912</v>
      </c>
      <c r="Y1293" s="4">
        <f t="shared" si="620"/>
        <v>-1.1652873563218391</v>
      </c>
      <c r="Z1293" s="21">
        <f t="shared" si="621"/>
        <v>2018</v>
      </c>
      <c r="AA1293" s="4">
        <f t="shared" si="622"/>
        <v>-1</v>
      </c>
      <c r="AB1293" s="4">
        <f t="shared" si="623"/>
        <v>-1</v>
      </c>
      <c r="AC1293" s="4">
        <f t="shared" si="624"/>
        <v>0</v>
      </c>
      <c r="AD1293" s="4"/>
      <c r="AE1293" s="4">
        <f t="shared" si="625"/>
        <v>-1.1652873563218393</v>
      </c>
      <c r="AF1293" s="22">
        <f t="shared" si="626"/>
        <v>-0.26</v>
      </c>
      <c r="AG1293" s="22">
        <f t="shared" si="627"/>
        <v>-1.4252873563218391</v>
      </c>
      <c r="AH1293" s="3">
        <f t="shared" si="628"/>
        <v>0</v>
      </c>
      <c r="AI1293" s="28" t="b">
        <f t="shared" si="629"/>
        <v>0</v>
      </c>
      <c r="AJ1293" s="3">
        <f t="shared" si="630"/>
        <v>3.8303341902313659E-2</v>
      </c>
      <c r="AK1293" s="3">
        <f t="shared" si="631"/>
        <v>3.8303341902313548E-2</v>
      </c>
      <c r="AL1293" s="26">
        <f t="shared" si="632"/>
        <v>1.235632183908046</v>
      </c>
      <c r="AM1293" s="26">
        <f ca="1">IF(RAND()&lt;J1293,H1293*F1293,I1293*G1293)-1</f>
        <v>-1</v>
      </c>
      <c r="AN1293" s="26">
        <f ca="1">IF(RAND()&lt;(J1293+(2*F1293-1)*Sheet2!D$109),H1293*F1293,I1293*G1293)-1</f>
        <v>0.74</v>
      </c>
      <c r="AO1293" s="3">
        <f t="shared" si="603"/>
        <v>201810</v>
      </c>
    </row>
    <row r="1294" spans="1:41" s="3" customFormat="1" x14ac:dyDescent="0.25">
      <c r="A1294" s="6">
        <v>43387</v>
      </c>
      <c r="B1294" s="1" t="s">
        <v>34</v>
      </c>
      <c r="C1294" s="1" t="s">
        <v>26</v>
      </c>
      <c r="D1294">
        <v>23</v>
      </c>
      <c r="E1294" s="1">
        <v>17</v>
      </c>
      <c r="F1294">
        <f t="shared" si="604"/>
        <v>1</v>
      </c>
      <c r="G1294">
        <f t="shared" si="605"/>
        <v>0</v>
      </c>
      <c r="H1294" s="4">
        <v>1.83</v>
      </c>
      <c r="I1294" s="4">
        <v>2</v>
      </c>
      <c r="J1294" s="4">
        <f t="shared" si="606"/>
        <v>0.54644808743169393</v>
      </c>
      <c r="K1294" s="4">
        <f t="shared" si="607"/>
        <v>0.5</v>
      </c>
      <c r="L1294" s="17">
        <f t="shared" si="608"/>
        <v>0.5164480874316939</v>
      </c>
      <c r="M1294" s="17">
        <f t="shared" si="609"/>
        <v>0.53</v>
      </c>
      <c r="N1294" s="34">
        <f t="shared" si="610"/>
        <v>1.9363030367156917</v>
      </c>
      <c r="O1294" s="12">
        <f t="shared" si="611"/>
        <v>1.8867924528301885</v>
      </c>
      <c r="P1294" s="4">
        <f t="shared" si="612"/>
        <v>201810</v>
      </c>
      <c r="Q1294" s="17">
        <f t="shared" si="613"/>
        <v>1.83</v>
      </c>
      <c r="R1294" s="17">
        <f t="shared" si="614"/>
        <v>-2.2048192771084336</v>
      </c>
      <c r="S1294" s="16">
        <f t="shared" si="615"/>
        <v>-0.37481927710843355</v>
      </c>
      <c r="T1294" s="5">
        <f t="shared" si="616"/>
        <v>1.0928961748633879</v>
      </c>
      <c r="U1294" s="21">
        <f t="shared" si="617"/>
        <v>0</v>
      </c>
      <c r="V1294" s="5"/>
      <c r="W1294" s="5">
        <f t="shared" si="618"/>
        <v>0.83000000000000007</v>
      </c>
      <c r="X1294" s="4">
        <f t="shared" si="619"/>
        <v>-0.45355191256830607</v>
      </c>
      <c r="Y1294" s="4">
        <f t="shared" si="620"/>
        <v>-1.2835519125683061</v>
      </c>
      <c r="Z1294" s="21">
        <f t="shared" si="621"/>
        <v>2018</v>
      </c>
      <c r="AA1294" s="4">
        <f t="shared" si="622"/>
        <v>-1</v>
      </c>
      <c r="AB1294" s="4">
        <f t="shared" si="623"/>
        <v>-1</v>
      </c>
      <c r="AC1294" s="4">
        <f t="shared" si="624"/>
        <v>0</v>
      </c>
      <c r="AD1294" s="4"/>
      <c r="AE1294" s="4">
        <f t="shared" si="625"/>
        <v>-1.2835519125683064</v>
      </c>
      <c r="AF1294" s="22">
        <f t="shared" si="626"/>
        <v>-0.16999999999999993</v>
      </c>
      <c r="AG1294" s="22">
        <f t="shared" si="627"/>
        <v>-1.4535519125683061</v>
      </c>
      <c r="AH1294" s="3">
        <f t="shared" si="628"/>
        <v>0</v>
      </c>
      <c r="AI1294" s="28" t="b">
        <f t="shared" si="629"/>
        <v>0</v>
      </c>
      <c r="AJ1294" s="3">
        <f t="shared" si="630"/>
        <v>4.4386422976501305E-2</v>
      </c>
      <c r="AK1294" s="3">
        <f t="shared" si="631"/>
        <v>4.4386422976501305E-2</v>
      </c>
      <c r="AL1294" s="26">
        <f t="shared" si="632"/>
        <v>1.0928961748633879</v>
      </c>
      <c r="AM1294" s="26">
        <f ca="1">IF(RAND()&lt;J1294,H1294*F1294,I1294*G1294)-1</f>
        <v>-1</v>
      </c>
      <c r="AN1294" s="26">
        <f ca="1">IF(RAND()&lt;(J1294+(2*F1294-1)*Sheet2!D$109),H1294*F1294,I1294*G1294)-1</f>
        <v>-1</v>
      </c>
      <c r="AO1294" s="3">
        <f t="shared" si="603"/>
        <v>201810</v>
      </c>
    </row>
    <row r="1295" spans="1:41" s="3" customFormat="1" x14ac:dyDescent="0.25">
      <c r="A1295" s="6">
        <v>43384</v>
      </c>
      <c r="B1295" s="1" t="s">
        <v>20</v>
      </c>
      <c r="C1295" s="1" t="s">
        <v>41</v>
      </c>
      <c r="D1295">
        <v>13</v>
      </c>
      <c r="E1295" s="1">
        <v>34</v>
      </c>
      <c r="F1295">
        <f t="shared" si="604"/>
        <v>0</v>
      </c>
      <c r="G1295">
        <f t="shared" si="605"/>
        <v>1</v>
      </c>
      <c r="H1295" s="4">
        <v>2.35</v>
      </c>
      <c r="I1295" s="4">
        <v>1.64</v>
      </c>
      <c r="J1295" s="4">
        <f t="shared" si="606"/>
        <v>0.42553191489361702</v>
      </c>
      <c r="K1295" s="4">
        <f t="shared" si="607"/>
        <v>0.6097560975609756</v>
      </c>
      <c r="L1295" s="17">
        <f t="shared" si="608"/>
        <v>0.455531914893617</v>
      </c>
      <c r="M1295" s="17">
        <f t="shared" si="609"/>
        <v>0.57975609756097557</v>
      </c>
      <c r="N1295" s="34">
        <f t="shared" si="610"/>
        <v>2.1952358710882764</v>
      </c>
      <c r="O1295" s="12">
        <f t="shared" si="611"/>
        <v>1.7248632730332354</v>
      </c>
      <c r="P1295" s="4">
        <f t="shared" si="612"/>
        <v>201810</v>
      </c>
      <c r="Q1295" s="17">
        <f t="shared" si="613"/>
        <v>1.4329268292682928</v>
      </c>
      <c r="R1295" s="17">
        <f t="shared" si="614"/>
        <v>-2.3032407407407409</v>
      </c>
      <c r="S1295" s="16">
        <f t="shared" si="615"/>
        <v>-0.87031391147244808</v>
      </c>
      <c r="T1295" s="5">
        <f t="shared" si="616"/>
        <v>0.69787234042553181</v>
      </c>
      <c r="U1295" s="21">
        <f t="shared" si="617"/>
        <v>0</v>
      </c>
      <c r="V1295" s="5"/>
      <c r="W1295" s="5">
        <f t="shared" si="618"/>
        <v>-1</v>
      </c>
      <c r="X1295" s="4">
        <f t="shared" si="619"/>
        <v>-1</v>
      </c>
      <c r="Y1295" s="4">
        <f t="shared" si="620"/>
        <v>0</v>
      </c>
      <c r="Z1295" s="21">
        <f t="shared" si="621"/>
        <v>2018</v>
      </c>
      <c r="AA1295" s="4">
        <f t="shared" si="622"/>
        <v>0.6399999999999999</v>
      </c>
      <c r="AB1295" s="4">
        <f t="shared" si="623"/>
        <v>-0.3902439024390244</v>
      </c>
      <c r="AC1295" s="4">
        <f t="shared" si="624"/>
        <v>-1.0302439024390244</v>
      </c>
      <c r="AD1295" s="4"/>
      <c r="AE1295" s="4">
        <f t="shared" si="625"/>
        <v>-1.9244680851063831</v>
      </c>
      <c r="AF1295" s="22">
        <f t="shared" si="626"/>
        <v>-0.3600000000000001</v>
      </c>
      <c r="AG1295" s="22">
        <f t="shared" si="627"/>
        <v>-1.3902439024390243</v>
      </c>
      <c r="AH1295" s="3">
        <f t="shared" si="628"/>
        <v>0</v>
      </c>
      <c r="AI1295" s="28" t="b">
        <f t="shared" si="629"/>
        <v>0</v>
      </c>
      <c r="AJ1295" s="3">
        <f t="shared" si="630"/>
        <v>3.4085213032581496E-2</v>
      </c>
      <c r="AK1295" s="3">
        <f t="shared" si="631"/>
        <v>3.4085213032581274E-2</v>
      </c>
      <c r="AL1295" s="26">
        <f t="shared" si="632"/>
        <v>0.69787234042553181</v>
      </c>
      <c r="AM1295" s="26">
        <f ca="1">IF(RAND()&lt;J1295,H1295*F1295,I1295*G1295)-1</f>
        <v>-1</v>
      </c>
      <c r="AN1295" s="26">
        <f ca="1">IF(RAND()&lt;(J1295+(2*F1295-1)*Sheet2!D$109),H1295*F1295,I1295*G1295)-1</f>
        <v>0.6399999999999999</v>
      </c>
      <c r="AO1295" s="3">
        <f t="shared" si="603"/>
        <v>201810</v>
      </c>
    </row>
    <row r="1296" spans="1:41" s="3" customFormat="1" x14ac:dyDescent="0.25">
      <c r="A1296" s="6">
        <v>43381</v>
      </c>
      <c r="B1296" s="1" t="s">
        <v>28</v>
      </c>
      <c r="C1296" s="1" t="s">
        <v>34</v>
      </c>
      <c r="D1296">
        <v>43</v>
      </c>
      <c r="E1296" s="1">
        <v>19</v>
      </c>
      <c r="F1296">
        <f t="shared" si="604"/>
        <v>1</v>
      </c>
      <c r="G1296">
        <f t="shared" si="605"/>
        <v>0</v>
      </c>
      <c r="H1296" s="4">
        <v>1.36</v>
      </c>
      <c r="I1296" s="4">
        <v>3.25</v>
      </c>
      <c r="J1296" s="4">
        <f t="shared" si="606"/>
        <v>0.73529411764705876</v>
      </c>
      <c r="K1296" s="4">
        <f t="shared" si="607"/>
        <v>0.30769230769230771</v>
      </c>
      <c r="L1296" s="17">
        <f t="shared" si="608"/>
        <v>0.70529411764705874</v>
      </c>
      <c r="M1296" s="17">
        <f t="shared" si="609"/>
        <v>0.33769230769230774</v>
      </c>
      <c r="N1296" s="34">
        <f t="shared" si="610"/>
        <v>1.4178482068390328</v>
      </c>
      <c r="O1296" s="12">
        <f t="shared" si="611"/>
        <v>2.9612756264236899</v>
      </c>
      <c r="P1296" s="4">
        <f t="shared" si="612"/>
        <v>201810</v>
      </c>
      <c r="Q1296" s="17">
        <f t="shared" si="613"/>
        <v>1.36</v>
      </c>
      <c r="R1296" s="17">
        <f t="shared" si="614"/>
        <v>-3.2222222222222214</v>
      </c>
      <c r="S1296" s="16">
        <f t="shared" si="615"/>
        <v>-1.8622222222222213</v>
      </c>
      <c r="T1296" s="5">
        <f t="shared" si="616"/>
        <v>2.3897058823529411</v>
      </c>
      <c r="U1296" s="21">
        <f t="shared" si="617"/>
        <v>0</v>
      </c>
      <c r="V1296" s="5"/>
      <c r="W1296" s="5">
        <f t="shared" si="618"/>
        <v>0.3600000000000001</v>
      </c>
      <c r="X1296" s="4">
        <f t="shared" si="619"/>
        <v>-0.26470588235294124</v>
      </c>
      <c r="Y1296" s="4">
        <f t="shared" si="620"/>
        <v>-0.62470588235294133</v>
      </c>
      <c r="Z1296" s="21">
        <f t="shared" si="621"/>
        <v>2018</v>
      </c>
      <c r="AA1296" s="4">
        <f t="shared" si="622"/>
        <v>-1</v>
      </c>
      <c r="AB1296" s="4">
        <f t="shared" si="623"/>
        <v>-1</v>
      </c>
      <c r="AC1296" s="4">
        <f t="shared" si="624"/>
        <v>0</v>
      </c>
      <c r="AD1296" s="4"/>
      <c r="AE1296" s="4">
        <f t="shared" si="625"/>
        <v>-0.62470588235294133</v>
      </c>
      <c r="AF1296" s="22">
        <f t="shared" si="626"/>
        <v>-0.6399999999999999</v>
      </c>
      <c r="AG1296" s="22">
        <f t="shared" si="627"/>
        <v>-1.2647058823529411</v>
      </c>
      <c r="AH1296" s="3">
        <f t="shared" si="628"/>
        <v>0</v>
      </c>
      <c r="AI1296" s="28" t="b">
        <f t="shared" si="629"/>
        <v>0</v>
      </c>
      <c r="AJ1296" s="3">
        <f t="shared" si="630"/>
        <v>4.1214750542299394E-2</v>
      </c>
      <c r="AK1296" s="3">
        <f t="shared" si="631"/>
        <v>4.1214750542299283E-2</v>
      </c>
      <c r="AL1296" s="26">
        <f t="shared" si="632"/>
        <v>2.3897058823529411</v>
      </c>
      <c r="AM1296" s="26">
        <f ca="1">IF(RAND()&lt;J1296,H1296*F1296,I1296*G1296)-1</f>
        <v>0.3600000000000001</v>
      </c>
      <c r="AN1296" s="26">
        <f ca="1">IF(RAND()&lt;(J1296+(2*F1296-1)*Sheet2!D$109),H1296*F1296,I1296*G1296)-1</f>
        <v>0.3600000000000001</v>
      </c>
      <c r="AO1296" s="3">
        <f t="shared" si="603"/>
        <v>201810</v>
      </c>
    </row>
    <row r="1297" spans="1:41" s="3" customFormat="1" x14ac:dyDescent="0.25">
      <c r="A1297" s="6">
        <v>43380</v>
      </c>
      <c r="B1297" s="1" t="s">
        <v>33</v>
      </c>
      <c r="C1297" s="1" t="s">
        <v>23</v>
      </c>
      <c r="D1297">
        <v>19</v>
      </c>
      <c r="E1297" s="1">
        <v>16</v>
      </c>
      <c r="F1297">
        <f t="shared" si="604"/>
        <v>1</v>
      </c>
      <c r="G1297">
        <f t="shared" si="605"/>
        <v>0</v>
      </c>
      <c r="H1297" s="4">
        <v>1.57</v>
      </c>
      <c r="I1297" s="4">
        <v>2.5499999999999998</v>
      </c>
      <c r="J1297" s="4">
        <f t="shared" si="606"/>
        <v>0.63694267515923564</v>
      </c>
      <c r="K1297" s="4">
        <f t="shared" si="607"/>
        <v>0.39215686274509809</v>
      </c>
      <c r="L1297" s="17">
        <f t="shared" si="608"/>
        <v>0.60694267515923561</v>
      </c>
      <c r="M1297" s="17">
        <f t="shared" si="609"/>
        <v>0.42215686274509812</v>
      </c>
      <c r="N1297" s="34">
        <f t="shared" si="610"/>
        <v>1.6476020568790011</v>
      </c>
      <c r="O1297" s="12">
        <f t="shared" si="611"/>
        <v>2.368787738039944</v>
      </c>
      <c r="P1297" s="4">
        <f t="shared" si="612"/>
        <v>201810</v>
      </c>
      <c r="Q1297" s="17">
        <f t="shared" si="613"/>
        <v>1.57</v>
      </c>
      <c r="R1297" s="17">
        <f t="shared" si="614"/>
        <v>-2.3995472552348613</v>
      </c>
      <c r="S1297" s="16">
        <f t="shared" si="615"/>
        <v>-0.82954725523486128</v>
      </c>
      <c r="T1297" s="5">
        <f t="shared" si="616"/>
        <v>1.6242038216560508</v>
      </c>
      <c r="U1297" s="21">
        <f t="shared" si="617"/>
        <v>0</v>
      </c>
      <c r="V1297" s="5"/>
      <c r="W1297" s="5">
        <f t="shared" si="618"/>
        <v>0.57000000000000006</v>
      </c>
      <c r="X1297" s="4">
        <f t="shared" si="619"/>
        <v>-0.36305732484076436</v>
      </c>
      <c r="Y1297" s="4">
        <f t="shared" si="620"/>
        <v>-0.93305732484076442</v>
      </c>
      <c r="Z1297" s="21">
        <f t="shared" si="621"/>
        <v>2018</v>
      </c>
      <c r="AA1297" s="4">
        <f t="shared" si="622"/>
        <v>-1</v>
      </c>
      <c r="AB1297" s="4">
        <f t="shared" si="623"/>
        <v>-1</v>
      </c>
      <c r="AC1297" s="4">
        <f t="shared" si="624"/>
        <v>0</v>
      </c>
      <c r="AD1297" s="4"/>
      <c r="AE1297" s="4">
        <f t="shared" si="625"/>
        <v>-0.93305732484076442</v>
      </c>
      <c r="AF1297" s="22">
        <f t="shared" si="626"/>
        <v>-0.42999999999999994</v>
      </c>
      <c r="AG1297" s="22">
        <f t="shared" si="627"/>
        <v>-1.3630573248407645</v>
      </c>
      <c r="AH1297" s="3">
        <f t="shared" si="628"/>
        <v>0</v>
      </c>
      <c r="AI1297" s="28" t="b">
        <f t="shared" si="629"/>
        <v>0</v>
      </c>
      <c r="AJ1297" s="3">
        <f t="shared" si="630"/>
        <v>2.8276699029126329E-2</v>
      </c>
      <c r="AK1297" s="3">
        <f t="shared" si="631"/>
        <v>2.8276699029126218E-2</v>
      </c>
      <c r="AL1297" s="26">
        <f t="shared" si="632"/>
        <v>1.6242038216560508</v>
      </c>
      <c r="AM1297" s="26">
        <f ca="1">IF(RAND()&lt;J1297,H1297*F1297,I1297*G1297)-1</f>
        <v>-1</v>
      </c>
      <c r="AN1297" s="26">
        <f ca="1">IF(RAND()&lt;(J1297+(2*F1297-1)*Sheet2!D$109),H1297*F1297,I1297*G1297)-1</f>
        <v>0.57000000000000006</v>
      </c>
      <c r="AO1297" s="3">
        <f t="shared" si="603"/>
        <v>201810</v>
      </c>
    </row>
    <row r="1298" spans="1:41" s="3" customFormat="1" x14ac:dyDescent="0.25">
      <c r="A1298" s="6">
        <v>43380</v>
      </c>
      <c r="B1298" s="1" t="s">
        <v>41</v>
      </c>
      <c r="C1298" s="1" t="s">
        <v>46</v>
      </c>
      <c r="D1298">
        <v>21</v>
      </c>
      <c r="E1298" s="1">
        <v>23</v>
      </c>
      <c r="F1298">
        <f t="shared" si="604"/>
        <v>0</v>
      </c>
      <c r="G1298">
        <f t="shared" si="605"/>
        <v>1</v>
      </c>
      <c r="H1298" s="4">
        <v>1.62</v>
      </c>
      <c r="I1298" s="4">
        <v>2.4</v>
      </c>
      <c r="J1298" s="4">
        <f t="shared" si="606"/>
        <v>0.61728395061728392</v>
      </c>
      <c r="K1298" s="4">
        <f t="shared" si="607"/>
        <v>0.41666666666666669</v>
      </c>
      <c r="L1298" s="17">
        <f t="shared" si="608"/>
        <v>0.64728395061728394</v>
      </c>
      <c r="M1298" s="17">
        <f t="shared" si="609"/>
        <v>0.38666666666666671</v>
      </c>
      <c r="N1298" s="34">
        <f t="shared" si="610"/>
        <v>1.5449170322334542</v>
      </c>
      <c r="O1298" s="12">
        <f t="shared" si="611"/>
        <v>2.5862068965517238</v>
      </c>
      <c r="P1298" s="4">
        <f t="shared" si="612"/>
        <v>201810</v>
      </c>
      <c r="Q1298" s="17">
        <f t="shared" si="613"/>
        <v>0.67500000000000004</v>
      </c>
      <c r="R1298" s="17">
        <f t="shared" si="614"/>
        <v>-2.3271889400921655</v>
      </c>
      <c r="S1298" s="16">
        <f t="shared" si="615"/>
        <v>-1.6521889400921654</v>
      </c>
      <c r="T1298" s="5">
        <f t="shared" si="616"/>
        <v>1.4814814814814814</v>
      </c>
      <c r="U1298" s="21">
        <f t="shared" si="617"/>
        <v>0</v>
      </c>
      <c r="V1298" s="5"/>
      <c r="W1298" s="5">
        <f t="shared" si="618"/>
        <v>-1</v>
      </c>
      <c r="X1298" s="4">
        <f t="shared" si="619"/>
        <v>-1</v>
      </c>
      <c r="Y1298" s="4">
        <f t="shared" si="620"/>
        <v>0</v>
      </c>
      <c r="Z1298" s="21">
        <f t="shared" si="621"/>
        <v>2018</v>
      </c>
      <c r="AA1298" s="4">
        <f t="shared" si="622"/>
        <v>1.4</v>
      </c>
      <c r="AB1298" s="4">
        <f t="shared" si="623"/>
        <v>-0.58333333333333326</v>
      </c>
      <c r="AC1298" s="4">
        <f t="shared" si="624"/>
        <v>-1.9833333333333332</v>
      </c>
      <c r="AD1298" s="4"/>
      <c r="AE1298" s="4">
        <f t="shared" si="625"/>
        <v>-1.0027160493827161</v>
      </c>
      <c r="AF1298" s="22">
        <f t="shared" si="626"/>
        <v>0.39999999999999991</v>
      </c>
      <c r="AG1298" s="22">
        <f t="shared" si="627"/>
        <v>-1.5833333333333333</v>
      </c>
      <c r="AH1298" s="3">
        <f t="shared" si="628"/>
        <v>0</v>
      </c>
      <c r="AI1298" s="28" t="b">
        <f t="shared" si="629"/>
        <v>0</v>
      </c>
      <c r="AJ1298" s="3">
        <f t="shared" si="630"/>
        <v>3.2835820895522283E-2</v>
      </c>
      <c r="AK1298" s="3">
        <f t="shared" si="631"/>
        <v>3.2835820895522505E-2</v>
      </c>
      <c r="AL1298" s="26">
        <f t="shared" si="632"/>
        <v>1.4814814814814814</v>
      </c>
      <c r="AM1298" s="26">
        <f ca="1">IF(RAND()&lt;J1298,H1298*F1298,I1298*G1298)-1</f>
        <v>-1</v>
      </c>
      <c r="AN1298" s="26">
        <f ca="1">IF(RAND()&lt;(J1298+(2*F1298-1)*Sheet2!D$109),H1298*F1298,I1298*G1298)-1</f>
        <v>-1</v>
      </c>
      <c r="AO1298" s="3">
        <f t="shared" si="603"/>
        <v>201810</v>
      </c>
    </row>
    <row r="1299" spans="1:41" s="3" customFormat="1" x14ac:dyDescent="0.25">
      <c r="A1299" s="6">
        <v>43380</v>
      </c>
      <c r="B1299" s="1" t="s">
        <v>47</v>
      </c>
      <c r="C1299" s="1" t="s">
        <v>55</v>
      </c>
      <c r="D1299">
        <v>31</v>
      </c>
      <c r="E1299" s="1">
        <v>33</v>
      </c>
      <c r="F1299">
        <f t="shared" si="604"/>
        <v>0</v>
      </c>
      <c r="G1299">
        <f t="shared" si="605"/>
        <v>1</v>
      </c>
      <c r="H1299" s="4">
        <v>3.7</v>
      </c>
      <c r="I1299" s="4">
        <v>1.29</v>
      </c>
      <c r="J1299" s="4">
        <f t="shared" si="606"/>
        <v>0.27027027027027023</v>
      </c>
      <c r="K1299" s="4">
        <f t="shared" si="607"/>
        <v>0.77519379844961234</v>
      </c>
      <c r="L1299" s="17">
        <f t="shared" si="608"/>
        <v>0.3002702702702702</v>
      </c>
      <c r="M1299" s="17">
        <f t="shared" si="609"/>
        <v>0.74519379844961231</v>
      </c>
      <c r="N1299" s="34">
        <f t="shared" si="610"/>
        <v>3.3303330333033312</v>
      </c>
      <c r="O1299" s="12">
        <f t="shared" si="611"/>
        <v>1.3419327993342351</v>
      </c>
      <c r="P1299" s="4">
        <f t="shared" si="612"/>
        <v>201810</v>
      </c>
      <c r="Q1299" s="17">
        <f t="shared" si="613"/>
        <v>2.8682170542635661</v>
      </c>
      <c r="R1299" s="17">
        <f t="shared" si="614"/>
        <v>-3.8186462324393355</v>
      </c>
      <c r="S1299" s="16">
        <f t="shared" si="615"/>
        <v>-0.95042917817576944</v>
      </c>
      <c r="T1299" s="5">
        <f t="shared" si="616"/>
        <v>0.34864864864864864</v>
      </c>
      <c r="U1299" s="21">
        <f t="shared" si="617"/>
        <v>0</v>
      </c>
      <c r="V1299" s="5"/>
      <c r="W1299" s="5">
        <f t="shared" si="618"/>
        <v>-1</v>
      </c>
      <c r="X1299" s="4">
        <f t="shared" si="619"/>
        <v>-1</v>
      </c>
      <c r="Y1299" s="4">
        <f t="shared" si="620"/>
        <v>0</v>
      </c>
      <c r="Z1299" s="21">
        <f t="shared" si="621"/>
        <v>2018</v>
      </c>
      <c r="AA1299" s="4">
        <f t="shared" si="622"/>
        <v>0.29000000000000004</v>
      </c>
      <c r="AB1299" s="4">
        <f t="shared" si="623"/>
        <v>-0.22480620155038766</v>
      </c>
      <c r="AC1299" s="4">
        <f t="shared" si="624"/>
        <v>-0.5148062015503877</v>
      </c>
      <c r="AD1299" s="4"/>
      <c r="AE1299" s="4">
        <f t="shared" si="625"/>
        <v>-3.4297297297297304</v>
      </c>
      <c r="AF1299" s="22">
        <f t="shared" si="626"/>
        <v>-0.71</v>
      </c>
      <c r="AG1299" s="22">
        <f t="shared" si="627"/>
        <v>-1.2248062015503876</v>
      </c>
      <c r="AH1299" s="3">
        <f t="shared" si="628"/>
        <v>0</v>
      </c>
      <c r="AI1299" s="28" t="b">
        <f t="shared" si="629"/>
        <v>0</v>
      </c>
      <c r="AJ1299" s="3">
        <f t="shared" si="630"/>
        <v>4.3486973947895691E-2</v>
      </c>
      <c r="AK1299" s="3">
        <f t="shared" si="631"/>
        <v>4.3486973947895691E-2</v>
      </c>
      <c r="AL1299" s="26">
        <f t="shared" si="632"/>
        <v>0.34864864864864864</v>
      </c>
      <c r="AM1299" s="26">
        <f ca="1">IF(RAND()&lt;J1299,H1299*F1299,I1299*G1299)-1</f>
        <v>0.29000000000000004</v>
      </c>
      <c r="AN1299" s="26">
        <f ca="1">IF(RAND()&lt;(J1299+(2*F1299-1)*Sheet2!D$109),H1299*F1299,I1299*G1299)-1</f>
        <v>0.29000000000000004</v>
      </c>
      <c r="AO1299" s="3">
        <f t="shared" si="603"/>
        <v>201810</v>
      </c>
    </row>
    <row r="1300" spans="1:41" s="3" customFormat="1" x14ac:dyDescent="0.25">
      <c r="A1300" s="6">
        <v>43380</v>
      </c>
      <c r="B1300" s="1" t="s">
        <v>24</v>
      </c>
      <c r="C1300" s="1" t="s">
        <v>49</v>
      </c>
      <c r="D1300">
        <v>18</v>
      </c>
      <c r="E1300" s="1">
        <v>28</v>
      </c>
      <c r="F1300">
        <f t="shared" si="604"/>
        <v>0</v>
      </c>
      <c r="G1300">
        <f t="shared" si="605"/>
        <v>1</v>
      </c>
      <c r="H1300" s="4">
        <v>1.47</v>
      </c>
      <c r="I1300" s="4">
        <v>2.75</v>
      </c>
      <c r="J1300" s="4">
        <f t="shared" si="606"/>
        <v>0.68027210884353739</v>
      </c>
      <c r="K1300" s="4">
        <f t="shared" si="607"/>
        <v>0.36363636363636365</v>
      </c>
      <c r="L1300" s="17">
        <f t="shared" si="608"/>
        <v>0.71027210884353742</v>
      </c>
      <c r="M1300" s="17">
        <f t="shared" si="609"/>
        <v>0.33363636363636362</v>
      </c>
      <c r="N1300" s="34">
        <f t="shared" si="610"/>
        <v>1.4079111196245571</v>
      </c>
      <c r="O1300" s="12">
        <f t="shared" si="611"/>
        <v>2.9972752043596733</v>
      </c>
      <c r="P1300" s="4">
        <f t="shared" si="612"/>
        <v>201810</v>
      </c>
      <c r="Q1300" s="17">
        <f t="shared" si="613"/>
        <v>0.53454545454545455</v>
      </c>
      <c r="R1300" s="17">
        <f t="shared" si="614"/>
        <v>-2.6990881458966562</v>
      </c>
      <c r="S1300" s="16">
        <f t="shared" si="615"/>
        <v>-2.1645426913512016</v>
      </c>
      <c r="T1300" s="5">
        <f t="shared" si="616"/>
        <v>1.870748299319728</v>
      </c>
      <c r="U1300" s="21">
        <f t="shared" si="617"/>
        <v>0</v>
      </c>
      <c r="V1300" s="5"/>
      <c r="W1300" s="5">
        <f t="shared" si="618"/>
        <v>-1</v>
      </c>
      <c r="X1300" s="4">
        <f t="shared" si="619"/>
        <v>-1</v>
      </c>
      <c r="Y1300" s="4">
        <f t="shared" si="620"/>
        <v>0</v>
      </c>
      <c r="Z1300" s="21">
        <f t="shared" si="621"/>
        <v>2018</v>
      </c>
      <c r="AA1300" s="4">
        <f t="shared" si="622"/>
        <v>1.75</v>
      </c>
      <c r="AB1300" s="4">
        <f t="shared" si="623"/>
        <v>-0.63636363636363635</v>
      </c>
      <c r="AC1300" s="4">
        <f t="shared" si="624"/>
        <v>-2.3863636363636362</v>
      </c>
      <c r="AD1300" s="4"/>
      <c r="AE1300" s="4">
        <f t="shared" si="625"/>
        <v>-0.78972789115646258</v>
      </c>
      <c r="AF1300" s="22">
        <f t="shared" si="626"/>
        <v>0.75</v>
      </c>
      <c r="AG1300" s="22">
        <f t="shared" si="627"/>
        <v>-1.6363636363636362</v>
      </c>
      <c r="AH1300" s="3">
        <f t="shared" si="628"/>
        <v>0</v>
      </c>
      <c r="AI1300" s="28" t="b">
        <f t="shared" si="629"/>
        <v>0</v>
      </c>
      <c r="AJ1300" s="3">
        <f t="shared" si="630"/>
        <v>4.206161137440767E-2</v>
      </c>
      <c r="AK1300" s="3">
        <f t="shared" si="631"/>
        <v>4.2061611374407559E-2</v>
      </c>
      <c r="AL1300" s="26">
        <f t="shared" si="632"/>
        <v>1.870748299319728</v>
      </c>
      <c r="AM1300" s="26">
        <f ca="1">IF(RAND()&lt;J1300,H1300*F1300,I1300*G1300)-1</f>
        <v>-1</v>
      </c>
      <c r="AN1300" s="26">
        <f ca="1">IF(RAND()&lt;(J1300+(2*F1300-1)*Sheet2!D$109),H1300*F1300,I1300*G1300)-1</f>
        <v>-1</v>
      </c>
      <c r="AO1300" s="3">
        <f t="shared" si="603"/>
        <v>201810</v>
      </c>
    </row>
    <row r="1301" spans="1:41" s="3" customFormat="1" x14ac:dyDescent="0.25">
      <c r="A1301" s="6">
        <v>43380</v>
      </c>
      <c r="B1301" s="1" t="s">
        <v>56</v>
      </c>
      <c r="C1301" s="1" t="s">
        <v>40</v>
      </c>
      <c r="D1301">
        <v>26</v>
      </c>
      <c r="E1301" s="1">
        <v>10</v>
      </c>
      <c r="F1301">
        <f t="shared" si="604"/>
        <v>1</v>
      </c>
      <c r="G1301">
        <f t="shared" si="605"/>
        <v>0</v>
      </c>
      <c r="H1301" s="4">
        <v>1.41</v>
      </c>
      <c r="I1301" s="4">
        <v>3</v>
      </c>
      <c r="J1301" s="4">
        <f t="shared" si="606"/>
        <v>0.70921985815602839</v>
      </c>
      <c r="K1301" s="4">
        <f t="shared" si="607"/>
        <v>0.33333333333333331</v>
      </c>
      <c r="L1301" s="17">
        <f t="shared" si="608"/>
        <v>0.67921985815602837</v>
      </c>
      <c r="M1301" s="17">
        <f t="shared" si="609"/>
        <v>0.36333333333333329</v>
      </c>
      <c r="N1301" s="34">
        <f t="shared" si="610"/>
        <v>1.4722773311057742</v>
      </c>
      <c r="O1301" s="12">
        <f t="shared" si="611"/>
        <v>2.7522935779816518</v>
      </c>
      <c r="P1301" s="4">
        <f t="shared" si="612"/>
        <v>201810</v>
      </c>
      <c r="Q1301" s="17">
        <f t="shared" si="613"/>
        <v>1.41</v>
      </c>
      <c r="R1301" s="17">
        <f t="shared" si="614"/>
        <v>-2.9390243902439028</v>
      </c>
      <c r="S1301" s="16">
        <f t="shared" si="615"/>
        <v>-1.5290243902439029</v>
      </c>
      <c r="T1301" s="5">
        <f t="shared" si="616"/>
        <v>2.1276595744680851</v>
      </c>
      <c r="U1301" s="21">
        <f t="shared" si="617"/>
        <v>0</v>
      </c>
      <c r="V1301" s="5"/>
      <c r="W1301" s="5">
        <f t="shared" si="618"/>
        <v>0.40999999999999992</v>
      </c>
      <c r="X1301" s="4">
        <f t="shared" si="619"/>
        <v>-0.29078014184397161</v>
      </c>
      <c r="Y1301" s="4">
        <f t="shared" si="620"/>
        <v>-0.70078014184397153</v>
      </c>
      <c r="Z1301" s="21">
        <f t="shared" si="621"/>
        <v>2018</v>
      </c>
      <c r="AA1301" s="4">
        <f t="shared" si="622"/>
        <v>-1</v>
      </c>
      <c r="AB1301" s="4">
        <f t="shared" si="623"/>
        <v>-1</v>
      </c>
      <c r="AC1301" s="4">
        <f t="shared" si="624"/>
        <v>0</v>
      </c>
      <c r="AD1301" s="4"/>
      <c r="AE1301" s="4">
        <f t="shared" si="625"/>
        <v>-0.70078014184397153</v>
      </c>
      <c r="AF1301" s="22">
        <f t="shared" si="626"/>
        <v>-0.59000000000000008</v>
      </c>
      <c r="AG1301" s="22">
        <f t="shared" si="627"/>
        <v>-1.2907801418439715</v>
      </c>
      <c r="AH1301" s="3">
        <f t="shared" si="628"/>
        <v>0</v>
      </c>
      <c r="AI1301" s="28" t="b">
        <f t="shared" si="629"/>
        <v>0</v>
      </c>
      <c r="AJ1301" s="3">
        <f t="shared" si="630"/>
        <v>4.0816326530612401E-2</v>
      </c>
      <c r="AK1301" s="3">
        <f t="shared" si="631"/>
        <v>4.081632653061229E-2</v>
      </c>
      <c r="AL1301" s="26">
        <f t="shared" si="632"/>
        <v>2.1276595744680851</v>
      </c>
      <c r="AM1301" s="26">
        <f ca="1">IF(RAND()&lt;J1301,H1301*F1301,I1301*G1301)-1</f>
        <v>0.40999999999999992</v>
      </c>
      <c r="AN1301" s="26">
        <f ca="1">IF(RAND()&lt;(J1301+(2*F1301-1)*Sheet2!D$109),H1301*F1301,I1301*G1301)-1</f>
        <v>0.40999999999999992</v>
      </c>
      <c r="AO1301" s="3">
        <f t="shared" si="603"/>
        <v>201810</v>
      </c>
    </row>
    <row r="1302" spans="1:41" s="3" customFormat="1" x14ac:dyDescent="0.25">
      <c r="A1302" s="6">
        <v>43380</v>
      </c>
      <c r="B1302" s="1" t="s">
        <v>32</v>
      </c>
      <c r="C1302" s="1" t="s">
        <v>36</v>
      </c>
      <c r="D1302">
        <v>13</v>
      </c>
      <c r="E1302" s="1">
        <v>12</v>
      </c>
      <c r="F1302">
        <f t="shared" si="604"/>
        <v>1</v>
      </c>
      <c r="G1302">
        <f t="shared" si="605"/>
        <v>0</v>
      </c>
      <c r="H1302" s="4">
        <v>2.5499999999999998</v>
      </c>
      <c r="I1302" s="4">
        <v>1.57</v>
      </c>
      <c r="J1302" s="4">
        <f t="shared" si="606"/>
        <v>0.39215686274509809</v>
      </c>
      <c r="K1302" s="4">
        <f t="shared" si="607"/>
        <v>0.63694267515923564</v>
      </c>
      <c r="L1302" s="17">
        <f t="shared" si="608"/>
        <v>0.36215686274509806</v>
      </c>
      <c r="M1302" s="17">
        <f t="shared" si="609"/>
        <v>0.66694267515923567</v>
      </c>
      <c r="N1302" s="34">
        <f t="shared" si="610"/>
        <v>2.7612344342176502</v>
      </c>
      <c r="O1302" s="12">
        <f t="shared" si="611"/>
        <v>1.4993792378951389</v>
      </c>
      <c r="P1302" s="4">
        <f t="shared" si="612"/>
        <v>201810</v>
      </c>
      <c r="Q1302" s="17">
        <f t="shared" si="613"/>
        <v>2.5499999999999998</v>
      </c>
      <c r="R1302" s="17">
        <f t="shared" si="614"/>
        <v>-2.3995472552348613</v>
      </c>
      <c r="S1302" s="16">
        <f t="shared" si="615"/>
        <v>0.15045274476513848</v>
      </c>
      <c r="T1302" s="5">
        <f t="shared" si="616"/>
        <v>0.61568627450980395</v>
      </c>
      <c r="U1302" s="21">
        <f t="shared" si="617"/>
        <v>0</v>
      </c>
      <c r="V1302" s="5"/>
      <c r="W1302" s="5">
        <f t="shared" si="618"/>
        <v>1.5499999999999998</v>
      </c>
      <c r="X1302" s="4">
        <f t="shared" si="619"/>
        <v>-0.60784313725490191</v>
      </c>
      <c r="Y1302" s="4">
        <f t="shared" si="620"/>
        <v>-2.1578431372549018</v>
      </c>
      <c r="Z1302" s="21">
        <f t="shared" si="621"/>
        <v>2018</v>
      </c>
      <c r="AA1302" s="4">
        <f t="shared" si="622"/>
        <v>-1</v>
      </c>
      <c r="AB1302" s="4">
        <f t="shared" si="623"/>
        <v>-1</v>
      </c>
      <c r="AC1302" s="4">
        <f t="shared" si="624"/>
        <v>0</v>
      </c>
      <c r="AD1302" s="4"/>
      <c r="AE1302" s="4">
        <f t="shared" si="625"/>
        <v>-2.1578431372549018</v>
      </c>
      <c r="AF1302" s="22">
        <f t="shared" si="626"/>
        <v>0.54999999999999982</v>
      </c>
      <c r="AG1302" s="22">
        <f t="shared" si="627"/>
        <v>-1.607843137254902</v>
      </c>
      <c r="AH1302" s="3">
        <f t="shared" si="628"/>
        <v>0</v>
      </c>
      <c r="AI1302" s="28" t="b">
        <f t="shared" si="629"/>
        <v>0</v>
      </c>
      <c r="AJ1302" s="3">
        <f t="shared" si="630"/>
        <v>2.8276699029126329E-2</v>
      </c>
      <c r="AK1302" s="3">
        <f t="shared" si="631"/>
        <v>2.8276699029126329E-2</v>
      </c>
      <c r="AL1302" s="26">
        <f t="shared" si="632"/>
        <v>0.61568627450980395</v>
      </c>
      <c r="AM1302" s="26">
        <f ca="1">IF(RAND()&lt;J1302,H1302*F1302,I1302*G1302)-1</f>
        <v>-1</v>
      </c>
      <c r="AN1302" s="26">
        <f ca="1">IF(RAND()&lt;(J1302+(2*F1302-1)*Sheet2!D$109),H1302*F1302,I1302*G1302)-1</f>
        <v>-1</v>
      </c>
      <c r="AO1302" s="3">
        <f t="shared" si="603"/>
        <v>201810</v>
      </c>
    </row>
    <row r="1303" spans="1:41" s="3" customFormat="1" x14ac:dyDescent="0.25">
      <c r="A1303" s="6">
        <v>43380</v>
      </c>
      <c r="B1303" s="1" t="s">
        <v>26</v>
      </c>
      <c r="C1303" s="1" t="s">
        <v>20</v>
      </c>
      <c r="D1303">
        <v>33</v>
      </c>
      <c r="E1303" s="1">
        <v>31</v>
      </c>
      <c r="F1303">
        <f t="shared" si="604"/>
        <v>1</v>
      </c>
      <c r="G1303">
        <f t="shared" si="605"/>
        <v>0</v>
      </c>
      <c r="H1303" s="4">
        <v>1.35</v>
      </c>
      <c r="I1303" s="4">
        <v>3.3</v>
      </c>
      <c r="J1303" s="4">
        <f t="shared" si="606"/>
        <v>0.7407407407407407</v>
      </c>
      <c r="K1303" s="4">
        <f t="shared" si="607"/>
        <v>0.30303030303030304</v>
      </c>
      <c r="L1303" s="17">
        <f t="shared" si="608"/>
        <v>0.71074074074074067</v>
      </c>
      <c r="M1303" s="17">
        <f t="shared" si="609"/>
        <v>0.33303030303030301</v>
      </c>
      <c r="N1303" s="34">
        <f t="shared" si="610"/>
        <v>1.4069828035435124</v>
      </c>
      <c r="O1303" s="12">
        <f t="shared" si="611"/>
        <v>3.002729754322111</v>
      </c>
      <c r="P1303" s="4">
        <f t="shared" si="612"/>
        <v>201810</v>
      </c>
      <c r="Q1303" s="17">
        <f t="shared" si="613"/>
        <v>1.35</v>
      </c>
      <c r="R1303" s="17">
        <f t="shared" si="614"/>
        <v>-3.2919254658385086</v>
      </c>
      <c r="S1303" s="16">
        <f t="shared" si="615"/>
        <v>-1.9419254658385086</v>
      </c>
      <c r="T1303" s="5">
        <f t="shared" si="616"/>
        <v>2.4444444444444442</v>
      </c>
      <c r="U1303" s="21">
        <f t="shared" si="617"/>
        <v>0</v>
      </c>
      <c r="V1303" s="5"/>
      <c r="W1303" s="5">
        <f t="shared" si="618"/>
        <v>0.35000000000000009</v>
      </c>
      <c r="X1303" s="4">
        <f t="shared" si="619"/>
        <v>-0.2592592592592593</v>
      </c>
      <c r="Y1303" s="4">
        <f t="shared" si="620"/>
        <v>-0.60925925925925939</v>
      </c>
      <c r="Z1303" s="21">
        <f t="shared" si="621"/>
        <v>2018</v>
      </c>
      <c r="AA1303" s="4">
        <f t="shared" si="622"/>
        <v>-1</v>
      </c>
      <c r="AB1303" s="4">
        <f t="shared" si="623"/>
        <v>-1</v>
      </c>
      <c r="AC1303" s="4">
        <f t="shared" si="624"/>
        <v>0</v>
      </c>
      <c r="AD1303" s="4"/>
      <c r="AE1303" s="4">
        <f t="shared" si="625"/>
        <v>-0.60925925925925939</v>
      </c>
      <c r="AF1303" s="22">
        <f t="shared" si="626"/>
        <v>-0.64999999999999991</v>
      </c>
      <c r="AG1303" s="22">
        <f t="shared" si="627"/>
        <v>-1.2592592592592593</v>
      </c>
      <c r="AH1303" s="3">
        <f t="shared" si="628"/>
        <v>0</v>
      </c>
      <c r="AI1303" s="28" t="b">
        <f t="shared" si="629"/>
        <v>0</v>
      </c>
      <c r="AJ1303" s="3">
        <f t="shared" si="630"/>
        <v>4.1935483870967794E-2</v>
      </c>
      <c r="AK1303" s="3">
        <f t="shared" si="631"/>
        <v>4.1935483870967571E-2</v>
      </c>
      <c r="AL1303" s="26">
        <f t="shared" si="632"/>
        <v>2.4444444444444442</v>
      </c>
      <c r="AM1303" s="26">
        <f ca="1">IF(RAND()&lt;J1303,H1303*F1303,I1303*G1303)-1</f>
        <v>0.35000000000000009</v>
      </c>
      <c r="AN1303" s="26">
        <f ca="1">IF(RAND()&lt;(J1303+(2*F1303-1)*Sheet2!D$109),H1303*F1303,I1303*G1303)-1</f>
        <v>0.35000000000000009</v>
      </c>
      <c r="AO1303" s="3">
        <f t="shared" si="603"/>
        <v>201810</v>
      </c>
    </row>
    <row r="1304" spans="1:41" s="3" customFormat="1" x14ac:dyDescent="0.25">
      <c r="A1304" s="6">
        <v>43380</v>
      </c>
      <c r="B1304" s="1" t="s">
        <v>30</v>
      </c>
      <c r="C1304" s="1" t="s">
        <v>37</v>
      </c>
      <c r="D1304">
        <v>27</v>
      </c>
      <c r="E1304" s="1">
        <v>17</v>
      </c>
      <c r="F1304">
        <f t="shared" si="604"/>
        <v>1</v>
      </c>
      <c r="G1304">
        <f t="shared" si="605"/>
        <v>0</v>
      </c>
      <c r="H1304" s="4">
        <v>1.41</v>
      </c>
      <c r="I1304" s="4">
        <v>3</v>
      </c>
      <c r="J1304" s="4">
        <f t="shared" si="606"/>
        <v>0.70921985815602839</v>
      </c>
      <c r="K1304" s="4">
        <f t="shared" si="607"/>
        <v>0.33333333333333331</v>
      </c>
      <c r="L1304" s="17">
        <f t="shared" si="608"/>
        <v>0.67921985815602837</v>
      </c>
      <c r="M1304" s="17">
        <f t="shared" si="609"/>
        <v>0.36333333333333329</v>
      </c>
      <c r="N1304" s="34">
        <f t="shared" si="610"/>
        <v>1.4722773311057742</v>
      </c>
      <c r="O1304" s="12">
        <f t="shared" si="611"/>
        <v>2.7522935779816518</v>
      </c>
      <c r="P1304" s="4">
        <f t="shared" si="612"/>
        <v>201810</v>
      </c>
      <c r="Q1304" s="17">
        <f t="shared" si="613"/>
        <v>1.41</v>
      </c>
      <c r="R1304" s="17">
        <f t="shared" si="614"/>
        <v>-2.9390243902439028</v>
      </c>
      <c r="S1304" s="16">
        <f t="shared" si="615"/>
        <v>-1.5290243902439029</v>
      </c>
      <c r="T1304" s="5">
        <f t="shared" si="616"/>
        <v>2.1276595744680851</v>
      </c>
      <c r="U1304" s="21">
        <f t="shared" si="617"/>
        <v>0</v>
      </c>
      <c r="V1304" s="5"/>
      <c r="W1304" s="5">
        <f t="shared" si="618"/>
        <v>0.40999999999999992</v>
      </c>
      <c r="X1304" s="4">
        <f t="shared" si="619"/>
        <v>-0.29078014184397161</v>
      </c>
      <c r="Y1304" s="4">
        <f t="shared" si="620"/>
        <v>-0.70078014184397153</v>
      </c>
      <c r="Z1304" s="21">
        <f t="shared" si="621"/>
        <v>2018</v>
      </c>
      <c r="AA1304" s="4">
        <f t="shared" si="622"/>
        <v>-1</v>
      </c>
      <c r="AB1304" s="4">
        <f t="shared" si="623"/>
        <v>-1</v>
      </c>
      <c r="AC1304" s="4">
        <f t="shared" si="624"/>
        <v>0</v>
      </c>
      <c r="AD1304" s="4"/>
      <c r="AE1304" s="4">
        <f t="shared" si="625"/>
        <v>-0.70078014184397153</v>
      </c>
      <c r="AF1304" s="22">
        <f t="shared" si="626"/>
        <v>-0.59000000000000008</v>
      </c>
      <c r="AG1304" s="22">
        <f t="shared" si="627"/>
        <v>-1.2907801418439715</v>
      </c>
      <c r="AH1304" s="3">
        <f t="shared" si="628"/>
        <v>0</v>
      </c>
      <c r="AI1304" s="28" t="b">
        <f t="shared" si="629"/>
        <v>0</v>
      </c>
      <c r="AJ1304" s="3">
        <f t="shared" si="630"/>
        <v>4.0816326530612401E-2</v>
      </c>
      <c r="AK1304" s="3">
        <f t="shared" si="631"/>
        <v>4.081632653061229E-2</v>
      </c>
      <c r="AL1304" s="26">
        <f t="shared" si="632"/>
        <v>2.1276595744680851</v>
      </c>
      <c r="AM1304" s="26">
        <f ca="1">IF(RAND()&lt;J1304,H1304*F1304,I1304*G1304)-1</f>
        <v>-1</v>
      </c>
      <c r="AN1304" s="26">
        <f ca="1">IF(RAND()&lt;(J1304+(2*F1304-1)*Sheet2!D$109),H1304*F1304,I1304*G1304)-1</f>
        <v>0.40999999999999992</v>
      </c>
      <c r="AO1304" s="3">
        <f t="shared" si="603"/>
        <v>201810</v>
      </c>
    </row>
    <row r="1305" spans="1:41" s="3" customFormat="1" x14ac:dyDescent="0.25">
      <c r="A1305" s="6">
        <v>43380</v>
      </c>
      <c r="B1305" s="1" t="s">
        <v>44</v>
      </c>
      <c r="C1305" s="1" t="s">
        <v>29</v>
      </c>
      <c r="D1305">
        <v>12</v>
      </c>
      <c r="E1305" s="1">
        <v>9</v>
      </c>
      <c r="F1305">
        <f t="shared" si="604"/>
        <v>1</v>
      </c>
      <c r="G1305">
        <f t="shared" si="605"/>
        <v>0</v>
      </c>
      <c r="H1305" s="4">
        <v>2.25</v>
      </c>
      <c r="I1305" s="4">
        <v>1.68</v>
      </c>
      <c r="J1305" s="4">
        <f t="shared" si="606"/>
        <v>0.44444444444444442</v>
      </c>
      <c r="K1305" s="4">
        <f t="shared" si="607"/>
        <v>0.59523809523809523</v>
      </c>
      <c r="L1305" s="17">
        <f t="shared" si="608"/>
        <v>0.41444444444444439</v>
      </c>
      <c r="M1305" s="17">
        <f t="shared" si="609"/>
        <v>0.62523809523809526</v>
      </c>
      <c r="N1305" s="34">
        <f t="shared" si="610"/>
        <v>2.4128686327077751</v>
      </c>
      <c r="O1305" s="12">
        <f t="shared" si="611"/>
        <v>1.5993907083015992</v>
      </c>
      <c r="P1305" s="4">
        <f t="shared" si="612"/>
        <v>201810</v>
      </c>
      <c r="Q1305" s="17">
        <f t="shared" si="613"/>
        <v>2.25</v>
      </c>
      <c r="R1305" s="17">
        <f t="shared" si="614"/>
        <v>-2.2705882352941176</v>
      </c>
      <c r="S1305" s="16">
        <f t="shared" si="615"/>
        <v>-2.0588235294117574E-2</v>
      </c>
      <c r="T1305" s="5">
        <f t="shared" si="616"/>
        <v>0.74666666666666659</v>
      </c>
      <c r="U1305" s="21">
        <f t="shared" si="617"/>
        <v>0</v>
      </c>
      <c r="V1305" s="5"/>
      <c r="W1305" s="5">
        <f t="shared" si="618"/>
        <v>1.25</v>
      </c>
      <c r="X1305" s="4">
        <f t="shared" si="619"/>
        <v>-0.55555555555555558</v>
      </c>
      <c r="Y1305" s="4">
        <f t="shared" si="620"/>
        <v>-1.8055555555555556</v>
      </c>
      <c r="Z1305" s="21">
        <f t="shared" si="621"/>
        <v>2018</v>
      </c>
      <c r="AA1305" s="4">
        <f t="shared" si="622"/>
        <v>-1</v>
      </c>
      <c r="AB1305" s="4">
        <f t="shared" si="623"/>
        <v>-1</v>
      </c>
      <c r="AC1305" s="4">
        <f t="shared" si="624"/>
        <v>0</v>
      </c>
      <c r="AD1305" s="4"/>
      <c r="AE1305" s="4">
        <f t="shared" si="625"/>
        <v>-1.8055555555555556</v>
      </c>
      <c r="AF1305" s="22">
        <f t="shared" si="626"/>
        <v>0.25</v>
      </c>
      <c r="AG1305" s="22">
        <f t="shared" si="627"/>
        <v>-1.5555555555555556</v>
      </c>
      <c r="AH1305" s="3">
        <f t="shared" si="628"/>
        <v>0</v>
      </c>
      <c r="AI1305" s="28" t="b">
        <f t="shared" si="629"/>
        <v>0</v>
      </c>
      <c r="AJ1305" s="3">
        <f t="shared" si="630"/>
        <v>3.8167938931297662E-2</v>
      </c>
      <c r="AK1305" s="3">
        <f t="shared" si="631"/>
        <v>3.8167938931297662E-2</v>
      </c>
      <c r="AL1305" s="26">
        <f t="shared" si="632"/>
        <v>0.74666666666666659</v>
      </c>
      <c r="AM1305" s="26">
        <f ca="1">IF(RAND()&lt;J1305,H1305*F1305,I1305*G1305)-1</f>
        <v>-1</v>
      </c>
      <c r="AN1305" s="26">
        <f ca="1">IF(RAND()&lt;(J1305+(2*F1305-1)*Sheet2!D$109),H1305*F1305,I1305*G1305)-1</f>
        <v>-1</v>
      </c>
      <c r="AO1305" s="3">
        <f t="shared" si="603"/>
        <v>201810</v>
      </c>
    </row>
    <row r="1306" spans="1:41" s="3" customFormat="1" x14ac:dyDescent="0.25">
      <c r="A1306" s="6">
        <v>43380</v>
      </c>
      <c r="B1306" s="1" t="s">
        <v>19</v>
      </c>
      <c r="C1306" s="1" t="s">
        <v>48</v>
      </c>
      <c r="D1306">
        <v>31</v>
      </c>
      <c r="E1306" s="1">
        <v>23</v>
      </c>
      <c r="F1306">
        <f t="shared" si="604"/>
        <v>1</v>
      </c>
      <c r="G1306">
        <f t="shared" si="605"/>
        <v>0</v>
      </c>
      <c r="H1306" s="4">
        <v>2.0499999999999998</v>
      </c>
      <c r="I1306" s="4">
        <v>1.8</v>
      </c>
      <c r="J1306" s="4">
        <f t="shared" si="606"/>
        <v>0.48780487804878053</v>
      </c>
      <c r="K1306" s="4">
        <f t="shared" si="607"/>
        <v>0.55555555555555558</v>
      </c>
      <c r="L1306" s="17">
        <f t="shared" si="608"/>
        <v>0.45780487804878056</v>
      </c>
      <c r="M1306" s="17">
        <f t="shared" si="609"/>
        <v>0.58555555555555561</v>
      </c>
      <c r="N1306" s="34">
        <f t="shared" si="610"/>
        <v>2.1843367075119868</v>
      </c>
      <c r="O1306" s="12">
        <f t="shared" si="611"/>
        <v>1.7077798861480074</v>
      </c>
      <c r="P1306" s="4">
        <f t="shared" si="612"/>
        <v>201810</v>
      </c>
      <c r="Q1306" s="17">
        <f t="shared" si="613"/>
        <v>2.0499999999999998</v>
      </c>
      <c r="R1306" s="17">
        <f t="shared" si="614"/>
        <v>-2.2023809523809526</v>
      </c>
      <c r="S1306" s="16">
        <f t="shared" si="615"/>
        <v>-0.15238095238095273</v>
      </c>
      <c r="T1306" s="5">
        <f t="shared" si="616"/>
        <v>0.87804878048780499</v>
      </c>
      <c r="U1306" s="21">
        <f t="shared" si="617"/>
        <v>0</v>
      </c>
      <c r="V1306" s="5"/>
      <c r="W1306" s="5">
        <f t="shared" si="618"/>
        <v>1.0499999999999998</v>
      </c>
      <c r="X1306" s="4">
        <f t="shared" si="619"/>
        <v>-0.51219512195121952</v>
      </c>
      <c r="Y1306" s="4">
        <f t="shared" si="620"/>
        <v>-1.5621951219512193</v>
      </c>
      <c r="Z1306" s="21">
        <f t="shared" si="621"/>
        <v>2018</v>
      </c>
      <c r="AA1306" s="4">
        <f t="shared" si="622"/>
        <v>-1</v>
      </c>
      <c r="AB1306" s="4">
        <f t="shared" si="623"/>
        <v>-1</v>
      </c>
      <c r="AC1306" s="4">
        <f t="shared" si="624"/>
        <v>0</v>
      </c>
      <c r="AD1306" s="4"/>
      <c r="AE1306" s="4">
        <f t="shared" si="625"/>
        <v>-1.5621951219512193</v>
      </c>
      <c r="AF1306" s="22">
        <f t="shared" si="626"/>
        <v>4.9999999999999822E-2</v>
      </c>
      <c r="AG1306" s="22">
        <f t="shared" si="627"/>
        <v>-1.5121951219512195</v>
      </c>
      <c r="AH1306" s="3">
        <f t="shared" si="628"/>
        <v>0</v>
      </c>
      <c r="AI1306" s="28" t="b">
        <f t="shared" si="629"/>
        <v>0</v>
      </c>
      <c r="AJ1306" s="3">
        <f t="shared" si="630"/>
        <v>4.1558441558441461E-2</v>
      </c>
      <c r="AK1306" s="3">
        <f t="shared" si="631"/>
        <v>4.1558441558441683E-2</v>
      </c>
      <c r="AL1306" s="26">
        <f t="shared" si="632"/>
        <v>0.87804878048780499</v>
      </c>
      <c r="AM1306" s="26">
        <f ca="1">IF(RAND()&lt;J1306,H1306*F1306,I1306*G1306)-1</f>
        <v>1.0499999999999998</v>
      </c>
      <c r="AN1306" s="26">
        <f ca="1">IF(RAND()&lt;(J1306+(2*F1306-1)*Sheet2!D$109),H1306*F1306,I1306*G1306)-1</f>
        <v>-1</v>
      </c>
      <c r="AO1306" s="3">
        <f t="shared" si="603"/>
        <v>201810</v>
      </c>
    </row>
    <row r="1307" spans="1:41" s="3" customFormat="1" x14ac:dyDescent="0.25">
      <c r="A1307" s="6">
        <v>43380</v>
      </c>
      <c r="B1307" s="1" t="s">
        <v>35</v>
      </c>
      <c r="C1307" s="1" t="s">
        <v>42</v>
      </c>
      <c r="D1307">
        <v>30</v>
      </c>
      <c r="E1307" s="1">
        <v>14</v>
      </c>
      <c r="F1307">
        <f t="shared" si="604"/>
        <v>1</v>
      </c>
      <c r="G1307">
        <f t="shared" si="605"/>
        <v>0</v>
      </c>
      <c r="H1307" s="4">
        <v>1.57</v>
      </c>
      <c r="I1307" s="4">
        <v>2.5499999999999998</v>
      </c>
      <c r="J1307" s="4">
        <f t="shared" si="606"/>
        <v>0.63694267515923564</v>
      </c>
      <c r="K1307" s="4">
        <f t="shared" si="607"/>
        <v>0.39215686274509809</v>
      </c>
      <c r="L1307" s="17">
        <f t="shared" si="608"/>
        <v>0.60694267515923561</v>
      </c>
      <c r="M1307" s="17">
        <f t="shared" si="609"/>
        <v>0.42215686274509812</v>
      </c>
      <c r="N1307" s="34">
        <f t="shared" si="610"/>
        <v>1.6476020568790011</v>
      </c>
      <c r="O1307" s="12">
        <f t="shared" si="611"/>
        <v>2.368787738039944</v>
      </c>
      <c r="P1307" s="4">
        <f t="shared" si="612"/>
        <v>201810</v>
      </c>
      <c r="Q1307" s="17">
        <f t="shared" si="613"/>
        <v>1.57</v>
      </c>
      <c r="R1307" s="17">
        <f t="shared" si="614"/>
        <v>-2.3995472552348613</v>
      </c>
      <c r="S1307" s="16">
        <f t="shared" si="615"/>
        <v>-0.82954725523486128</v>
      </c>
      <c r="T1307" s="5">
        <f t="shared" si="616"/>
        <v>1.6242038216560508</v>
      </c>
      <c r="U1307" s="21">
        <f t="shared" si="617"/>
        <v>0</v>
      </c>
      <c r="V1307" s="5"/>
      <c r="W1307" s="5">
        <f t="shared" si="618"/>
        <v>0.57000000000000006</v>
      </c>
      <c r="X1307" s="4">
        <f t="shared" si="619"/>
        <v>-0.36305732484076436</v>
      </c>
      <c r="Y1307" s="4">
        <f t="shared" si="620"/>
        <v>-0.93305732484076442</v>
      </c>
      <c r="Z1307" s="21">
        <f t="shared" si="621"/>
        <v>2018</v>
      </c>
      <c r="AA1307" s="4">
        <f t="shared" si="622"/>
        <v>-1</v>
      </c>
      <c r="AB1307" s="4">
        <f t="shared" si="623"/>
        <v>-1</v>
      </c>
      <c r="AC1307" s="4">
        <f t="shared" si="624"/>
        <v>0</v>
      </c>
      <c r="AD1307" s="4"/>
      <c r="AE1307" s="4">
        <f t="shared" si="625"/>
        <v>-0.93305732484076442</v>
      </c>
      <c r="AF1307" s="22">
        <f t="shared" si="626"/>
        <v>-0.42999999999999994</v>
      </c>
      <c r="AG1307" s="22">
        <f t="shared" si="627"/>
        <v>-1.3630573248407645</v>
      </c>
      <c r="AH1307" s="3">
        <f t="shared" si="628"/>
        <v>0</v>
      </c>
      <c r="AI1307" s="28" t="b">
        <f t="shared" si="629"/>
        <v>0</v>
      </c>
      <c r="AJ1307" s="3">
        <f t="shared" si="630"/>
        <v>2.8276699029126329E-2</v>
      </c>
      <c r="AK1307" s="3">
        <f t="shared" si="631"/>
        <v>2.8276699029126218E-2</v>
      </c>
      <c r="AL1307" s="26">
        <f t="shared" si="632"/>
        <v>1.6242038216560508</v>
      </c>
      <c r="AM1307" s="26">
        <f ca="1">IF(RAND()&lt;J1307,H1307*F1307,I1307*G1307)-1</f>
        <v>-1</v>
      </c>
      <c r="AN1307" s="26">
        <f ca="1">IF(RAND()&lt;(J1307+(2*F1307-1)*Sheet2!D$109),H1307*F1307,I1307*G1307)-1</f>
        <v>0.57000000000000006</v>
      </c>
      <c r="AO1307" s="3">
        <f t="shared" si="603"/>
        <v>201810</v>
      </c>
    </row>
    <row r="1308" spans="1:41" s="3" customFormat="1" x14ac:dyDescent="0.25">
      <c r="A1308" s="6">
        <v>43380</v>
      </c>
      <c r="B1308" s="1" t="s">
        <v>39</v>
      </c>
      <c r="C1308" s="1" t="s">
        <v>21</v>
      </c>
      <c r="D1308">
        <v>34</v>
      </c>
      <c r="E1308" s="1">
        <v>16</v>
      </c>
      <c r="F1308">
        <f t="shared" si="604"/>
        <v>1</v>
      </c>
      <c r="G1308">
        <f t="shared" si="605"/>
        <v>0</v>
      </c>
      <c r="H1308" s="4">
        <v>1.74</v>
      </c>
      <c r="I1308" s="4">
        <v>2.15</v>
      </c>
      <c r="J1308" s="4">
        <f t="shared" si="606"/>
        <v>0.57471264367816088</v>
      </c>
      <c r="K1308" s="4">
        <f t="shared" si="607"/>
        <v>0.46511627906976744</v>
      </c>
      <c r="L1308" s="17">
        <f t="shared" si="608"/>
        <v>0.54471264367816086</v>
      </c>
      <c r="M1308" s="17">
        <f t="shared" si="609"/>
        <v>0.49511627906976741</v>
      </c>
      <c r="N1308" s="34">
        <f t="shared" si="610"/>
        <v>1.835830343954421</v>
      </c>
      <c r="O1308" s="12">
        <f t="shared" si="611"/>
        <v>2.0197275716298733</v>
      </c>
      <c r="P1308" s="4">
        <f t="shared" si="612"/>
        <v>201810</v>
      </c>
      <c r="Q1308" s="17">
        <f t="shared" si="613"/>
        <v>1.74</v>
      </c>
      <c r="R1308" s="17">
        <f t="shared" si="614"/>
        <v>-2.2209165687426555</v>
      </c>
      <c r="S1308" s="16">
        <f t="shared" si="615"/>
        <v>-0.48091656874265554</v>
      </c>
      <c r="T1308" s="5">
        <f t="shared" si="616"/>
        <v>1.235632183908046</v>
      </c>
      <c r="U1308" s="21">
        <f t="shared" si="617"/>
        <v>0</v>
      </c>
      <c r="V1308" s="5"/>
      <c r="W1308" s="5">
        <f t="shared" si="618"/>
        <v>0.74</v>
      </c>
      <c r="X1308" s="4">
        <f t="shared" si="619"/>
        <v>-0.42528735632183912</v>
      </c>
      <c r="Y1308" s="4">
        <f t="shared" si="620"/>
        <v>-1.1652873563218391</v>
      </c>
      <c r="Z1308" s="21">
        <f t="shared" si="621"/>
        <v>2018</v>
      </c>
      <c r="AA1308" s="4">
        <f t="shared" si="622"/>
        <v>-1</v>
      </c>
      <c r="AB1308" s="4">
        <f t="shared" si="623"/>
        <v>-1</v>
      </c>
      <c r="AC1308" s="4">
        <f t="shared" si="624"/>
        <v>0</v>
      </c>
      <c r="AD1308" s="4"/>
      <c r="AE1308" s="4">
        <f t="shared" si="625"/>
        <v>-1.1652873563218393</v>
      </c>
      <c r="AF1308" s="22">
        <f t="shared" si="626"/>
        <v>-0.26</v>
      </c>
      <c r="AG1308" s="22">
        <f t="shared" si="627"/>
        <v>-1.4252873563218391</v>
      </c>
      <c r="AH1308" s="3">
        <f t="shared" si="628"/>
        <v>0</v>
      </c>
      <c r="AI1308" s="28" t="b">
        <f t="shared" si="629"/>
        <v>0</v>
      </c>
      <c r="AJ1308" s="3">
        <f t="shared" si="630"/>
        <v>3.8303341902313659E-2</v>
      </c>
      <c r="AK1308" s="3">
        <f t="shared" si="631"/>
        <v>3.8303341902313548E-2</v>
      </c>
      <c r="AL1308" s="26">
        <f t="shared" si="632"/>
        <v>1.235632183908046</v>
      </c>
      <c r="AM1308" s="26">
        <f ca="1">IF(RAND()&lt;J1308,H1308*F1308,I1308*G1308)-1</f>
        <v>0.74</v>
      </c>
      <c r="AN1308" s="26">
        <f ca="1">IF(RAND()&lt;(J1308+(2*F1308-1)*Sheet2!D$109),H1308*F1308,I1308*G1308)-1</f>
        <v>0.74</v>
      </c>
      <c r="AO1308" s="3">
        <f t="shared" si="603"/>
        <v>201810</v>
      </c>
    </row>
    <row r="1309" spans="1:41" s="3" customFormat="1" x14ac:dyDescent="0.25">
      <c r="A1309" s="6">
        <v>43380</v>
      </c>
      <c r="B1309" s="1" t="s">
        <v>43</v>
      </c>
      <c r="C1309" s="1" t="s">
        <v>27</v>
      </c>
      <c r="D1309">
        <v>41</v>
      </c>
      <c r="E1309" s="1">
        <v>17</v>
      </c>
      <c r="F1309">
        <f t="shared" si="604"/>
        <v>1</v>
      </c>
      <c r="G1309">
        <f t="shared" si="605"/>
        <v>0</v>
      </c>
      <c r="H1309" s="4">
        <v>1.54</v>
      </c>
      <c r="I1309" s="4">
        <v>2.65</v>
      </c>
      <c r="J1309" s="4">
        <f t="shared" si="606"/>
        <v>0.64935064935064934</v>
      </c>
      <c r="K1309" s="4">
        <f t="shared" si="607"/>
        <v>0.37735849056603776</v>
      </c>
      <c r="L1309" s="17">
        <f t="shared" si="608"/>
        <v>0.61935064935064932</v>
      </c>
      <c r="M1309" s="17">
        <f t="shared" si="609"/>
        <v>0.40735849056603779</v>
      </c>
      <c r="N1309" s="34">
        <f t="shared" si="610"/>
        <v>1.6145942545607046</v>
      </c>
      <c r="O1309" s="12">
        <f t="shared" si="611"/>
        <v>2.4548402037980543</v>
      </c>
      <c r="P1309" s="4">
        <f t="shared" si="612"/>
        <v>201810</v>
      </c>
      <c r="Q1309" s="17">
        <f t="shared" si="613"/>
        <v>1.54</v>
      </c>
      <c r="R1309" s="17">
        <f t="shared" si="614"/>
        <v>-2.4579124579124576</v>
      </c>
      <c r="S1309" s="16">
        <f t="shared" si="615"/>
        <v>-0.91791245791245757</v>
      </c>
      <c r="T1309" s="5">
        <f t="shared" si="616"/>
        <v>1.7207792207792207</v>
      </c>
      <c r="U1309" s="21">
        <f t="shared" si="617"/>
        <v>0</v>
      </c>
      <c r="V1309" s="5"/>
      <c r="W1309" s="5">
        <f t="shared" si="618"/>
        <v>0.54</v>
      </c>
      <c r="X1309" s="4">
        <f t="shared" si="619"/>
        <v>-0.35064935064935066</v>
      </c>
      <c r="Y1309" s="4">
        <f t="shared" si="620"/>
        <v>-0.89064935064935069</v>
      </c>
      <c r="Z1309" s="21">
        <f t="shared" si="621"/>
        <v>2018</v>
      </c>
      <c r="AA1309" s="4">
        <f t="shared" si="622"/>
        <v>-1</v>
      </c>
      <c r="AB1309" s="4">
        <f t="shared" si="623"/>
        <v>-1</v>
      </c>
      <c r="AC1309" s="4">
        <f t="shared" si="624"/>
        <v>0</v>
      </c>
      <c r="AD1309" s="4"/>
      <c r="AE1309" s="4">
        <f t="shared" si="625"/>
        <v>-0.89064935064935069</v>
      </c>
      <c r="AF1309" s="22">
        <f t="shared" si="626"/>
        <v>-0.45999999999999996</v>
      </c>
      <c r="AG1309" s="22">
        <f t="shared" si="627"/>
        <v>-1.3506493506493507</v>
      </c>
      <c r="AH1309" s="3">
        <f t="shared" si="628"/>
        <v>0</v>
      </c>
      <c r="AI1309" s="28" t="b">
        <f t="shared" si="629"/>
        <v>0</v>
      </c>
      <c r="AJ1309" s="3">
        <f t="shared" si="630"/>
        <v>2.6014319809069208E-2</v>
      </c>
      <c r="AK1309" s="3">
        <f t="shared" si="631"/>
        <v>2.6014319809069208E-2</v>
      </c>
      <c r="AL1309" s="26">
        <f t="shared" si="632"/>
        <v>1.7207792207792207</v>
      </c>
      <c r="AM1309" s="26">
        <f ca="1">IF(RAND()&lt;J1309,H1309*F1309,I1309*G1309)-1</f>
        <v>0.54</v>
      </c>
      <c r="AN1309" s="26">
        <f ca="1">IF(RAND()&lt;(J1309+(2*F1309-1)*Sheet2!D$109),H1309*F1309,I1309*G1309)-1</f>
        <v>-1</v>
      </c>
      <c r="AO1309" s="3">
        <f t="shared" si="603"/>
        <v>201810</v>
      </c>
    </row>
    <row r="1310" spans="1:41" s="3" customFormat="1" x14ac:dyDescent="0.25">
      <c r="A1310" s="6">
        <v>43377</v>
      </c>
      <c r="B1310" s="1" t="s">
        <v>38</v>
      </c>
      <c r="C1310" s="1" t="s">
        <v>22</v>
      </c>
      <c r="D1310">
        <v>38</v>
      </c>
      <c r="E1310" s="1">
        <v>24</v>
      </c>
      <c r="F1310">
        <f t="shared" si="604"/>
        <v>1</v>
      </c>
      <c r="G1310">
        <f t="shared" si="605"/>
        <v>0</v>
      </c>
      <c r="H1310" s="4">
        <v>1.2</v>
      </c>
      <c r="I1310" s="4">
        <v>4.75</v>
      </c>
      <c r="J1310" s="4">
        <f t="shared" si="606"/>
        <v>0.83333333333333337</v>
      </c>
      <c r="K1310" s="4">
        <f t="shared" si="607"/>
        <v>0.21052631578947367</v>
      </c>
      <c r="L1310" s="17">
        <f t="shared" si="608"/>
        <v>0.80333333333333334</v>
      </c>
      <c r="M1310" s="17">
        <f t="shared" si="609"/>
        <v>0.24052631578947367</v>
      </c>
      <c r="N1310" s="34">
        <f t="shared" si="610"/>
        <v>1.2448132780082988</v>
      </c>
      <c r="O1310" s="12">
        <f t="shared" si="611"/>
        <v>4.1575492341356677</v>
      </c>
      <c r="P1310" s="4">
        <f t="shared" si="612"/>
        <v>201810</v>
      </c>
      <c r="Q1310" s="17">
        <f t="shared" si="613"/>
        <v>1.2</v>
      </c>
      <c r="R1310" s="17">
        <f t="shared" si="614"/>
        <v>-5.2666666666666675</v>
      </c>
      <c r="S1310" s="16">
        <f t="shared" si="615"/>
        <v>-4.0666666666666673</v>
      </c>
      <c r="T1310" s="5">
        <f t="shared" si="616"/>
        <v>3.9583333333333335</v>
      </c>
      <c r="U1310" s="21">
        <f t="shared" si="617"/>
        <v>0</v>
      </c>
      <c r="V1310" s="5"/>
      <c r="W1310" s="5">
        <f t="shared" si="618"/>
        <v>0.19999999999999996</v>
      </c>
      <c r="X1310" s="4">
        <f t="shared" si="619"/>
        <v>-0.16666666666666663</v>
      </c>
      <c r="Y1310" s="4">
        <f t="shared" si="620"/>
        <v>-0.36666666666666659</v>
      </c>
      <c r="Z1310" s="21">
        <f t="shared" si="621"/>
        <v>2018</v>
      </c>
      <c r="AA1310" s="4">
        <f t="shared" si="622"/>
        <v>-1</v>
      </c>
      <c r="AB1310" s="4">
        <f t="shared" si="623"/>
        <v>-1</v>
      </c>
      <c r="AC1310" s="4">
        <f t="shared" si="624"/>
        <v>0</v>
      </c>
      <c r="AD1310" s="4"/>
      <c r="AE1310" s="4">
        <f t="shared" si="625"/>
        <v>-0.36666666666666659</v>
      </c>
      <c r="AF1310" s="22">
        <f t="shared" si="626"/>
        <v>-0.8</v>
      </c>
      <c r="AG1310" s="22">
        <f t="shared" si="627"/>
        <v>-1.1666666666666665</v>
      </c>
      <c r="AH1310" s="3">
        <f t="shared" si="628"/>
        <v>0</v>
      </c>
      <c r="AI1310" s="28" t="b">
        <f t="shared" si="629"/>
        <v>0</v>
      </c>
      <c r="AJ1310" s="3">
        <f t="shared" si="630"/>
        <v>4.2016806722689037E-2</v>
      </c>
      <c r="AK1310" s="3">
        <f t="shared" si="631"/>
        <v>4.2016806722689148E-2</v>
      </c>
      <c r="AL1310" s="26">
        <f t="shared" si="632"/>
        <v>3.9583333333333335</v>
      </c>
      <c r="AM1310" s="26">
        <f ca="1">IF(RAND()&lt;J1310,H1310*F1310,I1310*G1310)-1</f>
        <v>-1</v>
      </c>
      <c r="AN1310" s="26">
        <f ca="1">IF(RAND()&lt;(J1310+(2*F1310-1)*Sheet2!D$109),H1310*F1310,I1310*G1310)-1</f>
        <v>0.19999999999999996</v>
      </c>
      <c r="AO1310" s="3">
        <f t="shared" si="603"/>
        <v>201810</v>
      </c>
    </row>
    <row r="1311" spans="1:41" s="3" customFormat="1" x14ac:dyDescent="0.25">
      <c r="A1311" s="6">
        <v>43374</v>
      </c>
      <c r="B1311" s="1" t="s">
        <v>21</v>
      </c>
      <c r="C1311" s="1" t="s">
        <v>35</v>
      </c>
      <c r="D1311">
        <v>23</v>
      </c>
      <c r="E1311" s="1">
        <v>27</v>
      </c>
      <c r="F1311">
        <f t="shared" si="604"/>
        <v>0</v>
      </c>
      <c r="G1311">
        <f t="shared" si="605"/>
        <v>1</v>
      </c>
      <c r="H1311" s="4">
        <v>2.6</v>
      </c>
      <c r="I1311" s="4">
        <v>1.55</v>
      </c>
      <c r="J1311" s="4">
        <f t="shared" si="606"/>
        <v>0.38461538461538458</v>
      </c>
      <c r="K1311" s="4">
        <f t="shared" si="607"/>
        <v>0.64516129032258063</v>
      </c>
      <c r="L1311" s="17">
        <f t="shared" si="608"/>
        <v>0.41461538461538461</v>
      </c>
      <c r="M1311" s="17">
        <f t="shared" si="609"/>
        <v>0.6151612903225806</v>
      </c>
      <c r="N1311" s="34">
        <f t="shared" si="610"/>
        <v>2.4118738404452689</v>
      </c>
      <c r="O1311" s="12">
        <f t="shared" si="611"/>
        <v>1.6255899318300997</v>
      </c>
      <c r="P1311" s="4">
        <f t="shared" si="612"/>
        <v>201810</v>
      </c>
      <c r="Q1311" s="17">
        <f t="shared" si="613"/>
        <v>1.6774193548387097</v>
      </c>
      <c r="R1311" s="17">
        <f t="shared" si="614"/>
        <v>-2.4431818181818183</v>
      </c>
      <c r="S1311" s="16">
        <f t="shared" si="615"/>
        <v>-0.7657624633431086</v>
      </c>
      <c r="T1311" s="5">
        <f t="shared" si="616"/>
        <v>0.59615384615384615</v>
      </c>
      <c r="U1311" s="21">
        <f t="shared" si="617"/>
        <v>0</v>
      </c>
      <c r="V1311" s="5"/>
      <c r="W1311" s="5">
        <f t="shared" si="618"/>
        <v>-1</v>
      </c>
      <c r="X1311" s="4">
        <f t="shared" si="619"/>
        <v>-1</v>
      </c>
      <c r="Y1311" s="4">
        <f t="shared" si="620"/>
        <v>0</v>
      </c>
      <c r="Z1311" s="21">
        <f t="shared" si="621"/>
        <v>2018</v>
      </c>
      <c r="AA1311" s="4">
        <f t="shared" si="622"/>
        <v>0.55000000000000004</v>
      </c>
      <c r="AB1311" s="4">
        <f t="shared" si="623"/>
        <v>-0.35483870967741937</v>
      </c>
      <c r="AC1311" s="4">
        <f t="shared" si="624"/>
        <v>-0.90483870967741942</v>
      </c>
      <c r="AD1311" s="4"/>
      <c r="AE1311" s="4">
        <f t="shared" si="625"/>
        <v>-2.2153846153846155</v>
      </c>
      <c r="AF1311" s="22">
        <f t="shared" si="626"/>
        <v>-0.44999999999999996</v>
      </c>
      <c r="AG1311" s="22">
        <f t="shared" si="627"/>
        <v>-1.3548387096774195</v>
      </c>
      <c r="AH1311" s="3">
        <f t="shared" si="628"/>
        <v>0</v>
      </c>
      <c r="AI1311" s="28" t="b">
        <f t="shared" si="629"/>
        <v>0</v>
      </c>
      <c r="AJ1311" s="3">
        <f t="shared" si="630"/>
        <v>2.8915662650602414E-2</v>
      </c>
      <c r="AK1311" s="3">
        <f t="shared" si="631"/>
        <v>2.8915662650602414E-2</v>
      </c>
      <c r="AL1311" s="26">
        <f t="shared" si="632"/>
        <v>0.59615384615384615</v>
      </c>
      <c r="AM1311" s="26">
        <f ca="1">IF(RAND()&lt;J1311,H1311*F1311,I1311*G1311)-1</f>
        <v>0.55000000000000004</v>
      </c>
      <c r="AN1311" s="26">
        <f ca="1">IF(RAND()&lt;(J1311+(2*F1311-1)*Sheet2!D$109),H1311*F1311,I1311*G1311)-1</f>
        <v>-1</v>
      </c>
      <c r="AO1311" s="3">
        <f t="shared" si="603"/>
        <v>201810</v>
      </c>
    </row>
    <row r="1312" spans="1:41" s="3" customFormat="1" x14ac:dyDescent="0.25">
      <c r="A1312" s="6">
        <v>43373</v>
      </c>
      <c r="B1312" s="1" t="s">
        <v>43</v>
      </c>
      <c r="C1312" s="1" t="s">
        <v>29</v>
      </c>
      <c r="D1312">
        <v>14</v>
      </c>
      <c r="E1312" s="1">
        <v>26</v>
      </c>
      <c r="F1312">
        <f t="shared" si="604"/>
        <v>0</v>
      </c>
      <c r="G1312">
        <f t="shared" si="605"/>
        <v>1</v>
      </c>
      <c r="H1312" s="4">
        <v>1.6</v>
      </c>
      <c r="I1312" s="4">
        <v>2.4500000000000002</v>
      </c>
      <c r="J1312" s="4">
        <f t="shared" si="606"/>
        <v>0.625</v>
      </c>
      <c r="K1312" s="4">
        <f t="shared" si="607"/>
        <v>0.4081632653061224</v>
      </c>
      <c r="L1312" s="17">
        <f t="shared" si="608"/>
        <v>0.65500000000000003</v>
      </c>
      <c r="M1312" s="17">
        <f t="shared" si="609"/>
        <v>0.37816326530612243</v>
      </c>
      <c r="N1312" s="34">
        <f t="shared" si="610"/>
        <v>1.5267175572519083</v>
      </c>
      <c r="O1312" s="12">
        <f t="shared" si="611"/>
        <v>2.6443604964921752</v>
      </c>
      <c r="P1312" s="4">
        <f t="shared" si="612"/>
        <v>201809</v>
      </c>
      <c r="Q1312" s="17">
        <f t="shared" si="613"/>
        <v>0.65306122448979587</v>
      </c>
      <c r="R1312" s="17">
        <f t="shared" si="614"/>
        <v>-2.3563218390804597</v>
      </c>
      <c r="S1312" s="16">
        <f t="shared" si="615"/>
        <v>-1.7032606145906639</v>
      </c>
      <c r="T1312" s="5">
        <f t="shared" si="616"/>
        <v>1.53125</v>
      </c>
      <c r="U1312" s="21">
        <f t="shared" si="617"/>
        <v>0</v>
      </c>
      <c r="V1312" s="5"/>
      <c r="W1312" s="5">
        <f t="shared" si="618"/>
        <v>-1</v>
      </c>
      <c r="X1312" s="4">
        <f t="shared" si="619"/>
        <v>-1</v>
      </c>
      <c r="Y1312" s="4">
        <f t="shared" si="620"/>
        <v>0</v>
      </c>
      <c r="Z1312" s="21">
        <f t="shared" si="621"/>
        <v>2018</v>
      </c>
      <c r="AA1312" s="4">
        <f t="shared" si="622"/>
        <v>1.4500000000000002</v>
      </c>
      <c r="AB1312" s="4">
        <f t="shared" si="623"/>
        <v>-0.59183673469387754</v>
      </c>
      <c r="AC1312" s="4">
        <f t="shared" si="624"/>
        <v>-2.0418367346938777</v>
      </c>
      <c r="AD1312" s="4"/>
      <c r="AE1312" s="4">
        <f t="shared" si="625"/>
        <v>-0.97500000000000009</v>
      </c>
      <c r="AF1312" s="22">
        <f t="shared" si="626"/>
        <v>0.45000000000000018</v>
      </c>
      <c r="AG1312" s="22">
        <f t="shared" si="627"/>
        <v>-1.5918367346938775</v>
      </c>
      <c r="AH1312" s="3">
        <f t="shared" si="628"/>
        <v>0</v>
      </c>
      <c r="AI1312" s="28" t="b">
        <f t="shared" si="629"/>
        <v>0</v>
      </c>
      <c r="AJ1312" s="3">
        <f t="shared" si="630"/>
        <v>3.2098765432098886E-2</v>
      </c>
      <c r="AK1312" s="3">
        <f t="shared" si="631"/>
        <v>3.2098765432098664E-2</v>
      </c>
      <c r="AL1312" s="26">
        <f t="shared" si="632"/>
        <v>1.53125</v>
      </c>
      <c r="AM1312" s="26">
        <f ca="1">IF(RAND()&lt;J1312,H1312*F1312,I1312*G1312)-1</f>
        <v>-1</v>
      </c>
      <c r="AN1312" s="26">
        <f ca="1">IF(RAND()&lt;(J1312+(2*F1312-1)*Sheet2!D$109),H1312*F1312,I1312*G1312)-1</f>
        <v>-1</v>
      </c>
      <c r="AO1312" s="3">
        <f t="shared" si="603"/>
        <v>201809</v>
      </c>
    </row>
    <row r="1313" spans="1:41" s="3" customFormat="1" x14ac:dyDescent="0.25">
      <c r="A1313" s="6">
        <v>43373</v>
      </c>
      <c r="B1313" s="1" t="s">
        <v>56</v>
      </c>
      <c r="C1313" s="1" t="s">
        <v>24</v>
      </c>
      <c r="D1313">
        <v>29</v>
      </c>
      <c r="E1313" s="1">
        <v>27</v>
      </c>
      <c r="F1313">
        <f t="shared" si="604"/>
        <v>1</v>
      </c>
      <c r="G1313">
        <f t="shared" si="605"/>
        <v>0</v>
      </c>
      <c r="H1313" s="4">
        <v>1.22</v>
      </c>
      <c r="I1313" s="4">
        <v>4.5</v>
      </c>
      <c r="J1313" s="4">
        <f t="shared" si="606"/>
        <v>0.81967213114754101</v>
      </c>
      <c r="K1313" s="4">
        <f t="shared" si="607"/>
        <v>0.22222222222222221</v>
      </c>
      <c r="L1313" s="17">
        <f t="shared" si="608"/>
        <v>0.78967213114754098</v>
      </c>
      <c r="M1313" s="17">
        <f t="shared" si="609"/>
        <v>0.25222222222222224</v>
      </c>
      <c r="N1313" s="34">
        <f t="shared" si="610"/>
        <v>1.2663483495951837</v>
      </c>
      <c r="O1313" s="12">
        <f t="shared" si="611"/>
        <v>3.964757709251101</v>
      </c>
      <c r="P1313" s="4">
        <f t="shared" si="612"/>
        <v>201809</v>
      </c>
      <c r="Q1313" s="17">
        <f t="shared" si="613"/>
        <v>1.22</v>
      </c>
      <c r="R1313" s="17">
        <f t="shared" si="614"/>
        <v>-4.8311688311688314</v>
      </c>
      <c r="S1313" s="16">
        <f t="shared" si="615"/>
        <v>-3.6111688311688317</v>
      </c>
      <c r="T1313" s="5">
        <f t="shared" si="616"/>
        <v>3.6885245901639343</v>
      </c>
      <c r="U1313" s="21">
        <f t="shared" si="617"/>
        <v>0</v>
      </c>
      <c r="V1313" s="5"/>
      <c r="W1313" s="5">
        <f t="shared" si="618"/>
        <v>0.21999999999999997</v>
      </c>
      <c r="X1313" s="4">
        <f t="shared" si="619"/>
        <v>-0.18032786885245899</v>
      </c>
      <c r="Y1313" s="4">
        <f t="shared" si="620"/>
        <v>-0.40032786885245897</v>
      </c>
      <c r="Z1313" s="21">
        <f t="shared" si="621"/>
        <v>2018</v>
      </c>
      <c r="AA1313" s="4">
        <f t="shared" si="622"/>
        <v>-1</v>
      </c>
      <c r="AB1313" s="4">
        <f t="shared" si="623"/>
        <v>-1</v>
      </c>
      <c r="AC1313" s="4">
        <f t="shared" si="624"/>
        <v>0</v>
      </c>
      <c r="AD1313" s="4"/>
      <c r="AE1313" s="4">
        <f t="shared" si="625"/>
        <v>-0.40032786885245897</v>
      </c>
      <c r="AF1313" s="22">
        <f t="shared" si="626"/>
        <v>-0.78</v>
      </c>
      <c r="AG1313" s="22">
        <f t="shared" si="627"/>
        <v>-1.180327868852459</v>
      </c>
      <c r="AH1313" s="3">
        <f t="shared" si="628"/>
        <v>0</v>
      </c>
      <c r="AI1313" s="28" t="b">
        <f t="shared" si="629"/>
        <v>0</v>
      </c>
      <c r="AJ1313" s="3">
        <f t="shared" si="630"/>
        <v>4.0209790209790097E-2</v>
      </c>
      <c r="AK1313" s="3">
        <f t="shared" si="631"/>
        <v>4.0209790209790319E-2</v>
      </c>
      <c r="AL1313" s="26">
        <f t="shared" si="632"/>
        <v>3.6885245901639343</v>
      </c>
      <c r="AM1313" s="26">
        <f ca="1">IF(RAND()&lt;J1313,H1313*F1313,I1313*G1313)-1</f>
        <v>0.21999999999999997</v>
      </c>
      <c r="AN1313" s="26">
        <f ca="1">IF(RAND()&lt;(J1313+(2*F1313-1)*Sheet2!D$109),H1313*F1313,I1313*G1313)-1</f>
        <v>0.21999999999999997</v>
      </c>
      <c r="AO1313" s="3">
        <f t="shared" si="603"/>
        <v>201809</v>
      </c>
    </row>
    <row r="1314" spans="1:41" s="3" customFormat="1" x14ac:dyDescent="0.25">
      <c r="A1314" s="6">
        <v>43373</v>
      </c>
      <c r="B1314" s="1" t="s">
        <v>20</v>
      </c>
      <c r="C1314" s="1" t="s">
        <v>28</v>
      </c>
      <c r="D1314">
        <v>18</v>
      </c>
      <c r="E1314" s="1">
        <v>33</v>
      </c>
      <c r="F1314">
        <f t="shared" si="604"/>
        <v>0</v>
      </c>
      <c r="G1314">
        <f t="shared" si="605"/>
        <v>1</v>
      </c>
      <c r="H1314" s="4">
        <v>2.5499999999999998</v>
      </c>
      <c r="I1314" s="4">
        <v>1.57</v>
      </c>
      <c r="J1314" s="4">
        <f t="shared" si="606"/>
        <v>0.39215686274509809</v>
      </c>
      <c r="K1314" s="4">
        <f t="shared" si="607"/>
        <v>0.63694267515923564</v>
      </c>
      <c r="L1314" s="17">
        <f t="shared" si="608"/>
        <v>0.42215686274509812</v>
      </c>
      <c r="M1314" s="17">
        <f t="shared" si="609"/>
        <v>0.60694267515923561</v>
      </c>
      <c r="N1314" s="34">
        <f t="shared" si="610"/>
        <v>2.368787738039944</v>
      </c>
      <c r="O1314" s="12">
        <f t="shared" si="611"/>
        <v>1.6476020568790011</v>
      </c>
      <c r="P1314" s="4">
        <f t="shared" si="612"/>
        <v>201809</v>
      </c>
      <c r="Q1314" s="17">
        <f t="shared" si="613"/>
        <v>1.6242038216560508</v>
      </c>
      <c r="R1314" s="17">
        <f t="shared" si="614"/>
        <v>-2.3995472552348613</v>
      </c>
      <c r="S1314" s="16">
        <f t="shared" si="615"/>
        <v>-0.77534343357881053</v>
      </c>
      <c r="T1314" s="5">
        <f t="shared" si="616"/>
        <v>0.61568627450980395</v>
      </c>
      <c r="U1314" s="21">
        <f t="shared" si="617"/>
        <v>0</v>
      </c>
      <c r="V1314" s="5"/>
      <c r="W1314" s="5">
        <f t="shared" si="618"/>
        <v>-1</v>
      </c>
      <c r="X1314" s="4">
        <f t="shared" si="619"/>
        <v>-1</v>
      </c>
      <c r="Y1314" s="4">
        <f t="shared" si="620"/>
        <v>0</v>
      </c>
      <c r="Z1314" s="21">
        <f t="shared" si="621"/>
        <v>2018</v>
      </c>
      <c r="AA1314" s="4">
        <f t="shared" si="622"/>
        <v>0.57000000000000006</v>
      </c>
      <c r="AB1314" s="4">
        <f t="shared" si="623"/>
        <v>-0.36305732484076436</v>
      </c>
      <c r="AC1314" s="4">
        <f t="shared" si="624"/>
        <v>-0.93305732484076442</v>
      </c>
      <c r="AD1314" s="4"/>
      <c r="AE1314" s="4">
        <f t="shared" si="625"/>
        <v>-2.1578431372549018</v>
      </c>
      <c r="AF1314" s="22">
        <f t="shared" si="626"/>
        <v>-0.42999999999999994</v>
      </c>
      <c r="AG1314" s="22">
        <f t="shared" si="627"/>
        <v>-1.3630573248407645</v>
      </c>
      <c r="AH1314" s="3">
        <f t="shared" si="628"/>
        <v>0</v>
      </c>
      <c r="AI1314" s="28" t="b">
        <f t="shared" si="629"/>
        <v>0</v>
      </c>
      <c r="AJ1314" s="3">
        <f t="shared" si="630"/>
        <v>2.8276699029126329E-2</v>
      </c>
      <c r="AK1314" s="3">
        <f t="shared" si="631"/>
        <v>2.8276699029126218E-2</v>
      </c>
      <c r="AL1314" s="26">
        <f t="shared" si="632"/>
        <v>0.61568627450980395</v>
      </c>
      <c r="AM1314" s="26">
        <f ca="1">IF(RAND()&lt;J1314,H1314*F1314,I1314*G1314)-1</f>
        <v>-1</v>
      </c>
      <c r="AN1314" s="26">
        <f ca="1">IF(RAND()&lt;(J1314+(2*F1314-1)*Sheet2!D$109),H1314*F1314,I1314*G1314)-1</f>
        <v>0.57000000000000006</v>
      </c>
      <c r="AO1314" s="3">
        <f t="shared" si="603"/>
        <v>201809</v>
      </c>
    </row>
    <row r="1315" spans="1:41" s="3" customFormat="1" x14ac:dyDescent="0.25">
      <c r="A1315" s="6">
        <v>43373</v>
      </c>
      <c r="B1315" s="1" t="s">
        <v>49</v>
      </c>
      <c r="C1315" s="1" t="s">
        <v>47</v>
      </c>
      <c r="D1315">
        <v>17</v>
      </c>
      <c r="E1315" s="1">
        <v>20</v>
      </c>
      <c r="F1315">
        <f t="shared" si="604"/>
        <v>0</v>
      </c>
      <c r="G1315">
        <f t="shared" si="605"/>
        <v>1</v>
      </c>
      <c r="H1315" s="4">
        <v>2.4</v>
      </c>
      <c r="I1315" s="4">
        <v>1.62</v>
      </c>
      <c r="J1315" s="4">
        <f t="shared" si="606"/>
        <v>0.41666666666666669</v>
      </c>
      <c r="K1315" s="4">
        <f t="shared" si="607"/>
        <v>0.61728395061728392</v>
      </c>
      <c r="L1315" s="17">
        <f t="shared" si="608"/>
        <v>0.44666666666666666</v>
      </c>
      <c r="M1315" s="17">
        <f t="shared" si="609"/>
        <v>0.58728395061728389</v>
      </c>
      <c r="N1315" s="34">
        <f t="shared" si="610"/>
        <v>2.238805970149254</v>
      </c>
      <c r="O1315" s="12">
        <f t="shared" si="611"/>
        <v>1.7027538364515453</v>
      </c>
      <c r="P1315" s="4">
        <f t="shared" si="612"/>
        <v>201809</v>
      </c>
      <c r="Q1315" s="17">
        <f t="shared" si="613"/>
        <v>1.4814814814814814</v>
      </c>
      <c r="R1315" s="17">
        <f t="shared" si="614"/>
        <v>-2.3271889400921655</v>
      </c>
      <c r="S1315" s="16">
        <f t="shared" si="615"/>
        <v>-0.84570745861068408</v>
      </c>
      <c r="T1315" s="5">
        <f t="shared" si="616"/>
        <v>0.67500000000000004</v>
      </c>
      <c r="U1315" s="21">
        <f t="shared" si="617"/>
        <v>0</v>
      </c>
      <c r="V1315" s="5"/>
      <c r="W1315" s="5">
        <f t="shared" si="618"/>
        <v>-1</v>
      </c>
      <c r="X1315" s="4">
        <f t="shared" si="619"/>
        <v>-1</v>
      </c>
      <c r="Y1315" s="4">
        <f t="shared" si="620"/>
        <v>0</v>
      </c>
      <c r="Z1315" s="21">
        <f t="shared" si="621"/>
        <v>2018</v>
      </c>
      <c r="AA1315" s="4">
        <f t="shared" si="622"/>
        <v>0.62000000000000011</v>
      </c>
      <c r="AB1315" s="4">
        <f t="shared" si="623"/>
        <v>-0.38271604938271608</v>
      </c>
      <c r="AC1315" s="4">
        <f t="shared" si="624"/>
        <v>-1.0027160493827161</v>
      </c>
      <c r="AD1315" s="4"/>
      <c r="AE1315" s="4">
        <f t="shared" si="625"/>
        <v>-1.9833333333333332</v>
      </c>
      <c r="AF1315" s="22">
        <f t="shared" si="626"/>
        <v>-0.37999999999999989</v>
      </c>
      <c r="AG1315" s="22">
        <f t="shared" si="627"/>
        <v>-1.382716049382716</v>
      </c>
      <c r="AH1315" s="3">
        <f t="shared" si="628"/>
        <v>0</v>
      </c>
      <c r="AI1315" s="28" t="b">
        <f t="shared" si="629"/>
        <v>0</v>
      </c>
      <c r="AJ1315" s="3">
        <f t="shared" si="630"/>
        <v>3.2835820895522283E-2</v>
      </c>
      <c r="AK1315" s="3">
        <f t="shared" si="631"/>
        <v>3.2835820895522283E-2</v>
      </c>
      <c r="AL1315" s="26">
        <f t="shared" si="632"/>
        <v>0.67500000000000004</v>
      </c>
      <c r="AM1315" s="26">
        <f ca="1">IF(RAND()&lt;J1315,H1315*F1315,I1315*G1315)-1</f>
        <v>0.62000000000000011</v>
      </c>
      <c r="AN1315" s="26">
        <f ca="1">IF(RAND()&lt;(J1315+(2*F1315-1)*Sheet2!D$109),H1315*F1315,I1315*G1315)-1</f>
        <v>-1</v>
      </c>
      <c r="AO1315" s="3">
        <f t="shared" si="603"/>
        <v>201809</v>
      </c>
    </row>
    <row r="1316" spans="1:41" s="3" customFormat="1" x14ac:dyDescent="0.25">
      <c r="A1316" s="6">
        <v>43373</v>
      </c>
      <c r="B1316" s="1" t="s">
        <v>40</v>
      </c>
      <c r="C1316" s="1" t="s">
        <v>44</v>
      </c>
      <c r="D1316">
        <v>45</v>
      </c>
      <c r="E1316" s="1">
        <v>42</v>
      </c>
      <c r="F1316">
        <f t="shared" si="604"/>
        <v>1</v>
      </c>
      <c r="G1316">
        <f t="shared" si="605"/>
        <v>0</v>
      </c>
      <c r="H1316" s="4">
        <v>1.66</v>
      </c>
      <c r="I1316" s="4">
        <v>2.2999999999999998</v>
      </c>
      <c r="J1316" s="4">
        <f t="shared" si="606"/>
        <v>0.60240963855421692</v>
      </c>
      <c r="K1316" s="4">
        <f t="shared" si="607"/>
        <v>0.43478260869565222</v>
      </c>
      <c r="L1316" s="17">
        <f t="shared" si="608"/>
        <v>0.57240963855421689</v>
      </c>
      <c r="M1316" s="17">
        <f t="shared" si="609"/>
        <v>0.46478260869565224</v>
      </c>
      <c r="N1316" s="34">
        <f t="shared" si="610"/>
        <v>1.7470006314460114</v>
      </c>
      <c r="O1316" s="12">
        <f t="shared" si="611"/>
        <v>2.1515434985968191</v>
      </c>
      <c r="P1316" s="4">
        <f t="shared" si="612"/>
        <v>201809</v>
      </c>
      <c r="Q1316" s="17">
        <f t="shared" si="613"/>
        <v>1.66</v>
      </c>
      <c r="R1316" s="17">
        <f t="shared" si="614"/>
        <v>-2.2843822843822847</v>
      </c>
      <c r="S1316" s="16">
        <f t="shared" si="615"/>
        <v>-0.62438228438228482</v>
      </c>
      <c r="T1316" s="5">
        <f t="shared" si="616"/>
        <v>1.3855421686746987</v>
      </c>
      <c r="U1316" s="21">
        <f t="shared" si="617"/>
        <v>0</v>
      </c>
      <c r="V1316" s="5"/>
      <c r="W1316" s="5">
        <f t="shared" si="618"/>
        <v>0.65999999999999992</v>
      </c>
      <c r="X1316" s="4">
        <f t="shared" si="619"/>
        <v>-0.39759036144578308</v>
      </c>
      <c r="Y1316" s="4">
        <f t="shared" si="620"/>
        <v>-1.0575903614457829</v>
      </c>
      <c r="Z1316" s="21">
        <f t="shared" si="621"/>
        <v>2018</v>
      </c>
      <c r="AA1316" s="4">
        <f t="shared" si="622"/>
        <v>-1</v>
      </c>
      <c r="AB1316" s="4">
        <f t="shared" si="623"/>
        <v>-1</v>
      </c>
      <c r="AC1316" s="4">
        <f t="shared" si="624"/>
        <v>0</v>
      </c>
      <c r="AD1316" s="4"/>
      <c r="AE1316" s="4">
        <f t="shared" si="625"/>
        <v>-1.0575903614457829</v>
      </c>
      <c r="AF1316" s="22">
        <f t="shared" si="626"/>
        <v>-0.34000000000000008</v>
      </c>
      <c r="AG1316" s="22">
        <f t="shared" si="627"/>
        <v>-1.3975903614457832</v>
      </c>
      <c r="AH1316" s="3">
        <f t="shared" si="628"/>
        <v>0</v>
      </c>
      <c r="AI1316" s="28" t="b">
        <f t="shared" si="629"/>
        <v>0</v>
      </c>
      <c r="AJ1316" s="3">
        <f t="shared" si="630"/>
        <v>3.5858585858585923E-2</v>
      </c>
      <c r="AK1316" s="3">
        <f t="shared" si="631"/>
        <v>3.5858585858585923E-2</v>
      </c>
      <c r="AL1316" s="26">
        <f t="shared" si="632"/>
        <v>1.3855421686746987</v>
      </c>
      <c r="AM1316" s="26">
        <f ca="1">IF(RAND()&lt;J1316,H1316*F1316,I1316*G1316)-1</f>
        <v>0.65999999999999992</v>
      </c>
      <c r="AN1316" s="26">
        <f ca="1">IF(RAND()&lt;(J1316+(2*F1316-1)*Sheet2!D$109),H1316*F1316,I1316*G1316)-1</f>
        <v>0.65999999999999992</v>
      </c>
      <c r="AO1316" s="3">
        <f t="shared" si="603"/>
        <v>201809</v>
      </c>
    </row>
    <row r="1317" spans="1:41" s="3" customFormat="1" x14ac:dyDescent="0.25">
      <c r="A1317" s="6">
        <v>43373</v>
      </c>
      <c r="B1317" s="1" t="s">
        <v>27</v>
      </c>
      <c r="C1317" s="1" t="s">
        <v>30</v>
      </c>
      <c r="D1317">
        <v>36</v>
      </c>
      <c r="E1317" s="1">
        <v>37</v>
      </c>
      <c r="F1317">
        <f t="shared" si="604"/>
        <v>0</v>
      </c>
      <c r="G1317">
        <f t="shared" si="605"/>
        <v>1</v>
      </c>
      <c r="H1317" s="4">
        <v>1.41</v>
      </c>
      <c r="I1317" s="4">
        <v>3</v>
      </c>
      <c r="J1317" s="4">
        <f t="shared" si="606"/>
        <v>0.70921985815602839</v>
      </c>
      <c r="K1317" s="4">
        <f t="shared" si="607"/>
        <v>0.33333333333333331</v>
      </c>
      <c r="L1317" s="17">
        <f t="shared" si="608"/>
        <v>0.73921985815602842</v>
      </c>
      <c r="M1317" s="17">
        <f t="shared" si="609"/>
        <v>0.30333333333333334</v>
      </c>
      <c r="N1317" s="34">
        <f t="shared" si="610"/>
        <v>1.3527775112731459</v>
      </c>
      <c r="O1317" s="12">
        <f t="shared" si="611"/>
        <v>3.2967032967032965</v>
      </c>
      <c r="P1317" s="4">
        <f t="shared" si="612"/>
        <v>201809</v>
      </c>
      <c r="Q1317" s="17">
        <f t="shared" si="613"/>
        <v>0.47</v>
      </c>
      <c r="R1317" s="17">
        <f t="shared" si="614"/>
        <v>-2.9390243902439028</v>
      </c>
      <c r="S1317" s="16">
        <f t="shared" si="615"/>
        <v>-2.4690243902439031</v>
      </c>
      <c r="T1317" s="5">
        <f t="shared" si="616"/>
        <v>2.1276595744680851</v>
      </c>
      <c r="U1317" s="21">
        <f t="shared" si="617"/>
        <v>0</v>
      </c>
      <c r="V1317" s="5"/>
      <c r="W1317" s="5">
        <f t="shared" si="618"/>
        <v>-1</v>
      </c>
      <c r="X1317" s="4">
        <f t="shared" si="619"/>
        <v>-1</v>
      </c>
      <c r="Y1317" s="4">
        <f t="shared" si="620"/>
        <v>0</v>
      </c>
      <c r="Z1317" s="21">
        <f t="shared" si="621"/>
        <v>2018</v>
      </c>
      <c r="AA1317" s="4">
        <f t="shared" si="622"/>
        <v>2</v>
      </c>
      <c r="AB1317" s="4">
        <f t="shared" si="623"/>
        <v>-0.66666666666666674</v>
      </c>
      <c r="AC1317" s="4">
        <f t="shared" si="624"/>
        <v>-2.666666666666667</v>
      </c>
      <c r="AD1317" s="4"/>
      <c r="AE1317" s="4">
        <f t="shared" si="625"/>
        <v>-0.70078014184397153</v>
      </c>
      <c r="AF1317" s="22">
        <f t="shared" si="626"/>
        <v>1</v>
      </c>
      <c r="AG1317" s="22">
        <f t="shared" si="627"/>
        <v>-1.6666666666666667</v>
      </c>
      <c r="AH1317" s="3">
        <f t="shared" si="628"/>
        <v>0</v>
      </c>
      <c r="AI1317" s="28" t="b">
        <f t="shared" si="629"/>
        <v>0</v>
      </c>
      <c r="AJ1317" s="3">
        <f t="shared" si="630"/>
        <v>4.0816326530612401E-2</v>
      </c>
      <c r="AK1317" s="3">
        <f t="shared" si="631"/>
        <v>4.081632653061229E-2</v>
      </c>
      <c r="AL1317" s="26">
        <f t="shared" si="632"/>
        <v>2.1276595744680851</v>
      </c>
      <c r="AM1317" s="26">
        <f ca="1">IF(RAND()&lt;J1317,H1317*F1317,I1317*G1317)-1</f>
        <v>-1</v>
      </c>
      <c r="AN1317" s="26">
        <f ca="1">IF(RAND()&lt;(J1317+(2*F1317-1)*Sheet2!D$109),H1317*F1317,I1317*G1317)-1</f>
        <v>-1</v>
      </c>
      <c r="AO1317" s="3">
        <f t="shared" si="603"/>
        <v>201809</v>
      </c>
    </row>
    <row r="1318" spans="1:41" s="3" customFormat="1" x14ac:dyDescent="0.25">
      <c r="A1318" s="6">
        <v>43373</v>
      </c>
      <c r="B1318" s="1" t="s">
        <v>31</v>
      </c>
      <c r="C1318" s="1" t="s">
        <v>25</v>
      </c>
      <c r="D1318">
        <v>48</v>
      </c>
      <c r="E1318" s="1">
        <v>10</v>
      </c>
      <c r="F1318">
        <f t="shared" si="604"/>
        <v>1</v>
      </c>
      <c r="G1318">
        <f t="shared" si="605"/>
        <v>0</v>
      </c>
      <c r="H1318" s="4">
        <v>1.62</v>
      </c>
      <c r="I1318" s="4">
        <v>2.4</v>
      </c>
      <c r="J1318" s="4">
        <f t="shared" si="606"/>
        <v>0.61728395061728392</v>
      </c>
      <c r="K1318" s="4">
        <f t="shared" si="607"/>
        <v>0.41666666666666669</v>
      </c>
      <c r="L1318" s="17">
        <f t="shared" si="608"/>
        <v>0.58728395061728389</v>
      </c>
      <c r="M1318" s="17">
        <f t="shared" si="609"/>
        <v>0.44666666666666666</v>
      </c>
      <c r="N1318" s="34">
        <f t="shared" si="610"/>
        <v>1.7027538364515453</v>
      </c>
      <c r="O1318" s="12">
        <f t="shared" si="611"/>
        <v>2.238805970149254</v>
      </c>
      <c r="P1318" s="4">
        <f t="shared" si="612"/>
        <v>201809</v>
      </c>
      <c r="Q1318" s="17">
        <f t="shared" si="613"/>
        <v>1.62</v>
      </c>
      <c r="R1318" s="17">
        <f t="shared" si="614"/>
        <v>-2.3271889400921655</v>
      </c>
      <c r="S1318" s="16">
        <f t="shared" si="615"/>
        <v>-0.70718894009216537</v>
      </c>
      <c r="T1318" s="5">
        <f t="shared" si="616"/>
        <v>1.4814814814814814</v>
      </c>
      <c r="U1318" s="21">
        <f t="shared" si="617"/>
        <v>0</v>
      </c>
      <c r="V1318" s="5"/>
      <c r="W1318" s="5">
        <f t="shared" si="618"/>
        <v>0.62000000000000011</v>
      </c>
      <c r="X1318" s="4">
        <f t="shared" si="619"/>
        <v>-0.38271604938271608</v>
      </c>
      <c r="Y1318" s="4">
        <f t="shared" si="620"/>
        <v>-1.0027160493827161</v>
      </c>
      <c r="Z1318" s="21">
        <f t="shared" si="621"/>
        <v>2018</v>
      </c>
      <c r="AA1318" s="4">
        <f t="shared" si="622"/>
        <v>-1</v>
      </c>
      <c r="AB1318" s="4">
        <f t="shared" si="623"/>
        <v>-1</v>
      </c>
      <c r="AC1318" s="4">
        <f t="shared" si="624"/>
        <v>0</v>
      </c>
      <c r="AD1318" s="4"/>
      <c r="AE1318" s="4">
        <f t="shared" si="625"/>
        <v>-1.0027160493827161</v>
      </c>
      <c r="AF1318" s="22">
        <f t="shared" si="626"/>
        <v>-0.37999999999999989</v>
      </c>
      <c r="AG1318" s="22">
        <f t="shared" si="627"/>
        <v>-1.382716049382716</v>
      </c>
      <c r="AH1318" s="3">
        <f t="shared" si="628"/>
        <v>0</v>
      </c>
      <c r="AI1318" s="28" t="b">
        <f t="shared" si="629"/>
        <v>0</v>
      </c>
      <c r="AJ1318" s="3">
        <f t="shared" si="630"/>
        <v>3.2835820895522283E-2</v>
      </c>
      <c r="AK1318" s="3">
        <f t="shared" si="631"/>
        <v>3.2835820895522283E-2</v>
      </c>
      <c r="AL1318" s="26">
        <f t="shared" si="632"/>
        <v>1.4814814814814814</v>
      </c>
      <c r="AM1318" s="26">
        <f ca="1">IF(RAND()&lt;J1318,H1318*F1318,I1318*G1318)-1</f>
        <v>-1</v>
      </c>
      <c r="AN1318" s="26">
        <f ca="1">IF(RAND()&lt;(J1318+(2*F1318-1)*Sheet2!D$109),H1318*F1318,I1318*G1318)-1</f>
        <v>0.62000000000000011</v>
      </c>
      <c r="AO1318" s="3">
        <f t="shared" si="603"/>
        <v>201809</v>
      </c>
    </row>
    <row r="1319" spans="1:41" s="3" customFormat="1" x14ac:dyDescent="0.25">
      <c r="A1319" s="6">
        <v>43373</v>
      </c>
      <c r="B1319" s="1" t="s">
        <v>23</v>
      </c>
      <c r="C1319" s="1" t="s">
        <v>19</v>
      </c>
      <c r="D1319">
        <v>26</v>
      </c>
      <c r="E1319" s="1">
        <v>24</v>
      </c>
      <c r="F1319">
        <f t="shared" si="604"/>
        <v>1</v>
      </c>
      <c r="G1319">
        <f t="shared" si="605"/>
        <v>0</v>
      </c>
      <c r="H1319" s="4">
        <v>1.6</v>
      </c>
      <c r="I1319" s="4">
        <v>2.4500000000000002</v>
      </c>
      <c r="J1319" s="4">
        <f t="shared" si="606"/>
        <v>0.625</v>
      </c>
      <c r="K1319" s="4">
        <f t="shared" si="607"/>
        <v>0.4081632653061224</v>
      </c>
      <c r="L1319" s="17">
        <f t="shared" si="608"/>
        <v>0.59499999999999997</v>
      </c>
      <c r="M1319" s="17">
        <f t="shared" si="609"/>
        <v>0.43816326530612237</v>
      </c>
      <c r="N1319" s="34">
        <f t="shared" si="610"/>
        <v>1.680672268907563</v>
      </c>
      <c r="O1319" s="12">
        <f t="shared" si="611"/>
        <v>2.2822543083372153</v>
      </c>
      <c r="P1319" s="4">
        <f t="shared" si="612"/>
        <v>201809</v>
      </c>
      <c r="Q1319" s="17">
        <f t="shared" si="613"/>
        <v>1.6</v>
      </c>
      <c r="R1319" s="17">
        <f t="shared" si="614"/>
        <v>-2.3563218390804597</v>
      </c>
      <c r="S1319" s="16">
        <f t="shared" si="615"/>
        <v>-0.75632183908045958</v>
      </c>
      <c r="T1319" s="5">
        <f t="shared" si="616"/>
        <v>1.53125</v>
      </c>
      <c r="U1319" s="21">
        <f t="shared" si="617"/>
        <v>0</v>
      </c>
      <c r="V1319" s="5"/>
      <c r="W1319" s="5">
        <f t="shared" si="618"/>
        <v>0.60000000000000009</v>
      </c>
      <c r="X1319" s="4">
        <f t="shared" si="619"/>
        <v>-0.375</v>
      </c>
      <c r="Y1319" s="4">
        <f t="shared" si="620"/>
        <v>-0.97500000000000009</v>
      </c>
      <c r="Z1319" s="21">
        <f t="shared" si="621"/>
        <v>2018</v>
      </c>
      <c r="AA1319" s="4">
        <f t="shared" si="622"/>
        <v>-1</v>
      </c>
      <c r="AB1319" s="4">
        <f t="shared" si="623"/>
        <v>-1</v>
      </c>
      <c r="AC1319" s="4">
        <f t="shared" si="624"/>
        <v>0</v>
      </c>
      <c r="AD1319" s="4"/>
      <c r="AE1319" s="4">
        <f t="shared" si="625"/>
        <v>-0.97500000000000009</v>
      </c>
      <c r="AF1319" s="22">
        <f t="shared" si="626"/>
        <v>-0.39999999999999991</v>
      </c>
      <c r="AG1319" s="22">
        <f t="shared" si="627"/>
        <v>-1.375</v>
      </c>
      <c r="AH1319" s="3">
        <f t="shared" si="628"/>
        <v>0</v>
      </c>
      <c r="AI1319" s="28" t="b">
        <f t="shared" si="629"/>
        <v>0</v>
      </c>
      <c r="AJ1319" s="3">
        <f t="shared" si="630"/>
        <v>3.2098765432098886E-2</v>
      </c>
      <c r="AK1319" s="3">
        <f t="shared" si="631"/>
        <v>3.2098765432098775E-2</v>
      </c>
      <c r="AL1319" s="26">
        <f t="shared" si="632"/>
        <v>1.53125</v>
      </c>
      <c r="AM1319" s="26">
        <f ca="1">IF(RAND()&lt;J1319,H1319*F1319,I1319*G1319)-1</f>
        <v>0.60000000000000009</v>
      </c>
      <c r="AN1319" s="26">
        <f ca="1">IF(RAND()&lt;(J1319+(2*F1319-1)*Sheet2!D$109),H1319*F1319,I1319*G1319)-1</f>
        <v>0.60000000000000009</v>
      </c>
      <c r="AO1319" s="3">
        <f t="shared" si="603"/>
        <v>201809</v>
      </c>
    </row>
    <row r="1320" spans="1:41" s="3" customFormat="1" x14ac:dyDescent="0.25">
      <c r="A1320" s="6">
        <v>43373</v>
      </c>
      <c r="B1320" s="1" t="s">
        <v>48</v>
      </c>
      <c r="C1320" s="1" t="s">
        <v>32</v>
      </c>
      <c r="D1320">
        <v>22</v>
      </c>
      <c r="E1320" s="1">
        <v>0</v>
      </c>
      <c r="F1320">
        <f t="shared" si="604"/>
        <v>1</v>
      </c>
      <c r="G1320">
        <f t="shared" si="605"/>
        <v>0</v>
      </c>
      <c r="H1320" s="4">
        <v>1.25</v>
      </c>
      <c r="I1320" s="4">
        <v>4.2</v>
      </c>
      <c r="J1320" s="4">
        <f t="shared" si="606"/>
        <v>0.8</v>
      </c>
      <c r="K1320" s="4">
        <f t="shared" si="607"/>
        <v>0.23809523809523808</v>
      </c>
      <c r="L1320" s="17">
        <f t="shared" si="608"/>
        <v>0.77</v>
      </c>
      <c r="M1320" s="17">
        <f t="shared" si="609"/>
        <v>0.26809523809523805</v>
      </c>
      <c r="N1320" s="34">
        <f t="shared" si="610"/>
        <v>1.2987012987012987</v>
      </c>
      <c r="O1320" s="12">
        <f t="shared" si="611"/>
        <v>3.7300177619893433</v>
      </c>
      <c r="P1320" s="4">
        <f t="shared" si="612"/>
        <v>201809</v>
      </c>
      <c r="Q1320" s="17">
        <f t="shared" si="613"/>
        <v>1.25</v>
      </c>
      <c r="R1320" s="17">
        <f t="shared" si="614"/>
        <v>-4.3125</v>
      </c>
      <c r="S1320" s="16">
        <f t="shared" si="615"/>
        <v>-3.0625</v>
      </c>
      <c r="T1320" s="5">
        <f t="shared" si="616"/>
        <v>3.3600000000000003</v>
      </c>
      <c r="U1320" s="21">
        <f t="shared" si="617"/>
        <v>0</v>
      </c>
      <c r="V1320" s="5"/>
      <c r="W1320" s="5">
        <f t="shared" si="618"/>
        <v>0.25</v>
      </c>
      <c r="X1320" s="4">
        <f t="shared" si="619"/>
        <v>-0.19999999999999996</v>
      </c>
      <c r="Y1320" s="4">
        <f t="shared" si="620"/>
        <v>-0.44999999999999996</v>
      </c>
      <c r="Z1320" s="21">
        <f t="shared" si="621"/>
        <v>2018</v>
      </c>
      <c r="AA1320" s="4">
        <f t="shared" si="622"/>
        <v>-1</v>
      </c>
      <c r="AB1320" s="4">
        <f t="shared" si="623"/>
        <v>-1</v>
      </c>
      <c r="AC1320" s="4">
        <f t="shared" si="624"/>
        <v>0</v>
      </c>
      <c r="AD1320" s="4"/>
      <c r="AE1320" s="4">
        <f t="shared" si="625"/>
        <v>-0.44999999999999996</v>
      </c>
      <c r="AF1320" s="22">
        <f t="shared" si="626"/>
        <v>-0.75</v>
      </c>
      <c r="AG1320" s="22">
        <f t="shared" si="627"/>
        <v>-1.2</v>
      </c>
      <c r="AH1320" s="3">
        <f t="shared" si="628"/>
        <v>0</v>
      </c>
      <c r="AI1320" s="28" t="b">
        <f t="shared" si="629"/>
        <v>0</v>
      </c>
      <c r="AJ1320" s="3">
        <f t="shared" si="630"/>
        <v>3.669724770642202E-2</v>
      </c>
      <c r="AK1320" s="3">
        <f t="shared" si="631"/>
        <v>3.669724770642202E-2</v>
      </c>
      <c r="AL1320" s="26">
        <f t="shared" si="632"/>
        <v>3.3600000000000003</v>
      </c>
      <c r="AM1320" s="26">
        <f ca="1">IF(RAND()&lt;J1320,H1320*F1320,I1320*G1320)-1</f>
        <v>0.25</v>
      </c>
      <c r="AN1320" s="26">
        <f ca="1">IF(RAND()&lt;(J1320+(2*F1320-1)*Sheet2!D$109),H1320*F1320,I1320*G1320)-1</f>
        <v>0.25</v>
      </c>
      <c r="AO1320" s="3">
        <f t="shared" si="603"/>
        <v>201809</v>
      </c>
    </row>
    <row r="1321" spans="1:41" s="3" customFormat="1" x14ac:dyDescent="0.25">
      <c r="A1321" s="6">
        <v>43373</v>
      </c>
      <c r="B1321" s="1" t="s">
        <v>22</v>
      </c>
      <c r="C1321" s="1" t="s">
        <v>33</v>
      </c>
      <c r="D1321">
        <v>34</v>
      </c>
      <c r="E1321" s="1">
        <v>37</v>
      </c>
      <c r="F1321">
        <f t="shared" si="604"/>
        <v>0</v>
      </c>
      <c r="G1321">
        <f t="shared" si="605"/>
        <v>1</v>
      </c>
      <c r="H1321" s="4">
        <v>1.74</v>
      </c>
      <c r="I1321" s="4">
        <v>2.15</v>
      </c>
      <c r="J1321" s="4">
        <f t="shared" si="606"/>
        <v>0.57471264367816088</v>
      </c>
      <c r="K1321" s="4">
        <f t="shared" si="607"/>
        <v>0.46511627906976744</v>
      </c>
      <c r="L1321" s="17">
        <f t="shared" si="608"/>
        <v>0.60471264367816091</v>
      </c>
      <c r="M1321" s="17">
        <f t="shared" si="609"/>
        <v>0.43511627906976746</v>
      </c>
      <c r="N1321" s="34">
        <f t="shared" si="610"/>
        <v>1.6536780079832731</v>
      </c>
      <c r="O1321" s="12">
        <f t="shared" si="611"/>
        <v>2.298236237306253</v>
      </c>
      <c r="P1321" s="4">
        <f t="shared" si="612"/>
        <v>201809</v>
      </c>
      <c r="Q1321" s="17">
        <f t="shared" si="613"/>
        <v>0.80930232558139537</v>
      </c>
      <c r="R1321" s="17">
        <f t="shared" si="614"/>
        <v>-2.2209165687426555</v>
      </c>
      <c r="S1321" s="16">
        <f t="shared" si="615"/>
        <v>-1.4116142431612602</v>
      </c>
      <c r="T1321" s="5">
        <f t="shared" si="616"/>
        <v>1.235632183908046</v>
      </c>
      <c r="U1321" s="21">
        <f t="shared" si="617"/>
        <v>0</v>
      </c>
      <c r="V1321" s="5"/>
      <c r="W1321" s="5">
        <f t="shared" si="618"/>
        <v>-1</v>
      </c>
      <c r="X1321" s="4">
        <f t="shared" si="619"/>
        <v>-1</v>
      </c>
      <c r="Y1321" s="4">
        <f t="shared" si="620"/>
        <v>0</v>
      </c>
      <c r="Z1321" s="21">
        <f t="shared" si="621"/>
        <v>2018</v>
      </c>
      <c r="AA1321" s="4">
        <f t="shared" si="622"/>
        <v>1.1499999999999999</v>
      </c>
      <c r="AB1321" s="4">
        <f t="shared" si="623"/>
        <v>-0.53488372093023262</v>
      </c>
      <c r="AC1321" s="4">
        <f t="shared" si="624"/>
        <v>-1.6848837209302325</v>
      </c>
      <c r="AD1321" s="4"/>
      <c r="AE1321" s="4">
        <f t="shared" si="625"/>
        <v>-1.1652873563218393</v>
      </c>
      <c r="AF1321" s="22">
        <f t="shared" si="626"/>
        <v>0.14999999999999991</v>
      </c>
      <c r="AG1321" s="22">
        <f t="shared" si="627"/>
        <v>-1.5348837209302326</v>
      </c>
      <c r="AH1321" s="3">
        <f t="shared" si="628"/>
        <v>0</v>
      </c>
      <c r="AI1321" s="28" t="b">
        <f t="shared" si="629"/>
        <v>0</v>
      </c>
      <c r="AJ1321" s="3">
        <f t="shared" si="630"/>
        <v>3.8303341902313659E-2</v>
      </c>
      <c r="AK1321" s="3">
        <f t="shared" si="631"/>
        <v>3.8303341902313659E-2</v>
      </c>
      <c r="AL1321" s="26">
        <f t="shared" si="632"/>
        <v>1.235632183908046</v>
      </c>
      <c r="AM1321" s="26">
        <f ca="1">IF(RAND()&lt;J1321,H1321*F1321,I1321*G1321)-1</f>
        <v>-1</v>
      </c>
      <c r="AN1321" s="26">
        <f ca="1">IF(RAND()&lt;(J1321+(2*F1321-1)*Sheet2!D$109),H1321*F1321,I1321*G1321)-1</f>
        <v>1.1499999999999999</v>
      </c>
      <c r="AO1321" s="3">
        <f t="shared" si="603"/>
        <v>201809</v>
      </c>
    </row>
    <row r="1322" spans="1:41" s="3" customFormat="1" x14ac:dyDescent="0.25">
      <c r="A1322" s="6">
        <v>43373</v>
      </c>
      <c r="B1322" s="1" t="s">
        <v>42</v>
      </c>
      <c r="C1322" s="1" t="s">
        <v>39</v>
      </c>
      <c r="D1322">
        <v>31</v>
      </c>
      <c r="E1322" s="1">
        <v>12</v>
      </c>
      <c r="F1322">
        <f t="shared" si="604"/>
        <v>1</v>
      </c>
      <c r="G1322">
        <f t="shared" si="605"/>
        <v>0</v>
      </c>
      <c r="H1322" s="4">
        <v>1.25</v>
      </c>
      <c r="I1322" s="4">
        <v>4.0999999999999996</v>
      </c>
      <c r="J1322" s="4">
        <f t="shared" si="606"/>
        <v>0.8</v>
      </c>
      <c r="K1322" s="4">
        <f t="shared" si="607"/>
        <v>0.24390243902439027</v>
      </c>
      <c r="L1322" s="17">
        <f t="shared" si="608"/>
        <v>0.77</v>
      </c>
      <c r="M1322" s="17">
        <f t="shared" si="609"/>
        <v>0.27390243902439027</v>
      </c>
      <c r="N1322" s="34">
        <f t="shared" si="610"/>
        <v>1.2987012987012987</v>
      </c>
      <c r="O1322" s="12">
        <f t="shared" si="611"/>
        <v>3.6509349955476398</v>
      </c>
      <c r="P1322" s="4">
        <f t="shared" si="612"/>
        <v>201809</v>
      </c>
      <c r="Q1322" s="17">
        <f t="shared" si="613"/>
        <v>1.25</v>
      </c>
      <c r="R1322" s="17">
        <f t="shared" si="614"/>
        <v>-4.32258064516129</v>
      </c>
      <c r="S1322" s="16">
        <f t="shared" si="615"/>
        <v>-3.07258064516129</v>
      </c>
      <c r="T1322" s="5">
        <f t="shared" si="616"/>
        <v>3.28</v>
      </c>
      <c r="U1322" s="21">
        <f t="shared" si="617"/>
        <v>0</v>
      </c>
      <c r="V1322" s="5"/>
      <c r="W1322" s="5">
        <f t="shared" si="618"/>
        <v>0.25</v>
      </c>
      <c r="X1322" s="4">
        <f t="shared" si="619"/>
        <v>-0.19999999999999996</v>
      </c>
      <c r="Y1322" s="4">
        <f t="shared" si="620"/>
        <v>-0.44999999999999996</v>
      </c>
      <c r="Z1322" s="21">
        <f t="shared" si="621"/>
        <v>2018</v>
      </c>
      <c r="AA1322" s="4">
        <f t="shared" si="622"/>
        <v>-1</v>
      </c>
      <c r="AB1322" s="4">
        <f t="shared" si="623"/>
        <v>-1</v>
      </c>
      <c r="AC1322" s="4">
        <f t="shared" si="624"/>
        <v>0</v>
      </c>
      <c r="AD1322" s="4"/>
      <c r="AE1322" s="4">
        <f t="shared" si="625"/>
        <v>-0.44999999999999996</v>
      </c>
      <c r="AF1322" s="22">
        <f t="shared" si="626"/>
        <v>-0.75</v>
      </c>
      <c r="AG1322" s="22">
        <f t="shared" si="627"/>
        <v>-1.2</v>
      </c>
      <c r="AH1322" s="3">
        <f t="shared" si="628"/>
        <v>0</v>
      </c>
      <c r="AI1322" s="28" t="b">
        <f t="shared" si="629"/>
        <v>0</v>
      </c>
      <c r="AJ1322" s="3">
        <f t="shared" si="630"/>
        <v>4.2056074766355089E-2</v>
      </c>
      <c r="AK1322" s="3">
        <f t="shared" si="631"/>
        <v>4.2056074766355089E-2</v>
      </c>
      <c r="AL1322" s="26">
        <f t="shared" si="632"/>
        <v>3.28</v>
      </c>
      <c r="AM1322" s="26">
        <f ca="1">IF(RAND()&lt;J1322,H1322*F1322,I1322*G1322)-1</f>
        <v>-1</v>
      </c>
      <c r="AN1322" s="26">
        <f ca="1">IF(RAND()&lt;(J1322+(2*F1322-1)*Sheet2!D$109),H1322*F1322,I1322*G1322)-1</f>
        <v>-1</v>
      </c>
      <c r="AO1322" s="3">
        <f t="shared" si="603"/>
        <v>201809</v>
      </c>
    </row>
    <row r="1323" spans="1:41" s="3" customFormat="1" x14ac:dyDescent="0.25">
      <c r="A1323" s="6">
        <v>43373</v>
      </c>
      <c r="B1323" s="1" t="s">
        <v>38</v>
      </c>
      <c r="C1323" s="1" t="s">
        <v>37</v>
      </c>
      <c r="D1323">
        <v>38</v>
      </c>
      <c r="E1323" s="1">
        <v>7</v>
      </c>
      <c r="F1323">
        <f t="shared" si="604"/>
        <v>1</v>
      </c>
      <c r="G1323">
        <f t="shared" si="605"/>
        <v>0</v>
      </c>
      <c r="H1323" s="4">
        <v>1.31</v>
      </c>
      <c r="I1323" s="4">
        <v>3.6</v>
      </c>
      <c r="J1323" s="4">
        <f t="shared" si="606"/>
        <v>0.76335877862595414</v>
      </c>
      <c r="K1323" s="4">
        <f t="shared" si="607"/>
        <v>0.27777777777777779</v>
      </c>
      <c r="L1323" s="17">
        <f t="shared" si="608"/>
        <v>0.73335877862595411</v>
      </c>
      <c r="M1323" s="17">
        <f t="shared" si="609"/>
        <v>0.30777777777777782</v>
      </c>
      <c r="N1323" s="34">
        <f t="shared" si="610"/>
        <v>1.3635890496512961</v>
      </c>
      <c r="O1323" s="12">
        <f t="shared" si="611"/>
        <v>3.2490974729241873</v>
      </c>
      <c r="P1323" s="4">
        <f t="shared" si="612"/>
        <v>201809</v>
      </c>
      <c r="Q1323" s="17">
        <f t="shared" si="613"/>
        <v>1.31</v>
      </c>
      <c r="R1323" s="17">
        <f t="shared" si="614"/>
        <v>-3.6104218362282872</v>
      </c>
      <c r="S1323" s="16">
        <f t="shared" si="615"/>
        <v>-2.3004218362282871</v>
      </c>
      <c r="T1323" s="5">
        <f t="shared" si="616"/>
        <v>2.7480916030534353</v>
      </c>
      <c r="U1323" s="21">
        <f t="shared" si="617"/>
        <v>0</v>
      </c>
      <c r="V1323" s="5"/>
      <c r="W1323" s="5">
        <f t="shared" si="618"/>
        <v>0.31000000000000005</v>
      </c>
      <c r="X1323" s="4">
        <f t="shared" si="619"/>
        <v>-0.23664122137404586</v>
      </c>
      <c r="Y1323" s="4">
        <f t="shared" si="620"/>
        <v>-0.54664122137404592</v>
      </c>
      <c r="Z1323" s="21">
        <f t="shared" si="621"/>
        <v>2018</v>
      </c>
      <c r="AA1323" s="4">
        <f t="shared" si="622"/>
        <v>-1</v>
      </c>
      <c r="AB1323" s="4">
        <f t="shared" si="623"/>
        <v>-1</v>
      </c>
      <c r="AC1323" s="4">
        <f t="shared" si="624"/>
        <v>0</v>
      </c>
      <c r="AD1323" s="4"/>
      <c r="AE1323" s="4">
        <f t="shared" si="625"/>
        <v>-0.54664122137404592</v>
      </c>
      <c r="AF1323" s="22">
        <f t="shared" si="626"/>
        <v>-0.69</v>
      </c>
      <c r="AG1323" s="22">
        <f t="shared" si="627"/>
        <v>-1.2366412213740459</v>
      </c>
      <c r="AH1323" s="3">
        <f t="shared" si="628"/>
        <v>0</v>
      </c>
      <c r="AI1323" s="28" t="b">
        <f t="shared" si="629"/>
        <v>0</v>
      </c>
      <c r="AJ1323" s="3">
        <f t="shared" si="630"/>
        <v>3.9511201629327863E-2</v>
      </c>
      <c r="AK1323" s="3">
        <f t="shared" si="631"/>
        <v>3.9511201629327863E-2</v>
      </c>
      <c r="AL1323" s="26">
        <f t="shared" si="632"/>
        <v>2.7480916030534353</v>
      </c>
      <c r="AM1323" s="26">
        <f ca="1">IF(RAND()&lt;J1323,H1323*F1323,I1323*G1323)-1</f>
        <v>0.31000000000000005</v>
      </c>
      <c r="AN1323" s="26">
        <f ca="1">IF(RAND()&lt;(J1323+(2*F1323-1)*Sheet2!D$109),H1323*F1323,I1323*G1323)-1</f>
        <v>0.31000000000000005</v>
      </c>
      <c r="AO1323" s="3">
        <f t="shared" si="603"/>
        <v>201809</v>
      </c>
    </row>
    <row r="1324" spans="1:41" s="3" customFormat="1" x14ac:dyDescent="0.25">
      <c r="A1324" s="6">
        <v>43373</v>
      </c>
      <c r="B1324" s="1" t="s">
        <v>36</v>
      </c>
      <c r="C1324" s="1" t="s">
        <v>41</v>
      </c>
      <c r="D1324">
        <v>26</v>
      </c>
      <c r="E1324" s="1">
        <v>23</v>
      </c>
      <c r="F1324">
        <f t="shared" si="604"/>
        <v>1</v>
      </c>
      <c r="G1324">
        <f t="shared" si="605"/>
        <v>0</v>
      </c>
      <c r="H1324" s="4">
        <v>2.5</v>
      </c>
      <c r="I1324" s="4">
        <v>1.58</v>
      </c>
      <c r="J1324" s="4">
        <f t="shared" si="606"/>
        <v>0.4</v>
      </c>
      <c r="K1324" s="4">
        <f t="shared" si="607"/>
        <v>0.63291139240506322</v>
      </c>
      <c r="L1324" s="17">
        <f t="shared" si="608"/>
        <v>0.37</v>
      </c>
      <c r="M1324" s="17">
        <f t="shared" si="609"/>
        <v>0.66291139240506325</v>
      </c>
      <c r="N1324" s="34">
        <f t="shared" si="610"/>
        <v>2.7027027027027026</v>
      </c>
      <c r="O1324" s="12">
        <f t="shared" si="611"/>
        <v>1.5084972312392593</v>
      </c>
      <c r="P1324" s="4">
        <f t="shared" si="612"/>
        <v>201809</v>
      </c>
      <c r="Q1324" s="17">
        <f t="shared" si="613"/>
        <v>2.5</v>
      </c>
      <c r="R1324" s="17">
        <f t="shared" si="614"/>
        <v>-2.3908045977011492</v>
      </c>
      <c r="S1324" s="16">
        <f t="shared" si="615"/>
        <v>0.10919540229885083</v>
      </c>
      <c r="T1324" s="5">
        <f t="shared" si="616"/>
        <v>0.63200000000000001</v>
      </c>
      <c r="U1324" s="21">
        <f t="shared" si="617"/>
        <v>0</v>
      </c>
      <c r="V1324" s="5"/>
      <c r="W1324" s="5">
        <f t="shared" si="618"/>
        <v>1.5</v>
      </c>
      <c r="X1324" s="4">
        <f t="shared" si="619"/>
        <v>-0.6</v>
      </c>
      <c r="Y1324" s="4">
        <f t="shared" si="620"/>
        <v>-2.1</v>
      </c>
      <c r="Z1324" s="21">
        <f t="shared" si="621"/>
        <v>2018</v>
      </c>
      <c r="AA1324" s="4">
        <f t="shared" si="622"/>
        <v>-1</v>
      </c>
      <c r="AB1324" s="4">
        <f t="shared" si="623"/>
        <v>-1</v>
      </c>
      <c r="AC1324" s="4">
        <f t="shared" si="624"/>
        <v>0</v>
      </c>
      <c r="AD1324" s="4"/>
      <c r="AE1324" s="4">
        <f t="shared" si="625"/>
        <v>-2.1</v>
      </c>
      <c r="AF1324" s="22">
        <f t="shared" si="626"/>
        <v>0.5</v>
      </c>
      <c r="AG1324" s="22">
        <f t="shared" si="627"/>
        <v>-1.6</v>
      </c>
      <c r="AH1324" s="3">
        <f t="shared" si="628"/>
        <v>0</v>
      </c>
      <c r="AI1324" s="28" t="b">
        <f t="shared" si="629"/>
        <v>0</v>
      </c>
      <c r="AJ1324" s="3">
        <f t="shared" si="630"/>
        <v>3.1862745098039214E-2</v>
      </c>
      <c r="AK1324" s="3">
        <f t="shared" si="631"/>
        <v>3.1862745098039214E-2</v>
      </c>
      <c r="AL1324" s="26">
        <f t="shared" si="632"/>
        <v>0.63200000000000001</v>
      </c>
      <c r="AM1324" s="26">
        <f ca="1">IF(RAND()&lt;J1324,H1324*F1324,I1324*G1324)-1</f>
        <v>1.5</v>
      </c>
      <c r="AN1324" s="26">
        <f ca="1">IF(RAND()&lt;(J1324+(2*F1324-1)*Sheet2!D$109),H1324*F1324,I1324*G1324)-1</f>
        <v>1.5</v>
      </c>
      <c r="AO1324" s="3">
        <f t="shared" si="603"/>
        <v>201809</v>
      </c>
    </row>
    <row r="1325" spans="1:41" s="3" customFormat="1" x14ac:dyDescent="0.25">
      <c r="A1325" s="6">
        <v>43370</v>
      </c>
      <c r="B1325" s="1" t="s">
        <v>55</v>
      </c>
      <c r="C1325" s="1" t="s">
        <v>46</v>
      </c>
      <c r="D1325">
        <v>38</v>
      </c>
      <c r="E1325" s="1">
        <v>31</v>
      </c>
      <c r="F1325">
        <f t="shared" si="604"/>
        <v>1</v>
      </c>
      <c r="G1325">
        <f t="shared" si="605"/>
        <v>0</v>
      </c>
      <c r="H1325" s="4">
        <v>1.37</v>
      </c>
      <c r="I1325" s="4">
        <v>3.2</v>
      </c>
      <c r="J1325" s="4">
        <f t="shared" si="606"/>
        <v>0.72992700729927007</v>
      </c>
      <c r="K1325" s="4">
        <f t="shared" si="607"/>
        <v>0.3125</v>
      </c>
      <c r="L1325" s="17">
        <f t="shared" si="608"/>
        <v>0.69992700729927004</v>
      </c>
      <c r="M1325" s="17">
        <f t="shared" si="609"/>
        <v>0.34250000000000003</v>
      </c>
      <c r="N1325" s="34">
        <f t="shared" si="610"/>
        <v>1.428720408801752</v>
      </c>
      <c r="O1325" s="12">
        <f t="shared" si="611"/>
        <v>2.9197080291970803</v>
      </c>
      <c r="P1325" s="4">
        <f t="shared" si="612"/>
        <v>201809</v>
      </c>
      <c r="Q1325" s="17">
        <f t="shared" si="613"/>
        <v>1.37</v>
      </c>
      <c r="R1325" s="17">
        <f t="shared" si="614"/>
        <v>-3.1572481572481563</v>
      </c>
      <c r="S1325" s="16">
        <f t="shared" si="615"/>
        <v>-1.7872481572481562</v>
      </c>
      <c r="T1325" s="5">
        <f t="shared" si="616"/>
        <v>2.335766423357664</v>
      </c>
      <c r="U1325" s="21">
        <f t="shared" si="617"/>
        <v>0</v>
      </c>
      <c r="V1325" s="5"/>
      <c r="W1325" s="5">
        <f t="shared" si="618"/>
        <v>0.37000000000000011</v>
      </c>
      <c r="X1325" s="4">
        <f t="shared" si="619"/>
        <v>-0.27007299270072993</v>
      </c>
      <c r="Y1325" s="4">
        <f t="shared" si="620"/>
        <v>-0.64007299270073004</v>
      </c>
      <c r="Z1325" s="21">
        <f t="shared" si="621"/>
        <v>2018</v>
      </c>
      <c r="AA1325" s="4">
        <f t="shared" si="622"/>
        <v>-1</v>
      </c>
      <c r="AB1325" s="4">
        <f t="shared" si="623"/>
        <v>-1</v>
      </c>
      <c r="AC1325" s="4">
        <f t="shared" si="624"/>
        <v>0</v>
      </c>
      <c r="AD1325" s="4"/>
      <c r="AE1325" s="4">
        <f t="shared" si="625"/>
        <v>-0.64007299270073004</v>
      </c>
      <c r="AF1325" s="22">
        <f t="shared" si="626"/>
        <v>-0.62999999999999989</v>
      </c>
      <c r="AG1325" s="22">
        <f t="shared" si="627"/>
        <v>-1.2700729927007299</v>
      </c>
      <c r="AH1325" s="3">
        <f t="shared" si="628"/>
        <v>0</v>
      </c>
      <c r="AI1325" s="28" t="b">
        <f t="shared" si="629"/>
        <v>0</v>
      </c>
      <c r="AJ1325" s="3">
        <f t="shared" si="630"/>
        <v>4.0700218818380707E-2</v>
      </c>
      <c r="AK1325" s="3">
        <f t="shared" si="631"/>
        <v>4.0700218818380596E-2</v>
      </c>
      <c r="AL1325" s="26">
        <f t="shared" si="632"/>
        <v>2.335766423357664</v>
      </c>
      <c r="AM1325" s="26">
        <f ca="1">IF(RAND()&lt;J1325,H1325*F1325,I1325*G1325)-1</f>
        <v>0.37000000000000011</v>
      </c>
      <c r="AN1325" s="26">
        <f ca="1">IF(RAND()&lt;(J1325+(2*F1325-1)*Sheet2!D$109),H1325*F1325,I1325*G1325)-1</f>
        <v>0.37000000000000011</v>
      </c>
      <c r="AO1325" s="3">
        <f t="shared" si="603"/>
        <v>201809</v>
      </c>
    </row>
    <row r="1326" spans="1:41" s="3" customFormat="1" x14ac:dyDescent="0.25">
      <c r="A1326" s="6">
        <v>43367</v>
      </c>
      <c r="B1326" s="1" t="s">
        <v>25</v>
      </c>
      <c r="C1326" s="1" t="s">
        <v>43</v>
      </c>
      <c r="D1326">
        <v>27</v>
      </c>
      <c r="E1326" s="1">
        <v>30</v>
      </c>
      <c r="F1326">
        <f t="shared" si="604"/>
        <v>0</v>
      </c>
      <c r="G1326">
        <f t="shared" si="605"/>
        <v>1</v>
      </c>
      <c r="H1326" s="4">
        <v>2.15</v>
      </c>
      <c r="I1326" s="4">
        <v>1.74</v>
      </c>
      <c r="J1326" s="4">
        <f t="shared" si="606"/>
        <v>0.46511627906976744</v>
      </c>
      <c r="K1326" s="4">
        <f t="shared" si="607"/>
        <v>0.57471264367816088</v>
      </c>
      <c r="L1326" s="17">
        <f t="shared" si="608"/>
        <v>0.49511627906976741</v>
      </c>
      <c r="M1326" s="17">
        <f t="shared" si="609"/>
        <v>0.54471264367816086</v>
      </c>
      <c r="N1326" s="34">
        <f t="shared" si="610"/>
        <v>2.0197275716298733</v>
      </c>
      <c r="O1326" s="12">
        <f t="shared" si="611"/>
        <v>1.835830343954421</v>
      </c>
      <c r="P1326" s="4">
        <f t="shared" si="612"/>
        <v>201809</v>
      </c>
      <c r="Q1326" s="17">
        <f t="shared" si="613"/>
        <v>1.235632183908046</v>
      </c>
      <c r="R1326" s="17">
        <f t="shared" si="614"/>
        <v>-2.2209165687426555</v>
      </c>
      <c r="S1326" s="16">
        <f t="shared" si="615"/>
        <v>-0.98528438483460956</v>
      </c>
      <c r="T1326" s="5">
        <f t="shared" si="616"/>
        <v>0.80930232558139537</v>
      </c>
      <c r="U1326" s="21">
        <f t="shared" si="617"/>
        <v>0</v>
      </c>
      <c r="V1326" s="5"/>
      <c r="W1326" s="5">
        <f t="shared" si="618"/>
        <v>-1</v>
      </c>
      <c r="X1326" s="4">
        <f t="shared" si="619"/>
        <v>-1</v>
      </c>
      <c r="Y1326" s="4">
        <f t="shared" si="620"/>
        <v>0</v>
      </c>
      <c r="Z1326" s="21">
        <f t="shared" si="621"/>
        <v>2018</v>
      </c>
      <c r="AA1326" s="4">
        <f t="shared" si="622"/>
        <v>0.74</v>
      </c>
      <c r="AB1326" s="4">
        <f t="shared" si="623"/>
        <v>-0.42528735632183912</v>
      </c>
      <c r="AC1326" s="4">
        <f t="shared" si="624"/>
        <v>-1.1652873563218391</v>
      </c>
      <c r="AD1326" s="4"/>
      <c r="AE1326" s="4">
        <f t="shared" si="625"/>
        <v>-1.6848837209302325</v>
      </c>
      <c r="AF1326" s="22">
        <f t="shared" si="626"/>
        <v>-0.26</v>
      </c>
      <c r="AG1326" s="22">
        <f t="shared" si="627"/>
        <v>-1.4252873563218391</v>
      </c>
      <c r="AH1326" s="3">
        <f t="shared" si="628"/>
        <v>0</v>
      </c>
      <c r="AI1326" s="28" t="b">
        <f t="shared" si="629"/>
        <v>0</v>
      </c>
      <c r="AJ1326" s="3">
        <f t="shared" si="630"/>
        <v>3.8303341902313659E-2</v>
      </c>
      <c r="AK1326" s="3">
        <f t="shared" si="631"/>
        <v>3.8303341902313548E-2</v>
      </c>
      <c r="AL1326" s="26">
        <f t="shared" si="632"/>
        <v>0.80930232558139537</v>
      </c>
      <c r="AM1326" s="26">
        <f ca="1">IF(RAND()&lt;J1326,H1326*F1326,I1326*G1326)-1</f>
        <v>0.74</v>
      </c>
      <c r="AN1326" s="26">
        <f ca="1">IF(RAND()&lt;(J1326+(2*F1326-1)*Sheet2!D$109),H1326*F1326,I1326*G1326)-1</f>
        <v>-1</v>
      </c>
      <c r="AO1326" s="3">
        <f t="shared" si="603"/>
        <v>201809</v>
      </c>
    </row>
    <row r="1327" spans="1:41" s="3" customFormat="1" x14ac:dyDescent="0.25">
      <c r="A1327" s="6">
        <v>43366</v>
      </c>
      <c r="B1327" s="1" t="s">
        <v>19</v>
      </c>
      <c r="C1327" s="1" t="s">
        <v>38</v>
      </c>
      <c r="D1327">
        <v>26</v>
      </c>
      <c r="E1327" s="1">
        <v>10</v>
      </c>
      <c r="F1327">
        <f t="shared" si="604"/>
        <v>1</v>
      </c>
      <c r="G1327">
        <f t="shared" si="605"/>
        <v>0</v>
      </c>
      <c r="H1327" s="4">
        <v>3.2</v>
      </c>
      <c r="I1327" s="4">
        <v>1.37</v>
      </c>
      <c r="J1327" s="4">
        <f t="shared" si="606"/>
        <v>0.3125</v>
      </c>
      <c r="K1327" s="4">
        <f t="shared" si="607"/>
        <v>0.72992700729927007</v>
      </c>
      <c r="L1327" s="17">
        <f t="shared" si="608"/>
        <v>0.28249999999999997</v>
      </c>
      <c r="M1327" s="17">
        <f t="shared" si="609"/>
        <v>0.7599270072992701</v>
      </c>
      <c r="N1327" s="34">
        <f t="shared" si="610"/>
        <v>3.5398230088495577</v>
      </c>
      <c r="O1327" s="12">
        <f t="shared" si="611"/>
        <v>1.3159158582268753</v>
      </c>
      <c r="P1327" s="4">
        <f t="shared" si="612"/>
        <v>201809</v>
      </c>
      <c r="Q1327" s="17">
        <f t="shared" si="613"/>
        <v>3.2</v>
      </c>
      <c r="R1327" s="17">
        <f t="shared" si="614"/>
        <v>-3.1572481572481563</v>
      </c>
      <c r="S1327" s="16">
        <f t="shared" si="615"/>
        <v>4.2751842751843849E-2</v>
      </c>
      <c r="T1327" s="5">
        <f t="shared" si="616"/>
        <v>0.42812500000000003</v>
      </c>
      <c r="U1327" s="21">
        <f t="shared" si="617"/>
        <v>0</v>
      </c>
      <c r="V1327" s="5"/>
      <c r="W1327" s="5">
        <f t="shared" si="618"/>
        <v>2.2000000000000002</v>
      </c>
      <c r="X1327" s="4">
        <f t="shared" si="619"/>
        <v>-0.6875</v>
      </c>
      <c r="Y1327" s="4">
        <f t="shared" si="620"/>
        <v>-2.8875000000000002</v>
      </c>
      <c r="Z1327" s="21">
        <f t="shared" si="621"/>
        <v>2018</v>
      </c>
      <c r="AA1327" s="4">
        <f t="shared" si="622"/>
        <v>-1</v>
      </c>
      <c r="AB1327" s="4">
        <f t="shared" si="623"/>
        <v>-1</v>
      </c>
      <c r="AC1327" s="4">
        <f t="shared" si="624"/>
        <v>0</v>
      </c>
      <c r="AD1327" s="4"/>
      <c r="AE1327" s="4">
        <f t="shared" si="625"/>
        <v>-2.8875000000000002</v>
      </c>
      <c r="AF1327" s="22">
        <f t="shared" si="626"/>
        <v>1.2000000000000002</v>
      </c>
      <c r="AG1327" s="22">
        <f t="shared" si="627"/>
        <v>-1.6875</v>
      </c>
      <c r="AH1327" s="3">
        <f t="shared" si="628"/>
        <v>0</v>
      </c>
      <c r="AI1327" s="28" t="b">
        <f t="shared" si="629"/>
        <v>0</v>
      </c>
      <c r="AJ1327" s="3">
        <f t="shared" si="630"/>
        <v>4.0700218818380707E-2</v>
      </c>
      <c r="AK1327" s="3">
        <f t="shared" si="631"/>
        <v>4.0700218818380707E-2</v>
      </c>
      <c r="AL1327" s="26">
        <f t="shared" si="632"/>
        <v>0.42812500000000003</v>
      </c>
      <c r="AM1327" s="26">
        <f ca="1">IF(RAND()&lt;J1327,H1327*F1327,I1327*G1327)-1</f>
        <v>-1</v>
      </c>
      <c r="AN1327" s="26">
        <f ca="1">IF(RAND()&lt;(J1327+(2*F1327-1)*Sheet2!D$109),H1327*F1327,I1327*G1327)-1</f>
        <v>-1</v>
      </c>
      <c r="AO1327" s="3">
        <f t="shared" si="603"/>
        <v>201809</v>
      </c>
    </row>
    <row r="1328" spans="1:41" s="3" customFormat="1" x14ac:dyDescent="0.25">
      <c r="A1328" s="6">
        <v>43366</v>
      </c>
      <c r="B1328" s="1" t="s">
        <v>49</v>
      </c>
      <c r="C1328" s="1" t="s">
        <v>31</v>
      </c>
      <c r="D1328">
        <v>14</v>
      </c>
      <c r="E1328" s="1">
        <v>16</v>
      </c>
      <c r="F1328">
        <f t="shared" si="604"/>
        <v>0</v>
      </c>
      <c r="G1328">
        <f t="shared" si="605"/>
        <v>1</v>
      </c>
      <c r="H1328" s="4">
        <v>3.2</v>
      </c>
      <c r="I1328" s="4">
        <v>1.37</v>
      </c>
      <c r="J1328" s="4">
        <f t="shared" si="606"/>
        <v>0.3125</v>
      </c>
      <c r="K1328" s="4">
        <f t="shared" si="607"/>
        <v>0.72992700729927007</v>
      </c>
      <c r="L1328" s="17">
        <f t="shared" si="608"/>
        <v>0.34250000000000003</v>
      </c>
      <c r="M1328" s="17">
        <f t="shared" si="609"/>
        <v>0.69992700729927004</v>
      </c>
      <c r="N1328" s="34">
        <f t="shared" si="610"/>
        <v>2.9197080291970803</v>
      </c>
      <c r="O1328" s="12">
        <f t="shared" si="611"/>
        <v>1.428720408801752</v>
      </c>
      <c r="P1328" s="4">
        <f t="shared" si="612"/>
        <v>201809</v>
      </c>
      <c r="Q1328" s="17">
        <f t="shared" si="613"/>
        <v>2.335766423357664</v>
      </c>
      <c r="R1328" s="17">
        <f t="shared" si="614"/>
        <v>-3.1572481572481563</v>
      </c>
      <c r="S1328" s="16">
        <f t="shared" si="615"/>
        <v>-0.82148173389049228</v>
      </c>
      <c r="T1328" s="5">
        <f t="shared" si="616"/>
        <v>0.42812500000000003</v>
      </c>
      <c r="U1328" s="21">
        <f t="shared" si="617"/>
        <v>0</v>
      </c>
      <c r="V1328" s="5"/>
      <c r="W1328" s="5">
        <f t="shared" si="618"/>
        <v>-1</v>
      </c>
      <c r="X1328" s="4">
        <f t="shared" si="619"/>
        <v>-1</v>
      </c>
      <c r="Y1328" s="4">
        <f t="shared" si="620"/>
        <v>0</v>
      </c>
      <c r="Z1328" s="21">
        <f t="shared" si="621"/>
        <v>2018</v>
      </c>
      <c r="AA1328" s="4">
        <f t="shared" si="622"/>
        <v>0.37000000000000011</v>
      </c>
      <c r="AB1328" s="4">
        <f t="shared" si="623"/>
        <v>-0.27007299270072993</v>
      </c>
      <c r="AC1328" s="4">
        <f t="shared" si="624"/>
        <v>-0.64007299270073004</v>
      </c>
      <c r="AD1328" s="4"/>
      <c r="AE1328" s="4">
        <f t="shared" si="625"/>
        <v>-2.8875000000000002</v>
      </c>
      <c r="AF1328" s="22">
        <f t="shared" si="626"/>
        <v>-0.62999999999999989</v>
      </c>
      <c r="AG1328" s="22">
        <f t="shared" si="627"/>
        <v>-1.2700729927007299</v>
      </c>
      <c r="AH1328" s="3">
        <f t="shared" si="628"/>
        <v>0</v>
      </c>
      <c r="AI1328" s="28" t="b">
        <f t="shared" si="629"/>
        <v>0</v>
      </c>
      <c r="AJ1328" s="3">
        <f t="shared" si="630"/>
        <v>4.0700218818380707E-2</v>
      </c>
      <c r="AK1328" s="3">
        <f t="shared" si="631"/>
        <v>4.0700218818380596E-2</v>
      </c>
      <c r="AL1328" s="26">
        <f t="shared" si="632"/>
        <v>0.42812500000000003</v>
      </c>
      <c r="AM1328" s="26">
        <f ca="1">IF(RAND()&lt;J1328,H1328*F1328,I1328*G1328)-1</f>
        <v>0.37000000000000011</v>
      </c>
      <c r="AN1328" s="26">
        <f ca="1">IF(RAND()&lt;(J1328+(2*F1328-1)*Sheet2!D$109),H1328*F1328,I1328*G1328)-1</f>
        <v>-1</v>
      </c>
      <c r="AO1328" s="3">
        <f t="shared" si="603"/>
        <v>201809</v>
      </c>
    </row>
    <row r="1329" spans="1:41" s="3" customFormat="1" x14ac:dyDescent="0.25">
      <c r="A1329" s="6">
        <v>43366</v>
      </c>
      <c r="B1329" s="1" t="s">
        <v>47</v>
      </c>
      <c r="C1329" s="1" t="s">
        <v>23</v>
      </c>
      <c r="D1329">
        <v>24</v>
      </c>
      <c r="E1329" s="1">
        <v>13</v>
      </c>
      <c r="F1329">
        <f t="shared" si="604"/>
        <v>1</v>
      </c>
      <c r="G1329">
        <f t="shared" si="605"/>
        <v>0</v>
      </c>
      <c r="H1329" s="4">
        <v>1.83</v>
      </c>
      <c r="I1329" s="4">
        <v>2</v>
      </c>
      <c r="J1329" s="4">
        <f t="shared" si="606"/>
        <v>0.54644808743169393</v>
      </c>
      <c r="K1329" s="4">
        <f t="shared" si="607"/>
        <v>0.5</v>
      </c>
      <c r="L1329" s="17">
        <f t="shared" si="608"/>
        <v>0.5164480874316939</v>
      </c>
      <c r="M1329" s="17">
        <f t="shared" si="609"/>
        <v>0.53</v>
      </c>
      <c r="N1329" s="34">
        <f t="shared" si="610"/>
        <v>1.9363030367156917</v>
      </c>
      <c r="O1329" s="12">
        <f t="shared" si="611"/>
        <v>1.8867924528301885</v>
      </c>
      <c r="P1329" s="4">
        <f t="shared" si="612"/>
        <v>201809</v>
      </c>
      <c r="Q1329" s="17">
        <f t="shared" si="613"/>
        <v>1.83</v>
      </c>
      <c r="R1329" s="17">
        <f t="shared" si="614"/>
        <v>-2.2048192771084336</v>
      </c>
      <c r="S1329" s="16">
        <f t="shared" si="615"/>
        <v>-0.37481927710843355</v>
      </c>
      <c r="T1329" s="5">
        <f t="shared" si="616"/>
        <v>1.0928961748633879</v>
      </c>
      <c r="U1329" s="21">
        <f t="shared" si="617"/>
        <v>0</v>
      </c>
      <c r="V1329" s="5"/>
      <c r="W1329" s="5">
        <f t="shared" si="618"/>
        <v>0.83000000000000007</v>
      </c>
      <c r="X1329" s="4">
        <f t="shared" si="619"/>
        <v>-0.45355191256830607</v>
      </c>
      <c r="Y1329" s="4">
        <f t="shared" si="620"/>
        <v>-1.2835519125683061</v>
      </c>
      <c r="Z1329" s="21">
        <f t="shared" si="621"/>
        <v>2018</v>
      </c>
      <c r="AA1329" s="4">
        <f t="shared" si="622"/>
        <v>-1</v>
      </c>
      <c r="AB1329" s="4">
        <f t="shared" si="623"/>
        <v>-1</v>
      </c>
      <c r="AC1329" s="4">
        <f t="shared" si="624"/>
        <v>0</v>
      </c>
      <c r="AD1329" s="4"/>
      <c r="AE1329" s="4">
        <f t="shared" si="625"/>
        <v>-1.2835519125683064</v>
      </c>
      <c r="AF1329" s="22">
        <f t="shared" si="626"/>
        <v>-0.16999999999999993</v>
      </c>
      <c r="AG1329" s="22">
        <f t="shared" si="627"/>
        <v>-1.4535519125683061</v>
      </c>
      <c r="AH1329" s="3">
        <f t="shared" si="628"/>
        <v>0</v>
      </c>
      <c r="AI1329" s="28" t="b">
        <f t="shared" si="629"/>
        <v>0</v>
      </c>
      <c r="AJ1329" s="3">
        <f t="shared" si="630"/>
        <v>4.4386422976501305E-2</v>
      </c>
      <c r="AK1329" s="3">
        <f t="shared" si="631"/>
        <v>4.4386422976501305E-2</v>
      </c>
      <c r="AL1329" s="26">
        <f t="shared" si="632"/>
        <v>1.0928961748633879</v>
      </c>
      <c r="AM1329" s="26">
        <f ca="1">IF(RAND()&lt;J1329,H1329*F1329,I1329*G1329)-1</f>
        <v>-1</v>
      </c>
      <c r="AN1329" s="26">
        <f ca="1">IF(RAND()&lt;(J1329+(2*F1329-1)*Sheet2!D$109),H1329*F1329,I1329*G1329)-1</f>
        <v>-1</v>
      </c>
      <c r="AO1329" s="3">
        <f t="shared" si="603"/>
        <v>201809</v>
      </c>
    </row>
    <row r="1330" spans="1:41" s="3" customFormat="1" x14ac:dyDescent="0.25">
      <c r="A1330" s="6">
        <v>43366</v>
      </c>
      <c r="B1330" s="1" t="s">
        <v>55</v>
      </c>
      <c r="C1330" s="1" t="s">
        <v>56</v>
      </c>
      <c r="D1330">
        <v>35</v>
      </c>
      <c r="E1330" s="1">
        <v>23</v>
      </c>
      <c r="F1330">
        <f t="shared" si="604"/>
        <v>1</v>
      </c>
      <c r="G1330">
        <f t="shared" si="605"/>
        <v>0</v>
      </c>
      <c r="H1330" s="4">
        <v>1.36</v>
      </c>
      <c r="I1330" s="4">
        <v>3.25</v>
      </c>
      <c r="J1330" s="4">
        <f t="shared" si="606"/>
        <v>0.73529411764705876</v>
      </c>
      <c r="K1330" s="4">
        <f t="shared" si="607"/>
        <v>0.30769230769230771</v>
      </c>
      <c r="L1330" s="17">
        <f t="shared" si="608"/>
        <v>0.70529411764705874</v>
      </c>
      <c r="M1330" s="17">
        <f t="shared" si="609"/>
        <v>0.33769230769230774</v>
      </c>
      <c r="N1330" s="34">
        <f t="shared" si="610"/>
        <v>1.4178482068390328</v>
      </c>
      <c r="O1330" s="12">
        <f t="shared" si="611"/>
        <v>2.9612756264236899</v>
      </c>
      <c r="P1330" s="4">
        <f t="shared" si="612"/>
        <v>201809</v>
      </c>
      <c r="Q1330" s="17">
        <f t="shared" si="613"/>
        <v>1.36</v>
      </c>
      <c r="R1330" s="17">
        <f t="shared" si="614"/>
        <v>-3.2222222222222214</v>
      </c>
      <c r="S1330" s="16">
        <f t="shared" si="615"/>
        <v>-1.8622222222222213</v>
      </c>
      <c r="T1330" s="5">
        <f t="shared" si="616"/>
        <v>2.3897058823529411</v>
      </c>
      <c r="U1330" s="21">
        <f t="shared" si="617"/>
        <v>0</v>
      </c>
      <c r="V1330" s="5"/>
      <c r="W1330" s="5">
        <f t="shared" si="618"/>
        <v>0.3600000000000001</v>
      </c>
      <c r="X1330" s="4">
        <f t="shared" si="619"/>
        <v>-0.26470588235294124</v>
      </c>
      <c r="Y1330" s="4">
        <f t="shared" si="620"/>
        <v>-0.62470588235294133</v>
      </c>
      <c r="Z1330" s="21">
        <f t="shared" si="621"/>
        <v>2018</v>
      </c>
      <c r="AA1330" s="4">
        <f t="shared" si="622"/>
        <v>-1</v>
      </c>
      <c r="AB1330" s="4">
        <f t="shared" si="623"/>
        <v>-1</v>
      </c>
      <c r="AC1330" s="4">
        <f t="shared" si="624"/>
        <v>0</v>
      </c>
      <c r="AD1330" s="4"/>
      <c r="AE1330" s="4">
        <f t="shared" si="625"/>
        <v>-0.62470588235294133</v>
      </c>
      <c r="AF1330" s="22">
        <f t="shared" si="626"/>
        <v>-0.6399999999999999</v>
      </c>
      <c r="AG1330" s="22">
        <f t="shared" si="627"/>
        <v>-1.2647058823529411</v>
      </c>
      <c r="AH1330" s="3">
        <f t="shared" si="628"/>
        <v>0</v>
      </c>
      <c r="AI1330" s="28" t="b">
        <f t="shared" si="629"/>
        <v>0</v>
      </c>
      <c r="AJ1330" s="3">
        <f t="shared" si="630"/>
        <v>4.1214750542299394E-2</v>
      </c>
      <c r="AK1330" s="3">
        <f t="shared" si="631"/>
        <v>4.1214750542299283E-2</v>
      </c>
      <c r="AL1330" s="26">
        <f t="shared" si="632"/>
        <v>2.3897058823529411</v>
      </c>
      <c r="AM1330" s="26">
        <f ca="1">IF(RAND()&lt;J1330,H1330*F1330,I1330*G1330)-1</f>
        <v>0.3600000000000001</v>
      </c>
      <c r="AN1330" s="26">
        <f ca="1">IF(RAND()&lt;(J1330+(2*F1330-1)*Sheet2!D$109),H1330*F1330,I1330*G1330)-1</f>
        <v>0.3600000000000001</v>
      </c>
      <c r="AO1330" s="3">
        <f t="shared" si="603"/>
        <v>201809</v>
      </c>
    </row>
    <row r="1331" spans="1:41" s="3" customFormat="1" x14ac:dyDescent="0.25">
      <c r="A1331" s="6">
        <v>43366</v>
      </c>
      <c r="B1331" s="1" t="s">
        <v>27</v>
      </c>
      <c r="C1331" s="1" t="s">
        <v>28</v>
      </c>
      <c r="D1331">
        <v>37</v>
      </c>
      <c r="E1331" s="1">
        <v>43</v>
      </c>
      <c r="F1331">
        <f t="shared" si="604"/>
        <v>0</v>
      </c>
      <c r="G1331">
        <f t="shared" si="605"/>
        <v>1</v>
      </c>
      <c r="H1331" s="4">
        <v>1.62</v>
      </c>
      <c r="I1331" s="4">
        <v>2.4</v>
      </c>
      <c r="J1331" s="4">
        <f t="shared" si="606"/>
        <v>0.61728395061728392</v>
      </c>
      <c r="K1331" s="4">
        <f t="shared" si="607"/>
        <v>0.41666666666666669</v>
      </c>
      <c r="L1331" s="17">
        <f t="shared" si="608"/>
        <v>0.64728395061728394</v>
      </c>
      <c r="M1331" s="17">
        <f t="shared" si="609"/>
        <v>0.38666666666666671</v>
      </c>
      <c r="N1331" s="34">
        <f t="shared" si="610"/>
        <v>1.5449170322334542</v>
      </c>
      <c r="O1331" s="12">
        <f t="shared" si="611"/>
        <v>2.5862068965517238</v>
      </c>
      <c r="P1331" s="4">
        <f t="shared" si="612"/>
        <v>201809</v>
      </c>
      <c r="Q1331" s="17">
        <f t="shared" si="613"/>
        <v>0.67500000000000004</v>
      </c>
      <c r="R1331" s="17">
        <f t="shared" si="614"/>
        <v>-2.3271889400921655</v>
      </c>
      <c r="S1331" s="16">
        <f t="shared" si="615"/>
        <v>-1.6521889400921654</v>
      </c>
      <c r="T1331" s="5">
        <f t="shared" si="616"/>
        <v>1.4814814814814814</v>
      </c>
      <c r="U1331" s="21">
        <f t="shared" si="617"/>
        <v>0</v>
      </c>
      <c r="V1331" s="5"/>
      <c r="W1331" s="5">
        <f t="shared" si="618"/>
        <v>-1</v>
      </c>
      <c r="X1331" s="4">
        <f t="shared" si="619"/>
        <v>-1</v>
      </c>
      <c r="Y1331" s="4">
        <f t="shared" si="620"/>
        <v>0</v>
      </c>
      <c r="Z1331" s="21">
        <f t="shared" si="621"/>
        <v>2018</v>
      </c>
      <c r="AA1331" s="4">
        <f t="shared" si="622"/>
        <v>1.4</v>
      </c>
      <c r="AB1331" s="4">
        <f t="shared" si="623"/>
        <v>-0.58333333333333326</v>
      </c>
      <c r="AC1331" s="4">
        <f t="shared" si="624"/>
        <v>-1.9833333333333332</v>
      </c>
      <c r="AD1331" s="4"/>
      <c r="AE1331" s="4">
        <f t="shared" si="625"/>
        <v>-1.0027160493827161</v>
      </c>
      <c r="AF1331" s="22">
        <f t="shared" si="626"/>
        <v>0.39999999999999991</v>
      </c>
      <c r="AG1331" s="22">
        <f t="shared" si="627"/>
        <v>-1.5833333333333333</v>
      </c>
      <c r="AH1331" s="3">
        <f t="shared" si="628"/>
        <v>0</v>
      </c>
      <c r="AI1331" s="28" t="b">
        <f t="shared" si="629"/>
        <v>0</v>
      </c>
      <c r="AJ1331" s="3">
        <f t="shared" si="630"/>
        <v>3.2835820895522283E-2</v>
      </c>
      <c r="AK1331" s="3">
        <f t="shared" si="631"/>
        <v>3.2835820895522505E-2</v>
      </c>
      <c r="AL1331" s="26">
        <f t="shared" si="632"/>
        <v>1.4814814814814814</v>
      </c>
      <c r="AM1331" s="26">
        <f ca="1">IF(RAND()&lt;J1331,H1331*F1331,I1331*G1331)-1</f>
        <v>-1</v>
      </c>
      <c r="AN1331" s="26">
        <f ca="1">IF(RAND()&lt;(J1331+(2*F1331-1)*Sheet2!D$109),H1331*F1331,I1331*G1331)-1</f>
        <v>1.4</v>
      </c>
      <c r="AO1331" s="3">
        <f t="shared" si="603"/>
        <v>201809</v>
      </c>
    </row>
    <row r="1332" spans="1:41" s="3" customFormat="1" x14ac:dyDescent="0.25">
      <c r="A1332" s="6">
        <v>43366</v>
      </c>
      <c r="B1332" s="1" t="s">
        <v>29</v>
      </c>
      <c r="C1332" s="1" t="s">
        <v>21</v>
      </c>
      <c r="D1332">
        <v>27</v>
      </c>
      <c r="E1332" s="1">
        <v>14</v>
      </c>
      <c r="F1332">
        <f t="shared" si="604"/>
        <v>1</v>
      </c>
      <c r="G1332">
        <f t="shared" si="605"/>
        <v>0</v>
      </c>
      <c r="H1332" s="4">
        <v>1.43</v>
      </c>
      <c r="I1332" s="4">
        <v>2.9</v>
      </c>
      <c r="J1332" s="4">
        <f t="shared" si="606"/>
        <v>0.69930069930069938</v>
      </c>
      <c r="K1332" s="4">
        <f t="shared" si="607"/>
        <v>0.34482758620689657</v>
      </c>
      <c r="L1332" s="17">
        <f t="shared" si="608"/>
        <v>0.66930069930069935</v>
      </c>
      <c r="M1332" s="17">
        <f t="shared" si="609"/>
        <v>0.3748275862068966</v>
      </c>
      <c r="N1332" s="34">
        <f t="shared" si="610"/>
        <v>1.494096750600773</v>
      </c>
      <c r="O1332" s="12">
        <f t="shared" si="611"/>
        <v>2.6678932842686289</v>
      </c>
      <c r="P1332" s="4">
        <f t="shared" si="612"/>
        <v>201809</v>
      </c>
      <c r="Q1332" s="17">
        <f t="shared" si="613"/>
        <v>1.43</v>
      </c>
      <c r="R1332" s="17">
        <f t="shared" si="614"/>
        <v>-2.8518971848225214</v>
      </c>
      <c r="S1332" s="16">
        <f t="shared" si="615"/>
        <v>-1.4218971848225215</v>
      </c>
      <c r="T1332" s="5">
        <f t="shared" si="616"/>
        <v>2.0279720279720279</v>
      </c>
      <c r="U1332" s="21">
        <f t="shared" si="617"/>
        <v>0</v>
      </c>
      <c r="V1332" s="5"/>
      <c r="W1332" s="5">
        <f t="shared" si="618"/>
        <v>0.42999999999999994</v>
      </c>
      <c r="X1332" s="4">
        <f t="shared" si="619"/>
        <v>-0.30069930069930062</v>
      </c>
      <c r="Y1332" s="4">
        <f t="shared" si="620"/>
        <v>-0.73069930069930056</v>
      </c>
      <c r="Z1332" s="21">
        <f t="shared" si="621"/>
        <v>2018</v>
      </c>
      <c r="AA1332" s="4">
        <f t="shared" si="622"/>
        <v>-1</v>
      </c>
      <c r="AB1332" s="4">
        <f t="shared" si="623"/>
        <v>-1</v>
      </c>
      <c r="AC1332" s="4">
        <f t="shared" si="624"/>
        <v>0</v>
      </c>
      <c r="AD1332" s="4"/>
      <c r="AE1332" s="4">
        <f t="shared" si="625"/>
        <v>-0.73069930069930056</v>
      </c>
      <c r="AF1332" s="22">
        <f t="shared" si="626"/>
        <v>-0.57000000000000006</v>
      </c>
      <c r="AG1332" s="22">
        <f t="shared" si="627"/>
        <v>-1.3006993006993006</v>
      </c>
      <c r="AH1332" s="3">
        <f t="shared" si="628"/>
        <v>0</v>
      </c>
      <c r="AI1332" s="28" t="b">
        <f t="shared" si="629"/>
        <v>0</v>
      </c>
      <c r="AJ1332" s="3">
        <f t="shared" si="630"/>
        <v>4.2263279445727608E-2</v>
      </c>
      <c r="AK1332" s="3">
        <f t="shared" si="631"/>
        <v>4.2263279445727608E-2</v>
      </c>
      <c r="AL1332" s="26">
        <f t="shared" si="632"/>
        <v>2.0279720279720279</v>
      </c>
      <c r="AM1332" s="26">
        <f ca="1">IF(RAND()&lt;J1332,H1332*F1332,I1332*G1332)-1</f>
        <v>0.42999999999999994</v>
      </c>
      <c r="AN1332" s="26">
        <f ca="1">IF(RAND()&lt;(J1332+(2*F1332-1)*Sheet2!D$109),H1332*F1332,I1332*G1332)-1</f>
        <v>0.42999999999999994</v>
      </c>
      <c r="AO1332" s="3">
        <f t="shared" si="603"/>
        <v>201809</v>
      </c>
    </row>
    <row r="1333" spans="1:41" s="3" customFormat="1" x14ac:dyDescent="0.25">
      <c r="A1333" s="6">
        <v>43366</v>
      </c>
      <c r="B1333" s="1" t="s">
        <v>26</v>
      </c>
      <c r="C1333" s="1" t="s">
        <v>30</v>
      </c>
      <c r="D1333">
        <v>31</v>
      </c>
      <c r="E1333" s="1">
        <v>21</v>
      </c>
      <c r="F1333">
        <f t="shared" si="604"/>
        <v>1</v>
      </c>
      <c r="G1333">
        <f t="shared" si="605"/>
        <v>0</v>
      </c>
      <c r="H1333" s="4">
        <v>1.58</v>
      </c>
      <c r="I1333" s="4">
        <v>2.5</v>
      </c>
      <c r="J1333" s="4">
        <f t="shared" si="606"/>
        <v>0.63291139240506322</v>
      </c>
      <c r="K1333" s="4">
        <f t="shared" si="607"/>
        <v>0.4</v>
      </c>
      <c r="L1333" s="17">
        <f t="shared" si="608"/>
        <v>0.6029113924050632</v>
      </c>
      <c r="M1333" s="17">
        <f t="shared" si="609"/>
        <v>0.43000000000000005</v>
      </c>
      <c r="N1333" s="34">
        <f t="shared" si="610"/>
        <v>1.6586185177409198</v>
      </c>
      <c r="O1333" s="12">
        <f t="shared" si="611"/>
        <v>2.3255813953488369</v>
      </c>
      <c r="P1333" s="4">
        <f t="shared" si="612"/>
        <v>201809</v>
      </c>
      <c r="Q1333" s="17">
        <f t="shared" si="613"/>
        <v>1.58</v>
      </c>
      <c r="R1333" s="17">
        <f t="shared" si="614"/>
        <v>-2.3908045977011492</v>
      </c>
      <c r="S1333" s="16">
        <f t="shared" si="615"/>
        <v>-0.8108045977011491</v>
      </c>
      <c r="T1333" s="5">
        <f t="shared" si="616"/>
        <v>1.5822784810126582</v>
      </c>
      <c r="U1333" s="21">
        <f t="shared" si="617"/>
        <v>0</v>
      </c>
      <c r="V1333" s="5"/>
      <c r="W1333" s="5">
        <f t="shared" si="618"/>
        <v>0.58000000000000007</v>
      </c>
      <c r="X1333" s="4">
        <f t="shared" si="619"/>
        <v>-0.36708860759493678</v>
      </c>
      <c r="Y1333" s="4">
        <f t="shared" si="620"/>
        <v>-0.94708860759493685</v>
      </c>
      <c r="Z1333" s="21">
        <f t="shared" si="621"/>
        <v>2018</v>
      </c>
      <c r="AA1333" s="4">
        <f t="shared" si="622"/>
        <v>-1</v>
      </c>
      <c r="AB1333" s="4">
        <f t="shared" si="623"/>
        <v>-1</v>
      </c>
      <c r="AC1333" s="4">
        <f t="shared" si="624"/>
        <v>0</v>
      </c>
      <c r="AD1333" s="4"/>
      <c r="AE1333" s="4">
        <f t="shared" si="625"/>
        <v>-0.94708860759493685</v>
      </c>
      <c r="AF1333" s="22">
        <f t="shared" si="626"/>
        <v>-0.41999999999999993</v>
      </c>
      <c r="AG1333" s="22">
        <f t="shared" si="627"/>
        <v>-1.3670886075949369</v>
      </c>
      <c r="AH1333" s="3">
        <f t="shared" si="628"/>
        <v>0</v>
      </c>
      <c r="AI1333" s="28" t="b">
        <f t="shared" si="629"/>
        <v>0</v>
      </c>
      <c r="AJ1333" s="3">
        <f t="shared" si="630"/>
        <v>3.1862745098039214E-2</v>
      </c>
      <c r="AK1333" s="3">
        <f t="shared" si="631"/>
        <v>3.1862745098039214E-2</v>
      </c>
      <c r="AL1333" s="26">
        <f t="shared" si="632"/>
        <v>1.5822784810126582</v>
      </c>
      <c r="AM1333" s="26">
        <f ca="1">IF(RAND()&lt;J1333,H1333*F1333,I1333*G1333)-1</f>
        <v>0.58000000000000007</v>
      </c>
      <c r="AN1333" s="26">
        <f ca="1">IF(RAND()&lt;(J1333+(2*F1333-1)*Sheet2!D$109),H1333*F1333,I1333*G1333)-1</f>
        <v>0.58000000000000007</v>
      </c>
      <c r="AO1333" s="3">
        <f t="shared" si="603"/>
        <v>201809</v>
      </c>
    </row>
    <row r="1334" spans="1:41" s="3" customFormat="1" x14ac:dyDescent="0.25">
      <c r="A1334" s="6">
        <v>43366</v>
      </c>
      <c r="B1334" s="1" t="s">
        <v>33</v>
      </c>
      <c r="C1334" s="1" t="s">
        <v>20</v>
      </c>
      <c r="D1334">
        <v>22</v>
      </c>
      <c r="E1334" s="1">
        <v>27</v>
      </c>
      <c r="F1334">
        <f t="shared" si="604"/>
        <v>0</v>
      </c>
      <c r="G1334">
        <f t="shared" si="605"/>
        <v>1</v>
      </c>
      <c r="H1334" s="4">
        <v>1.37</v>
      </c>
      <c r="I1334" s="4">
        <v>3.2</v>
      </c>
      <c r="J1334" s="4">
        <f t="shared" si="606"/>
        <v>0.72992700729927007</v>
      </c>
      <c r="K1334" s="4">
        <f t="shared" si="607"/>
        <v>0.3125</v>
      </c>
      <c r="L1334" s="17">
        <f t="shared" si="608"/>
        <v>0.7599270072992701</v>
      </c>
      <c r="M1334" s="17">
        <f t="shared" si="609"/>
        <v>0.28249999999999997</v>
      </c>
      <c r="N1334" s="34">
        <f t="shared" si="610"/>
        <v>1.3159158582268753</v>
      </c>
      <c r="O1334" s="12">
        <f t="shared" si="611"/>
        <v>3.5398230088495577</v>
      </c>
      <c r="P1334" s="4">
        <f t="shared" si="612"/>
        <v>201809</v>
      </c>
      <c r="Q1334" s="17">
        <f t="shared" si="613"/>
        <v>0.42812500000000003</v>
      </c>
      <c r="R1334" s="17">
        <f t="shared" si="614"/>
        <v>-3.1572481572481563</v>
      </c>
      <c r="S1334" s="16">
        <f t="shared" si="615"/>
        <v>-2.7291231572481562</v>
      </c>
      <c r="T1334" s="5">
        <f t="shared" si="616"/>
        <v>2.335766423357664</v>
      </c>
      <c r="U1334" s="21">
        <f t="shared" si="617"/>
        <v>0</v>
      </c>
      <c r="V1334" s="5"/>
      <c r="W1334" s="5">
        <f t="shared" si="618"/>
        <v>-1</v>
      </c>
      <c r="X1334" s="4">
        <f t="shared" si="619"/>
        <v>-1</v>
      </c>
      <c r="Y1334" s="4">
        <f t="shared" si="620"/>
        <v>0</v>
      </c>
      <c r="Z1334" s="21">
        <f t="shared" si="621"/>
        <v>2018</v>
      </c>
      <c r="AA1334" s="4">
        <f t="shared" si="622"/>
        <v>2.2000000000000002</v>
      </c>
      <c r="AB1334" s="4">
        <f t="shared" si="623"/>
        <v>-0.6875</v>
      </c>
      <c r="AC1334" s="4">
        <f t="shared" si="624"/>
        <v>-2.8875000000000002</v>
      </c>
      <c r="AD1334" s="4"/>
      <c r="AE1334" s="4">
        <f t="shared" si="625"/>
        <v>-0.64007299270073004</v>
      </c>
      <c r="AF1334" s="22">
        <f t="shared" si="626"/>
        <v>1.2000000000000002</v>
      </c>
      <c r="AG1334" s="22">
        <f t="shared" si="627"/>
        <v>-1.6875</v>
      </c>
      <c r="AH1334" s="3">
        <f t="shared" si="628"/>
        <v>0</v>
      </c>
      <c r="AI1334" s="28" t="b">
        <f t="shared" si="629"/>
        <v>0</v>
      </c>
      <c r="AJ1334" s="3">
        <f t="shared" si="630"/>
        <v>4.0700218818380707E-2</v>
      </c>
      <c r="AK1334" s="3">
        <f t="shared" si="631"/>
        <v>4.0700218818380707E-2</v>
      </c>
      <c r="AL1334" s="26">
        <f t="shared" si="632"/>
        <v>2.335766423357664</v>
      </c>
      <c r="AM1334" s="26">
        <f ca="1">IF(RAND()&lt;J1334,H1334*F1334,I1334*G1334)-1</f>
        <v>2.2000000000000002</v>
      </c>
      <c r="AN1334" s="26">
        <f ca="1">IF(RAND()&lt;(J1334+(2*F1334-1)*Sheet2!D$109),H1334*F1334,I1334*G1334)-1</f>
        <v>-1</v>
      </c>
      <c r="AO1334" s="3">
        <f t="shared" si="603"/>
        <v>201809</v>
      </c>
    </row>
    <row r="1335" spans="1:41" s="3" customFormat="1" x14ac:dyDescent="0.25">
      <c r="A1335" s="6">
        <v>43366</v>
      </c>
      <c r="B1335" s="1" t="s">
        <v>42</v>
      </c>
      <c r="C1335" s="1" t="s">
        <v>36</v>
      </c>
      <c r="D1335">
        <v>6</v>
      </c>
      <c r="E1335" s="1">
        <v>9</v>
      </c>
      <c r="F1335">
        <f t="shared" si="604"/>
        <v>0</v>
      </c>
      <c r="G1335">
        <f t="shared" si="605"/>
        <v>1</v>
      </c>
      <c r="H1335" s="4">
        <v>1.2</v>
      </c>
      <c r="I1335" s="4">
        <v>4.75</v>
      </c>
      <c r="J1335" s="4">
        <f t="shared" si="606"/>
        <v>0.83333333333333337</v>
      </c>
      <c r="K1335" s="4">
        <f t="shared" si="607"/>
        <v>0.21052631578947367</v>
      </c>
      <c r="L1335" s="17">
        <f t="shared" si="608"/>
        <v>0.8633333333333334</v>
      </c>
      <c r="M1335" s="17">
        <f t="shared" si="609"/>
        <v>0.18052631578947367</v>
      </c>
      <c r="N1335" s="34">
        <f t="shared" si="610"/>
        <v>1.1583011583011582</v>
      </c>
      <c r="O1335" s="12">
        <f t="shared" si="611"/>
        <v>5.5393586005830908</v>
      </c>
      <c r="P1335" s="4">
        <f t="shared" si="612"/>
        <v>201809</v>
      </c>
      <c r="Q1335" s="17">
        <f t="shared" si="613"/>
        <v>0.25263157894736843</v>
      </c>
      <c r="R1335" s="17">
        <f t="shared" si="614"/>
        <v>-5.2666666666666675</v>
      </c>
      <c r="S1335" s="16">
        <f t="shared" si="615"/>
        <v>-5.0140350877192992</v>
      </c>
      <c r="T1335" s="5">
        <f t="shared" si="616"/>
        <v>3.9583333333333335</v>
      </c>
      <c r="U1335" s="21">
        <f t="shared" si="617"/>
        <v>0</v>
      </c>
      <c r="V1335" s="5"/>
      <c r="W1335" s="5">
        <f t="shared" si="618"/>
        <v>-1</v>
      </c>
      <c r="X1335" s="4">
        <f t="shared" si="619"/>
        <v>-1</v>
      </c>
      <c r="Y1335" s="4">
        <f t="shared" si="620"/>
        <v>0</v>
      </c>
      <c r="Z1335" s="21">
        <f t="shared" si="621"/>
        <v>2018</v>
      </c>
      <c r="AA1335" s="4">
        <f t="shared" si="622"/>
        <v>3.75</v>
      </c>
      <c r="AB1335" s="4">
        <f t="shared" si="623"/>
        <v>-0.78947368421052633</v>
      </c>
      <c r="AC1335" s="4">
        <f t="shared" si="624"/>
        <v>-4.5394736842105265</v>
      </c>
      <c r="AD1335" s="4"/>
      <c r="AE1335" s="4">
        <f t="shared" si="625"/>
        <v>-0.36666666666666659</v>
      </c>
      <c r="AF1335" s="22">
        <f t="shared" si="626"/>
        <v>2.75</v>
      </c>
      <c r="AG1335" s="22">
        <f t="shared" si="627"/>
        <v>-1.7894736842105263</v>
      </c>
      <c r="AH1335" s="3">
        <f t="shared" si="628"/>
        <v>0</v>
      </c>
      <c r="AI1335" s="28" t="b">
        <f t="shared" si="629"/>
        <v>0</v>
      </c>
      <c r="AJ1335" s="3">
        <f t="shared" si="630"/>
        <v>4.2016806722689037E-2</v>
      </c>
      <c r="AK1335" s="3">
        <f t="shared" si="631"/>
        <v>4.2016806722689259E-2</v>
      </c>
      <c r="AL1335" s="26">
        <f t="shared" si="632"/>
        <v>3.9583333333333335</v>
      </c>
      <c r="AM1335" s="26">
        <f ca="1">IF(RAND()&lt;J1335,H1335*F1335,I1335*G1335)-1</f>
        <v>-1</v>
      </c>
      <c r="AN1335" s="26">
        <f ca="1">IF(RAND()&lt;(J1335+(2*F1335-1)*Sheet2!D$109),H1335*F1335,I1335*G1335)-1</f>
        <v>-1</v>
      </c>
      <c r="AO1335" s="3">
        <f t="shared" si="603"/>
        <v>201809</v>
      </c>
    </row>
    <row r="1336" spans="1:41" s="3" customFormat="1" x14ac:dyDescent="0.25">
      <c r="A1336" s="6">
        <v>43366</v>
      </c>
      <c r="B1336" s="1" t="s">
        <v>35</v>
      </c>
      <c r="C1336" s="1" t="s">
        <v>24</v>
      </c>
      <c r="D1336">
        <v>38</v>
      </c>
      <c r="E1336" s="1">
        <v>27</v>
      </c>
      <c r="F1336">
        <f t="shared" si="604"/>
        <v>1</v>
      </c>
      <c r="G1336">
        <f t="shared" si="605"/>
        <v>0</v>
      </c>
      <c r="H1336" s="4">
        <v>1.4</v>
      </c>
      <c r="I1336" s="4">
        <v>3.1</v>
      </c>
      <c r="J1336" s="4">
        <f t="shared" si="606"/>
        <v>0.7142857142857143</v>
      </c>
      <c r="K1336" s="4">
        <f t="shared" si="607"/>
        <v>0.32258064516129031</v>
      </c>
      <c r="L1336" s="17">
        <f t="shared" si="608"/>
        <v>0.68428571428571427</v>
      </c>
      <c r="M1336" s="17">
        <f t="shared" si="609"/>
        <v>0.35258064516129028</v>
      </c>
      <c r="N1336" s="34">
        <f t="shared" si="610"/>
        <v>1.4613778705636744</v>
      </c>
      <c r="O1336" s="12">
        <f t="shared" si="611"/>
        <v>2.8362305580969811</v>
      </c>
      <c r="P1336" s="4">
        <f t="shared" si="612"/>
        <v>201809</v>
      </c>
      <c r="Q1336" s="17">
        <f t="shared" si="613"/>
        <v>1.4</v>
      </c>
      <c r="R1336" s="17">
        <f t="shared" si="614"/>
        <v>-2.9761904761904767</v>
      </c>
      <c r="S1336" s="16">
        <f t="shared" si="615"/>
        <v>-1.5761904761904768</v>
      </c>
      <c r="T1336" s="5">
        <f t="shared" si="616"/>
        <v>2.2142857142857144</v>
      </c>
      <c r="U1336" s="21">
        <f t="shared" si="617"/>
        <v>0</v>
      </c>
      <c r="V1336" s="5"/>
      <c r="W1336" s="5">
        <f t="shared" si="618"/>
        <v>0.39999999999999991</v>
      </c>
      <c r="X1336" s="4">
        <f t="shared" si="619"/>
        <v>-0.2857142857142857</v>
      </c>
      <c r="Y1336" s="4">
        <f t="shared" si="620"/>
        <v>-0.68571428571428561</v>
      </c>
      <c r="Z1336" s="21">
        <f t="shared" si="621"/>
        <v>2018</v>
      </c>
      <c r="AA1336" s="4">
        <f t="shared" si="622"/>
        <v>-1</v>
      </c>
      <c r="AB1336" s="4">
        <f t="shared" si="623"/>
        <v>-1</v>
      </c>
      <c r="AC1336" s="4">
        <f t="shared" si="624"/>
        <v>0</v>
      </c>
      <c r="AD1336" s="4"/>
      <c r="AE1336" s="4">
        <f t="shared" si="625"/>
        <v>-0.68571428571428561</v>
      </c>
      <c r="AF1336" s="22">
        <f t="shared" si="626"/>
        <v>-0.60000000000000009</v>
      </c>
      <c r="AG1336" s="22">
        <f t="shared" si="627"/>
        <v>-1.2857142857142856</v>
      </c>
      <c r="AH1336" s="3">
        <f t="shared" si="628"/>
        <v>0</v>
      </c>
      <c r="AI1336" s="28" t="b">
        <f t="shared" si="629"/>
        <v>0</v>
      </c>
      <c r="AJ1336" s="3">
        <f t="shared" si="630"/>
        <v>3.5555555555555562E-2</v>
      </c>
      <c r="AK1336" s="3">
        <f t="shared" si="631"/>
        <v>3.5555555555555562E-2</v>
      </c>
      <c r="AL1336" s="26">
        <f t="shared" si="632"/>
        <v>2.2142857142857144</v>
      </c>
      <c r="AM1336" s="26">
        <f ca="1">IF(RAND()&lt;J1336,H1336*F1336,I1336*G1336)-1</f>
        <v>-1</v>
      </c>
      <c r="AN1336" s="26">
        <f ca="1">IF(RAND()&lt;(J1336+(2*F1336-1)*Sheet2!D$109),H1336*F1336,I1336*G1336)-1</f>
        <v>-1</v>
      </c>
      <c r="AO1336" s="3">
        <f t="shared" si="603"/>
        <v>201809</v>
      </c>
    </row>
    <row r="1337" spans="1:41" s="3" customFormat="1" x14ac:dyDescent="0.25">
      <c r="A1337" s="6">
        <v>43366</v>
      </c>
      <c r="B1337" s="1" t="s">
        <v>37</v>
      </c>
      <c r="C1337" s="1" t="s">
        <v>40</v>
      </c>
      <c r="D1337">
        <v>28</v>
      </c>
      <c r="E1337" s="1">
        <v>20</v>
      </c>
      <c r="F1337">
        <f t="shared" si="604"/>
        <v>1</v>
      </c>
      <c r="G1337">
        <f t="shared" si="605"/>
        <v>0</v>
      </c>
      <c r="H1337" s="4">
        <v>1.62</v>
      </c>
      <c r="I1337" s="4">
        <v>2.4</v>
      </c>
      <c r="J1337" s="4">
        <f t="shared" si="606"/>
        <v>0.61728395061728392</v>
      </c>
      <c r="K1337" s="4">
        <f t="shared" si="607"/>
        <v>0.41666666666666669</v>
      </c>
      <c r="L1337" s="17">
        <f t="shared" si="608"/>
        <v>0.58728395061728389</v>
      </c>
      <c r="M1337" s="17">
        <f t="shared" si="609"/>
        <v>0.44666666666666666</v>
      </c>
      <c r="N1337" s="34">
        <f t="shared" si="610"/>
        <v>1.7027538364515453</v>
      </c>
      <c r="O1337" s="12">
        <f t="shared" si="611"/>
        <v>2.238805970149254</v>
      </c>
      <c r="P1337" s="4">
        <f t="shared" si="612"/>
        <v>201809</v>
      </c>
      <c r="Q1337" s="17">
        <f t="shared" si="613"/>
        <v>1.62</v>
      </c>
      <c r="R1337" s="17">
        <f t="shared" si="614"/>
        <v>-2.3271889400921655</v>
      </c>
      <c r="S1337" s="16">
        <f t="shared" si="615"/>
        <v>-0.70718894009216537</v>
      </c>
      <c r="T1337" s="5">
        <f t="shared" si="616"/>
        <v>1.4814814814814814</v>
      </c>
      <c r="U1337" s="21">
        <f t="shared" si="617"/>
        <v>0</v>
      </c>
      <c r="V1337" s="5"/>
      <c r="W1337" s="5">
        <f t="shared" si="618"/>
        <v>0.62000000000000011</v>
      </c>
      <c r="X1337" s="4">
        <f t="shared" si="619"/>
        <v>-0.38271604938271608</v>
      </c>
      <c r="Y1337" s="4">
        <f t="shared" si="620"/>
        <v>-1.0027160493827161</v>
      </c>
      <c r="Z1337" s="21">
        <f t="shared" si="621"/>
        <v>2018</v>
      </c>
      <c r="AA1337" s="4">
        <f t="shared" si="622"/>
        <v>-1</v>
      </c>
      <c r="AB1337" s="4">
        <f t="shared" si="623"/>
        <v>-1</v>
      </c>
      <c r="AC1337" s="4">
        <f t="shared" si="624"/>
        <v>0</v>
      </c>
      <c r="AD1337" s="4"/>
      <c r="AE1337" s="4">
        <f t="shared" si="625"/>
        <v>-1.0027160493827161</v>
      </c>
      <c r="AF1337" s="22">
        <f t="shared" si="626"/>
        <v>-0.37999999999999989</v>
      </c>
      <c r="AG1337" s="22">
        <f t="shared" si="627"/>
        <v>-1.382716049382716</v>
      </c>
      <c r="AH1337" s="3">
        <f t="shared" si="628"/>
        <v>0</v>
      </c>
      <c r="AI1337" s="28" t="b">
        <f t="shared" si="629"/>
        <v>0</v>
      </c>
      <c r="AJ1337" s="3">
        <f t="shared" si="630"/>
        <v>3.2835820895522283E-2</v>
      </c>
      <c r="AK1337" s="3">
        <f t="shared" si="631"/>
        <v>3.2835820895522283E-2</v>
      </c>
      <c r="AL1337" s="26">
        <f t="shared" si="632"/>
        <v>1.4814814814814814</v>
      </c>
      <c r="AM1337" s="26">
        <f ca="1">IF(RAND()&lt;J1337,H1337*F1337,I1337*G1337)-1</f>
        <v>0.62000000000000011</v>
      </c>
      <c r="AN1337" s="26">
        <f ca="1">IF(RAND()&lt;(J1337+(2*F1337-1)*Sheet2!D$109),H1337*F1337,I1337*G1337)-1</f>
        <v>0.62000000000000011</v>
      </c>
      <c r="AO1337" s="3">
        <f t="shared" si="603"/>
        <v>201809</v>
      </c>
    </row>
    <row r="1338" spans="1:41" s="3" customFormat="1" x14ac:dyDescent="0.25">
      <c r="A1338" s="6">
        <v>43366</v>
      </c>
      <c r="B1338" s="1" t="s">
        <v>46</v>
      </c>
      <c r="C1338" s="1" t="s">
        <v>32</v>
      </c>
      <c r="D1338">
        <v>6</v>
      </c>
      <c r="E1338" s="1">
        <v>27</v>
      </c>
      <c r="F1338">
        <f t="shared" si="604"/>
        <v>0</v>
      </c>
      <c r="G1338">
        <f t="shared" si="605"/>
        <v>1</v>
      </c>
      <c r="H1338" s="4">
        <v>1.07</v>
      </c>
      <c r="I1338" s="4">
        <v>9.5</v>
      </c>
      <c r="J1338" s="4">
        <f t="shared" si="606"/>
        <v>0.93457943925233644</v>
      </c>
      <c r="K1338" s="4">
        <f t="shared" si="607"/>
        <v>0.10526315789473684</v>
      </c>
      <c r="L1338" s="17">
        <f t="shared" si="608"/>
        <v>0.96457943925233647</v>
      </c>
      <c r="M1338" s="17">
        <f t="shared" si="609"/>
        <v>7.5263157894736837E-2</v>
      </c>
      <c r="N1338" s="34">
        <f t="shared" si="610"/>
        <v>1.036721247941091</v>
      </c>
      <c r="O1338" s="12">
        <f t="shared" si="611"/>
        <v>13.286713286713287</v>
      </c>
      <c r="P1338" s="4">
        <f t="shared" si="612"/>
        <v>201809</v>
      </c>
      <c r="Q1338" s="17">
        <f t="shared" si="613"/>
        <v>0.11263157894736843</v>
      </c>
      <c r="R1338" s="17">
        <f t="shared" si="614"/>
        <v>-14.403361344537801</v>
      </c>
      <c r="S1338" s="16">
        <f t="shared" si="615"/>
        <v>-14.290729765590433</v>
      </c>
      <c r="T1338" s="5">
        <f t="shared" si="616"/>
        <v>8.8785046728971952</v>
      </c>
      <c r="U1338" s="21">
        <f t="shared" si="617"/>
        <v>1</v>
      </c>
      <c r="V1338" s="5"/>
      <c r="W1338" s="5">
        <f t="shared" si="618"/>
        <v>-1</v>
      </c>
      <c r="X1338" s="4">
        <f t="shared" si="619"/>
        <v>-1</v>
      </c>
      <c r="Y1338" s="4">
        <f t="shared" si="620"/>
        <v>0</v>
      </c>
      <c r="Z1338" s="21">
        <f t="shared" si="621"/>
        <v>2018</v>
      </c>
      <c r="AA1338" s="4">
        <f t="shared" si="622"/>
        <v>8.5</v>
      </c>
      <c r="AB1338" s="4">
        <f t="shared" si="623"/>
        <v>-0.89473684210526316</v>
      </c>
      <c r="AC1338" s="4">
        <f t="shared" si="624"/>
        <v>-9.3947368421052637</v>
      </c>
      <c r="AD1338" s="4"/>
      <c r="AE1338" s="4">
        <f t="shared" si="625"/>
        <v>-0.13542056074766362</v>
      </c>
      <c r="AF1338" s="22">
        <f t="shared" si="626"/>
        <v>7.5</v>
      </c>
      <c r="AG1338" s="22">
        <f t="shared" si="627"/>
        <v>-1.8947368421052633</v>
      </c>
      <c r="AH1338" s="3">
        <f t="shared" si="628"/>
        <v>0</v>
      </c>
      <c r="AI1338" s="28" t="b">
        <f t="shared" si="629"/>
        <v>0</v>
      </c>
      <c r="AJ1338" s="3">
        <f t="shared" si="630"/>
        <v>3.8315988647114385E-2</v>
      </c>
      <c r="AK1338" s="3">
        <f t="shared" si="631"/>
        <v>3.8315988647114496E-2</v>
      </c>
      <c r="AL1338" s="26">
        <f t="shared" si="632"/>
        <v>8.8785046728971952</v>
      </c>
      <c r="AM1338" s="26">
        <f ca="1">IF(RAND()&lt;J1338,H1338*F1338,I1338*G1338)-1</f>
        <v>-1</v>
      </c>
      <c r="AN1338" s="26">
        <f ca="1">IF(RAND()&lt;(J1338+(2*F1338-1)*Sheet2!D$109),H1338*F1338,I1338*G1338)-1</f>
        <v>-1</v>
      </c>
      <c r="AO1338" s="3">
        <f t="shared" si="603"/>
        <v>201809</v>
      </c>
    </row>
    <row r="1339" spans="1:41" s="3" customFormat="1" x14ac:dyDescent="0.25">
      <c r="A1339" s="6">
        <v>43366</v>
      </c>
      <c r="B1339" s="1" t="s">
        <v>41</v>
      </c>
      <c r="C1339" s="1" t="s">
        <v>22</v>
      </c>
      <c r="D1339">
        <v>20</v>
      </c>
      <c r="E1339" s="1">
        <v>16</v>
      </c>
      <c r="F1339">
        <f t="shared" si="604"/>
        <v>1</v>
      </c>
      <c r="G1339">
        <f t="shared" si="605"/>
        <v>0</v>
      </c>
      <c r="H1339" s="4">
        <v>1.34</v>
      </c>
      <c r="I1339" s="4">
        <v>3.35</v>
      </c>
      <c r="J1339" s="4">
        <f t="shared" si="606"/>
        <v>0.74626865671641784</v>
      </c>
      <c r="K1339" s="4">
        <f t="shared" si="607"/>
        <v>0.29850746268656714</v>
      </c>
      <c r="L1339" s="17">
        <f t="shared" si="608"/>
        <v>0.71626865671641782</v>
      </c>
      <c r="M1339" s="17">
        <f t="shared" si="609"/>
        <v>0.32850746268656716</v>
      </c>
      <c r="N1339" s="34">
        <f t="shared" si="610"/>
        <v>1.3961241925401127</v>
      </c>
      <c r="O1339" s="12">
        <f t="shared" si="611"/>
        <v>3.044070876874148</v>
      </c>
      <c r="P1339" s="4">
        <f t="shared" si="612"/>
        <v>201809</v>
      </c>
      <c r="Q1339" s="17">
        <f t="shared" si="613"/>
        <v>1.34</v>
      </c>
      <c r="R1339" s="17">
        <f t="shared" si="614"/>
        <v>-3.3667083854818518</v>
      </c>
      <c r="S1339" s="16">
        <f t="shared" si="615"/>
        <v>-2.0267083854818519</v>
      </c>
      <c r="T1339" s="5">
        <f t="shared" si="616"/>
        <v>2.5</v>
      </c>
      <c r="U1339" s="21">
        <f t="shared" si="617"/>
        <v>0</v>
      </c>
      <c r="V1339" s="5"/>
      <c r="W1339" s="5">
        <f t="shared" si="618"/>
        <v>0.34000000000000008</v>
      </c>
      <c r="X1339" s="4">
        <f t="shared" si="619"/>
        <v>-0.25373134328358216</v>
      </c>
      <c r="Y1339" s="4">
        <f t="shared" si="620"/>
        <v>-0.59373134328358224</v>
      </c>
      <c r="Z1339" s="21">
        <f t="shared" si="621"/>
        <v>2018</v>
      </c>
      <c r="AA1339" s="4">
        <f t="shared" si="622"/>
        <v>-1</v>
      </c>
      <c r="AB1339" s="4">
        <f t="shared" si="623"/>
        <v>-1</v>
      </c>
      <c r="AC1339" s="4">
        <f t="shared" si="624"/>
        <v>0</v>
      </c>
      <c r="AD1339" s="4"/>
      <c r="AE1339" s="4">
        <f t="shared" si="625"/>
        <v>-0.59373134328358224</v>
      </c>
      <c r="AF1339" s="22">
        <f t="shared" si="626"/>
        <v>-0.65999999999999992</v>
      </c>
      <c r="AG1339" s="22">
        <f t="shared" si="627"/>
        <v>-1.2537313432835822</v>
      </c>
      <c r="AH1339" s="3">
        <f t="shared" si="628"/>
        <v>0</v>
      </c>
      <c r="AI1339" s="28" t="b">
        <f t="shared" si="629"/>
        <v>0</v>
      </c>
      <c r="AJ1339" s="3">
        <f t="shared" si="630"/>
        <v>4.2857142857142816E-2</v>
      </c>
      <c r="AK1339" s="3">
        <f t="shared" si="631"/>
        <v>4.2857142857142816E-2</v>
      </c>
      <c r="AL1339" s="26">
        <f t="shared" si="632"/>
        <v>2.5</v>
      </c>
      <c r="AM1339" s="26">
        <f ca="1">IF(RAND()&lt;J1339,H1339*F1339,I1339*G1339)-1</f>
        <v>-1</v>
      </c>
      <c r="AN1339" s="26">
        <f ca="1">IF(RAND()&lt;(J1339+(2*F1339-1)*Sheet2!D$109),H1339*F1339,I1339*G1339)-1</f>
        <v>-1</v>
      </c>
      <c r="AO1339" s="3">
        <f t="shared" si="603"/>
        <v>201809</v>
      </c>
    </row>
    <row r="1340" spans="1:41" s="3" customFormat="1" x14ac:dyDescent="0.25">
      <c r="A1340" s="6">
        <v>43366</v>
      </c>
      <c r="B1340" s="1" t="s">
        <v>34</v>
      </c>
      <c r="C1340" s="1" t="s">
        <v>48</v>
      </c>
      <c r="D1340">
        <v>31</v>
      </c>
      <c r="E1340" s="1">
        <v>17</v>
      </c>
      <c r="F1340">
        <f t="shared" si="604"/>
        <v>1</v>
      </c>
      <c r="G1340">
        <f t="shared" si="605"/>
        <v>0</v>
      </c>
      <c r="H1340" s="4">
        <v>2.2999999999999998</v>
      </c>
      <c r="I1340" s="4">
        <v>1.66</v>
      </c>
      <c r="J1340" s="4">
        <f t="shared" si="606"/>
        <v>0.43478260869565222</v>
      </c>
      <c r="K1340" s="4">
        <f t="shared" si="607"/>
        <v>0.60240963855421692</v>
      </c>
      <c r="L1340" s="17">
        <f t="shared" si="608"/>
        <v>0.40478260869565219</v>
      </c>
      <c r="M1340" s="17">
        <f t="shared" si="609"/>
        <v>0.63240963855421695</v>
      </c>
      <c r="N1340" s="34">
        <f t="shared" si="610"/>
        <v>2.4704618689581093</v>
      </c>
      <c r="O1340" s="12">
        <f t="shared" si="611"/>
        <v>1.5812535721089729</v>
      </c>
      <c r="P1340" s="4">
        <f t="shared" si="612"/>
        <v>201809</v>
      </c>
      <c r="Q1340" s="17">
        <f t="shared" si="613"/>
        <v>2.2999999999999998</v>
      </c>
      <c r="R1340" s="17">
        <f t="shared" si="614"/>
        <v>-2.2843822843822847</v>
      </c>
      <c r="S1340" s="16">
        <f t="shared" si="615"/>
        <v>1.5617715617715078E-2</v>
      </c>
      <c r="T1340" s="5">
        <f t="shared" si="616"/>
        <v>0.72173913043478266</v>
      </c>
      <c r="U1340" s="21">
        <f t="shared" si="617"/>
        <v>0</v>
      </c>
      <c r="V1340" s="5"/>
      <c r="W1340" s="5">
        <f t="shared" si="618"/>
        <v>1.2999999999999998</v>
      </c>
      <c r="X1340" s="4">
        <f t="shared" si="619"/>
        <v>-0.56521739130434778</v>
      </c>
      <c r="Y1340" s="4">
        <f t="shared" si="620"/>
        <v>-1.8652173913043475</v>
      </c>
      <c r="Z1340" s="21">
        <f t="shared" si="621"/>
        <v>2018</v>
      </c>
      <c r="AA1340" s="4">
        <f t="shared" si="622"/>
        <v>-1</v>
      </c>
      <c r="AB1340" s="4">
        <f t="shared" si="623"/>
        <v>-1</v>
      </c>
      <c r="AC1340" s="4">
        <f t="shared" si="624"/>
        <v>0</v>
      </c>
      <c r="AD1340" s="4"/>
      <c r="AE1340" s="4">
        <f t="shared" si="625"/>
        <v>-1.8652173913043475</v>
      </c>
      <c r="AF1340" s="22">
        <f t="shared" si="626"/>
        <v>0.29999999999999982</v>
      </c>
      <c r="AG1340" s="22">
        <f t="shared" si="627"/>
        <v>-1.5652173913043477</v>
      </c>
      <c r="AH1340" s="3">
        <f t="shared" si="628"/>
        <v>0</v>
      </c>
      <c r="AI1340" s="28" t="b">
        <f t="shared" si="629"/>
        <v>0</v>
      </c>
      <c r="AJ1340" s="3">
        <f t="shared" si="630"/>
        <v>3.5858585858585923E-2</v>
      </c>
      <c r="AK1340" s="3">
        <f t="shared" si="631"/>
        <v>3.5858585858585923E-2</v>
      </c>
      <c r="AL1340" s="26">
        <f t="shared" si="632"/>
        <v>0.72173913043478266</v>
      </c>
      <c r="AM1340" s="26">
        <f ca="1">IF(RAND()&lt;J1340,H1340*F1340,I1340*G1340)-1</f>
        <v>1.2999999999999998</v>
      </c>
      <c r="AN1340" s="26">
        <f ca="1">IF(RAND()&lt;(J1340+(2*F1340-1)*Sheet2!D$109),H1340*F1340,I1340*G1340)-1</f>
        <v>1.2999999999999998</v>
      </c>
      <c r="AO1340" s="3">
        <f t="shared" si="603"/>
        <v>201809</v>
      </c>
    </row>
    <row r="1341" spans="1:41" s="3" customFormat="1" x14ac:dyDescent="0.25">
      <c r="A1341" s="6">
        <v>43363</v>
      </c>
      <c r="B1341" s="1" t="s">
        <v>44</v>
      </c>
      <c r="C1341" s="1" t="s">
        <v>39</v>
      </c>
      <c r="D1341">
        <v>21</v>
      </c>
      <c r="E1341" s="1">
        <v>17</v>
      </c>
      <c r="F1341">
        <f t="shared" si="604"/>
        <v>1</v>
      </c>
      <c r="G1341">
        <f t="shared" si="605"/>
        <v>0</v>
      </c>
      <c r="H1341" s="4">
        <v>1.62</v>
      </c>
      <c r="I1341" s="4">
        <v>2.4</v>
      </c>
      <c r="J1341" s="4">
        <f t="shared" si="606"/>
        <v>0.61728395061728392</v>
      </c>
      <c r="K1341" s="4">
        <f t="shared" si="607"/>
        <v>0.41666666666666669</v>
      </c>
      <c r="L1341" s="17">
        <f t="shared" si="608"/>
        <v>0.58728395061728389</v>
      </c>
      <c r="M1341" s="17">
        <f t="shared" si="609"/>
        <v>0.44666666666666666</v>
      </c>
      <c r="N1341" s="34">
        <f t="shared" si="610"/>
        <v>1.7027538364515453</v>
      </c>
      <c r="O1341" s="12">
        <f t="shared" si="611"/>
        <v>2.238805970149254</v>
      </c>
      <c r="P1341" s="4">
        <f t="shared" si="612"/>
        <v>201809</v>
      </c>
      <c r="Q1341" s="17">
        <f t="shared" si="613"/>
        <v>1.62</v>
      </c>
      <c r="R1341" s="17">
        <f t="shared" si="614"/>
        <v>-2.3271889400921655</v>
      </c>
      <c r="S1341" s="16">
        <f t="shared" si="615"/>
        <v>-0.70718894009216537</v>
      </c>
      <c r="T1341" s="5">
        <f t="shared" si="616"/>
        <v>1.4814814814814814</v>
      </c>
      <c r="U1341" s="21">
        <f t="shared" si="617"/>
        <v>0</v>
      </c>
      <c r="V1341" s="5"/>
      <c r="W1341" s="5">
        <f t="shared" si="618"/>
        <v>0.62000000000000011</v>
      </c>
      <c r="X1341" s="4">
        <f t="shared" si="619"/>
        <v>-0.38271604938271608</v>
      </c>
      <c r="Y1341" s="4">
        <f t="shared" si="620"/>
        <v>-1.0027160493827161</v>
      </c>
      <c r="Z1341" s="21">
        <f t="shared" si="621"/>
        <v>2018</v>
      </c>
      <c r="AA1341" s="4">
        <f t="shared" si="622"/>
        <v>-1</v>
      </c>
      <c r="AB1341" s="4">
        <f t="shared" si="623"/>
        <v>-1</v>
      </c>
      <c r="AC1341" s="4">
        <f t="shared" si="624"/>
        <v>0</v>
      </c>
      <c r="AD1341" s="4"/>
      <c r="AE1341" s="4">
        <f t="shared" si="625"/>
        <v>-1.0027160493827161</v>
      </c>
      <c r="AF1341" s="22">
        <f t="shared" si="626"/>
        <v>-0.37999999999999989</v>
      </c>
      <c r="AG1341" s="22">
        <f t="shared" si="627"/>
        <v>-1.382716049382716</v>
      </c>
      <c r="AH1341" s="3">
        <f t="shared" si="628"/>
        <v>0</v>
      </c>
      <c r="AI1341" s="28" t="b">
        <f t="shared" si="629"/>
        <v>0</v>
      </c>
      <c r="AJ1341" s="3">
        <f t="shared" si="630"/>
        <v>3.2835820895522283E-2</v>
      </c>
      <c r="AK1341" s="3">
        <f t="shared" si="631"/>
        <v>3.2835820895522283E-2</v>
      </c>
      <c r="AL1341" s="26">
        <f t="shared" si="632"/>
        <v>1.4814814814814814</v>
      </c>
      <c r="AM1341" s="26">
        <f ca="1">IF(RAND()&lt;J1341,H1341*F1341,I1341*G1341)-1</f>
        <v>0.62000000000000011</v>
      </c>
      <c r="AN1341" s="26">
        <f ca="1">IF(RAND()&lt;(J1341+(2*F1341-1)*Sheet2!D$109),H1341*F1341,I1341*G1341)-1</f>
        <v>0.62000000000000011</v>
      </c>
      <c r="AO1341" s="3">
        <f t="shared" si="603"/>
        <v>201809</v>
      </c>
    </row>
    <row r="1342" spans="1:41" s="3" customFormat="1" x14ac:dyDescent="0.25">
      <c r="A1342" s="6">
        <v>43360</v>
      </c>
      <c r="B1342" s="1" t="s">
        <v>31</v>
      </c>
      <c r="C1342" s="1" t="s">
        <v>47</v>
      </c>
      <c r="D1342">
        <v>24</v>
      </c>
      <c r="E1342" s="1">
        <v>17</v>
      </c>
      <c r="F1342">
        <f t="shared" si="604"/>
        <v>1</v>
      </c>
      <c r="G1342">
        <f t="shared" si="605"/>
        <v>0</v>
      </c>
      <c r="H1342" s="4">
        <v>1.57</v>
      </c>
      <c r="I1342" s="4">
        <v>2.5499999999999998</v>
      </c>
      <c r="J1342" s="4">
        <f t="shared" si="606"/>
        <v>0.63694267515923564</v>
      </c>
      <c r="K1342" s="4">
        <f t="shared" si="607"/>
        <v>0.39215686274509809</v>
      </c>
      <c r="L1342" s="17">
        <f t="shared" si="608"/>
        <v>0.60694267515923561</v>
      </c>
      <c r="M1342" s="17">
        <f t="shared" si="609"/>
        <v>0.42215686274509812</v>
      </c>
      <c r="N1342" s="34">
        <f t="shared" si="610"/>
        <v>1.6476020568790011</v>
      </c>
      <c r="O1342" s="12">
        <f t="shared" si="611"/>
        <v>2.368787738039944</v>
      </c>
      <c r="P1342" s="4">
        <f t="shared" si="612"/>
        <v>201809</v>
      </c>
      <c r="Q1342" s="17">
        <f t="shared" si="613"/>
        <v>1.57</v>
      </c>
      <c r="R1342" s="17">
        <f t="shared" si="614"/>
        <v>-2.3995472552348613</v>
      </c>
      <c r="S1342" s="16">
        <f t="shared" si="615"/>
        <v>-0.82954725523486128</v>
      </c>
      <c r="T1342" s="5">
        <f t="shared" si="616"/>
        <v>1.6242038216560508</v>
      </c>
      <c r="U1342" s="21">
        <f t="shared" si="617"/>
        <v>0</v>
      </c>
      <c r="V1342" s="5"/>
      <c r="W1342" s="5">
        <f t="shared" si="618"/>
        <v>0.57000000000000006</v>
      </c>
      <c r="X1342" s="4">
        <f t="shared" si="619"/>
        <v>-0.36305732484076436</v>
      </c>
      <c r="Y1342" s="4">
        <f t="shared" si="620"/>
        <v>-0.93305732484076442</v>
      </c>
      <c r="Z1342" s="21">
        <f t="shared" si="621"/>
        <v>2018</v>
      </c>
      <c r="AA1342" s="4">
        <f t="shared" si="622"/>
        <v>-1</v>
      </c>
      <c r="AB1342" s="4">
        <f t="shared" si="623"/>
        <v>-1</v>
      </c>
      <c r="AC1342" s="4">
        <f t="shared" si="624"/>
        <v>0</v>
      </c>
      <c r="AD1342" s="4"/>
      <c r="AE1342" s="4">
        <f t="shared" si="625"/>
        <v>-0.93305732484076442</v>
      </c>
      <c r="AF1342" s="22">
        <f t="shared" si="626"/>
        <v>-0.42999999999999994</v>
      </c>
      <c r="AG1342" s="22">
        <f t="shared" si="627"/>
        <v>-1.3630573248407645</v>
      </c>
      <c r="AH1342" s="3">
        <f t="shared" si="628"/>
        <v>0</v>
      </c>
      <c r="AI1342" s="28" t="b">
        <f t="shared" si="629"/>
        <v>0</v>
      </c>
      <c r="AJ1342" s="3">
        <f t="shared" si="630"/>
        <v>2.8276699029126329E-2</v>
      </c>
      <c r="AK1342" s="3">
        <f t="shared" si="631"/>
        <v>2.8276699029126218E-2</v>
      </c>
      <c r="AL1342" s="26">
        <f t="shared" si="632"/>
        <v>1.6242038216560508</v>
      </c>
      <c r="AM1342" s="26">
        <f ca="1">IF(RAND()&lt;J1342,H1342*F1342,I1342*G1342)-1</f>
        <v>-1</v>
      </c>
      <c r="AN1342" s="26">
        <f ca="1">IF(RAND()&lt;(J1342+(2*F1342-1)*Sheet2!D$109),H1342*F1342,I1342*G1342)-1</f>
        <v>0.57000000000000006</v>
      </c>
      <c r="AO1342" s="3">
        <f t="shared" si="603"/>
        <v>201809</v>
      </c>
    </row>
    <row r="1343" spans="1:41" s="3" customFormat="1" x14ac:dyDescent="0.25">
      <c r="A1343" s="6">
        <v>43359</v>
      </c>
      <c r="B1343" s="1" t="s">
        <v>23</v>
      </c>
      <c r="C1343" s="1" t="s">
        <v>20</v>
      </c>
      <c r="D1343">
        <v>20</v>
      </c>
      <c r="E1343" s="1">
        <v>13</v>
      </c>
      <c r="F1343">
        <f t="shared" si="604"/>
        <v>1</v>
      </c>
      <c r="G1343">
        <f t="shared" si="605"/>
        <v>0</v>
      </c>
      <c r="H1343" s="4">
        <v>1.58</v>
      </c>
      <c r="I1343" s="4">
        <v>2.5</v>
      </c>
      <c r="J1343" s="4">
        <f t="shared" si="606"/>
        <v>0.63291139240506322</v>
      </c>
      <c r="K1343" s="4">
        <f t="shared" si="607"/>
        <v>0.4</v>
      </c>
      <c r="L1343" s="17">
        <f t="shared" si="608"/>
        <v>0.6029113924050632</v>
      </c>
      <c r="M1343" s="17">
        <f t="shared" si="609"/>
        <v>0.43000000000000005</v>
      </c>
      <c r="N1343" s="34">
        <f t="shared" si="610"/>
        <v>1.6586185177409198</v>
      </c>
      <c r="O1343" s="12">
        <f t="shared" si="611"/>
        <v>2.3255813953488369</v>
      </c>
      <c r="P1343" s="4">
        <f t="shared" si="612"/>
        <v>201809</v>
      </c>
      <c r="Q1343" s="17">
        <f t="shared" si="613"/>
        <v>1.58</v>
      </c>
      <c r="R1343" s="17">
        <f t="shared" si="614"/>
        <v>-2.3908045977011492</v>
      </c>
      <c r="S1343" s="16">
        <f t="shared" si="615"/>
        <v>-0.8108045977011491</v>
      </c>
      <c r="T1343" s="5">
        <f t="shared" si="616"/>
        <v>1.5822784810126582</v>
      </c>
      <c r="U1343" s="21">
        <f t="shared" si="617"/>
        <v>0</v>
      </c>
      <c r="V1343" s="5"/>
      <c r="W1343" s="5">
        <f t="shared" si="618"/>
        <v>0.58000000000000007</v>
      </c>
      <c r="X1343" s="4">
        <f t="shared" si="619"/>
        <v>-0.36708860759493678</v>
      </c>
      <c r="Y1343" s="4">
        <f t="shared" si="620"/>
        <v>-0.94708860759493685</v>
      </c>
      <c r="Z1343" s="21">
        <f t="shared" si="621"/>
        <v>2018</v>
      </c>
      <c r="AA1343" s="4">
        <f t="shared" si="622"/>
        <v>-1</v>
      </c>
      <c r="AB1343" s="4">
        <f t="shared" si="623"/>
        <v>-1</v>
      </c>
      <c r="AC1343" s="4">
        <f t="shared" si="624"/>
        <v>0</v>
      </c>
      <c r="AD1343" s="4"/>
      <c r="AE1343" s="4">
        <f t="shared" si="625"/>
        <v>-0.94708860759493685</v>
      </c>
      <c r="AF1343" s="22">
        <f t="shared" si="626"/>
        <v>-0.41999999999999993</v>
      </c>
      <c r="AG1343" s="22">
        <f t="shared" si="627"/>
        <v>-1.3670886075949369</v>
      </c>
      <c r="AH1343" s="3">
        <f t="shared" si="628"/>
        <v>0</v>
      </c>
      <c r="AI1343" s="28" t="b">
        <f t="shared" si="629"/>
        <v>0</v>
      </c>
      <c r="AJ1343" s="3">
        <f t="shared" si="630"/>
        <v>3.1862745098039214E-2</v>
      </c>
      <c r="AK1343" s="3">
        <f t="shared" si="631"/>
        <v>3.1862745098039214E-2</v>
      </c>
      <c r="AL1343" s="26">
        <f t="shared" si="632"/>
        <v>1.5822784810126582</v>
      </c>
      <c r="AM1343" s="26">
        <f ca="1">IF(RAND()&lt;J1343,H1343*F1343,I1343*G1343)-1</f>
        <v>0.58000000000000007</v>
      </c>
      <c r="AN1343" s="26">
        <f ca="1">IF(RAND()&lt;(J1343+(2*F1343-1)*Sheet2!D$109),H1343*F1343,I1343*G1343)-1</f>
        <v>0.58000000000000007</v>
      </c>
      <c r="AO1343" s="3">
        <f t="shared" si="603"/>
        <v>201809</v>
      </c>
    </row>
    <row r="1344" spans="1:41" s="3" customFormat="1" x14ac:dyDescent="0.25">
      <c r="A1344" s="6">
        <v>43359</v>
      </c>
      <c r="B1344" s="1" t="s">
        <v>21</v>
      </c>
      <c r="C1344" s="1" t="s">
        <v>40</v>
      </c>
      <c r="D1344">
        <v>20</v>
      </c>
      <c r="E1344" s="1">
        <v>19</v>
      </c>
      <c r="F1344">
        <f t="shared" si="604"/>
        <v>1</v>
      </c>
      <c r="G1344">
        <f t="shared" si="605"/>
        <v>0</v>
      </c>
      <c r="H1344" s="4">
        <v>1.4</v>
      </c>
      <c r="I1344" s="4">
        <v>3.05</v>
      </c>
      <c r="J1344" s="4">
        <f t="shared" si="606"/>
        <v>0.7142857142857143</v>
      </c>
      <c r="K1344" s="4">
        <f t="shared" si="607"/>
        <v>0.32786885245901642</v>
      </c>
      <c r="L1344" s="17">
        <f t="shared" si="608"/>
        <v>0.68428571428571427</v>
      </c>
      <c r="M1344" s="17">
        <f t="shared" si="609"/>
        <v>0.35786885245901645</v>
      </c>
      <c r="N1344" s="34">
        <f t="shared" si="610"/>
        <v>1.4613778705636744</v>
      </c>
      <c r="O1344" s="12">
        <f t="shared" si="611"/>
        <v>2.7943197434722853</v>
      </c>
      <c r="P1344" s="4">
        <f t="shared" si="612"/>
        <v>201809</v>
      </c>
      <c r="Q1344" s="17">
        <f t="shared" si="613"/>
        <v>1.4</v>
      </c>
      <c r="R1344" s="17">
        <f t="shared" si="614"/>
        <v>-2.9878048780487809</v>
      </c>
      <c r="S1344" s="16">
        <f t="shared" si="615"/>
        <v>-1.587804878048781</v>
      </c>
      <c r="T1344" s="5">
        <f t="shared" si="616"/>
        <v>2.1785714285714284</v>
      </c>
      <c r="U1344" s="21">
        <f t="shared" si="617"/>
        <v>0</v>
      </c>
      <c r="V1344" s="5"/>
      <c r="W1344" s="5">
        <f t="shared" si="618"/>
        <v>0.39999999999999991</v>
      </c>
      <c r="X1344" s="4">
        <f t="shared" si="619"/>
        <v>-0.2857142857142857</v>
      </c>
      <c r="Y1344" s="4">
        <f t="shared" si="620"/>
        <v>-0.68571428571428561</v>
      </c>
      <c r="Z1344" s="21">
        <f t="shared" si="621"/>
        <v>2018</v>
      </c>
      <c r="AA1344" s="4">
        <f t="shared" si="622"/>
        <v>-1</v>
      </c>
      <c r="AB1344" s="4">
        <f t="shared" si="623"/>
        <v>-1</v>
      </c>
      <c r="AC1344" s="4">
        <f t="shared" si="624"/>
        <v>0</v>
      </c>
      <c r="AD1344" s="4"/>
      <c r="AE1344" s="4">
        <f t="shared" si="625"/>
        <v>-0.68571428571428561</v>
      </c>
      <c r="AF1344" s="22">
        <f t="shared" si="626"/>
        <v>-0.60000000000000009</v>
      </c>
      <c r="AG1344" s="22">
        <f t="shared" si="627"/>
        <v>-1.2857142857142856</v>
      </c>
      <c r="AH1344" s="3">
        <f t="shared" si="628"/>
        <v>0</v>
      </c>
      <c r="AI1344" s="28" t="b">
        <f t="shared" si="629"/>
        <v>0</v>
      </c>
      <c r="AJ1344" s="3">
        <f t="shared" si="630"/>
        <v>4.0449438202247112E-2</v>
      </c>
      <c r="AK1344" s="3">
        <f t="shared" si="631"/>
        <v>4.0449438202247112E-2</v>
      </c>
      <c r="AL1344" s="26">
        <f t="shared" si="632"/>
        <v>2.1785714285714284</v>
      </c>
      <c r="AM1344" s="26">
        <f ca="1">IF(RAND()&lt;J1344,H1344*F1344,I1344*G1344)-1</f>
        <v>0.39999999999999991</v>
      </c>
      <c r="AN1344" s="26">
        <f ca="1">IF(RAND()&lt;(J1344+(2*F1344-1)*Sheet2!D$109),H1344*F1344,I1344*G1344)-1</f>
        <v>0.39999999999999991</v>
      </c>
      <c r="AO1344" s="3">
        <f t="shared" si="603"/>
        <v>201809</v>
      </c>
    </row>
    <row r="1345" spans="1:41" s="3" customFormat="1" x14ac:dyDescent="0.25">
      <c r="A1345" s="6">
        <v>43359</v>
      </c>
      <c r="B1345" s="1" t="s">
        <v>42</v>
      </c>
      <c r="C1345" s="1" t="s">
        <v>38</v>
      </c>
      <c r="D1345">
        <v>31</v>
      </c>
      <c r="E1345" s="1">
        <v>20</v>
      </c>
      <c r="F1345">
        <f t="shared" si="604"/>
        <v>1</v>
      </c>
      <c r="G1345">
        <f t="shared" si="605"/>
        <v>0</v>
      </c>
      <c r="H1345" s="4">
        <v>2.15</v>
      </c>
      <c r="I1345" s="4">
        <v>1.74</v>
      </c>
      <c r="J1345" s="4">
        <f t="shared" si="606"/>
        <v>0.46511627906976744</v>
      </c>
      <c r="K1345" s="4">
        <f t="shared" si="607"/>
        <v>0.57471264367816088</v>
      </c>
      <c r="L1345" s="17">
        <f t="shared" si="608"/>
        <v>0.43511627906976746</v>
      </c>
      <c r="M1345" s="17">
        <f t="shared" si="609"/>
        <v>0.60471264367816091</v>
      </c>
      <c r="N1345" s="34">
        <f t="shared" si="610"/>
        <v>2.298236237306253</v>
      </c>
      <c r="O1345" s="12">
        <f t="shared" si="611"/>
        <v>1.6536780079832731</v>
      </c>
      <c r="P1345" s="4">
        <f t="shared" si="612"/>
        <v>201809</v>
      </c>
      <c r="Q1345" s="17">
        <f t="shared" si="613"/>
        <v>2.15</v>
      </c>
      <c r="R1345" s="17">
        <f t="shared" si="614"/>
        <v>-2.2209165687426555</v>
      </c>
      <c r="S1345" s="16">
        <f t="shared" si="615"/>
        <v>-7.0916568742655617E-2</v>
      </c>
      <c r="T1345" s="5">
        <f t="shared" si="616"/>
        <v>0.80930232558139537</v>
      </c>
      <c r="U1345" s="21">
        <f t="shared" si="617"/>
        <v>0</v>
      </c>
      <c r="V1345" s="5"/>
      <c r="W1345" s="5">
        <f t="shared" si="618"/>
        <v>1.1499999999999999</v>
      </c>
      <c r="X1345" s="4">
        <f t="shared" si="619"/>
        <v>-0.53488372093023262</v>
      </c>
      <c r="Y1345" s="4">
        <f t="shared" si="620"/>
        <v>-1.6848837209302325</v>
      </c>
      <c r="Z1345" s="21">
        <f t="shared" si="621"/>
        <v>2018</v>
      </c>
      <c r="AA1345" s="4">
        <f t="shared" si="622"/>
        <v>-1</v>
      </c>
      <c r="AB1345" s="4">
        <f t="shared" si="623"/>
        <v>-1</v>
      </c>
      <c r="AC1345" s="4">
        <f t="shared" si="624"/>
        <v>0</v>
      </c>
      <c r="AD1345" s="4"/>
      <c r="AE1345" s="4">
        <f t="shared" si="625"/>
        <v>-1.6848837209302325</v>
      </c>
      <c r="AF1345" s="22">
        <f t="shared" si="626"/>
        <v>0.14999999999999991</v>
      </c>
      <c r="AG1345" s="22">
        <f t="shared" si="627"/>
        <v>-1.5348837209302326</v>
      </c>
      <c r="AH1345" s="3">
        <f t="shared" si="628"/>
        <v>0</v>
      </c>
      <c r="AI1345" s="28" t="b">
        <f t="shared" si="629"/>
        <v>0</v>
      </c>
      <c r="AJ1345" s="3">
        <f t="shared" si="630"/>
        <v>3.8303341902313659E-2</v>
      </c>
      <c r="AK1345" s="3">
        <f t="shared" si="631"/>
        <v>3.8303341902313659E-2</v>
      </c>
      <c r="AL1345" s="26">
        <f t="shared" si="632"/>
        <v>0.80930232558139537</v>
      </c>
      <c r="AM1345" s="26">
        <f ca="1">IF(RAND()&lt;J1345,H1345*F1345,I1345*G1345)-1</f>
        <v>-1</v>
      </c>
      <c r="AN1345" s="26">
        <f ca="1">IF(RAND()&lt;(J1345+(2*F1345-1)*Sheet2!D$109),H1345*F1345,I1345*G1345)-1</f>
        <v>-1</v>
      </c>
      <c r="AO1345" s="3">
        <f t="shared" si="603"/>
        <v>201809</v>
      </c>
    </row>
    <row r="1346" spans="1:41" s="3" customFormat="1" x14ac:dyDescent="0.25">
      <c r="A1346" s="6">
        <v>43359</v>
      </c>
      <c r="B1346" s="1" t="s">
        <v>55</v>
      </c>
      <c r="C1346" s="1" t="s">
        <v>49</v>
      </c>
      <c r="D1346">
        <v>34</v>
      </c>
      <c r="E1346" s="1">
        <v>0</v>
      </c>
      <c r="F1346">
        <f t="shared" si="604"/>
        <v>1</v>
      </c>
      <c r="G1346">
        <f t="shared" si="605"/>
        <v>0</v>
      </c>
      <c r="H1346" s="4">
        <v>1.18</v>
      </c>
      <c r="I1346" s="4">
        <v>5.25</v>
      </c>
      <c r="J1346" s="4">
        <f t="shared" si="606"/>
        <v>0.84745762711864414</v>
      </c>
      <c r="K1346" s="4">
        <f t="shared" si="607"/>
        <v>0.19047619047619047</v>
      </c>
      <c r="L1346" s="17">
        <f t="shared" si="608"/>
        <v>0.81745762711864411</v>
      </c>
      <c r="M1346" s="17">
        <f t="shared" si="609"/>
        <v>0.22047619047619046</v>
      </c>
      <c r="N1346" s="34">
        <f t="shared" si="610"/>
        <v>1.2233049968899026</v>
      </c>
      <c r="O1346" s="12">
        <f t="shared" si="611"/>
        <v>4.5356371490280782</v>
      </c>
      <c r="P1346" s="4">
        <f t="shared" si="612"/>
        <v>201809</v>
      </c>
      <c r="Q1346" s="17">
        <f t="shared" si="613"/>
        <v>1.18</v>
      </c>
      <c r="R1346" s="17">
        <f t="shared" si="614"/>
        <v>-5.790849673202616</v>
      </c>
      <c r="S1346" s="16">
        <f t="shared" si="615"/>
        <v>-4.6108496732026163</v>
      </c>
      <c r="T1346" s="5">
        <f t="shared" si="616"/>
        <v>4.4491525423728815</v>
      </c>
      <c r="U1346" s="21">
        <f t="shared" si="617"/>
        <v>0</v>
      </c>
      <c r="V1346" s="5"/>
      <c r="W1346" s="5">
        <f t="shared" si="618"/>
        <v>0.17999999999999994</v>
      </c>
      <c r="X1346" s="4">
        <f t="shared" si="619"/>
        <v>-0.15254237288135586</v>
      </c>
      <c r="Y1346" s="4">
        <f t="shared" si="620"/>
        <v>-0.3325423728813558</v>
      </c>
      <c r="Z1346" s="21">
        <f t="shared" si="621"/>
        <v>2018</v>
      </c>
      <c r="AA1346" s="4">
        <f t="shared" si="622"/>
        <v>-1</v>
      </c>
      <c r="AB1346" s="4">
        <f t="shared" si="623"/>
        <v>-1</v>
      </c>
      <c r="AC1346" s="4">
        <f t="shared" si="624"/>
        <v>0</v>
      </c>
      <c r="AD1346" s="4"/>
      <c r="AE1346" s="4">
        <f t="shared" si="625"/>
        <v>-0.3325423728813558</v>
      </c>
      <c r="AF1346" s="22">
        <f t="shared" si="626"/>
        <v>-0.82000000000000006</v>
      </c>
      <c r="AG1346" s="22">
        <f t="shared" si="627"/>
        <v>-1.152542372881356</v>
      </c>
      <c r="AH1346" s="3">
        <f t="shared" si="628"/>
        <v>0</v>
      </c>
      <c r="AI1346" s="28" t="b">
        <f t="shared" si="629"/>
        <v>0</v>
      </c>
      <c r="AJ1346" s="3">
        <f t="shared" si="630"/>
        <v>3.6547433903577065E-2</v>
      </c>
      <c r="AK1346" s="3">
        <f t="shared" si="631"/>
        <v>3.6547433903577065E-2</v>
      </c>
      <c r="AL1346" s="26">
        <f t="shared" si="632"/>
        <v>4.4491525423728815</v>
      </c>
      <c r="AM1346" s="26">
        <f ca="1">IF(RAND()&lt;J1346,H1346*F1346,I1346*G1346)-1</f>
        <v>0.17999999999999994</v>
      </c>
      <c r="AN1346" s="26">
        <f ca="1">IF(RAND()&lt;(J1346+(2*F1346-1)*Sheet2!D$109),H1346*F1346,I1346*G1346)-1</f>
        <v>0.17999999999999994</v>
      </c>
      <c r="AO1346" s="3">
        <f t="shared" ref="AO1346:AO1409" si="633">P1346</f>
        <v>201809</v>
      </c>
    </row>
    <row r="1347" spans="1:41" s="3" customFormat="1" x14ac:dyDescent="0.25">
      <c r="A1347" s="6">
        <v>43359</v>
      </c>
      <c r="B1347" s="1" t="s">
        <v>24</v>
      </c>
      <c r="C1347" s="1" t="s">
        <v>19</v>
      </c>
      <c r="D1347">
        <v>30</v>
      </c>
      <c r="E1347" s="1">
        <v>27</v>
      </c>
      <c r="F1347">
        <f t="shared" ref="F1347:F1410" si="634">IF(D1347&gt;E1347,1,0)</f>
        <v>1</v>
      </c>
      <c r="G1347">
        <f t="shared" ref="G1347:G1410" si="635">IF(E1347&gt;D1347,1,0)</f>
        <v>0</v>
      </c>
      <c r="H1347" s="4">
        <v>1.42</v>
      </c>
      <c r="I1347" s="4">
        <v>2.95</v>
      </c>
      <c r="J1347" s="4">
        <f t="shared" ref="J1347:J1410" si="636">1/H1347</f>
        <v>0.70422535211267612</v>
      </c>
      <c r="K1347" s="4">
        <f t="shared" ref="K1347:K1410" si="637">1/I1347</f>
        <v>0.33898305084745761</v>
      </c>
      <c r="L1347" s="17">
        <f t="shared" ref="L1347:L1410" si="638">IF(F1347&gt;0,J1347-0.03,J1347+0.03)</f>
        <v>0.67422535211267609</v>
      </c>
      <c r="M1347" s="17">
        <f t="shared" ref="M1347:M1410" si="639">IF(G1347&gt;0,K1347-0.03,K1347+0.03)</f>
        <v>0.36898305084745764</v>
      </c>
      <c r="N1347" s="34">
        <f t="shared" ref="N1347:N1410" si="640">1/L1347</f>
        <v>1.483183622310424</v>
      </c>
      <c r="O1347" s="12">
        <f t="shared" ref="O1347:O1410" si="641">1/M1347</f>
        <v>2.7101515847496556</v>
      </c>
      <c r="P1347" s="4">
        <f t="shared" ref="P1347:P1410" si="642">YEAR(A1347)*100+MONTH(A1347)</f>
        <v>201809</v>
      </c>
      <c r="Q1347" s="17">
        <f t="shared" ref="Q1347:Q1410" si="643">IF(F1347=1,H1347,H1347/I1347)</f>
        <v>1.42</v>
      </c>
      <c r="R1347" s="17">
        <f t="shared" ref="R1347:R1410" si="644">-1/(H1347-1)-1/(I1347-1)</f>
        <v>-2.8937728937728942</v>
      </c>
      <c r="S1347" s="16">
        <f t="shared" ref="S1347:S1410" si="645">Q1347+R1347</f>
        <v>-1.4737728937728942</v>
      </c>
      <c r="T1347" s="5">
        <f t="shared" ref="T1347:T1410" si="646">I1347/H1347</f>
        <v>2.0774647887323945</v>
      </c>
      <c r="U1347" s="21">
        <f t="shared" ref="U1347:U1410" si="647">IF(H1347&lt;U$1,1,0)</f>
        <v>0</v>
      </c>
      <c r="V1347" s="5"/>
      <c r="W1347" s="5">
        <f t="shared" ref="W1347:W1410" si="648">H1347*F1347-1</f>
        <v>0.41999999999999993</v>
      </c>
      <c r="X1347" s="4">
        <f t="shared" ref="X1347:X1410" si="649">J1347*F1347-1</f>
        <v>-0.29577464788732388</v>
      </c>
      <c r="Y1347" s="4">
        <f t="shared" ref="Y1347:Y1410" si="650">X1347-W1347</f>
        <v>-0.71577464788732381</v>
      </c>
      <c r="Z1347" s="21">
        <f t="shared" ref="Z1347:Z1410" si="651">YEAR(A1347)</f>
        <v>2018</v>
      </c>
      <c r="AA1347" s="4">
        <f t="shared" ref="AA1347:AA1410" si="652">I1347*G1347-1</f>
        <v>-1</v>
      </c>
      <c r="AB1347" s="4">
        <f t="shared" ref="AB1347:AB1410" si="653">G1347*K1347-1</f>
        <v>-1</v>
      </c>
      <c r="AC1347" s="4">
        <f t="shared" ref="AC1347:AC1410" si="654">AB1347-AA1347</f>
        <v>0</v>
      </c>
      <c r="AD1347" s="4"/>
      <c r="AE1347" s="4">
        <f t="shared" ref="AE1347:AE1410" si="655">(1/H1347-1/J1347)</f>
        <v>-0.71577464788732381</v>
      </c>
      <c r="AF1347" s="22">
        <f t="shared" ref="AF1347:AF1410" si="656">H1347*F1347+I1347*G1347-2</f>
        <v>-0.58000000000000007</v>
      </c>
      <c r="AG1347" s="22">
        <f t="shared" ref="AG1347:AG1410" si="657">F1347*J1347+G1347*K1347-2</f>
        <v>-1.295774647887324</v>
      </c>
      <c r="AH1347" s="3">
        <f t="shared" ref="AH1347:AH1410" si="658">IF(OR((1/H1347+1/K1347)&lt;1,(1/I1347+1/J1347)&lt;1),1,0)</f>
        <v>0</v>
      </c>
      <c r="AI1347" s="28" t="b">
        <f t="shared" ref="AI1347:AI1410" si="659">IF(MIN(1/H1347+1/K1347,1/I1347+1/J1347)&lt;0.99,1-MIN(1/H1347+1/K1347,1/I1347+1/J1347))</f>
        <v>0</v>
      </c>
      <c r="AJ1347" s="3">
        <f t="shared" ref="AJ1347:AJ1410" si="660">1-H1347*I1347/(H1347+I1347)</f>
        <v>4.1418764302059485E-2</v>
      </c>
      <c r="AK1347" s="3">
        <f t="shared" ref="AK1347:AK1410" si="661">1-N1347*O1347/(N1347+O1347)</f>
        <v>4.1418764302059485E-2</v>
      </c>
      <c r="AL1347" s="26">
        <f t="shared" ref="AL1347:AL1410" si="662">(I1347/H1347)</f>
        <v>2.0774647887323945</v>
      </c>
      <c r="AM1347" s="26">
        <f ca="1">IF(RAND()&lt;J1347,H1347*F1347,I1347*G1347)-1</f>
        <v>0.41999999999999993</v>
      </c>
      <c r="AN1347" s="26">
        <f ca="1">IF(RAND()&lt;(J1347+(2*F1347-1)*Sheet2!D$109),H1347*F1347,I1347*G1347)-1</f>
        <v>0.41999999999999993</v>
      </c>
      <c r="AO1347" s="3">
        <f t="shared" si="633"/>
        <v>201809</v>
      </c>
    </row>
    <row r="1348" spans="1:41" s="3" customFormat="1" x14ac:dyDescent="0.25">
      <c r="A1348" s="6">
        <v>43359</v>
      </c>
      <c r="B1348" s="1" t="s">
        <v>27</v>
      </c>
      <c r="C1348" s="1" t="s">
        <v>26</v>
      </c>
      <c r="D1348">
        <v>31</v>
      </c>
      <c r="E1348" s="1">
        <v>24</v>
      </c>
      <c r="F1348">
        <f t="shared" si="634"/>
        <v>1</v>
      </c>
      <c r="G1348">
        <f t="shared" si="635"/>
        <v>0</v>
      </c>
      <c r="H1348" s="4">
        <v>1.43</v>
      </c>
      <c r="I1348" s="4">
        <v>2.9</v>
      </c>
      <c r="J1348" s="4">
        <f t="shared" si="636"/>
        <v>0.69930069930069938</v>
      </c>
      <c r="K1348" s="4">
        <f t="shared" si="637"/>
        <v>0.34482758620689657</v>
      </c>
      <c r="L1348" s="17">
        <f t="shared" si="638"/>
        <v>0.66930069930069935</v>
      </c>
      <c r="M1348" s="17">
        <f t="shared" si="639"/>
        <v>0.3748275862068966</v>
      </c>
      <c r="N1348" s="34">
        <f t="shared" si="640"/>
        <v>1.494096750600773</v>
      </c>
      <c r="O1348" s="12">
        <f t="shared" si="641"/>
        <v>2.6678932842686289</v>
      </c>
      <c r="P1348" s="4">
        <f t="shared" si="642"/>
        <v>201809</v>
      </c>
      <c r="Q1348" s="17">
        <f t="shared" si="643"/>
        <v>1.43</v>
      </c>
      <c r="R1348" s="17">
        <f t="shared" si="644"/>
        <v>-2.8518971848225214</v>
      </c>
      <c r="S1348" s="16">
        <f t="shared" si="645"/>
        <v>-1.4218971848225215</v>
      </c>
      <c r="T1348" s="5">
        <f t="shared" si="646"/>
        <v>2.0279720279720279</v>
      </c>
      <c r="U1348" s="21">
        <f t="shared" si="647"/>
        <v>0</v>
      </c>
      <c r="V1348" s="5"/>
      <c r="W1348" s="5">
        <f t="shared" si="648"/>
        <v>0.42999999999999994</v>
      </c>
      <c r="X1348" s="4">
        <f t="shared" si="649"/>
        <v>-0.30069930069930062</v>
      </c>
      <c r="Y1348" s="4">
        <f t="shared" si="650"/>
        <v>-0.73069930069930056</v>
      </c>
      <c r="Z1348" s="21">
        <f t="shared" si="651"/>
        <v>2018</v>
      </c>
      <c r="AA1348" s="4">
        <f t="shared" si="652"/>
        <v>-1</v>
      </c>
      <c r="AB1348" s="4">
        <f t="shared" si="653"/>
        <v>-1</v>
      </c>
      <c r="AC1348" s="4">
        <f t="shared" si="654"/>
        <v>0</v>
      </c>
      <c r="AD1348" s="4"/>
      <c r="AE1348" s="4">
        <f t="shared" si="655"/>
        <v>-0.73069930069930056</v>
      </c>
      <c r="AF1348" s="22">
        <f t="shared" si="656"/>
        <v>-0.57000000000000006</v>
      </c>
      <c r="AG1348" s="22">
        <f t="shared" si="657"/>
        <v>-1.3006993006993006</v>
      </c>
      <c r="AH1348" s="3">
        <f t="shared" si="658"/>
        <v>0</v>
      </c>
      <c r="AI1348" s="28" t="b">
        <f t="shared" si="659"/>
        <v>0</v>
      </c>
      <c r="AJ1348" s="3">
        <f t="shared" si="660"/>
        <v>4.2263279445727608E-2</v>
      </c>
      <c r="AK1348" s="3">
        <f t="shared" si="661"/>
        <v>4.2263279445727608E-2</v>
      </c>
      <c r="AL1348" s="26">
        <f t="shared" si="662"/>
        <v>2.0279720279720279</v>
      </c>
      <c r="AM1348" s="26">
        <f ca="1">IF(RAND()&lt;J1348,H1348*F1348,I1348*G1348)-1</f>
        <v>0.42999999999999994</v>
      </c>
      <c r="AN1348" s="26">
        <f ca="1">IF(RAND()&lt;(J1348+(2*F1348-1)*Sheet2!D$109),H1348*F1348,I1348*G1348)-1</f>
        <v>0.42999999999999994</v>
      </c>
      <c r="AO1348" s="3">
        <f t="shared" si="633"/>
        <v>201809</v>
      </c>
    </row>
    <row r="1349" spans="1:41" s="3" customFormat="1" x14ac:dyDescent="0.25">
      <c r="A1349" s="6">
        <v>43359</v>
      </c>
      <c r="B1349" s="1" t="s">
        <v>32</v>
      </c>
      <c r="C1349" s="1" t="s">
        <v>56</v>
      </c>
      <c r="D1349">
        <v>20</v>
      </c>
      <c r="E1349" s="1">
        <v>31</v>
      </c>
      <c r="F1349">
        <f t="shared" si="634"/>
        <v>0</v>
      </c>
      <c r="G1349">
        <f t="shared" si="635"/>
        <v>1</v>
      </c>
      <c r="H1349" s="4">
        <v>3.75</v>
      </c>
      <c r="I1349" s="4">
        <v>1.28</v>
      </c>
      <c r="J1349" s="4">
        <f t="shared" si="636"/>
        <v>0.26666666666666666</v>
      </c>
      <c r="K1349" s="4">
        <f t="shared" si="637"/>
        <v>0.78125</v>
      </c>
      <c r="L1349" s="17">
        <f t="shared" si="638"/>
        <v>0.29666666666666663</v>
      </c>
      <c r="M1349" s="17">
        <f t="shared" si="639"/>
        <v>0.75124999999999997</v>
      </c>
      <c r="N1349" s="34">
        <f t="shared" si="640"/>
        <v>3.3707865168539328</v>
      </c>
      <c r="O1349" s="12">
        <f t="shared" si="641"/>
        <v>1.3311148086522464</v>
      </c>
      <c r="P1349" s="4">
        <f t="shared" si="642"/>
        <v>201809</v>
      </c>
      <c r="Q1349" s="17">
        <f t="shared" si="643"/>
        <v>2.9296875</v>
      </c>
      <c r="R1349" s="17">
        <f t="shared" si="644"/>
        <v>-3.9350649350649349</v>
      </c>
      <c r="S1349" s="16">
        <f t="shared" si="645"/>
        <v>-1.0053774350649349</v>
      </c>
      <c r="T1349" s="5">
        <f t="shared" si="646"/>
        <v>0.34133333333333332</v>
      </c>
      <c r="U1349" s="21">
        <f t="shared" si="647"/>
        <v>0</v>
      </c>
      <c r="V1349" s="5"/>
      <c r="W1349" s="5">
        <f t="shared" si="648"/>
        <v>-1</v>
      </c>
      <c r="X1349" s="4">
        <f t="shared" si="649"/>
        <v>-1</v>
      </c>
      <c r="Y1349" s="4">
        <f t="shared" si="650"/>
        <v>0</v>
      </c>
      <c r="Z1349" s="21">
        <f t="shared" si="651"/>
        <v>2018</v>
      </c>
      <c r="AA1349" s="4">
        <f t="shared" si="652"/>
        <v>0.28000000000000003</v>
      </c>
      <c r="AB1349" s="4">
        <f t="shared" si="653"/>
        <v>-0.21875</v>
      </c>
      <c r="AC1349" s="4">
        <f t="shared" si="654"/>
        <v>-0.49875000000000003</v>
      </c>
      <c r="AD1349" s="4"/>
      <c r="AE1349" s="4">
        <f t="shared" si="655"/>
        <v>-3.4833333333333334</v>
      </c>
      <c r="AF1349" s="22">
        <f t="shared" si="656"/>
        <v>-0.72</v>
      </c>
      <c r="AG1349" s="22">
        <f t="shared" si="657"/>
        <v>-1.21875</v>
      </c>
      <c r="AH1349" s="3">
        <f t="shared" si="658"/>
        <v>0</v>
      </c>
      <c r="AI1349" s="28" t="b">
        <f t="shared" si="659"/>
        <v>0</v>
      </c>
      <c r="AJ1349" s="3">
        <f t="shared" si="660"/>
        <v>4.5725646123260466E-2</v>
      </c>
      <c r="AK1349" s="3">
        <f t="shared" si="661"/>
        <v>4.5725646123260466E-2</v>
      </c>
      <c r="AL1349" s="26">
        <f t="shared" si="662"/>
        <v>0.34133333333333332</v>
      </c>
      <c r="AM1349" s="26">
        <f ca="1">IF(RAND()&lt;J1349,H1349*F1349,I1349*G1349)-1</f>
        <v>-1</v>
      </c>
      <c r="AN1349" s="26">
        <f ca="1">IF(RAND()&lt;(J1349+(2*F1349-1)*Sheet2!D$109),H1349*F1349,I1349*G1349)-1</f>
        <v>0.28000000000000003</v>
      </c>
      <c r="AO1349" s="3">
        <f t="shared" si="633"/>
        <v>201809</v>
      </c>
    </row>
    <row r="1350" spans="1:41" s="3" customFormat="1" x14ac:dyDescent="0.25">
      <c r="A1350" s="6">
        <v>43359</v>
      </c>
      <c r="B1350" s="1" t="s">
        <v>48</v>
      </c>
      <c r="C1350" s="1" t="s">
        <v>46</v>
      </c>
      <c r="D1350">
        <v>29</v>
      </c>
      <c r="E1350" s="1">
        <v>29</v>
      </c>
      <c r="F1350">
        <f t="shared" si="634"/>
        <v>0</v>
      </c>
      <c r="G1350">
        <f t="shared" si="635"/>
        <v>0</v>
      </c>
      <c r="H1350" s="4">
        <v>1.8</v>
      </c>
      <c r="I1350" s="4">
        <v>2.0499999999999998</v>
      </c>
      <c r="J1350" s="4">
        <f t="shared" si="636"/>
        <v>0.55555555555555558</v>
      </c>
      <c r="K1350" s="4">
        <f t="shared" si="637"/>
        <v>0.48780487804878053</v>
      </c>
      <c r="L1350" s="17">
        <f t="shared" si="638"/>
        <v>0.58555555555555561</v>
      </c>
      <c r="M1350" s="17">
        <f t="shared" si="639"/>
        <v>0.5178048780487805</v>
      </c>
      <c r="N1350" s="34">
        <f t="shared" si="640"/>
        <v>1.7077798861480074</v>
      </c>
      <c r="O1350" s="12">
        <f t="shared" si="641"/>
        <v>1.9312293923692887</v>
      </c>
      <c r="P1350" s="4">
        <f t="shared" si="642"/>
        <v>201809</v>
      </c>
      <c r="Q1350" s="17">
        <f t="shared" si="643"/>
        <v>0.87804878048780499</v>
      </c>
      <c r="R1350" s="17">
        <f t="shared" si="644"/>
        <v>-2.2023809523809526</v>
      </c>
      <c r="S1350" s="16">
        <f t="shared" si="645"/>
        <v>-1.3243321718931476</v>
      </c>
      <c r="T1350" s="5">
        <f t="shared" si="646"/>
        <v>1.1388888888888888</v>
      </c>
      <c r="U1350" s="21">
        <f t="shared" si="647"/>
        <v>0</v>
      </c>
      <c r="V1350" s="5"/>
      <c r="W1350" s="5">
        <f t="shared" si="648"/>
        <v>-1</v>
      </c>
      <c r="X1350" s="4">
        <f t="shared" si="649"/>
        <v>-1</v>
      </c>
      <c r="Y1350" s="4">
        <f t="shared" si="650"/>
        <v>0</v>
      </c>
      <c r="Z1350" s="21">
        <f t="shared" si="651"/>
        <v>2018</v>
      </c>
      <c r="AA1350" s="4">
        <f t="shared" si="652"/>
        <v>-1</v>
      </c>
      <c r="AB1350" s="4">
        <f t="shared" si="653"/>
        <v>-1</v>
      </c>
      <c r="AC1350" s="4">
        <f t="shared" si="654"/>
        <v>0</v>
      </c>
      <c r="AD1350" s="4"/>
      <c r="AE1350" s="4">
        <f t="shared" si="655"/>
        <v>-1.2444444444444442</v>
      </c>
      <c r="AF1350" s="22">
        <f t="shared" si="656"/>
        <v>-2</v>
      </c>
      <c r="AG1350" s="22">
        <f t="shared" si="657"/>
        <v>-2</v>
      </c>
      <c r="AH1350" s="3">
        <f t="shared" si="658"/>
        <v>0</v>
      </c>
      <c r="AI1350" s="28" t="b">
        <f t="shared" si="659"/>
        <v>0</v>
      </c>
      <c r="AJ1350" s="3">
        <f t="shared" si="660"/>
        <v>4.1558441558441461E-2</v>
      </c>
      <c r="AK1350" s="3">
        <f t="shared" si="661"/>
        <v>9.3677850370879945E-2</v>
      </c>
      <c r="AL1350" s="26">
        <f t="shared" si="662"/>
        <v>1.1388888888888888</v>
      </c>
      <c r="AM1350" s="26">
        <f ca="1">IF(RAND()&lt;J1350,H1350*F1350,I1350*G1350)-1</f>
        <v>-1</v>
      </c>
      <c r="AN1350" s="26">
        <f ca="1">IF(RAND()&lt;(J1350+(2*F1350-1)*Sheet2!D$109),H1350*F1350,I1350*G1350)-1</f>
        <v>-1</v>
      </c>
      <c r="AO1350" s="3">
        <f t="shared" si="633"/>
        <v>201809</v>
      </c>
    </row>
    <row r="1351" spans="1:41" s="3" customFormat="1" x14ac:dyDescent="0.25">
      <c r="A1351" s="6">
        <v>43359</v>
      </c>
      <c r="B1351" s="1" t="s">
        <v>28</v>
      </c>
      <c r="C1351" s="1" t="s">
        <v>44</v>
      </c>
      <c r="D1351">
        <v>21</v>
      </c>
      <c r="E1351" s="1">
        <v>18</v>
      </c>
      <c r="F1351">
        <f t="shared" si="634"/>
        <v>1</v>
      </c>
      <c r="G1351">
        <f t="shared" si="635"/>
        <v>0</v>
      </c>
      <c r="H1351" s="4">
        <v>1.25</v>
      </c>
      <c r="I1351" s="4">
        <v>4.0999999999999996</v>
      </c>
      <c r="J1351" s="4">
        <f t="shared" si="636"/>
        <v>0.8</v>
      </c>
      <c r="K1351" s="4">
        <f t="shared" si="637"/>
        <v>0.24390243902439027</v>
      </c>
      <c r="L1351" s="17">
        <f t="shared" si="638"/>
        <v>0.77</v>
      </c>
      <c r="M1351" s="17">
        <f t="shared" si="639"/>
        <v>0.27390243902439027</v>
      </c>
      <c r="N1351" s="34">
        <f t="shared" si="640"/>
        <v>1.2987012987012987</v>
      </c>
      <c r="O1351" s="12">
        <f t="shared" si="641"/>
        <v>3.6509349955476398</v>
      </c>
      <c r="P1351" s="4">
        <f t="shared" si="642"/>
        <v>201809</v>
      </c>
      <c r="Q1351" s="17">
        <f t="shared" si="643"/>
        <v>1.25</v>
      </c>
      <c r="R1351" s="17">
        <f t="shared" si="644"/>
        <v>-4.32258064516129</v>
      </c>
      <c r="S1351" s="16">
        <f t="shared" si="645"/>
        <v>-3.07258064516129</v>
      </c>
      <c r="T1351" s="5">
        <f t="shared" si="646"/>
        <v>3.28</v>
      </c>
      <c r="U1351" s="21">
        <f t="shared" si="647"/>
        <v>0</v>
      </c>
      <c r="V1351" s="5"/>
      <c r="W1351" s="5">
        <f t="shared" si="648"/>
        <v>0.25</v>
      </c>
      <c r="X1351" s="4">
        <f t="shared" si="649"/>
        <v>-0.19999999999999996</v>
      </c>
      <c r="Y1351" s="4">
        <f t="shared" si="650"/>
        <v>-0.44999999999999996</v>
      </c>
      <c r="Z1351" s="21">
        <f t="shared" si="651"/>
        <v>2018</v>
      </c>
      <c r="AA1351" s="4">
        <f t="shared" si="652"/>
        <v>-1</v>
      </c>
      <c r="AB1351" s="4">
        <f t="shared" si="653"/>
        <v>-1</v>
      </c>
      <c r="AC1351" s="4">
        <f t="shared" si="654"/>
        <v>0</v>
      </c>
      <c r="AD1351" s="4"/>
      <c r="AE1351" s="4">
        <f t="shared" si="655"/>
        <v>-0.44999999999999996</v>
      </c>
      <c r="AF1351" s="22">
        <f t="shared" si="656"/>
        <v>-0.75</v>
      </c>
      <c r="AG1351" s="22">
        <f t="shared" si="657"/>
        <v>-1.2</v>
      </c>
      <c r="AH1351" s="3">
        <f t="shared" si="658"/>
        <v>0</v>
      </c>
      <c r="AI1351" s="28" t="b">
        <f t="shared" si="659"/>
        <v>0</v>
      </c>
      <c r="AJ1351" s="3">
        <f t="shared" si="660"/>
        <v>4.2056074766355089E-2</v>
      </c>
      <c r="AK1351" s="3">
        <f t="shared" si="661"/>
        <v>4.2056074766355089E-2</v>
      </c>
      <c r="AL1351" s="26">
        <f t="shared" si="662"/>
        <v>3.28</v>
      </c>
      <c r="AM1351" s="26">
        <f ca="1">IF(RAND()&lt;J1351,H1351*F1351,I1351*G1351)-1</f>
        <v>-1</v>
      </c>
      <c r="AN1351" s="26">
        <f ca="1">IF(RAND()&lt;(J1351+(2*F1351-1)*Sheet2!D$109),H1351*F1351,I1351*G1351)-1</f>
        <v>0.25</v>
      </c>
      <c r="AO1351" s="3">
        <f t="shared" si="633"/>
        <v>201809</v>
      </c>
    </row>
    <row r="1352" spans="1:41" s="3" customFormat="1" x14ac:dyDescent="0.25">
      <c r="A1352" s="6">
        <v>43359</v>
      </c>
      <c r="B1352" s="1" t="s">
        <v>39</v>
      </c>
      <c r="C1352" s="1" t="s">
        <v>37</v>
      </c>
      <c r="D1352">
        <v>12</v>
      </c>
      <c r="E1352" s="1">
        <v>20</v>
      </c>
      <c r="F1352">
        <f t="shared" si="634"/>
        <v>0</v>
      </c>
      <c r="G1352">
        <f t="shared" si="635"/>
        <v>1</v>
      </c>
      <c r="H1352" s="4">
        <v>1.66</v>
      </c>
      <c r="I1352" s="4">
        <v>2.2999999999999998</v>
      </c>
      <c r="J1352" s="4">
        <f t="shared" si="636"/>
        <v>0.60240963855421692</v>
      </c>
      <c r="K1352" s="4">
        <f t="shared" si="637"/>
        <v>0.43478260869565222</v>
      </c>
      <c r="L1352" s="17">
        <f t="shared" si="638"/>
        <v>0.63240963855421695</v>
      </c>
      <c r="M1352" s="17">
        <f t="shared" si="639"/>
        <v>0.40478260869565219</v>
      </c>
      <c r="N1352" s="34">
        <f t="shared" si="640"/>
        <v>1.5812535721089729</v>
      </c>
      <c r="O1352" s="12">
        <f t="shared" si="641"/>
        <v>2.4704618689581093</v>
      </c>
      <c r="P1352" s="4">
        <f t="shared" si="642"/>
        <v>201809</v>
      </c>
      <c r="Q1352" s="17">
        <f t="shared" si="643"/>
        <v>0.72173913043478266</v>
      </c>
      <c r="R1352" s="17">
        <f t="shared" si="644"/>
        <v>-2.2843822843822847</v>
      </c>
      <c r="S1352" s="16">
        <f t="shared" si="645"/>
        <v>-1.5626431539475021</v>
      </c>
      <c r="T1352" s="5">
        <f t="shared" si="646"/>
        <v>1.3855421686746987</v>
      </c>
      <c r="U1352" s="21">
        <f t="shared" si="647"/>
        <v>0</v>
      </c>
      <c r="V1352" s="5"/>
      <c r="W1352" s="5">
        <f t="shared" si="648"/>
        <v>-1</v>
      </c>
      <c r="X1352" s="4">
        <f t="shared" si="649"/>
        <v>-1</v>
      </c>
      <c r="Y1352" s="4">
        <f t="shared" si="650"/>
        <v>0</v>
      </c>
      <c r="Z1352" s="21">
        <f t="shared" si="651"/>
        <v>2018</v>
      </c>
      <c r="AA1352" s="4">
        <f t="shared" si="652"/>
        <v>1.2999999999999998</v>
      </c>
      <c r="AB1352" s="4">
        <f t="shared" si="653"/>
        <v>-0.56521739130434778</v>
      </c>
      <c r="AC1352" s="4">
        <f t="shared" si="654"/>
        <v>-1.8652173913043475</v>
      </c>
      <c r="AD1352" s="4"/>
      <c r="AE1352" s="4">
        <f t="shared" si="655"/>
        <v>-1.0575903614457829</v>
      </c>
      <c r="AF1352" s="22">
        <f t="shared" si="656"/>
        <v>0.29999999999999982</v>
      </c>
      <c r="AG1352" s="22">
        <f t="shared" si="657"/>
        <v>-1.5652173913043477</v>
      </c>
      <c r="AH1352" s="3">
        <f t="shared" si="658"/>
        <v>0</v>
      </c>
      <c r="AI1352" s="28" t="b">
        <f t="shared" si="659"/>
        <v>0</v>
      </c>
      <c r="AJ1352" s="3">
        <f t="shared" si="660"/>
        <v>3.5858585858585923E-2</v>
      </c>
      <c r="AK1352" s="3">
        <f t="shared" si="661"/>
        <v>3.5858585858585923E-2</v>
      </c>
      <c r="AL1352" s="26">
        <f t="shared" si="662"/>
        <v>1.3855421686746987</v>
      </c>
      <c r="AM1352" s="26">
        <f ca="1">IF(RAND()&lt;J1352,H1352*F1352,I1352*G1352)-1</f>
        <v>-1</v>
      </c>
      <c r="AN1352" s="26">
        <f ca="1">IF(RAND()&lt;(J1352+(2*F1352-1)*Sheet2!D$109),H1352*F1352,I1352*G1352)-1</f>
        <v>1.2999999999999998</v>
      </c>
      <c r="AO1352" s="3">
        <f t="shared" si="633"/>
        <v>201809</v>
      </c>
    </row>
    <row r="1353" spans="1:41" s="3" customFormat="1" x14ac:dyDescent="0.25">
      <c r="A1353" s="6">
        <v>43359</v>
      </c>
      <c r="B1353" s="1" t="s">
        <v>43</v>
      </c>
      <c r="C1353" s="1" t="s">
        <v>35</v>
      </c>
      <c r="D1353">
        <v>37</v>
      </c>
      <c r="E1353" s="1">
        <v>42</v>
      </c>
      <c r="F1353">
        <f t="shared" si="634"/>
        <v>0</v>
      </c>
      <c r="G1353">
        <f t="shared" si="635"/>
        <v>1</v>
      </c>
      <c r="H1353" s="4">
        <v>1.42</v>
      </c>
      <c r="I1353" s="4">
        <v>2.95</v>
      </c>
      <c r="J1353" s="4">
        <f t="shared" si="636"/>
        <v>0.70422535211267612</v>
      </c>
      <c r="K1353" s="4">
        <f t="shared" si="637"/>
        <v>0.33898305084745761</v>
      </c>
      <c r="L1353" s="17">
        <f t="shared" si="638"/>
        <v>0.73422535211267614</v>
      </c>
      <c r="M1353" s="17">
        <f t="shared" si="639"/>
        <v>0.30898305084745759</v>
      </c>
      <c r="N1353" s="34">
        <f t="shared" si="640"/>
        <v>1.3619796662190675</v>
      </c>
      <c r="O1353" s="12">
        <f t="shared" si="641"/>
        <v>3.2364234777838732</v>
      </c>
      <c r="P1353" s="4">
        <f t="shared" si="642"/>
        <v>201809</v>
      </c>
      <c r="Q1353" s="17">
        <f t="shared" si="643"/>
        <v>0.48135593220338979</v>
      </c>
      <c r="R1353" s="17">
        <f t="shared" si="644"/>
        <v>-2.8937728937728942</v>
      </c>
      <c r="S1353" s="16">
        <f t="shared" si="645"/>
        <v>-2.4124169615695044</v>
      </c>
      <c r="T1353" s="5">
        <f t="shared" si="646"/>
        <v>2.0774647887323945</v>
      </c>
      <c r="U1353" s="21">
        <f t="shared" si="647"/>
        <v>0</v>
      </c>
      <c r="V1353" s="5"/>
      <c r="W1353" s="5">
        <f t="shared" si="648"/>
        <v>-1</v>
      </c>
      <c r="X1353" s="4">
        <f t="shared" si="649"/>
        <v>-1</v>
      </c>
      <c r="Y1353" s="4">
        <f t="shared" si="650"/>
        <v>0</v>
      </c>
      <c r="Z1353" s="21">
        <f t="shared" si="651"/>
        <v>2018</v>
      </c>
      <c r="AA1353" s="4">
        <f t="shared" si="652"/>
        <v>1.9500000000000002</v>
      </c>
      <c r="AB1353" s="4">
        <f t="shared" si="653"/>
        <v>-0.66101694915254239</v>
      </c>
      <c r="AC1353" s="4">
        <f t="shared" si="654"/>
        <v>-2.6110169491525426</v>
      </c>
      <c r="AD1353" s="4"/>
      <c r="AE1353" s="4">
        <f t="shared" si="655"/>
        <v>-0.71577464788732381</v>
      </c>
      <c r="AF1353" s="22">
        <f t="shared" si="656"/>
        <v>0.95000000000000018</v>
      </c>
      <c r="AG1353" s="22">
        <f t="shared" si="657"/>
        <v>-1.6610169491525424</v>
      </c>
      <c r="AH1353" s="3">
        <f t="shared" si="658"/>
        <v>0</v>
      </c>
      <c r="AI1353" s="28" t="b">
        <f t="shared" si="659"/>
        <v>0</v>
      </c>
      <c r="AJ1353" s="3">
        <f t="shared" si="660"/>
        <v>4.1418764302059485E-2</v>
      </c>
      <c r="AK1353" s="3">
        <f t="shared" si="661"/>
        <v>4.1418764302059485E-2</v>
      </c>
      <c r="AL1353" s="26">
        <f t="shared" si="662"/>
        <v>2.0774647887323945</v>
      </c>
      <c r="AM1353" s="26">
        <f ca="1">IF(RAND()&lt;J1353,H1353*F1353,I1353*G1353)-1</f>
        <v>-1</v>
      </c>
      <c r="AN1353" s="26">
        <f ca="1">IF(RAND()&lt;(J1353+(2*F1353-1)*Sheet2!D$109),H1353*F1353,I1353*G1353)-1</f>
        <v>-1</v>
      </c>
      <c r="AO1353" s="3">
        <f t="shared" si="633"/>
        <v>201809</v>
      </c>
    </row>
    <row r="1354" spans="1:41" s="3" customFormat="1" x14ac:dyDescent="0.25">
      <c r="A1354" s="6">
        <v>43359</v>
      </c>
      <c r="B1354" s="1" t="s">
        <v>25</v>
      </c>
      <c r="C1354" s="1" t="s">
        <v>41</v>
      </c>
      <c r="D1354">
        <v>27</v>
      </c>
      <c r="E1354" s="1">
        <v>21</v>
      </c>
      <c r="F1354">
        <f t="shared" si="634"/>
        <v>1</v>
      </c>
      <c r="G1354">
        <f t="shared" si="635"/>
        <v>0</v>
      </c>
      <c r="H1354" s="4">
        <v>2.5</v>
      </c>
      <c r="I1354" s="4">
        <v>1.58</v>
      </c>
      <c r="J1354" s="4">
        <f t="shared" si="636"/>
        <v>0.4</v>
      </c>
      <c r="K1354" s="4">
        <f t="shared" si="637"/>
        <v>0.63291139240506322</v>
      </c>
      <c r="L1354" s="17">
        <f t="shared" si="638"/>
        <v>0.37</v>
      </c>
      <c r="M1354" s="17">
        <f t="shared" si="639"/>
        <v>0.66291139240506325</v>
      </c>
      <c r="N1354" s="34">
        <f t="shared" si="640"/>
        <v>2.7027027027027026</v>
      </c>
      <c r="O1354" s="12">
        <f t="shared" si="641"/>
        <v>1.5084972312392593</v>
      </c>
      <c r="P1354" s="4">
        <f t="shared" si="642"/>
        <v>201809</v>
      </c>
      <c r="Q1354" s="17">
        <f t="shared" si="643"/>
        <v>2.5</v>
      </c>
      <c r="R1354" s="17">
        <f t="shared" si="644"/>
        <v>-2.3908045977011492</v>
      </c>
      <c r="S1354" s="16">
        <f t="shared" si="645"/>
        <v>0.10919540229885083</v>
      </c>
      <c r="T1354" s="5">
        <f t="shared" si="646"/>
        <v>0.63200000000000001</v>
      </c>
      <c r="U1354" s="21">
        <f t="shared" si="647"/>
        <v>0</v>
      </c>
      <c r="V1354" s="5"/>
      <c r="W1354" s="5">
        <f t="shared" si="648"/>
        <v>1.5</v>
      </c>
      <c r="X1354" s="4">
        <f t="shared" si="649"/>
        <v>-0.6</v>
      </c>
      <c r="Y1354" s="4">
        <f t="shared" si="650"/>
        <v>-2.1</v>
      </c>
      <c r="Z1354" s="21">
        <f t="shared" si="651"/>
        <v>2018</v>
      </c>
      <c r="AA1354" s="4">
        <f t="shared" si="652"/>
        <v>-1</v>
      </c>
      <c r="AB1354" s="4">
        <f t="shared" si="653"/>
        <v>-1</v>
      </c>
      <c r="AC1354" s="4">
        <f t="shared" si="654"/>
        <v>0</v>
      </c>
      <c r="AD1354" s="4"/>
      <c r="AE1354" s="4">
        <f t="shared" si="655"/>
        <v>-2.1</v>
      </c>
      <c r="AF1354" s="22">
        <f t="shared" si="656"/>
        <v>0.5</v>
      </c>
      <c r="AG1354" s="22">
        <f t="shared" si="657"/>
        <v>-1.6</v>
      </c>
      <c r="AH1354" s="3">
        <f t="shared" si="658"/>
        <v>0</v>
      </c>
      <c r="AI1354" s="28" t="b">
        <f t="shared" si="659"/>
        <v>0</v>
      </c>
      <c r="AJ1354" s="3">
        <f t="shared" si="660"/>
        <v>3.1862745098039214E-2</v>
      </c>
      <c r="AK1354" s="3">
        <f t="shared" si="661"/>
        <v>3.1862745098039214E-2</v>
      </c>
      <c r="AL1354" s="26">
        <f t="shared" si="662"/>
        <v>0.63200000000000001</v>
      </c>
      <c r="AM1354" s="26">
        <f ca="1">IF(RAND()&lt;J1354,H1354*F1354,I1354*G1354)-1</f>
        <v>1.5</v>
      </c>
      <c r="AN1354" s="26">
        <f ca="1">IF(RAND()&lt;(J1354+(2*F1354-1)*Sheet2!D$109),H1354*F1354,I1354*G1354)-1</f>
        <v>-1</v>
      </c>
      <c r="AO1354" s="3">
        <f t="shared" si="633"/>
        <v>201809</v>
      </c>
    </row>
    <row r="1355" spans="1:41" s="3" customFormat="1" x14ac:dyDescent="0.25">
      <c r="A1355" s="6">
        <v>43359</v>
      </c>
      <c r="B1355" s="1" t="s">
        <v>36</v>
      </c>
      <c r="C1355" s="1" t="s">
        <v>33</v>
      </c>
      <c r="D1355">
        <v>20</v>
      </c>
      <c r="E1355" s="1">
        <v>17</v>
      </c>
      <c r="F1355">
        <f t="shared" si="634"/>
        <v>1</v>
      </c>
      <c r="G1355">
        <f t="shared" si="635"/>
        <v>0</v>
      </c>
      <c r="H1355" s="4">
        <v>2.1</v>
      </c>
      <c r="I1355" s="4">
        <v>1.76</v>
      </c>
      <c r="J1355" s="4">
        <f t="shared" si="636"/>
        <v>0.47619047619047616</v>
      </c>
      <c r="K1355" s="4">
        <f t="shared" si="637"/>
        <v>0.56818181818181823</v>
      </c>
      <c r="L1355" s="17">
        <f t="shared" si="638"/>
        <v>0.44619047619047614</v>
      </c>
      <c r="M1355" s="17">
        <f t="shared" si="639"/>
        <v>0.59818181818181826</v>
      </c>
      <c r="N1355" s="34">
        <f t="shared" si="640"/>
        <v>2.2411953041622201</v>
      </c>
      <c r="O1355" s="12">
        <f t="shared" si="641"/>
        <v>1.6717325227963524</v>
      </c>
      <c r="P1355" s="4">
        <f t="shared" si="642"/>
        <v>201809</v>
      </c>
      <c r="Q1355" s="17">
        <f t="shared" si="643"/>
        <v>2.1</v>
      </c>
      <c r="R1355" s="17">
        <f t="shared" si="644"/>
        <v>-2.2248803827751198</v>
      </c>
      <c r="S1355" s="16">
        <f t="shared" si="645"/>
        <v>-0.1248803827751197</v>
      </c>
      <c r="T1355" s="5">
        <f t="shared" si="646"/>
        <v>0.83809523809523812</v>
      </c>
      <c r="U1355" s="21">
        <f t="shared" si="647"/>
        <v>0</v>
      </c>
      <c r="V1355" s="5"/>
      <c r="W1355" s="5">
        <f t="shared" si="648"/>
        <v>1.1000000000000001</v>
      </c>
      <c r="X1355" s="4">
        <f t="shared" si="649"/>
        <v>-0.52380952380952384</v>
      </c>
      <c r="Y1355" s="4">
        <f t="shared" si="650"/>
        <v>-1.6238095238095238</v>
      </c>
      <c r="Z1355" s="21">
        <f t="shared" si="651"/>
        <v>2018</v>
      </c>
      <c r="AA1355" s="4">
        <f t="shared" si="652"/>
        <v>-1</v>
      </c>
      <c r="AB1355" s="4">
        <f t="shared" si="653"/>
        <v>-1</v>
      </c>
      <c r="AC1355" s="4">
        <f t="shared" si="654"/>
        <v>0</v>
      </c>
      <c r="AD1355" s="4"/>
      <c r="AE1355" s="4">
        <f t="shared" si="655"/>
        <v>-1.6238095238095238</v>
      </c>
      <c r="AF1355" s="22">
        <f t="shared" si="656"/>
        <v>0.10000000000000009</v>
      </c>
      <c r="AG1355" s="22">
        <f t="shared" si="657"/>
        <v>-1.5238095238095237</v>
      </c>
      <c r="AH1355" s="3">
        <f t="shared" si="658"/>
        <v>0</v>
      </c>
      <c r="AI1355" s="28" t="b">
        <f t="shared" si="659"/>
        <v>0</v>
      </c>
      <c r="AJ1355" s="3">
        <f t="shared" si="660"/>
        <v>4.2487046632124437E-2</v>
      </c>
      <c r="AK1355" s="3">
        <f t="shared" si="661"/>
        <v>4.2487046632124326E-2</v>
      </c>
      <c r="AL1355" s="26">
        <f t="shared" si="662"/>
        <v>0.83809523809523812</v>
      </c>
      <c r="AM1355" s="26">
        <f ca="1">IF(RAND()&lt;J1355,H1355*F1355,I1355*G1355)-1</f>
        <v>-1</v>
      </c>
      <c r="AN1355" s="26">
        <f ca="1">IF(RAND()&lt;(J1355+(2*F1355-1)*Sheet2!D$109),H1355*F1355,I1355*G1355)-1</f>
        <v>-1</v>
      </c>
      <c r="AO1355" s="3">
        <f t="shared" si="633"/>
        <v>201809</v>
      </c>
    </row>
    <row r="1356" spans="1:41" s="3" customFormat="1" x14ac:dyDescent="0.25">
      <c r="A1356" s="6">
        <v>43359</v>
      </c>
      <c r="B1356" s="1" t="s">
        <v>34</v>
      </c>
      <c r="C1356" s="1" t="s">
        <v>22</v>
      </c>
      <c r="D1356">
        <v>9</v>
      </c>
      <c r="E1356" s="1">
        <v>21</v>
      </c>
      <c r="F1356">
        <f t="shared" si="634"/>
        <v>0</v>
      </c>
      <c r="G1356">
        <f t="shared" si="635"/>
        <v>1</v>
      </c>
      <c r="H1356" s="4">
        <v>1.41</v>
      </c>
      <c r="I1356" s="4">
        <v>3</v>
      </c>
      <c r="J1356" s="4">
        <f t="shared" si="636"/>
        <v>0.70921985815602839</v>
      </c>
      <c r="K1356" s="4">
        <f t="shared" si="637"/>
        <v>0.33333333333333331</v>
      </c>
      <c r="L1356" s="17">
        <f t="shared" si="638"/>
        <v>0.73921985815602842</v>
      </c>
      <c r="M1356" s="17">
        <f t="shared" si="639"/>
        <v>0.30333333333333334</v>
      </c>
      <c r="N1356" s="34">
        <f t="shared" si="640"/>
        <v>1.3527775112731459</v>
      </c>
      <c r="O1356" s="12">
        <f t="shared" si="641"/>
        <v>3.2967032967032965</v>
      </c>
      <c r="P1356" s="4">
        <f t="shared" si="642"/>
        <v>201809</v>
      </c>
      <c r="Q1356" s="17">
        <f t="shared" si="643"/>
        <v>0.47</v>
      </c>
      <c r="R1356" s="17">
        <f t="shared" si="644"/>
        <v>-2.9390243902439028</v>
      </c>
      <c r="S1356" s="16">
        <f t="shared" si="645"/>
        <v>-2.4690243902439031</v>
      </c>
      <c r="T1356" s="5">
        <f t="shared" si="646"/>
        <v>2.1276595744680851</v>
      </c>
      <c r="U1356" s="21">
        <f t="shared" si="647"/>
        <v>0</v>
      </c>
      <c r="V1356" s="5"/>
      <c r="W1356" s="5">
        <f t="shared" si="648"/>
        <v>-1</v>
      </c>
      <c r="X1356" s="4">
        <f t="shared" si="649"/>
        <v>-1</v>
      </c>
      <c r="Y1356" s="4">
        <f t="shared" si="650"/>
        <v>0</v>
      </c>
      <c r="Z1356" s="21">
        <f t="shared" si="651"/>
        <v>2018</v>
      </c>
      <c r="AA1356" s="4">
        <f t="shared" si="652"/>
        <v>2</v>
      </c>
      <c r="AB1356" s="4">
        <f t="shared" si="653"/>
        <v>-0.66666666666666674</v>
      </c>
      <c r="AC1356" s="4">
        <f t="shared" si="654"/>
        <v>-2.666666666666667</v>
      </c>
      <c r="AD1356" s="4"/>
      <c r="AE1356" s="4">
        <f t="shared" si="655"/>
        <v>-0.70078014184397153</v>
      </c>
      <c r="AF1356" s="22">
        <f t="shared" si="656"/>
        <v>1</v>
      </c>
      <c r="AG1356" s="22">
        <f t="shared" si="657"/>
        <v>-1.6666666666666667</v>
      </c>
      <c r="AH1356" s="3">
        <f t="shared" si="658"/>
        <v>0</v>
      </c>
      <c r="AI1356" s="28" t="b">
        <f t="shared" si="659"/>
        <v>0</v>
      </c>
      <c r="AJ1356" s="3">
        <f t="shared" si="660"/>
        <v>4.0816326530612401E-2</v>
      </c>
      <c r="AK1356" s="3">
        <f t="shared" si="661"/>
        <v>4.081632653061229E-2</v>
      </c>
      <c r="AL1356" s="26">
        <f t="shared" si="662"/>
        <v>2.1276595744680851</v>
      </c>
      <c r="AM1356" s="26">
        <f ca="1">IF(RAND()&lt;J1356,H1356*F1356,I1356*G1356)-1</f>
        <v>-1</v>
      </c>
      <c r="AN1356" s="26">
        <f ca="1">IF(RAND()&lt;(J1356+(2*F1356-1)*Sheet2!D$109),H1356*F1356,I1356*G1356)-1</f>
        <v>-1</v>
      </c>
      <c r="AO1356" s="3">
        <f t="shared" si="633"/>
        <v>201809</v>
      </c>
    </row>
    <row r="1357" spans="1:41" s="3" customFormat="1" x14ac:dyDescent="0.25">
      <c r="A1357" s="6">
        <v>43356</v>
      </c>
      <c r="B1357" s="1" t="s">
        <v>30</v>
      </c>
      <c r="C1357" s="1" t="s">
        <v>29</v>
      </c>
      <c r="D1357">
        <v>34</v>
      </c>
      <c r="E1357" s="1">
        <v>23</v>
      </c>
      <c r="F1357">
        <f t="shared" si="634"/>
        <v>1</v>
      </c>
      <c r="G1357">
        <f t="shared" si="635"/>
        <v>0</v>
      </c>
      <c r="H1357" s="4">
        <v>1.95</v>
      </c>
      <c r="I1357" s="4">
        <v>1.86</v>
      </c>
      <c r="J1357" s="4">
        <f t="shared" si="636"/>
        <v>0.51282051282051289</v>
      </c>
      <c r="K1357" s="4">
        <f t="shared" si="637"/>
        <v>0.5376344086021505</v>
      </c>
      <c r="L1357" s="17">
        <f t="shared" si="638"/>
        <v>0.48282051282051286</v>
      </c>
      <c r="M1357" s="17">
        <f t="shared" si="639"/>
        <v>0.56763440860215053</v>
      </c>
      <c r="N1357" s="34">
        <f t="shared" si="640"/>
        <v>2.0711630377057886</v>
      </c>
      <c r="O1357" s="12">
        <f t="shared" si="641"/>
        <v>1.7616972911536275</v>
      </c>
      <c r="P1357" s="4">
        <f t="shared" si="642"/>
        <v>201809</v>
      </c>
      <c r="Q1357" s="17">
        <f t="shared" si="643"/>
        <v>1.95</v>
      </c>
      <c r="R1357" s="17">
        <f t="shared" si="644"/>
        <v>-2.215422276621787</v>
      </c>
      <c r="S1357" s="16">
        <f t="shared" si="645"/>
        <v>-0.26542227662178708</v>
      </c>
      <c r="T1357" s="5">
        <f t="shared" si="646"/>
        <v>0.9538461538461539</v>
      </c>
      <c r="U1357" s="21">
        <f t="shared" si="647"/>
        <v>0</v>
      </c>
      <c r="V1357" s="5"/>
      <c r="W1357" s="5">
        <f t="shared" si="648"/>
        <v>0.95</v>
      </c>
      <c r="X1357" s="4">
        <f t="shared" si="649"/>
        <v>-0.48717948717948711</v>
      </c>
      <c r="Y1357" s="4">
        <f t="shared" si="650"/>
        <v>-1.437179487179487</v>
      </c>
      <c r="Z1357" s="21">
        <f t="shared" si="651"/>
        <v>2018</v>
      </c>
      <c r="AA1357" s="4">
        <f t="shared" si="652"/>
        <v>-1</v>
      </c>
      <c r="AB1357" s="4">
        <f t="shared" si="653"/>
        <v>-1</v>
      </c>
      <c r="AC1357" s="4">
        <f t="shared" si="654"/>
        <v>0</v>
      </c>
      <c r="AD1357" s="4"/>
      <c r="AE1357" s="4">
        <f t="shared" si="655"/>
        <v>-1.437179487179487</v>
      </c>
      <c r="AF1357" s="22">
        <f t="shared" si="656"/>
        <v>-5.0000000000000044E-2</v>
      </c>
      <c r="AG1357" s="22">
        <f t="shared" si="657"/>
        <v>-1.4871794871794872</v>
      </c>
      <c r="AH1357" s="3">
        <f t="shared" si="658"/>
        <v>0</v>
      </c>
      <c r="AI1357" s="28" t="b">
        <f t="shared" si="659"/>
        <v>0</v>
      </c>
      <c r="AJ1357" s="3">
        <f t="shared" si="660"/>
        <v>4.8031496062992063E-2</v>
      </c>
      <c r="AK1357" s="3">
        <f t="shared" si="661"/>
        <v>4.8031496062992285E-2</v>
      </c>
      <c r="AL1357" s="26">
        <f t="shared" si="662"/>
        <v>0.9538461538461539</v>
      </c>
      <c r="AM1357" s="26">
        <f ca="1">IF(RAND()&lt;J1357,H1357*F1357,I1357*G1357)-1</f>
        <v>-1</v>
      </c>
      <c r="AN1357" s="26">
        <f ca="1">IF(RAND()&lt;(J1357+(2*F1357-1)*Sheet2!D$109),H1357*F1357,I1357*G1357)-1</f>
        <v>-1</v>
      </c>
      <c r="AO1357" s="3">
        <f t="shared" si="633"/>
        <v>201809</v>
      </c>
    </row>
    <row r="1358" spans="1:41" s="3" customFormat="1" x14ac:dyDescent="0.25">
      <c r="A1358" s="6">
        <v>43353</v>
      </c>
      <c r="B1358" s="1" t="s">
        <v>40</v>
      </c>
      <c r="C1358" s="1" t="s">
        <v>55</v>
      </c>
      <c r="D1358">
        <v>13</v>
      </c>
      <c r="E1358" s="1">
        <v>33</v>
      </c>
      <c r="F1358">
        <f t="shared" si="634"/>
        <v>0</v>
      </c>
      <c r="G1358">
        <f t="shared" si="635"/>
        <v>1</v>
      </c>
      <c r="H1358" s="4">
        <v>2.4</v>
      </c>
      <c r="I1358" s="4">
        <v>1.62</v>
      </c>
      <c r="J1358" s="4">
        <f t="shared" si="636"/>
        <v>0.41666666666666669</v>
      </c>
      <c r="K1358" s="4">
        <f t="shared" si="637"/>
        <v>0.61728395061728392</v>
      </c>
      <c r="L1358" s="17">
        <f t="shared" si="638"/>
        <v>0.44666666666666666</v>
      </c>
      <c r="M1358" s="17">
        <f t="shared" si="639"/>
        <v>0.58728395061728389</v>
      </c>
      <c r="N1358" s="34">
        <f t="shared" si="640"/>
        <v>2.238805970149254</v>
      </c>
      <c r="O1358" s="12">
        <f t="shared" si="641"/>
        <v>1.7027538364515453</v>
      </c>
      <c r="P1358" s="4">
        <f t="shared" si="642"/>
        <v>201809</v>
      </c>
      <c r="Q1358" s="17">
        <f t="shared" si="643"/>
        <v>1.4814814814814814</v>
      </c>
      <c r="R1358" s="17">
        <f t="shared" si="644"/>
        <v>-2.3271889400921655</v>
      </c>
      <c r="S1358" s="16">
        <f t="shared" si="645"/>
        <v>-0.84570745861068408</v>
      </c>
      <c r="T1358" s="5">
        <f t="shared" si="646"/>
        <v>0.67500000000000004</v>
      </c>
      <c r="U1358" s="21">
        <f t="shared" si="647"/>
        <v>0</v>
      </c>
      <c r="V1358" s="5"/>
      <c r="W1358" s="5">
        <f t="shared" si="648"/>
        <v>-1</v>
      </c>
      <c r="X1358" s="4">
        <f t="shared" si="649"/>
        <v>-1</v>
      </c>
      <c r="Y1358" s="4">
        <f t="shared" si="650"/>
        <v>0</v>
      </c>
      <c r="Z1358" s="21">
        <f t="shared" si="651"/>
        <v>2018</v>
      </c>
      <c r="AA1358" s="4">
        <f t="shared" si="652"/>
        <v>0.62000000000000011</v>
      </c>
      <c r="AB1358" s="4">
        <f t="shared" si="653"/>
        <v>-0.38271604938271608</v>
      </c>
      <c r="AC1358" s="4">
        <f t="shared" si="654"/>
        <v>-1.0027160493827161</v>
      </c>
      <c r="AD1358" s="4"/>
      <c r="AE1358" s="4">
        <f t="shared" si="655"/>
        <v>-1.9833333333333332</v>
      </c>
      <c r="AF1358" s="22">
        <f t="shared" si="656"/>
        <v>-0.37999999999999989</v>
      </c>
      <c r="AG1358" s="22">
        <f t="shared" si="657"/>
        <v>-1.382716049382716</v>
      </c>
      <c r="AH1358" s="3">
        <f t="shared" si="658"/>
        <v>0</v>
      </c>
      <c r="AI1358" s="28" t="b">
        <f t="shared" si="659"/>
        <v>0</v>
      </c>
      <c r="AJ1358" s="3">
        <f t="shared" si="660"/>
        <v>3.2835820895522283E-2</v>
      </c>
      <c r="AK1358" s="3">
        <f t="shared" si="661"/>
        <v>3.2835820895522283E-2</v>
      </c>
      <c r="AL1358" s="26">
        <f t="shared" si="662"/>
        <v>0.67500000000000004</v>
      </c>
      <c r="AM1358" s="26">
        <f ca="1">IF(RAND()&lt;J1358,H1358*F1358,I1358*G1358)-1</f>
        <v>0.62000000000000011</v>
      </c>
      <c r="AN1358" s="26">
        <f ca="1">IF(RAND()&lt;(J1358+(2*F1358-1)*Sheet2!D$109),H1358*F1358,I1358*G1358)-1</f>
        <v>-1</v>
      </c>
      <c r="AO1358" s="3">
        <f t="shared" si="633"/>
        <v>201809</v>
      </c>
    </row>
    <row r="1359" spans="1:41" s="3" customFormat="1" x14ac:dyDescent="0.25">
      <c r="A1359" s="6">
        <v>43353</v>
      </c>
      <c r="B1359" s="1" t="s">
        <v>19</v>
      </c>
      <c r="C1359" s="1" t="s">
        <v>39</v>
      </c>
      <c r="D1359">
        <v>17</v>
      </c>
      <c r="E1359" s="1">
        <v>48</v>
      </c>
      <c r="F1359">
        <f t="shared" si="634"/>
        <v>0</v>
      </c>
      <c r="G1359">
        <f t="shared" si="635"/>
        <v>1</v>
      </c>
      <c r="H1359" s="4">
        <v>1.35</v>
      </c>
      <c r="I1359" s="4">
        <v>3.3</v>
      </c>
      <c r="J1359" s="4">
        <f t="shared" si="636"/>
        <v>0.7407407407407407</v>
      </c>
      <c r="K1359" s="4">
        <f t="shared" si="637"/>
        <v>0.30303030303030304</v>
      </c>
      <c r="L1359" s="17">
        <f t="shared" si="638"/>
        <v>0.77074074074074073</v>
      </c>
      <c r="M1359" s="17">
        <f t="shared" si="639"/>
        <v>0.27303030303030307</v>
      </c>
      <c r="N1359" s="34">
        <f t="shared" si="640"/>
        <v>1.2974531475252282</v>
      </c>
      <c r="O1359" s="12">
        <f t="shared" si="641"/>
        <v>3.6625971143174247</v>
      </c>
      <c r="P1359" s="4">
        <f t="shared" si="642"/>
        <v>201809</v>
      </c>
      <c r="Q1359" s="17">
        <f t="shared" si="643"/>
        <v>0.40909090909090912</v>
      </c>
      <c r="R1359" s="17">
        <f t="shared" si="644"/>
        <v>-3.2919254658385086</v>
      </c>
      <c r="S1359" s="16">
        <f t="shared" si="645"/>
        <v>-2.8828345567475995</v>
      </c>
      <c r="T1359" s="5">
        <f t="shared" si="646"/>
        <v>2.4444444444444442</v>
      </c>
      <c r="U1359" s="21">
        <f t="shared" si="647"/>
        <v>0</v>
      </c>
      <c r="V1359" s="5"/>
      <c r="W1359" s="5">
        <f t="shared" si="648"/>
        <v>-1</v>
      </c>
      <c r="X1359" s="4">
        <f t="shared" si="649"/>
        <v>-1</v>
      </c>
      <c r="Y1359" s="4">
        <f t="shared" si="650"/>
        <v>0</v>
      </c>
      <c r="Z1359" s="21">
        <f t="shared" si="651"/>
        <v>2018</v>
      </c>
      <c r="AA1359" s="4">
        <f t="shared" si="652"/>
        <v>2.2999999999999998</v>
      </c>
      <c r="AB1359" s="4">
        <f t="shared" si="653"/>
        <v>-0.69696969696969702</v>
      </c>
      <c r="AC1359" s="4">
        <f t="shared" si="654"/>
        <v>-2.9969696969696971</v>
      </c>
      <c r="AD1359" s="4"/>
      <c r="AE1359" s="4">
        <f t="shared" si="655"/>
        <v>-0.60925925925925939</v>
      </c>
      <c r="AF1359" s="22">
        <f t="shared" si="656"/>
        <v>1.2999999999999998</v>
      </c>
      <c r="AG1359" s="22">
        <f t="shared" si="657"/>
        <v>-1.696969696969697</v>
      </c>
      <c r="AH1359" s="3">
        <f t="shared" si="658"/>
        <v>0</v>
      </c>
      <c r="AI1359" s="28" t="b">
        <f t="shared" si="659"/>
        <v>0</v>
      </c>
      <c r="AJ1359" s="3">
        <f t="shared" si="660"/>
        <v>4.1935483870967794E-2</v>
      </c>
      <c r="AK1359" s="3">
        <f t="shared" si="661"/>
        <v>4.1935483870967905E-2</v>
      </c>
      <c r="AL1359" s="26">
        <f t="shared" si="662"/>
        <v>2.4444444444444442</v>
      </c>
      <c r="AM1359" s="26">
        <f ca="1">IF(RAND()&lt;J1359,H1359*F1359,I1359*G1359)-1</f>
        <v>-1</v>
      </c>
      <c r="AN1359" s="26">
        <f ca="1">IF(RAND()&lt;(J1359+(2*F1359-1)*Sheet2!D$109),H1359*F1359,I1359*G1359)-1</f>
        <v>-1</v>
      </c>
      <c r="AO1359" s="3">
        <f t="shared" si="633"/>
        <v>201809</v>
      </c>
    </row>
    <row r="1360" spans="1:41" s="3" customFormat="1" x14ac:dyDescent="0.25">
      <c r="A1360" s="6">
        <v>43352</v>
      </c>
      <c r="B1360" s="1" t="s">
        <v>48</v>
      </c>
      <c r="C1360" s="1" t="s">
        <v>31</v>
      </c>
      <c r="D1360">
        <v>24</v>
      </c>
      <c r="E1360" s="1">
        <v>23</v>
      </c>
      <c r="F1360">
        <f t="shared" si="634"/>
        <v>1</v>
      </c>
      <c r="G1360">
        <f t="shared" si="635"/>
        <v>0</v>
      </c>
      <c r="H1360" s="4">
        <v>1.27</v>
      </c>
      <c r="I1360" s="4">
        <v>3.9</v>
      </c>
      <c r="J1360" s="4">
        <f t="shared" si="636"/>
        <v>0.78740157480314954</v>
      </c>
      <c r="K1360" s="4">
        <f t="shared" si="637"/>
        <v>0.25641025641025644</v>
      </c>
      <c r="L1360" s="17">
        <f t="shared" si="638"/>
        <v>0.75740157480314951</v>
      </c>
      <c r="M1360" s="17">
        <f t="shared" si="639"/>
        <v>0.28641025641025641</v>
      </c>
      <c r="N1360" s="34">
        <f t="shared" si="640"/>
        <v>1.320303565859237</v>
      </c>
      <c r="O1360" s="12">
        <f t="shared" si="641"/>
        <v>3.4914950760966876</v>
      </c>
      <c r="P1360" s="4">
        <f t="shared" si="642"/>
        <v>201809</v>
      </c>
      <c r="Q1360" s="17">
        <f t="shared" si="643"/>
        <v>1.27</v>
      </c>
      <c r="R1360" s="17">
        <f t="shared" si="644"/>
        <v>-4.0485312899106001</v>
      </c>
      <c r="S1360" s="16">
        <f t="shared" si="645"/>
        <v>-2.7785312899106001</v>
      </c>
      <c r="T1360" s="5">
        <f t="shared" si="646"/>
        <v>3.0708661417322833</v>
      </c>
      <c r="U1360" s="21">
        <f t="shared" si="647"/>
        <v>0</v>
      </c>
      <c r="V1360" s="5"/>
      <c r="W1360" s="5">
        <f t="shared" si="648"/>
        <v>0.27</v>
      </c>
      <c r="X1360" s="4">
        <f t="shared" si="649"/>
        <v>-0.21259842519685046</v>
      </c>
      <c r="Y1360" s="4">
        <f t="shared" si="650"/>
        <v>-0.48259842519685048</v>
      </c>
      <c r="Z1360" s="21">
        <f t="shared" si="651"/>
        <v>2018</v>
      </c>
      <c r="AA1360" s="4">
        <f t="shared" si="652"/>
        <v>-1</v>
      </c>
      <c r="AB1360" s="4">
        <f t="shared" si="653"/>
        <v>-1</v>
      </c>
      <c r="AC1360" s="4">
        <f t="shared" si="654"/>
        <v>0</v>
      </c>
      <c r="AD1360" s="4"/>
      <c r="AE1360" s="4">
        <f t="shared" si="655"/>
        <v>-0.48259842519685048</v>
      </c>
      <c r="AF1360" s="22">
        <f t="shared" si="656"/>
        <v>-0.73</v>
      </c>
      <c r="AG1360" s="22">
        <f t="shared" si="657"/>
        <v>-1.2125984251968505</v>
      </c>
      <c r="AH1360" s="3">
        <f t="shared" si="658"/>
        <v>0</v>
      </c>
      <c r="AI1360" s="28" t="b">
        <f t="shared" si="659"/>
        <v>0</v>
      </c>
      <c r="AJ1360" s="3">
        <f t="shared" si="660"/>
        <v>4.1972920696324856E-2</v>
      </c>
      <c r="AK1360" s="3">
        <f t="shared" si="661"/>
        <v>4.1972920696324856E-2</v>
      </c>
      <c r="AL1360" s="26">
        <f t="shared" si="662"/>
        <v>3.0708661417322833</v>
      </c>
      <c r="AM1360" s="26">
        <f ca="1">IF(RAND()&lt;J1360,H1360*F1360,I1360*G1360)-1</f>
        <v>0.27</v>
      </c>
      <c r="AN1360" s="26">
        <f ca="1">IF(RAND()&lt;(J1360+(2*F1360-1)*Sheet2!D$109),H1360*F1360,I1360*G1360)-1</f>
        <v>0.27</v>
      </c>
      <c r="AO1360" s="3">
        <f t="shared" si="633"/>
        <v>201809</v>
      </c>
    </row>
    <row r="1361" spans="1:41" s="3" customFormat="1" x14ac:dyDescent="0.25">
      <c r="A1361" s="6">
        <v>43352</v>
      </c>
      <c r="B1361" s="1" t="s">
        <v>49</v>
      </c>
      <c r="C1361" s="1" t="s">
        <v>34</v>
      </c>
      <c r="D1361">
        <v>6</v>
      </c>
      <c r="E1361" s="1">
        <v>24</v>
      </c>
      <c r="F1361">
        <f t="shared" si="634"/>
        <v>0</v>
      </c>
      <c r="G1361">
        <f t="shared" si="635"/>
        <v>1</v>
      </c>
      <c r="H1361" s="4">
        <v>1.9</v>
      </c>
      <c r="I1361" s="4">
        <v>1.9</v>
      </c>
      <c r="J1361" s="4">
        <f t="shared" si="636"/>
        <v>0.52631578947368418</v>
      </c>
      <c r="K1361" s="4">
        <f t="shared" si="637"/>
        <v>0.52631578947368418</v>
      </c>
      <c r="L1361" s="17">
        <f t="shared" si="638"/>
        <v>0.55631578947368421</v>
      </c>
      <c r="M1361" s="17">
        <f t="shared" si="639"/>
        <v>0.49631578947368415</v>
      </c>
      <c r="N1361" s="34">
        <f t="shared" si="640"/>
        <v>1.7975402081362346</v>
      </c>
      <c r="O1361" s="12">
        <f t="shared" si="641"/>
        <v>2.0148462354188763</v>
      </c>
      <c r="P1361" s="4">
        <f t="shared" si="642"/>
        <v>201809</v>
      </c>
      <c r="Q1361" s="17">
        <f t="shared" si="643"/>
        <v>1</v>
      </c>
      <c r="R1361" s="17">
        <f t="shared" si="644"/>
        <v>-2.2222222222222223</v>
      </c>
      <c r="S1361" s="16">
        <f t="shared" si="645"/>
        <v>-1.2222222222222223</v>
      </c>
      <c r="T1361" s="5">
        <f t="shared" si="646"/>
        <v>1</v>
      </c>
      <c r="U1361" s="21">
        <f t="shared" si="647"/>
        <v>0</v>
      </c>
      <c r="V1361" s="5"/>
      <c r="W1361" s="5">
        <f t="shared" si="648"/>
        <v>-1</v>
      </c>
      <c r="X1361" s="4">
        <f t="shared" si="649"/>
        <v>-1</v>
      </c>
      <c r="Y1361" s="4">
        <f t="shared" si="650"/>
        <v>0</v>
      </c>
      <c r="Z1361" s="21">
        <f t="shared" si="651"/>
        <v>2018</v>
      </c>
      <c r="AA1361" s="4">
        <f t="shared" si="652"/>
        <v>0.89999999999999991</v>
      </c>
      <c r="AB1361" s="4">
        <f t="shared" si="653"/>
        <v>-0.47368421052631582</v>
      </c>
      <c r="AC1361" s="4">
        <f t="shared" si="654"/>
        <v>-1.3736842105263158</v>
      </c>
      <c r="AD1361" s="4"/>
      <c r="AE1361" s="4">
        <f t="shared" si="655"/>
        <v>-1.3736842105263158</v>
      </c>
      <c r="AF1361" s="22">
        <f t="shared" si="656"/>
        <v>-0.10000000000000009</v>
      </c>
      <c r="AG1361" s="22">
        <f t="shared" si="657"/>
        <v>-1.4736842105263159</v>
      </c>
      <c r="AH1361" s="3">
        <f t="shared" si="658"/>
        <v>0</v>
      </c>
      <c r="AI1361" s="28" t="b">
        <f t="shared" si="659"/>
        <v>0</v>
      </c>
      <c r="AJ1361" s="3">
        <f t="shared" si="660"/>
        <v>4.9999999999999933E-2</v>
      </c>
      <c r="AK1361" s="3">
        <f t="shared" si="661"/>
        <v>4.9999999999999933E-2</v>
      </c>
      <c r="AL1361" s="26">
        <f t="shared" si="662"/>
        <v>1</v>
      </c>
      <c r="AM1361" s="26">
        <f ca="1">IF(RAND()&lt;J1361,H1361*F1361,I1361*G1361)-1</f>
        <v>0.89999999999999991</v>
      </c>
      <c r="AN1361" s="26">
        <f ca="1">IF(RAND()&lt;(J1361+(2*F1361-1)*Sheet2!D$109),H1361*F1361,I1361*G1361)-1</f>
        <v>0.89999999999999991</v>
      </c>
      <c r="AO1361" s="3">
        <f t="shared" si="633"/>
        <v>201809</v>
      </c>
    </row>
    <row r="1362" spans="1:41" s="3" customFormat="1" x14ac:dyDescent="0.25">
      <c r="A1362" s="6">
        <v>43352</v>
      </c>
      <c r="B1362" s="1" t="s">
        <v>26</v>
      </c>
      <c r="C1362" s="1" t="s">
        <v>23</v>
      </c>
      <c r="D1362">
        <v>16</v>
      </c>
      <c r="E1362" s="1">
        <v>8</v>
      </c>
      <c r="F1362">
        <f t="shared" si="634"/>
        <v>1</v>
      </c>
      <c r="G1362">
        <f t="shared" si="635"/>
        <v>0</v>
      </c>
      <c r="H1362" s="4">
        <v>1.71</v>
      </c>
      <c r="I1362" s="4">
        <v>2.2000000000000002</v>
      </c>
      <c r="J1362" s="4">
        <f t="shared" si="636"/>
        <v>0.58479532163742687</v>
      </c>
      <c r="K1362" s="4">
        <f t="shared" si="637"/>
        <v>0.45454545454545453</v>
      </c>
      <c r="L1362" s="17">
        <f t="shared" si="638"/>
        <v>0.55479532163742684</v>
      </c>
      <c r="M1362" s="17">
        <f t="shared" si="639"/>
        <v>0.4845454545454545</v>
      </c>
      <c r="N1362" s="34">
        <f t="shared" si="640"/>
        <v>1.8024665331506273</v>
      </c>
      <c r="O1362" s="12">
        <f t="shared" si="641"/>
        <v>2.0637898686679175</v>
      </c>
      <c r="P1362" s="4">
        <f t="shared" si="642"/>
        <v>201809</v>
      </c>
      <c r="Q1362" s="17">
        <f t="shared" si="643"/>
        <v>1.71</v>
      </c>
      <c r="R1362" s="17">
        <f t="shared" si="644"/>
        <v>-2.2417840375586855</v>
      </c>
      <c r="S1362" s="16">
        <f t="shared" si="645"/>
        <v>-0.53178403755868553</v>
      </c>
      <c r="T1362" s="5">
        <f t="shared" si="646"/>
        <v>1.2865497076023393</v>
      </c>
      <c r="U1362" s="21">
        <f t="shared" si="647"/>
        <v>0</v>
      </c>
      <c r="V1362" s="5"/>
      <c r="W1362" s="5">
        <f t="shared" si="648"/>
        <v>0.71</v>
      </c>
      <c r="X1362" s="4">
        <f t="shared" si="649"/>
        <v>-0.41520467836257313</v>
      </c>
      <c r="Y1362" s="4">
        <f t="shared" si="650"/>
        <v>-1.1252046783625731</v>
      </c>
      <c r="Z1362" s="21">
        <f t="shared" si="651"/>
        <v>2018</v>
      </c>
      <c r="AA1362" s="4">
        <f t="shared" si="652"/>
        <v>-1</v>
      </c>
      <c r="AB1362" s="4">
        <f t="shared" si="653"/>
        <v>-1</v>
      </c>
      <c r="AC1362" s="4">
        <f t="shared" si="654"/>
        <v>0</v>
      </c>
      <c r="AD1362" s="4"/>
      <c r="AE1362" s="4">
        <f t="shared" si="655"/>
        <v>-1.1252046783625733</v>
      </c>
      <c r="AF1362" s="22">
        <f t="shared" si="656"/>
        <v>-0.29000000000000004</v>
      </c>
      <c r="AG1362" s="22">
        <f t="shared" si="657"/>
        <v>-1.4152046783625731</v>
      </c>
      <c r="AH1362" s="3">
        <f t="shared" si="658"/>
        <v>0</v>
      </c>
      <c r="AI1362" s="28" t="b">
        <f t="shared" si="659"/>
        <v>0</v>
      </c>
      <c r="AJ1362" s="3">
        <f t="shared" si="660"/>
        <v>3.7851662404092101E-2</v>
      </c>
      <c r="AK1362" s="3">
        <f t="shared" si="661"/>
        <v>3.785166240409199E-2</v>
      </c>
      <c r="AL1362" s="26">
        <f t="shared" si="662"/>
        <v>1.2865497076023393</v>
      </c>
      <c r="AM1362" s="26">
        <f ca="1">IF(RAND()&lt;J1362,H1362*F1362,I1362*G1362)-1</f>
        <v>-1</v>
      </c>
      <c r="AN1362" s="26">
        <f ca="1">IF(RAND()&lt;(J1362+(2*F1362-1)*Sheet2!D$109),H1362*F1362,I1362*G1362)-1</f>
        <v>-1</v>
      </c>
      <c r="AO1362" s="3">
        <f t="shared" si="633"/>
        <v>201809</v>
      </c>
    </row>
    <row r="1363" spans="1:41" s="3" customFormat="1" x14ac:dyDescent="0.25">
      <c r="A1363" s="6">
        <v>43352</v>
      </c>
      <c r="B1363" s="1" t="s">
        <v>21</v>
      </c>
      <c r="C1363" s="1" t="s">
        <v>47</v>
      </c>
      <c r="D1363">
        <v>27</v>
      </c>
      <c r="E1363" s="1">
        <v>24</v>
      </c>
      <c r="F1363">
        <f t="shared" si="634"/>
        <v>1</v>
      </c>
      <c r="G1363">
        <f t="shared" si="635"/>
        <v>0</v>
      </c>
      <c r="H1363" s="4">
        <v>1.68</v>
      </c>
      <c r="I1363" s="4">
        <v>2.25</v>
      </c>
      <c r="J1363" s="4">
        <f t="shared" si="636"/>
        <v>0.59523809523809523</v>
      </c>
      <c r="K1363" s="4">
        <f t="shared" si="637"/>
        <v>0.44444444444444442</v>
      </c>
      <c r="L1363" s="17">
        <f t="shared" si="638"/>
        <v>0.56523809523809521</v>
      </c>
      <c r="M1363" s="17">
        <f t="shared" si="639"/>
        <v>0.47444444444444445</v>
      </c>
      <c r="N1363" s="34">
        <f t="shared" si="640"/>
        <v>1.7691659646166809</v>
      </c>
      <c r="O1363" s="12">
        <f t="shared" si="641"/>
        <v>2.1077283372365341</v>
      </c>
      <c r="P1363" s="4">
        <f t="shared" si="642"/>
        <v>201809</v>
      </c>
      <c r="Q1363" s="17">
        <f t="shared" si="643"/>
        <v>1.68</v>
      </c>
      <c r="R1363" s="17">
        <f t="shared" si="644"/>
        <v>-2.2705882352941176</v>
      </c>
      <c r="S1363" s="16">
        <f t="shared" si="645"/>
        <v>-0.59058823529411764</v>
      </c>
      <c r="T1363" s="5">
        <f t="shared" si="646"/>
        <v>1.3392857142857144</v>
      </c>
      <c r="U1363" s="21">
        <f t="shared" si="647"/>
        <v>0</v>
      </c>
      <c r="V1363" s="5"/>
      <c r="W1363" s="5">
        <f t="shared" si="648"/>
        <v>0.67999999999999994</v>
      </c>
      <c r="X1363" s="4">
        <f t="shared" si="649"/>
        <v>-0.40476190476190477</v>
      </c>
      <c r="Y1363" s="4">
        <f t="shared" si="650"/>
        <v>-1.0847619047619048</v>
      </c>
      <c r="Z1363" s="21">
        <f t="shared" si="651"/>
        <v>2018</v>
      </c>
      <c r="AA1363" s="4">
        <f t="shared" si="652"/>
        <v>-1</v>
      </c>
      <c r="AB1363" s="4">
        <f t="shared" si="653"/>
        <v>-1</v>
      </c>
      <c r="AC1363" s="4">
        <f t="shared" si="654"/>
        <v>0</v>
      </c>
      <c r="AD1363" s="4"/>
      <c r="AE1363" s="4">
        <f t="shared" si="655"/>
        <v>-1.0847619047619048</v>
      </c>
      <c r="AF1363" s="22">
        <f t="shared" si="656"/>
        <v>-0.32000000000000006</v>
      </c>
      <c r="AG1363" s="22">
        <f t="shared" si="657"/>
        <v>-1.4047619047619047</v>
      </c>
      <c r="AH1363" s="3">
        <f t="shared" si="658"/>
        <v>0</v>
      </c>
      <c r="AI1363" s="28" t="b">
        <f t="shared" si="659"/>
        <v>0</v>
      </c>
      <c r="AJ1363" s="3">
        <f t="shared" si="660"/>
        <v>3.8167938931297662E-2</v>
      </c>
      <c r="AK1363" s="3">
        <f t="shared" si="661"/>
        <v>3.8167938931297662E-2</v>
      </c>
      <c r="AL1363" s="26">
        <f t="shared" si="662"/>
        <v>1.3392857142857144</v>
      </c>
      <c r="AM1363" s="26">
        <f ca="1">IF(RAND()&lt;J1363,H1363*F1363,I1363*G1363)-1</f>
        <v>0.67999999999999994</v>
      </c>
      <c r="AN1363" s="26">
        <f ca="1">IF(RAND()&lt;(J1363+(2*F1363-1)*Sheet2!D$109),H1363*F1363,I1363*G1363)-1</f>
        <v>0.67999999999999994</v>
      </c>
      <c r="AO1363" s="3">
        <f t="shared" si="633"/>
        <v>201809</v>
      </c>
    </row>
    <row r="1364" spans="1:41" s="3" customFormat="1" x14ac:dyDescent="0.25">
      <c r="A1364" s="6">
        <v>43352</v>
      </c>
      <c r="B1364" s="1" t="s">
        <v>56</v>
      </c>
      <c r="C1364" s="1" t="s">
        <v>35</v>
      </c>
      <c r="D1364">
        <v>28</v>
      </c>
      <c r="E1364" s="1">
        <v>38</v>
      </c>
      <c r="F1364">
        <f t="shared" si="634"/>
        <v>0</v>
      </c>
      <c r="G1364">
        <f t="shared" si="635"/>
        <v>1</v>
      </c>
      <c r="H1364" s="4">
        <v>1.55</v>
      </c>
      <c r="I1364" s="4">
        <v>2.6</v>
      </c>
      <c r="J1364" s="4">
        <f t="shared" si="636"/>
        <v>0.64516129032258063</v>
      </c>
      <c r="K1364" s="4">
        <f t="shared" si="637"/>
        <v>0.38461538461538458</v>
      </c>
      <c r="L1364" s="17">
        <f t="shared" si="638"/>
        <v>0.67516129032258065</v>
      </c>
      <c r="M1364" s="17">
        <f t="shared" si="639"/>
        <v>0.35461538461538455</v>
      </c>
      <c r="N1364" s="34">
        <f t="shared" si="640"/>
        <v>1.4811275680840899</v>
      </c>
      <c r="O1364" s="12">
        <f t="shared" si="641"/>
        <v>2.8199566160520613</v>
      </c>
      <c r="P1364" s="4">
        <f t="shared" si="642"/>
        <v>201809</v>
      </c>
      <c r="Q1364" s="17">
        <f t="shared" si="643"/>
        <v>0.59615384615384615</v>
      </c>
      <c r="R1364" s="17">
        <f t="shared" si="644"/>
        <v>-2.4431818181818183</v>
      </c>
      <c r="S1364" s="16">
        <f t="shared" si="645"/>
        <v>-1.8470279720279721</v>
      </c>
      <c r="T1364" s="5">
        <f t="shared" si="646"/>
        <v>1.6774193548387097</v>
      </c>
      <c r="U1364" s="21">
        <f t="shared" si="647"/>
        <v>0</v>
      </c>
      <c r="V1364" s="5"/>
      <c r="W1364" s="5">
        <f t="shared" si="648"/>
        <v>-1</v>
      </c>
      <c r="X1364" s="4">
        <f t="shared" si="649"/>
        <v>-1</v>
      </c>
      <c r="Y1364" s="4">
        <f t="shared" si="650"/>
        <v>0</v>
      </c>
      <c r="Z1364" s="21">
        <f t="shared" si="651"/>
        <v>2018</v>
      </c>
      <c r="AA1364" s="4">
        <f t="shared" si="652"/>
        <v>1.6</v>
      </c>
      <c r="AB1364" s="4">
        <f t="shared" si="653"/>
        <v>-0.61538461538461542</v>
      </c>
      <c r="AC1364" s="4">
        <f t="shared" si="654"/>
        <v>-2.2153846153846155</v>
      </c>
      <c r="AD1364" s="4"/>
      <c r="AE1364" s="4">
        <f t="shared" si="655"/>
        <v>-0.90483870967741942</v>
      </c>
      <c r="AF1364" s="22">
        <f t="shared" si="656"/>
        <v>0.60000000000000009</v>
      </c>
      <c r="AG1364" s="22">
        <f t="shared" si="657"/>
        <v>-1.6153846153846154</v>
      </c>
      <c r="AH1364" s="3">
        <f t="shared" si="658"/>
        <v>0</v>
      </c>
      <c r="AI1364" s="28" t="b">
        <f t="shared" si="659"/>
        <v>0</v>
      </c>
      <c r="AJ1364" s="3">
        <f t="shared" si="660"/>
        <v>2.8915662650602414E-2</v>
      </c>
      <c r="AK1364" s="3">
        <f t="shared" si="661"/>
        <v>2.8915662650602303E-2</v>
      </c>
      <c r="AL1364" s="26">
        <f t="shared" si="662"/>
        <v>1.6774193548387097</v>
      </c>
      <c r="AM1364" s="26">
        <f ca="1">IF(RAND()&lt;J1364,H1364*F1364,I1364*G1364)-1</f>
        <v>-1</v>
      </c>
      <c r="AN1364" s="26">
        <f ca="1">IF(RAND()&lt;(J1364+(2*F1364-1)*Sheet2!D$109),H1364*F1364,I1364*G1364)-1</f>
        <v>-1</v>
      </c>
      <c r="AO1364" s="3">
        <f t="shared" si="633"/>
        <v>201809</v>
      </c>
    </row>
    <row r="1365" spans="1:41" s="3" customFormat="1" x14ac:dyDescent="0.25">
      <c r="A1365" s="6">
        <v>43352</v>
      </c>
      <c r="B1365" s="1" t="s">
        <v>29</v>
      </c>
      <c r="C1365" s="1" t="s">
        <v>32</v>
      </c>
      <c r="D1365">
        <v>47</v>
      </c>
      <c r="E1365" s="1">
        <v>3</v>
      </c>
      <c r="F1365">
        <f t="shared" si="634"/>
        <v>1</v>
      </c>
      <c r="G1365">
        <f t="shared" si="635"/>
        <v>0</v>
      </c>
      <c r="H1365" s="4">
        <v>1.36</v>
      </c>
      <c r="I1365" s="4">
        <v>3.25</v>
      </c>
      <c r="J1365" s="4">
        <f t="shared" si="636"/>
        <v>0.73529411764705876</v>
      </c>
      <c r="K1365" s="4">
        <f t="shared" si="637"/>
        <v>0.30769230769230771</v>
      </c>
      <c r="L1365" s="17">
        <f t="shared" si="638"/>
        <v>0.70529411764705874</v>
      </c>
      <c r="M1365" s="17">
        <f t="shared" si="639"/>
        <v>0.33769230769230774</v>
      </c>
      <c r="N1365" s="34">
        <f t="shared" si="640"/>
        <v>1.4178482068390328</v>
      </c>
      <c r="O1365" s="12">
        <f t="shared" si="641"/>
        <v>2.9612756264236899</v>
      </c>
      <c r="P1365" s="4">
        <f t="shared" si="642"/>
        <v>201809</v>
      </c>
      <c r="Q1365" s="17">
        <f t="shared" si="643"/>
        <v>1.36</v>
      </c>
      <c r="R1365" s="17">
        <f t="shared" si="644"/>
        <v>-3.2222222222222214</v>
      </c>
      <c r="S1365" s="16">
        <f t="shared" si="645"/>
        <v>-1.8622222222222213</v>
      </c>
      <c r="T1365" s="5">
        <f t="shared" si="646"/>
        <v>2.3897058823529411</v>
      </c>
      <c r="U1365" s="21">
        <f t="shared" si="647"/>
        <v>0</v>
      </c>
      <c r="V1365" s="5"/>
      <c r="W1365" s="5">
        <f t="shared" si="648"/>
        <v>0.3600000000000001</v>
      </c>
      <c r="X1365" s="4">
        <f t="shared" si="649"/>
        <v>-0.26470588235294124</v>
      </c>
      <c r="Y1365" s="4">
        <f t="shared" si="650"/>
        <v>-0.62470588235294133</v>
      </c>
      <c r="Z1365" s="21">
        <f t="shared" si="651"/>
        <v>2018</v>
      </c>
      <c r="AA1365" s="4">
        <f t="shared" si="652"/>
        <v>-1</v>
      </c>
      <c r="AB1365" s="4">
        <f t="shared" si="653"/>
        <v>-1</v>
      </c>
      <c r="AC1365" s="4">
        <f t="shared" si="654"/>
        <v>0</v>
      </c>
      <c r="AD1365" s="4"/>
      <c r="AE1365" s="4">
        <f t="shared" si="655"/>
        <v>-0.62470588235294133</v>
      </c>
      <c r="AF1365" s="22">
        <f t="shared" si="656"/>
        <v>-0.6399999999999999</v>
      </c>
      <c r="AG1365" s="22">
        <f t="shared" si="657"/>
        <v>-1.2647058823529411</v>
      </c>
      <c r="AH1365" s="3">
        <f t="shared" si="658"/>
        <v>0</v>
      </c>
      <c r="AI1365" s="28" t="b">
        <f t="shared" si="659"/>
        <v>0</v>
      </c>
      <c r="AJ1365" s="3">
        <f t="shared" si="660"/>
        <v>4.1214750542299394E-2</v>
      </c>
      <c r="AK1365" s="3">
        <f t="shared" si="661"/>
        <v>4.1214750542299283E-2</v>
      </c>
      <c r="AL1365" s="26">
        <f t="shared" si="662"/>
        <v>2.3897058823529411</v>
      </c>
      <c r="AM1365" s="26">
        <f ca="1">IF(RAND()&lt;J1365,H1365*F1365,I1365*G1365)-1</f>
        <v>-1</v>
      </c>
      <c r="AN1365" s="26">
        <f ca="1">IF(RAND()&lt;(J1365+(2*F1365-1)*Sheet2!D$109),H1365*F1365,I1365*G1365)-1</f>
        <v>0.3600000000000001</v>
      </c>
      <c r="AO1365" s="3">
        <f t="shared" si="633"/>
        <v>201809</v>
      </c>
    </row>
    <row r="1366" spans="1:41" s="3" customFormat="1" x14ac:dyDescent="0.25">
      <c r="A1366" s="6">
        <v>43352</v>
      </c>
      <c r="B1366" s="1" t="s">
        <v>44</v>
      </c>
      <c r="C1366" s="1" t="s">
        <v>43</v>
      </c>
      <c r="D1366">
        <v>21</v>
      </c>
      <c r="E1366" s="1">
        <v>21</v>
      </c>
      <c r="F1366">
        <f t="shared" si="634"/>
        <v>0</v>
      </c>
      <c r="G1366">
        <f t="shared" si="635"/>
        <v>0</v>
      </c>
      <c r="H1366" s="4">
        <v>3.05</v>
      </c>
      <c r="I1366" s="4">
        <v>1.4</v>
      </c>
      <c r="J1366" s="4">
        <f t="shared" si="636"/>
        <v>0.32786885245901642</v>
      </c>
      <c r="K1366" s="4">
        <f t="shared" si="637"/>
        <v>0.7142857142857143</v>
      </c>
      <c r="L1366" s="17">
        <f t="shared" si="638"/>
        <v>0.35786885245901645</v>
      </c>
      <c r="M1366" s="17">
        <f t="shared" si="639"/>
        <v>0.74428571428571433</v>
      </c>
      <c r="N1366" s="34">
        <f t="shared" si="640"/>
        <v>2.7943197434722853</v>
      </c>
      <c r="O1366" s="12">
        <f t="shared" si="641"/>
        <v>1.3435700575815739</v>
      </c>
      <c r="P1366" s="4">
        <f t="shared" si="642"/>
        <v>201809</v>
      </c>
      <c r="Q1366" s="17">
        <f t="shared" si="643"/>
        <v>2.1785714285714284</v>
      </c>
      <c r="R1366" s="17">
        <f t="shared" si="644"/>
        <v>-2.9878048780487809</v>
      </c>
      <c r="S1366" s="16">
        <f t="shared" si="645"/>
        <v>-0.80923344947735254</v>
      </c>
      <c r="T1366" s="5">
        <f t="shared" si="646"/>
        <v>0.45901639344262296</v>
      </c>
      <c r="U1366" s="21">
        <f t="shared" si="647"/>
        <v>0</v>
      </c>
      <c r="V1366" s="5"/>
      <c r="W1366" s="5">
        <f t="shared" si="648"/>
        <v>-1</v>
      </c>
      <c r="X1366" s="4">
        <f t="shared" si="649"/>
        <v>-1</v>
      </c>
      <c r="Y1366" s="4">
        <f t="shared" si="650"/>
        <v>0</v>
      </c>
      <c r="Z1366" s="21">
        <f t="shared" si="651"/>
        <v>2018</v>
      </c>
      <c r="AA1366" s="4">
        <f t="shared" si="652"/>
        <v>-1</v>
      </c>
      <c r="AB1366" s="4">
        <f t="shared" si="653"/>
        <v>-1</v>
      </c>
      <c r="AC1366" s="4">
        <f t="shared" si="654"/>
        <v>0</v>
      </c>
      <c r="AD1366" s="4"/>
      <c r="AE1366" s="4">
        <f t="shared" si="655"/>
        <v>-2.7221311475409835</v>
      </c>
      <c r="AF1366" s="22">
        <f t="shared" si="656"/>
        <v>-2</v>
      </c>
      <c r="AG1366" s="22">
        <f t="shared" si="657"/>
        <v>-2</v>
      </c>
      <c r="AH1366" s="3">
        <f t="shared" si="658"/>
        <v>0</v>
      </c>
      <c r="AI1366" s="28" t="b">
        <f t="shared" si="659"/>
        <v>0</v>
      </c>
      <c r="AJ1366" s="3">
        <f t="shared" si="660"/>
        <v>4.0449438202247112E-2</v>
      </c>
      <c r="AK1366" s="3">
        <f t="shared" si="661"/>
        <v>9.2686243678551827E-2</v>
      </c>
      <c r="AL1366" s="26">
        <f t="shared" si="662"/>
        <v>0.45901639344262296</v>
      </c>
      <c r="AM1366" s="26">
        <f ca="1">IF(RAND()&lt;J1366,H1366*F1366,I1366*G1366)-1</f>
        <v>-1</v>
      </c>
      <c r="AN1366" s="26">
        <f ca="1">IF(RAND()&lt;(J1366+(2*F1366-1)*Sheet2!D$109),H1366*F1366,I1366*G1366)-1</f>
        <v>-1</v>
      </c>
      <c r="AO1366" s="3">
        <f t="shared" si="633"/>
        <v>201809</v>
      </c>
    </row>
    <row r="1367" spans="1:41" s="3" customFormat="1" x14ac:dyDescent="0.25">
      <c r="A1367" s="6">
        <v>43352</v>
      </c>
      <c r="B1367" s="1" t="s">
        <v>22</v>
      </c>
      <c r="C1367" s="1" t="s">
        <v>30</v>
      </c>
      <c r="D1367">
        <v>23</v>
      </c>
      <c r="E1367" s="1">
        <v>34</v>
      </c>
      <c r="F1367">
        <f t="shared" si="634"/>
        <v>0</v>
      </c>
      <c r="G1367">
        <f t="shared" si="635"/>
        <v>1</v>
      </c>
      <c r="H1367" s="4">
        <v>1.55</v>
      </c>
      <c r="I1367" s="4">
        <v>2.6</v>
      </c>
      <c r="J1367" s="4">
        <f t="shared" si="636"/>
        <v>0.64516129032258063</v>
      </c>
      <c r="K1367" s="4">
        <f t="shared" si="637"/>
        <v>0.38461538461538458</v>
      </c>
      <c r="L1367" s="17">
        <f t="shared" si="638"/>
        <v>0.67516129032258065</v>
      </c>
      <c r="M1367" s="17">
        <f t="shared" si="639"/>
        <v>0.35461538461538455</v>
      </c>
      <c r="N1367" s="34">
        <f t="shared" si="640"/>
        <v>1.4811275680840899</v>
      </c>
      <c r="O1367" s="12">
        <f t="shared" si="641"/>
        <v>2.8199566160520613</v>
      </c>
      <c r="P1367" s="4">
        <f t="shared" si="642"/>
        <v>201809</v>
      </c>
      <c r="Q1367" s="17">
        <f t="shared" si="643"/>
        <v>0.59615384615384615</v>
      </c>
      <c r="R1367" s="17">
        <f t="shared" si="644"/>
        <v>-2.4431818181818183</v>
      </c>
      <c r="S1367" s="16">
        <f t="shared" si="645"/>
        <v>-1.8470279720279721</v>
      </c>
      <c r="T1367" s="5">
        <f t="shared" si="646"/>
        <v>1.6774193548387097</v>
      </c>
      <c r="U1367" s="21">
        <f t="shared" si="647"/>
        <v>0</v>
      </c>
      <c r="V1367" s="5"/>
      <c r="W1367" s="5">
        <f t="shared" si="648"/>
        <v>-1</v>
      </c>
      <c r="X1367" s="4">
        <f t="shared" si="649"/>
        <v>-1</v>
      </c>
      <c r="Y1367" s="4">
        <f t="shared" si="650"/>
        <v>0</v>
      </c>
      <c r="Z1367" s="21">
        <f t="shared" si="651"/>
        <v>2018</v>
      </c>
      <c r="AA1367" s="4">
        <f t="shared" si="652"/>
        <v>1.6</v>
      </c>
      <c r="AB1367" s="4">
        <f t="shared" si="653"/>
        <v>-0.61538461538461542</v>
      </c>
      <c r="AC1367" s="4">
        <f t="shared" si="654"/>
        <v>-2.2153846153846155</v>
      </c>
      <c r="AD1367" s="4"/>
      <c r="AE1367" s="4">
        <f t="shared" si="655"/>
        <v>-0.90483870967741942</v>
      </c>
      <c r="AF1367" s="22">
        <f t="shared" si="656"/>
        <v>0.60000000000000009</v>
      </c>
      <c r="AG1367" s="22">
        <f t="shared" si="657"/>
        <v>-1.6153846153846154</v>
      </c>
      <c r="AH1367" s="3">
        <f t="shared" si="658"/>
        <v>0</v>
      </c>
      <c r="AI1367" s="28" t="b">
        <f t="shared" si="659"/>
        <v>0</v>
      </c>
      <c r="AJ1367" s="3">
        <f t="shared" si="660"/>
        <v>2.8915662650602414E-2</v>
      </c>
      <c r="AK1367" s="3">
        <f t="shared" si="661"/>
        <v>2.8915662650602303E-2</v>
      </c>
      <c r="AL1367" s="26">
        <f t="shared" si="662"/>
        <v>1.6774193548387097</v>
      </c>
      <c r="AM1367" s="26">
        <f ca="1">IF(RAND()&lt;J1367,H1367*F1367,I1367*G1367)-1</f>
        <v>1.6</v>
      </c>
      <c r="AN1367" s="26">
        <f ca="1">IF(RAND()&lt;(J1367+(2*F1367-1)*Sheet2!D$109),H1367*F1367,I1367*G1367)-1</f>
        <v>1.6</v>
      </c>
      <c r="AO1367" s="3">
        <f t="shared" si="633"/>
        <v>201809</v>
      </c>
    </row>
    <row r="1368" spans="1:41" s="3" customFormat="1" x14ac:dyDescent="0.25">
      <c r="A1368" s="6">
        <v>43352</v>
      </c>
      <c r="B1368" s="1" t="s">
        <v>37</v>
      </c>
      <c r="C1368" s="1" t="s">
        <v>36</v>
      </c>
      <c r="D1368">
        <v>27</v>
      </c>
      <c r="E1368" s="1">
        <v>20</v>
      </c>
      <c r="F1368">
        <f t="shared" si="634"/>
        <v>1</v>
      </c>
      <c r="G1368">
        <f t="shared" si="635"/>
        <v>0</v>
      </c>
      <c r="H1368" s="4">
        <v>2.0499999999999998</v>
      </c>
      <c r="I1368" s="4">
        <v>1.8</v>
      </c>
      <c r="J1368" s="4">
        <f t="shared" si="636"/>
        <v>0.48780487804878053</v>
      </c>
      <c r="K1368" s="4">
        <f t="shared" si="637"/>
        <v>0.55555555555555558</v>
      </c>
      <c r="L1368" s="17">
        <f t="shared" si="638"/>
        <v>0.45780487804878056</v>
      </c>
      <c r="M1368" s="17">
        <f t="shared" si="639"/>
        <v>0.58555555555555561</v>
      </c>
      <c r="N1368" s="34">
        <f t="shared" si="640"/>
        <v>2.1843367075119868</v>
      </c>
      <c r="O1368" s="12">
        <f t="shared" si="641"/>
        <v>1.7077798861480074</v>
      </c>
      <c r="P1368" s="4">
        <f t="shared" si="642"/>
        <v>201809</v>
      </c>
      <c r="Q1368" s="17">
        <f t="shared" si="643"/>
        <v>2.0499999999999998</v>
      </c>
      <c r="R1368" s="17">
        <f t="shared" si="644"/>
        <v>-2.2023809523809526</v>
      </c>
      <c r="S1368" s="16">
        <f t="shared" si="645"/>
        <v>-0.15238095238095273</v>
      </c>
      <c r="T1368" s="5">
        <f t="shared" si="646"/>
        <v>0.87804878048780499</v>
      </c>
      <c r="U1368" s="21">
        <f t="shared" si="647"/>
        <v>0</v>
      </c>
      <c r="V1368" s="5"/>
      <c r="W1368" s="5">
        <f t="shared" si="648"/>
        <v>1.0499999999999998</v>
      </c>
      <c r="X1368" s="4">
        <f t="shared" si="649"/>
        <v>-0.51219512195121952</v>
      </c>
      <c r="Y1368" s="4">
        <f t="shared" si="650"/>
        <v>-1.5621951219512193</v>
      </c>
      <c r="Z1368" s="21">
        <f t="shared" si="651"/>
        <v>2018</v>
      </c>
      <c r="AA1368" s="4">
        <f t="shared" si="652"/>
        <v>-1</v>
      </c>
      <c r="AB1368" s="4">
        <f t="shared" si="653"/>
        <v>-1</v>
      </c>
      <c r="AC1368" s="4">
        <f t="shared" si="654"/>
        <v>0</v>
      </c>
      <c r="AD1368" s="4"/>
      <c r="AE1368" s="4">
        <f t="shared" si="655"/>
        <v>-1.5621951219512193</v>
      </c>
      <c r="AF1368" s="22">
        <f t="shared" si="656"/>
        <v>4.9999999999999822E-2</v>
      </c>
      <c r="AG1368" s="22">
        <f t="shared" si="657"/>
        <v>-1.5121951219512195</v>
      </c>
      <c r="AH1368" s="3">
        <f t="shared" si="658"/>
        <v>0</v>
      </c>
      <c r="AI1368" s="28" t="b">
        <f t="shared" si="659"/>
        <v>0</v>
      </c>
      <c r="AJ1368" s="3">
        <f t="shared" si="660"/>
        <v>4.1558441558441461E-2</v>
      </c>
      <c r="AK1368" s="3">
        <f t="shared" si="661"/>
        <v>4.1558441558441683E-2</v>
      </c>
      <c r="AL1368" s="26">
        <f t="shared" si="662"/>
        <v>0.87804878048780499</v>
      </c>
      <c r="AM1368" s="26">
        <f ca="1">IF(RAND()&lt;J1368,H1368*F1368,I1368*G1368)-1</f>
        <v>1.0499999999999998</v>
      </c>
      <c r="AN1368" s="26">
        <f ca="1">IF(RAND()&lt;(J1368+(2*F1368-1)*Sheet2!D$109),H1368*F1368,I1368*G1368)-1</f>
        <v>-1</v>
      </c>
      <c r="AO1368" s="3">
        <f t="shared" si="633"/>
        <v>201809</v>
      </c>
    </row>
    <row r="1369" spans="1:41" s="3" customFormat="1" x14ac:dyDescent="0.25">
      <c r="A1369" s="6">
        <v>43352</v>
      </c>
      <c r="B1369" s="1" t="s">
        <v>46</v>
      </c>
      <c r="C1369" s="1" t="s">
        <v>24</v>
      </c>
      <c r="D1369">
        <v>24</v>
      </c>
      <c r="E1369" s="1">
        <v>16</v>
      </c>
      <c r="F1369">
        <f t="shared" si="634"/>
        <v>1</v>
      </c>
      <c r="G1369">
        <f t="shared" si="635"/>
        <v>0</v>
      </c>
      <c r="H1369" s="4">
        <v>1.4</v>
      </c>
      <c r="I1369" s="4">
        <v>3.05</v>
      </c>
      <c r="J1369" s="4">
        <f t="shared" si="636"/>
        <v>0.7142857142857143</v>
      </c>
      <c r="K1369" s="4">
        <f t="shared" si="637"/>
        <v>0.32786885245901642</v>
      </c>
      <c r="L1369" s="17">
        <f t="shared" si="638"/>
        <v>0.68428571428571427</v>
      </c>
      <c r="M1369" s="17">
        <f t="shared" si="639"/>
        <v>0.35786885245901645</v>
      </c>
      <c r="N1369" s="34">
        <f t="shared" si="640"/>
        <v>1.4613778705636744</v>
      </c>
      <c r="O1369" s="12">
        <f t="shared" si="641"/>
        <v>2.7943197434722853</v>
      </c>
      <c r="P1369" s="4">
        <f t="shared" si="642"/>
        <v>201809</v>
      </c>
      <c r="Q1369" s="17">
        <f t="shared" si="643"/>
        <v>1.4</v>
      </c>
      <c r="R1369" s="17">
        <f t="shared" si="644"/>
        <v>-2.9878048780487809</v>
      </c>
      <c r="S1369" s="16">
        <f t="shared" si="645"/>
        <v>-1.587804878048781</v>
      </c>
      <c r="T1369" s="5">
        <f t="shared" si="646"/>
        <v>2.1785714285714284</v>
      </c>
      <c r="U1369" s="21">
        <f t="shared" si="647"/>
        <v>0</v>
      </c>
      <c r="V1369" s="5"/>
      <c r="W1369" s="5">
        <f t="shared" si="648"/>
        <v>0.39999999999999991</v>
      </c>
      <c r="X1369" s="4">
        <f t="shared" si="649"/>
        <v>-0.2857142857142857</v>
      </c>
      <c r="Y1369" s="4">
        <f t="shared" si="650"/>
        <v>-0.68571428571428561</v>
      </c>
      <c r="Z1369" s="21">
        <f t="shared" si="651"/>
        <v>2018</v>
      </c>
      <c r="AA1369" s="4">
        <f t="shared" si="652"/>
        <v>-1</v>
      </c>
      <c r="AB1369" s="4">
        <f t="shared" si="653"/>
        <v>-1</v>
      </c>
      <c r="AC1369" s="4">
        <f t="shared" si="654"/>
        <v>0</v>
      </c>
      <c r="AD1369" s="4"/>
      <c r="AE1369" s="4">
        <f t="shared" si="655"/>
        <v>-0.68571428571428561</v>
      </c>
      <c r="AF1369" s="22">
        <f t="shared" si="656"/>
        <v>-0.60000000000000009</v>
      </c>
      <c r="AG1369" s="22">
        <f t="shared" si="657"/>
        <v>-1.2857142857142856</v>
      </c>
      <c r="AH1369" s="3">
        <f t="shared" si="658"/>
        <v>0</v>
      </c>
      <c r="AI1369" s="28" t="b">
        <f t="shared" si="659"/>
        <v>0</v>
      </c>
      <c r="AJ1369" s="3">
        <f t="shared" si="660"/>
        <v>4.0449438202247112E-2</v>
      </c>
      <c r="AK1369" s="3">
        <f t="shared" si="661"/>
        <v>4.0449438202247112E-2</v>
      </c>
      <c r="AL1369" s="26">
        <f t="shared" si="662"/>
        <v>2.1785714285714284</v>
      </c>
      <c r="AM1369" s="26">
        <f ca="1">IF(RAND()&lt;J1369,H1369*F1369,I1369*G1369)-1</f>
        <v>0.39999999999999991</v>
      </c>
      <c r="AN1369" s="26">
        <f ca="1">IF(RAND()&lt;(J1369+(2*F1369-1)*Sheet2!D$109),H1369*F1369,I1369*G1369)-1</f>
        <v>0.39999999999999991</v>
      </c>
      <c r="AO1369" s="3">
        <f t="shared" si="633"/>
        <v>201809</v>
      </c>
    </row>
    <row r="1370" spans="1:41" s="3" customFormat="1" x14ac:dyDescent="0.25">
      <c r="A1370" s="6">
        <v>43352</v>
      </c>
      <c r="B1370" s="1" t="s">
        <v>38</v>
      </c>
      <c r="C1370" s="1" t="s">
        <v>33</v>
      </c>
      <c r="D1370">
        <v>27</v>
      </c>
      <c r="E1370" s="1">
        <v>20</v>
      </c>
      <c r="F1370">
        <f t="shared" si="634"/>
        <v>1</v>
      </c>
      <c r="G1370">
        <f t="shared" si="635"/>
        <v>0</v>
      </c>
      <c r="H1370" s="4">
        <v>1.35</v>
      </c>
      <c r="I1370" s="4">
        <v>3.3</v>
      </c>
      <c r="J1370" s="4">
        <f t="shared" si="636"/>
        <v>0.7407407407407407</v>
      </c>
      <c r="K1370" s="4">
        <f t="shared" si="637"/>
        <v>0.30303030303030304</v>
      </c>
      <c r="L1370" s="17">
        <f t="shared" si="638"/>
        <v>0.71074074074074067</v>
      </c>
      <c r="M1370" s="17">
        <f t="shared" si="639"/>
        <v>0.33303030303030301</v>
      </c>
      <c r="N1370" s="34">
        <f t="shared" si="640"/>
        <v>1.4069828035435124</v>
      </c>
      <c r="O1370" s="12">
        <f t="shared" si="641"/>
        <v>3.002729754322111</v>
      </c>
      <c r="P1370" s="4">
        <f t="shared" si="642"/>
        <v>201809</v>
      </c>
      <c r="Q1370" s="17">
        <f t="shared" si="643"/>
        <v>1.35</v>
      </c>
      <c r="R1370" s="17">
        <f t="shared" si="644"/>
        <v>-3.2919254658385086</v>
      </c>
      <c r="S1370" s="16">
        <f t="shared" si="645"/>
        <v>-1.9419254658385086</v>
      </c>
      <c r="T1370" s="5">
        <f t="shared" si="646"/>
        <v>2.4444444444444442</v>
      </c>
      <c r="U1370" s="21">
        <f t="shared" si="647"/>
        <v>0</v>
      </c>
      <c r="V1370" s="5"/>
      <c r="W1370" s="5">
        <f t="shared" si="648"/>
        <v>0.35000000000000009</v>
      </c>
      <c r="X1370" s="4">
        <f t="shared" si="649"/>
        <v>-0.2592592592592593</v>
      </c>
      <c r="Y1370" s="4">
        <f t="shared" si="650"/>
        <v>-0.60925925925925939</v>
      </c>
      <c r="Z1370" s="21">
        <f t="shared" si="651"/>
        <v>2018</v>
      </c>
      <c r="AA1370" s="4">
        <f t="shared" si="652"/>
        <v>-1</v>
      </c>
      <c r="AB1370" s="4">
        <f t="shared" si="653"/>
        <v>-1</v>
      </c>
      <c r="AC1370" s="4">
        <f t="shared" si="654"/>
        <v>0</v>
      </c>
      <c r="AD1370" s="4"/>
      <c r="AE1370" s="4">
        <f t="shared" si="655"/>
        <v>-0.60925925925925939</v>
      </c>
      <c r="AF1370" s="22">
        <f t="shared" si="656"/>
        <v>-0.64999999999999991</v>
      </c>
      <c r="AG1370" s="22">
        <f t="shared" si="657"/>
        <v>-1.2592592592592593</v>
      </c>
      <c r="AH1370" s="3">
        <f t="shared" si="658"/>
        <v>0</v>
      </c>
      <c r="AI1370" s="28" t="b">
        <f t="shared" si="659"/>
        <v>0</v>
      </c>
      <c r="AJ1370" s="3">
        <f t="shared" si="660"/>
        <v>4.1935483870967794E-2</v>
      </c>
      <c r="AK1370" s="3">
        <f t="shared" si="661"/>
        <v>4.1935483870967571E-2</v>
      </c>
      <c r="AL1370" s="26">
        <f t="shared" si="662"/>
        <v>2.4444444444444442</v>
      </c>
      <c r="AM1370" s="26">
        <f ca="1">IF(RAND()&lt;J1370,H1370*F1370,I1370*G1370)-1</f>
        <v>0.35000000000000009</v>
      </c>
      <c r="AN1370" s="26">
        <f ca="1">IF(RAND()&lt;(J1370+(2*F1370-1)*Sheet2!D$109),H1370*F1370,I1370*G1370)-1</f>
        <v>0.35000000000000009</v>
      </c>
      <c r="AO1370" s="3">
        <f t="shared" si="633"/>
        <v>201809</v>
      </c>
    </row>
    <row r="1371" spans="1:41" s="3" customFormat="1" x14ac:dyDescent="0.25">
      <c r="A1371" s="6">
        <v>43352</v>
      </c>
      <c r="B1371" s="1" t="s">
        <v>28</v>
      </c>
      <c r="C1371" s="1" t="s">
        <v>25</v>
      </c>
      <c r="D1371">
        <v>40</v>
      </c>
      <c r="E1371" s="1">
        <v>48</v>
      </c>
      <c r="F1371">
        <f t="shared" si="634"/>
        <v>0</v>
      </c>
      <c r="G1371">
        <f t="shared" si="635"/>
        <v>1</v>
      </c>
      <c r="H1371" s="4">
        <v>1.23</v>
      </c>
      <c r="I1371" s="4">
        <v>4.25</v>
      </c>
      <c r="J1371" s="4">
        <f t="shared" si="636"/>
        <v>0.81300813008130079</v>
      </c>
      <c r="K1371" s="4">
        <f t="shared" si="637"/>
        <v>0.23529411764705882</v>
      </c>
      <c r="L1371" s="17">
        <f t="shared" si="638"/>
        <v>0.84300813008130082</v>
      </c>
      <c r="M1371" s="17">
        <f t="shared" si="639"/>
        <v>0.20529411764705882</v>
      </c>
      <c r="N1371" s="34">
        <f t="shared" si="640"/>
        <v>1.1862281801523773</v>
      </c>
      <c r="O1371" s="12">
        <f t="shared" si="641"/>
        <v>4.8710601719197708</v>
      </c>
      <c r="P1371" s="4">
        <f t="shared" si="642"/>
        <v>201809</v>
      </c>
      <c r="Q1371" s="17">
        <f t="shared" si="643"/>
        <v>0.28941176470588237</v>
      </c>
      <c r="R1371" s="17">
        <f t="shared" si="644"/>
        <v>-4.6555183946488299</v>
      </c>
      <c r="S1371" s="16">
        <f t="shared" si="645"/>
        <v>-4.3661066299429478</v>
      </c>
      <c r="T1371" s="5">
        <f t="shared" si="646"/>
        <v>3.4552845528455287</v>
      </c>
      <c r="U1371" s="21">
        <f t="shared" si="647"/>
        <v>0</v>
      </c>
      <c r="V1371" s="5"/>
      <c r="W1371" s="5">
        <f t="shared" si="648"/>
        <v>-1</v>
      </c>
      <c r="X1371" s="4">
        <f t="shared" si="649"/>
        <v>-1</v>
      </c>
      <c r="Y1371" s="4">
        <f t="shared" si="650"/>
        <v>0</v>
      </c>
      <c r="Z1371" s="21">
        <f t="shared" si="651"/>
        <v>2018</v>
      </c>
      <c r="AA1371" s="4">
        <f t="shared" si="652"/>
        <v>3.25</v>
      </c>
      <c r="AB1371" s="4">
        <f t="shared" si="653"/>
        <v>-0.76470588235294112</v>
      </c>
      <c r="AC1371" s="4">
        <f t="shared" si="654"/>
        <v>-4.0147058823529411</v>
      </c>
      <c r="AD1371" s="4"/>
      <c r="AE1371" s="4">
        <f t="shared" si="655"/>
        <v>-0.41699186991869919</v>
      </c>
      <c r="AF1371" s="22">
        <f t="shared" si="656"/>
        <v>2.25</v>
      </c>
      <c r="AG1371" s="22">
        <f t="shared" si="657"/>
        <v>-1.7647058823529411</v>
      </c>
      <c r="AH1371" s="3">
        <f t="shared" si="658"/>
        <v>0</v>
      </c>
      <c r="AI1371" s="28" t="b">
        <f t="shared" si="659"/>
        <v>0</v>
      </c>
      <c r="AJ1371" s="3">
        <f t="shared" si="660"/>
        <v>4.6076642335766471E-2</v>
      </c>
      <c r="AK1371" s="3">
        <f t="shared" si="661"/>
        <v>4.607664233576636E-2</v>
      </c>
      <c r="AL1371" s="26">
        <f t="shared" si="662"/>
        <v>3.4552845528455287</v>
      </c>
      <c r="AM1371" s="26">
        <f ca="1">IF(RAND()&lt;J1371,H1371*F1371,I1371*G1371)-1</f>
        <v>-1</v>
      </c>
      <c r="AN1371" s="26">
        <f ca="1">IF(RAND()&lt;(J1371+(2*F1371-1)*Sheet2!D$109),H1371*F1371,I1371*G1371)-1</f>
        <v>-1</v>
      </c>
      <c r="AO1371" s="3">
        <f t="shared" si="633"/>
        <v>201809</v>
      </c>
    </row>
    <row r="1372" spans="1:41" s="3" customFormat="1" x14ac:dyDescent="0.25">
      <c r="A1372" s="6">
        <v>43352</v>
      </c>
      <c r="B1372" s="1" t="s">
        <v>20</v>
      </c>
      <c r="C1372" s="1" t="s">
        <v>42</v>
      </c>
      <c r="D1372">
        <v>15</v>
      </c>
      <c r="E1372" s="1">
        <v>20</v>
      </c>
      <c r="F1372">
        <f t="shared" si="634"/>
        <v>0</v>
      </c>
      <c r="G1372">
        <f t="shared" si="635"/>
        <v>1</v>
      </c>
      <c r="H1372" s="4">
        <v>2.4500000000000002</v>
      </c>
      <c r="I1372" s="4">
        <v>1.6</v>
      </c>
      <c r="J1372" s="4">
        <f t="shared" si="636"/>
        <v>0.4081632653061224</v>
      </c>
      <c r="K1372" s="4">
        <f t="shared" si="637"/>
        <v>0.625</v>
      </c>
      <c r="L1372" s="17">
        <f t="shared" si="638"/>
        <v>0.43816326530612237</v>
      </c>
      <c r="M1372" s="17">
        <f t="shared" si="639"/>
        <v>0.59499999999999997</v>
      </c>
      <c r="N1372" s="34">
        <f t="shared" si="640"/>
        <v>2.2822543083372153</v>
      </c>
      <c r="O1372" s="12">
        <f t="shared" si="641"/>
        <v>1.680672268907563</v>
      </c>
      <c r="P1372" s="4">
        <f t="shared" si="642"/>
        <v>201809</v>
      </c>
      <c r="Q1372" s="17">
        <f t="shared" si="643"/>
        <v>1.53125</v>
      </c>
      <c r="R1372" s="17">
        <f t="shared" si="644"/>
        <v>-2.3563218390804597</v>
      </c>
      <c r="S1372" s="16">
        <f t="shared" si="645"/>
        <v>-0.82507183908045967</v>
      </c>
      <c r="T1372" s="5">
        <f t="shared" si="646"/>
        <v>0.65306122448979587</v>
      </c>
      <c r="U1372" s="21">
        <f t="shared" si="647"/>
        <v>0</v>
      </c>
      <c r="V1372" s="5"/>
      <c r="W1372" s="5">
        <f t="shared" si="648"/>
        <v>-1</v>
      </c>
      <c r="X1372" s="4">
        <f t="shared" si="649"/>
        <v>-1</v>
      </c>
      <c r="Y1372" s="4">
        <f t="shared" si="650"/>
        <v>0</v>
      </c>
      <c r="Z1372" s="21">
        <f t="shared" si="651"/>
        <v>2018</v>
      </c>
      <c r="AA1372" s="4">
        <f t="shared" si="652"/>
        <v>0.60000000000000009</v>
      </c>
      <c r="AB1372" s="4">
        <f t="shared" si="653"/>
        <v>-0.375</v>
      </c>
      <c r="AC1372" s="4">
        <f t="shared" si="654"/>
        <v>-0.97500000000000009</v>
      </c>
      <c r="AD1372" s="4"/>
      <c r="AE1372" s="4">
        <f t="shared" si="655"/>
        <v>-2.0418367346938777</v>
      </c>
      <c r="AF1372" s="22">
        <f t="shared" si="656"/>
        <v>-0.39999999999999991</v>
      </c>
      <c r="AG1372" s="22">
        <f t="shared" si="657"/>
        <v>-1.375</v>
      </c>
      <c r="AH1372" s="3">
        <f t="shared" si="658"/>
        <v>0</v>
      </c>
      <c r="AI1372" s="28" t="b">
        <f t="shared" si="659"/>
        <v>0</v>
      </c>
      <c r="AJ1372" s="3">
        <f t="shared" si="660"/>
        <v>3.2098765432098886E-2</v>
      </c>
      <c r="AK1372" s="3">
        <f t="shared" si="661"/>
        <v>3.2098765432098775E-2</v>
      </c>
      <c r="AL1372" s="26">
        <f t="shared" si="662"/>
        <v>0.65306122448979587</v>
      </c>
      <c r="AM1372" s="26">
        <f ca="1">IF(RAND()&lt;J1372,H1372*F1372,I1372*G1372)-1</f>
        <v>0.60000000000000009</v>
      </c>
      <c r="AN1372" s="26">
        <f ca="1">IF(RAND()&lt;(J1372+(2*F1372-1)*Sheet2!D$109),H1372*F1372,I1372*G1372)-1</f>
        <v>0.60000000000000009</v>
      </c>
      <c r="AO1372" s="3">
        <f t="shared" si="633"/>
        <v>201809</v>
      </c>
    </row>
    <row r="1373" spans="1:41" s="3" customFormat="1" x14ac:dyDescent="0.25">
      <c r="A1373" s="6">
        <v>43349</v>
      </c>
      <c r="B1373" s="1" t="s">
        <v>41</v>
      </c>
      <c r="C1373" s="1" t="s">
        <v>27</v>
      </c>
      <c r="D1373">
        <v>18</v>
      </c>
      <c r="E1373" s="1">
        <v>12</v>
      </c>
      <c r="F1373">
        <f t="shared" si="634"/>
        <v>1</v>
      </c>
      <c r="G1373">
        <f t="shared" si="635"/>
        <v>0</v>
      </c>
      <c r="H1373" s="4">
        <v>1.54</v>
      </c>
      <c r="I1373" s="4">
        <v>2.65</v>
      </c>
      <c r="J1373" s="4">
        <f t="shared" si="636"/>
        <v>0.64935064935064934</v>
      </c>
      <c r="K1373" s="4">
        <f t="shared" si="637"/>
        <v>0.37735849056603776</v>
      </c>
      <c r="L1373" s="17">
        <f t="shared" si="638"/>
        <v>0.61935064935064932</v>
      </c>
      <c r="M1373" s="17">
        <f t="shared" si="639"/>
        <v>0.40735849056603779</v>
      </c>
      <c r="N1373" s="34">
        <f t="shared" si="640"/>
        <v>1.6145942545607046</v>
      </c>
      <c r="O1373" s="12">
        <f t="shared" si="641"/>
        <v>2.4548402037980543</v>
      </c>
      <c r="P1373" s="4">
        <f t="shared" si="642"/>
        <v>201809</v>
      </c>
      <c r="Q1373" s="17">
        <f t="shared" si="643"/>
        <v>1.54</v>
      </c>
      <c r="R1373" s="17">
        <f t="shared" si="644"/>
        <v>-2.4579124579124576</v>
      </c>
      <c r="S1373" s="16">
        <f t="shared" si="645"/>
        <v>-0.91791245791245757</v>
      </c>
      <c r="T1373" s="5">
        <f t="shared" si="646"/>
        <v>1.7207792207792207</v>
      </c>
      <c r="U1373" s="21">
        <f t="shared" si="647"/>
        <v>0</v>
      </c>
      <c r="V1373" s="5"/>
      <c r="W1373" s="5">
        <f t="shared" si="648"/>
        <v>0.54</v>
      </c>
      <c r="X1373" s="4">
        <f t="shared" si="649"/>
        <v>-0.35064935064935066</v>
      </c>
      <c r="Y1373" s="4">
        <f t="shared" si="650"/>
        <v>-0.89064935064935069</v>
      </c>
      <c r="Z1373" s="21">
        <f t="shared" si="651"/>
        <v>2018</v>
      </c>
      <c r="AA1373" s="4">
        <f t="shared" si="652"/>
        <v>-1</v>
      </c>
      <c r="AB1373" s="4">
        <f t="shared" si="653"/>
        <v>-1</v>
      </c>
      <c r="AC1373" s="4">
        <f t="shared" si="654"/>
        <v>0</v>
      </c>
      <c r="AD1373" s="4"/>
      <c r="AE1373" s="4">
        <f t="shared" si="655"/>
        <v>-0.89064935064935069</v>
      </c>
      <c r="AF1373" s="22">
        <f t="shared" si="656"/>
        <v>-0.45999999999999996</v>
      </c>
      <c r="AG1373" s="22">
        <f t="shared" si="657"/>
        <v>-1.3506493506493507</v>
      </c>
      <c r="AH1373" s="3">
        <f t="shared" si="658"/>
        <v>0</v>
      </c>
      <c r="AI1373" s="28" t="b">
        <f t="shared" si="659"/>
        <v>0</v>
      </c>
      <c r="AJ1373" s="3">
        <f t="shared" si="660"/>
        <v>2.6014319809069208E-2</v>
      </c>
      <c r="AK1373" s="3">
        <f t="shared" si="661"/>
        <v>2.6014319809069208E-2</v>
      </c>
      <c r="AL1373" s="26">
        <f t="shared" si="662"/>
        <v>1.7207792207792207</v>
      </c>
      <c r="AM1373" s="26">
        <f ca="1">IF(RAND()&lt;J1373,H1373*F1373,I1373*G1373)-1</f>
        <v>0.54</v>
      </c>
      <c r="AN1373" s="26">
        <f ca="1">IF(RAND()&lt;(J1373+(2*F1373-1)*Sheet2!D$109),H1373*F1373,I1373*G1373)-1</f>
        <v>0.54</v>
      </c>
      <c r="AO1373" s="3">
        <f t="shared" si="633"/>
        <v>201809</v>
      </c>
    </row>
    <row r="1374" spans="1:41" s="3" customFormat="1" x14ac:dyDescent="0.25">
      <c r="A1374" s="6">
        <v>43135</v>
      </c>
      <c r="B1374" s="1" t="s">
        <v>38</v>
      </c>
      <c r="C1374" s="1" t="s">
        <v>41</v>
      </c>
      <c r="D1374">
        <v>33</v>
      </c>
      <c r="E1374" s="1">
        <v>41</v>
      </c>
      <c r="F1374">
        <f t="shared" si="634"/>
        <v>0</v>
      </c>
      <c r="G1374">
        <f t="shared" si="635"/>
        <v>1</v>
      </c>
      <c r="H1374" s="4">
        <v>1.425</v>
      </c>
      <c r="I1374" s="4">
        <v>3.1</v>
      </c>
      <c r="J1374" s="4">
        <f t="shared" si="636"/>
        <v>0.70175438596491224</v>
      </c>
      <c r="K1374" s="4">
        <f t="shared" si="637"/>
        <v>0.32258064516129031</v>
      </c>
      <c r="L1374" s="17">
        <f t="shared" si="638"/>
        <v>0.73175438596491227</v>
      </c>
      <c r="M1374" s="17">
        <f t="shared" si="639"/>
        <v>0.29258064516129034</v>
      </c>
      <c r="N1374" s="34">
        <f t="shared" si="640"/>
        <v>1.3665787580915847</v>
      </c>
      <c r="O1374" s="12">
        <f t="shared" si="641"/>
        <v>3.4178610804851157</v>
      </c>
      <c r="P1374" s="4">
        <f t="shared" si="642"/>
        <v>201802</v>
      </c>
      <c r="Q1374" s="17">
        <f t="shared" si="643"/>
        <v>0.45967741935483869</v>
      </c>
      <c r="R1374" s="17">
        <f t="shared" si="644"/>
        <v>-2.8291316526610641</v>
      </c>
      <c r="S1374" s="16">
        <f t="shared" si="645"/>
        <v>-2.3694542333062256</v>
      </c>
      <c r="T1374" s="5">
        <f t="shared" si="646"/>
        <v>2.1754385964912282</v>
      </c>
      <c r="U1374" s="21">
        <f t="shared" si="647"/>
        <v>0</v>
      </c>
      <c r="V1374" s="5"/>
      <c r="W1374" s="5">
        <f t="shared" si="648"/>
        <v>-1</v>
      </c>
      <c r="X1374" s="4">
        <f t="shared" si="649"/>
        <v>-1</v>
      </c>
      <c r="Y1374" s="4">
        <f t="shared" si="650"/>
        <v>0</v>
      </c>
      <c r="Z1374" s="21">
        <f t="shared" si="651"/>
        <v>2018</v>
      </c>
      <c r="AA1374" s="4">
        <f t="shared" si="652"/>
        <v>2.1</v>
      </c>
      <c r="AB1374" s="4">
        <f t="shared" si="653"/>
        <v>-0.67741935483870974</v>
      </c>
      <c r="AC1374" s="4">
        <f t="shared" si="654"/>
        <v>-2.7774193548387096</v>
      </c>
      <c r="AD1374" s="4"/>
      <c r="AE1374" s="4">
        <f t="shared" si="655"/>
        <v>-0.7232456140350878</v>
      </c>
      <c r="AF1374" s="22">
        <f t="shared" si="656"/>
        <v>1.1000000000000001</v>
      </c>
      <c r="AG1374" s="22">
        <f t="shared" si="657"/>
        <v>-1.6774193548387097</v>
      </c>
      <c r="AH1374" s="3">
        <f t="shared" si="658"/>
        <v>0</v>
      </c>
      <c r="AI1374" s="28" t="b">
        <f t="shared" si="659"/>
        <v>0</v>
      </c>
      <c r="AJ1374" s="3">
        <f t="shared" si="660"/>
        <v>2.3756906077348039E-2</v>
      </c>
      <c r="AK1374" s="3">
        <f t="shared" si="661"/>
        <v>2.375690607734815E-2</v>
      </c>
      <c r="AL1374" s="26">
        <f t="shared" si="662"/>
        <v>2.1754385964912282</v>
      </c>
      <c r="AM1374" s="26">
        <f ca="1">IF(RAND()&lt;J1374,H1374*F1374,I1374*G1374)-1</f>
        <v>-1</v>
      </c>
      <c r="AN1374" s="26">
        <f ca="1">IF(RAND()&lt;(J1374+(2*F1374-1)*Sheet2!D$109),H1374*F1374,I1374*G1374)-1</f>
        <v>2.1</v>
      </c>
      <c r="AO1374" s="3">
        <f t="shared" si="633"/>
        <v>201802</v>
      </c>
    </row>
    <row r="1375" spans="1:41" s="3" customFormat="1" x14ac:dyDescent="0.25">
      <c r="A1375" s="6">
        <v>43121</v>
      </c>
      <c r="B1375" s="1" t="s">
        <v>41</v>
      </c>
      <c r="C1375" s="1" t="s">
        <v>46</v>
      </c>
      <c r="D1375">
        <v>38</v>
      </c>
      <c r="E1375" s="1">
        <v>7</v>
      </c>
      <c r="F1375">
        <f t="shared" si="634"/>
        <v>1</v>
      </c>
      <c r="G1375">
        <f t="shared" si="635"/>
        <v>0</v>
      </c>
      <c r="H1375" s="4">
        <v>2.5299999999999998</v>
      </c>
      <c r="I1375" s="4">
        <v>1.5880000000000001</v>
      </c>
      <c r="J1375" s="4">
        <f t="shared" si="636"/>
        <v>0.39525691699604748</v>
      </c>
      <c r="K1375" s="4">
        <f t="shared" si="637"/>
        <v>0.62972292191435764</v>
      </c>
      <c r="L1375" s="17">
        <f t="shared" si="638"/>
        <v>0.36525691699604745</v>
      </c>
      <c r="M1375" s="17">
        <f t="shared" si="639"/>
        <v>0.65972292191435766</v>
      </c>
      <c r="N1375" s="34">
        <f t="shared" si="640"/>
        <v>2.737798939508711</v>
      </c>
      <c r="O1375" s="12">
        <f t="shared" si="641"/>
        <v>1.5157878660608606</v>
      </c>
      <c r="P1375" s="4">
        <f t="shared" si="642"/>
        <v>201801</v>
      </c>
      <c r="Q1375" s="17">
        <f t="shared" si="643"/>
        <v>2.5299999999999998</v>
      </c>
      <c r="R1375" s="17">
        <f t="shared" si="644"/>
        <v>-2.3542750433506736</v>
      </c>
      <c r="S1375" s="16">
        <f t="shared" si="645"/>
        <v>0.17572495664932619</v>
      </c>
      <c r="T1375" s="5">
        <f t="shared" si="646"/>
        <v>0.62766798418972336</v>
      </c>
      <c r="U1375" s="21">
        <f t="shared" si="647"/>
        <v>0</v>
      </c>
      <c r="V1375" s="5"/>
      <c r="W1375" s="5">
        <f t="shared" si="648"/>
        <v>1.5299999999999998</v>
      </c>
      <c r="X1375" s="4">
        <f t="shared" si="649"/>
        <v>-0.60474308300395252</v>
      </c>
      <c r="Y1375" s="4">
        <f t="shared" si="650"/>
        <v>-2.1347430830039524</v>
      </c>
      <c r="Z1375" s="21">
        <f t="shared" si="651"/>
        <v>2018</v>
      </c>
      <c r="AA1375" s="4">
        <f t="shared" si="652"/>
        <v>-1</v>
      </c>
      <c r="AB1375" s="4">
        <f t="shared" si="653"/>
        <v>-1</v>
      </c>
      <c r="AC1375" s="4">
        <f t="shared" si="654"/>
        <v>0</v>
      </c>
      <c r="AD1375" s="4"/>
      <c r="AE1375" s="4">
        <f t="shared" si="655"/>
        <v>-2.1347430830039524</v>
      </c>
      <c r="AF1375" s="22">
        <f t="shared" si="656"/>
        <v>0.5299999999999998</v>
      </c>
      <c r="AG1375" s="22">
        <f t="shared" si="657"/>
        <v>-1.6047430830039526</v>
      </c>
      <c r="AH1375" s="3">
        <f t="shared" si="658"/>
        <v>0</v>
      </c>
      <c r="AI1375" s="28" t="b">
        <f t="shared" si="659"/>
        <v>0</v>
      </c>
      <c r="AJ1375" s="3">
        <f t="shared" si="660"/>
        <v>2.4371053909664986E-2</v>
      </c>
      <c r="AK1375" s="3">
        <f t="shared" si="661"/>
        <v>2.4371053909664764E-2</v>
      </c>
      <c r="AL1375" s="26">
        <f t="shared" si="662"/>
        <v>0.62766798418972336</v>
      </c>
      <c r="AM1375" s="26">
        <f ca="1">IF(RAND()&lt;J1375,H1375*F1375,I1375*G1375)-1</f>
        <v>1.5299999999999998</v>
      </c>
      <c r="AN1375" s="26">
        <f ca="1">IF(RAND()&lt;(J1375+(2*F1375-1)*Sheet2!D$109),H1375*F1375,I1375*G1375)-1</f>
        <v>-1</v>
      </c>
      <c r="AO1375" s="3">
        <f t="shared" si="633"/>
        <v>201801</v>
      </c>
    </row>
    <row r="1376" spans="1:41" s="3" customFormat="1" x14ac:dyDescent="0.25">
      <c r="A1376" s="6">
        <v>43121</v>
      </c>
      <c r="B1376" s="1" t="s">
        <v>38</v>
      </c>
      <c r="C1376" s="1" t="s">
        <v>42</v>
      </c>
      <c r="D1376">
        <v>24</v>
      </c>
      <c r="E1376" s="1">
        <v>20</v>
      </c>
      <c r="F1376">
        <f t="shared" si="634"/>
        <v>1</v>
      </c>
      <c r="G1376">
        <f t="shared" si="635"/>
        <v>0</v>
      </c>
      <c r="H1376" s="4">
        <v>1.25</v>
      </c>
      <c r="I1376" s="4">
        <v>4.46</v>
      </c>
      <c r="J1376" s="4">
        <f t="shared" si="636"/>
        <v>0.8</v>
      </c>
      <c r="K1376" s="4">
        <f t="shared" si="637"/>
        <v>0.22421524663677131</v>
      </c>
      <c r="L1376" s="17">
        <f t="shared" si="638"/>
        <v>0.77</v>
      </c>
      <c r="M1376" s="17">
        <f t="shared" si="639"/>
        <v>0.25421524663677131</v>
      </c>
      <c r="N1376" s="34">
        <f t="shared" si="640"/>
        <v>1.2987012987012987</v>
      </c>
      <c r="O1376" s="12">
        <f t="shared" si="641"/>
        <v>3.9336743693773153</v>
      </c>
      <c r="P1376" s="4">
        <f t="shared" si="642"/>
        <v>201801</v>
      </c>
      <c r="Q1376" s="17">
        <f t="shared" si="643"/>
        <v>1.25</v>
      </c>
      <c r="R1376" s="17">
        <f t="shared" si="644"/>
        <v>-4.2890173410404628</v>
      </c>
      <c r="S1376" s="16">
        <f t="shared" si="645"/>
        <v>-3.0390173410404628</v>
      </c>
      <c r="T1376" s="5">
        <f t="shared" si="646"/>
        <v>3.5680000000000001</v>
      </c>
      <c r="U1376" s="21">
        <f t="shared" si="647"/>
        <v>0</v>
      </c>
      <c r="V1376" s="5"/>
      <c r="W1376" s="5">
        <f t="shared" si="648"/>
        <v>0.25</v>
      </c>
      <c r="X1376" s="4">
        <f t="shared" si="649"/>
        <v>-0.19999999999999996</v>
      </c>
      <c r="Y1376" s="4">
        <f t="shared" si="650"/>
        <v>-0.44999999999999996</v>
      </c>
      <c r="Z1376" s="21">
        <f t="shared" si="651"/>
        <v>2018</v>
      </c>
      <c r="AA1376" s="4">
        <f t="shared" si="652"/>
        <v>-1</v>
      </c>
      <c r="AB1376" s="4">
        <f t="shared" si="653"/>
        <v>-1</v>
      </c>
      <c r="AC1376" s="4">
        <f t="shared" si="654"/>
        <v>0</v>
      </c>
      <c r="AD1376" s="4"/>
      <c r="AE1376" s="4">
        <f t="shared" si="655"/>
        <v>-0.44999999999999996</v>
      </c>
      <c r="AF1376" s="22">
        <f t="shared" si="656"/>
        <v>-0.75</v>
      </c>
      <c r="AG1376" s="22">
        <f t="shared" si="657"/>
        <v>-1.2</v>
      </c>
      <c r="AH1376" s="3">
        <f t="shared" si="658"/>
        <v>0</v>
      </c>
      <c r="AI1376" s="28" t="b">
        <f t="shared" si="659"/>
        <v>0</v>
      </c>
      <c r="AJ1376" s="3">
        <f t="shared" si="660"/>
        <v>2.3642732049036774E-2</v>
      </c>
      <c r="AK1376" s="3">
        <f t="shared" si="661"/>
        <v>2.3642732049036663E-2</v>
      </c>
      <c r="AL1376" s="26">
        <f t="shared" si="662"/>
        <v>3.5680000000000001</v>
      </c>
      <c r="AM1376" s="26">
        <f ca="1">IF(RAND()&lt;J1376,H1376*F1376,I1376*G1376)-1</f>
        <v>-1</v>
      </c>
      <c r="AN1376" s="26">
        <f ca="1">IF(RAND()&lt;(J1376+(2*F1376-1)*Sheet2!D$109),H1376*F1376,I1376*G1376)-1</f>
        <v>0.25</v>
      </c>
      <c r="AO1376" s="3">
        <f t="shared" si="633"/>
        <v>201801</v>
      </c>
    </row>
    <row r="1377" spans="1:41" s="3" customFormat="1" x14ac:dyDescent="0.25">
      <c r="A1377" s="6">
        <v>43114</v>
      </c>
      <c r="B1377" s="1" t="s">
        <v>46</v>
      </c>
      <c r="C1377" s="1" t="s">
        <v>28</v>
      </c>
      <c r="D1377">
        <v>29</v>
      </c>
      <c r="E1377" s="1">
        <v>24</v>
      </c>
      <c r="F1377">
        <f t="shared" si="634"/>
        <v>1</v>
      </c>
      <c r="G1377">
        <f t="shared" si="635"/>
        <v>0</v>
      </c>
      <c r="H1377" s="4">
        <v>1.5289999999999999</v>
      </c>
      <c r="I1377" s="4">
        <v>2.7</v>
      </c>
      <c r="J1377" s="4">
        <f t="shared" si="636"/>
        <v>0.65402223675604976</v>
      </c>
      <c r="K1377" s="4">
        <f t="shared" si="637"/>
        <v>0.37037037037037035</v>
      </c>
      <c r="L1377" s="17">
        <f t="shared" si="638"/>
        <v>0.62402223675604973</v>
      </c>
      <c r="M1377" s="17">
        <f t="shared" si="639"/>
        <v>0.40037037037037038</v>
      </c>
      <c r="N1377" s="34">
        <f t="shared" si="640"/>
        <v>1.6025069959020259</v>
      </c>
      <c r="O1377" s="12">
        <f t="shared" si="641"/>
        <v>2.497687326549491</v>
      </c>
      <c r="P1377" s="4">
        <f t="shared" si="642"/>
        <v>201801</v>
      </c>
      <c r="Q1377" s="17">
        <f t="shared" si="643"/>
        <v>1.5289999999999999</v>
      </c>
      <c r="R1377" s="17">
        <f t="shared" si="644"/>
        <v>-2.478594462359613</v>
      </c>
      <c r="S1377" s="16">
        <f t="shared" si="645"/>
        <v>-0.94959446235961309</v>
      </c>
      <c r="T1377" s="5">
        <f t="shared" si="646"/>
        <v>1.7658600392413344</v>
      </c>
      <c r="U1377" s="21">
        <f t="shared" si="647"/>
        <v>0</v>
      </c>
      <c r="V1377" s="5"/>
      <c r="W1377" s="5">
        <f t="shared" si="648"/>
        <v>0.52899999999999991</v>
      </c>
      <c r="X1377" s="4">
        <f t="shared" si="649"/>
        <v>-0.34597776324395024</v>
      </c>
      <c r="Y1377" s="4">
        <f t="shared" si="650"/>
        <v>-0.87497776324395016</v>
      </c>
      <c r="Z1377" s="21">
        <f t="shared" si="651"/>
        <v>2018</v>
      </c>
      <c r="AA1377" s="4">
        <f t="shared" si="652"/>
        <v>-1</v>
      </c>
      <c r="AB1377" s="4">
        <f t="shared" si="653"/>
        <v>-1</v>
      </c>
      <c r="AC1377" s="4">
        <f t="shared" si="654"/>
        <v>0</v>
      </c>
      <c r="AD1377" s="4"/>
      <c r="AE1377" s="4">
        <f t="shared" si="655"/>
        <v>-0.87497776324395016</v>
      </c>
      <c r="AF1377" s="22">
        <f t="shared" si="656"/>
        <v>-0.47100000000000009</v>
      </c>
      <c r="AG1377" s="22">
        <f t="shared" si="657"/>
        <v>-1.3459777632439502</v>
      </c>
      <c r="AH1377" s="3">
        <f t="shared" si="658"/>
        <v>0</v>
      </c>
      <c r="AI1377" s="28" t="b">
        <f t="shared" si="659"/>
        <v>0</v>
      </c>
      <c r="AJ1377" s="3">
        <f t="shared" si="660"/>
        <v>2.3811775833530335E-2</v>
      </c>
      <c r="AK1377" s="3">
        <f t="shared" si="661"/>
        <v>2.3811775833530557E-2</v>
      </c>
      <c r="AL1377" s="26">
        <f t="shared" si="662"/>
        <v>1.7658600392413344</v>
      </c>
      <c r="AM1377" s="26">
        <f ca="1">IF(RAND()&lt;J1377,H1377*F1377,I1377*G1377)-1</f>
        <v>-1</v>
      </c>
      <c r="AN1377" s="26">
        <f ca="1">IF(RAND()&lt;(J1377+(2*F1377-1)*Sheet2!D$109),H1377*F1377,I1377*G1377)-1</f>
        <v>0.52899999999999991</v>
      </c>
      <c r="AO1377" s="3">
        <f t="shared" si="633"/>
        <v>201801</v>
      </c>
    </row>
    <row r="1378" spans="1:41" s="3" customFormat="1" x14ac:dyDescent="0.25">
      <c r="A1378" s="6">
        <v>43114</v>
      </c>
      <c r="B1378" s="1" t="s">
        <v>43</v>
      </c>
      <c r="C1378" s="1" t="s">
        <v>42</v>
      </c>
      <c r="D1378">
        <v>42</v>
      </c>
      <c r="E1378" s="1">
        <v>45</v>
      </c>
      <c r="F1378">
        <f t="shared" si="634"/>
        <v>0</v>
      </c>
      <c r="G1378">
        <f t="shared" si="635"/>
        <v>1</v>
      </c>
      <c r="H1378" s="4">
        <v>1.3169999999999999</v>
      </c>
      <c r="I1378" s="4">
        <v>3.77</v>
      </c>
      <c r="J1378" s="4">
        <f t="shared" si="636"/>
        <v>0.75930144267274113</v>
      </c>
      <c r="K1378" s="4">
        <f t="shared" si="637"/>
        <v>0.26525198938992045</v>
      </c>
      <c r="L1378" s="17">
        <f t="shared" si="638"/>
        <v>0.78930144267274116</v>
      </c>
      <c r="M1378" s="17">
        <f t="shared" si="639"/>
        <v>0.23525198938992045</v>
      </c>
      <c r="N1378" s="34">
        <f t="shared" si="640"/>
        <v>1.2669430789506593</v>
      </c>
      <c r="O1378" s="12">
        <f t="shared" si="641"/>
        <v>4.250761077911827</v>
      </c>
      <c r="P1378" s="4">
        <f t="shared" si="642"/>
        <v>201801</v>
      </c>
      <c r="Q1378" s="17">
        <f t="shared" si="643"/>
        <v>0.34933687002652519</v>
      </c>
      <c r="R1378" s="17">
        <f t="shared" si="644"/>
        <v>-3.5155849628170239</v>
      </c>
      <c r="S1378" s="16">
        <f t="shared" si="645"/>
        <v>-3.1662480927904988</v>
      </c>
      <c r="T1378" s="5">
        <f t="shared" si="646"/>
        <v>2.8625664388762342</v>
      </c>
      <c r="U1378" s="21">
        <f t="shared" si="647"/>
        <v>0</v>
      </c>
      <c r="V1378" s="5"/>
      <c r="W1378" s="5">
        <f t="shared" si="648"/>
        <v>-1</v>
      </c>
      <c r="X1378" s="4">
        <f t="shared" si="649"/>
        <v>-1</v>
      </c>
      <c r="Y1378" s="4">
        <f t="shared" si="650"/>
        <v>0</v>
      </c>
      <c r="Z1378" s="21">
        <f t="shared" si="651"/>
        <v>2018</v>
      </c>
      <c r="AA1378" s="4">
        <f t="shared" si="652"/>
        <v>2.77</v>
      </c>
      <c r="AB1378" s="4">
        <f t="shared" si="653"/>
        <v>-0.73474801061007955</v>
      </c>
      <c r="AC1378" s="4">
        <f t="shared" si="654"/>
        <v>-3.5047480106100797</v>
      </c>
      <c r="AD1378" s="4"/>
      <c r="AE1378" s="4">
        <f t="shared" si="655"/>
        <v>-0.55769855732725881</v>
      </c>
      <c r="AF1378" s="22">
        <f t="shared" si="656"/>
        <v>1.77</v>
      </c>
      <c r="AG1378" s="22">
        <f t="shared" si="657"/>
        <v>-1.7347480106100797</v>
      </c>
      <c r="AH1378" s="3">
        <f t="shared" si="658"/>
        <v>0</v>
      </c>
      <c r="AI1378" s="28" t="b">
        <f t="shared" si="659"/>
        <v>0</v>
      </c>
      <c r="AJ1378" s="3">
        <f t="shared" si="660"/>
        <v>2.3965008846078217E-2</v>
      </c>
      <c r="AK1378" s="3">
        <f t="shared" si="661"/>
        <v>2.3965008846078328E-2</v>
      </c>
      <c r="AL1378" s="26">
        <f t="shared" si="662"/>
        <v>2.8625664388762342</v>
      </c>
      <c r="AM1378" s="26">
        <f ca="1">IF(RAND()&lt;J1378,H1378*F1378,I1378*G1378)-1</f>
        <v>-1</v>
      </c>
      <c r="AN1378" s="26">
        <f ca="1">IF(RAND()&lt;(J1378+(2*F1378-1)*Sheet2!D$109),H1378*F1378,I1378*G1378)-1</f>
        <v>-1</v>
      </c>
      <c r="AO1378" s="3">
        <f t="shared" si="633"/>
        <v>201801</v>
      </c>
    </row>
    <row r="1379" spans="1:41" s="3" customFormat="1" x14ac:dyDescent="0.25">
      <c r="A1379" s="6">
        <v>43113</v>
      </c>
      <c r="B1379" s="1" t="s">
        <v>38</v>
      </c>
      <c r="C1379" s="1" t="s">
        <v>36</v>
      </c>
      <c r="D1379">
        <v>35</v>
      </c>
      <c r="E1379" s="1">
        <v>14</v>
      </c>
      <c r="F1379">
        <f t="shared" si="634"/>
        <v>1</v>
      </c>
      <c r="G1379">
        <f t="shared" si="635"/>
        <v>0</v>
      </c>
      <c r="H1379" s="4">
        <v>1.117</v>
      </c>
      <c r="I1379" s="4">
        <v>7.44</v>
      </c>
      <c r="J1379" s="4">
        <f t="shared" si="636"/>
        <v>0.89525514771709935</v>
      </c>
      <c r="K1379" s="4">
        <f t="shared" si="637"/>
        <v>0.13440860215053763</v>
      </c>
      <c r="L1379" s="17">
        <f t="shared" si="638"/>
        <v>0.86525514771709933</v>
      </c>
      <c r="M1379" s="17">
        <f t="shared" si="639"/>
        <v>0.16440860215053762</v>
      </c>
      <c r="N1379" s="34">
        <f t="shared" si="640"/>
        <v>1.1557284607186831</v>
      </c>
      <c r="O1379" s="12">
        <f t="shared" si="641"/>
        <v>6.0824068018312625</v>
      </c>
      <c r="P1379" s="4">
        <f t="shared" si="642"/>
        <v>201801</v>
      </c>
      <c r="Q1379" s="17">
        <f t="shared" si="643"/>
        <v>1.117</v>
      </c>
      <c r="R1379" s="17">
        <f t="shared" si="644"/>
        <v>-8.7022880501141362</v>
      </c>
      <c r="S1379" s="16">
        <f t="shared" si="645"/>
        <v>-7.5852880501141362</v>
      </c>
      <c r="T1379" s="5">
        <f t="shared" si="646"/>
        <v>6.6606982990152197</v>
      </c>
      <c r="U1379" s="21">
        <f t="shared" si="647"/>
        <v>1</v>
      </c>
      <c r="V1379" s="5"/>
      <c r="W1379" s="5">
        <f t="shared" si="648"/>
        <v>0.11699999999999999</v>
      </c>
      <c r="X1379" s="4">
        <f t="shared" si="649"/>
        <v>-0.10474485228290065</v>
      </c>
      <c r="Y1379" s="4">
        <f t="shared" si="650"/>
        <v>-0.22174485228290064</v>
      </c>
      <c r="Z1379" s="21">
        <f t="shared" si="651"/>
        <v>2018</v>
      </c>
      <c r="AA1379" s="4">
        <f t="shared" si="652"/>
        <v>-1</v>
      </c>
      <c r="AB1379" s="4">
        <f t="shared" si="653"/>
        <v>-1</v>
      </c>
      <c r="AC1379" s="4">
        <f t="shared" si="654"/>
        <v>0</v>
      </c>
      <c r="AD1379" s="4"/>
      <c r="AE1379" s="4">
        <f t="shared" si="655"/>
        <v>-0.22174485228290064</v>
      </c>
      <c r="AF1379" s="22">
        <f t="shared" si="656"/>
        <v>-0.88300000000000001</v>
      </c>
      <c r="AG1379" s="22">
        <f t="shared" si="657"/>
        <v>-1.1047448522829006</v>
      </c>
      <c r="AH1379" s="3">
        <f t="shared" si="658"/>
        <v>0</v>
      </c>
      <c r="AI1379" s="28" t="b">
        <f t="shared" si="659"/>
        <v>0</v>
      </c>
      <c r="AJ1379" s="3">
        <f t="shared" si="660"/>
        <v>2.8809162089517337E-2</v>
      </c>
      <c r="AK1379" s="3">
        <f t="shared" si="661"/>
        <v>2.8809162089517337E-2</v>
      </c>
      <c r="AL1379" s="26">
        <f t="shared" si="662"/>
        <v>6.6606982990152197</v>
      </c>
      <c r="AM1379" s="26">
        <f ca="1">IF(RAND()&lt;J1379,H1379*F1379,I1379*G1379)-1</f>
        <v>0.11699999999999999</v>
      </c>
      <c r="AN1379" s="26">
        <f ca="1">IF(RAND()&lt;(J1379+(2*F1379-1)*Sheet2!D$109),H1379*F1379,I1379*G1379)-1</f>
        <v>0.11699999999999999</v>
      </c>
      <c r="AO1379" s="3">
        <f t="shared" si="633"/>
        <v>201801</v>
      </c>
    </row>
    <row r="1380" spans="1:41" s="3" customFormat="1" x14ac:dyDescent="0.25">
      <c r="A1380" s="6">
        <v>43113</v>
      </c>
      <c r="B1380" s="1" t="s">
        <v>41</v>
      </c>
      <c r="C1380" s="1" t="s">
        <v>27</v>
      </c>
      <c r="D1380">
        <v>15</v>
      </c>
      <c r="E1380" s="1">
        <v>10</v>
      </c>
      <c r="F1380">
        <f t="shared" si="634"/>
        <v>1</v>
      </c>
      <c r="G1380">
        <f t="shared" si="635"/>
        <v>0</v>
      </c>
      <c r="H1380" s="4">
        <v>2.29</v>
      </c>
      <c r="I1380" s="4">
        <v>1.6990000000000001</v>
      </c>
      <c r="J1380" s="4">
        <f t="shared" si="636"/>
        <v>0.4366812227074236</v>
      </c>
      <c r="K1380" s="4">
        <f t="shared" si="637"/>
        <v>0.58858151854031782</v>
      </c>
      <c r="L1380" s="17">
        <f t="shared" si="638"/>
        <v>0.40668122270742357</v>
      </c>
      <c r="M1380" s="17">
        <f t="shared" si="639"/>
        <v>0.61858151854031784</v>
      </c>
      <c r="N1380" s="34">
        <f t="shared" si="640"/>
        <v>2.4589283796843122</v>
      </c>
      <c r="O1380" s="12">
        <f t="shared" si="641"/>
        <v>1.6166018059506932</v>
      </c>
      <c r="P1380" s="4">
        <f t="shared" si="642"/>
        <v>201801</v>
      </c>
      <c r="Q1380" s="17">
        <f t="shared" si="643"/>
        <v>2.29</v>
      </c>
      <c r="R1380" s="17">
        <f t="shared" si="644"/>
        <v>-2.2058089629703561</v>
      </c>
      <c r="S1380" s="16">
        <f t="shared" si="645"/>
        <v>8.4191037029643923E-2</v>
      </c>
      <c r="T1380" s="5">
        <f t="shared" si="646"/>
        <v>0.74192139737991269</v>
      </c>
      <c r="U1380" s="21">
        <f t="shared" si="647"/>
        <v>0</v>
      </c>
      <c r="V1380" s="5"/>
      <c r="W1380" s="5">
        <f t="shared" si="648"/>
        <v>1.29</v>
      </c>
      <c r="X1380" s="4">
        <f t="shared" si="649"/>
        <v>-0.5633187772925764</v>
      </c>
      <c r="Y1380" s="4">
        <f t="shared" si="650"/>
        <v>-1.8533187772925763</v>
      </c>
      <c r="Z1380" s="21">
        <f t="shared" si="651"/>
        <v>2018</v>
      </c>
      <c r="AA1380" s="4">
        <f t="shared" si="652"/>
        <v>-1</v>
      </c>
      <c r="AB1380" s="4">
        <f t="shared" si="653"/>
        <v>-1</v>
      </c>
      <c r="AC1380" s="4">
        <f t="shared" si="654"/>
        <v>0</v>
      </c>
      <c r="AD1380" s="4"/>
      <c r="AE1380" s="4">
        <f t="shared" si="655"/>
        <v>-1.8533187772925763</v>
      </c>
      <c r="AF1380" s="22">
        <f t="shared" si="656"/>
        <v>0.29000000000000004</v>
      </c>
      <c r="AG1380" s="22">
        <f t="shared" si="657"/>
        <v>-1.5633187772925763</v>
      </c>
      <c r="AH1380" s="3">
        <f t="shared" si="658"/>
        <v>0</v>
      </c>
      <c r="AI1380" s="28" t="b">
        <f t="shared" si="659"/>
        <v>0</v>
      </c>
      <c r="AJ1380" s="3">
        <f t="shared" si="660"/>
        <v>2.4640260716971563E-2</v>
      </c>
      <c r="AK1380" s="3">
        <f t="shared" si="661"/>
        <v>2.4640260716971674E-2</v>
      </c>
      <c r="AL1380" s="26">
        <f t="shared" si="662"/>
        <v>0.74192139737991269</v>
      </c>
      <c r="AM1380" s="26">
        <f ca="1">IF(RAND()&lt;J1380,H1380*F1380,I1380*G1380)-1</f>
        <v>-1</v>
      </c>
      <c r="AN1380" s="26">
        <f ca="1">IF(RAND()&lt;(J1380+(2*F1380-1)*Sheet2!D$109),H1380*F1380,I1380*G1380)-1</f>
        <v>-1</v>
      </c>
      <c r="AO1380" s="3">
        <f t="shared" si="633"/>
        <v>201801</v>
      </c>
    </row>
    <row r="1381" spans="1:41" s="3" customFormat="1" x14ac:dyDescent="0.25">
      <c r="A1381" s="6">
        <v>43107</v>
      </c>
      <c r="B1381" s="1" t="s">
        <v>28</v>
      </c>
      <c r="C1381" s="1" t="s">
        <v>26</v>
      </c>
      <c r="D1381">
        <v>31</v>
      </c>
      <c r="E1381" s="1">
        <v>26</v>
      </c>
      <c r="F1381">
        <f t="shared" si="634"/>
        <v>1</v>
      </c>
      <c r="G1381">
        <f t="shared" si="635"/>
        <v>0</v>
      </c>
      <c r="H1381" s="4">
        <v>1.413</v>
      </c>
      <c r="I1381" s="4">
        <v>3.16</v>
      </c>
      <c r="J1381" s="4">
        <f t="shared" si="636"/>
        <v>0.70771408351026188</v>
      </c>
      <c r="K1381" s="4">
        <f t="shared" si="637"/>
        <v>0.31645569620253161</v>
      </c>
      <c r="L1381" s="17">
        <f t="shared" si="638"/>
        <v>0.67771408351026186</v>
      </c>
      <c r="M1381" s="17">
        <f t="shared" si="639"/>
        <v>0.34645569620253158</v>
      </c>
      <c r="N1381" s="34">
        <f t="shared" si="640"/>
        <v>1.4755485009555038</v>
      </c>
      <c r="O1381" s="12">
        <f t="shared" si="641"/>
        <v>2.8863719400803807</v>
      </c>
      <c r="P1381" s="4">
        <f t="shared" si="642"/>
        <v>201801</v>
      </c>
      <c r="Q1381" s="17">
        <f t="shared" si="643"/>
        <v>1.413</v>
      </c>
      <c r="R1381" s="17">
        <f t="shared" si="644"/>
        <v>-2.8842704690162315</v>
      </c>
      <c r="S1381" s="16">
        <f t="shared" si="645"/>
        <v>-1.4712704690162315</v>
      </c>
      <c r="T1381" s="5">
        <f t="shared" si="646"/>
        <v>2.2363765038924277</v>
      </c>
      <c r="U1381" s="21">
        <f t="shared" si="647"/>
        <v>0</v>
      </c>
      <c r="V1381" s="5"/>
      <c r="W1381" s="5">
        <f t="shared" si="648"/>
        <v>0.41300000000000003</v>
      </c>
      <c r="X1381" s="4">
        <f t="shared" si="649"/>
        <v>-0.29228591648973812</v>
      </c>
      <c r="Y1381" s="4">
        <f t="shared" si="650"/>
        <v>-0.70528591648973815</v>
      </c>
      <c r="Z1381" s="21">
        <f t="shared" si="651"/>
        <v>2018</v>
      </c>
      <c r="AA1381" s="4">
        <f t="shared" si="652"/>
        <v>-1</v>
      </c>
      <c r="AB1381" s="4">
        <f t="shared" si="653"/>
        <v>-1</v>
      </c>
      <c r="AC1381" s="4">
        <f t="shared" si="654"/>
        <v>0</v>
      </c>
      <c r="AD1381" s="4"/>
      <c r="AE1381" s="4">
        <f t="shared" si="655"/>
        <v>-0.70528591648973815</v>
      </c>
      <c r="AF1381" s="22">
        <f t="shared" si="656"/>
        <v>-0.58699999999999997</v>
      </c>
      <c r="AG1381" s="22">
        <f t="shared" si="657"/>
        <v>-1.292285916489738</v>
      </c>
      <c r="AH1381" s="3">
        <f t="shared" si="658"/>
        <v>0</v>
      </c>
      <c r="AI1381" s="28" t="b">
        <f t="shared" si="659"/>
        <v>0</v>
      </c>
      <c r="AJ1381" s="3">
        <f t="shared" si="660"/>
        <v>2.359938771047454E-2</v>
      </c>
      <c r="AK1381" s="3">
        <f t="shared" si="661"/>
        <v>2.3599387710474429E-2</v>
      </c>
      <c r="AL1381" s="26">
        <f t="shared" si="662"/>
        <v>2.2363765038924277</v>
      </c>
      <c r="AM1381" s="26">
        <f ca="1">IF(RAND()&lt;J1381,H1381*F1381,I1381*G1381)-1</f>
        <v>0.41300000000000003</v>
      </c>
      <c r="AN1381" s="26">
        <f ca="1">IF(RAND()&lt;(J1381+(2*F1381-1)*Sheet2!D$109),H1381*F1381,I1381*G1381)-1</f>
        <v>0.41300000000000003</v>
      </c>
      <c r="AO1381" s="3">
        <f t="shared" si="633"/>
        <v>201801</v>
      </c>
    </row>
    <row r="1382" spans="1:41" s="3" customFormat="1" x14ac:dyDescent="0.25">
      <c r="A1382" s="6">
        <v>43107</v>
      </c>
      <c r="B1382" s="1" t="s">
        <v>42</v>
      </c>
      <c r="C1382" s="1" t="s">
        <v>32</v>
      </c>
      <c r="D1382">
        <v>10</v>
      </c>
      <c r="E1382" s="1">
        <v>3</v>
      </c>
      <c r="F1382">
        <f t="shared" si="634"/>
        <v>1</v>
      </c>
      <c r="G1382">
        <f t="shared" si="635"/>
        <v>0</v>
      </c>
      <c r="H1382" s="4">
        <v>1.2889999999999999</v>
      </c>
      <c r="I1382" s="4">
        <v>4.01</v>
      </c>
      <c r="J1382" s="4">
        <f t="shared" si="636"/>
        <v>0.77579519006982156</v>
      </c>
      <c r="K1382" s="4">
        <f t="shared" si="637"/>
        <v>0.24937655860349128</v>
      </c>
      <c r="L1382" s="17">
        <f t="shared" si="638"/>
        <v>0.74579519006982153</v>
      </c>
      <c r="M1382" s="17">
        <f t="shared" si="639"/>
        <v>0.27937655860349131</v>
      </c>
      <c r="N1382" s="34">
        <f t="shared" si="640"/>
        <v>1.3408506964309863</v>
      </c>
      <c r="O1382" s="12">
        <f t="shared" si="641"/>
        <v>3.5793983754351508</v>
      </c>
      <c r="P1382" s="4">
        <f t="shared" si="642"/>
        <v>201801</v>
      </c>
      <c r="Q1382" s="17">
        <f t="shared" si="643"/>
        <v>1.2889999999999999</v>
      </c>
      <c r="R1382" s="17">
        <f t="shared" si="644"/>
        <v>-3.7924335260780109</v>
      </c>
      <c r="S1382" s="16">
        <f t="shared" si="645"/>
        <v>-2.5034335260780107</v>
      </c>
      <c r="T1382" s="5">
        <f t="shared" si="646"/>
        <v>3.1109387121799843</v>
      </c>
      <c r="U1382" s="21">
        <f t="shared" si="647"/>
        <v>0</v>
      </c>
      <c r="V1382" s="5"/>
      <c r="W1382" s="5">
        <f t="shared" si="648"/>
        <v>0.28899999999999992</v>
      </c>
      <c r="X1382" s="4">
        <f t="shared" si="649"/>
        <v>-0.22420480993017844</v>
      </c>
      <c r="Y1382" s="4">
        <f t="shared" si="650"/>
        <v>-0.51320480993017836</v>
      </c>
      <c r="Z1382" s="21">
        <f t="shared" si="651"/>
        <v>2018</v>
      </c>
      <c r="AA1382" s="4">
        <f t="shared" si="652"/>
        <v>-1</v>
      </c>
      <c r="AB1382" s="4">
        <f t="shared" si="653"/>
        <v>-1</v>
      </c>
      <c r="AC1382" s="4">
        <f t="shared" si="654"/>
        <v>0</v>
      </c>
      <c r="AD1382" s="4"/>
      <c r="AE1382" s="4">
        <f t="shared" si="655"/>
        <v>-0.51320480993017836</v>
      </c>
      <c r="AF1382" s="22">
        <f t="shared" si="656"/>
        <v>-0.71100000000000008</v>
      </c>
      <c r="AG1382" s="22">
        <f t="shared" si="657"/>
        <v>-1.2242048099301783</v>
      </c>
      <c r="AH1382" s="3">
        <f t="shared" si="658"/>
        <v>0</v>
      </c>
      <c r="AI1382" s="28" t="b">
        <f t="shared" si="659"/>
        <v>0</v>
      </c>
      <c r="AJ1382" s="3">
        <f t="shared" si="660"/>
        <v>2.4553689375353849E-2</v>
      </c>
      <c r="AK1382" s="3">
        <f t="shared" si="661"/>
        <v>2.4553689375353738E-2</v>
      </c>
      <c r="AL1382" s="26">
        <f t="shared" si="662"/>
        <v>3.1109387121799843</v>
      </c>
      <c r="AM1382" s="26">
        <f ca="1">IF(RAND()&lt;J1382,H1382*F1382,I1382*G1382)-1</f>
        <v>0.28899999999999992</v>
      </c>
      <c r="AN1382" s="26">
        <f ca="1">IF(RAND()&lt;(J1382+(2*F1382-1)*Sheet2!D$109),H1382*F1382,I1382*G1382)-1</f>
        <v>-1</v>
      </c>
      <c r="AO1382" s="3">
        <f t="shared" si="633"/>
        <v>201801</v>
      </c>
    </row>
    <row r="1383" spans="1:41" s="3" customFormat="1" x14ac:dyDescent="0.25">
      <c r="A1383" s="6">
        <v>43106</v>
      </c>
      <c r="B1383" s="1" t="s">
        <v>55</v>
      </c>
      <c r="C1383" s="1" t="s">
        <v>27</v>
      </c>
      <c r="D1383">
        <v>13</v>
      </c>
      <c r="E1383" s="1">
        <v>26</v>
      </c>
      <c r="F1383">
        <f t="shared" si="634"/>
        <v>0</v>
      </c>
      <c r="G1383">
        <f t="shared" si="635"/>
        <v>1</v>
      </c>
      <c r="H1383" s="4">
        <v>1.4339999999999999</v>
      </c>
      <c r="I1383" s="4">
        <v>3.05</v>
      </c>
      <c r="J1383" s="4">
        <f t="shared" si="636"/>
        <v>0.69735006973500702</v>
      </c>
      <c r="K1383" s="4">
        <f t="shared" si="637"/>
        <v>0.32786885245901642</v>
      </c>
      <c r="L1383" s="17">
        <f t="shared" si="638"/>
        <v>0.72735006973500704</v>
      </c>
      <c r="M1383" s="17">
        <f t="shared" si="639"/>
        <v>0.2978688524590164</v>
      </c>
      <c r="N1383" s="34">
        <f t="shared" si="640"/>
        <v>1.3748537899560889</v>
      </c>
      <c r="O1383" s="12">
        <f t="shared" si="641"/>
        <v>3.3571821684094663</v>
      </c>
      <c r="P1383" s="4">
        <f t="shared" si="642"/>
        <v>201801</v>
      </c>
      <c r="Q1383" s="17">
        <f t="shared" si="643"/>
        <v>0.4701639344262295</v>
      </c>
      <c r="R1383" s="17">
        <f t="shared" si="644"/>
        <v>-2.7919523434865687</v>
      </c>
      <c r="S1383" s="16">
        <f t="shared" si="645"/>
        <v>-2.3217884090603391</v>
      </c>
      <c r="T1383" s="5">
        <f t="shared" si="646"/>
        <v>2.1269177126917711</v>
      </c>
      <c r="U1383" s="21">
        <f t="shared" si="647"/>
        <v>0</v>
      </c>
      <c r="V1383" s="5"/>
      <c r="W1383" s="5">
        <f t="shared" si="648"/>
        <v>-1</v>
      </c>
      <c r="X1383" s="4">
        <f t="shared" si="649"/>
        <v>-1</v>
      </c>
      <c r="Y1383" s="4">
        <f t="shared" si="650"/>
        <v>0</v>
      </c>
      <c r="Z1383" s="21">
        <f t="shared" si="651"/>
        <v>2018</v>
      </c>
      <c r="AA1383" s="4">
        <f t="shared" si="652"/>
        <v>2.0499999999999998</v>
      </c>
      <c r="AB1383" s="4">
        <f t="shared" si="653"/>
        <v>-0.67213114754098358</v>
      </c>
      <c r="AC1383" s="4">
        <f t="shared" si="654"/>
        <v>-2.7221311475409835</v>
      </c>
      <c r="AD1383" s="4"/>
      <c r="AE1383" s="4">
        <f t="shared" si="655"/>
        <v>-0.73664993026499292</v>
      </c>
      <c r="AF1383" s="22">
        <f t="shared" si="656"/>
        <v>1.0499999999999998</v>
      </c>
      <c r="AG1383" s="22">
        <f t="shared" si="657"/>
        <v>-1.6721311475409837</v>
      </c>
      <c r="AH1383" s="3">
        <f t="shared" si="658"/>
        <v>0</v>
      </c>
      <c r="AI1383" s="28" t="b">
        <f t="shared" si="659"/>
        <v>0</v>
      </c>
      <c r="AJ1383" s="3">
        <f t="shared" si="660"/>
        <v>2.4598572702943966E-2</v>
      </c>
      <c r="AK1383" s="3">
        <f t="shared" si="661"/>
        <v>2.4598572702943966E-2</v>
      </c>
      <c r="AL1383" s="26">
        <f t="shared" si="662"/>
        <v>2.1269177126917711</v>
      </c>
      <c r="AM1383" s="26">
        <f ca="1">IF(RAND()&lt;J1383,H1383*F1383,I1383*G1383)-1</f>
        <v>-1</v>
      </c>
      <c r="AN1383" s="26">
        <f ca="1">IF(RAND()&lt;(J1383+(2*F1383-1)*Sheet2!D$109),H1383*F1383,I1383*G1383)-1</f>
        <v>2.0499999999999998</v>
      </c>
      <c r="AO1383" s="3">
        <f t="shared" si="633"/>
        <v>201801</v>
      </c>
    </row>
    <row r="1384" spans="1:41" s="3" customFormat="1" x14ac:dyDescent="0.25">
      <c r="A1384" s="6">
        <v>43106</v>
      </c>
      <c r="B1384" s="1" t="s">
        <v>35</v>
      </c>
      <c r="C1384" s="1" t="s">
        <v>36</v>
      </c>
      <c r="D1384">
        <v>21</v>
      </c>
      <c r="E1384" s="1">
        <v>22</v>
      </c>
      <c r="F1384">
        <f t="shared" si="634"/>
        <v>0</v>
      </c>
      <c r="G1384">
        <f t="shared" si="635"/>
        <v>1</v>
      </c>
      <c r="H1384" s="4">
        <v>1.3120000000000001</v>
      </c>
      <c r="I1384" s="4">
        <v>3.81</v>
      </c>
      <c r="J1384" s="4">
        <f t="shared" si="636"/>
        <v>0.76219512195121952</v>
      </c>
      <c r="K1384" s="4">
        <f t="shared" si="637"/>
        <v>0.26246719160104987</v>
      </c>
      <c r="L1384" s="17">
        <f t="shared" si="638"/>
        <v>0.79219512195121955</v>
      </c>
      <c r="M1384" s="17">
        <f t="shared" si="639"/>
        <v>0.23246719160104987</v>
      </c>
      <c r="N1384" s="34">
        <f t="shared" si="640"/>
        <v>1.2623152709359606</v>
      </c>
      <c r="O1384" s="12">
        <f t="shared" si="641"/>
        <v>4.3016822851981482</v>
      </c>
      <c r="P1384" s="4">
        <f t="shared" si="642"/>
        <v>201801</v>
      </c>
      <c r="Q1384" s="17">
        <f t="shared" si="643"/>
        <v>0.34435695538057742</v>
      </c>
      <c r="R1384" s="17">
        <f t="shared" si="644"/>
        <v>-3.561000091249201</v>
      </c>
      <c r="S1384" s="16">
        <f t="shared" si="645"/>
        <v>-3.2166431358686234</v>
      </c>
      <c r="T1384" s="5">
        <f t="shared" si="646"/>
        <v>2.9039634146341462</v>
      </c>
      <c r="U1384" s="21">
        <f t="shared" si="647"/>
        <v>0</v>
      </c>
      <c r="V1384" s="5"/>
      <c r="W1384" s="5">
        <f t="shared" si="648"/>
        <v>-1</v>
      </c>
      <c r="X1384" s="4">
        <f t="shared" si="649"/>
        <v>-1</v>
      </c>
      <c r="Y1384" s="4">
        <f t="shared" si="650"/>
        <v>0</v>
      </c>
      <c r="Z1384" s="21">
        <f t="shared" si="651"/>
        <v>2018</v>
      </c>
      <c r="AA1384" s="4">
        <f t="shared" si="652"/>
        <v>2.81</v>
      </c>
      <c r="AB1384" s="4">
        <f t="shared" si="653"/>
        <v>-0.73753280839895008</v>
      </c>
      <c r="AC1384" s="4">
        <f t="shared" si="654"/>
        <v>-3.5475328083989499</v>
      </c>
      <c r="AD1384" s="4"/>
      <c r="AE1384" s="4">
        <f t="shared" si="655"/>
        <v>-0.54980487804878053</v>
      </c>
      <c r="AF1384" s="22">
        <f t="shared" si="656"/>
        <v>1.81</v>
      </c>
      <c r="AG1384" s="22">
        <f t="shared" si="657"/>
        <v>-1.7375328083989501</v>
      </c>
      <c r="AH1384" s="3">
        <f t="shared" si="658"/>
        <v>0</v>
      </c>
      <c r="AI1384" s="28" t="b">
        <f t="shared" si="659"/>
        <v>0</v>
      </c>
      <c r="AJ1384" s="3">
        <f t="shared" si="660"/>
        <v>2.4068723155017402E-2</v>
      </c>
      <c r="AK1384" s="3">
        <f t="shared" si="661"/>
        <v>2.4068723155017624E-2</v>
      </c>
      <c r="AL1384" s="26">
        <f t="shared" si="662"/>
        <v>2.9039634146341462</v>
      </c>
      <c r="AM1384" s="26">
        <f ca="1">IF(RAND()&lt;J1384,H1384*F1384,I1384*G1384)-1</f>
        <v>2.81</v>
      </c>
      <c r="AN1384" s="26">
        <f ca="1">IF(RAND()&lt;(J1384+(2*F1384-1)*Sheet2!D$109),H1384*F1384,I1384*G1384)-1</f>
        <v>-1</v>
      </c>
      <c r="AO1384" s="3">
        <f t="shared" si="633"/>
        <v>201801</v>
      </c>
    </row>
    <row r="1385" spans="1:41" s="3" customFormat="1" x14ac:dyDescent="0.25">
      <c r="A1385" s="6">
        <v>43100</v>
      </c>
      <c r="B1385" s="1" t="s">
        <v>21</v>
      </c>
      <c r="C1385" s="1" t="s">
        <v>35</v>
      </c>
      <c r="D1385">
        <v>24</v>
      </c>
      <c r="E1385" s="1">
        <v>27</v>
      </c>
      <c r="F1385">
        <f t="shared" si="634"/>
        <v>0</v>
      </c>
      <c r="G1385">
        <f t="shared" si="635"/>
        <v>1</v>
      </c>
      <c r="H1385" s="4">
        <v>1.5580000000000001</v>
      </c>
      <c r="I1385" s="4">
        <v>2.61</v>
      </c>
      <c r="J1385" s="4">
        <f t="shared" si="636"/>
        <v>0.64184852374839541</v>
      </c>
      <c r="K1385" s="4">
        <f t="shared" si="637"/>
        <v>0.38314176245210729</v>
      </c>
      <c r="L1385" s="17">
        <f t="shared" si="638"/>
        <v>0.67184852374839543</v>
      </c>
      <c r="M1385" s="17">
        <f t="shared" si="639"/>
        <v>0.35314176245210727</v>
      </c>
      <c r="N1385" s="34">
        <f t="shared" si="640"/>
        <v>1.488430746890345</v>
      </c>
      <c r="O1385" s="12">
        <f t="shared" si="641"/>
        <v>2.8317239882825214</v>
      </c>
      <c r="P1385" s="4">
        <f t="shared" si="642"/>
        <v>201712</v>
      </c>
      <c r="Q1385" s="17">
        <f t="shared" si="643"/>
        <v>0.59693486590038314</v>
      </c>
      <c r="R1385" s="17">
        <f t="shared" si="644"/>
        <v>-2.4132327077628619</v>
      </c>
      <c r="S1385" s="16">
        <f t="shared" si="645"/>
        <v>-1.8162978418624789</v>
      </c>
      <c r="T1385" s="5">
        <f t="shared" si="646"/>
        <v>1.6752246469833119</v>
      </c>
      <c r="U1385" s="21">
        <f t="shared" si="647"/>
        <v>0</v>
      </c>
      <c r="V1385" s="5"/>
      <c r="W1385" s="5">
        <f t="shared" si="648"/>
        <v>-1</v>
      </c>
      <c r="X1385" s="4">
        <f t="shared" si="649"/>
        <v>-1</v>
      </c>
      <c r="Y1385" s="4">
        <f t="shared" si="650"/>
        <v>0</v>
      </c>
      <c r="Z1385" s="21">
        <f t="shared" si="651"/>
        <v>2017</v>
      </c>
      <c r="AA1385" s="4">
        <f t="shared" si="652"/>
        <v>1.6099999999999999</v>
      </c>
      <c r="AB1385" s="4">
        <f t="shared" si="653"/>
        <v>-0.61685823754789271</v>
      </c>
      <c r="AC1385" s="4">
        <f t="shared" si="654"/>
        <v>-2.2268582375478925</v>
      </c>
      <c r="AD1385" s="4"/>
      <c r="AE1385" s="4">
        <f t="shared" si="655"/>
        <v>-0.91615147625160442</v>
      </c>
      <c r="AF1385" s="22">
        <f t="shared" si="656"/>
        <v>0.60999999999999988</v>
      </c>
      <c r="AG1385" s="22">
        <f t="shared" si="657"/>
        <v>-1.6168582375478926</v>
      </c>
      <c r="AH1385" s="3">
        <f t="shared" si="658"/>
        <v>0</v>
      </c>
      <c r="AI1385" s="28" t="b">
        <f t="shared" si="659"/>
        <v>0</v>
      </c>
      <c r="AJ1385" s="3">
        <f t="shared" si="660"/>
        <v>2.4380998080614336E-2</v>
      </c>
      <c r="AK1385" s="3">
        <f t="shared" si="661"/>
        <v>2.4380998080614336E-2</v>
      </c>
      <c r="AL1385" s="26">
        <f t="shared" si="662"/>
        <v>1.6752246469833119</v>
      </c>
      <c r="AM1385" s="26">
        <f ca="1">IF(RAND()&lt;J1385,H1385*F1385,I1385*G1385)-1</f>
        <v>-1</v>
      </c>
      <c r="AN1385" s="26">
        <f ca="1">IF(RAND()&lt;(J1385+(2*F1385-1)*Sheet2!D$109),H1385*F1385,I1385*G1385)-1</f>
        <v>-1</v>
      </c>
      <c r="AO1385" s="3">
        <f t="shared" si="633"/>
        <v>201712</v>
      </c>
    </row>
    <row r="1386" spans="1:41" s="3" customFormat="1" x14ac:dyDescent="0.25">
      <c r="A1386" s="6">
        <v>43100</v>
      </c>
      <c r="B1386" s="1" t="s">
        <v>56</v>
      </c>
      <c r="C1386" s="1" t="s">
        <v>40</v>
      </c>
      <c r="D1386">
        <v>30</v>
      </c>
      <c r="E1386" s="1">
        <v>10</v>
      </c>
      <c r="F1386">
        <f t="shared" si="634"/>
        <v>1</v>
      </c>
      <c r="G1386">
        <f t="shared" si="635"/>
        <v>0</v>
      </c>
      <c r="H1386" s="4">
        <v>1.2629999999999999</v>
      </c>
      <c r="I1386" s="4">
        <v>4.3</v>
      </c>
      <c r="J1386" s="4">
        <f t="shared" si="636"/>
        <v>0.79176563737133809</v>
      </c>
      <c r="K1386" s="4">
        <f t="shared" si="637"/>
        <v>0.23255813953488372</v>
      </c>
      <c r="L1386" s="17">
        <f t="shared" si="638"/>
        <v>0.76176563737133807</v>
      </c>
      <c r="M1386" s="17">
        <f t="shared" si="639"/>
        <v>0.26255813953488372</v>
      </c>
      <c r="N1386" s="34">
        <f t="shared" si="640"/>
        <v>1.3127397075178515</v>
      </c>
      <c r="O1386" s="12">
        <f t="shared" si="641"/>
        <v>3.8086802480070858</v>
      </c>
      <c r="P1386" s="4">
        <f t="shared" si="642"/>
        <v>201712</v>
      </c>
      <c r="Q1386" s="17">
        <f t="shared" si="643"/>
        <v>1.2629999999999999</v>
      </c>
      <c r="R1386" s="17">
        <f t="shared" si="644"/>
        <v>-4.105311671851597</v>
      </c>
      <c r="S1386" s="16">
        <f t="shared" si="645"/>
        <v>-2.8423116718515971</v>
      </c>
      <c r="T1386" s="5">
        <f t="shared" si="646"/>
        <v>3.4045922406967537</v>
      </c>
      <c r="U1386" s="21">
        <f t="shared" si="647"/>
        <v>0</v>
      </c>
      <c r="V1386" s="5"/>
      <c r="W1386" s="5">
        <f t="shared" si="648"/>
        <v>0.2629999999999999</v>
      </c>
      <c r="X1386" s="4">
        <f t="shared" si="649"/>
        <v>-0.20823436262866191</v>
      </c>
      <c r="Y1386" s="4">
        <f t="shared" si="650"/>
        <v>-0.47123436262866181</v>
      </c>
      <c r="Z1386" s="21">
        <f t="shared" si="651"/>
        <v>2017</v>
      </c>
      <c r="AA1386" s="4">
        <f t="shared" si="652"/>
        <v>-1</v>
      </c>
      <c r="AB1386" s="4">
        <f t="shared" si="653"/>
        <v>-1</v>
      </c>
      <c r="AC1386" s="4">
        <f t="shared" si="654"/>
        <v>0</v>
      </c>
      <c r="AD1386" s="4"/>
      <c r="AE1386" s="4">
        <f t="shared" si="655"/>
        <v>-0.47123436262866181</v>
      </c>
      <c r="AF1386" s="22">
        <f t="shared" si="656"/>
        <v>-0.7370000000000001</v>
      </c>
      <c r="AG1386" s="22">
        <f t="shared" si="657"/>
        <v>-1.2082343626286618</v>
      </c>
      <c r="AH1386" s="3">
        <f t="shared" si="658"/>
        <v>0</v>
      </c>
      <c r="AI1386" s="28" t="b">
        <f t="shared" si="659"/>
        <v>0</v>
      </c>
      <c r="AJ1386" s="3">
        <f t="shared" si="660"/>
        <v>2.3746180118641047E-2</v>
      </c>
      <c r="AK1386" s="3">
        <f t="shared" si="661"/>
        <v>2.3746180118640825E-2</v>
      </c>
      <c r="AL1386" s="26">
        <f t="shared" si="662"/>
        <v>3.4045922406967537</v>
      </c>
      <c r="AM1386" s="26">
        <f ca="1">IF(RAND()&lt;J1386,H1386*F1386,I1386*G1386)-1</f>
        <v>-1</v>
      </c>
      <c r="AN1386" s="26">
        <f ca="1">IF(RAND()&lt;(J1386+(2*F1386-1)*Sheet2!D$109),H1386*F1386,I1386*G1386)-1</f>
        <v>0.2629999999999999</v>
      </c>
      <c r="AO1386" s="3">
        <f t="shared" si="633"/>
        <v>201712</v>
      </c>
    </row>
    <row r="1387" spans="1:41" s="3" customFormat="1" x14ac:dyDescent="0.25">
      <c r="A1387" s="6">
        <v>43100</v>
      </c>
      <c r="B1387" s="1" t="s">
        <v>55</v>
      </c>
      <c r="C1387" s="1" t="s">
        <v>24</v>
      </c>
      <c r="D1387">
        <v>13</v>
      </c>
      <c r="E1387" s="1">
        <v>34</v>
      </c>
      <c r="F1387">
        <f t="shared" si="634"/>
        <v>0</v>
      </c>
      <c r="G1387">
        <f t="shared" si="635"/>
        <v>1</v>
      </c>
      <c r="H1387" s="4">
        <v>1.526</v>
      </c>
      <c r="I1387" s="4">
        <v>2.71</v>
      </c>
      <c r="J1387" s="4">
        <f t="shared" si="636"/>
        <v>0.65530799475753598</v>
      </c>
      <c r="K1387" s="4">
        <f t="shared" si="637"/>
        <v>0.36900369003690037</v>
      </c>
      <c r="L1387" s="17">
        <f t="shared" si="638"/>
        <v>0.68530799475753601</v>
      </c>
      <c r="M1387" s="17">
        <f t="shared" si="639"/>
        <v>0.33900369003690034</v>
      </c>
      <c r="N1387" s="34">
        <f t="shared" si="640"/>
        <v>1.4591979192564402</v>
      </c>
      <c r="O1387" s="12">
        <f t="shared" si="641"/>
        <v>2.9498203983890283</v>
      </c>
      <c r="P1387" s="4">
        <f t="shared" si="642"/>
        <v>201712</v>
      </c>
      <c r="Q1387" s="17">
        <f t="shared" si="643"/>
        <v>0.56309963099631</v>
      </c>
      <c r="R1387" s="17">
        <f t="shared" si="644"/>
        <v>-2.4859360060480729</v>
      </c>
      <c r="S1387" s="16">
        <f t="shared" si="645"/>
        <v>-1.9228363750517627</v>
      </c>
      <c r="T1387" s="5">
        <f t="shared" si="646"/>
        <v>1.7758846657929226</v>
      </c>
      <c r="U1387" s="21">
        <f t="shared" si="647"/>
        <v>0</v>
      </c>
      <c r="V1387" s="5"/>
      <c r="W1387" s="5">
        <f t="shared" si="648"/>
        <v>-1</v>
      </c>
      <c r="X1387" s="4">
        <f t="shared" si="649"/>
        <v>-1</v>
      </c>
      <c r="Y1387" s="4">
        <f t="shared" si="650"/>
        <v>0</v>
      </c>
      <c r="Z1387" s="21">
        <f t="shared" si="651"/>
        <v>2017</v>
      </c>
      <c r="AA1387" s="4">
        <f t="shared" si="652"/>
        <v>1.71</v>
      </c>
      <c r="AB1387" s="4">
        <f t="shared" si="653"/>
        <v>-0.63099630996309963</v>
      </c>
      <c r="AC1387" s="4">
        <f t="shared" si="654"/>
        <v>-2.3409963099630997</v>
      </c>
      <c r="AD1387" s="4"/>
      <c r="AE1387" s="4">
        <f t="shared" si="655"/>
        <v>-0.87069200524246426</v>
      </c>
      <c r="AF1387" s="22">
        <f t="shared" si="656"/>
        <v>0.71</v>
      </c>
      <c r="AG1387" s="22">
        <f t="shared" si="657"/>
        <v>-1.6309963099630997</v>
      </c>
      <c r="AH1387" s="3">
        <f t="shared" si="658"/>
        <v>0</v>
      </c>
      <c r="AI1387" s="28" t="b">
        <f t="shared" si="659"/>
        <v>0</v>
      </c>
      <c r="AJ1387" s="3">
        <f t="shared" si="660"/>
        <v>2.3734655335221788E-2</v>
      </c>
      <c r="AK1387" s="3">
        <f t="shared" si="661"/>
        <v>2.3734655335221899E-2</v>
      </c>
      <c r="AL1387" s="26">
        <f t="shared" si="662"/>
        <v>1.7758846657929226</v>
      </c>
      <c r="AM1387" s="26">
        <f ca="1">IF(RAND()&lt;J1387,H1387*F1387,I1387*G1387)-1</f>
        <v>-1</v>
      </c>
      <c r="AN1387" s="26">
        <f ca="1">IF(RAND()&lt;(J1387+(2*F1387-1)*Sheet2!D$109),H1387*F1387,I1387*G1387)-1</f>
        <v>1.71</v>
      </c>
      <c r="AO1387" s="3">
        <f t="shared" si="633"/>
        <v>201712</v>
      </c>
    </row>
    <row r="1388" spans="1:41" s="3" customFormat="1" x14ac:dyDescent="0.25">
      <c r="A1388" s="6">
        <v>43100</v>
      </c>
      <c r="B1388" s="1" t="s">
        <v>47</v>
      </c>
      <c r="C1388" s="1" t="s">
        <v>49</v>
      </c>
      <c r="D1388">
        <v>24</v>
      </c>
      <c r="E1388" s="1">
        <v>26</v>
      </c>
      <c r="F1388">
        <f t="shared" si="634"/>
        <v>0</v>
      </c>
      <c r="G1388">
        <f t="shared" si="635"/>
        <v>1</v>
      </c>
      <c r="H1388" s="4">
        <v>1.298</v>
      </c>
      <c r="I1388" s="4">
        <v>3.93</v>
      </c>
      <c r="J1388" s="4">
        <f t="shared" si="636"/>
        <v>0.77041602465331271</v>
      </c>
      <c r="K1388" s="4">
        <f t="shared" si="637"/>
        <v>0.2544529262086514</v>
      </c>
      <c r="L1388" s="17">
        <f t="shared" si="638"/>
        <v>0.80041602465331274</v>
      </c>
      <c r="M1388" s="17">
        <f t="shared" si="639"/>
        <v>0.2244529262086514</v>
      </c>
      <c r="N1388" s="34">
        <f t="shared" si="640"/>
        <v>1.2493502993435617</v>
      </c>
      <c r="O1388" s="12">
        <f t="shared" si="641"/>
        <v>4.4552771794581112</v>
      </c>
      <c r="P1388" s="4">
        <f t="shared" si="642"/>
        <v>201712</v>
      </c>
      <c r="Q1388" s="17">
        <f t="shared" si="643"/>
        <v>0.33027989821882953</v>
      </c>
      <c r="R1388" s="17">
        <f t="shared" si="644"/>
        <v>-3.697001626314222</v>
      </c>
      <c r="S1388" s="16">
        <f t="shared" si="645"/>
        <v>-3.3667217280953925</v>
      </c>
      <c r="T1388" s="5">
        <f t="shared" si="646"/>
        <v>3.0277349768875195</v>
      </c>
      <c r="U1388" s="21">
        <f t="shared" si="647"/>
        <v>0</v>
      </c>
      <c r="V1388" s="5"/>
      <c r="W1388" s="5">
        <f t="shared" si="648"/>
        <v>-1</v>
      </c>
      <c r="X1388" s="4">
        <f t="shared" si="649"/>
        <v>-1</v>
      </c>
      <c r="Y1388" s="4">
        <f t="shared" si="650"/>
        <v>0</v>
      </c>
      <c r="Z1388" s="21">
        <f t="shared" si="651"/>
        <v>2017</v>
      </c>
      <c r="AA1388" s="4">
        <f t="shared" si="652"/>
        <v>2.93</v>
      </c>
      <c r="AB1388" s="4">
        <f t="shared" si="653"/>
        <v>-0.74554707379134855</v>
      </c>
      <c r="AC1388" s="4">
        <f t="shared" si="654"/>
        <v>-3.6755470737913489</v>
      </c>
      <c r="AD1388" s="4"/>
      <c r="AE1388" s="4">
        <f t="shared" si="655"/>
        <v>-0.52758397534668733</v>
      </c>
      <c r="AF1388" s="22">
        <f t="shared" si="656"/>
        <v>1.9300000000000002</v>
      </c>
      <c r="AG1388" s="22">
        <f t="shared" si="657"/>
        <v>-1.7455470737913485</v>
      </c>
      <c r="AH1388" s="3">
        <f t="shared" si="658"/>
        <v>0</v>
      </c>
      <c r="AI1388" s="28" t="b">
        <f t="shared" si="659"/>
        <v>0</v>
      </c>
      <c r="AJ1388" s="3">
        <f t="shared" si="660"/>
        <v>2.4265493496556934E-2</v>
      </c>
      <c r="AK1388" s="3">
        <f t="shared" si="661"/>
        <v>2.4265493496556823E-2</v>
      </c>
      <c r="AL1388" s="26">
        <f t="shared" si="662"/>
        <v>3.0277349768875195</v>
      </c>
      <c r="AM1388" s="26">
        <f ca="1">IF(RAND()&lt;J1388,H1388*F1388,I1388*G1388)-1</f>
        <v>-1</v>
      </c>
      <c r="AN1388" s="26">
        <f ca="1">IF(RAND()&lt;(J1388+(2*F1388-1)*Sheet2!D$109),H1388*F1388,I1388*G1388)-1</f>
        <v>-1</v>
      </c>
      <c r="AO1388" s="3">
        <f t="shared" si="633"/>
        <v>201712</v>
      </c>
    </row>
    <row r="1389" spans="1:41" s="3" customFormat="1" x14ac:dyDescent="0.25">
      <c r="A1389" s="6">
        <v>43100</v>
      </c>
      <c r="B1389" s="1" t="s">
        <v>27</v>
      </c>
      <c r="C1389" s="1" t="s">
        <v>26</v>
      </c>
      <c r="D1389">
        <v>22</v>
      </c>
      <c r="E1389" s="1">
        <v>10</v>
      </c>
      <c r="F1389">
        <f t="shared" si="634"/>
        <v>1</v>
      </c>
      <c r="G1389">
        <f t="shared" si="635"/>
        <v>0</v>
      </c>
      <c r="H1389" s="4">
        <v>1.5049999999999999</v>
      </c>
      <c r="I1389" s="4">
        <v>2.78</v>
      </c>
      <c r="J1389" s="4">
        <f t="shared" si="636"/>
        <v>0.66445182724252494</v>
      </c>
      <c r="K1389" s="4">
        <f t="shared" si="637"/>
        <v>0.35971223021582738</v>
      </c>
      <c r="L1389" s="17">
        <f t="shared" si="638"/>
        <v>0.63445182724252491</v>
      </c>
      <c r="M1389" s="17">
        <f t="shared" si="639"/>
        <v>0.38971223021582735</v>
      </c>
      <c r="N1389" s="34">
        <f t="shared" si="640"/>
        <v>1.5761637953605279</v>
      </c>
      <c r="O1389" s="12">
        <f t="shared" si="641"/>
        <v>2.5659959387114637</v>
      </c>
      <c r="P1389" s="4">
        <f t="shared" si="642"/>
        <v>201712</v>
      </c>
      <c r="Q1389" s="17">
        <f t="shared" si="643"/>
        <v>1.5049999999999999</v>
      </c>
      <c r="R1389" s="17">
        <f t="shared" si="644"/>
        <v>-2.5419957726109694</v>
      </c>
      <c r="S1389" s="16">
        <f t="shared" si="645"/>
        <v>-1.0369957726109695</v>
      </c>
      <c r="T1389" s="5">
        <f t="shared" si="646"/>
        <v>1.8471760797342194</v>
      </c>
      <c r="U1389" s="21">
        <f t="shared" si="647"/>
        <v>0</v>
      </c>
      <c r="V1389" s="5"/>
      <c r="W1389" s="5">
        <f t="shared" si="648"/>
        <v>0.50499999999999989</v>
      </c>
      <c r="X1389" s="4">
        <f t="shared" si="649"/>
        <v>-0.33554817275747506</v>
      </c>
      <c r="Y1389" s="4">
        <f t="shared" si="650"/>
        <v>-0.84054817275747495</v>
      </c>
      <c r="Z1389" s="21">
        <f t="shared" si="651"/>
        <v>2017</v>
      </c>
      <c r="AA1389" s="4">
        <f t="shared" si="652"/>
        <v>-1</v>
      </c>
      <c r="AB1389" s="4">
        <f t="shared" si="653"/>
        <v>-1</v>
      </c>
      <c r="AC1389" s="4">
        <f t="shared" si="654"/>
        <v>0</v>
      </c>
      <c r="AD1389" s="4"/>
      <c r="AE1389" s="4">
        <f t="shared" si="655"/>
        <v>-0.84054817275747495</v>
      </c>
      <c r="AF1389" s="22">
        <f t="shared" si="656"/>
        <v>-0.49500000000000011</v>
      </c>
      <c r="AG1389" s="22">
        <f t="shared" si="657"/>
        <v>-1.3355481727574752</v>
      </c>
      <c r="AH1389" s="3">
        <f t="shared" si="658"/>
        <v>0</v>
      </c>
      <c r="AI1389" s="28" t="b">
        <f t="shared" si="659"/>
        <v>0</v>
      </c>
      <c r="AJ1389" s="3">
        <f t="shared" si="660"/>
        <v>2.3593932322053868E-2</v>
      </c>
      <c r="AK1389" s="3">
        <f t="shared" si="661"/>
        <v>2.3593932322053757E-2</v>
      </c>
      <c r="AL1389" s="26">
        <f t="shared" si="662"/>
        <v>1.8471760797342194</v>
      </c>
      <c r="AM1389" s="26">
        <f ca="1">IF(RAND()&lt;J1389,H1389*F1389,I1389*G1389)-1</f>
        <v>0.50499999999999989</v>
      </c>
      <c r="AN1389" s="26">
        <f ca="1">IF(RAND()&lt;(J1389+(2*F1389-1)*Sheet2!D$109),H1389*F1389,I1389*G1389)-1</f>
        <v>0.50499999999999989</v>
      </c>
      <c r="AO1389" s="3">
        <f t="shared" si="633"/>
        <v>201712</v>
      </c>
    </row>
    <row r="1390" spans="1:41" s="3" customFormat="1" x14ac:dyDescent="0.25">
      <c r="A1390" s="6">
        <v>43100</v>
      </c>
      <c r="B1390" s="1" t="s">
        <v>29</v>
      </c>
      <c r="C1390" s="1" t="s">
        <v>30</v>
      </c>
      <c r="D1390">
        <v>27</v>
      </c>
      <c r="E1390" s="1">
        <v>31</v>
      </c>
      <c r="F1390">
        <f t="shared" si="634"/>
        <v>0</v>
      </c>
      <c r="G1390">
        <f t="shared" si="635"/>
        <v>1</v>
      </c>
      <c r="H1390" s="4">
        <v>1.2270000000000001</v>
      </c>
      <c r="I1390" s="4">
        <v>4.7699999999999996</v>
      </c>
      <c r="J1390" s="4">
        <f t="shared" si="636"/>
        <v>0.81499592502037488</v>
      </c>
      <c r="K1390" s="4">
        <f t="shared" si="637"/>
        <v>0.20964360587002098</v>
      </c>
      <c r="L1390" s="17">
        <f t="shared" si="638"/>
        <v>0.84499592502037491</v>
      </c>
      <c r="M1390" s="17">
        <f t="shared" si="639"/>
        <v>0.17964360587002098</v>
      </c>
      <c r="N1390" s="34">
        <f t="shared" si="640"/>
        <v>1.1834376597447942</v>
      </c>
      <c r="O1390" s="12">
        <f t="shared" si="641"/>
        <v>5.5665771968724469</v>
      </c>
      <c r="P1390" s="4">
        <f t="shared" si="642"/>
        <v>201712</v>
      </c>
      <c r="Q1390" s="17">
        <f t="shared" si="643"/>
        <v>0.25723270440251578</v>
      </c>
      <c r="R1390" s="17">
        <f t="shared" si="644"/>
        <v>-4.670538333002253</v>
      </c>
      <c r="S1390" s="16">
        <f t="shared" si="645"/>
        <v>-4.413305628599737</v>
      </c>
      <c r="T1390" s="5">
        <f t="shared" si="646"/>
        <v>3.8875305623471874</v>
      </c>
      <c r="U1390" s="21">
        <f t="shared" si="647"/>
        <v>0</v>
      </c>
      <c r="V1390" s="5"/>
      <c r="W1390" s="5">
        <f t="shared" si="648"/>
        <v>-1</v>
      </c>
      <c r="X1390" s="4">
        <f t="shared" si="649"/>
        <v>-1</v>
      </c>
      <c r="Y1390" s="4">
        <f t="shared" si="650"/>
        <v>0</v>
      </c>
      <c r="Z1390" s="21">
        <f t="shared" si="651"/>
        <v>2017</v>
      </c>
      <c r="AA1390" s="4">
        <f t="shared" si="652"/>
        <v>3.7699999999999996</v>
      </c>
      <c r="AB1390" s="4">
        <f t="shared" si="653"/>
        <v>-0.79035639412997905</v>
      </c>
      <c r="AC1390" s="4">
        <f t="shared" si="654"/>
        <v>-4.560356394129979</v>
      </c>
      <c r="AD1390" s="4"/>
      <c r="AE1390" s="4">
        <f t="shared" si="655"/>
        <v>-0.41200407497962521</v>
      </c>
      <c r="AF1390" s="22">
        <f t="shared" si="656"/>
        <v>2.7699999999999996</v>
      </c>
      <c r="AG1390" s="22">
        <f t="shared" si="657"/>
        <v>-1.7903563941299789</v>
      </c>
      <c r="AH1390" s="3">
        <f t="shared" si="658"/>
        <v>0</v>
      </c>
      <c r="AI1390" s="28" t="b">
        <f t="shared" si="659"/>
        <v>0</v>
      </c>
      <c r="AJ1390" s="3">
        <f t="shared" si="660"/>
        <v>2.4047023511755916E-2</v>
      </c>
      <c r="AK1390" s="3">
        <f t="shared" si="661"/>
        <v>2.4047023511755916E-2</v>
      </c>
      <c r="AL1390" s="26">
        <f t="shared" si="662"/>
        <v>3.8875305623471874</v>
      </c>
      <c r="AM1390" s="26">
        <f ca="1">IF(RAND()&lt;J1390,H1390*F1390,I1390*G1390)-1</f>
        <v>-1</v>
      </c>
      <c r="AN1390" s="26">
        <f ca="1">IF(RAND()&lt;(J1390+(2*F1390-1)*Sheet2!D$109),H1390*F1390,I1390*G1390)-1</f>
        <v>-1</v>
      </c>
      <c r="AO1390" s="3">
        <f t="shared" si="633"/>
        <v>201712</v>
      </c>
    </row>
    <row r="1391" spans="1:41" s="3" customFormat="1" x14ac:dyDescent="0.25">
      <c r="A1391" s="6">
        <v>43100</v>
      </c>
      <c r="B1391" s="1" t="s">
        <v>19</v>
      </c>
      <c r="C1391" s="1" t="s">
        <v>48</v>
      </c>
      <c r="D1391">
        <v>35</v>
      </c>
      <c r="E1391" s="1">
        <v>11</v>
      </c>
      <c r="F1391">
        <f t="shared" si="634"/>
        <v>1</v>
      </c>
      <c r="G1391">
        <f t="shared" si="635"/>
        <v>0</v>
      </c>
      <c r="H1391" s="4">
        <v>1.3069999999999999</v>
      </c>
      <c r="I1391" s="4">
        <v>3.85</v>
      </c>
      <c r="J1391" s="4">
        <f t="shared" si="636"/>
        <v>0.76511094108645761</v>
      </c>
      <c r="K1391" s="4">
        <f t="shared" si="637"/>
        <v>0.25974025974025972</v>
      </c>
      <c r="L1391" s="17">
        <f t="shared" si="638"/>
        <v>0.73511094108645758</v>
      </c>
      <c r="M1391" s="17">
        <f t="shared" si="639"/>
        <v>0.28974025974025974</v>
      </c>
      <c r="N1391" s="34">
        <f t="shared" si="640"/>
        <v>1.3603388877902558</v>
      </c>
      <c r="O1391" s="12">
        <f t="shared" si="641"/>
        <v>3.4513670999551769</v>
      </c>
      <c r="P1391" s="4">
        <f t="shared" si="642"/>
        <v>201712</v>
      </c>
      <c r="Q1391" s="17">
        <f t="shared" si="643"/>
        <v>1.3069999999999999</v>
      </c>
      <c r="R1391" s="17">
        <f t="shared" si="644"/>
        <v>-3.6082061832104699</v>
      </c>
      <c r="S1391" s="16">
        <f t="shared" si="645"/>
        <v>-2.30120618321047</v>
      </c>
      <c r="T1391" s="5">
        <f t="shared" si="646"/>
        <v>2.9456771231828616</v>
      </c>
      <c r="U1391" s="21">
        <f t="shared" si="647"/>
        <v>0</v>
      </c>
      <c r="V1391" s="5"/>
      <c r="W1391" s="5">
        <f t="shared" si="648"/>
        <v>0.30699999999999994</v>
      </c>
      <c r="X1391" s="4">
        <f t="shared" si="649"/>
        <v>-0.23488905891354239</v>
      </c>
      <c r="Y1391" s="4">
        <f t="shared" si="650"/>
        <v>-0.54188905891354233</v>
      </c>
      <c r="Z1391" s="21">
        <f t="shared" si="651"/>
        <v>2017</v>
      </c>
      <c r="AA1391" s="4">
        <f t="shared" si="652"/>
        <v>-1</v>
      </c>
      <c r="AB1391" s="4">
        <f t="shared" si="653"/>
        <v>-1</v>
      </c>
      <c r="AC1391" s="4">
        <f t="shared" si="654"/>
        <v>0</v>
      </c>
      <c r="AD1391" s="4"/>
      <c r="AE1391" s="4">
        <f t="shared" si="655"/>
        <v>-0.54188905891354233</v>
      </c>
      <c r="AF1391" s="22">
        <f t="shared" si="656"/>
        <v>-0.69300000000000006</v>
      </c>
      <c r="AG1391" s="22">
        <f t="shared" si="657"/>
        <v>-1.2348890589135424</v>
      </c>
      <c r="AH1391" s="3">
        <f t="shared" si="658"/>
        <v>0</v>
      </c>
      <c r="AI1391" s="28" t="b">
        <f t="shared" si="659"/>
        <v>0</v>
      </c>
      <c r="AJ1391" s="3">
        <f t="shared" si="660"/>
        <v>2.424859414388203E-2</v>
      </c>
      <c r="AK1391" s="3">
        <f t="shared" si="661"/>
        <v>2.4248594143882252E-2</v>
      </c>
      <c r="AL1391" s="26">
        <f t="shared" si="662"/>
        <v>2.9456771231828616</v>
      </c>
      <c r="AM1391" s="26">
        <f ca="1">IF(RAND()&lt;J1391,H1391*F1391,I1391*G1391)-1</f>
        <v>0.30699999999999994</v>
      </c>
      <c r="AN1391" s="26">
        <f ca="1">IF(RAND()&lt;(J1391+(2*F1391-1)*Sheet2!D$109),H1391*F1391,I1391*G1391)-1</f>
        <v>0.30699999999999994</v>
      </c>
      <c r="AO1391" s="3">
        <f t="shared" si="633"/>
        <v>201712</v>
      </c>
    </row>
    <row r="1392" spans="1:41" s="3" customFormat="1" x14ac:dyDescent="0.25">
      <c r="A1392" s="6">
        <v>43100</v>
      </c>
      <c r="B1392" s="1" t="s">
        <v>22</v>
      </c>
      <c r="C1392" s="1" t="s">
        <v>33</v>
      </c>
      <c r="D1392">
        <v>22</v>
      </c>
      <c r="E1392" s="1">
        <v>13</v>
      </c>
      <c r="F1392">
        <f t="shared" si="634"/>
        <v>1</v>
      </c>
      <c r="G1392">
        <f t="shared" si="635"/>
        <v>0</v>
      </c>
      <c r="H1392" s="4">
        <v>1.4950000000000001</v>
      </c>
      <c r="I1392" s="4">
        <v>2.81</v>
      </c>
      <c r="J1392" s="4">
        <f t="shared" si="636"/>
        <v>0.66889632107023411</v>
      </c>
      <c r="K1392" s="4">
        <f t="shared" si="637"/>
        <v>0.35587188612099646</v>
      </c>
      <c r="L1392" s="17">
        <f t="shared" si="638"/>
        <v>0.63889632107023409</v>
      </c>
      <c r="M1392" s="17">
        <f t="shared" si="639"/>
        <v>0.38587188612099643</v>
      </c>
      <c r="N1392" s="34">
        <f t="shared" si="640"/>
        <v>1.5651991833743393</v>
      </c>
      <c r="O1392" s="12">
        <f t="shared" si="641"/>
        <v>2.591533708383289</v>
      </c>
      <c r="P1392" s="4">
        <f t="shared" si="642"/>
        <v>201712</v>
      </c>
      <c r="Q1392" s="17">
        <f t="shared" si="643"/>
        <v>1.4950000000000001</v>
      </c>
      <c r="R1392" s="17">
        <f t="shared" si="644"/>
        <v>-2.5726882080473237</v>
      </c>
      <c r="S1392" s="16">
        <f t="shared" si="645"/>
        <v>-1.0776882080473236</v>
      </c>
      <c r="T1392" s="5">
        <f t="shared" si="646"/>
        <v>1.8795986622073577</v>
      </c>
      <c r="U1392" s="21">
        <f t="shared" si="647"/>
        <v>0</v>
      </c>
      <c r="V1392" s="5"/>
      <c r="W1392" s="5">
        <f t="shared" si="648"/>
        <v>0.49500000000000011</v>
      </c>
      <c r="X1392" s="4">
        <f t="shared" si="649"/>
        <v>-0.33110367892976589</v>
      </c>
      <c r="Y1392" s="4">
        <f t="shared" si="650"/>
        <v>-0.82610367892976599</v>
      </c>
      <c r="Z1392" s="21">
        <f t="shared" si="651"/>
        <v>2017</v>
      </c>
      <c r="AA1392" s="4">
        <f t="shared" si="652"/>
        <v>-1</v>
      </c>
      <c r="AB1392" s="4">
        <f t="shared" si="653"/>
        <v>-1</v>
      </c>
      <c r="AC1392" s="4">
        <f t="shared" si="654"/>
        <v>0</v>
      </c>
      <c r="AD1392" s="4"/>
      <c r="AE1392" s="4">
        <f t="shared" si="655"/>
        <v>-0.82610367892976599</v>
      </c>
      <c r="AF1392" s="22">
        <f t="shared" si="656"/>
        <v>-0.50499999999999989</v>
      </c>
      <c r="AG1392" s="22">
        <f t="shared" si="657"/>
        <v>-1.3311036789297659</v>
      </c>
      <c r="AH1392" s="3">
        <f t="shared" si="658"/>
        <v>0</v>
      </c>
      <c r="AI1392" s="28" t="b">
        <f t="shared" si="659"/>
        <v>0</v>
      </c>
      <c r="AJ1392" s="3">
        <f t="shared" si="660"/>
        <v>2.4169570267131069E-2</v>
      </c>
      <c r="AK1392" s="3">
        <f t="shared" si="661"/>
        <v>2.416957026713118E-2</v>
      </c>
      <c r="AL1392" s="26">
        <f t="shared" si="662"/>
        <v>1.8795986622073577</v>
      </c>
      <c r="AM1392" s="26">
        <f ca="1">IF(RAND()&lt;J1392,H1392*F1392,I1392*G1392)-1</f>
        <v>-1</v>
      </c>
      <c r="AN1392" s="26">
        <f ca="1">IF(RAND()&lt;(J1392+(2*F1392-1)*Sheet2!D$109),H1392*F1392,I1392*G1392)-1</f>
        <v>0.49500000000000011</v>
      </c>
      <c r="AO1392" s="3">
        <f t="shared" si="633"/>
        <v>201712</v>
      </c>
    </row>
    <row r="1393" spans="1:41" s="3" customFormat="1" x14ac:dyDescent="0.25">
      <c r="A1393" s="6">
        <v>43100</v>
      </c>
      <c r="B1393" s="1" t="s">
        <v>37</v>
      </c>
      <c r="C1393" s="1" t="s">
        <v>32</v>
      </c>
      <c r="D1393">
        <v>16</v>
      </c>
      <c r="E1393" s="1">
        <v>22</v>
      </c>
      <c r="F1393">
        <f t="shared" si="634"/>
        <v>0</v>
      </c>
      <c r="G1393">
        <f t="shared" si="635"/>
        <v>1</v>
      </c>
      <c r="H1393" s="4">
        <v>2.34</v>
      </c>
      <c r="I1393" s="4">
        <v>1.675</v>
      </c>
      <c r="J1393" s="4">
        <f t="shared" si="636"/>
        <v>0.42735042735042739</v>
      </c>
      <c r="K1393" s="4">
        <f t="shared" si="637"/>
        <v>0.59701492537313428</v>
      </c>
      <c r="L1393" s="17">
        <f t="shared" si="638"/>
        <v>0.45735042735042741</v>
      </c>
      <c r="M1393" s="17">
        <f t="shared" si="639"/>
        <v>0.56701492537313425</v>
      </c>
      <c r="N1393" s="34">
        <f t="shared" si="640"/>
        <v>2.1865071949168375</v>
      </c>
      <c r="O1393" s="12">
        <f t="shared" si="641"/>
        <v>1.7636220057909979</v>
      </c>
      <c r="P1393" s="4">
        <f t="shared" si="642"/>
        <v>201712</v>
      </c>
      <c r="Q1393" s="17">
        <f t="shared" si="643"/>
        <v>1.3970149253731341</v>
      </c>
      <c r="R1393" s="17">
        <f t="shared" si="644"/>
        <v>-2.2277501381978992</v>
      </c>
      <c r="S1393" s="16">
        <f t="shared" si="645"/>
        <v>-0.83073521282476515</v>
      </c>
      <c r="T1393" s="5">
        <f t="shared" si="646"/>
        <v>0.71581196581196582</v>
      </c>
      <c r="U1393" s="21">
        <f t="shared" si="647"/>
        <v>0</v>
      </c>
      <c r="V1393" s="5"/>
      <c r="W1393" s="5">
        <f t="shared" si="648"/>
        <v>-1</v>
      </c>
      <c r="X1393" s="4">
        <f t="shared" si="649"/>
        <v>-1</v>
      </c>
      <c r="Y1393" s="4">
        <f t="shared" si="650"/>
        <v>0</v>
      </c>
      <c r="Z1393" s="21">
        <f t="shared" si="651"/>
        <v>2017</v>
      </c>
      <c r="AA1393" s="4">
        <f t="shared" si="652"/>
        <v>0.67500000000000004</v>
      </c>
      <c r="AB1393" s="4">
        <f t="shared" si="653"/>
        <v>-0.40298507462686572</v>
      </c>
      <c r="AC1393" s="4">
        <f t="shared" si="654"/>
        <v>-1.0779850746268658</v>
      </c>
      <c r="AD1393" s="4"/>
      <c r="AE1393" s="4">
        <f t="shared" si="655"/>
        <v>-1.9126495726495725</v>
      </c>
      <c r="AF1393" s="22">
        <f t="shared" si="656"/>
        <v>-0.32499999999999996</v>
      </c>
      <c r="AG1393" s="22">
        <f t="shared" si="657"/>
        <v>-1.4029850746268657</v>
      </c>
      <c r="AH1393" s="3">
        <f t="shared" si="658"/>
        <v>0</v>
      </c>
      <c r="AI1393" s="28" t="b">
        <f t="shared" si="659"/>
        <v>0</v>
      </c>
      <c r="AJ1393" s="3">
        <f t="shared" si="660"/>
        <v>2.3785803237858061E-2</v>
      </c>
      <c r="AK1393" s="3">
        <f t="shared" si="661"/>
        <v>2.3785803237858061E-2</v>
      </c>
      <c r="AL1393" s="26">
        <f t="shared" si="662"/>
        <v>0.71581196581196582</v>
      </c>
      <c r="AM1393" s="26">
        <f ca="1">IF(RAND()&lt;J1393,H1393*F1393,I1393*G1393)-1</f>
        <v>-1</v>
      </c>
      <c r="AN1393" s="26">
        <f ca="1">IF(RAND()&lt;(J1393+(2*F1393-1)*Sheet2!D$109),H1393*F1393,I1393*G1393)-1</f>
        <v>0.67500000000000004</v>
      </c>
      <c r="AO1393" s="3">
        <f t="shared" si="633"/>
        <v>201712</v>
      </c>
    </row>
    <row r="1394" spans="1:41" s="3" customFormat="1" x14ac:dyDescent="0.25">
      <c r="A1394" s="6">
        <v>43100</v>
      </c>
      <c r="B1394" s="1" t="s">
        <v>46</v>
      </c>
      <c r="C1394" s="1" t="s">
        <v>31</v>
      </c>
      <c r="D1394">
        <v>23</v>
      </c>
      <c r="E1394" s="1">
        <v>10</v>
      </c>
      <c r="F1394">
        <f t="shared" si="634"/>
        <v>1</v>
      </c>
      <c r="G1394">
        <f t="shared" si="635"/>
        <v>0</v>
      </c>
      <c r="H1394" s="4">
        <v>1.1479999999999999</v>
      </c>
      <c r="I1394" s="4">
        <v>6.52</v>
      </c>
      <c r="J1394" s="4">
        <f t="shared" si="636"/>
        <v>0.87108013937282236</v>
      </c>
      <c r="K1394" s="4">
        <f t="shared" si="637"/>
        <v>0.15337423312883436</v>
      </c>
      <c r="L1394" s="17">
        <f t="shared" si="638"/>
        <v>0.84108013937282233</v>
      </c>
      <c r="M1394" s="17">
        <f t="shared" si="639"/>
        <v>0.18337423312883436</v>
      </c>
      <c r="N1394" s="34">
        <f t="shared" si="640"/>
        <v>1.1889473466175069</v>
      </c>
      <c r="O1394" s="12">
        <f t="shared" si="641"/>
        <v>5.4533288725326194</v>
      </c>
      <c r="P1394" s="4">
        <f t="shared" si="642"/>
        <v>201712</v>
      </c>
      <c r="Q1394" s="17">
        <f t="shared" si="643"/>
        <v>1.1479999999999999</v>
      </c>
      <c r="R1394" s="17">
        <f t="shared" si="644"/>
        <v>-6.937916177046616</v>
      </c>
      <c r="S1394" s="16">
        <f t="shared" si="645"/>
        <v>-5.7899161770466163</v>
      </c>
      <c r="T1394" s="5">
        <f t="shared" si="646"/>
        <v>5.6794425087108014</v>
      </c>
      <c r="U1394" s="21">
        <f t="shared" si="647"/>
        <v>1</v>
      </c>
      <c r="V1394" s="5"/>
      <c r="W1394" s="5">
        <f t="shared" si="648"/>
        <v>0.14799999999999991</v>
      </c>
      <c r="X1394" s="4">
        <f t="shared" si="649"/>
        <v>-0.12891986062717764</v>
      </c>
      <c r="Y1394" s="4">
        <f t="shared" si="650"/>
        <v>-0.27691986062717755</v>
      </c>
      <c r="Z1394" s="21">
        <f t="shared" si="651"/>
        <v>2017</v>
      </c>
      <c r="AA1394" s="4">
        <f t="shared" si="652"/>
        <v>-1</v>
      </c>
      <c r="AB1394" s="4">
        <f t="shared" si="653"/>
        <v>-1</v>
      </c>
      <c r="AC1394" s="4">
        <f t="shared" si="654"/>
        <v>0</v>
      </c>
      <c r="AD1394" s="4"/>
      <c r="AE1394" s="4">
        <f t="shared" si="655"/>
        <v>-0.27691986062717755</v>
      </c>
      <c r="AF1394" s="22">
        <f t="shared" si="656"/>
        <v>-0.85200000000000009</v>
      </c>
      <c r="AG1394" s="22">
        <f t="shared" si="657"/>
        <v>-1.1289198606271778</v>
      </c>
      <c r="AH1394" s="3">
        <f t="shared" si="658"/>
        <v>0</v>
      </c>
      <c r="AI1394" s="28" t="b">
        <f t="shared" si="659"/>
        <v>0</v>
      </c>
      <c r="AJ1394" s="3">
        <f t="shared" si="660"/>
        <v>2.3870631194574887E-2</v>
      </c>
      <c r="AK1394" s="3">
        <f t="shared" si="661"/>
        <v>2.3870631194574887E-2</v>
      </c>
      <c r="AL1394" s="26">
        <f t="shared" si="662"/>
        <v>5.6794425087108014</v>
      </c>
      <c r="AM1394" s="26">
        <f ca="1">IF(RAND()&lt;J1394,H1394*F1394,I1394*G1394)-1</f>
        <v>-1</v>
      </c>
      <c r="AN1394" s="26">
        <f ca="1">IF(RAND()&lt;(J1394+(2*F1394-1)*Sheet2!D$109),H1394*F1394,I1394*G1394)-1</f>
        <v>0.14799999999999991</v>
      </c>
      <c r="AO1394" s="3">
        <f t="shared" si="633"/>
        <v>201712</v>
      </c>
    </row>
    <row r="1395" spans="1:41" s="3" customFormat="1" x14ac:dyDescent="0.25">
      <c r="A1395" s="6">
        <v>43100</v>
      </c>
      <c r="B1395" s="1" t="s">
        <v>38</v>
      </c>
      <c r="C1395" s="1" t="s">
        <v>39</v>
      </c>
      <c r="D1395">
        <v>26</v>
      </c>
      <c r="E1395" s="1">
        <v>6</v>
      </c>
      <c r="F1395">
        <f t="shared" si="634"/>
        <v>1</v>
      </c>
      <c r="G1395">
        <f t="shared" si="635"/>
        <v>0</v>
      </c>
      <c r="H1395" s="4">
        <v>1.0760000000000001</v>
      </c>
      <c r="I1395" s="4">
        <v>9.5</v>
      </c>
      <c r="J1395" s="4">
        <f t="shared" si="636"/>
        <v>0.92936802973977695</v>
      </c>
      <c r="K1395" s="4">
        <f t="shared" si="637"/>
        <v>0.10526315789473684</v>
      </c>
      <c r="L1395" s="17">
        <f t="shared" si="638"/>
        <v>0.89936802973977692</v>
      </c>
      <c r="M1395" s="17">
        <f t="shared" si="639"/>
        <v>0.13526315789473684</v>
      </c>
      <c r="N1395" s="34">
        <f t="shared" si="640"/>
        <v>1.1118918695490432</v>
      </c>
      <c r="O1395" s="12">
        <f t="shared" si="641"/>
        <v>7.3929961089494167</v>
      </c>
      <c r="P1395" s="4">
        <f t="shared" si="642"/>
        <v>201712</v>
      </c>
      <c r="Q1395" s="17">
        <f t="shared" si="643"/>
        <v>1.0760000000000001</v>
      </c>
      <c r="R1395" s="17">
        <f t="shared" si="644"/>
        <v>-13.275541795665623</v>
      </c>
      <c r="S1395" s="16">
        <f t="shared" si="645"/>
        <v>-12.199541795665622</v>
      </c>
      <c r="T1395" s="5">
        <f t="shared" si="646"/>
        <v>8.8289962825278803</v>
      </c>
      <c r="U1395" s="21">
        <f t="shared" si="647"/>
        <v>1</v>
      </c>
      <c r="V1395" s="5"/>
      <c r="W1395" s="5">
        <f t="shared" si="648"/>
        <v>7.6000000000000068E-2</v>
      </c>
      <c r="X1395" s="4">
        <f t="shared" si="649"/>
        <v>-7.0631970260223054E-2</v>
      </c>
      <c r="Y1395" s="4">
        <f t="shared" si="650"/>
        <v>-0.14663197026022312</v>
      </c>
      <c r="Z1395" s="21">
        <f t="shared" si="651"/>
        <v>2017</v>
      </c>
      <c r="AA1395" s="4">
        <f t="shared" si="652"/>
        <v>-1</v>
      </c>
      <c r="AB1395" s="4">
        <f t="shared" si="653"/>
        <v>-1</v>
      </c>
      <c r="AC1395" s="4">
        <f t="shared" si="654"/>
        <v>0</v>
      </c>
      <c r="AD1395" s="4"/>
      <c r="AE1395" s="4">
        <f t="shared" si="655"/>
        <v>-0.14663197026022312</v>
      </c>
      <c r="AF1395" s="22">
        <f t="shared" si="656"/>
        <v>-0.92399999999999993</v>
      </c>
      <c r="AG1395" s="22">
        <f t="shared" si="657"/>
        <v>-1.0706319702602229</v>
      </c>
      <c r="AH1395" s="3">
        <f t="shared" si="658"/>
        <v>0</v>
      </c>
      <c r="AI1395" s="28" t="b">
        <f t="shared" si="659"/>
        <v>0</v>
      </c>
      <c r="AJ1395" s="3">
        <f t="shared" si="660"/>
        <v>3.3472012102874316E-2</v>
      </c>
      <c r="AK1395" s="3">
        <f t="shared" si="661"/>
        <v>3.3472012102874316E-2</v>
      </c>
      <c r="AL1395" s="26">
        <f t="shared" si="662"/>
        <v>8.8289962825278803</v>
      </c>
      <c r="AM1395" s="26">
        <f ca="1">IF(RAND()&lt;J1395,H1395*F1395,I1395*G1395)-1</f>
        <v>7.6000000000000068E-2</v>
      </c>
      <c r="AN1395" s="26">
        <f ca="1">IF(RAND()&lt;(J1395+(2*F1395-1)*Sheet2!D$109),H1395*F1395,I1395*G1395)-1</f>
        <v>7.6000000000000068E-2</v>
      </c>
      <c r="AO1395" s="3">
        <f t="shared" si="633"/>
        <v>201712</v>
      </c>
    </row>
    <row r="1396" spans="1:41" s="3" customFormat="1" x14ac:dyDescent="0.25">
      <c r="A1396" s="6">
        <v>43100</v>
      </c>
      <c r="B1396" s="1" t="s">
        <v>20</v>
      </c>
      <c r="C1396" s="1" t="s">
        <v>34</v>
      </c>
      <c r="D1396">
        <v>18</v>
      </c>
      <c r="E1396" s="1">
        <v>10</v>
      </c>
      <c r="F1396">
        <f t="shared" si="634"/>
        <v>1</v>
      </c>
      <c r="G1396">
        <f t="shared" si="635"/>
        <v>0</v>
      </c>
      <c r="H1396" s="4">
        <v>2.58</v>
      </c>
      <c r="I1396" s="4">
        <v>1.571</v>
      </c>
      <c r="J1396" s="4">
        <f t="shared" si="636"/>
        <v>0.38759689922480617</v>
      </c>
      <c r="K1396" s="4">
        <f t="shared" si="637"/>
        <v>0.63653723742838964</v>
      </c>
      <c r="L1396" s="17">
        <f t="shared" si="638"/>
        <v>0.3575968992248062</v>
      </c>
      <c r="M1396" s="17">
        <f t="shared" si="639"/>
        <v>0.66653723742838966</v>
      </c>
      <c r="N1396" s="34">
        <f t="shared" si="640"/>
        <v>2.796444829828745</v>
      </c>
      <c r="O1396" s="12">
        <f t="shared" si="641"/>
        <v>1.5002912723348578</v>
      </c>
      <c r="P1396" s="4">
        <f t="shared" si="642"/>
        <v>201712</v>
      </c>
      <c r="Q1396" s="17">
        <f t="shared" si="643"/>
        <v>2.58</v>
      </c>
      <c r="R1396" s="17">
        <f t="shared" si="644"/>
        <v>-2.3842248775188986</v>
      </c>
      <c r="S1396" s="16">
        <f t="shared" si="645"/>
        <v>0.19577512248110152</v>
      </c>
      <c r="T1396" s="5">
        <f t="shared" si="646"/>
        <v>0.60891472868217056</v>
      </c>
      <c r="U1396" s="21">
        <f t="shared" si="647"/>
        <v>0</v>
      </c>
      <c r="V1396" s="5"/>
      <c r="W1396" s="5">
        <f t="shared" si="648"/>
        <v>1.58</v>
      </c>
      <c r="X1396" s="4">
        <f t="shared" si="649"/>
        <v>-0.61240310077519378</v>
      </c>
      <c r="Y1396" s="4">
        <f t="shared" si="650"/>
        <v>-2.1924031007751941</v>
      </c>
      <c r="Z1396" s="21">
        <f t="shared" si="651"/>
        <v>2017</v>
      </c>
      <c r="AA1396" s="4">
        <f t="shared" si="652"/>
        <v>-1</v>
      </c>
      <c r="AB1396" s="4">
        <f t="shared" si="653"/>
        <v>-1</v>
      </c>
      <c r="AC1396" s="4">
        <f t="shared" si="654"/>
        <v>0</v>
      </c>
      <c r="AD1396" s="4"/>
      <c r="AE1396" s="4">
        <f t="shared" si="655"/>
        <v>-2.1924031007751941</v>
      </c>
      <c r="AF1396" s="22">
        <f t="shared" si="656"/>
        <v>0.58000000000000007</v>
      </c>
      <c r="AG1396" s="22">
        <f t="shared" si="657"/>
        <v>-1.6124031007751938</v>
      </c>
      <c r="AH1396" s="3">
        <f t="shared" si="658"/>
        <v>0</v>
      </c>
      <c r="AI1396" s="28" t="b">
        <f t="shared" si="659"/>
        <v>0</v>
      </c>
      <c r="AJ1396" s="3">
        <f t="shared" si="660"/>
        <v>2.3565405926282756E-2</v>
      </c>
      <c r="AK1396" s="3">
        <f t="shared" si="661"/>
        <v>2.3565405926283089E-2</v>
      </c>
      <c r="AL1396" s="26">
        <f t="shared" si="662"/>
        <v>0.60891472868217056</v>
      </c>
      <c r="AM1396" s="26">
        <f ca="1">IF(RAND()&lt;J1396,H1396*F1396,I1396*G1396)-1</f>
        <v>-1</v>
      </c>
      <c r="AN1396" s="26">
        <f ca="1">IF(RAND()&lt;(J1396+(2*F1396-1)*Sheet2!D$109),H1396*F1396,I1396*G1396)-1</f>
        <v>-1</v>
      </c>
      <c r="AO1396" s="3">
        <f t="shared" si="633"/>
        <v>201712</v>
      </c>
    </row>
    <row r="1397" spans="1:41" s="3" customFormat="1" x14ac:dyDescent="0.25">
      <c r="A1397" s="6">
        <v>43100</v>
      </c>
      <c r="B1397" s="1" t="s">
        <v>41</v>
      </c>
      <c r="C1397" s="1" t="s">
        <v>23</v>
      </c>
      <c r="D1397">
        <v>0</v>
      </c>
      <c r="E1397" s="1">
        <v>6</v>
      </c>
      <c r="F1397">
        <f t="shared" si="634"/>
        <v>0</v>
      </c>
      <c r="G1397">
        <f t="shared" si="635"/>
        <v>1</v>
      </c>
      <c r="H1397" s="4">
        <v>2.4</v>
      </c>
      <c r="I1397" s="4">
        <v>1.645</v>
      </c>
      <c r="J1397" s="4">
        <f t="shared" si="636"/>
        <v>0.41666666666666669</v>
      </c>
      <c r="K1397" s="4">
        <f t="shared" si="637"/>
        <v>0.60790273556231</v>
      </c>
      <c r="L1397" s="17">
        <f t="shared" si="638"/>
        <v>0.44666666666666666</v>
      </c>
      <c r="M1397" s="17">
        <f t="shared" si="639"/>
        <v>0.57790273556230998</v>
      </c>
      <c r="N1397" s="34">
        <f t="shared" si="640"/>
        <v>2.238805970149254</v>
      </c>
      <c r="O1397" s="12">
        <f t="shared" si="641"/>
        <v>1.7303949928995952</v>
      </c>
      <c r="P1397" s="4">
        <f t="shared" si="642"/>
        <v>201712</v>
      </c>
      <c r="Q1397" s="17">
        <f t="shared" si="643"/>
        <v>1.4589665653495441</v>
      </c>
      <c r="R1397" s="17">
        <f t="shared" si="644"/>
        <v>-2.2646733111849389</v>
      </c>
      <c r="S1397" s="16">
        <f t="shared" si="645"/>
        <v>-0.80570674583539481</v>
      </c>
      <c r="T1397" s="5">
        <f t="shared" si="646"/>
        <v>0.68541666666666667</v>
      </c>
      <c r="U1397" s="21">
        <f t="shared" si="647"/>
        <v>0</v>
      </c>
      <c r="V1397" s="5"/>
      <c r="W1397" s="5">
        <f t="shared" si="648"/>
        <v>-1</v>
      </c>
      <c r="X1397" s="4">
        <f t="shared" si="649"/>
        <v>-1</v>
      </c>
      <c r="Y1397" s="4">
        <f t="shared" si="650"/>
        <v>0</v>
      </c>
      <c r="Z1397" s="21">
        <f t="shared" si="651"/>
        <v>2017</v>
      </c>
      <c r="AA1397" s="4">
        <f t="shared" si="652"/>
        <v>0.64500000000000002</v>
      </c>
      <c r="AB1397" s="4">
        <f t="shared" si="653"/>
        <v>-0.39209726443769</v>
      </c>
      <c r="AC1397" s="4">
        <f t="shared" si="654"/>
        <v>-1.0370972644376901</v>
      </c>
      <c r="AD1397" s="4"/>
      <c r="AE1397" s="4">
        <f t="shared" si="655"/>
        <v>-1.9833333333333332</v>
      </c>
      <c r="AF1397" s="22">
        <f t="shared" si="656"/>
        <v>-0.35499999999999998</v>
      </c>
      <c r="AG1397" s="22">
        <f t="shared" si="657"/>
        <v>-1.3920972644376901</v>
      </c>
      <c r="AH1397" s="3">
        <f t="shared" si="658"/>
        <v>0</v>
      </c>
      <c r="AI1397" s="28" t="b">
        <f t="shared" si="659"/>
        <v>0</v>
      </c>
      <c r="AJ1397" s="3">
        <f t="shared" si="660"/>
        <v>2.3980222496909787E-2</v>
      </c>
      <c r="AK1397" s="3">
        <f t="shared" si="661"/>
        <v>2.3980222496909787E-2</v>
      </c>
      <c r="AL1397" s="26">
        <f t="shared" si="662"/>
        <v>0.68541666666666667</v>
      </c>
      <c r="AM1397" s="26">
        <f ca="1">IF(RAND()&lt;J1397,H1397*F1397,I1397*G1397)-1</f>
        <v>0.64500000000000002</v>
      </c>
      <c r="AN1397" s="26">
        <f ca="1">IF(RAND()&lt;(J1397+(2*F1397-1)*Sheet2!D$109),H1397*F1397,I1397*G1397)-1</f>
        <v>0.64500000000000002</v>
      </c>
      <c r="AO1397" s="3">
        <f t="shared" si="633"/>
        <v>201712</v>
      </c>
    </row>
    <row r="1398" spans="1:41" s="3" customFormat="1" x14ac:dyDescent="0.25">
      <c r="A1398" s="6">
        <v>43100</v>
      </c>
      <c r="B1398" s="1" t="s">
        <v>43</v>
      </c>
      <c r="C1398" s="1" t="s">
        <v>44</v>
      </c>
      <c r="D1398">
        <v>28</v>
      </c>
      <c r="E1398" s="1">
        <v>24</v>
      </c>
      <c r="F1398">
        <f t="shared" si="634"/>
        <v>1</v>
      </c>
      <c r="G1398">
        <f t="shared" si="635"/>
        <v>0</v>
      </c>
      <c r="H1398" s="4">
        <v>1.111</v>
      </c>
      <c r="I1398" s="4">
        <v>7.47</v>
      </c>
      <c r="J1398" s="4">
        <f t="shared" si="636"/>
        <v>0.90009000900090008</v>
      </c>
      <c r="K1398" s="4">
        <f t="shared" si="637"/>
        <v>0.13386880856760375</v>
      </c>
      <c r="L1398" s="17">
        <f t="shared" si="638"/>
        <v>0.87009000900090006</v>
      </c>
      <c r="M1398" s="17">
        <f t="shared" si="639"/>
        <v>0.16386880856760375</v>
      </c>
      <c r="N1398" s="34">
        <f t="shared" si="640"/>
        <v>1.1493063817021321</v>
      </c>
      <c r="O1398" s="12">
        <f t="shared" si="641"/>
        <v>6.1024426108978025</v>
      </c>
      <c r="P1398" s="4">
        <f t="shared" si="642"/>
        <v>201712</v>
      </c>
      <c r="Q1398" s="17">
        <f t="shared" si="643"/>
        <v>1.111</v>
      </c>
      <c r="R1398" s="17">
        <f t="shared" si="644"/>
        <v>-9.1635685144185928</v>
      </c>
      <c r="S1398" s="16">
        <f t="shared" si="645"/>
        <v>-8.0525685144185921</v>
      </c>
      <c r="T1398" s="5">
        <f t="shared" si="646"/>
        <v>6.7236723672367233</v>
      </c>
      <c r="U1398" s="21">
        <f t="shared" si="647"/>
        <v>1</v>
      </c>
      <c r="V1398" s="5"/>
      <c r="W1398" s="5">
        <f t="shared" si="648"/>
        <v>0.11099999999999999</v>
      </c>
      <c r="X1398" s="4">
        <f t="shared" si="649"/>
        <v>-9.9909990999099918E-2</v>
      </c>
      <c r="Y1398" s="4">
        <f t="shared" si="650"/>
        <v>-0.21090999099909991</v>
      </c>
      <c r="Z1398" s="21">
        <f t="shared" si="651"/>
        <v>2017</v>
      </c>
      <c r="AA1398" s="4">
        <f t="shared" si="652"/>
        <v>-1</v>
      </c>
      <c r="AB1398" s="4">
        <f t="shared" si="653"/>
        <v>-1</v>
      </c>
      <c r="AC1398" s="4">
        <f t="shared" si="654"/>
        <v>0</v>
      </c>
      <c r="AD1398" s="4"/>
      <c r="AE1398" s="4">
        <f t="shared" si="655"/>
        <v>-0.21090999099909991</v>
      </c>
      <c r="AF1398" s="22">
        <f t="shared" si="656"/>
        <v>-0.88900000000000001</v>
      </c>
      <c r="AG1398" s="22">
        <f t="shared" si="657"/>
        <v>-1.0999099909990999</v>
      </c>
      <c r="AH1398" s="3">
        <f t="shared" si="658"/>
        <v>0</v>
      </c>
      <c r="AI1398" s="28" t="b">
        <f t="shared" si="659"/>
        <v>0</v>
      </c>
      <c r="AJ1398" s="3">
        <f t="shared" si="660"/>
        <v>3.2843491434564664E-2</v>
      </c>
      <c r="AK1398" s="3">
        <f t="shared" si="661"/>
        <v>3.2843491434564775E-2</v>
      </c>
      <c r="AL1398" s="26">
        <f t="shared" si="662"/>
        <v>6.7236723672367233</v>
      </c>
      <c r="AM1398" s="26">
        <f ca="1">IF(RAND()&lt;J1398,H1398*F1398,I1398*G1398)-1</f>
        <v>0.11099999999999999</v>
      </c>
      <c r="AN1398" s="26">
        <f ca="1">IF(RAND()&lt;(J1398+(2*F1398-1)*Sheet2!D$109),H1398*F1398,I1398*G1398)-1</f>
        <v>0.11099999999999999</v>
      </c>
      <c r="AO1398" s="3">
        <f t="shared" si="633"/>
        <v>201712</v>
      </c>
    </row>
    <row r="1399" spans="1:41" s="3" customFormat="1" x14ac:dyDescent="0.25">
      <c r="A1399" s="6">
        <v>43100</v>
      </c>
      <c r="B1399" s="1" t="s">
        <v>25</v>
      </c>
      <c r="C1399" s="1" t="s">
        <v>28</v>
      </c>
      <c r="D1399">
        <v>31</v>
      </c>
      <c r="E1399" s="1">
        <v>24</v>
      </c>
      <c r="F1399">
        <f t="shared" si="634"/>
        <v>1</v>
      </c>
      <c r="G1399">
        <f t="shared" si="635"/>
        <v>0</v>
      </c>
      <c r="H1399" s="4">
        <v>3.73</v>
      </c>
      <c r="I1399" s="4">
        <v>1.3220000000000001</v>
      </c>
      <c r="J1399" s="4">
        <f t="shared" si="636"/>
        <v>0.26809651474530832</v>
      </c>
      <c r="K1399" s="4">
        <f t="shared" si="637"/>
        <v>0.75642965204236001</v>
      </c>
      <c r="L1399" s="17">
        <f t="shared" si="638"/>
        <v>0.23809651474530832</v>
      </c>
      <c r="M1399" s="17">
        <f t="shared" si="639"/>
        <v>0.78642965204236004</v>
      </c>
      <c r="N1399" s="34">
        <f t="shared" si="640"/>
        <v>4.1999774800135121</v>
      </c>
      <c r="O1399" s="12">
        <f t="shared" si="641"/>
        <v>1.2715695515841718</v>
      </c>
      <c r="P1399" s="4">
        <f t="shared" si="642"/>
        <v>201712</v>
      </c>
      <c r="Q1399" s="17">
        <f t="shared" si="643"/>
        <v>3.73</v>
      </c>
      <c r="R1399" s="17">
        <f t="shared" si="644"/>
        <v>-3.4718904284121668</v>
      </c>
      <c r="S1399" s="16">
        <f t="shared" si="645"/>
        <v>0.25810957158783321</v>
      </c>
      <c r="T1399" s="5">
        <f t="shared" si="646"/>
        <v>0.35442359249329758</v>
      </c>
      <c r="U1399" s="21">
        <f t="shared" si="647"/>
        <v>0</v>
      </c>
      <c r="V1399" s="5"/>
      <c r="W1399" s="5">
        <f t="shared" si="648"/>
        <v>2.73</v>
      </c>
      <c r="X1399" s="4">
        <f t="shared" si="649"/>
        <v>-0.73190348525469173</v>
      </c>
      <c r="Y1399" s="4">
        <f t="shared" si="650"/>
        <v>-3.4619034852546919</v>
      </c>
      <c r="Z1399" s="21">
        <f t="shared" si="651"/>
        <v>2017</v>
      </c>
      <c r="AA1399" s="4">
        <f t="shared" si="652"/>
        <v>-1</v>
      </c>
      <c r="AB1399" s="4">
        <f t="shared" si="653"/>
        <v>-1</v>
      </c>
      <c r="AC1399" s="4">
        <f t="shared" si="654"/>
        <v>0</v>
      </c>
      <c r="AD1399" s="4"/>
      <c r="AE1399" s="4">
        <f t="shared" si="655"/>
        <v>-3.4619034852546915</v>
      </c>
      <c r="AF1399" s="22">
        <f t="shared" si="656"/>
        <v>1.73</v>
      </c>
      <c r="AG1399" s="22">
        <f t="shared" si="657"/>
        <v>-1.7319034852546917</v>
      </c>
      <c r="AH1399" s="3">
        <f t="shared" si="658"/>
        <v>0</v>
      </c>
      <c r="AI1399" s="28" t="b">
        <f t="shared" si="659"/>
        <v>0</v>
      </c>
      <c r="AJ1399" s="3">
        <f t="shared" si="660"/>
        <v>2.3939034045922236E-2</v>
      </c>
      <c r="AK1399" s="3">
        <f t="shared" si="661"/>
        <v>2.3939034045922236E-2</v>
      </c>
      <c r="AL1399" s="26">
        <f t="shared" si="662"/>
        <v>0.35442359249329758</v>
      </c>
      <c r="AM1399" s="26">
        <f ca="1">IF(RAND()&lt;J1399,H1399*F1399,I1399*G1399)-1</f>
        <v>2.73</v>
      </c>
      <c r="AN1399" s="26">
        <f ca="1">IF(RAND()&lt;(J1399+(2*F1399-1)*Sheet2!D$109),H1399*F1399,I1399*G1399)-1</f>
        <v>2.73</v>
      </c>
      <c r="AO1399" s="3">
        <f t="shared" si="633"/>
        <v>201712</v>
      </c>
    </row>
    <row r="1400" spans="1:41" s="3" customFormat="1" x14ac:dyDescent="0.25">
      <c r="A1400" s="6">
        <v>43100</v>
      </c>
      <c r="B1400" s="1" t="s">
        <v>36</v>
      </c>
      <c r="C1400" s="1" t="s">
        <v>42</v>
      </c>
      <c r="D1400">
        <v>15</v>
      </c>
      <c r="E1400" s="1">
        <v>10</v>
      </c>
      <c r="F1400">
        <f t="shared" si="634"/>
        <v>1</v>
      </c>
      <c r="G1400">
        <f t="shared" si="635"/>
        <v>0</v>
      </c>
      <c r="H1400" s="4">
        <v>1.526</v>
      </c>
      <c r="I1400" s="4">
        <v>2.71</v>
      </c>
      <c r="J1400" s="4">
        <f t="shared" si="636"/>
        <v>0.65530799475753598</v>
      </c>
      <c r="K1400" s="4">
        <f t="shared" si="637"/>
        <v>0.36900369003690037</v>
      </c>
      <c r="L1400" s="17">
        <f t="shared" si="638"/>
        <v>0.62530799475753596</v>
      </c>
      <c r="M1400" s="17">
        <f t="shared" si="639"/>
        <v>0.39900369003690039</v>
      </c>
      <c r="N1400" s="34">
        <f t="shared" si="640"/>
        <v>1.5992119217790448</v>
      </c>
      <c r="O1400" s="12">
        <f t="shared" si="641"/>
        <v>2.5062424858966059</v>
      </c>
      <c r="P1400" s="4">
        <f t="shared" si="642"/>
        <v>201712</v>
      </c>
      <c r="Q1400" s="17">
        <f t="shared" si="643"/>
        <v>1.526</v>
      </c>
      <c r="R1400" s="17">
        <f t="shared" si="644"/>
        <v>-2.4859360060480729</v>
      </c>
      <c r="S1400" s="16">
        <f t="shared" si="645"/>
        <v>-0.95993600604807283</v>
      </c>
      <c r="T1400" s="5">
        <f t="shared" si="646"/>
        <v>1.7758846657929226</v>
      </c>
      <c r="U1400" s="21">
        <f t="shared" si="647"/>
        <v>0</v>
      </c>
      <c r="V1400" s="5"/>
      <c r="W1400" s="5">
        <f t="shared" si="648"/>
        <v>0.52600000000000002</v>
      </c>
      <c r="X1400" s="4">
        <f t="shared" si="649"/>
        <v>-0.34469200524246402</v>
      </c>
      <c r="Y1400" s="4">
        <f t="shared" si="650"/>
        <v>-0.87069200524246404</v>
      </c>
      <c r="Z1400" s="21">
        <f t="shared" si="651"/>
        <v>2017</v>
      </c>
      <c r="AA1400" s="4">
        <f t="shared" si="652"/>
        <v>-1</v>
      </c>
      <c r="AB1400" s="4">
        <f t="shared" si="653"/>
        <v>-1</v>
      </c>
      <c r="AC1400" s="4">
        <f t="shared" si="654"/>
        <v>0</v>
      </c>
      <c r="AD1400" s="4"/>
      <c r="AE1400" s="4">
        <f t="shared" si="655"/>
        <v>-0.87069200524246426</v>
      </c>
      <c r="AF1400" s="22">
        <f t="shared" si="656"/>
        <v>-0.47399999999999998</v>
      </c>
      <c r="AG1400" s="22">
        <f t="shared" si="657"/>
        <v>-1.344692005242464</v>
      </c>
      <c r="AH1400" s="3">
        <f t="shared" si="658"/>
        <v>0</v>
      </c>
      <c r="AI1400" s="28" t="b">
        <f t="shared" si="659"/>
        <v>0</v>
      </c>
      <c r="AJ1400" s="3">
        <f t="shared" si="660"/>
        <v>2.3734655335221788E-2</v>
      </c>
      <c r="AK1400" s="3">
        <f t="shared" si="661"/>
        <v>2.3734655335221899E-2</v>
      </c>
      <c r="AL1400" s="26">
        <f t="shared" si="662"/>
        <v>1.7758846657929226</v>
      </c>
      <c r="AM1400" s="26">
        <f ca="1">IF(RAND()&lt;J1400,H1400*F1400,I1400*G1400)-1</f>
        <v>-1</v>
      </c>
      <c r="AN1400" s="26">
        <f ca="1">IF(RAND()&lt;(J1400+(2*F1400-1)*Sheet2!D$109),H1400*F1400,I1400*G1400)-1</f>
        <v>-1</v>
      </c>
      <c r="AO1400" s="3">
        <f t="shared" si="633"/>
        <v>201712</v>
      </c>
    </row>
    <row r="1401" spans="1:41" s="3" customFormat="1" x14ac:dyDescent="0.25">
      <c r="A1401" s="6">
        <v>43094</v>
      </c>
      <c r="B1401" s="1" t="s">
        <v>41</v>
      </c>
      <c r="C1401" s="1" t="s">
        <v>40</v>
      </c>
      <c r="D1401">
        <v>19</v>
      </c>
      <c r="E1401" s="1">
        <v>10</v>
      </c>
      <c r="F1401">
        <f t="shared" si="634"/>
        <v>1</v>
      </c>
      <c r="G1401">
        <f t="shared" si="635"/>
        <v>0</v>
      </c>
      <c r="H1401" s="4">
        <v>1.2629999999999999</v>
      </c>
      <c r="I1401" s="4">
        <v>4.3</v>
      </c>
      <c r="J1401" s="4">
        <f t="shared" si="636"/>
        <v>0.79176563737133809</v>
      </c>
      <c r="K1401" s="4">
        <f t="shared" si="637"/>
        <v>0.23255813953488372</v>
      </c>
      <c r="L1401" s="17">
        <f t="shared" si="638"/>
        <v>0.76176563737133807</v>
      </c>
      <c r="M1401" s="17">
        <f t="shared" si="639"/>
        <v>0.26255813953488372</v>
      </c>
      <c r="N1401" s="34">
        <f t="shared" si="640"/>
        <v>1.3127397075178515</v>
      </c>
      <c r="O1401" s="12">
        <f t="shared" si="641"/>
        <v>3.8086802480070858</v>
      </c>
      <c r="P1401" s="4">
        <f t="shared" si="642"/>
        <v>201712</v>
      </c>
      <c r="Q1401" s="17">
        <f t="shared" si="643"/>
        <v>1.2629999999999999</v>
      </c>
      <c r="R1401" s="17">
        <f t="shared" si="644"/>
        <v>-4.105311671851597</v>
      </c>
      <c r="S1401" s="16">
        <f t="shared" si="645"/>
        <v>-2.8423116718515971</v>
      </c>
      <c r="T1401" s="5">
        <f t="shared" si="646"/>
        <v>3.4045922406967537</v>
      </c>
      <c r="U1401" s="21">
        <f t="shared" si="647"/>
        <v>0</v>
      </c>
      <c r="V1401" s="5"/>
      <c r="W1401" s="5">
        <f t="shared" si="648"/>
        <v>0.2629999999999999</v>
      </c>
      <c r="X1401" s="4">
        <f t="shared" si="649"/>
        <v>-0.20823436262866191</v>
      </c>
      <c r="Y1401" s="4">
        <f t="shared" si="650"/>
        <v>-0.47123436262866181</v>
      </c>
      <c r="Z1401" s="21">
        <f t="shared" si="651"/>
        <v>2017</v>
      </c>
      <c r="AA1401" s="4">
        <f t="shared" si="652"/>
        <v>-1</v>
      </c>
      <c r="AB1401" s="4">
        <f t="shared" si="653"/>
        <v>-1</v>
      </c>
      <c r="AC1401" s="4">
        <f t="shared" si="654"/>
        <v>0</v>
      </c>
      <c r="AD1401" s="4"/>
      <c r="AE1401" s="4">
        <f t="shared" si="655"/>
        <v>-0.47123436262866181</v>
      </c>
      <c r="AF1401" s="22">
        <f t="shared" si="656"/>
        <v>-0.7370000000000001</v>
      </c>
      <c r="AG1401" s="22">
        <f t="shared" si="657"/>
        <v>-1.2082343626286618</v>
      </c>
      <c r="AH1401" s="3">
        <f t="shared" si="658"/>
        <v>0</v>
      </c>
      <c r="AI1401" s="28" t="b">
        <f t="shared" si="659"/>
        <v>0</v>
      </c>
      <c r="AJ1401" s="3">
        <f t="shared" si="660"/>
        <v>2.3746180118641047E-2</v>
      </c>
      <c r="AK1401" s="3">
        <f t="shared" si="661"/>
        <v>2.3746180118640825E-2</v>
      </c>
      <c r="AL1401" s="26">
        <f t="shared" si="662"/>
        <v>3.4045922406967537</v>
      </c>
      <c r="AM1401" s="26">
        <f ca="1">IF(RAND()&lt;J1401,H1401*F1401,I1401*G1401)-1</f>
        <v>0.2629999999999999</v>
      </c>
      <c r="AN1401" s="26">
        <f ca="1">IF(RAND()&lt;(J1401+(2*F1401-1)*Sheet2!D$109),H1401*F1401,I1401*G1401)-1</f>
        <v>0.2629999999999999</v>
      </c>
      <c r="AO1401" s="3">
        <f t="shared" si="633"/>
        <v>201712</v>
      </c>
    </row>
    <row r="1402" spans="1:41" s="3" customFormat="1" x14ac:dyDescent="0.25">
      <c r="A1402" s="6">
        <v>43094</v>
      </c>
      <c r="B1402" s="1" t="s">
        <v>33</v>
      </c>
      <c r="C1402" s="1" t="s">
        <v>43</v>
      </c>
      <c r="D1402">
        <v>6</v>
      </c>
      <c r="E1402" s="1">
        <v>34</v>
      </c>
      <c r="F1402">
        <f t="shared" si="634"/>
        <v>0</v>
      </c>
      <c r="G1402">
        <f t="shared" si="635"/>
        <v>1</v>
      </c>
      <c r="H1402" s="4">
        <v>4.46</v>
      </c>
      <c r="I1402" s="4">
        <v>1.25</v>
      </c>
      <c r="J1402" s="4">
        <f t="shared" si="636"/>
        <v>0.22421524663677131</v>
      </c>
      <c r="K1402" s="4">
        <f t="shared" si="637"/>
        <v>0.8</v>
      </c>
      <c r="L1402" s="17">
        <f t="shared" si="638"/>
        <v>0.25421524663677131</v>
      </c>
      <c r="M1402" s="17">
        <f t="shared" si="639"/>
        <v>0.77</v>
      </c>
      <c r="N1402" s="34">
        <f t="shared" si="640"/>
        <v>3.9336743693773153</v>
      </c>
      <c r="O1402" s="12">
        <f t="shared" si="641"/>
        <v>1.2987012987012987</v>
      </c>
      <c r="P1402" s="4">
        <f t="shared" si="642"/>
        <v>201712</v>
      </c>
      <c r="Q1402" s="17">
        <f t="shared" si="643"/>
        <v>3.5680000000000001</v>
      </c>
      <c r="R1402" s="17">
        <f t="shared" si="644"/>
        <v>-4.2890173410404628</v>
      </c>
      <c r="S1402" s="16">
        <f t="shared" si="645"/>
        <v>-0.72101734104046278</v>
      </c>
      <c r="T1402" s="5">
        <f t="shared" si="646"/>
        <v>0.2802690582959641</v>
      </c>
      <c r="U1402" s="21">
        <f t="shared" si="647"/>
        <v>0</v>
      </c>
      <c r="V1402" s="5"/>
      <c r="W1402" s="5">
        <f t="shared" si="648"/>
        <v>-1</v>
      </c>
      <c r="X1402" s="4">
        <f t="shared" si="649"/>
        <v>-1</v>
      </c>
      <c r="Y1402" s="4">
        <f t="shared" si="650"/>
        <v>0</v>
      </c>
      <c r="Z1402" s="21">
        <f t="shared" si="651"/>
        <v>2017</v>
      </c>
      <c r="AA1402" s="4">
        <f t="shared" si="652"/>
        <v>0.25</v>
      </c>
      <c r="AB1402" s="4">
        <f t="shared" si="653"/>
        <v>-0.19999999999999996</v>
      </c>
      <c r="AC1402" s="4">
        <f t="shared" si="654"/>
        <v>-0.44999999999999996</v>
      </c>
      <c r="AD1402" s="4"/>
      <c r="AE1402" s="4">
        <f t="shared" si="655"/>
        <v>-4.2357847533632285</v>
      </c>
      <c r="AF1402" s="22">
        <f t="shared" si="656"/>
        <v>-0.75</v>
      </c>
      <c r="AG1402" s="22">
        <f t="shared" si="657"/>
        <v>-1.2</v>
      </c>
      <c r="AH1402" s="3">
        <f t="shared" si="658"/>
        <v>0</v>
      </c>
      <c r="AI1402" s="28" t="b">
        <f t="shared" si="659"/>
        <v>0</v>
      </c>
      <c r="AJ1402" s="3">
        <f t="shared" si="660"/>
        <v>2.3642732049036774E-2</v>
      </c>
      <c r="AK1402" s="3">
        <f t="shared" si="661"/>
        <v>2.3642732049036663E-2</v>
      </c>
      <c r="AL1402" s="26">
        <f t="shared" si="662"/>
        <v>0.2802690582959641</v>
      </c>
      <c r="AM1402" s="26">
        <f ca="1">IF(RAND()&lt;J1402,H1402*F1402,I1402*G1402)-1</f>
        <v>0.25</v>
      </c>
      <c r="AN1402" s="26">
        <f ca="1">IF(RAND()&lt;(J1402+(2*F1402-1)*Sheet2!D$109),H1402*F1402,I1402*G1402)-1</f>
        <v>0.25</v>
      </c>
      <c r="AO1402" s="3">
        <f t="shared" si="633"/>
        <v>201712</v>
      </c>
    </row>
    <row r="1403" spans="1:41" s="3" customFormat="1" x14ac:dyDescent="0.25">
      <c r="A1403" s="6">
        <v>43093</v>
      </c>
      <c r="B1403" s="1" t="s">
        <v>49</v>
      </c>
      <c r="C1403" s="1" t="s">
        <v>20</v>
      </c>
      <c r="D1403">
        <v>23</v>
      </c>
      <c r="E1403" s="1">
        <v>0</v>
      </c>
      <c r="F1403">
        <f t="shared" si="634"/>
        <v>1</v>
      </c>
      <c r="G1403">
        <f t="shared" si="635"/>
        <v>0</v>
      </c>
      <c r="H1403" s="4">
        <v>1.512</v>
      </c>
      <c r="I1403" s="4">
        <v>2.75</v>
      </c>
      <c r="J1403" s="4">
        <f t="shared" si="636"/>
        <v>0.66137566137566139</v>
      </c>
      <c r="K1403" s="4">
        <f t="shared" si="637"/>
        <v>0.36363636363636365</v>
      </c>
      <c r="L1403" s="17">
        <f t="shared" si="638"/>
        <v>0.63137566137566137</v>
      </c>
      <c r="M1403" s="17">
        <f t="shared" si="639"/>
        <v>0.39363636363636367</v>
      </c>
      <c r="N1403" s="34">
        <f t="shared" si="640"/>
        <v>1.583843124109612</v>
      </c>
      <c r="O1403" s="12">
        <f t="shared" si="641"/>
        <v>2.5404157043879905</v>
      </c>
      <c r="P1403" s="4">
        <f t="shared" si="642"/>
        <v>201712</v>
      </c>
      <c r="Q1403" s="17">
        <f t="shared" si="643"/>
        <v>1.512</v>
      </c>
      <c r="R1403" s="17">
        <f t="shared" si="644"/>
        <v>-2.5245535714285712</v>
      </c>
      <c r="S1403" s="16">
        <f t="shared" si="645"/>
        <v>-1.0125535714285712</v>
      </c>
      <c r="T1403" s="5">
        <f t="shared" si="646"/>
        <v>1.8187830687830688</v>
      </c>
      <c r="U1403" s="21">
        <f t="shared" si="647"/>
        <v>0</v>
      </c>
      <c r="V1403" s="5"/>
      <c r="W1403" s="5">
        <f t="shared" si="648"/>
        <v>0.51200000000000001</v>
      </c>
      <c r="X1403" s="4">
        <f t="shared" si="649"/>
        <v>-0.33862433862433861</v>
      </c>
      <c r="Y1403" s="4">
        <f t="shared" si="650"/>
        <v>-0.85062433862433862</v>
      </c>
      <c r="Z1403" s="21">
        <f t="shared" si="651"/>
        <v>2017</v>
      </c>
      <c r="AA1403" s="4">
        <f t="shared" si="652"/>
        <v>-1</v>
      </c>
      <c r="AB1403" s="4">
        <f t="shared" si="653"/>
        <v>-1</v>
      </c>
      <c r="AC1403" s="4">
        <f t="shared" si="654"/>
        <v>0</v>
      </c>
      <c r="AD1403" s="4"/>
      <c r="AE1403" s="4">
        <f t="shared" si="655"/>
        <v>-0.85062433862433862</v>
      </c>
      <c r="AF1403" s="22">
        <f t="shared" si="656"/>
        <v>-0.48799999999999999</v>
      </c>
      <c r="AG1403" s="22">
        <f t="shared" si="657"/>
        <v>-1.3386243386243386</v>
      </c>
      <c r="AH1403" s="3">
        <f t="shared" si="658"/>
        <v>0</v>
      </c>
      <c r="AI1403" s="28" t="b">
        <f t="shared" si="659"/>
        <v>0</v>
      </c>
      <c r="AJ1403" s="3">
        <f t="shared" si="660"/>
        <v>2.4401689347724131E-2</v>
      </c>
      <c r="AK1403" s="3">
        <f t="shared" si="661"/>
        <v>2.4401689347724131E-2</v>
      </c>
      <c r="AL1403" s="26">
        <f t="shared" si="662"/>
        <v>1.8187830687830688</v>
      </c>
      <c r="AM1403" s="26">
        <f ca="1">IF(RAND()&lt;J1403,H1403*F1403,I1403*G1403)-1</f>
        <v>0.51200000000000001</v>
      </c>
      <c r="AN1403" s="26">
        <f ca="1">IF(RAND()&lt;(J1403+(2*F1403-1)*Sheet2!D$109),H1403*F1403,I1403*G1403)-1</f>
        <v>-1</v>
      </c>
      <c r="AO1403" s="3">
        <f t="shared" si="633"/>
        <v>201712</v>
      </c>
    </row>
    <row r="1404" spans="1:41" s="3" customFormat="1" x14ac:dyDescent="0.25">
      <c r="A1404" s="6">
        <v>43093</v>
      </c>
      <c r="B1404" s="1" t="s">
        <v>23</v>
      </c>
      <c r="C1404" s="1" t="s">
        <v>47</v>
      </c>
      <c r="D1404">
        <v>12</v>
      </c>
      <c r="E1404" s="1">
        <v>21</v>
      </c>
      <c r="F1404">
        <f t="shared" si="634"/>
        <v>0</v>
      </c>
      <c r="G1404">
        <f t="shared" si="635"/>
        <v>1</v>
      </c>
      <c r="H1404" s="4">
        <v>1.4950000000000001</v>
      </c>
      <c r="I1404" s="4">
        <v>2.81</v>
      </c>
      <c r="J1404" s="4">
        <f t="shared" si="636"/>
        <v>0.66889632107023411</v>
      </c>
      <c r="K1404" s="4">
        <f t="shared" si="637"/>
        <v>0.35587188612099646</v>
      </c>
      <c r="L1404" s="17">
        <f t="shared" si="638"/>
        <v>0.69889632107023414</v>
      </c>
      <c r="M1404" s="17">
        <f t="shared" si="639"/>
        <v>0.32587188612099649</v>
      </c>
      <c r="N1404" s="34">
        <f t="shared" si="640"/>
        <v>1.4308273914916017</v>
      </c>
      <c r="O1404" s="12">
        <f t="shared" si="641"/>
        <v>3.0686906191984269</v>
      </c>
      <c r="P1404" s="4">
        <f t="shared" si="642"/>
        <v>201712</v>
      </c>
      <c r="Q1404" s="17">
        <f t="shared" si="643"/>
        <v>0.53202846975088969</v>
      </c>
      <c r="R1404" s="17">
        <f t="shared" si="644"/>
        <v>-2.5726882080473237</v>
      </c>
      <c r="S1404" s="16">
        <f t="shared" si="645"/>
        <v>-2.040659738296434</v>
      </c>
      <c r="T1404" s="5">
        <f t="shared" si="646"/>
        <v>1.8795986622073577</v>
      </c>
      <c r="U1404" s="21">
        <f t="shared" si="647"/>
        <v>0</v>
      </c>
      <c r="V1404" s="5"/>
      <c r="W1404" s="5">
        <f t="shared" si="648"/>
        <v>-1</v>
      </c>
      <c r="X1404" s="4">
        <f t="shared" si="649"/>
        <v>-1</v>
      </c>
      <c r="Y1404" s="4">
        <f t="shared" si="650"/>
        <v>0</v>
      </c>
      <c r="Z1404" s="21">
        <f t="shared" si="651"/>
        <v>2017</v>
      </c>
      <c r="AA1404" s="4">
        <f t="shared" si="652"/>
        <v>1.81</v>
      </c>
      <c r="AB1404" s="4">
        <f t="shared" si="653"/>
        <v>-0.64412811387900359</v>
      </c>
      <c r="AC1404" s="4">
        <f t="shared" si="654"/>
        <v>-2.4541281138790039</v>
      </c>
      <c r="AD1404" s="4"/>
      <c r="AE1404" s="4">
        <f t="shared" si="655"/>
        <v>-0.82610367892976599</v>
      </c>
      <c r="AF1404" s="22">
        <f t="shared" si="656"/>
        <v>0.81</v>
      </c>
      <c r="AG1404" s="22">
        <f t="shared" si="657"/>
        <v>-1.6441281138790036</v>
      </c>
      <c r="AH1404" s="3">
        <f t="shared" si="658"/>
        <v>0</v>
      </c>
      <c r="AI1404" s="28" t="b">
        <f t="shared" si="659"/>
        <v>0</v>
      </c>
      <c r="AJ1404" s="3">
        <f t="shared" si="660"/>
        <v>2.4169570267131069E-2</v>
      </c>
      <c r="AK1404" s="3">
        <f t="shared" si="661"/>
        <v>2.4169570267131291E-2</v>
      </c>
      <c r="AL1404" s="26">
        <f t="shared" si="662"/>
        <v>1.8795986622073577</v>
      </c>
      <c r="AM1404" s="26">
        <f ca="1">IF(RAND()&lt;J1404,H1404*F1404,I1404*G1404)-1</f>
        <v>1.81</v>
      </c>
      <c r="AN1404" s="26">
        <f ca="1">IF(RAND()&lt;(J1404+(2*F1404-1)*Sheet2!D$109),H1404*F1404,I1404*G1404)-1</f>
        <v>1.81</v>
      </c>
      <c r="AO1404" s="3">
        <f t="shared" si="633"/>
        <v>201712</v>
      </c>
    </row>
    <row r="1405" spans="1:41" s="3" customFormat="1" x14ac:dyDescent="0.25">
      <c r="A1405" s="6">
        <v>43093</v>
      </c>
      <c r="B1405" s="1" t="s">
        <v>24</v>
      </c>
      <c r="C1405" s="1" t="s">
        <v>42</v>
      </c>
      <c r="D1405">
        <v>44</v>
      </c>
      <c r="E1405" s="1">
        <v>33</v>
      </c>
      <c r="F1405">
        <f t="shared" si="634"/>
        <v>1</v>
      </c>
      <c r="G1405">
        <f t="shared" si="635"/>
        <v>0</v>
      </c>
      <c r="H1405" s="4">
        <v>2.75</v>
      </c>
      <c r="I1405" s="4">
        <v>1.512</v>
      </c>
      <c r="J1405" s="4">
        <f t="shared" si="636"/>
        <v>0.36363636363636365</v>
      </c>
      <c r="K1405" s="4">
        <f t="shared" si="637"/>
        <v>0.66137566137566139</v>
      </c>
      <c r="L1405" s="17">
        <f t="shared" si="638"/>
        <v>0.33363636363636362</v>
      </c>
      <c r="M1405" s="17">
        <f t="shared" si="639"/>
        <v>0.69137566137566142</v>
      </c>
      <c r="N1405" s="34">
        <f t="shared" si="640"/>
        <v>2.9972752043596733</v>
      </c>
      <c r="O1405" s="12">
        <f t="shared" si="641"/>
        <v>1.4463916736817937</v>
      </c>
      <c r="P1405" s="4">
        <f t="shared" si="642"/>
        <v>201712</v>
      </c>
      <c r="Q1405" s="17">
        <f t="shared" si="643"/>
        <v>2.75</v>
      </c>
      <c r="R1405" s="17">
        <f t="shared" si="644"/>
        <v>-2.5245535714285712</v>
      </c>
      <c r="S1405" s="16">
        <f t="shared" si="645"/>
        <v>0.22544642857142883</v>
      </c>
      <c r="T1405" s="5">
        <f t="shared" si="646"/>
        <v>0.54981818181818187</v>
      </c>
      <c r="U1405" s="21">
        <f t="shared" si="647"/>
        <v>0</v>
      </c>
      <c r="V1405" s="5"/>
      <c r="W1405" s="5">
        <f t="shared" si="648"/>
        <v>1.75</v>
      </c>
      <c r="X1405" s="4">
        <f t="shared" si="649"/>
        <v>-0.63636363636363635</v>
      </c>
      <c r="Y1405" s="4">
        <f t="shared" si="650"/>
        <v>-2.3863636363636362</v>
      </c>
      <c r="Z1405" s="21">
        <f t="shared" si="651"/>
        <v>2017</v>
      </c>
      <c r="AA1405" s="4">
        <f t="shared" si="652"/>
        <v>-1</v>
      </c>
      <c r="AB1405" s="4">
        <f t="shared" si="653"/>
        <v>-1</v>
      </c>
      <c r="AC1405" s="4">
        <f t="shared" si="654"/>
        <v>0</v>
      </c>
      <c r="AD1405" s="4"/>
      <c r="AE1405" s="4">
        <f t="shared" si="655"/>
        <v>-2.3863636363636362</v>
      </c>
      <c r="AF1405" s="22">
        <f t="shared" si="656"/>
        <v>0.75</v>
      </c>
      <c r="AG1405" s="22">
        <f t="shared" si="657"/>
        <v>-1.6363636363636362</v>
      </c>
      <c r="AH1405" s="3">
        <f t="shared" si="658"/>
        <v>0</v>
      </c>
      <c r="AI1405" s="28" t="b">
        <f t="shared" si="659"/>
        <v>0</v>
      </c>
      <c r="AJ1405" s="3">
        <f t="shared" si="660"/>
        <v>2.4401689347724131E-2</v>
      </c>
      <c r="AK1405" s="3">
        <f t="shared" si="661"/>
        <v>2.4401689347724353E-2</v>
      </c>
      <c r="AL1405" s="26">
        <f t="shared" si="662"/>
        <v>0.54981818181818187</v>
      </c>
      <c r="AM1405" s="26">
        <f ca="1">IF(RAND()&lt;J1405,H1405*F1405,I1405*G1405)-1</f>
        <v>1.75</v>
      </c>
      <c r="AN1405" s="26">
        <f ca="1">IF(RAND()&lt;(J1405+(2*F1405-1)*Sheet2!D$109),H1405*F1405,I1405*G1405)-1</f>
        <v>-1</v>
      </c>
      <c r="AO1405" s="3">
        <f t="shared" si="633"/>
        <v>201712</v>
      </c>
    </row>
    <row r="1406" spans="1:41" s="3" customFormat="1" x14ac:dyDescent="0.25">
      <c r="A1406" s="6">
        <v>43093</v>
      </c>
      <c r="B1406" s="1" t="s">
        <v>26</v>
      </c>
      <c r="C1406" s="1" t="s">
        <v>25</v>
      </c>
      <c r="D1406">
        <v>22</v>
      </c>
      <c r="E1406" s="1">
        <v>19</v>
      </c>
      <c r="F1406">
        <f t="shared" si="634"/>
        <v>1</v>
      </c>
      <c r="G1406">
        <f t="shared" si="635"/>
        <v>0</v>
      </c>
      <c r="H1406" s="4">
        <v>1.25</v>
      </c>
      <c r="I1406" s="4">
        <v>4.46</v>
      </c>
      <c r="J1406" s="4">
        <f t="shared" si="636"/>
        <v>0.8</v>
      </c>
      <c r="K1406" s="4">
        <f t="shared" si="637"/>
        <v>0.22421524663677131</v>
      </c>
      <c r="L1406" s="17">
        <f t="shared" si="638"/>
        <v>0.77</v>
      </c>
      <c r="M1406" s="17">
        <f t="shared" si="639"/>
        <v>0.25421524663677131</v>
      </c>
      <c r="N1406" s="34">
        <f t="shared" si="640"/>
        <v>1.2987012987012987</v>
      </c>
      <c r="O1406" s="12">
        <f t="shared" si="641"/>
        <v>3.9336743693773153</v>
      </c>
      <c r="P1406" s="4">
        <f t="shared" si="642"/>
        <v>201712</v>
      </c>
      <c r="Q1406" s="17">
        <f t="shared" si="643"/>
        <v>1.25</v>
      </c>
      <c r="R1406" s="17">
        <f t="shared" si="644"/>
        <v>-4.2890173410404628</v>
      </c>
      <c r="S1406" s="16">
        <f t="shared" si="645"/>
        <v>-3.0390173410404628</v>
      </c>
      <c r="T1406" s="5">
        <f t="shared" si="646"/>
        <v>3.5680000000000001</v>
      </c>
      <c r="U1406" s="21">
        <f t="shared" si="647"/>
        <v>0</v>
      </c>
      <c r="V1406" s="5"/>
      <c r="W1406" s="5">
        <f t="shared" si="648"/>
        <v>0.25</v>
      </c>
      <c r="X1406" s="4">
        <f t="shared" si="649"/>
        <v>-0.19999999999999996</v>
      </c>
      <c r="Y1406" s="4">
        <f t="shared" si="650"/>
        <v>-0.44999999999999996</v>
      </c>
      <c r="Z1406" s="21">
        <f t="shared" si="651"/>
        <v>2017</v>
      </c>
      <c r="AA1406" s="4">
        <f t="shared" si="652"/>
        <v>-1</v>
      </c>
      <c r="AB1406" s="4">
        <f t="shared" si="653"/>
        <v>-1</v>
      </c>
      <c r="AC1406" s="4">
        <f t="shared" si="654"/>
        <v>0</v>
      </c>
      <c r="AD1406" s="4"/>
      <c r="AE1406" s="4">
        <f t="shared" si="655"/>
        <v>-0.44999999999999996</v>
      </c>
      <c r="AF1406" s="22">
        <f t="shared" si="656"/>
        <v>-0.75</v>
      </c>
      <c r="AG1406" s="22">
        <f t="shared" si="657"/>
        <v>-1.2</v>
      </c>
      <c r="AH1406" s="3">
        <f t="shared" si="658"/>
        <v>0</v>
      </c>
      <c r="AI1406" s="28" t="b">
        <f t="shared" si="659"/>
        <v>0</v>
      </c>
      <c r="AJ1406" s="3">
        <f t="shared" si="660"/>
        <v>2.3642732049036774E-2</v>
      </c>
      <c r="AK1406" s="3">
        <f t="shared" si="661"/>
        <v>2.3642732049036663E-2</v>
      </c>
      <c r="AL1406" s="26">
        <f t="shared" si="662"/>
        <v>3.5680000000000001</v>
      </c>
      <c r="AM1406" s="26">
        <f ca="1">IF(RAND()&lt;J1406,H1406*F1406,I1406*G1406)-1</f>
        <v>0.25</v>
      </c>
      <c r="AN1406" s="26">
        <f ca="1">IF(RAND()&lt;(J1406+(2*F1406-1)*Sheet2!D$109),H1406*F1406,I1406*G1406)-1</f>
        <v>-1</v>
      </c>
      <c r="AO1406" s="3">
        <f t="shared" si="633"/>
        <v>201712</v>
      </c>
    </row>
    <row r="1407" spans="1:41" s="3" customFormat="1" x14ac:dyDescent="0.25">
      <c r="A1407" s="6">
        <v>43093</v>
      </c>
      <c r="B1407" s="1" t="s">
        <v>31</v>
      </c>
      <c r="C1407" s="1" t="s">
        <v>44</v>
      </c>
      <c r="D1407">
        <v>20</v>
      </c>
      <c r="E1407" s="1">
        <v>3</v>
      </c>
      <c r="F1407">
        <f t="shared" si="634"/>
        <v>1</v>
      </c>
      <c r="G1407">
        <f t="shared" si="635"/>
        <v>0</v>
      </c>
      <c r="H1407" s="4">
        <v>1.3839999999999999</v>
      </c>
      <c r="I1407" s="4">
        <v>3.31</v>
      </c>
      <c r="J1407" s="4">
        <f t="shared" si="636"/>
        <v>0.7225433526011561</v>
      </c>
      <c r="K1407" s="4">
        <f t="shared" si="637"/>
        <v>0.30211480362537763</v>
      </c>
      <c r="L1407" s="17">
        <f t="shared" si="638"/>
        <v>0.69254335260115607</v>
      </c>
      <c r="M1407" s="17">
        <f t="shared" si="639"/>
        <v>0.3321148036253776</v>
      </c>
      <c r="N1407" s="34">
        <f t="shared" si="640"/>
        <v>1.4439529254653201</v>
      </c>
      <c r="O1407" s="12">
        <f t="shared" si="641"/>
        <v>3.0110070044573822</v>
      </c>
      <c r="P1407" s="4">
        <f t="shared" si="642"/>
        <v>201712</v>
      </c>
      <c r="Q1407" s="17">
        <f t="shared" si="643"/>
        <v>1.3839999999999999</v>
      </c>
      <c r="R1407" s="17">
        <f t="shared" si="644"/>
        <v>-3.0370670995671003</v>
      </c>
      <c r="S1407" s="16">
        <f t="shared" si="645"/>
        <v>-1.6530670995671004</v>
      </c>
      <c r="T1407" s="5">
        <f t="shared" si="646"/>
        <v>2.3916184971098269</v>
      </c>
      <c r="U1407" s="21">
        <f t="shared" si="647"/>
        <v>0</v>
      </c>
      <c r="V1407" s="5"/>
      <c r="W1407" s="5">
        <f t="shared" si="648"/>
        <v>0.3839999999999999</v>
      </c>
      <c r="X1407" s="4">
        <f t="shared" si="649"/>
        <v>-0.2774566473988439</v>
      </c>
      <c r="Y1407" s="4">
        <f t="shared" si="650"/>
        <v>-0.6614566473988438</v>
      </c>
      <c r="Z1407" s="21">
        <f t="shared" si="651"/>
        <v>2017</v>
      </c>
      <c r="AA1407" s="4">
        <f t="shared" si="652"/>
        <v>-1</v>
      </c>
      <c r="AB1407" s="4">
        <f t="shared" si="653"/>
        <v>-1</v>
      </c>
      <c r="AC1407" s="4">
        <f t="shared" si="654"/>
        <v>0</v>
      </c>
      <c r="AD1407" s="4"/>
      <c r="AE1407" s="4">
        <f t="shared" si="655"/>
        <v>-0.6614566473988438</v>
      </c>
      <c r="AF1407" s="22">
        <f t="shared" si="656"/>
        <v>-0.6160000000000001</v>
      </c>
      <c r="AG1407" s="22">
        <f t="shared" si="657"/>
        <v>-1.2774566473988438</v>
      </c>
      <c r="AH1407" s="3">
        <f t="shared" si="658"/>
        <v>0</v>
      </c>
      <c r="AI1407" s="28" t="b">
        <f t="shared" si="659"/>
        <v>0</v>
      </c>
      <c r="AJ1407" s="3">
        <f t="shared" si="660"/>
        <v>2.4064763527907984E-2</v>
      </c>
      <c r="AK1407" s="3">
        <f t="shared" si="661"/>
        <v>2.4064763527907873E-2</v>
      </c>
      <c r="AL1407" s="26">
        <f t="shared" si="662"/>
        <v>2.3916184971098269</v>
      </c>
      <c r="AM1407" s="26">
        <f ca="1">IF(RAND()&lt;J1407,H1407*F1407,I1407*G1407)-1</f>
        <v>-1</v>
      </c>
      <c r="AN1407" s="26">
        <f ca="1">IF(RAND()&lt;(J1407+(2*F1407-1)*Sheet2!D$109),H1407*F1407,I1407*G1407)-1</f>
        <v>-1</v>
      </c>
      <c r="AO1407" s="3">
        <f t="shared" si="633"/>
        <v>201712</v>
      </c>
    </row>
    <row r="1408" spans="1:41" s="3" customFormat="1" x14ac:dyDescent="0.25">
      <c r="A1408" s="6">
        <v>43093</v>
      </c>
      <c r="B1408" s="1" t="s">
        <v>30</v>
      </c>
      <c r="C1408" s="1" t="s">
        <v>19</v>
      </c>
      <c r="D1408">
        <v>26</v>
      </c>
      <c r="E1408" s="1">
        <v>17</v>
      </c>
      <c r="F1408">
        <f t="shared" si="634"/>
        <v>1</v>
      </c>
      <c r="G1408">
        <f t="shared" si="635"/>
        <v>0</v>
      </c>
      <c r="H1408" s="4">
        <v>2.86</v>
      </c>
      <c r="I1408" s="4">
        <v>1.48</v>
      </c>
      <c r="J1408" s="4">
        <f t="shared" si="636"/>
        <v>0.34965034965034969</v>
      </c>
      <c r="K1408" s="4">
        <f t="shared" si="637"/>
        <v>0.67567567567567566</v>
      </c>
      <c r="L1408" s="17">
        <f t="shared" si="638"/>
        <v>0.31965034965034966</v>
      </c>
      <c r="M1408" s="17">
        <f t="shared" si="639"/>
        <v>0.70567567567567568</v>
      </c>
      <c r="N1408" s="34">
        <f t="shared" si="640"/>
        <v>3.128418289214614</v>
      </c>
      <c r="O1408" s="12">
        <f t="shared" si="641"/>
        <v>1.4170815779394867</v>
      </c>
      <c r="P1408" s="4">
        <f t="shared" si="642"/>
        <v>201712</v>
      </c>
      <c r="Q1408" s="17">
        <f t="shared" si="643"/>
        <v>2.86</v>
      </c>
      <c r="R1408" s="17">
        <f t="shared" si="644"/>
        <v>-2.620967741935484</v>
      </c>
      <c r="S1408" s="16">
        <f t="shared" si="645"/>
        <v>0.23903225806451589</v>
      </c>
      <c r="T1408" s="5">
        <f t="shared" si="646"/>
        <v>0.5174825174825175</v>
      </c>
      <c r="U1408" s="21">
        <f t="shared" si="647"/>
        <v>0</v>
      </c>
      <c r="V1408" s="5"/>
      <c r="W1408" s="5">
        <f t="shared" si="648"/>
        <v>1.8599999999999999</v>
      </c>
      <c r="X1408" s="4">
        <f t="shared" si="649"/>
        <v>-0.65034965034965031</v>
      </c>
      <c r="Y1408" s="4">
        <f t="shared" si="650"/>
        <v>-2.5103496503496503</v>
      </c>
      <c r="Z1408" s="21">
        <f t="shared" si="651"/>
        <v>2017</v>
      </c>
      <c r="AA1408" s="4">
        <f t="shared" si="652"/>
        <v>-1</v>
      </c>
      <c r="AB1408" s="4">
        <f t="shared" si="653"/>
        <v>-1</v>
      </c>
      <c r="AC1408" s="4">
        <f t="shared" si="654"/>
        <v>0</v>
      </c>
      <c r="AD1408" s="4"/>
      <c r="AE1408" s="4">
        <f t="shared" si="655"/>
        <v>-2.5103496503496503</v>
      </c>
      <c r="AF1408" s="22">
        <f t="shared" si="656"/>
        <v>0.85999999999999988</v>
      </c>
      <c r="AG1408" s="22">
        <f t="shared" si="657"/>
        <v>-1.6503496503496504</v>
      </c>
      <c r="AH1408" s="3">
        <f t="shared" si="658"/>
        <v>0</v>
      </c>
      <c r="AI1408" s="28" t="b">
        <f t="shared" si="659"/>
        <v>0</v>
      </c>
      <c r="AJ1408" s="3">
        <f t="shared" si="660"/>
        <v>2.4700460829493065E-2</v>
      </c>
      <c r="AK1408" s="3">
        <f t="shared" si="661"/>
        <v>2.4700460829493287E-2</v>
      </c>
      <c r="AL1408" s="26">
        <f t="shared" si="662"/>
        <v>0.5174825174825175</v>
      </c>
      <c r="AM1408" s="26">
        <f ca="1">IF(RAND()&lt;J1408,H1408*F1408,I1408*G1408)-1</f>
        <v>-1</v>
      </c>
      <c r="AN1408" s="26">
        <f ca="1">IF(RAND()&lt;(J1408+(2*F1408-1)*Sheet2!D$109),H1408*F1408,I1408*G1408)-1</f>
        <v>1.8599999999999999</v>
      </c>
      <c r="AO1408" s="3">
        <f t="shared" si="633"/>
        <v>201712</v>
      </c>
    </row>
    <row r="1409" spans="1:41" s="3" customFormat="1" x14ac:dyDescent="0.25">
      <c r="A1409" s="6">
        <v>43093</v>
      </c>
      <c r="B1409" s="1" t="s">
        <v>35</v>
      </c>
      <c r="C1409" s="1" t="s">
        <v>37</v>
      </c>
      <c r="D1409">
        <v>29</v>
      </c>
      <c r="E1409" s="1">
        <v>13</v>
      </c>
      <c r="F1409">
        <f t="shared" si="634"/>
        <v>1</v>
      </c>
      <c r="G1409">
        <f t="shared" si="635"/>
        <v>0</v>
      </c>
      <c r="H1409" s="4">
        <v>1.25</v>
      </c>
      <c r="I1409" s="4">
        <v>4.46</v>
      </c>
      <c r="J1409" s="4">
        <f t="shared" si="636"/>
        <v>0.8</v>
      </c>
      <c r="K1409" s="4">
        <f t="shared" si="637"/>
        <v>0.22421524663677131</v>
      </c>
      <c r="L1409" s="17">
        <f t="shared" si="638"/>
        <v>0.77</v>
      </c>
      <c r="M1409" s="17">
        <f t="shared" si="639"/>
        <v>0.25421524663677131</v>
      </c>
      <c r="N1409" s="34">
        <f t="shared" si="640"/>
        <v>1.2987012987012987</v>
      </c>
      <c r="O1409" s="12">
        <f t="shared" si="641"/>
        <v>3.9336743693773153</v>
      </c>
      <c r="P1409" s="4">
        <f t="shared" si="642"/>
        <v>201712</v>
      </c>
      <c r="Q1409" s="17">
        <f t="shared" si="643"/>
        <v>1.25</v>
      </c>
      <c r="R1409" s="17">
        <f t="shared" si="644"/>
        <v>-4.2890173410404628</v>
      </c>
      <c r="S1409" s="16">
        <f t="shared" si="645"/>
        <v>-3.0390173410404628</v>
      </c>
      <c r="T1409" s="5">
        <f t="shared" si="646"/>
        <v>3.5680000000000001</v>
      </c>
      <c r="U1409" s="21">
        <f t="shared" si="647"/>
        <v>0</v>
      </c>
      <c r="V1409" s="5"/>
      <c r="W1409" s="5">
        <f t="shared" si="648"/>
        <v>0.25</v>
      </c>
      <c r="X1409" s="4">
        <f t="shared" si="649"/>
        <v>-0.19999999999999996</v>
      </c>
      <c r="Y1409" s="4">
        <f t="shared" si="650"/>
        <v>-0.44999999999999996</v>
      </c>
      <c r="Z1409" s="21">
        <f t="shared" si="651"/>
        <v>2017</v>
      </c>
      <c r="AA1409" s="4">
        <f t="shared" si="652"/>
        <v>-1</v>
      </c>
      <c r="AB1409" s="4">
        <f t="shared" si="653"/>
        <v>-1</v>
      </c>
      <c r="AC1409" s="4">
        <f t="shared" si="654"/>
        <v>0</v>
      </c>
      <c r="AD1409" s="4"/>
      <c r="AE1409" s="4">
        <f t="shared" si="655"/>
        <v>-0.44999999999999996</v>
      </c>
      <c r="AF1409" s="22">
        <f t="shared" si="656"/>
        <v>-0.75</v>
      </c>
      <c r="AG1409" s="22">
        <f t="shared" si="657"/>
        <v>-1.2</v>
      </c>
      <c r="AH1409" s="3">
        <f t="shared" si="658"/>
        <v>0</v>
      </c>
      <c r="AI1409" s="28" t="b">
        <f t="shared" si="659"/>
        <v>0</v>
      </c>
      <c r="AJ1409" s="3">
        <f t="shared" si="660"/>
        <v>2.3642732049036774E-2</v>
      </c>
      <c r="AK1409" s="3">
        <f t="shared" si="661"/>
        <v>2.3642732049036663E-2</v>
      </c>
      <c r="AL1409" s="26">
        <f t="shared" si="662"/>
        <v>3.5680000000000001</v>
      </c>
      <c r="AM1409" s="26">
        <f ca="1">IF(RAND()&lt;J1409,H1409*F1409,I1409*G1409)-1</f>
        <v>0.25</v>
      </c>
      <c r="AN1409" s="26">
        <f ca="1">IF(RAND()&lt;(J1409+(2*F1409-1)*Sheet2!D$109),H1409*F1409,I1409*G1409)-1</f>
        <v>0.25</v>
      </c>
      <c r="AO1409" s="3">
        <f t="shared" si="633"/>
        <v>201712</v>
      </c>
    </row>
    <row r="1410" spans="1:41" s="3" customFormat="1" x14ac:dyDescent="0.25">
      <c r="A1410" s="6">
        <v>43093</v>
      </c>
      <c r="B1410" s="1" t="s">
        <v>38</v>
      </c>
      <c r="C1410" s="1" t="s">
        <v>32</v>
      </c>
      <c r="D1410">
        <v>37</v>
      </c>
      <c r="E1410" s="1">
        <v>16</v>
      </c>
      <c r="F1410">
        <f t="shared" si="634"/>
        <v>1</v>
      </c>
      <c r="G1410">
        <f t="shared" si="635"/>
        <v>0</v>
      </c>
      <c r="H1410" s="4">
        <v>1.181</v>
      </c>
      <c r="I1410" s="4">
        <v>5.61</v>
      </c>
      <c r="J1410" s="4">
        <f t="shared" si="636"/>
        <v>0.84674005080440307</v>
      </c>
      <c r="K1410" s="4">
        <f t="shared" si="637"/>
        <v>0.17825311942959002</v>
      </c>
      <c r="L1410" s="17">
        <f t="shared" si="638"/>
        <v>0.81674005080440304</v>
      </c>
      <c r="M1410" s="17">
        <f t="shared" si="639"/>
        <v>0.20825311942959002</v>
      </c>
      <c r="N1410" s="34">
        <f t="shared" si="640"/>
        <v>1.2243797754439802</v>
      </c>
      <c r="O1410" s="12">
        <f t="shared" si="641"/>
        <v>4.8018488401951558</v>
      </c>
      <c r="P1410" s="4">
        <f t="shared" si="642"/>
        <v>201712</v>
      </c>
      <c r="Q1410" s="17">
        <f t="shared" si="643"/>
        <v>1.181</v>
      </c>
      <c r="R1410" s="17">
        <f t="shared" si="644"/>
        <v>-5.7417816181493491</v>
      </c>
      <c r="S1410" s="16">
        <f t="shared" si="645"/>
        <v>-4.560781618149349</v>
      </c>
      <c r="T1410" s="5">
        <f t="shared" si="646"/>
        <v>4.750211685012701</v>
      </c>
      <c r="U1410" s="21">
        <f t="shared" si="647"/>
        <v>0</v>
      </c>
      <c r="V1410" s="5"/>
      <c r="W1410" s="5">
        <f t="shared" si="648"/>
        <v>0.18100000000000005</v>
      </c>
      <c r="X1410" s="4">
        <f t="shared" si="649"/>
        <v>-0.15325994919559693</v>
      </c>
      <c r="Y1410" s="4">
        <f t="shared" si="650"/>
        <v>-0.33425994919559698</v>
      </c>
      <c r="Z1410" s="21">
        <f t="shared" si="651"/>
        <v>2017</v>
      </c>
      <c r="AA1410" s="4">
        <f t="shared" si="652"/>
        <v>-1</v>
      </c>
      <c r="AB1410" s="4">
        <f t="shared" si="653"/>
        <v>-1</v>
      </c>
      <c r="AC1410" s="4">
        <f t="shared" si="654"/>
        <v>0</v>
      </c>
      <c r="AD1410" s="4"/>
      <c r="AE1410" s="4">
        <f t="shared" si="655"/>
        <v>-0.33425994919559698</v>
      </c>
      <c r="AF1410" s="22">
        <f t="shared" si="656"/>
        <v>-0.81899999999999995</v>
      </c>
      <c r="AG1410" s="22">
        <f t="shared" si="657"/>
        <v>-1.153259949195597</v>
      </c>
      <c r="AH1410" s="3">
        <f t="shared" si="658"/>
        <v>0</v>
      </c>
      <c r="AI1410" s="28" t="b">
        <f t="shared" si="659"/>
        <v>0</v>
      </c>
      <c r="AJ1410" s="3">
        <f t="shared" si="660"/>
        <v>2.4383743189515528E-2</v>
      </c>
      <c r="AK1410" s="3">
        <f t="shared" si="661"/>
        <v>2.4383743189515417E-2</v>
      </c>
      <c r="AL1410" s="26">
        <f t="shared" si="662"/>
        <v>4.750211685012701</v>
      </c>
      <c r="AM1410" s="26">
        <f ca="1">IF(RAND()&lt;J1410,H1410*F1410,I1410*G1410)-1</f>
        <v>0.18100000000000005</v>
      </c>
      <c r="AN1410" s="26">
        <f ca="1">IF(RAND()&lt;(J1410+(2*F1410-1)*Sheet2!D$109),H1410*F1410,I1410*G1410)-1</f>
        <v>0.18100000000000005</v>
      </c>
      <c r="AO1410" s="3">
        <f t="shared" ref="AO1410:AO1473" si="663">P1410</f>
        <v>201712</v>
      </c>
    </row>
    <row r="1411" spans="1:41" s="3" customFormat="1" x14ac:dyDescent="0.25">
      <c r="A1411" s="6">
        <v>43093</v>
      </c>
      <c r="B1411" s="1" t="s">
        <v>28</v>
      </c>
      <c r="C1411" s="1" t="s">
        <v>27</v>
      </c>
      <c r="D1411">
        <v>23</v>
      </c>
      <c r="E1411" s="1">
        <v>13</v>
      </c>
      <c r="F1411">
        <f t="shared" ref="F1411:F1474" si="664">IF(D1411&gt;E1411,1,0)</f>
        <v>1</v>
      </c>
      <c r="G1411">
        <f t="shared" ref="G1411:G1474" si="665">IF(E1411&gt;D1411,1,0)</f>
        <v>0</v>
      </c>
      <c r="H1411" s="4">
        <v>1.423</v>
      </c>
      <c r="I1411" s="4">
        <v>3.11</v>
      </c>
      <c r="J1411" s="4">
        <f t="shared" ref="J1411:J1474" si="666">1/H1411</f>
        <v>0.70274068868587491</v>
      </c>
      <c r="K1411" s="4">
        <f t="shared" ref="K1411:K1474" si="667">1/I1411</f>
        <v>0.32154340836012862</v>
      </c>
      <c r="L1411" s="17">
        <f t="shared" ref="L1411:L1474" si="668">IF(F1411&gt;0,J1411-0.03,J1411+0.03)</f>
        <v>0.67274068868587489</v>
      </c>
      <c r="M1411" s="17">
        <f t="shared" ref="M1411:M1474" si="669">IF(G1411&gt;0,K1411-0.03,K1411+0.03)</f>
        <v>0.35154340836012865</v>
      </c>
      <c r="N1411" s="34">
        <f t="shared" ref="N1411:N1474" si="670">1/L1411</f>
        <v>1.4864568426110665</v>
      </c>
      <c r="O1411" s="12">
        <f t="shared" ref="O1411:O1474" si="671">1/M1411</f>
        <v>2.8445989206988016</v>
      </c>
      <c r="P1411" s="4">
        <f t="shared" ref="P1411:P1474" si="672">YEAR(A1411)*100+MONTH(A1411)</f>
        <v>201712</v>
      </c>
      <c r="Q1411" s="17">
        <f t="shared" ref="Q1411:Q1474" si="673">IF(F1411=1,H1411,H1411/I1411)</f>
        <v>1.423</v>
      </c>
      <c r="R1411" s="17">
        <f t="shared" ref="R1411:R1474" si="674">-1/(H1411-1)-1/(I1411-1)</f>
        <v>-2.8379998431425273</v>
      </c>
      <c r="S1411" s="16">
        <f t="shared" ref="S1411:S1474" si="675">Q1411+R1411</f>
        <v>-1.4149998431425272</v>
      </c>
      <c r="T1411" s="5">
        <f t="shared" ref="T1411:T1474" si="676">I1411/H1411</f>
        <v>2.1855235418130707</v>
      </c>
      <c r="U1411" s="21">
        <f t="shared" ref="U1411:U1474" si="677">IF(H1411&lt;U$1,1,0)</f>
        <v>0</v>
      </c>
      <c r="V1411" s="5"/>
      <c r="W1411" s="5">
        <f t="shared" ref="W1411:W1474" si="678">H1411*F1411-1</f>
        <v>0.42300000000000004</v>
      </c>
      <c r="X1411" s="4">
        <f t="shared" ref="X1411:X1474" si="679">J1411*F1411-1</f>
        <v>-0.29725931131412509</v>
      </c>
      <c r="Y1411" s="4">
        <f t="shared" ref="Y1411:Y1474" si="680">X1411-W1411</f>
        <v>-0.72025931131412513</v>
      </c>
      <c r="Z1411" s="21">
        <f t="shared" ref="Z1411:Z1474" si="681">YEAR(A1411)</f>
        <v>2017</v>
      </c>
      <c r="AA1411" s="4">
        <f t="shared" ref="AA1411:AA1474" si="682">I1411*G1411-1</f>
        <v>-1</v>
      </c>
      <c r="AB1411" s="4">
        <f t="shared" ref="AB1411:AB1474" si="683">G1411*K1411-1</f>
        <v>-1</v>
      </c>
      <c r="AC1411" s="4">
        <f t="shared" ref="AC1411:AC1474" si="684">AB1411-AA1411</f>
        <v>0</v>
      </c>
      <c r="AD1411" s="4"/>
      <c r="AE1411" s="4">
        <f t="shared" ref="AE1411:AE1474" si="685">(1/H1411-1/J1411)</f>
        <v>-0.72025931131412513</v>
      </c>
      <c r="AF1411" s="22">
        <f t="shared" ref="AF1411:AF1474" si="686">H1411*F1411+I1411*G1411-2</f>
        <v>-0.57699999999999996</v>
      </c>
      <c r="AG1411" s="22">
        <f t="shared" ref="AG1411:AG1474" si="687">F1411*J1411+G1411*K1411-2</f>
        <v>-1.2972593113141251</v>
      </c>
      <c r="AH1411" s="3">
        <f t="shared" ref="AH1411:AH1474" si="688">IF(OR((1/H1411+1/K1411)&lt;1,(1/I1411+1/J1411)&lt;1),1,0)</f>
        <v>0</v>
      </c>
      <c r="AI1411" s="28" t="b">
        <f t="shared" ref="AI1411:AI1474" si="689">IF(MIN(1/H1411+1/K1411,1/I1411+1/J1411)&lt;0.99,1-MIN(1/H1411+1/K1411,1/I1411+1/J1411))</f>
        <v>0</v>
      </c>
      <c r="AJ1411" s="3">
        <f t="shared" ref="AJ1411:AJ1474" si="690">1-H1411*I1411/(H1411+I1411)</f>
        <v>2.3708360908890169E-2</v>
      </c>
      <c r="AK1411" s="3">
        <f t="shared" ref="AK1411:AK1474" si="691">1-N1411*O1411/(N1411+O1411)</f>
        <v>2.370836090889028E-2</v>
      </c>
      <c r="AL1411" s="26">
        <f t="shared" ref="AL1411:AL1474" si="692">(I1411/H1411)</f>
        <v>2.1855235418130707</v>
      </c>
      <c r="AM1411" s="26">
        <f ca="1">IF(RAND()&lt;J1411,H1411*F1411,I1411*G1411)-1</f>
        <v>0.42300000000000004</v>
      </c>
      <c r="AN1411" s="26">
        <f ca="1">IF(RAND()&lt;(J1411+(2*F1411-1)*Sheet2!D$109),H1411*F1411,I1411*G1411)-1</f>
        <v>0.42300000000000004</v>
      </c>
      <c r="AO1411" s="3">
        <f t="shared" si="663"/>
        <v>201712</v>
      </c>
    </row>
    <row r="1412" spans="1:41" s="3" customFormat="1" x14ac:dyDescent="0.25">
      <c r="A1412" s="6">
        <v>43093</v>
      </c>
      <c r="B1412" s="1" t="s">
        <v>39</v>
      </c>
      <c r="C1412" s="1" t="s">
        <v>56</v>
      </c>
      <c r="D1412">
        <v>7</v>
      </c>
      <c r="E1412" s="1">
        <v>14</v>
      </c>
      <c r="F1412">
        <f t="shared" si="664"/>
        <v>0</v>
      </c>
      <c r="G1412">
        <f t="shared" si="665"/>
        <v>1</v>
      </c>
      <c r="H1412" s="4">
        <v>3.48</v>
      </c>
      <c r="I1412" s="4">
        <v>1.357</v>
      </c>
      <c r="J1412" s="4">
        <f t="shared" si="666"/>
        <v>0.28735632183908044</v>
      </c>
      <c r="K1412" s="4">
        <f t="shared" si="667"/>
        <v>0.73691967575534267</v>
      </c>
      <c r="L1412" s="17">
        <f t="shared" si="668"/>
        <v>0.31735632183908047</v>
      </c>
      <c r="M1412" s="17">
        <f t="shared" si="669"/>
        <v>0.70691967575534265</v>
      </c>
      <c r="N1412" s="34">
        <f t="shared" si="670"/>
        <v>3.1510322346975732</v>
      </c>
      <c r="O1412" s="12">
        <f t="shared" si="671"/>
        <v>1.4145878722805409</v>
      </c>
      <c r="P1412" s="4">
        <f t="shared" si="672"/>
        <v>201712</v>
      </c>
      <c r="Q1412" s="17">
        <f t="shared" si="673"/>
        <v>2.5644804716285927</v>
      </c>
      <c r="R1412" s="17">
        <f t="shared" si="674"/>
        <v>-3.204346254630885</v>
      </c>
      <c r="S1412" s="16">
        <f t="shared" si="675"/>
        <v>-0.63986578300229224</v>
      </c>
      <c r="T1412" s="5">
        <f t="shared" si="676"/>
        <v>0.38994252873563218</v>
      </c>
      <c r="U1412" s="21">
        <f t="shared" si="677"/>
        <v>0</v>
      </c>
      <c r="V1412" s="5"/>
      <c r="W1412" s="5">
        <f t="shared" si="678"/>
        <v>-1</v>
      </c>
      <c r="X1412" s="4">
        <f t="shared" si="679"/>
        <v>-1</v>
      </c>
      <c r="Y1412" s="4">
        <f t="shared" si="680"/>
        <v>0</v>
      </c>
      <c r="Z1412" s="21">
        <f t="shared" si="681"/>
        <v>2017</v>
      </c>
      <c r="AA1412" s="4">
        <f t="shared" si="682"/>
        <v>0.35699999999999998</v>
      </c>
      <c r="AB1412" s="4">
        <f t="shared" si="683"/>
        <v>-0.26308032424465733</v>
      </c>
      <c r="AC1412" s="4">
        <f t="shared" si="684"/>
        <v>-0.62008032424465731</v>
      </c>
      <c r="AD1412" s="4"/>
      <c r="AE1412" s="4">
        <f t="shared" si="685"/>
        <v>-3.1926436781609198</v>
      </c>
      <c r="AF1412" s="22">
        <f t="shared" si="686"/>
        <v>-0.64300000000000002</v>
      </c>
      <c r="AG1412" s="22">
        <f t="shared" si="687"/>
        <v>-1.2630803242446573</v>
      </c>
      <c r="AH1412" s="3">
        <f t="shared" si="688"/>
        <v>0</v>
      </c>
      <c r="AI1412" s="28" t="b">
        <f t="shared" si="689"/>
        <v>0</v>
      </c>
      <c r="AJ1412" s="3">
        <f t="shared" si="690"/>
        <v>2.3700640893115521E-2</v>
      </c>
      <c r="AK1412" s="3">
        <f t="shared" si="691"/>
        <v>2.3700640893115632E-2</v>
      </c>
      <c r="AL1412" s="26">
        <f t="shared" si="692"/>
        <v>0.38994252873563218</v>
      </c>
      <c r="AM1412" s="26">
        <f ca="1">IF(RAND()&lt;J1412,H1412*F1412,I1412*G1412)-1</f>
        <v>0.35699999999999998</v>
      </c>
      <c r="AN1412" s="26">
        <f ca="1">IF(RAND()&lt;(J1412+(2*F1412-1)*Sheet2!D$109),H1412*F1412,I1412*G1412)-1</f>
        <v>-1</v>
      </c>
      <c r="AO1412" s="3">
        <f t="shared" si="663"/>
        <v>201712</v>
      </c>
    </row>
    <row r="1413" spans="1:41" s="3" customFormat="1" x14ac:dyDescent="0.25">
      <c r="A1413" s="6">
        <v>43093</v>
      </c>
      <c r="B1413" s="1" t="s">
        <v>36</v>
      </c>
      <c r="C1413" s="1" t="s">
        <v>55</v>
      </c>
      <c r="D1413">
        <v>23</v>
      </c>
      <c r="E1413" s="1">
        <v>27</v>
      </c>
      <c r="F1413">
        <f t="shared" si="664"/>
        <v>0</v>
      </c>
      <c r="G1413">
        <f t="shared" si="665"/>
        <v>1</v>
      </c>
      <c r="H1413" s="4">
        <v>3.39</v>
      </c>
      <c r="I1413" s="4">
        <v>1.37</v>
      </c>
      <c r="J1413" s="4">
        <f t="shared" si="666"/>
        <v>0.29498525073746312</v>
      </c>
      <c r="K1413" s="4">
        <f t="shared" si="667"/>
        <v>0.72992700729927007</v>
      </c>
      <c r="L1413" s="17">
        <f t="shared" si="668"/>
        <v>0.32498525073746309</v>
      </c>
      <c r="M1413" s="17">
        <f t="shared" si="669"/>
        <v>0.69992700729927004</v>
      </c>
      <c r="N1413" s="34">
        <f t="shared" si="670"/>
        <v>3.0770627212489789</v>
      </c>
      <c r="O1413" s="12">
        <f t="shared" si="671"/>
        <v>1.428720408801752</v>
      </c>
      <c r="P1413" s="4">
        <f t="shared" si="672"/>
        <v>201712</v>
      </c>
      <c r="Q1413" s="17">
        <f t="shared" si="673"/>
        <v>2.4744525547445253</v>
      </c>
      <c r="R1413" s="17">
        <f t="shared" si="674"/>
        <v>-3.1211127445437059</v>
      </c>
      <c r="S1413" s="16">
        <f t="shared" si="675"/>
        <v>-0.64666018979918061</v>
      </c>
      <c r="T1413" s="5">
        <f t="shared" si="676"/>
        <v>0.40412979351032452</v>
      </c>
      <c r="U1413" s="21">
        <f t="shared" si="677"/>
        <v>0</v>
      </c>
      <c r="V1413" s="5"/>
      <c r="W1413" s="5">
        <f t="shared" si="678"/>
        <v>-1</v>
      </c>
      <c r="X1413" s="4">
        <f t="shared" si="679"/>
        <v>-1</v>
      </c>
      <c r="Y1413" s="4">
        <f t="shared" si="680"/>
        <v>0</v>
      </c>
      <c r="Z1413" s="21">
        <f t="shared" si="681"/>
        <v>2017</v>
      </c>
      <c r="AA1413" s="4">
        <f t="shared" si="682"/>
        <v>0.37000000000000011</v>
      </c>
      <c r="AB1413" s="4">
        <f t="shared" si="683"/>
        <v>-0.27007299270072993</v>
      </c>
      <c r="AC1413" s="4">
        <f t="shared" si="684"/>
        <v>-0.64007299270073004</v>
      </c>
      <c r="AD1413" s="4"/>
      <c r="AE1413" s="4">
        <f t="shared" si="685"/>
        <v>-3.0950147492625368</v>
      </c>
      <c r="AF1413" s="22">
        <f t="shared" si="686"/>
        <v>-0.62999999999999989</v>
      </c>
      <c r="AG1413" s="22">
        <f t="shared" si="687"/>
        <v>-1.2700729927007299</v>
      </c>
      <c r="AH1413" s="3">
        <f t="shared" si="688"/>
        <v>0</v>
      </c>
      <c r="AI1413" s="28" t="b">
        <f t="shared" si="689"/>
        <v>0</v>
      </c>
      <c r="AJ1413" s="3">
        <f t="shared" si="690"/>
        <v>2.4306722689075522E-2</v>
      </c>
      <c r="AK1413" s="3">
        <f t="shared" si="691"/>
        <v>2.4306722689075744E-2</v>
      </c>
      <c r="AL1413" s="26">
        <f t="shared" si="692"/>
        <v>0.40412979351032452</v>
      </c>
      <c r="AM1413" s="26">
        <f ca="1">IF(RAND()&lt;J1413,H1413*F1413,I1413*G1413)-1</f>
        <v>0.37000000000000011</v>
      </c>
      <c r="AN1413" s="26">
        <f ca="1">IF(RAND()&lt;(J1413+(2*F1413-1)*Sheet2!D$109),H1413*F1413,I1413*G1413)-1</f>
        <v>0.37000000000000011</v>
      </c>
      <c r="AO1413" s="3">
        <f t="shared" si="663"/>
        <v>201712</v>
      </c>
    </row>
    <row r="1414" spans="1:41" s="3" customFormat="1" x14ac:dyDescent="0.25">
      <c r="A1414" s="6">
        <v>43093</v>
      </c>
      <c r="B1414" s="1" t="s">
        <v>34</v>
      </c>
      <c r="C1414" s="1" t="s">
        <v>21</v>
      </c>
      <c r="D1414">
        <v>27</v>
      </c>
      <c r="E1414" s="1">
        <v>11</v>
      </c>
      <c r="F1414">
        <f t="shared" si="664"/>
        <v>1</v>
      </c>
      <c r="G1414">
        <f t="shared" si="665"/>
        <v>0</v>
      </c>
      <c r="H1414" s="4">
        <v>1.5640000000000001</v>
      </c>
      <c r="I1414" s="4">
        <v>2.59</v>
      </c>
      <c r="J1414" s="4">
        <f t="shared" si="666"/>
        <v>0.63938618925831203</v>
      </c>
      <c r="K1414" s="4">
        <f t="shared" si="667"/>
        <v>0.38610038610038611</v>
      </c>
      <c r="L1414" s="17">
        <f t="shared" si="668"/>
        <v>0.60938618925831201</v>
      </c>
      <c r="M1414" s="17">
        <f t="shared" si="669"/>
        <v>0.41610038610038613</v>
      </c>
      <c r="N1414" s="34">
        <f t="shared" si="670"/>
        <v>1.6409955092961765</v>
      </c>
      <c r="O1414" s="12">
        <f t="shared" si="671"/>
        <v>2.4032662150876867</v>
      </c>
      <c r="P1414" s="4">
        <f t="shared" si="672"/>
        <v>201712</v>
      </c>
      <c r="Q1414" s="17">
        <f t="shared" si="673"/>
        <v>1.5640000000000001</v>
      </c>
      <c r="R1414" s="17">
        <f t="shared" si="674"/>
        <v>-2.4019804630001338</v>
      </c>
      <c r="S1414" s="16">
        <f t="shared" si="675"/>
        <v>-0.83798046300013374</v>
      </c>
      <c r="T1414" s="5">
        <f t="shared" si="676"/>
        <v>1.656010230179028</v>
      </c>
      <c r="U1414" s="21">
        <f t="shared" si="677"/>
        <v>0</v>
      </c>
      <c r="V1414" s="5"/>
      <c r="W1414" s="5">
        <f t="shared" si="678"/>
        <v>0.56400000000000006</v>
      </c>
      <c r="X1414" s="4">
        <f t="shared" si="679"/>
        <v>-0.36061381074168797</v>
      </c>
      <c r="Y1414" s="4">
        <f t="shared" si="680"/>
        <v>-0.92461381074168802</v>
      </c>
      <c r="Z1414" s="21">
        <f t="shared" si="681"/>
        <v>2017</v>
      </c>
      <c r="AA1414" s="4">
        <f t="shared" si="682"/>
        <v>-1</v>
      </c>
      <c r="AB1414" s="4">
        <f t="shared" si="683"/>
        <v>-1</v>
      </c>
      <c r="AC1414" s="4">
        <f t="shared" si="684"/>
        <v>0</v>
      </c>
      <c r="AD1414" s="4"/>
      <c r="AE1414" s="4">
        <f t="shared" si="685"/>
        <v>-0.92461381074168802</v>
      </c>
      <c r="AF1414" s="22">
        <f t="shared" si="686"/>
        <v>-0.43599999999999994</v>
      </c>
      <c r="AG1414" s="22">
        <f t="shared" si="687"/>
        <v>-1.3606138107416879</v>
      </c>
      <c r="AH1414" s="3">
        <f t="shared" si="688"/>
        <v>0</v>
      </c>
      <c r="AI1414" s="28" t="b">
        <f t="shared" si="689"/>
        <v>0</v>
      </c>
      <c r="AJ1414" s="3">
        <f t="shared" si="690"/>
        <v>2.4853153586904098E-2</v>
      </c>
      <c r="AK1414" s="3">
        <f t="shared" si="691"/>
        <v>2.485315358690432E-2</v>
      </c>
      <c r="AL1414" s="26">
        <f t="shared" si="692"/>
        <v>1.656010230179028</v>
      </c>
      <c r="AM1414" s="26">
        <f ca="1">IF(RAND()&lt;J1414,H1414*F1414,I1414*G1414)-1</f>
        <v>0.56400000000000006</v>
      </c>
      <c r="AN1414" s="26">
        <f ca="1">IF(RAND()&lt;(J1414+(2*F1414-1)*Sheet2!D$109),H1414*F1414,I1414*G1414)-1</f>
        <v>-1</v>
      </c>
      <c r="AO1414" s="3">
        <f t="shared" si="663"/>
        <v>201712</v>
      </c>
    </row>
    <row r="1415" spans="1:41" s="3" customFormat="1" x14ac:dyDescent="0.25">
      <c r="A1415" s="6">
        <v>43092</v>
      </c>
      <c r="B1415" s="1" t="s">
        <v>48</v>
      </c>
      <c r="C1415" s="1" t="s">
        <v>46</v>
      </c>
      <c r="D1415">
        <v>0</v>
      </c>
      <c r="E1415" s="1">
        <v>16</v>
      </c>
      <c r="F1415">
        <f t="shared" si="664"/>
        <v>0</v>
      </c>
      <c r="G1415">
        <f t="shared" si="665"/>
        <v>1</v>
      </c>
      <c r="H1415" s="4">
        <v>4.3</v>
      </c>
      <c r="I1415" s="4">
        <v>1.2629999999999999</v>
      </c>
      <c r="J1415" s="4">
        <f t="shared" si="666"/>
        <v>0.23255813953488372</v>
      </c>
      <c r="K1415" s="4">
        <f t="shared" si="667"/>
        <v>0.79176563737133809</v>
      </c>
      <c r="L1415" s="17">
        <f t="shared" si="668"/>
        <v>0.26255813953488372</v>
      </c>
      <c r="M1415" s="17">
        <f t="shared" si="669"/>
        <v>0.76176563737133807</v>
      </c>
      <c r="N1415" s="34">
        <f t="shared" si="670"/>
        <v>3.8086802480070858</v>
      </c>
      <c r="O1415" s="12">
        <f t="shared" si="671"/>
        <v>1.3127397075178515</v>
      </c>
      <c r="P1415" s="4">
        <f t="shared" si="672"/>
        <v>201712</v>
      </c>
      <c r="Q1415" s="17">
        <f t="shared" si="673"/>
        <v>3.4045922406967537</v>
      </c>
      <c r="R1415" s="17">
        <f t="shared" si="674"/>
        <v>-4.105311671851597</v>
      </c>
      <c r="S1415" s="16">
        <f t="shared" si="675"/>
        <v>-0.70071943115484325</v>
      </c>
      <c r="T1415" s="5">
        <f t="shared" si="676"/>
        <v>0.29372093023255813</v>
      </c>
      <c r="U1415" s="21">
        <f t="shared" si="677"/>
        <v>0</v>
      </c>
      <c r="V1415" s="5"/>
      <c r="W1415" s="5">
        <f t="shared" si="678"/>
        <v>-1</v>
      </c>
      <c r="X1415" s="4">
        <f t="shared" si="679"/>
        <v>-1</v>
      </c>
      <c r="Y1415" s="4">
        <f t="shared" si="680"/>
        <v>0</v>
      </c>
      <c r="Z1415" s="21">
        <f t="shared" si="681"/>
        <v>2017</v>
      </c>
      <c r="AA1415" s="4">
        <f t="shared" si="682"/>
        <v>0.2629999999999999</v>
      </c>
      <c r="AB1415" s="4">
        <f t="shared" si="683"/>
        <v>-0.20823436262866191</v>
      </c>
      <c r="AC1415" s="4">
        <f t="shared" si="684"/>
        <v>-0.47123436262866181</v>
      </c>
      <c r="AD1415" s="4"/>
      <c r="AE1415" s="4">
        <f t="shared" si="685"/>
        <v>-4.0674418604651157</v>
      </c>
      <c r="AF1415" s="22">
        <f t="shared" si="686"/>
        <v>-0.7370000000000001</v>
      </c>
      <c r="AG1415" s="22">
        <f t="shared" si="687"/>
        <v>-1.2082343626286618</v>
      </c>
      <c r="AH1415" s="3">
        <f t="shared" si="688"/>
        <v>0</v>
      </c>
      <c r="AI1415" s="28" t="b">
        <f t="shared" si="689"/>
        <v>0</v>
      </c>
      <c r="AJ1415" s="3">
        <f t="shared" si="690"/>
        <v>2.3746180118641047E-2</v>
      </c>
      <c r="AK1415" s="3">
        <f t="shared" si="691"/>
        <v>2.3746180118640825E-2</v>
      </c>
      <c r="AL1415" s="26">
        <f t="shared" si="692"/>
        <v>0.29372093023255813</v>
      </c>
      <c r="AM1415" s="26">
        <f ca="1">IF(RAND()&lt;J1415,H1415*F1415,I1415*G1415)-1</f>
        <v>0.2629999999999999</v>
      </c>
      <c r="AN1415" s="26">
        <f ca="1">IF(RAND()&lt;(J1415+(2*F1415-1)*Sheet2!D$109),H1415*F1415,I1415*G1415)-1</f>
        <v>0.2629999999999999</v>
      </c>
      <c r="AO1415" s="3">
        <f t="shared" si="663"/>
        <v>201712</v>
      </c>
    </row>
    <row r="1416" spans="1:41" s="3" customFormat="1" x14ac:dyDescent="0.25">
      <c r="A1416" s="6">
        <v>43092</v>
      </c>
      <c r="B1416" s="1" t="s">
        <v>29</v>
      </c>
      <c r="C1416" s="1" t="s">
        <v>22</v>
      </c>
      <c r="D1416">
        <v>23</v>
      </c>
      <c r="E1416" s="1">
        <v>16</v>
      </c>
      <c r="F1416">
        <f t="shared" si="664"/>
        <v>1</v>
      </c>
      <c r="G1416">
        <f t="shared" si="665"/>
        <v>0</v>
      </c>
      <c r="H1416" s="4">
        <v>1.125</v>
      </c>
      <c r="I1416" s="4">
        <v>7.38</v>
      </c>
      <c r="J1416" s="4">
        <f t="shared" si="666"/>
        <v>0.88888888888888884</v>
      </c>
      <c r="K1416" s="4">
        <f t="shared" si="667"/>
        <v>0.13550135501355015</v>
      </c>
      <c r="L1416" s="17">
        <f t="shared" si="668"/>
        <v>0.85888888888888881</v>
      </c>
      <c r="M1416" s="17">
        <f t="shared" si="669"/>
        <v>0.16550135501355015</v>
      </c>
      <c r="N1416" s="34">
        <f t="shared" si="670"/>
        <v>1.1642949547218631</v>
      </c>
      <c r="O1416" s="12">
        <f t="shared" si="671"/>
        <v>6.0422466022597012</v>
      </c>
      <c r="P1416" s="4">
        <f t="shared" si="672"/>
        <v>201712</v>
      </c>
      <c r="Q1416" s="17">
        <f t="shared" si="673"/>
        <v>1.125</v>
      </c>
      <c r="R1416" s="17">
        <f t="shared" si="674"/>
        <v>-8.1567398119122263</v>
      </c>
      <c r="S1416" s="16">
        <f t="shared" si="675"/>
        <v>-7.0317398119122263</v>
      </c>
      <c r="T1416" s="5">
        <f t="shared" si="676"/>
        <v>6.56</v>
      </c>
      <c r="U1416" s="21">
        <f t="shared" si="677"/>
        <v>1</v>
      </c>
      <c r="V1416" s="5"/>
      <c r="W1416" s="5">
        <f t="shared" si="678"/>
        <v>0.125</v>
      </c>
      <c r="X1416" s="4">
        <f t="shared" si="679"/>
        <v>-0.11111111111111116</v>
      </c>
      <c r="Y1416" s="4">
        <f t="shared" si="680"/>
        <v>-0.23611111111111116</v>
      </c>
      <c r="Z1416" s="21">
        <f t="shared" si="681"/>
        <v>2017</v>
      </c>
      <c r="AA1416" s="4">
        <f t="shared" si="682"/>
        <v>-1</v>
      </c>
      <c r="AB1416" s="4">
        <f t="shared" si="683"/>
        <v>-1</v>
      </c>
      <c r="AC1416" s="4">
        <f t="shared" si="684"/>
        <v>0</v>
      </c>
      <c r="AD1416" s="4"/>
      <c r="AE1416" s="4">
        <f t="shared" si="685"/>
        <v>-0.23611111111111116</v>
      </c>
      <c r="AF1416" s="22">
        <f t="shared" si="686"/>
        <v>-0.875</v>
      </c>
      <c r="AG1416" s="22">
        <f t="shared" si="687"/>
        <v>-1.1111111111111112</v>
      </c>
      <c r="AH1416" s="3">
        <f t="shared" si="688"/>
        <v>0</v>
      </c>
      <c r="AI1416" s="28" t="b">
        <f t="shared" si="689"/>
        <v>0</v>
      </c>
      <c r="AJ1416" s="3">
        <f t="shared" si="690"/>
        <v>2.3809523809523725E-2</v>
      </c>
      <c r="AK1416" s="3">
        <f t="shared" si="691"/>
        <v>2.3809523809523725E-2</v>
      </c>
      <c r="AL1416" s="26">
        <f t="shared" si="692"/>
        <v>6.56</v>
      </c>
      <c r="AM1416" s="26">
        <f ca="1">IF(RAND()&lt;J1416,H1416*F1416,I1416*G1416)-1</f>
        <v>0.125</v>
      </c>
      <c r="AN1416" s="26">
        <f ca="1">IF(RAND()&lt;(J1416+(2*F1416-1)*Sheet2!D$109),H1416*F1416,I1416*G1416)-1</f>
        <v>0.125</v>
      </c>
      <c r="AO1416" s="3">
        <f t="shared" si="663"/>
        <v>201712</v>
      </c>
    </row>
    <row r="1417" spans="1:41" s="3" customFormat="1" x14ac:dyDescent="0.25">
      <c r="A1417" s="6">
        <v>43087</v>
      </c>
      <c r="B1417" s="1" t="s">
        <v>25</v>
      </c>
      <c r="C1417" s="1" t="s">
        <v>27</v>
      </c>
      <c r="D1417">
        <v>21</v>
      </c>
      <c r="E1417" s="1">
        <v>24</v>
      </c>
      <c r="F1417">
        <f t="shared" si="664"/>
        <v>0</v>
      </c>
      <c r="G1417">
        <f t="shared" si="665"/>
        <v>1</v>
      </c>
      <c r="H1417" s="4">
        <v>3.22</v>
      </c>
      <c r="I1417" s="4">
        <v>1.4</v>
      </c>
      <c r="J1417" s="4">
        <f t="shared" si="666"/>
        <v>0.3105590062111801</v>
      </c>
      <c r="K1417" s="4">
        <f t="shared" si="667"/>
        <v>0.7142857142857143</v>
      </c>
      <c r="L1417" s="17">
        <f t="shared" si="668"/>
        <v>0.34055900621118007</v>
      </c>
      <c r="M1417" s="17">
        <f t="shared" si="669"/>
        <v>0.68428571428571427</v>
      </c>
      <c r="N1417" s="34">
        <f t="shared" si="670"/>
        <v>2.9363487142075511</v>
      </c>
      <c r="O1417" s="12">
        <f t="shared" si="671"/>
        <v>1.4613778705636744</v>
      </c>
      <c r="P1417" s="4">
        <f t="shared" si="672"/>
        <v>201712</v>
      </c>
      <c r="Q1417" s="17">
        <f t="shared" si="673"/>
        <v>2.3000000000000003</v>
      </c>
      <c r="R1417" s="17">
        <f t="shared" si="674"/>
        <v>-2.9504504504504507</v>
      </c>
      <c r="S1417" s="16">
        <f t="shared" si="675"/>
        <v>-0.65045045045045047</v>
      </c>
      <c r="T1417" s="5">
        <f t="shared" si="676"/>
        <v>0.43478260869565211</v>
      </c>
      <c r="U1417" s="21">
        <f t="shared" si="677"/>
        <v>0</v>
      </c>
      <c r="V1417" s="5"/>
      <c r="W1417" s="5">
        <f t="shared" si="678"/>
        <v>-1</v>
      </c>
      <c r="X1417" s="4">
        <f t="shared" si="679"/>
        <v>-1</v>
      </c>
      <c r="Y1417" s="4">
        <f t="shared" si="680"/>
        <v>0</v>
      </c>
      <c r="Z1417" s="21">
        <f t="shared" si="681"/>
        <v>2017</v>
      </c>
      <c r="AA1417" s="4">
        <f t="shared" si="682"/>
        <v>0.39999999999999991</v>
      </c>
      <c r="AB1417" s="4">
        <f t="shared" si="683"/>
        <v>-0.2857142857142857</v>
      </c>
      <c r="AC1417" s="4">
        <f t="shared" si="684"/>
        <v>-0.68571428571428561</v>
      </c>
      <c r="AD1417" s="4"/>
      <c r="AE1417" s="4">
        <f t="shared" si="685"/>
        <v>-2.9094409937888202</v>
      </c>
      <c r="AF1417" s="22">
        <f t="shared" si="686"/>
        <v>-0.60000000000000009</v>
      </c>
      <c r="AG1417" s="22">
        <f t="shared" si="687"/>
        <v>-1.2857142857142856</v>
      </c>
      <c r="AH1417" s="3">
        <f t="shared" si="688"/>
        <v>0</v>
      </c>
      <c r="AI1417" s="28" t="b">
        <f t="shared" si="689"/>
        <v>0</v>
      </c>
      <c r="AJ1417" s="3">
        <f t="shared" si="690"/>
        <v>2.4242424242424288E-2</v>
      </c>
      <c r="AK1417" s="3">
        <f t="shared" si="691"/>
        <v>2.4242424242424176E-2</v>
      </c>
      <c r="AL1417" s="26">
        <f t="shared" si="692"/>
        <v>0.43478260869565211</v>
      </c>
      <c r="AM1417" s="26">
        <f ca="1">IF(RAND()&lt;J1417,H1417*F1417,I1417*G1417)-1</f>
        <v>0.39999999999999991</v>
      </c>
      <c r="AN1417" s="26">
        <f ca="1">IF(RAND()&lt;(J1417+(2*F1417-1)*Sheet2!D$109),H1417*F1417,I1417*G1417)-1</f>
        <v>0.39999999999999991</v>
      </c>
      <c r="AO1417" s="3">
        <f t="shared" si="663"/>
        <v>201712</v>
      </c>
    </row>
    <row r="1418" spans="1:41" s="3" customFormat="1" x14ac:dyDescent="0.25">
      <c r="A1418" s="6">
        <v>43086</v>
      </c>
      <c r="B1418" s="1" t="s">
        <v>40</v>
      </c>
      <c r="C1418" s="1" t="s">
        <v>23</v>
      </c>
      <c r="D1418">
        <v>17</v>
      </c>
      <c r="E1418" s="1">
        <v>20</v>
      </c>
      <c r="F1418">
        <f t="shared" si="664"/>
        <v>0</v>
      </c>
      <c r="G1418">
        <f t="shared" si="665"/>
        <v>1</v>
      </c>
      <c r="H1418" s="4">
        <v>2.27</v>
      </c>
      <c r="I1418" s="4">
        <v>1.714</v>
      </c>
      <c r="J1418" s="4">
        <f t="shared" si="666"/>
        <v>0.44052863436123346</v>
      </c>
      <c r="K1418" s="4">
        <f t="shared" si="667"/>
        <v>0.58343057176196034</v>
      </c>
      <c r="L1418" s="17">
        <f t="shared" si="668"/>
        <v>0.47052863436123349</v>
      </c>
      <c r="M1418" s="17">
        <f t="shared" si="669"/>
        <v>0.55343057176196031</v>
      </c>
      <c r="N1418" s="34">
        <f t="shared" si="670"/>
        <v>2.1252691695534125</v>
      </c>
      <c r="O1418" s="12">
        <f t="shared" si="671"/>
        <v>1.8069113833308736</v>
      </c>
      <c r="P1418" s="4">
        <f t="shared" si="672"/>
        <v>201712</v>
      </c>
      <c r="Q1418" s="17">
        <f t="shared" si="673"/>
        <v>1.3243873978996499</v>
      </c>
      <c r="R1418" s="17">
        <f t="shared" si="674"/>
        <v>-2.1879617988927853</v>
      </c>
      <c r="S1418" s="16">
        <f t="shared" si="675"/>
        <v>-0.86357440099313543</v>
      </c>
      <c r="T1418" s="5">
        <f t="shared" si="676"/>
        <v>0.75506607929515412</v>
      </c>
      <c r="U1418" s="21">
        <f t="shared" si="677"/>
        <v>0</v>
      </c>
      <c r="V1418" s="5"/>
      <c r="W1418" s="5">
        <f t="shared" si="678"/>
        <v>-1</v>
      </c>
      <c r="X1418" s="4">
        <f t="shared" si="679"/>
        <v>-1</v>
      </c>
      <c r="Y1418" s="4">
        <f t="shared" si="680"/>
        <v>0</v>
      </c>
      <c r="Z1418" s="21">
        <f t="shared" si="681"/>
        <v>2017</v>
      </c>
      <c r="AA1418" s="4">
        <f t="shared" si="682"/>
        <v>0.71399999999999997</v>
      </c>
      <c r="AB1418" s="4">
        <f t="shared" si="683"/>
        <v>-0.41656942823803966</v>
      </c>
      <c r="AC1418" s="4">
        <f t="shared" si="684"/>
        <v>-1.1305694282380396</v>
      </c>
      <c r="AD1418" s="4"/>
      <c r="AE1418" s="4">
        <f t="shared" si="685"/>
        <v>-1.8294713656387667</v>
      </c>
      <c r="AF1418" s="22">
        <f t="shared" si="686"/>
        <v>-0.28600000000000003</v>
      </c>
      <c r="AG1418" s="22">
        <f t="shared" si="687"/>
        <v>-1.4165694282380397</v>
      </c>
      <c r="AH1418" s="3">
        <f t="shared" si="688"/>
        <v>0</v>
      </c>
      <c r="AI1418" s="28" t="b">
        <f t="shared" si="689"/>
        <v>0</v>
      </c>
      <c r="AJ1418" s="3">
        <f t="shared" si="690"/>
        <v>2.3398594377510018E-2</v>
      </c>
      <c r="AK1418" s="3">
        <f t="shared" si="691"/>
        <v>2.3398594377510018E-2</v>
      </c>
      <c r="AL1418" s="26">
        <f t="shared" si="692"/>
        <v>0.75506607929515412</v>
      </c>
      <c r="AM1418" s="26">
        <f ca="1">IF(RAND()&lt;J1418,H1418*F1418,I1418*G1418)-1</f>
        <v>0.71399999999999997</v>
      </c>
      <c r="AN1418" s="26">
        <f ca="1">IF(RAND()&lt;(J1418+(2*F1418-1)*Sheet2!D$109),H1418*F1418,I1418*G1418)-1</f>
        <v>0.71399999999999997</v>
      </c>
      <c r="AO1418" s="3">
        <f t="shared" si="663"/>
        <v>201712</v>
      </c>
    </row>
    <row r="1419" spans="1:41" s="3" customFormat="1" x14ac:dyDescent="0.25">
      <c r="A1419" s="6">
        <v>43086</v>
      </c>
      <c r="B1419" s="1" t="s">
        <v>43</v>
      </c>
      <c r="C1419" s="1" t="s">
        <v>38</v>
      </c>
      <c r="D1419">
        <v>24</v>
      </c>
      <c r="E1419" s="1">
        <v>27</v>
      </c>
      <c r="F1419">
        <f t="shared" si="664"/>
        <v>0</v>
      </c>
      <c r="G1419">
        <f t="shared" si="665"/>
        <v>1</v>
      </c>
      <c r="H1419" s="4">
        <v>2.11</v>
      </c>
      <c r="I1419" s="4">
        <v>1.8129999999999999</v>
      </c>
      <c r="J1419" s="4">
        <f t="shared" si="666"/>
        <v>0.47393364928909953</v>
      </c>
      <c r="K1419" s="4">
        <f t="shared" si="667"/>
        <v>0.55157198014340869</v>
      </c>
      <c r="L1419" s="17">
        <f t="shared" si="668"/>
        <v>0.50393364928909956</v>
      </c>
      <c r="M1419" s="17">
        <f t="shared" si="669"/>
        <v>0.52157198014340866</v>
      </c>
      <c r="N1419" s="34">
        <f t="shared" si="670"/>
        <v>1.9843882253362173</v>
      </c>
      <c r="O1419" s="12">
        <f t="shared" si="671"/>
        <v>1.9172809086198328</v>
      </c>
      <c r="P1419" s="4">
        <f t="shared" si="672"/>
        <v>201712</v>
      </c>
      <c r="Q1419" s="17">
        <f t="shared" si="673"/>
        <v>1.1638168781025924</v>
      </c>
      <c r="R1419" s="17">
        <f t="shared" si="674"/>
        <v>-2.130913201023902</v>
      </c>
      <c r="S1419" s="16">
        <f t="shared" si="675"/>
        <v>-0.96709632292130965</v>
      </c>
      <c r="T1419" s="5">
        <f t="shared" si="676"/>
        <v>0.85924170616113749</v>
      </c>
      <c r="U1419" s="21">
        <f t="shared" si="677"/>
        <v>0</v>
      </c>
      <c r="V1419" s="5"/>
      <c r="W1419" s="5">
        <f t="shared" si="678"/>
        <v>-1</v>
      </c>
      <c r="X1419" s="4">
        <f t="shared" si="679"/>
        <v>-1</v>
      </c>
      <c r="Y1419" s="4">
        <f t="shared" si="680"/>
        <v>0</v>
      </c>
      <c r="Z1419" s="21">
        <f t="shared" si="681"/>
        <v>2017</v>
      </c>
      <c r="AA1419" s="4">
        <f t="shared" si="682"/>
        <v>0.81299999999999994</v>
      </c>
      <c r="AB1419" s="4">
        <f t="shared" si="683"/>
        <v>-0.44842801985659131</v>
      </c>
      <c r="AC1419" s="4">
        <f t="shared" si="684"/>
        <v>-1.2614280198565913</v>
      </c>
      <c r="AD1419" s="4"/>
      <c r="AE1419" s="4">
        <f t="shared" si="685"/>
        <v>-1.6360663507109003</v>
      </c>
      <c r="AF1419" s="22">
        <f t="shared" si="686"/>
        <v>-0.18700000000000006</v>
      </c>
      <c r="AG1419" s="22">
        <f t="shared" si="687"/>
        <v>-1.4484280198565913</v>
      </c>
      <c r="AH1419" s="3">
        <f t="shared" si="688"/>
        <v>0</v>
      </c>
      <c r="AI1419" s="28" t="b">
        <f t="shared" si="689"/>
        <v>0</v>
      </c>
      <c r="AJ1419" s="3">
        <f t="shared" si="690"/>
        <v>2.4871271985725363E-2</v>
      </c>
      <c r="AK1419" s="3">
        <f t="shared" si="691"/>
        <v>2.4871271985725141E-2</v>
      </c>
      <c r="AL1419" s="26">
        <f t="shared" si="692"/>
        <v>0.85924170616113749</v>
      </c>
      <c r="AM1419" s="26">
        <f ca="1">IF(RAND()&lt;J1419,H1419*F1419,I1419*G1419)-1</f>
        <v>0.81299999999999994</v>
      </c>
      <c r="AN1419" s="26">
        <f ca="1">IF(RAND()&lt;(J1419+(2*F1419-1)*Sheet2!D$109),H1419*F1419,I1419*G1419)-1</f>
        <v>0.81299999999999994</v>
      </c>
      <c r="AO1419" s="3">
        <f t="shared" si="663"/>
        <v>201712</v>
      </c>
    </row>
    <row r="1420" spans="1:41" s="3" customFormat="1" x14ac:dyDescent="0.25">
      <c r="A1420" s="6">
        <v>43086</v>
      </c>
      <c r="B1420" s="1" t="s">
        <v>24</v>
      </c>
      <c r="C1420" s="1" t="s">
        <v>36</v>
      </c>
      <c r="D1420">
        <v>25</v>
      </c>
      <c r="E1420" s="1">
        <v>23</v>
      </c>
      <c r="F1420">
        <f t="shared" si="664"/>
        <v>1</v>
      </c>
      <c r="G1420">
        <f t="shared" si="665"/>
        <v>0</v>
      </c>
      <c r="H1420" s="4">
        <v>1.8</v>
      </c>
      <c r="I1420" s="4">
        <v>2.13</v>
      </c>
      <c r="J1420" s="4">
        <f t="shared" si="666"/>
        <v>0.55555555555555558</v>
      </c>
      <c r="K1420" s="4">
        <f t="shared" si="667"/>
        <v>0.46948356807511737</v>
      </c>
      <c r="L1420" s="17">
        <f t="shared" si="668"/>
        <v>0.52555555555555555</v>
      </c>
      <c r="M1420" s="17">
        <f t="shared" si="669"/>
        <v>0.4994835680751174</v>
      </c>
      <c r="N1420" s="34">
        <f t="shared" si="670"/>
        <v>1.9027484143763214</v>
      </c>
      <c r="O1420" s="12">
        <f t="shared" si="671"/>
        <v>2.0020678635210074</v>
      </c>
      <c r="P1420" s="4">
        <f t="shared" si="672"/>
        <v>201712</v>
      </c>
      <c r="Q1420" s="17">
        <f t="shared" si="673"/>
        <v>1.8</v>
      </c>
      <c r="R1420" s="17">
        <f t="shared" si="674"/>
        <v>-2.1349557522123894</v>
      </c>
      <c r="S1420" s="16">
        <f t="shared" si="675"/>
        <v>-0.33495575221238938</v>
      </c>
      <c r="T1420" s="5">
        <f t="shared" si="676"/>
        <v>1.1833333333333333</v>
      </c>
      <c r="U1420" s="21">
        <f t="shared" si="677"/>
        <v>0</v>
      </c>
      <c r="V1420" s="5"/>
      <c r="W1420" s="5">
        <f t="shared" si="678"/>
        <v>0.8</v>
      </c>
      <c r="X1420" s="4">
        <f t="shared" si="679"/>
        <v>-0.44444444444444442</v>
      </c>
      <c r="Y1420" s="4">
        <f t="shared" si="680"/>
        <v>-1.2444444444444445</v>
      </c>
      <c r="Z1420" s="21">
        <f t="shared" si="681"/>
        <v>2017</v>
      </c>
      <c r="AA1420" s="4">
        <f t="shared" si="682"/>
        <v>-1</v>
      </c>
      <c r="AB1420" s="4">
        <f t="shared" si="683"/>
        <v>-1</v>
      </c>
      <c r="AC1420" s="4">
        <f t="shared" si="684"/>
        <v>0</v>
      </c>
      <c r="AD1420" s="4"/>
      <c r="AE1420" s="4">
        <f t="shared" si="685"/>
        <v>-1.2444444444444442</v>
      </c>
      <c r="AF1420" s="22">
        <f t="shared" si="686"/>
        <v>-0.19999999999999996</v>
      </c>
      <c r="AG1420" s="22">
        <f t="shared" si="687"/>
        <v>-1.4444444444444444</v>
      </c>
      <c r="AH1420" s="3">
        <f t="shared" si="688"/>
        <v>0</v>
      </c>
      <c r="AI1420" s="28" t="b">
        <f t="shared" si="689"/>
        <v>0</v>
      </c>
      <c r="AJ1420" s="3">
        <f t="shared" si="690"/>
        <v>2.442748091603042E-2</v>
      </c>
      <c r="AK1420" s="3">
        <f t="shared" si="691"/>
        <v>2.4427480916030531E-2</v>
      </c>
      <c r="AL1420" s="26">
        <f t="shared" si="692"/>
        <v>1.1833333333333333</v>
      </c>
      <c r="AM1420" s="26">
        <f ca="1">IF(RAND()&lt;J1420,H1420*F1420,I1420*G1420)-1</f>
        <v>0.8</v>
      </c>
      <c r="AN1420" s="26">
        <f ca="1">IF(RAND()&lt;(J1420+(2*F1420-1)*Sheet2!D$109),H1420*F1420,I1420*G1420)-1</f>
        <v>0.8</v>
      </c>
      <c r="AO1420" s="3">
        <f t="shared" si="663"/>
        <v>201712</v>
      </c>
    </row>
    <row r="1421" spans="1:41" s="3" customFormat="1" x14ac:dyDescent="0.25">
      <c r="A1421" s="6">
        <v>43086</v>
      </c>
      <c r="B1421" s="1" t="s">
        <v>47</v>
      </c>
      <c r="C1421" s="1" t="s">
        <v>55</v>
      </c>
      <c r="D1421">
        <v>7</v>
      </c>
      <c r="E1421" s="1">
        <v>42</v>
      </c>
      <c r="F1421">
        <f t="shared" si="664"/>
        <v>0</v>
      </c>
      <c r="G1421">
        <f t="shared" si="665"/>
        <v>1</v>
      </c>
      <c r="H1421" s="4">
        <v>1.8260000000000001</v>
      </c>
      <c r="I1421" s="4">
        <v>2.1</v>
      </c>
      <c r="J1421" s="4">
        <f t="shared" si="666"/>
        <v>0.547645125958379</v>
      </c>
      <c r="K1421" s="4">
        <f t="shared" si="667"/>
        <v>0.47619047619047616</v>
      </c>
      <c r="L1421" s="17">
        <f t="shared" si="668"/>
        <v>0.57764512595837902</v>
      </c>
      <c r="M1421" s="17">
        <f t="shared" si="669"/>
        <v>0.44619047619047614</v>
      </c>
      <c r="N1421" s="34">
        <f t="shared" si="670"/>
        <v>1.7311666887881831</v>
      </c>
      <c r="O1421" s="12">
        <f t="shared" si="671"/>
        <v>2.2411953041622201</v>
      </c>
      <c r="P1421" s="4">
        <f t="shared" si="672"/>
        <v>201712</v>
      </c>
      <c r="Q1421" s="17">
        <f t="shared" si="673"/>
        <v>0.86952380952380948</v>
      </c>
      <c r="R1421" s="17">
        <f t="shared" si="674"/>
        <v>-2.1197446621175433</v>
      </c>
      <c r="S1421" s="16">
        <f t="shared" si="675"/>
        <v>-1.2502208525937339</v>
      </c>
      <c r="T1421" s="5">
        <f t="shared" si="676"/>
        <v>1.1500547645125958</v>
      </c>
      <c r="U1421" s="21">
        <f t="shared" si="677"/>
        <v>0</v>
      </c>
      <c r="V1421" s="5"/>
      <c r="W1421" s="5">
        <f t="shared" si="678"/>
        <v>-1</v>
      </c>
      <c r="X1421" s="4">
        <f t="shared" si="679"/>
        <v>-1</v>
      </c>
      <c r="Y1421" s="4">
        <f t="shared" si="680"/>
        <v>0</v>
      </c>
      <c r="Z1421" s="21">
        <f t="shared" si="681"/>
        <v>2017</v>
      </c>
      <c r="AA1421" s="4">
        <f t="shared" si="682"/>
        <v>1.1000000000000001</v>
      </c>
      <c r="AB1421" s="4">
        <f t="shared" si="683"/>
        <v>-0.52380952380952384</v>
      </c>
      <c r="AC1421" s="4">
        <f t="shared" si="684"/>
        <v>-1.6238095238095238</v>
      </c>
      <c r="AD1421" s="4"/>
      <c r="AE1421" s="4">
        <f t="shared" si="685"/>
        <v>-1.2783548740416208</v>
      </c>
      <c r="AF1421" s="22">
        <f t="shared" si="686"/>
        <v>0.10000000000000009</v>
      </c>
      <c r="AG1421" s="22">
        <f t="shared" si="687"/>
        <v>-1.5238095238095237</v>
      </c>
      <c r="AH1421" s="3">
        <f t="shared" si="688"/>
        <v>0</v>
      </c>
      <c r="AI1421" s="28" t="b">
        <f t="shared" si="689"/>
        <v>0</v>
      </c>
      <c r="AJ1421" s="3">
        <f t="shared" si="690"/>
        <v>2.3280692817116533E-2</v>
      </c>
      <c r="AK1421" s="3">
        <f t="shared" si="691"/>
        <v>2.3280692817116644E-2</v>
      </c>
      <c r="AL1421" s="26">
        <f t="shared" si="692"/>
        <v>1.1500547645125958</v>
      </c>
      <c r="AM1421" s="26">
        <f ca="1">IF(RAND()&lt;J1421,H1421*F1421,I1421*G1421)-1</f>
        <v>1.1000000000000001</v>
      </c>
      <c r="AN1421" s="26">
        <f ca="1">IF(RAND()&lt;(J1421+(2*F1421-1)*Sheet2!D$109),H1421*F1421,I1421*G1421)-1</f>
        <v>-1</v>
      </c>
      <c r="AO1421" s="3">
        <f t="shared" si="663"/>
        <v>201712</v>
      </c>
    </row>
    <row r="1422" spans="1:41" s="3" customFormat="1" x14ac:dyDescent="0.25">
      <c r="A1422" s="6">
        <v>43086</v>
      </c>
      <c r="B1422" s="1" t="s">
        <v>32</v>
      </c>
      <c r="C1422" s="1" t="s">
        <v>37</v>
      </c>
      <c r="D1422">
        <v>24</v>
      </c>
      <c r="E1422" s="1">
        <v>16</v>
      </c>
      <c r="F1422">
        <f t="shared" si="664"/>
        <v>1</v>
      </c>
      <c r="G1422">
        <f t="shared" si="665"/>
        <v>0</v>
      </c>
      <c r="H1422" s="4">
        <v>1.5880000000000001</v>
      </c>
      <c r="I1422" s="4">
        <v>2.5299999999999998</v>
      </c>
      <c r="J1422" s="4">
        <f t="shared" si="666"/>
        <v>0.62972292191435764</v>
      </c>
      <c r="K1422" s="4">
        <f t="shared" si="667"/>
        <v>0.39525691699604748</v>
      </c>
      <c r="L1422" s="17">
        <f t="shared" si="668"/>
        <v>0.59972292191435761</v>
      </c>
      <c r="M1422" s="17">
        <f t="shared" si="669"/>
        <v>0.42525691699604751</v>
      </c>
      <c r="N1422" s="34">
        <f t="shared" si="670"/>
        <v>1.6674366836070396</v>
      </c>
      <c r="O1422" s="12">
        <f t="shared" si="671"/>
        <v>2.3515196579607767</v>
      </c>
      <c r="P1422" s="4">
        <f t="shared" si="672"/>
        <v>201712</v>
      </c>
      <c r="Q1422" s="17">
        <f t="shared" si="673"/>
        <v>1.5880000000000001</v>
      </c>
      <c r="R1422" s="17">
        <f t="shared" si="674"/>
        <v>-2.3542750433506736</v>
      </c>
      <c r="S1422" s="16">
        <f t="shared" si="675"/>
        <v>-0.76627504335067353</v>
      </c>
      <c r="T1422" s="5">
        <f t="shared" si="676"/>
        <v>1.5931989924433247</v>
      </c>
      <c r="U1422" s="21">
        <f t="shared" si="677"/>
        <v>0</v>
      </c>
      <c r="V1422" s="5"/>
      <c r="W1422" s="5">
        <f t="shared" si="678"/>
        <v>0.58800000000000008</v>
      </c>
      <c r="X1422" s="4">
        <f t="shared" si="679"/>
        <v>-0.37027707808564236</v>
      </c>
      <c r="Y1422" s="4">
        <f t="shared" si="680"/>
        <v>-0.95827707808564244</v>
      </c>
      <c r="Z1422" s="21">
        <f t="shared" si="681"/>
        <v>2017</v>
      </c>
      <c r="AA1422" s="4">
        <f t="shared" si="682"/>
        <v>-1</v>
      </c>
      <c r="AB1422" s="4">
        <f t="shared" si="683"/>
        <v>-1</v>
      </c>
      <c r="AC1422" s="4">
        <f t="shared" si="684"/>
        <v>0</v>
      </c>
      <c r="AD1422" s="4"/>
      <c r="AE1422" s="4">
        <f t="shared" si="685"/>
        <v>-0.95827707808564244</v>
      </c>
      <c r="AF1422" s="22">
        <f t="shared" si="686"/>
        <v>-0.41199999999999992</v>
      </c>
      <c r="AG1422" s="22">
        <f t="shared" si="687"/>
        <v>-1.3702770780856424</v>
      </c>
      <c r="AH1422" s="3">
        <f t="shared" si="688"/>
        <v>0</v>
      </c>
      <c r="AI1422" s="28" t="b">
        <f t="shared" si="689"/>
        <v>0</v>
      </c>
      <c r="AJ1422" s="3">
        <f t="shared" si="690"/>
        <v>2.4371053909664986E-2</v>
      </c>
      <c r="AK1422" s="3">
        <f t="shared" si="691"/>
        <v>2.4371053909664764E-2</v>
      </c>
      <c r="AL1422" s="26">
        <f t="shared" si="692"/>
        <v>1.5931989924433247</v>
      </c>
      <c r="AM1422" s="26">
        <f ca="1">IF(RAND()&lt;J1422,H1422*F1422,I1422*G1422)-1</f>
        <v>0.58800000000000008</v>
      </c>
      <c r="AN1422" s="26">
        <f ca="1">IF(RAND()&lt;(J1422+(2*F1422-1)*Sheet2!D$109),H1422*F1422,I1422*G1422)-1</f>
        <v>-1</v>
      </c>
      <c r="AO1422" s="3">
        <f t="shared" si="663"/>
        <v>201712</v>
      </c>
    </row>
    <row r="1423" spans="1:41" s="3" customFormat="1" x14ac:dyDescent="0.25">
      <c r="A1423" s="6">
        <v>43086</v>
      </c>
      <c r="B1423" s="1" t="s">
        <v>26</v>
      </c>
      <c r="C1423" s="1" t="s">
        <v>48</v>
      </c>
      <c r="D1423">
        <v>31</v>
      </c>
      <c r="E1423" s="1">
        <v>24</v>
      </c>
      <c r="F1423">
        <f t="shared" si="664"/>
        <v>1</v>
      </c>
      <c r="G1423">
        <f t="shared" si="665"/>
        <v>0</v>
      </c>
      <c r="H1423" s="4">
        <v>1.7350000000000001</v>
      </c>
      <c r="I1423" s="4">
        <v>2.23</v>
      </c>
      <c r="J1423" s="4">
        <f t="shared" si="666"/>
        <v>0.57636887608069165</v>
      </c>
      <c r="K1423" s="4">
        <f t="shared" si="667"/>
        <v>0.44843049327354262</v>
      </c>
      <c r="L1423" s="17">
        <f t="shared" si="668"/>
        <v>0.54636887608069162</v>
      </c>
      <c r="M1423" s="17">
        <f t="shared" si="669"/>
        <v>0.47843049327354259</v>
      </c>
      <c r="N1423" s="34">
        <f t="shared" si="670"/>
        <v>1.8302653093517591</v>
      </c>
      <c r="O1423" s="12">
        <f t="shared" si="671"/>
        <v>2.0901677757990442</v>
      </c>
      <c r="P1423" s="4">
        <f t="shared" si="672"/>
        <v>201712</v>
      </c>
      <c r="Q1423" s="17">
        <f t="shared" si="673"/>
        <v>1.7350000000000001</v>
      </c>
      <c r="R1423" s="17">
        <f t="shared" si="674"/>
        <v>-2.1735523477683754</v>
      </c>
      <c r="S1423" s="16">
        <f t="shared" si="675"/>
        <v>-0.43855234776837526</v>
      </c>
      <c r="T1423" s="5">
        <f t="shared" si="676"/>
        <v>1.2853025936599423</v>
      </c>
      <c r="U1423" s="21">
        <f t="shared" si="677"/>
        <v>0</v>
      </c>
      <c r="V1423" s="5"/>
      <c r="W1423" s="5">
        <f t="shared" si="678"/>
        <v>0.7350000000000001</v>
      </c>
      <c r="X1423" s="4">
        <f t="shared" si="679"/>
        <v>-0.42363112391930835</v>
      </c>
      <c r="Y1423" s="4">
        <f t="shared" si="680"/>
        <v>-1.1586311239193083</v>
      </c>
      <c r="Z1423" s="21">
        <f t="shared" si="681"/>
        <v>2017</v>
      </c>
      <c r="AA1423" s="4">
        <f t="shared" si="682"/>
        <v>-1</v>
      </c>
      <c r="AB1423" s="4">
        <f t="shared" si="683"/>
        <v>-1</v>
      </c>
      <c r="AC1423" s="4">
        <f t="shared" si="684"/>
        <v>0</v>
      </c>
      <c r="AD1423" s="4"/>
      <c r="AE1423" s="4">
        <f t="shared" si="685"/>
        <v>-1.1586311239193083</v>
      </c>
      <c r="AF1423" s="22">
        <f t="shared" si="686"/>
        <v>-0.2649999999999999</v>
      </c>
      <c r="AG1423" s="22">
        <f t="shared" si="687"/>
        <v>-1.4236311239193085</v>
      </c>
      <c r="AH1423" s="3">
        <f t="shared" si="688"/>
        <v>0</v>
      </c>
      <c r="AI1423" s="28" t="b">
        <f t="shared" si="689"/>
        <v>0</v>
      </c>
      <c r="AJ1423" s="3">
        <f t="shared" si="690"/>
        <v>2.4199243379571134E-2</v>
      </c>
      <c r="AK1423" s="3">
        <f t="shared" si="691"/>
        <v>2.4199243379571134E-2</v>
      </c>
      <c r="AL1423" s="26">
        <f t="shared" si="692"/>
        <v>1.2853025936599423</v>
      </c>
      <c r="AM1423" s="26">
        <f ca="1">IF(RAND()&lt;J1423,H1423*F1423,I1423*G1423)-1</f>
        <v>0.7350000000000001</v>
      </c>
      <c r="AN1423" s="26">
        <f ca="1">IF(RAND()&lt;(J1423+(2*F1423-1)*Sheet2!D$109),H1423*F1423,I1423*G1423)-1</f>
        <v>-1</v>
      </c>
      <c r="AO1423" s="3">
        <f t="shared" si="663"/>
        <v>201712</v>
      </c>
    </row>
    <row r="1424" spans="1:41" s="3" customFormat="1" x14ac:dyDescent="0.25">
      <c r="A1424" s="6">
        <v>43086</v>
      </c>
      <c r="B1424" s="1" t="s">
        <v>44</v>
      </c>
      <c r="C1424" s="1" t="s">
        <v>29</v>
      </c>
      <c r="D1424">
        <v>10</v>
      </c>
      <c r="E1424" s="1">
        <v>27</v>
      </c>
      <c r="F1424">
        <f t="shared" si="664"/>
        <v>0</v>
      </c>
      <c r="G1424">
        <f t="shared" si="665"/>
        <v>1</v>
      </c>
      <c r="H1424" s="4">
        <v>3.64</v>
      </c>
      <c r="I1424" s="4">
        <v>1.333</v>
      </c>
      <c r="J1424" s="4">
        <f t="shared" si="666"/>
        <v>0.27472527472527469</v>
      </c>
      <c r="K1424" s="4">
        <f t="shared" si="667"/>
        <v>0.75018754688672173</v>
      </c>
      <c r="L1424" s="17">
        <f t="shared" si="668"/>
        <v>0.30472527472527466</v>
      </c>
      <c r="M1424" s="17">
        <f t="shared" si="669"/>
        <v>0.72018754688672171</v>
      </c>
      <c r="N1424" s="34">
        <f t="shared" si="670"/>
        <v>3.2816444284168775</v>
      </c>
      <c r="O1424" s="12">
        <f t="shared" si="671"/>
        <v>1.3885272028416371</v>
      </c>
      <c r="P1424" s="4">
        <f t="shared" si="672"/>
        <v>201712</v>
      </c>
      <c r="Q1424" s="17">
        <f t="shared" si="673"/>
        <v>2.730682670667667</v>
      </c>
      <c r="R1424" s="17">
        <f t="shared" si="674"/>
        <v>-3.3817908817908822</v>
      </c>
      <c r="S1424" s="16">
        <f t="shared" si="675"/>
        <v>-0.65110821112321515</v>
      </c>
      <c r="T1424" s="5">
        <f t="shared" si="676"/>
        <v>0.36620879120879118</v>
      </c>
      <c r="U1424" s="21">
        <f t="shared" si="677"/>
        <v>0</v>
      </c>
      <c r="V1424" s="5"/>
      <c r="W1424" s="5">
        <f t="shared" si="678"/>
        <v>-1</v>
      </c>
      <c r="X1424" s="4">
        <f t="shared" si="679"/>
        <v>-1</v>
      </c>
      <c r="Y1424" s="4">
        <f t="shared" si="680"/>
        <v>0</v>
      </c>
      <c r="Z1424" s="21">
        <f t="shared" si="681"/>
        <v>2017</v>
      </c>
      <c r="AA1424" s="4">
        <f t="shared" si="682"/>
        <v>0.33299999999999996</v>
      </c>
      <c r="AB1424" s="4">
        <f t="shared" si="683"/>
        <v>-0.24981245311327827</v>
      </c>
      <c r="AC1424" s="4">
        <f t="shared" si="684"/>
        <v>-0.58281245311327823</v>
      </c>
      <c r="AD1424" s="4"/>
      <c r="AE1424" s="4">
        <f t="shared" si="685"/>
        <v>-3.3652747252747259</v>
      </c>
      <c r="AF1424" s="22">
        <f t="shared" si="686"/>
        <v>-0.66700000000000004</v>
      </c>
      <c r="AG1424" s="22">
        <f t="shared" si="687"/>
        <v>-1.2498124531132784</v>
      </c>
      <c r="AH1424" s="3">
        <f t="shared" si="688"/>
        <v>0</v>
      </c>
      <c r="AI1424" s="28" t="b">
        <f t="shared" si="689"/>
        <v>0</v>
      </c>
      <c r="AJ1424" s="3">
        <f t="shared" si="690"/>
        <v>2.4307259199678244E-2</v>
      </c>
      <c r="AK1424" s="3">
        <f t="shared" si="691"/>
        <v>2.4307259199678244E-2</v>
      </c>
      <c r="AL1424" s="26">
        <f t="shared" si="692"/>
        <v>0.36620879120879118</v>
      </c>
      <c r="AM1424" s="26">
        <f ca="1">IF(RAND()&lt;J1424,H1424*F1424,I1424*G1424)-1</f>
        <v>-1</v>
      </c>
      <c r="AN1424" s="26">
        <f ca="1">IF(RAND()&lt;(J1424+(2*F1424-1)*Sheet2!D$109),H1424*F1424,I1424*G1424)-1</f>
        <v>0.33299999999999996</v>
      </c>
      <c r="AO1424" s="3">
        <f t="shared" si="663"/>
        <v>201712</v>
      </c>
    </row>
    <row r="1425" spans="1:41" s="3" customFormat="1" x14ac:dyDescent="0.25">
      <c r="A1425" s="6">
        <v>43086</v>
      </c>
      <c r="B1425" s="1" t="s">
        <v>42</v>
      </c>
      <c r="C1425" s="1" t="s">
        <v>33</v>
      </c>
      <c r="D1425">
        <v>45</v>
      </c>
      <c r="E1425" s="1">
        <v>7</v>
      </c>
      <c r="F1425">
        <f t="shared" si="664"/>
        <v>1</v>
      </c>
      <c r="G1425">
        <f t="shared" si="665"/>
        <v>0</v>
      </c>
      <c r="H1425" s="4">
        <v>1.1659999999999999</v>
      </c>
      <c r="I1425" s="4">
        <v>5.98</v>
      </c>
      <c r="J1425" s="4">
        <f t="shared" si="666"/>
        <v>0.85763293310463129</v>
      </c>
      <c r="K1425" s="4">
        <f t="shared" si="667"/>
        <v>0.16722408026755853</v>
      </c>
      <c r="L1425" s="17">
        <f t="shared" si="668"/>
        <v>0.82763293310463126</v>
      </c>
      <c r="M1425" s="17">
        <f t="shared" si="669"/>
        <v>0.19722408026755853</v>
      </c>
      <c r="N1425" s="34">
        <f t="shared" si="670"/>
        <v>1.2082651136764004</v>
      </c>
      <c r="O1425" s="12">
        <f t="shared" si="671"/>
        <v>5.0703747668305921</v>
      </c>
      <c r="P1425" s="4">
        <f t="shared" si="672"/>
        <v>201712</v>
      </c>
      <c r="Q1425" s="17">
        <f t="shared" si="673"/>
        <v>1.1659999999999999</v>
      </c>
      <c r="R1425" s="17">
        <f t="shared" si="674"/>
        <v>-6.2248995983935771</v>
      </c>
      <c r="S1425" s="16">
        <f t="shared" si="675"/>
        <v>-5.0588995983935767</v>
      </c>
      <c r="T1425" s="5">
        <f t="shared" si="676"/>
        <v>5.128644939965695</v>
      </c>
      <c r="U1425" s="21">
        <f t="shared" si="677"/>
        <v>0</v>
      </c>
      <c r="V1425" s="5"/>
      <c r="W1425" s="5">
        <f t="shared" si="678"/>
        <v>0.16599999999999993</v>
      </c>
      <c r="X1425" s="4">
        <f t="shared" si="679"/>
        <v>-0.14236706689536871</v>
      </c>
      <c r="Y1425" s="4">
        <f t="shared" si="680"/>
        <v>-0.30836706689536864</v>
      </c>
      <c r="Z1425" s="21">
        <f t="shared" si="681"/>
        <v>2017</v>
      </c>
      <c r="AA1425" s="4">
        <f t="shared" si="682"/>
        <v>-1</v>
      </c>
      <c r="AB1425" s="4">
        <f t="shared" si="683"/>
        <v>-1</v>
      </c>
      <c r="AC1425" s="4">
        <f t="shared" si="684"/>
        <v>0</v>
      </c>
      <c r="AD1425" s="4"/>
      <c r="AE1425" s="4">
        <f t="shared" si="685"/>
        <v>-0.30836706689536864</v>
      </c>
      <c r="AF1425" s="22">
        <f t="shared" si="686"/>
        <v>-0.83400000000000007</v>
      </c>
      <c r="AG1425" s="22">
        <f t="shared" si="687"/>
        <v>-1.1423670668953687</v>
      </c>
      <c r="AH1425" s="3">
        <f t="shared" si="688"/>
        <v>0</v>
      </c>
      <c r="AI1425" s="28" t="b">
        <f t="shared" si="689"/>
        <v>0</v>
      </c>
      <c r="AJ1425" s="3">
        <f t="shared" si="690"/>
        <v>2.4254128183599288E-2</v>
      </c>
      <c r="AK1425" s="3">
        <f t="shared" si="691"/>
        <v>2.4254128183599288E-2</v>
      </c>
      <c r="AL1425" s="26">
        <f t="shared" si="692"/>
        <v>5.128644939965695</v>
      </c>
      <c r="AM1425" s="26">
        <f ca="1">IF(RAND()&lt;J1425,H1425*F1425,I1425*G1425)-1</f>
        <v>-1</v>
      </c>
      <c r="AN1425" s="26">
        <f ca="1">IF(RAND()&lt;(J1425+(2*F1425-1)*Sheet2!D$109),H1425*F1425,I1425*G1425)-1</f>
        <v>-1</v>
      </c>
      <c r="AO1425" s="3">
        <f t="shared" si="663"/>
        <v>201712</v>
      </c>
    </row>
    <row r="1426" spans="1:41" s="3" customFormat="1" x14ac:dyDescent="0.25">
      <c r="A1426" s="6">
        <v>43086</v>
      </c>
      <c r="B1426" s="1" t="s">
        <v>46</v>
      </c>
      <c r="C1426" s="1" t="s">
        <v>30</v>
      </c>
      <c r="D1426">
        <v>34</v>
      </c>
      <c r="E1426" s="1">
        <v>7</v>
      </c>
      <c r="F1426">
        <f t="shared" si="664"/>
        <v>1</v>
      </c>
      <c r="G1426">
        <f t="shared" si="665"/>
        <v>0</v>
      </c>
      <c r="H1426" s="4">
        <v>1.181</v>
      </c>
      <c r="I1426" s="4">
        <v>5.61</v>
      </c>
      <c r="J1426" s="4">
        <f t="shared" si="666"/>
        <v>0.84674005080440307</v>
      </c>
      <c r="K1426" s="4">
        <f t="shared" si="667"/>
        <v>0.17825311942959002</v>
      </c>
      <c r="L1426" s="17">
        <f t="shared" si="668"/>
        <v>0.81674005080440304</v>
      </c>
      <c r="M1426" s="17">
        <f t="shared" si="669"/>
        <v>0.20825311942959002</v>
      </c>
      <c r="N1426" s="34">
        <f t="shared" si="670"/>
        <v>1.2243797754439802</v>
      </c>
      <c r="O1426" s="12">
        <f t="shared" si="671"/>
        <v>4.8018488401951558</v>
      </c>
      <c r="P1426" s="4">
        <f t="shared" si="672"/>
        <v>201712</v>
      </c>
      <c r="Q1426" s="17">
        <f t="shared" si="673"/>
        <v>1.181</v>
      </c>
      <c r="R1426" s="17">
        <f t="shared" si="674"/>
        <v>-5.7417816181493491</v>
      </c>
      <c r="S1426" s="16">
        <f t="shared" si="675"/>
        <v>-4.560781618149349</v>
      </c>
      <c r="T1426" s="5">
        <f t="shared" si="676"/>
        <v>4.750211685012701</v>
      </c>
      <c r="U1426" s="21">
        <f t="shared" si="677"/>
        <v>0</v>
      </c>
      <c r="V1426" s="5"/>
      <c r="W1426" s="5">
        <f t="shared" si="678"/>
        <v>0.18100000000000005</v>
      </c>
      <c r="X1426" s="4">
        <f t="shared" si="679"/>
        <v>-0.15325994919559693</v>
      </c>
      <c r="Y1426" s="4">
        <f t="shared" si="680"/>
        <v>-0.33425994919559698</v>
      </c>
      <c r="Z1426" s="21">
        <f t="shared" si="681"/>
        <v>2017</v>
      </c>
      <c r="AA1426" s="4">
        <f t="shared" si="682"/>
        <v>-1</v>
      </c>
      <c r="AB1426" s="4">
        <f t="shared" si="683"/>
        <v>-1</v>
      </c>
      <c r="AC1426" s="4">
        <f t="shared" si="684"/>
        <v>0</v>
      </c>
      <c r="AD1426" s="4"/>
      <c r="AE1426" s="4">
        <f t="shared" si="685"/>
        <v>-0.33425994919559698</v>
      </c>
      <c r="AF1426" s="22">
        <f t="shared" si="686"/>
        <v>-0.81899999999999995</v>
      </c>
      <c r="AG1426" s="22">
        <f t="shared" si="687"/>
        <v>-1.153259949195597</v>
      </c>
      <c r="AH1426" s="3">
        <f t="shared" si="688"/>
        <v>0</v>
      </c>
      <c r="AI1426" s="28" t="b">
        <f t="shared" si="689"/>
        <v>0</v>
      </c>
      <c r="AJ1426" s="3">
        <f t="shared" si="690"/>
        <v>2.4383743189515528E-2</v>
      </c>
      <c r="AK1426" s="3">
        <f t="shared" si="691"/>
        <v>2.4383743189515417E-2</v>
      </c>
      <c r="AL1426" s="26">
        <f t="shared" si="692"/>
        <v>4.750211685012701</v>
      </c>
      <c r="AM1426" s="26">
        <f ca="1">IF(RAND()&lt;J1426,H1426*F1426,I1426*G1426)-1</f>
        <v>0.18100000000000005</v>
      </c>
      <c r="AN1426" s="26">
        <f ca="1">IF(RAND()&lt;(J1426+(2*F1426-1)*Sheet2!D$109),H1426*F1426,I1426*G1426)-1</f>
        <v>0.18100000000000005</v>
      </c>
      <c r="AO1426" s="3">
        <f t="shared" si="663"/>
        <v>201712</v>
      </c>
    </row>
    <row r="1427" spans="1:41" s="3" customFormat="1" x14ac:dyDescent="0.25">
      <c r="A1427" s="6">
        <v>43086</v>
      </c>
      <c r="B1427" s="1" t="s">
        <v>28</v>
      </c>
      <c r="C1427" s="1" t="s">
        <v>39</v>
      </c>
      <c r="D1427">
        <v>31</v>
      </c>
      <c r="E1427" s="1">
        <v>19</v>
      </c>
      <c r="F1427">
        <f t="shared" si="664"/>
        <v>1</v>
      </c>
      <c r="G1427">
        <f t="shared" si="665"/>
        <v>0</v>
      </c>
      <c r="H1427" s="4">
        <v>1.08</v>
      </c>
      <c r="I1427" s="4">
        <v>10.16</v>
      </c>
      <c r="J1427" s="4">
        <f t="shared" si="666"/>
        <v>0.92592592592592582</v>
      </c>
      <c r="K1427" s="4">
        <f t="shared" si="667"/>
        <v>9.8425196850393692E-2</v>
      </c>
      <c r="L1427" s="17">
        <f t="shared" si="668"/>
        <v>0.89592592592592579</v>
      </c>
      <c r="M1427" s="17">
        <f t="shared" si="669"/>
        <v>0.12842519685039369</v>
      </c>
      <c r="N1427" s="34">
        <f t="shared" si="670"/>
        <v>1.1161637040099217</v>
      </c>
      <c r="O1427" s="12">
        <f t="shared" si="671"/>
        <v>7.7866339668914781</v>
      </c>
      <c r="P1427" s="4">
        <f t="shared" si="672"/>
        <v>201712</v>
      </c>
      <c r="Q1427" s="17">
        <f t="shared" si="673"/>
        <v>1.08</v>
      </c>
      <c r="R1427" s="17">
        <f t="shared" si="674"/>
        <v>-12.609170305676844</v>
      </c>
      <c r="S1427" s="16">
        <f t="shared" si="675"/>
        <v>-11.529170305676844</v>
      </c>
      <c r="T1427" s="5">
        <f t="shared" si="676"/>
        <v>9.4074074074074066</v>
      </c>
      <c r="U1427" s="21">
        <f t="shared" si="677"/>
        <v>1</v>
      </c>
      <c r="V1427" s="5"/>
      <c r="W1427" s="5">
        <f t="shared" si="678"/>
        <v>8.0000000000000071E-2</v>
      </c>
      <c r="X1427" s="4">
        <f t="shared" si="679"/>
        <v>-7.4074074074074181E-2</v>
      </c>
      <c r="Y1427" s="4">
        <f t="shared" si="680"/>
        <v>-0.15407407407407425</v>
      </c>
      <c r="Z1427" s="21">
        <f t="shared" si="681"/>
        <v>2017</v>
      </c>
      <c r="AA1427" s="4">
        <f t="shared" si="682"/>
        <v>-1</v>
      </c>
      <c r="AB1427" s="4">
        <f t="shared" si="683"/>
        <v>-1</v>
      </c>
      <c r="AC1427" s="4">
        <f t="shared" si="684"/>
        <v>0</v>
      </c>
      <c r="AD1427" s="4"/>
      <c r="AE1427" s="4">
        <f t="shared" si="685"/>
        <v>-0.15407407407407425</v>
      </c>
      <c r="AF1427" s="22">
        <f t="shared" si="686"/>
        <v>-0.91999999999999993</v>
      </c>
      <c r="AG1427" s="22">
        <f t="shared" si="687"/>
        <v>-1.0740740740740742</v>
      </c>
      <c r="AH1427" s="3">
        <f t="shared" si="688"/>
        <v>0</v>
      </c>
      <c r="AI1427" s="28" t="b">
        <f t="shared" si="689"/>
        <v>0</v>
      </c>
      <c r="AJ1427" s="3">
        <f t="shared" si="690"/>
        <v>2.3772241992882526E-2</v>
      </c>
      <c r="AK1427" s="3">
        <f t="shared" si="691"/>
        <v>2.3772241992882304E-2</v>
      </c>
      <c r="AL1427" s="26">
        <f t="shared" si="692"/>
        <v>9.4074074074074066</v>
      </c>
      <c r="AM1427" s="26">
        <f ca="1">IF(RAND()&lt;J1427,H1427*F1427,I1427*G1427)-1</f>
        <v>8.0000000000000071E-2</v>
      </c>
      <c r="AN1427" s="26">
        <f ca="1">IF(RAND()&lt;(J1427+(2*F1427-1)*Sheet2!D$109),H1427*F1427,I1427*G1427)-1</f>
        <v>8.0000000000000071E-2</v>
      </c>
      <c r="AO1427" s="3">
        <f t="shared" si="663"/>
        <v>201712</v>
      </c>
    </row>
    <row r="1428" spans="1:41" s="3" customFormat="1" x14ac:dyDescent="0.25">
      <c r="A1428" s="6">
        <v>43086</v>
      </c>
      <c r="B1428" s="1" t="s">
        <v>20</v>
      </c>
      <c r="C1428" s="1" t="s">
        <v>41</v>
      </c>
      <c r="D1428">
        <v>29</v>
      </c>
      <c r="E1428" s="1">
        <v>34</v>
      </c>
      <c r="F1428">
        <f t="shared" si="664"/>
        <v>0</v>
      </c>
      <c r="G1428">
        <f t="shared" si="665"/>
        <v>1</v>
      </c>
      <c r="H1428" s="4">
        <v>3.89</v>
      </c>
      <c r="I1428" s="4">
        <v>1.3029999999999999</v>
      </c>
      <c r="J1428" s="4">
        <f t="shared" si="666"/>
        <v>0.25706940874035988</v>
      </c>
      <c r="K1428" s="4">
        <f t="shared" si="667"/>
        <v>0.76745970836531086</v>
      </c>
      <c r="L1428" s="17">
        <f t="shared" si="668"/>
        <v>0.28706940874035991</v>
      </c>
      <c r="M1428" s="17">
        <f t="shared" si="669"/>
        <v>0.73745970836531083</v>
      </c>
      <c r="N1428" s="34">
        <f t="shared" si="670"/>
        <v>3.4834781051311898</v>
      </c>
      <c r="O1428" s="12">
        <f t="shared" si="671"/>
        <v>1.356006285708339</v>
      </c>
      <c r="P1428" s="4">
        <f t="shared" si="672"/>
        <v>201712</v>
      </c>
      <c r="Q1428" s="17">
        <f t="shared" si="673"/>
        <v>2.9854182655410595</v>
      </c>
      <c r="R1428" s="17">
        <f t="shared" si="674"/>
        <v>-3.6463507942489759</v>
      </c>
      <c r="S1428" s="16">
        <f t="shared" si="675"/>
        <v>-0.66093252870791641</v>
      </c>
      <c r="T1428" s="5">
        <f t="shared" si="676"/>
        <v>0.3349614395886889</v>
      </c>
      <c r="U1428" s="21">
        <f t="shared" si="677"/>
        <v>0</v>
      </c>
      <c r="V1428" s="5"/>
      <c r="W1428" s="5">
        <f t="shared" si="678"/>
        <v>-1</v>
      </c>
      <c r="X1428" s="4">
        <f t="shared" si="679"/>
        <v>-1</v>
      </c>
      <c r="Y1428" s="4">
        <f t="shared" si="680"/>
        <v>0</v>
      </c>
      <c r="Z1428" s="21">
        <f t="shared" si="681"/>
        <v>2017</v>
      </c>
      <c r="AA1428" s="4">
        <f t="shared" si="682"/>
        <v>0.30299999999999994</v>
      </c>
      <c r="AB1428" s="4">
        <f t="shared" si="683"/>
        <v>-0.23254029163468914</v>
      </c>
      <c r="AC1428" s="4">
        <f t="shared" si="684"/>
        <v>-0.53554029163468908</v>
      </c>
      <c r="AD1428" s="4"/>
      <c r="AE1428" s="4">
        <f t="shared" si="685"/>
        <v>-3.6329305912596404</v>
      </c>
      <c r="AF1428" s="22">
        <f t="shared" si="686"/>
        <v>-0.69700000000000006</v>
      </c>
      <c r="AG1428" s="22">
        <f t="shared" si="687"/>
        <v>-1.232540291634689</v>
      </c>
      <c r="AH1428" s="3">
        <f t="shared" si="688"/>
        <v>0</v>
      </c>
      <c r="AI1428" s="28" t="b">
        <f t="shared" si="689"/>
        <v>0</v>
      </c>
      <c r="AJ1428" s="3">
        <f t="shared" si="690"/>
        <v>2.394184479106487E-2</v>
      </c>
      <c r="AK1428" s="3">
        <f t="shared" si="691"/>
        <v>2.3941844791064759E-2</v>
      </c>
      <c r="AL1428" s="26">
        <f t="shared" si="692"/>
        <v>0.3349614395886889</v>
      </c>
      <c r="AM1428" s="26">
        <f ca="1">IF(RAND()&lt;J1428,H1428*F1428,I1428*G1428)-1</f>
        <v>0.30299999999999994</v>
      </c>
      <c r="AN1428" s="26">
        <f ca="1">IF(RAND()&lt;(J1428+(2*F1428-1)*Sheet2!D$109),H1428*F1428,I1428*G1428)-1</f>
        <v>0.30299999999999994</v>
      </c>
      <c r="AO1428" s="3">
        <f t="shared" si="663"/>
        <v>201712</v>
      </c>
    </row>
    <row r="1429" spans="1:41" s="3" customFormat="1" x14ac:dyDescent="0.25">
      <c r="A1429" s="6">
        <v>43086</v>
      </c>
      <c r="B1429" s="1" t="s">
        <v>34</v>
      </c>
      <c r="C1429" s="1" t="s">
        <v>49</v>
      </c>
      <c r="D1429">
        <v>20</v>
      </c>
      <c r="E1429" s="1">
        <v>15</v>
      </c>
      <c r="F1429">
        <f t="shared" si="664"/>
        <v>1</v>
      </c>
      <c r="G1429">
        <f t="shared" si="665"/>
        <v>0</v>
      </c>
      <c r="H1429" s="4">
        <v>1.48</v>
      </c>
      <c r="I1429" s="4">
        <v>2.86</v>
      </c>
      <c r="J1429" s="4">
        <f t="shared" si="666"/>
        <v>0.67567567567567566</v>
      </c>
      <c r="K1429" s="4">
        <f t="shared" si="667"/>
        <v>0.34965034965034969</v>
      </c>
      <c r="L1429" s="17">
        <f t="shared" si="668"/>
        <v>0.64567567567567563</v>
      </c>
      <c r="M1429" s="17">
        <f t="shared" si="669"/>
        <v>0.37965034965034972</v>
      </c>
      <c r="N1429" s="34">
        <f t="shared" si="670"/>
        <v>1.5487651737128507</v>
      </c>
      <c r="O1429" s="12">
        <f t="shared" si="671"/>
        <v>2.6340025787437829</v>
      </c>
      <c r="P1429" s="4">
        <f t="shared" si="672"/>
        <v>201712</v>
      </c>
      <c r="Q1429" s="17">
        <f t="shared" si="673"/>
        <v>1.48</v>
      </c>
      <c r="R1429" s="17">
        <f t="shared" si="674"/>
        <v>-2.620967741935484</v>
      </c>
      <c r="S1429" s="16">
        <f t="shared" si="675"/>
        <v>-1.140967741935484</v>
      </c>
      <c r="T1429" s="5">
        <f t="shared" si="676"/>
        <v>1.9324324324324325</v>
      </c>
      <c r="U1429" s="21">
        <f t="shared" si="677"/>
        <v>0</v>
      </c>
      <c r="V1429" s="5"/>
      <c r="W1429" s="5">
        <f t="shared" si="678"/>
        <v>0.48</v>
      </c>
      <c r="X1429" s="4">
        <f t="shared" si="679"/>
        <v>-0.32432432432432434</v>
      </c>
      <c r="Y1429" s="4">
        <f t="shared" si="680"/>
        <v>-0.80432432432432432</v>
      </c>
      <c r="Z1429" s="21">
        <f t="shared" si="681"/>
        <v>2017</v>
      </c>
      <c r="AA1429" s="4">
        <f t="shared" si="682"/>
        <v>-1</v>
      </c>
      <c r="AB1429" s="4">
        <f t="shared" si="683"/>
        <v>-1</v>
      </c>
      <c r="AC1429" s="4">
        <f t="shared" si="684"/>
        <v>0</v>
      </c>
      <c r="AD1429" s="4"/>
      <c r="AE1429" s="4">
        <f t="shared" si="685"/>
        <v>-0.80432432432432432</v>
      </c>
      <c r="AF1429" s="22">
        <f t="shared" si="686"/>
        <v>-0.52</v>
      </c>
      <c r="AG1429" s="22">
        <f t="shared" si="687"/>
        <v>-1.3243243243243243</v>
      </c>
      <c r="AH1429" s="3">
        <f t="shared" si="688"/>
        <v>0</v>
      </c>
      <c r="AI1429" s="28" t="b">
        <f t="shared" si="689"/>
        <v>0</v>
      </c>
      <c r="AJ1429" s="3">
        <f t="shared" si="690"/>
        <v>2.4700460829493065E-2</v>
      </c>
      <c r="AK1429" s="3">
        <f t="shared" si="691"/>
        <v>2.4700460829493176E-2</v>
      </c>
      <c r="AL1429" s="26">
        <f t="shared" si="692"/>
        <v>1.9324324324324325</v>
      </c>
      <c r="AM1429" s="26">
        <f ca="1">IF(RAND()&lt;J1429,H1429*F1429,I1429*G1429)-1</f>
        <v>0.48</v>
      </c>
      <c r="AN1429" s="26">
        <f ca="1">IF(RAND()&lt;(J1429+(2*F1429-1)*Sheet2!D$109),H1429*F1429,I1429*G1429)-1</f>
        <v>0.48</v>
      </c>
      <c r="AO1429" s="3">
        <f t="shared" si="663"/>
        <v>201712</v>
      </c>
    </row>
    <row r="1430" spans="1:41" s="3" customFormat="1" x14ac:dyDescent="0.25">
      <c r="A1430" s="6">
        <v>43085</v>
      </c>
      <c r="B1430" s="1" t="s">
        <v>35</v>
      </c>
      <c r="C1430" s="1" t="s">
        <v>56</v>
      </c>
      <c r="D1430">
        <v>30</v>
      </c>
      <c r="E1430" s="1">
        <v>13</v>
      </c>
      <c r="F1430">
        <f t="shared" si="664"/>
        <v>1</v>
      </c>
      <c r="G1430">
        <f t="shared" si="665"/>
        <v>0</v>
      </c>
      <c r="H1430" s="4">
        <v>2.02</v>
      </c>
      <c r="I1430" s="4">
        <v>1.8839999999999999</v>
      </c>
      <c r="J1430" s="4">
        <f t="shared" si="666"/>
        <v>0.49504950495049505</v>
      </c>
      <c r="K1430" s="4">
        <f t="shared" si="667"/>
        <v>0.53078556263269638</v>
      </c>
      <c r="L1430" s="17">
        <f t="shared" si="668"/>
        <v>0.46504950495049502</v>
      </c>
      <c r="M1430" s="17">
        <f t="shared" si="669"/>
        <v>0.56078556263269641</v>
      </c>
      <c r="N1430" s="34">
        <f t="shared" si="670"/>
        <v>2.150308707685757</v>
      </c>
      <c r="O1430" s="12">
        <f t="shared" si="671"/>
        <v>1.7832128118729413</v>
      </c>
      <c r="P1430" s="4">
        <f t="shared" si="672"/>
        <v>201712</v>
      </c>
      <c r="Q1430" s="17">
        <f t="shared" si="673"/>
        <v>2.02</v>
      </c>
      <c r="R1430" s="17">
        <f t="shared" si="674"/>
        <v>-2.1116138763197587</v>
      </c>
      <c r="S1430" s="16">
        <f t="shared" si="675"/>
        <v>-9.1613876319758702E-2</v>
      </c>
      <c r="T1430" s="5">
        <f t="shared" si="676"/>
        <v>0.93267326732673261</v>
      </c>
      <c r="U1430" s="21">
        <f t="shared" si="677"/>
        <v>0</v>
      </c>
      <c r="V1430" s="5"/>
      <c r="W1430" s="5">
        <f t="shared" si="678"/>
        <v>1.02</v>
      </c>
      <c r="X1430" s="4">
        <f t="shared" si="679"/>
        <v>-0.50495049504950495</v>
      </c>
      <c r="Y1430" s="4">
        <f t="shared" si="680"/>
        <v>-1.524950495049505</v>
      </c>
      <c r="Z1430" s="21">
        <f t="shared" si="681"/>
        <v>2017</v>
      </c>
      <c r="AA1430" s="4">
        <f t="shared" si="682"/>
        <v>-1</v>
      </c>
      <c r="AB1430" s="4">
        <f t="shared" si="683"/>
        <v>-1</v>
      </c>
      <c r="AC1430" s="4">
        <f t="shared" si="684"/>
        <v>0</v>
      </c>
      <c r="AD1430" s="4"/>
      <c r="AE1430" s="4">
        <f t="shared" si="685"/>
        <v>-1.524950495049505</v>
      </c>
      <c r="AF1430" s="22">
        <f t="shared" si="686"/>
        <v>2.0000000000000018E-2</v>
      </c>
      <c r="AG1430" s="22">
        <f t="shared" si="687"/>
        <v>-1.504950495049505</v>
      </c>
      <c r="AH1430" s="3">
        <f t="shared" si="688"/>
        <v>0</v>
      </c>
      <c r="AI1430" s="28" t="b">
        <f t="shared" si="689"/>
        <v>0</v>
      </c>
      <c r="AJ1430" s="3">
        <f t="shared" si="690"/>
        <v>2.5184426229508228E-2</v>
      </c>
      <c r="AK1430" s="3">
        <f t="shared" si="691"/>
        <v>2.5184426229508117E-2</v>
      </c>
      <c r="AL1430" s="26">
        <f t="shared" si="692"/>
        <v>0.93267326732673261</v>
      </c>
      <c r="AM1430" s="26">
        <f ca="1">IF(RAND()&lt;J1430,H1430*F1430,I1430*G1430)-1</f>
        <v>1.02</v>
      </c>
      <c r="AN1430" s="26">
        <f ca="1">IF(RAND()&lt;(J1430+(2*F1430-1)*Sheet2!D$109),H1430*F1430,I1430*G1430)-1</f>
        <v>1.02</v>
      </c>
      <c r="AO1430" s="3">
        <f t="shared" si="663"/>
        <v>201712</v>
      </c>
    </row>
    <row r="1431" spans="1:41" s="3" customFormat="1" x14ac:dyDescent="0.25">
      <c r="A1431" s="6">
        <v>43085</v>
      </c>
      <c r="B1431" s="1" t="s">
        <v>19</v>
      </c>
      <c r="C1431" s="1" t="s">
        <v>31</v>
      </c>
      <c r="D1431">
        <v>20</v>
      </c>
      <c r="E1431" s="1">
        <v>10</v>
      </c>
      <c r="F1431">
        <f t="shared" si="664"/>
        <v>1</v>
      </c>
      <c r="G1431">
        <f t="shared" si="665"/>
        <v>0</v>
      </c>
      <c r="H1431" s="4">
        <v>1.37</v>
      </c>
      <c r="I1431" s="4">
        <v>3.39</v>
      </c>
      <c r="J1431" s="4">
        <f t="shared" si="666"/>
        <v>0.72992700729927007</v>
      </c>
      <c r="K1431" s="4">
        <f t="shared" si="667"/>
        <v>0.29498525073746312</v>
      </c>
      <c r="L1431" s="17">
        <f t="shared" si="668"/>
        <v>0.69992700729927004</v>
      </c>
      <c r="M1431" s="17">
        <f t="shared" si="669"/>
        <v>0.32498525073746309</v>
      </c>
      <c r="N1431" s="34">
        <f t="shared" si="670"/>
        <v>1.428720408801752</v>
      </c>
      <c r="O1431" s="12">
        <f t="shared" si="671"/>
        <v>3.0770627212489789</v>
      </c>
      <c r="P1431" s="4">
        <f t="shared" si="672"/>
        <v>201712</v>
      </c>
      <c r="Q1431" s="17">
        <f t="shared" si="673"/>
        <v>1.37</v>
      </c>
      <c r="R1431" s="17">
        <f t="shared" si="674"/>
        <v>-3.1211127445437059</v>
      </c>
      <c r="S1431" s="16">
        <f t="shared" si="675"/>
        <v>-1.7511127445437058</v>
      </c>
      <c r="T1431" s="5">
        <f t="shared" si="676"/>
        <v>2.4744525547445253</v>
      </c>
      <c r="U1431" s="21">
        <f t="shared" si="677"/>
        <v>0</v>
      </c>
      <c r="V1431" s="5"/>
      <c r="W1431" s="5">
        <f t="shared" si="678"/>
        <v>0.37000000000000011</v>
      </c>
      <c r="X1431" s="4">
        <f t="shared" si="679"/>
        <v>-0.27007299270072993</v>
      </c>
      <c r="Y1431" s="4">
        <f t="shared" si="680"/>
        <v>-0.64007299270073004</v>
      </c>
      <c r="Z1431" s="21">
        <f t="shared" si="681"/>
        <v>2017</v>
      </c>
      <c r="AA1431" s="4">
        <f t="shared" si="682"/>
        <v>-1</v>
      </c>
      <c r="AB1431" s="4">
        <f t="shared" si="683"/>
        <v>-1</v>
      </c>
      <c r="AC1431" s="4">
        <f t="shared" si="684"/>
        <v>0</v>
      </c>
      <c r="AD1431" s="4"/>
      <c r="AE1431" s="4">
        <f t="shared" si="685"/>
        <v>-0.64007299270073004</v>
      </c>
      <c r="AF1431" s="22">
        <f t="shared" si="686"/>
        <v>-0.62999999999999989</v>
      </c>
      <c r="AG1431" s="22">
        <f t="shared" si="687"/>
        <v>-1.2700729927007299</v>
      </c>
      <c r="AH1431" s="3">
        <f t="shared" si="688"/>
        <v>0</v>
      </c>
      <c r="AI1431" s="28" t="b">
        <f t="shared" si="689"/>
        <v>0</v>
      </c>
      <c r="AJ1431" s="3">
        <f t="shared" si="690"/>
        <v>2.4306722689075522E-2</v>
      </c>
      <c r="AK1431" s="3">
        <f t="shared" si="691"/>
        <v>2.4306722689075744E-2</v>
      </c>
      <c r="AL1431" s="26">
        <f t="shared" si="692"/>
        <v>2.4744525547445253</v>
      </c>
      <c r="AM1431" s="26">
        <f ca="1">IF(RAND()&lt;J1431,H1431*F1431,I1431*G1431)-1</f>
        <v>0.37000000000000011</v>
      </c>
      <c r="AN1431" s="26">
        <f ca="1">IF(RAND()&lt;(J1431+(2*F1431-1)*Sheet2!D$109),H1431*F1431,I1431*G1431)-1</f>
        <v>-1</v>
      </c>
      <c r="AO1431" s="3">
        <f t="shared" si="663"/>
        <v>201712</v>
      </c>
    </row>
    <row r="1432" spans="1:41" s="3" customFormat="1" x14ac:dyDescent="0.25">
      <c r="A1432" s="6">
        <v>43083</v>
      </c>
      <c r="B1432" s="1" t="s">
        <v>22</v>
      </c>
      <c r="C1432" s="1" t="s">
        <v>21</v>
      </c>
      <c r="D1432">
        <v>13</v>
      </c>
      <c r="E1432" s="1">
        <v>25</v>
      </c>
      <c r="F1432">
        <f t="shared" si="664"/>
        <v>0</v>
      </c>
      <c r="G1432">
        <f t="shared" si="665"/>
        <v>1</v>
      </c>
      <c r="H1432" s="4">
        <v>2.12</v>
      </c>
      <c r="I1432" s="4">
        <v>1.806</v>
      </c>
      <c r="J1432" s="4">
        <f t="shared" si="666"/>
        <v>0.47169811320754712</v>
      </c>
      <c r="K1432" s="4">
        <f t="shared" si="667"/>
        <v>0.55370985603543743</v>
      </c>
      <c r="L1432" s="17">
        <f t="shared" si="668"/>
        <v>0.50169811320754709</v>
      </c>
      <c r="M1432" s="17">
        <f t="shared" si="669"/>
        <v>0.5237098560354374</v>
      </c>
      <c r="N1432" s="34">
        <f t="shared" si="670"/>
        <v>1.9932305377961643</v>
      </c>
      <c r="O1432" s="12">
        <f t="shared" si="671"/>
        <v>1.9094542301917914</v>
      </c>
      <c r="P1432" s="4">
        <f t="shared" si="672"/>
        <v>201712</v>
      </c>
      <c r="Q1432" s="17">
        <f t="shared" si="673"/>
        <v>1.1738648947951273</v>
      </c>
      <c r="R1432" s="17">
        <f t="shared" si="674"/>
        <v>-2.1335519319390288</v>
      </c>
      <c r="S1432" s="16">
        <f t="shared" si="675"/>
        <v>-0.95968703714390147</v>
      </c>
      <c r="T1432" s="5">
        <f t="shared" si="676"/>
        <v>0.85188679245283017</v>
      </c>
      <c r="U1432" s="21">
        <f t="shared" si="677"/>
        <v>0</v>
      </c>
      <c r="V1432" s="5"/>
      <c r="W1432" s="5">
        <f t="shared" si="678"/>
        <v>-1</v>
      </c>
      <c r="X1432" s="4">
        <f t="shared" si="679"/>
        <v>-1</v>
      </c>
      <c r="Y1432" s="4">
        <f t="shared" si="680"/>
        <v>0</v>
      </c>
      <c r="Z1432" s="21">
        <f t="shared" si="681"/>
        <v>2017</v>
      </c>
      <c r="AA1432" s="4">
        <f t="shared" si="682"/>
        <v>0.80600000000000005</v>
      </c>
      <c r="AB1432" s="4">
        <f t="shared" si="683"/>
        <v>-0.44629014396456257</v>
      </c>
      <c r="AC1432" s="4">
        <f t="shared" si="684"/>
        <v>-1.2522901439645626</v>
      </c>
      <c r="AD1432" s="4"/>
      <c r="AE1432" s="4">
        <f t="shared" si="685"/>
        <v>-1.648301886792453</v>
      </c>
      <c r="AF1432" s="22">
        <f t="shared" si="686"/>
        <v>-0.19399999999999995</v>
      </c>
      <c r="AG1432" s="22">
        <f t="shared" si="687"/>
        <v>-1.4462901439645626</v>
      </c>
      <c r="AH1432" s="3">
        <f t="shared" si="688"/>
        <v>0</v>
      </c>
      <c r="AI1432" s="28" t="b">
        <f t="shared" si="689"/>
        <v>0</v>
      </c>
      <c r="AJ1432" s="3">
        <f t="shared" si="690"/>
        <v>2.4778400407539536E-2</v>
      </c>
      <c r="AK1432" s="3">
        <f t="shared" si="691"/>
        <v>2.4778400407539314E-2</v>
      </c>
      <c r="AL1432" s="26">
        <f t="shared" si="692"/>
        <v>0.85188679245283017</v>
      </c>
      <c r="AM1432" s="26">
        <f ca="1">IF(RAND()&lt;J1432,H1432*F1432,I1432*G1432)-1</f>
        <v>0.80600000000000005</v>
      </c>
      <c r="AN1432" s="26">
        <f ca="1">IF(RAND()&lt;(J1432+(2*F1432-1)*Sheet2!D$109),H1432*F1432,I1432*G1432)-1</f>
        <v>0.80600000000000005</v>
      </c>
      <c r="AO1432" s="3">
        <f t="shared" si="663"/>
        <v>201712</v>
      </c>
    </row>
    <row r="1433" spans="1:41" s="3" customFormat="1" x14ac:dyDescent="0.25">
      <c r="A1433" s="6">
        <v>43080</v>
      </c>
      <c r="B1433" s="1" t="s">
        <v>37</v>
      </c>
      <c r="C1433" s="1" t="s">
        <v>38</v>
      </c>
      <c r="D1433">
        <v>27</v>
      </c>
      <c r="E1433" s="1">
        <v>20</v>
      </c>
      <c r="F1433">
        <f t="shared" si="664"/>
        <v>1</v>
      </c>
      <c r="G1433">
        <f t="shared" si="665"/>
        <v>0</v>
      </c>
      <c r="H1433" s="4">
        <v>5.31</v>
      </c>
      <c r="I1433" s="4">
        <v>1.196</v>
      </c>
      <c r="J1433" s="4">
        <f t="shared" si="666"/>
        <v>0.18832391713747648</v>
      </c>
      <c r="K1433" s="4">
        <f t="shared" si="667"/>
        <v>0.83612040133779264</v>
      </c>
      <c r="L1433" s="17">
        <f t="shared" si="668"/>
        <v>0.15832391713747648</v>
      </c>
      <c r="M1433" s="17">
        <f t="shared" si="669"/>
        <v>0.86612040133779267</v>
      </c>
      <c r="N1433" s="34">
        <f t="shared" si="670"/>
        <v>6.3161651005114772</v>
      </c>
      <c r="O1433" s="12">
        <f t="shared" si="671"/>
        <v>1.1545738888674364</v>
      </c>
      <c r="P1433" s="4">
        <f t="shared" si="672"/>
        <v>201712</v>
      </c>
      <c r="Q1433" s="17">
        <f t="shared" si="673"/>
        <v>5.31</v>
      </c>
      <c r="R1433" s="17">
        <f t="shared" si="674"/>
        <v>-5.3340593778114513</v>
      </c>
      <c r="S1433" s="16">
        <f t="shared" si="675"/>
        <v>-2.4059377811451732E-2</v>
      </c>
      <c r="T1433" s="5">
        <f t="shared" si="676"/>
        <v>0.22523540489642185</v>
      </c>
      <c r="U1433" s="21">
        <f t="shared" si="677"/>
        <v>0</v>
      </c>
      <c r="V1433" s="5"/>
      <c r="W1433" s="5">
        <f t="shared" si="678"/>
        <v>4.3099999999999996</v>
      </c>
      <c r="X1433" s="4">
        <f t="shared" si="679"/>
        <v>-0.81167608286252357</v>
      </c>
      <c r="Y1433" s="4">
        <f t="shared" si="680"/>
        <v>-5.121676082862523</v>
      </c>
      <c r="Z1433" s="21">
        <f t="shared" si="681"/>
        <v>2017</v>
      </c>
      <c r="AA1433" s="4">
        <f t="shared" si="682"/>
        <v>-1</v>
      </c>
      <c r="AB1433" s="4">
        <f t="shared" si="683"/>
        <v>-1</v>
      </c>
      <c r="AC1433" s="4">
        <f t="shared" si="684"/>
        <v>0</v>
      </c>
      <c r="AD1433" s="4"/>
      <c r="AE1433" s="4">
        <f t="shared" si="685"/>
        <v>-5.121676082862523</v>
      </c>
      <c r="AF1433" s="22">
        <f t="shared" si="686"/>
        <v>3.3099999999999996</v>
      </c>
      <c r="AG1433" s="22">
        <f t="shared" si="687"/>
        <v>-1.8116760828625236</v>
      </c>
      <c r="AH1433" s="3">
        <f t="shared" si="688"/>
        <v>0</v>
      </c>
      <c r="AI1433" s="28" t="b">
        <f t="shared" si="689"/>
        <v>0</v>
      </c>
      <c r="AJ1433" s="3">
        <f t="shared" si="690"/>
        <v>2.3861051337227157E-2</v>
      </c>
      <c r="AK1433" s="3">
        <f t="shared" si="691"/>
        <v>2.3861051337227157E-2</v>
      </c>
      <c r="AL1433" s="26">
        <f t="shared" si="692"/>
        <v>0.22523540489642185</v>
      </c>
      <c r="AM1433" s="26">
        <f ca="1">IF(RAND()&lt;J1433,H1433*F1433,I1433*G1433)-1</f>
        <v>-1</v>
      </c>
      <c r="AN1433" s="26">
        <f ca="1">IF(RAND()&lt;(J1433+(2*F1433-1)*Sheet2!D$109),H1433*F1433,I1433*G1433)-1</f>
        <v>-1</v>
      </c>
      <c r="AO1433" s="3">
        <f t="shared" si="663"/>
        <v>201712</v>
      </c>
    </row>
    <row r="1434" spans="1:41" s="3" customFormat="1" x14ac:dyDescent="0.25">
      <c r="A1434" s="6">
        <v>43079</v>
      </c>
      <c r="B1434" s="1" t="s">
        <v>43</v>
      </c>
      <c r="C1434" s="1" t="s">
        <v>29</v>
      </c>
      <c r="D1434">
        <v>39</v>
      </c>
      <c r="E1434" s="1">
        <v>38</v>
      </c>
      <c r="F1434">
        <f t="shared" si="664"/>
        <v>1</v>
      </c>
      <c r="G1434">
        <f t="shared" si="665"/>
        <v>0</v>
      </c>
      <c r="H1434" s="4">
        <v>1.444</v>
      </c>
      <c r="I1434" s="4">
        <v>3.01</v>
      </c>
      <c r="J1434" s="4">
        <f t="shared" si="666"/>
        <v>0.69252077562326875</v>
      </c>
      <c r="K1434" s="4">
        <f t="shared" si="667"/>
        <v>0.33222591362126247</v>
      </c>
      <c r="L1434" s="17">
        <f t="shared" si="668"/>
        <v>0.66252077562326872</v>
      </c>
      <c r="M1434" s="17">
        <f t="shared" si="669"/>
        <v>0.36222591362126244</v>
      </c>
      <c r="N1434" s="34">
        <f t="shared" si="670"/>
        <v>1.5093866287577873</v>
      </c>
      <c r="O1434" s="12">
        <f t="shared" si="671"/>
        <v>2.7607080620012843</v>
      </c>
      <c r="P1434" s="4">
        <f t="shared" si="672"/>
        <v>201712</v>
      </c>
      <c r="Q1434" s="17">
        <f t="shared" si="673"/>
        <v>1.444</v>
      </c>
      <c r="R1434" s="17">
        <f t="shared" si="674"/>
        <v>-2.7497646900631976</v>
      </c>
      <c r="S1434" s="16">
        <f t="shared" si="675"/>
        <v>-1.3057646900631976</v>
      </c>
      <c r="T1434" s="5">
        <f t="shared" si="676"/>
        <v>2.0844875346260388</v>
      </c>
      <c r="U1434" s="21">
        <f t="shared" si="677"/>
        <v>0</v>
      </c>
      <c r="V1434" s="5"/>
      <c r="W1434" s="5">
        <f t="shared" si="678"/>
        <v>0.44399999999999995</v>
      </c>
      <c r="X1434" s="4">
        <f t="shared" si="679"/>
        <v>-0.30747922437673125</v>
      </c>
      <c r="Y1434" s="4">
        <f t="shared" si="680"/>
        <v>-0.7514792243767312</v>
      </c>
      <c r="Z1434" s="21">
        <f t="shared" si="681"/>
        <v>2017</v>
      </c>
      <c r="AA1434" s="4">
        <f t="shared" si="682"/>
        <v>-1</v>
      </c>
      <c r="AB1434" s="4">
        <f t="shared" si="683"/>
        <v>-1</v>
      </c>
      <c r="AC1434" s="4">
        <f t="shared" si="684"/>
        <v>0</v>
      </c>
      <c r="AD1434" s="4"/>
      <c r="AE1434" s="4">
        <f t="shared" si="685"/>
        <v>-0.7514792243767312</v>
      </c>
      <c r="AF1434" s="22">
        <f t="shared" si="686"/>
        <v>-0.55600000000000005</v>
      </c>
      <c r="AG1434" s="22">
        <f t="shared" si="687"/>
        <v>-1.3074792243767313</v>
      </c>
      <c r="AH1434" s="3">
        <f t="shared" si="688"/>
        <v>0</v>
      </c>
      <c r="AI1434" s="28" t="b">
        <f t="shared" si="689"/>
        <v>0</v>
      </c>
      <c r="AJ1434" s="3">
        <f t="shared" si="690"/>
        <v>2.4149079479119928E-2</v>
      </c>
      <c r="AK1434" s="3">
        <f t="shared" si="691"/>
        <v>2.4149079479119928E-2</v>
      </c>
      <c r="AL1434" s="26">
        <f t="shared" si="692"/>
        <v>2.0844875346260388</v>
      </c>
      <c r="AM1434" s="26">
        <f ca="1">IF(RAND()&lt;J1434,H1434*F1434,I1434*G1434)-1</f>
        <v>-1</v>
      </c>
      <c r="AN1434" s="26">
        <f ca="1">IF(RAND()&lt;(J1434+(2*F1434-1)*Sheet2!D$109),H1434*F1434,I1434*G1434)-1</f>
        <v>0.44399999999999995</v>
      </c>
      <c r="AO1434" s="3">
        <f t="shared" si="663"/>
        <v>201712</v>
      </c>
    </row>
    <row r="1435" spans="1:41" s="3" customFormat="1" x14ac:dyDescent="0.25">
      <c r="A1435" s="6">
        <v>43079</v>
      </c>
      <c r="B1435" s="1" t="s">
        <v>55</v>
      </c>
      <c r="C1435" s="1" t="s">
        <v>41</v>
      </c>
      <c r="D1435">
        <v>35</v>
      </c>
      <c r="E1435" s="1">
        <v>43</v>
      </c>
      <c r="F1435">
        <f t="shared" si="664"/>
        <v>0</v>
      </c>
      <c r="G1435">
        <f t="shared" si="665"/>
        <v>1</v>
      </c>
      <c r="H1435" s="4">
        <v>1.7929999999999999</v>
      </c>
      <c r="I1435" s="4">
        <v>2.14</v>
      </c>
      <c r="J1435" s="4">
        <f t="shared" si="666"/>
        <v>0.5577244841048522</v>
      </c>
      <c r="K1435" s="4">
        <f t="shared" si="667"/>
        <v>0.46728971962616822</v>
      </c>
      <c r="L1435" s="17">
        <f t="shared" si="668"/>
        <v>0.58772448410485223</v>
      </c>
      <c r="M1435" s="17">
        <f t="shared" si="669"/>
        <v>0.43728971962616825</v>
      </c>
      <c r="N1435" s="34">
        <f t="shared" si="670"/>
        <v>1.7014775239848545</v>
      </c>
      <c r="O1435" s="12">
        <f t="shared" si="671"/>
        <v>2.286813421671297</v>
      </c>
      <c r="P1435" s="4">
        <f t="shared" si="672"/>
        <v>201712</v>
      </c>
      <c r="Q1435" s="17">
        <f t="shared" si="673"/>
        <v>0.83785046728971957</v>
      </c>
      <c r="R1435" s="17">
        <f t="shared" si="674"/>
        <v>-2.1382270303754343</v>
      </c>
      <c r="S1435" s="16">
        <f t="shared" si="675"/>
        <v>-1.3003765630857147</v>
      </c>
      <c r="T1435" s="5">
        <f t="shared" si="676"/>
        <v>1.1935303959843839</v>
      </c>
      <c r="U1435" s="21">
        <f t="shared" si="677"/>
        <v>0</v>
      </c>
      <c r="V1435" s="5"/>
      <c r="W1435" s="5">
        <f t="shared" si="678"/>
        <v>-1</v>
      </c>
      <c r="X1435" s="4">
        <f t="shared" si="679"/>
        <v>-1</v>
      </c>
      <c r="Y1435" s="4">
        <f t="shared" si="680"/>
        <v>0</v>
      </c>
      <c r="Z1435" s="21">
        <f t="shared" si="681"/>
        <v>2017</v>
      </c>
      <c r="AA1435" s="4">
        <f t="shared" si="682"/>
        <v>1.1400000000000001</v>
      </c>
      <c r="AB1435" s="4">
        <f t="shared" si="683"/>
        <v>-0.53271028037383172</v>
      </c>
      <c r="AC1435" s="4">
        <f t="shared" si="684"/>
        <v>-1.6727102803738318</v>
      </c>
      <c r="AD1435" s="4"/>
      <c r="AE1435" s="4">
        <f t="shared" si="685"/>
        <v>-1.2352755158951476</v>
      </c>
      <c r="AF1435" s="22">
        <f t="shared" si="686"/>
        <v>0.14000000000000012</v>
      </c>
      <c r="AG1435" s="22">
        <f t="shared" si="687"/>
        <v>-1.5327102803738317</v>
      </c>
      <c r="AH1435" s="3">
        <f t="shared" si="688"/>
        <v>0</v>
      </c>
      <c r="AI1435" s="28" t="b">
        <f t="shared" si="689"/>
        <v>0</v>
      </c>
      <c r="AJ1435" s="3">
        <f t="shared" si="690"/>
        <v>2.4403763030765302E-2</v>
      </c>
      <c r="AK1435" s="3">
        <f t="shared" si="691"/>
        <v>2.4403763030765524E-2</v>
      </c>
      <c r="AL1435" s="26">
        <f t="shared" si="692"/>
        <v>1.1935303959843839</v>
      </c>
      <c r="AM1435" s="26">
        <f ca="1">IF(RAND()&lt;J1435,H1435*F1435,I1435*G1435)-1</f>
        <v>1.1400000000000001</v>
      </c>
      <c r="AN1435" s="26">
        <f ca="1">IF(RAND()&lt;(J1435+(2*F1435-1)*Sheet2!D$109),H1435*F1435,I1435*G1435)-1</f>
        <v>-1</v>
      </c>
      <c r="AO1435" s="3">
        <f t="shared" si="663"/>
        <v>201712</v>
      </c>
    </row>
    <row r="1436" spans="1:41" s="3" customFormat="1" x14ac:dyDescent="0.25">
      <c r="A1436" s="6">
        <v>43079</v>
      </c>
      <c r="B1436" s="1" t="s">
        <v>20</v>
      </c>
      <c r="C1436" s="1" t="s">
        <v>23</v>
      </c>
      <c r="D1436">
        <v>10</v>
      </c>
      <c r="E1436" s="1">
        <v>30</v>
      </c>
      <c r="F1436">
        <f t="shared" si="664"/>
        <v>0</v>
      </c>
      <c r="G1436">
        <f t="shared" si="665"/>
        <v>1</v>
      </c>
      <c r="H1436" s="4">
        <v>2.75</v>
      </c>
      <c r="I1436" s="4">
        <v>1.512</v>
      </c>
      <c r="J1436" s="4">
        <f t="shared" si="666"/>
        <v>0.36363636363636365</v>
      </c>
      <c r="K1436" s="4">
        <f t="shared" si="667"/>
        <v>0.66137566137566139</v>
      </c>
      <c r="L1436" s="17">
        <f t="shared" si="668"/>
        <v>0.39363636363636367</v>
      </c>
      <c r="M1436" s="17">
        <f t="shared" si="669"/>
        <v>0.63137566137566137</v>
      </c>
      <c r="N1436" s="34">
        <f t="shared" si="670"/>
        <v>2.5404157043879905</v>
      </c>
      <c r="O1436" s="12">
        <f t="shared" si="671"/>
        <v>1.583843124109612</v>
      </c>
      <c r="P1436" s="4">
        <f t="shared" si="672"/>
        <v>201712</v>
      </c>
      <c r="Q1436" s="17">
        <f t="shared" si="673"/>
        <v>1.8187830687830688</v>
      </c>
      <c r="R1436" s="17">
        <f t="shared" si="674"/>
        <v>-2.5245535714285712</v>
      </c>
      <c r="S1436" s="16">
        <f t="shared" si="675"/>
        <v>-0.70577050264550234</v>
      </c>
      <c r="T1436" s="5">
        <f t="shared" si="676"/>
        <v>0.54981818181818187</v>
      </c>
      <c r="U1436" s="21">
        <f t="shared" si="677"/>
        <v>0</v>
      </c>
      <c r="V1436" s="5"/>
      <c r="W1436" s="5">
        <f t="shared" si="678"/>
        <v>-1</v>
      </c>
      <c r="X1436" s="4">
        <f t="shared" si="679"/>
        <v>-1</v>
      </c>
      <c r="Y1436" s="4">
        <f t="shared" si="680"/>
        <v>0</v>
      </c>
      <c r="Z1436" s="21">
        <f t="shared" si="681"/>
        <v>2017</v>
      </c>
      <c r="AA1436" s="4">
        <f t="shared" si="682"/>
        <v>0.51200000000000001</v>
      </c>
      <c r="AB1436" s="4">
        <f t="shared" si="683"/>
        <v>-0.33862433862433861</v>
      </c>
      <c r="AC1436" s="4">
        <f t="shared" si="684"/>
        <v>-0.85062433862433862</v>
      </c>
      <c r="AD1436" s="4"/>
      <c r="AE1436" s="4">
        <f t="shared" si="685"/>
        <v>-2.3863636363636362</v>
      </c>
      <c r="AF1436" s="22">
        <f t="shared" si="686"/>
        <v>-0.48799999999999999</v>
      </c>
      <c r="AG1436" s="22">
        <f t="shared" si="687"/>
        <v>-1.3386243386243386</v>
      </c>
      <c r="AH1436" s="3">
        <f t="shared" si="688"/>
        <v>0</v>
      </c>
      <c r="AI1436" s="28" t="b">
        <f t="shared" si="689"/>
        <v>0</v>
      </c>
      <c r="AJ1436" s="3">
        <f t="shared" si="690"/>
        <v>2.4401689347724131E-2</v>
      </c>
      <c r="AK1436" s="3">
        <f t="shared" si="691"/>
        <v>2.4401689347724131E-2</v>
      </c>
      <c r="AL1436" s="26">
        <f t="shared" si="692"/>
        <v>0.54981818181818187</v>
      </c>
      <c r="AM1436" s="26">
        <f ca="1">IF(RAND()&lt;J1436,H1436*F1436,I1436*G1436)-1</f>
        <v>0.51200000000000001</v>
      </c>
      <c r="AN1436" s="26">
        <f ca="1">IF(RAND()&lt;(J1436+(2*F1436-1)*Sheet2!D$109),H1436*F1436,I1436*G1436)-1</f>
        <v>0.51200000000000001</v>
      </c>
      <c r="AO1436" s="3">
        <f t="shared" si="663"/>
        <v>201712</v>
      </c>
    </row>
    <row r="1437" spans="1:41" s="3" customFormat="1" x14ac:dyDescent="0.25">
      <c r="A1437" s="6">
        <v>43079</v>
      </c>
      <c r="B1437" s="1" t="s">
        <v>49</v>
      </c>
      <c r="C1437" s="1" t="s">
        <v>36</v>
      </c>
      <c r="D1437">
        <v>12</v>
      </c>
      <c r="E1437" s="1">
        <v>7</v>
      </c>
      <c r="F1437">
        <f t="shared" si="664"/>
        <v>1</v>
      </c>
      <c r="G1437">
        <f t="shared" si="665"/>
        <v>0</v>
      </c>
      <c r="H1437" s="4">
        <v>2.36</v>
      </c>
      <c r="I1437" s="4">
        <v>1.6659999999999999</v>
      </c>
      <c r="J1437" s="4">
        <f t="shared" si="666"/>
        <v>0.42372881355932207</v>
      </c>
      <c r="K1437" s="4">
        <f t="shared" si="667"/>
        <v>0.60024009603841544</v>
      </c>
      <c r="L1437" s="17">
        <f t="shared" si="668"/>
        <v>0.3937288135593221</v>
      </c>
      <c r="M1437" s="17">
        <f t="shared" si="669"/>
        <v>0.63024009603841546</v>
      </c>
      <c r="N1437" s="34">
        <f t="shared" si="670"/>
        <v>2.5398191993112351</v>
      </c>
      <c r="O1437" s="12">
        <f t="shared" si="671"/>
        <v>1.586696889464561</v>
      </c>
      <c r="P1437" s="4">
        <f t="shared" si="672"/>
        <v>201712</v>
      </c>
      <c r="Q1437" s="17">
        <f t="shared" si="673"/>
        <v>2.36</v>
      </c>
      <c r="R1437" s="17">
        <f t="shared" si="674"/>
        <v>-2.2367956191485607</v>
      </c>
      <c r="S1437" s="16">
        <f t="shared" si="675"/>
        <v>0.12320438085143914</v>
      </c>
      <c r="T1437" s="5">
        <f t="shared" si="676"/>
        <v>0.70593220338983054</v>
      </c>
      <c r="U1437" s="21">
        <f t="shared" si="677"/>
        <v>0</v>
      </c>
      <c r="V1437" s="5"/>
      <c r="W1437" s="5">
        <f t="shared" si="678"/>
        <v>1.3599999999999999</v>
      </c>
      <c r="X1437" s="4">
        <f t="shared" si="679"/>
        <v>-0.57627118644067798</v>
      </c>
      <c r="Y1437" s="4">
        <f t="shared" si="680"/>
        <v>-1.9362711864406779</v>
      </c>
      <c r="Z1437" s="21">
        <f t="shared" si="681"/>
        <v>2017</v>
      </c>
      <c r="AA1437" s="4">
        <f t="shared" si="682"/>
        <v>-1</v>
      </c>
      <c r="AB1437" s="4">
        <f t="shared" si="683"/>
        <v>-1</v>
      </c>
      <c r="AC1437" s="4">
        <f t="shared" si="684"/>
        <v>0</v>
      </c>
      <c r="AD1437" s="4"/>
      <c r="AE1437" s="4">
        <f t="shared" si="685"/>
        <v>-1.9362711864406779</v>
      </c>
      <c r="AF1437" s="22">
        <f t="shared" si="686"/>
        <v>0.35999999999999988</v>
      </c>
      <c r="AG1437" s="22">
        <f t="shared" si="687"/>
        <v>-1.576271186440678</v>
      </c>
      <c r="AH1437" s="3">
        <f t="shared" si="688"/>
        <v>0</v>
      </c>
      <c r="AI1437" s="28" t="b">
        <f t="shared" si="689"/>
        <v>0</v>
      </c>
      <c r="AJ1437" s="3">
        <f t="shared" si="690"/>
        <v>2.3407848981619517E-2</v>
      </c>
      <c r="AK1437" s="3">
        <f t="shared" si="691"/>
        <v>2.3407848981619628E-2</v>
      </c>
      <c r="AL1437" s="26">
        <f t="shared" si="692"/>
        <v>0.70593220338983054</v>
      </c>
      <c r="AM1437" s="26">
        <f ca="1">IF(RAND()&lt;J1437,H1437*F1437,I1437*G1437)-1</f>
        <v>-1</v>
      </c>
      <c r="AN1437" s="26">
        <f ca="1">IF(RAND()&lt;(J1437+(2*F1437-1)*Sheet2!D$109),H1437*F1437,I1437*G1437)-1</f>
        <v>-1</v>
      </c>
      <c r="AO1437" s="3">
        <f t="shared" si="663"/>
        <v>201712</v>
      </c>
    </row>
    <row r="1438" spans="1:41" s="3" customFormat="1" x14ac:dyDescent="0.25">
      <c r="A1438" s="6">
        <v>43079</v>
      </c>
      <c r="B1438" s="1" t="s">
        <v>21</v>
      </c>
      <c r="C1438" s="1" t="s">
        <v>39</v>
      </c>
      <c r="D1438">
        <v>23</v>
      </c>
      <c r="E1438" s="1">
        <v>0</v>
      </c>
      <c r="F1438">
        <f t="shared" si="664"/>
        <v>1</v>
      </c>
      <c r="G1438">
        <f t="shared" si="665"/>
        <v>0</v>
      </c>
      <c r="H1438" s="4">
        <v>1.97</v>
      </c>
      <c r="I1438" s="4">
        <v>1.9339999999999999</v>
      </c>
      <c r="J1438" s="4">
        <f t="shared" si="666"/>
        <v>0.50761421319796951</v>
      </c>
      <c r="K1438" s="4">
        <f t="shared" si="667"/>
        <v>0.51706308169596693</v>
      </c>
      <c r="L1438" s="17">
        <f t="shared" si="668"/>
        <v>0.47761421319796948</v>
      </c>
      <c r="M1438" s="17">
        <f t="shared" si="669"/>
        <v>0.54706308169596696</v>
      </c>
      <c r="N1438" s="34">
        <f t="shared" si="670"/>
        <v>2.0937400361356149</v>
      </c>
      <c r="O1438" s="12">
        <f t="shared" si="671"/>
        <v>1.8279427610064081</v>
      </c>
      <c r="P1438" s="4">
        <f t="shared" si="672"/>
        <v>201712</v>
      </c>
      <c r="Q1438" s="17">
        <f t="shared" si="673"/>
        <v>1.97</v>
      </c>
      <c r="R1438" s="17">
        <f t="shared" si="674"/>
        <v>-2.1015916466147155</v>
      </c>
      <c r="S1438" s="16">
        <f t="shared" si="675"/>
        <v>-0.13159164661471556</v>
      </c>
      <c r="T1438" s="5">
        <f t="shared" si="676"/>
        <v>0.98172588832487306</v>
      </c>
      <c r="U1438" s="21">
        <f t="shared" si="677"/>
        <v>0</v>
      </c>
      <c r="V1438" s="5"/>
      <c r="W1438" s="5">
        <f t="shared" si="678"/>
        <v>0.97</v>
      </c>
      <c r="X1438" s="4">
        <f t="shared" si="679"/>
        <v>-0.49238578680203049</v>
      </c>
      <c r="Y1438" s="4">
        <f t="shared" si="680"/>
        <v>-1.4623857868020305</v>
      </c>
      <c r="Z1438" s="21">
        <f t="shared" si="681"/>
        <v>2017</v>
      </c>
      <c r="AA1438" s="4">
        <f t="shared" si="682"/>
        <v>-1</v>
      </c>
      <c r="AB1438" s="4">
        <f t="shared" si="683"/>
        <v>-1</v>
      </c>
      <c r="AC1438" s="4">
        <f t="shared" si="684"/>
        <v>0</v>
      </c>
      <c r="AD1438" s="4"/>
      <c r="AE1438" s="4">
        <f t="shared" si="685"/>
        <v>-1.4623857868020307</v>
      </c>
      <c r="AF1438" s="22">
        <f t="shared" si="686"/>
        <v>-3.0000000000000027E-2</v>
      </c>
      <c r="AG1438" s="22">
        <f t="shared" si="687"/>
        <v>-1.4923857868020305</v>
      </c>
      <c r="AH1438" s="3">
        <f t="shared" si="688"/>
        <v>0</v>
      </c>
      <c r="AI1438" s="28" t="b">
        <f t="shared" si="689"/>
        <v>0</v>
      </c>
      <c r="AJ1438" s="3">
        <f t="shared" si="690"/>
        <v>2.4082991803278664E-2</v>
      </c>
      <c r="AK1438" s="3">
        <f t="shared" si="691"/>
        <v>2.4082991803278775E-2</v>
      </c>
      <c r="AL1438" s="26">
        <f t="shared" si="692"/>
        <v>0.98172588832487306</v>
      </c>
      <c r="AM1438" s="26">
        <f ca="1">IF(RAND()&lt;J1438,H1438*F1438,I1438*G1438)-1</f>
        <v>0.97</v>
      </c>
      <c r="AN1438" s="26">
        <f ca="1">IF(RAND()&lt;(J1438+(2*F1438-1)*Sheet2!D$109),H1438*F1438,I1438*G1438)-1</f>
        <v>0.97</v>
      </c>
      <c r="AO1438" s="3">
        <f t="shared" si="663"/>
        <v>201712</v>
      </c>
    </row>
    <row r="1439" spans="1:41" s="3" customFormat="1" x14ac:dyDescent="0.25">
      <c r="A1439" s="6">
        <v>43079</v>
      </c>
      <c r="B1439" s="1" t="s">
        <v>56</v>
      </c>
      <c r="C1439" s="1" t="s">
        <v>34</v>
      </c>
      <c r="D1439">
        <v>30</v>
      </c>
      <c r="E1439" s="1">
        <v>13</v>
      </c>
      <c r="F1439">
        <f t="shared" si="664"/>
        <v>1</v>
      </c>
      <c r="G1439">
        <f t="shared" si="665"/>
        <v>0</v>
      </c>
      <c r="H1439" s="4">
        <v>1.3919999999999999</v>
      </c>
      <c r="I1439" s="4">
        <v>3.27</v>
      </c>
      <c r="J1439" s="4">
        <f t="shared" si="666"/>
        <v>0.71839080459770122</v>
      </c>
      <c r="K1439" s="4">
        <f t="shared" si="667"/>
        <v>0.3058103975535168</v>
      </c>
      <c r="L1439" s="17">
        <f t="shared" si="668"/>
        <v>0.68839080459770119</v>
      </c>
      <c r="M1439" s="17">
        <f t="shared" si="669"/>
        <v>0.33581039755351683</v>
      </c>
      <c r="N1439" s="34">
        <f t="shared" si="670"/>
        <v>1.4526632158958088</v>
      </c>
      <c r="O1439" s="12">
        <f t="shared" si="671"/>
        <v>2.9778708678626717</v>
      </c>
      <c r="P1439" s="4">
        <f t="shared" si="672"/>
        <v>201712</v>
      </c>
      <c r="Q1439" s="17">
        <f t="shared" si="673"/>
        <v>1.3919999999999999</v>
      </c>
      <c r="R1439" s="17">
        <f t="shared" si="674"/>
        <v>-2.9915490425244995</v>
      </c>
      <c r="S1439" s="16">
        <f t="shared" si="675"/>
        <v>-1.5995490425244996</v>
      </c>
      <c r="T1439" s="5">
        <f t="shared" si="676"/>
        <v>2.3491379310344831</v>
      </c>
      <c r="U1439" s="21">
        <f t="shared" si="677"/>
        <v>0</v>
      </c>
      <c r="V1439" s="5"/>
      <c r="W1439" s="5">
        <f t="shared" si="678"/>
        <v>0.3919999999999999</v>
      </c>
      <c r="X1439" s="4">
        <f t="shared" si="679"/>
        <v>-0.28160919540229878</v>
      </c>
      <c r="Y1439" s="4">
        <f t="shared" si="680"/>
        <v>-0.67360919540229869</v>
      </c>
      <c r="Z1439" s="21">
        <f t="shared" si="681"/>
        <v>2017</v>
      </c>
      <c r="AA1439" s="4">
        <f t="shared" si="682"/>
        <v>-1</v>
      </c>
      <c r="AB1439" s="4">
        <f t="shared" si="683"/>
        <v>-1</v>
      </c>
      <c r="AC1439" s="4">
        <f t="shared" si="684"/>
        <v>0</v>
      </c>
      <c r="AD1439" s="4"/>
      <c r="AE1439" s="4">
        <f t="shared" si="685"/>
        <v>-0.67360919540229869</v>
      </c>
      <c r="AF1439" s="22">
        <f t="shared" si="686"/>
        <v>-0.6080000000000001</v>
      </c>
      <c r="AG1439" s="22">
        <f t="shared" si="687"/>
        <v>-1.2816091954022988</v>
      </c>
      <c r="AH1439" s="3">
        <f t="shared" si="688"/>
        <v>0</v>
      </c>
      <c r="AI1439" s="28" t="b">
        <f t="shared" si="689"/>
        <v>0</v>
      </c>
      <c r="AJ1439" s="3">
        <f t="shared" si="690"/>
        <v>2.3629343629343769E-2</v>
      </c>
      <c r="AK1439" s="3">
        <f t="shared" si="691"/>
        <v>2.3629343629343769E-2</v>
      </c>
      <c r="AL1439" s="26">
        <f t="shared" si="692"/>
        <v>2.3491379310344831</v>
      </c>
      <c r="AM1439" s="26">
        <f ca="1">IF(RAND()&lt;J1439,H1439*F1439,I1439*G1439)-1</f>
        <v>0.3919999999999999</v>
      </c>
      <c r="AN1439" s="26">
        <f ca="1">IF(RAND()&lt;(J1439+(2*F1439-1)*Sheet2!D$109),H1439*F1439,I1439*G1439)-1</f>
        <v>0.3919999999999999</v>
      </c>
      <c r="AO1439" s="3">
        <f t="shared" si="663"/>
        <v>201712</v>
      </c>
    </row>
    <row r="1440" spans="1:41" s="3" customFormat="1" x14ac:dyDescent="0.25">
      <c r="A1440" s="6">
        <v>43079</v>
      </c>
      <c r="B1440" s="1" t="s">
        <v>32</v>
      </c>
      <c r="C1440" s="1" t="s">
        <v>22</v>
      </c>
      <c r="D1440">
        <v>13</v>
      </c>
      <c r="E1440" s="1">
        <v>7</v>
      </c>
      <c r="F1440">
        <f t="shared" si="664"/>
        <v>1</v>
      </c>
      <c r="G1440">
        <f t="shared" si="665"/>
        <v>0</v>
      </c>
      <c r="H1440" s="4">
        <v>1.68</v>
      </c>
      <c r="I1440" s="4">
        <v>2.33</v>
      </c>
      <c r="J1440" s="4">
        <f t="shared" si="666"/>
        <v>0.59523809523809523</v>
      </c>
      <c r="K1440" s="4">
        <f t="shared" si="667"/>
        <v>0.42918454935622319</v>
      </c>
      <c r="L1440" s="17">
        <f t="shared" si="668"/>
        <v>0.56523809523809521</v>
      </c>
      <c r="M1440" s="17">
        <f t="shared" si="669"/>
        <v>0.45918454935622321</v>
      </c>
      <c r="N1440" s="34">
        <f t="shared" si="670"/>
        <v>1.7691659646166809</v>
      </c>
      <c r="O1440" s="12">
        <f t="shared" si="671"/>
        <v>2.1777736237031498</v>
      </c>
      <c r="P1440" s="4">
        <f t="shared" si="672"/>
        <v>201712</v>
      </c>
      <c r="Q1440" s="17">
        <f t="shared" si="673"/>
        <v>1.68</v>
      </c>
      <c r="R1440" s="17">
        <f t="shared" si="674"/>
        <v>-2.2224679345422382</v>
      </c>
      <c r="S1440" s="16">
        <f t="shared" si="675"/>
        <v>-0.54246793454223829</v>
      </c>
      <c r="T1440" s="5">
        <f t="shared" si="676"/>
        <v>1.3869047619047621</v>
      </c>
      <c r="U1440" s="21">
        <f t="shared" si="677"/>
        <v>0</v>
      </c>
      <c r="V1440" s="5"/>
      <c r="W1440" s="5">
        <f t="shared" si="678"/>
        <v>0.67999999999999994</v>
      </c>
      <c r="X1440" s="4">
        <f t="shared" si="679"/>
        <v>-0.40476190476190477</v>
      </c>
      <c r="Y1440" s="4">
        <f t="shared" si="680"/>
        <v>-1.0847619047619048</v>
      </c>
      <c r="Z1440" s="21">
        <f t="shared" si="681"/>
        <v>2017</v>
      </c>
      <c r="AA1440" s="4">
        <f t="shared" si="682"/>
        <v>-1</v>
      </c>
      <c r="AB1440" s="4">
        <f t="shared" si="683"/>
        <v>-1</v>
      </c>
      <c r="AC1440" s="4">
        <f t="shared" si="684"/>
        <v>0</v>
      </c>
      <c r="AD1440" s="4"/>
      <c r="AE1440" s="4">
        <f t="shared" si="685"/>
        <v>-1.0847619047619048</v>
      </c>
      <c r="AF1440" s="22">
        <f t="shared" si="686"/>
        <v>-0.32000000000000006</v>
      </c>
      <c r="AG1440" s="22">
        <f t="shared" si="687"/>
        <v>-1.4047619047619047</v>
      </c>
      <c r="AH1440" s="3">
        <f t="shared" si="688"/>
        <v>0</v>
      </c>
      <c r="AI1440" s="28" t="b">
        <f t="shared" si="689"/>
        <v>0</v>
      </c>
      <c r="AJ1440" s="3">
        <f t="shared" si="690"/>
        <v>2.3840399002493684E-2</v>
      </c>
      <c r="AK1440" s="3">
        <f t="shared" si="691"/>
        <v>2.3840399002493684E-2</v>
      </c>
      <c r="AL1440" s="26">
        <f t="shared" si="692"/>
        <v>1.3869047619047621</v>
      </c>
      <c r="AM1440" s="26">
        <f ca="1">IF(RAND()&lt;J1440,H1440*F1440,I1440*G1440)-1</f>
        <v>-1</v>
      </c>
      <c r="AN1440" s="26">
        <f ca="1">IF(RAND()&lt;(J1440+(2*F1440-1)*Sheet2!D$109),H1440*F1440,I1440*G1440)-1</f>
        <v>0.67999999999999994</v>
      </c>
      <c r="AO1440" s="3">
        <f t="shared" si="663"/>
        <v>201712</v>
      </c>
    </row>
    <row r="1441" spans="1:41" s="3" customFormat="1" x14ac:dyDescent="0.25">
      <c r="A1441" s="6">
        <v>43079</v>
      </c>
      <c r="B1441" s="1" t="s">
        <v>26</v>
      </c>
      <c r="C1441" s="1" t="s">
        <v>46</v>
      </c>
      <c r="D1441">
        <v>31</v>
      </c>
      <c r="E1441" s="1">
        <v>24</v>
      </c>
      <c r="F1441">
        <f t="shared" si="664"/>
        <v>1</v>
      </c>
      <c r="G1441">
        <f t="shared" si="665"/>
        <v>0</v>
      </c>
      <c r="H1441" s="4">
        <v>2.2599999999999998</v>
      </c>
      <c r="I1441" s="4">
        <v>1.7190000000000001</v>
      </c>
      <c r="J1441" s="4">
        <f t="shared" si="666"/>
        <v>0.44247787610619471</v>
      </c>
      <c r="K1441" s="4">
        <f t="shared" si="667"/>
        <v>0.58173356602675974</v>
      </c>
      <c r="L1441" s="17">
        <f t="shared" si="668"/>
        <v>0.41247787610619469</v>
      </c>
      <c r="M1441" s="17">
        <f t="shared" si="669"/>
        <v>0.61173356602675977</v>
      </c>
      <c r="N1441" s="34">
        <f t="shared" si="670"/>
        <v>2.4243724522634627</v>
      </c>
      <c r="O1441" s="12">
        <f t="shared" si="671"/>
        <v>1.6346985935315765</v>
      </c>
      <c r="P1441" s="4">
        <f t="shared" si="672"/>
        <v>201712</v>
      </c>
      <c r="Q1441" s="17">
        <f t="shared" si="673"/>
        <v>2.2599999999999998</v>
      </c>
      <c r="R1441" s="17">
        <f t="shared" si="674"/>
        <v>-2.1844713777954392</v>
      </c>
      <c r="S1441" s="16">
        <f t="shared" si="675"/>
        <v>7.552862220456058E-2</v>
      </c>
      <c r="T1441" s="5">
        <f t="shared" si="676"/>
        <v>0.76061946902654876</v>
      </c>
      <c r="U1441" s="21">
        <f t="shared" si="677"/>
        <v>0</v>
      </c>
      <c r="V1441" s="5"/>
      <c r="W1441" s="5">
        <f t="shared" si="678"/>
        <v>1.2599999999999998</v>
      </c>
      <c r="X1441" s="4">
        <f t="shared" si="679"/>
        <v>-0.55752212389380529</v>
      </c>
      <c r="Y1441" s="4">
        <f t="shared" si="680"/>
        <v>-1.8175221238938051</v>
      </c>
      <c r="Z1441" s="21">
        <f t="shared" si="681"/>
        <v>2017</v>
      </c>
      <c r="AA1441" s="4">
        <f t="shared" si="682"/>
        <v>-1</v>
      </c>
      <c r="AB1441" s="4">
        <f t="shared" si="683"/>
        <v>-1</v>
      </c>
      <c r="AC1441" s="4">
        <f t="shared" si="684"/>
        <v>0</v>
      </c>
      <c r="AD1441" s="4"/>
      <c r="AE1441" s="4">
        <f t="shared" si="685"/>
        <v>-1.8175221238938051</v>
      </c>
      <c r="AF1441" s="22">
        <f t="shared" si="686"/>
        <v>0.25999999999999979</v>
      </c>
      <c r="AG1441" s="22">
        <f t="shared" si="687"/>
        <v>-1.5575221238938053</v>
      </c>
      <c r="AH1441" s="3">
        <f t="shared" si="688"/>
        <v>0</v>
      </c>
      <c r="AI1441" s="28" t="b">
        <f t="shared" si="689"/>
        <v>0</v>
      </c>
      <c r="AJ1441" s="3">
        <f t="shared" si="690"/>
        <v>2.3639105302839969E-2</v>
      </c>
      <c r="AK1441" s="3">
        <f t="shared" si="691"/>
        <v>2.3639105302839969E-2</v>
      </c>
      <c r="AL1441" s="26">
        <f t="shared" si="692"/>
        <v>0.76061946902654876</v>
      </c>
      <c r="AM1441" s="26">
        <f ca="1">IF(RAND()&lt;J1441,H1441*F1441,I1441*G1441)-1</f>
        <v>-1</v>
      </c>
      <c r="AN1441" s="26">
        <f ca="1">IF(RAND()&lt;(J1441+(2*F1441-1)*Sheet2!D$109),H1441*F1441,I1441*G1441)-1</f>
        <v>-1</v>
      </c>
      <c r="AO1441" s="3">
        <f t="shared" si="663"/>
        <v>201712</v>
      </c>
    </row>
    <row r="1442" spans="1:41" s="3" customFormat="1" x14ac:dyDescent="0.25">
      <c r="A1442" s="6">
        <v>43079</v>
      </c>
      <c r="B1442" s="1" t="s">
        <v>30</v>
      </c>
      <c r="C1442" s="1" t="s">
        <v>31</v>
      </c>
      <c r="D1442">
        <v>7</v>
      </c>
      <c r="E1442" s="1">
        <v>33</v>
      </c>
      <c r="F1442">
        <f t="shared" si="664"/>
        <v>0</v>
      </c>
      <c r="G1442">
        <f t="shared" si="665"/>
        <v>1</v>
      </c>
      <c r="H1442" s="4">
        <v>1.3839999999999999</v>
      </c>
      <c r="I1442" s="4">
        <v>3.31</v>
      </c>
      <c r="J1442" s="4">
        <f t="shared" si="666"/>
        <v>0.7225433526011561</v>
      </c>
      <c r="K1442" s="4">
        <f t="shared" si="667"/>
        <v>0.30211480362537763</v>
      </c>
      <c r="L1442" s="17">
        <f t="shared" si="668"/>
        <v>0.75254335260115612</v>
      </c>
      <c r="M1442" s="17">
        <f t="shared" si="669"/>
        <v>0.27211480362537765</v>
      </c>
      <c r="N1442" s="34">
        <f t="shared" si="670"/>
        <v>1.3288270988555189</v>
      </c>
      <c r="O1442" s="12">
        <f t="shared" si="671"/>
        <v>3.6749195070500722</v>
      </c>
      <c r="P1442" s="4">
        <f t="shared" si="672"/>
        <v>201712</v>
      </c>
      <c r="Q1442" s="17">
        <f t="shared" si="673"/>
        <v>0.41812688821752264</v>
      </c>
      <c r="R1442" s="17">
        <f t="shared" si="674"/>
        <v>-3.0370670995671003</v>
      </c>
      <c r="S1442" s="16">
        <f t="shared" si="675"/>
        <v>-2.6189402113495777</v>
      </c>
      <c r="T1442" s="5">
        <f t="shared" si="676"/>
        <v>2.3916184971098269</v>
      </c>
      <c r="U1442" s="21">
        <f t="shared" si="677"/>
        <v>0</v>
      </c>
      <c r="V1442" s="5"/>
      <c r="W1442" s="5">
        <f t="shared" si="678"/>
        <v>-1</v>
      </c>
      <c r="X1442" s="4">
        <f t="shared" si="679"/>
        <v>-1</v>
      </c>
      <c r="Y1442" s="4">
        <f t="shared" si="680"/>
        <v>0</v>
      </c>
      <c r="Z1442" s="21">
        <f t="shared" si="681"/>
        <v>2017</v>
      </c>
      <c r="AA1442" s="4">
        <f t="shared" si="682"/>
        <v>2.31</v>
      </c>
      <c r="AB1442" s="4">
        <f t="shared" si="683"/>
        <v>-0.69788519637462243</v>
      </c>
      <c r="AC1442" s="4">
        <f t="shared" si="684"/>
        <v>-3.0078851963746223</v>
      </c>
      <c r="AD1442" s="4"/>
      <c r="AE1442" s="4">
        <f t="shared" si="685"/>
        <v>-0.6614566473988438</v>
      </c>
      <c r="AF1442" s="22">
        <f t="shared" si="686"/>
        <v>1.31</v>
      </c>
      <c r="AG1442" s="22">
        <f t="shared" si="687"/>
        <v>-1.6978851963746224</v>
      </c>
      <c r="AH1442" s="3">
        <f t="shared" si="688"/>
        <v>0</v>
      </c>
      <c r="AI1442" s="28" t="b">
        <f t="shared" si="689"/>
        <v>0</v>
      </c>
      <c r="AJ1442" s="3">
        <f t="shared" si="690"/>
        <v>2.4064763527907984E-2</v>
      </c>
      <c r="AK1442" s="3">
        <f t="shared" si="691"/>
        <v>2.4064763527907873E-2</v>
      </c>
      <c r="AL1442" s="26">
        <f t="shared" si="692"/>
        <v>2.3916184971098269</v>
      </c>
      <c r="AM1442" s="26">
        <f ca="1">IF(RAND()&lt;J1442,H1442*F1442,I1442*G1442)-1</f>
        <v>2.31</v>
      </c>
      <c r="AN1442" s="26">
        <f ca="1">IF(RAND()&lt;(J1442+(2*F1442-1)*Sheet2!D$109),H1442*F1442,I1442*G1442)-1</f>
        <v>2.31</v>
      </c>
      <c r="AO1442" s="3">
        <f t="shared" si="663"/>
        <v>201712</v>
      </c>
    </row>
    <row r="1443" spans="1:41" s="3" customFormat="1" x14ac:dyDescent="0.25">
      <c r="A1443" s="6">
        <v>43079</v>
      </c>
      <c r="B1443" s="1" t="s">
        <v>44</v>
      </c>
      <c r="C1443" s="1" t="s">
        <v>48</v>
      </c>
      <c r="D1443">
        <v>21</v>
      </c>
      <c r="E1443" s="1">
        <v>27</v>
      </c>
      <c r="F1443">
        <f t="shared" si="664"/>
        <v>0</v>
      </c>
      <c r="G1443">
        <f t="shared" si="665"/>
        <v>1</v>
      </c>
      <c r="H1443" s="4">
        <v>2.4900000000000002</v>
      </c>
      <c r="I1443" s="4">
        <v>1.6060000000000001</v>
      </c>
      <c r="J1443" s="4">
        <f t="shared" si="666"/>
        <v>0.40160642570281119</v>
      </c>
      <c r="K1443" s="4">
        <f t="shared" si="667"/>
        <v>0.62266500622665</v>
      </c>
      <c r="L1443" s="17">
        <f t="shared" si="668"/>
        <v>0.43160642570281116</v>
      </c>
      <c r="M1443" s="17">
        <f t="shared" si="669"/>
        <v>0.59266500622664997</v>
      </c>
      <c r="N1443" s="34">
        <f t="shared" si="670"/>
        <v>2.3169256536707925</v>
      </c>
      <c r="O1443" s="12">
        <f t="shared" si="671"/>
        <v>1.6872938160576583</v>
      </c>
      <c r="P1443" s="4">
        <f t="shared" si="672"/>
        <v>201712</v>
      </c>
      <c r="Q1443" s="17">
        <f t="shared" si="673"/>
        <v>1.5504358655043586</v>
      </c>
      <c r="R1443" s="17">
        <f t="shared" si="674"/>
        <v>-2.3213059560989651</v>
      </c>
      <c r="S1443" s="16">
        <f t="shared" si="675"/>
        <v>-0.77087009059460643</v>
      </c>
      <c r="T1443" s="5">
        <f t="shared" si="676"/>
        <v>0.64497991967871482</v>
      </c>
      <c r="U1443" s="21">
        <f t="shared" si="677"/>
        <v>0</v>
      </c>
      <c r="V1443" s="5"/>
      <c r="W1443" s="5">
        <f t="shared" si="678"/>
        <v>-1</v>
      </c>
      <c r="X1443" s="4">
        <f t="shared" si="679"/>
        <v>-1</v>
      </c>
      <c r="Y1443" s="4">
        <f t="shared" si="680"/>
        <v>0</v>
      </c>
      <c r="Z1443" s="21">
        <f t="shared" si="681"/>
        <v>2017</v>
      </c>
      <c r="AA1443" s="4">
        <f t="shared" si="682"/>
        <v>0.60600000000000009</v>
      </c>
      <c r="AB1443" s="4">
        <f t="shared" si="683"/>
        <v>-0.37733499377335</v>
      </c>
      <c r="AC1443" s="4">
        <f t="shared" si="684"/>
        <v>-0.9833349937733501</v>
      </c>
      <c r="AD1443" s="4"/>
      <c r="AE1443" s="4">
        <f t="shared" si="685"/>
        <v>-2.0883935742971889</v>
      </c>
      <c r="AF1443" s="22">
        <f t="shared" si="686"/>
        <v>-0.39399999999999991</v>
      </c>
      <c r="AG1443" s="22">
        <f t="shared" si="687"/>
        <v>-1.3773349937733501</v>
      </c>
      <c r="AH1443" s="3">
        <f t="shared" si="688"/>
        <v>0</v>
      </c>
      <c r="AI1443" s="28" t="b">
        <f t="shared" si="689"/>
        <v>0</v>
      </c>
      <c r="AJ1443" s="3">
        <f t="shared" si="690"/>
        <v>2.3696289062499876E-2</v>
      </c>
      <c r="AK1443" s="3">
        <f t="shared" si="691"/>
        <v>2.3696289062499765E-2</v>
      </c>
      <c r="AL1443" s="26">
        <f t="shared" si="692"/>
        <v>0.64497991967871482</v>
      </c>
      <c r="AM1443" s="26">
        <f ca="1">IF(RAND()&lt;J1443,H1443*F1443,I1443*G1443)-1</f>
        <v>-1</v>
      </c>
      <c r="AN1443" s="26">
        <f ca="1">IF(RAND()&lt;(J1443+(2*F1443-1)*Sheet2!D$109),H1443*F1443,I1443*G1443)-1</f>
        <v>0.60600000000000009</v>
      </c>
      <c r="AO1443" s="3">
        <f t="shared" si="663"/>
        <v>201712</v>
      </c>
    </row>
    <row r="1444" spans="1:41" s="3" customFormat="1" x14ac:dyDescent="0.25">
      <c r="A1444" s="6">
        <v>43079</v>
      </c>
      <c r="B1444" s="1" t="s">
        <v>33</v>
      </c>
      <c r="C1444" s="1" t="s">
        <v>24</v>
      </c>
      <c r="D1444">
        <v>16</v>
      </c>
      <c r="E1444" s="1">
        <v>26</v>
      </c>
      <c r="F1444">
        <f t="shared" si="664"/>
        <v>0</v>
      </c>
      <c r="G1444">
        <f t="shared" si="665"/>
        <v>1</v>
      </c>
      <c r="H1444" s="4">
        <v>1.671</v>
      </c>
      <c r="I1444" s="4">
        <v>2.35</v>
      </c>
      <c r="J1444" s="4">
        <f t="shared" si="666"/>
        <v>0.59844404548174746</v>
      </c>
      <c r="K1444" s="4">
        <f t="shared" si="667"/>
        <v>0.42553191489361702</v>
      </c>
      <c r="L1444" s="17">
        <f t="shared" si="668"/>
        <v>0.62844404548174748</v>
      </c>
      <c r="M1444" s="17">
        <f t="shared" si="669"/>
        <v>0.39553191489361705</v>
      </c>
      <c r="N1444" s="34">
        <f t="shared" si="670"/>
        <v>1.5912315618066335</v>
      </c>
      <c r="O1444" s="12">
        <f t="shared" si="671"/>
        <v>2.5282409897794511</v>
      </c>
      <c r="P1444" s="4">
        <f t="shared" si="672"/>
        <v>201712</v>
      </c>
      <c r="Q1444" s="17">
        <f t="shared" si="673"/>
        <v>0.71106382978723404</v>
      </c>
      <c r="R1444" s="17">
        <f t="shared" si="674"/>
        <v>-2.2310537064635425</v>
      </c>
      <c r="S1444" s="16">
        <f t="shared" si="675"/>
        <v>-1.5199898766763085</v>
      </c>
      <c r="T1444" s="5">
        <f t="shared" si="676"/>
        <v>1.4063435068821066</v>
      </c>
      <c r="U1444" s="21">
        <f t="shared" si="677"/>
        <v>0</v>
      </c>
      <c r="V1444" s="5"/>
      <c r="W1444" s="5">
        <f t="shared" si="678"/>
        <v>-1</v>
      </c>
      <c r="X1444" s="4">
        <f t="shared" si="679"/>
        <v>-1</v>
      </c>
      <c r="Y1444" s="4">
        <f t="shared" si="680"/>
        <v>0</v>
      </c>
      <c r="Z1444" s="21">
        <f t="shared" si="681"/>
        <v>2017</v>
      </c>
      <c r="AA1444" s="4">
        <f t="shared" si="682"/>
        <v>1.35</v>
      </c>
      <c r="AB1444" s="4">
        <f t="shared" si="683"/>
        <v>-0.57446808510638303</v>
      </c>
      <c r="AC1444" s="4">
        <f t="shared" si="684"/>
        <v>-1.9244680851063831</v>
      </c>
      <c r="AD1444" s="4"/>
      <c r="AE1444" s="4">
        <f t="shared" si="685"/>
        <v>-1.0725559545182526</v>
      </c>
      <c r="AF1444" s="22">
        <f t="shared" si="686"/>
        <v>0.35000000000000009</v>
      </c>
      <c r="AG1444" s="22">
        <f t="shared" si="687"/>
        <v>-1.574468085106383</v>
      </c>
      <c r="AH1444" s="3">
        <f t="shared" si="688"/>
        <v>0</v>
      </c>
      <c r="AI1444" s="28" t="b">
        <f t="shared" si="689"/>
        <v>0</v>
      </c>
      <c r="AJ1444" s="3">
        <f t="shared" si="690"/>
        <v>2.3414573489181634E-2</v>
      </c>
      <c r="AK1444" s="3">
        <f t="shared" si="691"/>
        <v>2.3414573489181745E-2</v>
      </c>
      <c r="AL1444" s="26">
        <f t="shared" si="692"/>
        <v>1.4063435068821066</v>
      </c>
      <c r="AM1444" s="26">
        <f ca="1">IF(RAND()&lt;J1444,H1444*F1444,I1444*G1444)-1</f>
        <v>-1</v>
      </c>
      <c r="AN1444" s="26">
        <f ca="1">IF(RAND()&lt;(J1444+(2*F1444-1)*Sheet2!D$109),H1444*F1444,I1444*G1444)-1</f>
        <v>-1</v>
      </c>
      <c r="AO1444" s="3">
        <f t="shared" si="663"/>
        <v>201712</v>
      </c>
    </row>
    <row r="1445" spans="1:41" s="3" customFormat="1" x14ac:dyDescent="0.25">
      <c r="A1445" s="6">
        <v>43079</v>
      </c>
      <c r="B1445" s="1" t="s">
        <v>42</v>
      </c>
      <c r="C1445" s="1" t="s">
        <v>47</v>
      </c>
      <c r="D1445">
        <v>30</v>
      </c>
      <c r="E1445" s="1">
        <v>24</v>
      </c>
      <c r="F1445">
        <f t="shared" si="664"/>
        <v>1</v>
      </c>
      <c r="G1445">
        <f t="shared" si="665"/>
        <v>0</v>
      </c>
      <c r="H1445" s="4">
        <v>1.675</v>
      </c>
      <c r="I1445" s="4">
        <v>2.34</v>
      </c>
      <c r="J1445" s="4">
        <f t="shared" si="666"/>
        <v>0.59701492537313428</v>
      </c>
      <c r="K1445" s="4">
        <f t="shared" si="667"/>
        <v>0.42735042735042739</v>
      </c>
      <c r="L1445" s="17">
        <f t="shared" si="668"/>
        <v>0.56701492537313425</v>
      </c>
      <c r="M1445" s="17">
        <f t="shared" si="669"/>
        <v>0.45735042735042741</v>
      </c>
      <c r="N1445" s="34">
        <f t="shared" si="670"/>
        <v>1.7636220057909979</v>
      </c>
      <c r="O1445" s="12">
        <f t="shared" si="671"/>
        <v>2.1865071949168375</v>
      </c>
      <c r="P1445" s="4">
        <f t="shared" si="672"/>
        <v>201712</v>
      </c>
      <c r="Q1445" s="17">
        <f t="shared" si="673"/>
        <v>1.675</v>
      </c>
      <c r="R1445" s="17">
        <f t="shared" si="674"/>
        <v>-2.2277501381978992</v>
      </c>
      <c r="S1445" s="16">
        <f t="shared" si="675"/>
        <v>-0.5527501381978992</v>
      </c>
      <c r="T1445" s="5">
        <f t="shared" si="676"/>
        <v>1.3970149253731341</v>
      </c>
      <c r="U1445" s="21">
        <f t="shared" si="677"/>
        <v>0</v>
      </c>
      <c r="V1445" s="5"/>
      <c r="W1445" s="5">
        <f t="shared" si="678"/>
        <v>0.67500000000000004</v>
      </c>
      <c r="X1445" s="4">
        <f t="shared" si="679"/>
        <v>-0.40298507462686572</v>
      </c>
      <c r="Y1445" s="4">
        <f t="shared" si="680"/>
        <v>-1.0779850746268658</v>
      </c>
      <c r="Z1445" s="21">
        <f t="shared" si="681"/>
        <v>2017</v>
      </c>
      <c r="AA1445" s="4">
        <f t="shared" si="682"/>
        <v>-1</v>
      </c>
      <c r="AB1445" s="4">
        <f t="shared" si="683"/>
        <v>-1</v>
      </c>
      <c r="AC1445" s="4">
        <f t="shared" si="684"/>
        <v>0</v>
      </c>
      <c r="AD1445" s="4"/>
      <c r="AE1445" s="4">
        <f t="shared" si="685"/>
        <v>-1.0779850746268658</v>
      </c>
      <c r="AF1445" s="22">
        <f t="shared" si="686"/>
        <v>-0.32499999999999996</v>
      </c>
      <c r="AG1445" s="22">
        <f t="shared" si="687"/>
        <v>-1.4029850746268657</v>
      </c>
      <c r="AH1445" s="3">
        <f t="shared" si="688"/>
        <v>0</v>
      </c>
      <c r="AI1445" s="28" t="b">
        <f t="shared" si="689"/>
        <v>0</v>
      </c>
      <c r="AJ1445" s="3">
        <f t="shared" si="690"/>
        <v>2.3785803237858061E-2</v>
      </c>
      <c r="AK1445" s="3">
        <f t="shared" si="691"/>
        <v>2.3785803237858061E-2</v>
      </c>
      <c r="AL1445" s="26">
        <f t="shared" si="692"/>
        <v>1.3970149253731341</v>
      </c>
      <c r="AM1445" s="26">
        <f ca="1">IF(RAND()&lt;J1445,H1445*F1445,I1445*G1445)-1</f>
        <v>-1</v>
      </c>
      <c r="AN1445" s="26">
        <f ca="1">IF(RAND()&lt;(J1445+(2*F1445-1)*Sheet2!D$109),H1445*F1445,I1445*G1445)-1</f>
        <v>-1</v>
      </c>
      <c r="AO1445" s="3">
        <f t="shared" si="663"/>
        <v>201712</v>
      </c>
    </row>
    <row r="1446" spans="1:41" s="3" customFormat="1" x14ac:dyDescent="0.25">
      <c r="A1446" s="6">
        <v>43079</v>
      </c>
      <c r="B1446" s="1" t="s">
        <v>35</v>
      </c>
      <c r="C1446" s="1" t="s">
        <v>40</v>
      </c>
      <c r="D1446">
        <v>26</v>
      </c>
      <c r="E1446" s="1">
        <v>15</v>
      </c>
      <c r="F1446">
        <f t="shared" si="664"/>
        <v>1</v>
      </c>
      <c r="G1446">
        <f t="shared" si="665"/>
        <v>0</v>
      </c>
      <c r="H1446" s="4">
        <v>1.51</v>
      </c>
      <c r="I1446" s="4">
        <v>2.76</v>
      </c>
      <c r="J1446" s="4">
        <f t="shared" si="666"/>
        <v>0.66225165562913912</v>
      </c>
      <c r="K1446" s="4">
        <f t="shared" si="667"/>
        <v>0.3623188405797102</v>
      </c>
      <c r="L1446" s="17">
        <f t="shared" si="668"/>
        <v>0.6322516556291391</v>
      </c>
      <c r="M1446" s="17">
        <f t="shared" si="669"/>
        <v>0.39231884057971023</v>
      </c>
      <c r="N1446" s="34">
        <f t="shared" si="670"/>
        <v>1.5816486854509269</v>
      </c>
      <c r="O1446" s="12">
        <f t="shared" si="671"/>
        <v>2.54894717399335</v>
      </c>
      <c r="P1446" s="4">
        <f t="shared" si="672"/>
        <v>201712</v>
      </c>
      <c r="Q1446" s="17">
        <f t="shared" si="673"/>
        <v>1.51</v>
      </c>
      <c r="R1446" s="17">
        <f t="shared" si="674"/>
        <v>-2.5289661319073082</v>
      </c>
      <c r="S1446" s="16">
        <f t="shared" si="675"/>
        <v>-1.0189661319073082</v>
      </c>
      <c r="T1446" s="5">
        <f t="shared" si="676"/>
        <v>1.8278145695364236</v>
      </c>
      <c r="U1446" s="21">
        <f t="shared" si="677"/>
        <v>0</v>
      </c>
      <c r="V1446" s="5"/>
      <c r="W1446" s="5">
        <f t="shared" si="678"/>
        <v>0.51</v>
      </c>
      <c r="X1446" s="4">
        <f t="shared" si="679"/>
        <v>-0.33774834437086088</v>
      </c>
      <c r="Y1446" s="4">
        <f t="shared" si="680"/>
        <v>-0.84774834437086088</v>
      </c>
      <c r="Z1446" s="21">
        <f t="shared" si="681"/>
        <v>2017</v>
      </c>
      <c r="AA1446" s="4">
        <f t="shared" si="682"/>
        <v>-1</v>
      </c>
      <c r="AB1446" s="4">
        <f t="shared" si="683"/>
        <v>-1</v>
      </c>
      <c r="AC1446" s="4">
        <f t="shared" si="684"/>
        <v>0</v>
      </c>
      <c r="AD1446" s="4"/>
      <c r="AE1446" s="4">
        <f t="shared" si="685"/>
        <v>-0.84774834437086066</v>
      </c>
      <c r="AF1446" s="22">
        <f t="shared" si="686"/>
        <v>-0.49</v>
      </c>
      <c r="AG1446" s="22">
        <f t="shared" si="687"/>
        <v>-1.3377483443708609</v>
      </c>
      <c r="AH1446" s="3">
        <f t="shared" si="688"/>
        <v>0</v>
      </c>
      <c r="AI1446" s="28" t="b">
        <f t="shared" si="689"/>
        <v>0</v>
      </c>
      <c r="AJ1446" s="3">
        <f t="shared" si="690"/>
        <v>2.3981264637002453E-2</v>
      </c>
      <c r="AK1446" s="3">
        <f t="shared" si="691"/>
        <v>2.3981264637002675E-2</v>
      </c>
      <c r="AL1446" s="26">
        <f t="shared" si="692"/>
        <v>1.8278145695364236</v>
      </c>
      <c r="AM1446" s="26">
        <f ca="1">IF(RAND()&lt;J1446,H1446*F1446,I1446*G1446)-1</f>
        <v>-1</v>
      </c>
      <c r="AN1446" s="26">
        <f ca="1">IF(RAND()&lt;(J1446+(2*F1446-1)*Sheet2!D$109),H1446*F1446,I1446*G1446)-1</f>
        <v>0.51</v>
      </c>
      <c r="AO1446" s="3">
        <f t="shared" si="663"/>
        <v>201712</v>
      </c>
    </row>
    <row r="1447" spans="1:41" s="3" customFormat="1" x14ac:dyDescent="0.25">
      <c r="A1447" s="6">
        <v>43079</v>
      </c>
      <c r="B1447" s="1" t="s">
        <v>25</v>
      </c>
      <c r="C1447" s="1" t="s">
        <v>19</v>
      </c>
      <c r="D1447">
        <v>21</v>
      </c>
      <c r="E1447" s="1">
        <v>24</v>
      </c>
      <c r="F1447">
        <f t="shared" si="664"/>
        <v>0</v>
      </c>
      <c r="G1447">
        <f t="shared" si="665"/>
        <v>1</v>
      </c>
      <c r="H1447" s="4">
        <v>2.37</v>
      </c>
      <c r="I1447" s="4">
        <v>1.657</v>
      </c>
      <c r="J1447" s="4">
        <f t="shared" si="666"/>
        <v>0.42194092827004215</v>
      </c>
      <c r="K1447" s="4">
        <f t="shared" si="667"/>
        <v>0.6035003017501509</v>
      </c>
      <c r="L1447" s="17">
        <f t="shared" si="668"/>
        <v>0.45194092827004217</v>
      </c>
      <c r="M1447" s="17">
        <f t="shared" si="669"/>
        <v>0.57350030175015088</v>
      </c>
      <c r="N1447" s="34">
        <f t="shared" si="670"/>
        <v>2.212678554756792</v>
      </c>
      <c r="O1447" s="12">
        <f t="shared" si="671"/>
        <v>1.743678245588189</v>
      </c>
      <c r="P1447" s="4">
        <f t="shared" si="672"/>
        <v>201712</v>
      </c>
      <c r="Q1447" s="17">
        <f t="shared" si="673"/>
        <v>1.4302957151478577</v>
      </c>
      <c r="R1447" s="17">
        <f t="shared" si="674"/>
        <v>-2.2519970225199701</v>
      </c>
      <c r="S1447" s="16">
        <f t="shared" si="675"/>
        <v>-0.82170130737211244</v>
      </c>
      <c r="T1447" s="5">
        <f t="shared" si="676"/>
        <v>0.6991561181434599</v>
      </c>
      <c r="U1447" s="21">
        <f t="shared" si="677"/>
        <v>0</v>
      </c>
      <c r="V1447" s="5"/>
      <c r="W1447" s="5">
        <f t="shared" si="678"/>
        <v>-1</v>
      </c>
      <c r="X1447" s="4">
        <f t="shared" si="679"/>
        <v>-1</v>
      </c>
      <c r="Y1447" s="4">
        <f t="shared" si="680"/>
        <v>0</v>
      </c>
      <c r="Z1447" s="21">
        <f t="shared" si="681"/>
        <v>2017</v>
      </c>
      <c r="AA1447" s="4">
        <f t="shared" si="682"/>
        <v>0.65700000000000003</v>
      </c>
      <c r="AB1447" s="4">
        <f t="shared" si="683"/>
        <v>-0.3964996982498491</v>
      </c>
      <c r="AC1447" s="4">
        <f t="shared" si="684"/>
        <v>-1.053499698249849</v>
      </c>
      <c r="AD1447" s="4"/>
      <c r="AE1447" s="4">
        <f t="shared" si="685"/>
        <v>-1.948059071729958</v>
      </c>
      <c r="AF1447" s="22">
        <f t="shared" si="686"/>
        <v>-0.34299999999999997</v>
      </c>
      <c r="AG1447" s="22">
        <f t="shared" si="687"/>
        <v>-1.396499698249849</v>
      </c>
      <c r="AH1447" s="3">
        <f t="shared" si="688"/>
        <v>0</v>
      </c>
      <c r="AI1447" s="28" t="b">
        <f t="shared" si="689"/>
        <v>0</v>
      </c>
      <c r="AJ1447" s="3">
        <f t="shared" si="690"/>
        <v>2.4810032282095884E-2</v>
      </c>
      <c r="AK1447" s="3">
        <f t="shared" si="691"/>
        <v>2.4810032282095773E-2</v>
      </c>
      <c r="AL1447" s="26">
        <f t="shared" si="692"/>
        <v>0.6991561181434599</v>
      </c>
      <c r="AM1447" s="26">
        <f ca="1">IF(RAND()&lt;J1447,H1447*F1447,I1447*G1447)-1</f>
        <v>0.65700000000000003</v>
      </c>
      <c r="AN1447" s="26">
        <f ca="1">IF(RAND()&lt;(J1447+(2*F1447-1)*Sheet2!D$109),H1447*F1447,I1447*G1447)-1</f>
        <v>0.65700000000000003</v>
      </c>
      <c r="AO1447" s="3">
        <f t="shared" si="663"/>
        <v>201712</v>
      </c>
    </row>
    <row r="1448" spans="1:41" s="3" customFormat="1" x14ac:dyDescent="0.25">
      <c r="A1448" s="6">
        <v>43076</v>
      </c>
      <c r="B1448" s="1" t="s">
        <v>27</v>
      </c>
      <c r="C1448" s="1" t="s">
        <v>28</v>
      </c>
      <c r="D1448">
        <v>20</v>
      </c>
      <c r="E1448" s="1">
        <v>17</v>
      </c>
      <c r="F1448">
        <f t="shared" si="664"/>
        <v>1</v>
      </c>
      <c r="G1448">
        <f t="shared" si="665"/>
        <v>0</v>
      </c>
      <c r="H1448" s="4">
        <v>2.04</v>
      </c>
      <c r="I1448" s="4">
        <v>1.869</v>
      </c>
      <c r="J1448" s="4">
        <f t="shared" si="666"/>
        <v>0.49019607843137253</v>
      </c>
      <c r="K1448" s="4">
        <f t="shared" si="667"/>
        <v>0.53504547886570364</v>
      </c>
      <c r="L1448" s="17">
        <f t="shared" si="668"/>
        <v>0.46019607843137256</v>
      </c>
      <c r="M1448" s="17">
        <f t="shared" si="669"/>
        <v>0.56504547886570367</v>
      </c>
      <c r="N1448" s="34">
        <f t="shared" si="670"/>
        <v>2.1729867916489134</v>
      </c>
      <c r="O1448" s="12">
        <f t="shared" si="671"/>
        <v>1.7697690494001341</v>
      </c>
      <c r="P1448" s="4">
        <f t="shared" si="672"/>
        <v>201712</v>
      </c>
      <c r="Q1448" s="17">
        <f t="shared" si="673"/>
        <v>2.04</v>
      </c>
      <c r="R1448" s="17">
        <f t="shared" si="674"/>
        <v>-2.1122864477294856</v>
      </c>
      <c r="S1448" s="16">
        <f t="shared" si="675"/>
        <v>-7.2286447729485559E-2</v>
      </c>
      <c r="T1448" s="5">
        <f t="shared" si="676"/>
        <v>0.91617647058823526</v>
      </c>
      <c r="U1448" s="21">
        <f t="shared" si="677"/>
        <v>0</v>
      </c>
      <c r="V1448" s="5"/>
      <c r="W1448" s="5">
        <f t="shared" si="678"/>
        <v>1.04</v>
      </c>
      <c r="X1448" s="4">
        <f t="shared" si="679"/>
        <v>-0.50980392156862742</v>
      </c>
      <c r="Y1448" s="4">
        <f t="shared" si="680"/>
        <v>-1.5498039215686275</v>
      </c>
      <c r="Z1448" s="21">
        <f t="shared" si="681"/>
        <v>2017</v>
      </c>
      <c r="AA1448" s="4">
        <f t="shared" si="682"/>
        <v>-1</v>
      </c>
      <c r="AB1448" s="4">
        <f t="shared" si="683"/>
        <v>-1</v>
      </c>
      <c r="AC1448" s="4">
        <f t="shared" si="684"/>
        <v>0</v>
      </c>
      <c r="AD1448" s="4"/>
      <c r="AE1448" s="4">
        <f t="shared" si="685"/>
        <v>-1.5498039215686275</v>
      </c>
      <c r="AF1448" s="22">
        <f t="shared" si="686"/>
        <v>4.0000000000000036E-2</v>
      </c>
      <c r="AG1448" s="22">
        <f t="shared" si="687"/>
        <v>-1.5098039215686274</v>
      </c>
      <c r="AH1448" s="3">
        <f t="shared" si="688"/>
        <v>0</v>
      </c>
      <c r="AI1448" s="28" t="b">
        <f t="shared" si="689"/>
        <v>0</v>
      </c>
      <c r="AJ1448" s="3">
        <f t="shared" si="690"/>
        <v>2.4620107444359163E-2</v>
      </c>
      <c r="AK1448" s="3">
        <f t="shared" si="691"/>
        <v>2.4620107444359163E-2</v>
      </c>
      <c r="AL1448" s="26">
        <f t="shared" si="692"/>
        <v>0.91617647058823526</v>
      </c>
      <c r="AM1448" s="26">
        <f ca="1">IF(RAND()&lt;J1448,H1448*F1448,I1448*G1448)-1</f>
        <v>1.04</v>
      </c>
      <c r="AN1448" s="26">
        <f ca="1">IF(RAND()&lt;(J1448+(2*F1448-1)*Sheet2!D$109),H1448*F1448,I1448*G1448)-1</f>
        <v>1.04</v>
      </c>
      <c r="AO1448" s="3">
        <f t="shared" si="663"/>
        <v>201712</v>
      </c>
    </row>
    <row r="1449" spans="1:41" s="3" customFormat="1" x14ac:dyDescent="0.25">
      <c r="A1449" s="6">
        <v>43073</v>
      </c>
      <c r="B1449" s="1" t="s">
        <v>30</v>
      </c>
      <c r="C1449" s="1" t="s">
        <v>43</v>
      </c>
      <c r="D1449">
        <v>20</v>
      </c>
      <c r="E1449" s="1">
        <v>23</v>
      </c>
      <c r="F1449">
        <f t="shared" si="664"/>
        <v>0</v>
      </c>
      <c r="G1449">
        <f t="shared" si="665"/>
        <v>1</v>
      </c>
      <c r="H1449" s="4">
        <v>3.1</v>
      </c>
      <c r="I1449" s="4">
        <v>1.425</v>
      </c>
      <c r="J1449" s="4">
        <f t="shared" si="666"/>
        <v>0.32258064516129031</v>
      </c>
      <c r="K1449" s="4">
        <f t="shared" si="667"/>
        <v>0.70175438596491224</v>
      </c>
      <c r="L1449" s="17">
        <f t="shared" si="668"/>
        <v>0.35258064516129028</v>
      </c>
      <c r="M1449" s="17">
        <f t="shared" si="669"/>
        <v>0.67175438596491222</v>
      </c>
      <c r="N1449" s="34">
        <f t="shared" si="670"/>
        <v>2.8362305580969811</v>
      </c>
      <c r="O1449" s="12">
        <f t="shared" si="671"/>
        <v>1.488639331418125</v>
      </c>
      <c r="P1449" s="4">
        <f t="shared" si="672"/>
        <v>201712</v>
      </c>
      <c r="Q1449" s="17">
        <f t="shared" si="673"/>
        <v>2.1754385964912282</v>
      </c>
      <c r="R1449" s="17">
        <f t="shared" si="674"/>
        <v>-2.8291316526610641</v>
      </c>
      <c r="S1449" s="16">
        <f t="shared" si="675"/>
        <v>-0.65369305616983597</v>
      </c>
      <c r="T1449" s="5">
        <f t="shared" si="676"/>
        <v>0.45967741935483869</v>
      </c>
      <c r="U1449" s="21">
        <f t="shared" si="677"/>
        <v>0</v>
      </c>
      <c r="V1449" s="5"/>
      <c r="W1449" s="5">
        <f t="shared" si="678"/>
        <v>-1</v>
      </c>
      <c r="X1449" s="4">
        <f t="shared" si="679"/>
        <v>-1</v>
      </c>
      <c r="Y1449" s="4">
        <f t="shared" si="680"/>
        <v>0</v>
      </c>
      <c r="Z1449" s="21">
        <f t="shared" si="681"/>
        <v>2017</v>
      </c>
      <c r="AA1449" s="4">
        <f t="shared" si="682"/>
        <v>0.42500000000000004</v>
      </c>
      <c r="AB1449" s="4">
        <f t="shared" si="683"/>
        <v>-0.29824561403508776</v>
      </c>
      <c r="AC1449" s="4">
        <f t="shared" si="684"/>
        <v>-0.7232456140350878</v>
      </c>
      <c r="AD1449" s="4"/>
      <c r="AE1449" s="4">
        <f t="shared" si="685"/>
        <v>-2.7774193548387096</v>
      </c>
      <c r="AF1449" s="22">
        <f t="shared" si="686"/>
        <v>-0.57499999999999996</v>
      </c>
      <c r="AG1449" s="22">
        <f t="shared" si="687"/>
        <v>-1.2982456140350878</v>
      </c>
      <c r="AH1449" s="3">
        <f t="shared" si="688"/>
        <v>0</v>
      </c>
      <c r="AI1449" s="28" t="b">
        <f t="shared" si="689"/>
        <v>0</v>
      </c>
      <c r="AJ1449" s="3">
        <f t="shared" si="690"/>
        <v>2.3756906077348039E-2</v>
      </c>
      <c r="AK1449" s="3">
        <f t="shared" si="691"/>
        <v>2.3756906077348039E-2</v>
      </c>
      <c r="AL1449" s="26">
        <f t="shared" si="692"/>
        <v>0.45967741935483869</v>
      </c>
      <c r="AM1449" s="26">
        <f ca="1">IF(RAND()&lt;J1449,H1449*F1449,I1449*G1449)-1</f>
        <v>-1</v>
      </c>
      <c r="AN1449" s="26">
        <f ca="1">IF(RAND()&lt;(J1449+(2*F1449-1)*Sheet2!D$109),H1449*F1449,I1449*G1449)-1</f>
        <v>0.42500000000000004</v>
      </c>
      <c r="AO1449" s="3">
        <f t="shared" si="663"/>
        <v>201712</v>
      </c>
    </row>
    <row r="1450" spans="1:41" s="3" customFormat="1" x14ac:dyDescent="0.25">
      <c r="A1450" s="6">
        <v>43072</v>
      </c>
      <c r="B1450" s="1" t="s">
        <v>47</v>
      </c>
      <c r="C1450" s="1" t="s">
        <v>41</v>
      </c>
      <c r="D1450">
        <v>24</v>
      </c>
      <c r="E1450" s="1">
        <v>10</v>
      </c>
      <c r="F1450">
        <f t="shared" si="664"/>
        <v>1</v>
      </c>
      <c r="G1450">
        <f t="shared" si="665"/>
        <v>0</v>
      </c>
      <c r="H1450" s="4">
        <v>3.01</v>
      </c>
      <c r="I1450" s="4">
        <v>1.444</v>
      </c>
      <c r="J1450" s="4">
        <f t="shared" si="666"/>
        <v>0.33222591362126247</v>
      </c>
      <c r="K1450" s="4">
        <f t="shared" si="667"/>
        <v>0.69252077562326875</v>
      </c>
      <c r="L1450" s="17">
        <f t="shared" si="668"/>
        <v>0.3022259136212625</v>
      </c>
      <c r="M1450" s="17">
        <f t="shared" si="669"/>
        <v>0.72252077562326877</v>
      </c>
      <c r="N1450" s="34">
        <f t="shared" si="670"/>
        <v>3.3087831153127398</v>
      </c>
      <c r="O1450" s="12">
        <f t="shared" si="671"/>
        <v>1.3840432465590613</v>
      </c>
      <c r="P1450" s="4">
        <f t="shared" si="672"/>
        <v>201712</v>
      </c>
      <c r="Q1450" s="17">
        <f t="shared" si="673"/>
        <v>3.01</v>
      </c>
      <c r="R1450" s="17">
        <f t="shared" si="674"/>
        <v>-2.7497646900631976</v>
      </c>
      <c r="S1450" s="16">
        <f t="shared" si="675"/>
        <v>0.26023530993680222</v>
      </c>
      <c r="T1450" s="5">
        <f t="shared" si="676"/>
        <v>0.47973421926910303</v>
      </c>
      <c r="U1450" s="21">
        <f t="shared" si="677"/>
        <v>0</v>
      </c>
      <c r="V1450" s="5"/>
      <c r="W1450" s="5">
        <f t="shared" si="678"/>
        <v>2.0099999999999998</v>
      </c>
      <c r="X1450" s="4">
        <f t="shared" si="679"/>
        <v>-0.66777408637873759</v>
      </c>
      <c r="Y1450" s="4">
        <f t="shared" si="680"/>
        <v>-2.6777740863787374</v>
      </c>
      <c r="Z1450" s="21">
        <f t="shared" si="681"/>
        <v>2017</v>
      </c>
      <c r="AA1450" s="4">
        <f t="shared" si="682"/>
        <v>-1</v>
      </c>
      <c r="AB1450" s="4">
        <f t="shared" si="683"/>
        <v>-1</v>
      </c>
      <c r="AC1450" s="4">
        <f t="shared" si="684"/>
        <v>0</v>
      </c>
      <c r="AD1450" s="4"/>
      <c r="AE1450" s="4">
        <f t="shared" si="685"/>
        <v>-2.6777740863787374</v>
      </c>
      <c r="AF1450" s="22">
        <f t="shared" si="686"/>
        <v>1.0099999999999998</v>
      </c>
      <c r="AG1450" s="22">
        <f t="shared" si="687"/>
        <v>-1.6677740863787376</v>
      </c>
      <c r="AH1450" s="3">
        <f t="shared" si="688"/>
        <v>0</v>
      </c>
      <c r="AI1450" s="28" t="b">
        <f t="shared" si="689"/>
        <v>0</v>
      </c>
      <c r="AJ1450" s="3">
        <f t="shared" si="690"/>
        <v>2.4149079479119928E-2</v>
      </c>
      <c r="AK1450" s="3">
        <f t="shared" si="691"/>
        <v>2.4149079479119928E-2</v>
      </c>
      <c r="AL1450" s="26">
        <f t="shared" si="692"/>
        <v>0.47973421926910303</v>
      </c>
      <c r="AM1450" s="26">
        <f ca="1">IF(RAND()&lt;J1450,H1450*F1450,I1450*G1450)-1</f>
        <v>-1</v>
      </c>
      <c r="AN1450" s="26">
        <f ca="1">IF(RAND()&lt;(J1450+(2*F1450-1)*Sheet2!D$109),H1450*F1450,I1450*G1450)-1</f>
        <v>-1</v>
      </c>
      <c r="AO1450" s="3">
        <f t="shared" si="663"/>
        <v>201712</v>
      </c>
    </row>
    <row r="1451" spans="1:41" s="3" customFormat="1" x14ac:dyDescent="0.25">
      <c r="A1451" s="6">
        <v>43072</v>
      </c>
      <c r="B1451" s="1" t="s">
        <v>49</v>
      </c>
      <c r="C1451" s="1" t="s">
        <v>55</v>
      </c>
      <c r="D1451">
        <v>16</v>
      </c>
      <c r="E1451" s="1">
        <v>32</v>
      </c>
      <c r="F1451">
        <f t="shared" si="664"/>
        <v>0</v>
      </c>
      <c r="G1451">
        <f t="shared" si="665"/>
        <v>1</v>
      </c>
      <c r="H1451" s="4">
        <v>3.52</v>
      </c>
      <c r="I1451" s="4">
        <v>1.35</v>
      </c>
      <c r="J1451" s="4">
        <f t="shared" si="666"/>
        <v>0.28409090909090912</v>
      </c>
      <c r="K1451" s="4">
        <f t="shared" si="667"/>
        <v>0.7407407407407407</v>
      </c>
      <c r="L1451" s="17">
        <f t="shared" si="668"/>
        <v>0.31409090909090909</v>
      </c>
      <c r="M1451" s="17">
        <f t="shared" si="669"/>
        <v>0.71074074074074067</v>
      </c>
      <c r="N1451" s="34">
        <f t="shared" si="670"/>
        <v>3.1837916063675831</v>
      </c>
      <c r="O1451" s="12">
        <f t="shared" si="671"/>
        <v>1.4069828035435124</v>
      </c>
      <c r="P1451" s="4">
        <f t="shared" si="672"/>
        <v>201712</v>
      </c>
      <c r="Q1451" s="17">
        <f t="shared" si="673"/>
        <v>2.6074074074074072</v>
      </c>
      <c r="R1451" s="17">
        <f t="shared" si="674"/>
        <v>-3.2539682539682531</v>
      </c>
      <c r="S1451" s="16">
        <f t="shared" si="675"/>
        <v>-0.64656084656084589</v>
      </c>
      <c r="T1451" s="5">
        <f t="shared" si="676"/>
        <v>0.38352272727272729</v>
      </c>
      <c r="U1451" s="21">
        <f t="shared" si="677"/>
        <v>0</v>
      </c>
      <c r="V1451" s="5"/>
      <c r="W1451" s="5">
        <f t="shared" si="678"/>
        <v>-1</v>
      </c>
      <c r="X1451" s="4">
        <f t="shared" si="679"/>
        <v>-1</v>
      </c>
      <c r="Y1451" s="4">
        <f t="shared" si="680"/>
        <v>0</v>
      </c>
      <c r="Z1451" s="21">
        <f t="shared" si="681"/>
        <v>2017</v>
      </c>
      <c r="AA1451" s="4">
        <f t="shared" si="682"/>
        <v>0.35000000000000009</v>
      </c>
      <c r="AB1451" s="4">
        <f t="shared" si="683"/>
        <v>-0.2592592592592593</v>
      </c>
      <c r="AC1451" s="4">
        <f t="shared" si="684"/>
        <v>-0.60925925925925939</v>
      </c>
      <c r="AD1451" s="4"/>
      <c r="AE1451" s="4">
        <f t="shared" si="685"/>
        <v>-3.2359090909090904</v>
      </c>
      <c r="AF1451" s="22">
        <f t="shared" si="686"/>
        <v>-0.64999999999999991</v>
      </c>
      <c r="AG1451" s="22">
        <f t="shared" si="687"/>
        <v>-1.2592592592592593</v>
      </c>
      <c r="AH1451" s="3">
        <f t="shared" si="688"/>
        <v>0</v>
      </c>
      <c r="AI1451" s="28" t="b">
        <f t="shared" si="689"/>
        <v>0</v>
      </c>
      <c r="AJ1451" s="3">
        <f t="shared" si="690"/>
        <v>2.4229979466118934E-2</v>
      </c>
      <c r="AK1451" s="3">
        <f t="shared" si="691"/>
        <v>2.4229979466119045E-2</v>
      </c>
      <c r="AL1451" s="26">
        <f t="shared" si="692"/>
        <v>0.38352272727272729</v>
      </c>
      <c r="AM1451" s="26">
        <f ca="1">IF(RAND()&lt;J1451,H1451*F1451,I1451*G1451)-1</f>
        <v>0.35000000000000009</v>
      </c>
      <c r="AN1451" s="26">
        <f ca="1">IF(RAND()&lt;(J1451+(2*F1451-1)*Sheet2!D$109),H1451*F1451,I1451*G1451)-1</f>
        <v>0.35000000000000009</v>
      </c>
      <c r="AO1451" s="3">
        <f t="shared" si="663"/>
        <v>201712</v>
      </c>
    </row>
    <row r="1452" spans="1:41" s="3" customFormat="1" x14ac:dyDescent="0.25">
      <c r="A1452" s="6">
        <v>43072</v>
      </c>
      <c r="B1452" s="1" t="s">
        <v>40</v>
      </c>
      <c r="C1452" s="1" t="s">
        <v>20</v>
      </c>
      <c r="D1452">
        <v>24</v>
      </c>
      <c r="E1452" s="1">
        <v>17</v>
      </c>
      <c r="F1452">
        <f t="shared" si="664"/>
        <v>1</v>
      </c>
      <c r="G1452">
        <f t="shared" si="665"/>
        <v>0</v>
      </c>
      <c r="H1452" s="4">
        <v>1.3169999999999999</v>
      </c>
      <c r="I1452" s="4">
        <v>3.77</v>
      </c>
      <c r="J1452" s="4">
        <f t="shared" si="666"/>
        <v>0.75930144267274113</v>
      </c>
      <c r="K1452" s="4">
        <f t="shared" si="667"/>
        <v>0.26525198938992045</v>
      </c>
      <c r="L1452" s="17">
        <f t="shared" si="668"/>
        <v>0.72930144267274111</v>
      </c>
      <c r="M1452" s="17">
        <f t="shared" si="669"/>
        <v>0.29525198938992048</v>
      </c>
      <c r="N1452" s="34">
        <f t="shared" si="670"/>
        <v>1.3711751293610552</v>
      </c>
      <c r="O1452" s="12">
        <f t="shared" si="671"/>
        <v>3.3869373820860655</v>
      </c>
      <c r="P1452" s="4">
        <f t="shared" si="672"/>
        <v>201712</v>
      </c>
      <c r="Q1452" s="17">
        <f t="shared" si="673"/>
        <v>1.3169999999999999</v>
      </c>
      <c r="R1452" s="17">
        <f t="shared" si="674"/>
        <v>-3.5155849628170239</v>
      </c>
      <c r="S1452" s="16">
        <f t="shared" si="675"/>
        <v>-2.1985849628170238</v>
      </c>
      <c r="T1452" s="5">
        <f t="shared" si="676"/>
        <v>2.8625664388762342</v>
      </c>
      <c r="U1452" s="21">
        <f t="shared" si="677"/>
        <v>0</v>
      </c>
      <c r="V1452" s="5"/>
      <c r="W1452" s="5">
        <f t="shared" si="678"/>
        <v>0.31699999999999995</v>
      </c>
      <c r="X1452" s="4">
        <f t="shared" si="679"/>
        <v>-0.24069855732725887</v>
      </c>
      <c r="Y1452" s="4">
        <f t="shared" si="680"/>
        <v>-0.55769855732725881</v>
      </c>
      <c r="Z1452" s="21">
        <f t="shared" si="681"/>
        <v>2017</v>
      </c>
      <c r="AA1452" s="4">
        <f t="shared" si="682"/>
        <v>-1</v>
      </c>
      <c r="AB1452" s="4">
        <f t="shared" si="683"/>
        <v>-1</v>
      </c>
      <c r="AC1452" s="4">
        <f t="shared" si="684"/>
        <v>0</v>
      </c>
      <c r="AD1452" s="4"/>
      <c r="AE1452" s="4">
        <f t="shared" si="685"/>
        <v>-0.55769855732725881</v>
      </c>
      <c r="AF1452" s="22">
        <f t="shared" si="686"/>
        <v>-0.68300000000000005</v>
      </c>
      <c r="AG1452" s="22">
        <f t="shared" si="687"/>
        <v>-1.2406985573272589</v>
      </c>
      <c r="AH1452" s="3">
        <f t="shared" si="688"/>
        <v>0</v>
      </c>
      <c r="AI1452" s="28" t="b">
        <f t="shared" si="689"/>
        <v>0</v>
      </c>
      <c r="AJ1452" s="3">
        <f t="shared" si="690"/>
        <v>2.3965008846078217E-2</v>
      </c>
      <c r="AK1452" s="3">
        <f t="shared" si="691"/>
        <v>2.3965008846078217E-2</v>
      </c>
      <c r="AL1452" s="26">
        <f t="shared" si="692"/>
        <v>2.8625664388762342</v>
      </c>
      <c r="AM1452" s="26">
        <f ca="1">IF(RAND()&lt;J1452,H1452*F1452,I1452*G1452)-1</f>
        <v>0.31699999999999995</v>
      </c>
      <c r="AN1452" s="26">
        <f ca="1">IF(RAND()&lt;(J1452+(2*F1452-1)*Sheet2!D$109),H1452*F1452,I1452*G1452)-1</f>
        <v>0.31699999999999995</v>
      </c>
      <c r="AO1452" s="3">
        <f t="shared" si="663"/>
        <v>201712</v>
      </c>
    </row>
    <row r="1453" spans="1:41" s="3" customFormat="1" x14ac:dyDescent="0.25">
      <c r="A1453" s="6">
        <v>43072</v>
      </c>
      <c r="B1453" s="1" t="s">
        <v>56</v>
      </c>
      <c r="C1453" s="1" t="s">
        <v>44</v>
      </c>
      <c r="D1453">
        <v>19</v>
      </c>
      <c r="E1453" s="1">
        <v>10</v>
      </c>
      <c r="F1453">
        <f t="shared" si="664"/>
        <v>1</v>
      </c>
      <c r="G1453">
        <f t="shared" si="665"/>
        <v>0</v>
      </c>
      <c r="H1453" s="4">
        <v>1.117</v>
      </c>
      <c r="I1453" s="4">
        <v>7.71</v>
      </c>
      <c r="J1453" s="4">
        <f t="shared" si="666"/>
        <v>0.89525514771709935</v>
      </c>
      <c r="K1453" s="4">
        <f t="shared" si="667"/>
        <v>0.1297016861219196</v>
      </c>
      <c r="L1453" s="17">
        <f t="shared" si="668"/>
        <v>0.86525514771709933</v>
      </c>
      <c r="M1453" s="17">
        <f t="shared" si="669"/>
        <v>0.15970168612191959</v>
      </c>
      <c r="N1453" s="34">
        <f t="shared" si="670"/>
        <v>1.1557284607186831</v>
      </c>
      <c r="O1453" s="12">
        <f t="shared" si="671"/>
        <v>6.2616746528059775</v>
      </c>
      <c r="P1453" s="4">
        <f t="shared" si="672"/>
        <v>201712</v>
      </c>
      <c r="Q1453" s="17">
        <f t="shared" si="673"/>
        <v>1.117</v>
      </c>
      <c r="R1453" s="17">
        <f t="shared" si="674"/>
        <v>-8.6960398435808273</v>
      </c>
      <c r="S1453" s="16">
        <f t="shared" si="675"/>
        <v>-7.5790398435808273</v>
      </c>
      <c r="T1453" s="5">
        <f t="shared" si="676"/>
        <v>6.9024171888988359</v>
      </c>
      <c r="U1453" s="21">
        <f t="shared" si="677"/>
        <v>1</v>
      </c>
      <c r="V1453" s="5"/>
      <c r="W1453" s="5">
        <f t="shared" si="678"/>
        <v>0.11699999999999999</v>
      </c>
      <c r="X1453" s="4">
        <f t="shared" si="679"/>
        <v>-0.10474485228290065</v>
      </c>
      <c r="Y1453" s="4">
        <f t="shared" si="680"/>
        <v>-0.22174485228290064</v>
      </c>
      <c r="Z1453" s="21">
        <f t="shared" si="681"/>
        <v>2017</v>
      </c>
      <c r="AA1453" s="4">
        <f t="shared" si="682"/>
        <v>-1</v>
      </c>
      <c r="AB1453" s="4">
        <f t="shared" si="683"/>
        <v>-1</v>
      </c>
      <c r="AC1453" s="4">
        <f t="shared" si="684"/>
        <v>0</v>
      </c>
      <c r="AD1453" s="4"/>
      <c r="AE1453" s="4">
        <f t="shared" si="685"/>
        <v>-0.22174485228290064</v>
      </c>
      <c r="AF1453" s="22">
        <f t="shared" si="686"/>
        <v>-0.88300000000000001</v>
      </c>
      <c r="AG1453" s="22">
        <f t="shared" si="687"/>
        <v>-1.1047448522829006</v>
      </c>
      <c r="AH1453" s="3">
        <f t="shared" si="688"/>
        <v>0</v>
      </c>
      <c r="AI1453" s="28" t="b">
        <f t="shared" si="689"/>
        <v>0</v>
      </c>
      <c r="AJ1453" s="3">
        <f t="shared" si="690"/>
        <v>2.4349155998640626E-2</v>
      </c>
      <c r="AK1453" s="3">
        <f t="shared" si="691"/>
        <v>2.4349155998640404E-2</v>
      </c>
      <c r="AL1453" s="26">
        <f t="shared" si="692"/>
        <v>6.9024171888988359</v>
      </c>
      <c r="AM1453" s="26">
        <f ca="1">IF(RAND()&lt;J1453,H1453*F1453,I1453*G1453)-1</f>
        <v>0.11699999999999999</v>
      </c>
      <c r="AN1453" s="26">
        <f ca="1">IF(RAND()&lt;(J1453+(2*F1453-1)*Sheet2!D$109),H1453*F1453,I1453*G1453)-1</f>
        <v>-1</v>
      </c>
      <c r="AO1453" s="3">
        <f t="shared" si="663"/>
        <v>201712</v>
      </c>
    </row>
    <row r="1454" spans="1:41" s="3" customFormat="1" x14ac:dyDescent="0.25">
      <c r="A1454" s="6">
        <v>43072</v>
      </c>
      <c r="B1454" s="1" t="s">
        <v>27</v>
      </c>
      <c r="C1454" s="1" t="s">
        <v>46</v>
      </c>
      <c r="D1454">
        <v>9</v>
      </c>
      <c r="E1454" s="1">
        <v>14</v>
      </c>
      <c r="F1454">
        <f t="shared" si="664"/>
        <v>0</v>
      </c>
      <c r="G1454">
        <f t="shared" si="665"/>
        <v>1</v>
      </c>
      <c r="H1454" s="4">
        <v>1.645</v>
      </c>
      <c r="I1454" s="4">
        <v>2.4</v>
      </c>
      <c r="J1454" s="4">
        <f t="shared" si="666"/>
        <v>0.60790273556231</v>
      </c>
      <c r="K1454" s="4">
        <f t="shared" si="667"/>
        <v>0.41666666666666669</v>
      </c>
      <c r="L1454" s="17">
        <f t="shared" si="668"/>
        <v>0.63790273556231003</v>
      </c>
      <c r="M1454" s="17">
        <f t="shared" si="669"/>
        <v>0.38666666666666671</v>
      </c>
      <c r="N1454" s="34">
        <f t="shared" si="670"/>
        <v>1.5676371086863297</v>
      </c>
      <c r="O1454" s="12">
        <f t="shared" si="671"/>
        <v>2.5862068965517238</v>
      </c>
      <c r="P1454" s="4">
        <f t="shared" si="672"/>
        <v>201712</v>
      </c>
      <c r="Q1454" s="17">
        <f t="shared" si="673"/>
        <v>0.68541666666666667</v>
      </c>
      <c r="R1454" s="17">
        <f t="shared" si="674"/>
        <v>-2.2646733111849389</v>
      </c>
      <c r="S1454" s="16">
        <f t="shared" si="675"/>
        <v>-1.5792566445182721</v>
      </c>
      <c r="T1454" s="5">
        <f t="shared" si="676"/>
        <v>1.4589665653495441</v>
      </c>
      <c r="U1454" s="21">
        <f t="shared" si="677"/>
        <v>0</v>
      </c>
      <c r="V1454" s="5"/>
      <c r="W1454" s="5">
        <f t="shared" si="678"/>
        <v>-1</v>
      </c>
      <c r="X1454" s="4">
        <f t="shared" si="679"/>
        <v>-1</v>
      </c>
      <c r="Y1454" s="4">
        <f t="shared" si="680"/>
        <v>0</v>
      </c>
      <c r="Z1454" s="21">
        <f t="shared" si="681"/>
        <v>2017</v>
      </c>
      <c r="AA1454" s="4">
        <f t="shared" si="682"/>
        <v>1.4</v>
      </c>
      <c r="AB1454" s="4">
        <f t="shared" si="683"/>
        <v>-0.58333333333333326</v>
      </c>
      <c r="AC1454" s="4">
        <f t="shared" si="684"/>
        <v>-1.9833333333333332</v>
      </c>
      <c r="AD1454" s="4"/>
      <c r="AE1454" s="4">
        <f t="shared" si="685"/>
        <v>-1.0370972644376901</v>
      </c>
      <c r="AF1454" s="22">
        <f t="shared" si="686"/>
        <v>0.39999999999999991</v>
      </c>
      <c r="AG1454" s="22">
        <f t="shared" si="687"/>
        <v>-1.5833333333333333</v>
      </c>
      <c r="AH1454" s="3">
        <f t="shared" si="688"/>
        <v>0</v>
      </c>
      <c r="AI1454" s="28" t="b">
        <f t="shared" si="689"/>
        <v>0</v>
      </c>
      <c r="AJ1454" s="3">
        <f t="shared" si="690"/>
        <v>2.3980222496909787E-2</v>
      </c>
      <c r="AK1454" s="3">
        <f t="shared" si="691"/>
        <v>2.3980222496909787E-2</v>
      </c>
      <c r="AL1454" s="26">
        <f t="shared" si="692"/>
        <v>1.4589665653495441</v>
      </c>
      <c r="AM1454" s="26">
        <f ca="1">IF(RAND()&lt;J1454,H1454*F1454,I1454*G1454)-1</f>
        <v>1.4</v>
      </c>
      <c r="AN1454" s="26">
        <f ca="1">IF(RAND()&lt;(J1454+(2*F1454-1)*Sheet2!D$109),H1454*F1454,I1454*G1454)-1</f>
        <v>1.4</v>
      </c>
      <c r="AO1454" s="3">
        <f t="shared" si="663"/>
        <v>201712</v>
      </c>
    </row>
    <row r="1455" spans="1:41" s="3" customFormat="1" x14ac:dyDescent="0.25">
      <c r="A1455" s="6">
        <v>43072</v>
      </c>
      <c r="B1455" s="1" t="s">
        <v>29</v>
      </c>
      <c r="C1455" s="1" t="s">
        <v>19</v>
      </c>
      <c r="D1455">
        <v>44</v>
      </c>
      <c r="E1455" s="1">
        <v>20</v>
      </c>
      <c r="F1455">
        <f t="shared" si="664"/>
        <v>1</v>
      </c>
      <c r="G1455">
        <f t="shared" si="665"/>
        <v>0</v>
      </c>
      <c r="H1455" s="4">
        <v>1.6990000000000001</v>
      </c>
      <c r="I1455" s="4">
        <v>2.29</v>
      </c>
      <c r="J1455" s="4">
        <f t="shared" si="666"/>
        <v>0.58858151854031782</v>
      </c>
      <c r="K1455" s="4">
        <f t="shared" si="667"/>
        <v>0.4366812227074236</v>
      </c>
      <c r="L1455" s="17">
        <f t="shared" si="668"/>
        <v>0.55858151854031779</v>
      </c>
      <c r="M1455" s="17">
        <f t="shared" si="669"/>
        <v>0.46668122270742363</v>
      </c>
      <c r="N1455" s="34">
        <f t="shared" si="670"/>
        <v>1.7902489910750978</v>
      </c>
      <c r="O1455" s="12">
        <f t="shared" si="671"/>
        <v>2.142790305979227</v>
      </c>
      <c r="P1455" s="4">
        <f t="shared" si="672"/>
        <v>201712</v>
      </c>
      <c r="Q1455" s="17">
        <f t="shared" si="673"/>
        <v>1.6990000000000001</v>
      </c>
      <c r="R1455" s="17">
        <f t="shared" si="674"/>
        <v>-2.2058089629703561</v>
      </c>
      <c r="S1455" s="16">
        <f t="shared" si="675"/>
        <v>-0.50680896297035605</v>
      </c>
      <c r="T1455" s="5">
        <f t="shared" si="676"/>
        <v>1.3478516774573277</v>
      </c>
      <c r="U1455" s="21">
        <f t="shared" si="677"/>
        <v>0</v>
      </c>
      <c r="V1455" s="5"/>
      <c r="W1455" s="5">
        <f t="shared" si="678"/>
        <v>0.69900000000000007</v>
      </c>
      <c r="X1455" s="4">
        <f t="shared" si="679"/>
        <v>-0.41141848145968218</v>
      </c>
      <c r="Y1455" s="4">
        <f t="shared" si="680"/>
        <v>-1.1104184814596822</v>
      </c>
      <c r="Z1455" s="21">
        <f t="shared" si="681"/>
        <v>2017</v>
      </c>
      <c r="AA1455" s="4">
        <f t="shared" si="682"/>
        <v>-1</v>
      </c>
      <c r="AB1455" s="4">
        <f t="shared" si="683"/>
        <v>-1</v>
      </c>
      <c r="AC1455" s="4">
        <f t="shared" si="684"/>
        <v>0</v>
      </c>
      <c r="AD1455" s="4"/>
      <c r="AE1455" s="4">
        <f t="shared" si="685"/>
        <v>-1.1104184814596822</v>
      </c>
      <c r="AF1455" s="22">
        <f t="shared" si="686"/>
        <v>-0.30099999999999993</v>
      </c>
      <c r="AG1455" s="22">
        <f t="shared" si="687"/>
        <v>-1.4114184814596822</v>
      </c>
      <c r="AH1455" s="3">
        <f t="shared" si="688"/>
        <v>0</v>
      </c>
      <c r="AI1455" s="28" t="b">
        <f t="shared" si="689"/>
        <v>0</v>
      </c>
      <c r="AJ1455" s="3">
        <f t="shared" si="690"/>
        <v>2.4640260716971563E-2</v>
      </c>
      <c r="AK1455" s="3">
        <f t="shared" si="691"/>
        <v>2.4640260716971674E-2</v>
      </c>
      <c r="AL1455" s="26">
        <f t="shared" si="692"/>
        <v>1.3478516774573277</v>
      </c>
      <c r="AM1455" s="26">
        <f ca="1">IF(RAND()&lt;J1455,H1455*F1455,I1455*G1455)-1</f>
        <v>0.69900000000000007</v>
      </c>
      <c r="AN1455" s="26">
        <f ca="1">IF(RAND()&lt;(J1455+(2*F1455-1)*Sheet2!D$109),H1455*F1455,I1455*G1455)-1</f>
        <v>-1</v>
      </c>
      <c r="AO1455" s="3">
        <f t="shared" si="663"/>
        <v>201712</v>
      </c>
    </row>
    <row r="1456" spans="1:41" s="3" customFormat="1" x14ac:dyDescent="0.25">
      <c r="A1456" s="6">
        <v>43072</v>
      </c>
      <c r="B1456" s="1" t="s">
        <v>32</v>
      </c>
      <c r="C1456" s="1" t="s">
        <v>38</v>
      </c>
      <c r="D1456">
        <v>3</v>
      </c>
      <c r="E1456" s="1">
        <v>23</v>
      </c>
      <c r="F1456">
        <f t="shared" si="664"/>
        <v>0</v>
      </c>
      <c r="G1456">
        <f t="shared" si="665"/>
        <v>1</v>
      </c>
      <c r="H1456" s="4">
        <v>4.38</v>
      </c>
      <c r="I1456" s="4">
        <v>1.256</v>
      </c>
      <c r="J1456" s="4">
        <f t="shared" si="666"/>
        <v>0.22831050228310504</v>
      </c>
      <c r="K1456" s="4">
        <f t="shared" si="667"/>
        <v>0.79617834394904463</v>
      </c>
      <c r="L1456" s="17">
        <f t="shared" si="668"/>
        <v>0.25831050228310504</v>
      </c>
      <c r="M1456" s="17">
        <f t="shared" si="669"/>
        <v>0.7661783439490446</v>
      </c>
      <c r="N1456" s="34">
        <f t="shared" si="670"/>
        <v>3.8713098815626656</v>
      </c>
      <c r="O1456" s="12">
        <f t="shared" si="671"/>
        <v>1.3051791503865657</v>
      </c>
      <c r="P1456" s="4">
        <f t="shared" si="672"/>
        <v>201712</v>
      </c>
      <c r="Q1456" s="17">
        <f t="shared" si="673"/>
        <v>3.4872611464968153</v>
      </c>
      <c r="R1456" s="17">
        <f t="shared" si="674"/>
        <v>-4.2021079881656807</v>
      </c>
      <c r="S1456" s="16">
        <f t="shared" si="675"/>
        <v>-0.71484684166886536</v>
      </c>
      <c r="T1456" s="5">
        <f t="shared" si="676"/>
        <v>0.28675799086757991</v>
      </c>
      <c r="U1456" s="21">
        <f t="shared" si="677"/>
        <v>0</v>
      </c>
      <c r="V1456" s="5"/>
      <c r="W1456" s="5">
        <f t="shared" si="678"/>
        <v>-1</v>
      </c>
      <c r="X1456" s="4">
        <f t="shared" si="679"/>
        <v>-1</v>
      </c>
      <c r="Y1456" s="4">
        <f t="shared" si="680"/>
        <v>0</v>
      </c>
      <c r="Z1456" s="21">
        <f t="shared" si="681"/>
        <v>2017</v>
      </c>
      <c r="AA1456" s="4">
        <f t="shared" si="682"/>
        <v>0.25600000000000001</v>
      </c>
      <c r="AB1456" s="4">
        <f t="shared" si="683"/>
        <v>-0.20382165605095537</v>
      </c>
      <c r="AC1456" s="4">
        <f t="shared" si="684"/>
        <v>-0.45982165605095537</v>
      </c>
      <c r="AD1456" s="4"/>
      <c r="AE1456" s="4">
        <f t="shared" si="685"/>
        <v>-4.1516894977168946</v>
      </c>
      <c r="AF1456" s="22">
        <f t="shared" si="686"/>
        <v>-0.74399999999999999</v>
      </c>
      <c r="AG1456" s="22">
        <f t="shared" si="687"/>
        <v>-1.2038216560509554</v>
      </c>
      <c r="AH1456" s="3">
        <f t="shared" si="688"/>
        <v>0</v>
      </c>
      <c r="AI1456" s="28" t="b">
        <f t="shared" si="689"/>
        <v>0</v>
      </c>
      <c r="AJ1456" s="3">
        <f t="shared" si="690"/>
        <v>2.3903477643719029E-2</v>
      </c>
      <c r="AK1456" s="3">
        <f t="shared" si="691"/>
        <v>2.3903477643718918E-2</v>
      </c>
      <c r="AL1456" s="26">
        <f t="shared" si="692"/>
        <v>0.28675799086757991</v>
      </c>
      <c r="AM1456" s="26">
        <f ca="1">IF(RAND()&lt;J1456,H1456*F1456,I1456*G1456)-1</f>
        <v>0.25600000000000001</v>
      </c>
      <c r="AN1456" s="26">
        <f ca="1">IF(RAND()&lt;(J1456+(2*F1456-1)*Sheet2!D$109),H1456*F1456,I1456*G1456)-1</f>
        <v>0.25600000000000001</v>
      </c>
      <c r="AO1456" s="3">
        <f t="shared" si="663"/>
        <v>201712</v>
      </c>
    </row>
    <row r="1457" spans="1:41" s="3" customFormat="1" x14ac:dyDescent="0.25">
      <c r="A1457" s="6">
        <v>43072</v>
      </c>
      <c r="B1457" s="1" t="s">
        <v>31</v>
      </c>
      <c r="C1457" s="1" t="s">
        <v>24</v>
      </c>
      <c r="D1457">
        <v>14</v>
      </c>
      <c r="E1457" s="1">
        <v>15</v>
      </c>
      <c r="F1457">
        <f t="shared" si="664"/>
        <v>0</v>
      </c>
      <c r="G1457">
        <f t="shared" si="665"/>
        <v>1</v>
      </c>
      <c r="H1457" s="4">
        <v>1.546</v>
      </c>
      <c r="I1457" s="4">
        <v>2.65</v>
      </c>
      <c r="J1457" s="4">
        <f t="shared" si="666"/>
        <v>0.64683053040103489</v>
      </c>
      <c r="K1457" s="4">
        <f t="shared" si="667"/>
        <v>0.37735849056603776</v>
      </c>
      <c r="L1457" s="17">
        <f t="shared" si="668"/>
        <v>0.67683053040103491</v>
      </c>
      <c r="M1457" s="17">
        <f t="shared" si="669"/>
        <v>0.34735849056603774</v>
      </c>
      <c r="N1457" s="34">
        <f t="shared" si="670"/>
        <v>1.4774747223761922</v>
      </c>
      <c r="O1457" s="12">
        <f t="shared" si="671"/>
        <v>2.8788701792504074</v>
      </c>
      <c r="P1457" s="4">
        <f t="shared" si="672"/>
        <v>201712</v>
      </c>
      <c r="Q1457" s="17">
        <f t="shared" si="673"/>
        <v>0.58339622641509437</v>
      </c>
      <c r="R1457" s="17">
        <f t="shared" si="674"/>
        <v>-2.4375624375624376</v>
      </c>
      <c r="S1457" s="16">
        <f t="shared" si="675"/>
        <v>-1.8541662111473434</v>
      </c>
      <c r="T1457" s="5">
        <f t="shared" si="676"/>
        <v>1.7141009055627425</v>
      </c>
      <c r="U1457" s="21">
        <f t="shared" si="677"/>
        <v>0</v>
      </c>
      <c r="V1457" s="5"/>
      <c r="W1457" s="5">
        <f t="shared" si="678"/>
        <v>-1</v>
      </c>
      <c r="X1457" s="4">
        <f t="shared" si="679"/>
        <v>-1</v>
      </c>
      <c r="Y1457" s="4">
        <f t="shared" si="680"/>
        <v>0</v>
      </c>
      <c r="Z1457" s="21">
        <f t="shared" si="681"/>
        <v>2017</v>
      </c>
      <c r="AA1457" s="4">
        <f t="shared" si="682"/>
        <v>1.65</v>
      </c>
      <c r="AB1457" s="4">
        <f t="shared" si="683"/>
        <v>-0.62264150943396224</v>
      </c>
      <c r="AC1457" s="4">
        <f t="shared" si="684"/>
        <v>-2.2726415094339623</v>
      </c>
      <c r="AD1457" s="4"/>
      <c r="AE1457" s="4">
        <f t="shared" si="685"/>
        <v>-0.89916946959896515</v>
      </c>
      <c r="AF1457" s="22">
        <f t="shared" si="686"/>
        <v>0.64999999999999991</v>
      </c>
      <c r="AG1457" s="22">
        <f t="shared" si="687"/>
        <v>-1.6226415094339623</v>
      </c>
      <c r="AH1457" s="3">
        <f t="shared" si="688"/>
        <v>0</v>
      </c>
      <c r="AI1457" s="28" t="b">
        <f t="shared" si="689"/>
        <v>0</v>
      </c>
      <c r="AJ1457" s="3">
        <f t="shared" si="690"/>
        <v>2.3617731172545287E-2</v>
      </c>
      <c r="AK1457" s="3">
        <f t="shared" si="691"/>
        <v>2.3617731172545176E-2</v>
      </c>
      <c r="AL1457" s="26">
        <f t="shared" si="692"/>
        <v>1.7141009055627425</v>
      </c>
      <c r="AM1457" s="26">
        <f ca="1">IF(RAND()&lt;J1457,H1457*F1457,I1457*G1457)-1</f>
        <v>-1</v>
      </c>
      <c r="AN1457" s="26">
        <f ca="1">IF(RAND()&lt;(J1457+(2*F1457-1)*Sheet2!D$109),H1457*F1457,I1457*G1457)-1</f>
        <v>-1</v>
      </c>
      <c r="AO1457" s="3">
        <f t="shared" si="663"/>
        <v>201712</v>
      </c>
    </row>
    <row r="1458" spans="1:41" s="3" customFormat="1" x14ac:dyDescent="0.25">
      <c r="A1458" s="6">
        <v>43072</v>
      </c>
      <c r="B1458" s="1" t="s">
        <v>48</v>
      </c>
      <c r="C1458" s="1" t="s">
        <v>25</v>
      </c>
      <c r="D1458">
        <v>26</v>
      </c>
      <c r="E1458" s="1">
        <v>20</v>
      </c>
      <c r="F1458">
        <f t="shared" si="664"/>
        <v>1</v>
      </c>
      <c r="G1458">
        <f t="shared" si="665"/>
        <v>0</v>
      </c>
      <c r="H1458" s="4">
        <v>1.74</v>
      </c>
      <c r="I1458" s="4">
        <v>2.2200000000000002</v>
      </c>
      <c r="J1458" s="4">
        <f t="shared" si="666"/>
        <v>0.57471264367816088</v>
      </c>
      <c r="K1458" s="4">
        <f t="shared" si="667"/>
        <v>0.4504504504504504</v>
      </c>
      <c r="L1458" s="17">
        <f t="shared" si="668"/>
        <v>0.54471264367816086</v>
      </c>
      <c r="M1458" s="17">
        <f t="shared" si="669"/>
        <v>0.48045045045045043</v>
      </c>
      <c r="N1458" s="34">
        <f t="shared" si="670"/>
        <v>1.835830343954421</v>
      </c>
      <c r="O1458" s="12">
        <f t="shared" si="671"/>
        <v>2.0813800862553911</v>
      </c>
      <c r="P1458" s="4">
        <f t="shared" si="672"/>
        <v>201712</v>
      </c>
      <c r="Q1458" s="17">
        <f t="shared" si="673"/>
        <v>1.74</v>
      </c>
      <c r="R1458" s="17">
        <f t="shared" si="674"/>
        <v>-2.1710234824988923</v>
      </c>
      <c r="S1458" s="16">
        <f t="shared" si="675"/>
        <v>-0.43102348249889233</v>
      </c>
      <c r="T1458" s="5">
        <f t="shared" si="676"/>
        <v>1.2758620689655173</v>
      </c>
      <c r="U1458" s="21">
        <f t="shared" si="677"/>
        <v>0</v>
      </c>
      <c r="V1458" s="5"/>
      <c r="W1458" s="5">
        <f t="shared" si="678"/>
        <v>0.74</v>
      </c>
      <c r="X1458" s="4">
        <f t="shared" si="679"/>
        <v>-0.42528735632183912</v>
      </c>
      <c r="Y1458" s="4">
        <f t="shared" si="680"/>
        <v>-1.1652873563218391</v>
      </c>
      <c r="Z1458" s="21">
        <f t="shared" si="681"/>
        <v>2017</v>
      </c>
      <c r="AA1458" s="4">
        <f t="shared" si="682"/>
        <v>-1</v>
      </c>
      <c r="AB1458" s="4">
        <f t="shared" si="683"/>
        <v>-1</v>
      </c>
      <c r="AC1458" s="4">
        <f t="shared" si="684"/>
        <v>0</v>
      </c>
      <c r="AD1458" s="4"/>
      <c r="AE1458" s="4">
        <f t="shared" si="685"/>
        <v>-1.1652873563218393</v>
      </c>
      <c r="AF1458" s="22">
        <f t="shared" si="686"/>
        <v>-0.26</v>
      </c>
      <c r="AG1458" s="22">
        <f t="shared" si="687"/>
        <v>-1.4252873563218391</v>
      </c>
      <c r="AH1458" s="3">
        <f t="shared" si="688"/>
        <v>0</v>
      </c>
      <c r="AI1458" s="28" t="b">
        <f t="shared" si="689"/>
        <v>0</v>
      </c>
      <c r="AJ1458" s="3">
        <f t="shared" si="690"/>
        <v>2.4545454545454426E-2</v>
      </c>
      <c r="AK1458" s="3">
        <f t="shared" si="691"/>
        <v>2.4545454545454426E-2</v>
      </c>
      <c r="AL1458" s="26">
        <f t="shared" si="692"/>
        <v>1.2758620689655173</v>
      </c>
      <c r="AM1458" s="26">
        <f ca="1">IF(RAND()&lt;J1458,H1458*F1458,I1458*G1458)-1</f>
        <v>-1</v>
      </c>
      <c r="AN1458" s="26">
        <f ca="1">IF(RAND()&lt;(J1458+(2*F1458-1)*Sheet2!D$109),H1458*F1458,I1458*G1458)-1</f>
        <v>0.74</v>
      </c>
      <c r="AO1458" s="3">
        <f t="shared" si="663"/>
        <v>201712</v>
      </c>
    </row>
    <row r="1459" spans="1:41" s="3" customFormat="1" x14ac:dyDescent="0.25">
      <c r="A1459" s="6">
        <v>43072</v>
      </c>
      <c r="B1459" s="1" t="s">
        <v>42</v>
      </c>
      <c r="C1459" s="1" t="s">
        <v>22</v>
      </c>
      <c r="D1459">
        <v>30</v>
      </c>
      <c r="E1459" s="1">
        <v>10</v>
      </c>
      <c r="F1459">
        <f t="shared" si="664"/>
        <v>1</v>
      </c>
      <c r="G1459">
        <f t="shared" si="665"/>
        <v>0</v>
      </c>
      <c r="H1459" s="4">
        <v>1.2430000000000001</v>
      </c>
      <c r="I1459" s="4">
        <v>4.54</v>
      </c>
      <c r="J1459" s="4">
        <f t="shared" si="666"/>
        <v>0.80450522928399026</v>
      </c>
      <c r="K1459" s="4">
        <f t="shared" si="667"/>
        <v>0.22026431718061673</v>
      </c>
      <c r="L1459" s="17">
        <f t="shared" si="668"/>
        <v>0.77450522928399024</v>
      </c>
      <c r="M1459" s="17">
        <f t="shared" si="669"/>
        <v>0.2502643171806167</v>
      </c>
      <c r="N1459" s="34">
        <f t="shared" si="670"/>
        <v>1.2911468666576644</v>
      </c>
      <c r="O1459" s="12">
        <f t="shared" si="671"/>
        <v>3.9957753916563989</v>
      </c>
      <c r="P1459" s="4">
        <f t="shared" si="672"/>
        <v>201712</v>
      </c>
      <c r="Q1459" s="17">
        <f t="shared" si="673"/>
        <v>1.2430000000000001</v>
      </c>
      <c r="R1459" s="17">
        <f t="shared" si="674"/>
        <v>-4.3977122131547723</v>
      </c>
      <c r="S1459" s="16">
        <f t="shared" si="675"/>
        <v>-3.154712213154772</v>
      </c>
      <c r="T1459" s="5">
        <f t="shared" si="676"/>
        <v>3.6524537409493161</v>
      </c>
      <c r="U1459" s="21">
        <f t="shared" si="677"/>
        <v>0</v>
      </c>
      <c r="V1459" s="5"/>
      <c r="W1459" s="5">
        <f t="shared" si="678"/>
        <v>0.2430000000000001</v>
      </c>
      <c r="X1459" s="4">
        <f t="shared" si="679"/>
        <v>-0.19549477071600974</v>
      </c>
      <c r="Y1459" s="4">
        <f t="shared" si="680"/>
        <v>-0.43849477071600984</v>
      </c>
      <c r="Z1459" s="21">
        <f t="shared" si="681"/>
        <v>2017</v>
      </c>
      <c r="AA1459" s="4">
        <f t="shared" si="682"/>
        <v>-1</v>
      </c>
      <c r="AB1459" s="4">
        <f t="shared" si="683"/>
        <v>-1</v>
      </c>
      <c r="AC1459" s="4">
        <f t="shared" si="684"/>
        <v>0</v>
      </c>
      <c r="AD1459" s="4"/>
      <c r="AE1459" s="4">
        <f t="shared" si="685"/>
        <v>-0.43849477071600984</v>
      </c>
      <c r="AF1459" s="22">
        <f t="shared" si="686"/>
        <v>-0.7569999999999999</v>
      </c>
      <c r="AG1459" s="22">
        <f t="shared" si="687"/>
        <v>-1.1954947707160097</v>
      </c>
      <c r="AH1459" s="3">
        <f t="shared" si="688"/>
        <v>0</v>
      </c>
      <c r="AI1459" s="28" t="b">
        <f t="shared" si="689"/>
        <v>0</v>
      </c>
      <c r="AJ1459" s="3">
        <f t="shared" si="690"/>
        <v>2.4170845581877876E-2</v>
      </c>
      <c r="AK1459" s="3">
        <f t="shared" si="691"/>
        <v>2.4170845581877765E-2</v>
      </c>
      <c r="AL1459" s="26">
        <f t="shared" si="692"/>
        <v>3.6524537409493161</v>
      </c>
      <c r="AM1459" s="26">
        <f ca="1">IF(RAND()&lt;J1459,H1459*F1459,I1459*G1459)-1</f>
        <v>0.2430000000000001</v>
      </c>
      <c r="AN1459" s="26">
        <f ca="1">IF(RAND()&lt;(J1459+(2*F1459-1)*Sheet2!D$109),H1459*F1459,I1459*G1459)-1</f>
        <v>0.2430000000000001</v>
      </c>
      <c r="AO1459" s="3">
        <f t="shared" si="663"/>
        <v>201712</v>
      </c>
    </row>
    <row r="1460" spans="1:41" s="3" customFormat="1" x14ac:dyDescent="0.25">
      <c r="A1460" s="6">
        <v>43072</v>
      </c>
      <c r="B1460" s="1" t="s">
        <v>37</v>
      </c>
      <c r="C1460" s="1" t="s">
        <v>21</v>
      </c>
      <c r="D1460">
        <v>35</v>
      </c>
      <c r="E1460" s="1">
        <v>9</v>
      </c>
      <c r="F1460">
        <f t="shared" si="664"/>
        <v>1</v>
      </c>
      <c r="G1460">
        <f t="shared" si="665"/>
        <v>0</v>
      </c>
      <c r="H1460" s="4">
        <v>1.99</v>
      </c>
      <c r="I1460" s="4">
        <v>1.917</v>
      </c>
      <c r="J1460" s="4">
        <f t="shared" si="666"/>
        <v>0.50251256281407031</v>
      </c>
      <c r="K1460" s="4">
        <f t="shared" si="667"/>
        <v>0.52164840897235265</v>
      </c>
      <c r="L1460" s="17">
        <f t="shared" si="668"/>
        <v>0.47251256281407028</v>
      </c>
      <c r="M1460" s="17">
        <f t="shared" si="669"/>
        <v>0.55164840897235268</v>
      </c>
      <c r="N1460" s="34">
        <f t="shared" si="670"/>
        <v>2.1163458470700842</v>
      </c>
      <c r="O1460" s="12">
        <f t="shared" si="671"/>
        <v>1.8127488156140366</v>
      </c>
      <c r="P1460" s="4">
        <f t="shared" si="672"/>
        <v>201712</v>
      </c>
      <c r="Q1460" s="17">
        <f t="shared" si="673"/>
        <v>1.99</v>
      </c>
      <c r="R1460" s="17">
        <f t="shared" si="674"/>
        <v>-2.1006135509952304</v>
      </c>
      <c r="S1460" s="16">
        <f t="shared" si="675"/>
        <v>-0.1106135509952304</v>
      </c>
      <c r="T1460" s="5">
        <f t="shared" si="676"/>
        <v>0.96331658291457289</v>
      </c>
      <c r="U1460" s="21">
        <f t="shared" si="677"/>
        <v>0</v>
      </c>
      <c r="V1460" s="5"/>
      <c r="W1460" s="5">
        <f t="shared" si="678"/>
        <v>0.99</v>
      </c>
      <c r="X1460" s="4">
        <f t="shared" si="679"/>
        <v>-0.49748743718592969</v>
      </c>
      <c r="Y1460" s="4">
        <f t="shared" si="680"/>
        <v>-1.4874874371859297</v>
      </c>
      <c r="Z1460" s="21">
        <f t="shared" si="681"/>
        <v>2017</v>
      </c>
      <c r="AA1460" s="4">
        <f t="shared" si="682"/>
        <v>-1</v>
      </c>
      <c r="AB1460" s="4">
        <f t="shared" si="683"/>
        <v>-1</v>
      </c>
      <c r="AC1460" s="4">
        <f t="shared" si="684"/>
        <v>0</v>
      </c>
      <c r="AD1460" s="4"/>
      <c r="AE1460" s="4">
        <f t="shared" si="685"/>
        <v>-1.4874874371859299</v>
      </c>
      <c r="AF1460" s="22">
        <f t="shared" si="686"/>
        <v>-1.0000000000000009E-2</v>
      </c>
      <c r="AG1460" s="22">
        <f t="shared" si="687"/>
        <v>-1.4974874371859297</v>
      </c>
      <c r="AH1460" s="3">
        <f t="shared" si="688"/>
        <v>0</v>
      </c>
      <c r="AI1460" s="28" t="b">
        <f t="shared" si="689"/>
        <v>0</v>
      </c>
      <c r="AJ1460" s="3">
        <f t="shared" si="690"/>
        <v>2.3590990529818279E-2</v>
      </c>
      <c r="AK1460" s="3">
        <f t="shared" si="691"/>
        <v>2.3590990529818279E-2</v>
      </c>
      <c r="AL1460" s="26">
        <f t="shared" si="692"/>
        <v>0.96331658291457289</v>
      </c>
      <c r="AM1460" s="26">
        <f ca="1">IF(RAND()&lt;J1460,H1460*F1460,I1460*G1460)-1</f>
        <v>-1</v>
      </c>
      <c r="AN1460" s="26">
        <f ca="1">IF(RAND()&lt;(J1460+(2*F1460-1)*Sheet2!D$109),H1460*F1460,I1460*G1460)-1</f>
        <v>0.99</v>
      </c>
      <c r="AO1460" s="3">
        <f t="shared" si="663"/>
        <v>201712</v>
      </c>
    </row>
    <row r="1461" spans="1:41" s="3" customFormat="1" x14ac:dyDescent="0.25">
      <c r="A1461" s="6">
        <v>43072</v>
      </c>
      <c r="B1461" s="1" t="s">
        <v>28</v>
      </c>
      <c r="C1461" s="1" t="s">
        <v>26</v>
      </c>
      <c r="D1461">
        <v>31</v>
      </c>
      <c r="E1461" s="1">
        <v>21</v>
      </c>
      <c r="F1461">
        <f t="shared" si="664"/>
        <v>1</v>
      </c>
      <c r="G1461">
        <f t="shared" si="665"/>
        <v>0</v>
      </c>
      <c r="H1461" s="4">
        <v>1.4870000000000001</v>
      </c>
      <c r="I1461" s="4">
        <v>2.84</v>
      </c>
      <c r="J1461" s="4">
        <f t="shared" si="666"/>
        <v>0.67249495628782785</v>
      </c>
      <c r="K1461" s="4">
        <f t="shared" si="667"/>
        <v>0.35211267605633806</v>
      </c>
      <c r="L1461" s="17">
        <f t="shared" si="668"/>
        <v>0.64249495628782782</v>
      </c>
      <c r="M1461" s="17">
        <f t="shared" si="669"/>
        <v>0.38211267605633803</v>
      </c>
      <c r="N1461" s="34">
        <f t="shared" si="670"/>
        <v>1.5564324516689521</v>
      </c>
      <c r="O1461" s="12">
        <f t="shared" si="671"/>
        <v>2.617029119056395</v>
      </c>
      <c r="P1461" s="4">
        <f t="shared" si="672"/>
        <v>201712</v>
      </c>
      <c r="Q1461" s="17">
        <f t="shared" si="673"/>
        <v>1.4870000000000001</v>
      </c>
      <c r="R1461" s="17">
        <f t="shared" si="674"/>
        <v>-2.5968663512186412</v>
      </c>
      <c r="S1461" s="16">
        <f t="shared" si="675"/>
        <v>-1.1098663512186411</v>
      </c>
      <c r="T1461" s="5">
        <f t="shared" si="676"/>
        <v>1.9098856758574307</v>
      </c>
      <c r="U1461" s="21">
        <f t="shared" si="677"/>
        <v>0</v>
      </c>
      <c r="V1461" s="5"/>
      <c r="W1461" s="5">
        <f t="shared" si="678"/>
        <v>0.4870000000000001</v>
      </c>
      <c r="X1461" s="4">
        <f t="shared" si="679"/>
        <v>-0.32750504371217215</v>
      </c>
      <c r="Y1461" s="4">
        <f t="shared" si="680"/>
        <v>-0.81450504371217225</v>
      </c>
      <c r="Z1461" s="21">
        <f t="shared" si="681"/>
        <v>2017</v>
      </c>
      <c r="AA1461" s="4">
        <f t="shared" si="682"/>
        <v>-1</v>
      </c>
      <c r="AB1461" s="4">
        <f t="shared" si="683"/>
        <v>-1</v>
      </c>
      <c r="AC1461" s="4">
        <f t="shared" si="684"/>
        <v>0</v>
      </c>
      <c r="AD1461" s="4"/>
      <c r="AE1461" s="4">
        <f t="shared" si="685"/>
        <v>-0.81450504371217203</v>
      </c>
      <c r="AF1461" s="22">
        <f t="shared" si="686"/>
        <v>-0.5129999999999999</v>
      </c>
      <c r="AG1461" s="22">
        <f t="shared" si="687"/>
        <v>-1.327505043712172</v>
      </c>
      <c r="AH1461" s="3">
        <f t="shared" si="688"/>
        <v>0</v>
      </c>
      <c r="AI1461" s="28" t="b">
        <f t="shared" si="689"/>
        <v>0</v>
      </c>
      <c r="AJ1461" s="3">
        <f t="shared" si="690"/>
        <v>2.4016639704182885E-2</v>
      </c>
      <c r="AK1461" s="3">
        <f t="shared" si="691"/>
        <v>2.4016639704183218E-2</v>
      </c>
      <c r="AL1461" s="26">
        <f t="shared" si="692"/>
        <v>1.9098856758574307</v>
      </c>
      <c r="AM1461" s="26">
        <f ca="1">IF(RAND()&lt;J1461,H1461*F1461,I1461*G1461)-1</f>
        <v>0.4870000000000001</v>
      </c>
      <c r="AN1461" s="26">
        <f ca="1">IF(RAND()&lt;(J1461+(2*F1461-1)*Sheet2!D$109),H1461*F1461,I1461*G1461)-1</f>
        <v>0.4870000000000001</v>
      </c>
      <c r="AO1461" s="3">
        <f t="shared" si="663"/>
        <v>201712</v>
      </c>
    </row>
    <row r="1462" spans="1:41" s="3" customFormat="1" x14ac:dyDescent="0.25">
      <c r="A1462" s="6">
        <v>43072</v>
      </c>
      <c r="B1462" s="1" t="s">
        <v>39</v>
      </c>
      <c r="C1462" s="1" t="s">
        <v>35</v>
      </c>
      <c r="D1462">
        <v>38</v>
      </c>
      <c r="E1462" s="1">
        <v>31</v>
      </c>
      <c r="F1462">
        <f t="shared" si="664"/>
        <v>1</v>
      </c>
      <c r="G1462">
        <f t="shared" si="665"/>
        <v>0</v>
      </c>
      <c r="H1462" s="4">
        <v>2.46</v>
      </c>
      <c r="I1462" s="4">
        <v>1.617</v>
      </c>
      <c r="J1462" s="4">
        <f t="shared" si="666"/>
        <v>0.4065040650406504</v>
      </c>
      <c r="K1462" s="4">
        <f t="shared" si="667"/>
        <v>0.6184291898577613</v>
      </c>
      <c r="L1462" s="17">
        <f t="shared" si="668"/>
        <v>0.37650406504065037</v>
      </c>
      <c r="M1462" s="17">
        <f t="shared" si="669"/>
        <v>0.64842918985776132</v>
      </c>
      <c r="N1462" s="34">
        <f t="shared" si="670"/>
        <v>2.6560138199093073</v>
      </c>
      <c r="O1462" s="12">
        <f t="shared" si="671"/>
        <v>1.5421884388322475</v>
      </c>
      <c r="P1462" s="4">
        <f t="shared" si="672"/>
        <v>201712</v>
      </c>
      <c r="Q1462" s="17">
        <f t="shared" si="673"/>
        <v>2.46</v>
      </c>
      <c r="R1462" s="17">
        <f t="shared" si="674"/>
        <v>-2.3056770497990717</v>
      </c>
      <c r="S1462" s="16">
        <f t="shared" si="675"/>
        <v>0.15432295020092823</v>
      </c>
      <c r="T1462" s="5">
        <f t="shared" si="676"/>
        <v>0.65731707317073174</v>
      </c>
      <c r="U1462" s="21">
        <f t="shared" si="677"/>
        <v>0</v>
      </c>
      <c r="V1462" s="5"/>
      <c r="W1462" s="5">
        <f t="shared" si="678"/>
        <v>1.46</v>
      </c>
      <c r="X1462" s="4">
        <f t="shared" si="679"/>
        <v>-0.5934959349593496</v>
      </c>
      <c r="Y1462" s="4">
        <f t="shared" si="680"/>
        <v>-2.0534959349593498</v>
      </c>
      <c r="Z1462" s="21">
        <f t="shared" si="681"/>
        <v>2017</v>
      </c>
      <c r="AA1462" s="4">
        <f t="shared" si="682"/>
        <v>-1</v>
      </c>
      <c r="AB1462" s="4">
        <f t="shared" si="683"/>
        <v>-1</v>
      </c>
      <c r="AC1462" s="4">
        <f t="shared" si="684"/>
        <v>0</v>
      </c>
      <c r="AD1462" s="4"/>
      <c r="AE1462" s="4">
        <f t="shared" si="685"/>
        <v>-2.0534959349593498</v>
      </c>
      <c r="AF1462" s="22">
        <f t="shared" si="686"/>
        <v>0.45999999999999996</v>
      </c>
      <c r="AG1462" s="22">
        <f t="shared" si="687"/>
        <v>-1.5934959349593496</v>
      </c>
      <c r="AH1462" s="3">
        <f t="shared" si="688"/>
        <v>0</v>
      </c>
      <c r="AI1462" s="28" t="b">
        <f t="shared" si="689"/>
        <v>0</v>
      </c>
      <c r="AJ1462" s="3">
        <f t="shared" si="690"/>
        <v>2.4326710816777064E-2</v>
      </c>
      <c r="AK1462" s="3">
        <f t="shared" si="691"/>
        <v>2.4326710816776953E-2</v>
      </c>
      <c r="AL1462" s="26">
        <f t="shared" si="692"/>
        <v>0.65731707317073174</v>
      </c>
      <c r="AM1462" s="26">
        <f ca="1">IF(RAND()&lt;J1462,H1462*F1462,I1462*G1462)-1</f>
        <v>-1</v>
      </c>
      <c r="AN1462" s="26">
        <f ca="1">IF(RAND()&lt;(J1462+(2*F1462-1)*Sheet2!D$109),H1462*F1462,I1462*G1462)-1</f>
        <v>1.46</v>
      </c>
      <c r="AO1462" s="3">
        <f t="shared" si="663"/>
        <v>201712</v>
      </c>
    </row>
    <row r="1463" spans="1:41" s="3" customFormat="1" x14ac:dyDescent="0.25">
      <c r="A1463" s="6">
        <v>43072</v>
      </c>
      <c r="B1463" s="1" t="s">
        <v>36</v>
      </c>
      <c r="C1463" s="1" t="s">
        <v>33</v>
      </c>
      <c r="D1463">
        <v>24</v>
      </c>
      <c r="E1463" s="1">
        <v>13</v>
      </c>
      <c r="F1463">
        <f t="shared" si="664"/>
        <v>1</v>
      </c>
      <c r="G1463">
        <f t="shared" si="665"/>
        <v>0</v>
      </c>
      <c r="H1463" s="4">
        <v>1.357</v>
      </c>
      <c r="I1463" s="4">
        <v>3.48</v>
      </c>
      <c r="J1463" s="4">
        <f t="shared" si="666"/>
        <v>0.73691967575534267</v>
      </c>
      <c r="K1463" s="4">
        <f t="shared" si="667"/>
        <v>0.28735632183908044</v>
      </c>
      <c r="L1463" s="17">
        <f t="shared" si="668"/>
        <v>0.70691967575534265</v>
      </c>
      <c r="M1463" s="17">
        <f t="shared" si="669"/>
        <v>0.31735632183908047</v>
      </c>
      <c r="N1463" s="34">
        <f t="shared" si="670"/>
        <v>1.4145878722805409</v>
      </c>
      <c r="O1463" s="12">
        <f t="shared" si="671"/>
        <v>3.1510322346975732</v>
      </c>
      <c r="P1463" s="4">
        <f t="shared" si="672"/>
        <v>201712</v>
      </c>
      <c r="Q1463" s="17">
        <f t="shared" si="673"/>
        <v>1.357</v>
      </c>
      <c r="R1463" s="17">
        <f t="shared" si="674"/>
        <v>-3.204346254630885</v>
      </c>
      <c r="S1463" s="16">
        <f t="shared" si="675"/>
        <v>-1.847346254630885</v>
      </c>
      <c r="T1463" s="5">
        <f t="shared" si="676"/>
        <v>2.5644804716285927</v>
      </c>
      <c r="U1463" s="21">
        <f t="shared" si="677"/>
        <v>0</v>
      </c>
      <c r="V1463" s="5"/>
      <c r="W1463" s="5">
        <f t="shared" si="678"/>
        <v>0.35699999999999998</v>
      </c>
      <c r="X1463" s="4">
        <f t="shared" si="679"/>
        <v>-0.26308032424465733</v>
      </c>
      <c r="Y1463" s="4">
        <f t="shared" si="680"/>
        <v>-0.62008032424465731</v>
      </c>
      <c r="Z1463" s="21">
        <f t="shared" si="681"/>
        <v>2017</v>
      </c>
      <c r="AA1463" s="4">
        <f t="shared" si="682"/>
        <v>-1</v>
      </c>
      <c r="AB1463" s="4">
        <f t="shared" si="683"/>
        <v>-1</v>
      </c>
      <c r="AC1463" s="4">
        <f t="shared" si="684"/>
        <v>0</v>
      </c>
      <c r="AD1463" s="4"/>
      <c r="AE1463" s="4">
        <f t="shared" si="685"/>
        <v>-0.62008032424465731</v>
      </c>
      <c r="AF1463" s="22">
        <f t="shared" si="686"/>
        <v>-0.64300000000000002</v>
      </c>
      <c r="AG1463" s="22">
        <f t="shared" si="687"/>
        <v>-1.2630803242446573</v>
      </c>
      <c r="AH1463" s="3">
        <f t="shared" si="688"/>
        <v>0</v>
      </c>
      <c r="AI1463" s="28" t="b">
        <f t="shared" si="689"/>
        <v>0</v>
      </c>
      <c r="AJ1463" s="3">
        <f t="shared" si="690"/>
        <v>2.3700640893115521E-2</v>
      </c>
      <c r="AK1463" s="3">
        <f t="shared" si="691"/>
        <v>2.3700640893115632E-2</v>
      </c>
      <c r="AL1463" s="26">
        <f t="shared" si="692"/>
        <v>2.5644804716285927</v>
      </c>
      <c r="AM1463" s="26">
        <f ca="1">IF(RAND()&lt;J1463,H1463*F1463,I1463*G1463)-1</f>
        <v>0.35699999999999998</v>
      </c>
      <c r="AN1463" s="26">
        <f ca="1">IF(RAND()&lt;(J1463+(2*F1463-1)*Sheet2!D$109),H1463*F1463,I1463*G1463)-1</f>
        <v>-1</v>
      </c>
      <c r="AO1463" s="3">
        <f t="shared" si="663"/>
        <v>201712</v>
      </c>
    </row>
    <row r="1464" spans="1:41" s="3" customFormat="1" x14ac:dyDescent="0.25">
      <c r="A1464" s="6">
        <v>43069</v>
      </c>
      <c r="B1464" s="1" t="s">
        <v>23</v>
      </c>
      <c r="C1464" s="1" t="s">
        <v>34</v>
      </c>
      <c r="D1464">
        <v>38</v>
      </c>
      <c r="E1464" s="1">
        <v>14</v>
      </c>
      <c r="F1464">
        <f t="shared" si="664"/>
        <v>1</v>
      </c>
      <c r="G1464">
        <f t="shared" si="665"/>
        <v>0</v>
      </c>
      <c r="H1464" s="4">
        <v>1.833</v>
      </c>
      <c r="I1464" s="4">
        <v>2.09</v>
      </c>
      <c r="J1464" s="4">
        <f t="shared" si="666"/>
        <v>0.54555373704309873</v>
      </c>
      <c r="K1464" s="4">
        <f t="shared" si="667"/>
        <v>0.47846889952153115</v>
      </c>
      <c r="L1464" s="17">
        <f t="shared" si="668"/>
        <v>0.5155537370430987</v>
      </c>
      <c r="M1464" s="17">
        <f t="shared" si="669"/>
        <v>0.50846889952153118</v>
      </c>
      <c r="N1464" s="34">
        <f t="shared" si="670"/>
        <v>1.9396620141585805</v>
      </c>
      <c r="O1464" s="12">
        <f t="shared" si="671"/>
        <v>1.9666886233179635</v>
      </c>
      <c r="P1464" s="4">
        <f t="shared" si="672"/>
        <v>201711</v>
      </c>
      <c r="Q1464" s="17">
        <f t="shared" si="673"/>
        <v>1.833</v>
      </c>
      <c r="R1464" s="17">
        <f t="shared" si="674"/>
        <v>-2.1179113847373814</v>
      </c>
      <c r="S1464" s="16">
        <f t="shared" si="675"/>
        <v>-0.28491138473738142</v>
      </c>
      <c r="T1464" s="5">
        <f t="shared" si="676"/>
        <v>1.1402073104200763</v>
      </c>
      <c r="U1464" s="21">
        <f t="shared" si="677"/>
        <v>0</v>
      </c>
      <c r="V1464" s="5"/>
      <c r="W1464" s="5">
        <f t="shared" si="678"/>
        <v>0.83299999999999996</v>
      </c>
      <c r="X1464" s="4">
        <f t="shared" si="679"/>
        <v>-0.45444626295690127</v>
      </c>
      <c r="Y1464" s="4">
        <f t="shared" si="680"/>
        <v>-1.2874462629569012</v>
      </c>
      <c r="Z1464" s="21">
        <f t="shared" si="681"/>
        <v>2017</v>
      </c>
      <c r="AA1464" s="4">
        <f t="shared" si="682"/>
        <v>-1</v>
      </c>
      <c r="AB1464" s="4">
        <f t="shared" si="683"/>
        <v>-1</v>
      </c>
      <c r="AC1464" s="4">
        <f t="shared" si="684"/>
        <v>0</v>
      </c>
      <c r="AD1464" s="4"/>
      <c r="AE1464" s="4">
        <f t="shared" si="685"/>
        <v>-1.2874462629569012</v>
      </c>
      <c r="AF1464" s="22">
        <f t="shared" si="686"/>
        <v>-0.16700000000000004</v>
      </c>
      <c r="AG1464" s="22">
        <f t="shared" si="687"/>
        <v>-1.4544462629569013</v>
      </c>
      <c r="AH1464" s="3">
        <f t="shared" si="688"/>
        <v>0</v>
      </c>
      <c r="AI1464" s="28" t="b">
        <f t="shared" si="689"/>
        <v>0</v>
      </c>
      <c r="AJ1464" s="3">
        <f t="shared" si="690"/>
        <v>2.3459087433087E-2</v>
      </c>
      <c r="AK1464" s="3">
        <f t="shared" si="691"/>
        <v>2.3459087433087E-2</v>
      </c>
      <c r="AL1464" s="26">
        <f t="shared" si="692"/>
        <v>1.1402073104200763</v>
      </c>
      <c r="AM1464" s="26">
        <f ca="1">IF(RAND()&lt;J1464,H1464*F1464,I1464*G1464)-1</f>
        <v>-1</v>
      </c>
      <c r="AN1464" s="26">
        <f ca="1">IF(RAND()&lt;(J1464+(2*F1464-1)*Sheet2!D$109),H1464*F1464,I1464*G1464)-1</f>
        <v>0.83299999999999996</v>
      </c>
      <c r="AO1464" s="3">
        <f t="shared" si="663"/>
        <v>201711</v>
      </c>
    </row>
    <row r="1465" spans="1:41" s="3" customFormat="1" x14ac:dyDescent="0.25">
      <c r="A1465" s="6">
        <v>43066</v>
      </c>
      <c r="B1465" s="1" t="s">
        <v>29</v>
      </c>
      <c r="C1465" s="1" t="s">
        <v>33</v>
      </c>
      <c r="D1465">
        <v>23</v>
      </c>
      <c r="E1465" s="1">
        <v>16</v>
      </c>
      <c r="F1465">
        <f t="shared" si="664"/>
        <v>1</v>
      </c>
      <c r="G1465">
        <f t="shared" si="665"/>
        <v>0</v>
      </c>
      <c r="H1465" s="4">
        <v>1.333</v>
      </c>
      <c r="I1465" s="4">
        <v>3.64</v>
      </c>
      <c r="J1465" s="4">
        <f t="shared" si="666"/>
        <v>0.75018754688672173</v>
      </c>
      <c r="K1465" s="4">
        <f t="shared" si="667"/>
        <v>0.27472527472527469</v>
      </c>
      <c r="L1465" s="17">
        <f t="shared" si="668"/>
        <v>0.72018754688672171</v>
      </c>
      <c r="M1465" s="17">
        <f t="shared" si="669"/>
        <v>0.30472527472527466</v>
      </c>
      <c r="N1465" s="34">
        <f t="shared" si="670"/>
        <v>1.3885272028416371</v>
      </c>
      <c r="O1465" s="12">
        <f t="shared" si="671"/>
        <v>3.2816444284168775</v>
      </c>
      <c r="P1465" s="4">
        <f t="shared" si="672"/>
        <v>201711</v>
      </c>
      <c r="Q1465" s="17">
        <f t="shared" si="673"/>
        <v>1.333</v>
      </c>
      <c r="R1465" s="17">
        <f t="shared" si="674"/>
        <v>-3.3817908817908822</v>
      </c>
      <c r="S1465" s="16">
        <f t="shared" si="675"/>
        <v>-2.0487908817908824</v>
      </c>
      <c r="T1465" s="5">
        <f t="shared" si="676"/>
        <v>2.730682670667667</v>
      </c>
      <c r="U1465" s="21">
        <f t="shared" si="677"/>
        <v>0</v>
      </c>
      <c r="V1465" s="5"/>
      <c r="W1465" s="5">
        <f t="shared" si="678"/>
        <v>0.33299999999999996</v>
      </c>
      <c r="X1465" s="4">
        <f t="shared" si="679"/>
        <v>-0.24981245311327827</v>
      </c>
      <c r="Y1465" s="4">
        <f t="shared" si="680"/>
        <v>-0.58281245311327823</v>
      </c>
      <c r="Z1465" s="21">
        <f t="shared" si="681"/>
        <v>2017</v>
      </c>
      <c r="AA1465" s="4">
        <f t="shared" si="682"/>
        <v>-1</v>
      </c>
      <c r="AB1465" s="4">
        <f t="shared" si="683"/>
        <v>-1</v>
      </c>
      <c r="AC1465" s="4">
        <f t="shared" si="684"/>
        <v>0</v>
      </c>
      <c r="AD1465" s="4"/>
      <c r="AE1465" s="4">
        <f t="shared" si="685"/>
        <v>-0.58281245311327823</v>
      </c>
      <c r="AF1465" s="22">
        <f t="shared" si="686"/>
        <v>-0.66700000000000004</v>
      </c>
      <c r="AG1465" s="22">
        <f t="shared" si="687"/>
        <v>-1.2498124531132784</v>
      </c>
      <c r="AH1465" s="3">
        <f t="shared" si="688"/>
        <v>0</v>
      </c>
      <c r="AI1465" s="28" t="b">
        <f t="shared" si="689"/>
        <v>0</v>
      </c>
      <c r="AJ1465" s="3">
        <f t="shared" si="690"/>
        <v>2.4307259199678244E-2</v>
      </c>
      <c r="AK1465" s="3">
        <f t="shared" si="691"/>
        <v>2.4307259199678244E-2</v>
      </c>
      <c r="AL1465" s="26">
        <f t="shared" si="692"/>
        <v>2.730682670667667</v>
      </c>
      <c r="AM1465" s="26">
        <f ca="1">IF(RAND()&lt;J1465,H1465*F1465,I1465*G1465)-1</f>
        <v>0.33299999999999996</v>
      </c>
      <c r="AN1465" s="26">
        <f ca="1">IF(RAND()&lt;(J1465+(2*F1465-1)*Sheet2!D$109),H1465*F1465,I1465*G1465)-1</f>
        <v>0.33299999999999996</v>
      </c>
      <c r="AO1465" s="3">
        <f t="shared" si="663"/>
        <v>201711</v>
      </c>
    </row>
    <row r="1466" spans="1:41" s="3" customFormat="1" x14ac:dyDescent="0.25">
      <c r="A1466" s="6">
        <v>43065</v>
      </c>
      <c r="B1466" s="1" t="s">
        <v>43</v>
      </c>
      <c r="C1466" s="1" t="s">
        <v>48</v>
      </c>
      <c r="D1466">
        <v>31</v>
      </c>
      <c r="E1466" s="1">
        <v>28</v>
      </c>
      <c r="F1466">
        <f t="shared" si="664"/>
        <v>1</v>
      </c>
      <c r="G1466">
        <f t="shared" si="665"/>
        <v>0</v>
      </c>
      <c r="H1466" s="4">
        <v>1.117</v>
      </c>
      <c r="I1466" s="4">
        <v>7.71</v>
      </c>
      <c r="J1466" s="4">
        <f t="shared" si="666"/>
        <v>0.89525514771709935</v>
      </c>
      <c r="K1466" s="4">
        <f t="shared" si="667"/>
        <v>0.1297016861219196</v>
      </c>
      <c r="L1466" s="17">
        <f t="shared" si="668"/>
        <v>0.86525514771709933</v>
      </c>
      <c r="M1466" s="17">
        <f t="shared" si="669"/>
        <v>0.15970168612191959</v>
      </c>
      <c r="N1466" s="34">
        <f t="shared" si="670"/>
        <v>1.1557284607186831</v>
      </c>
      <c r="O1466" s="12">
        <f t="shared" si="671"/>
        <v>6.2616746528059775</v>
      </c>
      <c r="P1466" s="4">
        <f t="shared" si="672"/>
        <v>201711</v>
      </c>
      <c r="Q1466" s="17">
        <f t="shared" si="673"/>
        <v>1.117</v>
      </c>
      <c r="R1466" s="17">
        <f t="shared" si="674"/>
        <v>-8.6960398435808273</v>
      </c>
      <c r="S1466" s="16">
        <f t="shared" si="675"/>
        <v>-7.5790398435808273</v>
      </c>
      <c r="T1466" s="5">
        <f t="shared" si="676"/>
        <v>6.9024171888988359</v>
      </c>
      <c r="U1466" s="21">
        <f t="shared" si="677"/>
        <v>1</v>
      </c>
      <c r="V1466" s="5"/>
      <c r="W1466" s="5">
        <f t="shared" si="678"/>
        <v>0.11699999999999999</v>
      </c>
      <c r="X1466" s="4">
        <f t="shared" si="679"/>
        <v>-0.10474485228290065</v>
      </c>
      <c r="Y1466" s="4">
        <f t="shared" si="680"/>
        <v>-0.22174485228290064</v>
      </c>
      <c r="Z1466" s="21">
        <f t="shared" si="681"/>
        <v>2017</v>
      </c>
      <c r="AA1466" s="4">
        <f t="shared" si="682"/>
        <v>-1</v>
      </c>
      <c r="AB1466" s="4">
        <f t="shared" si="683"/>
        <v>-1</v>
      </c>
      <c r="AC1466" s="4">
        <f t="shared" si="684"/>
        <v>0</v>
      </c>
      <c r="AD1466" s="4"/>
      <c r="AE1466" s="4">
        <f t="shared" si="685"/>
        <v>-0.22174485228290064</v>
      </c>
      <c r="AF1466" s="22">
        <f t="shared" si="686"/>
        <v>-0.88300000000000001</v>
      </c>
      <c r="AG1466" s="22">
        <f t="shared" si="687"/>
        <v>-1.1047448522829006</v>
      </c>
      <c r="AH1466" s="3">
        <f t="shared" si="688"/>
        <v>0</v>
      </c>
      <c r="AI1466" s="28" t="b">
        <f t="shared" si="689"/>
        <v>0</v>
      </c>
      <c r="AJ1466" s="3">
        <f t="shared" si="690"/>
        <v>2.4349155998640626E-2</v>
      </c>
      <c r="AK1466" s="3">
        <f t="shared" si="691"/>
        <v>2.4349155998640404E-2</v>
      </c>
      <c r="AL1466" s="26">
        <f t="shared" si="692"/>
        <v>6.9024171888988359</v>
      </c>
      <c r="AM1466" s="26">
        <f ca="1">IF(RAND()&lt;J1466,H1466*F1466,I1466*G1466)-1</f>
        <v>0.11699999999999999</v>
      </c>
      <c r="AN1466" s="26">
        <f ca="1">IF(RAND()&lt;(J1466+(2*F1466-1)*Sheet2!D$109),H1466*F1466,I1466*G1466)-1</f>
        <v>0.11699999999999999</v>
      </c>
      <c r="AO1466" s="3">
        <f t="shared" si="663"/>
        <v>201711</v>
      </c>
    </row>
    <row r="1467" spans="1:41" s="3" customFormat="1" x14ac:dyDescent="0.25">
      <c r="A1467" s="6">
        <v>43065</v>
      </c>
      <c r="B1467" s="1" t="s">
        <v>49</v>
      </c>
      <c r="C1467" s="1" t="s">
        <v>42</v>
      </c>
      <c r="D1467">
        <v>27</v>
      </c>
      <c r="E1467" s="1">
        <v>24</v>
      </c>
      <c r="F1467">
        <f t="shared" si="664"/>
        <v>1</v>
      </c>
      <c r="G1467">
        <f t="shared" si="665"/>
        <v>0</v>
      </c>
      <c r="H1467" s="4">
        <v>2.94</v>
      </c>
      <c r="I1467" s="4">
        <v>1.46</v>
      </c>
      <c r="J1467" s="4">
        <f t="shared" si="666"/>
        <v>0.3401360544217687</v>
      </c>
      <c r="K1467" s="4">
        <f t="shared" si="667"/>
        <v>0.68493150684931503</v>
      </c>
      <c r="L1467" s="17">
        <f t="shared" si="668"/>
        <v>0.31013605442176873</v>
      </c>
      <c r="M1467" s="17">
        <f t="shared" si="669"/>
        <v>0.71493150684931506</v>
      </c>
      <c r="N1467" s="34">
        <f t="shared" si="670"/>
        <v>3.2243913138846239</v>
      </c>
      <c r="O1467" s="12">
        <f t="shared" si="671"/>
        <v>1.398735389921441</v>
      </c>
      <c r="P1467" s="4">
        <f t="shared" si="672"/>
        <v>201711</v>
      </c>
      <c r="Q1467" s="17">
        <f t="shared" si="673"/>
        <v>2.94</v>
      </c>
      <c r="R1467" s="17">
        <f t="shared" si="674"/>
        <v>-2.6893769610040343</v>
      </c>
      <c r="S1467" s="16">
        <f t="shared" si="675"/>
        <v>0.25062303899596561</v>
      </c>
      <c r="T1467" s="5">
        <f t="shared" si="676"/>
        <v>0.49659863945578231</v>
      </c>
      <c r="U1467" s="21">
        <f t="shared" si="677"/>
        <v>0</v>
      </c>
      <c r="V1467" s="5"/>
      <c r="W1467" s="5">
        <f t="shared" si="678"/>
        <v>1.94</v>
      </c>
      <c r="X1467" s="4">
        <f t="shared" si="679"/>
        <v>-0.65986394557823136</v>
      </c>
      <c r="Y1467" s="4">
        <f t="shared" si="680"/>
        <v>-2.5998639455782313</v>
      </c>
      <c r="Z1467" s="21">
        <f t="shared" si="681"/>
        <v>2017</v>
      </c>
      <c r="AA1467" s="4">
        <f t="shared" si="682"/>
        <v>-1</v>
      </c>
      <c r="AB1467" s="4">
        <f t="shared" si="683"/>
        <v>-1</v>
      </c>
      <c r="AC1467" s="4">
        <f t="shared" si="684"/>
        <v>0</v>
      </c>
      <c r="AD1467" s="4"/>
      <c r="AE1467" s="4">
        <f t="shared" si="685"/>
        <v>-2.5998639455782313</v>
      </c>
      <c r="AF1467" s="22">
        <f t="shared" si="686"/>
        <v>0.94</v>
      </c>
      <c r="AG1467" s="22">
        <f t="shared" si="687"/>
        <v>-1.6598639455782314</v>
      </c>
      <c r="AH1467" s="3">
        <f t="shared" si="688"/>
        <v>0</v>
      </c>
      <c r="AI1467" s="28" t="b">
        <f t="shared" si="689"/>
        <v>0</v>
      </c>
      <c r="AJ1467" s="3">
        <f t="shared" si="690"/>
        <v>2.4454545454545618E-2</v>
      </c>
      <c r="AK1467" s="3">
        <f t="shared" si="691"/>
        <v>2.4454545454545507E-2</v>
      </c>
      <c r="AL1467" s="26">
        <f t="shared" si="692"/>
        <v>0.49659863945578231</v>
      </c>
      <c r="AM1467" s="26">
        <f ca="1">IF(RAND()&lt;J1467,H1467*F1467,I1467*G1467)-1</f>
        <v>-1</v>
      </c>
      <c r="AN1467" s="26">
        <f ca="1">IF(RAND()&lt;(J1467+(2*F1467-1)*Sheet2!D$109),H1467*F1467,I1467*G1467)-1</f>
        <v>-1</v>
      </c>
      <c r="AO1467" s="3">
        <f t="shared" si="663"/>
        <v>201711</v>
      </c>
    </row>
    <row r="1468" spans="1:41" s="3" customFormat="1" x14ac:dyDescent="0.25">
      <c r="A1468" s="6">
        <v>43065</v>
      </c>
      <c r="B1468" s="1" t="s">
        <v>40</v>
      </c>
      <c r="C1468" s="1" t="s">
        <v>21</v>
      </c>
      <c r="D1468">
        <v>21</v>
      </c>
      <c r="E1468" s="1">
        <v>14</v>
      </c>
      <c r="F1468">
        <f t="shared" si="664"/>
        <v>1</v>
      </c>
      <c r="G1468">
        <f t="shared" si="665"/>
        <v>0</v>
      </c>
      <c r="H1468" s="4">
        <v>1.444</v>
      </c>
      <c r="I1468" s="4">
        <v>3.01</v>
      </c>
      <c r="J1468" s="4">
        <f t="shared" si="666"/>
        <v>0.69252077562326875</v>
      </c>
      <c r="K1468" s="4">
        <f t="shared" si="667"/>
        <v>0.33222591362126247</v>
      </c>
      <c r="L1468" s="17">
        <f t="shared" si="668"/>
        <v>0.66252077562326872</v>
      </c>
      <c r="M1468" s="17">
        <f t="shared" si="669"/>
        <v>0.36222591362126244</v>
      </c>
      <c r="N1468" s="34">
        <f t="shared" si="670"/>
        <v>1.5093866287577873</v>
      </c>
      <c r="O1468" s="12">
        <f t="shared" si="671"/>
        <v>2.7607080620012843</v>
      </c>
      <c r="P1468" s="4">
        <f t="shared" si="672"/>
        <v>201711</v>
      </c>
      <c r="Q1468" s="17">
        <f t="shared" si="673"/>
        <v>1.444</v>
      </c>
      <c r="R1468" s="17">
        <f t="shared" si="674"/>
        <v>-2.7497646900631976</v>
      </c>
      <c r="S1468" s="16">
        <f t="shared" si="675"/>
        <v>-1.3057646900631976</v>
      </c>
      <c r="T1468" s="5">
        <f t="shared" si="676"/>
        <v>2.0844875346260388</v>
      </c>
      <c r="U1468" s="21">
        <f t="shared" si="677"/>
        <v>0</v>
      </c>
      <c r="V1468" s="5"/>
      <c r="W1468" s="5">
        <f t="shared" si="678"/>
        <v>0.44399999999999995</v>
      </c>
      <c r="X1468" s="4">
        <f t="shared" si="679"/>
        <v>-0.30747922437673125</v>
      </c>
      <c r="Y1468" s="4">
        <f t="shared" si="680"/>
        <v>-0.7514792243767312</v>
      </c>
      <c r="Z1468" s="21">
        <f t="shared" si="681"/>
        <v>2017</v>
      </c>
      <c r="AA1468" s="4">
        <f t="shared" si="682"/>
        <v>-1</v>
      </c>
      <c r="AB1468" s="4">
        <f t="shared" si="683"/>
        <v>-1</v>
      </c>
      <c r="AC1468" s="4">
        <f t="shared" si="684"/>
        <v>0</v>
      </c>
      <c r="AD1468" s="4"/>
      <c r="AE1468" s="4">
        <f t="shared" si="685"/>
        <v>-0.7514792243767312</v>
      </c>
      <c r="AF1468" s="22">
        <f t="shared" si="686"/>
        <v>-0.55600000000000005</v>
      </c>
      <c r="AG1468" s="22">
        <f t="shared" si="687"/>
        <v>-1.3074792243767313</v>
      </c>
      <c r="AH1468" s="3">
        <f t="shared" si="688"/>
        <v>0</v>
      </c>
      <c r="AI1468" s="28" t="b">
        <f t="shared" si="689"/>
        <v>0</v>
      </c>
      <c r="AJ1468" s="3">
        <f t="shared" si="690"/>
        <v>2.4149079479119928E-2</v>
      </c>
      <c r="AK1468" s="3">
        <f t="shared" si="691"/>
        <v>2.4149079479119928E-2</v>
      </c>
      <c r="AL1468" s="26">
        <f t="shared" si="692"/>
        <v>2.0844875346260388</v>
      </c>
      <c r="AM1468" s="26">
        <f ca="1">IF(RAND()&lt;J1468,H1468*F1468,I1468*G1468)-1</f>
        <v>0.44399999999999995</v>
      </c>
      <c r="AN1468" s="26">
        <f ca="1">IF(RAND()&lt;(J1468+(2*F1468-1)*Sheet2!D$109),H1468*F1468,I1468*G1468)-1</f>
        <v>0.44399999999999995</v>
      </c>
      <c r="AO1468" s="3">
        <f t="shared" si="663"/>
        <v>201711</v>
      </c>
    </row>
    <row r="1469" spans="1:41" s="3" customFormat="1" x14ac:dyDescent="0.25">
      <c r="A1469" s="6">
        <v>43065</v>
      </c>
      <c r="B1469" s="1" t="s">
        <v>55</v>
      </c>
      <c r="C1469" s="1" t="s">
        <v>28</v>
      </c>
      <c r="D1469">
        <v>26</v>
      </c>
      <c r="E1469" s="1">
        <v>20</v>
      </c>
      <c r="F1469">
        <f t="shared" si="664"/>
        <v>1</v>
      </c>
      <c r="G1469">
        <f t="shared" si="665"/>
        <v>0</v>
      </c>
      <c r="H1469" s="4">
        <v>1.7090000000000001</v>
      </c>
      <c r="I1469" s="4">
        <v>2.2799999999999998</v>
      </c>
      <c r="J1469" s="4">
        <f t="shared" si="666"/>
        <v>0.58513750731421876</v>
      </c>
      <c r="K1469" s="4">
        <f t="shared" si="667"/>
        <v>0.43859649122807021</v>
      </c>
      <c r="L1469" s="17">
        <f t="shared" si="668"/>
        <v>0.55513750731421874</v>
      </c>
      <c r="M1469" s="17">
        <f t="shared" si="669"/>
        <v>0.46859649122807023</v>
      </c>
      <c r="N1469" s="34">
        <f t="shared" si="670"/>
        <v>1.8013554962950473</v>
      </c>
      <c r="O1469" s="12">
        <f t="shared" si="671"/>
        <v>2.1340321976787719</v>
      </c>
      <c r="P1469" s="4">
        <f t="shared" si="672"/>
        <v>201711</v>
      </c>
      <c r="Q1469" s="17">
        <f t="shared" si="673"/>
        <v>1.7090000000000001</v>
      </c>
      <c r="R1469" s="17">
        <f t="shared" si="674"/>
        <v>-2.1916872355430184</v>
      </c>
      <c r="S1469" s="16">
        <f t="shared" si="675"/>
        <v>-0.48268723554301829</v>
      </c>
      <c r="T1469" s="5">
        <f t="shared" si="676"/>
        <v>1.3341135166764189</v>
      </c>
      <c r="U1469" s="21">
        <f t="shared" si="677"/>
        <v>0</v>
      </c>
      <c r="V1469" s="5"/>
      <c r="W1469" s="5">
        <f t="shared" si="678"/>
        <v>0.70900000000000007</v>
      </c>
      <c r="X1469" s="4">
        <f t="shared" si="679"/>
        <v>-0.41486249268578124</v>
      </c>
      <c r="Y1469" s="4">
        <f t="shared" si="680"/>
        <v>-1.1238624926857814</v>
      </c>
      <c r="Z1469" s="21">
        <f t="shared" si="681"/>
        <v>2017</v>
      </c>
      <c r="AA1469" s="4">
        <f t="shared" si="682"/>
        <v>-1</v>
      </c>
      <c r="AB1469" s="4">
        <f t="shared" si="683"/>
        <v>-1</v>
      </c>
      <c r="AC1469" s="4">
        <f t="shared" si="684"/>
        <v>0</v>
      </c>
      <c r="AD1469" s="4"/>
      <c r="AE1469" s="4">
        <f t="shared" si="685"/>
        <v>-1.1238624926857814</v>
      </c>
      <c r="AF1469" s="22">
        <f t="shared" si="686"/>
        <v>-0.29099999999999993</v>
      </c>
      <c r="AG1469" s="22">
        <f t="shared" si="687"/>
        <v>-1.4148624926857813</v>
      </c>
      <c r="AH1469" s="3">
        <f t="shared" si="688"/>
        <v>0</v>
      </c>
      <c r="AI1469" s="28" t="b">
        <f t="shared" si="689"/>
        <v>0</v>
      </c>
      <c r="AJ1469" s="3">
        <f t="shared" si="690"/>
        <v>2.3183755327149669E-2</v>
      </c>
      <c r="AK1469" s="3">
        <f t="shared" si="691"/>
        <v>2.3183755327149558E-2</v>
      </c>
      <c r="AL1469" s="26">
        <f t="shared" si="692"/>
        <v>1.3341135166764189</v>
      </c>
      <c r="AM1469" s="26">
        <f ca="1">IF(RAND()&lt;J1469,H1469*F1469,I1469*G1469)-1</f>
        <v>0.70900000000000007</v>
      </c>
      <c r="AN1469" s="26">
        <f ca="1">IF(RAND()&lt;(J1469+(2*F1469-1)*Sheet2!D$109),H1469*F1469,I1469*G1469)-1</f>
        <v>-1</v>
      </c>
      <c r="AO1469" s="3">
        <f t="shared" si="663"/>
        <v>201711</v>
      </c>
    </row>
    <row r="1470" spans="1:41" s="3" customFormat="1" x14ac:dyDescent="0.25">
      <c r="A1470" s="6">
        <v>43065</v>
      </c>
      <c r="B1470" s="1" t="s">
        <v>24</v>
      </c>
      <c r="C1470" s="1" t="s">
        <v>47</v>
      </c>
      <c r="D1470">
        <v>13</v>
      </c>
      <c r="E1470" s="1">
        <v>24</v>
      </c>
      <c r="F1470">
        <f t="shared" si="664"/>
        <v>0</v>
      </c>
      <c r="G1470">
        <f t="shared" si="665"/>
        <v>1</v>
      </c>
      <c r="H1470" s="4">
        <v>3.48</v>
      </c>
      <c r="I1470" s="4">
        <v>1.357</v>
      </c>
      <c r="J1470" s="4">
        <f t="shared" si="666"/>
        <v>0.28735632183908044</v>
      </c>
      <c r="K1470" s="4">
        <f t="shared" si="667"/>
        <v>0.73691967575534267</v>
      </c>
      <c r="L1470" s="17">
        <f t="shared" si="668"/>
        <v>0.31735632183908047</v>
      </c>
      <c r="M1470" s="17">
        <f t="shared" si="669"/>
        <v>0.70691967575534265</v>
      </c>
      <c r="N1470" s="34">
        <f t="shared" si="670"/>
        <v>3.1510322346975732</v>
      </c>
      <c r="O1470" s="12">
        <f t="shared" si="671"/>
        <v>1.4145878722805409</v>
      </c>
      <c r="P1470" s="4">
        <f t="shared" si="672"/>
        <v>201711</v>
      </c>
      <c r="Q1470" s="17">
        <f t="shared" si="673"/>
        <v>2.5644804716285927</v>
      </c>
      <c r="R1470" s="17">
        <f t="shared" si="674"/>
        <v>-3.204346254630885</v>
      </c>
      <c r="S1470" s="16">
        <f t="shared" si="675"/>
        <v>-0.63986578300229224</v>
      </c>
      <c r="T1470" s="5">
        <f t="shared" si="676"/>
        <v>0.38994252873563218</v>
      </c>
      <c r="U1470" s="21">
        <f t="shared" si="677"/>
        <v>0</v>
      </c>
      <c r="V1470" s="5"/>
      <c r="W1470" s="5">
        <f t="shared" si="678"/>
        <v>-1</v>
      </c>
      <c r="X1470" s="4">
        <f t="shared" si="679"/>
        <v>-1</v>
      </c>
      <c r="Y1470" s="4">
        <f t="shared" si="680"/>
        <v>0</v>
      </c>
      <c r="Z1470" s="21">
        <f t="shared" si="681"/>
        <v>2017</v>
      </c>
      <c r="AA1470" s="4">
        <f t="shared" si="682"/>
        <v>0.35699999999999998</v>
      </c>
      <c r="AB1470" s="4">
        <f t="shared" si="683"/>
        <v>-0.26308032424465733</v>
      </c>
      <c r="AC1470" s="4">
        <f t="shared" si="684"/>
        <v>-0.62008032424465731</v>
      </c>
      <c r="AD1470" s="4"/>
      <c r="AE1470" s="4">
        <f t="shared" si="685"/>
        <v>-3.1926436781609198</v>
      </c>
      <c r="AF1470" s="22">
        <f t="shared" si="686"/>
        <v>-0.64300000000000002</v>
      </c>
      <c r="AG1470" s="22">
        <f t="shared" si="687"/>
        <v>-1.2630803242446573</v>
      </c>
      <c r="AH1470" s="3">
        <f t="shared" si="688"/>
        <v>0</v>
      </c>
      <c r="AI1470" s="28" t="b">
        <f t="shared" si="689"/>
        <v>0</v>
      </c>
      <c r="AJ1470" s="3">
        <f t="shared" si="690"/>
        <v>2.3700640893115521E-2</v>
      </c>
      <c r="AK1470" s="3">
        <f t="shared" si="691"/>
        <v>2.3700640893115632E-2</v>
      </c>
      <c r="AL1470" s="26">
        <f t="shared" si="692"/>
        <v>0.38994252873563218</v>
      </c>
      <c r="AM1470" s="26">
        <f ca="1">IF(RAND()&lt;J1470,H1470*F1470,I1470*G1470)-1</f>
        <v>0.35699999999999998</v>
      </c>
      <c r="AN1470" s="26">
        <f ca="1">IF(RAND()&lt;(J1470+(2*F1470-1)*Sheet2!D$109),H1470*F1470,I1470*G1470)-1</f>
        <v>0.35699999999999998</v>
      </c>
      <c r="AO1470" s="3">
        <f t="shared" si="663"/>
        <v>201711</v>
      </c>
    </row>
    <row r="1471" spans="1:41" s="3" customFormat="1" x14ac:dyDescent="0.25">
      <c r="A1471" s="6">
        <v>43065</v>
      </c>
      <c r="B1471" s="1" t="s">
        <v>27</v>
      </c>
      <c r="C1471" s="1" t="s">
        <v>25</v>
      </c>
      <c r="D1471">
        <v>34</v>
      </c>
      <c r="E1471" s="1">
        <v>20</v>
      </c>
      <c r="F1471">
        <f t="shared" si="664"/>
        <v>1</v>
      </c>
      <c r="G1471">
        <f t="shared" si="665"/>
        <v>0</v>
      </c>
      <c r="H1471" s="4">
        <v>1.25</v>
      </c>
      <c r="I1471" s="4">
        <v>4.46</v>
      </c>
      <c r="J1471" s="4">
        <f t="shared" si="666"/>
        <v>0.8</v>
      </c>
      <c r="K1471" s="4">
        <f t="shared" si="667"/>
        <v>0.22421524663677131</v>
      </c>
      <c r="L1471" s="17">
        <f t="shared" si="668"/>
        <v>0.77</v>
      </c>
      <c r="M1471" s="17">
        <f t="shared" si="669"/>
        <v>0.25421524663677131</v>
      </c>
      <c r="N1471" s="34">
        <f t="shared" si="670"/>
        <v>1.2987012987012987</v>
      </c>
      <c r="O1471" s="12">
        <f t="shared" si="671"/>
        <v>3.9336743693773153</v>
      </c>
      <c r="P1471" s="4">
        <f t="shared" si="672"/>
        <v>201711</v>
      </c>
      <c r="Q1471" s="17">
        <f t="shared" si="673"/>
        <v>1.25</v>
      </c>
      <c r="R1471" s="17">
        <f t="shared" si="674"/>
        <v>-4.2890173410404628</v>
      </c>
      <c r="S1471" s="16">
        <f t="shared" si="675"/>
        <v>-3.0390173410404628</v>
      </c>
      <c r="T1471" s="5">
        <f t="shared" si="676"/>
        <v>3.5680000000000001</v>
      </c>
      <c r="U1471" s="21">
        <f t="shared" si="677"/>
        <v>0</v>
      </c>
      <c r="V1471" s="5"/>
      <c r="W1471" s="5">
        <f t="shared" si="678"/>
        <v>0.25</v>
      </c>
      <c r="X1471" s="4">
        <f t="shared" si="679"/>
        <v>-0.19999999999999996</v>
      </c>
      <c r="Y1471" s="4">
        <f t="shared" si="680"/>
        <v>-0.44999999999999996</v>
      </c>
      <c r="Z1471" s="21">
        <f t="shared" si="681"/>
        <v>2017</v>
      </c>
      <c r="AA1471" s="4">
        <f t="shared" si="682"/>
        <v>-1</v>
      </c>
      <c r="AB1471" s="4">
        <f t="shared" si="683"/>
        <v>-1</v>
      </c>
      <c r="AC1471" s="4">
        <f t="shared" si="684"/>
        <v>0</v>
      </c>
      <c r="AD1471" s="4"/>
      <c r="AE1471" s="4">
        <f t="shared" si="685"/>
        <v>-0.44999999999999996</v>
      </c>
      <c r="AF1471" s="22">
        <f t="shared" si="686"/>
        <v>-0.75</v>
      </c>
      <c r="AG1471" s="22">
        <f t="shared" si="687"/>
        <v>-1.2</v>
      </c>
      <c r="AH1471" s="3">
        <f t="shared" si="688"/>
        <v>0</v>
      </c>
      <c r="AI1471" s="28" t="b">
        <f t="shared" si="689"/>
        <v>0</v>
      </c>
      <c r="AJ1471" s="3">
        <f t="shared" si="690"/>
        <v>2.3642732049036774E-2</v>
      </c>
      <c r="AK1471" s="3">
        <f t="shared" si="691"/>
        <v>2.3642732049036663E-2</v>
      </c>
      <c r="AL1471" s="26">
        <f t="shared" si="692"/>
        <v>3.5680000000000001</v>
      </c>
      <c r="AM1471" s="26">
        <f ca="1">IF(RAND()&lt;J1471,H1471*F1471,I1471*G1471)-1</f>
        <v>0.25</v>
      </c>
      <c r="AN1471" s="26">
        <f ca="1">IF(RAND()&lt;(J1471+(2*F1471-1)*Sheet2!D$109),H1471*F1471,I1471*G1471)-1</f>
        <v>0.25</v>
      </c>
      <c r="AO1471" s="3">
        <f t="shared" si="663"/>
        <v>201711</v>
      </c>
    </row>
    <row r="1472" spans="1:41" s="3" customFormat="1" x14ac:dyDescent="0.25">
      <c r="A1472" s="6">
        <v>43065</v>
      </c>
      <c r="B1472" s="1" t="s">
        <v>30</v>
      </c>
      <c r="C1472" s="1" t="s">
        <v>44</v>
      </c>
      <c r="D1472">
        <v>30</v>
      </c>
      <c r="E1472" s="1">
        <v>16</v>
      </c>
      <c r="F1472">
        <f t="shared" si="664"/>
        <v>1</v>
      </c>
      <c r="G1472">
        <f t="shared" si="665"/>
        <v>0</v>
      </c>
      <c r="H1472" s="4">
        <v>1.27</v>
      </c>
      <c r="I1472" s="4">
        <v>4.22</v>
      </c>
      <c r="J1472" s="4">
        <f t="shared" si="666"/>
        <v>0.78740157480314954</v>
      </c>
      <c r="K1472" s="4">
        <f t="shared" si="667"/>
        <v>0.23696682464454977</v>
      </c>
      <c r="L1472" s="17">
        <f t="shared" si="668"/>
        <v>0.75740157480314951</v>
      </c>
      <c r="M1472" s="17">
        <f t="shared" si="669"/>
        <v>0.26696682464454979</v>
      </c>
      <c r="N1472" s="34">
        <f t="shared" si="670"/>
        <v>1.320303565859237</v>
      </c>
      <c r="O1472" s="12">
        <f t="shared" si="671"/>
        <v>3.7457837741878213</v>
      </c>
      <c r="P1472" s="4">
        <f t="shared" si="672"/>
        <v>201711</v>
      </c>
      <c r="Q1472" s="17">
        <f t="shared" si="673"/>
        <v>1.27</v>
      </c>
      <c r="R1472" s="17">
        <f t="shared" si="674"/>
        <v>-4.0142627099148838</v>
      </c>
      <c r="S1472" s="16">
        <f t="shared" si="675"/>
        <v>-2.7442627099148837</v>
      </c>
      <c r="T1472" s="5">
        <f t="shared" si="676"/>
        <v>3.3228346456692912</v>
      </c>
      <c r="U1472" s="21">
        <f t="shared" si="677"/>
        <v>0</v>
      </c>
      <c r="V1472" s="5"/>
      <c r="W1472" s="5">
        <f t="shared" si="678"/>
        <v>0.27</v>
      </c>
      <c r="X1472" s="4">
        <f t="shared" si="679"/>
        <v>-0.21259842519685046</v>
      </c>
      <c r="Y1472" s="4">
        <f t="shared" si="680"/>
        <v>-0.48259842519685048</v>
      </c>
      <c r="Z1472" s="21">
        <f t="shared" si="681"/>
        <v>2017</v>
      </c>
      <c r="AA1472" s="4">
        <f t="shared" si="682"/>
        <v>-1</v>
      </c>
      <c r="AB1472" s="4">
        <f t="shared" si="683"/>
        <v>-1</v>
      </c>
      <c r="AC1472" s="4">
        <f t="shared" si="684"/>
        <v>0</v>
      </c>
      <c r="AD1472" s="4"/>
      <c r="AE1472" s="4">
        <f t="shared" si="685"/>
        <v>-0.48259842519685048</v>
      </c>
      <c r="AF1472" s="22">
        <f t="shared" si="686"/>
        <v>-0.73</v>
      </c>
      <c r="AG1472" s="22">
        <f t="shared" si="687"/>
        <v>-1.2125984251968505</v>
      </c>
      <c r="AH1472" s="3">
        <f t="shared" si="688"/>
        <v>0</v>
      </c>
      <c r="AI1472" s="28" t="b">
        <f t="shared" si="689"/>
        <v>0</v>
      </c>
      <c r="AJ1472" s="3">
        <f t="shared" si="690"/>
        <v>2.3788706739526488E-2</v>
      </c>
      <c r="AK1472" s="3">
        <f t="shared" si="691"/>
        <v>2.3788706739526488E-2</v>
      </c>
      <c r="AL1472" s="26">
        <f t="shared" si="692"/>
        <v>3.3228346456692912</v>
      </c>
      <c r="AM1472" s="26">
        <f ca="1">IF(RAND()&lt;J1472,H1472*F1472,I1472*G1472)-1</f>
        <v>0.27</v>
      </c>
      <c r="AN1472" s="26">
        <f ca="1">IF(RAND()&lt;(J1472+(2*F1472-1)*Sheet2!D$109),H1472*F1472,I1472*G1472)-1</f>
        <v>0.27</v>
      </c>
      <c r="AO1472" s="3">
        <f t="shared" si="663"/>
        <v>201711</v>
      </c>
    </row>
    <row r="1473" spans="1:41" s="3" customFormat="1" x14ac:dyDescent="0.25">
      <c r="A1473" s="6">
        <v>43065</v>
      </c>
      <c r="B1473" s="1" t="s">
        <v>22</v>
      </c>
      <c r="C1473" s="1" t="s">
        <v>36</v>
      </c>
      <c r="D1473">
        <v>16</v>
      </c>
      <c r="E1473" s="1">
        <v>20</v>
      </c>
      <c r="F1473">
        <f t="shared" si="664"/>
        <v>0</v>
      </c>
      <c r="G1473">
        <f t="shared" si="665"/>
        <v>1</v>
      </c>
      <c r="H1473" s="4">
        <v>2.59</v>
      </c>
      <c r="I1473" s="4">
        <v>1.5640000000000001</v>
      </c>
      <c r="J1473" s="4">
        <f t="shared" si="666"/>
        <v>0.38610038610038611</v>
      </c>
      <c r="K1473" s="4">
        <f t="shared" si="667"/>
        <v>0.63938618925831203</v>
      </c>
      <c r="L1473" s="17">
        <f t="shared" si="668"/>
        <v>0.41610038610038613</v>
      </c>
      <c r="M1473" s="17">
        <f t="shared" si="669"/>
        <v>0.60938618925831201</v>
      </c>
      <c r="N1473" s="34">
        <f t="shared" si="670"/>
        <v>2.4032662150876867</v>
      </c>
      <c r="O1473" s="12">
        <f t="shared" si="671"/>
        <v>1.6409955092961765</v>
      </c>
      <c r="P1473" s="4">
        <f t="shared" si="672"/>
        <v>201711</v>
      </c>
      <c r="Q1473" s="17">
        <f t="shared" si="673"/>
        <v>1.656010230179028</v>
      </c>
      <c r="R1473" s="17">
        <f t="shared" si="674"/>
        <v>-2.4019804630001338</v>
      </c>
      <c r="S1473" s="16">
        <f t="shared" si="675"/>
        <v>-0.74597023282110575</v>
      </c>
      <c r="T1473" s="5">
        <f t="shared" si="676"/>
        <v>0.60386100386100394</v>
      </c>
      <c r="U1473" s="21">
        <f t="shared" si="677"/>
        <v>0</v>
      </c>
      <c r="V1473" s="5"/>
      <c r="W1473" s="5">
        <f t="shared" si="678"/>
        <v>-1</v>
      </c>
      <c r="X1473" s="4">
        <f t="shared" si="679"/>
        <v>-1</v>
      </c>
      <c r="Y1473" s="4">
        <f t="shared" si="680"/>
        <v>0</v>
      </c>
      <c r="Z1473" s="21">
        <f t="shared" si="681"/>
        <v>2017</v>
      </c>
      <c r="AA1473" s="4">
        <f t="shared" si="682"/>
        <v>0.56400000000000006</v>
      </c>
      <c r="AB1473" s="4">
        <f t="shared" si="683"/>
        <v>-0.36061381074168797</v>
      </c>
      <c r="AC1473" s="4">
        <f t="shared" si="684"/>
        <v>-0.92461381074168802</v>
      </c>
      <c r="AD1473" s="4"/>
      <c r="AE1473" s="4">
        <f t="shared" si="685"/>
        <v>-2.2038996138996136</v>
      </c>
      <c r="AF1473" s="22">
        <f t="shared" si="686"/>
        <v>-0.43599999999999994</v>
      </c>
      <c r="AG1473" s="22">
        <f t="shared" si="687"/>
        <v>-1.3606138107416879</v>
      </c>
      <c r="AH1473" s="3">
        <f t="shared" si="688"/>
        <v>0</v>
      </c>
      <c r="AI1473" s="28" t="b">
        <f t="shared" si="689"/>
        <v>0</v>
      </c>
      <c r="AJ1473" s="3">
        <f t="shared" si="690"/>
        <v>2.4853153586904098E-2</v>
      </c>
      <c r="AK1473" s="3">
        <f t="shared" si="691"/>
        <v>2.485315358690432E-2</v>
      </c>
      <c r="AL1473" s="26">
        <f t="shared" si="692"/>
        <v>0.60386100386100394</v>
      </c>
      <c r="AM1473" s="26">
        <f ca="1">IF(RAND()&lt;J1473,H1473*F1473,I1473*G1473)-1</f>
        <v>0.56400000000000006</v>
      </c>
      <c r="AN1473" s="26">
        <f ca="1">IF(RAND()&lt;(J1473+(2*F1473-1)*Sheet2!D$109),H1473*F1473,I1473*G1473)-1</f>
        <v>0.56400000000000006</v>
      </c>
      <c r="AO1473" s="3">
        <f t="shared" si="663"/>
        <v>201711</v>
      </c>
    </row>
    <row r="1474" spans="1:41" s="3" customFormat="1" x14ac:dyDescent="0.25">
      <c r="A1474" s="6">
        <v>43065</v>
      </c>
      <c r="B1474" s="1" t="s">
        <v>35</v>
      </c>
      <c r="C1474" s="1" t="s">
        <v>32</v>
      </c>
      <c r="D1474">
        <v>10</v>
      </c>
      <c r="E1474" s="1">
        <v>16</v>
      </c>
      <c r="F1474">
        <f t="shared" si="664"/>
        <v>0</v>
      </c>
      <c r="G1474">
        <f t="shared" si="665"/>
        <v>1</v>
      </c>
      <c r="H1474" s="4">
        <v>1.222</v>
      </c>
      <c r="I1474" s="4">
        <v>4.8499999999999996</v>
      </c>
      <c r="J1474" s="4">
        <f t="shared" si="666"/>
        <v>0.81833060556464809</v>
      </c>
      <c r="K1474" s="4">
        <f t="shared" si="667"/>
        <v>0.2061855670103093</v>
      </c>
      <c r="L1474" s="17">
        <f t="shared" si="668"/>
        <v>0.84833060556464812</v>
      </c>
      <c r="M1474" s="17">
        <f t="shared" si="669"/>
        <v>0.1761855670103093</v>
      </c>
      <c r="N1474" s="34">
        <f t="shared" si="670"/>
        <v>1.1787857156637662</v>
      </c>
      <c r="O1474" s="12">
        <f t="shared" si="671"/>
        <v>5.675833820947922</v>
      </c>
      <c r="P1474" s="4">
        <f t="shared" si="672"/>
        <v>201711</v>
      </c>
      <c r="Q1474" s="17">
        <f t="shared" si="673"/>
        <v>0.25195876288659796</v>
      </c>
      <c r="R1474" s="17">
        <f t="shared" si="674"/>
        <v>-4.7642447642447641</v>
      </c>
      <c r="S1474" s="16">
        <f t="shared" si="675"/>
        <v>-4.5122860013581665</v>
      </c>
      <c r="T1474" s="5">
        <f t="shared" si="676"/>
        <v>3.9689034369885432</v>
      </c>
      <c r="U1474" s="21">
        <f t="shared" si="677"/>
        <v>0</v>
      </c>
      <c r="V1474" s="5"/>
      <c r="W1474" s="5">
        <f t="shared" si="678"/>
        <v>-1</v>
      </c>
      <c r="X1474" s="4">
        <f t="shared" si="679"/>
        <v>-1</v>
      </c>
      <c r="Y1474" s="4">
        <f t="shared" si="680"/>
        <v>0</v>
      </c>
      <c r="Z1474" s="21">
        <f t="shared" si="681"/>
        <v>2017</v>
      </c>
      <c r="AA1474" s="4">
        <f t="shared" si="682"/>
        <v>3.8499999999999996</v>
      </c>
      <c r="AB1474" s="4">
        <f t="shared" si="683"/>
        <v>-0.79381443298969068</v>
      </c>
      <c r="AC1474" s="4">
        <f t="shared" si="684"/>
        <v>-4.6438144329896902</v>
      </c>
      <c r="AD1474" s="4"/>
      <c r="AE1474" s="4">
        <f t="shared" si="685"/>
        <v>-0.40366939443535188</v>
      </c>
      <c r="AF1474" s="22">
        <f t="shared" si="686"/>
        <v>2.8499999999999996</v>
      </c>
      <c r="AG1474" s="22">
        <f t="shared" si="687"/>
        <v>-1.7938144329896908</v>
      </c>
      <c r="AH1474" s="3">
        <f t="shared" si="688"/>
        <v>0</v>
      </c>
      <c r="AI1474" s="28" t="b">
        <f t="shared" si="689"/>
        <v>0</v>
      </c>
      <c r="AJ1474" s="3">
        <f t="shared" si="690"/>
        <v>2.392951251646902E-2</v>
      </c>
      <c r="AK1474" s="3">
        <f t="shared" si="691"/>
        <v>2.3929512516469131E-2</v>
      </c>
      <c r="AL1474" s="26">
        <f t="shared" si="692"/>
        <v>3.9689034369885432</v>
      </c>
      <c r="AM1474" s="26">
        <f ca="1">IF(RAND()&lt;J1474,H1474*F1474,I1474*G1474)-1</f>
        <v>-1</v>
      </c>
      <c r="AN1474" s="26">
        <f ca="1">IF(RAND()&lt;(J1474+(2*F1474-1)*Sheet2!D$109),H1474*F1474,I1474*G1474)-1</f>
        <v>-1</v>
      </c>
      <c r="AO1474" s="3">
        <f t="shared" ref="AO1474:AO1537" si="693">P1474</f>
        <v>201711</v>
      </c>
    </row>
    <row r="1475" spans="1:41" s="3" customFormat="1" x14ac:dyDescent="0.25">
      <c r="A1475" s="6">
        <v>43065</v>
      </c>
      <c r="B1475" s="1" t="s">
        <v>38</v>
      </c>
      <c r="C1475" s="1" t="s">
        <v>37</v>
      </c>
      <c r="D1475">
        <v>35</v>
      </c>
      <c r="E1475" s="1">
        <v>17</v>
      </c>
      <c r="F1475">
        <f t="shared" ref="F1475:F1538" si="694">IF(D1475&gt;E1475,1,0)</f>
        <v>1</v>
      </c>
      <c r="G1475">
        <f t="shared" ref="G1475:G1538" si="695">IF(E1475&gt;D1475,1,0)</f>
        <v>0</v>
      </c>
      <c r="H1475" s="4">
        <v>1.071</v>
      </c>
      <c r="I1475" s="4">
        <v>10.44</v>
      </c>
      <c r="J1475" s="4">
        <f t="shared" ref="J1475:J1538" si="696">1/H1475</f>
        <v>0.93370681605975725</v>
      </c>
      <c r="K1475" s="4">
        <f t="shared" ref="K1475:K1538" si="697">1/I1475</f>
        <v>9.5785440613026823E-2</v>
      </c>
      <c r="L1475" s="17">
        <f t="shared" ref="L1475:L1538" si="698">IF(F1475&gt;0,J1475-0.03,J1475+0.03)</f>
        <v>0.90370681605975722</v>
      </c>
      <c r="M1475" s="17">
        <f t="shared" ref="M1475:M1538" si="699">IF(G1475&gt;0,K1475-0.03,K1475+0.03)</f>
        <v>0.12578544061302682</v>
      </c>
      <c r="N1475" s="34">
        <f t="shared" ref="N1475:N1538" si="700">1/L1475</f>
        <v>1.106553566078089</v>
      </c>
      <c r="O1475" s="12">
        <f t="shared" ref="O1475:O1538" si="701">1/M1475</f>
        <v>7.9500456899177578</v>
      </c>
      <c r="P1475" s="4">
        <f t="shared" ref="P1475:P1538" si="702">YEAR(A1475)*100+MONTH(A1475)</f>
        <v>201711</v>
      </c>
      <c r="Q1475" s="17">
        <f t="shared" ref="Q1475:Q1538" si="703">IF(F1475=1,H1475,H1475/I1475)</f>
        <v>1.071</v>
      </c>
      <c r="R1475" s="17">
        <f t="shared" ref="R1475:R1538" si="704">-1/(H1475-1)-1/(I1475-1)</f>
        <v>-14.190439245643361</v>
      </c>
      <c r="S1475" s="16">
        <f t="shared" ref="S1475:S1538" si="705">Q1475+R1475</f>
        <v>-13.119439245643362</v>
      </c>
      <c r="T1475" s="5">
        <f t="shared" ref="T1475:T1538" si="706">I1475/H1475</f>
        <v>9.7478991596638647</v>
      </c>
      <c r="U1475" s="21">
        <f t="shared" ref="U1475:U1538" si="707">IF(H1475&lt;U$1,1,0)</f>
        <v>1</v>
      </c>
      <c r="V1475" s="5"/>
      <c r="W1475" s="5">
        <f t="shared" ref="W1475:W1538" si="708">H1475*F1475-1</f>
        <v>7.0999999999999952E-2</v>
      </c>
      <c r="X1475" s="4">
        <f t="shared" ref="X1475:X1538" si="709">J1475*F1475-1</f>
        <v>-6.629318394024275E-2</v>
      </c>
      <c r="Y1475" s="4">
        <f t="shared" ref="Y1475:Y1538" si="710">X1475-W1475</f>
        <v>-0.1372931839402427</v>
      </c>
      <c r="Z1475" s="21">
        <f t="shared" ref="Z1475:Z1538" si="711">YEAR(A1475)</f>
        <v>2017</v>
      </c>
      <c r="AA1475" s="4">
        <f t="shared" ref="AA1475:AA1538" si="712">I1475*G1475-1</f>
        <v>-1</v>
      </c>
      <c r="AB1475" s="4">
        <f t="shared" ref="AB1475:AB1538" si="713">G1475*K1475-1</f>
        <v>-1</v>
      </c>
      <c r="AC1475" s="4">
        <f t="shared" ref="AC1475:AC1538" si="714">AB1475-AA1475</f>
        <v>0</v>
      </c>
      <c r="AD1475" s="4"/>
      <c r="AE1475" s="4">
        <f t="shared" ref="AE1475:AE1538" si="715">(1/H1475-1/J1475)</f>
        <v>-0.1372931839402427</v>
      </c>
      <c r="AF1475" s="22">
        <f t="shared" ref="AF1475:AF1538" si="716">H1475*F1475+I1475*G1475-2</f>
        <v>-0.92900000000000005</v>
      </c>
      <c r="AG1475" s="22">
        <f t="shared" ref="AG1475:AG1538" si="717">F1475*J1475+G1475*K1475-2</f>
        <v>-1.0662931839402428</v>
      </c>
      <c r="AH1475" s="3">
        <f t="shared" ref="AH1475:AH1538" si="718">IF(OR((1/H1475+1/K1475)&lt;1,(1/I1475+1/J1475)&lt;1),1,0)</f>
        <v>0</v>
      </c>
      <c r="AI1475" s="28" t="b">
        <f t="shared" ref="AI1475:AI1538" si="719">IF(MIN(1/H1475+1/K1475,1/I1475+1/J1475)&lt;0.99,1-MIN(1/H1475+1/K1475,1/I1475+1/J1475))</f>
        <v>0</v>
      </c>
      <c r="AJ1475" s="3">
        <f t="shared" ref="AJ1475:AJ1538" si="720">1-H1475*I1475/(H1475+I1475)</f>
        <v>2.864738076622364E-2</v>
      </c>
      <c r="AK1475" s="3">
        <f t="shared" ref="AK1475:AK1538" si="721">1-N1475*O1475/(N1475+O1475)</f>
        <v>2.864738076622364E-2</v>
      </c>
      <c r="AL1475" s="26">
        <f t="shared" ref="AL1475:AL1538" si="722">(I1475/H1475)</f>
        <v>9.7478991596638647</v>
      </c>
      <c r="AM1475" s="26">
        <f ca="1">IF(RAND()&lt;J1475,H1475*F1475,I1475*G1475)-1</f>
        <v>7.0999999999999952E-2</v>
      </c>
      <c r="AN1475" s="26">
        <f ca="1">IF(RAND()&lt;(J1475+(2*F1475-1)*Sheet2!D$109),H1475*F1475,I1475*G1475)-1</f>
        <v>7.0999999999999952E-2</v>
      </c>
      <c r="AO1475" s="3">
        <f t="shared" si="693"/>
        <v>201711</v>
      </c>
    </row>
    <row r="1476" spans="1:41" s="3" customFormat="1" x14ac:dyDescent="0.25">
      <c r="A1476" s="6">
        <v>43065</v>
      </c>
      <c r="B1476" s="1" t="s">
        <v>39</v>
      </c>
      <c r="C1476" s="1" t="s">
        <v>26</v>
      </c>
      <c r="D1476">
        <v>27</v>
      </c>
      <c r="E1476" s="1">
        <v>35</v>
      </c>
      <c r="F1476">
        <f t="shared" si="694"/>
        <v>0</v>
      </c>
      <c r="G1476">
        <f t="shared" si="695"/>
        <v>1</v>
      </c>
      <c r="H1476" s="4">
        <v>2.75</v>
      </c>
      <c r="I1476" s="4">
        <v>1.512</v>
      </c>
      <c r="J1476" s="4">
        <f t="shared" si="696"/>
        <v>0.36363636363636365</v>
      </c>
      <c r="K1476" s="4">
        <f t="shared" si="697"/>
        <v>0.66137566137566139</v>
      </c>
      <c r="L1476" s="17">
        <f t="shared" si="698"/>
        <v>0.39363636363636367</v>
      </c>
      <c r="M1476" s="17">
        <f t="shared" si="699"/>
        <v>0.63137566137566137</v>
      </c>
      <c r="N1476" s="34">
        <f t="shared" si="700"/>
        <v>2.5404157043879905</v>
      </c>
      <c r="O1476" s="12">
        <f t="shared" si="701"/>
        <v>1.583843124109612</v>
      </c>
      <c r="P1476" s="4">
        <f t="shared" si="702"/>
        <v>201711</v>
      </c>
      <c r="Q1476" s="17">
        <f t="shared" si="703"/>
        <v>1.8187830687830688</v>
      </c>
      <c r="R1476" s="17">
        <f t="shared" si="704"/>
        <v>-2.5245535714285712</v>
      </c>
      <c r="S1476" s="16">
        <f t="shared" si="705"/>
        <v>-0.70577050264550234</v>
      </c>
      <c r="T1476" s="5">
        <f t="shared" si="706"/>
        <v>0.54981818181818187</v>
      </c>
      <c r="U1476" s="21">
        <f t="shared" si="707"/>
        <v>0</v>
      </c>
      <c r="V1476" s="5"/>
      <c r="W1476" s="5">
        <f t="shared" si="708"/>
        <v>-1</v>
      </c>
      <c r="X1476" s="4">
        <f t="shared" si="709"/>
        <v>-1</v>
      </c>
      <c r="Y1476" s="4">
        <f t="shared" si="710"/>
        <v>0</v>
      </c>
      <c r="Z1476" s="21">
        <f t="shared" si="711"/>
        <v>2017</v>
      </c>
      <c r="AA1476" s="4">
        <f t="shared" si="712"/>
        <v>0.51200000000000001</v>
      </c>
      <c r="AB1476" s="4">
        <f t="shared" si="713"/>
        <v>-0.33862433862433861</v>
      </c>
      <c r="AC1476" s="4">
        <f t="shared" si="714"/>
        <v>-0.85062433862433862</v>
      </c>
      <c r="AD1476" s="4"/>
      <c r="AE1476" s="4">
        <f t="shared" si="715"/>
        <v>-2.3863636363636362</v>
      </c>
      <c r="AF1476" s="22">
        <f t="shared" si="716"/>
        <v>-0.48799999999999999</v>
      </c>
      <c r="AG1476" s="22">
        <f t="shared" si="717"/>
        <v>-1.3386243386243386</v>
      </c>
      <c r="AH1476" s="3">
        <f t="shared" si="718"/>
        <v>0</v>
      </c>
      <c r="AI1476" s="28" t="b">
        <f t="shared" si="719"/>
        <v>0</v>
      </c>
      <c r="AJ1476" s="3">
        <f t="shared" si="720"/>
        <v>2.4401689347724131E-2</v>
      </c>
      <c r="AK1476" s="3">
        <f t="shared" si="721"/>
        <v>2.4401689347724131E-2</v>
      </c>
      <c r="AL1476" s="26">
        <f t="shared" si="722"/>
        <v>0.54981818181818187</v>
      </c>
      <c r="AM1476" s="26">
        <f ca="1">IF(RAND()&lt;J1476,H1476*F1476,I1476*G1476)-1</f>
        <v>0.51200000000000001</v>
      </c>
      <c r="AN1476" s="26">
        <f ca="1">IF(RAND()&lt;(J1476+(2*F1476-1)*Sheet2!D$109),H1476*F1476,I1476*G1476)-1</f>
        <v>0.51200000000000001</v>
      </c>
      <c r="AO1476" s="3">
        <f t="shared" si="693"/>
        <v>201711</v>
      </c>
    </row>
    <row r="1477" spans="1:41" s="3" customFormat="1" x14ac:dyDescent="0.25">
      <c r="A1477" s="6">
        <v>43065</v>
      </c>
      <c r="B1477" s="1" t="s">
        <v>41</v>
      </c>
      <c r="C1477" s="1" t="s">
        <v>31</v>
      </c>
      <c r="D1477">
        <v>31</v>
      </c>
      <c r="E1477" s="1">
        <v>3</v>
      </c>
      <c r="F1477">
        <f t="shared" si="694"/>
        <v>1</v>
      </c>
      <c r="G1477">
        <f t="shared" si="695"/>
        <v>0</v>
      </c>
      <c r="H1477" s="4">
        <v>1.117</v>
      </c>
      <c r="I1477" s="4">
        <v>7.71</v>
      </c>
      <c r="J1477" s="4">
        <f t="shared" si="696"/>
        <v>0.89525514771709935</v>
      </c>
      <c r="K1477" s="4">
        <f t="shared" si="697"/>
        <v>0.1297016861219196</v>
      </c>
      <c r="L1477" s="17">
        <f t="shared" si="698"/>
        <v>0.86525514771709933</v>
      </c>
      <c r="M1477" s="17">
        <f t="shared" si="699"/>
        <v>0.15970168612191959</v>
      </c>
      <c r="N1477" s="34">
        <f t="shared" si="700"/>
        <v>1.1557284607186831</v>
      </c>
      <c r="O1477" s="12">
        <f t="shared" si="701"/>
        <v>6.2616746528059775</v>
      </c>
      <c r="P1477" s="4">
        <f t="shared" si="702"/>
        <v>201711</v>
      </c>
      <c r="Q1477" s="17">
        <f t="shared" si="703"/>
        <v>1.117</v>
      </c>
      <c r="R1477" s="17">
        <f t="shared" si="704"/>
        <v>-8.6960398435808273</v>
      </c>
      <c r="S1477" s="16">
        <f t="shared" si="705"/>
        <v>-7.5790398435808273</v>
      </c>
      <c r="T1477" s="5">
        <f t="shared" si="706"/>
        <v>6.9024171888988359</v>
      </c>
      <c r="U1477" s="21">
        <f t="shared" si="707"/>
        <v>1</v>
      </c>
      <c r="V1477" s="5"/>
      <c r="W1477" s="5">
        <f t="shared" si="708"/>
        <v>0.11699999999999999</v>
      </c>
      <c r="X1477" s="4">
        <f t="shared" si="709"/>
        <v>-0.10474485228290065</v>
      </c>
      <c r="Y1477" s="4">
        <f t="shared" si="710"/>
        <v>-0.22174485228290064</v>
      </c>
      <c r="Z1477" s="21">
        <f t="shared" si="711"/>
        <v>2017</v>
      </c>
      <c r="AA1477" s="4">
        <f t="shared" si="712"/>
        <v>-1</v>
      </c>
      <c r="AB1477" s="4">
        <f t="shared" si="713"/>
        <v>-1</v>
      </c>
      <c r="AC1477" s="4">
        <f t="shared" si="714"/>
        <v>0</v>
      </c>
      <c r="AD1477" s="4"/>
      <c r="AE1477" s="4">
        <f t="shared" si="715"/>
        <v>-0.22174485228290064</v>
      </c>
      <c r="AF1477" s="22">
        <f t="shared" si="716"/>
        <v>-0.88300000000000001</v>
      </c>
      <c r="AG1477" s="22">
        <f t="shared" si="717"/>
        <v>-1.1047448522829006</v>
      </c>
      <c r="AH1477" s="3">
        <f t="shared" si="718"/>
        <v>0</v>
      </c>
      <c r="AI1477" s="28" t="b">
        <f t="shared" si="719"/>
        <v>0</v>
      </c>
      <c r="AJ1477" s="3">
        <f t="shared" si="720"/>
        <v>2.4349155998640626E-2</v>
      </c>
      <c r="AK1477" s="3">
        <f t="shared" si="721"/>
        <v>2.4349155998640404E-2</v>
      </c>
      <c r="AL1477" s="26">
        <f t="shared" si="722"/>
        <v>6.9024171888988359</v>
      </c>
      <c r="AM1477" s="26">
        <f ca="1">IF(RAND()&lt;J1477,H1477*F1477,I1477*G1477)-1</f>
        <v>0.11699999999999999</v>
      </c>
      <c r="AN1477" s="26">
        <f ca="1">IF(RAND()&lt;(J1477+(2*F1477-1)*Sheet2!D$109),H1477*F1477,I1477*G1477)-1</f>
        <v>0.11699999999999999</v>
      </c>
      <c r="AO1477" s="3">
        <f t="shared" si="693"/>
        <v>201711</v>
      </c>
    </row>
    <row r="1478" spans="1:41" s="3" customFormat="1" x14ac:dyDescent="0.25">
      <c r="A1478" s="6">
        <v>43062</v>
      </c>
      <c r="B1478" s="1" t="s">
        <v>34</v>
      </c>
      <c r="C1478" s="1" t="s">
        <v>20</v>
      </c>
      <c r="D1478">
        <v>20</v>
      </c>
      <c r="E1478" s="1">
        <v>10</v>
      </c>
      <c r="F1478">
        <f t="shared" si="694"/>
        <v>1</v>
      </c>
      <c r="G1478">
        <f t="shared" si="695"/>
        <v>0</v>
      </c>
      <c r="H1478" s="4">
        <v>1.327</v>
      </c>
      <c r="I1478" s="4">
        <v>3.69</v>
      </c>
      <c r="J1478" s="4">
        <f t="shared" si="696"/>
        <v>0.75357950263752826</v>
      </c>
      <c r="K1478" s="4">
        <f t="shared" si="697"/>
        <v>0.2710027100271003</v>
      </c>
      <c r="L1478" s="17">
        <f t="shared" si="698"/>
        <v>0.72357950263752824</v>
      </c>
      <c r="M1478" s="17">
        <f t="shared" si="699"/>
        <v>0.30100271002710033</v>
      </c>
      <c r="N1478" s="34">
        <f t="shared" si="700"/>
        <v>1.3820181422426812</v>
      </c>
      <c r="O1478" s="12">
        <f t="shared" si="701"/>
        <v>3.3222292248131802</v>
      </c>
      <c r="P1478" s="4">
        <f t="shared" si="702"/>
        <v>201711</v>
      </c>
      <c r="Q1478" s="17">
        <f t="shared" si="703"/>
        <v>1.327</v>
      </c>
      <c r="R1478" s="17">
        <f t="shared" si="704"/>
        <v>-3.4298511874310793</v>
      </c>
      <c r="S1478" s="16">
        <f t="shared" si="705"/>
        <v>-2.1028511874310793</v>
      </c>
      <c r="T1478" s="5">
        <f t="shared" si="706"/>
        <v>2.7807083647324795</v>
      </c>
      <c r="U1478" s="21">
        <f t="shared" si="707"/>
        <v>0</v>
      </c>
      <c r="V1478" s="5"/>
      <c r="W1478" s="5">
        <f t="shared" si="708"/>
        <v>0.32699999999999996</v>
      </c>
      <c r="X1478" s="4">
        <f t="shared" si="709"/>
        <v>-0.24642049736247174</v>
      </c>
      <c r="Y1478" s="4">
        <f t="shared" si="710"/>
        <v>-0.57342049736247169</v>
      </c>
      <c r="Z1478" s="21">
        <f t="shared" si="711"/>
        <v>2017</v>
      </c>
      <c r="AA1478" s="4">
        <f t="shared" si="712"/>
        <v>-1</v>
      </c>
      <c r="AB1478" s="4">
        <f t="shared" si="713"/>
        <v>-1</v>
      </c>
      <c r="AC1478" s="4">
        <f t="shared" si="714"/>
        <v>0</v>
      </c>
      <c r="AD1478" s="4"/>
      <c r="AE1478" s="4">
        <f t="shared" si="715"/>
        <v>-0.57342049736247169</v>
      </c>
      <c r="AF1478" s="22">
        <f t="shared" si="716"/>
        <v>-0.67300000000000004</v>
      </c>
      <c r="AG1478" s="22">
        <f t="shared" si="717"/>
        <v>-1.2464204973624717</v>
      </c>
      <c r="AH1478" s="3">
        <f t="shared" si="718"/>
        <v>0</v>
      </c>
      <c r="AI1478" s="28" t="b">
        <f t="shared" si="719"/>
        <v>0</v>
      </c>
      <c r="AJ1478" s="3">
        <f t="shared" si="720"/>
        <v>2.3992425752441537E-2</v>
      </c>
      <c r="AK1478" s="3">
        <f t="shared" si="721"/>
        <v>2.399242575244187E-2</v>
      </c>
      <c r="AL1478" s="26">
        <f t="shared" si="722"/>
        <v>2.7807083647324795</v>
      </c>
      <c r="AM1478" s="26">
        <f ca="1">IF(RAND()&lt;J1478,H1478*F1478,I1478*G1478)-1</f>
        <v>0.32699999999999996</v>
      </c>
      <c r="AN1478" s="26">
        <f ca="1">IF(RAND()&lt;(J1478+(2*F1478-1)*Sheet2!D$109),H1478*F1478,I1478*G1478)-1</f>
        <v>0.32699999999999996</v>
      </c>
      <c r="AO1478" s="3">
        <f t="shared" si="693"/>
        <v>201711</v>
      </c>
    </row>
    <row r="1479" spans="1:41" s="3" customFormat="1" x14ac:dyDescent="0.25">
      <c r="A1479" s="6">
        <v>43062</v>
      </c>
      <c r="B1479" s="1" t="s">
        <v>23</v>
      </c>
      <c r="C1479" s="1" t="s">
        <v>56</v>
      </c>
      <c r="D1479">
        <v>6</v>
      </c>
      <c r="E1479" s="1">
        <v>28</v>
      </c>
      <c r="F1479">
        <f t="shared" si="694"/>
        <v>0</v>
      </c>
      <c r="G1479">
        <f t="shared" si="695"/>
        <v>1</v>
      </c>
      <c r="H1479" s="4">
        <v>2.21</v>
      </c>
      <c r="I1479" s="4">
        <v>1.746</v>
      </c>
      <c r="J1479" s="4">
        <f t="shared" si="696"/>
        <v>0.45248868778280543</v>
      </c>
      <c r="K1479" s="4">
        <f t="shared" si="697"/>
        <v>0.57273768613974796</v>
      </c>
      <c r="L1479" s="17">
        <f t="shared" si="698"/>
        <v>0.4824886877828054</v>
      </c>
      <c r="M1479" s="17">
        <f t="shared" si="699"/>
        <v>0.54273768613974793</v>
      </c>
      <c r="N1479" s="34">
        <f t="shared" si="700"/>
        <v>2.0725874519366032</v>
      </c>
      <c r="O1479" s="12">
        <f t="shared" si="701"/>
        <v>1.8425107110445118</v>
      </c>
      <c r="P1479" s="4">
        <f t="shared" si="702"/>
        <v>201711</v>
      </c>
      <c r="Q1479" s="17">
        <f t="shared" si="703"/>
        <v>1.265750286368843</v>
      </c>
      <c r="R1479" s="17">
        <f t="shared" si="704"/>
        <v>-2.166928854718277</v>
      </c>
      <c r="S1479" s="16">
        <f t="shared" si="705"/>
        <v>-0.90117856834943399</v>
      </c>
      <c r="T1479" s="5">
        <f t="shared" si="706"/>
        <v>0.79004524886877825</v>
      </c>
      <c r="U1479" s="21">
        <f t="shared" si="707"/>
        <v>0</v>
      </c>
      <c r="V1479" s="5"/>
      <c r="W1479" s="5">
        <f t="shared" si="708"/>
        <v>-1</v>
      </c>
      <c r="X1479" s="4">
        <f t="shared" si="709"/>
        <v>-1</v>
      </c>
      <c r="Y1479" s="4">
        <f t="shared" si="710"/>
        <v>0</v>
      </c>
      <c r="Z1479" s="21">
        <f t="shared" si="711"/>
        <v>2017</v>
      </c>
      <c r="AA1479" s="4">
        <f t="shared" si="712"/>
        <v>0.746</v>
      </c>
      <c r="AB1479" s="4">
        <f t="shared" si="713"/>
        <v>-0.42726231386025204</v>
      </c>
      <c r="AC1479" s="4">
        <f t="shared" si="714"/>
        <v>-1.173262313860252</v>
      </c>
      <c r="AD1479" s="4"/>
      <c r="AE1479" s="4">
        <f t="shared" si="715"/>
        <v>-1.7575113122171946</v>
      </c>
      <c r="AF1479" s="22">
        <f t="shared" si="716"/>
        <v>-0.254</v>
      </c>
      <c r="AG1479" s="22">
        <f t="shared" si="717"/>
        <v>-1.427262313860252</v>
      </c>
      <c r="AH1479" s="3">
        <f t="shared" si="718"/>
        <v>0</v>
      </c>
      <c r="AI1479" s="28" t="b">
        <f t="shared" si="719"/>
        <v>0</v>
      </c>
      <c r="AJ1479" s="3">
        <f t="shared" si="720"/>
        <v>2.4605662285136498E-2</v>
      </c>
      <c r="AK1479" s="3">
        <f t="shared" si="721"/>
        <v>2.4605662285136498E-2</v>
      </c>
      <c r="AL1479" s="26">
        <f t="shared" si="722"/>
        <v>0.79004524886877825</v>
      </c>
      <c r="AM1479" s="26">
        <f ca="1">IF(RAND()&lt;J1479,H1479*F1479,I1479*G1479)-1</f>
        <v>0.746</v>
      </c>
      <c r="AN1479" s="26">
        <f ca="1">IF(RAND()&lt;(J1479+(2*F1479-1)*Sheet2!D$109),H1479*F1479,I1479*G1479)-1</f>
        <v>0.746</v>
      </c>
      <c r="AO1479" s="3">
        <f t="shared" si="693"/>
        <v>201711</v>
      </c>
    </row>
    <row r="1480" spans="1:41" s="3" customFormat="1" x14ac:dyDescent="0.25">
      <c r="A1480" s="6">
        <v>43062</v>
      </c>
      <c r="B1480" s="1" t="s">
        <v>19</v>
      </c>
      <c r="C1480" s="1" t="s">
        <v>46</v>
      </c>
      <c r="D1480">
        <v>23</v>
      </c>
      <c r="E1480" s="1">
        <v>30</v>
      </c>
      <c r="F1480">
        <f t="shared" si="694"/>
        <v>0</v>
      </c>
      <c r="G1480">
        <f t="shared" si="695"/>
        <v>1</v>
      </c>
      <c r="H1480" s="4">
        <v>2.16</v>
      </c>
      <c r="I1480" s="4">
        <v>1.7809999999999999</v>
      </c>
      <c r="J1480" s="4">
        <f t="shared" si="696"/>
        <v>0.46296296296296291</v>
      </c>
      <c r="K1480" s="4">
        <f t="shared" si="697"/>
        <v>0.56148231330713083</v>
      </c>
      <c r="L1480" s="17">
        <f t="shared" si="698"/>
        <v>0.49296296296296294</v>
      </c>
      <c r="M1480" s="17">
        <f t="shared" si="699"/>
        <v>0.5314823133071308</v>
      </c>
      <c r="N1480" s="34">
        <f t="shared" si="700"/>
        <v>2.0285499624342602</v>
      </c>
      <c r="O1480" s="12">
        <f t="shared" si="701"/>
        <v>1.8815301562483493</v>
      </c>
      <c r="P1480" s="4">
        <f t="shared" si="702"/>
        <v>201711</v>
      </c>
      <c r="Q1480" s="17">
        <f t="shared" si="703"/>
        <v>1.2128017967434028</v>
      </c>
      <c r="R1480" s="17">
        <f t="shared" si="704"/>
        <v>-2.1424786966311977</v>
      </c>
      <c r="S1480" s="16">
        <f t="shared" si="705"/>
        <v>-0.92967689988779489</v>
      </c>
      <c r="T1480" s="5">
        <f t="shared" si="706"/>
        <v>0.82453703703703696</v>
      </c>
      <c r="U1480" s="21">
        <f t="shared" si="707"/>
        <v>0</v>
      </c>
      <c r="V1480" s="5"/>
      <c r="W1480" s="5">
        <f t="shared" si="708"/>
        <v>-1</v>
      </c>
      <c r="X1480" s="4">
        <f t="shared" si="709"/>
        <v>-1</v>
      </c>
      <c r="Y1480" s="4">
        <f t="shared" si="710"/>
        <v>0</v>
      </c>
      <c r="Z1480" s="21">
        <f t="shared" si="711"/>
        <v>2017</v>
      </c>
      <c r="AA1480" s="4">
        <f t="shared" si="712"/>
        <v>0.78099999999999992</v>
      </c>
      <c r="AB1480" s="4">
        <f t="shared" si="713"/>
        <v>-0.43851768669286917</v>
      </c>
      <c r="AC1480" s="4">
        <f t="shared" si="714"/>
        <v>-1.219517686692869</v>
      </c>
      <c r="AD1480" s="4"/>
      <c r="AE1480" s="4">
        <f t="shared" si="715"/>
        <v>-1.6970370370370373</v>
      </c>
      <c r="AF1480" s="22">
        <f t="shared" si="716"/>
        <v>-0.21900000000000008</v>
      </c>
      <c r="AG1480" s="22">
        <f t="shared" si="717"/>
        <v>-1.4385176866928693</v>
      </c>
      <c r="AH1480" s="3">
        <f t="shared" si="718"/>
        <v>0</v>
      </c>
      <c r="AI1480" s="28" t="b">
        <f t="shared" si="719"/>
        <v>0</v>
      </c>
      <c r="AJ1480" s="3">
        <f t="shared" si="720"/>
        <v>2.3861963968535793E-2</v>
      </c>
      <c r="AK1480" s="3">
        <f t="shared" si="721"/>
        <v>2.3861963968535793E-2</v>
      </c>
      <c r="AL1480" s="26">
        <f t="shared" si="722"/>
        <v>0.82453703703703696</v>
      </c>
      <c r="AM1480" s="26">
        <f ca="1">IF(RAND()&lt;J1480,H1480*F1480,I1480*G1480)-1</f>
        <v>0.78099999999999992</v>
      </c>
      <c r="AN1480" s="26">
        <f ca="1">IF(RAND()&lt;(J1480+(2*F1480-1)*Sheet2!D$109),H1480*F1480,I1480*G1480)-1</f>
        <v>-1</v>
      </c>
      <c r="AO1480" s="3">
        <f t="shared" si="693"/>
        <v>201711</v>
      </c>
    </row>
    <row r="1481" spans="1:41" s="3" customFormat="1" x14ac:dyDescent="0.25">
      <c r="A1481" s="6">
        <v>43059</v>
      </c>
      <c r="B1481" s="1" t="s">
        <v>47</v>
      </c>
      <c r="C1481" s="1" t="s">
        <v>27</v>
      </c>
      <c r="D1481">
        <v>31</v>
      </c>
      <c r="E1481" s="1">
        <v>34</v>
      </c>
      <c r="F1481">
        <f t="shared" si="694"/>
        <v>0</v>
      </c>
      <c r="G1481">
        <f t="shared" si="695"/>
        <v>1</v>
      </c>
      <c r="H1481" s="4">
        <v>1.645</v>
      </c>
      <c r="I1481" s="4">
        <v>2.4</v>
      </c>
      <c r="J1481" s="4">
        <f t="shared" si="696"/>
        <v>0.60790273556231</v>
      </c>
      <c r="K1481" s="4">
        <f t="shared" si="697"/>
        <v>0.41666666666666669</v>
      </c>
      <c r="L1481" s="17">
        <f t="shared" si="698"/>
        <v>0.63790273556231003</v>
      </c>
      <c r="M1481" s="17">
        <f t="shared" si="699"/>
        <v>0.38666666666666671</v>
      </c>
      <c r="N1481" s="34">
        <f t="shared" si="700"/>
        <v>1.5676371086863297</v>
      </c>
      <c r="O1481" s="12">
        <f t="shared" si="701"/>
        <v>2.5862068965517238</v>
      </c>
      <c r="P1481" s="4">
        <f t="shared" si="702"/>
        <v>201711</v>
      </c>
      <c r="Q1481" s="17">
        <f t="shared" si="703"/>
        <v>0.68541666666666667</v>
      </c>
      <c r="R1481" s="17">
        <f t="shared" si="704"/>
        <v>-2.2646733111849389</v>
      </c>
      <c r="S1481" s="16">
        <f t="shared" si="705"/>
        <v>-1.5792566445182721</v>
      </c>
      <c r="T1481" s="5">
        <f t="shared" si="706"/>
        <v>1.4589665653495441</v>
      </c>
      <c r="U1481" s="21">
        <f t="shared" si="707"/>
        <v>0</v>
      </c>
      <c r="V1481" s="5"/>
      <c r="W1481" s="5">
        <f t="shared" si="708"/>
        <v>-1</v>
      </c>
      <c r="X1481" s="4">
        <f t="shared" si="709"/>
        <v>-1</v>
      </c>
      <c r="Y1481" s="4">
        <f t="shared" si="710"/>
        <v>0</v>
      </c>
      <c r="Z1481" s="21">
        <f t="shared" si="711"/>
        <v>2017</v>
      </c>
      <c r="AA1481" s="4">
        <f t="shared" si="712"/>
        <v>1.4</v>
      </c>
      <c r="AB1481" s="4">
        <f t="shared" si="713"/>
        <v>-0.58333333333333326</v>
      </c>
      <c r="AC1481" s="4">
        <f t="shared" si="714"/>
        <v>-1.9833333333333332</v>
      </c>
      <c r="AD1481" s="4"/>
      <c r="AE1481" s="4">
        <f t="shared" si="715"/>
        <v>-1.0370972644376901</v>
      </c>
      <c r="AF1481" s="22">
        <f t="shared" si="716"/>
        <v>0.39999999999999991</v>
      </c>
      <c r="AG1481" s="22">
        <f t="shared" si="717"/>
        <v>-1.5833333333333333</v>
      </c>
      <c r="AH1481" s="3">
        <f t="shared" si="718"/>
        <v>0</v>
      </c>
      <c r="AI1481" s="28" t="b">
        <f t="shared" si="719"/>
        <v>0</v>
      </c>
      <c r="AJ1481" s="3">
        <f t="shared" si="720"/>
        <v>2.3980222496909787E-2</v>
      </c>
      <c r="AK1481" s="3">
        <f t="shared" si="721"/>
        <v>2.3980222496909787E-2</v>
      </c>
      <c r="AL1481" s="26">
        <f t="shared" si="722"/>
        <v>1.4589665653495441</v>
      </c>
      <c r="AM1481" s="26">
        <f ca="1">IF(RAND()&lt;J1481,H1481*F1481,I1481*G1481)-1</f>
        <v>1.4</v>
      </c>
      <c r="AN1481" s="26">
        <f ca="1">IF(RAND()&lt;(J1481+(2*F1481-1)*Sheet2!D$109),H1481*F1481,I1481*G1481)-1</f>
        <v>-1</v>
      </c>
      <c r="AO1481" s="3">
        <f t="shared" si="693"/>
        <v>201711</v>
      </c>
    </row>
    <row r="1482" spans="1:41" s="3" customFormat="1" x14ac:dyDescent="0.25">
      <c r="A1482" s="6">
        <v>43058</v>
      </c>
      <c r="B1482" s="1" t="s">
        <v>23</v>
      </c>
      <c r="C1482" s="1" t="s">
        <v>41</v>
      </c>
      <c r="D1482">
        <v>9</v>
      </c>
      <c r="E1482" s="1">
        <v>37</v>
      </c>
      <c r="F1482">
        <f t="shared" si="694"/>
        <v>0</v>
      </c>
      <c r="G1482">
        <f t="shared" si="695"/>
        <v>1</v>
      </c>
      <c r="H1482" s="4">
        <v>2.4900000000000002</v>
      </c>
      <c r="I1482" s="4">
        <v>1.6060000000000001</v>
      </c>
      <c r="J1482" s="4">
        <f t="shared" si="696"/>
        <v>0.40160642570281119</v>
      </c>
      <c r="K1482" s="4">
        <f t="shared" si="697"/>
        <v>0.62266500622665</v>
      </c>
      <c r="L1482" s="17">
        <f t="shared" si="698"/>
        <v>0.43160642570281116</v>
      </c>
      <c r="M1482" s="17">
        <f t="shared" si="699"/>
        <v>0.59266500622664997</v>
      </c>
      <c r="N1482" s="34">
        <f t="shared" si="700"/>
        <v>2.3169256536707925</v>
      </c>
      <c r="O1482" s="12">
        <f t="shared" si="701"/>
        <v>1.6872938160576583</v>
      </c>
      <c r="P1482" s="4">
        <f t="shared" si="702"/>
        <v>201711</v>
      </c>
      <c r="Q1482" s="17">
        <f t="shared" si="703"/>
        <v>1.5504358655043586</v>
      </c>
      <c r="R1482" s="17">
        <f t="shared" si="704"/>
        <v>-2.3213059560989651</v>
      </c>
      <c r="S1482" s="16">
        <f t="shared" si="705"/>
        <v>-0.77087009059460643</v>
      </c>
      <c r="T1482" s="5">
        <f t="shared" si="706"/>
        <v>0.64497991967871482</v>
      </c>
      <c r="U1482" s="21">
        <f t="shared" si="707"/>
        <v>0</v>
      </c>
      <c r="V1482" s="5"/>
      <c r="W1482" s="5">
        <f t="shared" si="708"/>
        <v>-1</v>
      </c>
      <c r="X1482" s="4">
        <f t="shared" si="709"/>
        <v>-1</v>
      </c>
      <c r="Y1482" s="4">
        <f t="shared" si="710"/>
        <v>0</v>
      </c>
      <c r="Z1482" s="21">
        <f t="shared" si="711"/>
        <v>2017</v>
      </c>
      <c r="AA1482" s="4">
        <f t="shared" si="712"/>
        <v>0.60600000000000009</v>
      </c>
      <c r="AB1482" s="4">
        <f t="shared" si="713"/>
        <v>-0.37733499377335</v>
      </c>
      <c r="AC1482" s="4">
        <f t="shared" si="714"/>
        <v>-0.9833349937733501</v>
      </c>
      <c r="AD1482" s="4"/>
      <c r="AE1482" s="4">
        <f t="shared" si="715"/>
        <v>-2.0883935742971889</v>
      </c>
      <c r="AF1482" s="22">
        <f t="shared" si="716"/>
        <v>-0.39399999999999991</v>
      </c>
      <c r="AG1482" s="22">
        <f t="shared" si="717"/>
        <v>-1.3773349937733501</v>
      </c>
      <c r="AH1482" s="3">
        <f t="shared" si="718"/>
        <v>0</v>
      </c>
      <c r="AI1482" s="28" t="b">
        <f t="shared" si="719"/>
        <v>0</v>
      </c>
      <c r="AJ1482" s="3">
        <f t="shared" si="720"/>
        <v>2.3696289062499876E-2</v>
      </c>
      <c r="AK1482" s="3">
        <f t="shared" si="721"/>
        <v>2.3696289062499765E-2</v>
      </c>
      <c r="AL1482" s="26">
        <f t="shared" si="722"/>
        <v>0.64497991967871482</v>
      </c>
      <c r="AM1482" s="26">
        <f ca="1">IF(RAND()&lt;J1482,H1482*F1482,I1482*G1482)-1</f>
        <v>0.60600000000000009</v>
      </c>
      <c r="AN1482" s="26">
        <f ca="1">IF(RAND()&lt;(J1482+(2*F1482-1)*Sheet2!D$109),H1482*F1482,I1482*G1482)-1</f>
        <v>0.60600000000000009</v>
      </c>
      <c r="AO1482" s="3">
        <f t="shared" si="693"/>
        <v>201711</v>
      </c>
    </row>
    <row r="1483" spans="1:41" s="3" customFormat="1" x14ac:dyDescent="0.25">
      <c r="A1483" s="6">
        <v>43058</v>
      </c>
      <c r="B1483" s="1" t="s">
        <v>21</v>
      </c>
      <c r="C1483" s="1" t="s">
        <v>30</v>
      </c>
      <c r="D1483">
        <v>17</v>
      </c>
      <c r="E1483" s="1">
        <v>20</v>
      </c>
      <c r="F1483">
        <f t="shared" si="694"/>
        <v>0</v>
      </c>
      <c r="G1483">
        <f t="shared" si="695"/>
        <v>1</v>
      </c>
      <c r="H1483" s="4">
        <v>1.714</v>
      </c>
      <c r="I1483" s="4">
        <v>2.27</v>
      </c>
      <c r="J1483" s="4">
        <f t="shared" si="696"/>
        <v>0.58343057176196034</v>
      </c>
      <c r="K1483" s="4">
        <f t="shared" si="697"/>
        <v>0.44052863436123346</v>
      </c>
      <c r="L1483" s="17">
        <f t="shared" si="698"/>
        <v>0.61343057176196036</v>
      </c>
      <c r="M1483" s="17">
        <f t="shared" si="699"/>
        <v>0.41052863436123344</v>
      </c>
      <c r="N1483" s="34">
        <f t="shared" si="700"/>
        <v>1.630176332959236</v>
      </c>
      <c r="O1483" s="12">
        <f t="shared" si="701"/>
        <v>2.4358836785062778</v>
      </c>
      <c r="P1483" s="4">
        <f t="shared" si="702"/>
        <v>201711</v>
      </c>
      <c r="Q1483" s="17">
        <f t="shared" si="703"/>
        <v>0.75506607929515412</v>
      </c>
      <c r="R1483" s="17">
        <f t="shared" si="704"/>
        <v>-2.1879617988927853</v>
      </c>
      <c r="S1483" s="16">
        <f t="shared" si="705"/>
        <v>-1.4328957195976311</v>
      </c>
      <c r="T1483" s="5">
        <f t="shared" si="706"/>
        <v>1.3243873978996499</v>
      </c>
      <c r="U1483" s="21">
        <f t="shared" si="707"/>
        <v>0</v>
      </c>
      <c r="V1483" s="5"/>
      <c r="W1483" s="5">
        <f t="shared" si="708"/>
        <v>-1</v>
      </c>
      <c r="X1483" s="4">
        <f t="shared" si="709"/>
        <v>-1</v>
      </c>
      <c r="Y1483" s="4">
        <f t="shared" si="710"/>
        <v>0</v>
      </c>
      <c r="Z1483" s="21">
        <f t="shared" si="711"/>
        <v>2017</v>
      </c>
      <c r="AA1483" s="4">
        <f t="shared" si="712"/>
        <v>1.27</v>
      </c>
      <c r="AB1483" s="4">
        <f t="shared" si="713"/>
        <v>-0.55947136563876654</v>
      </c>
      <c r="AC1483" s="4">
        <f t="shared" si="714"/>
        <v>-1.8294713656387667</v>
      </c>
      <c r="AD1483" s="4"/>
      <c r="AE1483" s="4">
        <f t="shared" si="715"/>
        <v>-1.1305694282380396</v>
      </c>
      <c r="AF1483" s="22">
        <f t="shared" si="716"/>
        <v>0.27</v>
      </c>
      <c r="AG1483" s="22">
        <f t="shared" si="717"/>
        <v>-1.5594713656387666</v>
      </c>
      <c r="AH1483" s="3">
        <f t="shared" si="718"/>
        <v>0</v>
      </c>
      <c r="AI1483" s="28" t="b">
        <f t="shared" si="719"/>
        <v>0</v>
      </c>
      <c r="AJ1483" s="3">
        <f t="shared" si="720"/>
        <v>2.3398594377510018E-2</v>
      </c>
      <c r="AK1483" s="3">
        <f t="shared" si="721"/>
        <v>2.3398594377510018E-2</v>
      </c>
      <c r="AL1483" s="26">
        <f t="shared" si="722"/>
        <v>1.3243873978996499</v>
      </c>
      <c r="AM1483" s="26">
        <f ca="1">IF(RAND()&lt;J1483,H1483*F1483,I1483*G1483)-1</f>
        <v>1.27</v>
      </c>
      <c r="AN1483" s="26">
        <f ca="1">IF(RAND()&lt;(J1483+(2*F1483-1)*Sheet2!D$109),H1483*F1483,I1483*G1483)-1</f>
        <v>1.27</v>
      </c>
      <c r="AO1483" s="3">
        <f t="shared" si="693"/>
        <v>201711</v>
      </c>
    </row>
    <row r="1484" spans="1:41" s="3" customFormat="1" x14ac:dyDescent="0.25">
      <c r="A1484" s="6">
        <v>43058</v>
      </c>
      <c r="B1484" s="1" t="s">
        <v>40</v>
      </c>
      <c r="C1484" s="1" t="s">
        <v>38</v>
      </c>
      <c r="D1484">
        <v>8</v>
      </c>
      <c r="E1484" s="1">
        <v>33</v>
      </c>
      <c r="F1484">
        <f t="shared" si="694"/>
        <v>0</v>
      </c>
      <c r="G1484">
        <f t="shared" si="695"/>
        <v>1</v>
      </c>
      <c r="H1484" s="4">
        <v>3.52</v>
      </c>
      <c r="I1484" s="4">
        <v>1.35</v>
      </c>
      <c r="J1484" s="4">
        <f t="shared" si="696"/>
        <v>0.28409090909090912</v>
      </c>
      <c r="K1484" s="4">
        <f t="shared" si="697"/>
        <v>0.7407407407407407</v>
      </c>
      <c r="L1484" s="17">
        <f t="shared" si="698"/>
        <v>0.31409090909090909</v>
      </c>
      <c r="M1484" s="17">
        <f t="shared" si="699"/>
        <v>0.71074074074074067</v>
      </c>
      <c r="N1484" s="34">
        <f t="shared" si="700"/>
        <v>3.1837916063675831</v>
      </c>
      <c r="O1484" s="12">
        <f t="shared" si="701"/>
        <v>1.4069828035435124</v>
      </c>
      <c r="P1484" s="4">
        <f t="shared" si="702"/>
        <v>201711</v>
      </c>
      <c r="Q1484" s="17">
        <f t="shared" si="703"/>
        <v>2.6074074074074072</v>
      </c>
      <c r="R1484" s="17">
        <f t="shared" si="704"/>
        <v>-3.2539682539682531</v>
      </c>
      <c r="S1484" s="16">
        <f t="shared" si="705"/>
        <v>-0.64656084656084589</v>
      </c>
      <c r="T1484" s="5">
        <f t="shared" si="706"/>
        <v>0.38352272727272729</v>
      </c>
      <c r="U1484" s="21">
        <f t="shared" si="707"/>
        <v>0</v>
      </c>
      <c r="V1484" s="5"/>
      <c r="W1484" s="5">
        <f t="shared" si="708"/>
        <v>-1</v>
      </c>
      <c r="X1484" s="4">
        <f t="shared" si="709"/>
        <v>-1</v>
      </c>
      <c r="Y1484" s="4">
        <f t="shared" si="710"/>
        <v>0</v>
      </c>
      <c r="Z1484" s="21">
        <f t="shared" si="711"/>
        <v>2017</v>
      </c>
      <c r="AA1484" s="4">
        <f t="shared" si="712"/>
        <v>0.35000000000000009</v>
      </c>
      <c r="AB1484" s="4">
        <f t="shared" si="713"/>
        <v>-0.2592592592592593</v>
      </c>
      <c r="AC1484" s="4">
        <f t="shared" si="714"/>
        <v>-0.60925925925925939</v>
      </c>
      <c r="AD1484" s="4"/>
      <c r="AE1484" s="4">
        <f t="shared" si="715"/>
        <v>-3.2359090909090904</v>
      </c>
      <c r="AF1484" s="22">
        <f t="shared" si="716"/>
        <v>-0.64999999999999991</v>
      </c>
      <c r="AG1484" s="22">
        <f t="shared" si="717"/>
        <v>-1.2592592592592593</v>
      </c>
      <c r="AH1484" s="3">
        <f t="shared" si="718"/>
        <v>0</v>
      </c>
      <c r="AI1484" s="28" t="b">
        <f t="shared" si="719"/>
        <v>0</v>
      </c>
      <c r="AJ1484" s="3">
        <f t="shared" si="720"/>
        <v>2.4229979466118934E-2</v>
      </c>
      <c r="AK1484" s="3">
        <f t="shared" si="721"/>
        <v>2.4229979466119045E-2</v>
      </c>
      <c r="AL1484" s="26">
        <f t="shared" si="722"/>
        <v>0.38352272727272729</v>
      </c>
      <c r="AM1484" s="26">
        <f ca="1">IF(RAND()&lt;J1484,H1484*F1484,I1484*G1484)-1</f>
        <v>0.35000000000000009</v>
      </c>
      <c r="AN1484" s="26">
        <f ca="1">IF(RAND()&lt;(J1484+(2*F1484-1)*Sheet2!D$109),H1484*F1484,I1484*G1484)-1</f>
        <v>0.35000000000000009</v>
      </c>
      <c r="AO1484" s="3">
        <f t="shared" si="693"/>
        <v>201711</v>
      </c>
    </row>
    <row r="1485" spans="1:41" s="3" customFormat="1" x14ac:dyDescent="0.25">
      <c r="A1485" s="6">
        <v>43058</v>
      </c>
      <c r="B1485" s="1" t="s">
        <v>56</v>
      </c>
      <c r="C1485" s="1" t="s">
        <v>32</v>
      </c>
      <c r="D1485">
        <v>54</v>
      </c>
      <c r="E1485" s="1">
        <v>24</v>
      </c>
      <c r="F1485">
        <f t="shared" si="694"/>
        <v>1</v>
      </c>
      <c r="G1485">
        <f t="shared" si="695"/>
        <v>0</v>
      </c>
      <c r="H1485" s="4">
        <v>1.4159999999999999</v>
      </c>
      <c r="I1485" s="4">
        <v>3.14</v>
      </c>
      <c r="J1485" s="4">
        <f t="shared" si="696"/>
        <v>0.70621468926553677</v>
      </c>
      <c r="K1485" s="4">
        <f t="shared" si="697"/>
        <v>0.31847133757961782</v>
      </c>
      <c r="L1485" s="17">
        <f t="shared" si="698"/>
        <v>0.67621468926553674</v>
      </c>
      <c r="M1485" s="17">
        <f t="shared" si="699"/>
        <v>0.34847133757961779</v>
      </c>
      <c r="N1485" s="34">
        <f t="shared" si="700"/>
        <v>1.4788202857381569</v>
      </c>
      <c r="O1485" s="12">
        <f t="shared" si="701"/>
        <v>2.8696764759641753</v>
      </c>
      <c r="P1485" s="4">
        <f t="shared" si="702"/>
        <v>201711</v>
      </c>
      <c r="Q1485" s="17">
        <f t="shared" si="703"/>
        <v>1.4159999999999999</v>
      </c>
      <c r="R1485" s="17">
        <f t="shared" si="704"/>
        <v>-2.8711358734723222</v>
      </c>
      <c r="S1485" s="16">
        <f t="shared" si="705"/>
        <v>-1.4551358734723223</v>
      </c>
      <c r="T1485" s="5">
        <f t="shared" si="706"/>
        <v>2.2175141242937855</v>
      </c>
      <c r="U1485" s="21">
        <f t="shared" si="707"/>
        <v>0</v>
      </c>
      <c r="V1485" s="5"/>
      <c r="W1485" s="5">
        <f t="shared" si="708"/>
        <v>0.41599999999999993</v>
      </c>
      <c r="X1485" s="4">
        <f t="shared" si="709"/>
        <v>-0.29378531073446323</v>
      </c>
      <c r="Y1485" s="4">
        <f t="shared" si="710"/>
        <v>-0.70978531073446316</v>
      </c>
      <c r="Z1485" s="21">
        <f t="shared" si="711"/>
        <v>2017</v>
      </c>
      <c r="AA1485" s="4">
        <f t="shared" si="712"/>
        <v>-1</v>
      </c>
      <c r="AB1485" s="4">
        <f t="shared" si="713"/>
        <v>-1</v>
      </c>
      <c r="AC1485" s="4">
        <f t="shared" si="714"/>
        <v>0</v>
      </c>
      <c r="AD1485" s="4"/>
      <c r="AE1485" s="4">
        <f t="shared" si="715"/>
        <v>-0.70978531073446316</v>
      </c>
      <c r="AF1485" s="22">
        <f t="shared" si="716"/>
        <v>-0.58400000000000007</v>
      </c>
      <c r="AG1485" s="22">
        <f t="shared" si="717"/>
        <v>-1.2937853107344632</v>
      </c>
      <c r="AH1485" s="3">
        <f t="shared" si="718"/>
        <v>0</v>
      </c>
      <c r="AI1485" s="28" t="b">
        <f t="shared" si="719"/>
        <v>0</v>
      </c>
      <c r="AJ1485" s="3">
        <f t="shared" si="720"/>
        <v>2.4091308165057224E-2</v>
      </c>
      <c r="AK1485" s="3">
        <f t="shared" si="721"/>
        <v>2.4091308165057002E-2</v>
      </c>
      <c r="AL1485" s="26">
        <f t="shared" si="722"/>
        <v>2.2175141242937855</v>
      </c>
      <c r="AM1485" s="26">
        <f ca="1">IF(RAND()&lt;J1485,H1485*F1485,I1485*G1485)-1</f>
        <v>0.41599999999999993</v>
      </c>
      <c r="AN1485" s="26">
        <f ca="1">IF(RAND()&lt;(J1485+(2*F1485-1)*Sheet2!D$109),H1485*F1485,I1485*G1485)-1</f>
        <v>-1</v>
      </c>
      <c r="AO1485" s="3">
        <f t="shared" si="693"/>
        <v>201711</v>
      </c>
    </row>
    <row r="1486" spans="1:41" s="3" customFormat="1" x14ac:dyDescent="0.25">
      <c r="A1486" s="6">
        <v>43058</v>
      </c>
      <c r="B1486" s="1" t="s">
        <v>31</v>
      </c>
      <c r="C1486" s="1" t="s">
        <v>19</v>
      </c>
      <c r="D1486">
        <v>24</v>
      </c>
      <c r="E1486" s="1">
        <v>27</v>
      </c>
      <c r="F1486">
        <f t="shared" si="694"/>
        <v>0</v>
      </c>
      <c r="G1486">
        <f t="shared" si="695"/>
        <v>1</v>
      </c>
      <c r="H1486" s="4">
        <v>2.36</v>
      </c>
      <c r="I1486" s="4">
        <v>1.6659999999999999</v>
      </c>
      <c r="J1486" s="4">
        <f t="shared" si="696"/>
        <v>0.42372881355932207</v>
      </c>
      <c r="K1486" s="4">
        <f t="shared" si="697"/>
        <v>0.60024009603841544</v>
      </c>
      <c r="L1486" s="17">
        <f t="shared" si="698"/>
        <v>0.45372881355932204</v>
      </c>
      <c r="M1486" s="17">
        <f t="shared" si="699"/>
        <v>0.57024009603841541</v>
      </c>
      <c r="N1486" s="34">
        <f t="shared" si="700"/>
        <v>2.2039596563317145</v>
      </c>
      <c r="O1486" s="12">
        <f t="shared" si="701"/>
        <v>1.7536472916359653</v>
      </c>
      <c r="P1486" s="4">
        <f t="shared" si="702"/>
        <v>201711</v>
      </c>
      <c r="Q1486" s="17">
        <f t="shared" si="703"/>
        <v>1.4165666266506602</v>
      </c>
      <c r="R1486" s="17">
        <f t="shared" si="704"/>
        <v>-2.2367956191485607</v>
      </c>
      <c r="S1486" s="16">
        <f t="shared" si="705"/>
        <v>-0.82022899249790049</v>
      </c>
      <c r="T1486" s="5">
        <f t="shared" si="706"/>
        <v>0.70593220338983054</v>
      </c>
      <c r="U1486" s="21">
        <f t="shared" si="707"/>
        <v>0</v>
      </c>
      <c r="V1486" s="5"/>
      <c r="W1486" s="5">
        <f t="shared" si="708"/>
        <v>-1</v>
      </c>
      <c r="X1486" s="4">
        <f t="shared" si="709"/>
        <v>-1</v>
      </c>
      <c r="Y1486" s="4">
        <f t="shared" si="710"/>
        <v>0</v>
      </c>
      <c r="Z1486" s="21">
        <f t="shared" si="711"/>
        <v>2017</v>
      </c>
      <c r="AA1486" s="4">
        <f t="shared" si="712"/>
        <v>0.66599999999999993</v>
      </c>
      <c r="AB1486" s="4">
        <f t="shared" si="713"/>
        <v>-0.39975990396158456</v>
      </c>
      <c r="AC1486" s="4">
        <f t="shared" si="714"/>
        <v>-1.0657599039615846</v>
      </c>
      <c r="AD1486" s="4"/>
      <c r="AE1486" s="4">
        <f t="shared" si="715"/>
        <v>-1.9362711864406779</v>
      </c>
      <c r="AF1486" s="22">
        <f t="shared" si="716"/>
        <v>-0.33400000000000007</v>
      </c>
      <c r="AG1486" s="22">
        <f t="shared" si="717"/>
        <v>-1.3997599039615847</v>
      </c>
      <c r="AH1486" s="3">
        <f t="shared" si="718"/>
        <v>0</v>
      </c>
      <c r="AI1486" s="28" t="b">
        <f t="shared" si="719"/>
        <v>0</v>
      </c>
      <c r="AJ1486" s="3">
        <f t="shared" si="720"/>
        <v>2.3407848981619517E-2</v>
      </c>
      <c r="AK1486" s="3">
        <f t="shared" si="721"/>
        <v>2.3407848981619517E-2</v>
      </c>
      <c r="AL1486" s="26">
        <f t="shared" si="722"/>
        <v>0.70593220338983054</v>
      </c>
      <c r="AM1486" s="26">
        <f ca="1">IF(RAND()&lt;J1486,H1486*F1486,I1486*G1486)-1</f>
        <v>-1</v>
      </c>
      <c r="AN1486" s="26">
        <f ca="1">IF(RAND()&lt;(J1486+(2*F1486-1)*Sheet2!D$109),H1486*F1486,I1486*G1486)-1</f>
        <v>0.66599999999999993</v>
      </c>
      <c r="AO1486" s="3">
        <f t="shared" si="693"/>
        <v>201711</v>
      </c>
    </row>
    <row r="1487" spans="1:41" s="3" customFormat="1" x14ac:dyDescent="0.25">
      <c r="A1487" s="6">
        <v>43058</v>
      </c>
      <c r="B1487" s="1" t="s">
        <v>44</v>
      </c>
      <c r="C1487" s="1" t="s">
        <v>42</v>
      </c>
      <c r="D1487">
        <v>7</v>
      </c>
      <c r="E1487" s="1">
        <v>19</v>
      </c>
      <c r="F1487">
        <f t="shared" si="694"/>
        <v>0</v>
      </c>
      <c r="G1487">
        <f t="shared" si="695"/>
        <v>1</v>
      </c>
      <c r="H1487" s="4">
        <v>4.0999999999999996</v>
      </c>
      <c r="I1487" s="4">
        <v>1.2809999999999999</v>
      </c>
      <c r="J1487" s="4">
        <f t="shared" si="696"/>
        <v>0.24390243902439027</v>
      </c>
      <c r="K1487" s="4">
        <f t="shared" si="697"/>
        <v>0.78064012490242007</v>
      </c>
      <c r="L1487" s="17">
        <f t="shared" si="698"/>
        <v>0.27390243902439027</v>
      </c>
      <c r="M1487" s="17">
        <f t="shared" si="699"/>
        <v>0.75064012490242005</v>
      </c>
      <c r="N1487" s="34">
        <f t="shared" si="700"/>
        <v>3.6509349955476398</v>
      </c>
      <c r="O1487" s="12">
        <f t="shared" si="701"/>
        <v>1.3321963039612299</v>
      </c>
      <c r="P1487" s="4">
        <f t="shared" si="702"/>
        <v>201711</v>
      </c>
      <c r="Q1487" s="17">
        <f t="shared" si="703"/>
        <v>3.2006245120999219</v>
      </c>
      <c r="R1487" s="17">
        <f t="shared" si="704"/>
        <v>-3.8812995063712559</v>
      </c>
      <c r="S1487" s="16">
        <f t="shared" si="705"/>
        <v>-0.68067499427133393</v>
      </c>
      <c r="T1487" s="5">
        <f t="shared" si="706"/>
        <v>0.3124390243902439</v>
      </c>
      <c r="U1487" s="21">
        <f t="shared" si="707"/>
        <v>0</v>
      </c>
      <c r="V1487" s="5"/>
      <c r="W1487" s="5">
        <f t="shared" si="708"/>
        <v>-1</v>
      </c>
      <c r="X1487" s="4">
        <f t="shared" si="709"/>
        <v>-1</v>
      </c>
      <c r="Y1487" s="4">
        <f t="shared" si="710"/>
        <v>0</v>
      </c>
      <c r="Z1487" s="21">
        <f t="shared" si="711"/>
        <v>2017</v>
      </c>
      <c r="AA1487" s="4">
        <f t="shared" si="712"/>
        <v>0.28099999999999992</v>
      </c>
      <c r="AB1487" s="4">
        <f t="shared" si="713"/>
        <v>-0.21935987509757993</v>
      </c>
      <c r="AC1487" s="4">
        <f t="shared" si="714"/>
        <v>-0.50035987509757984</v>
      </c>
      <c r="AD1487" s="4"/>
      <c r="AE1487" s="4">
        <f t="shared" si="715"/>
        <v>-3.8560975609756092</v>
      </c>
      <c r="AF1487" s="22">
        <f t="shared" si="716"/>
        <v>-0.71900000000000008</v>
      </c>
      <c r="AG1487" s="22">
        <f t="shared" si="717"/>
        <v>-1.21935987509758</v>
      </c>
      <c r="AH1487" s="3">
        <f t="shared" si="718"/>
        <v>0</v>
      </c>
      <c r="AI1487" s="28" t="b">
        <f t="shared" si="719"/>
        <v>0</v>
      </c>
      <c r="AJ1487" s="3">
        <f t="shared" si="720"/>
        <v>2.3954655268537461E-2</v>
      </c>
      <c r="AK1487" s="3">
        <f t="shared" si="721"/>
        <v>2.3954655268537572E-2</v>
      </c>
      <c r="AL1487" s="26">
        <f t="shared" si="722"/>
        <v>0.3124390243902439</v>
      </c>
      <c r="AM1487" s="26">
        <f ca="1">IF(RAND()&lt;J1487,H1487*F1487,I1487*G1487)-1</f>
        <v>0.28099999999999992</v>
      </c>
      <c r="AN1487" s="26">
        <f ca="1">IF(RAND()&lt;(J1487+(2*F1487-1)*Sheet2!D$109),H1487*F1487,I1487*G1487)-1</f>
        <v>0.28099999999999992</v>
      </c>
      <c r="AO1487" s="3">
        <f t="shared" si="693"/>
        <v>201711</v>
      </c>
    </row>
    <row r="1488" spans="1:41" s="3" customFormat="1" x14ac:dyDescent="0.25">
      <c r="A1488" s="6">
        <v>43058</v>
      </c>
      <c r="B1488" s="1" t="s">
        <v>48</v>
      </c>
      <c r="C1488" s="1" t="s">
        <v>29</v>
      </c>
      <c r="D1488">
        <v>0</v>
      </c>
      <c r="E1488" s="1">
        <v>23</v>
      </c>
      <c r="F1488">
        <f t="shared" si="694"/>
        <v>0</v>
      </c>
      <c r="G1488">
        <f t="shared" si="695"/>
        <v>1</v>
      </c>
      <c r="H1488" s="4">
        <v>2.06</v>
      </c>
      <c r="I1488" s="4">
        <v>1.8540000000000001</v>
      </c>
      <c r="J1488" s="4">
        <f t="shared" si="696"/>
        <v>0.4854368932038835</v>
      </c>
      <c r="K1488" s="4">
        <f t="shared" si="697"/>
        <v>0.53937432578209277</v>
      </c>
      <c r="L1488" s="17">
        <f t="shared" si="698"/>
        <v>0.51543689320388353</v>
      </c>
      <c r="M1488" s="17">
        <f t="shared" si="699"/>
        <v>0.50937432578209274</v>
      </c>
      <c r="N1488" s="34">
        <f t="shared" si="700"/>
        <v>1.9401017140704462</v>
      </c>
      <c r="O1488" s="12">
        <f t="shared" si="701"/>
        <v>1.96319278256634</v>
      </c>
      <c r="P1488" s="4">
        <f t="shared" si="702"/>
        <v>201711</v>
      </c>
      <c r="Q1488" s="17">
        <f t="shared" si="703"/>
        <v>1.1111111111111112</v>
      </c>
      <c r="R1488" s="17">
        <f t="shared" si="704"/>
        <v>-2.1143564137687241</v>
      </c>
      <c r="S1488" s="16">
        <f t="shared" si="705"/>
        <v>-1.0032453026576129</v>
      </c>
      <c r="T1488" s="5">
        <f t="shared" si="706"/>
        <v>0.9</v>
      </c>
      <c r="U1488" s="21">
        <f t="shared" si="707"/>
        <v>0</v>
      </c>
      <c r="V1488" s="5"/>
      <c r="W1488" s="5">
        <f t="shared" si="708"/>
        <v>-1</v>
      </c>
      <c r="X1488" s="4">
        <f t="shared" si="709"/>
        <v>-1</v>
      </c>
      <c r="Y1488" s="4">
        <f t="shared" si="710"/>
        <v>0</v>
      </c>
      <c r="Z1488" s="21">
        <f t="shared" si="711"/>
        <v>2017</v>
      </c>
      <c r="AA1488" s="4">
        <f t="shared" si="712"/>
        <v>0.85400000000000009</v>
      </c>
      <c r="AB1488" s="4">
        <f t="shared" si="713"/>
        <v>-0.46062567421790723</v>
      </c>
      <c r="AC1488" s="4">
        <f t="shared" si="714"/>
        <v>-1.3146256742179072</v>
      </c>
      <c r="AD1488" s="4"/>
      <c r="AE1488" s="4">
        <f t="shared" si="715"/>
        <v>-1.5745631067961166</v>
      </c>
      <c r="AF1488" s="22">
        <f t="shared" si="716"/>
        <v>-0.14599999999999991</v>
      </c>
      <c r="AG1488" s="22">
        <f t="shared" si="717"/>
        <v>-1.4606256742179071</v>
      </c>
      <c r="AH1488" s="3">
        <f t="shared" si="718"/>
        <v>0</v>
      </c>
      <c r="AI1488" s="28" t="b">
        <f t="shared" si="719"/>
        <v>0</v>
      </c>
      <c r="AJ1488" s="3">
        <f t="shared" si="720"/>
        <v>2.421052631578946E-2</v>
      </c>
      <c r="AK1488" s="3">
        <f t="shared" si="721"/>
        <v>2.421052631578946E-2</v>
      </c>
      <c r="AL1488" s="26">
        <f t="shared" si="722"/>
        <v>0.9</v>
      </c>
      <c r="AM1488" s="26">
        <f ca="1">IF(RAND()&lt;J1488,H1488*F1488,I1488*G1488)-1</f>
        <v>-1</v>
      </c>
      <c r="AN1488" s="26">
        <f ca="1">IF(RAND()&lt;(J1488+(2*F1488-1)*Sheet2!D$109),H1488*F1488,I1488*G1488)-1</f>
        <v>-1</v>
      </c>
      <c r="AO1488" s="3">
        <f t="shared" si="693"/>
        <v>201711</v>
      </c>
    </row>
    <row r="1489" spans="1:41" s="3" customFormat="1" x14ac:dyDescent="0.25">
      <c r="A1489" s="6">
        <v>43058</v>
      </c>
      <c r="B1489" s="1" t="s">
        <v>33</v>
      </c>
      <c r="C1489" s="1" t="s">
        <v>49</v>
      </c>
      <c r="D1489">
        <v>31</v>
      </c>
      <c r="E1489" s="1">
        <v>21</v>
      </c>
      <c r="F1489">
        <f t="shared" si="694"/>
        <v>1</v>
      </c>
      <c r="G1489">
        <f t="shared" si="695"/>
        <v>0</v>
      </c>
      <c r="H1489" s="4">
        <v>1.8540000000000001</v>
      </c>
      <c r="I1489" s="4">
        <v>2.06</v>
      </c>
      <c r="J1489" s="4">
        <f t="shared" si="696"/>
        <v>0.53937432578209277</v>
      </c>
      <c r="K1489" s="4">
        <f t="shared" si="697"/>
        <v>0.4854368932038835</v>
      </c>
      <c r="L1489" s="17">
        <f t="shared" si="698"/>
        <v>0.50937432578209274</v>
      </c>
      <c r="M1489" s="17">
        <f t="shared" si="699"/>
        <v>0.51543689320388353</v>
      </c>
      <c r="N1489" s="34">
        <f t="shared" si="700"/>
        <v>1.96319278256634</v>
      </c>
      <c r="O1489" s="12">
        <f t="shared" si="701"/>
        <v>1.9401017140704462</v>
      </c>
      <c r="P1489" s="4">
        <f t="shared" si="702"/>
        <v>201711</v>
      </c>
      <c r="Q1489" s="17">
        <f t="shared" si="703"/>
        <v>1.8540000000000001</v>
      </c>
      <c r="R1489" s="17">
        <f t="shared" si="704"/>
        <v>-2.1143564137687241</v>
      </c>
      <c r="S1489" s="16">
        <f t="shared" si="705"/>
        <v>-0.26035641376872398</v>
      </c>
      <c r="T1489" s="5">
        <f t="shared" si="706"/>
        <v>1.1111111111111112</v>
      </c>
      <c r="U1489" s="21">
        <f t="shared" si="707"/>
        <v>0</v>
      </c>
      <c r="V1489" s="5"/>
      <c r="W1489" s="5">
        <f t="shared" si="708"/>
        <v>0.85400000000000009</v>
      </c>
      <c r="X1489" s="4">
        <f t="shared" si="709"/>
        <v>-0.46062567421790723</v>
      </c>
      <c r="Y1489" s="4">
        <f t="shared" si="710"/>
        <v>-1.3146256742179072</v>
      </c>
      <c r="Z1489" s="21">
        <f t="shared" si="711"/>
        <v>2017</v>
      </c>
      <c r="AA1489" s="4">
        <f t="shared" si="712"/>
        <v>-1</v>
      </c>
      <c r="AB1489" s="4">
        <f t="shared" si="713"/>
        <v>-1</v>
      </c>
      <c r="AC1489" s="4">
        <f t="shared" si="714"/>
        <v>0</v>
      </c>
      <c r="AD1489" s="4"/>
      <c r="AE1489" s="4">
        <f t="shared" si="715"/>
        <v>-1.3146256742179072</v>
      </c>
      <c r="AF1489" s="22">
        <f t="shared" si="716"/>
        <v>-0.14599999999999991</v>
      </c>
      <c r="AG1489" s="22">
        <f t="shared" si="717"/>
        <v>-1.4606256742179071</v>
      </c>
      <c r="AH1489" s="3">
        <f t="shared" si="718"/>
        <v>0</v>
      </c>
      <c r="AI1489" s="28" t="b">
        <f t="shared" si="719"/>
        <v>0</v>
      </c>
      <c r="AJ1489" s="3">
        <f t="shared" si="720"/>
        <v>2.421052631578946E-2</v>
      </c>
      <c r="AK1489" s="3">
        <f t="shared" si="721"/>
        <v>2.421052631578946E-2</v>
      </c>
      <c r="AL1489" s="26">
        <f t="shared" si="722"/>
        <v>1.1111111111111112</v>
      </c>
      <c r="AM1489" s="26">
        <f ca="1">IF(RAND()&lt;J1489,H1489*F1489,I1489*G1489)-1</f>
        <v>0.85400000000000009</v>
      </c>
      <c r="AN1489" s="26">
        <f ca="1">IF(RAND()&lt;(J1489+(2*F1489-1)*Sheet2!D$109),H1489*F1489,I1489*G1489)-1</f>
        <v>0.85400000000000009</v>
      </c>
      <c r="AO1489" s="3">
        <f t="shared" si="693"/>
        <v>201711</v>
      </c>
    </row>
    <row r="1490" spans="1:41" s="3" customFormat="1" x14ac:dyDescent="0.25">
      <c r="A1490" s="6">
        <v>43058</v>
      </c>
      <c r="B1490" s="1" t="s">
        <v>37</v>
      </c>
      <c r="C1490" s="1" t="s">
        <v>25</v>
      </c>
      <c r="D1490">
        <v>20</v>
      </c>
      <c r="E1490" s="1">
        <v>30</v>
      </c>
      <c r="F1490">
        <f t="shared" si="694"/>
        <v>0</v>
      </c>
      <c r="G1490">
        <f t="shared" si="695"/>
        <v>1</v>
      </c>
      <c r="H1490" s="4">
        <v>2.0299999999999998</v>
      </c>
      <c r="I1490" s="4">
        <v>1.877</v>
      </c>
      <c r="J1490" s="4">
        <f t="shared" si="696"/>
        <v>0.49261083743842371</v>
      </c>
      <c r="K1490" s="4">
        <f t="shared" si="697"/>
        <v>0.53276505061267976</v>
      </c>
      <c r="L1490" s="17">
        <f t="shared" si="698"/>
        <v>0.52261083743842374</v>
      </c>
      <c r="M1490" s="17">
        <f t="shared" si="699"/>
        <v>0.50276505061267973</v>
      </c>
      <c r="N1490" s="34">
        <f t="shared" si="700"/>
        <v>1.9134696955415209</v>
      </c>
      <c r="O1490" s="12">
        <f t="shared" si="701"/>
        <v>1.9890006252053114</v>
      </c>
      <c r="P1490" s="4">
        <f t="shared" si="702"/>
        <v>201711</v>
      </c>
      <c r="Q1490" s="17">
        <f t="shared" si="703"/>
        <v>1.08151305274374</v>
      </c>
      <c r="R1490" s="17">
        <f t="shared" si="704"/>
        <v>-2.1111246415959086</v>
      </c>
      <c r="S1490" s="16">
        <f t="shared" si="705"/>
        <v>-1.0296115888521686</v>
      </c>
      <c r="T1490" s="5">
        <f t="shared" si="706"/>
        <v>0.92463054187192129</v>
      </c>
      <c r="U1490" s="21">
        <f t="shared" si="707"/>
        <v>0</v>
      </c>
      <c r="V1490" s="5"/>
      <c r="W1490" s="5">
        <f t="shared" si="708"/>
        <v>-1</v>
      </c>
      <c r="X1490" s="4">
        <f t="shared" si="709"/>
        <v>-1</v>
      </c>
      <c r="Y1490" s="4">
        <f t="shared" si="710"/>
        <v>0</v>
      </c>
      <c r="Z1490" s="21">
        <f t="shared" si="711"/>
        <v>2017</v>
      </c>
      <c r="AA1490" s="4">
        <f t="shared" si="712"/>
        <v>0.877</v>
      </c>
      <c r="AB1490" s="4">
        <f t="shared" si="713"/>
        <v>-0.46723494938732024</v>
      </c>
      <c r="AC1490" s="4">
        <f t="shared" si="714"/>
        <v>-1.3442349493873202</v>
      </c>
      <c r="AD1490" s="4"/>
      <c r="AE1490" s="4">
        <f t="shared" si="715"/>
        <v>-1.5373891625615761</v>
      </c>
      <c r="AF1490" s="22">
        <f t="shared" si="716"/>
        <v>-0.123</v>
      </c>
      <c r="AG1490" s="22">
        <f t="shared" si="717"/>
        <v>-1.4672349493873202</v>
      </c>
      <c r="AH1490" s="3">
        <f t="shared" si="718"/>
        <v>0</v>
      </c>
      <c r="AI1490" s="28" t="b">
        <f t="shared" si="719"/>
        <v>0</v>
      </c>
      <c r="AJ1490" s="3">
        <f t="shared" si="720"/>
        <v>2.4747888405426299E-2</v>
      </c>
      <c r="AK1490" s="3">
        <f t="shared" si="721"/>
        <v>2.4747888405426188E-2</v>
      </c>
      <c r="AL1490" s="26">
        <f t="shared" si="722"/>
        <v>0.92463054187192129</v>
      </c>
      <c r="AM1490" s="26">
        <f ca="1">IF(RAND()&lt;J1490,H1490*F1490,I1490*G1490)-1</f>
        <v>0.877</v>
      </c>
      <c r="AN1490" s="26">
        <f ca="1">IF(RAND()&lt;(J1490+(2*F1490-1)*Sheet2!D$109),H1490*F1490,I1490*G1490)-1</f>
        <v>-1</v>
      </c>
      <c r="AO1490" s="3">
        <f t="shared" si="693"/>
        <v>201711</v>
      </c>
    </row>
    <row r="1491" spans="1:41" s="3" customFormat="1" x14ac:dyDescent="0.25">
      <c r="A1491" s="6">
        <v>43058</v>
      </c>
      <c r="B1491" s="1" t="s">
        <v>46</v>
      </c>
      <c r="C1491" s="1" t="s">
        <v>55</v>
      </c>
      <c r="D1491">
        <v>24</v>
      </c>
      <c r="E1491" s="1">
        <v>7</v>
      </c>
      <c r="F1491">
        <f t="shared" si="694"/>
        <v>1</v>
      </c>
      <c r="G1491">
        <f t="shared" si="695"/>
        <v>0</v>
      </c>
      <c r="H1491" s="4">
        <v>1.74</v>
      </c>
      <c r="I1491" s="4">
        <v>2.2200000000000002</v>
      </c>
      <c r="J1491" s="4">
        <f t="shared" si="696"/>
        <v>0.57471264367816088</v>
      </c>
      <c r="K1491" s="4">
        <f t="shared" si="697"/>
        <v>0.4504504504504504</v>
      </c>
      <c r="L1491" s="17">
        <f t="shared" si="698"/>
        <v>0.54471264367816086</v>
      </c>
      <c r="M1491" s="17">
        <f t="shared" si="699"/>
        <v>0.48045045045045043</v>
      </c>
      <c r="N1491" s="34">
        <f t="shared" si="700"/>
        <v>1.835830343954421</v>
      </c>
      <c r="O1491" s="12">
        <f t="shared" si="701"/>
        <v>2.0813800862553911</v>
      </c>
      <c r="P1491" s="4">
        <f t="shared" si="702"/>
        <v>201711</v>
      </c>
      <c r="Q1491" s="17">
        <f t="shared" si="703"/>
        <v>1.74</v>
      </c>
      <c r="R1491" s="17">
        <f t="shared" si="704"/>
        <v>-2.1710234824988923</v>
      </c>
      <c r="S1491" s="16">
        <f t="shared" si="705"/>
        <v>-0.43102348249889233</v>
      </c>
      <c r="T1491" s="5">
        <f t="shared" si="706"/>
        <v>1.2758620689655173</v>
      </c>
      <c r="U1491" s="21">
        <f t="shared" si="707"/>
        <v>0</v>
      </c>
      <c r="V1491" s="5"/>
      <c r="W1491" s="5">
        <f t="shared" si="708"/>
        <v>0.74</v>
      </c>
      <c r="X1491" s="4">
        <f t="shared" si="709"/>
        <v>-0.42528735632183912</v>
      </c>
      <c r="Y1491" s="4">
        <f t="shared" si="710"/>
        <v>-1.1652873563218391</v>
      </c>
      <c r="Z1491" s="21">
        <f t="shared" si="711"/>
        <v>2017</v>
      </c>
      <c r="AA1491" s="4">
        <f t="shared" si="712"/>
        <v>-1</v>
      </c>
      <c r="AB1491" s="4">
        <f t="shared" si="713"/>
        <v>-1</v>
      </c>
      <c r="AC1491" s="4">
        <f t="shared" si="714"/>
        <v>0</v>
      </c>
      <c r="AD1491" s="4"/>
      <c r="AE1491" s="4">
        <f t="shared" si="715"/>
        <v>-1.1652873563218393</v>
      </c>
      <c r="AF1491" s="22">
        <f t="shared" si="716"/>
        <v>-0.26</v>
      </c>
      <c r="AG1491" s="22">
        <f t="shared" si="717"/>
        <v>-1.4252873563218391</v>
      </c>
      <c r="AH1491" s="3">
        <f t="shared" si="718"/>
        <v>0</v>
      </c>
      <c r="AI1491" s="28" t="b">
        <f t="shared" si="719"/>
        <v>0</v>
      </c>
      <c r="AJ1491" s="3">
        <f t="shared" si="720"/>
        <v>2.4545454545454426E-2</v>
      </c>
      <c r="AK1491" s="3">
        <f t="shared" si="721"/>
        <v>2.4545454545454426E-2</v>
      </c>
      <c r="AL1491" s="26">
        <f t="shared" si="722"/>
        <v>1.2758620689655173</v>
      </c>
      <c r="AM1491" s="26">
        <f ca="1">IF(RAND()&lt;J1491,H1491*F1491,I1491*G1491)-1</f>
        <v>-1</v>
      </c>
      <c r="AN1491" s="26">
        <f ca="1">IF(RAND()&lt;(J1491+(2*F1491-1)*Sheet2!D$109),H1491*F1491,I1491*G1491)-1</f>
        <v>-1</v>
      </c>
      <c r="AO1491" s="3">
        <f t="shared" si="693"/>
        <v>201711</v>
      </c>
    </row>
    <row r="1492" spans="1:41" s="3" customFormat="1" x14ac:dyDescent="0.25">
      <c r="A1492" s="6">
        <v>43058</v>
      </c>
      <c r="B1492" s="1" t="s">
        <v>28</v>
      </c>
      <c r="C1492" s="1" t="s">
        <v>34</v>
      </c>
      <c r="D1492">
        <v>34</v>
      </c>
      <c r="E1492" s="1">
        <v>31</v>
      </c>
      <c r="F1492">
        <f t="shared" si="694"/>
        <v>1</v>
      </c>
      <c r="G1492">
        <f t="shared" si="695"/>
        <v>0</v>
      </c>
      <c r="H1492" s="4">
        <v>1.2769999999999999</v>
      </c>
      <c r="I1492" s="4">
        <v>4.1399999999999997</v>
      </c>
      <c r="J1492" s="4">
        <f t="shared" si="696"/>
        <v>0.78308535630383713</v>
      </c>
      <c r="K1492" s="4">
        <f t="shared" si="697"/>
        <v>0.24154589371980678</v>
      </c>
      <c r="L1492" s="17">
        <f t="shared" si="698"/>
        <v>0.75308535630383711</v>
      </c>
      <c r="M1492" s="17">
        <f t="shared" si="699"/>
        <v>0.27154589371980675</v>
      </c>
      <c r="N1492" s="34">
        <f t="shared" si="700"/>
        <v>1.3278707275733346</v>
      </c>
      <c r="O1492" s="12">
        <f t="shared" si="701"/>
        <v>3.6826187511119017</v>
      </c>
      <c r="P1492" s="4">
        <f t="shared" si="702"/>
        <v>201711</v>
      </c>
      <c r="Q1492" s="17">
        <f t="shared" si="703"/>
        <v>1.2769999999999999</v>
      </c>
      <c r="R1492" s="17">
        <f t="shared" si="704"/>
        <v>-3.9285796408287164</v>
      </c>
      <c r="S1492" s="16">
        <f t="shared" si="705"/>
        <v>-2.6515796408287162</v>
      </c>
      <c r="T1492" s="5">
        <f t="shared" si="706"/>
        <v>3.2419733750978859</v>
      </c>
      <c r="U1492" s="21">
        <f t="shared" si="707"/>
        <v>0</v>
      </c>
      <c r="V1492" s="5"/>
      <c r="W1492" s="5">
        <f t="shared" si="708"/>
        <v>0.27699999999999991</v>
      </c>
      <c r="X1492" s="4">
        <f t="shared" si="709"/>
        <v>-0.21691464369616287</v>
      </c>
      <c r="Y1492" s="4">
        <f t="shared" si="710"/>
        <v>-0.49391464369616278</v>
      </c>
      <c r="Z1492" s="21">
        <f t="shared" si="711"/>
        <v>2017</v>
      </c>
      <c r="AA1492" s="4">
        <f t="shared" si="712"/>
        <v>-1</v>
      </c>
      <c r="AB1492" s="4">
        <f t="shared" si="713"/>
        <v>-1</v>
      </c>
      <c r="AC1492" s="4">
        <f t="shared" si="714"/>
        <v>0</v>
      </c>
      <c r="AD1492" s="4"/>
      <c r="AE1492" s="4">
        <f t="shared" si="715"/>
        <v>-0.49391464369616278</v>
      </c>
      <c r="AF1492" s="22">
        <f t="shared" si="716"/>
        <v>-0.72300000000000009</v>
      </c>
      <c r="AG1492" s="22">
        <f t="shared" si="717"/>
        <v>-1.2169146436961629</v>
      </c>
      <c r="AH1492" s="3">
        <f t="shared" si="718"/>
        <v>0</v>
      </c>
      <c r="AI1492" s="28" t="b">
        <f t="shared" si="719"/>
        <v>0</v>
      </c>
      <c r="AJ1492" s="3">
        <f t="shared" si="720"/>
        <v>2.4039136053165988E-2</v>
      </c>
      <c r="AK1492" s="3">
        <f t="shared" si="721"/>
        <v>2.4039136053165877E-2</v>
      </c>
      <c r="AL1492" s="26">
        <f t="shared" si="722"/>
        <v>3.2419733750978859</v>
      </c>
      <c r="AM1492" s="26">
        <f ca="1">IF(RAND()&lt;J1492,H1492*F1492,I1492*G1492)-1</f>
        <v>0.27699999999999991</v>
      </c>
      <c r="AN1492" s="26">
        <f ca="1">IF(RAND()&lt;(J1492+(2*F1492-1)*Sheet2!D$109),H1492*F1492,I1492*G1492)-1</f>
        <v>0.27699999999999991</v>
      </c>
      <c r="AO1492" s="3">
        <f t="shared" si="693"/>
        <v>201711</v>
      </c>
    </row>
    <row r="1493" spans="1:41" s="3" customFormat="1" x14ac:dyDescent="0.25">
      <c r="A1493" s="6">
        <v>43058</v>
      </c>
      <c r="B1493" s="1" t="s">
        <v>20</v>
      </c>
      <c r="C1493" s="1" t="s">
        <v>35</v>
      </c>
      <c r="D1493">
        <v>12</v>
      </c>
      <c r="E1493" s="1">
        <v>9</v>
      </c>
      <c r="F1493">
        <f t="shared" si="694"/>
        <v>1</v>
      </c>
      <c r="G1493">
        <f t="shared" si="695"/>
        <v>0</v>
      </c>
      <c r="H1493" s="4">
        <v>4.54</v>
      </c>
      <c r="I1493" s="4">
        <v>1.2430000000000001</v>
      </c>
      <c r="J1493" s="4">
        <f t="shared" si="696"/>
        <v>0.22026431718061673</v>
      </c>
      <c r="K1493" s="4">
        <f t="shared" si="697"/>
        <v>0.80450522928399026</v>
      </c>
      <c r="L1493" s="17">
        <f t="shared" si="698"/>
        <v>0.19026431718061673</v>
      </c>
      <c r="M1493" s="17">
        <f t="shared" si="699"/>
        <v>0.83450522928399029</v>
      </c>
      <c r="N1493" s="34">
        <f t="shared" si="700"/>
        <v>5.2558462607084975</v>
      </c>
      <c r="O1493" s="12">
        <f t="shared" si="701"/>
        <v>1.1983148396301904</v>
      </c>
      <c r="P1493" s="4">
        <f t="shared" si="702"/>
        <v>201711</v>
      </c>
      <c r="Q1493" s="17">
        <f t="shared" si="703"/>
        <v>4.54</v>
      </c>
      <c r="R1493" s="17">
        <f t="shared" si="704"/>
        <v>-4.3977122131547723</v>
      </c>
      <c r="S1493" s="16">
        <f t="shared" si="705"/>
        <v>0.14228778684522769</v>
      </c>
      <c r="T1493" s="5">
        <f t="shared" si="706"/>
        <v>0.27378854625550664</v>
      </c>
      <c r="U1493" s="21">
        <f t="shared" si="707"/>
        <v>0</v>
      </c>
      <c r="V1493" s="5"/>
      <c r="W1493" s="5">
        <f t="shared" si="708"/>
        <v>3.54</v>
      </c>
      <c r="X1493" s="4">
        <f t="shared" si="709"/>
        <v>-0.77973568281938332</v>
      </c>
      <c r="Y1493" s="4">
        <f t="shared" si="710"/>
        <v>-4.3197356828193829</v>
      </c>
      <c r="Z1493" s="21">
        <f t="shared" si="711"/>
        <v>2017</v>
      </c>
      <c r="AA1493" s="4">
        <f t="shared" si="712"/>
        <v>-1</v>
      </c>
      <c r="AB1493" s="4">
        <f t="shared" si="713"/>
        <v>-1</v>
      </c>
      <c r="AC1493" s="4">
        <f t="shared" si="714"/>
        <v>0</v>
      </c>
      <c r="AD1493" s="4"/>
      <c r="AE1493" s="4">
        <f t="shared" si="715"/>
        <v>-4.3197356828193829</v>
      </c>
      <c r="AF1493" s="22">
        <f t="shared" si="716"/>
        <v>2.54</v>
      </c>
      <c r="AG1493" s="22">
        <f t="shared" si="717"/>
        <v>-1.7797356828193833</v>
      </c>
      <c r="AH1493" s="3">
        <f t="shared" si="718"/>
        <v>0</v>
      </c>
      <c r="AI1493" s="28" t="b">
        <f t="shared" si="719"/>
        <v>0</v>
      </c>
      <c r="AJ1493" s="3">
        <f t="shared" si="720"/>
        <v>2.4170845581877876E-2</v>
      </c>
      <c r="AK1493" s="3">
        <f t="shared" si="721"/>
        <v>2.4170845581877876E-2</v>
      </c>
      <c r="AL1493" s="26">
        <f t="shared" si="722"/>
        <v>0.27378854625550664</v>
      </c>
      <c r="AM1493" s="26">
        <f ca="1">IF(RAND()&lt;J1493,H1493*F1493,I1493*G1493)-1</f>
        <v>-1</v>
      </c>
      <c r="AN1493" s="26">
        <f ca="1">IF(RAND()&lt;(J1493+(2*F1493-1)*Sheet2!D$109),H1493*F1493,I1493*G1493)-1</f>
        <v>3.54</v>
      </c>
      <c r="AO1493" s="3">
        <f t="shared" si="693"/>
        <v>201711</v>
      </c>
    </row>
    <row r="1494" spans="1:41" s="3" customFormat="1" x14ac:dyDescent="0.25">
      <c r="A1494" s="6">
        <v>43055</v>
      </c>
      <c r="B1494" s="1" t="s">
        <v>43</v>
      </c>
      <c r="C1494" s="1" t="s">
        <v>36</v>
      </c>
      <c r="D1494">
        <v>40</v>
      </c>
      <c r="E1494" s="1">
        <v>17</v>
      </c>
      <c r="F1494">
        <f t="shared" si="694"/>
        <v>1</v>
      </c>
      <c r="G1494">
        <f t="shared" si="695"/>
        <v>0</v>
      </c>
      <c r="H1494" s="4">
        <v>1.3440000000000001</v>
      </c>
      <c r="I1494" s="4">
        <v>3.56</v>
      </c>
      <c r="J1494" s="4">
        <f t="shared" si="696"/>
        <v>0.74404761904761896</v>
      </c>
      <c r="K1494" s="4">
        <f t="shared" si="697"/>
        <v>0.2808988764044944</v>
      </c>
      <c r="L1494" s="17">
        <f t="shared" si="698"/>
        <v>0.71404761904761893</v>
      </c>
      <c r="M1494" s="17">
        <f t="shared" si="699"/>
        <v>0.31089887640449443</v>
      </c>
      <c r="N1494" s="34">
        <f t="shared" si="700"/>
        <v>1.4004668222740917</v>
      </c>
      <c r="O1494" s="12">
        <f t="shared" si="701"/>
        <v>3.2164799421756411</v>
      </c>
      <c r="P1494" s="4">
        <f t="shared" si="702"/>
        <v>201711</v>
      </c>
      <c r="Q1494" s="17">
        <f t="shared" si="703"/>
        <v>1.3440000000000001</v>
      </c>
      <c r="R1494" s="17">
        <f t="shared" si="704"/>
        <v>-3.2976017441860459</v>
      </c>
      <c r="S1494" s="16">
        <f t="shared" si="705"/>
        <v>-1.9536017441860458</v>
      </c>
      <c r="T1494" s="5">
        <f t="shared" si="706"/>
        <v>2.6488095238095237</v>
      </c>
      <c r="U1494" s="21">
        <f t="shared" si="707"/>
        <v>0</v>
      </c>
      <c r="V1494" s="5"/>
      <c r="W1494" s="5">
        <f t="shared" si="708"/>
        <v>0.34400000000000008</v>
      </c>
      <c r="X1494" s="4">
        <f t="shared" si="709"/>
        <v>-0.25595238095238104</v>
      </c>
      <c r="Y1494" s="4">
        <f t="shared" si="710"/>
        <v>-0.59995238095238113</v>
      </c>
      <c r="Z1494" s="21">
        <f t="shared" si="711"/>
        <v>2017</v>
      </c>
      <c r="AA1494" s="4">
        <f t="shared" si="712"/>
        <v>-1</v>
      </c>
      <c r="AB1494" s="4">
        <f t="shared" si="713"/>
        <v>-1</v>
      </c>
      <c r="AC1494" s="4">
        <f t="shared" si="714"/>
        <v>0</v>
      </c>
      <c r="AD1494" s="4"/>
      <c r="AE1494" s="4">
        <f t="shared" si="715"/>
        <v>-0.59995238095238113</v>
      </c>
      <c r="AF1494" s="22">
        <f t="shared" si="716"/>
        <v>-0.65599999999999992</v>
      </c>
      <c r="AG1494" s="22">
        <f t="shared" si="717"/>
        <v>-1.2559523809523809</v>
      </c>
      <c r="AH1494" s="3">
        <f t="shared" si="718"/>
        <v>0</v>
      </c>
      <c r="AI1494" s="28" t="b">
        <f t="shared" si="719"/>
        <v>0</v>
      </c>
      <c r="AJ1494" s="3">
        <f t="shared" si="720"/>
        <v>2.4339314845024385E-2</v>
      </c>
      <c r="AK1494" s="3">
        <f t="shared" si="721"/>
        <v>2.4339314845024274E-2</v>
      </c>
      <c r="AL1494" s="26">
        <f t="shared" si="722"/>
        <v>2.6488095238095237</v>
      </c>
      <c r="AM1494" s="26">
        <f ca="1">IF(RAND()&lt;J1494,H1494*F1494,I1494*G1494)-1</f>
        <v>0.34400000000000008</v>
      </c>
      <c r="AN1494" s="26">
        <f ca="1">IF(RAND()&lt;(J1494+(2*F1494-1)*Sheet2!D$109),H1494*F1494,I1494*G1494)-1</f>
        <v>0.34400000000000008</v>
      </c>
      <c r="AO1494" s="3">
        <f t="shared" si="693"/>
        <v>201711</v>
      </c>
    </row>
    <row r="1495" spans="1:41" s="3" customFormat="1" x14ac:dyDescent="0.25">
      <c r="A1495" s="6">
        <v>43052</v>
      </c>
      <c r="B1495" s="1" t="s">
        <v>26</v>
      </c>
      <c r="C1495" s="1" t="s">
        <v>37</v>
      </c>
      <c r="D1495">
        <v>45</v>
      </c>
      <c r="E1495" s="1">
        <v>21</v>
      </c>
      <c r="F1495">
        <f t="shared" si="694"/>
        <v>1</v>
      </c>
      <c r="G1495">
        <f t="shared" si="695"/>
        <v>0</v>
      </c>
      <c r="H1495" s="4">
        <v>1.25</v>
      </c>
      <c r="I1495" s="4">
        <v>4.46</v>
      </c>
      <c r="J1495" s="4">
        <f t="shared" si="696"/>
        <v>0.8</v>
      </c>
      <c r="K1495" s="4">
        <f t="shared" si="697"/>
        <v>0.22421524663677131</v>
      </c>
      <c r="L1495" s="17">
        <f t="shared" si="698"/>
        <v>0.77</v>
      </c>
      <c r="M1495" s="17">
        <f t="shared" si="699"/>
        <v>0.25421524663677131</v>
      </c>
      <c r="N1495" s="34">
        <f t="shared" si="700"/>
        <v>1.2987012987012987</v>
      </c>
      <c r="O1495" s="12">
        <f t="shared" si="701"/>
        <v>3.9336743693773153</v>
      </c>
      <c r="P1495" s="4">
        <f t="shared" si="702"/>
        <v>201711</v>
      </c>
      <c r="Q1495" s="17">
        <f t="shared" si="703"/>
        <v>1.25</v>
      </c>
      <c r="R1495" s="17">
        <f t="shared" si="704"/>
        <v>-4.2890173410404628</v>
      </c>
      <c r="S1495" s="16">
        <f t="shared" si="705"/>
        <v>-3.0390173410404628</v>
      </c>
      <c r="T1495" s="5">
        <f t="shared" si="706"/>
        <v>3.5680000000000001</v>
      </c>
      <c r="U1495" s="21">
        <f t="shared" si="707"/>
        <v>0</v>
      </c>
      <c r="V1495" s="5"/>
      <c r="W1495" s="5">
        <f t="shared" si="708"/>
        <v>0.25</v>
      </c>
      <c r="X1495" s="4">
        <f t="shared" si="709"/>
        <v>-0.19999999999999996</v>
      </c>
      <c r="Y1495" s="4">
        <f t="shared" si="710"/>
        <v>-0.44999999999999996</v>
      </c>
      <c r="Z1495" s="21">
        <f t="shared" si="711"/>
        <v>2017</v>
      </c>
      <c r="AA1495" s="4">
        <f t="shared" si="712"/>
        <v>-1</v>
      </c>
      <c r="AB1495" s="4">
        <f t="shared" si="713"/>
        <v>-1</v>
      </c>
      <c r="AC1495" s="4">
        <f t="shared" si="714"/>
        <v>0</v>
      </c>
      <c r="AD1495" s="4"/>
      <c r="AE1495" s="4">
        <f t="shared" si="715"/>
        <v>-0.44999999999999996</v>
      </c>
      <c r="AF1495" s="22">
        <f t="shared" si="716"/>
        <v>-0.75</v>
      </c>
      <c r="AG1495" s="22">
        <f t="shared" si="717"/>
        <v>-1.2</v>
      </c>
      <c r="AH1495" s="3">
        <f t="shared" si="718"/>
        <v>0</v>
      </c>
      <c r="AI1495" s="28" t="b">
        <f t="shared" si="719"/>
        <v>0</v>
      </c>
      <c r="AJ1495" s="3">
        <f t="shared" si="720"/>
        <v>2.3642732049036774E-2</v>
      </c>
      <c r="AK1495" s="3">
        <f t="shared" si="721"/>
        <v>2.3642732049036663E-2</v>
      </c>
      <c r="AL1495" s="26">
        <f t="shared" si="722"/>
        <v>3.5680000000000001</v>
      </c>
      <c r="AM1495" s="26">
        <f ca="1">IF(RAND()&lt;J1495,H1495*F1495,I1495*G1495)-1</f>
        <v>0.25</v>
      </c>
      <c r="AN1495" s="26">
        <f ca="1">IF(RAND()&lt;(J1495+(2*F1495-1)*Sheet2!D$109),H1495*F1495,I1495*G1495)-1</f>
        <v>0.25</v>
      </c>
      <c r="AO1495" s="3">
        <f t="shared" si="693"/>
        <v>201711</v>
      </c>
    </row>
    <row r="1496" spans="1:41" s="3" customFormat="1" x14ac:dyDescent="0.25">
      <c r="A1496" s="6">
        <v>43051</v>
      </c>
      <c r="B1496" s="1" t="s">
        <v>21</v>
      </c>
      <c r="C1496" s="1" t="s">
        <v>38</v>
      </c>
      <c r="D1496">
        <v>16</v>
      </c>
      <c r="E1496" s="1">
        <v>41</v>
      </c>
      <c r="F1496">
        <f t="shared" si="694"/>
        <v>0</v>
      </c>
      <c r="G1496">
        <f t="shared" si="695"/>
        <v>1</v>
      </c>
      <c r="H1496" s="4">
        <v>3.73</v>
      </c>
      <c r="I1496" s="4">
        <v>1.3220000000000001</v>
      </c>
      <c r="J1496" s="4">
        <f t="shared" si="696"/>
        <v>0.26809651474530832</v>
      </c>
      <c r="K1496" s="4">
        <f t="shared" si="697"/>
        <v>0.75642965204236001</v>
      </c>
      <c r="L1496" s="17">
        <f t="shared" si="698"/>
        <v>0.29809651474530829</v>
      </c>
      <c r="M1496" s="17">
        <f t="shared" si="699"/>
        <v>0.72642965204235999</v>
      </c>
      <c r="N1496" s="34">
        <f t="shared" si="700"/>
        <v>3.3546182210630455</v>
      </c>
      <c r="O1496" s="12">
        <f t="shared" si="701"/>
        <v>1.3765957889913991</v>
      </c>
      <c r="P1496" s="4">
        <f t="shared" si="702"/>
        <v>201711</v>
      </c>
      <c r="Q1496" s="17">
        <f t="shared" si="703"/>
        <v>2.8214826021180031</v>
      </c>
      <c r="R1496" s="17">
        <f t="shared" si="704"/>
        <v>-3.4718904284121668</v>
      </c>
      <c r="S1496" s="16">
        <f t="shared" si="705"/>
        <v>-0.65040782629416372</v>
      </c>
      <c r="T1496" s="5">
        <f t="shared" si="706"/>
        <v>0.35442359249329758</v>
      </c>
      <c r="U1496" s="21">
        <f t="shared" si="707"/>
        <v>0</v>
      </c>
      <c r="V1496" s="5"/>
      <c r="W1496" s="5">
        <f t="shared" si="708"/>
        <v>-1</v>
      </c>
      <c r="X1496" s="4">
        <f t="shared" si="709"/>
        <v>-1</v>
      </c>
      <c r="Y1496" s="4">
        <f t="shared" si="710"/>
        <v>0</v>
      </c>
      <c r="Z1496" s="21">
        <f t="shared" si="711"/>
        <v>2017</v>
      </c>
      <c r="AA1496" s="4">
        <f t="shared" si="712"/>
        <v>0.32200000000000006</v>
      </c>
      <c r="AB1496" s="4">
        <f t="shared" si="713"/>
        <v>-0.24357034795763999</v>
      </c>
      <c r="AC1496" s="4">
        <f t="shared" si="714"/>
        <v>-0.56557034795764005</v>
      </c>
      <c r="AD1496" s="4"/>
      <c r="AE1496" s="4">
        <f t="shared" si="715"/>
        <v>-3.4619034852546915</v>
      </c>
      <c r="AF1496" s="22">
        <f t="shared" si="716"/>
        <v>-0.67799999999999994</v>
      </c>
      <c r="AG1496" s="22">
        <f t="shared" si="717"/>
        <v>-1.2435703479576401</v>
      </c>
      <c r="AH1496" s="3">
        <f t="shared" si="718"/>
        <v>0</v>
      </c>
      <c r="AI1496" s="28" t="b">
        <f t="shared" si="719"/>
        <v>0</v>
      </c>
      <c r="AJ1496" s="3">
        <f t="shared" si="720"/>
        <v>2.3939034045922236E-2</v>
      </c>
      <c r="AK1496" s="3">
        <f t="shared" si="721"/>
        <v>2.3939034045922236E-2</v>
      </c>
      <c r="AL1496" s="26">
        <f t="shared" si="722"/>
        <v>0.35442359249329758</v>
      </c>
      <c r="AM1496" s="26">
        <f ca="1">IF(RAND()&lt;J1496,H1496*F1496,I1496*G1496)-1</f>
        <v>-1</v>
      </c>
      <c r="AN1496" s="26">
        <f ca="1">IF(RAND()&lt;(J1496+(2*F1496-1)*Sheet2!D$109),H1496*F1496,I1496*G1496)-1</f>
        <v>0.32200000000000006</v>
      </c>
      <c r="AO1496" s="3">
        <f t="shared" si="693"/>
        <v>201711</v>
      </c>
    </row>
    <row r="1497" spans="1:41" s="3" customFormat="1" x14ac:dyDescent="0.25">
      <c r="A1497" s="6">
        <v>43051</v>
      </c>
      <c r="B1497" s="1" t="s">
        <v>27</v>
      </c>
      <c r="C1497" s="1" t="s">
        <v>23</v>
      </c>
      <c r="D1497">
        <v>27</v>
      </c>
      <c r="E1497" s="1">
        <v>7</v>
      </c>
      <c r="F1497">
        <f t="shared" si="694"/>
        <v>1</v>
      </c>
      <c r="G1497">
        <f t="shared" si="695"/>
        <v>0</v>
      </c>
      <c r="H1497" s="4">
        <v>1.641</v>
      </c>
      <c r="I1497" s="4">
        <v>2.41</v>
      </c>
      <c r="J1497" s="4">
        <f t="shared" si="696"/>
        <v>0.60938452163315049</v>
      </c>
      <c r="K1497" s="4">
        <f t="shared" si="697"/>
        <v>0.41493775933609955</v>
      </c>
      <c r="L1497" s="17">
        <f t="shared" si="698"/>
        <v>0.57938452163315046</v>
      </c>
      <c r="M1497" s="17">
        <f t="shared" si="699"/>
        <v>0.44493775933609958</v>
      </c>
      <c r="N1497" s="34">
        <f t="shared" si="700"/>
        <v>1.7259694773709731</v>
      </c>
      <c r="O1497" s="12">
        <f t="shared" si="701"/>
        <v>2.2475053623053252</v>
      </c>
      <c r="P1497" s="4">
        <f t="shared" si="702"/>
        <v>201711</v>
      </c>
      <c r="Q1497" s="17">
        <f t="shared" si="703"/>
        <v>1.641</v>
      </c>
      <c r="R1497" s="17">
        <f t="shared" si="704"/>
        <v>-2.2692822606521279</v>
      </c>
      <c r="S1497" s="16">
        <f t="shared" si="705"/>
        <v>-0.62828226065212789</v>
      </c>
      <c r="T1497" s="5">
        <f t="shared" si="706"/>
        <v>1.4686166971358927</v>
      </c>
      <c r="U1497" s="21">
        <f t="shared" si="707"/>
        <v>0</v>
      </c>
      <c r="V1497" s="5"/>
      <c r="W1497" s="5">
        <f t="shared" si="708"/>
        <v>0.64100000000000001</v>
      </c>
      <c r="X1497" s="4">
        <f t="shared" si="709"/>
        <v>-0.39061547836684951</v>
      </c>
      <c r="Y1497" s="4">
        <f t="shared" si="710"/>
        <v>-1.0316154783668496</v>
      </c>
      <c r="Z1497" s="21">
        <f t="shared" si="711"/>
        <v>2017</v>
      </c>
      <c r="AA1497" s="4">
        <f t="shared" si="712"/>
        <v>-1</v>
      </c>
      <c r="AB1497" s="4">
        <f t="shared" si="713"/>
        <v>-1</v>
      </c>
      <c r="AC1497" s="4">
        <f t="shared" si="714"/>
        <v>0</v>
      </c>
      <c r="AD1497" s="4"/>
      <c r="AE1497" s="4">
        <f t="shared" si="715"/>
        <v>-1.0316154783668496</v>
      </c>
      <c r="AF1497" s="22">
        <f t="shared" si="716"/>
        <v>-0.35899999999999999</v>
      </c>
      <c r="AG1497" s="22">
        <f t="shared" si="717"/>
        <v>-1.3906154783668496</v>
      </c>
      <c r="AH1497" s="3">
        <f t="shared" si="718"/>
        <v>0</v>
      </c>
      <c r="AI1497" s="28" t="b">
        <f t="shared" si="719"/>
        <v>0</v>
      </c>
      <c r="AJ1497" s="3">
        <f t="shared" si="720"/>
        <v>2.3744754381634148E-2</v>
      </c>
      <c r="AK1497" s="3">
        <f t="shared" si="721"/>
        <v>2.3744754381634037E-2</v>
      </c>
      <c r="AL1497" s="26">
        <f t="shared" si="722"/>
        <v>1.4686166971358927</v>
      </c>
      <c r="AM1497" s="26">
        <f ca="1">IF(RAND()&lt;J1497,H1497*F1497,I1497*G1497)-1</f>
        <v>0.64100000000000001</v>
      </c>
      <c r="AN1497" s="26">
        <f ca="1">IF(RAND()&lt;(J1497+(2*F1497-1)*Sheet2!D$109),H1497*F1497,I1497*G1497)-1</f>
        <v>0.64100000000000001</v>
      </c>
      <c r="AO1497" s="3">
        <f t="shared" si="693"/>
        <v>201711</v>
      </c>
    </row>
    <row r="1498" spans="1:41" s="3" customFormat="1" x14ac:dyDescent="0.25">
      <c r="A1498" s="6">
        <v>43051</v>
      </c>
      <c r="B1498" s="1" t="s">
        <v>24</v>
      </c>
      <c r="C1498" s="1" t="s">
        <v>20</v>
      </c>
      <c r="D1498">
        <v>31</v>
      </c>
      <c r="E1498" s="1">
        <v>21</v>
      </c>
      <c r="F1498">
        <f t="shared" si="694"/>
        <v>1</v>
      </c>
      <c r="G1498">
        <f t="shared" si="695"/>
        <v>0</v>
      </c>
      <c r="H1498" s="4">
        <v>1.8540000000000001</v>
      </c>
      <c r="I1498" s="4">
        <v>2.06</v>
      </c>
      <c r="J1498" s="4">
        <f t="shared" si="696"/>
        <v>0.53937432578209277</v>
      </c>
      <c r="K1498" s="4">
        <f t="shared" si="697"/>
        <v>0.4854368932038835</v>
      </c>
      <c r="L1498" s="17">
        <f t="shared" si="698"/>
        <v>0.50937432578209274</v>
      </c>
      <c r="M1498" s="17">
        <f t="shared" si="699"/>
        <v>0.51543689320388353</v>
      </c>
      <c r="N1498" s="34">
        <f t="shared" si="700"/>
        <v>1.96319278256634</v>
      </c>
      <c r="O1498" s="12">
        <f t="shared" si="701"/>
        <v>1.9401017140704462</v>
      </c>
      <c r="P1498" s="4">
        <f t="shared" si="702"/>
        <v>201711</v>
      </c>
      <c r="Q1498" s="17">
        <f t="shared" si="703"/>
        <v>1.8540000000000001</v>
      </c>
      <c r="R1498" s="17">
        <f t="shared" si="704"/>
        <v>-2.1143564137687241</v>
      </c>
      <c r="S1498" s="16">
        <f t="shared" si="705"/>
        <v>-0.26035641376872398</v>
      </c>
      <c r="T1498" s="5">
        <f t="shared" si="706"/>
        <v>1.1111111111111112</v>
      </c>
      <c r="U1498" s="21">
        <f t="shared" si="707"/>
        <v>0</v>
      </c>
      <c r="V1498" s="5"/>
      <c r="W1498" s="5">
        <f t="shared" si="708"/>
        <v>0.85400000000000009</v>
      </c>
      <c r="X1498" s="4">
        <f t="shared" si="709"/>
        <v>-0.46062567421790723</v>
      </c>
      <c r="Y1498" s="4">
        <f t="shared" si="710"/>
        <v>-1.3146256742179072</v>
      </c>
      <c r="Z1498" s="21">
        <f t="shared" si="711"/>
        <v>2017</v>
      </c>
      <c r="AA1498" s="4">
        <f t="shared" si="712"/>
        <v>-1</v>
      </c>
      <c r="AB1498" s="4">
        <f t="shared" si="713"/>
        <v>-1</v>
      </c>
      <c r="AC1498" s="4">
        <f t="shared" si="714"/>
        <v>0</v>
      </c>
      <c r="AD1498" s="4"/>
      <c r="AE1498" s="4">
        <f t="shared" si="715"/>
        <v>-1.3146256742179072</v>
      </c>
      <c r="AF1498" s="22">
        <f t="shared" si="716"/>
        <v>-0.14599999999999991</v>
      </c>
      <c r="AG1498" s="22">
        <f t="shared" si="717"/>
        <v>-1.4606256742179071</v>
      </c>
      <c r="AH1498" s="3">
        <f t="shared" si="718"/>
        <v>0</v>
      </c>
      <c r="AI1498" s="28" t="b">
        <f t="shared" si="719"/>
        <v>0</v>
      </c>
      <c r="AJ1498" s="3">
        <f t="shared" si="720"/>
        <v>2.421052631578946E-2</v>
      </c>
      <c r="AK1498" s="3">
        <f t="shared" si="721"/>
        <v>2.421052631578946E-2</v>
      </c>
      <c r="AL1498" s="26">
        <f t="shared" si="722"/>
        <v>1.1111111111111112</v>
      </c>
      <c r="AM1498" s="26">
        <f ca="1">IF(RAND()&lt;J1498,H1498*F1498,I1498*G1498)-1</f>
        <v>0.85400000000000009</v>
      </c>
      <c r="AN1498" s="26">
        <f ca="1">IF(RAND()&lt;(J1498+(2*F1498-1)*Sheet2!D$109),H1498*F1498,I1498*G1498)-1</f>
        <v>0.85400000000000009</v>
      </c>
      <c r="AO1498" s="3">
        <f t="shared" si="693"/>
        <v>201711</v>
      </c>
    </row>
    <row r="1499" spans="1:41" s="3" customFormat="1" x14ac:dyDescent="0.25">
      <c r="A1499" s="6">
        <v>43051</v>
      </c>
      <c r="B1499" s="1" t="s">
        <v>55</v>
      </c>
      <c r="C1499" s="1" t="s">
        <v>33</v>
      </c>
      <c r="D1499">
        <v>33</v>
      </c>
      <c r="E1499" s="1">
        <v>7</v>
      </c>
      <c r="F1499">
        <f t="shared" si="694"/>
        <v>1</v>
      </c>
      <c r="G1499">
        <f t="shared" si="695"/>
        <v>0</v>
      </c>
      <c r="H1499" s="4">
        <v>1.1759999999999999</v>
      </c>
      <c r="I1499" s="4">
        <v>5.72</v>
      </c>
      <c r="J1499" s="4">
        <f t="shared" si="696"/>
        <v>0.85034013605442182</v>
      </c>
      <c r="K1499" s="4">
        <f t="shared" si="697"/>
        <v>0.17482517482517484</v>
      </c>
      <c r="L1499" s="17">
        <f t="shared" si="698"/>
        <v>0.8203401360544218</v>
      </c>
      <c r="M1499" s="17">
        <f t="shared" si="699"/>
        <v>0.20482517482517484</v>
      </c>
      <c r="N1499" s="34">
        <f t="shared" si="700"/>
        <v>1.2190065511236421</v>
      </c>
      <c r="O1499" s="12">
        <f t="shared" si="701"/>
        <v>4.8822123591669504</v>
      </c>
      <c r="P1499" s="4">
        <f t="shared" si="702"/>
        <v>201711</v>
      </c>
      <c r="Q1499" s="17">
        <f t="shared" si="703"/>
        <v>1.1759999999999999</v>
      </c>
      <c r="R1499" s="17">
        <f t="shared" si="704"/>
        <v>-5.8936825885978452</v>
      </c>
      <c r="S1499" s="16">
        <f t="shared" si="705"/>
        <v>-4.7176825885978451</v>
      </c>
      <c r="T1499" s="5">
        <f t="shared" si="706"/>
        <v>4.8639455782312924</v>
      </c>
      <c r="U1499" s="21">
        <f t="shared" si="707"/>
        <v>0</v>
      </c>
      <c r="V1499" s="5"/>
      <c r="W1499" s="5">
        <f t="shared" si="708"/>
        <v>0.17599999999999993</v>
      </c>
      <c r="X1499" s="4">
        <f t="shared" si="709"/>
        <v>-0.14965986394557818</v>
      </c>
      <c r="Y1499" s="4">
        <f t="shared" si="710"/>
        <v>-0.32565986394557811</v>
      </c>
      <c r="Z1499" s="21">
        <f t="shared" si="711"/>
        <v>2017</v>
      </c>
      <c r="AA1499" s="4">
        <f t="shared" si="712"/>
        <v>-1</v>
      </c>
      <c r="AB1499" s="4">
        <f t="shared" si="713"/>
        <v>-1</v>
      </c>
      <c r="AC1499" s="4">
        <f t="shared" si="714"/>
        <v>0</v>
      </c>
      <c r="AD1499" s="4"/>
      <c r="AE1499" s="4">
        <f t="shared" si="715"/>
        <v>-0.32565986394557811</v>
      </c>
      <c r="AF1499" s="22">
        <f t="shared" si="716"/>
        <v>-0.82400000000000007</v>
      </c>
      <c r="AG1499" s="22">
        <f t="shared" si="717"/>
        <v>-1.1496598639455782</v>
      </c>
      <c r="AH1499" s="3">
        <f t="shared" si="718"/>
        <v>0</v>
      </c>
      <c r="AI1499" s="28" t="b">
        <f t="shared" si="719"/>
        <v>0</v>
      </c>
      <c r="AJ1499" s="3">
        <f t="shared" si="720"/>
        <v>2.4547563805104478E-2</v>
      </c>
      <c r="AK1499" s="3">
        <f t="shared" si="721"/>
        <v>2.4547563805104478E-2</v>
      </c>
      <c r="AL1499" s="26">
        <f t="shared" si="722"/>
        <v>4.8639455782312924</v>
      </c>
      <c r="AM1499" s="26">
        <f ca="1">IF(RAND()&lt;J1499,H1499*F1499,I1499*G1499)-1</f>
        <v>0.17599999999999993</v>
      </c>
      <c r="AN1499" s="26">
        <f ca="1">IF(RAND()&lt;(J1499+(2*F1499-1)*Sheet2!D$109),H1499*F1499,I1499*G1499)-1</f>
        <v>0.17599999999999993</v>
      </c>
      <c r="AO1499" s="3">
        <f t="shared" si="693"/>
        <v>201711</v>
      </c>
    </row>
    <row r="1500" spans="1:41" s="3" customFormat="1" x14ac:dyDescent="0.25">
      <c r="A1500" s="6">
        <v>43051</v>
      </c>
      <c r="B1500" s="1" t="s">
        <v>32</v>
      </c>
      <c r="C1500" s="1" t="s">
        <v>28</v>
      </c>
      <c r="D1500">
        <v>10</v>
      </c>
      <c r="E1500" s="1">
        <v>47</v>
      </c>
      <c r="F1500">
        <f t="shared" si="694"/>
        <v>0</v>
      </c>
      <c r="G1500">
        <f t="shared" si="695"/>
        <v>1</v>
      </c>
      <c r="H1500" s="4">
        <v>2.15</v>
      </c>
      <c r="I1500" s="4">
        <v>1.7869999999999999</v>
      </c>
      <c r="J1500" s="4">
        <f t="shared" si="696"/>
        <v>0.46511627906976744</v>
      </c>
      <c r="K1500" s="4">
        <f t="shared" si="697"/>
        <v>0.55959709009513148</v>
      </c>
      <c r="L1500" s="17">
        <f t="shared" si="698"/>
        <v>0.49511627906976741</v>
      </c>
      <c r="M1500" s="17">
        <f t="shared" si="699"/>
        <v>0.52959709009513145</v>
      </c>
      <c r="N1500" s="34">
        <f t="shared" si="700"/>
        <v>2.0197275716298733</v>
      </c>
      <c r="O1500" s="12">
        <f t="shared" si="701"/>
        <v>1.8882278975897888</v>
      </c>
      <c r="P1500" s="4">
        <f t="shared" si="702"/>
        <v>201711</v>
      </c>
      <c r="Q1500" s="17">
        <f t="shared" si="703"/>
        <v>1.2031337437045326</v>
      </c>
      <c r="R1500" s="17">
        <f t="shared" si="704"/>
        <v>-2.140213247886857</v>
      </c>
      <c r="S1500" s="16">
        <f t="shared" si="705"/>
        <v>-0.93707950418232433</v>
      </c>
      <c r="T1500" s="5">
        <f t="shared" si="706"/>
        <v>0.8311627906976744</v>
      </c>
      <c r="U1500" s="21">
        <f t="shared" si="707"/>
        <v>0</v>
      </c>
      <c r="V1500" s="5"/>
      <c r="W1500" s="5">
        <f t="shared" si="708"/>
        <v>-1</v>
      </c>
      <c r="X1500" s="4">
        <f t="shared" si="709"/>
        <v>-1</v>
      </c>
      <c r="Y1500" s="4">
        <f t="shared" si="710"/>
        <v>0</v>
      </c>
      <c r="Z1500" s="21">
        <f t="shared" si="711"/>
        <v>2017</v>
      </c>
      <c r="AA1500" s="4">
        <f t="shared" si="712"/>
        <v>0.78699999999999992</v>
      </c>
      <c r="AB1500" s="4">
        <f t="shared" si="713"/>
        <v>-0.44040290990486852</v>
      </c>
      <c r="AC1500" s="4">
        <f t="shared" si="714"/>
        <v>-1.2274029099048684</v>
      </c>
      <c r="AD1500" s="4"/>
      <c r="AE1500" s="4">
        <f t="shared" si="715"/>
        <v>-1.6848837209302325</v>
      </c>
      <c r="AF1500" s="22">
        <f t="shared" si="716"/>
        <v>-0.21300000000000008</v>
      </c>
      <c r="AG1500" s="22">
        <f t="shared" si="717"/>
        <v>-1.4404029099048685</v>
      </c>
      <c r="AH1500" s="3">
        <f t="shared" si="718"/>
        <v>0</v>
      </c>
      <c r="AI1500" s="28" t="b">
        <f t="shared" si="719"/>
        <v>0</v>
      </c>
      <c r="AJ1500" s="3">
        <f t="shared" si="720"/>
        <v>2.4117348234696578E-2</v>
      </c>
      <c r="AK1500" s="3">
        <f t="shared" si="721"/>
        <v>2.4117348234696356E-2</v>
      </c>
      <c r="AL1500" s="26">
        <f t="shared" si="722"/>
        <v>0.8311627906976744</v>
      </c>
      <c r="AM1500" s="26">
        <f ca="1">IF(RAND()&lt;J1500,H1500*F1500,I1500*G1500)-1</f>
        <v>0.78699999999999992</v>
      </c>
      <c r="AN1500" s="26">
        <f ca="1">IF(RAND()&lt;(J1500+(2*F1500-1)*Sheet2!D$109),H1500*F1500,I1500*G1500)-1</f>
        <v>0.78699999999999992</v>
      </c>
      <c r="AO1500" s="3">
        <f t="shared" si="693"/>
        <v>201711</v>
      </c>
    </row>
    <row r="1501" spans="1:41" s="3" customFormat="1" x14ac:dyDescent="0.25">
      <c r="A1501" s="6">
        <v>43051</v>
      </c>
      <c r="B1501" s="1" t="s">
        <v>31</v>
      </c>
      <c r="C1501" s="1" t="s">
        <v>48</v>
      </c>
      <c r="D1501">
        <v>16</v>
      </c>
      <c r="E1501" s="1">
        <v>23</v>
      </c>
      <c r="F1501">
        <f t="shared" si="694"/>
        <v>0</v>
      </c>
      <c r="G1501">
        <f t="shared" si="695"/>
        <v>1</v>
      </c>
      <c r="H1501" s="4">
        <v>1.4670000000000001</v>
      </c>
      <c r="I1501" s="4">
        <v>2.92</v>
      </c>
      <c r="J1501" s="4">
        <f t="shared" si="696"/>
        <v>0.68166325835037489</v>
      </c>
      <c r="K1501" s="4">
        <f t="shared" si="697"/>
        <v>0.34246575342465752</v>
      </c>
      <c r="L1501" s="17">
        <f t="shared" si="698"/>
        <v>0.71166325835037492</v>
      </c>
      <c r="M1501" s="17">
        <f t="shared" si="699"/>
        <v>0.31246575342465754</v>
      </c>
      <c r="N1501" s="34">
        <f t="shared" si="700"/>
        <v>1.4051589544161454</v>
      </c>
      <c r="O1501" s="12">
        <f t="shared" si="701"/>
        <v>3.2003507233669444</v>
      </c>
      <c r="P1501" s="4">
        <f t="shared" si="702"/>
        <v>201711</v>
      </c>
      <c r="Q1501" s="17">
        <f t="shared" si="703"/>
        <v>0.50239726027397269</v>
      </c>
      <c r="R1501" s="17">
        <f t="shared" si="704"/>
        <v>-2.6621609564596715</v>
      </c>
      <c r="S1501" s="16">
        <f t="shared" si="705"/>
        <v>-2.1597636961856987</v>
      </c>
      <c r="T1501" s="5">
        <f t="shared" si="706"/>
        <v>1.9904567143830947</v>
      </c>
      <c r="U1501" s="21">
        <f t="shared" si="707"/>
        <v>0</v>
      </c>
      <c r="V1501" s="5"/>
      <c r="W1501" s="5">
        <f t="shared" si="708"/>
        <v>-1</v>
      </c>
      <c r="X1501" s="4">
        <f t="shared" si="709"/>
        <v>-1</v>
      </c>
      <c r="Y1501" s="4">
        <f t="shared" si="710"/>
        <v>0</v>
      </c>
      <c r="Z1501" s="21">
        <f t="shared" si="711"/>
        <v>2017</v>
      </c>
      <c r="AA1501" s="4">
        <f t="shared" si="712"/>
        <v>1.92</v>
      </c>
      <c r="AB1501" s="4">
        <f t="shared" si="713"/>
        <v>-0.65753424657534243</v>
      </c>
      <c r="AC1501" s="4">
        <f t="shared" si="714"/>
        <v>-2.5775342465753424</v>
      </c>
      <c r="AD1501" s="4"/>
      <c r="AE1501" s="4">
        <f t="shared" si="715"/>
        <v>-0.78533674164962519</v>
      </c>
      <c r="AF1501" s="22">
        <f t="shared" si="716"/>
        <v>0.91999999999999993</v>
      </c>
      <c r="AG1501" s="22">
        <f t="shared" si="717"/>
        <v>-1.6575342465753424</v>
      </c>
      <c r="AH1501" s="3">
        <f t="shared" si="718"/>
        <v>0</v>
      </c>
      <c r="AI1501" s="28" t="b">
        <f t="shared" si="719"/>
        <v>0</v>
      </c>
      <c r="AJ1501" s="3">
        <f t="shared" si="720"/>
        <v>2.356051971734674E-2</v>
      </c>
      <c r="AK1501" s="3">
        <f t="shared" si="721"/>
        <v>2.356051971734674E-2</v>
      </c>
      <c r="AL1501" s="26">
        <f t="shared" si="722"/>
        <v>1.9904567143830947</v>
      </c>
      <c r="AM1501" s="26">
        <f ca="1">IF(RAND()&lt;J1501,H1501*F1501,I1501*G1501)-1</f>
        <v>-1</v>
      </c>
      <c r="AN1501" s="26">
        <f ca="1">IF(RAND()&lt;(J1501+(2*F1501-1)*Sheet2!D$109),H1501*F1501,I1501*G1501)-1</f>
        <v>-1</v>
      </c>
      <c r="AO1501" s="3">
        <f t="shared" si="693"/>
        <v>201711</v>
      </c>
    </row>
    <row r="1502" spans="1:41" s="3" customFormat="1" x14ac:dyDescent="0.25">
      <c r="A1502" s="6">
        <v>43051</v>
      </c>
      <c r="B1502" s="1" t="s">
        <v>19</v>
      </c>
      <c r="C1502" s="1" t="s">
        <v>44</v>
      </c>
      <c r="D1502">
        <v>38</v>
      </c>
      <c r="E1502" s="1">
        <v>24</v>
      </c>
      <c r="F1502">
        <f t="shared" si="694"/>
        <v>1</v>
      </c>
      <c r="G1502">
        <f t="shared" si="695"/>
        <v>0</v>
      </c>
      <c r="H1502" s="4">
        <v>1.1479999999999999</v>
      </c>
      <c r="I1502" s="4">
        <v>6.52</v>
      </c>
      <c r="J1502" s="4">
        <f t="shared" si="696"/>
        <v>0.87108013937282236</v>
      </c>
      <c r="K1502" s="4">
        <f t="shared" si="697"/>
        <v>0.15337423312883436</v>
      </c>
      <c r="L1502" s="17">
        <f t="shared" si="698"/>
        <v>0.84108013937282233</v>
      </c>
      <c r="M1502" s="17">
        <f t="shared" si="699"/>
        <v>0.18337423312883436</v>
      </c>
      <c r="N1502" s="34">
        <f t="shared" si="700"/>
        <v>1.1889473466175069</v>
      </c>
      <c r="O1502" s="12">
        <f t="shared" si="701"/>
        <v>5.4533288725326194</v>
      </c>
      <c r="P1502" s="4">
        <f t="shared" si="702"/>
        <v>201711</v>
      </c>
      <c r="Q1502" s="17">
        <f t="shared" si="703"/>
        <v>1.1479999999999999</v>
      </c>
      <c r="R1502" s="17">
        <f t="shared" si="704"/>
        <v>-6.937916177046616</v>
      </c>
      <c r="S1502" s="16">
        <f t="shared" si="705"/>
        <v>-5.7899161770466163</v>
      </c>
      <c r="T1502" s="5">
        <f t="shared" si="706"/>
        <v>5.6794425087108014</v>
      </c>
      <c r="U1502" s="21">
        <f t="shared" si="707"/>
        <v>1</v>
      </c>
      <c r="V1502" s="5"/>
      <c r="W1502" s="5">
        <f t="shared" si="708"/>
        <v>0.14799999999999991</v>
      </c>
      <c r="X1502" s="4">
        <f t="shared" si="709"/>
        <v>-0.12891986062717764</v>
      </c>
      <c r="Y1502" s="4">
        <f t="shared" si="710"/>
        <v>-0.27691986062717755</v>
      </c>
      <c r="Z1502" s="21">
        <f t="shared" si="711"/>
        <v>2017</v>
      </c>
      <c r="AA1502" s="4">
        <f t="shared" si="712"/>
        <v>-1</v>
      </c>
      <c r="AB1502" s="4">
        <f t="shared" si="713"/>
        <v>-1</v>
      </c>
      <c r="AC1502" s="4">
        <f t="shared" si="714"/>
        <v>0</v>
      </c>
      <c r="AD1502" s="4"/>
      <c r="AE1502" s="4">
        <f t="shared" si="715"/>
        <v>-0.27691986062717755</v>
      </c>
      <c r="AF1502" s="22">
        <f t="shared" si="716"/>
        <v>-0.85200000000000009</v>
      </c>
      <c r="AG1502" s="22">
        <f t="shared" si="717"/>
        <v>-1.1289198606271778</v>
      </c>
      <c r="AH1502" s="3">
        <f t="shared" si="718"/>
        <v>0</v>
      </c>
      <c r="AI1502" s="28" t="b">
        <f t="shared" si="719"/>
        <v>0</v>
      </c>
      <c r="AJ1502" s="3">
        <f t="shared" si="720"/>
        <v>2.3870631194574887E-2</v>
      </c>
      <c r="AK1502" s="3">
        <f t="shared" si="721"/>
        <v>2.3870631194574887E-2</v>
      </c>
      <c r="AL1502" s="26">
        <f t="shared" si="722"/>
        <v>5.6794425087108014</v>
      </c>
      <c r="AM1502" s="26">
        <f ca="1">IF(RAND()&lt;J1502,H1502*F1502,I1502*G1502)-1</f>
        <v>0.14799999999999991</v>
      </c>
      <c r="AN1502" s="26">
        <f ca="1">IF(RAND()&lt;(J1502+(2*F1502-1)*Sheet2!D$109),H1502*F1502,I1502*G1502)-1</f>
        <v>0.14799999999999991</v>
      </c>
      <c r="AO1502" s="3">
        <f t="shared" si="693"/>
        <v>201711</v>
      </c>
    </row>
    <row r="1503" spans="1:41" s="3" customFormat="1" x14ac:dyDescent="0.25">
      <c r="A1503" s="6">
        <v>43051</v>
      </c>
      <c r="B1503" s="1" t="s">
        <v>22</v>
      </c>
      <c r="C1503" s="1" t="s">
        <v>43</v>
      </c>
      <c r="D1503">
        <v>17</v>
      </c>
      <c r="E1503" s="1">
        <v>20</v>
      </c>
      <c r="F1503">
        <f t="shared" si="694"/>
        <v>0</v>
      </c>
      <c r="G1503">
        <f t="shared" si="695"/>
        <v>1</v>
      </c>
      <c r="H1503" s="4">
        <v>4.8499999999999996</v>
      </c>
      <c r="I1503" s="4">
        <v>1.222</v>
      </c>
      <c r="J1503" s="4">
        <f t="shared" si="696"/>
        <v>0.2061855670103093</v>
      </c>
      <c r="K1503" s="4">
        <f t="shared" si="697"/>
        <v>0.81833060556464809</v>
      </c>
      <c r="L1503" s="17">
        <f t="shared" si="698"/>
        <v>0.23618556701030929</v>
      </c>
      <c r="M1503" s="17">
        <f t="shared" si="699"/>
        <v>0.78833060556464807</v>
      </c>
      <c r="N1503" s="34">
        <f t="shared" si="700"/>
        <v>4.2339589698821474</v>
      </c>
      <c r="O1503" s="12">
        <f t="shared" si="701"/>
        <v>1.2685033321568711</v>
      </c>
      <c r="P1503" s="4">
        <f t="shared" si="702"/>
        <v>201711</v>
      </c>
      <c r="Q1503" s="17">
        <f t="shared" si="703"/>
        <v>3.9689034369885432</v>
      </c>
      <c r="R1503" s="17">
        <f t="shared" si="704"/>
        <v>-4.7642447642447641</v>
      </c>
      <c r="S1503" s="16">
        <f t="shared" si="705"/>
        <v>-0.79534132725622086</v>
      </c>
      <c r="T1503" s="5">
        <f t="shared" si="706"/>
        <v>0.25195876288659796</v>
      </c>
      <c r="U1503" s="21">
        <f t="shared" si="707"/>
        <v>0</v>
      </c>
      <c r="V1503" s="5"/>
      <c r="W1503" s="5">
        <f t="shared" si="708"/>
        <v>-1</v>
      </c>
      <c r="X1503" s="4">
        <f t="shared" si="709"/>
        <v>-1</v>
      </c>
      <c r="Y1503" s="4">
        <f t="shared" si="710"/>
        <v>0</v>
      </c>
      <c r="Z1503" s="21">
        <f t="shared" si="711"/>
        <v>2017</v>
      </c>
      <c r="AA1503" s="4">
        <f t="shared" si="712"/>
        <v>0.22199999999999998</v>
      </c>
      <c r="AB1503" s="4">
        <f t="shared" si="713"/>
        <v>-0.18166939443535191</v>
      </c>
      <c r="AC1503" s="4">
        <f t="shared" si="714"/>
        <v>-0.40366939443535188</v>
      </c>
      <c r="AD1503" s="4"/>
      <c r="AE1503" s="4">
        <f t="shared" si="715"/>
        <v>-4.6438144329896902</v>
      </c>
      <c r="AF1503" s="22">
        <f t="shared" si="716"/>
        <v>-0.77800000000000002</v>
      </c>
      <c r="AG1503" s="22">
        <f t="shared" si="717"/>
        <v>-1.1816693944353518</v>
      </c>
      <c r="AH1503" s="3">
        <f t="shared" si="718"/>
        <v>0</v>
      </c>
      <c r="AI1503" s="28" t="b">
        <f t="shared" si="719"/>
        <v>0</v>
      </c>
      <c r="AJ1503" s="3">
        <f t="shared" si="720"/>
        <v>2.392951251646902E-2</v>
      </c>
      <c r="AK1503" s="3">
        <f t="shared" si="721"/>
        <v>2.3929512516468909E-2</v>
      </c>
      <c r="AL1503" s="26">
        <f t="shared" si="722"/>
        <v>0.25195876288659796</v>
      </c>
      <c r="AM1503" s="26">
        <f ca="1">IF(RAND()&lt;J1503,H1503*F1503,I1503*G1503)-1</f>
        <v>0.22199999999999998</v>
      </c>
      <c r="AN1503" s="26">
        <f ca="1">IF(RAND()&lt;(J1503+(2*F1503-1)*Sheet2!D$109),H1503*F1503,I1503*G1503)-1</f>
        <v>0.22199999999999998</v>
      </c>
      <c r="AO1503" s="3">
        <f t="shared" si="693"/>
        <v>201711</v>
      </c>
    </row>
    <row r="1504" spans="1:41" s="3" customFormat="1" x14ac:dyDescent="0.25">
      <c r="A1504" s="6">
        <v>43051</v>
      </c>
      <c r="B1504" s="1" t="s">
        <v>42</v>
      </c>
      <c r="C1504" s="1" t="s">
        <v>56</v>
      </c>
      <c r="D1504">
        <v>20</v>
      </c>
      <c r="E1504" s="1">
        <v>17</v>
      </c>
      <c r="F1504">
        <f t="shared" si="694"/>
        <v>1</v>
      </c>
      <c r="G1504">
        <f t="shared" si="695"/>
        <v>0</v>
      </c>
      <c r="H1504" s="4">
        <v>1.4950000000000001</v>
      </c>
      <c r="I1504" s="4">
        <v>2.81</v>
      </c>
      <c r="J1504" s="4">
        <f t="shared" si="696"/>
        <v>0.66889632107023411</v>
      </c>
      <c r="K1504" s="4">
        <f t="shared" si="697"/>
        <v>0.35587188612099646</v>
      </c>
      <c r="L1504" s="17">
        <f t="shared" si="698"/>
        <v>0.63889632107023409</v>
      </c>
      <c r="M1504" s="17">
        <f t="shared" si="699"/>
        <v>0.38587188612099643</v>
      </c>
      <c r="N1504" s="34">
        <f t="shared" si="700"/>
        <v>1.5651991833743393</v>
      </c>
      <c r="O1504" s="12">
        <f t="shared" si="701"/>
        <v>2.591533708383289</v>
      </c>
      <c r="P1504" s="4">
        <f t="shared" si="702"/>
        <v>201711</v>
      </c>
      <c r="Q1504" s="17">
        <f t="shared" si="703"/>
        <v>1.4950000000000001</v>
      </c>
      <c r="R1504" s="17">
        <f t="shared" si="704"/>
        <v>-2.5726882080473237</v>
      </c>
      <c r="S1504" s="16">
        <f t="shared" si="705"/>
        <v>-1.0776882080473236</v>
      </c>
      <c r="T1504" s="5">
        <f t="shared" si="706"/>
        <v>1.8795986622073577</v>
      </c>
      <c r="U1504" s="21">
        <f t="shared" si="707"/>
        <v>0</v>
      </c>
      <c r="V1504" s="5"/>
      <c r="W1504" s="5">
        <f t="shared" si="708"/>
        <v>0.49500000000000011</v>
      </c>
      <c r="X1504" s="4">
        <f t="shared" si="709"/>
        <v>-0.33110367892976589</v>
      </c>
      <c r="Y1504" s="4">
        <f t="shared" si="710"/>
        <v>-0.82610367892976599</v>
      </c>
      <c r="Z1504" s="21">
        <f t="shared" si="711"/>
        <v>2017</v>
      </c>
      <c r="AA1504" s="4">
        <f t="shared" si="712"/>
        <v>-1</v>
      </c>
      <c r="AB1504" s="4">
        <f t="shared" si="713"/>
        <v>-1</v>
      </c>
      <c r="AC1504" s="4">
        <f t="shared" si="714"/>
        <v>0</v>
      </c>
      <c r="AD1504" s="4"/>
      <c r="AE1504" s="4">
        <f t="shared" si="715"/>
        <v>-0.82610367892976599</v>
      </c>
      <c r="AF1504" s="22">
        <f t="shared" si="716"/>
        <v>-0.50499999999999989</v>
      </c>
      <c r="AG1504" s="22">
        <f t="shared" si="717"/>
        <v>-1.3311036789297659</v>
      </c>
      <c r="AH1504" s="3">
        <f t="shared" si="718"/>
        <v>0</v>
      </c>
      <c r="AI1504" s="28" t="b">
        <f t="shared" si="719"/>
        <v>0</v>
      </c>
      <c r="AJ1504" s="3">
        <f t="shared" si="720"/>
        <v>2.4169570267131069E-2</v>
      </c>
      <c r="AK1504" s="3">
        <f t="shared" si="721"/>
        <v>2.416957026713118E-2</v>
      </c>
      <c r="AL1504" s="26">
        <f t="shared" si="722"/>
        <v>1.8795986622073577</v>
      </c>
      <c r="AM1504" s="26">
        <f ca="1">IF(RAND()&lt;J1504,H1504*F1504,I1504*G1504)-1</f>
        <v>0.49500000000000011</v>
      </c>
      <c r="AN1504" s="26">
        <f ca="1">IF(RAND()&lt;(J1504+(2*F1504-1)*Sheet2!D$109),H1504*F1504,I1504*G1504)-1</f>
        <v>-1</v>
      </c>
      <c r="AO1504" s="3">
        <f t="shared" si="693"/>
        <v>201711</v>
      </c>
    </row>
    <row r="1505" spans="1:41" s="3" customFormat="1" x14ac:dyDescent="0.25">
      <c r="A1505" s="6">
        <v>43051</v>
      </c>
      <c r="B1505" s="1" t="s">
        <v>25</v>
      </c>
      <c r="C1505" s="1" t="s">
        <v>39</v>
      </c>
      <c r="D1505">
        <v>15</v>
      </c>
      <c r="E1505" s="1">
        <v>10</v>
      </c>
      <c r="F1505">
        <f t="shared" si="694"/>
        <v>1</v>
      </c>
      <c r="G1505">
        <f t="shared" si="695"/>
        <v>0</v>
      </c>
      <c r="H1505" s="4">
        <v>2.21</v>
      </c>
      <c r="I1505" s="4">
        <v>1.746</v>
      </c>
      <c r="J1505" s="4">
        <f t="shared" si="696"/>
        <v>0.45248868778280543</v>
      </c>
      <c r="K1505" s="4">
        <f t="shared" si="697"/>
        <v>0.57273768613974796</v>
      </c>
      <c r="L1505" s="17">
        <f t="shared" si="698"/>
        <v>0.42248868778280546</v>
      </c>
      <c r="M1505" s="17">
        <f t="shared" si="699"/>
        <v>0.60273768613974799</v>
      </c>
      <c r="N1505" s="34">
        <f t="shared" si="700"/>
        <v>2.3669272785691335</v>
      </c>
      <c r="O1505" s="12">
        <f t="shared" si="701"/>
        <v>1.6590965240692526</v>
      </c>
      <c r="P1505" s="4">
        <f t="shared" si="702"/>
        <v>201711</v>
      </c>
      <c r="Q1505" s="17">
        <f t="shared" si="703"/>
        <v>2.21</v>
      </c>
      <c r="R1505" s="17">
        <f t="shared" si="704"/>
        <v>-2.166928854718277</v>
      </c>
      <c r="S1505" s="16">
        <f t="shared" si="705"/>
        <v>4.3071145281722956E-2</v>
      </c>
      <c r="T1505" s="5">
        <f t="shared" si="706"/>
        <v>0.79004524886877825</v>
      </c>
      <c r="U1505" s="21">
        <f t="shared" si="707"/>
        <v>0</v>
      </c>
      <c r="V1505" s="5"/>
      <c r="W1505" s="5">
        <f t="shared" si="708"/>
        <v>1.21</v>
      </c>
      <c r="X1505" s="4">
        <f t="shared" si="709"/>
        <v>-0.54751131221719462</v>
      </c>
      <c r="Y1505" s="4">
        <f t="shared" si="710"/>
        <v>-1.7575113122171946</v>
      </c>
      <c r="Z1505" s="21">
        <f t="shared" si="711"/>
        <v>2017</v>
      </c>
      <c r="AA1505" s="4">
        <f t="shared" si="712"/>
        <v>-1</v>
      </c>
      <c r="AB1505" s="4">
        <f t="shared" si="713"/>
        <v>-1</v>
      </c>
      <c r="AC1505" s="4">
        <f t="shared" si="714"/>
        <v>0</v>
      </c>
      <c r="AD1505" s="4"/>
      <c r="AE1505" s="4">
        <f t="shared" si="715"/>
        <v>-1.7575113122171946</v>
      </c>
      <c r="AF1505" s="22">
        <f t="shared" si="716"/>
        <v>0.20999999999999996</v>
      </c>
      <c r="AG1505" s="22">
        <f t="shared" si="717"/>
        <v>-1.5475113122171946</v>
      </c>
      <c r="AH1505" s="3">
        <f t="shared" si="718"/>
        <v>0</v>
      </c>
      <c r="AI1505" s="28" t="b">
        <f t="shared" si="719"/>
        <v>0</v>
      </c>
      <c r="AJ1505" s="3">
        <f t="shared" si="720"/>
        <v>2.4605662285136498E-2</v>
      </c>
      <c r="AK1505" s="3">
        <f t="shared" si="721"/>
        <v>2.4605662285136609E-2</v>
      </c>
      <c r="AL1505" s="26">
        <f t="shared" si="722"/>
        <v>0.79004524886877825</v>
      </c>
      <c r="AM1505" s="26">
        <f ca="1">IF(RAND()&lt;J1505,H1505*F1505,I1505*G1505)-1</f>
        <v>-1</v>
      </c>
      <c r="AN1505" s="26">
        <f ca="1">IF(RAND()&lt;(J1505+(2*F1505-1)*Sheet2!D$109),H1505*F1505,I1505*G1505)-1</f>
        <v>1.21</v>
      </c>
      <c r="AO1505" s="3">
        <f t="shared" si="693"/>
        <v>201711</v>
      </c>
    </row>
    <row r="1506" spans="1:41" s="3" customFormat="1" x14ac:dyDescent="0.25">
      <c r="A1506" s="6">
        <v>43051</v>
      </c>
      <c r="B1506" s="1" t="s">
        <v>36</v>
      </c>
      <c r="C1506" s="1" t="s">
        <v>30</v>
      </c>
      <c r="D1506">
        <v>24</v>
      </c>
      <c r="E1506" s="1">
        <v>20</v>
      </c>
      <c r="F1506">
        <f t="shared" si="694"/>
        <v>1</v>
      </c>
      <c r="G1506">
        <f t="shared" si="695"/>
        <v>0</v>
      </c>
      <c r="H1506" s="4">
        <v>1.425</v>
      </c>
      <c r="I1506" s="4">
        <v>3.1</v>
      </c>
      <c r="J1506" s="4">
        <f t="shared" si="696"/>
        <v>0.70175438596491224</v>
      </c>
      <c r="K1506" s="4">
        <f t="shared" si="697"/>
        <v>0.32258064516129031</v>
      </c>
      <c r="L1506" s="17">
        <f t="shared" si="698"/>
        <v>0.67175438596491222</v>
      </c>
      <c r="M1506" s="17">
        <f t="shared" si="699"/>
        <v>0.35258064516129028</v>
      </c>
      <c r="N1506" s="34">
        <f t="shared" si="700"/>
        <v>1.488639331418125</v>
      </c>
      <c r="O1506" s="12">
        <f t="shared" si="701"/>
        <v>2.8362305580969811</v>
      </c>
      <c r="P1506" s="4">
        <f t="shared" si="702"/>
        <v>201711</v>
      </c>
      <c r="Q1506" s="17">
        <f t="shared" si="703"/>
        <v>1.425</v>
      </c>
      <c r="R1506" s="17">
        <f t="shared" si="704"/>
        <v>-2.8291316526610641</v>
      </c>
      <c r="S1506" s="16">
        <f t="shared" si="705"/>
        <v>-1.4041316526610641</v>
      </c>
      <c r="T1506" s="5">
        <f t="shared" si="706"/>
        <v>2.1754385964912282</v>
      </c>
      <c r="U1506" s="21">
        <f t="shared" si="707"/>
        <v>0</v>
      </c>
      <c r="V1506" s="5"/>
      <c r="W1506" s="5">
        <f t="shared" si="708"/>
        <v>0.42500000000000004</v>
      </c>
      <c r="X1506" s="4">
        <f t="shared" si="709"/>
        <v>-0.29824561403508776</v>
      </c>
      <c r="Y1506" s="4">
        <f t="shared" si="710"/>
        <v>-0.7232456140350878</v>
      </c>
      <c r="Z1506" s="21">
        <f t="shared" si="711"/>
        <v>2017</v>
      </c>
      <c r="AA1506" s="4">
        <f t="shared" si="712"/>
        <v>-1</v>
      </c>
      <c r="AB1506" s="4">
        <f t="shared" si="713"/>
        <v>-1</v>
      </c>
      <c r="AC1506" s="4">
        <f t="shared" si="714"/>
        <v>0</v>
      </c>
      <c r="AD1506" s="4"/>
      <c r="AE1506" s="4">
        <f t="shared" si="715"/>
        <v>-0.7232456140350878</v>
      </c>
      <c r="AF1506" s="22">
        <f t="shared" si="716"/>
        <v>-0.57499999999999996</v>
      </c>
      <c r="AG1506" s="22">
        <f t="shared" si="717"/>
        <v>-1.2982456140350878</v>
      </c>
      <c r="AH1506" s="3">
        <f t="shared" si="718"/>
        <v>0</v>
      </c>
      <c r="AI1506" s="28" t="b">
        <f t="shared" si="719"/>
        <v>0</v>
      </c>
      <c r="AJ1506" s="3">
        <f t="shared" si="720"/>
        <v>2.3756906077348039E-2</v>
      </c>
      <c r="AK1506" s="3">
        <f t="shared" si="721"/>
        <v>2.3756906077348039E-2</v>
      </c>
      <c r="AL1506" s="26">
        <f t="shared" si="722"/>
        <v>2.1754385964912282</v>
      </c>
      <c r="AM1506" s="26">
        <f ca="1">IF(RAND()&lt;J1506,H1506*F1506,I1506*G1506)-1</f>
        <v>-1</v>
      </c>
      <c r="AN1506" s="26">
        <f ca="1">IF(RAND()&lt;(J1506+(2*F1506-1)*Sheet2!D$109),H1506*F1506,I1506*G1506)-1</f>
        <v>-1</v>
      </c>
      <c r="AO1506" s="3">
        <f t="shared" si="693"/>
        <v>201711</v>
      </c>
    </row>
    <row r="1507" spans="1:41" s="3" customFormat="1" x14ac:dyDescent="0.25">
      <c r="A1507" s="6">
        <v>43051</v>
      </c>
      <c r="B1507" s="1" t="s">
        <v>34</v>
      </c>
      <c r="C1507" s="1" t="s">
        <v>46</v>
      </c>
      <c r="D1507">
        <v>30</v>
      </c>
      <c r="E1507" s="1">
        <v>38</v>
      </c>
      <c r="F1507">
        <f t="shared" si="694"/>
        <v>0</v>
      </c>
      <c r="G1507">
        <f t="shared" si="695"/>
        <v>1</v>
      </c>
      <c r="H1507" s="4">
        <v>2.02</v>
      </c>
      <c r="I1507" s="4">
        <v>1.8839999999999999</v>
      </c>
      <c r="J1507" s="4">
        <f t="shared" si="696"/>
        <v>0.49504950495049505</v>
      </c>
      <c r="K1507" s="4">
        <f t="shared" si="697"/>
        <v>0.53078556263269638</v>
      </c>
      <c r="L1507" s="17">
        <f t="shared" si="698"/>
        <v>0.52504950495049507</v>
      </c>
      <c r="M1507" s="17">
        <f t="shared" si="699"/>
        <v>0.50078556263269636</v>
      </c>
      <c r="N1507" s="34">
        <f t="shared" si="700"/>
        <v>1.9045823118989251</v>
      </c>
      <c r="O1507" s="12">
        <f t="shared" si="701"/>
        <v>1.996862678594141</v>
      </c>
      <c r="P1507" s="4">
        <f t="shared" si="702"/>
        <v>201711</v>
      </c>
      <c r="Q1507" s="17">
        <f t="shared" si="703"/>
        <v>1.0721868365180467</v>
      </c>
      <c r="R1507" s="17">
        <f t="shared" si="704"/>
        <v>-2.1116138763197587</v>
      </c>
      <c r="S1507" s="16">
        <f t="shared" si="705"/>
        <v>-1.039427039801712</v>
      </c>
      <c r="T1507" s="5">
        <f t="shared" si="706"/>
        <v>0.93267326732673261</v>
      </c>
      <c r="U1507" s="21">
        <f t="shared" si="707"/>
        <v>0</v>
      </c>
      <c r="V1507" s="5"/>
      <c r="W1507" s="5">
        <f t="shared" si="708"/>
        <v>-1</v>
      </c>
      <c r="X1507" s="4">
        <f t="shared" si="709"/>
        <v>-1</v>
      </c>
      <c r="Y1507" s="4">
        <f t="shared" si="710"/>
        <v>0</v>
      </c>
      <c r="Z1507" s="21">
        <f t="shared" si="711"/>
        <v>2017</v>
      </c>
      <c r="AA1507" s="4">
        <f t="shared" si="712"/>
        <v>0.8839999999999999</v>
      </c>
      <c r="AB1507" s="4">
        <f t="shared" si="713"/>
        <v>-0.46921443736730362</v>
      </c>
      <c r="AC1507" s="4">
        <f t="shared" si="714"/>
        <v>-1.3532144373673036</v>
      </c>
      <c r="AD1507" s="4"/>
      <c r="AE1507" s="4">
        <f t="shared" si="715"/>
        <v>-1.524950495049505</v>
      </c>
      <c r="AF1507" s="22">
        <f t="shared" si="716"/>
        <v>-0.1160000000000001</v>
      </c>
      <c r="AG1507" s="22">
        <f t="shared" si="717"/>
        <v>-1.4692144373673037</v>
      </c>
      <c r="AH1507" s="3">
        <f t="shared" si="718"/>
        <v>0</v>
      </c>
      <c r="AI1507" s="28" t="b">
        <f t="shared" si="719"/>
        <v>0</v>
      </c>
      <c r="AJ1507" s="3">
        <f t="shared" si="720"/>
        <v>2.5184426229508228E-2</v>
      </c>
      <c r="AK1507" s="3">
        <f t="shared" si="721"/>
        <v>2.5184426229508117E-2</v>
      </c>
      <c r="AL1507" s="26">
        <f t="shared" si="722"/>
        <v>0.93267326732673261</v>
      </c>
      <c r="AM1507" s="26">
        <f ca="1">IF(RAND()&lt;J1507,H1507*F1507,I1507*G1507)-1</f>
        <v>-1</v>
      </c>
      <c r="AN1507" s="26">
        <f ca="1">IF(RAND()&lt;(J1507+(2*F1507-1)*Sheet2!D$109),H1507*F1507,I1507*G1507)-1</f>
        <v>-1</v>
      </c>
      <c r="AO1507" s="3">
        <f t="shared" si="693"/>
        <v>201711</v>
      </c>
    </row>
    <row r="1508" spans="1:41" s="3" customFormat="1" x14ac:dyDescent="0.25">
      <c r="A1508" s="6">
        <v>43048</v>
      </c>
      <c r="B1508" s="1" t="s">
        <v>49</v>
      </c>
      <c r="C1508" s="1" t="s">
        <v>47</v>
      </c>
      <c r="D1508">
        <v>16</v>
      </c>
      <c r="E1508" s="1">
        <v>22</v>
      </c>
      <c r="F1508">
        <f t="shared" si="694"/>
        <v>0</v>
      </c>
      <c r="G1508">
        <f t="shared" si="695"/>
        <v>1</v>
      </c>
      <c r="H1508" s="4">
        <v>3.1</v>
      </c>
      <c r="I1508" s="4">
        <v>1.425</v>
      </c>
      <c r="J1508" s="4">
        <f t="shared" si="696"/>
        <v>0.32258064516129031</v>
      </c>
      <c r="K1508" s="4">
        <f t="shared" si="697"/>
        <v>0.70175438596491224</v>
      </c>
      <c r="L1508" s="17">
        <f t="shared" si="698"/>
        <v>0.35258064516129028</v>
      </c>
      <c r="M1508" s="17">
        <f t="shared" si="699"/>
        <v>0.67175438596491222</v>
      </c>
      <c r="N1508" s="34">
        <f t="shared" si="700"/>
        <v>2.8362305580969811</v>
      </c>
      <c r="O1508" s="12">
        <f t="shared" si="701"/>
        <v>1.488639331418125</v>
      </c>
      <c r="P1508" s="4">
        <f t="shared" si="702"/>
        <v>201711</v>
      </c>
      <c r="Q1508" s="17">
        <f t="shared" si="703"/>
        <v>2.1754385964912282</v>
      </c>
      <c r="R1508" s="17">
        <f t="shared" si="704"/>
        <v>-2.8291316526610641</v>
      </c>
      <c r="S1508" s="16">
        <f t="shared" si="705"/>
        <v>-0.65369305616983597</v>
      </c>
      <c r="T1508" s="5">
        <f t="shared" si="706"/>
        <v>0.45967741935483869</v>
      </c>
      <c r="U1508" s="21">
        <f t="shared" si="707"/>
        <v>0</v>
      </c>
      <c r="V1508" s="5"/>
      <c r="W1508" s="5">
        <f t="shared" si="708"/>
        <v>-1</v>
      </c>
      <c r="X1508" s="4">
        <f t="shared" si="709"/>
        <v>-1</v>
      </c>
      <c r="Y1508" s="4">
        <f t="shared" si="710"/>
        <v>0</v>
      </c>
      <c r="Z1508" s="21">
        <f t="shared" si="711"/>
        <v>2017</v>
      </c>
      <c r="AA1508" s="4">
        <f t="shared" si="712"/>
        <v>0.42500000000000004</v>
      </c>
      <c r="AB1508" s="4">
        <f t="shared" si="713"/>
        <v>-0.29824561403508776</v>
      </c>
      <c r="AC1508" s="4">
        <f t="shared" si="714"/>
        <v>-0.7232456140350878</v>
      </c>
      <c r="AD1508" s="4"/>
      <c r="AE1508" s="4">
        <f t="shared" si="715"/>
        <v>-2.7774193548387096</v>
      </c>
      <c r="AF1508" s="22">
        <f t="shared" si="716"/>
        <v>-0.57499999999999996</v>
      </c>
      <c r="AG1508" s="22">
        <f t="shared" si="717"/>
        <v>-1.2982456140350878</v>
      </c>
      <c r="AH1508" s="3">
        <f t="shared" si="718"/>
        <v>0</v>
      </c>
      <c r="AI1508" s="28" t="b">
        <f t="shared" si="719"/>
        <v>0</v>
      </c>
      <c r="AJ1508" s="3">
        <f t="shared" si="720"/>
        <v>2.3756906077348039E-2</v>
      </c>
      <c r="AK1508" s="3">
        <f t="shared" si="721"/>
        <v>2.3756906077348039E-2</v>
      </c>
      <c r="AL1508" s="26">
        <f t="shared" si="722"/>
        <v>0.45967741935483869</v>
      </c>
      <c r="AM1508" s="26">
        <f ca="1">IF(RAND()&lt;J1508,H1508*F1508,I1508*G1508)-1</f>
        <v>-1</v>
      </c>
      <c r="AN1508" s="26">
        <f ca="1">IF(RAND()&lt;(J1508+(2*F1508-1)*Sheet2!D$109),H1508*F1508,I1508*G1508)-1</f>
        <v>-1</v>
      </c>
      <c r="AO1508" s="3">
        <f t="shared" si="693"/>
        <v>201711</v>
      </c>
    </row>
    <row r="1509" spans="1:41" s="3" customFormat="1" x14ac:dyDescent="0.25">
      <c r="A1509" s="6">
        <v>43045</v>
      </c>
      <c r="B1509" s="1" t="s">
        <v>48</v>
      </c>
      <c r="C1509" s="1" t="s">
        <v>19</v>
      </c>
      <c r="D1509">
        <v>17</v>
      </c>
      <c r="E1509" s="1">
        <v>30</v>
      </c>
      <c r="F1509">
        <f t="shared" si="694"/>
        <v>0</v>
      </c>
      <c r="G1509">
        <f t="shared" si="695"/>
        <v>1</v>
      </c>
      <c r="H1509" s="4">
        <v>2.29</v>
      </c>
      <c r="I1509" s="4">
        <v>1.6990000000000001</v>
      </c>
      <c r="J1509" s="4">
        <f t="shared" si="696"/>
        <v>0.4366812227074236</v>
      </c>
      <c r="K1509" s="4">
        <f t="shared" si="697"/>
        <v>0.58858151854031782</v>
      </c>
      <c r="L1509" s="17">
        <f t="shared" si="698"/>
        <v>0.46668122270742363</v>
      </c>
      <c r="M1509" s="17">
        <f t="shared" si="699"/>
        <v>0.55858151854031779</v>
      </c>
      <c r="N1509" s="34">
        <f t="shared" si="700"/>
        <v>2.142790305979227</v>
      </c>
      <c r="O1509" s="12">
        <f t="shared" si="701"/>
        <v>1.7902489910750978</v>
      </c>
      <c r="P1509" s="4">
        <f t="shared" si="702"/>
        <v>201711</v>
      </c>
      <c r="Q1509" s="17">
        <f t="shared" si="703"/>
        <v>1.3478516774573277</v>
      </c>
      <c r="R1509" s="17">
        <f t="shared" si="704"/>
        <v>-2.2058089629703561</v>
      </c>
      <c r="S1509" s="16">
        <f t="shared" si="705"/>
        <v>-0.85795728551302841</v>
      </c>
      <c r="T1509" s="5">
        <f t="shared" si="706"/>
        <v>0.74192139737991269</v>
      </c>
      <c r="U1509" s="21">
        <f t="shared" si="707"/>
        <v>0</v>
      </c>
      <c r="V1509" s="5"/>
      <c r="W1509" s="5">
        <f t="shared" si="708"/>
        <v>-1</v>
      </c>
      <c r="X1509" s="4">
        <f t="shared" si="709"/>
        <v>-1</v>
      </c>
      <c r="Y1509" s="4">
        <f t="shared" si="710"/>
        <v>0</v>
      </c>
      <c r="Z1509" s="21">
        <f t="shared" si="711"/>
        <v>2017</v>
      </c>
      <c r="AA1509" s="4">
        <f t="shared" si="712"/>
        <v>0.69900000000000007</v>
      </c>
      <c r="AB1509" s="4">
        <f t="shared" si="713"/>
        <v>-0.41141848145968218</v>
      </c>
      <c r="AC1509" s="4">
        <f t="shared" si="714"/>
        <v>-1.1104184814596822</v>
      </c>
      <c r="AD1509" s="4"/>
      <c r="AE1509" s="4">
        <f t="shared" si="715"/>
        <v>-1.8533187772925763</v>
      </c>
      <c r="AF1509" s="22">
        <f t="shared" si="716"/>
        <v>-0.30099999999999993</v>
      </c>
      <c r="AG1509" s="22">
        <f t="shared" si="717"/>
        <v>-1.4114184814596822</v>
      </c>
      <c r="AH1509" s="3">
        <f t="shared" si="718"/>
        <v>0</v>
      </c>
      <c r="AI1509" s="28" t="b">
        <f t="shared" si="719"/>
        <v>0</v>
      </c>
      <c r="AJ1509" s="3">
        <f t="shared" si="720"/>
        <v>2.4640260716971563E-2</v>
      </c>
      <c r="AK1509" s="3">
        <f t="shared" si="721"/>
        <v>2.4640260716971674E-2</v>
      </c>
      <c r="AL1509" s="26">
        <f t="shared" si="722"/>
        <v>0.74192139737991269</v>
      </c>
      <c r="AM1509" s="26">
        <f ca="1">IF(RAND()&lt;J1509,H1509*F1509,I1509*G1509)-1</f>
        <v>-1</v>
      </c>
      <c r="AN1509" s="26">
        <f ca="1">IF(RAND()&lt;(J1509+(2*F1509-1)*Sheet2!D$109),H1509*F1509,I1509*G1509)-1</f>
        <v>0.69900000000000007</v>
      </c>
      <c r="AO1509" s="3">
        <f t="shared" si="693"/>
        <v>201711</v>
      </c>
    </row>
    <row r="1510" spans="1:41" s="3" customFormat="1" x14ac:dyDescent="0.25">
      <c r="A1510" s="6">
        <v>43044</v>
      </c>
      <c r="B1510" s="1" t="s">
        <v>37</v>
      </c>
      <c r="C1510" s="1" t="s">
        <v>40</v>
      </c>
      <c r="D1510">
        <v>24</v>
      </c>
      <c r="E1510" s="1">
        <v>27</v>
      </c>
      <c r="F1510">
        <f t="shared" si="694"/>
        <v>0</v>
      </c>
      <c r="G1510">
        <f t="shared" si="695"/>
        <v>1</v>
      </c>
      <c r="H1510" s="4">
        <v>2.2200000000000002</v>
      </c>
      <c r="I1510" s="4">
        <v>1.74</v>
      </c>
      <c r="J1510" s="4">
        <f t="shared" si="696"/>
        <v>0.4504504504504504</v>
      </c>
      <c r="K1510" s="4">
        <f t="shared" si="697"/>
        <v>0.57471264367816088</v>
      </c>
      <c r="L1510" s="17">
        <f t="shared" si="698"/>
        <v>0.48045045045045043</v>
      </c>
      <c r="M1510" s="17">
        <f t="shared" si="699"/>
        <v>0.54471264367816086</v>
      </c>
      <c r="N1510" s="34">
        <f t="shared" si="700"/>
        <v>2.0813800862553911</v>
      </c>
      <c r="O1510" s="12">
        <f t="shared" si="701"/>
        <v>1.835830343954421</v>
      </c>
      <c r="P1510" s="4">
        <f t="shared" si="702"/>
        <v>201711</v>
      </c>
      <c r="Q1510" s="17">
        <f t="shared" si="703"/>
        <v>1.2758620689655173</v>
      </c>
      <c r="R1510" s="17">
        <f t="shared" si="704"/>
        <v>-2.1710234824988923</v>
      </c>
      <c r="S1510" s="16">
        <f t="shared" si="705"/>
        <v>-0.89516141353337497</v>
      </c>
      <c r="T1510" s="5">
        <f t="shared" si="706"/>
        <v>0.78378378378378366</v>
      </c>
      <c r="U1510" s="21">
        <f t="shared" si="707"/>
        <v>0</v>
      </c>
      <c r="V1510" s="5"/>
      <c r="W1510" s="5">
        <f t="shared" si="708"/>
        <v>-1</v>
      </c>
      <c r="X1510" s="4">
        <f t="shared" si="709"/>
        <v>-1</v>
      </c>
      <c r="Y1510" s="4">
        <f t="shared" si="710"/>
        <v>0</v>
      </c>
      <c r="Z1510" s="21">
        <f t="shared" si="711"/>
        <v>2017</v>
      </c>
      <c r="AA1510" s="4">
        <f t="shared" si="712"/>
        <v>0.74</v>
      </c>
      <c r="AB1510" s="4">
        <f t="shared" si="713"/>
        <v>-0.42528735632183912</v>
      </c>
      <c r="AC1510" s="4">
        <f t="shared" si="714"/>
        <v>-1.1652873563218391</v>
      </c>
      <c r="AD1510" s="4"/>
      <c r="AE1510" s="4">
        <f t="shared" si="715"/>
        <v>-1.7695495495495499</v>
      </c>
      <c r="AF1510" s="22">
        <f t="shared" si="716"/>
        <v>-0.26</v>
      </c>
      <c r="AG1510" s="22">
        <f t="shared" si="717"/>
        <v>-1.4252873563218391</v>
      </c>
      <c r="AH1510" s="3">
        <f t="shared" si="718"/>
        <v>0</v>
      </c>
      <c r="AI1510" s="28" t="b">
        <f t="shared" si="719"/>
        <v>0</v>
      </c>
      <c r="AJ1510" s="3">
        <f t="shared" si="720"/>
        <v>2.4545454545454426E-2</v>
      </c>
      <c r="AK1510" s="3">
        <f t="shared" si="721"/>
        <v>2.4545454545454426E-2</v>
      </c>
      <c r="AL1510" s="26">
        <f t="shared" si="722"/>
        <v>0.78378378378378366</v>
      </c>
      <c r="AM1510" s="26">
        <f ca="1">IF(RAND()&lt;J1510,H1510*F1510,I1510*G1510)-1</f>
        <v>0.74</v>
      </c>
      <c r="AN1510" s="26">
        <f ca="1">IF(RAND()&lt;(J1510+(2*F1510-1)*Sheet2!D$109),H1510*F1510,I1510*G1510)-1</f>
        <v>-1</v>
      </c>
      <c r="AO1510" s="3">
        <f t="shared" si="693"/>
        <v>201711</v>
      </c>
    </row>
    <row r="1511" spans="1:41" s="3" customFormat="1" x14ac:dyDescent="0.25">
      <c r="A1511" s="6">
        <v>43044</v>
      </c>
      <c r="B1511" s="1" t="s">
        <v>23</v>
      </c>
      <c r="C1511" s="1" t="s">
        <v>35</v>
      </c>
      <c r="D1511">
        <v>28</v>
      </c>
      <c r="E1511" s="1">
        <v>17</v>
      </c>
      <c r="F1511">
        <f t="shared" si="694"/>
        <v>1</v>
      </c>
      <c r="G1511">
        <f t="shared" si="695"/>
        <v>0</v>
      </c>
      <c r="H1511" s="4">
        <v>2.02</v>
      </c>
      <c r="I1511" s="4">
        <v>1.8839999999999999</v>
      </c>
      <c r="J1511" s="4">
        <f t="shared" si="696"/>
        <v>0.49504950495049505</v>
      </c>
      <c r="K1511" s="4">
        <f t="shared" si="697"/>
        <v>0.53078556263269638</v>
      </c>
      <c r="L1511" s="17">
        <f t="shared" si="698"/>
        <v>0.46504950495049502</v>
      </c>
      <c r="M1511" s="17">
        <f t="shared" si="699"/>
        <v>0.56078556263269641</v>
      </c>
      <c r="N1511" s="34">
        <f t="shared" si="700"/>
        <v>2.150308707685757</v>
      </c>
      <c r="O1511" s="12">
        <f t="shared" si="701"/>
        <v>1.7832128118729413</v>
      </c>
      <c r="P1511" s="4">
        <f t="shared" si="702"/>
        <v>201711</v>
      </c>
      <c r="Q1511" s="17">
        <f t="shared" si="703"/>
        <v>2.02</v>
      </c>
      <c r="R1511" s="17">
        <f t="shared" si="704"/>
        <v>-2.1116138763197587</v>
      </c>
      <c r="S1511" s="16">
        <f t="shared" si="705"/>
        <v>-9.1613876319758702E-2</v>
      </c>
      <c r="T1511" s="5">
        <f t="shared" si="706"/>
        <v>0.93267326732673261</v>
      </c>
      <c r="U1511" s="21">
        <f t="shared" si="707"/>
        <v>0</v>
      </c>
      <c r="V1511" s="5"/>
      <c r="W1511" s="5">
        <f t="shared" si="708"/>
        <v>1.02</v>
      </c>
      <c r="X1511" s="4">
        <f t="shared" si="709"/>
        <v>-0.50495049504950495</v>
      </c>
      <c r="Y1511" s="4">
        <f t="shared" si="710"/>
        <v>-1.524950495049505</v>
      </c>
      <c r="Z1511" s="21">
        <f t="shared" si="711"/>
        <v>2017</v>
      </c>
      <c r="AA1511" s="4">
        <f t="shared" si="712"/>
        <v>-1</v>
      </c>
      <c r="AB1511" s="4">
        <f t="shared" si="713"/>
        <v>-1</v>
      </c>
      <c r="AC1511" s="4">
        <f t="shared" si="714"/>
        <v>0</v>
      </c>
      <c r="AD1511" s="4"/>
      <c r="AE1511" s="4">
        <f t="shared" si="715"/>
        <v>-1.524950495049505</v>
      </c>
      <c r="AF1511" s="22">
        <f t="shared" si="716"/>
        <v>2.0000000000000018E-2</v>
      </c>
      <c r="AG1511" s="22">
        <f t="shared" si="717"/>
        <v>-1.504950495049505</v>
      </c>
      <c r="AH1511" s="3">
        <f t="shared" si="718"/>
        <v>0</v>
      </c>
      <c r="AI1511" s="28" t="b">
        <f t="shared" si="719"/>
        <v>0</v>
      </c>
      <c r="AJ1511" s="3">
        <f t="shared" si="720"/>
        <v>2.5184426229508228E-2</v>
      </c>
      <c r="AK1511" s="3">
        <f t="shared" si="721"/>
        <v>2.5184426229508117E-2</v>
      </c>
      <c r="AL1511" s="26">
        <f t="shared" si="722"/>
        <v>0.93267326732673261</v>
      </c>
      <c r="AM1511" s="26">
        <f ca="1">IF(RAND()&lt;J1511,H1511*F1511,I1511*G1511)-1</f>
        <v>-1</v>
      </c>
      <c r="AN1511" s="26">
        <f ca="1">IF(RAND()&lt;(J1511+(2*F1511-1)*Sheet2!D$109),H1511*F1511,I1511*G1511)-1</f>
        <v>1.02</v>
      </c>
      <c r="AO1511" s="3">
        <f t="shared" si="693"/>
        <v>201711</v>
      </c>
    </row>
    <row r="1512" spans="1:41" s="3" customFormat="1" x14ac:dyDescent="0.25">
      <c r="A1512" s="6">
        <v>43044</v>
      </c>
      <c r="B1512" s="1" t="s">
        <v>24</v>
      </c>
      <c r="C1512" s="1" t="s">
        <v>49</v>
      </c>
      <c r="D1512">
        <v>10</v>
      </c>
      <c r="E1512" s="1">
        <v>20</v>
      </c>
      <c r="F1512">
        <f t="shared" si="694"/>
        <v>0</v>
      </c>
      <c r="G1512">
        <f t="shared" si="695"/>
        <v>1</v>
      </c>
      <c r="H1512" s="4">
        <v>2.21</v>
      </c>
      <c r="I1512" s="4">
        <v>1.746</v>
      </c>
      <c r="J1512" s="4">
        <f t="shared" si="696"/>
        <v>0.45248868778280543</v>
      </c>
      <c r="K1512" s="4">
        <f t="shared" si="697"/>
        <v>0.57273768613974796</v>
      </c>
      <c r="L1512" s="17">
        <f t="shared" si="698"/>
        <v>0.4824886877828054</v>
      </c>
      <c r="M1512" s="17">
        <f t="shared" si="699"/>
        <v>0.54273768613974793</v>
      </c>
      <c r="N1512" s="34">
        <f t="shared" si="700"/>
        <v>2.0725874519366032</v>
      </c>
      <c r="O1512" s="12">
        <f t="shared" si="701"/>
        <v>1.8425107110445118</v>
      </c>
      <c r="P1512" s="4">
        <f t="shared" si="702"/>
        <v>201711</v>
      </c>
      <c r="Q1512" s="17">
        <f t="shared" si="703"/>
        <v>1.265750286368843</v>
      </c>
      <c r="R1512" s="17">
        <f t="shared" si="704"/>
        <v>-2.166928854718277</v>
      </c>
      <c r="S1512" s="16">
        <f t="shared" si="705"/>
        <v>-0.90117856834943399</v>
      </c>
      <c r="T1512" s="5">
        <f t="shared" si="706"/>
        <v>0.79004524886877825</v>
      </c>
      <c r="U1512" s="21">
        <f t="shared" si="707"/>
        <v>0</v>
      </c>
      <c r="V1512" s="5"/>
      <c r="W1512" s="5">
        <f t="shared" si="708"/>
        <v>-1</v>
      </c>
      <c r="X1512" s="4">
        <f t="shared" si="709"/>
        <v>-1</v>
      </c>
      <c r="Y1512" s="4">
        <f t="shared" si="710"/>
        <v>0</v>
      </c>
      <c r="Z1512" s="21">
        <f t="shared" si="711"/>
        <v>2017</v>
      </c>
      <c r="AA1512" s="4">
        <f t="shared" si="712"/>
        <v>0.746</v>
      </c>
      <c r="AB1512" s="4">
        <f t="shared" si="713"/>
        <v>-0.42726231386025204</v>
      </c>
      <c r="AC1512" s="4">
        <f t="shared" si="714"/>
        <v>-1.173262313860252</v>
      </c>
      <c r="AD1512" s="4"/>
      <c r="AE1512" s="4">
        <f t="shared" si="715"/>
        <v>-1.7575113122171946</v>
      </c>
      <c r="AF1512" s="22">
        <f t="shared" si="716"/>
        <v>-0.254</v>
      </c>
      <c r="AG1512" s="22">
        <f t="shared" si="717"/>
        <v>-1.427262313860252</v>
      </c>
      <c r="AH1512" s="3">
        <f t="shared" si="718"/>
        <v>0</v>
      </c>
      <c r="AI1512" s="28" t="b">
        <f t="shared" si="719"/>
        <v>0</v>
      </c>
      <c r="AJ1512" s="3">
        <f t="shared" si="720"/>
        <v>2.4605662285136498E-2</v>
      </c>
      <c r="AK1512" s="3">
        <f t="shared" si="721"/>
        <v>2.4605662285136498E-2</v>
      </c>
      <c r="AL1512" s="26">
        <f t="shared" si="722"/>
        <v>0.79004524886877825</v>
      </c>
      <c r="AM1512" s="26">
        <f ca="1">IF(RAND()&lt;J1512,H1512*F1512,I1512*G1512)-1</f>
        <v>0.746</v>
      </c>
      <c r="AN1512" s="26">
        <f ca="1">IF(RAND()&lt;(J1512+(2*F1512-1)*Sheet2!D$109),H1512*F1512,I1512*G1512)-1</f>
        <v>0.746</v>
      </c>
      <c r="AO1512" s="3">
        <f t="shared" si="693"/>
        <v>201711</v>
      </c>
    </row>
    <row r="1513" spans="1:41" s="3" customFormat="1" x14ac:dyDescent="0.25">
      <c r="A1513" s="6">
        <v>43044</v>
      </c>
      <c r="B1513" s="1" t="s">
        <v>47</v>
      </c>
      <c r="C1513" s="1" t="s">
        <v>34</v>
      </c>
      <c r="D1513">
        <v>14</v>
      </c>
      <c r="E1513" s="1">
        <v>17</v>
      </c>
      <c r="F1513">
        <f t="shared" si="694"/>
        <v>0</v>
      </c>
      <c r="G1513">
        <f t="shared" si="695"/>
        <v>1</v>
      </c>
      <c r="H1513" s="4">
        <v>1.3169999999999999</v>
      </c>
      <c r="I1513" s="4">
        <v>3.77</v>
      </c>
      <c r="J1513" s="4">
        <f t="shared" si="696"/>
        <v>0.75930144267274113</v>
      </c>
      <c r="K1513" s="4">
        <f t="shared" si="697"/>
        <v>0.26525198938992045</v>
      </c>
      <c r="L1513" s="17">
        <f t="shared" si="698"/>
        <v>0.78930144267274116</v>
      </c>
      <c r="M1513" s="17">
        <f t="shared" si="699"/>
        <v>0.23525198938992045</v>
      </c>
      <c r="N1513" s="34">
        <f t="shared" si="700"/>
        <v>1.2669430789506593</v>
      </c>
      <c r="O1513" s="12">
        <f t="shared" si="701"/>
        <v>4.250761077911827</v>
      </c>
      <c r="P1513" s="4">
        <f t="shared" si="702"/>
        <v>201711</v>
      </c>
      <c r="Q1513" s="17">
        <f t="shared" si="703"/>
        <v>0.34933687002652519</v>
      </c>
      <c r="R1513" s="17">
        <f t="shared" si="704"/>
        <v>-3.5155849628170239</v>
      </c>
      <c r="S1513" s="16">
        <f t="shared" si="705"/>
        <v>-3.1662480927904988</v>
      </c>
      <c r="T1513" s="5">
        <f t="shared" si="706"/>
        <v>2.8625664388762342</v>
      </c>
      <c r="U1513" s="21">
        <f t="shared" si="707"/>
        <v>0</v>
      </c>
      <c r="V1513" s="5"/>
      <c r="W1513" s="5">
        <f t="shared" si="708"/>
        <v>-1</v>
      </c>
      <c r="X1513" s="4">
        <f t="shared" si="709"/>
        <v>-1</v>
      </c>
      <c r="Y1513" s="4">
        <f t="shared" si="710"/>
        <v>0</v>
      </c>
      <c r="Z1513" s="21">
        <f t="shared" si="711"/>
        <v>2017</v>
      </c>
      <c r="AA1513" s="4">
        <f t="shared" si="712"/>
        <v>2.77</v>
      </c>
      <c r="AB1513" s="4">
        <f t="shared" si="713"/>
        <v>-0.73474801061007955</v>
      </c>
      <c r="AC1513" s="4">
        <f t="shared" si="714"/>
        <v>-3.5047480106100797</v>
      </c>
      <c r="AD1513" s="4"/>
      <c r="AE1513" s="4">
        <f t="shared" si="715"/>
        <v>-0.55769855732725881</v>
      </c>
      <c r="AF1513" s="22">
        <f t="shared" si="716"/>
        <v>1.77</v>
      </c>
      <c r="AG1513" s="22">
        <f t="shared" si="717"/>
        <v>-1.7347480106100797</v>
      </c>
      <c r="AH1513" s="3">
        <f t="shared" si="718"/>
        <v>0</v>
      </c>
      <c r="AI1513" s="28" t="b">
        <f t="shared" si="719"/>
        <v>0</v>
      </c>
      <c r="AJ1513" s="3">
        <f t="shared" si="720"/>
        <v>2.3965008846078217E-2</v>
      </c>
      <c r="AK1513" s="3">
        <f t="shared" si="721"/>
        <v>2.3965008846078328E-2</v>
      </c>
      <c r="AL1513" s="26">
        <f t="shared" si="722"/>
        <v>2.8625664388762342</v>
      </c>
      <c r="AM1513" s="26">
        <f ca="1">IF(RAND()&lt;J1513,H1513*F1513,I1513*G1513)-1</f>
        <v>-1</v>
      </c>
      <c r="AN1513" s="26">
        <f ca="1">IF(RAND()&lt;(J1513+(2*F1513-1)*Sheet2!D$109),H1513*F1513,I1513*G1513)-1</f>
        <v>-1</v>
      </c>
      <c r="AO1513" s="3">
        <f t="shared" si="693"/>
        <v>201711</v>
      </c>
    </row>
    <row r="1514" spans="1:41" s="3" customFormat="1" x14ac:dyDescent="0.25">
      <c r="A1514" s="6">
        <v>43044</v>
      </c>
      <c r="B1514" s="1" t="s">
        <v>26</v>
      </c>
      <c r="C1514" s="1" t="s">
        <v>27</v>
      </c>
      <c r="D1514">
        <v>20</v>
      </c>
      <c r="E1514" s="1">
        <v>17</v>
      </c>
      <c r="F1514">
        <f t="shared" si="694"/>
        <v>1</v>
      </c>
      <c r="G1514">
        <f t="shared" si="695"/>
        <v>0</v>
      </c>
      <c r="H1514" s="4">
        <v>1.7929999999999999</v>
      </c>
      <c r="I1514" s="4">
        <v>2.14</v>
      </c>
      <c r="J1514" s="4">
        <f t="shared" si="696"/>
        <v>0.5577244841048522</v>
      </c>
      <c r="K1514" s="4">
        <f t="shared" si="697"/>
        <v>0.46728971962616822</v>
      </c>
      <c r="L1514" s="17">
        <f t="shared" si="698"/>
        <v>0.52772448410485218</v>
      </c>
      <c r="M1514" s="17">
        <f t="shared" si="699"/>
        <v>0.49728971962616819</v>
      </c>
      <c r="N1514" s="34">
        <f t="shared" si="700"/>
        <v>1.8949281871888906</v>
      </c>
      <c r="O1514" s="12">
        <f t="shared" si="701"/>
        <v>2.0109002067280586</v>
      </c>
      <c r="P1514" s="4">
        <f t="shared" si="702"/>
        <v>201711</v>
      </c>
      <c r="Q1514" s="17">
        <f t="shared" si="703"/>
        <v>1.7929999999999999</v>
      </c>
      <c r="R1514" s="17">
        <f t="shared" si="704"/>
        <v>-2.1382270303754343</v>
      </c>
      <c r="S1514" s="16">
        <f t="shared" si="705"/>
        <v>-0.34522703037543434</v>
      </c>
      <c r="T1514" s="5">
        <f t="shared" si="706"/>
        <v>1.1935303959843839</v>
      </c>
      <c r="U1514" s="21">
        <f t="shared" si="707"/>
        <v>0</v>
      </c>
      <c r="V1514" s="5"/>
      <c r="W1514" s="5">
        <f t="shared" si="708"/>
        <v>0.79299999999999993</v>
      </c>
      <c r="X1514" s="4">
        <f t="shared" si="709"/>
        <v>-0.4422755158951478</v>
      </c>
      <c r="Y1514" s="4">
        <f t="shared" si="710"/>
        <v>-1.2352755158951476</v>
      </c>
      <c r="Z1514" s="21">
        <f t="shared" si="711"/>
        <v>2017</v>
      </c>
      <c r="AA1514" s="4">
        <f t="shared" si="712"/>
        <v>-1</v>
      </c>
      <c r="AB1514" s="4">
        <f t="shared" si="713"/>
        <v>-1</v>
      </c>
      <c r="AC1514" s="4">
        <f t="shared" si="714"/>
        <v>0</v>
      </c>
      <c r="AD1514" s="4"/>
      <c r="AE1514" s="4">
        <f t="shared" si="715"/>
        <v>-1.2352755158951476</v>
      </c>
      <c r="AF1514" s="22">
        <f t="shared" si="716"/>
        <v>-0.20700000000000007</v>
      </c>
      <c r="AG1514" s="22">
        <f t="shared" si="717"/>
        <v>-1.4422755158951479</v>
      </c>
      <c r="AH1514" s="3">
        <f t="shared" si="718"/>
        <v>0</v>
      </c>
      <c r="AI1514" s="28" t="b">
        <f t="shared" si="719"/>
        <v>0</v>
      </c>
      <c r="AJ1514" s="3">
        <f t="shared" si="720"/>
        <v>2.4403763030765302E-2</v>
      </c>
      <c r="AK1514" s="3">
        <f t="shared" si="721"/>
        <v>2.4403763030765413E-2</v>
      </c>
      <c r="AL1514" s="26">
        <f t="shared" si="722"/>
        <v>1.1935303959843839</v>
      </c>
      <c r="AM1514" s="26">
        <f ca="1">IF(RAND()&lt;J1514,H1514*F1514,I1514*G1514)-1</f>
        <v>0.79299999999999993</v>
      </c>
      <c r="AN1514" s="26">
        <f ca="1">IF(RAND()&lt;(J1514+(2*F1514-1)*Sheet2!D$109),H1514*F1514,I1514*G1514)-1</f>
        <v>-1</v>
      </c>
      <c r="AO1514" s="3">
        <f t="shared" si="693"/>
        <v>201711</v>
      </c>
    </row>
    <row r="1515" spans="1:41" s="3" customFormat="1" x14ac:dyDescent="0.25">
      <c r="A1515" s="6">
        <v>43044</v>
      </c>
      <c r="B1515" s="1" t="s">
        <v>33</v>
      </c>
      <c r="C1515" s="1" t="s">
        <v>22</v>
      </c>
      <c r="D1515">
        <v>14</v>
      </c>
      <c r="E1515" s="1">
        <v>20</v>
      </c>
      <c r="F1515">
        <f t="shared" si="694"/>
        <v>0</v>
      </c>
      <c r="G1515">
        <f t="shared" si="695"/>
        <v>1</v>
      </c>
      <c r="H1515" s="4">
        <v>1.149</v>
      </c>
      <c r="I1515" s="4">
        <v>6.48</v>
      </c>
      <c r="J1515" s="4">
        <f t="shared" si="696"/>
        <v>0.8703220191470844</v>
      </c>
      <c r="K1515" s="4">
        <f t="shared" si="697"/>
        <v>0.15432098765432098</v>
      </c>
      <c r="L1515" s="17">
        <f t="shared" si="698"/>
        <v>0.90032201914708443</v>
      </c>
      <c r="M1515" s="17">
        <f t="shared" si="699"/>
        <v>0.12432098765432098</v>
      </c>
      <c r="N1515" s="34">
        <f t="shared" si="700"/>
        <v>1.1107136988022852</v>
      </c>
      <c r="O1515" s="12">
        <f t="shared" si="701"/>
        <v>8.0436941410129101</v>
      </c>
      <c r="P1515" s="4">
        <f t="shared" si="702"/>
        <v>201711</v>
      </c>
      <c r="Q1515" s="17">
        <f t="shared" si="703"/>
        <v>0.17731481481481481</v>
      </c>
      <c r="R1515" s="17">
        <f t="shared" si="704"/>
        <v>-6.8938911477979712</v>
      </c>
      <c r="S1515" s="16">
        <f t="shared" si="705"/>
        <v>-6.7165763329831565</v>
      </c>
      <c r="T1515" s="5">
        <f t="shared" si="706"/>
        <v>5.6396866840731077</v>
      </c>
      <c r="U1515" s="21">
        <f t="shared" si="707"/>
        <v>1</v>
      </c>
      <c r="V1515" s="5"/>
      <c r="W1515" s="5">
        <f t="shared" si="708"/>
        <v>-1</v>
      </c>
      <c r="X1515" s="4">
        <f t="shared" si="709"/>
        <v>-1</v>
      </c>
      <c r="Y1515" s="4">
        <f t="shared" si="710"/>
        <v>0</v>
      </c>
      <c r="Z1515" s="21">
        <f t="shared" si="711"/>
        <v>2017</v>
      </c>
      <c r="AA1515" s="4">
        <f t="shared" si="712"/>
        <v>5.48</v>
      </c>
      <c r="AB1515" s="4">
        <f t="shared" si="713"/>
        <v>-0.84567901234567899</v>
      </c>
      <c r="AC1515" s="4">
        <f t="shared" si="714"/>
        <v>-6.3256790123456792</v>
      </c>
      <c r="AD1515" s="4"/>
      <c r="AE1515" s="4">
        <f t="shared" si="715"/>
        <v>-0.27867798085291562</v>
      </c>
      <c r="AF1515" s="22">
        <f t="shared" si="716"/>
        <v>4.4800000000000004</v>
      </c>
      <c r="AG1515" s="22">
        <f t="shared" si="717"/>
        <v>-1.845679012345679</v>
      </c>
      <c r="AH1515" s="3">
        <f t="shared" si="718"/>
        <v>0</v>
      </c>
      <c r="AI1515" s="28" t="b">
        <f t="shared" si="719"/>
        <v>0</v>
      </c>
      <c r="AJ1515" s="3">
        <f t="shared" si="720"/>
        <v>2.4050334250884653E-2</v>
      </c>
      <c r="AK1515" s="3">
        <f t="shared" si="721"/>
        <v>2.4050334250884764E-2</v>
      </c>
      <c r="AL1515" s="26">
        <f t="shared" si="722"/>
        <v>5.6396866840731077</v>
      </c>
      <c r="AM1515" s="26">
        <f ca="1">IF(RAND()&lt;J1515,H1515*F1515,I1515*G1515)-1</f>
        <v>-1</v>
      </c>
      <c r="AN1515" s="26">
        <f ca="1">IF(RAND()&lt;(J1515+(2*F1515-1)*Sheet2!D$109),H1515*F1515,I1515*G1515)-1</f>
        <v>-1</v>
      </c>
      <c r="AO1515" s="3">
        <f t="shared" si="693"/>
        <v>201711</v>
      </c>
    </row>
    <row r="1516" spans="1:41" s="3" customFormat="1" x14ac:dyDescent="0.25">
      <c r="A1516" s="6">
        <v>43044</v>
      </c>
      <c r="B1516" s="1" t="s">
        <v>42</v>
      </c>
      <c r="C1516" s="1" t="s">
        <v>30</v>
      </c>
      <c r="D1516">
        <v>23</v>
      </c>
      <c r="E1516" s="1">
        <v>7</v>
      </c>
      <c r="F1516">
        <f t="shared" si="694"/>
        <v>1</v>
      </c>
      <c r="G1516">
        <f t="shared" si="695"/>
        <v>0</v>
      </c>
      <c r="H1516" s="4">
        <v>1.4870000000000001</v>
      </c>
      <c r="I1516" s="4">
        <v>2.84</v>
      </c>
      <c r="J1516" s="4">
        <f t="shared" si="696"/>
        <v>0.67249495628782785</v>
      </c>
      <c r="K1516" s="4">
        <f t="shared" si="697"/>
        <v>0.35211267605633806</v>
      </c>
      <c r="L1516" s="17">
        <f t="shared" si="698"/>
        <v>0.64249495628782782</v>
      </c>
      <c r="M1516" s="17">
        <f t="shared" si="699"/>
        <v>0.38211267605633803</v>
      </c>
      <c r="N1516" s="34">
        <f t="shared" si="700"/>
        <v>1.5564324516689521</v>
      </c>
      <c r="O1516" s="12">
        <f t="shared" si="701"/>
        <v>2.617029119056395</v>
      </c>
      <c r="P1516" s="4">
        <f t="shared" si="702"/>
        <v>201711</v>
      </c>
      <c r="Q1516" s="17">
        <f t="shared" si="703"/>
        <v>1.4870000000000001</v>
      </c>
      <c r="R1516" s="17">
        <f t="shared" si="704"/>
        <v>-2.5968663512186412</v>
      </c>
      <c r="S1516" s="16">
        <f t="shared" si="705"/>
        <v>-1.1098663512186411</v>
      </c>
      <c r="T1516" s="5">
        <f t="shared" si="706"/>
        <v>1.9098856758574307</v>
      </c>
      <c r="U1516" s="21">
        <f t="shared" si="707"/>
        <v>0</v>
      </c>
      <c r="V1516" s="5"/>
      <c r="W1516" s="5">
        <f t="shared" si="708"/>
        <v>0.4870000000000001</v>
      </c>
      <c r="X1516" s="4">
        <f t="shared" si="709"/>
        <v>-0.32750504371217215</v>
      </c>
      <c r="Y1516" s="4">
        <f t="shared" si="710"/>
        <v>-0.81450504371217225</v>
      </c>
      <c r="Z1516" s="21">
        <f t="shared" si="711"/>
        <v>2017</v>
      </c>
      <c r="AA1516" s="4">
        <f t="shared" si="712"/>
        <v>-1</v>
      </c>
      <c r="AB1516" s="4">
        <f t="shared" si="713"/>
        <v>-1</v>
      </c>
      <c r="AC1516" s="4">
        <f t="shared" si="714"/>
        <v>0</v>
      </c>
      <c r="AD1516" s="4"/>
      <c r="AE1516" s="4">
        <f t="shared" si="715"/>
        <v>-0.81450504371217203</v>
      </c>
      <c r="AF1516" s="22">
        <f t="shared" si="716"/>
        <v>-0.5129999999999999</v>
      </c>
      <c r="AG1516" s="22">
        <f t="shared" si="717"/>
        <v>-1.327505043712172</v>
      </c>
      <c r="AH1516" s="3">
        <f t="shared" si="718"/>
        <v>0</v>
      </c>
      <c r="AI1516" s="28" t="b">
        <f t="shared" si="719"/>
        <v>0</v>
      </c>
      <c r="AJ1516" s="3">
        <f t="shared" si="720"/>
        <v>2.4016639704182885E-2</v>
      </c>
      <c r="AK1516" s="3">
        <f t="shared" si="721"/>
        <v>2.4016639704183218E-2</v>
      </c>
      <c r="AL1516" s="26">
        <f t="shared" si="722"/>
        <v>1.9098856758574307</v>
      </c>
      <c r="AM1516" s="26">
        <f ca="1">IF(RAND()&lt;J1516,H1516*F1516,I1516*G1516)-1</f>
        <v>-1</v>
      </c>
      <c r="AN1516" s="26">
        <f ca="1">IF(RAND()&lt;(J1516+(2*F1516-1)*Sheet2!D$109),H1516*F1516,I1516*G1516)-1</f>
        <v>-1</v>
      </c>
      <c r="AO1516" s="3">
        <f t="shared" si="693"/>
        <v>201711</v>
      </c>
    </row>
    <row r="1517" spans="1:41" s="3" customFormat="1" x14ac:dyDescent="0.25">
      <c r="A1517" s="6">
        <v>43044</v>
      </c>
      <c r="B1517" s="1" t="s">
        <v>28</v>
      </c>
      <c r="C1517" s="1" t="s">
        <v>25</v>
      </c>
      <c r="D1517">
        <v>30</v>
      </c>
      <c r="E1517" s="1">
        <v>10</v>
      </c>
      <c r="F1517">
        <f t="shared" si="694"/>
        <v>1</v>
      </c>
      <c r="G1517">
        <f t="shared" si="695"/>
        <v>0</v>
      </c>
      <c r="H1517" s="4">
        <v>1.333</v>
      </c>
      <c r="I1517" s="4">
        <v>3.64</v>
      </c>
      <c r="J1517" s="4">
        <f t="shared" si="696"/>
        <v>0.75018754688672173</v>
      </c>
      <c r="K1517" s="4">
        <f t="shared" si="697"/>
        <v>0.27472527472527469</v>
      </c>
      <c r="L1517" s="17">
        <f t="shared" si="698"/>
        <v>0.72018754688672171</v>
      </c>
      <c r="M1517" s="17">
        <f t="shared" si="699"/>
        <v>0.30472527472527466</v>
      </c>
      <c r="N1517" s="34">
        <f t="shared" si="700"/>
        <v>1.3885272028416371</v>
      </c>
      <c r="O1517" s="12">
        <f t="shared" si="701"/>
        <v>3.2816444284168775</v>
      </c>
      <c r="P1517" s="4">
        <f t="shared" si="702"/>
        <v>201711</v>
      </c>
      <c r="Q1517" s="17">
        <f t="shared" si="703"/>
        <v>1.333</v>
      </c>
      <c r="R1517" s="17">
        <f t="shared" si="704"/>
        <v>-3.3817908817908822</v>
      </c>
      <c r="S1517" s="16">
        <f t="shared" si="705"/>
        <v>-2.0487908817908824</v>
      </c>
      <c r="T1517" s="5">
        <f t="shared" si="706"/>
        <v>2.730682670667667</v>
      </c>
      <c r="U1517" s="21">
        <f t="shared" si="707"/>
        <v>0</v>
      </c>
      <c r="V1517" s="5"/>
      <c r="W1517" s="5">
        <f t="shared" si="708"/>
        <v>0.33299999999999996</v>
      </c>
      <c r="X1517" s="4">
        <f t="shared" si="709"/>
        <v>-0.24981245311327827</v>
      </c>
      <c r="Y1517" s="4">
        <f t="shared" si="710"/>
        <v>-0.58281245311327823</v>
      </c>
      <c r="Z1517" s="21">
        <f t="shared" si="711"/>
        <v>2017</v>
      </c>
      <c r="AA1517" s="4">
        <f t="shared" si="712"/>
        <v>-1</v>
      </c>
      <c r="AB1517" s="4">
        <f t="shared" si="713"/>
        <v>-1</v>
      </c>
      <c r="AC1517" s="4">
        <f t="shared" si="714"/>
        <v>0</v>
      </c>
      <c r="AD1517" s="4"/>
      <c r="AE1517" s="4">
        <f t="shared" si="715"/>
        <v>-0.58281245311327823</v>
      </c>
      <c r="AF1517" s="22">
        <f t="shared" si="716"/>
        <v>-0.66700000000000004</v>
      </c>
      <c r="AG1517" s="22">
        <f t="shared" si="717"/>
        <v>-1.2498124531132784</v>
      </c>
      <c r="AH1517" s="3">
        <f t="shared" si="718"/>
        <v>0</v>
      </c>
      <c r="AI1517" s="28" t="b">
        <f t="shared" si="719"/>
        <v>0</v>
      </c>
      <c r="AJ1517" s="3">
        <f t="shared" si="720"/>
        <v>2.4307259199678244E-2</v>
      </c>
      <c r="AK1517" s="3">
        <f t="shared" si="721"/>
        <v>2.4307259199678244E-2</v>
      </c>
      <c r="AL1517" s="26">
        <f t="shared" si="722"/>
        <v>2.730682670667667</v>
      </c>
      <c r="AM1517" s="26">
        <f ca="1">IF(RAND()&lt;J1517,H1517*F1517,I1517*G1517)-1</f>
        <v>0.33299999999999996</v>
      </c>
      <c r="AN1517" s="26">
        <f ca="1">IF(RAND()&lt;(J1517+(2*F1517-1)*Sheet2!D$109),H1517*F1517,I1517*G1517)-1</f>
        <v>0.33299999999999996</v>
      </c>
      <c r="AO1517" s="3">
        <f t="shared" si="693"/>
        <v>201711</v>
      </c>
    </row>
    <row r="1518" spans="1:41" s="3" customFormat="1" x14ac:dyDescent="0.25">
      <c r="A1518" s="6">
        <v>43044</v>
      </c>
      <c r="B1518" s="1" t="s">
        <v>20</v>
      </c>
      <c r="C1518" s="1" t="s">
        <v>55</v>
      </c>
      <c r="D1518">
        <v>17</v>
      </c>
      <c r="E1518" s="1">
        <v>51</v>
      </c>
      <c r="F1518">
        <f t="shared" si="694"/>
        <v>0</v>
      </c>
      <c r="G1518">
        <f t="shared" si="695"/>
        <v>1</v>
      </c>
      <c r="H1518" s="4">
        <v>2.62</v>
      </c>
      <c r="I1518" s="4">
        <v>1.5549999999999999</v>
      </c>
      <c r="J1518" s="4">
        <f t="shared" si="696"/>
        <v>0.38167938931297707</v>
      </c>
      <c r="K1518" s="4">
        <f t="shared" si="697"/>
        <v>0.64308681672025725</v>
      </c>
      <c r="L1518" s="17">
        <f t="shared" si="698"/>
        <v>0.4116793893129771</v>
      </c>
      <c r="M1518" s="17">
        <f t="shared" si="699"/>
        <v>0.61308681672025722</v>
      </c>
      <c r="N1518" s="34">
        <f t="shared" si="700"/>
        <v>2.4290747264973112</v>
      </c>
      <c r="O1518" s="12">
        <f t="shared" si="701"/>
        <v>1.6310903655530498</v>
      </c>
      <c r="P1518" s="4">
        <f t="shared" si="702"/>
        <v>201711</v>
      </c>
      <c r="Q1518" s="17">
        <f t="shared" si="703"/>
        <v>1.684887459807074</v>
      </c>
      <c r="R1518" s="17">
        <f t="shared" si="704"/>
        <v>-2.4190857524190861</v>
      </c>
      <c r="S1518" s="16">
        <f t="shared" si="705"/>
        <v>-0.73419829261201208</v>
      </c>
      <c r="T1518" s="5">
        <f t="shared" si="706"/>
        <v>0.5935114503816793</v>
      </c>
      <c r="U1518" s="21">
        <f t="shared" si="707"/>
        <v>0</v>
      </c>
      <c r="V1518" s="5"/>
      <c r="W1518" s="5">
        <f t="shared" si="708"/>
        <v>-1</v>
      </c>
      <c r="X1518" s="4">
        <f t="shared" si="709"/>
        <v>-1</v>
      </c>
      <c r="Y1518" s="4">
        <f t="shared" si="710"/>
        <v>0</v>
      </c>
      <c r="Z1518" s="21">
        <f t="shared" si="711"/>
        <v>2017</v>
      </c>
      <c r="AA1518" s="4">
        <f t="shared" si="712"/>
        <v>0.55499999999999994</v>
      </c>
      <c r="AB1518" s="4">
        <f t="shared" si="713"/>
        <v>-0.35691318327974275</v>
      </c>
      <c r="AC1518" s="4">
        <f t="shared" si="714"/>
        <v>-0.91191318327974269</v>
      </c>
      <c r="AD1518" s="4"/>
      <c r="AE1518" s="4">
        <f t="shared" si="715"/>
        <v>-2.238320610687023</v>
      </c>
      <c r="AF1518" s="22">
        <f t="shared" si="716"/>
        <v>-0.44500000000000006</v>
      </c>
      <c r="AG1518" s="22">
        <f t="shared" si="717"/>
        <v>-1.3569131832797428</v>
      </c>
      <c r="AH1518" s="3">
        <f t="shared" si="718"/>
        <v>0</v>
      </c>
      <c r="AI1518" s="28" t="b">
        <f t="shared" si="719"/>
        <v>0</v>
      </c>
      <c r="AJ1518" s="3">
        <f t="shared" si="720"/>
        <v>2.4167664670658784E-2</v>
      </c>
      <c r="AK1518" s="3">
        <f t="shared" si="721"/>
        <v>2.4167664670658673E-2</v>
      </c>
      <c r="AL1518" s="26">
        <f t="shared" si="722"/>
        <v>0.5935114503816793</v>
      </c>
      <c r="AM1518" s="26">
        <f ca="1">IF(RAND()&lt;J1518,H1518*F1518,I1518*G1518)-1</f>
        <v>-1</v>
      </c>
      <c r="AN1518" s="26">
        <f ca="1">IF(RAND()&lt;(J1518+(2*F1518-1)*Sheet2!D$109),H1518*F1518,I1518*G1518)-1</f>
        <v>-1</v>
      </c>
      <c r="AO1518" s="3">
        <f t="shared" si="693"/>
        <v>201711</v>
      </c>
    </row>
    <row r="1519" spans="1:41" s="3" customFormat="1" x14ac:dyDescent="0.25">
      <c r="A1519" s="6">
        <v>43044</v>
      </c>
      <c r="B1519" s="1" t="s">
        <v>41</v>
      </c>
      <c r="C1519" s="1" t="s">
        <v>21</v>
      </c>
      <c r="D1519">
        <v>51</v>
      </c>
      <c r="E1519" s="1">
        <v>23</v>
      </c>
      <c r="F1519">
        <f t="shared" si="694"/>
        <v>1</v>
      </c>
      <c r="G1519">
        <f t="shared" si="695"/>
        <v>0</v>
      </c>
      <c r="H1519" s="4">
        <v>1.2729999999999999</v>
      </c>
      <c r="I1519" s="4">
        <v>4.18</v>
      </c>
      <c r="J1519" s="4">
        <f t="shared" si="696"/>
        <v>0.78554595443833475</v>
      </c>
      <c r="K1519" s="4">
        <f t="shared" si="697"/>
        <v>0.23923444976076558</v>
      </c>
      <c r="L1519" s="17">
        <f t="shared" si="698"/>
        <v>0.75554595443833472</v>
      </c>
      <c r="M1519" s="17">
        <f t="shared" si="699"/>
        <v>0.2692344497607656</v>
      </c>
      <c r="N1519" s="34">
        <f t="shared" si="700"/>
        <v>1.3235462305444941</v>
      </c>
      <c r="O1519" s="12">
        <f t="shared" si="701"/>
        <v>3.7142349386884654</v>
      </c>
      <c r="P1519" s="4">
        <f t="shared" si="702"/>
        <v>201711</v>
      </c>
      <c r="Q1519" s="17">
        <f t="shared" si="703"/>
        <v>1.2729999999999999</v>
      </c>
      <c r="R1519" s="17">
        <f t="shared" si="704"/>
        <v>-3.9774690718086956</v>
      </c>
      <c r="S1519" s="16">
        <f t="shared" si="705"/>
        <v>-2.7044690718086954</v>
      </c>
      <c r="T1519" s="5">
        <f t="shared" si="706"/>
        <v>3.283582089552239</v>
      </c>
      <c r="U1519" s="21">
        <f t="shared" si="707"/>
        <v>0</v>
      </c>
      <c r="V1519" s="5"/>
      <c r="W1519" s="5">
        <f t="shared" si="708"/>
        <v>0.27299999999999991</v>
      </c>
      <c r="X1519" s="4">
        <f t="shared" si="709"/>
        <v>-0.21445404556166525</v>
      </c>
      <c r="Y1519" s="4">
        <f t="shared" si="710"/>
        <v>-0.48745404556166516</v>
      </c>
      <c r="Z1519" s="21">
        <f t="shared" si="711"/>
        <v>2017</v>
      </c>
      <c r="AA1519" s="4">
        <f t="shared" si="712"/>
        <v>-1</v>
      </c>
      <c r="AB1519" s="4">
        <f t="shared" si="713"/>
        <v>-1</v>
      </c>
      <c r="AC1519" s="4">
        <f t="shared" si="714"/>
        <v>0</v>
      </c>
      <c r="AD1519" s="4"/>
      <c r="AE1519" s="4">
        <f t="shared" si="715"/>
        <v>-0.48745404556166516</v>
      </c>
      <c r="AF1519" s="22">
        <f t="shared" si="716"/>
        <v>-0.72700000000000009</v>
      </c>
      <c r="AG1519" s="22">
        <f t="shared" si="717"/>
        <v>-1.2144540455616653</v>
      </c>
      <c r="AH1519" s="3">
        <f t="shared" si="718"/>
        <v>0</v>
      </c>
      <c r="AI1519" s="28" t="b">
        <f t="shared" si="719"/>
        <v>0</v>
      </c>
      <c r="AJ1519" s="3">
        <f t="shared" si="720"/>
        <v>2.4181184668989664E-2</v>
      </c>
      <c r="AK1519" s="3">
        <f t="shared" si="721"/>
        <v>2.4181184668989553E-2</v>
      </c>
      <c r="AL1519" s="26">
        <f t="shared" si="722"/>
        <v>3.283582089552239</v>
      </c>
      <c r="AM1519" s="26">
        <f ca="1">IF(RAND()&lt;J1519,H1519*F1519,I1519*G1519)-1</f>
        <v>0.27299999999999991</v>
      </c>
      <c r="AN1519" s="26">
        <f ca="1">IF(RAND()&lt;(J1519+(2*F1519-1)*Sheet2!D$109),H1519*F1519,I1519*G1519)-1</f>
        <v>0.27299999999999991</v>
      </c>
      <c r="AO1519" s="3">
        <f t="shared" si="693"/>
        <v>201711</v>
      </c>
    </row>
    <row r="1520" spans="1:41" s="3" customFormat="1" x14ac:dyDescent="0.25">
      <c r="A1520" s="6">
        <v>43044</v>
      </c>
      <c r="B1520" s="1" t="s">
        <v>36</v>
      </c>
      <c r="C1520" s="1" t="s">
        <v>29</v>
      </c>
      <c r="D1520">
        <v>23</v>
      </c>
      <c r="E1520" s="1">
        <v>20</v>
      </c>
      <c r="F1520">
        <f t="shared" si="694"/>
        <v>1</v>
      </c>
      <c r="G1520">
        <f t="shared" si="695"/>
        <v>0</v>
      </c>
      <c r="H1520" s="4">
        <v>1.5880000000000001</v>
      </c>
      <c r="I1520" s="4">
        <v>2.5299999999999998</v>
      </c>
      <c r="J1520" s="4">
        <f t="shared" si="696"/>
        <v>0.62972292191435764</v>
      </c>
      <c r="K1520" s="4">
        <f t="shared" si="697"/>
        <v>0.39525691699604748</v>
      </c>
      <c r="L1520" s="17">
        <f t="shared" si="698"/>
        <v>0.59972292191435761</v>
      </c>
      <c r="M1520" s="17">
        <f t="shared" si="699"/>
        <v>0.42525691699604751</v>
      </c>
      <c r="N1520" s="34">
        <f t="shared" si="700"/>
        <v>1.6674366836070396</v>
      </c>
      <c r="O1520" s="12">
        <f t="shared" si="701"/>
        <v>2.3515196579607767</v>
      </c>
      <c r="P1520" s="4">
        <f t="shared" si="702"/>
        <v>201711</v>
      </c>
      <c r="Q1520" s="17">
        <f t="shared" si="703"/>
        <v>1.5880000000000001</v>
      </c>
      <c r="R1520" s="17">
        <f t="shared" si="704"/>
        <v>-2.3542750433506736</v>
      </c>
      <c r="S1520" s="16">
        <f t="shared" si="705"/>
        <v>-0.76627504335067353</v>
      </c>
      <c r="T1520" s="5">
        <f t="shared" si="706"/>
        <v>1.5931989924433247</v>
      </c>
      <c r="U1520" s="21">
        <f t="shared" si="707"/>
        <v>0</v>
      </c>
      <c r="V1520" s="5"/>
      <c r="W1520" s="5">
        <f t="shared" si="708"/>
        <v>0.58800000000000008</v>
      </c>
      <c r="X1520" s="4">
        <f t="shared" si="709"/>
        <v>-0.37027707808564236</v>
      </c>
      <c r="Y1520" s="4">
        <f t="shared" si="710"/>
        <v>-0.95827707808564244</v>
      </c>
      <c r="Z1520" s="21">
        <f t="shared" si="711"/>
        <v>2017</v>
      </c>
      <c r="AA1520" s="4">
        <f t="shared" si="712"/>
        <v>-1</v>
      </c>
      <c r="AB1520" s="4">
        <f t="shared" si="713"/>
        <v>-1</v>
      </c>
      <c r="AC1520" s="4">
        <f t="shared" si="714"/>
        <v>0</v>
      </c>
      <c r="AD1520" s="4"/>
      <c r="AE1520" s="4">
        <f t="shared" si="715"/>
        <v>-0.95827707808564244</v>
      </c>
      <c r="AF1520" s="22">
        <f t="shared" si="716"/>
        <v>-0.41199999999999992</v>
      </c>
      <c r="AG1520" s="22">
        <f t="shared" si="717"/>
        <v>-1.3702770780856424</v>
      </c>
      <c r="AH1520" s="3">
        <f t="shared" si="718"/>
        <v>0</v>
      </c>
      <c r="AI1520" s="28" t="b">
        <f t="shared" si="719"/>
        <v>0</v>
      </c>
      <c r="AJ1520" s="3">
        <f t="shared" si="720"/>
        <v>2.4371053909664986E-2</v>
      </c>
      <c r="AK1520" s="3">
        <f t="shared" si="721"/>
        <v>2.4371053909664764E-2</v>
      </c>
      <c r="AL1520" s="26">
        <f t="shared" si="722"/>
        <v>1.5931989924433247</v>
      </c>
      <c r="AM1520" s="26">
        <f ca="1">IF(RAND()&lt;J1520,H1520*F1520,I1520*G1520)-1</f>
        <v>-1</v>
      </c>
      <c r="AN1520" s="26">
        <f ca="1">IF(RAND()&lt;(J1520+(2*F1520-1)*Sheet2!D$109),H1520*F1520,I1520*G1520)-1</f>
        <v>0.58800000000000008</v>
      </c>
      <c r="AO1520" s="3">
        <f t="shared" si="693"/>
        <v>201711</v>
      </c>
    </row>
    <row r="1521" spans="1:41" s="3" customFormat="1" x14ac:dyDescent="0.25">
      <c r="A1521" s="6">
        <v>43041</v>
      </c>
      <c r="B1521" s="1" t="s">
        <v>39</v>
      </c>
      <c r="C1521" s="1" t="s">
        <v>32</v>
      </c>
      <c r="D1521">
        <v>34</v>
      </c>
      <c r="E1521" s="1">
        <v>21</v>
      </c>
      <c r="F1521">
        <f t="shared" si="694"/>
        <v>1</v>
      </c>
      <c r="G1521">
        <f t="shared" si="695"/>
        <v>0</v>
      </c>
      <c r="H1521" s="4">
        <v>2.44</v>
      </c>
      <c r="I1521" s="4">
        <v>1.625</v>
      </c>
      <c r="J1521" s="4">
        <f t="shared" si="696"/>
        <v>0.4098360655737705</v>
      </c>
      <c r="K1521" s="4">
        <f t="shared" si="697"/>
        <v>0.61538461538461542</v>
      </c>
      <c r="L1521" s="17">
        <f t="shared" si="698"/>
        <v>0.37983606557377048</v>
      </c>
      <c r="M1521" s="17">
        <f t="shared" si="699"/>
        <v>0.64538461538461545</v>
      </c>
      <c r="N1521" s="34">
        <f t="shared" si="700"/>
        <v>2.6327147173068624</v>
      </c>
      <c r="O1521" s="12">
        <f t="shared" si="701"/>
        <v>1.5494636471990464</v>
      </c>
      <c r="P1521" s="4">
        <f t="shared" si="702"/>
        <v>201711</v>
      </c>
      <c r="Q1521" s="17">
        <f t="shared" si="703"/>
        <v>2.44</v>
      </c>
      <c r="R1521" s="17">
        <f t="shared" si="704"/>
        <v>-2.2944444444444443</v>
      </c>
      <c r="S1521" s="16">
        <f t="shared" si="705"/>
        <v>0.14555555555555566</v>
      </c>
      <c r="T1521" s="5">
        <f t="shared" si="706"/>
        <v>0.66598360655737709</v>
      </c>
      <c r="U1521" s="21">
        <f t="shared" si="707"/>
        <v>0</v>
      </c>
      <c r="V1521" s="5"/>
      <c r="W1521" s="5">
        <f t="shared" si="708"/>
        <v>1.44</v>
      </c>
      <c r="X1521" s="4">
        <f t="shared" si="709"/>
        <v>-0.5901639344262295</v>
      </c>
      <c r="Y1521" s="4">
        <f t="shared" si="710"/>
        <v>-2.0301639344262297</v>
      </c>
      <c r="Z1521" s="21">
        <f t="shared" si="711"/>
        <v>2017</v>
      </c>
      <c r="AA1521" s="4">
        <f t="shared" si="712"/>
        <v>-1</v>
      </c>
      <c r="AB1521" s="4">
        <f t="shared" si="713"/>
        <v>-1</v>
      </c>
      <c r="AC1521" s="4">
        <f t="shared" si="714"/>
        <v>0</v>
      </c>
      <c r="AD1521" s="4"/>
      <c r="AE1521" s="4">
        <f t="shared" si="715"/>
        <v>-2.0301639344262297</v>
      </c>
      <c r="AF1521" s="22">
        <f t="shared" si="716"/>
        <v>0.43999999999999995</v>
      </c>
      <c r="AG1521" s="22">
        <f t="shared" si="717"/>
        <v>-1.5901639344262295</v>
      </c>
      <c r="AH1521" s="3">
        <f t="shared" si="718"/>
        <v>0</v>
      </c>
      <c r="AI1521" s="28" t="b">
        <f t="shared" si="719"/>
        <v>0</v>
      </c>
      <c r="AJ1521" s="3">
        <f t="shared" si="720"/>
        <v>2.4600246002459913E-2</v>
      </c>
      <c r="AK1521" s="3">
        <f t="shared" si="721"/>
        <v>2.4600246002460024E-2</v>
      </c>
      <c r="AL1521" s="26">
        <f t="shared" si="722"/>
        <v>0.66598360655737709</v>
      </c>
      <c r="AM1521" s="26">
        <f ca="1">IF(RAND()&lt;J1521,H1521*F1521,I1521*G1521)-1</f>
        <v>-1</v>
      </c>
      <c r="AN1521" s="26">
        <f ca="1">IF(RAND()&lt;(J1521+(2*F1521-1)*Sheet2!D$109),H1521*F1521,I1521*G1521)-1</f>
        <v>1.44</v>
      </c>
      <c r="AO1521" s="3">
        <f t="shared" si="693"/>
        <v>201711</v>
      </c>
    </row>
    <row r="1522" spans="1:41" s="3" customFormat="1" x14ac:dyDescent="0.25">
      <c r="A1522" s="6">
        <v>43038</v>
      </c>
      <c r="B1522" s="1" t="s">
        <v>35</v>
      </c>
      <c r="C1522" s="1" t="s">
        <v>21</v>
      </c>
      <c r="D1522">
        <v>29</v>
      </c>
      <c r="E1522" s="1">
        <v>19</v>
      </c>
      <c r="F1522">
        <f t="shared" si="694"/>
        <v>1</v>
      </c>
      <c r="G1522">
        <f t="shared" si="695"/>
        <v>0</v>
      </c>
      <c r="H1522" s="4">
        <v>1.34</v>
      </c>
      <c r="I1522" s="4">
        <v>3.59</v>
      </c>
      <c r="J1522" s="4">
        <f t="shared" si="696"/>
        <v>0.74626865671641784</v>
      </c>
      <c r="K1522" s="4">
        <f t="shared" si="697"/>
        <v>0.2785515320334262</v>
      </c>
      <c r="L1522" s="17">
        <f t="shared" si="698"/>
        <v>0.71626865671641782</v>
      </c>
      <c r="M1522" s="17">
        <f t="shared" si="699"/>
        <v>0.30855153203342622</v>
      </c>
      <c r="N1522" s="34">
        <f t="shared" si="700"/>
        <v>1.3961241925401127</v>
      </c>
      <c r="O1522" s="12">
        <f t="shared" si="701"/>
        <v>3.2409497156269742</v>
      </c>
      <c r="P1522" s="4">
        <f t="shared" si="702"/>
        <v>201710</v>
      </c>
      <c r="Q1522" s="17">
        <f t="shared" si="703"/>
        <v>1.34</v>
      </c>
      <c r="R1522" s="17">
        <f t="shared" si="704"/>
        <v>-3.3272768566886208</v>
      </c>
      <c r="S1522" s="16">
        <f t="shared" si="705"/>
        <v>-1.9872768566886208</v>
      </c>
      <c r="T1522" s="5">
        <f t="shared" si="706"/>
        <v>2.6791044776119399</v>
      </c>
      <c r="U1522" s="21">
        <f t="shared" si="707"/>
        <v>0</v>
      </c>
      <c r="V1522" s="5"/>
      <c r="W1522" s="5">
        <f t="shared" si="708"/>
        <v>0.34000000000000008</v>
      </c>
      <c r="X1522" s="4">
        <f t="shared" si="709"/>
        <v>-0.25373134328358216</v>
      </c>
      <c r="Y1522" s="4">
        <f t="shared" si="710"/>
        <v>-0.59373134328358224</v>
      </c>
      <c r="Z1522" s="21">
        <f t="shared" si="711"/>
        <v>2017</v>
      </c>
      <c r="AA1522" s="4">
        <f t="shared" si="712"/>
        <v>-1</v>
      </c>
      <c r="AB1522" s="4">
        <f t="shared" si="713"/>
        <v>-1</v>
      </c>
      <c r="AC1522" s="4">
        <f t="shared" si="714"/>
        <v>0</v>
      </c>
      <c r="AD1522" s="4"/>
      <c r="AE1522" s="4">
        <f t="shared" si="715"/>
        <v>-0.59373134328358224</v>
      </c>
      <c r="AF1522" s="22">
        <f t="shared" si="716"/>
        <v>-0.65999999999999992</v>
      </c>
      <c r="AG1522" s="22">
        <f t="shared" si="717"/>
        <v>-1.2537313432835822</v>
      </c>
      <c r="AH1522" s="3">
        <f t="shared" si="718"/>
        <v>0</v>
      </c>
      <c r="AI1522" s="28" t="b">
        <f t="shared" si="719"/>
        <v>0</v>
      </c>
      <c r="AJ1522" s="3">
        <f t="shared" si="720"/>
        <v>2.4219066937119615E-2</v>
      </c>
      <c r="AK1522" s="3">
        <f t="shared" si="721"/>
        <v>2.4219066937119615E-2</v>
      </c>
      <c r="AL1522" s="26">
        <f t="shared" si="722"/>
        <v>2.6791044776119399</v>
      </c>
      <c r="AM1522" s="26">
        <f ca="1">IF(RAND()&lt;J1522,H1522*F1522,I1522*G1522)-1</f>
        <v>0.34000000000000008</v>
      </c>
      <c r="AN1522" s="26">
        <f ca="1">IF(RAND()&lt;(J1522+(2*F1522-1)*Sheet2!D$109),H1522*F1522,I1522*G1522)-1</f>
        <v>0.34000000000000008</v>
      </c>
      <c r="AO1522" s="3">
        <f t="shared" si="693"/>
        <v>201710</v>
      </c>
    </row>
    <row r="1523" spans="1:41" s="3" customFormat="1" x14ac:dyDescent="0.25">
      <c r="A1523" s="6">
        <v>43037</v>
      </c>
      <c r="B1523" s="1" t="s">
        <v>19</v>
      </c>
      <c r="C1523" s="1" t="s">
        <v>43</v>
      </c>
      <c r="D1523">
        <v>15</v>
      </c>
      <c r="E1523" s="1">
        <v>20</v>
      </c>
      <c r="F1523">
        <f t="shared" si="694"/>
        <v>0</v>
      </c>
      <c r="G1523">
        <f t="shared" si="695"/>
        <v>1</v>
      </c>
      <c r="H1523" s="4">
        <v>2.38</v>
      </c>
      <c r="I1523" s="4">
        <v>1.653</v>
      </c>
      <c r="J1523" s="4">
        <f t="shared" si="696"/>
        <v>0.42016806722689076</v>
      </c>
      <c r="K1523" s="4">
        <f t="shared" si="697"/>
        <v>0.60496067755595884</v>
      </c>
      <c r="L1523" s="17">
        <f t="shared" si="698"/>
        <v>0.45016806722689073</v>
      </c>
      <c r="M1523" s="17">
        <f t="shared" si="699"/>
        <v>0.57496067755595881</v>
      </c>
      <c r="N1523" s="34">
        <f t="shared" si="700"/>
        <v>2.221392570468546</v>
      </c>
      <c r="O1523" s="12">
        <f t="shared" si="701"/>
        <v>1.7392493765848425</v>
      </c>
      <c r="P1523" s="4">
        <f t="shared" si="702"/>
        <v>201710</v>
      </c>
      <c r="Q1523" s="17">
        <f t="shared" si="703"/>
        <v>1.439806412583182</v>
      </c>
      <c r="R1523" s="17">
        <f t="shared" si="704"/>
        <v>-2.2560312493064343</v>
      </c>
      <c r="S1523" s="16">
        <f t="shared" si="705"/>
        <v>-0.8162248367232523</v>
      </c>
      <c r="T1523" s="5">
        <f t="shared" si="706"/>
        <v>0.69453781512605051</v>
      </c>
      <c r="U1523" s="21">
        <f t="shared" si="707"/>
        <v>0</v>
      </c>
      <c r="V1523" s="5"/>
      <c r="W1523" s="5">
        <f t="shared" si="708"/>
        <v>-1</v>
      </c>
      <c r="X1523" s="4">
        <f t="shared" si="709"/>
        <v>-1</v>
      </c>
      <c r="Y1523" s="4">
        <f t="shared" si="710"/>
        <v>0</v>
      </c>
      <c r="Z1523" s="21">
        <f t="shared" si="711"/>
        <v>2017</v>
      </c>
      <c r="AA1523" s="4">
        <f t="shared" si="712"/>
        <v>0.65300000000000002</v>
      </c>
      <c r="AB1523" s="4">
        <f t="shared" si="713"/>
        <v>-0.39503932244404116</v>
      </c>
      <c r="AC1523" s="4">
        <f t="shared" si="714"/>
        <v>-1.0480393224440412</v>
      </c>
      <c r="AD1523" s="4"/>
      <c r="AE1523" s="4">
        <f t="shared" si="715"/>
        <v>-1.9598319327731091</v>
      </c>
      <c r="AF1523" s="22">
        <f t="shared" si="716"/>
        <v>-0.34699999999999998</v>
      </c>
      <c r="AG1523" s="22">
        <f t="shared" si="717"/>
        <v>-1.3950393224440412</v>
      </c>
      <c r="AH1523" s="3">
        <f t="shared" si="718"/>
        <v>0</v>
      </c>
      <c r="AI1523" s="28" t="b">
        <f t="shared" si="719"/>
        <v>0</v>
      </c>
      <c r="AJ1523" s="3">
        <f t="shared" si="720"/>
        <v>2.4512769650384292E-2</v>
      </c>
      <c r="AK1523" s="3">
        <f t="shared" si="721"/>
        <v>2.4512769650384181E-2</v>
      </c>
      <c r="AL1523" s="26">
        <f t="shared" si="722"/>
        <v>0.69453781512605051</v>
      </c>
      <c r="AM1523" s="26">
        <f ca="1">IF(RAND()&lt;J1523,H1523*F1523,I1523*G1523)-1</f>
        <v>-1</v>
      </c>
      <c r="AN1523" s="26">
        <f ca="1">IF(RAND()&lt;(J1523+(2*F1523-1)*Sheet2!D$109),H1523*F1523,I1523*G1523)-1</f>
        <v>0.65300000000000002</v>
      </c>
      <c r="AO1523" s="3">
        <f t="shared" si="693"/>
        <v>201710</v>
      </c>
    </row>
    <row r="1524" spans="1:41" s="3" customFormat="1" x14ac:dyDescent="0.25">
      <c r="A1524" s="6">
        <v>43037</v>
      </c>
      <c r="B1524" s="1" t="s">
        <v>34</v>
      </c>
      <c r="C1524" s="1" t="s">
        <v>23</v>
      </c>
      <c r="D1524">
        <v>19</v>
      </c>
      <c r="E1524" s="1">
        <v>33</v>
      </c>
      <c r="F1524">
        <f t="shared" si="694"/>
        <v>0</v>
      </c>
      <c r="G1524">
        <f t="shared" si="695"/>
        <v>1</v>
      </c>
      <c r="H1524" s="4">
        <v>2.21</v>
      </c>
      <c r="I1524" s="4">
        <v>1.746</v>
      </c>
      <c r="J1524" s="4">
        <f t="shared" si="696"/>
        <v>0.45248868778280543</v>
      </c>
      <c r="K1524" s="4">
        <f t="shared" si="697"/>
        <v>0.57273768613974796</v>
      </c>
      <c r="L1524" s="17">
        <f t="shared" si="698"/>
        <v>0.4824886877828054</v>
      </c>
      <c r="M1524" s="17">
        <f t="shared" si="699"/>
        <v>0.54273768613974793</v>
      </c>
      <c r="N1524" s="34">
        <f t="shared" si="700"/>
        <v>2.0725874519366032</v>
      </c>
      <c r="O1524" s="12">
        <f t="shared" si="701"/>
        <v>1.8425107110445118</v>
      </c>
      <c r="P1524" s="4">
        <f t="shared" si="702"/>
        <v>201710</v>
      </c>
      <c r="Q1524" s="17">
        <f t="shared" si="703"/>
        <v>1.265750286368843</v>
      </c>
      <c r="R1524" s="17">
        <f t="shared" si="704"/>
        <v>-2.166928854718277</v>
      </c>
      <c r="S1524" s="16">
        <f t="shared" si="705"/>
        <v>-0.90117856834943399</v>
      </c>
      <c r="T1524" s="5">
        <f t="shared" si="706"/>
        <v>0.79004524886877825</v>
      </c>
      <c r="U1524" s="21">
        <f t="shared" si="707"/>
        <v>0</v>
      </c>
      <c r="V1524" s="5"/>
      <c r="W1524" s="5">
        <f t="shared" si="708"/>
        <v>-1</v>
      </c>
      <c r="X1524" s="4">
        <f t="shared" si="709"/>
        <v>-1</v>
      </c>
      <c r="Y1524" s="4">
        <f t="shared" si="710"/>
        <v>0</v>
      </c>
      <c r="Z1524" s="21">
        <f t="shared" si="711"/>
        <v>2017</v>
      </c>
      <c r="AA1524" s="4">
        <f t="shared" si="712"/>
        <v>0.746</v>
      </c>
      <c r="AB1524" s="4">
        <f t="shared" si="713"/>
        <v>-0.42726231386025204</v>
      </c>
      <c r="AC1524" s="4">
        <f t="shared" si="714"/>
        <v>-1.173262313860252</v>
      </c>
      <c r="AD1524" s="4"/>
      <c r="AE1524" s="4">
        <f t="shared" si="715"/>
        <v>-1.7575113122171946</v>
      </c>
      <c r="AF1524" s="22">
        <f t="shared" si="716"/>
        <v>-0.254</v>
      </c>
      <c r="AG1524" s="22">
        <f t="shared" si="717"/>
        <v>-1.427262313860252</v>
      </c>
      <c r="AH1524" s="3">
        <f t="shared" si="718"/>
        <v>0</v>
      </c>
      <c r="AI1524" s="28" t="b">
        <f t="shared" si="719"/>
        <v>0</v>
      </c>
      <c r="AJ1524" s="3">
        <f t="shared" si="720"/>
        <v>2.4605662285136498E-2</v>
      </c>
      <c r="AK1524" s="3">
        <f t="shared" si="721"/>
        <v>2.4605662285136498E-2</v>
      </c>
      <c r="AL1524" s="26">
        <f t="shared" si="722"/>
        <v>0.79004524886877825</v>
      </c>
      <c r="AM1524" s="26">
        <f ca="1">IF(RAND()&lt;J1524,H1524*F1524,I1524*G1524)-1</f>
        <v>-1</v>
      </c>
      <c r="AN1524" s="26">
        <f ca="1">IF(RAND()&lt;(J1524+(2*F1524-1)*Sheet2!D$109),H1524*F1524,I1524*G1524)-1</f>
        <v>-1</v>
      </c>
      <c r="AO1524" s="3">
        <f t="shared" si="693"/>
        <v>201710</v>
      </c>
    </row>
    <row r="1525" spans="1:41" s="3" customFormat="1" x14ac:dyDescent="0.25">
      <c r="A1525" s="6">
        <v>43037</v>
      </c>
      <c r="B1525" s="1" t="s">
        <v>47</v>
      </c>
      <c r="C1525" s="1" t="s">
        <v>33</v>
      </c>
      <c r="D1525">
        <v>41</v>
      </c>
      <c r="E1525" s="1">
        <v>38</v>
      </c>
      <c r="F1525">
        <f t="shared" si="694"/>
        <v>1</v>
      </c>
      <c r="G1525">
        <f t="shared" si="695"/>
        <v>0</v>
      </c>
      <c r="H1525" s="4">
        <v>1.4</v>
      </c>
      <c r="I1525" s="4">
        <v>3.22</v>
      </c>
      <c r="J1525" s="4">
        <f t="shared" si="696"/>
        <v>0.7142857142857143</v>
      </c>
      <c r="K1525" s="4">
        <f t="shared" si="697"/>
        <v>0.3105590062111801</v>
      </c>
      <c r="L1525" s="17">
        <f t="shared" si="698"/>
        <v>0.68428571428571427</v>
      </c>
      <c r="M1525" s="17">
        <f t="shared" si="699"/>
        <v>0.34055900621118007</v>
      </c>
      <c r="N1525" s="34">
        <f t="shared" si="700"/>
        <v>1.4613778705636744</v>
      </c>
      <c r="O1525" s="12">
        <f t="shared" si="701"/>
        <v>2.9363487142075511</v>
      </c>
      <c r="P1525" s="4">
        <f t="shared" si="702"/>
        <v>201710</v>
      </c>
      <c r="Q1525" s="17">
        <f t="shared" si="703"/>
        <v>1.4</v>
      </c>
      <c r="R1525" s="17">
        <f t="shared" si="704"/>
        <v>-2.9504504504504507</v>
      </c>
      <c r="S1525" s="16">
        <f t="shared" si="705"/>
        <v>-1.5504504504504508</v>
      </c>
      <c r="T1525" s="5">
        <f t="shared" si="706"/>
        <v>2.3000000000000003</v>
      </c>
      <c r="U1525" s="21">
        <f t="shared" si="707"/>
        <v>0</v>
      </c>
      <c r="V1525" s="5"/>
      <c r="W1525" s="5">
        <f t="shared" si="708"/>
        <v>0.39999999999999991</v>
      </c>
      <c r="X1525" s="4">
        <f t="shared" si="709"/>
        <v>-0.2857142857142857</v>
      </c>
      <c r="Y1525" s="4">
        <f t="shared" si="710"/>
        <v>-0.68571428571428561</v>
      </c>
      <c r="Z1525" s="21">
        <f t="shared" si="711"/>
        <v>2017</v>
      </c>
      <c r="AA1525" s="4">
        <f t="shared" si="712"/>
        <v>-1</v>
      </c>
      <c r="AB1525" s="4">
        <f t="shared" si="713"/>
        <v>-1</v>
      </c>
      <c r="AC1525" s="4">
        <f t="shared" si="714"/>
        <v>0</v>
      </c>
      <c r="AD1525" s="4"/>
      <c r="AE1525" s="4">
        <f t="shared" si="715"/>
        <v>-0.68571428571428561</v>
      </c>
      <c r="AF1525" s="22">
        <f t="shared" si="716"/>
        <v>-0.60000000000000009</v>
      </c>
      <c r="AG1525" s="22">
        <f t="shared" si="717"/>
        <v>-1.2857142857142856</v>
      </c>
      <c r="AH1525" s="3">
        <f t="shared" si="718"/>
        <v>0</v>
      </c>
      <c r="AI1525" s="28" t="b">
        <f t="shared" si="719"/>
        <v>0</v>
      </c>
      <c r="AJ1525" s="3">
        <f t="shared" si="720"/>
        <v>2.4242424242424288E-2</v>
      </c>
      <c r="AK1525" s="3">
        <f t="shared" si="721"/>
        <v>2.4242424242424176E-2</v>
      </c>
      <c r="AL1525" s="26">
        <f t="shared" si="722"/>
        <v>2.3000000000000003</v>
      </c>
      <c r="AM1525" s="26">
        <f ca="1">IF(RAND()&lt;J1525,H1525*F1525,I1525*G1525)-1</f>
        <v>-1</v>
      </c>
      <c r="AN1525" s="26">
        <f ca="1">IF(RAND()&lt;(J1525+(2*F1525-1)*Sheet2!D$109),H1525*F1525,I1525*G1525)-1</f>
        <v>-1</v>
      </c>
      <c r="AO1525" s="3">
        <f t="shared" si="693"/>
        <v>201710</v>
      </c>
    </row>
    <row r="1526" spans="1:41" s="3" customFormat="1" x14ac:dyDescent="0.25">
      <c r="A1526" s="6">
        <v>43037</v>
      </c>
      <c r="B1526" s="1" t="s">
        <v>32</v>
      </c>
      <c r="C1526" s="1" t="s">
        <v>40</v>
      </c>
      <c r="D1526">
        <v>34</v>
      </c>
      <c r="E1526" s="1">
        <v>14</v>
      </c>
      <c r="F1526">
        <f t="shared" si="694"/>
        <v>1</v>
      </c>
      <c r="G1526">
        <f t="shared" si="695"/>
        <v>0</v>
      </c>
      <c r="H1526" s="4">
        <v>1.7350000000000001</v>
      </c>
      <c r="I1526" s="4">
        <v>2.23</v>
      </c>
      <c r="J1526" s="4">
        <f t="shared" si="696"/>
        <v>0.57636887608069165</v>
      </c>
      <c r="K1526" s="4">
        <f t="shared" si="697"/>
        <v>0.44843049327354262</v>
      </c>
      <c r="L1526" s="17">
        <f t="shared" si="698"/>
        <v>0.54636887608069162</v>
      </c>
      <c r="M1526" s="17">
        <f t="shared" si="699"/>
        <v>0.47843049327354259</v>
      </c>
      <c r="N1526" s="34">
        <f t="shared" si="700"/>
        <v>1.8302653093517591</v>
      </c>
      <c r="O1526" s="12">
        <f t="shared" si="701"/>
        <v>2.0901677757990442</v>
      </c>
      <c r="P1526" s="4">
        <f t="shared" si="702"/>
        <v>201710</v>
      </c>
      <c r="Q1526" s="17">
        <f t="shared" si="703"/>
        <v>1.7350000000000001</v>
      </c>
      <c r="R1526" s="17">
        <f t="shared" si="704"/>
        <v>-2.1735523477683754</v>
      </c>
      <c r="S1526" s="16">
        <f t="shared" si="705"/>
        <v>-0.43855234776837526</v>
      </c>
      <c r="T1526" s="5">
        <f t="shared" si="706"/>
        <v>1.2853025936599423</v>
      </c>
      <c r="U1526" s="21">
        <f t="shared" si="707"/>
        <v>0</v>
      </c>
      <c r="V1526" s="5"/>
      <c r="W1526" s="5">
        <f t="shared" si="708"/>
        <v>0.7350000000000001</v>
      </c>
      <c r="X1526" s="4">
        <f t="shared" si="709"/>
        <v>-0.42363112391930835</v>
      </c>
      <c r="Y1526" s="4">
        <f t="shared" si="710"/>
        <v>-1.1586311239193083</v>
      </c>
      <c r="Z1526" s="21">
        <f t="shared" si="711"/>
        <v>2017</v>
      </c>
      <c r="AA1526" s="4">
        <f t="shared" si="712"/>
        <v>-1</v>
      </c>
      <c r="AB1526" s="4">
        <f t="shared" si="713"/>
        <v>-1</v>
      </c>
      <c r="AC1526" s="4">
        <f t="shared" si="714"/>
        <v>0</v>
      </c>
      <c r="AD1526" s="4"/>
      <c r="AE1526" s="4">
        <f t="shared" si="715"/>
        <v>-1.1586311239193083</v>
      </c>
      <c r="AF1526" s="22">
        <f t="shared" si="716"/>
        <v>-0.2649999999999999</v>
      </c>
      <c r="AG1526" s="22">
        <f t="shared" si="717"/>
        <v>-1.4236311239193085</v>
      </c>
      <c r="AH1526" s="3">
        <f t="shared" si="718"/>
        <v>0</v>
      </c>
      <c r="AI1526" s="28" t="b">
        <f t="shared" si="719"/>
        <v>0</v>
      </c>
      <c r="AJ1526" s="3">
        <f t="shared" si="720"/>
        <v>2.4199243379571134E-2</v>
      </c>
      <c r="AK1526" s="3">
        <f t="shared" si="721"/>
        <v>2.4199243379571134E-2</v>
      </c>
      <c r="AL1526" s="26">
        <f t="shared" si="722"/>
        <v>1.2853025936599423</v>
      </c>
      <c r="AM1526" s="26">
        <f ca="1">IF(RAND()&lt;J1526,H1526*F1526,I1526*G1526)-1</f>
        <v>0.7350000000000001</v>
      </c>
      <c r="AN1526" s="26">
        <f ca="1">IF(RAND()&lt;(J1526+(2*F1526-1)*Sheet2!D$109),H1526*F1526,I1526*G1526)-1</f>
        <v>0.7350000000000001</v>
      </c>
      <c r="AO1526" s="3">
        <f t="shared" si="693"/>
        <v>201710</v>
      </c>
    </row>
    <row r="1527" spans="1:41" s="3" customFormat="1" x14ac:dyDescent="0.25">
      <c r="A1527" s="6">
        <v>43037</v>
      </c>
      <c r="B1527" s="1" t="s">
        <v>30</v>
      </c>
      <c r="C1527" s="1" t="s">
        <v>22</v>
      </c>
      <c r="D1527">
        <v>24</v>
      </c>
      <c r="E1527" s="1">
        <v>23</v>
      </c>
      <c r="F1527">
        <f t="shared" si="694"/>
        <v>1</v>
      </c>
      <c r="G1527">
        <f t="shared" si="695"/>
        <v>0</v>
      </c>
      <c r="H1527" s="4">
        <v>1.2</v>
      </c>
      <c r="I1527" s="4">
        <v>5.23</v>
      </c>
      <c r="J1527" s="4">
        <f t="shared" si="696"/>
        <v>0.83333333333333337</v>
      </c>
      <c r="K1527" s="4">
        <f t="shared" si="697"/>
        <v>0.19120458891013384</v>
      </c>
      <c r="L1527" s="17">
        <f t="shared" si="698"/>
        <v>0.80333333333333334</v>
      </c>
      <c r="M1527" s="17">
        <f t="shared" si="699"/>
        <v>0.22120458891013384</v>
      </c>
      <c r="N1527" s="34">
        <f t="shared" si="700"/>
        <v>1.2448132780082988</v>
      </c>
      <c r="O1527" s="12">
        <f t="shared" si="701"/>
        <v>4.5207018757023079</v>
      </c>
      <c r="P1527" s="4">
        <f t="shared" si="702"/>
        <v>201710</v>
      </c>
      <c r="Q1527" s="17">
        <f t="shared" si="703"/>
        <v>1.2</v>
      </c>
      <c r="R1527" s="17">
        <f t="shared" si="704"/>
        <v>-5.2364066193853436</v>
      </c>
      <c r="S1527" s="16">
        <f t="shared" si="705"/>
        <v>-4.0364066193853434</v>
      </c>
      <c r="T1527" s="5">
        <f t="shared" si="706"/>
        <v>4.3583333333333343</v>
      </c>
      <c r="U1527" s="21">
        <f t="shared" si="707"/>
        <v>0</v>
      </c>
      <c r="V1527" s="5"/>
      <c r="W1527" s="5">
        <f t="shared" si="708"/>
        <v>0.19999999999999996</v>
      </c>
      <c r="X1527" s="4">
        <f t="shared" si="709"/>
        <v>-0.16666666666666663</v>
      </c>
      <c r="Y1527" s="4">
        <f t="shared" si="710"/>
        <v>-0.36666666666666659</v>
      </c>
      <c r="Z1527" s="21">
        <f t="shared" si="711"/>
        <v>2017</v>
      </c>
      <c r="AA1527" s="4">
        <f t="shared" si="712"/>
        <v>-1</v>
      </c>
      <c r="AB1527" s="4">
        <f t="shared" si="713"/>
        <v>-1</v>
      </c>
      <c r="AC1527" s="4">
        <f t="shared" si="714"/>
        <v>0</v>
      </c>
      <c r="AD1527" s="4"/>
      <c r="AE1527" s="4">
        <f t="shared" si="715"/>
        <v>-0.36666666666666659</v>
      </c>
      <c r="AF1527" s="22">
        <f t="shared" si="716"/>
        <v>-0.8</v>
      </c>
      <c r="AG1527" s="22">
        <f t="shared" si="717"/>
        <v>-1.1666666666666665</v>
      </c>
      <c r="AH1527" s="3">
        <f t="shared" si="718"/>
        <v>0</v>
      </c>
      <c r="AI1527" s="28" t="b">
        <f t="shared" si="719"/>
        <v>0</v>
      </c>
      <c r="AJ1527" s="3">
        <f t="shared" si="720"/>
        <v>2.3950233281493039E-2</v>
      </c>
      <c r="AK1527" s="3">
        <f t="shared" si="721"/>
        <v>2.3950233281493039E-2</v>
      </c>
      <c r="AL1527" s="26">
        <f t="shared" si="722"/>
        <v>4.3583333333333343</v>
      </c>
      <c r="AM1527" s="26">
        <f ca="1">IF(RAND()&lt;J1527,H1527*F1527,I1527*G1527)-1</f>
        <v>0.19999999999999996</v>
      </c>
      <c r="AN1527" s="26">
        <f ca="1">IF(RAND()&lt;(J1527+(2*F1527-1)*Sheet2!D$109),H1527*F1527,I1527*G1527)-1</f>
        <v>0.19999999999999996</v>
      </c>
      <c r="AO1527" s="3">
        <f t="shared" si="693"/>
        <v>201710</v>
      </c>
    </row>
    <row r="1528" spans="1:41" s="3" customFormat="1" x14ac:dyDescent="0.25">
      <c r="A1528" s="6">
        <v>43037</v>
      </c>
      <c r="B1528" s="1" t="s">
        <v>38</v>
      </c>
      <c r="C1528" s="1" t="s">
        <v>56</v>
      </c>
      <c r="D1528">
        <v>21</v>
      </c>
      <c r="E1528" s="1">
        <v>13</v>
      </c>
      <c r="F1528">
        <f t="shared" si="694"/>
        <v>1</v>
      </c>
      <c r="G1528">
        <f t="shared" si="695"/>
        <v>0</v>
      </c>
      <c r="H1528" s="4">
        <v>1.3069999999999999</v>
      </c>
      <c r="I1528" s="4">
        <v>3.85</v>
      </c>
      <c r="J1528" s="4">
        <f t="shared" si="696"/>
        <v>0.76511094108645761</v>
      </c>
      <c r="K1528" s="4">
        <f t="shared" si="697"/>
        <v>0.25974025974025972</v>
      </c>
      <c r="L1528" s="17">
        <f t="shared" si="698"/>
        <v>0.73511094108645758</v>
      </c>
      <c r="M1528" s="17">
        <f t="shared" si="699"/>
        <v>0.28974025974025974</v>
      </c>
      <c r="N1528" s="34">
        <f t="shared" si="700"/>
        <v>1.3603388877902558</v>
      </c>
      <c r="O1528" s="12">
        <f t="shared" si="701"/>
        <v>3.4513670999551769</v>
      </c>
      <c r="P1528" s="4">
        <f t="shared" si="702"/>
        <v>201710</v>
      </c>
      <c r="Q1528" s="17">
        <f t="shared" si="703"/>
        <v>1.3069999999999999</v>
      </c>
      <c r="R1528" s="17">
        <f t="shared" si="704"/>
        <v>-3.6082061832104699</v>
      </c>
      <c r="S1528" s="16">
        <f t="shared" si="705"/>
        <v>-2.30120618321047</v>
      </c>
      <c r="T1528" s="5">
        <f t="shared" si="706"/>
        <v>2.9456771231828616</v>
      </c>
      <c r="U1528" s="21">
        <f t="shared" si="707"/>
        <v>0</v>
      </c>
      <c r="V1528" s="5"/>
      <c r="W1528" s="5">
        <f t="shared" si="708"/>
        <v>0.30699999999999994</v>
      </c>
      <c r="X1528" s="4">
        <f t="shared" si="709"/>
        <v>-0.23488905891354239</v>
      </c>
      <c r="Y1528" s="4">
        <f t="shared" si="710"/>
        <v>-0.54188905891354233</v>
      </c>
      <c r="Z1528" s="21">
        <f t="shared" si="711"/>
        <v>2017</v>
      </c>
      <c r="AA1528" s="4">
        <f t="shared" si="712"/>
        <v>-1</v>
      </c>
      <c r="AB1528" s="4">
        <f t="shared" si="713"/>
        <v>-1</v>
      </c>
      <c r="AC1528" s="4">
        <f t="shared" si="714"/>
        <v>0</v>
      </c>
      <c r="AD1528" s="4"/>
      <c r="AE1528" s="4">
        <f t="shared" si="715"/>
        <v>-0.54188905891354233</v>
      </c>
      <c r="AF1528" s="22">
        <f t="shared" si="716"/>
        <v>-0.69300000000000006</v>
      </c>
      <c r="AG1528" s="22">
        <f t="shared" si="717"/>
        <v>-1.2348890589135424</v>
      </c>
      <c r="AH1528" s="3">
        <f t="shared" si="718"/>
        <v>0</v>
      </c>
      <c r="AI1528" s="28" t="b">
        <f t="shared" si="719"/>
        <v>0</v>
      </c>
      <c r="AJ1528" s="3">
        <f t="shared" si="720"/>
        <v>2.424859414388203E-2</v>
      </c>
      <c r="AK1528" s="3">
        <f t="shared" si="721"/>
        <v>2.4248594143882252E-2</v>
      </c>
      <c r="AL1528" s="26">
        <f t="shared" si="722"/>
        <v>2.9456771231828616</v>
      </c>
      <c r="AM1528" s="26">
        <f ca="1">IF(RAND()&lt;J1528,H1528*F1528,I1528*G1528)-1</f>
        <v>0.30699999999999994</v>
      </c>
      <c r="AN1528" s="26">
        <f ca="1">IF(RAND()&lt;(J1528+(2*F1528-1)*Sheet2!D$109),H1528*F1528,I1528*G1528)-1</f>
        <v>0.30699999999999994</v>
      </c>
      <c r="AO1528" s="3">
        <f t="shared" si="693"/>
        <v>201710</v>
      </c>
    </row>
    <row r="1529" spans="1:41" s="3" customFormat="1" x14ac:dyDescent="0.25">
      <c r="A1529" s="6">
        <v>43037</v>
      </c>
      <c r="B1529" s="1" t="s">
        <v>28</v>
      </c>
      <c r="C1529" s="1" t="s">
        <v>31</v>
      </c>
      <c r="D1529">
        <v>20</v>
      </c>
      <c r="E1529" s="1">
        <v>12</v>
      </c>
      <c r="F1529">
        <f t="shared" si="694"/>
        <v>1</v>
      </c>
      <c r="G1529">
        <f t="shared" si="695"/>
        <v>0</v>
      </c>
      <c r="H1529" s="4">
        <v>1.2809999999999999</v>
      </c>
      <c r="I1529" s="4">
        <v>4.0999999999999996</v>
      </c>
      <c r="J1529" s="4">
        <f t="shared" si="696"/>
        <v>0.78064012490242007</v>
      </c>
      <c r="K1529" s="4">
        <f t="shared" si="697"/>
        <v>0.24390243902439027</v>
      </c>
      <c r="L1529" s="17">
        <f t="shared" si="698"/>
        <v>0.75064012490242005</v>
      </c>
      <c r="M1529" s="17">
        <f t="shared" si="699"/>
        <v>0.27390243902439027</v>
      </c>
      <c r="N1529" s="34">
        <f t="shared" si="700"/>
        <v>1.3321963039612299</v>
      </c>
      <c r="O1529" s="12">
        <f t="shared" si="701"/>
        <v>3.6509349955476398</v>
      </c>
      <c r="P1529" s="4">
        <f t="shared" si="702"/>
        <v>201710</v>
      </c>
      <c r="Q1529" s="17">
        <f t="shared" si="703"/>
        <v>1.2809999999999999</v>
      </c>
      <c r="R1529" s="17">
        <f t="shared" si="704"/>
        <v>-3.8812995063712559</v>
      </c>
      <c r="S1529" s="16">
        <f t="shared" si="705"/>
        <v>-2.6002995063712557</v>
      </c>
      <c r="T1529" s="5">
        <f t="shared" si="706"/>
        <v>3.2006245120999219</v>
      </c>
      <c r="U1529" s="21">
        <f t="shared" si="707"/>
        <v>0</v>
      </c>
      <c r="V1529" s="5"/>
      <c r="W1529" s="5">
        <f t="shared" si="708"/>
        <v>0.28099999999999992</v>
      </c>
      <c r="X1529" s="4">
        <f t="shared" si="709"/>
        <v>-0.21935987509757993</v>
      </c>
      <c r="Y1529" s="4">
        <f t="shared" si="710"/>
        <v>-0.50035987509757984</v>
      </c>
      <c r="Z1529" s="21">
        <f t="shared" si="711"/>
        <v>2017</v>
      </c>
      <c r="AA1529" s="4">
        <f t="shared" si="712"/>
        <v>-1</v>
      </c>
      <c r="AB1529" s="4">
        <f t="shared" si="713"/>
        <v>-1</v>
      </c>
      <c r="AC1529" s="4">
        <f t="shared" si="714"/>
        <v>0</v>
      </c>
      <c r="AD1529" s="4"/>
      <c r="AE1529" s="4">
        <f t="shared" si="715"/>
        <v>-0.50035987509757984</v>
      </c>
      <c r="AF1529" s="22">
        <f t="shared" si="716"/>
        <v>-0.71900000000000008</v>
      </c>
      <c r="AG1529" s="22">
        <f t="shared" si="717"/>
        <v>-1.21935987509758</v>
      </c>
      <c r="AH1529" s="3">
        <f t="shared" si="718"/>
        <v>0</v>
      </c>
      <c r="AI1529" s="28" t="b">
        <f t="shared" si="719"/>
        <v>0</v>
      </c>
      <c r="AJ1529" s="3">
        <f t="shared" si="720"/>
        <v>2.3954655268537461E-2</v>
      </c>
      <c r="AK1529" s="3">
        <f t="shared" si="721"/>
        <v>2.3954655268537572E-2</v>
      </c>
      <c r="AL1529" s="26">
        <f t="shared" si="722"/>
        <v>3.2006245120999219</v>
      </c>
      <c r="AM1529" s="26">
        <f ca="1">IF(RAND()&lt;J1529,H1529*F1529,I1529*G1529)-1</f>
        <v>0.28099999999999992</v>
      </c>
      <c r="AN1529" s="26">
        <f ca="1">IF(RAND()&lt;(J1529+(2*F1529-1)*Sheet2!D$109),H1529*F1529,I1529*G1529)-1</f>
        <v>0.28099999999999992</v>
      </c>
      <c r="AO1529" s="3">
        <f t="shared" si="693"/>
        <v>201710</v>
      </c>
    </row>
    <row r="1530" spans="1:41" s="3" customFormat="1" x14ac:dyDescent="0.25">
      <c r="A1530" s="6">
        <v>43037</v>
      </c>
      <c r="B1530" s="1" t="s">
        <v>39</v>
      </c>
      <c r="C1530" s="1" t="s">
        <v>27</v>
      </c>
      <c r="D1530">
        <v>20</v>
      </c>
      <c r="E1530" s="1">
        <v>25</v>
      </c>
      <c r="F1530">
        <f t="shared" si="694"/>
        <v>0</v>
      </c>
      <c r="G1530">
        <f t="shared" si="695"/>
        <v>1</v>
      </c>
      <c r="H1530" s="4">
        <v>2.75</v>
      </c>
      <c r="I1530" s="4">
        <v>1.512</v>
      </c>
      <c r="J1530" s="4">
        <f t="shared" si="696"/>
        <v>0.36363636363636365</v>
      </c>
      <c r="K1530" s="4">
        <f t="shared" si="697"/>
        <v>0.66137566137566139</v>
      </c>
      <c r="L1530" s="17">
        <f t="shared" si="698"/>
        <v>0.39363636363636367</v>
      </c>
      <c r="M1530" s="17">
        <f t="shared" si="699"/>
        <v>0.63137566137566137</v>
      </c>
      <c r="N1530" s="34">
        <f t="shared" si="700"/>
        <v>2.5404157043879905</v>
      </c>
      <c r="O1530" s="12">
        <f t="shared" si="701"/>
        <v>1.583843124109612</v>
      </c>
      <c r="P1530" s="4">
        <f t="shared" si="702"/>
        <v>201710</v>
      </c>
      <c r="Q1530" s="17">
        <f t="shared" si="703"/>
        <v>1.8187830687830688</v>
      </c>
      <c r="R1530" s="17">
        <f t="shared" si="704"/>
        <v>-2.5245535714285712</v>
      </c>
      <c r="S1530" s="16">
        <f t="shared" si="705"/>
        <v>-0.70577050264550234</v>
      </c>
      <c r="T1530" s="5">
        <f t="shared" si="706"/>
        <v>0.54981818181818187</v>
      </c>
      <c r="U1530" s="21">
        <f t="shared" si="707"/>
        <v>0</v>
      </c>
      <c r="V1530" s="5"/>
      <c r="W1530" s="5">
        <f t="shared" si="708"/>
        <v>-1</v>
      </c>
      <c r="X1530" s="4">
        <f t="shared" si="709"/>
        <v>-1</v>
      </c>
      <c r="Y1530" s="4">
        <f t="shared" si="710"/>
        <v>0</v>
      </c>
      <c r="Z1530" s="21">
        <f t="shared" si="711"/>
        <v>2017</v>
      </c>
      <c r="AA1530" s="4">
        <f t="shared" si="712"/>
        <v>0.51200000000000001</v>
      </c>
      <c r="AB1530" s="4">
        <f t="shared" si="713"/>
        <v>-0.33862433862433861</v>
      </c>
      <c r="AC1530" s="4">
        <f t="shared" si="714"/>
        <v>-0.85062433862433862</v>
      </c>
      <c r="AD1530" s="4"/>
      <c r="AE1530" s="4">
        <f t="shared" si="715"/>
        <v>-2.3863636363636362</v>
      </c>
      <c r="AF1530" s="22">
        <f t="shared" si="716"/>
        <v>-0.48799999999999999</v>
      </c>
      <c r="AG1530" s="22">
        <f t="shared" si="717"/>
        <v>-1.3386243386243386</v>
      </c>
      <c r="AH1530" s="3">
        <f t="shared" si="718"/>
        <v>0</v>
      </c>
      <c r="AI1530" s="28" t="b">
        <f t="shared" si="719"/>
        <v>0</v>
      </c>
      <c r="AJ1530" s="3">
        <f t="shared" si="720"/>
        <v>2.4401689347724131E-2</v>
      </c>
      <c r="AK1530" s="3">
        <f t="shared" si="721"/>
        <v>2.4401689347724131E-2</v>
      </c>
      <c r="AL1530" s="26">
        <f t="shared" si="722"/>
        <v>0.54981818181818187</v>
      </c>
      <c r="AM1530" s="26">
        <f ca="1">IF(RAND()&lt;J1530,H1530*F1530,I1530*G1530)-1</f>
        <v>-1</v>
      </c>
      <c r="AN1530" s="26">
        <f ca="1">IF(RAND()&lt;(J1530+(2*F1530-1)*Sheet2!D$109),H1530*F1530,I1530*G1530)-1</f>
        <v>-1</v>
      </c>
      <c r="AO1530" s="3">
        <f t="shared" si="693"/>
        <v>201710</v>
      </c>
    </row>
    <row r="1531" spans="1:41" s="3" customFormat="1" x14ac:dyDescent="0.25">
      <c r="A1531" s="6">
        <v>43037</v>
      </c>
      <c r="B1531" s="1" t="s">
        <v>41</v>
      </c>
      <c r="C1531" s="1" t="s">
        <v>24</v>
      </c>
      <c r="D1531">
        <v>33</v>
      </c>
      <c r="E1531" s="1">
        <v>10</v>
      </c>
      <c r="F1531">
        <f t="shared" si="694"/>
        <v>1</v>
      </c>
      <c r="G1531">
        <f t="shared" si="695"/>
        <v>0</v>
      </c>
      <c r="H1531" s="4">
        <v>1.1419999999999999</v>
      </c>
      <c r="I1531" s="4">
        <v>6.69</v>
      </c>
      <c r="J1531" s="4">
        <f t="shared" si="696"/>
        <v>0.87565674255691772</v>
      </c>
      <c r="K1531" s="4">
        <f t="shared" si="697"/>
        <v>0.14947683109118085</v>
      </c>
      <c r="L1531" s="17">
        <f t="shared" si="698"/>
        <v>0.8456567425569177</v>
      </c>
      <c r="M1531" s="17">
        <f t="shared" si="699"/>
        <v>0.17947683109118084</v>
      </c>
      <c r="N1531" s="34">
        <f t="shared" si="700"/>
        <v>1.182512891668565</v>
      </c>
      <c r="O1531" s="12">
        <f t="shared" si="701"/>
        <v>5.5717498126093119</v>
      </c>
      <c r="P1531" s="4">
        <f t="shared" si="702"/>
        <v>201710</v>
      </c>
      <c r="Q1531" s="17">
        <f t="shared" si="703"/>
        <v>1.1419999999999999</v>
      </c>
      <c r="R1531" s="17">
        <f t="shared" si="704"/>
        <v>-7.218000445555588</v>
      </c>
      <c r="S1531" s="16">
        <f t="shared" si="705"/>
        <v>-6.0760004455555876</v>
      </c>
      <c r="T1531" s="5">
        <f t="shared" si="706"/>
        <v>5.85814360770578</v>
      </c>
      <c r="U1531" s="21">
        <f t="shared" si="707"/>
        <v>1</v>
      </c>
      <c r="V1531" s="5"/>
      <c r="W1531" s="5">
        <f t="shared" si="708"/>
        <v>0.1419999999999999</v>
      </c>
      <c r="X1531" s="4">
        <f t="shared" si="709"/>
        <v>-0.12434325744308228</v>
      </c>
      <c r="Y1531" s="4">
        <f t="shared" si="710"/>
        <v>-0.26634325744308218</v>
      </c>
      <c r="Z1531" s="21">
        <f t="shared" si="711"/>
        <v>2017</v>
      </c>
      <c r="AA1531" s="4">
        <f t="shared" si="712"/>
        <v>-1</v>
      </c>
      <c r="AB1531" s="4">
        <f t="shared" si="713"/>
        <v>-1</v>
      </c>
      <c r="AC1531" s="4">
        <f t="shared" si="714"/>
        <v>0</v>
      </c>
      <c r="AD1531" s="4"/>
      <c r="AE1531" s="4">
        <f t="shared" si="715"/>
        <v>-0.26634325744308218</v>
      </c>
      <c r="AF1531" s="22">
        <f t="shared" si="716"/>
        <v>-0.8580000000000001</v>
      </c>
      <c r="AG1531" s="22">
        <f t="shared" si="717"/>
        <v>-1.1243432574430823</v>
      </c>
      <c r="AH1531" s="3">
        <f t="shared" si="718"/>
        <v>0</v>
      </c>
      <c r="AI1531" s="28" t="b">
        <f t="shared" si="719"/>
        <v>0</v>
      </c>
      <c r="AJ1531" s="3">
        <f t="shared" si="720"/>
        <v>2.4517364657814289E-2</v>
      </c>
      <c r="AK1531" s="3">
        <f t="shared" si="721"/>
        <v>2.4517364657814067E-2</v>
      </c>
      <c r="AL1531" s="26">
        <f t="shared" si="722"/>
        <v>5.85814360770578</v>
      </c>
      <c r="AM1531" s="26">
        <f ca="1">IF(RAND()&lt;J1531,H1531*F1531,I1531*G1531)-1</f>
        <v>0.1419999999999999</v>
      </c>
      <c r="AN1531" s="26">
        <f ca="1">IF(RAND()&lt;(J1531+(2*F1531-1)*Sheet2!D$109),H1531*F1531,I1531*G1531)-1</f>
        <v>-1</v>
      </c>
      <c r="AO1531" s="3">
        <f t="shared" si="693"/>
        <v>201710</v>
      </c>
    </row>
    <row r="1532" spans="1:41" s="3" customFormat="1" x14ac:dyDescent="0.25">
      <c r="A1532" s="6">
        <v>43037</v>
      </c>
      <c r="B1532" s="1" t="s">
        <v>25</v>
      </c>
      <c r="C1532" s="1" t="s">
        <v>26</v>
      </c>
      <c r="D1532">
        <v>3</v>
      </c>
      <c r="E1532" s="1">
        <v>17</v>
      </c>
      <c r="F1532">
        <f t="shared" si="694"/>
        <v>0</v>
      </c>
      <c r="G1532">
        <f t="shared" si="695"/>
        <v>1</v>
      </c>
      <c r="H1532" s="4">
        <v>1.7509999999999999</v>
      </c>
      <c r="I1532" s="4">
        <v>2.2000000000000002</v>
      </c>
      <c r="J1532" s="4">
        <f t="shared" si="696"/>
        <v>0.57110222729868654</v>
      </c>
      <c r="K1532" s="4">
        <f t="shared" si="697"/>
        <v>0.45454545454545453</v>
      </c>
      <c r="L1532" s="17">
        <f t="shared" si="698"/>
        <v>0.60110222729868656</v>
      </c>
      <c r="M1532" s="17">
        <f t="shared" si="699"/>
        <v>0.42454545454545456</v>
      </c>
      <c r="N1532" s="34">
        <f t="shared" si="700"/>
        <v>1.6636105384169571</v>
      </c>
      <c r="O1532" s="12">
        <f t="shared" si="701"/>
        <v>2.3554603854389722</v>
      </c>
      <c r="P1532" s="4">
        <f t="shared" si="702"/>
        <v>201710</v>
      </c>
      <c r="Q1532" s="17">
        <f t="shared" si="703"/>
        <v>0.79590909090909079</v>
      </c>
      <c r="R1532" s="17">
        <f t="shared" si="704"/>
        <v>-2.1648912561029738</v>
      </c>
      <c r="S1532" s="16">
        <f t="shared" si="705"/>
        <v>-1.3689821651938829</v>
      </c>
      <c r="T1532" s="5">
        <f t="shared" si="706"/>
        <v>1.2564249000571104</v>
      </c>
      <c r="U1532" s="21">
        <f t="shared" si="707"/>
        <v>0</v>
      </c>
      <c r="V1532" s="5"/>
      <c r="W1532" s="5">
        <f t="shared" si="708"/>
        <v>-1</v>
      </c>
      <c r="X1532" s="4">
        <f t="shared" si="709"/>
        <v>-1</v>
      </c>
      <c r="Y1532" s="4">
        <f t="shared" si="710"/>
        <v>0</v>
      </c>
      <c r="Z1532" s="21">
        <f t="shared" si="711"/>
        <v>2017</v>
      </c>
      <c r="AA1532" s="4">
        <f t="shared" si="712"/>
        <v>1.2000000000000002</v>
      </c>
      <c r="AB1532" s="4">
        <f t="shared" si="713"/>
        <v>-0.54545454545454541</v>
      </c>
      <c r="AC1532" s="4">
        <f t="shared" si="714"/>
        <v>-1.7454545454545456</v>
      </c>
      <c r="AD1532" s="4"/>
      <c r="AE1532" s="4">
        <f t="shared" si="715"/>
        <v>-1.1798977727013131</v>
      </c>
      <c r="AF1532" s="22">
        <f t="shared" si="716"/>
        <v>0.20000000000000018</v>
      </c>
      <c r="AG1532" s="22">
        <f t="shared" si="717"/>
        <v>-1.5454545454545454</v>
      </c>
      <c r="AH1532" s="3">
        <f t="shared" si="718"/>
        <v>0</v>
      </c>
      <c r="AI1532" s="28" t="b">
        <f t="shared" si="719"/>
        <v>0</v>
      </c>
      <c r="AJ1532" s="3">
        <f t="shared" si="720"/>
        <v>2.5006327512022253E-2</v>
      </c>
      <c r="AK1532" s="3">
        <f t="shared" si="721"/>
        <v>2.5006327512022475E-2</v>
      </c>
      <c r="AL1532" s="26">
        <f t="shared" si="722"/>
        <v>1.2564249000571104</v>
      </c>
      <c r="AM1532" s="26">
        <f ca="1">IF(RAND()&lt;J1532,H1532*F1532,I1532*G1532)-1</f>
        <v>-1</v>
      </c>
      <c r="AN1532" s="26">
        <f ca="1">IF(RAND()&lt;(J1532+(2*F1532-1)*Sheet2!D$109),H1532*F1532,I1532*G1532)-1</f>
        <v>-1</v>
      </c>
      <c r="AO1532" s="3">
        <f t="shared" si="693"/>
        <v>201710</v>
      </c>
    </row>
    <row r="1533" spans="1:41" s="3" customFormat="1" x14ac:dyDescent="0.25">
      <c r="A1533" s="6">
        <v>43037</v>
      </c>
      <c r="B1533" s="1" t="s">
        <v>44</v>
      </c>
      <c r="C1533" s="1" t="s">
        <v>46</v>
      </c>
      <c r="D1533">
        <v>16</v>
      </c>
      <c r="E1533" s="1">
        <v>33</v>
      </c>
      <c r="F1533">
        <f t="shared" si="694"/>
        <v>0</v>
      </c>
      <c r="G1533">
        <f t="shared" si="695"/>
        <v>1</v>
      </c>
      <c r="H1533" s="4">
        <v>4.18</v>
      </c>
      <c r="I1533" s="4">
        <v>1.2729999999999999</v>
      </c>
      <c r="J1533" s="4">
        <f t="shared" si="696"/>
        <v>0.23923444976076558</v>
      </c>
      <c r="K1533" s="4">
        <f t="shared" si="697"/>
        <v>0.78554595443833475</v>
      </c>
      <c r="L1533" s="17">
        <f t="shared" si="698"/>
        <v>0.2692344497607656</v>
      </c>
      <c r="M1533" s="17">
        <f t="shared" si="699"/>
        <v>0.75554595443833472</v>
      </c>
      <c r="N1533" s="34">
        <f t="shared" si="700"/>
        <v>3.7142349386884654</v>
      </c>
      <c r="O1533" s="12">
        <f t="shared" si="701"/>
        <v>1.3235462305444941</v>
      </c>
      <c r="P1533" s="4">
        <f t="shared" si="702"/>
        <v>201710</v>
      </c>
      <c r="Q1533" s="17">
        <f t="shared" si="703"/>
        <v>3.283582089552239</v>
      </c>
      <c r="R1533" s="17">
        <f t="shared" si="704"/>
        <v>-3.9774690718086956</v>
      </c>
      <c r="S1533" s="16">
        <f t="shared" si="705"/>
        <v>-0.69388698225645662</v>
      </c>
      <c r="T1533" s="5">
        <f t="shared" si="706"/>
        <v>0.30454545454545456</v>
      </c>
      <c r="U1533" s="21">
        <f t="shared" si="707"/>
        <v>0</v>
      </c>
      <c r="V1533" s="5"/>
      <c r="W1533" s="5">
        <f t="shared" si="708"/>
        <v>-1</v>
      </c>
      <c r="X1533" s="4">
        <f t="shared" si="709"/>
        <v>-1</v>
      </c>
      <c r="Y1533" s="4">
        <f t="shared" si="710"/>
        <v>0</v>
      </c>
      <c r="Z1533" s="21">
        <f t="shared" si="711"/>
        <v>2017</v>
      </c>
      <c r="AA1533" s="4">
        <f t="shared" si="712"/>
        <v>0.27299999999999991</v>
      </c>
      <c r="AB1533" s="4">
        <f t="shared" si="713"/>
        <v>-0.21445404556166525</v>
      </c>
      <c r="AC1533" s="4">
        <f t="shared" si="714"/>
        <v>-0.48745404556166516</v>
      </c>
      <c r="AD1533" s="4"/>
      <c r="AE1533" s="4">
        <f t="shared" si="715"/>
        <v>-3.940765550239234</v>
      </c>
      <c r="AF1533" s="22">
        <f t="shared" si="716"/>
        <v>-0.72700000000000009</v>
      </c>
      <c r="AG1533" s="22">
        <f t="shared" si="717"/>
        <v>-1.2144540455616653</v>
      </c>
      <c r="AH1533" s="3">
        <f t="shared" si="718"/>
        <v>0</v>
      </c>
      <c r="AI1533" s="28" t="b">
        <f t="shared" si="719"/>
        <v>0</v>
      </c>
      <c r="AJ1533" s="3">
        <f t="shared" si="720"/>
        <v>2.4181184668989664E-2</v>
      </c>
      <c r="AK1533" s="3">
        <f t="shared" si="721"/>
        <v>2.4181184668989553E-2</v>
      </c>
      <c r="AL1533" s="26">
        <f t="shared" si="722"/>
        <v>0.30454545454545456</v>
      </c>
      <c r="AM1533" s="26">
        <f ca="1">IF(RAND()&lt;J1533,H1533*F1533,I1533*G1533)-1</f>
        <v>-1</v>
      </c>
      <c r="AN1533" s="26">
        <f ca="1">IF(RAND()&lt;(J1533+(2*F1533-1)*Sheet2!D$109),H1533*F1533,I1533*G1533)-1</f>
        <v>0.27299999999999991</v>
      </c>
      <c r="AO1533" s="3">
        <f t="shared" si="693"/>
        <v>201710</v>
      </c>
    </row>
    <row r="1534" spans="1:41" s="3" customFormat="1" x14ac:dyDescent="0.25">
      <c r="A1534" s="6">
        <v>43034</v>
      </c>
      <c r="B1534" s="1" t="s">
        <v>29</v>
      </c>
      <c r="C1534" s="1" t="s">
        <v>37</v>
      </c>
      <c r="D1534">
        <v>40</v>
      </c>
      <c r="E1534" s="1">
        <v>0</v>
      </c>
      <c r="F1534">
        <f t="shared" si="694"/>
        <v>1</v>
      </c>
      <c r="G1534">
        <f t="shared" si="695"/>
        <v>0</v>
      </c>
      <c r="H1534" s="4">
        <v>1.5980000000000001</v>
      </c>
      <c r="I1534" s="4">
        <v>2.5099999999999998</v>
      </c>
      <c r="J1534" s="4">
        <f t="shared" si="696"/>
        <v>0.62578222778473092</v>
      </c>
      <c r="K1534" s="4">
        <f t="shared" si="697"/>
        <v>0.39840637450199207</v>
      </c>
      <c r="L1534" s="17">
        <f t="shared" si="698"/>
        <v>0.59578222778473089</v>
      </c>
      <c r="M1534" s="17">
        <f t="shared" si="699"/>
        <v>0.42840637450199204</v>
      </c>
      <c r="N1534" s="34">
        <f t="shared" si="700"/>
        <v>1.6784656429216647</v>
      </c>
      <c r="O1534" s="12">
        <f t="shared" si="701"/>
        <v>2.3342323072630893</v>
      </c>
      <c r="P1534" s="4">
        <f t="shared" si="702"/>
        <v>201710</v>
      </c>
      <c r="Q1534" s="17">
        <f t="shared" si="703"/>
        <v>1.5980000000000001</v>
      </c>
      <c r="R1534" s="17">
        <f t="shared" si="704"/>
        <v>-2.334492458304724</v>
      </c>
      <c r="S1534" s="16">
        <f t="shared" si="705"/>
        <v>-0.73649245830472387</v>
      </c>
      <c r="T1534" s="5">
        <f t="shared" si="706"/>
        <v>1.5707133917396743</v>
      </c>
      <c r="U1534" s="21">
        <f t="shared" si="707"/>
        <v>0</v>
      </c>
      <c r="V1534" s="5"/>
      <c r="W1534" s="5">
        <f t="shared" si="708"/>
        <v>0.59800000000000009</v>
      </c>
      <c r="X1534" s="4">
        <f t="shared" si="709"/>
        <v>-0.37421777221526908</v>
      </c>
      <c r="Y1534" s="4">
        <f t="shared" si="710"/>
        <v>-0.97221777221526917</v>
      </c>
      <c r="Z1534" s="21">
        <f t="shared" si="711"/>
        <v>2017</v>
      </c>
      <c r="AA1534" s="4">
        <f t="shared" si="712"/>
        <v>-1</v>
      </c>
      <c r="AB1534" s="4">
        <f t="shared" si="713"/>
        <v>-1</v>
      </c>
      <c r="AC1534" s="4">
        <f t="shared" si="714"/>
        <v>0</v>
      </c>
      <c r="AD1534" s="4"/>
      <c r="AE1534" s="4">
        <f t="shared" si="715"/>
        <v>-0.97221777221526917</v>
      </c>
      <c r="AF1534" s="22">
        <f t="shared" si="716"/>
        <v>-0.40199999999999991</v>
      </c>
      <c r="AG1534" s="22">
        <f t="shared" si="717"/>
        <v>-1.3742177722152691</v>
      </c>
      <c r="AH1534" s="3">
        <f t="shared" si="718"/>
        <v>0</v>
      </c>
      <c r="AI1534" s="28" t="b">
        <f t="shared" si="719"/>
        <v>0</v>
      </c>
      <c r="AJ1534" s="3">
        <f t="shared" si="720"/>
        <v>2.3617332035053451E-2</v>
      </c>
      <c r="AK1534" s="3">
        <f t="shared" si="721"/>
        <v>2.3617332035053673E-2</v>
      </c>
      <c r="AL1534" s="26">
        <f t="shared" si="722"/>
        <v>1.5707133917396743</v>
      </c>
      <c r="AM1534" s="26">
        <f ca="1">IF(RAND()&lt;J1534,H1534*F1534,I1534*G1534)-1</f>
        <v>-1</v>
      </c>
      <c r="AN1534" s="26">
        <f ca="1">IF(RAND()&lt;(J1534+(2*F1534-1)*Sheet2!D$109),H1534*F1534,I1534*G1534)-1</f>
        <v>0.59800000000000009</v>
      </c>
      <c r="AO1534" s="3">
        <f t="shared" si="693"/>
        <v>201710</v>
      </c>
    </row>
    <row r="1535" spans="1:41" s="3" customFormat="1" x14ac:dyDescent="0.25">
      <c r="A1535" s="6">
        <v>43031</v>
      </c>
      <c r="B1535" s="1" t="s">
        <v>41</v>
      </c>
      <c r="C1535" s="1" t="s">
        <v>34</v>
      </c>
      <c r="D1535">
        <v>34</v>
      </c>
      <c r="E1535" s="1">
        <v>24</v>
      </c>
      <c r="F1535">
        <f t="shared" si="694"/>
        <v>1</v>
      </c>
      <c r="G1535">
        <f t="shared" si="695"/>
        <v>0</v>
      </c>
      <c r="H1535" s="4">
        <v>1.458</v>
      </c>
      <c r="I1535" s="4">
        <v>2.95</v>
      </c>
      <c r="J1535" s="4">
        <f t="shared" si="696"/>
        <v>0.68587105624142664</v>
      </c>
      <c r="K1535" s="4">
        <f t="shared" si="697"/>
        <v>0.33898305084745761</v>
      </c>
      <c r="L1535" s="17">
        <f t="shared" si="698"/>
        <v>0.65587105624142661</v>
      </c>
      <c r="M1535" s="17">
        <f t="shared" si="699"/>
        <v>0.36898305084745764</v>
      </c>
      <c r="N1535" s="34">
        <f t="shared" si="700"/>
        <v>1.5246899378830026</v>
      </c>
      <c r="O1535" s="12">
        <f t="shared" si="701"/>
        <v>2.7101515847496556</v>
      </c>
      <c r="P1535" s="4">
        <f t="shared" si="702"/>
        <v>201710</v>
      </c>
      <c r="Q1535" s="17">
        <f t="shared" si="703"/>
        <v>1.458</v>
      </c>
      <c r="R1535" s="17">
        <f t="shared" si="704"/>
        <v>-2.6962266263576309</v>
      </c>
      <c r="S1535" s="16">
        <f t="shared" si="705"/>
        <v>-1.2382266263576309</v>
      </c>
      <c r="T1535" s="5">
        <f t="shared" si="706"/>
        <v>2.0233196159122087</v>
      </c>
      <c r="U1535" s="21">
        <f t="shared" si="707"/>
        <v>0</v>
      </c>
      <c r="V1535" s="5"/>
      <c r="W1535" s="5">
        <f t="shared" si="708"/>
        <v>0.45799999999999996</v>
      </c>
      <c r="X1535" s="4">
        <f t="shared" si="709"/>
        <v>-0.31412894375857336</v>
      </c>
      <c r="Y1535" s="4">
        <f t="shared" si="710"/>
        <v>-0.77212894375857333</v>
      </c>
      <c r="Z1535" s="21">
        <f t="shared" si="711"/>
        <v>2017</v>
      </c>
      <c r="AA1535" s="4">
        <f t="shared" si="712"/>
        <v>-1</v>
      </c>
      <c r="AB1535" s="4">
        <f t="shared" si="713"/>
        <v>-1</v>
      </c>
      <c r="AC1535" s="4">
        <f t="shared" si="714"/>
        <v>0</v>
      </c>
      <c r="AD1535" s="4"/>
      <c r="AE1535" s="4">
        <f t="shared" si="715"/>
        <v>-0.77212894375857333</v>
      </c>
      <c r="AF1535" s="22">
        <f t="shared" si="716"/>
        <v>-0.54200000000000004</v>
      </c>
      <c r="AG1535" s="22">
        <f t="shared" si="717"/>
        <v>-1.3141289437585733</v>
      </c>
      <c r="AH1535" s="3">
        <f t="shared" si="718"/>
        <v>0</v>
      </c>
      <c r="AI1535" s="28" t="b">
        <f t="shared" si="719"/>
        <v>0</v>
      </c>
      <c r="AJ1535" s="3">
        <f t="shared" si="720"/>
        <v>2.4251361161524598E-2</v>
      </c>
      <c r="AK1535" s="3">
        <f t="shared" si="721"/>
        <v>2.4251361161524598E-2</v>
      </c>
      <c r="AL1535" s="26">
        <f t="shared" si="722"/>
        <v>2.0233196159122087</v>
      </c>
      <c r="AM1535" s="26">
        <f ca="1">IF(RAND()&lt;J1535,H1535*F1535,I1535*G1535)-1</f>
        <v>0.45799999999999996</v>
      </c>
      <c r="AN1535" s="26">
        <f ca="1">IF(RAND()&lt;(J1535+(2*F1535-1)*Sheet2!D$109),H1535*F1535,I1535*G1535)-1</f>
        <v>0.45799999999999996</v>
      </c>
      <c r="AO1535" s="3">
        <f t="shared" si="693"/>
        <v>201710</v>
      </c>
    </row>
    <row r="1536" spans="1:41" s="3" customFormat="1" x14ac:dyDescent="0.25">
      <c r="A1536" s="6">
        <v>43030</v>
      </c>
      <c r="B1536" s="1" t="s">
        <v>38</v>
      </c>
      <c r="C1536" s="1" t="s">
        <v>27</v>
      </c>
      <c r="D1536">
        <v>23</v>
      </c>
      <c r="E1536" s="1">
        <v>7</v>
      </c>
      <c r="F1536">
        <f t="shared" si="694"/>
        <v>1</v>
      </c>
      <c r="G1536">
        <f t="shared" si="695"/>
        <v>0</v>
      </c>
      <c r="H1536" s="4">
        <v>1.526</v>
      </c>
      <c r="I1536" s="4">
        <v>2.71</v>
      </c>
      <c r="J1536" s="4">
        <f t="shared" si="696"/>
        <v>0.65530799475753598</v>
      </c>
      <c r="K1536" s="4">
        <f t="shared" si="697"/>
        <v>0.36900369003690037</v>
      </c>
      <c r="L1536" s="17">
        <f t="shared" si="698"/>
        <v>0.62530799475753596</v>
      </c>
      <c r="M1536" s="17">
        <f t="shared" si="699"/>
        <v>0.39900369003690039</v>
      </c>
      <c r="N1536" s="34">
        <f t="shared" si="700"/>
        <v>1.5992119217790448</v>
      </c>
      <c r="O1536" s="12">
        <f t="shared" si="701"/>
        <v>2.5062424858966059</v>
      </c>
      <c r="P1536" s="4">
        <f t="shared" si="702"/>
        <v>201710</v>
      </c>
      <c r="Q1536" s="17">
        <f t="shared" si="703"/>
        <v>1.526</v>
      </c>
      <c r="R1536" s="17">
        <f t="shared" si="704"/>
        <v>-2.4859360060480729</v>
      </c>
      <c r="S1536" s="16">
        <f t="shared" si="705"/>
        <v>-0.95993600604807283</v>
      </c>
      <c r="T1536" s="5">
        <f t="shared" si="706"/>
        <v>1.7758846657929226</v>
      </c>
      <c r="U1536" s="21">
        <f t="shared" si="707"/>
        <v>0</v>
      </c>
      <c r="V1536" s="5"/>
      <c r="W1536" s="5">
        <f t="shared" si="708"/>
        <v>0.52600000000000002</v>
      </c>
      <c r="X1536" s="4">
        <f t="shared" si="709"/>
        <v>-0.34469200524246402</v>
      </c>
      <c r="Y1536" s="4">
        <f t="shared" si="710"/>
        <v>-0.87069200524246404</v>
      </c>
      <c r="Z1536" s="21">
        <f t="shared" si="711"/>
        <v>2017</v>
      </c>
      <c r="AA1536" s="4">
        <f t="shared" si="712"/>
        <v>-1</v>
      </c>
      <c r="AB1536" s="4">
        <f t="shared" si="713"/>
        <v>-1</v>
      </c>
      <c r="AC1536" s="4">
        <f t="shared" si="714"/>
        <v>0</v>
      </c>
      <c r="AD1536" s="4"/>
      <c r="AE1536" s="4">
        <f t="shared" si="715"/>
        <v>-0.87069200524246426</v>
      </c>
      <c r="AF1536" s="22">
        <f t="shared" si="716"/>
        <v>-0.47399999999999998</v>
      </c>
      <c r="AG1536" s="22">
        <f t="shared" si="717"/>
        <v>-1.344692005242464</v>
      </c>
      <c r="AH1536" s="3">
        <f t="shared" si="718"/>
        <v>0</v>
      </c>
      <c r="AI1536" s="28" t="b">
        <f t="shared" si="719"/>
        <v>0</v>
      </c>
      <c r="AJ1536" s="3">
        <f t="shared" si="720"/>
        <v>2.3734655335221788E-2</v>
      </c>
      <c r="AK1536" s="3">
        <f t="shared" si="721"/>
        <v>2.3734655335221899E-2</v>
      </c>
      <c r="AL1536" s="26">
        <f t="shared" si="722"/>
        <v>1.7758846657929226</v>
      </c>
      <c r="AM1536" s="26">
        <f ca="1">IF(RAND()&lt;J1536,H1536*F1536,I1536*G1536)-1</f>
        <v>-1</v>
      </c>
      <c r="AN1536" s="26">
        <f ca="1">IF(RAND()&lt;(J1536+(2*F1536-1)*Sheet2!D$109),H1536*F1536,I1536*G1536)-1</f>
        <v>0.52600000000000002</v>
      </c>
      <c r="AO1536" s="3">
        <f t="shared" si="693"/>
        <v>201710</v>
      </c>
    </row>
    <row r="1537" spans="1:41" s="3" customFormat="1" x14ac:dyDescent="0.25">
      <c r="A1537" s="6">
        <v>43030</v>
      </c>
      <c r="B1537" s="1" t="s">
        <v>56</v>
      </c>
      <c r="C1537" s="1" t="s">
        <v>21</v>
      </c>
      <c r="D1537">
        <v>21</v>
      </c>
      <c r="E1537" s="1">
        <v>0</v>
      </c>
      <c r="F1537">
        <f t="shared" si="694"/>
        <v>1</v>
      </c>
      <c r="G1537">
        <f t="shared" si="695"/>
        <v>0</v>
      </c>
      <c r="H1537" s="4">
        <v>2.02</v>
      </c>
      <c r="I1537" s="4">
        <v>1.8839999999999999</v>
      </c>
      <c r="J1537" s="4">
        <f t="shared" si="696"/>
        <v>0.49504950495049505</v>
      </c>
      <c r="K1537" s="4">
        <f t="shared" si="697"/>
        <v>0.53078556263269638</v>
      </c>
      <c r="L1537" s="17">
        <f t="shared" si="698"/>
        <v>0.46504950495049502</v>
      </c>
      <c r="M1537" s="17">
        <f t="shared" si="699"/>
        <v>0.56078556263269641</v>
      </c>
      <c r="N1537" s="34">
        <f t="shared" si="700"/>
        <v>2.150308707685757</v>
      </c>
      <c r="O1537" s="12">
        <f t="shared" si="701"/>
        <v>1.7832128118729413</v>
      </c>
      <c r="P1537" s="4">
        <f t="shared" si="702"/>
        <v>201710</v>
      </c>
      <c r="Q1537" s="17">
        <f t="shared" si="703"/>
        <v>2.02</v>
      </c>
      <c r="R1537" s="17">
        <f t="shared" si="704"/>
        <v>-2.1116138763197587</v>
      </c>
      <c r="S1537" s="16">
        <f t="shared" si="705"/>
        <v>-9.1613876319758702E-2</v>
      </c>
      <c r="T1537" s="5">
        <f t="shared" si="706"/>
        <v>0.93267326732673261</v>
      </c>
      <c r="U1537" s="21">
        <f t="shared" si="707"/>
        <v>0</v>
      </c>
      <c r="V1537" s="5"/>
      <c r="W1537" s="5">
        <f t="shared" si="708"/>
        <v>1.02</v>
      </c>
      <c r="X1537" s="4">
        <f t="shared" si="709"/>
        <v>-0.50495049504950495</v>
      </c>
      <c r="Y1537" s="4">
        <f t="shared" si="710"/>
        <v>-1.524950495049505</v>
      </c>
      <c r="Z1537" s="21">
        <f t="shared" si="711"/>
        <v>2017</v>
      </c>
      <c r="AA1537" s="4">
        <f t="shared" si="712"/>
        <v>-1</v>
      </c>
      <c r="AB1537" s="4">
        <f t="shared" si="713"/>
        <v>-1</v>
      </c>
      <c r="AC1537" s="4">
        <f t="shared" si="714"/>
        <v>0</v>
      </c>
      <c r="AD1537" s="4"/>
      <c r="AE1537" s="4">
        <f t="shared" si="715"/>
        <v>-1.524950495049505</v>
      </c>
      <c r="AF1537" s="22">
        <f t="shared" si="716"/>
        <v>2.0000000000000018E-2</v>
      </c>
      <c r="AG1537" s="22">
        <f t="shared" si="717"/>
        <v>-1.504950495049505</v>
      </c>
      <c r="AH1537" s="3">
        <f t="shared" si="718"/>
        <v>0</v>
      </c>
      <c r="AI1537" s="28" t="b">
        <f t="shared" si="719"/>
        <v>0</v>
      </c>
      <c r="AJ1537" s="3">
        <f t="shared" si="720"/>
        <v>2.5184426229508228E-2</v>
      </c>
      <c r="AK1537" s="3">
        <f t="shared" si="721"/>
        <v>2.5184426229508117E-2</v>
      </c>
      <c r="AL1537" s="26">
        <f t="shared" si="722"/>
        <v>0.93267326732673261</v>
      </c>
      <c r="AM1537" s="26">
        <f ca="1">IF(RAND()&lt;J1537,H1537*F1537,I1537*G1537)-1</f>
        <v>1.02</v>
      </c>
      <c r="AN1537" s="26">
        <f ca="1">IF(RAND()&lt;(J1537+(2*F1537-1)*Sheet2!D$109),H1537*F1537,I1537*G1537)-1</f>
        <v>1.02</v>
      </c>
      <c r="AO1537" s="3">
        <f t="shared" si="693"/>
        <v>201710</v>
      </c>
    </row>
    <row r="1538" spans="1:41" s="3" customFormat="1" x14ac:dyDescent="0.25">
      <c r="A1538" s="6">
        <v>43030</v>
      </c>
      <c r="B1538" s="1" t="s">
        <v>20</v>
      </c>
      <c r="C1538" s="1" t="s">
        <v>47</v>
      </c>
      <c r="D1538">
        <v>7</v>
      </c>
      <c r="E1538" s="1">
        <v>24</v>
      </c>
      <c r="F1538">
        <f t="shared" si="694"/>
        <v>0</v>
      </c>
      <c r="G1538">
        <f t="shared" si="695"/>
        <v>1</v>
      </c>
      <c r="H1538" s="4">
        <v>3.22</v>
      </c>
      <c r="I1538" s="4">
        <v>1.4</v>
      </c>
      <c r="J1538" s="4">
        <f t="shared" si="696"/>
        <v>0.3105590062111801</v>
      </c>
      <c r="K1538" s="4">
        <f t="shared" si="697"/>
        <v>0.7142857142857143</v>
      </c>
      <c r="L1538" s="17">
        <f t="shared" si="698"/>
        <v>0.34055900621118007</v>
      </c>
      <c r="M1538" s="17">
        <f t="shared" si="699"/>
        <v>0.68428571428571427</v>
      </c>
      <c r="N1538" s="34">
        <f t="shared" si="700"/>
        <v>2.9363487142075511</v>
      </c>
      <c r="O1538" s="12">
        <f t="shared" si="701"/>
        <v>1.4613778705636744</v>
      </c>
      <c r="P1538" s="4">
        <f t="shared" si="702"/>
        <v>201710</v>
      </c>
      <c r="Q1538" s="17">
        <f t="shared" si="703"/>
        <v>2.3000000000000003</v>
      </c>
      <c r="R1538" s="17">
        <f t="shared" si="704"/>
        <v>-2.9504504504504507</v>
      </c>
      <c r="S1538" s="16">
        <f t="shared" si="705"/>
        <v>-0.65045045045045047</v>
      </c>
      <c r="T1538" s="5">
        <f t="shared" si="706"/>
        <v>0.43478260869565211</v>
      </c>
      <c r="U1538" s="21">
        <f t="shared" si="707"/>
        <v>0</v>
      </c>
      <c r="V1538" s="5"/>
      <c r="W1538" s="5">
        <f t="shared" si="708"/>
        <v>-1</v>
      </c>
      <c r="X1538" s="4">
        <f t="shared" si="709"/>
        <v>-1</v>
      </c>
      <c r="Y1538" s="4">
        <f t="shared" si="710"/>
        <v>0</v>
      </c>
      <c r="Z1538" s="21">
        <f t="shared" si="711"/>
        <v>2017</v>
      </c>
      <c r="AA1538" s="4">
        <f t="shared" si="712"/>
        <v>0.39999999999999991</v>
      </c>
      <c r="AB1538" s="4">
        <f t="shared" si="713"/>
        <v>-0.2857142857142857</v>
      </c>
      <c r="AC1538" s="4">
        <f t="shared" si="714"/>
        <v>-0.68571428571428561</v>
      </c>
      <c r="AD1538" s="4"/>
      <c r="AE1538" s="4">
        <f t="shared" si="715"/>
        <v>-2.9094409937888202</v>
      </c>
      <c r="AF1538" s="22">
        <f t="shared" si="716"/>
        <v>-0.60000000000000009</v>
      </c>
      <c r="AG1538" s="22">
        <f t="shared" si="717"/>
        <v>-1.2857142857142856</v>
      </c>
      <c r="AH1538" s="3">
        <f t="shared" si="718"/>
        <v>0</v>
      </c>
      <c r="AI1538" s="28" t="b">
        <f t="shared" si="719"/>
        <v>0</v>
      </c>
      <c r="AJ1538" s="3">
        <f t="shared" si="720"/>
        <v>2.4242424242424288E-2</v>
      </c>
      <c r="AK1538" s="3">
        <f t="shared" si="721"/>
        <v>2.4242424242424176E-2</v>
      </c>
      <c r="AL1538" s="26">
        <f t="shared" si="722"/>
        <v>0.43478260869565211</v>
      </c>
      <c r="AM1538" s="26">
        <f ca="1">IF(RAND()&lt;J1538,H1538*F1538,I1538*G1538)-1</f>
        <v>-1</v>
      </c>
      <c r="AN1538" s="26">
        <f ca="1">IF(RAND()&lt;(J1538+(2*F1538-1)*Sheet2!D$109),H1538*F1538,I1538*G1538)-1</f>
        <v>0.39999999999999991</v>
      </c>
      <c r="AO1538" s="3">
        <f t="shared" ref="AO1538:AO1601" si="723">P1538</f>
        <v>201710</v>
      </c>
    </row>
    <row r="1539" spans="1:41" s="3" customFormat="1" x14ac:dyDescent="0.25">
      <c r="A1539" s="6">
        <v>43030</v>
      </c>
      <c r="B1539" s="1" t="s">
        <v>24</v>
      </c>
      <c r="C1539" s="1" t="s">
        <v>23</v>
      </c>
      <c r="D1539">
        <v>10</v>
      </c>
      <c r="E1539" s="1">
        <v>40</v>
      </c>
      <c r="F1539">
        <f t="shared" ref="F1539:F1602" si="724">IF(D1539&gt;E1539,1,0)</f>
        <v>0</v>
      </c>
      <c r="G1539">
        <f t="shared" ref="G1539:G1602" si="725">IF(E1539&gt;D1539,1,0)</f>
        <v>1</v>
      </c>
      <c r="H1539" s="4">
        <v>3.14</v>
      </c>
      <c r="I1539" s="4">
        <v>1.4159999999999999</v>
      </c>
      <c r="J1539" s="4">
        <f t="shared" ref="J1539:J1602" si="726">1/H1539</f>
        <v>0.31847133757961782</v>
      </c>
      <c r="K1539" s="4">
        <f t="shared" ref="K1539:K1602" si="727">1/I1539</f>
        <v>0.70621468926553677</v>
      </c>
      <c r="L1539" s="17">
        <f t="shared" ref="L1539:L1602" si="728">IF(F1539&gt;0,J1539-0.03,J1539+0.03)</f>
        <v>0.34847133757961779</v>
      </c>
      <c r="M1539" s="17">
        <f t="shared" ref="M1539:M1602" si="729">IF(G1539&gt;0,K1539-0.03,K1539+0.03)</f>
        <v>0.67621468926553674</v>
      </c>
      <c r="N1539" s="34">
        <f t="shared" ref="N1539:N1602" si="730">1/L1539</f>
        <v>2.8696764759641753</v>
      </c>
      <c r="O1539" s="12">
        <f t="shared" ref="O1539:O1602" si="731">1/M1539</f>
        <v>1.4788202857381569</v>
      </c>
      <c r="P1539" s="4">
        <f t="shared" ref="P1539:P1602" si="732">YEAR(A1539)*100+MONTH(A1539)</f>
        <v>201710</v>
      </c>
      <c r="Q1539" s="17">
        <f t="shared" ref="Q1539:Q1602" si="733">IF(F1539=1,H1539,H1539/I1539)</f>
        <v>2.2175141242937855</v>
      </c>
      <c r="R1539" s="17">
        <f t="shared" ref="R1539:R1602" si="734">-1/(H1539-1)-1/(I1539-1)</f>
        <v>-2.8711358734723222</v>
      </c>
      <c r="S1539" s="16">
        <f t="shared" ref="S1539:S1602" si="735">Q1539+R1539</f>
        <v>-0.65362174917853677</v>
      </c>
      <c r="T1539" s="5">
        <f t="shared" ref="T1539:T1602" si="736">I1539/H1539</f>
        <v>0.45095541401273881</v>
      </c>
      <c r="U1539" s="21">
        <f t="shared" ref="U1539:U1602" si="737">IF(H1539&lt;U$1,1,0)</f>
        <v>0</v>
      </c>
      <c r="V1539" s="5"/>
      <c r="W1539" s="5">
        <f t="shared" ref="W1539:W1602" si="738">H1539*F1539-1</f>
        <v>-1</v>
      </c>
      <c r="X1539" s="4">
        <f t="shared" ref="X1539:X1602" si="739">J1539*F1539-1</f>
        <v>-1</v>
      </c>
      <c r="Y1539" s="4">
        <f t="shared" ref="Y1539:Y1602" si="740">X1539-W1539</f>
        <v>0</v>
      </c>
      <c r="Z1539" s="21">
        <f t="shared" ref="Z1539:Z1602" si="741">YEAR(A1539)</f>
        <v>2017</v>
      </c>
      <c r="AA1539" s="4">
        <f t="shared" ref="AA1539:AA1602" si="742">I1539*G1539-1</f>
        <v>0.41599999999999993</v>
      </c>
      <c r="AB1539" s="4">
        <f t="shared" ref="AB1539:AB1602" si="743">G1539*K1539-1</f>
        <v>-0.29378531073446323</v>
      </c>
      <c r="AC1539" s="4">
        <f t="shared" ref="AC1539:AC1602" si="744">AB1539-AA1539</f>
        <v>-0.70978531073446316</v>
      </c>
      <c r="AD1539" s="4"/>
      <c r="AE1539" s="4">
        <f t="shared" ref="AE1539:AE1602" si="745">(1/H1539-1/J1539)</f>
        <v>-2.8215286624203824</v>
      </c>
      <c r="AF1539" s="22">
        <f t="shared" ref="AF1539:AF1602" si="746">H1539*F1539+I1539*G1539-2</f>
        <v>-0.58400000000000007</v>
      </c>
      <c r="AG1539" s="22">
        <f t="shared" ref="AG1539:AG1602" si="747">F1539*J1539+G1539*K1539-2</f>
        <v>-1.2937853107344632</v>
      </c>
      <c r="AH1539" s="3">
        <f t="shared" ref="AH1539:AH1602" si="748">IF(OR((1/H1539+1/K1539)&lt;1,(1/I1539+1/J1539)&lt;1),1,0)</f>
        <v>0</v>
      </c>
      <c r="AI1539" s="28" t="b">
        <f t="shared" ref="AI1539:AI1602" si="749">IF(MIN(1/H1539+1/K1539,1/I1539+1/J1539)&lt;0.99,1-MIN(1/H1539+1/K1539,1/I1539+1/J1539))</f>
        <v>0</v>
      </c>
      <c r="AJ1539" s="3">
        <f t="shared" ref="AJ1539:AJ1602" si="750">1-H1539*I1539/(H1539+I1539)</f>
        <v>2.4091308165057224E-2</v>
      </c>
      <c r="AK1539" s="3">
        <f t="shared" ref="AK1539:AK1602" si="751">1-N1539*O1539/(N1539+O1539)</f>
        <v>2.4091308165057002E-2</v>
      </c>
      <c r="AL1539" s="26">
        <f t="shared" ref="AL1539:AL1602" si="752">(I1539/H1539)</f>
        <v>0.45095541401273881</v>
      </c>
      <c r="AM1539" s="26">
        <f ca="1">IF(RAND()&lt;J1539,H1539*F1539,I1539*G1539)-1</f>
        <v>0.41599999999999993</v>
      </c>
      <c r="AN1539" s="26">
        <f ca="1">IF(RAND()&lt;(J1539+(2*F1539-1)*Sheet2!D$109),H1539*F1539,I1539*G1539)-1</f>
        <v>0.41599999999999993</v>
      </c>
      <c r="AO1539" s="3">
        <f t="shared" si="723"/>
        <v>201710</v>
      </c>
    </row>
    <row r="1540" spans="1:41" s="3" customFormat="1" x14ac:dyDescent="0.25">
      <c r="A1540" s="6">
        <v>43030</v>
      </c>
      <c r="B1540" s="1" t="s">
        <v>32</v>
      </c>
      <c r="C1540" s="1" t="s">
        <v>25</v>
      </c>
      <c r="D1540">
        <v>30</v>
      </c>
      <c r="E1540" s="1">
        <v>27</v>
      </c>
      <c r="F1540">
        <f t="shared" si="724"/>
        <v>1</v>
      </c>
      <c r="G1540">
        <f t="shared" si="725"/>
        <v>0</v>
      </c>
      <c r="H1540" s="4">
        <v>1.6659999999999999</v>
      </c>
      <c r="I1540" s="4">
        <v>2.36</v>
      </c>
      <c r="J1540" s="4">
        <f t="shared" si="726"/>
        <v>0.60024009603841544</v>
      </c>
      <c r="K1540" s="4">
        <f t="shared" si="727"/>
        <v>0.42372881355932207</v>
      </c>
      <c r="L1540" s="17">
        <f t="shared" si="728"/>
        <v>0.57024009603841541</v>
      </c>
      <c r="M1540" s="17">
        <f t="shared" si="729"/>
        <v>0.45372881355932204</v>
      </c>
      <c r="N1540" s="34">
        <f t="shared" si="730"/>
        <v>1.7536472916359653</v>
      </c>
      <c r="O1540" s="12">
        <f t="shared" si="731"/>
        <v>2.2039596563317145</v>
      </c>
      <c r="P1540" s="4">
        <f t="shared" si="732"/>
        <v>201710</v>
      </c>
      <c r="Q1540" s="17">
        <f t="shared" si="733"/>
        <v>1.6659999999999999</v>
      </c>
      <c r="R1540" s="17">
        <f t="shared" si="734"/>
        <v>-2.2367956191485607</v>
      </c>
      <c r="S1540" s="16">
        <f t="shared" si="735"/>
        <v>-0.57079561914856081</v>
      </c>
      <c r="T1540" s="5">
        <f t="shared" si="736"/>
        <v>1.4165666266506602</v>
      </c>
      <c r="U1540" s="21">
        <f t="shared" si="737"/>
        <v>0</v>
      </c>
      <c r="V1540" s="5"/>
      <c r="W1540" s="5">
        <f t="shared" si="738"/>
        <v>0.66599999999999993</v>
      </c>
      <c r="X1540" s="4">
        <f t="shared" si="739"/>
        <v>-0.39975990396158456</v>
      </c>
      <c r="Y1540" s="4">
        <f t="shared" si="740"/>
        <v>-1.0657599039615846</v>
      </c>
      <c r="Z1540" s="21">
        <f t="shared" si="741"/>
        <v>2017</v>
      </c>
      <c r="AA1540" s="4">
        <f t="shared" si="742"/>
        <v>-1</v>
      </c>
      <c r="AB1540" s="4">
        <f t="shared" si="743"/>
        <v>-1</v>
      </c>
      <c r="AC1540" s="4">
        <f t="shared" si="744"/>
        <v>0</v>
      </c>
      <c r="AD1540" s="4"/>
      <c r="AE1540" s="4">
        <f t="shared" si="745"/>
        <v>-1.0657599039615842</v>
      </c>
      <c r="AF1540" s="22">
        <f t="shared" si="746"/>
        <v>-0.33400000000000007</v>
      </c>
      <c r="AG1540" s="22">
        <f t="shared" si="747"/>
        <v>-1.3997599039615847</v>
      </c>
      <c r="AH1540" s="3">
        <f t="shared" si="748"/>
        <v>0</v>
      </c>
      <c r="AI1540" s="28" t="b">
        <f t="shared" si="749"/>
        <v>0</v>
      </c>
      <c r="AJ1540" s="3">
        <f t="shared" si="750"/>
        <v>2.3407848981619517E-2</v>
      </c>
      <c r="AK1540" s="3">
        <f t="shared" si="751"/>
        <v>2.3407848981619517E-2</v>
      </c>
      <c r="AL1540" s="26">
        <f t="shared" si="752"/>
        <v>1.4165666266506602</v>
      </c>
      <c r="AM1540" s="26">
        <f ca="1">IF(RAND()&lt;J1540,H1540*F1540,I1540*G1540)-1</f>
        <v>-1</v>
      </c>
      <c r="AN1540" s="26">
        <f ca="1">IF(RAND()&lt;(J1540+(2*F1540-1)*Sheet2!D$109),H1540*F1540,I1540*G1540)-1</f>
        <v>0.66599999999999993</v>
      </c>
      <c r="AO1540" s="3">
        <f t="shared" si="723"/>
        <v>201710</v>
      </c>
    </row>
    <row r="1541" spans="1:41" s="3" customFormat="1" x14ac:dyDescent="0.25">
      <c r="A1541" s="6">
        <v>43030</v>
      </c>
      <c r="B1541" s="1" t="s">
        <v>31</v>
      </c>
      <c r="C1541" s="1" t="s">
        <v>26</v>
      </c>
      <c r="D1541">
        <v>17</v>
      </c>
      <c r="E1541" s="1">
        <v>3</v>
      </c>
      <c r="F1541">
        <f t="shared" si="724"/>
        <v>1</v>
      </c>
      <c r="G1541">
        <f t="shared" si="725"/>
        <v>0</v>
      </c>
      <c r="H1541" s="4">
        <v>2.48</v>
      </c>
      <c r="I1541" s="4">
        <v>1.609</v>
      </c>
      <c r="J1541" s="4">
        <f t="shared" si="726"/>
        <v>0.40322580645161293</v>
      </c>
      <c r="K1541" s="4">
        <f t="shared" si="727"/>
        <v>0.62150403977625857</v>
      </c>
      <c r="L1541" s="17">
        <f t="shared" si="728"/>
        <v>0.37322580645161296</v>
      </c>
      <c r="M1541" s="17">
        <f t="shared" si="729"/>
        <v>0.65150403977625859</v>
      </c>
      <c r="N1541" s="34">
        <f t="shared" si="730"/>
        <v>2.6793431287813307</v>
      </c>
      <c r="O1541" s="12">
        <f t="shared" si="731"/>
        <v>1.5349098991671992</v>
      </c>
      <c r="P1541" s="4">
        <f t="shared" si="732"/>
        <v>201710</v>
      </c>
      <c r="Q1541" s="17">
        <f t="shared" si="733"/>
        <v>2.48</v>
      </c>
      <c r="R1541" s="17">
        <f t="shared" si="734"/>
        <v>-2.3177118004704211</v>
      </c>
      <c r="S1541" s="16">
        <f t="shared" si="735"/>
        <v>0.16228819952957885</v>
      </c>
      <c r="T1541" s="5">
        <f t="shared" si="736"/>
        <v>0.64879032258064517</v>
      </c>
      <c r="U1541" s="21">
        <f t="shared" si="737"/>
        <v>0</v>
      </c>
      <c r="V1541" s="5"/>
      <c r="W1541" s="5">
        <f t="shared" si="738"/>
        <v>1.48</v>
      </c>
      <c r="X1541" s="4">
        <f t="shared" si="739"/>
        <v>-0.59677419354838701</v>
      </c>
      <c r="Y1541" s="4">
        <f t="shared" si="740"/>
        <v>-2.076774193548387</v>
      </c>
      <c r="Z1541" s="21">
        <f t="shared" si="741"/>
        <v>2017</v>
      </c>
      <c r="AA1541" s="4">
        <f t="shared" si="742"/>
        <v>-1</v>
      </c>
      <c r="AB1541" s="4">
        <f t="shared" si="743"/>
        <v>-1</v>
      </c>
      <c r="AC1541" s="4">
        <f t="shared" si="744"/>
        <v>0</v>
      </c>
      <c r="AD1541" s="4"/>
      <c r="AE1541" s="4">
        <f t="shared" si="745"/>
        <v>-2.076774193548387</v>
      </c>
      <c r="AF1541" s="22">
        <f t="shared" si="746"/>
        <v>0.48</v>
      </c>
      <c r="AG1541" s="22">
        <f t="shared" si="747"/>
        <v>-1.596774193548387</v>
      </c>
      <c r="AH1541" s="3">
        <f t="shared" si="748"/>
        <v>0</v>
      </c>
      <c r="AI1541" s="28" t="b">
        <f t="shared" si="749"/>
        <v>0</v>
      </c>
      <c r="AJ1541" s="3">
        <f t="shared" si="750"/>
        <v>2.4133039863047268E-2</v>
      </c>
      <c r="AK1541" s="3">
        <f t="shared" si="751"/>
        <v>2.4133039863047157E-2</v>
      </c>
      <c r="AL1541" s="26">
        <f t="shared" si="752"/>
        <v>0.64879032258064517</v>
      </c>
      <c r="AM1541" s="26">
        <f ca="1">IF(RAND()&lt;J1541,H1541*F1541,I1541*G1541)-1</f>
        <v>-1</v>
      </c>
      <c r="AN1541" s="26">
        <f ca="1">IF(RAND()&lt;(J1541+(2*F1541-1)*Sheet2!D$109),H1541*F1541,I1541*G1541)-1</f>
        <v>1.48</v>
      </c>
      <c r="AO1541" s="3">
        <f t="shared" si="723"/>
        <v>201710</v>
      </c>
    </row>
    <row r="1542" spans="1:41" s="3" customFormat="1" x14ac:dyDescent="0.25">
      <c r="A1542" s="6">
        <v>43030</v>
      </c>
      <c r="B1542" s="1" t="s">
        <v>44</v>
      </c>
      <c r="C1542" s="1" t="s">
        <v>36</v>
      </c>
      <c r="D1542">
        <v>9</v>
      </c>
      <c r="E1542" s="1">
        <v>12</v>
      </c>
      <c r="F1542">
        <f t="shared" si="724"/>
        <v>0</v>
      </c>
      <c r="G1542">
        <f t="shared" si="725"/>
        <v>1</v>
      </c>
      <c r="H1542" s="4">
        <v>3.05</v>
      </c>
      <c r="I1542" s="4">
        <v>1.4339999999999999</v>
      </c>
      <c r="J1542" s="4">
        <f t="shared" si="726"/>
        <v>0.32786885245901642</v>
      </c>
      <c r="K1542" s="4">
        <f t="shared" si="727"/>
        <v>0.69735006973500702</v>
      </c>
      <c r="L1542" s="17">
        <f t="shared" si="728"/>
        <v>0.35786885245901645</v>
      </c>
      <c r="M1542" s="17">
        <f t="shared" si="729"/>
        <v>0.66735006973500699</v>
      </c>
      <c r="N1542" s="34">
        <f t="shared" si="730"/>
        <v>2.7943197434722853</v>
      </c>
      <c r="O1542" s="12">
        <f t="shared" si="731"/>
        <v>1.4984639177412276</v>
      </c>
      <c r="P1542" s="4">
        <f t="shared" si="732"/>
        <v>201710</v>
      </c>
      <c r="Q1542" s="17">
        <f t="shared" si="733"/>
        <v>2.1269177126917711</v>
      </c>
      <c r="R1542" s="17">
        <f t="shared" si="734"/>
        <v>-2.7919523434865687</v>
      </c>
      <c r="S1542" s="16">
        <f t="shared" si="735"/>
        <v>-0.66503463079479763</v>
      </c>
      <c r="T1542" s="5">
        <f t="shared" si="736"/>
        <v>0.4701639344262295</v>
      </c>
      <c r="U1542" s="21">
        <f t="shared" si="737"/>
        <v>0</v>
      </c>
      <c r="V1542" s="5"/>
      <c r="W1542" s="5">
        <f t="shared" si="738"/>
        <v>-1</v>
      </c>
      <c r="X1542" s="4">
        <f t="shared" si="739"/>
        <v>-1</v>
      </c>
      <c r="Y1542" s="4">
        <f t="shared" si="740"/>
        <v>0</v>
      </c>
      <c r="Z1542" s="21">
        <f t="shared" si="741"/>
        <v>2017</v>
      </c>
      <c r="AA1542" s="4">
        <f t="shared" si="742"/>
        <v>0.43399999999999994</v>
      </c>
      <c r="AB1542" s="4">
        <f t="shared" si="743"/>
        <v>-0.30264993026499298</v>
      </c>
      <c r="AC1542" s="4">
        <f t="shared" si="744"/>
        <v>-0.73664993026499292</v>
      </c>
      <c r="AD1542" s="4"/>
      <c r="AE1542" s="4">
        <f t="shared" si="745"/>
        <v>-2.7221311475409835</v>
      </c>
      <c r="AF1542" s="22">
        <f t="shared" si="746"/>
        <v>-0.56600000000000006</v>
      </c>
      <c r="AG1542" s="22">
        <f t="shared" si="747"/>
        <v>-1.302649930264993</v>
      </c>
      <c r="AH1542" s="3">
        <f t="shared" si="748"/>
        <v>0</v>
      </c>
      <c r="AI1542" s="28" t="b">
        <f t="shared" si="749"/>
        <v>0</v>
      </c>
      <c r="AJ1542" s="3">
        <f t="shared" si="750"/>
        <v>2.4598572702943966E-2</v>
      </c>
      <c r="AK1542" s="3">
        <f t="shared" si="751"/>
        <v>2.4598572702943855E-2</v>
      </c>
      <c r="AL1542" s="26">
        <f t="shared" si="752"/>
        <v>0.4701639344262295</v>
      </c>
      <c r="AM1542" s="26">
        <f ca="1">IF(RAND()&lt;J1542,H1542*F1542,I1542*G1542)-1</f>
        <v>-1</v>
      </c>
      <c r="AN1542" s="26">
        <f ca="1">IF(RAND()&lt;(J1542+(2*F1542-1)*Sheet2!D$109),H1542*F1542,I1542*G1542)-1</f>
        <v>0.43399999999999994</v>
      </c>
      <c r="AO1542" s="3">
        <f t="shared" si="723"/>
        <v>201710</v>
      </c>
    </row>
    <row r="1543" spans="1:41" s="3" customFormat="1" x14ac:dyDescent="0.25">
      <c r="A1543" s="6">
        <v>43030</v>
      </c>
      <c r="B1543" s="1" t="s">
        <v>48</v>
      </c>
      <c r="C1543" s="1" t="s">
        <v>28</v>
      </c>
      <c r="D1543">
        <v>17</v>
      </c>
      <c r="E1543" s="1">
        <v>26</v>
      </c>
      <c r="F1543">
        <f t="shared" si="724"/>
        <v>0</v>
      </c>
      <c r="G1543">
        <f t="shared" si="725"/>
        <v>1</v>
      </c>
      <c r="H1543" s="4">
        <v>2.82</v>
      </c>
      <c r="I1543" s="4">
        <v>1.492</v>
      </c>
      <c r="J1543" s="4">
        <f t="shared" si="726"/>
        <v>0.3546099290780142</v>
      </c>
      <c r="K1543" s="4">
        <f t="shared" si="727"/>
        <v>0.67024128686327078</v>
      </c>
      <c r="L1543" s="17">
        <f t="shared" si="728"/>
        <v>0.38460992907801417</v>
      </c>
      <c r="M1543" s="17">
        <f t="shared" si="729"/>
        <v>0.64024128686327075</v>
      </c>
      <c r="N1543" s="34">
        <f t="shared" si="730"/>
        <v>2.6000368799557441</v>
      </c>
      <c r="O1543" s="12">
        <f t="shared" si="731"/>
        <v>1.5619111427494661</v>
      </c>
      <c r="P1543" s="4">
        <f t="shared" si="732"/>
        <v>201710</v>
      </c>
      <c r="Q1543" s="17">
        <f t="shared" si="733"/>
        <v>1.8900804289544235</v>
      </c>
      <c r="R1543" s="17">
        <f t="shared" si="734"/>
        <v>-2.5819708746538019</v>
      </c>
      <c r="S1543" s="16">
        <f t="shared" si="735"/>
        <v>-0.69189044569937841</v>
      </c>
      <c r="T1543" s="5">
        <f t="shared" si="736"/>
        <v>0.52907801418439715</v>
      </c>
      <c r="U1543" s="21">
        <f t="shared" si="737"/>
        <v>0</v>
      </c>
      <c r="V1543" s="5"/>
      <c r="W1543" s="5">
        <f t="shared" si="738"/>
        <v>-1</v>
      </c>
      <c r="X1543" s="4">
        <f t="shared" si="739"/>
        <v>-1</v>
      </c>
      <c r="Y1543" s="4">
        <f t="shared" si="740"/>
        <v>0</v>
      </c>
      <c r="Z1543" s="21">
        <f t="shared" si="741"/>
        <v>2017</v>
      </c>
      <c r="AA1543" s="4">
        <f t="shared" si="742"/>
        <v>0.49199999999999999</v>
      </c>
      <c r="AB1543" s="4">
        <f t="shared" si="743"/>
        <v>-0.32975871313672922</v>
      </c>
      <c r="AC1543" s="4">
        <f t="shared" si="744"/>
        <v>-0.82175871313672921</v>
      </c>
      <c r="AD1543" s="4"/>
      <c r="AE1543" s="4">
        <f t="shared" si="745"/>
        <v>-2.4653900709219858</v>
      </c>
      <c r="AF1543" s="22">
        <f t="shared" si="746"/>
        <v>-0.50800000000000001</v>
      </c>
      <c r="AG1543" s="22">
        <f t="shared" si="747"/>
        <v>-1.3297587131367292</v>
      </c>
      <c r="AH1543" s="3">
        <f t="shared" si="748"/>
        <v>0</v>
      </c>
      <c r="AI1543" s="28" t="b">
        <f t="shared" si="749"/>
        <v>0</v>
      </c>
      <c r="AJ1543" s="3">
        <f t="shared" si="750"/>
        <v>2.4248608534322647E-2</v>
      </c>
      <c r="AK1543" s="3">
        <f t="shared" si="751"/>
        <v>2.4248608534322869E-2</v>
      </c>
      <c r="AL1543" s="26">
        <f t="shared" si="752"/>
        <v>0.52907801418439715</v>
      </c>
      <c r="AM1543" s="26">
        <f ca="1">IF(RAND()&lt;J1543,H1543*F1543,I1543*G1543)-1</f>
        <v>0.49199999999999999</v>
      </c>
      <c r="AN1543" s="26">
        <f ca="1">IF(RAND()&lt;(J1543+(2*F1543-1)*Sheet2!D$109),H1543*F1543,I1543*G1543)-1</f>
        <v>0.49199999999999999</v>
      </c>
      <c r="AO1543" s="3">
        <f t="shared" si="723"/>
        <v>201710</v>
      </c>
    </row>
    <row r="1544" spans="1:41" s="3" customFormat="1" x14ac:dyDescent="0.25">
      <c r="A1544" s="6">
        <v>43030</v>
      </c>
      <c r="B1544" s="1" t="s">
        <v>22</v>
      </c>
      <c r="C1544" s="1" t="s">
        <v>42</v>
      </c>
      <c r="D1544">
        <v>0</v>
      </c>
      <c r="E1544" s="1">
        <v>27</v>
      </c>
      <c r="F1544">
        <f t="shared" si="724"/>
        <v>0</v>
      </c>
      <c r="G1544">
        <f t="shared" si="725"/>
        <v>1</v>
      </c>
      <c r="H1544" s="4">
        <v>2.44</v>
      </c>
      <c r="I1544" s="4">
        <v>1.625</v>
      </c>
      <c r="J1544" s="4">
        <f t="shared" si="726"/>
        <v>0.4098360655737705</v>
      </c>
      <c r="K1544" s="4">
        <f t="shared" si="727"/>
        <v>0.61538461538461542</v>
      </c>
      <c r="L1544" s="17">
        <f t="shared" si="728"/>
        <v>0.43983606557377053</v>
      </c>
      <c r="M1544" s="17">
        <f t="shared" si="729"/>
        <v>0.58538461538461539</v>
      </c>
      <c r="N1544" s="34">
        <f t="shared" si="730"/>
        <v>2.2735743570629889</v>
      </c>
      <c r="O1544" s="12">
        <f t="shared" si="731"/>
        <v>1.7082785808147174</v>
      </c>
      <c r="P1544" s="4">
        <f t="shared" si="732"/>
        <v>201710</v>
      </c>
      <c r="Q1544" s="17">
        <f t="shared" si="733"/>
        <v>1.5015384615384615</v>
      </c>
      <c r="R1544" s="17">
        <f t="shared" si="734"/>
        <v>-2.2944444444444443</v>
      </c>
      <c r="S1544" s="16">
        <f t="shared" si="735"/>
        <v>-0.7929059829059828</v>
      </c>
      <c r="T1544" s="5">
        <f t="shared" si="736"/>
        <v>0.66598360655737709</v>
      </c>
      <c r="U1544" s="21">
        <f t="shared" si="737"/>
        <v>0</v>
      </c>
      <c r="V1544" s="5"/>
      <c r="W1544" s="5">
        <f t="shared" si="738"/>
        <v>-1</v>
      </c>
      <c r="X1544" s="4">
        <f t="shared" si="739"/>
        <v>-1</v>
      </c>
      <c r="Y1544" s="4">
        <f t="shared" si="740"/>
        <v>0</v>
      </c>
      <c r="Z1544" s="21">
        <f t="shared" si="741"/>
        <v>2017</v>
      </c>
      <c r="AA1544" s="4">
        <f t="shared" si="742"/>
        <v>0.625</v>
      </c>
      <c r="AB1544" s="4">
        <f t="shared" si="743"/>
        <v>-0.38461538461538458</v>
      </c>
      <c r="AC1544" s="4">
        <f t="shared" si="744"/>
        <v>-1.0096153846153846</v>
      </c>
      <c r="AD1544" s="4"/>
      <c r="AE1544" s="4">
        <f t="shared" si="745"/>
        <v>-2.0301639344262297</v>
      </c>
      <c r="AF1544" s="22">
        <f t="shared" si="746"/>
        <v>-0.375</v>
      </c>
      <c r="AG1544" s="22">
        <f t="shared" si="747"/>
        <v>-1.3846153846153846</v>
      </c>
      <c r="AH1544" s="3">
        <f t="shared" si="748"/>
        <v>0</v>
      </c>
      <c r="AI1544" s="28" t="b">
        <f t="shared" si="749"/>
        <v>0</v>
      </c>
      <c r="AJ1544" s="3">
        <f t="shared" si="750"/>
        <v>2.4600246002459913E-2</v>
      </c>
      <c r="AK1544" s="3">
        <f t="shared" si="751"/>
        <v>2.4600246002460135E-2</v>
      </c>
      <c r="AL1544" s="26">
        <f t="shared" si="752"/>
        <v>0.66598360655737709</v>
      </c>
      <c r="AM1544" s="26">
        <f ca="1">IF(RAND()&lt;J1544,H1544*F1544,I1544*G1544)-1</f>
        <v>0.625</v>
      </c>
      <c r="AN1544" s="26">
        <f ca="1">IF(RAND()&lt;(J1544+(2*F1544-1)*Sheet2!D$109),H1544*F1544,I1544*G1544)-1</f>
        <v>0.625</v>
      </c>
      <c r="AO1544" s="3">
        <f t="shared" si="723"/>
        <v>201710</v>
      </c>
    </row>
    <row r="1545" spans="1:41" s="3" customFormat="1" x14ac:dyDescent="0.25">
      <c r="A1545" s="6">
        <v>43030</v>
      </c>
      <c r="B1545" s="1" t="s">
        <v>55</v>
      </c>
      <c r="C1545" s="1" t="s">
        <v>49</v>
      </c>
      <c r="D1545">
        <v>33</v>
      </c>
      <c r="E1545" s="1">
        <v>0</v>
      </c>
      <c r="F1545">
        <f t="shared" si="724"/>
        <v>1</v>
      </c>
      <c r="G1545">
        <f t="shared" si="725"/>
        <v>0</v>
      </c>
      <c r="H1545" s="4">
        <v>1.546</v>
      </c>
      <c r="I1545" s="4">
        <v>2.65</v>
      </c>
      <c r="J1545" s="4">
        <f t="shared" si="726"/>
        <v>0.64683053040103489</v>
      </c>
      <c r="K1545" s="4">
        <f t="shared" si="727"/>
        <v>0.37735849056603776</v>
      </c>
      <c r="L1545" s="17">
        <f t="shared" si="728"/>
        <v>0.61683053040103486</v>
      </c>
      <c r="M1545" s="17">
        <f t="shared" si="729"/>
        <v>0.40735849056603779</v>
      </c>
      <c r="N1545" s="34">
        <f t="shared" si="730"/>
        <v>1.6211908307292215</v>
      </c>
      <c r="O1545" s="12">
        <f t="shared" si="731"/>
        <v>2.4548402037980543</v>
      </c>
      <c r="P1545" s="4">
        <f t="shared" si="732"/>
        <v>201710</v>
      </c>
      <c r="Q1545" s="17">
        <f t="shared" si="733"/>
        <v>1.546</v>
      </c>
      <c r="R1545" s="17">
        <f t="shared" si="734"/>
        <v>-2.4375624375624376</v>
      </c>
      <c r="S1545" s="16">
        <f t="shared" si="735"/>
        <v>-0.89156243756243758</v>
      </c>
      <c r="T1545" s="5">
        <f t="shared" si="736"/>
        <v>1.7141009055627425</v>
      </c>
      <c r="U1545" s="21">
        <f t="shared" si="737"/>
        <v>0</v>
      </c>
      <c r="V1545" s="5"/>
      <c r="W1545" s="5">
        <f t="shared" si="738"/>
        <v>0.54600000000000004</v>
      </c>
      <c r="X1545" s="4">
        <f t="shared" si="739"/>
        <v>-0.35316946959896511</v>
      </c>
      <c r="Y1545" s="4">
        <f t="shared" si="740"/>
        <v>-0.89916946959896515</v>
      </c>
      <c r="Z1545" s="21">
        <f t="shared" si="741"/>
        <v>2017</v>
      </c>
      <c r="AA1545" s="4">
        <f t="shared" si="742"/>
        <v>-1</v>
      </c>
      <c r="AB1545" s="4">
        <f t="shared" si="743"/>
        <v>-1</v>
      </c>
      <c r="AC1545" s="4">
        <f t="shared" si="744"/>
        <v>0</v>
      </c>
      <c r="AD1545" s="4"/>
      <c r="AE1545" s="4">
        <f t="shared" si="745"/>
        <v>-0.89916946959896515</v>
      </c>
      <c r="AF1545" s="22">
        <f t="shared" si="746"/>
        <v>-0.45399999999999996</v>
      </c>
      <c r="AG1545" s="22">
        <f t="shared" si="747"/>
        <v>-1.3531694695989651</v>
      </c>
      <c r="AH1545" s="3">
        <f t="shared" si="748"/>
        <v>0</v>
      </c>
      <c r="AI1545" s="28" t="b">
        <f t="shared" si="749"/>
        <v>0</v>
      </c>
      <c r="AJ1545" s="3">
        <f t="shared" si="750"/>
        <v>2.3617731172545287E-2</v>
      </c>
      <c r="AK1545" s="3">
        <f t="shared" si="751"/>
        <v>2.3617731172545176E-2</v>
      </c>
      <c r="AL1545" s="26">
        <f t="shared" si="752"/>
        <v>1.7141009055627425</v>
      </c>
      <c r="AM1545" s="26">
        <f ca="1">IF(RAND()&lt;J1545,H1545*F1545,I1545*G1545)-1</f>
        <v>-1</v>
      </c>
      <c r="AN1545" s="26">
        <f ca="1">IF(RAND()&lt;(J1545+(2*F1545-1)*Sheet2!D$109),H1545*F1545,I1545*G1545)-1</f>
        <v>0.54600000000000004</v>
      </c>
      <c r="AO1545" s="3">
        <f t="shared" si="723"/>
        <v>201710</v>
      </c>
    </row>
    <row r="1546" spans="1:41" s="3" customFormat="1" x14ac:dyDescent="0.25">
      <c r="A1546" s="6">
        <v>43030</v>
      </c>
      <c r="B1546" s="1" t="s">
        <v>37</v>
      </c>
      <c r="C1546" s="1" t="s">
        <v>39</v>
      </c>
      <c r="D1546">
        <v>31</v>
      </c>
      <c r="E1546" s="1">
        <v>28</v>
      </c>
      <c r="F1546">
        <f t="shared" si="724"/>
        <v>1</v>
      </c>
      <c r="G1546">
        <f t="shared" si="725"/>
        <v>0</v>
      </c>
      <c r="H1546" s="4">
        <v>1.621</v>
      </c>
      <c r="I1546" s="4">
        <v>2.4500000000000002</v>
      </c>
      <c r="J1546" s="4">
        <f t="shared" si="726"/>
        <v>0.61690314620604569</v>
      </c>
      <c r="K1546" s="4">
        <f t="shared" si="727"/>
        <v>0.4081632653061224</v>
      </c>
      <c r="L1546" s="17">
        <f t="shared" si="728"/>
        <v>0.58690314620604567</v>
      </c>
      <c r="M1546" s="17">
        <f t="shared" si="729"/>
        <v>0.43816326530612237</v>
      </c>
      <c r="N1546" s="34">
        <f t="shared" si="730"/>
        <v>1.7038586459526788</v>
      </c>
      <c r="O1546" s="12">
        <f t="shared" si="731"/>
        <v>2.2822543083372153</v>
      </c>
      <c r="P1546" s="4">
        <f t="shared" si="732"/>
        <v>201710</v>
      </c>
      <c r="Q1546" s="17">
        <f t="shared" si="733"/>
        <v>1.621</v>
      </c>
      <c r="R1546" s="17">
        <f t="shared" si="734"/>
        <v>-2.2999611305458383</v>
      </c>
      <c r="S1546" s="16">
        <f t="shared" si="735"/>
        <v>-0.67896113054583829</v>
      </c>
      <c r="T1546" s="5">
        <f t="shared" si="736"/>
        <v>1.5114127082048119</v>
      </c>
      <c r="U1546" s="21">
        <f t="shared" si="737"/>
        <v>0</v>
      </c>
      <c r="V1546" s="5"/>
      <c r="W1546" s="5">
        <f t="shared" si="738"/>
        <v>0.621</v>
      </c>
      <c r="X1546" s="4">
        <f t="shared" si="739"/>
        <v>-0.38309685379395431</v>
      </c>
      <c r="Y1546" s="4">
        <f t="shared" si="740"/>
        <v>-1.0040968537939543</v>
      </c>
      <c r="Z1546" s="21">
        <f t="shared" si="741"/>
        <v>2017</v>
      </c>
      <c r="AA1546" s="4">
        <f t="shared" si="742"/>
        <v>-1</v>
      </c>
      <c r="AB1546" s="4">
        <f t="shared" si="743"/>
        <v>-1</v>
      </c>
      <c r="AC1546" s="4">
        <f t="shared" si="744"/>
        <v>0</v>
      </c>
      <c r="AD1546" s="4"/>
      <c r="AE1546" s="4">
        <f t="shared" si="745"/>
        <v>-1.0040968537939543</v>
      </c>
      <c r="AF1546" s="22">
        <f t="shared" si="746"/>
        <v>-0.379</v>
      </c>
      <c r="AG1546" s="22">
        <f t="shared" si="747"/>
        <v>-1.3830968537939543</v>
      </c>
      <c r="AH1546" s="3">
        <f t="shared" si="748"/>
        <v>0</v>
      </c>
      <c r="AI1546" s="28" t="b">
        <f t="shared" si="749"/>
        <v>0</v>
      </c>
      <c r="AJ1546" s="3">
        <f t="shared" si="750"/>
        <v>2.4453451240481261E-2</v>
      </c>
      <c r="AK1546" s="3">
        <f t="shared" si="751"/>
        <v>2.4453451240481372E-2</v>
      </c>
      <c r="AL1546" s="26">
        <f t="shared" si="752"/>
        <v>1.5114127082048119</v>
      </c>
      <c r="AM1546" s="26">
        <f ca="1">IF(RAND()&lt;J1546,H1546*F1546,I1546*G1546)-1</f>
        <v>-1</v>
      </c>
      <c r="AN1546" s="26">
        <f ca="1">IF(RAND()&lt;(J1546+(2*F1546-1)*Sheet2!D$109),H1546*F1546,I1546*G1546)-1</f>
        <v>0.621</v>
      </c>
      <c r="AO1546" s="3">
        <f t="shared" si="723"/>
        <v>201710</v>
      </c>
    </row>
    <row r="1547" spans="1:41" s="3" customFormat="1" x14ac:dyDescent="0.25">
      <c r="A1547" s="6">
        <v>43030</v>
      </c>
      <c r="B1547" s="1" t="s">
        <v>46</v>
      </c>
      <c r="C1547" s="1" t="s">
        <v>29</v>
      </c>
      <c r="D1547">
        <v>24</v>
      </c>
      <c r="E1547" s="1">
        <v>16</v>
      </c>
      <c r="F1547">
        <f t="shared" si="724"/>
        <v>1</v>
      </c>
      <c r="G1547">
        <f t="shared" si="725"/>
        <v>0</v>
      </c>
      <c r="H1547" s="4">
        <v>1.425</v>
      </c>
      <c r="I1547" s="4">
        <v>3.1</v>
      </c>
      <c r="J1547" s="4">
        <f t="shared" si="726"/>
        <v>0.70175438596491224</v>
      </c>
      <c r="K1547" s="4">
        <f t="shared" si="727"/>
        <v>0.32258064516129031</v>
      </c>
      <c r="L1547" s="17">
        <f t="shared" si="728"/>
        <v>0.67175438596491222</v>
      </c>
      <c r="M1547" s="17">
        <f t="shared" si="729"/>
        <v>0.35258064516129028</v>
      </c>
      <c r="N1547" s="34">
        <f t="shared" si="730"/>
        <v>1.488639331418125</v>
      </c>
      <c r="O1547" s="12">
        <f t="shared" si="731"/>
        <v>2.8362305580969811</v>
      </c>
      <c r="P1547" s="4">
        <f t="shared" si="732"/>
        <v>201710</v>
      </c>
      <c r="Q1547" s="17">
        <f t="shared" si="733"/>
        <v>1.425</v>
      </c>
      <c r="R1547" s="17">
        <f t="shared" si="734"/>
        <v>-2.8291316526610641</v>
      </c>
      <c r="S1547" s="16">
        <f t="shared" si="735"/>
        <v>-1.4041316526610641</v>
      </c>
      <c r="T1547" s="5">
        <f t="shared" si="736"/>
        <v>2.1754385964912282</v>
      </c>
      <c r="U1547" s="21">
        <f t="shared" si="737"/>
        <v>0</v>
      </c>
      <c r="V1547" s="5"/>
      <c r="W1547" s="5">
        <f t="shared" si="738"/>
        <v>0.42500000000000004</v>
      </c>
      <c r="X1547" s="4">
        <f t="shared" si="739"/>
        <v>-0.29824561403508776</v>
      </c>
      <c r="Y1547" s="4">
        <f t="shared" si="740"/>
        <v>-0.7232456140350878</v>
      </c>
      <c r="Z1547" s="21">
        <f t="shared" si="741"/>
        <v>2017</v>
      </c>
      <c r="AA1547" s="4">
        <f t="shared" si="742"/>
        <v>-1</v>
      </c>
      <c r="AB1547" s="4">
        <f t="shared" si="743"/>
        <v>-1</v>
      </c>
      <c r="AC1547" s="4">
        <f t="shared" si="744"/>
        <v>0</v>
      </c>
      <c r="AD1547" s="4"/>
      <c r="AE1547" s="4">
        <f t="shared" si="745"/>
        <v>-0.7232456140350878</v>
      </c>
      <c r="AF1547" s="22">
        <f t="shared" si="746"/>
        <v>-0.57499999999999996</v>
      </c>
      <c r="AG1547" s="22">
        <f t="shared" si="747"/>
        <v>-1.2982456140350878</v>
      </c>
      <c r="AH1547" s="3">
        <f t="shared" si="748"/>
        <v>0</v>
      </c>
      <c r="AI1547" s="28" t="b">
        <f t="shared" si="749"/>
        <v>0</v>
      </c>
      <c r="AJ1547" s="3">
        <f t="shared" si="750"/>
        <v>2.3756906077348039E-2</v>
      </c>
      <c r="AK1547" s="3">
        <f t="shared" si="751"/>
        <v>2.3756906077348039E-2</v>
      </c>
      <c r="AL1547" s="26">
        <f t="shared" si="752"/>
        <v>2.1754385964912282</v>
      </c>
      <c r="AM1547" s="26">
        <f ca="1">IF(RAND()&lt;J1547,H1547*F1547,I1547*G1547)-1</f>
        <v>-1</v>
      </c>
      <c r="AN1547" s="26">
        <f ca="1">IF(RAND()&lt;(J1547+(2*F1547-1)*Sheet2!D$109),H1547*F1547,I1547*G1547)-1</f>
        <v>0.42500000000000004</v>
      </c>
      <c r="AO1547" s="3">
        <f t="shared" si="723"/>
        <v>201710</v>
      </c>
    </row>
    <row r="1548" spans="1:41" s="3" customFormat="1" x14ac:dyDescent="0.25">
      <c r="A1548" s="6">
        <v>43030</v>
      </c>
      <c r="B1548" s="1" t="s">
        <v>43</v>
      </c>
      <c r="C1548" s="1" t="s">
        <v>30</v>
      </c>
      <c r="D1548">
        <v>29</v>
      </c>
      <c r="E1548" s="1">
        <v>14</v>
      </c>
      <c r="F1548">
        <f t="shared" si="724"/>
        <v>1</v>
      </c>
      <c r="G1548">
        <f t="shared" si="725"/>
        <v>0</v>
      </c>
      <c r="H1548" s="4">
        <v>1.427</v>
      </c>
      <c r="I1548" s="4">
        <v>3.09</v>
      </c>
      <c r="J1548" s="4">
        <f t="shared" si="726"/>
        <v>0.70077084793272593</v>
      </c>
      <c r="K1548" s="4">
        <f t="shared" si="727"/>
        <v>0.3236245954692557</v>
      </c>
      <c r="L1548" s="17">
        <f t="shared" si="728"/>
        <v>0.6707708479327259</v>
      </c>
      <c r="M1548" s="17">
        <f t="shared" si="729"/>
        <v>0.35362459546925573</v>
      </c>
      <c r="N1548" s="34">
        <f t="shared" si="730"/>
        <v>1.4908220938371695</v>
      </c>
      <c r="O1548" s="12">
        <f t="shared" si="731"/>
        <v>2.8278576004392781</v>
      </c>
      <c r="P1548" s="4">
        <f t="shared" si="732"/>
        <v>201710</v>
      </c>
      <c r="Q1548" s="17">
        <f t="shared" si="733"/>
        <v>1.427</v>
      </c>
      <c r="R1548" s="17">
        <f t="shared" si="734"/>
        <v>-2.8203892742287913</v>
      </c>
      <c r="S1548" s="16">
        <f t="shared" si="735"/>
        <v>-1.3933892742287912</v>
      </c>
      <c r="T1548" s="5">
        <f t="shared" si="736"/>
        <v>2.1653819201121234</v>
      </c>
      <c r="U1548" s="21">
        <f t="shared" si="737"/>
        <v>0</v>
      </c>
      <c r="V1548" s="5"/>
      <c r="W1548" s="5">
        <f t="shared" si="738"/>
        <v>0.42700000000000005</v>
      </c>
      <c r="X1548" s="4">
        <f t="shared" si="739"/>
        <v>-0.29922915206727407</v>
      </c>
      <c r="Y1548" s="4">
        <f t="shared" si="740"/>
        <v>-0.72622915206727412</v>
      </c>
      <c r="Z1548" s="21">
        <f t="shared" si="741"/>
        <v>2017</v>
      </c>
      <c r="AA1548" s="4">
        <f t="shared" si="742"/>
        <v>-1</v>
      </c>
      <c r="AB1548" s="4">
        <f t="shared" si="743"/>
        <v>-1</v>
      </c>
      <c r="AC1548" s="4">
        <f t="shared" si="744"/>
        <v>0</v>
      </c>
      <c r="AD1548" s="4"/>
      <c r="AE1548" s="4">
        <f t="shared" si="745"/>
        <v>-0.72622915206727412</v>
      </c>
      <c r="AF1548" s="22">
        <f t="shared" si="746"/>
        <v>-0.57299999999999995</v>
      </c>
      <c r="AG1548" s="22">
        <f t="shared" si="747"/>
        <v>-1.2992291520672741</v>
      </c>
      <c r="AH1548" s="3">
        <f t="shared" si="748"/>
        <v>0</v>
      </c>
      <c r="AI1548" s="28" t="b">
        <f t="shared" si="749"/>
        <v>0</v>
      </c>
      <c r="AJ1548" s="3">
        <f t="shared" si="750"/>
        <v>2.3814478636262959E-2</v>
      </c>
      <c r="AK1548" s="3">
        <f t="shared" si="751"/>
        <v>2.3814478636262848E-2</v>
      </c>
      <c r="AL1548" s="26">
        <f t="shared" si="752"/>
        <v>2.1653819201121234</v>
      </c>
      <c r="AM1548" s="26">
        <f ca="1">IF(RAND()&lt;J1548,H1548*F1548,I1548*G1548)-1</f>
        <v>0.42700000000000005</v>
      </c>
      <c r="AN1548" s="26">
        <f ca="1">IF(RAND()&lt;(J1548+(2*F1548-1)*Sheet2!D$109),H1548*F1548,I1548*G1548)-1</f>
        <v>0.42700000000000005</v>
      </c>
      <c r="AO1548" s="3">
        <f t="shared" si="723"/>
        <v>201710</v>
      </c>
    </row>
    <row r="1549" spans="1:41" s="3" customFormat="1" x14ac:dyDescent="0.25">
      <c r="A1549" s="6">
        <v>43027</v>
      </c>
      <c r="B1549" s="1" t="s">
        <v>40</v>
      </c>
      <c r="C1549" s="1" t="s">
        <v>35</v>
      </c>
      <c r="D1549">
        <v>31</v>
      </c>
      <c r="E1549" s="1">
        <v>30</v>
      </c>
      <c r="F1549">
        <f t="shared" si="724"/>
        <v>1</v>
      </c>
      <c r="G1549">
        <f t="shared" si="725"/>
        <v>0</v>
      </c>
      <c r="H1549" s="4">
        <v>2.29</v>
      </c>
      <c r="I1549" s="4">
        <v>1.704</v>
      </c>
      <c r="J1549" s="4">
        <f t="shared" si="726"/>
        <v>0.4366812227074236</v>
      </c>
      <c r="K1549" s="4">
        <f t="shared" si="727"/>
        <v>0.58685446009389675</v>
      </c>
      <c r="L1549" s="17">
        <f t="shared" si="728"/>
        <v>0.40668122270742357</v>
      </c>
      <c r="M1549" s="17">
        <f t="shared" si="729"/>
        <v>0.61685446009389677</v>
      </c>
      <c r="N1549" s="34">
        <f t="shared" si="730"/>
        <v>2.4589283796843122</v>
      </c>
      <c r="O1549" s="12">
        <f t="shared" si="731"/>
        <v>1.6211279397214398</v>
      </c>
      <c r="P1549" s="4">
        <f t="shared" si="732"/>
        <v>201710</v>
      </c>
      <c r="Q1549" s="17">
        <f t="shared" si="733"/>
        <v>2.29</v>
      </c>
      <c r="R1549" s="17">
        <f t="shared" si="734"/>
        <v>-2.1956483439041579</v>
      </c>
      <c r="S1549" s="16">
        <f t="shared" si="735"/>
        <v>9.4351656095842173E-2</v>
      </c>
      <c r="T1549" s="5">
        <f t="shared" si="736"/>
        <v>0.74410480349344976</v>
      </c>
      <c r="U1549" s="21">
        <f t="shared" si="737"/>
        <v>0</v>
      </c>
      <c r="V1549" s="5"/>
      <c r="W1549" s="5">
        <f t="shared" si="738"/>
        <v>1.29</v>
      </c>
      <c r="X1549" s="4">
        <f t="shared" si="739"/>
        <v>-0.5633187772925764</v>
      </c>
      <c r="Y1549" s="4">
        <f t="shared" si="740"/>
        <v>-1.8533187772925763</v>
      </c>
      <c r="Z1549" s="21">
        <f t="shared" si="741"/>
        <v>2017</v>
      </c>
      <c r="AA1549" s="4">
        <f t="shared" si="742"/>
        <v>-1</v>
      </c>
      <c r="AB1549" s="4">
        <f t="shared" si="743"/>
        <v>-1</v>
      </c>
      <c r="AC1549" s="4">
        <f t="shared" si="744"/>
        <v>0</v>
      </c>
      <c r="AD1549" s="4"/>
      <c r="AE1549" s="4">
        <f t="shared" si="745"/>
        <v>-1.8533187772925763</v>
      </c>
      <c r="AF1549" s="22">
        <f t="shared" si="746"/>
        <v>0.29000000000000004</v>
      </c>
      <c r="AG1549" s="22">
        <f t="shared" si="747"/>
        <v>-1.5633187772925763</v>
      </c>
      <c r="AH1549" s="3">
        <f t="shared" si="748"/>
        <v>0</v>
      </c>
      <c r="AI1549" s="28" t="b">
        <f t="shared" si="749"/>
        <v>0</v>
      </c>
      <c r="AJ1549" s="3">
        <f t="shared" si="750"/>
        <v>2.2994491737606371E-2</v>
      </c>
      <c r="AK1549" s="3">
        <f t="shared" si="751"/>
        <v>2.2994491737606593E-2</v>
      </c>
      <c r="AL1549" s="26">
        <f t="shared" si="752"/>
        <v>0.74410480349344976</v>
      </c>
      <c r="AM1549" s="26">
        <f ca="1">IF(RAND()&lt;J1549,H1549*F1549,I1549*G1549)-1</f>
        <v>-1</v>
      </c>
      <c r="AN1549" s="26">
        <f ca="1">IF(RAND()&lt;(J1549+(2*F1549-1)*Sheet2!D$109),H1549*F1549,I1549*G1549)-1</f>
        <v>-1</v>
      </c>
      <c r="AO1549" s="3">
        <f t="shared" si="723"/>
        <v>201710</v>
      </c>
    </row>
    <row r="1550" spans="1:41" s="3" customFormat="1" x14ac:dyDescent="0.25">
      <c r="A1550" s="6">
        <v>43024</v>
      </c>
      <c r="B1550" s="1" t="s">
        <v>36</v>
      </c>
      <c r="C1550" s="1" t="s">
        <v>22</v>
      </c>
      <c r="D1550">
        <v>36</v>
      </c>
      <c r="E1550" s="1">
        <v>22</v>
      </c>
      <c r="F1550">
        <f t="shared" si="724"/>
        <v>1</v>
      </c>
      <c r="G1550">
        <f t="shared" si="725"/>
        <v>0</v>
      </c>
      <c r="H1550" s="4">
        <v>1.2629999999999999</v>
      </c>
      <c r="I1550" s="4">
        <v>4.3</v>
      </c>
      <c r="J1550" s="4">
        <f t="shared" si="726"/>
        <v>0.79176563737133809</v>
      </c>
      <c r="K1550" s="4">
        <f t="shared" si="727"/>
        <v>0.23255813953488372</v>
      </c>
      <c r="L1550" s="17">
        <f t="shared" si="728"/>
        <v>0.76176563737133807</v>
      </c>
      <c r="M1550" s="17">
        <f t="shared" si="729"/>
        <v>0.26255813953488372</v>
      </c>
      <c r="N1550" s="34">
        <f t="shared" si="730"/>
        <v>1.3127397075178515</v>
      </c>
      <c r="O1550" s="12">
        <f t="shared" si="731"/>
        <v>3.8086802480070858</v>
      </c>
      <c r="P1550" s="4">
        <f t="shared" si="732"/>
        <v>201710</v>
      </c>
      <c r="Q1550" s="17">
        <f t="shared" si="733"/>
        <v>1.2629999999999999</v>
      </c>
      <c r="R1550" s="17">
        <f t="shared" si="734"/>
        <v>-4.105311671851597</v>
      </c>
      <c r="S1550" s="16">
        <f t="shared" si="735"/>
        <v>-2.8423116718515971</v>
      </c>
      <c r="T1550" s="5">
        <f t="shared" si="736"/>
        <v>3.4045922406967537</v>
      </c>
      <c r="U1550" s="21">
        <f t="shared" si="737"/>
        <v>0</v>
      </c>
      <c r="V1550" s="5"/>
      <c r="W1550" s="5">
        <f t="shared" si="738"/>
        <v>0.2629999999999999</v>
      </c>
      <c r="X1550" s="4">
        <f t="shared" si="739"/>
        <v>-0.20823436262866191</v>
      </c>
      <c r="Y1550" s="4">
        <f t="shared" si="740"/>
        <v>-0.47123436262866181</v>
      </c>
      <c r="Z1550" s="21">
        <f t="shared" si="741"/>
        <v>2017</v>
      </c>
      <c r="AA1550" s="4">
        <f t="shared" si="742"/>
        <v>-1</v>
      </c>
      <c r="AB1550" s="4">
        <f t="shared" si="743"/>
        <v>-1</v>
      </c>
      <c r="AC1550" s="4">
        <f t="shared" si="744"/>
        <v>0</v>
      </c>
      <c r="AD1550" s="4"/>
      <c r="AE1550" s="4">
        <f t="shared" si="745"/>
        <v>-0.47123436262866181</v>
      </c>
      <c r="AF1550" s="22">
        <f t="shared" si="746"/>
        <v>-0.7370000000000001</v>
      </c>
      <c r="AG1550" s="22">
        <f t="shared" si="747"/>
        <v>-1.2082343626286618</v>
      </c>
      <c r="AH1550" s="3">
        <f t="shared" si="748"/>
        <v>0</v>
      </c>
      <c r="AI1550" s="28" t="b">
        <f t="shared" si="749"/>
        <v>0</v>
      </c>
      <c r="AJ1550" s="3">
        <f t="shared" si="750"/>
        <v>2.3746180118641047E-2</v>
      </c>
      <c r="AK1550" s="3">
        <f t="shared" si="751"/>
        <v>2.3746180118640825E-2</v>
      </c>
      <c r="AL1550" s="26">
        <f t="shared" si="752"/>
        <v>3.4045922406967537</v>
      </c>
      <c r="AM1550" s="26">
        <f ca="1">IF(RAND()&lt;J1550,H1550*F1550,I1550*G1550)-1</f>
        <v>0.2629999999999999</v>
      </c>
      <c r="AN1550" s="26">
        <f ca="1">IF(RAND()&lt;(J1550+(2*F1550-1)*Sheet2!D$109),H1550*F1550,I1550*G1550)-1</f>
        <v>0.2629999999999999</v>
      </c>
      <c r="AO1550" s="3">
        <f t="shared" si="723"/>
        <v>201710</v>
      </c>
    </row>
    <row r="1551" spans="1:41" s="3" customFormat="1" x14ac:dyDescent="0.25">
      <c r="A1551" s="6">
        <v>43023</v>
      </c>
      <c r="B1551" s="1" t="s">
        <v>21</v>
      </c>
      <c r="C1551" s="1" t="s">
        <v>20</v>
      </c>
      <c r="D1551">
        <v>10</v>
      </c>
      <c r="E1551" s="1">
        <v>23</v>
      </c>
      <c r="F1551">
        <f t="shared" si="724"/>
        <v>0</v>
      </c>
      <c r="G1551">
        <f t="shared" si="725"/>
        <v>1</v>
      </c>
      <c r="H1551" s="4">
        <v>1.1659999999999999</v>
      </c>
      <c r="I1551" s="4">
        <v>5.98</v>
      </c>
      <c r="J1551" s="4">
        <f t="shared" si="726"/>
        <v>0.85763293310463129</v>
      </c>
      <c r="K1551" s="4">
        <f t="shared" si="727"/>
        <v>0.16722408026755853</v>
      </c>
      <c r="L1551" s="17">
        <f t="shared" si="728"/>
        <v>0.88763293310463132</v>
      </c>
      <c r="M1551" s="17">
        <f t="shared" si="729"/>
        <v>0.13722408026755853</v>
      </c>
      <c r="N1551" s="34">
        <f t="shared" si="730"/>
        <v>1.1265918181993855</v>
      </c>
      <c r="O1551" s="12">
        <f t="shared" si="731"/>
        <v>7.287350718986108</v>
      </c>
      <c r="P1551" s="4">
        <f t="shared" si="732"/>
        <v>201710</v>
      </c>
      <c r="Q1551" s="17">
        <f t="shared" si="733"/>
        <v>0.19498327759197323</v>
      </c>
      <c r="R1551" s="17">
        <f t="shared" si="734"/>
        <v>-6.2248995983935771</v>
      </c>
      <c r="S1551" s="16">
        <f t="shared" si="735"/>
        <v>-6.029916320801604</v>
      </c>
      <c r="T1551" s="5">
        <f t="shared" si="736"/>
        <v>5.128644939965695</v>
      </c>
      <c r="U1551" s="21">
        <f t="shared" si="737"/>
        <v>0</v>
      </c>
      <c r="V1551" s="5"/>
      <c r="W1551" s="5">
        <f t="shared" si="738"/>
        <v>-1</v>
      </c>
      <c r="X1551" s="4">
        <f t="shared" si="739"/>
        <v>-1</v>
      </c>
      <c r="Y1551" s="4">
        <f t="shared" si="740"/>
        <v>0</v>
      </c>
      <c r="Z1551" s="21">
        <f t="shared" si="741"/>
        <v>2017</v>
      </c>
      <c r="AA1551" s="4">
        <f t="shared" si="742"/>
        <v>4.9800000000000004</v>
      </c>
      <c r="AB1551" s="4">
        <f t="shared" si="743"/>
        <v>-0.83277591973244147</v>
      </c>
      <c r="AC1551" s="4">
        <f t="shared" si="744"/>
        <v>-5.8127759197324416</v>
      </c>
      <c r="AD1551" s="4"/>
      <c r="AE1551" s="4">
        <f t="shared" si="745"/>
        <v>-0.30836706689536864</v>
      </c>
      <c r="AF1551" s="22">
        <f t="shared" si="746"/>
        <v>3.9800000000000004</v>
      </c>
      <c r="AG1551" s="22">
        <f t="shared" si="747"/>
        <v>-1.8327759197324416</v>
      </c>
      <c r="AH1551" s="3">
        <f t="shared" si="748"/>
        <v>0</v>
      </c>
      <c r="AI1551" s="28" t="b">
        <f t="shared" si="749"/>
        <v>0</v>
      </c>
      <c r="AJ1551" s="3">
        <f t="shared" si="750"/>
        <v>2.4254128183599288E-2</v>
      </c>
      <c r="AK1551" s="3">
        <f t="shared" si="751"/>
        <v>2.4254128183599177E-2</v>
      </c>
      <c r="AL1551" s="26">
        <f t="shared" si="752"/>
        <v>5.128644939965695</v>
      </c>
      <c r="AM1551" s="26">
        <f ca="1">IF(RAND()&lt;J1551,H1551*F1551,I1551*G1551)-1</f>
        <v>-1</v>
      </c>
      <c r="AN1551" s="26">
        <f ca="1">IF(RAND()&lt;(J1551+(2*F1551-1)*Sheet2!D$109),H1551*F1551,I1551*G1551)-1</f>
        <v>-1</v>
      </c>
      <c r="AO1551" s="3">
        <f t="shared" si="723"/>
        <v>201710</v>
      </c>
    </row>
    <row r="1552" spans="1:41" s="3" customFormat="1" x14ac:dyDescent="0.25">
      <c r="A1552" s="6">
        <v>43023</v>
      </c>
      <c r="B1552" s="1" t="s">
        <v>35</v>
      </c>
      <c r="C1552" s="1" t="s">
        <v>43</v>
      </c>
      <c r="D1552">
        <v>13</v>
      </c>
      <c r="E1552" s="1">
        <v>19</v>
      </c>
      <c r="F1552">
        <f t="shared" si="724"/>
        <v>0</v>
      </c>
      <c r="G1552">
        <f t="shared" si="725"/>
        <v>1</v>
      </c>
      <c r="H1552" s="4">
        <v>1.526</v>
      </c>
      <c r="I1552" s="4">
        <v>2.71</v>
      </c>
      <c r="J1552" s="4">
        <f t="shared" si="726"/>
        <v>0.65530799475753598</v>
      </c>
      <c r="K1552" s="4">
        <f t="shared" si="727"/>
        <v>0.36900369003690037</v>
      </c>
      <c r="L1552" s="17">
        <f t="shared" si="728"/>
        <v>0.68530799475753601</v>
      </c>
      <c r="M1552" s="17">
        <f t="shared" si="729"/>
        <v>0.33900369003690034</v>
      </c>
      <c r="N1552" s="34">
        <f t="shared" si="730"/>
        <v>1.4591979192564402</v>
      </c>
      <c r="O1552" s="12">
        <f t="shared" si="731"/>
        <v>2.9498203983890283</v>
      </c>
      <c r="P1552" s="4">
        <f t="shared" si="732"/>
        <v>201710</v>
      </c>
      <c r="Q1552" s="17">
        <f t="shared" si="733"/>
        <v>0.56309963099631</v>
      </c>
      <c r="R1552" s="17">
        <f t="shared" si="734"/>
        <v>-2.4859360060480729</v>
      </c>
      <c r="S1552" s="16">
        <f t="shared" si="735"/>
        <v>-1.9228363750517627</v>
      </c>
      <c r="T1552" s="5">
        <f t="shared" si="736"/>
        <v>1.7758846657929226</v>
      </c>
      <c r="U1552" s="21">
        <f t="shared" si="737"/>
        <v>0</v>
      </c>
      <c r="V1552" s="5"/>
      <c r="W1552" s="5">
        <f t="shared" si="738"/>
        <v>-1</v>
      </c>
      <c r="X1552" s="4">
        <f t="shared" si="739"/>
        <v>-1</v>
      </c>
      <c r="Y1552" s="4">
        <f t="shared" si="740"/>
        <v>0</v>
      </c>
      <c r="Z1552" s="21">
        <f t="shared" si="741"/>
        <v>2017</v>
      </c>
      <c r="AA1552" s="4">
        <f t="shared" si="742"/>
        <v>1.71</v>
      </c>
      <c r="AB1552" s="4">
        <f t="shared" si="743"/>
        <v>-0.63099630996309963</v>
      </c>
      <c r="AC1552" s="4">
        <f t="shared" si="744"/>
        <v>-2.3409963099630997</v>
      </c>
      <c r="AD1552" s="4"/>
      <c r="AE1552" s="4">
        <f t="shared" si="745"/>
        <v>-0.87069200524246426</v>
      </c>
      <c r="AF1552" s="22">
        <f t="shared" si="746"/>
        <v>0.71</v>
      </c>
      <c r="AG1552" s="22">
        <f t="shared" si="747"/>
        <v>-1.6309963099630997</v>
      </c>
      <c r="AH1552" s="3">
        <f t="shared" si="748"/>
        <v>0</v>
      </c>
      <c r="AI1552" s="28" t="b">
        <f t="shared" si="749"/>
        <v>0</v>
      </c>
      <c r="AJ1552" s="3">
        <f t="shared" si="750"/>
        <v>2.3734655335221788E-2</v>
      </c>
      <c r="AK1552" s="3">
        <f t="shared" si="751"/>
        <v>2.3734655335221899E-2</v>
      </c>
      <c r="AL1552" s="26">
        <f t="shared" si="752"/>
        <v>1.7758846657929226</v>
      </c>
      <c r="AM1552" s="26">
        <f ca="1">IF(RAND()&lt;J1552,H1552*F1552,I1552*G1552)-1</f>
        <v>-1</v>
      </c>
      <c r="AN1552" s="26">
        <f ca="1">IF(RAND()&lt;(J1552+(2*F1552-1)*Sheet2!D$109),H1552*F1552,I1552*G1552)-1</f>
        <v>-1</v>
      </c>
      <c r="AO1552" s="3">
        <f t="shared" si="723"/>
        <v>201710</v>
      </c>
    </row>
    <row r="1553" spans="1:41" s="3" customFormat="1" x14ac:dyDescent="0.25">
      <c r="A1553" s="6">
        <v>43023</v>
      </c>
      <c r="B1553" s="1" t="s">
        <v>40</v>
      </c>
      <c r="C1553" s="1" t="s">
        <v>56</v>
      </c>
      <c r="D1553">
        <v>16</v>
      </c>
      <c r="E1553" s="1">
        <v>17</v>
      </c>
      <c r="F1553">
        <f t="shared" si="724"/>
        <v>0</v>
      </c>
      <c r="G1553">
        <f t="shared" si="725"/>
        <v>1</v>
      </c>
      <c r="H1553" s="4">
        <v>1.54</v>
      </c>
      <c r="I1553" s="4">
        <v>2.66</v>
      </c>
      <c r="J1553" s="4">
        <f t="shared" si="726"/>
        <v>0.64935064935064934</v>
      </c>
      <c r="K1553" s="4">
        <f t="shared" si="727"/>
        <v>0.37593984962406013</v>
      </c>
      <c r="L1553" s="17">
        <f t="shared" si="728"/>
        <v>0.67935064935064937</v>
      </c>
      <c r="M1553" s="17">
        <f t="shared" si="729"/>
        <v>0.3459398496240601</v>
      </c>
      <c r="N1553" s="34">
        <f t="shared" si="730"/>
        <v>1.4719938826228254</v>
      </c>
      <c r="O1553" s="12">
        <f t="shared" si="731"/>
        <v>2.8906759400130411</v>
      </c>
      <c r="P1553" s="4">
        <f t="shared" si="732"/>
        <v>201710</v>
      </c>
      <c r="Q1553" s="17">
        <f t="shared" si="733"/>
        <v>0.57894736842105265</v>
      </c>
      <c r="R1553" s="17">
        <f t="shared" si="734"/>
        <v>-2.4542614904060684</v>
      </c>
      <c r="S1553" s="16">
        <f t="shared" si="735"/>
        <v>-1.8753141219850158</v>
      </c>
      <c r="T1553" s="5">
        <f t="shared" si="736"/>
        <v>1.7272727272727273</v>
      </c>
      <c r="U1553" s="21">
        <f t="shared" si="737"/>
        <v>0</v>
      </c>
      <c r="V1553" s="5"/>
      <c r="W1553" s="5">
        <f t="shared" si="738"/>
        <v>-1</v>
      </c>
      <c r="X1553" s="4">
        <f t="shared" si="739"/>
        <v>-1</v>
      </c>
      <c r="Y1553" s="4">
        <f t="shared" si="740"/>
        <v>0</v>
      </c>
      <c r="Z1553" s="21">
        <f t="shared" si="741"/>
        <v>2017</v>
      </c>
      <c r="AA1553" s="4">
        <f t="shared" si="742"/>
        <v>1.6600000000000001</v>
      </c>
      <c r="AB1553" s="4">
        <f t="shared" si="743"/>
        <v>-0.62406015037593987</v>
      </c>
      <c r="AC1553" s="4">
        <f t="shared" si="744"/>
        <v>-2.2840601503759399</v>
      </c>
      <c r="AD1553" s="4"/>
      <c r="AE1553" s="4">
        <f t="shared" si="745"/>
        <v>-0.89064935064935069</v>
      </c>
      <c r="AF1553" s="22">
        <f t="shared" si="746"/>
        <v>0.66000000000000014</v>
      </c>
      <c r="AG1553" s="22">
        <f t="shared" si="747"/>
        <v>-1.6240601503759398</v>
      </c>
      <c r="AH1553" s="3">
        <f t="shared" si="748"/>
        <v>0</v>
      </c>
      <c r="AI1553" s="28" t="b">
        <f t="shared" si="749"/>
        <v>0</v>
      </c>
      <c r="AJ1553" s="3">
        <f t="shared" si="750"/>
        <v>2.4666666666666726E-2</v>
      </c>
      <c r="AK1553" s="3">
        <f t="shared" si="751"/>
        <v>2.4666666666666726E-2</v>
      </c>
      <c r="AL1553" s="26">
        <f t="shared" si="752"/>
        <v>1.7272727272727273</v>
      </c>
      <c r="AM1553" s="26">
        <f ca="1">IF(RAND()&lt;J1553,H1553*F1553,I1553*G1553)-1</f>
        <v>-1</v>
      </c>
      <c r="AN1553" s="26">
        <f ca="1">IF(RAND()&lt;(J1553+(2*F1553-1)*Sheet2!D$109),H1553*F1553,I1553*G1553)-1</f>
        <v>1.6600000000000001</v>
      </c>
      <c r="AO1553" s="3">
        <f t="shared" si="723"/>
        <v>201710</v>
      </c>
    </row>
    <row r="1554" spans="1:41" s="3" customFormat="1" x14ac:dyDescent="0.25">
      <c r="A1554" s="6">
        <v>43023</v>
      </c>
      <c r="B1554" s="1" t="s">
        <v>49</v>
      </c>
      <c r="C1554" s="1" t="s">
        <v>25</v>
      </c>
      <c r="D1554">
        <v>38</v>
      </c>
      <c r="E1554" s="1">
        <v>33</v>
      </c>
      <c r="F1554">
        <f t="shared" si="724"/>
        <v>1</v>
      </c>
      <c r="G1554">
        <f t="shared" si="725"/>
        <v>0</v>
      </c>
      <c r="H1554" s="4">
        <v>2.14</v>
      </c>
      <c r="I1554" s="4">
        <v>1.7929999999999999</v>
      </c>
      <c r="J1554" s="4">
        <f t="shared" si="726"/>
        <v>0.46728971962616822</v>
      </c>
      <c r="K1554" s="4">
        <f t="shared" si="727"/>
        <v>0.5577244841048522</v>
      </c>
      <c r="L1554" s="17">
        <f t="shared" si="728"/>
        <v>0.43728971962616825</v>
      </c>
      <c r="M1554" s="17">
        <f t="shared" si="729"/>
        <v>0.58772448410485223</v>
      </c>
      <c r="N1554" s="34">
        <f t="shared" si="730"/>
        <v>2.286813421671297</v>
      </c>
      <c r="O1554" s="12">
        <f t="shared" si="731"/>
        <v>1.7014775239848545</v>
      </c>
      <c r="P1554" s="4">
        <f t="shared" si="732"/>
        <v>201710</v>
      </c>
      <c r="Q1554" s="17">
        <f t="shared" si="733"/>
        <v>2.14</v>
      </c>
      <c r="R1554" s="17">
        <f t="shared" si="734"/>
        <v>-2.1382270303754343</v>
      </c>
      <c r="S1554" s="16">
        <f t="shared" si="735"/>
        <v>1.7729696245658566E-3</v>
      </c>
      <c r="T1554" s="5">
        <f t="shared" si="736"/>
        <v>0.83785046728971957</v>
      </c>
      <c r="U1554" s="21">
        <f t="shared" si="737"/>
        <v>0</v>
      </c>
      <c r="V1554" s="5"/>
      <c r="W1554" s="5">
        <f t="shared" si="738"/>
        <v>1.1400000000000001</v>
      </c>
      <c r="X1554" s="4">
        <f t="shared" si="739"/>
        <v>-0.53271028037383172</v>
      </c>
      <c r="Y1554" s="4">
        <f t="shared" si="740"/>
        <v>-1.6727102803738318</v>
      </c>
      <c r="Z1554" s="21">
        <f t="shared" si="741"/>
        <v>2017</v>
      </c>
      <c r="AA1554" s="4">
        <f t="shared" si="742"/>
        <v>-1</v>
      </c>
      <c r="AB1554" s="4">
        <f t="shared" si="743"/>
        <v>-1</v>
      </c>
      <c r="AC1554" s="4">
        <f t="shared" si="744"/>
        <v>0</v>
      </c>
      <c r="AD1554" s="4"/>
      <c r="AE1554" s="4">
        <f t="shared" si="745"/>
        <v>-1.6727102803738318</v>
      </c>
      <c r="AF1554" s="22">
        <f t="shared" si="746"/>
        <v>0.14000000000000012</v>
      </c>
      <c r="AG1554" s="22">
        <f t="shared" si="747"/>
        <v>-1.5327102803738317</v>
      </c>
      <c r="AH1554" s="3">
        <f t="shared" si="748"/>
        <v>0</v>
      </c>
      <c r="AI1554" s="28" t="b">
        <f t="shared" si="749"/>
        <v>0</v>
      </c>
      <c r="AJ1554" s="3">
        <f t="shared" si="750"/>
        <v>2.4403763030765302E-2</v>
      </c>
      <c r="AK1554" s="3">
        <f t="shared" si="751"/>
        <v>2.4403763030765524E-2</v>
      </c>
      <c r="AL1554" s="26">
        <f t="shared" si="752"/>
        <v>0.83785046728971957</v>
      </c>
      <c r="AM1554" s="26">
        <f ca="1">IF(RAND()&lt;J1554,H1554*F1554,I1554*G1554)-1</f>
        <v>-1</v>
      </c>
      <c r="AN1554" s="26">
        <f ca="1">IF(RAND()&lt;(J1554+(2*F1554-1)*Sheet2!D$109),H1554*F1554,I1554*G1554)-1</f>
        <v>-1</v>
      </c>
      <c r="AO1554" s="3">
        <f t="shared" si="723"/>
        <v>201710</v>
      </c>
    </row>
    <row r="1555" spans="1:41" s="3" customFormat="1" x14ac:dyDescent="0.25">
      <c r="A1555" s="6">
        <v>43023</v>
      </c>
      <c r="B1555" s="1" t="s">
        <v>42</v>
      </c>
      <c r="C1555" s="1" t="s">
        <v>55</v>
      </c>
      <c r="D1555">
        <v>17</v>
      </c>
      <c r="E1555" s="1">
        <v>27</v>
      </c>
      <c r="F1555">
        <f t="shared" si="724"/>
        <v>0</v>
      </c>
      <c r="G1555">
        <f t="shared" si="725"/>
        <v>1</v>
      </c>
      <c r="H1555" s="4">
        <v>1.6990000000000001</v>
      </c>
      <c r="I1555" s="4">
        <v>2.29</v>
      </c>
      <c r="J1555" s="4">
        <f t="shared" si="726"/>
        <v>0.58858151854031782</v>
      </c>
      <c r="K1555" s="4">
        <f t="shared" si="727"/>
        <v>0.4366812227074236</v>
      </c>
      <c r="L1555" s="17">
        <f t="shared" si="728"/>
        <v>0.61858151854031784</v>
      </c>
      <c r="M1555" s="17">
        <f t="shared" si="729"/>
        <v>0.40668122270742357</v>
      </c>
      <c r="N1555" s="34">
        <f t="shared" si="730"/>
        <v>1.6166018059506932</v>
      </c>
      <c r="O1555" s="12">
        <f t="shared" si="731"/>
        <v>2.4589283796843122</v>
      </c>
      <c r="P1555" s="4">
        <f t="shared" si="732"/>
        <v>201710</v>
      </c>
      <c r="Q1555" s="17">
        <f t="shared" si="733"/>
        <v>0.74192139737991269</v>
      </c>
      <c r="R1555" s="17">
        <f t="shared" si="734"/>
        <v>-2.2058089629703561</v>
      </c>
      <c r="S1555" s="16">
        <f t="shared" si="735"/>
        <v>-1.4638875655904435</v>
      </c>
      <c r="T1555" s="5">
        <f t="shared" si="736"/>
        <v>1.3478516774573277</v>
      </c>
      <c r="U1555" s="21">
        <f t="shared" si="737"/>
        <v>0</v>
      </c>
      <c r="V1555" s="5"/>
      <c r="W1555" s="5">
        <f t="shared" si="738"/>
        <v>-1</v>
      </c>
      <c r="X1555" s="4">
        <f t="shared" si="739"/>
        <v>-1</v>
      </c>
      <c r="Y1555" s="4">
        <f t="shared" si="740"/>
        <v>0</v>
      </c>
      <c r="Z1555" s="21">
        <f t="shared" si="741"/>
        <v>2017</v>
      </c>
      <c r="AA1555" s="4">
        <f t="shared" si="742"/>
        <v>1.29</v>
      </c>
      <c r="AB1555" s="4">
        <f t="shared" si="743"/>
        <v>-0.5633187772925764</v>
      </c>
      <c r="AC1555" s="4">
        <f t="shared" si="744"/>
        <v>-1.8533187772925763</v>
      </c>
      <c r="AD1555" s="4"/>
      <c r="AE1555" s="4">
        <f t="shared" si="745"/>
        <v>-1.1104184814596822</v>
      </c>
      <c r="AF1555" s="22">
        <f t="shared" si="746"/>
        <v>0.29000000000000004</v>
      </c>
      <c r="AG1555" s="22">
        <f t="shared" si="747"/>
        <v>-1.5633187772925763</v>
      </c>
      <c r="AH1555" s="3">
        <f t="shared" si="748"/>
        <v>0</v>
      </c>
      <c r="AI1555" s="28" t="b">
        <f t="shared" si="749"/>
        <v>0</v>
      </c>
      <c r="AJ1555" s="3">
        <f t="shared" si="750"/>
        <v>2.4640260716971563E-2</v>
      </c>
      <c r="AK1555" s="3">
        <f t="shared" si="751"/>
        <v>2.4640260716971674E-2</v>
      </c>
      <c r="AL1555" s="26">
        <f t="shared" si="752"/>
        <v>1.3478516774573277</v>
      </c>
      <c r="AM1555" s="26">
        <f ca="1">IF(RAND()&lt;J1555,H1555*F1555,I1555*G1555)-1</f>
        <v>1.29</v>
      </c>
      <c r="AN1555" s="26">
        <f ca="1">IF(RAND()&lt;(J1555+(2*F1555-1)*Sheet2!D$109),H1555*F1555,I1555*G1555)-1</f>
        <v>-1</v>
      </c>
      <c r="AO1555" s="3">
        <f t="shared" si="723"/>
        <v>201710</v>
      </c>
    </row>
    <row r="1556" spans="1:41" s="3" customFormat="1" x14ac:dyDescent="0.25">
      <c r="A1556" s="6">
        <v>43023</v>
      </c>
      <c r="B1556" s="1" t="s">
        <v>27</v>
      </c>
      <c r="C1556" s="1" t="s">
        <v>37</v>
      </c>
      <c r="D1556">
        <v>17</v>
      </c>
      <c r="E1556" s="1">
        <v>20</v>
      </c>
      <c r="F1556">
        <f t="shared" si="724"/>
        <v>0</v>
      </c>
      <c r="G1556">
        <f t="shared" si="725"/>
        <v>1</v>
      </c>
      <c r="H1556" s="4">
        <v>1.181</v>
      </c>
      <c r="I1556" s="4">
        <v>5.61</v>
      </c>
      <c r="J1556" s="4">
        <f t="shared" si="726"/>
        <v>0.84674005080440307</v>
      </c>
      <c r="K1556" s="4">
        <f t="shared" si="727"/>
        <v>0.17825311942959002</v>
      </c>
      <c r="L1556" s="17">
        <f t="shared" si="728"/>
        <v>0.87674005080440309</v>
      </c>
      <c r="M1556" s="17">
        <f t="shared" si="729"/>
        <v>0.14825311942959002</v>
      </c>
      <c r="N1556" s="34">
        <f t="shared" si="730"/>
        <v>1.1405889340660402</v>
      </c>
      <c r="O1556" s="12">
        <f t="shared" si="731"/>
        <v>6.7452206324395814</v>
      </c>
      <c r="P1556" s="4">
        <f t="shared" si="732"/>
        <v>201710</v>
      </c>
      <c r="Q1556" s="17">
        <f t="shared" si="733"/>
        <v>0.2105169340463458</v>
      </c>
      <c r="R1556" s="17">
        <f t="shared" si="734"/>
        <v>-5.7417816181493491</v>
      </c>
      <c r="S1556" s="16">
        <f t="shared" si="735"/>
        <v>-5.5312646841030029</v>
      </c>
      <c r="T1556" s="5">
        <f t="shared" si="736"/>
        <v>4.750211685012701</v>
      </c>
      <c r="U1556" s="21">
        <f t="shared" si="737"/>
        <v>0</v>
      </c>
      <c r="V1556" s="5"/>
      <c r="W1556" s="5">
        <f t="shared" si="738"/>
        <v>-1</v>
      </c>
      <c r="X1556" s="4">
        <f t="shared" si="739"/>
        <v>-1</v>
      </c>
      <c r="Y1556" s="4">
        <f t="shared" si="740"/>
        <v>0</v>
      </c>
      <c r="Z1556" s="21">
        <f t="shared" si="741"/>
        <v>2017</v>
      </c>
      <c r="AA1556" s="4">
        <f t="shared" si="742"/>
        <v>4.6100000000000003</v>
      </c>
      <c r="AB1556" s="4">
        <f t="shared" si="743"/>
        <v>-0.82174688057041001</v>
      </c>
      <c r="AC1556" s="4">
        <f t="shared" si="744"/>
        <v>-5.4317468805704099</v>
      </c>
      <c r="AD1556" s="4"/>
      <c r="AE1556" s="4">
        <f t="shared" si="745"/>
        <v>-0.33425994919559698</v>
      </c>
      <c r="AF1556" s="22">
        <f t="shared" si="746"/>
        <v>3.6100000000000003</v>
      </c>
      <c r="AG1556" s="22">
        <f t="shared" si="747"/>
        <v>-1.82174688057041</v>
      </c>
      <c r="AH1556" s="3">
        <f t="shared" si="748"/>
        <v>0</v>
      </c>
      <c r="AI1556" s="28" t="b">
        <f t="shared" si="749"/>
        <v>0</v>
      </c>
      <c r="AJ1556" s="3">
        <f t="shared" si="750"/>
        <v>2.4383743189515528E-2</v>
      </c>
      <c r="AK1556" s="3">
        <f t="shared" si="751"/>
        <v>2.4383743189515528E-2</v>
      </c>
      <c r="AL1556" s="26">
        <f t="shared" si="752"/>
        <v>4.750211685012701</v>
      </c>
      <c r="AM1556" s="26">
        <f ca="1">IF(RAND()&lt;J1556,H1556*F1556,I1556*G1556)-1</f>
        <v>-1</v>
      </c>
      <c r="AN1556" s="26">
        <f ca="1">IF(RAND()&lt;(J1556+(2*F1556-1)*Sheet2!D$109),H1556*F1556,I1556*G1556)-1</f>
        <v>4.6100000000000003</v>
      </c>
      <c r="AO1556" s="3">
        <f t="shared" si="723"/>
        <v>201710</v>
      </c>
    </row>
    <row r="1557" spans="1:41" s="3" customFormat="1" x14ac:dyDescent="0.25">
      <c r="A1557" s="6">
        <v>43023</v>
      </c>
      <c r="B1557" s="1" t="s">
        <v>29</v>
      </c>
      <c r="C1557" s="1" t="s">
        <v>31</v>
      </c>
      <c r="D1557">
        <v>24</v>
      </c>
      <c r="E1557" s="1">
        <v>27</v>
      </c>
      <c r="F1557">
        <f t="shared" si="724"/>
        <v>0</v>
      </c>
      <c r="G1557">
        <f t="shared" si="725"/>
        <v>1</v>
      </c>
      <c r="H1557" s="4">
        <v>1.37</v>
      </c>
      <c r="I1557" s="4">
        <v>3.39</v>
      </c>
      <c r="J1557" s="4">
        <f t="shared" si="726"/>
        <v>0.72992700729927007</v>
      </c>
      <c r="K1557" s="4">
        <f t="shared" si="727"/>
        <v>0.29498525073746312</v>
      </c>
      <c r="L1557" s="17">
        <f t="shared" si="728"/>
        <v>0.7599270072992701</v>
      </c>
      <c r="M1557" s="17">
        <f t="shared" si="729"/>
        <v>0.26498525073746315</v>
      </c>
      <c r="N1557" s="34">
        <f t="shared" si="730"/>
        <v>1.3159158582268753</v>
      </c>
      <c r="O1557" s="12">
        <f t="shared" si="731"/>
        <v>3.773794946009128</v>
      </c>
      <c r="P1557" s="4">
        <f t="shared" si="732"/>
        <v>201710</v>
      </c>
      <c r="Q1557" s="17">
        <f t="shared" si="733"/>
        <v>0.40412979351032452</v>
      </c>
      <c r="R1557" s="17">
        <f t="shared" si="734"/>
        <v>-3.1211127445437059</v>
      </c>
      <c r="S1557" s="16">
        <f t="shared" si="735"/>
        <v>-2.7169829510333816</v>
      </c>
      <c r="T1557" s="5">
        <f t="shared" si="736"/>
        <v>2.4744525547445253</v>
      </c>
      <c r="U1557" s="21">
        <f t="shared" si="737"/>
        <v>0</v>
      </c>
      <c r="V1557" s="5"/>
      <c r="W1557" s="5">
        <f t="shared" si="738"/>
        <v>-1</v>
      </c>
      <c r="X1557" s="4">
        <f t="shared" si="739"/>
        <v>-1</v>
      </c>
      <c r="Y1557" s="4">
        <f t="shared" si="740"/>
        <v>0</v>
      </c>
      <c r="Z1557" s="21">
        <f t="shared" si="741"/>
        <v>2017</v>
      </c>
      <c r="AA1557" s="4">
        <f t="shared" si="742"/>
        <v>2.39</v>
      </c>
      <c r="AB1557" s="4">
        <f t="shared" si="743"/>
        <v>-0.70501474926253693</v>
      </c>
      <c r="AC1557" s="4">
        <f t="shared" si="744"/>
        <v>-3.0950147492625373</v>
      </c>
      <c r="AD1557" s="4"/>
      <c r="AE1557" s="4">
        <f t="shared" si="745"/>
        <v>-0.64007299270073004</v>
      </c>
      <c r="AF1557" s="22">
        <f t="shared" si="746"/>
        <v>1.3900000000000001</v>
      </c>
      <c r="AG1557" s="22">
        <f t="shared" si="747"/>
        <v>-1.7050147492625369</v>
      </c>
      <c r="AH1557" s="3">
        <f t="shared" si="748"/>
        <v>0</v>
      </c>
      <c r="AI1557" s="28" t="b">
        <f t="shared" si="749"/>
        <v>0</v>
      </c>
      <c r="AJ1557" s="3">
        <f t="shared" si="750"/>
        <v>2.4306722689075522E-2</v>
      </c>
      <c r="AK1557" s="3">
        <f t="shared" si="751"/>
        <v>2.4306722689075744E-2</v>
      </c>
      <c r="AL1557" s="26">
        <f t="shared" si="752"/>
        <v>2.4744525547445253</v>
      </c>
      <c r="AM1557" s="26">
        <f ca="1">IF(RAND()&lt;J1557,H1557*F1557,I1557*G1557)-1</f>
        <v>-1</v>
      </c>
      <c r="AN1557" s="26">
        <f ca="1">IF(RAND()&lt;(J1557+(2*F1557-1)*Sheet2!D$109),H1557*F1557,I1557*G1557)-1</f>
        <v>-1</v>
      </c>
      <c r="AO1557" s="3">
        <f t="shared" si="723"/>
        <v>201710</v>
      </c>
    </row>
    <row r="1558" spans="1:41" s="3" customFormat="1" x14ac:dyDescent="0.25">
      <c r="A1558" s="6">
        <v>43023</v>
      </c>
      <c r="B1558" s="1" t="s">
        <v>33</v>
      </c>
      <c r="C1558" s="1" t="s">
        <v>44</v>
      </c>
      <c r="D1558">
        <v>33</v>
      </c>
      <c r="E1558" s="1">
        <v>17</v>
      </c>
      <c r="F1558">
        <f t="shared" si="724"/>
        <v>1</v>
      </c>
      <c r="G1558">
        <f t="shared" si="725"/>
        <v>0</v>
      </c>
      <c r="H1558" s="4">
        <v>1.222</v>
      </c>
      <c r="I1558" s="4">
        <v>4.8499999999999996</v>
      </c>
      <c r="J1558" s="4">
        <f t="shared" si="726"/>
        <v>0.81833060556464809</v>
      </c>
      <c r="K1558" s="4">
        <f t="shared" si="727"/>
        <v>0.2061855670103093</v>
      </c>
      <c r="L1558" s="17">
        <f t="shared" si="728"/>
        <v>0.78833060556464807</v>
      </c>
      <c r="M1558" s="17">
        <f t="shared" si="729"/>
        <v>0.23618556701030929</v>
      </c>
      <c r="N1558" s="34">
        <f t="shared" si="730"/>
        <v>1.2685033321568711</v>
      </c>
      <c r="O1558" s="12">
        <f t="shared" si="731"/>
        <v>4.2339589698821474</v>
      </c>
      <c r="P1558" s="4">
        <f t="shared" si="732"/>
        <v>201710</v>
      </c>
      <c r="Q1558" s="17">
        <f t="shared" si="733"/>
        <v>1.222</v>
      </c>
      <c r="R1558" s="17">
        <f t="shared" si="734"/>
        <v>-4.7642447642447641</v>
      </c>
      <c r="S1558" s="16">
        <f t="shared" si="735"/>
        <v>-3.5422447642447641</v>
      </c>
      <c r="T1558" s="5">
        <f t="shared" si="736"/>
        <v>3.9689034369885432</v>
      </c>
      <c r="U1558" s="21">
        <f t="shared" si="737"/>
        <v>0</v>
      </c>
      <c r="V1558" s="5"/>
      <c r="W1558" s="5">
        <f t="shared" si="738"/>
        <v>0.22199999999999998</v>
      </c>
      <c r="X1558" s="4">
        <f t="shared" si="739"/>
        <v>-0.18166939443535191</v>
      </c>
      <c r="Y1558" s="4">
        <f t="shared" si="740"/>
        <v>-0.40366939443535188</v>
      </c>
      <c r="Z1558" s="21">
        <f t="shared" si="741"/>
        <v>2017</v>
      </c>
      <c r="AA1558" s="4">
        <f t="shared" si="742"/>
        <v>-1</v>
      </c>
      <c r="AB1558" s="4">
        <f t="shared" si="743"/>
        <v>-1</v>
      </c>
      <c r="AC1558" s="4">
        <f t="shared" si="744"/>
        <v>0</v>
      </c>
      <c r="AD1558" s="4"/>
      <c r="AE1558" s="4">
        <f t="shared" si="745"/>
        <v>-0.40366939443535188</v>
      </c>
      <c r="AF1558" s="22">
        <f t="shared" si="746"/>
        <v>-0.77800000000000002</v>
      </c>
      <c r="AG1558" s="22">
        <f t="shared" si="747"/>
        <v>-1.1816693944353518</v>
      </c>
      <c r="AH1558" s="3">
        <f t="shared" si="748"/>
        <v>0</v>
      </c>
      <c r="AI1558" s="28" t="b">
        <f t="shared" si="749"/>
        <v>0</v>
      </c>
      <c r="AJ1558" s="3">
        <f t="shared" si="750"/>
        <v>2.392951251646902E-2</v>
      </c>
      <c r="AK1558" s="3">
        <f t="shared" si="751"/>
        <v>2.3929512516468909E-2</v>
      </c>
      <c r="AL1558" s="26">
        <f t="shared" si="752"/>
        <v>3.9689034369885432</v>
      </c>
      <c r="AM1558" s="26">
        <f ca="1">IF(RAND()&lt;J1558,H1558*F1558,I1558*G1558)-1</f>
        <v>0.22199999999999998</v>
      </c>
      <c r="AN1558" s="26">
        <f ca="1">IF(RAND()&lt;(J1558+(2*F1558-1)*Sheet2!D$109),H1558*F1558,I1558*G1558)-1</f>
        <v>0.22199999999999998</v>
      </c>
      <c r="AO1558" s="3">
        <f t="shared" si="723"/>
        <v>201710</v>
      </c>
    </row>
    <row r="1559" spans="1:41" s="3" customFormat="1" x14ac:dyDescent="0.25">
      <c r="A1559" s="6">
        <v>43023</v>
      </c>
      <c r="B1559" s="1" t="s">
        <v>46</v>
      </c>
      <c r="C1559" s="1" t="s">
        <v>48</v>
      </c>
      <c r="D1559">
        <v>23</v>
      </c>
      <c r="E1559" s="1">
        <v>10</v>
      </c>
      <c r="F1559">
        <f t="shared" si="724"/>
        <v>1</v>
      </c>
      <c r="G1559">
        <f t="shared" si="725"/>
        <v>0</v>
      </c>
      <c r="H1559" s="4">
        <v>2.5099999999999998</v>
      </c>
      <c r="I1559" s="4">
        <v>1.5980000000000001</v>
      </c>
      <c r="J1559" s="4">
        <f t="shared" si="726"/>
        <v>0.39840637450199207</v>
      </c>
      <c r="K1559" s="4">
        <f t="shared" si="727"/>
        <v>0.62578222778473092</v>
      </c>
      <c r="L1559" s="17">
        <f t="shared" si="728"/>
        <v>0.3684063745019921</v>
      </c>
      <c r="M1559" s="17">
        <f t="shared" si="729"/>
        <v>0.65578222778473094</v>
      </c>
      <c r="N1559" s="34">
        <f t="shared" si="730"/>
        <v>2.7143938574672863</v>
      </c>
      <c r="O1559" s="12">
        <f t="shared" si="731"/>
        <v>1.5248964635379887</v>
      </c>
      <c r="P1559" s="4">
        <f t="shared" si="732"/>
        <v>201710</v>
      </c>
      <c r="Q1559" s="17">
        <f t="shared" si="733"/>
        <v>2.5099999999999998</v>
      </c>
      <c r="R1559" s="17">
        <f t="shared" si="734"/>
        <v>-2.334492458304724</v>
      </c>
      <c r="S1559" s="16">
        <f t="shared" si="735"/>
        <v>0.17550754169527583</v>
      </c>
      <c r="T1559" s="5">
        <f t="shared" si="736"/>
        <v>0.63665338645418335</v>
      </c>
      <c r="U1559" s="21">
        <f t="shared" si="737"/>
        <v>0</v>
      </c>
      <c r="V1559" s="5"/>
      <c r="W1559" s="5">
        <f t="shared" si="738"/>
        <v>1.5099999999999998</v>
      </c>
      <c r="X1559" s="4">
        <f t="shared" si="739"/>
        <v>-0.60159362549800788</v>
      </c>
      <c r="Y1559" s="4">
        <f t="shared" si="740"/>
        <v>-2.1115936254980077</v>
      </c>
      <c r="Z1559" s="21">
        <f t="shared" si="741"/>
        <v>2017</v>
      </c>
      <c r="AA1559" s="4">
        <f t="shared" si="742"/>
        <v>-1</v>
      </c>
      <c r="AB1559" s="4">
        <f t="shared" si="743"/>
        <v>-1</v>
      </c>
      <c r="AC1559" s="4">
        <f t="shared" si="744"/>
        <v>0</v>
      </c>
      <c r="AD1559" s="4"/>
      <c r="AE1559" s="4">
        <f t="shared" si="745"/>
        <v>-2.1115936254980077</v>
      </c>
      <c r="AF1559" s="22">
        <f t="shared" si="746"/>
        <v>0.50999999999999979</v>
      </c>
      <c r="AG1559" s="22">
        <f t="shared" si="747"/>
        <v>-1.6015936254980079</v>
      </c>
      <c r="AH1559" s="3">
        <f t="shared" si="748"/>
        <v>0</v>
      </c>
      <c r="AI1559" s="28" t="b">
        <f t="shared" si="749"/>
        <v>0</v>
      </c>
      <c r="AJ1559" s="3">
        <f t="shared" si="750"/>
        <v>2.3617332035053451E-2</v>
      </c>
      <c r="AK1559" s="3">
        <f t="shared" si="751"/>
        <v>2.3617332035053673E-2</v>
      </c>
      <c r="AL1559" s="26">
        <f t="shared" si="752"/>
        <v>0.63665338645418335</v>
      </c>
      <c r="AM1559" s="26">
        <f ca="1">IF(RAND()&lt;J1559,H1559*F1559,I1559*G1559)-1</f>
        <v>-1</v>
      </c>
      <c r="AN1559" s="26">
        <f ca="1">IF(RAND()&lt;(J1559+(2*F1559-1)*Sheet2!D$109),H1559*F1559,I1559*G1559)-1</f>
        <v>-1</v>
      </c>
      <c r="AO1559" s="3">
        <f t="shared" si="723"/>
        <v>201710</v>
      </c>
    </row>
    <row r="1560" spans="1:41" s="3" customFormat="1" x14ac:dyDescent="0.25">
      <c r="A1560" s="6">
        <v>43023</v>
      </c>
      <c r="B1560" s="1" t="s">
        <v>28</v>
      </c>
      <c r="C1560" s="1" t="s">
        <v>19</v>
      </c>
      <c r="D1560">
        <v>52</v>
      </c>
      <c r="E1560" s="1">
        <v>38</v>
      </c>
      <c r="F1560">
        <f t="shared" si="724"/>
        <v>1</v>
      </c>
      <c r="G1560">
        <f t="shared" si="725"/>
        <v>0</v>
      </c>
      <c r="H1560" s="4">
        <v>1.5</v>
      </c>
      <c r="I1560" s="4">
        <v>2.8</v>
      </c>
      <c r="J1560" s="4">
        <f t="shared" si="726"/>
        <v>0.66666666666666663</v>
      </c>
      <c r="K1560" s="4">
        <f t="shared" si="727"/>
        <v>0.35714285714285715</v>
      </c>
      <c r="L1560" s="17">
        <f t="shared" si="728"/>
        <v>0.6366666666666666</v>
      </c>
      <c r="M1560" s="17">
        <f t="shared" si="729"/>
        <v>0.38714285714285712</v>
      </c>
      <c r="N1560" s="34">
        <f t="shared" si="730"/>
        <v>1.5706806282722514</v>
      </c>
      <c r="O1560" s="12">
        <f t="shared" si="731"/>
        <v>2.5830258302583027</v>
      </c>
      <c r="P1560" s="4">
        <f t="shared" si="732"/>
        <v>201710</v>
      </c>
      <c r="Q1560" s="17">
        <f t="shared" si="733"/>
        <v>1.5</v>
      </c>
      <c r="R1560" s="17">
        <f t="shared" si="734"/>
        <v>-2.5555555555555554</v>
      </c>
      <c r="S1560" s="16">
        <f t="shared" si="735"/>
        <v>-1.0555555555555554</v>
      </c>
      <c r="T1560" s="5">
        <f t="shared" si="736"/>
        <v>1.8666666666666665</v>
      </c>
      <c r="U1560" s="21">
        <f t="shared" si="737"/>
        <v>0</v>
      </c>
      <c r="V1560" s="5"/>
      <c r="W1560" s="5">
        <f t="shared" si="738"/>
        <v>0.5</v>
      </c>
      <c r="X1560" s="4">
        <f t="shared" si="739"/>
        <v>-0.33333333333333337</v>
      </c>
      <c r="Y1560" s="4">
        <f t="shared" si="740"/>
        <v>-0.83333333333333337</v>
      </c>
      <c r="Z1560" s="21">
        <f t="shared" si="741"/>
        <v>2017</v>
      </c>
      <c r="AA1560" s="4">
        <f t="shared" si="742"/>
        <v>-1</v>
      </c>
      <c r="AB1560" s="4">
        <f t="shared" si="743"/>
        <v>-1</v>
      </c>
      <c r="AC1560" s="4">
        <f t="shared" si="744"/>
        <v>0</v>
      </c>
      <c r="AD1560" s="4"/>
      <c r="AE1560" s="4">
        <f t="shared" si="745"/>
        <v>-0.83333333333333337</v>
      </c>
      <c r="AF1560" s="22">
        <f t="shared" si="746"/>
        <v>-0.5</v>
      </c>
      <c r="AG1560" s="22">
        <f t="shared" si="747"/>
        <v>-1.3333333333333335</v>
      </c>
      <c r="AH1560" s="3">
        <f t="shared" si="748"/>
        <v>0</v>
      </c>
      <c r="AI1560" s="28" t="b">
        <f t="shared" si="749"/>
        <v>0</v>
      </c>
      <c r="AJ1560" s="3">
        <f t="shared" si="750"/>
        <v>2.3255813953488524E-2</v>
      </c>
      <c r="AK1560" s="3">
        <f t="shared" si="751"/>
        <v>2.3255813953488191E-2</v>
      </c>
      <c r="AL1560" s="26">
        <f t="shared" si="752"/>
        <v>1.8666666666666665</v>
      </c>
      <c r="AM1560" s="26">
        <f ca="1">IF(RAND()&lt;J1560,H1560*F1560,I1560*G1560)-1</f>
        <v>-1</v>
      </c>
      <c r="AN1560" s="26">
        <f ca="1">IF(RAND()&lt;(J1560+(2*F1560-1)*Sheet2!D$109),H1560*F1560,I1560*G1560)-1</f>
        <v>0.5</v>
      </c>
      <c r="AO1560" s="3">
        <f t="shared" si="723"/>
        <v>201710</v>
      </c>
    </row>
    <row r="1561" spans="1:41" s="3" customFormat="1" x14ac:dyDescent="0.25">
      <c r="A1561" s="6">
        <v>43023</v>
      </c>
      <c r="B1561" s="1" t="s">
        <v>39</v>
      </c>
      <c r="C1561" s="1" t="s">
        <v>38</v>
      </c>
      <c r="D1561">
        <v>17</v>
      </c>
      <c r="E1561" s="1">
        <v>24</v>
      </c>
      <c r="F1561">
        <f t="shared" si="724"/>
        <v>0</v>
      </c>
      <c r="G1561">
        <f t="shared" si="725"/>
        <v>1</v>
      </c>
      <c r="H1561" s="4">
        <v>4.8499999999999996</v>
      </c>
      <c r="I1561" s="4">
        <v>1.222</v>
      </c>
      <c r="J1561" s="4">
        <f t="shared" si="726"/>
        <v>0.2061855670103093</v>
      </c>
      <c r="K1561" s="4">
        <f t="shared" si="727"/>
        <v>0.81833060556464809</v>
      </c>
      <c r="L1561" s="17">
        <f t="shared" si="728"/>
        <v>0.23618556701030929</v>
      </c>
      <c r="M1561" s="17">
        <f t="shared" si="729"/>
        <v>0.78833060556464807</v>
      </c>
      <c r="N1561" s="34">
        <f t="shared" si="730"/>
        <v>4.2339589698821474</v>
      </c>
      <c r="O1561" s="12">
        <f t="shared" si="731"/>
        <v>1.2685033321568711</v>
      </c>
      <c r="P1561" s="4">
        <f t="shared" si="732"/>
        <v>201710</v>
      </c>
      <c r="Q1561" s="17">
        <f t="shared" si="733"/>
        <v>3.9689034369885432</v>
      </c>
      <c r="R1561" s="17">
        <f t="shared" si="734"/>
        <v>-4.7642447642447641</v>
      </c>
      <c r="S1561" s="16">
        <f t="shared" si="735"/>
        <v>-0.79534132725622086</v>
      </c>
      <c r="T1561" s="5">
        <f t="shared" si="736"/>
        <v>0.25195876288659796</v>
      </c>
      <c r="U1561" s="21">
        <f t="shared" si="737"/>
        <v>0</v>
      </c>
      <c r="V1561" s="5"/>
      <c r="W1561" s="5">
        <f t="shared" si="738"/>
        <v>-1</v>
      </c>
      <c r="X1561" s="4">
        <f t="shared" si="739"/>
        <v>-1</v>
      </c>
      <c r="Y1561" s="4">
        <f t="shared" si="740"/>
        <v>0</v>
      </c>
      <c r="Z1561" s="21">
        <f t="shared" si="741"/>
        <v>2017</v>
      </c>
      <c r="AA1561" s="4">
        <f t="shared" si="742"/>
        <v>0.22199999999999998</v>
      </c>
      <c r="AB1561" s="4">
        <f t="shared" si="743"/>
        <v>-0.18166939443535191</v>
      </c>
      <c r="AC1561" s="4">
        <f t="shared" si="744"/>
        <v>-0.40366939443535188</v>
      </c>
      <c r="AD1561" s="4"/>
      <c r="AE1561" s="4">
        <f t="shared" si="745"/>
        <v>-4.6438144329896902</v>
      </c>
      <c r="AF1561" s="22">
        <f t="shared" si="746"/>
        <v>-0.77800000000000002</v>
      </c>
      <c r="AG1561" s="22">
        <f t="shared" si="747"/>
        <v>-1.1816693944353518</v>
      </c>
      <c r="AH1561" s="3">
        <f t="shared" si="748"/>
        <v>0</v>
      </c>
      <c r="AI1561" s="28" t="b">
        <f t="shared" si="749"/>
        <v>0</v>
      </c>
      <c r="AJ1561" s="3">
        <f t="shared" si="750"/>
        <v>2.392951251646902E-2</v>
      </c>
      <c r="AK1561" s="3">
        <f t="shared" si="751"/>
        <v>2.3929512516468909E-2</v>
      </c>
      <c r="AL1561" s="26">
        <f t="shared" si="752"/>
        <v>0.25195876288659796</v>
      </c>
      <c r="AM1561" s="26">
        <f ca="1">IF(RAND()&lt;J1561,H1561*F1561,I1561*G1561)-1</f>
        <v>0.22199999999999998</v>
      </c>
      <c r="AN1561" s="26">
        <f ca="1">IF(RAND()&lt;(J1561+(2*F1561-1)*Sheet2!D$109),H1561*F1561,I1561*G1561)-1</f>
        <v>0.22199999999999998</v>
      </c>
      <c r="AO1561" s="3">
        <f t="shared" si="723"/>
        <v>201710</v>
      </c>
    </row>
    <row r="1562" spans="1:41" s="3" customFormat="1" x14ac:dyDescent="0.25">
      <c r="A1562" s="6">
        <v>43023</v>
      </c>
      <c r="B1562" s="1" t="s">
        <v>34</v>
      </c>
      <c r="C1562" s="1" t="s">
        <v>24</v>
      </c>
      <c r="D1562">
        <v>26</v>
      </c>
      <c r="E1562" s="1">
        <v>24</v>
      </c>
      <c r="F1562">
        <f t="shared" si="724"/>
        <v>1</v>
      </c>
      <c r="G1562">
        <f t="shared" si="725"/>
        <v>0</v>
      </c>
      <c r="H1562" s="4">
        <v>1.2270000000000001</v>
      </c>
      <c r="I1562" s="4">
        <v>4.7699999999999996</v>
      </c>
      <c r="J1562" s="4">
        <f t="shared" si="726"/>
        <v>0.81499592502037488</v>
      </c>
      <c r="K1562" s="4">
        <f t="shared" si="727"/>
        <v>0.20964360587002098</v>
      </c>
      <c r="L1562" s="17">
        <f t="shared" si="728"/>
        <v>0.78499592502037485</v>
      </c>
      <c r="M1562" s="17">
        <f t="shared" si="729"/>
        <v>0.23964360587002098</v>
      </c>
      <c r="N1562" s="34">
        <f t="shared" si="730"/>
        <v>1.2738919631640695</v>
      </c>
      <c r="O1562" s="12">
        <f t="shared" si="731"/>
        <v>4.1728632665558569</v>
      </c>
      <c r="P1562" s="4">
        <f t="shared" si="732"/>
        <v>201710</v>
      </c>
      <c r="Q1562" s="17">
        <f t="shared" si="733"/>
        <v>1.2270000000000001</v>
      </c>
      <c r="R1562" s="17">
        <f t="shared" si="734"/>
        <v>-4.670538333002253</v>
      </c>
      <c r="S1562" s="16">
        <f t="shared" si="735"/>
        <v>-3.4435383330022526</v>
      </c>
      <c r="T1562" s="5">
        <f t="shared" si="736"/>
        <v>3.8875305623471874</v>
      </c>
      <c r="U1562" s="21">
        <f t="shared" si="737"/>
        <v>0</v>
      </c>
      <c r="V1562" s="5"/>
      <c r="W1562" s="5">
        <f t="shared" si="738"/>
        <v>0.22700000000000009</v>
      </c>
      <c r="X1562" s="4">
        <f t="shared" si="739"/>
        <v>-0.18500407497962512</v>
      </c>
      <c r="Y1562" s="4">
        <f t="shared" si="740"/>
        <v>-0.41200407497962521</v>
      </c>
      <c r="Z1562" s="21">
        <f t="shared" si="741"/>
        <v>2017</v>
      </c>
      <c r="AA1562" s="4">
        <f t="shared" si="742"/>
        <v>-1</v>
      </c>
      <c r="AB1562" s="4">
        <f t="shared" si="743"/>
        <v>-1</v>
      </c>
      <c r="AC1562" s="4">
        <f t="shared" si="744"/>
        <v>0</v>
      </c>
      <c r="AD1562" s="4"/>
      <c r="AE1562" s="4">
        <f t="shared" si="745"/>
        <v>-0.41200407497962521</v>
      </c>
      <c r="AF1562" s="22">
        <f t="shared" si="746"/>
        <v>-0.77299999999999991</v>
      </c>
      <c r="AG1562" s="22">
        <f t="shared" si="747"/>
        <v>-1.1850040749796251</v>
      </c>
      <c r="AH1562" s="3">
        <f t="shared" si="748"/>
        <v>0</v>
      </c>
      <c r="AI1562" s="28" t="b">
        <f t="shared" si="749"/>
        <v>0</v>
      </c>
      <c r="AJ1562" s="3">
        <f t="shared" si="750"/>
        <v>2.4047023511755916E-2</v>
      </c>
      <c r="AK1562" s="3">
        <f t="shared" si="751"/>
        <v>2.4047023511755805E-2</v>
      </c>
      <c r="AL1562" s="26">
        <f t="shared" si="752"/>
        <v>3.8875305623471874</v>
      </c>
      <c r="AM1562" s="26">
        <f ca="1">IF(RAND()&lt;J1562,H1562*F1562,I1562*G1562)-1</f>
        <v>-1</v>
      </c>
      <c r="AN1562" s="26">
        <f ca="1">IF(RAND()&lt;(J1562+(2*F1562-1)*Sheet2!D$109),H1562*F1562,I1562*G1562)-1</f>
        <v>0.22700000000000009</v>
      </c>
      <c r="AO1562" s="3">
        <f t="shared" si="723"/>
        <v>201710</v>
      </c>
    </row>
    <row r="1563" spans="1:41" s="3" customFormat="1" x14ac:dyDescent="0.25">
      <c r="A1563" s="6">
        <v>43020</v>
      </c>
      <c r="B1563" s="1" t="s">
        <v>26</v>
      </c>
      <c r="C1563" s="1" t="s">
        <v>41</v>
      </c>
      <c r="D1563">
        <v>23</v>
      </c>
      <c r="E1563" s="1">
        <v>28</v>
      </c>
      <c r="F1563">
        <f t="shared" si="724"/>
        <v>0</v>
      </c>
      <c r="G1563">
        <f t="shared" si="725"/>
        <v>1</v>
      </c>
      <c r="H1563" s="4">
        <v>1.5840000000000001</v>
      </c>
      <c r="I1563" s="4">
        <v>2.54</v>
      </c>
      <c r="J1563" s="4">
        <f t="shared" si="726"/>
        <v>0.63131313131313127</v>
      </c>
      <c r="K1563" s="4">
        <f t="shared" si="727"/>
        <v>0.39370078740157477</v>
      </c>
      <c r="L1563" s="17">
        <f t="shared" si="728"/>
        <v>0.6613131313131313</v>
      </c>
      <c r="M1563" s="17">
        <f t="shared" si="729"/>
        <v>0.36370078740157474</v>
      </c>
      <c r="N1563" s="34">
        <f t="shared" si="730"/>
        <v>1.5121429662440813</v>
      </c>
      <c r="O1563" s="12">
        <f t="shared" si="731"/>
        <v>2.749512881576099</v>
      </c>
      <c r="P1563" s="4">
        <f t="shared" si="732"/>
        <v>201710</v>
      </c>
      <c r="Q1563" s="17">
        <f t="shared" si="733"/>
        <v>0.62362204724409454</v>
      </c>
      <c r="R1563" s="17">
        <f t="shared" si="734"/>
        <v>-2.3616794164739368</v>
      </c>
      <c r="S1563" s="16">
        <f t="shared" si="735"/>
        <v>-1.7380573692298422</v>
      </c>
      <c r="T1563" s="5">
        <f t="shared" si="736"/>
        <v>1.6035353535353536</v>
      </c>
      <c r="U1563" s="21">
        <f t="shared" si="737"/>
        <v>0</v>
      </c>
      <c r="V1563" s="5"/>
      <c r="W1563" s="5">
        <f t="shared" si="738"/>
        <v>-1</v>
      </c>
      <c r="X1563" s="4">
        <f t="shared" si="739"/>
        <v>-1</v>
      </c>
      <c r="Y1563" s="4">
        <f t="shared" si="740"/>
        <v>0</v>
      </c>
      <c r="Z1563" s="21">
        <f t="shared" si="741"/>
        <v>2017</v>
      </c>
      <c r="AA1563" s="4">
        <f t="shared" si="742"/>
        <v>1.54</v>
      </c>
      <c r="AB1563" s="4">
        <f t="shared" si="743"/>
        <v>-0.60629921259842523</v>
      </c>
      <c r="AC1563" s="4">
        <f t="shared" si="744"/>
        <v>-2.146299212598425</v>
      </c>
      <c r="AD1563" s="4"/>
      <c r="AE1563" s="4">
        <f t="shared" si="745"/>
        <v>-0.9526868686868688</v>
      </c>
      <c r="AF1563" s="22">
        <f t="shared" si="746"/>
        <v>0.54</v>
      </c>
      <c r="AG1563" s="22">
        <f t="shared" si="747"/>
        <v>-1.6062992125984252</v>
      </c>
      <c r="AH1563" s="3">
        <f t="shared" si="748"/>
        <v>0</v>
      </c>
      <c r="AI1563" s="28" t="b">
        <f t="shared" si="749"/>
        <v>0</v>
      </c>
      <c r="AJ1563" s="3">
        <f t="shared" si="750"/>
        <v>2.4403491755577211E-2</v>
      </c>
      <c r="AK1563" s="3">
        <f t="shared" si="751"/>
        <v>2.4403491755576989E-2</v>
      </c>
      <c r="AL1563" s="26">
        <f t="shared" si="752"/>
        <v>1.6035353535353536</v>
      </c>
      <c r="AM1563" s="26">
        <f ca="1">IF(RAND()&lt;J1563,H1563*F1563,I1563*G1563)-1</f>
        <v>-1</v>
      </c>
      <c r="AN1563" s="26">
        <f ca="1">IF(RAND()&lt;(J1563+(2*F1563-1)*Sheet2!D$109),H1563*F1563,I1563*G1563)-1</f>
        <v>1.54</v>
      </c>
      <c r="AO1563" s="3">
        <f t="shared" si="723"/>
        <v>201710</v>
      </c>
    </row>
    <row r="1564" spans="1:41" s="3" customFormat="1" x14ac:dyDescent="0.25">
      <c r="A1564" s="6">
        <v>43017</v>
      </c>
      <c r="B1564" s="1" t="s">
        <v>31</v>
      </c>
      <c r="C1564" s="1" t="s">
        <v>46</v>
      </c>
      <c r="D1564">
        <v>17</v>
      </c>
      <c r="E1564" s="1">
        <v>20</v>
      </c>
      <c r="F1564">
        <f t="shared" si="724"/>
        <v>0</v>
      </c>
      <c r="G1564">
        <f t="shared" si="725"/>
        <v>1</v>
      </c>
      <c r="H1564" s="4">
        <v>2.25</v>
      </c>
      <c r="I1564" s="4">
        <v>1.724</v>
      </c>
      <c r="J1564" s="4">
        <f t="shared" si="726"/>
        <v>0.44444444444444442</v>
      </c>
      <c r="K1564" s="4">
        <f t="shared" si="727"/>
        <v>0.58004640371229699</v>
      </c>
      <c r="L1564" s="17">
        <f t="shared" si="728"/>
        <v>0.47444444444444445</v>
      </c>
      <c r="M1564" s="17">
        <f t="shared" si="729"/>
        <v>0.55004640371229696</v>
      </c>
      <c r="N1564" s="34">
        <f t="shared" si="730"/>
        <v>2.1077283372365341</v>
      </c>
      <c r="O1564" s="12">
        <f t="shared" si="731"/>
        <v>1.8180284304213945</v>
      </c>
      <c r="P1564" s="4">
        <f t="shared" si="732"/>
        <v>201710</v>
      </c>
      <c r="Q1564" s="17">
        <f t="shared" si="733"/>
        <v>1.3051044083526682</v>
      </c>
      <c r="R1564" s="17">
        <f t="shared" si="734"/>
        <v>-2.1812154696132597</v>
      </c>
      <c r="S1564" s="16">
        <f t="shared" si="735"/>
        <v>-0.87611106126059157</v>
      </c>
      <c r="T1564" s="5">
        <f t="shared" si="736"/>
        <v>0.76622222222222225</v>
      </c>
      <c r="U1564" s="21">
        <f t="shared" si="737"/>
        <v>0</v>
      </c>
      <c r="V1564" s="5"/>
      <c r="W1564" s="5">
        <f t="shared" si="738"/>
        <v>-1</v>
      </c>
      <c r="X1564" s="4">
        <f t="shared" si="739"/>
        <v>-1</v>
      </c>
      <c r="Y1564" s="4">
        <f t="shared" si="740"/>
        <v>0</v>
      </c>
      <c r="Z1564" s="21">
        <f t="shared" si="741"/>
        <v>2017</v>
      </c>
      <c r="AA1564" s="4">
        <f t="shared" si="742"/>
        <v>0.72399999999999998</v>
      </c>
      <c r="AB1564" s="4">
        <f t="shared" si="743"/>
        <v>-0.41995359628770301</v>
      </c>
      <c r="AC1564" s="4">
        <f t="shared" si="744"/>
        <v>-1.143953596287703</v>
      </c>
      <c r="AD1564" s="4"/>
      <c r="AE1564" s="4">
        <f t="shared" si="745"/>
        <v>-1.8055555555555556</v>
      </c>
      <c r="AF1564" s="22">
        <f t="shared" si="746"/>
        <v>-0.27600000000000002</v>
      </c>
      <c r="AG1564" s="22">
        <f t="shared" si="747"/>
        <v>-1.419953596287703</v>
      </c>
      <c r="AH1564" s="3">
        <f t="shared" si="748"/>
        <v>0</v>
      </c>
      <c r="AI1564" s="28" t="b">
        <f t="shared" si="749"/>
        <v>0</v>
      </c>
      <c r="AJ1564" s="3">
        <f t="shared" si="750"/>
        <v>2.3905385002516377E-2</v>
      </c>
      <c r="AK1564" s="3">
        <f t="shared" si="751"/>
        <v>2.3905385002516377E-2</v>
      </c>
      <c r="AL1564" s="26">
        <f t="shared" si="752"/>
        <v>0.76622222222222225</v>
      </c>
      <c r="AM1564" s="26">
        <f ca="1">IF(RAND()&lt;J1564,H1564*F1564,I1564*G1564)-1</f>
        <v>-1</v>
      </c>
      <c r="AN1564" s="26">
        <f ca="1">IF(RAND()&lt;(J1564+(2*F1564-1)*Sheet2!D$109),H1564*F1564,I1564*G1564)-1</f>
        <v>-1</v>
      </c>
      <c r="AO1564" s="3">
        <f t="shared" si="723"/>
        <v>201710</v>
      </c>
    </row>
    <row r="1565" spans="1:41" s="3" customFormat="1" x14ac:dyDescent="0.25">
      <c r="A1565" s="6">
        <v>43016</v>
      </c>
      <c r="B1565" s="1" t="s">
        <v>33</v>
      </c>
      <c r="C1565" s="1" t="s">
        <v>35</v>
      </c>
      <c r="D1565">
        <v>34</v>
      </c>
      <c r="E1565" s="1">
        <v>42</v>
      </c>
      <c r="F1565">
        <f t="shared" si="724"/>
        <v>0</v>
      </c>
      <c r="G1565">
        <f t="shared" si="725"/>
        <v>1</v>
      </c>
      <c r="H1565" s="4">
        <v>2.02</v>
      </c>
      <c r="I1565" s="4">
        <v>1.8839999999999999</v>
      </c>
      <c r="J1565" s="4">
        <f t="shared" si="726"/>
        <v>0.49504950495049505</v>
      </c>
      <c r="K1565" s="4">
        <f t="shared" si="727"/>
        <v>0.53078556263269638</v>
      </c>
      <c r="L1565" s="17">
        <f t="shared" si="728"/>
        <v>0.52504950495049507</v>
      </c>
      <c r="M1565" s="17">
        <f t="shared" si="729"/>
        <v>0.50078556263269636</v>
      </c>
      <c r="N1565" s="34">
        <f t="shared" si="730"/>
        <v>1.9045823118989251</v>
      </c>
      <c r="O1565" s="12">
        <f t="shared" si="731"/>
        <v>1.996862678594141</v>
      </c>
      <c r="P1565" s="4">
        <f t="shared" si="732"/>
        <v>201710</v>
      </c>
      <c r="Q1565" s="17">
        <f t="shared" si="733"/>
        <v>1.0721868365180467</v>
      </c>
      <c r="R1565" s="17">
        <f t="shared" si="734"/>
        <v>-2.1116138763197587</v>
      </c>
      <c r="S1565" s="16">
        <f t="shared" si="735"/>
        <v>-1.039427039801712</v>
      </c>
      <c r="T1565" s="5">
        <f t="shared" si="736"/>
        <v>0.93267326732673261</v>
      </c>
      <c r="U1565" s="21">
        <f t="shared" si="737"/>
        <v>0</v>
      </c>
      <c r="V1565" s="5"/>
      <c r="W1565" s="5">
        <f t="shared" si="738"/>
        <v>-1</v>
      </c>
      <c r="X1565" s="4">
        <f t="shared" si="739"/>
        <v>-1</v>
      </c>
      <c r="Y1565" s="4">
        <f t="shared" si="740"/>
        <v>0</v>
      </c>
      <c r="Z1565" s="21">
        <f t="shared" si="741"/>
        <v>2017</v>
      </c>
      <c r="AA1565" s="4">
        <f t="shared" si="742"/>
        <v>0.8839999999999999</v>
      </c>
      <c r="AB1565" s="4">
        <f t="shared" si="743"/>
        <v>-0.46921443736730362</v>
      </c>
      <c r="AC1565" s="4">
        <f t="shared" si="744"/>
        <v>-1.3532144373673036</v>
      </c>
      <c r="AD1565" s="4"/>
      <c r="AE1565" s="4">
        <f t="shared" si="745"/>
        <v>-1.524950495049505</v>
      </c>
      <c r="AF1565" s="22">
        <f t="shared" si="746"/>
        <v>-0.1160000000000001</v>
      </c>
      <c r="AG1565" s="22">
        <f t="shared" si="747"/>
        <v>-1.4692144373673037</v>
      </c>
      <c r="AH1565" s="3">
        <f t="shared" si="748"/>
        <v>0</v>
      </c>
      <c r="AI1565" s="28" t="b">
        <f t="shared" si="749"/>
        <v>0</v>
      </c>
      <c r="AJ1565" s="3">
        <f t="shared" si="750"/>
        <v>2.5184426229508228E-2</v>
      </c>
      <c r="AK1565" s="3">
        <f t="shared" si="751"/>
        <v>2.5184426229508117E-2</v>
      </c>
      <c r="AL1565" s="26">
        <f t="shared" si="752"/>
        <v>0.93267326732673261</v>
      </c>
      <c r="AM1565" s="26">
        <f ca="1">IF(RAND()&lt;J1565,H1565*F1565,I1565*G1565)-1</f>
        <v>-1</v>
      </c>
      <c r="AN1565" s="26">
        <f ca="1">IF(RAND()&lt;(J1565+(2*F1565-1)*Sheet2!D$109),H1565*F1565,I1565*G1565)-1</f>
        <v>-1</v>
      </c>
      <c r="AO1565" s="3">
        <f t="shared" si="723"/>
        <v>201710</v>
      </c>
    </row>
    <row r="1566" spans="1:41" s="3" customFormat="1" x14ac:dyDescent="0.25">
      <c r="A1566" s="6">
        <v>43016</v>
      </c>
      <c r="B1566" s="1" t="s">
        <v>23</v>
      </c>
      <c r="C1566" s="1" t="s">
        <v>48</v>
      </c>
      <c r="D1566">
        <v>31</v>
      </c>
      <c r="E1566" s="1">
        <v>35</v>
      </c>
      <c r="F1566">
        <f t="shared" si="724"/>
        <v>0</v>
      </c>
      <c r="G1566">
        <f t="shared" si="725"/>
        <v>1</v>
      </c>
      <c r="H1566" s="4">
        <v>1.7689999999999999</v>
      </c>
      <c r="I1566" s="4">
        <v>2.1800000000000002</v>
      </c>
      <c r="J1566" s="4">
        <f t="shared" si="726"/>
        <v>0.56529112492933864</v>
      </c>
      <c r="K1566" s="4">
        <f t="shared" si="727"/>
        <v>0.4587155963302752</v>
      </c>
      <c r="L1566" s="17">
        <f t="shared" si="728"/>
        <v>0.59529112492933867</v>
      </c>
      <c r="M1566" s="17">
        <f t="shared" si="729"/>
        <v>0.42871559633027523</v>
      </c>
      <c r="N1566" s="34">
        <f t="shared" si="730"/>
        <v>1.6798503423324185</v>
      </c>
      <c r="O1566" s="12">
        <f t="shared" si="731"/>
        <v>2.3325486839289535</v>
      </c>
      <c r="P1566" s="4">
        <f t="shared" si="732"/>
        <v>201710</v>
      </c>
      <c r="Q1566" s="17">
        <f t="shared" si="733"/>
        <v>0.8114678899082568</v>
      </c>
      <c r="R1566" s="17">
        <f t="shared" si="734"/>
        <v>-2.1478477441537547</v>
      </c>
      <c r="S1566" s="16">
        <f t="shared" si="735"/>
        <v>-1.3363798542454979</v>
      </c>
      <c r="T1566" s="5">
        <f t="shared" si="736"/>
        <v>1.2323346523459584</v>
      </c>
      <c r="U1566" s="21">
        <f t="shared" si="737"/>
        <v>0</v>
      </c>
      <c r="V1566" s="5"/>
      <c r="W1566" s="5">
        <f t="shared" si="738"/>
        <v>-1</v>
      </c>
      <c r="X1566" s="4">
        <f t="shared" si="739"/>
        <v>-1</v>
      </c>
      <c r="Y1566" s="4">
        <f t="shared" si="740"/>
        <v>0</v>
      </c>
      <c r="Z1566" s="21">
        <f t="shared" si="741"/>
        <v>2017</v>
      </c>
      <c r="AA1566" s="4">
        <f t="shared" si="742"/>
        <v>1.1800000000000002</v>
      </c>
      <c r="AB1566" s="4">
        <f t="shared" si="743"/>
        <v>-0.54128440366972486</v>
      </c>
      <c r="AC1566" s="4">
        <f t="shared" si="744"/>
        <v>-1.721284403669725</v>
      </c>
      <c r="AD1566" s="4"/>
      <c r="AE1566" s="4">
        <f t="shared" si="745"/>
        <v>-1.2037088750706613</v>
      </c>
      <c r="AF1566" s="22">
        <f t="shared" si="746"/>
        <v>0.18000000000000016</v>
      </c>
      <c r="AG1566" s="22">
        <f t="shared" si="747"/>
        <v>-1.5412844036697249</v>
      </c>
      <c r="AH1566" s="3">
        <f t="shared" si="748"/>
        <v>0</v>
      </c>
      <c r="AI1566" s="28" t="b">
        <f t="shared" si="749"/>
        <v>0</v>
      </c>
      <c r="AJ1566" s="3">
        <f t="shared" si="750"/>
        <v>2.3443909850595079E-2</v>
      </c>
      <c r="AK1566" s="3">
        <f t="shared" si="751"/>
        <v>2.3443909850595079E-2</v>
      </c>
      <c r="AL1566" s="26">
        <f t="shared" si="752"/>
        <v>1.2323346523459584</v>
      </c>
      <c r="AM1566" s="26">
        <f ca="1">IF(RAND()&lt;J1566,H1566*F1566,I1566*G1566)-1</f>
        <v>1.1800000000000002</v>
      </c>
      <c r="AN1566" s="26">
        <f ca="1">IF(RAND()&lt;(J1566+(2*F1566-1)*Sheet2!D$109),H1566*F1566,I1566*G1566)-1</f>
        <v>1.1800000000000002</v>
      </c>
      <c r="AO1566" s="3">
        <f t="shared" si="723"/>
        <v>201710</v>
      </c>
    </row>
    <row r="1567" spans="1:41" s="3" customFormat="1" x14ac:dyDescent="0.25">
      <c r="A1567" s="6">
        <v>43016</v>
      </c>
      <c r="B1567" s="1" t="s">
        <v>55</v>
      </c>
      <c r="C1567" s="1" t="s">
        <v>47</v>
      </c>
      <c r="D1567">
        <v>10</v>
      </c>
      <c r="E1567" s="1">
        <v>16</v>
      </c>
      <c r="F1567">
        <f t="shared" si="724"/>
        <v>0</v>
      </c>
      <c r="G1567">
        <f t="shared" si="725"/>
        <v>1</v>
      </c>
      <c r="H1567" s="4">
        <v>1.8129999999999999</v>
      </c>
      <c r="I1567" s="4">
        <v>2.11</v>
      </c>
      <c r="J1567" s="4">
        <f t="shared" si="726"/>
        <v>0.55157198014340869</v>
      </c>
      <c r="K1567" s="4">
        <f t="shared" si="727"/>
        <v>0.47393364928909953</v>
      </c>
      <c r="L1567" s="17">
        <f t="shared" si="728"/>
        <v>0.58157198014340872</v>
      </c>
      <c r="M1567" s="17">
        <f t="shared" si="729"/>
        <v>0.44393364928909951</v>
      </c>
      <c r="N1567" s="34">
        <f t="shared" si="730"/>
        <v>1.7194776126480713</v>
      </c>
      <c r="O1567" s="12">
        <f t="shared" si="731"/>
        <v>2.2525888758407175</v>
      </c>
      <c r="P1567" s="4">
        <f t="shared" si="732"/>
        <v>201710</v>
      </c>
      <c r="Q1567" s="17">
        <f t="shared" si="733"/>
        <v>0.85924170616113749</v>
      </c>
      <c r="R1567" s="17">
        <f t="shared" si="734"/>
        <v>-2.130913201023902</v>
      </c>
      <c r="S1567" s="16">
        <f t="shared" si="735"/>
        <v>-1.2716714948627645</v>
      </c>
      <c r="T1567" s="5">
        <f t="shared" si="736"/>
        <v>1.1638168781025924</v>
      </c>
      <c r="U1567" s="21">
        <f t="shared" si="737"/>
        <v>0</v>
      </c>
      <c r="V1567" s="5"/>
      <c r="W1567" s="5">
        <f t="shared" si="738"/>
        <v>-1</v>
      </c>
      <c r="X1567" s="4">
        <f t="shared" si="739"/>
        <v>-1</v>
      </c>
      <c r="Y1567" s="4">
        <f t="shared" si="740"/>
        <v>0</v>
      </c>
      <c r="Z1567" s="21">
        <f t="shared" si="741"/>
        <v>2017</v>
      </c>
      <c r="AA1567" s="4">
        <f t="shared" si="742"/>
        <v>1.1099999999999999</v>
      </c>
      <c r="AB1567" s="4">
        <f t="shared" si="743"/>
        <v>-0.52606635071090047</v>
      </c>
      <c r="AC1567" s="4">
        <f t="shared" si="744"/>
        <v>-1.6360663507109003</v>
      </c>
      <c r="AD1567" s="4"/>
      <c r="AE1567" s="4">
        <f t="shared" si="745"/>
        <v>-1.2614280198565915</v>
      </c>
      <c r="AF1567" s="22">
        <f t="shared" si="746"/>
        <v>0.10999999999999988</v>
      </c>
      <c r="AG1567" s="22">
        <f t="shared" si="747"/>
        <v>-1.5260663507109005</v>
      </c>
      <c r="AH1567" s="3">
        <f t="shared" si="748"/>
        <v>0</v>
      </c>
      <c r="AI1567" s="28" t="b">
        <f t="shared" si="749"/>
        <v>0</v>
      </c>
      <c r="AJ1567" s="3">
        <f t="shared" si="750"/>
        <v>2.4871271985725363E-2</v>
      </c>
      <c r="AK1567" s="3">
        <f t="shared" si="751"/>
        <v>2.4871271985725252E-2</v>
      </c>
      <c r="AL1567" s="26">
        <f t="shared" si="752"/>
        <v>1.1638168781025924</v>
      </c>
      <c r="AM1567" s="26">
        <f ca="1">IF(RAND()&lt;J1567,H1567*F1567,I1567*G1567)-1</f>
        <v>-1</v>
      </c>
      <c r="AN1567" s="26">
        <f ca="1">IF(RAND()&lt;(J1567+(2*F1567-1)*Sheet2!D$109),H1567*F1567,I1567*G1567)-1</f>
        <v>-1</v>
      </c>
      <c r="AO1567" s="3">
        <f t="shared" si="723"/>
        <v>201710</v>
      </c>
    </row>
    <row r="1568" spans="1:41" s="3" customFormat="1" x14ac:dyDescent="0.25">
      <c r="A1568" s="6">
        <v>43016</v>
      </c>
      <c r="B1568" s="1" t="s">
        <v>40</v>
      </c>
      <c r="C1568" s="1" t="s">
        <v>29</v>
      </c>
      <c r="D1568">
        <v>17</v>
      </c>
      <c r="E1568" s="1">
        <v>30</v>
      </c>
      <c r="F1568">
        <f t="shared" si="724"/>
        <v>0</v>
      </c>
      <c r="G1568">
        <f t="shared" si="725"/>
        <v>1</v>
      </c>
      <c r="H1568" s="4">
        <v>1.7190000000000001</v>
      </c>
      <c r="I1568" s="4">
        <v>2.2599999999999998</v>
      </c>
      <c r="J1568" s="4">
        <f t="shared" si="726"/>
        <v>0.58173356602675974</v>
      </c>
      <c r="K1568" s="4">
        <f t="shared" si="727"/>
        <v>0.44247787610619471</v>
      </c>
      <c r="L1568" s="17">
        <f t="shared" si="728"/>
        <v>0.61173356602675977</v>
      </c>
      <c r="M1568" s="17">
        <f t="shared" si="729"/>
        <v>0.41247787610619469</v>
      </c>
      <c r="N1568" s="34">
        <f t="shared" si="730"/>
        <v>1.6346985935315765</v>
      </c>
      <c r="O1568" s="12">
        <f t="shared" si="731"/>
        <v>2.4243724522634627</v>
      </c>
      <c r="P1568" s="4">
        <f t="shared" si="732"/>
        <v>201710</v>
      </c>
      <c r="Q1568" s="17">
        <f t="shared" si="733"/>
        <v>0.76061946902654876</v>
      </c>
      <c r="R1568" s="17">
        <f t="shared" si="734"/>
        <v>-2.1844713777954392</v>
      </c>
      <c r="S1568" s="16">
        <f t="shared" si="735"/>
        <v>-1.4238519087688903</v>
      </c>
      <c r="T1568" s="5">
        <f t="shared" si="736"/>
        <v>1.3147178592204769</v>
      </c>
      <c r="U1568" s="21">
        <f t="shared" si="737"/>
        <v>0</v>
      </c>
      <c r="V1568" s="5"/>
      <c r="W1568" s="5">
        <f t="shared" si="738"/>
        <v>-1</v>
      </c>
      <c r="X1568" s="4">
        <f t="shared" si="739"/>
        <v>-1</v>
      </c>
      <c r="Y1568" s="4">
        <f t="shared" si="740"/>
        <v>0</v>
      </c>
      <c r="Z1568" s="21">
        <f t="shared" si="741"/>
        <v>2017</v>
      </c>
      <c r="AA1568" s="4">
        <f t="shared" si="742"/>
        <v>1.2599999999999998</v>
      </c>
      <c r="AB1568" s="4">
        <f t="shared" si="743"/>
        <v>-0.55752212389380529</v>
      </c>
      <c r="AC1568" s="4">
        <f t="shared" si="744"/>
        <v>-1.8175221238938051</v>
      </c>
      <c r="AD1568" s="4"/>
      <c r="AE1568" s="4">
        <f t="shared" si="745"/>
        <v>-1.1372664339732403</v>
      </c>
      <c r="AF1568" s="22">
        <f t="shared" si="746"/>
        <v>0.25999999999999979</v>
      </c>
      <c r="AG1568" s="22">
        <f t="shared" si="747"/>
        <v>-1.5575221238938053</v>
      </c>
      <c r="AH1568" s="3">
        <f t="shared" si="748"/>
        <v>0</v>
      </c>
      <c r="AI1568" s="28" t="b">
        <f t="shared" si="749"/>
        <v>0</v>
      </c>
      <c r="AJ1568" s="3">
        <f t="shared" si="750"/>
        <v>2.3639105302839969E-2</v>
      </c>
      <c r="AK1568" s="3">
        <f t="shared" si="751"/>
        <v>2.3639105302839969E-2</v>
      </c>
      <c r="AL1568" s="26">
        <f t="shared" si="752"/>
        <v>1.3147178592204769</v>
      </c>
      <c r="AM1568" s="26">
        <f ca="1">IF(RAND()&lt;J1568,H1568*F1568,I1568*G1568)-1</f>
        <v>1.2599999999999998</v>
      </c>
      <c r="AN1568" s="26">
        <f ca="1">IF(RAND()&lt;(J1568+(2*F1568-1)*Sheet2!D$109),H1568*F1568,I1568*G1568)-1</f>
        <v>-1</v>
      </c>
      <c r="AO1568" s="3">
        <f t="shared" si="723"/>
        <v>201710</v>
      </c>
    </row>
    <row r="1569" spans="1:41" s="3" customFormat="1" x14ac:dyDescent="0.25">
      <c r="A1569" s="6">
        <v>43016</v>
      </c>
      <c r="B1569" s="1" t="s">
        <v>30</v>
      </c>
      <c r="C1569" s="1" t="s">
        <v>32</v>
      </c>
      <c r="D1569">
        <v>20</v>
      </c>
      <c r="E1569" s="1">
        <v>16</v>
      </c>
      <c r="F1569">
        <f t="shared" si="724"/>
        <v>1</v>
      </c>
      <c r="G1569">
        <f t="shared" si="725"/>
        <v>0</v>
      </c>
      <c r="H1569" s="4">
        <v>1.671</v>
      </c>
      <c r="I1569" s="4">
        <v>2.35</v>
      </c>
      <c r="J1569" s="4">
        <f t="shared" si="726"/>
        <v>0.59844404548174746</v>
      </c>
      <c r="K1569" s="4">
        <f t="shared" si="727"/>
        <v>0.42553191489361702</v>
      </c>
      <c r="L1569" s="17">
        <f t="shared" si="728"/>
        <v>0.56844404548174743</v>
      </c>
      <c r="M1569" s="17">
        <f t="shared" si="729"/>
        <v>0.455531914893617</v>
      </c>
      <c r="N1569" s="34">
        <f t="shared" si="730"/>
        <v>1.7591880994241318</v>
      </c>
      <c r="O1569" s="12">
        <f t="shared" si="731"/>
        <v>2.1952358710882764</v>
      </c>
      <c r="P1569" s="4">
        <f t="shared" si="732"/>
        <v>201710</v>
      </c>
      <c r="Q1569" s="17">
        <f t="shared" si="733"/>
        <v>1.671</v>
      </c>
      <c r="R1569" s="17">
        <f t="shared" si="734"/>
        <v>-2.2310537064635425</v>
      </c>
      <c r="S1569" s="16">
        <f t="shared" si="735"/>
        <v>-0.56005370646354247</v>
      </c>
      <c r="T1569" s="5">
        <f t="shared" si="736"/>
        <v>1.4063435068821066</v>
      </c>
      <c r="U1569" s="21">
        <f t="shared" si="737"/>
        <v>0</v>
      </c>
      <c r="V1569" s="5"/>
      <c r="W1569" s="5">
        <f t="shared" si="738"/>
        <v>0.67100000000000004</v>
      </c>
      <c r="X1569" s="4">
        <f t="shared" si="739"/>
        <v>-0.40155595451825254</v>
      </c>
      <c r="Y1569" s="4">
        <f t="shared" si="740"/>
        <v>-1.0725559545182526</v>
      </c>
      <c r="Z1569" s="21">
        <f t="shared" si="741"/>
        <v>2017</v>
      </c>
      <c r="AA1569" s="4">
        <f t="shared" si="742"/>
        <v>-1</v>
      </c>
      <c r="AB1569" s="4">
        <f t="shared" si="743"/>
        <v>-1</v>
      </c>
      <c r="AC1569" s="4">
        <f t="shared" si="744"/>
        <v>0</v>
      </c>
      <c r="AD1569" s="4"/>
      <c r="AE1569" s="4">
        <f t="shared" si="745"/>
        <v>-1.0725559545182526</v>
      </c>
      <c r="AF1569" s="22">
        <f t="shared" si="746"/>
        <v>-0.32899999999999996</v>
      </c>
      <c r="AG1569" s="22">
        <f t="shared" si="747"/>
        <v>-1.4015559545182525</v>
      </c>
      <c r="AH1569" s="3">
        <f t="shared" si="748"/>
        <v>0</v>
      </c>
      <c r="AI1569" s="28" t="b">
        <f t="shared" si="749"/>
        <v>0</v>
      </c>
      <c r="AJ1569" s="3">
        <f t="shared" si="750"/>
        <v>2.3414573489181634E-2</v>
      </c>
      <c r="AK1569" s="3">
        <f t="shared" si="751"/>
        <v>2.3414573489181856E-2</v>
      </c>
      <c r="AL1569" s="26">
        <f t="shared" si="752"/>
        <v>1.4063435068821066</v>
      </c>
      <c r="AM1569" s="26">
        <f ca="1">IF(RAND()&lt;J1569,H1569*F1569,I1569*G1569)-1</f>
        <v>0.67100000000000004</v>
      </c>
      <c r="AN1569" s="26">
        <f ca="1">IF(RAND()&lt;(J1569+(2*F1569-1)*Sheet2!D$109),H1569*F1569,I1569*G1569)-1</f>
        <v>0.67100000000000004</v>
      </c>
      <c r="AO1569" s="3">
        <f t="shared" si="723"/>
        <v>201710</v>
      </c>
    </row>
    <row r="1570" spans="1:41" s="3" customFormat="1" x14ac:dyDescent="0.25">
      <c r="A1570" s="6">
        <v>43016</v>
      </c>
      <c r="B1570" s="1" t="s">
        <v>44</v>
      </c>
      <c r="C1570" s="1" t="s">
        <v>39</v>
      </c>
      <c r="D1570">
        <v>14</v>
      </c>
      <c r="E1570" s="1">
        <v>17</v>
      </c>
      <c r="F1570">
        <f t="shared" si="724"/>
        <v>0</v>
      </c>
      <c r="G1570">
        <f t="shared" si="725"/>
        <v>1</v>
      </c>
      <c r="H1570" s="4">
        <v>1.806</v>
      </c>
      <c r="I1570" s="4">
        <v>2.12</v>
      </c>
      <c r="J1570" s="4">
        <f t="shared" si="726"/>
        <v>0.55370985603543743</v>
      </c>
      <c r="K1570" s="4">
        <f t="shared" si="727"/>
        <v>0.47169811320754712</v>
      </c>
      <c r="L1570" s="17">
        <f t="shared" si="728"/>
        <v>0.58370985603543746</v>
      </c>
      <c r="M1570" s="17">
        <f t="shared" si="729"/>
        <v>0.44169811320754715</v>
      </c>
      <c r="N1570" s="34">
        <f t="shared" si="730"/>
        <v>1.7131799123489346</v>
      </c>
      <c r="O1570" s="12">
        <f t="shared" si="731"/>
        <v>2.2639897479709528</v>
      </c>
      <c r="P1570" s="4">
        <f t="shared" si="732"/>
        <v>201710</v>
      </c>
      <c r="Q1570" s="17">
        <f t="shared" si="733"/>
        <v>0.85188679245283017</v>
      </c>
      <c r="R1570" s="17">
        <f t="shared" si="734"/>
        <v>-2.1335519319390288</v>
      </c>
      <c r="S1570" s="16">
        <f t="shared" si="735"/>
        <v>-1.2816651394861986</v>
      </c>
      <c r="T1570" s="5">
        <f t="shared" si="736"/>
        <v>1.1738648947951273</v>
      </c>
      <c r="U1570" s="21">
        <f t="shared" si="737"/>
        <v>0</v>
      </c>
      <c r="V1570" s="5"/>
      <c r="W1570" s="5">
        <f t="shared" si="738"/>
        <v>-1</v>
      </c>
      <c r="X1570" s="4">
        <f t="shared" si="739"/>
        <v>-1</v>
      </c>
      <c r="Y1570" s="4">
        <f t="shared" si="740"/>
        <v>0</v>
      </c>
      <c r="Z1570" s="21">
        <f t="shared" si="741"/>
        <v>2017</v>
      </c>
      <c r="AA1570" s="4">
        <f t="shared" si="742"/>
        <v>1.1200000000000001</v>
      </c>
      <c r="AB1570" s="4">
        <f t="shared" si="743"/>
        <v>-0.52830188679245293</v>
      </c>
      <c r="AC1570" s="4">
        <f t="shared" si="744"/>
        <v>-1.648301886792453</v>
      </c>
      <c r="AD1570" s="4"/>
      <c r="AE1570" s="4">
        <f t="shared" si="745"/>
        <v>-1.2522901439645626</v>
      </c>
      <c r="AF1570" s="22">
        <f t="shared" si="746"/>
        <v>0.12000000000000011</v>
      </c>
      <c r="AG1570" s="22">
        <f t="shared" si="747"/>
        <v>-1.5283018867924529</v>
      </c>
      <c r="AH1570" s="3">
        <f t="shared" si="748"/>
        <v>0</v>
      </c>
      <c r="AI1570" s="28" t="b">
        <f t="shared" si="749"/>
        <v>0</v>
      </c>
      <c r="AJ1570" s="3">
        <f t="shared" si="750"/>
        <v>2.4778400407539536E-2</v>
      </c>
      <c r="AK1570" s="3">
        <f t="shared" si="751"/>
        <v>2.4778400407539536E-2</v>
      </c>
      <c r="AL1570" s="26">
        <f t="shared" si="752"/>
        <v>1.1738648947951273</v>
      </c>
      <c r="AM1570" s="26">
        <f ca="1">IF(RAND()&lt;J1570,H1570*F1570,I1570*G1570)-1</f>
        <v>1.1200000000000001</v>
      </c>
      <c r="AN1570" s="26">
        <f ca="1">IF(RAND()&lt;(J1570+(2*F1570-1)*Sheet2!D$109),H1570*F1570,I1570*G1570)-1</f>
        <v>1.1200000000000001</v>
      </c>
      <c r="AO1570" s="3">
        <f t="shared" si="723"/>
        <v>201710</v>
      </c>
    </row>
    <row r="1571" spans="1:41" s="3" customFormat="1" x14ac:dyDescent="0.25">
      <c r="A1571" s="6">
        <v>43016</v>
      </c>
      <c r="B1571" s="1" t="s">
        <v>19</v>
      </c>
      <c r="C1571" s="1" t="s">
        <v>26</v>
      </c>
      <c r="D1571">
        <v>24</v>
      </c>
      <c r="E1571" s="1">
        <v>27</v>
      </c>
      <c r="F1571">
        <f t="shared" si="724"/>
        <v>0</v>
      </c>
      <c r="G1571">
        <f t="shared" si="725"/>
        <v>1</v>
      </c>
      <c r="H1571" s="4">
        <v>1.649</v>
      </c>
      <c r="I1571" s="4">
        <v>2.39</v>
      </c>
      <c r="J1571" s="4">
        <f t="shared" si="726"/>
        <v>0.60642813826561548</v>
      </c>
      <c r="K1571" s="4">
        <f t="shared" si="727"/>
        <v>0.41841004184100417</v>
      </c>
      <c r="L1571" s="17">
        <f t="shared" si="728"/>
        <v>0.63642813826561551</v>
      </c>
      <c r="M1571" s="17">
        <f t="shared" si="729"/>
        <v>0.38841004184100414</v>
      </c>
      <c r="N1571" s="34">
        <f t="shared" si="730"/>
        <v>1.5712693073646697</v>
      </c>
      <c r="O1571" s="12">
        <f t="shared" si="731"/>
        <v>2.5745987288592054</v>
      </c>
      <c r="P1571" s="4">
        <f t="shared" si="732"/>
        <v>201710</v>
      </c>
      <c r="Q1571" s="17">
        <f t="shared" si="733"/>
        <v>0.68995815899581592</v>
      </c>
      <c r="R1571" s="17">
        <f t="shared" si="734"/>
        <v>-2.2602565097382801</v>
      </c>
      <c r="S1571" s="16">
        <f t="shared" si="735"/>
        <v>-1.5702983507424642</v>
      </c>
      <c r="T1571" s="5">
        <f t="shared" si="736"/>
        <v>1.4493632504548211</v>
      </c>
      <c r="U1571" s="21">
        <f t="shared" si="737"/>
        <v>0</v>
      </c>
      <c r="V1571" s="5"/>
      <c r="W1571" s="5">
        <f t="shared" si="738"/>
        <v>-1</v>
      </c>
      <c r="X1571" s="4">
        <f t="shared" si="739"/>
        <v>-1</v>
      </c>
      <c r="Y1571" s="4">
        <f t="shared" si="740"/>
        <v>0</v>
      </c>
      <c r="Z1571" s="21">
        <f t="shared" si="741"/>
        <v>2017</v>
      </c>
      <c r="AA1571" s="4">
        <f t="shared" si="742"/>
        <v>1.3900000000000001</v>
      </c>
      <c r="AB1571" s="4">
        <f t="shared" si="743"/>
        <v>-0.58158995815899583</v>
      </c>
      <c r="AC1571" s="4">
        <f t="shared" si="744"/>
        <v>-1.971589958158996</v>
      </c>
      <c r="AD1571" s="4"/>
      <c r="AE1571" s="4">
        <f t="shared" si="745"/>
        <v>-1.0425718617343844</v>
      </c>
      <c r="AF1571" s="22">
        <f t="shared" si="746"/>
        <v>0.39000000000000012</v>
      </c>
      <c r="AG1571" s="22">
        <f t="shared" si="747"/>
        <v>-1.5815899581589958</v>
      </c>
      <c r="AH1571" s="3">
        <f t="shared" si="748"/>
        <v>0</v>
      </c>
      <c r="AI1571" s="28" t="b">
        <f t="shared" si="749"/>
        <v>0</v>
      </c>
      <c r="AJ1571" s="3">
        <f t="shared" si="750"/>
        <v>2.4236197078484678E-2</v>
      </c>
      <c r="AK1571" s="3">
        <f t="shared" si="751"/>
        <v>2.4236197078484789E-2</v>
      </c>
      <c r="AL1571" s="26">
        <f t="shared" si="752"/>
        <v>1.4493632504548211</v>
      </c>
      <c r="AM1571" s="26">
        <f ca="1">IF(RAND()&lt;J1571,H1571*F1571,I1571*G1571)-1</f>
        <v>-1</v>
      </c>
      <c r="AN1571" s="26">
        <f ca="1">IF(RAND()&lt;(J1571+(2*F1571-1)*Sheet2!D$109),H1571*F1571,I1571*G1571)-1</f>
        <v>-1</v>
      </c>
      <c r="AO1571" s="3">
        <f t="shared" si="723"/>
        <v>201710</v>
      </c>
    </row>
    <row r="1572" spans="1:41" s="3" customFormat="1" x14ac:dyDescent="0.25">
      <c r="A1572" s="6">
        <v>43016</v>
      </c>
      <c r="B1572" s="1" t="s">
        <v>22</v>
      </c>
      <c r="C1572" s="1" t="s">
        <v>24</v>
      </c>
      <c r="D1572">
        <v>26</v>
      </c>
      <c r="E1572" s="1">
        <v>23</v>
      </c>
      <c r="F1572">
        <f t="shared" si="724"/>
        <v>1</v>
      </c>
      <c r="G1572">
        <f t="shared" si="725"/>
        <v>0</v>
      </c>
      <c r="H1572" s="4">
        <v>1.8540000000000001</v>
      </c>
      <c r="I1572" s="4">
        <v>2.06</v>
      </c>
      <c r="J1572" s="4">
        <f t="shared" si="726"/>
        <v>0.53937432578209277</v>
      </c>
      <c r="K1572" s="4">
        <f t="shared" si="727"/>
        <v>0.4854368932038835</v>
      </c>
      <c r="L1572" s="17">
        <f t="shared" si="728"/>
        <v>0.50937432578209274</v>
      </c>
      <c r="M1572" s="17">
        <f t="shared" si="729"/>
        <v>0.51543689320388353</v>
      </c>
      <c r="N1572" s="34">
        <f t="shared" si="730"/>
        <v>1.96319278256634</v>
      </c>
      <c r="O1572" s="12">
        <f t="shared" si="731"/>
        <v>1.9401017140704462</v>
      </c>
      <c r="P1572" s="4">
        <f t="shared" si="732"/>
        <v>201710</v>
      </c>
      <c r="Q1572" s="17">
        <f t="shared" si="733"/>
        <v>1.8540000000000001</v>
      </c>
      <c r="R1572" s="17">
        <f t="shared" si="734"/>
        <v>-2.1143564137687241</v>
      </c>
      <c r="S1572" s="16">
        <f t="shared" si="735"/>
        <v>-0.26035641376872398</v>
      </c>
      <c r="T1572" s="5">
        <f t="shared" si="736"/>
        <v>1.1111111111111112</v>
      </c>
      <c r="U1572" s="21">
        <f t="shared" si="737"/>
        <v>0</v>
      </c>
      <c r="V1572" s="5"/>
      <c r="W1572" s="5">
        <f t="shared" si="738"/>
        <v>0.85400000000000009</v>
      </c>
      <c r="X1572" s="4">
        <f t="shared" si="739"/>
        <v>-0.46062567421790723</v>
      </c>
      <c r="Y1572" s="4">
        <f t="shared" si="740"/>
        <v>-1.3146256742179072</v>
      </c>
      <c r="Z1572" s="21">
        <f t="shared" si="741"/>
        <v>2017</v>
      </c>
      <c r="AA1572" s="4">
        <f t="shared" si="742"/>
        <v>-1</v>
      </c>
      <c r="AB1572" s="4">
        <f t="shared" si="743"/>
        <v>-1</v>
      </c>
      <c r="AC1572" s="4">
        <f t="shared" si="744"/>
        <v>0</v>
      </c>
      <c r="AD1572" s="4"/>
      <c r="AE1572" s="4">
        <f t="shared" si="745"/>
        <v>-1.3146256742179072</v>
      </c>
      <c r="AF1572" s="22">
        <f t="shared" si="746"/>
        <v>-0.14599999999999991</v>
      </c>
      <c r="AG1572" s="22">
        <f t="shared" si="747"/>
        <v>-1.4606256742179071</v>
      </c>
      <c r="AH1572" s="3">
        <f t="shared" si="748"/>
        <v>0</v>
      </c>
      <c r="AI1572" s="28" t="b">
        <f t="shared" si="749"/>
        <v>0</v>
      </c>
      <c r="AJ1572" s="3">
        <f t="shared" si="750"/>
        <v>2.421052631578946E-2</v>
      </c>
      <c r="AK1572" s="3">
        <f t="shared" si="751"/>
        <v>2.421052631578946E-2</v>
      </c>
      <c r="AL1572" s="26">
        <f t="shared" si="752"/>
        <v>1.1111111111111112</v>
      </c>
      <c r="AM1572" s="26">
        <f ca="1">IF(RAND()&lt;J1572,H1572*F1572,I1572*G1572)-1</f>
        <v>0.85400000000000009</v>
      </c>
      <c r="AN1572" s="26">
        <f ca="1">IF(RAND()&lt;(J1572+(2*F1572-1)*Sheet2!D$109),H1572*F1572,I1572*G1572)-1</f>
        <v>0.85400000000000009</v>
      </c>
      <c r="AO1572" s="3">
        <f t="shared" si="723"/>
        <v>201710</v>
      </c>
    </row>
    <row r="1573" spans="1:41" s="3" customFormat="1" x14ac:dyDescent="0.25">
      <c r="A1573" s="6">
        <v>43016</v>
      </c>
      <c r="B1573" s="1" t="s">
        <v>37</v>
      </c>
      <c r="C1573" s="1" t="s">
        <v>36</v>
      </c>
      <c r="D1573">
        <v>16</v>
      </c>
      <c r="E1573" s="1">
        <v>10</v>
      </c>
      <c r="F1573">
        <f t="shared" si="724"/>
        <v>1</v>
      </c>
      <c r="G1573">
        <f t="shared" si="725"/>
        <v>0</v>
      </c>
      <c r="H1573" s="4">
        <v>2.2599999999999998</v>
      </c>
      <c r="I1573" s="4">
        <v>1.7190000000000001</v>
      </c>
      <c r="J1573" s="4">
        <f t="shared" si="726"/>
        <v>0.44247787610619471</v>
      </c>
      <c r="K1573" s="4">
        <f t="shared" si="727"/>
        <v>0.58173356602675974</v>
      </c>
      <c r="L1573" s="17">
        <f t="shared" si="728"/>
        <v>0.41247787610619469</v>
      </c>
      <c r="M1573" s="17">
        <f t="shared" si="729"/>
        <v>0.61173356602675977</v>
      </c>
      <c r="N1573" s="34">
        <f t="shared" si="730"/>
        <v>2.4243724522634627</v>
      </c>
      <c r="O1573" s="12">
        <f t="shared" si="731"/>
        <v>1.6346985935315765</v>
      </c>
      <c r="P1573" s="4">
        <f t="shared" si="732"/>
        <v>201710</v>
      </c>
      <c r="Q1573" s="17">
        <f t="shared" si="733"/>
        <v>2.2599999999999998</v>
      </c>
      <c r="R1573" s="17">
        <f t="shared" si="734"/>
        <v>-2.1844713777954392</v>
      </c>
      <c r="S1573" s="16">
        <f t="shared" si="735"/>
        <v>7.552862220456058E-2</v>
      </c>
      <c r="T1573" s="5">
        <f t="shared" si="736"/>
        <v>0.76061946902654876</v>
      </c>
      <c r="U1573" s="21">
        <f t="shared" si="737"/>
        <v>0</v>
      </c>
      <c r="V1573" s="5"/>
      <c r="W1573" s="5">
        <f t="shared" si="738"/>
        <v>1.2599999999999998</v>
      </c>
      <c r="X1573" s="4">
        <f t="shared" si="739"/>
        <v>-0.55752212389380529</v>
      </c>
      <c r="Y1573" s="4">
        <f t="shared" si="740"/>
        <v>-1.8175221238938051</v>
      </c>
      <c r="Z1573" s="21">
        <f t="shared" si="741"/>
        <v>2017</v>
      </c>
      <c r="AA1573" s="4">
        <f t="shared" si="742"/>
        <v>-1</v>
      </c>
      <c r="AB1573" s="4">
        <f t="shared" si="743"/>
        <v>-1</v>
      </c>
      <c r="AC1573" s="4">
        <f t="shared" si="744"/>
        <v>0</v>
      </c>
      <c r="AD1573" s="4"/>
      <c r="AE1573" s="4">
        <f t="shared" si="745"/>
        <v>-1.8175221238938051</v>
      </c>
      <c r="AF1573" s="22">
        <f t="shared" si="746"/>
        <v>0.25999999999999979</v>
      </c>
      <c r="AG1573" s="22">
        <f t="shared" si="747"/>
        <v>-1.5575221238938053</v>
      </c>
      <c r="AH1573" s="3">
        <f t="shared" si="748"/>
        <v>0</v>
      </c>
      <c r="AI1573" s="28" t="b">
        <f t="shared" si="749"/>
        <v>0</v>
      </c>
      <c r="AJ1573" s="3">
        <f t="shared" si="750"/>
        <v>2.3639105302839969E-2</v>
      </c>
      <c r="AK1573" s="3">
        <f t="shared" si="751"/>
        <v>2.3639105302839969E-2</v>
      </c>
      <c r="AL1573" s="26">
        <f t="shared" si="752"/>
        <v>0.76061946902654876</v>
      </c>
      <c r="AM1573" s="26">
        <f ca="1">IF(RAND()&lt;J1573,H1573*F1573,I1573*G1573)-1</f>
        <v>1.2599999999999998</v>
      </c>
      <c r="AN1573" s="26">
        <f ca="1">IF(RAND()&lt;(J1573+(2*F1573-1)*Sheet2!D$109),H1573*F1573,I1573*G1573)-1</f>
        <v>-1</v>
      </c>
      <c r="AO1573" s="3">
        <f t="shared" si="723"/>
        <v>201710</v>
      </c>
    </row>
    <row r="1574" spans="1:41" s="3" customFormat="1" x14ac:dyDescent="0.25">
      <c r="A1574" s="6">
        <v>43016</v>
      </c>
      <c r="B1574" s="1" t="s">
        <v>20</v>
      </c>
      <c r="C1574" s="1" t="s">
        <v>56</v>
      </c>
      <c r="D1574">
        <v>22</v>
      </c>
      <c r="E1574" s="1">
        <v>27</v>
      </c>
      <c r="F1574">
        <f t="shared" si="724"/>
        <v>0</v>
      </c>
      <c r="G1574">
        <f t="shared" si="725"/>
        <v>1</v>
      </c>
      <c r="H1574" s="4">
        <v>1.512</v>
      </c>
      <c r="I1574" s="4">
        <v>2.75</v>
      </c>
      <c r="J1574" s="4">
        <f t="shared" si="726"/>
        <v>0.66137566137566139</v>
      </c>
      <c r="K1574" s="4">
        <f t="shared" si="727"/>
        <v>0.36363636363636365</v>
      </c>
      <c r="L1574" s="17">
        <f t="shared" si="728"/>
        <v>0.69137566137566142</v>
      </c>
      <c r="M1574" s="17">
        <f t="shared" si="729"/>
        <v>0.33363636363636362</v>
      </c>
      <c r="N1574" s="34">
        <f t="shared" si="730"/>
        <v>1.4463916736817937</v>
      </c>
      <c r="O1574" s="12">
        <f t="shared" si="731"/>
        <v>2.9972752043596733</v>
      </c>
      <c r="P1574" s="4">
        <f t="shared" si="732"/>
        <v>201710</v>
      </c>
      <c r="Q1574" s="17">
        <f t="shared" si="733"/>
        <v>0.54981818181818187</v>
      </c>
      <c r="R1574" s="17">
        <f t="shared" si="734"/>
        <v>-2.5245535714285712</v>
      </c>
      <c r="S1574" s="16">
        <f t="shared" si="735"/>
        <v>-1.9747353896103892</v>
      </c>
      <c r="T1574" s="5">
        <f t="shared" si="736"/>
        <v>1.8187830687830688</v>
      </c>
      <c r="U1574" s="21">
        <f t="shared" si="737"/>
        <v>0</v>
      </c>
      <c r="V1574" s="5"/>
      <c r="W1574" s="5">
        <f t="shared" si="738"/>
        <v>-1</v>
      </c>
      <c r="X1574" s="4">
        <f t="shared" si="739"/>
        <v>-1</v>
      </c>
      <c r="Y1574" s="4">
        <f t="shared" si="740"/>
        <v>0</v>
      </c>
      <c r="Z1574" s="21">
        <f t="shared" si="741"/>
        <v>2017</v>
      </c>
      <c r="AA1574" s="4">
        <f t="shared" si="742"/>
        <v>1.75</v>
      </c>
      <c r="AB1574" s="4">
        <f t="shared" si="743"/>
        <v>-0.63636363636363635</v>
      </c>
      <c r="AC1574" s="4">
        <f t="shared" si="744"/>
        <v>-2.3863636363636362</v>
      </c>
      <c r="AD1574" s="4"/>
      <c r="AE1574" s="4">
        <f t="shared" si="745"/>
        <v>-0.85062433862433862</v>
      </c>
      <c r="AF1574" s="22">
        <f t="shared" si="746"/>
        <v>0.75</v>
      </c>
      <c r="AG1574" s="22">
        <f t="shared" si="747"/>
        <v>-1.6363636363636362</v>
      </c>
      <c r="AH1574" s="3">
        <f t="shared" si="748"/>
        <v>0</v>
      </c>
      <c r="AI1574" s="28" t="b">
        <f t="shared" si="749"/>
        <v>0</v>
      </c>
      <c r="AJ1574" s="3">
        <f t="shared" si="750"/>
        <v>2.4401689347724131E-2</v>
      </c>
      <c r="AK1574" s="3">
        <f t="shared" si="751"/>
        <v>2.4401689347724353E-2</v>
      </c>
      <c r="AL1574" s="26">
        <f t="shared" si="752"/>
        <v>1.8187830687830688</v>
      </c>
      <c r="AM1574" s="26">
        <f ca="1">IF(RAND()&lt;J1574,H1574*F1574,I1574*G1574)-1</f>
        <v>1.75</v>
      </c>
      <c r="AN1574" s="26">
        <f ca="1">IF(RAND()&lt;(J1574+(2*F1574-1)*Sheet2!D$109),H1574*F1574,I1574*G1574)-1</f>
        <v>-1</v>
      </c>
      <c r="AO1574" s="3">
        <f t="shared" si="723"/>
        <v>201710</v>
      </c>
    </row>
    <row r="1575" spans="1:41" s="3" customFormat="1" x14ac:dyDescent="0.25">
      <c r="A1575" s="6">
        <v>43016</v>
      </c>
      <c r="B1575" s="1" t="s">
        <v>41</v>
      </c>
      <c r="C1575" s="1" t="s">
        <v>49</v>
      </c>
      <c r="D1575">
        <v>34</v>
      </c>
      <c r="E1575" s="1">
        <v>7</v>
      </c>
      <c r="F1575">
        <f t="shared" si="724"/>
        <v>1</v>
      </c>
      <c r="G1575">
        <f t="shared" si="725"/>
        <v>0</v>
      </c>
      <c r="H1575" s="4">
        <v>1.37</v>
      </c>
      <c r="I1575" s="4">
        <v>3.39</v>
      </c>
      <c r="J1575" s="4">
        <f t="shared" si="726"/>
        <v>0.72992700729927007</v>
      </c>
      <c r="K1575" s="4">
        <f t="shared" si="727"/>
        <v>0.29498525073746312</v>
      </c>
      <c r="L1575" s="17">
        <f t="shared" si="728"/>
        <v>0.69992700729927004</v>
      </c>
      <c r="M1575" s="17">
        <f t="shared" si="729"/>
        <v>0.32498525073746309</v>
      </c>
      <c r="N1575" s="34">
        <f t="shared" si="730"/>
        <v>1.428720408801752</v>
      </c>
      <c r="O1575" s="12">
        <f t="shared" si="731"/>
        <v>3.0770627212489789</v>
      </c>
      <c r="P1575" s="4">
        <f t="shared" si="732"/>
        <v>201710</v>
      </c>
      <c r="Q1575" s="17">
        <f t="shared" si="733"/>
        <v>1.37</v>
      </c>
      <c r="R1575" s="17">
        <f t="shared" si="734"/>
        <v>-3.1211127445437059</v>
      </c>
      <c r="S1575" s="16">
        <f t="shared" si="735"/>
        <v>-1.7511127445437058</v>
      </c>
      <c r="T1575" s="5">
        <f t="shared" si="736"/>
        <v>2.4744525547445253</v>
      </c>
      <c r="U1575" s="21">
        <f t="shared" si="737"/>
        <v>0</v>
      </c>
      <c r="V1575" s="5"/>
      <c r="W1575" s="5">
        <f t="shared" si="738"/>
        <v>0.37000000000000011</v>
      </c>
      <c r="X1575" s="4">
        <f t="shared" si="739"/>
        <v>-0.27007299270072993</v>
      </c>
      <c r="Y1575" s="4">
        <f t="shared" si="740"/>
        <v>-0.64007299270073004</v>
      </c>
      <c r="Z1575" s="21">
        <f t="shared" si="741"/>
        <v>2017</v>
      </c>
      <c r="AA1575" s="4">
        <f t="shared" si="742"/>
        <v>-1</v>
      </c>
      <c r="AB1575" s="4">
        <f t="shared" si="743"/>
        <v>-1</v>
      </c>
      <c r="AC1575" s="4">
        <f t="shared" si="744"/>
        <v>0</v>
      </c>
      <c r="AD1575" s="4"/>
      <c r="AE1575" s="4">
        <f t="shared" si="745"/>
        <v>-0.64007299270073004</v>
      </c>
      <c r="AF1575" s="22">
        <f t="shared" si="746"/>
        <v>-0.62999999999999989</v>
      </c>
      <c r="AG1575" s="22">
        <f t="shared" si="747"/>
        <v>-1.2700729927007299</v>
      </c>
      <c r="AH1575" s="3">
        <f t="shared" si="748"/>
        <v>0</v>
      </c>
      <c r="AI1575" s="28" t="b">
        <f t="shared" si="749"/>
        <v>0</v>
      </c>
      <c r="AJ1575" s="3">
        <f t="shared" si="750"/>
        <v>2.4306722689075522E-2</v>
      </c>
      <c r="AK1575" s="3">
        <f t="shared" si="751"/>
        <v>2.4306722689075744E-2</v>
      </c>
      <c r="AL1575" s="26">
        <f t="shared" si="752"/>
        <v>2.4744525547445253</v>
      </c>
      <c r="AM1575" s="26">
        <f ca="1">IF(RAND()&lt;J1575,H1575*F1575,I1575*G1575)-1</f>
        <v>-1</v>
      </c>
      <c r="AN1575" s="26">
        <f ca="1">IF(RAND()&lt;(J1575+(2*F1575-1)*Sheet2!D$109),H1575*F1575,I1575*G1575)-1</f>
        <v>0.37000000000000011</v>
      </c>
      <c r="AO1575" s="3">
        <f t="shared" si="723"/>
        <v>201710</v>
      </c>
    </row>
    <row r="1576" spans="1:41" s="3" customFormat="1" x14ac:dyDescent="0.25">
      <c r="A1576" s="6">
        <v>43016</v>
      </c>
      <c r="B1576" s="1" t="s">
        <v>43</v>
      </c>
      <c r="C1576" s="1" t="s">
        <v>42</v>
      </c>
      <c r="D1576">
        <v>9</v>
      </c>
      <c r="E1576" s="1">
        <v>30</v>
      </c>
      <c r="F1576">
        <f t="shared" si="724"/>
        <v>0</v>
      </c>
      <c r="G1576">
        <f t="shared" si="725"/>
        <v>1</v>
      </c>
      <c r="H1576" s="4">
        <v>1.256</v>
      </c>
      <c r="I1576" s="4">
        <v>4.38</v>
      </c>
      <c r="J1576" s="4">
        <f t="shared" si="726"/>
        <v>0.79617834394904463</v>
      </c>
      <c r="K1576" s="4">
        <f t="shared" si="727"/>
        <v>0.22831050228310504</v>
      </c>
      <c r="L1576" s="17">
        <f t="shared" si="728"/>
        <v>0.82617834394904466</v>
      </c>
      <c r="M1576" s="17">
        <f t="shared" si="729"/>
        <v>0.19831050228310504</v>
      </c>
      <c r="N1576" s="34">
        <f t="shared" si="730"/>
        <v>1.2103924138462723</v>
      </c>
      <c r="O1576" s="12">
        <f t="shared" si="731"/>
        <v>5.0425972829841124</v>
      </c>
      <c r="P1576" s="4">
        <f t="shared" si="732"/>
        <v>201710</v>
      </c>
      <c r="Q1576" s="17">
        <f t="shared" si="733"/>
        <v>0.28675799086757991</v>
      </c>
      <c r="R1576" s="17">
        <f t="shared" si="734"/>
        <v>-4.2021079881656807</v>
      </c>
      <c r="S1576" s="16">
        <f t="shared" si="735"/>
        <v>-3.915349997298101</v>
      </c>
      <c r="T1576" s="5">
        <f t="shared" si="736"/>
        <v>3.4872611464968153</v>
      </c>
      <c r="U1576" s="21">
        <f t="shared" si="737"/>
        <v>0</v>
      </c>
      <c r="V1576" s="5"/>
      <c r="W1576" s="5">
        <f t="shared" si="738"/>
        <v>-1</v>
      </c>
      <c r="X1576" s="4">
        <f t="shared" si="739"/>
        <v>-1</v>
      </c>
      <c r="Y1576" s="4">
        <f t="shared" si="740"/>
        <v>0</v>
      </c>
      <c r="Z1576" s="21">
        <f t="shared" si="741"/>
        <v>2017</v>
      </c>
      <c r="AA1576" s="4">
        <f t="shared" si="742"/>
        <v>3.38</v>
      </c>
      <c r="AB1576" s="4">
        <f t="shared" si="743"/>
        <v>-0.77168949771689499</v>
      </c>
      <c r="AC1576" s="4">
        <f t="shared" si="744"/>
        <v>-4.1516894977168946</v>
      </c>
      <c r="AD1576" s="4"/>
      <c r="AE1576" s="4">
        <f t="shared" si="745"/>
        <v>-0.45982165605095537</v>
      </c>
      <c r="AF1576" s="22">
        <f t="shared" si="746"/>
        <v>2.38</v>
      </c>
      <c r="AG1576" s="22">
        <f t="shared" si="747"/>
        <v>-1.7716894977168949</v>
      </c>
      <c r="AH1576" s="3">
        <f t="shared" si="748"/>
        <v>0</v>
      </c>
      <c r="AI1576" s="28" t="b">
        <f t="shared" si="749"/>
        <v>0</v>
      </c>
      <c r="AJ1576" s="3">
        <f t="shared" si="750"/>
        <v>2.3903477643719029E-2</v>
      </c>
      <c r="AK1576" s="3">
        <f t="shared" si="751"/>
        <v>2.390347764371914E-2</v>
      </c>
      <c r="AL1576" s="26">
        <f t="shared" si="752"/>
        <v>3.4872611464968153</v>
      </c>
      <c r="AM1576" s="26">
        <f ca="1">IF(RAND()&lt;J1576,H1576*F1576,I1576*G1576)-1</f>
        <v>-1</v>
      </c>
      <c r="AN1576" s="26">
        <f ca="1">IF(RAND()&lt;(J1576+(2*F1576-1)*Sheet2!D$109),H1576*F1576,I1576*G1576)-1</f>
        <v>-1</v>
      </c>
      <c r="AO1576" s="3">
        <f t="shared" si="723"/>
        <v>201710</v>
      </c>
    </row>
    <row r="1577" spans="1:41" s="3" customFormat="1" x14ac:dyDescent="0.25">
      <c r="A1577" s="6">
        <v>43013</v>
      </c>
      <c r="B1577" s="1" t="s">
        <v>25</v>
      </c>
      <c r="C1577" s="1" t="s">
        <v>38</v>
      </c>
      <c r="D1577">
        <v>14</v>
      </c>
      <c r="E1577" s="1">
        <v>19</v>
      </c>
      <c r="F1577">
        <f t="shared" si="724"/>
        <v>0</v>
      </c>
      <c r="G1577">
        <f t="shared" si="725"/>
        <v>1</v>
      </c>
      <c r="H1577" s="4">
        <v>3.11</v>
      </c>
      <c r="I1577" s="4">
        <v>1.421</v>
      </c>
      <c r="J1577" s="4">
        <f t="shared" si="726"/>
        <v>0.32154340836012862</v>
      </c>
      <c r="K1577" s="4">
        <f t="shared" si="727"/>
        <v>0.70372976776917662</v>
      </c>
      <c r="L1577" s="17">
        <f t="shared" si="728"/>
        <v>0.35154340836012865</v>
      </c>
      <c r="M1577" s="17">
        <f t="shared" si="729"/>
        <v>0.67372976776917659</v>
      </c>
      <c r="N1577" s="34">
        <f t="shared" si="730"/>
        <v>2.8445989206988016</v>
      </c>
      <c r="O1577" s="12">
        <f t="shared" si="731"/>
        <v>1.4842746273645508</v>
      </c>
      <c r="P1577" s="4">
        <f t="shared" si="732"/>
        <v>201710</v>
      </c>
      <c r="Q1577" s="17">
        <f t="shared" si="733"/>
        <v>2.188599577762139</v>
      </c>
      <c r="R1577" s="17">
        <f t="shared" si="734"/>
        <v>-2.8492305614031137</v>
      </c>
      <c r="S1577" s="16">
        <f t="shared" si="735"/>
        <v>-0.66063098364097472</v>
      </c>
      <c r="T1577" s="5">
        <f t="shared" si="736"/>
        <v>0.45691318327974279</v>
      </c>
      <c r="U1577" s="21">
        <f t="shared" si="737"/>
        <v>0</v>
      </c>
      <c r="V1577" s="5"/>
      <c r="W1577" s="5">
        <f t="shared" si="738"/>
        <v>-1</v>
      </c>
      <c r="X1577" s="4">
        <f t="shared" si="739"/>
        <v>-1</v>
      </c>
      <c r="Y1577" s="4">
        <f t="shared" si="740"/>
        <v>0</v>
      </c>
      <c r="Z1577" s="21">
        <f t="shared" si="741"/>
        <v>2017</v>
      </c>
      <c r="AA1577" s="4">
        <f t="shared" si="742"/>
        <v>0.42100000000000004</v>
      </c>
      <c r="AB1577" s="4">
        <f t="shared" si="743"/>
        <v>-0.29627023223082338</v>
      </c>
      <c r="AC1577" s="4">
        <f t="shared" si="744"/>
        <v>-0.71727023223082342</v>
      </c>
      <c r="AD1577" s="4"/>
      <c r="AE1577" s="4">
        <f t="shared" si="745"/>
        <v>-2.7884565916398714</v>
      </c>
      <c r="AF1577" s="22">
        <f t="shared" si="746"/>
        <v>-0.57899999999999996</v>
      </c>
      <c r="AG1577" s="22">
        <f t="shared" si="747"/>
        <v>-1.2962702322308233</v>
      </c>
      <c r="AH1577" s="3">
        <f t="shared" si="748"/>
        <v>0</v>
      </c>
      <c r="AI1577" s="28" t="b">
        <f t="shared" si="749"/>
        <v>0</v>
      </c>
      <c r="AJ1577" s="3">
        <f t="shared" si="750"/>
        <v>2.4650187596556905E-2</v>
      </c>
      <c r="AK1577" s="3">
        <f t="shared" si="751"/>
        <v>2.4650187596557127E-2</v>
      </c>
      <c r="AL1577" s="26">
        <f t="shared" si="752"/>
        <v>0.45691318327974279</v>
      </c>
      <c r="AM1577" s="26">
        <f ca="1">IF(RAND()&lt;J1577,H1577*F1577,I1577*G1577)-1</f>
        <v>0.42100000000000004</v>
      </c>
      <c r="AN1577" s="26">
        <f ca="1">IF(RAND()&lt;(J1577+(2*F1577-1)*Sheet2!D$109),H1577*F1577,I1577*G1577)-1</f>
        <v>0.42100000000000004</v>
      </c>
      <c r="AO1577" s="3">
        <f t="shared" si="723"/>
        <v>201710</v>
      </c>
    </row>
    <row r="1578" spans="1:41" s="3" customFormat="1" x14ac:dyDescent="0.25">
      <c r="A1578" s="6">
        <v>43010</v>
      </c>
      <c r="B1578" s="1" t="s">
        <v>35</v>
      </c>
      <c r="C1578" s="1" t="s">
        <v>34</v>
      </c>
      <c r="D1578">
        <v>29</v>
      </c>
      <c r="E1578" s="1">
        <v>20</v>
      </c>
      <c r="F1578">
        <f t="shared" si="724"/>
        <v>1</v>
      </c>
      <c r="G1578">
        <f t="shared" si="725"/>
        <v>0</v>
      </c>
      <c r="H1578" s="4">
        <v>1.37</v>
      </c>
      <c r="I1578" s="4">
        <v>3.39</v>
      </c>
      <c r="J1578" s="4">
        <f t="shared" si="726"/>
        <v>0.72992700729927007</v>
      </c>
      <c r="K1578" s="4">
        <f t="shared" si="727"/>
        <v>0.29498525073746312</v>
      </c>
      <c r="L1578" s="17">
        <f t="shared" si="728"/>
        <v>0.69992700729927004</v>
      </c>
      <c r="M1578" s="17">
        <f t="shared" si="729"/>
        <v>0.32498525073746309</v>
      </c>
      <c r="N1578" s="34">
        <f t="shared" si="730"/>
        <v>1.428720408801752</v>
      </c>
      <c r="O1578" s="12">
        <f t="shared" si="731"/>
        <v>3.0770627212489789</v>
      </c>
      <c r="P1578" s="4">
        <f t="shared" si="732"/>
        <v>201710</v>
      </c>
      <c r="Q1578" s="17">
        <f t="shared" si="733"/>
        <v>1.37</v>
      </c>
      <c r="R1578" s="17">
        <f t="shared" si="734"/>
        <v>-3.1211127445437059</v>
      </c>
      <c r="S1578" s="16">
        <f t="shared" si="735"/>
        <v>-1.7511127445437058</v>
      </c>
      <c r="T1578" s="5">
        <f t="shared" si="736"/>
        <v>2.4744525547445253</v>
      </c>
      <c r="U1578" s="21">
        <f t="shared" si="737"/>
        <v>0</v>
      </c>
      <c r="V1578" s="5"/>
      <c r="W1578" s="5">
        <f t="shared" si="738"/>
        <v>0.37000000000000011</v>
      </c>
      <c r="X1578" s="4">
        <f t="shared" si="739"/>
        <v>-0.27007299270072993</v>
      </c>
      <c r="Y1578" s="4">
        <f t="shared" si="740"/>
        <v>-0.64007299270073004</v>
      </c>
      <c r="Z1578" s="21">
        <f t="shared" si="741"/>
        <v>2017</v>
      </c>
      <c r="AA1578" s="4">
        <f t="shared" si="742"/>
        <v>-1</v>
      </c>
      <c r="AB1578" s="4">
        <f t="shared" si="743"/>
        <v>-1</v>
      </c>
      <c r="AC1578" s="4">
        <f t="shared" si="744"/>
        <v>0</v>
      </c>
      <c r="AD1578" s="4"/>
      <c r="AE1578" s="4">
        <f t="shared" si="745"/>
        <v>-0.64007299270073004</v>
      </c>
      <c r="AF1578" s="22">
        <f t="shared" si="746"/>
        <v>-0.62999999999999989</v>
      </c>
      <c r="AG1578" s="22">
        <f t="shared" si="747"/>
        <v>-1.2700729927007299</v>
      </c>
      <c r="AH1578" s="3">
        <f t="shared" si="748"/>
        <v>0</v>
      </c>
      <c r="AI1578" s="28" t="b">
        <f t="shared" si="749"/>
        <v>0</v>
      </c>
      <c r="AJ1578" s="3">
        <f t="shared" si="750"/>
        <v>2.4306722689075522E-2</v>
      </c>
      <c r="AK1578" s="3">
        <f t="shared" si="751"/>
        <v>2.4306722689075744E-2</v>
      </c>
      <c r="AL1578" s="26">
        <f t="shared" si="752"/>
        <v>2.4744525547445253</v>
      </c>
      <c r="AM1578" s="26">
        <f ca="1">IF(RAND()&lt;J1578,H1578*F1578,I1578*G1578)-1</f>
        <v>0.37000000000000011</v>
      </c>
      <c r="AN1578" s="26">
        <f ca="1">IF(RAND()&lt;(J1578+(2*F1578-1)*Sheet2!D$109),H1578*F1578,I1578*G1578)-1</f>
        <v>0.37000000000000011</v>
      </c>
      <c r="AO1578" s="3">
        <f t="shared" si="723"/>
        <v>201710</v>
      </c>
    </row>
    <row r="1579" spans="1:41" s="3" customFormat="1" x14ac:dyDescent="0.25">
      <c r="A1579" s="6">
        <v>43009</v>
      </c>
      <c r="B1579" s="1" t="s">
        <v>47</v>
      </c>
      <c r="C1579" s="1" t="s">
        <v>22</v>
      </c>
      <c r="D1579">
        <v>46</v>
      </c>
      <c r="E1579" s="1">
        <v>18</v>
      </c>
      <c r="F1579">
        <f t="shared" si="724"/>
        <v>1</v>
      </c>
      <c r="G1579">
        <f t="shared" si="725"/>
        <v>0</v>
      </c>
      <c r="H1579" s="4">
        <v>1.111</v>
      </c>
      <c r="I1579" s="4">
        <v>8.0399999999999991</v>
      </c>
      <c r="J1579" s="4">
        <f t="shared" si="726"/>
        <v>0.90009000900090008</v>
      </c>
      <c r="K1579" s="4">
        <f t="shared" si="727"/>
        <v>0.12437810945273634</v>
      </c>
      <c r="L1579" s="17">
        <f t="shared" si="728"/>
        <v>0.87009000900090006</v>
      </c>
      <c r="M1579" s="17">
        <f t="shared" si="729"/>
        <v>0.15437810945273633</v>
      </c>
      <c r="N1579" s="34">
        <f t="shared" si="730"/>
        <v>1.1493063817021321</v>
      </c>
      <c r="O1579" s="12">
        <f t="shared" si="731"/>
        <v>6.4776023203351585</v>
      </c>
      <c r="P1579" s="4">
        <f t="shared" si="732"/>
        <v>201710</v>
      </c>
      <c r="Q1579" s="17">
        <f t="shared" si="733"/>
        <v>1.111</v>
      </c>
      <c r="R1579" s="17">
        <f t="shared" si="734"/>
        <v>-9.1510544635544644</v>
      </c>
      <c r="S1579" s="16">
        <f t="shared" si="735"/>
        <v>-8.0400544635544637</v>
      </c>
      <c r="T1579" s="5">
        <f t="shared" si="736"/>
        <v>7.2367236723672361</v>
      </c>
      <c r="U1579" s="21">
        <f t="shared" si="737"/>
        <v>1</v>
      </c>
      <c r="V1579" s="5"/>
      <c r="W1579" s="5">
        <f t="shared" si="738"/>
        <v>0.11099999999999999</v>
      </c>
      <c r="X1579" s="4">
        <f t="shared" si="739"/>
        <v>-9.9909990999099918E-2</v>
      </c>
      <c r="Y1579" s="4">
        <f t="shared" si="740"/>
        <v>-0.21090999099909991</v>
      </c>
      <c r="Z1579" s="21">
        <f t="shared" si="741"/>
        <v>2017</v>
      </c>
      <c r="AA1579" s="4">
        <f t="shared" si="742"/>
        <v>-1</v>
      </c>
      <c r="AB1579" s="4">
        <f t="shared" si="743"/>
        <v>-1</v>
      </c>
      <c r="AC1579" s="4">
        <f t="shared" si="744"/>
        <v>0</v>
      </c>
      <c r="AD1579" s="4"/>
      <c r="AE1579" s="4">
        <f t="shared" si="745"/>
        <v>-0.21090999099909991</v>
      </c>
      <c r="AF1579" s="22">
        <f t="shared" si="746"/>
        <v>-0.88900000000000001</v>
      </c>
      <c r="AG1579" s="22">
        <f t="shared" si="747"/>
        <v>-1.0999099909990999</v>
      </c>
      <c r="AH1579" s="3">
        <f t="shared" si="748"/>
        <v>0</v>
      </c>
      <c r="AI1579" s="28" t="b">
        <f t="shared" si="749"/>
        <v>0</v>
      </c>
      <c r="AJ1579" s="3">
        <f t="shared" si="750"/>
        <v>2.3883728554256356E-2</v>
      </c>
      <c r="AK1579" s="3">
        <f t="shared" si="751"/>
        <v>2.3883728554256467E-2</v>
      </c>
      <c r="AL1579" s="26">
        <f t="shared" si="752"/>
        <v>7.2367236723672361</v>
      </c>
      <c r="AM1579" s="26">
        <f ca="1">IF(RAND()&lt;J1579,H1579*F1579,I1579*G1579)-1</f>
        <v>-1</v>
      </c>
      <c r="AN1579" s="26">
        <f ca="1">IF(RAND()&lt;(J1579+(2*F1579-1)*Sheet2!D$109),H1579*F1579,I1579*G1579)-1</f>
        <v>0.11099999999999999</v>
      </c>
      <c r="AO1579" s="3">
        <f t="shared" si="723"/>
        <v>201710</v>
      </c>
    </row>
    <row r="1580" spans="1:41" s="3" customFormat="1" x14ac:dyDescent="0.25">
      <c r="A1580" s="6">
        <v>43009</v>
      </c>
      <c r="B1580" s="1" t="s">
        <v>21</v>
      </c>
      <c r="C1580" s="1" t="s">
        <v>40</v>
      </c>
      <c r="D1580">
        <v>16</v>
      </c>
      <c r="E1580" s="1">
        <v>10</v>
      </c>
      <c r="F1580">
        <f t="shared" si="724"/>
        <v>1</v>
      </c>
      <c r="G1580">
        <f t="shared" si="725"/>
        <v>0</v>
      </c>
      <c r="H1580" s="4">
        <v>1.675</v>
      </c>
      <c r="I1580" s="4">
        <v>2.34</v>
      </c>
      <c r="J1580" s="4">
        <f t="shared" si="726"/>
        <v>0.59701492537313428</v>
      </c>
      <c r="K1580" s="4">
        <f t="shared" si="727"/>
        <v>0.42735042735042739</v>
      </c>
      <c r="L1580" s="17">
        <f t="shared" si="728"/>
        <v>0.56701492537313425</v>
      </c>
      <c r="M1580" s="17">
        <f t="shared" si="729"/>
        <v>0.45735042735042741</v>
      </c>
      <c r="N1580" s="34">
        <f t="shared" si="730"/>
        <v>1.7636220057909979</v>
      </c>
      <c r="O1580" s="12">
        <f t="shared" si="731"/>
        <v>2.1865071949168375</v>
      </c>
      <c r="P1580" s="4">
        <f t="shared" si="732"/>
        <v>201710</v>
      </c>
      <c r="Q1580" s="17">
        <f t="shared" si="733"/>
        <v>1.675</v>
      </c>
      <c r="R1580" s="17">
        <f t="shared" si="734"/>
        <v>-2.2277501381978992</v>
      </c>
      <c r="S1580" s="16">
        <f t="shared" si="735"/>
        <v>-0.5527501381978992</v>
      </c>
      <c r="T1580" s="5">
        <f t="shared" si="736"/>
        <v>1.3970149253731341</v>
      </c>
      <c r="U1580" s="21">
        <f t="shared" si="737"/>
        <v>0</v>
      </c>
      <c r="V1580" s="5"/>
      <c r="W1580" s="5">
        <f t="shared" si="738"/>
        <v>0.67500000000000004</v>
      </c>
      <c r="X1580" s="4">
        <f t="shared" si="739"/>
        <v>-0.40298507462686572</v>
      </c>
      <c r="Y1580" s="4">
        <f t="shared" si="740"/>
        <v>-1.0779850746268658</v>
      </c>
      <c r="Z1580" s="21">
        <f t="shared" si="741"/>
        <v>2017</v>
      </c>
      <c r="AA1580" s="4">
        <f t="shared" si="742"/>
        <v>-1</v>
      </c>
      <c r="AB1580" s="4">
        <f t="shared" si="743"/>
        <v>-1</v>
      </c>
      <c r="AC1580" s="4">
        <f t="shared" si="744"/>
        <v>0</v>
      </c>
      <c r="AD1580" s="4"/>
      <c r="AE1580" s="4">
        <f t="shared" si="745"/>
        <v>-1.0779850746268658</v>
      </c>
      <c r="AF1580" s="22">
        <f t="shared" si="746"/>
        <v>-0.32499999999999996</v>
      </c>
      <c r="AG1580" s="22">
        <f t="shared" si="747"/>
        <v>-1.4029850746268657</v>
      </c>
      <c r="AH1580" s="3">
        <f t="shared" si="748"/>
        <v>0</v>
      </c>
      <c r="AI1580" s="28" t="b">
        <f t="shared" si="749"/>
        <v>0</v>
      </c>
      <c r="AJ1580" s="3">
        <f t="shared" si="750"/>
        <v>2.3785803237858061E-2</v>
      </c>
      <c r="AK1580" s="3">
        <f t="shared" si="751"/>
        <v>2.3785803237858061E-2</v>
      </c>
      <c r="AL1580" s="26">
        <f t="shared" si="752"/>
        <v>1.3970149253731341</v>
      </c>
      <c r="AM1580" s="26">
        <f ca="1">IF(RAND()&lt;J1580,H1580*F1580,I1580*G1580)-1</f>
        <v>0.67500000000000004</v>
      </c>
      <c r="AN1580" s="26">
        <f ca="1">IF(RAND()&lt;(J1580+(2*F1580-1)*Sheet2!D$109),H1580*F1580,I1580*G1580)-1</f>
        <v>0.67500000000000004</v>
      </c>
      <c r="AO1580" s="3">
        <f t="shared" si="723"/>
        <v>201710</v>
      </c>
    </row>
    <row r="1581" spans="1:41" s="3" customFormat="1" x14ac:dyDescent="0.25">
      <c r="A1581" s="6">
        <v>43009</v>
      </c>
      <c r="B1581" s="1" t="s">
        <v>49</v>
      </c>
      <c r="C1581" s="1" t="s">
        <v>24</v>
      </c>
      <c r="D1581">
        <v>18</v>
      </c>
      <c r="E1581" s="1">
        <v>15</v>
      </c>
      <c r="F1581">
        <f t="shared" si="724"/>
        <v>1</v>
      </c>
      <c r="G1581">
        <f t="shared" si="725"/>
        <v>0</v>
      </c>
      <c r="H1581" s="4">
        <v>1.333</v>
      </c>
      <c r="I1581" s="4">
        <v>3.64</v>
      </c>
      <c r="J1581" s="4">
        <f t="shared" si="726"/>
        <v>0.75018754688672173</v>
      </c>
      <c r="K1581" s="4">
        <f t="shared" si="727"/>
        <v>0.27472527472527469</v>
      </c>
      <c r="L1581" s="17">
        <f t="shared" si="728"/>
        <v>0.72018754688672171</v>
      </c>
      <c r="M1581" s="17">
        <f t="shared" si="729"/>
        <v>0.30472527472527466</v>
      </c>
      <c r="N1581" s="34">
        <f t="shared" si="730"/>
        <v>1.3885272028416371</v>
      </c>
      <c r="O1581" s="12">
        <f t="shared" si="731"/>
        <v>3.2816444284168775</v>
      </c>
      <c r="P1581" s="4">
        <f t="shared" si="732"/>
        <v>201710</v>
      </c>
      <c r="Q1581" s="17">
        <f t="shared" si="733"/>
        <v>1.333</v>
      </c>
      <c r="R1581" s="17">
        <f t="shared" si="734"/>
        <v>-3.3817908817908822</v>
      </c>
      <c r="S1581" s="16">
        <f t="shared" si="735"/>
        <v>-2.0487908817908824</v>
      </c>
      <c r="T1581" s="5">
        <f t="shared" si="736"/>
        <v>2.730682670667667</v>
      </c>
      <c r="U1581" s="21">
        <f t="shared" si="737"/>
        <v>0</v>
      </c>
      <c r="V1581" s="5"/>
      <c r="W1581" s="5">
        <f t="shared" si="738"/>
        <v>0.33299999999999996</v>
      </c>
      <c r="X1581" s="4">
        <f t="shared" si="739"/>
        <v>-0.24981245311327827</v>
      </c>
      <c r="Y1581" s="4">
        <f t="shared" si="740"/>
        <v>-0.58281245311327823</v>
      </c>
      <c r="Z1581" s="21">
        <f t="shared" si="741"/>
        <v>2017</v>
      </c>
      <c r="AA1581" s="4">
        <f t="shared" si="742"/>
        <v>-1</v>
      </c>
      <c r="AB1581" s="4">
        <f t="shared" si="743"/>
        <v>-1</v>
      </c>
      <c r="AC1581" s="4">
        <f t="shared" si="744"/>
        <v>0</v>
      </c>
      <c r="AD1581" s="4"/>
      <c r="AE1581" s="4">
        <f t="shared" si="745"/>
        <v>-0.58281245311327823</v>
      </c>
      <c r="AF1581" s="22">
        <f t="shared" si="746"/>
        <v>-0.66700000000000004</v>
      </c>
      <c r="AG1581" s="22">
        <f t="shared" si="747"/>
        <v>-1.2498124531132784</v>
      </c>
      <c r="AH1581" s="3">
        <f t="shared" si="748"/>
        <v>0</v>
      </c>
      <c r="AI1581" s="28" t="b">
        <f t="shared" si="749"/>
        <v>0</v>
      </c>
      <c r="AJ1581" s="3">
        <f t="shared" si="750"/>
        <v>2.4307259199678244E-2</v>
      </c>
      <c r="AK1581" s="3">
        <f t="shared" si="751"/>
        <v>2.4307259199678244E-2</v>
      </c>
      <c r="AL1581" s="26">
        <f t="shared" si="752"/>
        <v>2.730682670667667</v>
      </c>
      <c r="AM1581" s="26">
        <f ca="1">IF(RAND()&lt;J1581,H1581*F1581,I1581*G1581)-1</f>
        <v>0.33299999999999996</v>
      </c>
      <c r="AN1581" s="26">
        <f ca="1">IF(RAND()&lt;(J1581+(2*F1581-1)*Sheet2!D$109),H1581*F1581,I1581*G1581)-1</f>
        <v>0.33299999999999996</v>
      </c>
      <c r="AO1581" s="3">
        <f t="shared" si="723"/>
        <v>201710</v>
      </c>
    </row>
    <row r="1582" spans="1:41" s="3" customFormat="1" x14ac:dyDescent="0.25">
      <c r="A1582" s="6">
        <v>43009</v>
      </c>
      <c r="B1582" s="1" t="s">
        <v>56</v>
      </c>
      <c r="C1582" s="1" t="s">
        <v>41</v>
      </c>
      <c r="D1582">
        <v>24</v>
      </c>
      <c r="E1582" s="1">
        <v>26</v>
      </c>
      <c r="F1582">
        <f t="shared" si="724"/>
        <v>0</v>
      </c>
      <c r="G1582">
        <f t="shared" si="725"/>
        <v>1</v>
      </c>
      <c r="H1582" s="4">
        <v>1.9</v>
      </c>
      <c r="I1582" s="4">
        <v>2.0099999999999998</v>
      </c>
      <c r="J1582" s="4">
        <f t="shared" si="726"/>
        <v>0.52631578947368418</v>
      </c>
      <c r="K1582" s="4">
        <f t="shared" si="727"/>
        <v>0.49751243781094534</v>
      </c>
      <c r="L1582" s="17">
        <f t="shared" si="728"/>
        <v>0.55631578947368421</v>
      </c>
      <c r="M1582" s="17">
        <f t="shared" si="729"/>
        <v>0.46751243781094531</v>
      </c>
      <c r="N1582" s="34">
        <f t="shared" si="730"/>
        <v>1.7975402081362346</v>
      </c>
      <c r="O1582" s="12">
        <f t="shared" si="731"/>
        <v>2.138980525699691</v>
      </c>
      <c r="P1582" s="4">
        <f t="shared" si="732"/>
        <v>201710</v>
      </c>
      <c r="Q1582" s="17">
        <f t="shared" si="733"/>
        <v>0.94527363184079605</v>
      </c>
      <c r="R1582" s="17">
        <f t="shared" si="734"/>
        <v>-2.1012101210121017</v>
      </c>
      <c r="S1582" s="16">
        <f t="shared" si="735"/>
        <v>-1.1559364891713058</v>
      </c>
      <c r="T1582" s="5">
        <f t="shared" si="736"/>
        <v>1.0578947368421052</v>
      </c>
      <c r="U1582" s="21">
        <f t="shared" si="737"/>
        <v>0</v>
      </c>
      <c r="V1582" s="5"/>
      <c r="W1582" s="5">
        <f t="shared" si="738"/>
        <v>-1</v>
      </c>
      <c r="X1582" s="4">
        <f t="shared" si="739"/>
        <v>-1</v>
      </c>
      <c r="Y1582" s="4">
        <f t="shared" si="740"/>
        <v>0</v>
      </c>
      <c r="Z1582" s="21">
        <f t="shared" si="741"/>
        <v>2017</v>
      </c>
      <c r="AA1582" s="4">
        <f t="shared" si="742"/>
        <v>1.0099999999999998</v>
      </c>
      <c r="AB1582" s="4">
        <f t="shared" si="743"/>
        <v>-0.50248756218905466</v>
      </c>
      <c r="AC1582" s="4">
        <f t="shared" si="744"/>
        <v>-1.5124875621890546</v>
      </c>
      <c r="AD1582" s="4"/>
      <c r="AE1582" s="4">
        <f t="shared" si="745"/>
        <v>-1.3736842105263158</v>
      </c>
      <c r="AF1582" s="22">
        <f t="shared" si="746"/>
        <v>9.9999999999997868E-3</v>
      </c>
      <c r="AG1582" s="22">
        <f t="shared" si="747"/>
        <v>-1.5024875621890548</v>
      </c>
      <c r="AH1582" s="3">
        <f t="shared" si="748"/>
        <v>0</v>
      </c>
      <c r="AI1582" s="28" t="b">
        <f t="shared" si="749"/>
        <v>0</v>
      </c>
      <c r="AJ1582" s="3">
        <f t="shared" si="750"/>
        <v>2.3273657289002658E-2</v>
      </c>
      <c r="AK1582" s="3">
        <f t="shared" si="751"/>
        <v>2.3273657289002658E-2</v>
      </c>
      <c r="AL1582" s="26">
        <f t="shared" si="752"/>
        <v>1.0578947368421052</v>
      </c>
      <c r="AM1582" s="26">
        <f ca="1">IF(RAND()&lt;J1582,H1582*F1582,I1582*G1582)-1</f>
        <v>1.0099999999999998</v>
      </c>
      <c r="AN1582" s="26">
        <f ca="1">IF(RAND()&lt;(J1582+(2*F1582-1)*Sheet2!D$109),H1582*F1582,I1582*G1582)-1</f>
        <v>1.0099999999999998</v>
      </c>
      <c r="AO1582" s="3">
        <f t="shared" si="723"/>
        <v>201710</v>
      </c>
    </row>
    <row r="1583" spans="1:41" s="3" customFormat="1" x14ac:dyDescent="0.25">
      <c r="A1583" s="6">
        <v>43009</v>
      </c>
      <c r="B1583" s="1" t="s">
        <v>25</v>
      </c>
      <c r="C1583" s="1" t="s">
        <v>20</v>
      </c>
      <c r="D1583">
        <v>25</v>
      </c>
      <c r="E1583" s="1">
        <v>23</v>
      </c>
      <c r="F1583">
        <f t="shared" si="724"/>
        <v>1</v>
      </c>
      <c r="G1583">
        <f t="shared" si="725"/>
        <v>0</v>
      </c>
      <c r="H1583" s="4">
        <v>1.5980000000000001</v>
      </c>
      <c r="I1583" s="4">
        <v>2.5099999999999998</v>
      </c>
      <c r="J1583" s="4">
        <f t="shared" si="726"/>
        <v>0.62578222778473092</v>
      </c>
      <c r="K1583" s="4">
        <f t="shared" si="727"/>
        <v>0.39840637450199207</v>
      </c>
      <c r="L1583" s="17">
        <f t="shared" si="728"/>
        <v>0.59578222778473089</v>
      </c>
      <c r="M1583" s="17">
        <f t="shared" si="729"/>
        <v>0.42840637450199204</v>
      </c>
      <c r="N1583" s="34">
        <f t="shared" si="730"/>
        <v>1.6784656429216647</v>
      </c>
      <c r="O1583" s="12">
        <f t="shared" si="731"/>
        <v>2.3342323072630893</v>
      </c>
      <c r="P1583" s="4">
        <f t="shared" si="732"/>
        <v>201710</v>
      </c>
      <c r="Q1583" s="17">
        <f t="shared" si="733"/>
        <v>1.5980000000000001</v>
      </c>
      <c r="R1583" s="17">
        <f t="shared" si="734"/>
        <v>-2.334492458304724</v>
      </c>
      <c r="S1583" s="16">
        <f t="shared" si="735"/>
        <v>-0.73649245830472387</v>
      </c>
      <c r="T1583" s="5">
        <f t="shared" si="736"/>
        <v>1.5707133917396743</v>
      </c>
      <c r="U1583" s="21">
        <f t="shared" si="737"/>
        <v>0</v>
      </c>
      <c r="V1583" s="5"/>
      <c r="W1583" s="5">
        <f t="shared" si="738"/>
        <v>0.59800000000000009</v>
      </c>
      <c r="X1583" s="4">
        <f t="shared" si="739"/>
        <v>-0.37421777221526908</v>
      </c>
      <c r="Y1583" s="4">
        <f t="shared" si="740"/>
        <v>-0.97221777221526917</v>
      </c>
      <c r="Z1583" s="21">
        <f t="shared" si="741"/>
        <v>2017</v>
      </c>
      <c r="AA1583" s="4">
        <f t="shared" si="742"/>
        <v>-1</v>
      </c>
      <c r="AB1583" s="4">
        <f t="shared" si="743"/>
        <v>-1</v>
      </c>
      <c r="AC1583" s="4">
        <f t="shared" si="744"/>
        <v>0</v>
      </c>
      <c r="AD1583" s="4"/>
      <c r="AE1583" s="4">
        <f t="shared" si="745"/>
        <v>-0.97221777221526917</v>
      </c>
      <c r="AF1583" s="22">
        <f t="shared" si="746"/>
        <v>-0.40199999999999991</v>
      </c>
      <c r="AG1583" s="22">
        <f t="shared" si="747"/>
        <v>-1.3742177722152691</v>
      </c>
      <c r="AH1583" s="3">
        <f t="shared" si="748"/>
        <v>0</v>
      </c>
      <c r="AI1583" s="28" t="b">
        <f t="shared" si="749"/>
        <v>0</v>
      </c>
      <c r="AJ1583" s="3">
        <f t="shared" si="750"/>
        <v>2.3617332035053451E-2</v>
      </c>
      <c r="AK1583" s="3">
        <f t="shared" si="751"/>
        <v>2.3617332035053673E-2</v>
      </c>
      <c r="AL1583" s="26">
        <f t="shared" si="752"/>
        <v>1.5707133917396743</v>
      </c>
      <c r="AM1583" s="26">
        <f ca="1">IF(RAND()&lt;J1583,H1583*F1583,I1583*G1583)-1</f>
        <v>-1</v>
      </c>
      <c r="AN1583" s="26">
        <f ca="1">IF(RAND()&lt;(J1583+(2*F1583-1)*Sheet2!D$109),H1583*F1583,I1583*G1583)-1</f>
        <v>-1</v>
      </c>
      <c r="AO1583" s="3">
        <f t="shared" si="723"/>
        <v>201710</v>
      </c>
    </row>
    <row r="1584" spans="1:41" s="3" customFormat="1" x14ac:dyDescent="0.25">
      <c r="A1584" s="6">
        <v>43009</v>
      </c>
      <c r="B1584" s="1" t="s">
        <v>27</v>
      </c>
      <c r="C1584" s="1" t="s">
        <v>32</v>
      </c>
      <c r="D1584">
        <v>17</v>
      </c>
      <c r="E1584" s="1">
        <v>23</v>
      </c>
      <c r="F1584">
        <f t="shared" si="724"/>
        <v>0</v>
      </c>
      <c r="G1584">
        <f t="shared" si="725"/>
        <v>1</v>
      </c>
      <c r="H1584" s="4">
        <v>1.2629999999999999</v>
      </c>
      <c r="I1584" s="4">
        <v>4.3</v>
      </c>
      <c r="J1584" s="4">
        <f t="shared" si="726"/>
        <v>0.79176563737133809</v>
      </c>
      <c r="K1584" s="4">
        <f t="shared" si="727"/>
        <v>0.23255813953488372</v>
      </c>
      <c r="L1584" s="17">
        <f t="shared" si="728"/>
        <v>0.82176563737133812</v>
      </c>
      <c r="M1584" s="17">
        <f t="shared" si="729"/>
        <v>0.20255813953488372</v>
      </c>
      <c r="N1584" s="34">
        <f t="shared" si="730"/>
        <v>1.2168919635028759</v>
      </c>
      <c r="O1584" s="12">
        <f t="shared" si="731"/>
        <v>4.9368541905855343</v>
      </c>
      <c r="P1584" s="4">
        <f t="shared" si="732"/>
        <v>201710</v>
      </c>
      <c r="Q1584" s="17">
        <f t="shared" si="733"/>
        <v>0.29372093023255813</v>
      </c>
      <c r="R1584" s="17">
        <f t="shared" si="734"/>
        <v>-4.105311671851597</v>
      </c>
      <c r="S1584" s="16">
        <f t="shared" si="735"/>
        <v>-3.8115907416190389</v>
      </c>
      <c r="T1584" s="5">
        <f t="shared" si="736"/>
        <v>3.4045922406967537</v>
      </c>
      <c r="U1584" s="21">
        <f t="shared" si="737"/>
        <v>0</v>
      </c>
      <c r="V1584" s="5"/>
      <c r="W1584" s="5">
        <f t="shared" si="738"/>
        <v>-1</v>
      </c>
      <c r="X1584" s="4">
        <f t="shared" si="739"/>
        <v>-1</v>
      </c>
      <c r="Y1584" s="4">
        <f t="shared" si="740"/>
        <v>0</v>
      </c>
      <c r="Z1584" s="21">
        <f t="shared" si="741"/>
        <v>2017</v>
      </c>
      <c r="AA1584" s="4">
        <f t="shared" si="742"/>
        <v>3.3</v>
      </c>
      <c r="AB1584" s="4">
        <f t="shared" si="743"/>
        <v>-0.76744186046511631</v>
      </c>
      <c r="AC1584" s="4">
        <f t="shared" si="744"/>
        <v>-4.0674418604651166</v>
      </c>
      <c r="AD1584" s="4"/>
      <c r="AE1584" s="4">
        <f t="shared" si="745"/>
        <v>-0.47123436262866181</v>
      </c>
      <c r="AF1584" s="22">
        <f t="shared" si="746"/>
        <v>2.2999999999999998</v>
      </c>
      <c r="AG1584" s="22">
        <f t="shared" si="747"/>
        <v>-1.7674418604651163</v>
      </c>
      <c r="AH1584" s="3">
        <f t="shared" si="748"/>
        <v>0</v>
      </c>
      <c r="AI1584" s="28" t="b">
        <f t="shared" si="749"/>
        <v>0</v>
      </c>
      <c r="AJ1584" s="3">
        <f t="shared" si="750"/>
        <v>2.3746180118641047E-2</v>
      </c>
      <c r="AK1584" s="3">
        <f t="shared" si="751"/>
        <v>2.3746180118641158E-2</v>
      </c>
      <c r="AL1584" s="26">
        <f t="shared" si="752"/>
        <v>3.4045922406967537</v>
      </c>
      <c r="AM1584" s="26">
        <f ca="1">IF(RAND()&lt;J1584,H1584*F1584,I1584*G1584)-1</f>
        <v>-1</v>
      </c>
      <c r="AN1584" s="26">
        <f ca="1">IF(RAND()&lt;(J1584+(2*F1584-1)*Sheet2!D$109),H1584*F1584,I1584*G1584)-1</f>
        <v>-1</v>
      </c>
      <c r="AO1584" s="3">
        <f t="shared" si="723"/>
        <v>201710</v>
      </c>
    </row>
    <row r="1585" spans="1:41" s="3" customFormat="1" x14ac:dyDescent="0.25">
      <c r="A1585" s="6">
        <v>43009</v>
      </c>
      <c r="B1585" s="1" t="s">
        <v>29</v>
      </c>
      <c r="C1585" s="1" t="s">
        <v>43</v>
      </c>
      <c r="D1585">
        <v>9</v>
      </c>
      <c r="E1585" s="1">
        <v>26</v>
      </c>
      <c r="F1585">
        <f t="shared" si="724"/>
        <v>0</v>
      </c>
      <c r="G1585">
        <f t="shared" si="725"/>
        <v>1</v>
      </c>
      <c r="H1585" s="4">
        <v>2.37</v>
      </c>
      <c r="I1585" s="4">
        <v>1.657</v>
      </c>
      <c r="J1585" s="4">
        <f t="shared" si="726"/>
        <v>0.42194092827004215</v>
      </c>
      <c r="K1585" s="4">
        <f t="shared" si="727"/>
        <v>0.6035003017501509</v>
      </c>
      <c r="L1585" s="17">
        <f t="shared" si="728"/>
        <v>0.45194092827004217</v>
      </c>
      <c r="M1585" s="17">
        <f t="shared" si="729"/>
        <v>0.57350030175015088</v>
      </c>
      <c r="N1585" s="34">
        <f t="shared" si="730"/>
        <v>2.212678554756792</v>
      </c>
      <c r="O1585" s="12">
        <f t="shared" si="731"/>
        <v>1.743678245588189</v>
      </c>
      <c r="P1585" s="4">
        <f t="shared" si="732"/>
        <v>201710</v>
      </c>
      <c r="Q1585" s="17">
        <f t="shared" si="733"/>
        <v>1.4302957151478577</v>
      </c>
      <c r="R1585" s="17">
        <f t="shared" si="734"/>
        <v>-2.2519970225199701</v>
      </c>
      <c r="S1585" s="16">
        <f t="shared" si="735"/>
        <v>-0.82170130737211244</v>
      </c>
      <c r="T1585" s="5">
        <f t="shared" si="736"/>
        <v>0.6991561181434599</v>
      </c>
      <c r="U1585" s="21">
        <f t="shared" si="737"/>
        <v>0</v>
      </c>
      <c r="V1585" s="5"/>
      <c r="W1585" s="5">
        <f t="shared" si="738"/>
        <v>-1</v>
      </c>
      <c r="X1585" s="4">
        <f t="shared" si="739"/>
        <v>-1</v>
      </c>
      <c r="Y1585" s="4">
        <f t="shared" si="740"/>
        <v>0</v>
      </c>
      <c r="Z1585" s="21">
        <f t="shared" si="741"/>
        <v>2017</v>
      </c>
      <c r="AA1585" s="4">
        <f t="shared" si="742"/>
        <v>0.65700000000000003</v>
      </c>
      <c r="AB1585" s="4">
        <f t="shared" si="743"/>
        <v>-0.3964996982498491</v>
      </c>
      <c r="AC1585" s="4">
        <f t="shared" si="744"/>
        <v>-1.053499698249849</v>
      </c>
      <c r="AD1585" s="4"/>
      <c r="AE1585" s="4">
        <f t="shared" si="745"/>
        <v>-1.948059071729958</v>
      </c>
      <c r="AF1585" s="22">
        <f t="shared" si="746"/>
        <v>-0.34299999999999997</v>
      </c>
      <c r="AG1585" s="22">
        <f t="shared" si="747"/>
        <v>-1.396499698249849</v>
      </c>
      <c r="AH1585" s="3">
        <f t="shared" si="748"/>
        <v>0</v>
      </c>
      <c r="AI1585" s="28" t="b">
        <f t="shared" si="749"/>
        <v>0</v>
      </c>
      <c r="AJ1585" s="3">
        <f t="shared" si="750"/>
        <v>2.4810032282095884E-2</v>
      </c>
      <c r="AK1585" s="3">
        <f t="shared" si="751"/>
        <v>2.4810032282095773E-2</v>
      </c>
      <c r="AL1585" s="26">
        <f t="shared" si="752"/>
        <v>0.6991561181434599</v>
      </c>
      <c r="AM1585" s="26">
        <f ca="1">IF(RAND()&lt;J1585,H1585*F1585,I1585*G1585)-1</f>
        <v>-1</v>
      </c>
      <c r="AN1585" s="26">
        <f ca="1">IF(RAND()&lt;(J1585+(2*F1585-1)*Sheet2!D$109),H1585*F1585,I1585*G1585)-1</f>
        <v>-1</v>
      </c>
      <c r="AO1585" s="3">
        <f t="shared" si="723"/>
        <v>201710</v>
      </c>
    </row>
    <row r="1586" spans="1:41" s="3" customFormat="1" x14ac:dyDescent="0.25">
      <c r="A1586" s="6">
        <v>43009</v>
      </c>
      <c r="B1586" s="1" t="s">
        <v>44</v>
      </c>
      <c r="C1586" s="1" t="s">
        <v>30</v>
      </c>
      <c r="D1586">
        <v>7</v>
      </c>
      <c r="E1586" s="1">
        <v>31</v>
      </c>
      <c r="F1586">
        <f t="shared" si="724"/>
        <v>0</v>
      </c>
      <c r="G1586">
        <f t="shared" si="725"/>
        <v>1</v>
      </c>
      <c r="H1586" s="4">
        <v>2.62</v>
      </c>
      <c r="I1586" s="4">
        <v>1.5549999999999999</v>
      </c>
      <c r="J1586" s="4">
        <f t="shared" si="726"/>
        <v>0.38167938931297707</v>
      </c>
      <c r="K1586" s="4">
        <f t="shared" si="727"/>
        <v>0.64308681672025725</v>
      </c>
      <c r="L1586" s="17">
        <f t="shared" si="728"/>
        <v>0.4116793893129771</v>
      </c>
      <c r="M1586" s="17">
        <f t="shared" si="729"/>
        <v>0.61308681672025722</v>
      </c>
      <c r="N1586" s="34">
        <f t="shared" si="730"/>
        <v>2.4290747264973112</v>
      </c>
      <c r="O1586" s="12">
        <f t="shared" si="731"/>
        <v>1.6310903655530498</v>
      </c>
      <c r="P1586" s="4">
        <f t="shared" si="732"/>
        <v>201710</v>
      </c>
      <c r="Q1586" s="17">
        <f t="shared" si="733"/>
        <v>1.684887459807074</v>
      </c>
      <c r="R1586" s="17">
        <f t="shared" si="734"/>
        <v>-2.4190857524190861</v>
      </c>
      <c r="S1586" s="16">
        <f t="shared" si="735"/>
        <v>-0.73419829261201208</v>
      </c>
      <c r="T1586" s="5">
        <f t="shared" si="736"/>
        <v>0.5935114503816793</v>
      </c>
      <c r="U1586" s="21">
        <f t="shared" si="737"/>
        <v>0</v>
      </c>
      <c r="V1586" s="5"/>
      <c r="W1586" s="5">
        <f t="shared" si="738"/>
        <v>-1</v>
      </c>
      <c r="X1586" s="4">
        <f t="shared" si="739"/>
        <v>-1</v>
      </c>
      <c r="Y1586" s="4">
        <f t="shared" si="740"/>
        <v>0</v>
      </c>
      <c r="Z1586" s="21">
        <f t="shared" si="741"/>
        <v>2017</v>
      </c>
      <c r="AA1586" s="4">
        <f t="shared" si="742"/>
        <v>0.55499999999999994</v>
      </c>
      <c r="AB1586" s="4">
        <f t="shared" si="743"/>
        <v>-0.35691318327974275</v>
      </c>
      <c r="AC1586" s="4">
        <f t="shared" si="744"/>
        <v>-0.91191318327974269</v>
      </c>
      <c r="AD1586" s="4"/>
      <c r="AE1586" s="4">
        <f t="shared" si="745"/>
        <v>-2.238320610687023</v>
      </c>
      <c r="AF1586" s="22">
        <f t="shared" si="746"/>
        <v>-0.44500000000000006</v>
      </c>
      <c r="AG1586" s="22">
        <f t="shared" si="747"/>
        <v>-1.3569131832797428</v>
      </c>
      <c r="AH1586" s="3">
        <f t="shared" si="748"/>
        <v>0</v>
      </c>
      <c r="AI1586" s="28" t="b">
        <f t="shared" si="749"/>
        <v>0</v>
      </c>
      <c r="AJ1586" s="3">
        <f t="shared" si="750"/>
        <v>2.4167664670658784E-2</v>
      </c>
      <c r="AK1586" s="3">
        <f t="shared" si="751"/>
        <v>2.4167664670658673E-2</v>
      </c>
      <c r="AL1586" s="26">
        <f t="shared" si="752"/>
        <v>0.5935114503816793</v>
      </c>
      <c r="AM1586" s="26">
        <f ca="1">IF(RAND()&lt;J1586,H1586*F1586,I1586*G1586)-1</f>
        <v>0.55499999999999994</v>
      </c>
      <c r="AN1586" s="26">
        <f ca="1">IF(RAND()&lt;(J1586+(2*F1586-1)*Sheet2!D$109),H1586*F1586,I1586*G1586)-1</f>
        <v>0.55499999999999994</v>
      </c>
      <c r="AO1586" s="3">
        <f t="shared" si="723"/>
        <v>201710</v>
      </c>
    </row>
    <row r="1587" spans="1:41" s="3" customFormat="1" x14ac:dyDescent="0.25">
      <c r="A1587" s="6">
        <v>43009</v>
      </c>
      <c r="B1587" s="1" t="s">
        <v>23</v>
      </c>
      <c r="C1587" s="1" t="s">
        <v>55</v>
      </c>
      <c r="D1587">
        <v>30</v>
      </c>
      <c r="E1587" s="1">
        <v>35</v>
      </c>
      <c r="F1587">
        <f t="shared" si="724"/>
        <v>0</v>
      </c>
      <c r="G1587">
        <f t="shared" si="725"/>
        <v>1</v>
      </c>
      <c r="H1587" s="4">
        <v>1.35</v>
      </c>
      <c r="I1587" s="4">
        <v>3.52</v>
      </c>
      <c r="J1587" s="4">
        <f t="shared" si="726"/>
        <v>0.7407407407407407</v>
      </c>
      <c r="K1587" s="4">
        <f t="shared" si="727"/>
        <v>0.28409090909090912</v>
      </c>
      <c r="L1587" s="17">
        <f t="shared" si="728"/>
        <v>0.77074074074074073</v>
      </c>
      <c r="M1587" s="17">
        <f t="shared" si="729"/>
        <v>0.25409090909090915</v>
      </c>
      <c r="N1587" s="34">
        <f t="shared" si="730"/>
        <v>1.2974531475252282</v>
      </c>
      <c r="O1587" s="12">
        <f t="shared" si="731"/>
        <v>3.9355992844364929</v>
      </c>
      <c r="P1587" s="4">
        <f t="shared" si="732"/>
        <v>201710</v>
      </c>
      <c r="Q1587" s="17">
        <f t="shared" si="733"/>
        <v>0.38352272727272729</v>
      </c>
      <c r="R1587" s="17">
        <f t="shared" si="734"/>
        <v>-3.2539682539682531</v>
      </c>
      <c r="S1587" s="16">
        <f t="shared" si="735"/>
        <v>-2.8704455266955256</v>
      </c>
      <c r="T1587" s="5">
        <f t="shared" si="736"/>
        <v>2.6074074074074072</v>
      </c>
      <c r="U1587" s="21">
        <f t="shared" si="737"/>
        <v>0</v>
      </c>
      <c r="V1587" s="5"/>
      <c r="W1587" s="5">
        <f t="shared" si="738"/>
        <v>-1</v>
      </c>
      <c r="X1587" s="4">
        <f t="shared" si="739"/>
        <v>-1</v>
      </c>
      <c r="Y1587" s="4">
        <f t="shared" si="740"/>
        <v>0</v>
      </c>
      <c r="Z1587" s="21">
        <f t="shared" si="741"/>
        <v>2017</v>
      </c>
      <c r="AA1587" s="4">
        <f t="shared" si="742"/>
        <v>2.52</v>
      </c>
      <c r="AB1587" s="4">
        <f t="shared" si="743"/>
        <v>-0.71590909090909083</v>
      </c>
      <c r="AC1587" s="4">
        <f t="shared" si="744"/>
        <v>-3.2359090909090908</v>
      </c>
      <c r="AD1587" s="4"/>
      <c r="AE1587" s="4">
        <f t="shared" si="745"/>
        <v>-0.60925925925925939</v>
      </c>
      <c r="AF1587" s="22">
        <f t="shared" si="746"/>
        <v>1.52</v>
      </c>
      <c r="AG1587" s="22">
        <f t="shared" si="747"/>
        <v>-1.7159090909090908</v>
      </c>
      <c r="AH1587" s="3">
        <f t="shared" si="748"/>
        <v>0</v>
      </c>
      <c r="AI1587" s="28" t="b">
        <f t="shared" si="749"/>
        <v>0</v>
      </c>
      <c r="AJ1587" s="3">
        <f t="shared" si="750"/>
        <v>2.4229979466118934E-2</v>
      </c>
      <c r="AK1587" s="3">
        <f t="shared" si="751"/>
        <v>2.4229979466119156E-2</v>
      </c>
      <c r="AL1587" s="26">
        <f t="shared" si="752"/>
        <v>2.6074074074074072</v>
      </c>
      <c r="AM1587" s="26">
        <f ca="1">IF(RAND()&lt;J1587,H1587*F1587,I1587*G1587)-1</f>
        <v>2.52</v>
      </c>
      <c r="AN1587" s="26">
        <f ca="1">IF(RAND()&lt;(J1587+(2*F1587-1)*Sheet2!D$109),H1587*F1587,I1587*G1587)-1</f>
        <v>2.52</v>
      </c>
      <c r="AO1587" s="3">
        <f t="shared" si="723"/>
        <v>201710</v>
      </c>
    </row>
    <row r="1588" spans="1:41" s="3" customFormat="1" x14ac:dyDescent="0.25">
      <c r="A1588" s="6">
        <v>43009</v>
      </c>
      <c r="B1588" s="1" t="s">
        <v>33</v>
      </c>
      <c r="C1588" s="1" t="s">
        <v>36</v>
      </c>
      <c r="D1588">
        <v>57</v>
      </c>
      <c r="E1588" s="1">
        <v>14</v>
      </c>
      <c r="F1588">
        <f t="shared" si="724"/>
        <v>1</v>
      </c>
      <c r="G1588">
        <f t="shared" si="725"/>
        <v>0</v>
      </c>
      <c r="H1588" s="4">
        <v>2.02</v>
      </c>
      <c r="I1588" s="4">
        <v>1.8839999999999999</v>
      </c>
      <c r="J1588" s="4">
        <f t="shared" si="726"/>
        <v>0.49504950495049505</v>
      </c>
      <c r="K1588" s="4">
        <f t="shared" si="727"/>
        <v>0.53078556263269638</v>
      </c>
      <c r="L1588" s="17">
        <f t="shared" si="728"/>
        <v>0.46504950495049502</v>
      </c>
      <c r="M1588" s="17">
        <f t="shared" si="729"/>
        <v>0.56078556263269641</v>
      </c>
      <c r="N1588" s="34">
        <f t="shared" si="730"/>
        <v>2.150308707685757</v>
      </c>
      <c r="O1588" s="12">
        <f t="shared" si="731"/>
        <v>1.7832128118729413</v>
      </c>
      <c r="P1588" s="4">
        <f t="shared" si="732"/>
        <v>201710</v>
      </c>
      <c r="Q1588" s="17">
        <f t="shared" si="733"/>
        <v>2.02</v>
      </c>
      <c r="R1588" s="17">
        <f t="shared" si="734"/>
        <v>-2.1116138763197587</v>
      </c>
      <c r="S1588" s="16">
        <f t="shared" si="735"/>
        <v>-9.1613876319758702E-2</v>
      </c>
      <c r="T1588" s="5">
        <f t="shared" si="736"/>
        <v>0.93267326732673261</v>
      </c>
      <c r="U1588" s="21">
        <f t="shared" si="737"/>
        <v>0</v>
      </c>
      <c r="V1588" s="5"/>
      <c r="W1588" s="5">
        <f t="shared" si="738"/>
        <v>1.02</v>
      </c>
      <c r="X1588" s="4">
        <f t="shared" si="739"/>
        <v>-0.50495049504950495</v>
      </c>
      <c r="Y1588" s="4">
        <f t="shared" si="740"/>
        <v>-1.524950495049505</v>
      </c>
      <c r="Z1588" s="21">
        <f t="shared" si="741"/>
        <v>2017</v>
      </c>
      <c r="AA1588" s="4">
        <f t="shared" si="742"/>
        <v>-1</v>
      </c>
      <c r="AB1588" s="4">
        <f t="shared" si="743"/>
        <v>-1</v>
      </c>
      <c r="AC1588" s="4">
        <f t="shared" si="744"/>
        <v>0</v>
      </c>
      <c r="AD1588" s="4"/>
      <c r="AE1588" s="4">
        <f t="shared" si="745"/>
        <v>-1.524950495049505</v>
      </c>
      <c r="AF1588" s="22">
        <f t="shared" si="746"/>
        <v>2.0000000000000018E-2</v>
      </c>
      <c r="AG1588" s="22">
        <f t="shared" si="747"/>
        <v>-1.504950495049505</v>
      </c>
      <c r="AH1588" s="3">
        <f t="shared" si="748"/>
        <v>0</v>
      </c>
      <c r="AI1588" s="28" t="b">
        <f t="shared" si="749"/>
        <v>0</v>
      </c>
      <c r="AJ1588" s="3">
        <f t="shared" si="750"/>
        <v>2.5184426229508228E-2</v>
      </c>
      <c r="AK1588" s="3">
        <f t="shared" si="751"/>
        <v>2.5184426229508117E-2</v>
      </c>
      <c r="AL1588" s="26">
        <f t="shared" si="752"/>
        <v>0.93267326732673261</v>
      </c>
      <c r="AM1588" s="26">
        <f ca="1">IF(RAND()&lt;J1588,H1588*F1588,I1588*G1588)-1</f>
        <v>-1</v>
      </c>
      <c r="AN1588" s="26">
        <f ca="1">IF(RAND()&lt;(J1588+(2*F1588-1)*Sheet2!D$109),H1588*F1588,I1588*G1588)-1</f>
        <v>1.02</v>
      </c>
      <c r="AO1588" s="3">
        <f t="shared" si="723"/>
        <v>201710</v>
      </c>
    </row>
    <row r="1589" spans="1:41" s="3" customFormat="1" x14ac:dyDescent="0.25">
      <c r="A1589" s="6">
        <v>43009</v>
      </c>
      <c r="B1589" s="1" t="s">
        <v>46</v>
      </c>
      <c r="C1589" s="1" t="s">
        <v>19</v>
      </c>
      <c r="D1589">
        <v>7</v>
      </c>
      <c r="E1589" s="1">
        <v>14</v>
      </c>
      <c r="F1589">
        <f t="shared" si="724"/>
        <v>0</v>
      </c>
      <c r="G1589">
        <f t="shared" si="725"/>
        <v>1</v>
      </c>
      <c r="H1589" s="4">
        <v>1.833</v>
      </c>
      <c r="I1589" s="4">
        <v>2.09</v>
      </c>
      <c r="J1589" s="4">
        <f t="shared" si="726"/>
        <v>0.54555373704309873</v>
      </c>
      <c r="K1589" s="4">
        <f t="shared" si="727"/>
        <v>0.47846889952153115</v>
      </c>
      <c r="L1589" s="17">
        <f t="shared" si="728"/>
        <v>0.57555373704309876</v>
      </c>
      <c r="M1589" s="17">
        <f t="shared" si="729"/>
        <v>0.44846889952153113</v>
      </c>
      <c r="N1589" s="34">
        <f t="shared" si="730"/>
        <v>1.7374572270827211</v>
      </c>
      <c r="O1589" s="12">
        <f t="shared" si="731"/>
        <v>2.2298090259255305</v>
      </c>
      <c r="P1589" s="4">
        <f t="shared" si="732"/>
        <v>201710</v>
      </c>
      <c r="Q1589" s="17">
        <f t="shared" si="733"/>
        <v>0.8770334928229665</v>
      </c>
      <c r="R1589" s="17">
        <f t="shared" si="734"/>
        <v>-2.1179113847373814</v>
      </c>
      <c r="S1589" s="16">
        <f t="shared" si="735"/>
        <v>-1.240877891914415</v>
      </c>
      <c r="T1589" s="5">
        <f t="shared" si="736"/>
        <v>1.1402073104200763</v>
      </c>
      <c r="U1589" s="21">
        <f t="shared" si="737"/>
        <v>0</v>
      </c>
      <c r="V1589" s="5"/>
      <c r="W1589" s="5">
        <f t="shared" si="738"/>
        <v>-1</v>
      </c>
      <c r="X1589" s="4">
        <f t="shared" si="739"/>
        <v>-1</v>
      </c>
      <c r="Y1589" s="4">
        <f t="shared" si="740"/>
        <v>0</v>
      </c>
      <c r="Z1589" s="21">
        <f t="shared" si="741"/>
        <v>2017</v>
      </c>
      <c r="AA1589" s="4">
        <f t="shared" si="742"/>
        <v>1.0899999999999999</v>
      </c>
      <c r="AB1589" s="4">
        <f t="shared" si="743"/>
        <v>-0.52153110047846885</v>
      </c>
      <c r="AC1589" s="4">
        <f t="shared" si="744"/>
        <v>-1.6115311004784687</v>
      </c>
      <c r="AD1589" s="4"/>
      <c r="AE1589" s="4">
        <f t="shared" si="745"/>
        <v>-1.2874462629569012</v>
      </c>
      <c r="AF1589" s="22">
        <f t="shared" si="746"/>
        <v>8.9999999999999858E-2</v>
      </c>
      <c r="AG1589" s="22">
        <f t="shared" si="747"/>
        <v>-1.5215311004784688</v>
      </c>
      <c r="AH1589" s="3">
        <f t="shared" si="748"/>
        <v>0</v>
      </c>
      <c r="AI1589" s="28" t="b">
        <f t="shared" si="749"/>
        <v>0</v>
      </c>
      <c r="AJ1589" s="3">
        <f t="shared" si="750"/>
        <v>2.3459087433087E-2</v>
      </c>
      <c r="AK1589" s="3">
        <f t="shared" si="751"/>
        <v>2.3459087433087E-2</v>
      </c>
      <c r="AL1589" s="26">
        <f t="shared" si="752"/>
        <v>1.1402073104200763</v>
      </c>
      <c r="AM1589" s="26">
        <f ca="1">IF(RAND()&lt;J1589,H1589*F1589,I1589*G1589)-1</f>
        <v>1.0899999999999999</v>
      </c>
      <c r="AN1589" s="26">
        <f ca="1">IF(RAND()&lt;(J1589+(2*F1589-1)*Sheet2!D$109),H1589*F1589,I1589*G1589)-1</f>
        <v>1.0899999999999999</v>
      </c>
      <c r="AO1589" s="3">
        <f t="shared" si="723"/>
        <v>201710</v>
      </c>
    </row>
    <row r="1590" spans="1:41" s="3" customFormat="1" x14ac:dyDescent="0.25">
      <c r="A1590" s="6">
        <v>43009</v>
      </c>
      <c r="B1590" s="1" t="s">
        <v>38</v>
      </c>
      <c r="C1590" s="1" t="s">
        <v>26</v>
      </c>
      <c r="D1590">
        <v>30</v>
      </c>
      <c r="E1590" s="1">
        <v>33</v>
      </c>
      <c r="F1590">
        <f t="shared" si="724"/>
        <v>0</v>
      </c>
      <c r="G1590">
        <f t="shared" si="725"/>
        <v>1</v>
      </c>
      <c r="H1590" s="4">
        <v>1.24</v>
      </c>
      <c r="I1590" s="4">
        <v>4.58</v>
      </c>
      <c r="J1590" s="4">
        <f t="shared" si="726"/>
        <v>0.80645161290322587</v>
      </c>
      <c r="K1590" s="4">
        <f t="shared" si="727"/>
        <v>0.2183406113537118</v>
      </c>
      <c r="L1590" s="17">
        <f t="shared" si="728"/>
        <v>0.83645161290322589</v>
      </c>
      <c r="M1590" s="17">
        <f t="shared" si="729"/>
        <v>0.1883406113537118</v>
      </c>
      <c r="N1590" s="34">
        <f t="shared" si="730"/>
        <v>1.1955264172772848</v>
      </c>
      <c r="O1590" s="12">
        <f t="shared" si="731"/>
        <v>5.3095293299327615</v>
      </c>
      <c r="P1590" s="4">
        <f t="shared" si="732"/>
        <v>201710</v>
      </c>
      <c r="Q1590" s="17">
        <f t="shared" si="733"/>
        <v>0.27074235807860264</v>
      </c>
      <c r="R1590" s="17">
        <f t="shared" si="734"/>
        <v>-4.4459962756052143</v>
      </c>
      <c r="S1590" s="16">
        <f t="shared" si="735"/>
        <v>-4.1752539175266117</v>
      </c>
      <c r="T1590" s="5">
        <f t="shared" si="736"/>
        <v>3.6935483870967745</v>
      </c>
      <c r="U1590" s="21">
        <f t="shared" si="737"/>
        <v>0</v>
      </c>
      <c r="V1590" s="5"/>
      <c r="W1590" s="5">
        <f t="shared" si="738"/>
        <v>-1</v>
      </c>
      <c r="X1590" s="4">
        <f t="shared" si="739"/>
        <v>-1</v>
      </c>
      <c r="Y1590" s="4">
        <f t="shared" si="740"/>
        <v>0</v>
      </c>
      <c r="Z1590" s="21">
        <f t="shared" si="741"/>
        <v>2017</v>
      </c>
      <c r="AA1590" s="4">
        <f t="shared" si="742"/>
        <v>3.58</v>
      </c>
      <c r="AB1590" s="4">
        <f t="shared" si="743"/>
        <v>-0.78165938864628814</v>
      </c>
      <c r="AC1590" s="4">
        <f t="shared" si="744"/>
        <v>-4.361659388646288</v>
      </c>
      <c r="AD1590" s="4"/>
      <c r="AE1590" s="4">
        <f t="shared" si="745"/>
        <v>-0.43354838709677412</v>
      </c>
      <c r="AF1590" s="22">
        <f t="shared" si="746"/>
        <v>2.58</v>
      </c>
      <c r="AG1590" s="22">
        <f t="shared" si="747"/>
        <v>-1.7816593886462881</v>
      </c>
      <c r="AH1590" s="3">
        <f t="shared" si="748"/>
        <v>0</v>
      </c>
      <c r="AI1590" s="28" t="b">
        <f t="shared" si="749"/>
        <v>0</v>
      </c>
      <c r="AJ1590" s="3">
        <f t="shared" si="750"/>
        <v>2.4192439862543047E-2</v>
      </c>
      <c r="AK1590" s="3">
        <f t="shared" si="751"/>
        <v>2.4192439862543158E-2</v>
      </c>
      <c r="AL1590" s="26">
        <f t="shared" si="752"/>
        <v>3.6935483870967745</v>
      </c>
      <c r="AM1590" s="26">
        <f ca="1">IF(RAND()&lt;J1590,H1590*F1590,I1590*G1590)-1</f>
        <v>-1</v>
      </c>
      <c r="AN1590" s="26">
        <f ca="1">IF(RAND()&lt;(J1590+(2*F1590-1)*Sheet2!D$109),H1590*F1590,I1590*G1590)-1</f>
        <v>3.58</v>
      </c>
      <c r="AO1590" s="3">
        <f t="shared" si="723"/>
        <v>201710</v>
      </c>
    </row>
    <row r="1591" spans="1:41" s="3" customFormat="1" x14ac:dyDescent="0.25">
      <c r="A1591" s="6">
        <v>43009</v>
      </c>
      <c r="B1591" s="1" t="s">
        <v>39</v>
      </c>
      <c r="C1591" s="1" t="s">
        <v>42</v>
      </c>
      <c r="D1591">
        <v>23</v>
      </c>
      <c r="E1591" s="1">
        <v>20</v>
      </c>
      <c r="F1591">
        <f t="shared" si="724"/>
        <v>1</v>
      </c>
      <c r="G1591">
        <f t="shared" si="725"/>
        <v>0</v>
      </c>
      <c r="H1591" s="4">
        <v>2.62</v>
      </c>
      <c r="I1591" s="4">
        <v>1.5549999999999999</v>
      </c>
      <c r="J1591" s="4">
        <f t="shared" si="726"/>
        <v>0.38167938931297707</v>
      </c>
      <c r="K1591" s="4">
        <f t="shared" si="727"/>
        <v>0.64308681672025725</v>
      </c>
      <c r="L1591" s="17">
        <f t="shared" si="728"/>
        <v>0.35167938931297704</v>
      </c>
      <c r="M1591" s="17">
        <f t="shared" si="729"/>
        <v>0.67308681672025727</v>
      </c>
      <c r="N1591" s="34">
        <f t="shared" si="730"/>
        <v>2.8434990232255268</v>
      </c>
      <c r="O1591" s="12">
        <f t="shared" si="731"/>
        <v>1.4856924473319637</v>
      </c>
      <c r="P1591" s="4">
        <f t="shared" si="732"/>
        <v>201710</v>
      </c>
      <c r="Q1591" s="17">
        <f t="shared" si="733"/>
        <v>2.62</v>
      </c>
      <c r="R1591" s="17">
        <f t="shared" si="734"/>
        <v>-2.4190857524190861</v>
      </c>
      <c r="S1591" s="16">
        <f t="shared" si="735"/>
        <v>0.20091424758091403</v>
      </c>
      <c r="T1591" s="5">
        <f t="shared" si="736"/>
        <v>0.5935114503816793</v>
      </c>
      <c r="U1591" s="21">
        <f t="shared" si="737"/>
        <v>0</v>
      </c>
      <c r="V1591" s="5"/>
      <c r="W1591" s="5">
        <f t="shared" si="738"/>
        <v>1.62</v>
      </c>
      <c r="X1591" s="4">
        <f t="shared" si="739"/>
        <v>-0.61832061068702293</v>
      </c>
      <c r="Y1591" s="4">
        <f t="shared" si="740"/>
        <v>-2.238320610687023</v>
      </c>
      <c r="Z1591" s="21">
        <f t="shared" si="741"/>
        <v>2017</v>
      </c>
      <c r="AA1591" s="4">
        <f t="shared" si="742"/>
        <v>-1</v>
      </c>
      <c r="AB1591" s="4">
        <f t="shared" si="743"/>
        <v>-1</v>
      </c>
      <c r="AC1591" s="4">
        <f t="shared" si="744"/>
        <v>0</v>
      </c>
      <c r="AD1591" s="4"/>
      <c r="AE1591" s="4">
        <f t="shared" si="745"/>
        <v>-2.238320610687023</v>
      </c>
      <c r="AF1591" s="22">
        <f t="shared" si="746"/>
        <v>0.62000000000000011</v>
      </c>
      <c r="AG1591" s="22">
        <f t="shared" si="747"/>
        <v>-1.6183206106870229</v>
      </c>
      <c r="AH1591" s="3">
        <f t="shared" si="748"/>
        <v>0</v>
      </c>
      <c r="AI1591" s="28" t="b">
        <f t="shared" si="749"/>
        <v>0</v>
      </c>
      <c r="AJ1591" s="3">
        <f t="shared" si="750"/>
        <v>2.4167664670658784E-2</v>
      </c>
      <c r="AK1591" s="3">
        <f t="shared" si="751"/>
        <v>2.4167664670658784E-2</v>
      </c>
      <c r="AL1591" s="26">
        <f t="shared" si="752"/>
        <v>0.5935114503816793</v>
      </c>
      <c r="AM1591" s="26">
        <f ca="1">IF(RAND()&lt;J1591,H1591*F1591,I1591*G1591)-1</f>
        <v>-1</v>
      </c>
      <c r="AN1591" s="26">
        <f ca="1">IF(RAND()&lt;(J1591+(2*F1591-1)*Sheet2!D$109),H1591*F1591,I1591*G1591)-1</f>
        <v>1.62</v>
      </c>
      <c r="AO1591" s="3">
        <f t="shared" si="723"/>
        <v>201710</v>
      </c>
    </row>
    <row r="1592" spans="1:41" s="3" customFormat="1" x14ac:dyDescent="0.25">
      <c r="A1592" s="6">
        <v>43009</v>
      </c>
      <c r="B1592" s="1" t="s">
        <v>37</v>
      </c>
      <c r="C1592" s="1" t="s">
        <v>28</v>
      </c>
      <c r="D1592">
        <v>0</v>
      </c>
      <c r="E1592" s="1">
        <v>20</v>
      </c>
      <c r="F1592">
        <f t="shared" si="724"/>
        <v>0</v>
      </c>
      <c r="G1592">
        <f t="shared" si="725"/>
        <v>1</v>
      </c>
      <c r="H1592" s="4">
        <v>2.25</v>
      </c>
      <c r="I1592" s="4">
        <v>1.724</v>
      </c>
      <c r="J1592" s="4">
        <f t="shared" si="726"/>
        <v>0.44444444444444442</v>
      </c>
      <c r="K1592" s="4">
        <f t="shared" si="727"/>
        <v>0.58004640371229699</v>
      </c>
      <c r="L1592" s="17">
        <f t="shared" si="728"/>
        <v>0.47444444444444445</v>
      </c>
      <c r="M1592" s="17">
        <f t="shared" si="729"/>
        <v>0.55004640371229696</v>
      </c>
      <c r="N1592" s="34">
        <f t="shared" si="730"/>
        <v>2.1077283372365341</v>
      </c>
      <c r="O1592" s="12">
        <f t="shared" si="731"/>
        <v>1.8180284304213945</v>
      </c>
      <c r="P1592" s="4">
        <f t="shared" si="732"/>
        <v>201710</v>
      </c>
      <c r="Q1592" s="17">
        <f t="shared" si="733"/>
        <v>1.3051044083526682</v>
      </c>
      <c r="R1592" s="17">
        <f t="shared" si="734"/>
        <v>-2.1812154696132597</v>
      </c>
      <c r="S1592" s="16">
        <f t="shared" si="735"/>
        <v>-0.87611106126059157</v>
      </c>
      <c r="T1592" s="5">
        <f t="shared" si="736"/>
        <v>0.76622222222222225</v>
      </c>
      <c r="U1592" s="21">
        <f t="shared" si="737"/>
        <v>0</v>
      </c>
      <c r="V1592" s="5"/>
      <c r="W1592" s="5">
        <f t="shared" si="738"/>
        <v>-1</v>
      </c>
      <c r="X1592" s="4">
        <f t="shared" si="739"/>
        <v>-1</v>
      </c>
      <c r="Y1592" s="4">
        <f t="shared" si="740"/>
        <v>0</v>
      </c>
      <c r="Z1592" s="21">
        <f t="shared" si="741"/>
        <v>2017</v>
      </c>
      <c r="AA1592" s="4">
        <f t="shared" si="742"/>
        <v>0.72399999999999998</v>
      </c>
      <c r="AB1592" s="4">
        <f t="shared" si="743"/>
        <v>-0.41995359628770301</v>
      </c>
      <c r="AC1592" s="4">
        <f t="shared" si="744"/>
        <v>-1.143953596287703</v>
      </c>
      <c r="AD1592" s="4"/>
      <c r="AE1592" s="4">
        <f t="shared" si="745"/>
        <v>-1.8055555555555556</v>
      </c>
      <c r="AF1592" s="22">
        <f t="shared" si="746"/>
        <v>-0.27600000000000002</v>
      </c>
      <c r="AG1592" s="22">
        <f t="shared" si="747"/>
        <v>-1.419953596287703</v>
      </c>
      <c r="AH1592" s="3">
        <f t="shared" si="748"/>
        <v>0</v>
      </c>
      <c r="AI1592" s="28" t="b">
        <f t="shared" si="749"/>
        <v>0</v>
      </c>
      <c r="AJ1592" s="3">
        <f t="shared" si="750"/>
        <v>2.3905385002516377E-2</v>
      </c>
      <c r="AK1592" s="3">
        <f t="shared" si="751"/>
        <v>2.3905385002516377E-2</v>
      </c>
      <c r="AL1592" s="26">
        <f t="shared" si="752"/>
        <v>0.76622222222222225</v>
      </c>
      <c r="AM1592" s="26">
        <f ca="1">IF(RAND()&lt;J1592,H1592*F1592,I1592*G1592)-1</f>
        <v>-1</v>
      </c>
      <c r="AN1592" s="26">
        <f ca="1">IF(RAND()&lt;(J1592+(2*F1592-1)*Sheet2!D$109),H1592*F1592,I1592*G1592)-1</f>
        <v>-1</v>
      </c>
      <c r="AO1592" s="3">
        <f t="shared" si="723"/>
        <v>201710</v>
      </c>
    </row>
    <row r="1593" spans="1:41" s="3" customFormat="1" x14ac:dyDescent="0.25">
      <c r="A1593" s="6">
        <v>43006</v>
      </c>
      <c r="B1593" s="1" t="s">
        <v>48</v>
      </c>
      <c r="C1593" s="1" t="s">
        <v>31</v>
      </c>
      <c r="D1593">
        <v>35</v>
      </c>
      <c r="E1593" s="1">
        <v>14</v>
      </c>
      <c r="F1593">
        <f t="shared" si="724"/>
        <v>1</v>
      </c>
      <c r="G1593">
        <f t="shared" si="725"/>
        <v>0</v>
      </c>
      <c r="H1593" s="4">
        <v>1.3169999999999999</v>
      </c>
      <c r="I1593" s="4">
        <v>3.77</v>
      </c>
      <c r="J1593" s="4">
        <f t="shared" si="726"/>
        <v>0.75930144267274113</v>
      </c>
      <c r="K1593" s="4">
        <f t="shared" si="727"/>
        <v>0.26525198938992045</v>
      </c>
      <c r="L1593" s="17">
        <f t="shared" si="728"/>
        <v>0.72930144267274111</v>
      </c>
      <c r="M1593" s="17">
        <f t="shared" si="729"/>
        <v>0.29525198938992048</v>
      </c>
      <c r="N1593" s="34">
        <f t="shared" si="730"/>
        <v>1.3711751293610552</v>
      </c>
      <c r="O1593" s="12">
        <f t="shared" si="731"/>
        <v>3.3869373820860655</v>
      </c>
      <c r="P1593" s="4">
        <f t="shared" si="732"/>
        <v>201709</v>
      </c>
      <c r="Q1593" s="17">
        <f t="shared" si="733"/>
        <v>1.3169999999999999</v>
      </c>
      <c r="R1593" s="17">
        <f t="shared" si="734"/>
        <v>-3.5155849628170239</v>
      </c>
      <c r="S1593" s="16">
        <f t="shared" si="735"/>
        <v>-2.1985849628170238</v>
      </c>
      <c r="T1593" s="5">
        <f t="shared" si="736"/>
        <v>2.8625664388762342</v>
      </c>
      <c r="U1593" s="21">
        <f t="shared" si="737"/>
        <v>0</v>
      </c>
      <c r="V1593" s="5"/>
      <c r="W1593" s="5">
        <f t="shared" si="738"/>
        <v>0.31699999999999995</v>
      </c>
      <c r="X1593" s="4">
        <f t="shared" si="739"/>
        <v>-0.24069855732725887</v>
      </c>
      <c r="Y1593" s="4">
        <f t="shared" si="740"/>
        <v>-0.55769855732725881</v>
      </c>
      <c r="Z1593" s="21">
        <f t="shared" si="741"/>
        <v>2017</v>
      </c>
      <c r="AA1593" s="4">
        <f t="shared" si="742"/>
        <v>-1</v>
      </c>
      <c r="AB1593" s="4">
        <f t="shared" si="743"/>
        <v>-1</v>
      </c>
      <c r="AC1593" s="4">
        <f t="shared" si="744"/>
        <v>0</v>
      </c>
      <c r="AD1593" s="4"/>
      <c r="AE1593" s="4">
        <f t="shared" si="745"/>
        <v>-0.55769855732725881</v>
      </c>
      <c r="AF1593" s="22">
        <f t="shared" si="746"/>
        <v>-0.68300000000000005</v>
      </c>
      <c r="AG1593" s="22">
        <f t="shared" si="747"/>
        <v>-1.2406985573272589</v>
      </c>
      <c r="AH1593" s="3">
        <f t="shared" si="748"/>
        <v>0</v>
      </c>
      <c r="AI1593" s="28" t="b">
        <f t="shared" si="749"/>
        <v>0</v>
      </c>
      <c r="AJ1593" s="3">
        <f t="shared" si="750"/>
        <v>2.3965008846078217E-2</v>
      </c>
      <c r="AK1593" s="3">
        <f t="shared" si="751"/>
        <v>2.3965008846078217E-2</v>
      </c>
      <c r="AL1593" s="26">
        <f t="shared" si="752"/>
        <v>2.8625664388762342</v>
      </c>
      <c r="AM1593" s="26">
        <f ca="1">IF(RAND()&lt;J1593,H1593*F1593,I1593*G1593)-1</f>
        <v>0.31699999999999995</v>
      </c>
      <c r="AN1593" s="26">
        <f ca="1">IF(RAND()&lt;(J1593+(2*F1593-1)*Sheet2!D$109),H1593*F1593,I1593*G1593)-1</f>
        <v>-1</v>
      </c>
      <c r="AO1593" s="3">
        <f t="shared" si="723"/>
        <v>201709</v>
      </c>
    </row>
    <row r="1594" spans="1:41" s="3" customFormat="1" x14ac:dyDescent="0.25">
      <c r="A1594" s="6">
        <v>43003</v>
      </c>
      <c r="B1594" s="1" t="s">
        <v>49</v>
      </c>
      <c r="C1594" s="1" t="s">
        <v>23</v>
      </c>
      <c r="D1594">
        <v>17</v>
      </c>
      <c r="E1594" s="1">
        <v>28</v>
      </c>
      <c r="F1594">
        <f t="shared" si="724"/>
        <v>0</v>
      </c>
      <c r="G1594">
        <f t="shared" si="725"/>
        <v>1</v>
      </c>
      <c r="H1594" s="4">
        <v>2.69</v>
      </c>
      <c r="I1594" s="4">
        <v>1.5309999999999999</v>
      </c>
      <c r="J1594" s="4">
        <f t="shared" si="726"/>
        <v>0.37174721189591081</v>
      </c>
      <c r="K1594" s="4">
        <f t="shared" si="727"/>
        <v>0.6531678641410843</v>
      </c>
      <c r="L1594" s="17">
        <f t="shared" si="728"/>
        <v>0.40174721189591078</v>
      </c>
      <c r="M1594" s="17">
        <f t="shared" si="729"/>
        <v>0.62316786414108427</v>
      </c>
      <c r="N1594" s="34">
        <f t="shared" si="730"/>
        <v>2.4891274174146387</v>
      </c>
      <c r="O1594" s="12">
        <f t="shared" si="731"/>
        <v>1.6047040573542821</v>
      </c>
      <c r="P1594" s="4">
        <f t="shared" si="732"/>
        <v>201709</v>
      </c>
      <c r="Q1594" s="17">
        <f t="shared" si="733"/>
        <v>1.7570215545395167</v>
      </c>
      <c r="R1594" s="17">
        <f t="shared" si="734"/>
        <v>-2.474955147706126</v>
      </c>
      <c r="S1594" s="16">
        <f t="shared" si="735"/>
        <v>-0.71793359316660932</v>
      </c>
      <c r="T1594" s="5">
        <f t="shared" si="736"/>
        <v>0.56914498141263936</v>
      </c>
      <c r="U1594" s="21">
        <f t="shared" si="737"/>
        <v>0</v>
      </c>
      <c r="V1594" s="5"/>
      <c r="W1594" s="5">
        <f t="shared" si="738"/>
        <v>-1</v>
      </c>
      <c r="X1594" s="4">
        <f t="shared" si="739"/>
        <v>-1</v>
      </c>
      <c r="Y1594" s="4">
        <f t="shared" si="740"/>
        <v>0</v>
      </c>
      <c r="Z1594" s="21">
        <f t="shared" si="741"/>
        <v>2017</v>
      </c>
      <c r="AA1594" s="4">
        <f t="shared" si="742"/>
        <v>0.53099999999999992</v>
      </c>
      <c r="AB1594" s="4">
        <f t="shared" si="743"/>
        <v>-0.3468321358589157</v>
      </c>
      <c r="AC1594" s="4">
        <f t="shared" si="744"/>
        <v>-0.87783213585891562</v>
      </c>
      <c r="AD1594" s="4"/>
      <c r="AE1594" s="4">
        <f t="shared" si="745"/>
        <v>-2.3182527881040893</v>
      </c>
      <c r="AF1594" s="22">
        <f t="shared" si="746"/>
        <v>-0.46900000000000008</v>
      </c>
      <c r="AG1594" s="22">
        <f t="shared" si="747"/>
        <v>-1.3468321358589157</v>
      </c>
      <c r="AH1594" s="3">
        <f t="shared" si="748"/>
        <v>0</v>
      </c>
      <c r="AI1594" s="28" t="b">
        <f t="shared" si="749"/>
        <v>0</v>
      </c>
      <c r="AJ1594" s="3">
        <f t="shared" si="750"/>
        <v>2.4309405354181579E-2</v>
      </c>
      <c r="AK1594" s="3">
        <f t="shared" si="751"/>
        <v>2.4309405354181468E-2</v>
      </c>
      <c r="AL1594" s="26">
        <f t="shared" si="752"/>
        <v>0.56914498141263936</v>
      </c>
      <c r="AM1594" s="26">
        <f ca="1">IF(RAND()&lt;J1594,H1594*F1594,I1594*G1594)-1</f>
        <v>-1</v>
      </c>
      <c r="AN1594" s="26">
        <f ca="1">IF(RAND()&lt;(J1594+(2*F1594-1)*Sheet2!D$109),H1594*F1594,I1594*G1594)-1</f>
        <v>0.53099999999999992</v>
      </c>
      <c r="AO1594" s="3">
        <f t="shared" si="723"/>
        <v>201709</v>
      </c>
    </row>
    <row r="1595" spans="1:41" s="3" customFormat="1" x14ac:dyDescent="0.25">
      <c r="A1595" s="6">
        <v>43002</v>
      </c>
      <c r="B1595" s="1" t="s">
        <v>34</v>
      </c>
      <c r="C1595" s="1" t="s">
        <v>40</v>
      </c>
      <c r="D1595">
        <v>27</v>
      </c>
      <c r="E1595" s="1">
        <v>10</v>
      </c>
      <c r="F1595">
        <f t="shared" si="724"/>
        <v>1</v>
      </c>
      <c r="G1595">
        <f t="shared" si="725"/>
        <v>0</v>
      </c>
      <c r="H1595" s="4">
        <v>2.38</v>
      </c>
      <c r="I1595" s="4">
        <v>1.653</v>
      </c>
      <c r="J1595" s="4">
        <f t="shared" si="726"/>
        <v>0.42016806722689076</v>
      </c>
      <c r="K1595" s="4">
        <f t="shared" si="727"/>
        <v>0.60496067755595884</v>
      </c>
      <c r="L1595" s="17">
        <f t="shared" si="728"/>
        <v>0.39016806722689079</v>
      </c>
      <c r="M1595" s="17">
        <f t="shared" si="729"/>
        <v>0.63496067755595886</v>
      </c>
      <c r="N1595" s="34">
        <f t="shared" si="730"/>
        <v>2.5629980615981043</v>
      </c>
      <c r="O1595" s="12">
        <f t="shared" si="731"/>
        <v>1.5749006755018626</v>
      </c>
      <c r="P1595" s="4">
        <f t="shared" si="732"/>
        <v>201709</v>
      </c>
      <c r="Q1595" s="17">
        <f t="shared" si="733"/>
        <v>2.38</v>
      </c>
      <c r="R1595" s="17">
        <f t="shared" si="734"/>
        <v>-2.2560312493064343</v>
      </c>
      <c r="S1595" s="16">
        <f t="shared" si="735"/>
        <v>0.12396875069356561</v>
      </c>
      <c r="T1595" s="5">
        <f t="shared" si="736"/>
        <v>0.69453781512605051</v>
      </c>
      <c r="U1595" s="21">
        <f t="shared" si="737"/>
        <v>0</v>
      </c>
      <c r="V1595" s="5"/>
      <c r="W1595" s="5">
        <f t="shared" si="738"/>
        <v>1.38</v>
      </c>
      <c r="X1595" s="4">
        <f t="shared" si="739"/>
        <v>-0.57983193277310918</v>
      </c>
      <c r="Y1595" s="4">
        <f t="shared" si="740"/>
        <v>-1.9598319327731091</v>
      </c>
      <c r="Z1595" s="21">
        <f t="shared" si="741"/>
        <v>2017</v>
      </c>
      <c r="AA1595" s="4">
        <f t="shared" si="742"/>
        <v>-1</v>
      </c>
      <c r="AB1595" s="4">
        <f t="shared" si="743"/>
        <v>-1</v>
      </c>
      <c r="AC1595" s="4">
        <f t="shared" si="744"/>
        <v>0</v>
      </c>
      <c r="AD1595" s="4"/>
      <c r="AE1595" s="4">
        <f t="shared" si="745"/>
        <v>-1.9598319327731091</v>
      </c>
      <c r="AF1595" s="22">
        <f t="shared" si="746"/>
        <v>0.37999999999999989</v>
      </c>
      <c r="AG1595" s="22">
        <f t="shared" si="747"/>
        <v>-1.5798319327731092</v>
      </c>
      <c r="AH1595" s="3">
        <f t="shared" si="748"/>
        <v>0</v>
      </c>
      <c r="AI1595" s="28" t="b">
        <f t="shared" si="749"/>
        <v>0</v>
      </c>
      <c r="AJ1595" s="3">
        <f t="shared" si="750"/>
        <v>2.4512769650384292E-2</v>
      </c>
      <c r="AK1595" s="3">
        <f t="shared" si="751"/>
        <v>2.4512769650384292E-2</v>
      </c>
      <c r="AL1595" s="26">
        <f t="shared" si="752"/>
        <v>0.69453781512605051</v>
      </c>
      <c r="AM1595" s="26">
        <f ca="1">IF(RAND()&lt;J1595,H1595*F1595,I1595*G1595)-1</f>
        <v>1.38</v>
      </c>
      <c r="AN1595" s="26">
        <f ca="1">IF(RAND()&lt;(J1595+(2*F1595-1)*Sheet2!D$109),H1595*F1595,I1595*G1595)-1</f>
        <v>-1</v>
      </c>
      <c r="AO1595" s="3">
        <f t="shared" si="723"/>
        <v>201709</v>
      </c>
    </row>
    <row r="1596" spans="1:41" s="3" customFormat="1" x14ac:dyDescent="0.25">
      <c r="A1596" s="6">
        <v>43002</v>
      </c>
      <c r="B1596" s="1" t="s">
        <v>48</v>
      </c>
      <c r="C1596" s="1" t="s">
        <v>30</v>
      </c>
      <c r="D1596">
        <v>27</v>
      </c>
      <c r="E1596" s="1">
        <v>24</v>
      </c>
      <c r="F1596">
        <f t="shared" si="724"/>
        <v>1</v>
      </c>
      <c r="G1596">
        <f t="shared" si="725"/>
        <v>0</v>
      </c>
      <c r="H1596" s="4">
        <v>1.2629999999999999</v>
      </c>
      <c r="I1596" s="4">
        <v>4.3</v>
      </c>
      <c r="J1596" s="4">
        <f t="shared" si="726"/>
        <v>0.79176563737133809</v>
      </c>
      <c r="K1596" s="4">
        <f t="shared" si="727"/>
        <v>0.23255813953488372</v>
      </c>
      <c r="L1596" s="17">
        <f t="shared" si="728"/>
        <v>0.76176563737133807</v>
      </c>
      <c r="M1596" s="17">
        <f t="shared" si="729"/>
        <v>0.26255813953488372</v>
      </c>
      <c r="N1596" s="34">
        <f t="shared" si="730"/>
        <v>1.3127397075178515</v>
      </c>
      <c r="O1596" s="12">
        <f t="shared" si="731"/>
        <v>3.8086802480070858</v>
      </c>
      <c r="P1596" s="4">
        <f t="shared" si="732"/>
        <v>201709</v>
      </c>
      <c r="Q1596" s="17">
        <f t="shared" si="733"/>
        <v>1.2629999999999999</v>
      </c>
      <c r="R1596" s="17">
        <f t="shared" si="734"/>
        <v>-4.105311671851597</v>
      </c>
      <c r="S1596" s="16">
        <f t="shared" si="735"/>
        <v>-2.8423116718515971</v>
      </c>
      <c r="T1596" s="5">
        <f t="shared" si="736"/>
        <v>3.4045922406967537</v>
      </c>
      <c r="U1596" s="21">
        <f t="shared" si="737"/>
        <v>0</v>
      </c>
      <c r="V1596" s="5"/>
      <c r="W1596" s="5">
        <f t="shared" si="738"/>
        <v>0.2629999999999999</v>
      </c>
      <c r="X1596" s="4">
        <f t="shared" si="739"/>
        <v>-0.20823436262866191</v>
      </c>
      <c r="Y1596" s="4">
        <f t="shared" si="740"/>
        <v>-0.47123436262866181</v>
      </c>
      <c r="Z1596" s="21">
        <f t="shared" si="741"/>
        <v>2017</v>
      </c>
      <c r="AA1596" s="4">
        <f t="shared" si="742"/>
        <v>-1</v>
      </c>
      <c r="AB1596" s="4">
        <f t="shared" si="743"/>
        <v>-1</v>
      </c>
      <c r="AC1596" s="4">
        <f t="shared" si="744"/>
        <v>0</v>
      </c>
      <c r="AD1596" s="4"/>
      <c r="AE1596" s="4">
        <f t="shared" si="745"/>
        <v>-0.47123436262866181</v>
      </c>
      <c r="AF1596" s="22">
        <f t="shared" si="746"/>
        <v>-0.7370000000000001</v>
      </c>
      <c r="AG1596" s="22">
        <f t="shared" si="747"/>
        <v>-1.2082343626286618</v>
      </c>
      <c r="AH1596" s="3">
        <f t="shared" si="748"/>
        <v>0</v>
      </c>
      <c r="AI1596" s="28" t="b">
        <f t="shared" si="749"/>
        <v>0</v>
      </c>
      <c r="AJ1596" s="3">
        <f t="shared" si="750"/>
        <v>2.3746180118641047E-2</v>
      </c>
      <c r="AK1596" s="3">
        <f t="shared" si="751"/>
        <v>2.3746180118640825E-2</v>
      </c>
      <c r="AL1596" s="26">
        <f t="shared" si="752"/>
        <v>3.4045922406967537</v>
      </c>
      <c r="AM1596" s="26">
        <f ca="1">IF(RAND()&lt;J1596,H1596*F1596,I1596*G1596)-1</f>
        <v>0.2629999999999999</v>
      </c>
      <c r="AN1596" s="26">
        <f ca="1">IF(RAND()&lt;(J1596+(2*F1596-1)*Sheet2!D$109),H1596*F1596,I1596*G1596)-1</f>
        <v>0.2629999999999999</v>
      </c>
      <c r="AO1596" s="3">
        <f t="shared" si="723"/>
        <v>201709</v>
      </c>
    </row>
    <row r="1597" spans="1:41" s="3" customFormat="1" x14ac:dyDescent="0.25">
      <c r="A1597" s="6">
        <v>43002</v>
      </c>
      <c r="B1597" s="1" t="s">
        <v>56</v>
      </c>
      <c r="C1597" s="1" t="s">
        <v>35</v>
      </c>
      <c r="D1597">
        <v>10</v>
      </c>
      <c r="E1597" s="1">
        <v>24</v>
      </c>
      <c r="F1597">
        <f t="shared" si="724"/>
        <v>0</v>
      </c>
      <c r="G1597">
        <f t="shared" si="725"/>
        <v>1</v>
      </c>
      <c r="H1597" s="4">
        <v>2.2200000000000002</v>
      </c>
      <c r="I1597" s="4">
        <v>1.74</v>
      </c>
      <c r="J1597" s="4">
        <f t="shared" si="726"/>
        <v>0.4504504504504504</v>
      </c>
      <c r="K1597" s="4">
        <f t="shared" si="727"/>
        <v>0.57471264367816088</v>
      </c>
      <c r="L1597" s="17">
        <f t="shared" si="728"/>
        <v>0.48045045045045043</v>
      </c>
      <c r="M1597" s="17">
        <f t="shared" si="729"/>
        <v>0.54471264367816086</v>
      </c>
      <c r="N1597" s="34">
        <f t="shared" si="730"/>
        <v>2.0813800862553911</v>
      </c>
      <c r="O1597" s="12">
        <f t="shared" si="731"/>
        <v>1.835830343954421</v>
      </c>
      <c r="P1597" s="4">
        <f t="shared" si="732"/>
        <v>201709</v>
      </c>
      <c r="Q1597" s="17">
        <f t="shared" si="733"/>
        <v>1.2758620689655173</v>
      </c>
      <c r="R1597" s="17">
        <f t="shared" si="734"/>
        <v>-2.1710234824988923</v>
      </c>
      <c r="S1597" s="16">
        <f t="shared" si="735"/>
        <v>-0.89516141353337497</v>
      </c>
      <c r="T1597" s="5">
        <f t="shared" si="736"/>
        <v>0.78378378378378366</v>
      </c>
      <c r="U1597" s="21">
        <f t="shared" si="737"/>
        <v>0</v>
      </c>
      <c r="V1597" s="5"/>
      <c r="W1597" s="5">
        <f t="shared" si="738"/>
        <v>-1</v>
      </c>
      <c r="X1597" s="4">
        <f t="shared" si="739"/>
        <v>-1</v>
      </c>
      <c r="Y1597" s="4">
        <f t="shared" si="740"/>
        <v>0</v>
      </c>
      <c r="Z1597" s="21">
        <f t="shared" si="741"/>
        <v>2017</v>
      </c>
      <c r="AA1597" s="4">
        <f t="shared" si="742"/>
        <v>0.74</v>
      </c>
      <c r="AB1597" s="4">
        <f t="shared" si="743"/>
        <v>-0.42528735632183912</v>
      </c>
      <c r="AC1597" s="4">
        <f t="shared" si="744"/>
        <v>-1.1652873563218391</v>
      </c>
      <c r="AD1597" s="4"/>
      <c r="AE1597" s="4">
        <f t="shared" si="745"/>
        <v>-1.7695495495495499</v>
      </c>
      <c r="AF1597" s="22">
        <f t="shared" si="746"/>
        <v>-0.26</v>
      </c>
      <c r="AG1597" s="22">
        <f t="shared" si="747"/>
        <v>-1.4252873563218391</v>
      </c>
      <c r="AH1597" s="3">
        <f t="shared" si="748"/>
        <v>0</v>
      </c>
      <c r="AI1597" s="28" t="b">
        <f t="shared" si="749"/>
        <v>0</v>
      </c>
      <c r="AJ1597" s="3">
        <f t="shared" si="750"/>
        <v>2.4545454545454426E-2</v>
      </c>
      <c r="AK1597" s="3">
        <f t="shared" si="751"/>
        <v>2.4545454545454426E-2</v>
      </c>
      <c r="AL1597" s="26">
        <f t="shared" si="752"/>
        <v>0.78378378378378366</v>
      </c>
      <c r="AM1597" s="26">
        <f ca="1">IF(RAND()&lt;J1597,H1597*F1597,I1597*G1597)-1</f>
        <v>0.74</v>
      </c>
      <c r="AN1597" s="26">
        <f ca="1">IF(RAND()&lt;(J1597+(2*F1597-1)*Sheet2!D$109),H1597*F1597,I1597*G1597)-1</f>
        <v>0.74</v>
      </c>
      <c r="AO1597" s="3">
        <f t="shared" si="723"/>
        <v>201709</v>
      </c>
    </row>
    <row r="1598" spans="1:41" s="3" customFormat="1" x14ac:dyDescent="0.25">
      <c r="A1598" s="6">
        <v>43002</v>
      </c>
      <c r="B1598" s="1" t="s">
        <v>36</v>
      </c>
      <c r="C1598" s="1" t="s">
        <v>47</v>
      </c>
      <c r="D1598">
        <v>33</v>
      </c>
      <c r="E1598" s="1">
        <v>27</v>
      </c>
      <c r="F1598">
        <f t="shared" si="724"/>
        <v>1</v>
      </c>
      <c r="G1598">
        <f t="shared" si="725"/>
        <v>0</v>
      </c>
      <c r="H1598" s="4">
        <v>1.7569999999999999</v>
      </c>
      <c r="I1598" s="4">
        <v>2.2000000000000002</v>
      </c>
      <c r="J1598" s="4">
        <f t="shared" si="726"/>
        <v>0.56915196357427433</v>
      </c>
      <c r="K1598" s="4">
        <f t="shared" si="727"/>
        <v>0.45454545454545453</v>
      </c>
      <c r="L1598" s="17">
        <f t="shared" si="728"/>
        <v>0.53915196357427431</v>
      </c>
      <c r="M1598" s="17">
        <f t="shared" si="729"/>
        <v>0.4845454545454545</v>
      </c>
      <c r="N1598" s="34">
        <f t="shared" si="730"/>
        <v>1.8547646444066759</v>
      </c>
      <c r="O1598" s="12">
        <f t="shared" si="731"/>
        <v>2.0637898686679175</v>
      </c>
      <c r="P1598" s="4">
        <f t="shared" si="732"/>
        <v>201709</v>
      </c>
      <c r="Q1598" s="17">
        <f t="shared" si="733"/>
        <v>1.7569999999999999</v>
      </c>
      <c r="R1598" s="17">
        <f t="shared" si="734"/>
        <v>-2.1543372963452225</v>
      </c>
      <c r="S1598" s="16">
        <f t="shared" si="735"/>
        <v>-0.39733729634522263</v>
      </c>
      <c r="T1598" s="5">
        <f t="shared" si="736"/>
        <v>1.2521343198634036</v>
      </c>
      <c r="U1598" s="21">
        <f t="shared" si="737"/>
        <v>0</v>
      </c>
      <c r="V1598" s="5"/>
      <c r="W1598" s="5">
        <f t="shared" si="738"/>
        <v>0.7569999999999999</v>
      </c>
      <c r="X1598" s="4">
        <f t="shared" si="739"/>
        <v>-0.43084803642572567</v>
      </c>
      <c r="Y1598" s="4">
        <f t="shared" si="740"/>
        <v>-1.1878480364257256</v>
      </c>
      <c r="Z1598" s="21">
        <f t="shared" si="741"/>
        <v>2017</v>
      </c>
      <c r="AA1598" s="4">
        <f t="shared" si="742"/>
        <v>-1</v>
      </c>
      <c r="AB1598" s="4">
        <f t="shared" si="743"/>
        <v>-1</v>
      </c>
      <c r="AC1598" s="4">
        <f t="shared" si="744"/>
        <v>0</v>
      </c>
      <c r="AD1598" s="4"/>
      <c r="AE1598" s="4">
        <f t="shared" si="745"/>
        <v>-1.1878480364257256</v>
      </c>
      <c r="AF1598" s="22">
        <f t="shared" si="746"/>
        <v>-0.2430000000000001</v>
      </c>
      <c r="AG1598" s="22">
        <f t="shared" si="747"/>
        <v>-1.4308480364257257</v>
      </c>
      <c r="AH1598" s="3">
        <f t="shared" si="748"/>
        <v>0</v>
      </c>
      <c r="AI1598" s="28" t="b">
        <f t="shared" si="749"/>
        <v>0</v>
      </c>
      <c r="AJ1598" s="3">
        <f t="shared" si="750"/>
        <v>2.3148850138994148E-2</v>
      </c>
      <c r="AK1598" s="3">
        <f t="shared" si="751"/>
        <v>2.3148850138994148E-2</v>
      </c>
      <c r="AL1598" s="26">
        <f t="shared" si="752"/>
        <v>1.2521343198634036</v>
      </c>
      <c r="AM1598" s="26">
        <f ca="1">IF(RAND()&lt;J1598,H1598*F1598,I1598*G1598)-1</f>
        <v>-1</v>
      </c>
      <c r="AN1598" s="26">
        <f ca="1">IF(RAND()&lt;(J1598+(2*F1598-1)*Sheet2!D$109),H1598*F1598,I1598*G1598)-1</f>
        <v>0.7569999999999999</v>
      </c>
      <c r="AO1598" s="3">
        <f t="shared" si="723"/>
        <v>201709</v>
      </c>
    </row>
    <row r="1599" spans="1:41" s="3" customFormat="1" x14ac:dyDescent="0.25">
      <c r="A1599" s="6">
        <v>43002</v>
      </c>
      <c r="B1599" s="1" t="s">
        <v>32</v>
      </c>
      <c r="C1599" s="1" t="s">
        <v>21</v>
      </c>
      <c r="D1599">
        <v>26</v>
      </c>
      <c r="E1599" s="1">
        <v>16</v>
      </c>
      <c r="F1599">
        <f t="shared" si="724"/>
        <v>1</v>
      </c>
      <c r="G1599">
        <f t="shared" si="725"/>
        <v>0</v>
      </c>
      <c r="H1599" s="4">
        <v>2.31</v>
      </c>
      <c r="I1599" s="4">
        <v>1.6890000000000001</v>
      </c>
      <c r="J1599" s="4">
        <f t="shared" si="726"/>
        <v>0.4329004329004329</v>
      </c>
      <c r="K1599" s="4">
        <f t="shared" si="727"/>
        <v>0.59206631142687982</v>
      </c>
      <c r="L1599" s="17">
        <f t="shared" si="728"/>
        <v>0.40290043290043287</v>
      </c>
      <c r="M1599" s="17">
        <f t="shared" si="729"/>
        <v>0.62206631142687985</v>
      </c>
      <c r="N1599" s="34">
        <f t="shared" si="730"/>
        <v>2.4820027935962181</v>
      </c>
      <c r="O1599" s="12">
        <f t="shared" si="731"/>
        <v>1.6075456613399068</v>
      </c>
      <c r="P1599" s="4">
        <f t="shared" si="732"/>
        <v>201709</v>
      </c>
      <c r="Q1599" s="17">
        <f t="shared" si="733"/>
        <v>2.31</v>
      </c>
      <c r="R1599" s="17">
        <f t="shared" si="734"/>
        <v>-2.2147375884953302</v>
      </c>
      <c r="S1599" s="16">
        <f t="shared" si="735"/>
        <v>9.5262411504669853E-2</v>
      </c>
      <c r="T1599" s="5">
        <f t="shared" si="736"/>
        <v>0.73116883116883113</v>
      </c>
      <c r="U1599" s="21">
        <f t="shared" si="737"/>
        <v>0</v>
      </c>
      <c r="V1599" s="5"/>
      <c r="W1599" s="5">
        <f t="shared" si="738"/>
        <v>1.31</v>
      </c>
      <c r="X1599" s="4">
        <f t="shared" si="739"/>
        <v>-0.5670995670995671</v>
      </c>
      <c r="Y1599" s="4">
        <f t="shared" si="740"/>
        <v>-1.8770995670995672</v>
      </c>
      <c r="Z1599" s="21">
        <f t="shared" si="741"/>
        <v>2017</v>
      </c>
      <c r="AA1599" s="4">
        <f t="shared" si="742"/>
        <v>-1</v>
      </c>
      <c r="AB1599" s="4">
        <f t="shared" si="743"/>
        <v>-1</v>
      </c>
      <c r="AC1599" s="4">
        <f t="shared" si="744"/>
        <v>0</v>
      </c>
      <c r="AD1599" s="4"/>
      <c r="AE1599" s="4">
        <f t="shared" si="745"/>
        <v>-1.8770995670995672</v>
      </c>
      <c r="AF1599" s="22">
        <f t="shared" si="746"/>
        <v>0.31000000000000005</v>
      </c>
      <c r="AG1599" s="22">
        <f t="shared" si="747"/>
        <v>-1.5670995670995671</v>
      </c>
      <c r="AH1599" s="3">
        <f t="shared" si="748"/>
        <v>0</v>
      </c>
      <c r="AI1599" s="28" t="b">
        <f t="shared" si="749"/>
        <v>0</v>
      </c>
      <c r="AJ1599" s="3">
        <f t="shared" si="750"/>
        <v>2.4358589647411888E-2</v>
      </c>
      <c r="AK1599" s="3">
        <f t="shared" si="751"/>
        <v>2.4358589647411777E-2</v>
      </c>
      <c r="AL1599" s="26">
        <f t="shared" si="752"/>
        <v>0.73116883116883113</v>
      </c>
      <c r="AM1599" s="26">
        <f ca="1">IF(RAND()&lt;J1599,H1599*F1599,I1599*G1599)-1</f>
        <v>1.31</v>
      </c>
      <c r="AN1599" s="26">
        <f ca="1">IF(RAND()&lt;(J1599+(2*F1599-1)*Sheet2!D$109),H1599*F1599,I1599*G1599)-1</f>
        <v>1.31</v>
      </c>
      <c r="AO1599" s="3">
        <f t="shared" si="723"/>
        <v>201709</v>
      </c>
    </row>
    <row r="1600" spans="1:41" s="3" customFormat="1" x14ac:dyDescent="0.25">
      <c r="A1600" s="6">
        <v>43002</v>
      </c>
      <c r="B1600" s="1" t="s">
        <v>26</v>
      </c>
      <c r="C1600" s="1" t="s">
        <v>28</v>
      </c>
      <c r="D1600">
        <v>13</v>
      </c>
      <c r="E1600" s="1">
        <v>34</v>
      </c>
      <c r="F1600">
        <f t="shared" si="724"/>
        <v>0</v>
      </c>
      <c r="G1600">
        <f t="shared" si="725"/>
        <v>1</v>
      </c>
      <c r="H1600" s="4">
        <v>1.4039999999999999</v>
      </c>
      <c r="I1600" s="4">
        <v>3.2</v>
      </c>
      <c r="J1600" s="4">
        <f t="shared" si="726"/>
        <v>0.71225071225071235</v>
      </c>
      <c r="K1600" s="4">
        <f t="shared" si="727"/>
        <v>0.3125</v>
      </c>
      <c r="L1600" s="17">
        <f t="shared" si="728"/>
        <v>0.74225071225071237</v>
      </c>
      <c r="M1600" s="17">
        <f t="shared" si="729"/>
        <v>0.28249999999999997</v>
      </c>
      <c r="N1600" s="34">
        <f t="shared" si="730"/>
        <v>1.3472536752005524</v>
      </c>
      <c r="O1600" s="12">
        <f t="shared" si="731"/>
        <v>3.5398230088495577</v>
      </c>
      <c r="P1600" s="4">
        <f t="shared" si="732"/>
        <v>201709</v>
      </c>
      <c r="Q1600" s="17">
        <f t="shared" si="733"/>
        <v>0.43874999999999997</v>
      </c>
      <c r="R1600" s="17">
        <f t="shared" si="734"/>
        <v>-2.9297929792979303</v>
      </c>
      <c r="S1600" s="16">
        <f t="shared" si="735"/>
        <v>-2.4910429792979301</v>
      </c>
      <c r="T1600" s="5">
        <f t="shared" si="736"/>
        <v>2.2792022792022792</v>
      </c>
      <c r="U1600" s="21">
        <f t="shared" si="737"/>
        <v>0</v>
      </c>
      <c r="V1600" s="5"/>
      <c r="W1600" s="5">
        <f t="shared" si="738"/>
        <v>-1</v>
      </c>
      <c r="X1600" s="4">
        <f t="shared" si="739"/>
        <v>-1</v>
      </c>
      <c r="Y1600" s="4">
        <f t="shared" si="740"/>
        <v>0</v>
      </c>
      <c r="Z1600" s="21">
        <f t="shared" si="741"/>
        <v>2017</v>
      </c>
      <c r="AA1600" s="4">
        <f t="shared" si="742"/>
        <v>2.2000000000000002</v>
      </c>
      <c r="AB1600" s="4">
        <f t="shared" si="743"/>
        <v>-0.6875</v>
      </c>
      <c r="AC1600" s="4">
        <f t="shared" si="744"/>
        <v>-2.8875000000000002</v>
      </c>
      <c r="AD1600" s="4"/>
      <c r="AE1600" s="4">
        <f t="shared" si="745"/>
        <v>-0.69174928774928757</v>
      </c>
      <c r="AF1600" s="22">
        <f t="shared" si="746"/>
        <v>1.2000000000000002</v>
      </c>
      <c r="AG1600" s="22">
        <f t="shared" si="747"/>
        <v>-1.6875</v>
      </c>
      <c r="AH1600" s="3">
        <f t="shared" si="748"/>
        <v>0</v>
      </c>
      <c r="AI1600" s="28" t="b">
        <f t="shared" si="749"/>
        <v>0</v>
      </c>
      <c r="AJ1600" s="3">
        <f t="shared" si="750"/>
        <v>2.4152910512597825E-2</v>
      </c>
      <c r="AK1600" s="3">
        <f t="shared" si="751"/>
        <v>2.4152910512597936E-2</v>
      </c>
      <c r="AL1600" s="26">
        <f t="shared" si="752"/>
        <v>2.2792022792022792</v>
      </c>
      <c r="AM1600" s="26">
        <f ca="1">IF(RAND()&lt;J1600,H1600*F1600,I1600*G1600)-1</f>
        <v>-1</v>
      </c>
      <c r="AN1600" s="26">
        <f ca="1">IF(RAND()&lt;(J1600+(2*F1600-1)*Sheet2!D$109),H1600*F1600,I1600*G1600)-1</f>
        <v>-1</v>
      </c>
      <c r="AO1600" s="3">
        <f t="shared" si="723"/>
        <v>201709</v>
      </c>
    </row>
    <row r="1601" spans="1:41" s="3" customFormat="1" x14ac:dyDescent="0.25">
      <c r="A1601" s="6">
        <v>43002</v>
      </c>
      <c r="B1601" s="1" t="s">
        <v>31</v>
      </c>
      <c r="C1601" s="1" t="s">
        <v>43</v>
      </c>
      <c r="D1601">
        <v>23</v>
      </c>
      <c r="E1601" s="1">
        <v>17</v>
      </c>
      <c r="F1601">
        <f t="shared" si="724"/>
        <v>1</v>
      </c>
      <c r="G1601">
        <f t="shared" si="725"/>
        <v>0</v>
      </c>
      <c r="H1601" s="4">
        <v>3.85</v>
      </c>
      <c r="I1601" s="4">
        <v>1.3069999999999999</v>
      </c>
      <c r="J1601" s="4">
        <f t="shared" si="726"/>
        <v>0.25974025974025972</v>
      </c>
      <c r="K1601" s="4">
        <f t="shared" si="727"/>
        <v>0.76511094108645761</v>
      </c>
      <c r="L1601" s="17">
        <f t="shared" si="728"/>
        <v>0.22974025974025972</v>
      </c>
      <c r="M1601" s="17">
        <f t="shared" si="729"/>
        <v>0.79511094108645763</v>
      </c>
      <c r="N1601" s="34">
        <f t="shared" si="730"/>
        <v>4.3527416619559078</v>
      </c>
      <c r="O1601" s="12">
        <f t="shared" si="731"/>
        <v>1.2576861269618267</v>
      </c>
      <c r="P1601" s="4">
        <f t="shared" si="732"/>
        <v>201709</v>
      </c>
      <c r="Q1601" s="17">
        <f t="shared" si="733"/>
        <v>3.85</v>
      </c>
      <c r="R1601" s="17">
        <f t="shared" si="734"/>
        <v>-3.6082061832104699</v>
      </c>
      <c r="S1601" s="16">
        <f t="shared" si="735"/>
        <v>0.24179381678953016</v>
      </c>
      <c r="T1601" s="5">
        <f t="shared" si="736"/>
        <v>0.33948051948051944</v>
      </c>
      <c r="U1601" s="21">
        <f t="shared" si="737"/>
        <v>0</v>
      </c>
      <c r="V1601" s="5"/>
      <c r="W1601" s="5">
        <f t="shared" si="738"/>
        <v>2.85</v>
      </c>
      <c r="X1601" s="4">
        <f t="shared" si="739"/>
        <v>-0.74025974025974028</v>
      </c>
      <c r="Y1601" s="4">
        <f t="shared" si="740"/>
        <v>-3.5902597402597403</v>
      </c>
      <c r="Z1601" s="21">
        <f t="shared" si="741"/>
        <v>2017</v>
      </c>
      <c r="AA1601" s="4">
        <f t="shared" si="742"/>
        <v>-1</v>
      </c>
      <c r="AB1601" s="4">
        <f t="shared" si="743"/>
        <v>-1</v>
      </c>
      <c r="AC1601" s="4">
        <f t="shared" si="744"/>
        <v>0</v>
      </c>
      <c r="AD1601" s="4"/>
      <c r="AE1601" s="4">
        <f t="shared" si="745"/>
        <v>-3.5902597402597407</v>
      </c>
      <c r="AF1601" s="22">
        <f t="shared" si="746"/>
        <v>1.85</v>
      </c>
      <c r="AG1601" s="22">
        <f t="shared" si="747"/>
        <v>-1.7402597402597402</v>
      </c>
      <c r="AH1601" s="3">
        <f t="shared" si="748"/>
        <v>0</v>
      </c>
      <c r="AI1601" s="28" t="b">
        <f t="shared" si="749"/>
        <v>0</v>
      </c>
      <c r="AJ1601" s="3">
        <f t="shared" si="750"/>
        <v>2.424859414388203E-2</v>
      </c>
      <c r="AK1601" s="3">
        <f t="shared" si="751"/>
        <v>2.424859414388203E-2</v>
      </c>
      <c r="AL1601" s="26">
        <f t="shared" si="752"/>
        <v>0.33948051948051944</v>
      </c>
      <c r="AM1601" s="26">
        <f ca="1">IF(RAND()&lt;J1601,H1601*F1601,I1601*G1601)-1</f>
        <v>-1</v>
      </c>
      <c r="AN1601" s="26">
        <f ca="1">IF(RAND()&lt;(J1601+(2*F1601-1)*Sheet2!D$109),H1601*F1601,I1601*G1601)-1</f>
        <v>-1</v>
      </c>
      <c r="AO1601" s="3">
        <f t="shared" si="723"/>
        <v>201709</v>
      </c>
    </row>
    <row r="1602" spans="1:41" s="3" customFormat="1" x14ac:dyDescent="0.25">
      <c r="A1602" s="6">
        <v>43002</v>
      </c>
      <c r="B1602" s="1" t="s">
        <v>19</v>
      </c>
      <c r="C1602" s="1" t="s">
        <v>27</v>
      </c>
      <c r="D1602">
        <v>26</v>
      </c>
      <c r="E1602" s="1">
        <v>30</v>
      </c>
      <c r="F1602">
        <f t="shared" si="724"/>
        <v>0</v>
      </c>
      <c r="G1602">
        <f t="shared" si="725"/>
        <v>1</v>
      </c>
      <c r="H1602" s="4">
        <v>2.34</v>
      </c>
      <c r="I1602" s="4">
        <v>1.675</v>
      </c>
      <c r="J1602" s="4">
        <f t="shared" si="726"/>
        <v>0.42735042735042739</v>
      </c>
      <c r="K1602" s="4">
        <f t="shared" si="727"/>
        <v>0.59701492537313428</v>
      </c>
      <c r="L1602" s="17">
        <f t="shared" si="728"/>
        <v>0.45735042735042741</v>
      </c>
      <c r="M1602" s="17">
        <f t="shared" si="729"/>
        <v>0.56701492537313425</v>
      </c>
      <c r="N1602" s="34">
        <f t="shared" si="730"/>
        <v>2.1865071949168375</v>
      </c>
      <c r="O1602" s="12">
        <f t="shared" si="731"/>
        <v>1.7636220057909979</v>
      </c>
      <c r="P1602" s="4">
        <f t="shared" si="732"/>
        <v>201709</v>
      </c>
      <c r="Q1602" s="17">
        <f t="shared" si="733"/>
        <v>1.3970149253731341</v>
      </c>
      <c r="R1602" s="17">
        <f t="shared" si="734"/>
        <v>-2.2277501381978992</v>
      </c>
      <c r="S1602" s="16">
        <f t="shared" si="735"/>
        <v>-0.83073521282476515</v>
      </c>
      <c r="T1602" s="5">
        <f t="shared" si="736"/>
        <v>0.71581196581196582</v>
      </c>
      <c r="U1602" s="21">
        <f t="shared" si="737"/>
        <v>0</v>
      </c>
      <c r="V1602" s="5"/>
      <c r="W1602" s="5">
        <f t="shared" si="738"/>
        <v>-1</v>
      </c>
      <c r="X1602" s="4">
        <f t="shared" si="739"/>
        <v>-1</v>
      </c>
      <c r="Y1602" s="4">
        <f t="shared" si="740"/>
        <v>0</v>
      </c>
      <c r="Z1602" s="21">
        <f t="shared" si="741"/>
        <v>2017</v>
      </c>
      <c r="AA1602" s="4">
        <f t="shared" si="742"/>
        <v>0.67500000000000004</v>
      </c>
      <c r="AB1602" s="4">
        <f t="shared" si="743"/>
        <v>-0.40298507462686572</v>
      </c>
      <c r="AC1602" s="4">
        <f t="shared" si="744"/>
        <v>-1.0779850746268658</v>
      </c>
      <c r="AD1602" s="4"/>
      <c r="AE1602" s="4">
        <f t="shared" si="745"/>
        <v>-1.9126495726495725</v>
      </c>
      <c r="AF1602" s="22">
        <f t="shared" si="746"/>
        <v>-0.32499999999999996</v>
      </c>
      <c r="AG1602" s="22">
        <f t="shared" si="747"/>
        <v>-1.4029850746268657</v>
      </c>
      <c r="AH1602" s="3">
        <f t="shared" si="748"/>
        <v>0</v>
      </c>
      <c r="AI1602" s="28" t="b">
        <f t="shared" si="749"/>
        <v>0</v>
      </c>
      <c r="AJ1602" s="3">
        <f t="shared" si="750"/>
        <v>2.3785803237858061E-2</v>
      </c>
      <c r="AK1602" s="3">
        <f t="shared" si="751"/>
        <v>2.3785803237858061E-2</v>
      </c>
      <c r="AL1602" s="26">
        <f t="shared" si="752"/>
        <v>0.71581196581196582</v>
      </c>
      <c r="AM1602" s="26">
        <f ca="1">IF(RAND()&lt;J1602,H1602*F1602,I1602*G1602)-1</f>
        <v>0.67500000000000004</v>
      </c>
      <c r="AN1602" s="26">
        <f ca="1">IF(RAND()&lt;(J1602+(2*F1602-1)*Sheet2!D$109),H1602*F1602,I1602*G1602)-1</f>
        <v>-1</v>
      </c>
      <c r="AO1602" s="3">
        <f t="shared" ref="AO1602:AO1665" si="753">P1602</f>
        <v>201709</v>
      </c>
    </row>
    <row r="1603" spans="1:41" s="3" customFormat="1" x14ac:dyDescent="0.25">
      <c r="A1603" s="6">
        <v>43002</v>
      </c>
      <c r="B1603" s="1" t="s">
        <v>22</v>
      </c>
      <c r="C1603" s="1" t="s">
        <v>44</v>
      </c>
      <c r="D1603">
        <v>31</v>
      </c>
      <c r="E1603" s="1">
        <v>28</v>
      </c>
      <c r="F1603">
        <f t="shared" ref="F1603:F1666" si="754">IF(D1603&gt;E1603,1,0)</f>
        <v>1</v>
      </c>
      <c r="G1603">
        <f t="shared" ref="G1603:G1666" si="755">IF(E1603&gt;D1603,1,0)</f>
        <v>0</v>
      </c>
      <c r="H1603" s="4">
        <v>2.0099999999999998</v>
      </c>
      <c r="I1603" s="4">
        <v>1.9</v>
      </c>
      <c r="J1603" s="4">
        <f t="shared" ref="J1603:J1666" si="756">1/H1603</f>
        <v>0.49751243781094534</v>
      </c>
      <c r="K1603" s="4">
        <f t="shared" ref="K1603:K1666" si="757">1/I1603</f>
        <v>0.52631578947368418</v>
      </c>
      <c r="L1603" s="17">
        <f t="shared" ref="L1603:L1666" si="758">IF(F1603&gt;0,J1603-0.03,J1603+0.03)</f>
        <v>0.46751243781094531</v>
      </c>
      <c r="M1603" s="17">
        <f t="shared" ref="M1603:M1666" si="759">IF(G1603&gt;0,K1603-0.03,K1603+0.03)</f>
        <v>0.55631578947368421</v>
      </c>
      <c r="N1603" s="34">
        <f t="shared" ref="N1603:N1666" si="760">1/L1603</f>
        <v>2.138980525699691</v>
      </c>
      <c r="O1603" s="12">
        <f t="shared" ref="O1603:O1666" si="761">1/M1603</f>
        <v>1.7975402081362346</v>
      </c>
      <c r="P1603" s="4">
        <f t="shared" ref="P1603:P1666" si="762">YEAR(A1603)*100+MONTH(A1603)</f>
        <v>201709</v>
      </c>
      <c r="Q1603" s="17">
        <f t="shared" ref="Q1603:Q1666" si="763">IF(F1603=1,H1603,H1603/I1603)</f>
        <v>2.0099999999999998</v>
      </c>
      <c r="R1603" s="17">
        <f t="shared" ref="R1603:R1666" si="764">-1/(H1603-1)-1/(I1603-1)</f>
        <v>-2.1012101210121017</v>
      </c>
      <c r="S1603" s="16">
        <f t="shared" ref="S1603:S1666" si="765">Q1603+R1603</f>
        <v>-9.1210121012101908E-2</v>
      </c>
      <c r="T1603" s="5">
        <f t="shared" ref="T1603:T1666" si="766">I1603/H1603</f>
        <v>0.94527363184079605</v>
      </c>
      <c r="U1603" s="21">
        <f t="shared" ref="U1603:U1666" si="767">IF(H1603&lt;U$1,1,0)</f>
        <v>0</v>
      </c>
      <c r="V1603" s="5"/>
      <c r="W1603" s="5">
        <f t="shared" ref="W1603:W1666" si="768">H1603*F1603-1</f>
        <v>1.0099999999999998</v>
      </c>
      <c r="X1603" s="4">
        <f t="shared" ref="X1603:X1666" si="769">J1603*F1603-1</f>
        <v>-0.50248756218905466</v>
      </c>
      <c r="Y1603" s="4">
        <f t="shared" ref="Y1603:Y1666" si="770">X1603-W1603</f>
        <v>-1.5124875621890546</v>
      </c>
      <c r="Z1603" s="21">
        <f t="shared" ref="Z1603:Z1666" si="771">YEAR(A1603)</f>
        <v>2017</v>
      </c>
      <c r="AA1603" s="4">
        <f t="shared" ref="AA1603:AA1666" si="772">I1603*G1603-1</f>
        <v>-1</v>
      </c>
      <c r="AB1603" s="4">
        <f t="shared" ref="AB1603:AB1666" si="773">G1603*K1603-1</f>
        <v>-1</v>
      </c>
      <c r="AC1603" s="4">
        <f t="shared" ref="AC1603:AC1666" si="774">AB1603-AA1603</f>
        <v>0</v>
      </c>
      <c r="AD1603" s="4"/>
      <c r="AE1603" s="4">
        <f t="shared" ref="AE1603:AE1666" si="775">(1/H1603-1/J1603)</f>
        <v>-1.5124875621890546</v>
      </c>
      <c r="AF1603" s="22">
        <f t="shared" ref="AF1603:AF1666" si="776">H1603*F1603+I1603*G1603-2</f>
        <v>9.9999999999997868E-3</v>
      </c>
      <c r="AG1603" s="22">
        <f t="shared" ref="AG1603:AG1666" si="777">F1603*J1603+G1603*K1603-2</f>
        <v>-1.5024875621890548</v>
      </c>
      <c r="AH1603" s="3">
        <f t="shared" ref="AH1603:AH1666" si="778">IF(OR((1/H1603+1/K1603)&lt;1,(1/I1603+1/J1603)&lt;1),1,0)</f>
        <v>0</v>
      </c>
      <c r="AI1603" s="28" t="b">
        <f t="shared" ref="AI1603:AI1666" si="779">IF(MIN(1/H1603+1/K1603,1/I1603+1/J1603)&lt;0.99,1-MIN(1/H1603+1/K1603,1/I1603+1/J1603))</f>
        <v>0</v>
      </c>
      <c r="AJ1603" s="3">
        <f t="shared" ref="AJ1603:AJ1666" si="780">1-H1603*I1603/(H1603+I1603)</f>
        <v>2.3273657289002658E-2</v>
      </c>
      <c r="AK1603" s="3">
        <f t="shared" ref="AK1603:AK1666" si="781">1-N1603*O1603/(N1603+O1603)</f>
        <v>2.3273657289002658E-2</v>
      </c>
      <c r="AL1603" s="26">
        <f t="shared" ref="AL1603:AL1666" si="782">(I1603/H1603)</f>
        <v>0.94527363184079605</v>
      </c>
      <c r="AM1603" s="26">
        <f ca="1">IF(RAND()&lt;J1603,H1603*F1603,I1603*G1603)-1</f>
        <v>1.0099999999999998</v>
      </c>
      <c r="AN1603" s="26">
        <f ca="1">IF(RAND()&lt;(J1603+(2*F1603-1)*Sheet2!D$109),H1603*F1603,I1603*G1603)-1</f>
        <v>1.0099999999999998</v>
      </c>
      <c r="AO1603" s="3">
        <f t="shared" si="753"/>
        <v>201709</v>
      </c>
    </row>
    <row r="1604" spans="1:41" s="3" customFormat="1" x14ac:dyDescent="0.25">
      <c r="A1604" s="6">
        <v>43002</v>
      </c>
      <c r="B1604" s="1" t="s">
        <v>46</v>
      </c>
      <c r="C1604" s="1" t="s">
        <v>25</v>
      </c>
      <c r="D1604">
        <v>34</v>
      </c>
      <c r="E1604" s="1">
        <v>17</v>
      </c>
      <c r="F1604">
        <f t="shared" si="754"/>
        <v>1</v>
      </c>
      <c r="G1604">
        <f t="shared" si="755"/>
        <v>0</v>
      </c>
      <c r="H1604" s="4">
        <v>2.31</v>
      </c>
      <c r="I1604" s="4">
        <v>1.6890000000000001</v>
      </c>
      <c r="J1604" s="4">
        <f t="shared" si="756"/>
        <v>0.4329004329004329</v>
      </c>
      <c r="K1604" s="4">
        <f t="shared" si="757"/>
        <v>0.59206631142687982</v>
      </c>
      <c r="L1604" s="17">
        <f t="shared" si="758"/>
        <v>0.40290043290043287</v>
      </c>
      <c r="M1604" s="17">
        <f t="shared" si="759"/>
        <v>0.62206631142687985</v>
      </c>
      <c r="N1604" s="34">
        <f t="shared" si="760"/>
        <v>2.4820027935962181</v>
      </c>
      <c r="O1604" s="12">
        <f t="shared" si="761"/>
        <v>1.6075456613399068</v>
      </c>
      <c r="P1604" s="4">
        <f t="shared" si="762"/>
        <v>201709</v>
      </c>
      <c r="Q1604" s="17">
        <f t="shared" si="763"/>
        <v>2.31</v>
      </c>
      <c r="R1604" s="17">
        <f t="shared" si="764"/>
        <v>-2.2147375884953302</v>
      </c>
      <c r="S1604" s="16">
        <f t="shared" si="765"/>
        <v>9.5262411504669853E-2</v>
      </c>
      <c r="T1604" s="5">
        <f t="shared" si="766"/>
        <v>0.73116883116883113</v>
      </c>
      <c r="U1604" s="21">
        <f t="shared" si="767"/>
        <v>0</v>
      </c>
      <c r="V1604" s="5"/>
      <c r="W1604" s="5">
        <f t="shared" si="768"/>
        <v>1.31</v>
      </c>
      <c r="X1604" s="4">
        <f t="shared" si="769"/>
        <v>-0.5670995670995671</v>
      </c>
      <c r="Y1604" s="4">
        <f t="shared" si="770"/>
        <v>-1.8770995670995672</v>
      </c>
      <c r="Z1604" s="21">
        <f t="shared" si="771"/>
        <v>2017</v>
      </c>
      <c r="AA1604" s="4">
        <f t="shared" si="772"/>
        <v>-1</v>
      </c>
      <c r="AB1604" s="4">
        <f t="shared" si="773"/>
        <v>-1</v>
      </c>
      <c r="AC1604" s="4">
        <f t="shared" si="774"/>
        <v>0</v>
      </c>
      <c r="AD1604" s="4"/>
      <c r="AE1604" s="4">
        <f t="shared" si="775"/>
        <v>-1.8770995670995672</v>
      </c>
      <c r="AF1604" s="22">
        <f t="shared" si="776"/>
        <v>0.31000000000000005</v>
      </c>
      <c r="AG1604" s="22">
        <f t="shared" si="777"/>
        <v>-1.5670995670995671</v>
      </c>
      <c r="AH1604" s="3">
        <f t="shared" si="778"/>
        <v>0</v>
      </c>
      <c r="AI1604" s="28" t="b">
        <f t="shared" si="779"/>
        <v>0</v>
      </c>
      <c r="AJ1604" s="3">
        <f t="shared" si="780"/>
        <v>2.4358589647411888E-2</v>
      </c>
      <c r="AK1604" s="3">
        <f t="shared" si="781"/>
        <v>2.4358589647411777E-2</v>
      </c>
      <c r="AL1604" s="26">
        <f t="shared" si="782"/>
        <v>0.73116883116883113</v>
      </c>
      <c r="AM1604" s="26">
        <f ca="1">IF(RAND()&lt;J1604,H1604*F1604,I1604*G1604)-1</f>
        <v>1.31</v>
      </c>
      <c r="AN1604" s="26">
        <f ca="1">IF(RAND()&lt;(J1604+(2*F1604-1)*Sheet2!D$109),H1604*F1604,I1604*G1604)-1</f>
        <v>1.31</v>
      </c>
      <c r="AO1604" s="3">
        <f t="shared" si="753"/>
        <v>201709</v>
      </c>
    </row>
    <row r="1605" spans="1:41" s="3" customFormat="1" x14ac:dyDescent="0.25">
      <c r="A1605" s="6">
        <v>43002</v>
      </c>
      <c r="B1605" s="1" t="s">
        <v>38</v>
      </c>
      <c r="C1605" s="1" t="s">
        <v>33</v>
      </c>
      <c r="D1605">
        <v>36</v>
      </c>
      <c r="E1605" s="1">
        <v>33</v>
      </c>
      <c r="F1605">
        <f t="shared" si="754"/>
        <v>1</v>
      </c>
      <c r="G1605">
        <f t="shared" si="755"/>
        <v>0</v>
      </c>
      <c r="H1605" s="4">
        <v>1.133</v>
      </c>
      <c r="I1605" s="4">
        <v>7.04</v>
      </c>
      <c r="J1605" s="4">
        <f t="shared" si="756"/>
        <v>0.88261253309796994</v>
      </c>
      <c r="K1605" s="4">
        <f t="shared" si="757"/>
        <v>0.14204545454545456</v>
      </c>
      <c r="L1605" s="17">
        <f t="shared" si="758"/>
        <v>0.85261253309796992</v>
      </c>
      <c r="M1605" s="17">
        <f t="shared" si="759"/>
        <v>0.17204545454545456</v>
      </c>
      <c r="N1605" s="34">
        <f t="shared" si="760"/>
        <v>1.1728657053239615</v>
      </c>
      <c r="O1605" s="12">
        <f t="shared" si="761"/>
        <v>5.8124174372523116</v>
      </c>
      <c r="P1605" s="4">
        <f t="shared" si="762"/>
        <v>201709</v>
      </c>
      <c r="Q1605" s="17">
        <f t="shared" si="763"/>
        <v>1.133</v>
      </c>
      <c r="R1605" s="17">
        <f t="shared" si="764"/>
        <v>-7.6843599063884875</v>
      </c>
      <c r="S1605" s="16">
        <f t="shared" si="765"/>
        <v>-6.5513599063884875</v>
      </c>
      <c r="T1605" s="5">
        <f t="shared" si="766"/>
        <v>6.2135922330097086</v>
      </c>
      <c r="U1605" s="21">
        <f t="shared" si="767"/>
        <v>1</v>
      </c>
      <c r="V1605" s="5"/>
      <c r="W1605" s="5">
        <f t="shared" si="768"/>
        <v>0.13300000000000001</v>
      </c>
      <c r="X1605" s="4">
        <f t="shared" si="769"/>
        <v>-0.11738746690203006</v>
      </c>
      <c r="Y1605" s="4">
        <f t="shared" si="770"/>
        <v>-0.25038746690203006</v>
      </c>
      <c r="Z1605" s="21">
        <f t="shared" si="771"/>
        <v>2017</v>
      </c>
      <c r="AA1605" s="4">
        <f t="shared" si="772"/>
        <v>-1</v>
      </c>
      <c r="AB1605" s="4">
        <f t="shared" si="773"/>
        <v>-1</v>
      </c>
      <c r="AC1605" s="4">
        <f t="shared" si="774"/>
        <v>0</v>
      </c>
      <c r="AD1605" s="4"/>
      <c r="AE1605" s="4">
        <f t="shared" si="775"/>
        <v>-0.25038746690203006</v>
      </c>
      <c r="AF1605" s="22">
        <f t="shared" si="776"/>
        <v>-0.86699999999999999</v>
      </c>
      <c r="AG1605" s="22">
        <f t="shared" si="777"/>
        <v>-1.1173874669020301</v>
      </c>
      <c r="AH1605" s="3">
        <f t="shared" si="778"/>
        <v>0</v>
      </c>
      <c r="AI1605" s="28" t="b">
        <f t="shared" si="779"/>
        <v>0</v>
      </c>
      <c r="AJ1605" s="3">
        <f t="shared" si="780"/>
        <v>2.4064602960969017E-2</v>
      </c>
      <c r="AK1605" s="3">
        <f t="shared" si="781"/>
        <v>2.4064602960969017E-2</v>
      </c>
      <c r="AL1605" s="26">
        <f t="shared" si="782"/>
        <v>6.2135922330097086</v>
      </c>
      <c r="AM1605" s="26">
        <f ca="1">IF(RAND()&lt;J1605,H1605*F1605,I1605*G1605)-1</f>
        <v>0.13300000000000001</v>
      </c>
      <c r="AN1605" s="26">
        <f ca="1">IF(RAND()&lt;(J1605+(2*F1605-1)*Sheet2!D$109),H1605*F1605,I1605*G1605)-1</f>
        <v>0.13300000000000001</v>
      </c>
      <c r="AO1605" s="3">
        <f t="shared" si="753"/>
        <v>201709</v>
      </c>
    </row>
    <row r="1606" spans="1:41" s="3" customFormat="1" x14ac:dyDescent="0.25">
      <c r="A1606" s="6">
        <v>43002</v>
      </c>
      <c r="B1606" s="1" t="s">
        <v>39</v>
      </c>
      <c r="C1606" s="1" t="s">
        <v>37</v>
      </c>
      <c r="D1606">
        <v>20</v>
      </c>
      <c r="E1606" s="1">
        <v>6</v>
      </c>
      <c r="F1606">
        <f t="shared" si="754"/>
        <v>1</v>
      </c>
      <c r="G1606">
        <f t="shared" si="755"/>
        <v>0</v>
      </c>
      <c r="H1606" s="4">
        <v>3.18</v>
      </c>
      <c r="I1606" s="4">
        <v>1.4079999999999999</v>
      </c>
      <c r="J1606" s="4">
        <f t="shared" si="756"/>
        <v>0.31446540880503143</v>
      </c>
      <c r="K1606" s="4">
        <f t="shared" si="757"/>
        <v>0.71022727272727282</v>
      </c>
      <c r="L1606" s="17">
        <f t="shared" si="758"/>
        <v>0.28446540880503146</v>
      </c>
      <c r="M1606" s="17">
        <f t="shared" si="759"/>
        <v>0.74022727272727284</v>
      </c>
      <c r="N1606" s="34">
        <f t="shared" si="760"/>
        <v>3.5153659075834622</v>
      </c>
      <c r="O1606" s="12">
        <f t="shared" si="761"/>
        <v>1.3509364445809025</v>
      </c>
      <c r="P1606" s="4">
        <f t="shared" si="762"/>
        <v>201709</v>
      </c>
      <c r="Q1606" s="17">
        <f t="shared" si="763"/>
        <v>3.18</v>
      </c>
      <c r="R1606" s="17">
        <f t="shared" si="764"/>
        <v>-2.9096959884871385</v>
      </c>
      <c r="S1606" s="16">
        <f t="shared" si="765"/>
        <v>0.27030401151286165</v>
      </c>
      <c r="T1606" s="5">
        <f t="shared" si="766"/>
        <v>0.44276729559748423</v>
      </c>
      <c r="U1606" s="21">
        <f t="shared" si="767"/>
        <v>0</v>
      </c>
      <c r="V1606" s="5"/>
      <c r="W1606" s="5">
        <f t="shared" si="768"/>
        <v>2.1800000000000002</v>
      </c>
      <c r="X1606" s="4">
        <f t="shared" si="769"/>
        <v>-0.68553459119496862</v>
      </c>
      <c r="Y1606" s="4">
        <f t="shared" si="770"/>
        <v>-2.8655345911949688</v>
      </c>
      <c r="Z1606" s="21">
        <f t="shared" si="771"/>
        <v>2017</v>
      </c>
      <c r="AA1606" s="4">
        <f t="shared" si="772"/>
        <v>-1</v>
      </c>
      <c r="AB1606" s="4">
        <f t="shared" si="773"/>
        <v>-1</v>
      </c>
      <c r="AC1606" s="4">
        <f t="shared" si="774"/>
        <v>0</v>
      </c>
      <c r="AD1606" s="4"/>
      <c r="AE1606" s="4">
        <f t="shared" si="775"/>
        <v>-2.8655345911949688</v>
      </c>
      <c r="AF1606" s="22">
        <f t="shared" si="776"/>
        <v>1.1800000000000002</v>
      </c>
      <c r="AG1606" s="22">
        <f t="shared" si="777"/>
        <v>-1.6855345911949686</v>
      </c>
      <c r="AH1606" s="3">
        <f t="shared" si="778"/>
        <v>0</v>
      </c>
      <c r="AI1606" s="28" t="b">
        <f t="shared" si="779"/>
        <v>0</v>
      </c>
      <c r="AJ1606" s="3">
        <f t="shared" si="780"/>
        <v>2.4097646033130027E-2</v>
      </c>
      <c r="AK1606" s="3">
        <f t="shared" si="781"/>
        <v>2.4097646033130027E-2</v>
      </c>
      <c r="AL1606" s="26">
        <f t="shared" si="782"/>
        <v>0.44276729559748423</v>
      </c>
      <c r="AM1606" s="26">
        <f ca="1">IF(RAND()&lt;J1606,H1606*F1606,I1606*G1606)-1</f>
        <v>2.1800000000000002</v>
      </c>
      <c r="AN1606" s="26">
        <f ca="1">IF(RAND()&lt;(J1606+(2*F1606-1)*Sheet2!D$109),H1606*F1606,I1606*G1606)-1</f>
        <v>2.1800000000000002</v>
      </c>
      <c r="AO1606" s="3">
        <f t="shared" si="753"/>
        <v>201709</v>
      </c>
    </row>
    <row r="1607" spans="1:41" s="3" customFormat="1" x14ac:dyDescent="0.25">
      <c r="A1607" s="6">
        <v>43002</v>
      </c>
      <c r="B1607" s="1" t="s">
        <v>41</v>
      </c>
      <c r="C1607" s="1" t="s">
        <v>20</v>
      </c>
      <c r="D1607">
        <v>27</v>
      </c>
      <c r="E1607" s="1">
        <v>24</v>
      </c>
      <c r="F1607">
        <f t="shared" si="754"/>
        <v>1</v>
      </c>
      <c r="G1607">
        <f t="shared" si="755"/>
        <v>0</v>
      </c>
      <c r="H1607" s="4">
        <v>1.3839999999999999</v>
      </c>
      <c r="I1607" s="4">
        <v>3.31</v>
      </c>
      <c r="J1607" s="4">
        <f t="shared" si="756"/>
        <v>0.7225433526011561</v>
      </c>
      <c r="K1607" s="4">
        <f t="shared" si="757"/>
        <v>0.30211480362537763</v>
      </c>
      <c r="L1607" s="17">
        <f t="shared" si="758"/>
        <v>0.69254335260115607</v>
      </c>
      <c r="M1607" s="17">
        <f t="shared" si="759"/>
        <v>0.3321148036253776</v>
      </c>
      <c r="N1607" s="34">
        <f t="shared" si="760"/>
        <v>1.4439529254653201</v>
      </c>
      <c r="O1607" s="12">
        <f t="shared" si="761"/>
        <v>3.0110070044573822</v>
      </c>
      <c r="P1607" s="4">
        <f t="shared" si="762"/>
        <v>201709</v>
      </c>
      <c r="Q1607" s="17">
        <f t="shared" si="763"/>
        <v>1.3839999999999999</v>
      </c>
      <c r="R1607" s="17">
        <f t="shared" si="764"/>
        <v>-3.0370670995671003</v>
      </c>
      <c r="S1607" s="16">
        <f t="shared" si="765"/>
        <v>-1.6530670995671004</v>
      </c>
      <c r="T1607" s="5">
        <f t="shared" si="766"/>
        <v>2.3916184971098269</v>
      </c>
      <c r="U1607" s="21">
        <f t="shared" si="767"/>
        <v>0</v>
      </c>
      <c r="V1607" s="5"/>
      <c r="W1607" s="5">
        <f t="shared" si="768"/>
        <v>0.3839999999999999</v>
      </c>
      <c r="X1607" s="4">
        <f t="shared" si="769"/>
        <v>-0.2774566473988439</v>
      </c>
      <c r="Y1607" s="4">
        <f t="shared" si="770"/>
        <v>-0.6614566473988438</v>
      </c>
      <c r="Z1607" s="21">
        <f t="shared" si="771"/>
        <v>2017</v>
      </c>
      <c r="AA1607" s="4">
        <f t="shared" si="772"/>
        <v>-1</v>
      </c>
      <c r="AB1607" s="4">
        <f t="shared" si="773"/>
        <v>-1</v>
      </c>
      <c r="AC1607" s="4">
        <f t="shared" si="774"/>
        <v>0</v>
      </c>
      <c r="AD1607" s="4"/>
      <c r="AE1607" s="4">
        <f t="shared" si="775"/>
        <v>-0.6614566473988438</v>
      </c>
      <c r="AF1607" s="22">
        <f t="shared" si="776"/>
        <v>-0.6160000000000001</v>
      </c>
      <c r="AG1607" s="22">
        <f t="shared" si="777"/>
        <v>-1.2774566473988438</v>
      </c>
      <c r="AH1607" s="3">
        <f t="shared" si="778"/>
        <v>0</v>
      </c>
      <c r="AI1607" s="28" t="b">
        <f t="shared" si="779"/>
        <v>0</v>
      </c>
      <c r="AJ1607" s="3">
        <f t="shared" si="780"/>
        <v>2.4064763527907984E-2</v>
      </c>
      <c r="AK1607" s="3">
        <f t="shared" si="781"/>
        <v>2.4064763527907873E-2</v>
      </c>
      <c r="AL1607" s="26">
        <f t="shared" si="782"/>
        <v>2.3916184971098269</v>
      </c>
      <c r="AM1607" s="26">
        <f ca="1">IF(RAND()&lt;J1607,H1607*F1607,I1607*G1607)-1</f>
        <v>-1</v>
      </c>
      <c r="AN1607" s="26">
        <f ca="1">IF(RAND()&lt;(J1607+(2*F1607-1)*Sheet2!D$109),H1607*F1607,I1607*G1607)-1</f>
        <v>0.3839999999999999</v>
      </c>
      <c r="AO1607" s="3">
        <f t="shared" si="753"/>
        <v>201709</v>
      </c>
    </row>
    <row r="1608" spans="1:41" s="3" customFormat="1" x14ac:dyDescent="0.25">
      <c r="A1608" s="6">
        <v>43002</v>
      </c>
      <c r="B1608" s="1" t="s">
        <v>42</v>
      </c>
      <c r="C1608" s="1" t="s">
        <v>29</v>
      </c>
      <c r="D1608">
        <v>44</v>
      </c>
      <c r="E1608" s="1">
        <v>7</v>
      </c>
      <c r="F1608">
        <f t="shared" si="754"/>
        <v>1</v>
      </c>
      <c r="G1608">
        <f t="shared" si="755"/>
        <v>0</v>
      </c>
      <c r="H1608" s="4">
        <v>2.71</v>
      </c>
      <c r="I1608" s="4">
        <v>1.526</v>
      </c>
      <c r="J1608" s="4">
        <f t="shared" si="756"/>
        <v>0.36900369003690037</v>
      </c>
      <c r="K1608" s="4">
        <f t="shared" si="757"/>
        <v>0.65530799475753598</v>
      </c>
      <c r="L1608" s="17">
        <f t="shared" si="758"/>
        <v>0.33900369003690034</v>
      </c>
      <c r="M1608" s="17">
        <f t="shared" si="759"/>
        <v>0.68530799475753601</v>
      </c>
      <c r="N1608" s="34">
        <f t="shared" si="760"/>
        <v>2.9498203983890283</v>
      </c>
      <c r="O1608" s="12">
        <f t="shared" si="761"/>
        <v>1.4591979192564402</v>
      </c>
      <c r="P1608" s="4">
        <f t="shared" si="762"/>
        <v>201709</v>
      </c>
      <c r="Q1608" s="17">
        <f t="shared" si="763"/>
        <v>2.71</v>
      </c>
      <c r="R1608" s="17">
        <f t="shared" si="764"/>
        <v>-2.4859360060480729</v>
      </c>
      <c r="S1608" s="16">
        <f t="shared" si="765"/>
        <v>0.22406399395192711</v>
      </c>
      <c r="T1608" s="5">
        <f t="shared" si="766"/>
        <v>0.56309963099631</v>
      </c>
      <c r="U1608" s="21">
        <f t="shared" si="767"/>
        <v>0</v>
      </c>
      <c r="V1608" s="5"/>
      <c r="W1608" s="5">
        <f t="shared" si="768"/>
        <v>1.71</v>
      </c>
      <c r="X1608" s="4">
        <f t="shared" si="769"/>
        <v>-0.63099630996309963</v>
      </c>
      <c r="Y1608" s="4">
        <f t="shared" si="770"/>
        <v>-2.3409963099630997</v>
      </c>
      <c r="Z1608" s="21">
        <f t="shared" si="771"/>
        <v>2017</v>
      </c>
      <c r="AA1608" s="4">
        <f t="shared" si="772"/>
        <v>-1</v>
      </c>
      <c r="AB1608" s="4">
        <f t="shared" si="773"/>
        <v>-1</v>
      </c>
      <c r="AC1608" s="4">
        <f t="shared" si="774"/>
        <v>0</v>
      </c>
      <c r="AD1608" s="4"/>
      <c r="AE1608" s="4">
        <f t="shared" si="775"/>
        <v>-2.3409963099630997</v>
      </c>
      <c r="AF1608" s="22">
        <f t="shared" si="776"/>
        <v>0.71</v>
      </c>
      <c r="AG1608" s="22">
        <f t="shared" si="777"/>
        <v>-1.6309963099630997</v>
      </c>
      <c r="AH1608" s="3">
        <f t="shared" si="778"/>
        <v>0</v>
      </c>
      <c r="AI1608" s="28" t="b">
        <f t="shared" si="779"/>
        <v>0</v>
      </c>
      <c r="AJ1608" s="3">
        <f t="shared" si="780"/>
        <v>2.3734655335221788E-2</v>
      </c>
      <c r="AK1608" s="3">
        <f t="shared" si="781"/>
        <v>2.3734655335221899E-2</v>
      </c>
      <c r="AL1608" s="26">
        <f t="shared" si="782"/>
        <v>0.56309963099631</v>
      </c>
      <c r="AM1608" s="26">
        <f ca="1">IF(RAND()&lt;J1608,H1608*F1608,I1608*G1608)-1</f>
        <v>-1</v>
      </c>
      <c r="AN1608" s="26">
        <f ca="1">IF(RAND()&lt;(J1608+(2*F1608-1)*Sheet2!D$109),H1608*F1608,I1608*G1608)-1</f>
        <v>-1</v>
      </c>
      <c r="AO1608" s="3">
        <f t="shared" si="753"/>
        <v>201709</v>
      </c>
    </row>
    <row r="1609" spans="1:41" s="3" customFormat="1" x14ac:dyDescent="0.25">
      <c r="A1609" s="6">
        <v>42999</v>
      </c>
      <c r="B1609" s="1" t="s">
        <v>24</v>
      </c>
      <c r="C1609" s="1" t="s">
        <v>55</v>
      </c>
      <c r="D1609">
        <v>39</v>
      </c>
      <c r="E1609" s="1">
        <v>41</v>
      </c>
      <c r="F1609">
        <f t="shared" si="754"/>
        <v>0</v>
      </c>
      <c r="G1609">
        <f t="shared" si="755"/>
        <v>1</v>
      </c>
      <c r="H1609" s="4">
        <v>2.15</v>
      </c>
      <c r="I1609" s="4">
        <v>1.7869999999999999</v>
      </c>
      <c r="J1609" s="4">
        <f t="shared" si="756"/>
        <v>0.46511627906976744</v>
      </c>
      <c r="K1609" s="4">
        <f t="shared" si="757"/>
        <v>0.55959709009513148</v>
      </c>
      <c r="L1609" s="17">
        <f t="shared" si="758"/>
        <v>0.49511627906976741</v>
      </c>
      <c r="M1609" s="17">
        <f t="shared" si="759"/>
        <v>0.52959709009513145</v>
      </c>
      <c r="N1609" s="34">
        <f t="shared" si="760"/>
        <v>2.0197275716298733</v>
      </c>
      <c r="O1609" s="12">
        <f t="shared" si="761"/>
        <v>1.8882278975897888</v>
      </c>
      <c r="P1609" s="4">
        <f t="shared" si="762"/>
        <v>201709</v>
      </c>
      <c r="Q1609" s="17">
        <f t="shared" si="763"/>
        <v>1.2031337437045326</v>
      </c>
      <c r="R1609" s="17">
        <f t="shared" si="764"/>
        <v>-2.140213247886857</v>
      </c>
      <c r="S1609" s="16">
        <f t="shared" si="765"/>
        <v>-0.93707950418232433</v>
      </c>
      <c r="T1609" s="5">
        <f t="shared" si="766"/>
        <v>0.8311627906976744</v>
      </c>
      <c r="U1609" s="21">
        <f t="shared" si="767"/>
        <v>0</v>
      </c>
      <c r="V1609" s="5"/>
      <c r="W1609" s="5">
        <f t="shared" si="768"/>
        <v>-1</v>
      </c>
      <c r="X1609" s="4">
        <f t="shared" si="769"/>
        <v>-1</v>
      </c>
      <c r="Y1609" s="4">
        <f t="shared" si="770"/>
        <v>0</v>
      </c>
      <c r="Z1609" s="21">
        <f t="shared" si="771"/>
        <v>2017</v>
      </c>
      <c r="AA1609" s="4">
        <f t="shared" si="772"/>
        <v>0.78699999999999992</v>
      </c>
      <c r="AB1609" s="4">
        <f t="shared" si="773"/>
        <v>-0.44040290990486852</v>
      </c>
      <c r="AC1609" s="4">
        <f t="shared" si="774"/>
        <v>-1.2274029099048684</v>
      </c>
      <c r="AD1609" s="4"/>
      <c r="AE1609" s="4">
        <f t="shared" si="775"/>
        <v>-1.6848837209302325</v>
      </c>
      <c r="AF1609" s="22">
        <f t="shared" si="776"/>
        <v>-0.21300000000000008</v>
      </c>
      <c r="AG1609" s="22">
        <f t="shared" si="777"/>
        <v>-1.4404029099048685</v>
      </c>
      <c r="AH1609" s="3">
        <f t="shared" si="778"/>
        <v>0</v>
      </c>
      <c r="AI1609" s="28" t="b">
        <f t="shared" si="779"/>
        <v>0</v>
      </c>
      <c r="AJ1609" s="3">
        <f t="shared" si="780"/>
        <v>2.4117348234696578E-2</v>
      </c>
      <c r="AK1609" s="3">
        <f t="shared" si="781"/>
        <v>2.4117348234696356E-2</v>
      </c>
      <c r="AL1609" s="26">
        <f t="shared" si="782"/>
        <v>0.8311627906976744</v>
      </c>
      <c r="AM1609" s="26">
        <f ca="1">IF(RAND()&lt;J1609,H1609*F1609,I1609*G1609)-1</f>
        <v>-1</v>
      </c>
      <c r="AN1609" s="26">
        <f ca="1">IF(RAND()&lt;(J1609+(2*F1609-1)*Sheet2!D$109),H1609*F1609,I1609*G1609)-1</f>
        <v>0.78699999999999992</v>
      </c>
      <c r="AO1609" s="3">
        <f t="shared" si="753"/>
        <v>201709</v>
      </c>
    </row>
    <row r="1610" spans="1:41" s="3" customFormat="1" x14ac:dyDescent="0.25">
      <c r="A1610" s="6">
        <v>42996</v>
      </c>
      <c r="B1610" s="1" t="s">
        <v>20</v>
      </c>
      <c r="C1610" s="1" t="s">
        <v>19</v>
      </c>
      <c r="D1610">
        <v>10</v>
      </c>
      <c r="E1610" s="1">
        <v>24</v>
      </c>
      <c r="F1610">
        <f t="shared" si="754"/>
        <v>0</v>
      </c>
      <c r="G1610">
        <f t="shared" si="755"/>
        <v>1</v>
      </c>
      <c r="H1610" s="4">
        <v>1.4950000000000001</v>
      </c>
      <c r="I1610" s="4">
        <v>2.81</v>
      </c>
      <c r="J1610" s="4">
        <f t="shared" si="756"/>
        <v>0.66889632107023411</v>
      </c>
      <c r="K1610" s="4">
        <f t="shared" si="757"/>
        <v>0.35587188612099646</v>
      </c>
      <c r="L1610" s="17">
        <f t="shared" si="758"/>
        <v>0.69889632107023414</v>
      </c>
      <c r="M1610" s="17">
        <f t="shared" si="759"/>
        <v>0.32587188612099649</v>
      </c>
      <c r="N1610" s="34">
        <f t="shared" si="760"/>
        <v>1.4308273914916017</v>
      </c>
      <c r="O1610" s="12">
        <f t="shared" si="761"/>
        <v>3.0686906191984269</v>
      </c>
      <c r="P1610" s="4">
        <f t="shared" si="762"/>
        <v>201709</v>
      </c>
      <c r="Q1610" s="17">
        <f t="shared" si="763"/>
        <v>0.53202846975088969</v>
      </c>
      <c r="R1610" s="17">
        <f t="shared" si="764"/>
        <v>-2.5726882080473237</v>
      </c>
      <c r="S1610" s="16">
        <f t="shared" si="765"/>
        <v>-2.040659738296434</v>
      </c>
      <c r="T1610" s="5">
        <f t="shared" si="766"/>
        <v>1.8795986622073577</v>
      </c>
      <c r="U1610" s="21">
        <f t="shared" si="767"/>
        <v>0</v>
      </c>
      <c r="V1610" s="5"/>
      <c r="W1610" s="5">
        <f t="shared" si="768"/>
        <v>-1</v>
      </c>
      <c r="X1610" s="4">
        <f t="shared" si="769"/>
        <v>-1</v>
      </c>
      <c r="Y1610" s="4">
        <f t="shared" si="770"/>
        <v>0</v>
      </c>
      <c r="Z1610" s="21">
        <f t="shared" si="771"/>
        <v>2017</v>
      </c>
      <c r="AA1610" s="4">
        <f t="shared" si="772"/>
        <v>1.81</v>
      </c>
      <c r="AB1610" s="4">
        <f t="shared" si="773"/>
        <v>-0.64412811387900359</v>
      </c>
      <c r="AC1610" s="4">
        <f t="shared" si="774"/>
        <v>-2.4541281138790039</v>
      </c>
      <c r="AD1610" s="4"/>
      <c r="AE1610" s="4">
        <f t="shared" si="775"/>
        <v>-0.82610367892976599</v>
      </c>
      <c r="AF1610" s="22">
        <f t="shared" si="776"/>
        <v>0.81</v>
      </c>
      <c r="AG1610" s="22">
        <f t="shared" si="777"/>
        <v>-1.6441281138790036</v>
      </c>
      <c r="AH1610" s="3">
        <f t="shared" si="778"/>
        <v>0</v>
      </c>
      <c r="AI1610" s="28" t="b">
        <f t="shared" si="779"/>
        <v>0</v>
      </c>
      <c r="AJ1610" s="3">
        <f t="shared" si="780"/>
        <v>2.4169570267131069E-2</v>
      </c>
      <c r="AK1610" s="3">
        <f t="shared" si="781"/>
        <v>2.4169570267131291E-2</v>
      </c>
      <c r="AL1610" s="26">
        <f t="shared" si="782"/>
        <v>1.8795986622073577</v>
      </c>
      <c r="AM1610" s="26">
        <f ca="1">IF(RAND()&lt;J1610,H1610*F1610,I1610*G1610)-1</f>
        <v>-1</v>
      </c>
      <c r="AN1610" s="26">
        <f ca="1">IF(RAND()&lt;(J1610+(2*F1610-1)*Sheet2!D$109),H1610*F1610,I1610*G1610)-1</f>
        <v>-1</v>
      </c>
      <c r="AO1610" s="3">
        <f t="shared" si="753"/>
        <v>201709</v>
      </c>
    </row>
    <row r="1611" spans="1:41" s="3" customFormat="1" x14ac:dyDescent="0.25">
      <c r="A1611" s="6">
        <v>42995</v>
      </c>
      <c r="B1611" s="1" t="s">
        <v>27</v>
      </c>
      <c r="C1611" s="1" t="s">
        <v>48</v>
      </c>
      <c r="D1611">
        <v>34</v>
      </c>
      <c r="E1611" s="1">
        <v>23</v>
      </c>
      <c r="F1611">
        <f t="shared" si="754"/>
        <v>1</v>
      </c>
      <c r="G1611">
        <f t="shared" si="755"/>
        <v>0</v>
      </c>
      <c r="H1611" s="4">
        <v>1.6990000000000001</v>
      </c>
      <c r="I1611" s="4">
        <v>2.29</v>
      </c>
      <c r="J1611" s="4">
        <f t="shared" si="756"/>
        <v>0.58858151854031782</v>
      </c>
      <c r="K1611" s="4">
        <f t="shared" si="757"/>
        <v>0.4366812227074236</v>
      </c>
      <c r="L1611" s="17">
        <f t="shared" si="758"/>
        <v>0.55858151854031779</v>
      </c>
      <c r="M1611" s="17">
        <f t="shared" si="759"/>
        <v>0.46668122270742363</v>
      </c>
      <c r="N1611" s="34">
        <f t="shared" si="760"/>
        <v>1.7902489910750978</v>
      </c>
      <c r="O1611" s="12">
        <f t="shared" si="761"/>
        <v>2.142790305979227</v>
      </c>
      <c r="P1611" s="4">
        <f t="shared" si="762"/>
        <v>201709</v>
      </c>
      <c r="Q1611" s="17">
        <f t="shared" si="763"/>
        <v>1.6990000000000001</v>
      </c>
      <c r="R1611" s="17">
        <f t="shared" si="764"/>
        <v>-2.2058089629703561</v>
      </c>
      <c r="S1611" s="16">
        <f t="shared" si="765"/>
        <v>-0.50680896297035605</v>
      </c>
      <c r="T1611" s="5">
        <f t="shared" si="766"/>
        <v>1.3478516774573277</v>
      </c>
      <c r="U1611" s="21">
        <f t="shared" si="767"/>
        <v>0</v>
      </c>
      <c r="V1611" s="5"/>
      <c r="W1611" s="5">
        <f t="shared" si="768"/>
        <v>0.69900000000000007</v>
      </c>
      <c r="X1611" s="4">
        <f t="shared" si="769"/>
        <v>-0.41141848145968218</v>
      </c>
      <c r="Y1611" s="4">
        <f t="shared" si="770"/>
        <v>-1.1104184814596822</v>
      </c>
      <c r="Z1611" s="21">
        <f t="shared" si="771"/>
        <v>2017</v>
      </c>
      <c r="AA1611" s="4">
        <f t="shared" si="772"/>
        <v>-1</v>
      </c>
      <c r="AB1611" s="4">
        <f t="shared" si="773"/>
        <v>-1</v>
      </c>
      <c r="AC1611" s="4">
        <f t="shared" si="774"/>
        <v>0</v>
      </c>
      <c r="AD1611" s="4"/>
      <c r="AE1611" s="4">
        <f t="shared" si="775"/>
        <v>-1.1104184814596822</v>
      </c>
      <c r="AF1611" s="22">
        <f t="shared" si="776"/>
        <v>-0.30099999999999993</v>
      </c>
      <c r="AG1611" s="22">
        <f t="shared" si="777"/>
        <v>-1.4114184814596822</v>
      </c>
      <c r="AH1611" s="3">
        <f t="shared" si="778"/>
        <v>0</v>
      </c>
      <c r="AI1611" s="28" t="b">
        <f t="shared" si="779"/>
        <v>0</v>
      </c>
      <c r="AJ1611" s="3">
        <f t="shared" si="780"/>
        <v>2.4640260716971563E-2</v>
      </c>
      <c r="AK1611" s="3">
        <f t="shared" si="781"/>
        <v>2.4640260716971674E-2</v>
      </c>
      <c r="AL1611" s="26">
        <f t="shared" si="782"/>
        <v>1.3478516774573277</v>
      </c>
      <c r="AM1611" s="26">
        <f ca="1">IF(RAND()&lt;J1611,H1611*F1611,I1611*G1611)-1</f>
        <v>-1</v>
      </c>
      <c r="AN1611" s="26">
        <f ca="1">IF(RAND()&lt;(J1611+(2*F1611-1)*Sheet2!D$109),H1611*F1611,I1611*G1611)-1</f>
        <v>-1</v>
      </c>
      <c r="AO1611" s="3">
        <f t="shared" si="753"/>
        <v>201709</v>
      </c>
    </row>
    <row r="1612" spans="1:41" s="3" customFormat="1" x14ac:dyDescent="0.25">
      <c r="A1612" s="6">
        <v>42995</v>
      </c>
      <c r="B1612" s="1" t="s">
        <v>21</v>
      </c>
      <c r="C1612" s="1" t="s">
        <v>23</v>
      </c>
      <c r="D1612">
        <v>42</v>
      </c>
      <c r="E1612" s="1">
        <v>17</v>
      </c>
      <c r="F1612">
        <f t="shared" si="754"/>
        <v>1</v>
      </c>
      <c r="G1612">
        <f t="shared" si="755"/>
        <v>0</v>
      </c>
      <c r="H1612" s="4">
        <v>2.11</v>
      </c>
      <c r="I1612" s="4">
        <v>1.8129999999999999</v>
      </c>
      <c r="J1612" s="4">
        <f t="shared" si="756"/>
        <v>0.47393364928909953</v>
      </c>
      <c r="K1612" s="4">
        <f t="shared" si="757"/>
        <v>0.55157198014340869</v>
      </c>
      <c r="L1612" s="17">
        <f t="shared" si="758"/>
        <v>0.44393364928909951</v>
      </c>
      <c r="M1612" s="17">
        <f t="shared" si="759"/>
        <v>0.58157198014340872</v>
      </c>
      <c r="N1612" s="34">
        <f t="shared" si="760"/>
        <v>2.2525888758407175</v>
      </c>
      <c r="O1612" s="12">
        <f t="shared" si="761"/>
        <v>1.7194776126480713</v>
      </c>
      <c r="P1612" s="4">
        <f t="shared" si="762"/>
        <v>201709</v>
      </c>
      <c r="Q1612" s="17">
        <f t="shared" si="763"/>
        <v>2.11</v>
      </c>
      <c r="R1612" s="17">
        <f t="shared" si="764"/>
        <v>-2.130913201023902</v>
      </c>
      <c r="S1612" s="16">
        <f t="shared" si="765"/>
        <v>-2.091320102390215E-2</v>
      </c>
      <c r="T1612" s="5">
        <f t="shared" si="766"/>
        <v>0.85924170616113749</v>
      </c>
      <c r="U1612" s="21">
        <f t="shared" si="767"/>
        <v>0</v>
      </c>
      <c r="V1612" s="5"/>
      <c r="W1612" s="5">
        <f t="shared" si="768"/>
        <v>1.1099999999999999</v>
      </c>
      <c r="X1612" s="4">
        <f t="shared" si="769"/>
        <v>-0.52606635071090047</v>
      </c>
      <c r="Y1612" s="4">
        <f t="shared" si="770"/>
        <v>-1.6360663507109003</v>
      </c>
      <c r="Z1612" s="21">
        <f t="shared" si="771"/>
        <v>2017</v>
      </c>
      <c r="AA1612" s="4">
        <f t="shared" si="772"/>
        <v>-1</v>
      </c>
      <c r="AB1612" s="4">
        <f t="shared" si="773"/>
        <v>-1</v>
      </c>
      <c r="AC1612" s="4">
        <f t="shared" si="774"/>
        <v>0</v>
      </c>
      <c r="AD1612" s="4"/>
      <c r="AE1612" s="4">
        <f t="shared" si="775"/>
        <v>-1.6360663507109003</v>
      </c>
      <c r="AF1612" s="22">
        <f t="shared" si="776"/>
        <v>0.10999999999999988</v>
      </c>
      <c r="AG1612" s="22">
        <f t="shared" si="777"/>
        <v>-1.5260663507109005</v>
      </c>
      <c r="AH1612" s="3">
        <f t="shared" si="778"/>
        <v>0</v>
      </c>
      <c r="AI1612" s="28" t="b">
        <f t="shared" si="779"/>
        <v>0</v>
      </c>
      <c r="AJ1612" s="3">
        <f t="shared" si="780"/>
        <v>2.4871271985725363E-2</v>
      </c>
      <c r="AK1612" s="3">
        <f t="shared" si="781"/>
        <v>2.4871271985725252E-2</v>
      </c>
      <c r="AL1612" s="26">
        <f t="shared" si="782"/>
        <v>0.85924170616113749</v>
      </c>
      <c r="AM1612" s="26">
        <f ca="1">IF(RAND()&lt;J1612,H1612*F1612,I1612*G1612)-1</f>
        <v>1.1099999999999999</v>
      </c>
      <c r="AN1612" s="26">
        <f ca="1">IF(RAND()&lt;(J1612+(2*F1612-1)*Sheet2!D$109),H1612*F1612,I1612*G1612)-1</f>
        <v>-1</v>
      </c>
      <c r="AO1612" s="3">
        <f t="shared" si="753"/>
        <v>201709</v>
      </c>
    </row>
    <row r="1613" spans="1:41" s="3" customFormat="1" x14ac:dyDescent="0.25">
      <c r="A1613" s="6">
        <v>42995</v>
      </c>
      <c r="B1613" s="1" t="s">
        <v>55</v>
      </c>
      <c r="C1613" s="1" t="s">
        <v>34</v>
      </c>
      <c r="D1613">
        <v>20</v>
      </c>
      <c r="E1613" s="1">
        <v>27</v>
      </c>
      <c r="F1613">
        <f t="shared" si="754"/>
        <v>0</v>
      </c>
      <c r="G1613">
        <f t="shared" si="755"/>
        <v>1</v>
      </c>
      <c r="H1613" s="4">
        <v>1.7509999999999999</v>
      </c>
      <c r="I1613" s="4">
        <v>2.2000000000000002</v>
      </c>
      <c r="J1613" s="4">
        <f t="shared" si="756"/>
        <v>0.57110222729868654</v>
      </c>
      <c r="K1613" s="4">
        <f t="shared" si="757"/>
        <v>0.45454545454545453</v>
      </c>
      <c r="L1613" s="17">
        <f t="shared" si="758"/>
        <v>0.60110222729868656</v>
      </c>
      <c r="M1613" s="17">
        <f t="shared" si="759"/>
        <v>0.42454545454545456</v>
      </c>
      <c r="N1613" s="34">
        <f t="shared" si="760"/>
        <v>1.6636105384169571</v>
      </c>
      <c r="O1613" s="12">
        <f t="shared" si="761"/>
        <v>2.3554603854389722</v>
      </c>
      <c r="P1613" s="4">
        <f t="shared" si="762"/>
        <v>201709</v>
      </c>
      <c r="Q1613" s="17">
        <f t="shared" si="763"/>
        <v>0.79590909090909079</v>
      </c>
      <c r="R1613" s="17">
        <f t="shared" si="764"/>
        <v>-2.1648912561029738</v>
      </c>
      <c r="S1613" s="16">
        <f t="shared" si="765"/>
        <v>-1.3689821651938829</v>
      </c>
      <c r="T1613" s="5">
        <f t="shared" si="766"/>
        <v>1.2564249000571104</v>
      </c>
      <c r="U1613" s="21">
        <f t="shared" si="767"/>
        <v>0</v>
      </c>
      <c r="V1613" s="5"/>
      <c r="W1613" s="5">
        <f t="shared" si="768"/>
        <v>-1</v>
      </c>
      <c r="X1613" s="4">
        <f t="shared" si="769"/>
        <v>-1</v>
      </c>
      <c r="Y1613" s="4">
        <f t="shared" si="770"/>
        <v>0</v>
      </c>
      <c r="Z1613" s="21">
        <f t="shared" si="771"/>
        <v>2017</v>
      </c>
      <c r="AA1613" s="4">
        <f t="shared" si="772"/>
        <v>1.2000000000000002</v>
      </c>
      <c r="AB1613" s="4">
        <f t="shared" si="773"/>
        <v>-0.54545454545454541</v>
      </c>
      <c r="AC1613" s="4">
        <f t="shared" si="774"/>
        <v>-1.7454545454545456</v>
      </c>
      <c r="AD1613" s="4"/>
      <c r="AE1613" s="4">
        <f t="shared" si="775"/>
        <v>-1.1798977727013131</v>
      </c>
      <c r="AF1613" s="22">
        <f t="shared" si="776"/>
        <v>0.20000000000000018</v>
      </c>
      <c r="AG1613" s="22">
        <f t="shared" si="777"/>
        <v>-1.5454545454545454</v>
      </c>
      <c r="AH1613" s="3">
        <f t="shared" si="778"/>
        <v>0</v>
      </c>
      <c r="AI1613" s="28" t="b">
        <f t="shared" si="779"/>
        <v>0</v>
      </c>
      <c r="AJ1613" s="3">
        <f t="shared" si="780"/>
        <v>2.5006327512022253E-2</v>
      </c>
      <c r="AK1613" s="3">
        <f t="shared" si="781"/>
        <v>2.5006327512022475E-2</v>
      </c>
      <c r="AL1613" s="26">
        <f t="shared" si="782"/>
        <v>1.2564249000571104</v>
      </c>
      <c r="AM1613" s="26">
        <f ca="1">IF(RAND()&lt;J1613,H1613*F1613,I1613*G1613)-1</f>
        <v>1.2000000000000002</v>
      </c>
      <c r="AN1613" s="26">
        <f ca="1">IF(RAND()&lt;(J1613+(2*F1613-1)*Sheet2!D$109),H1613*F1613,I1613*G1613)-1</f>
        <v>1.2000000000000002</v>
      </c>
      <c r="AO1613" s="3">
        <f t="shared" si="753"/>
        <v>201709</v>
      </c>
    </row>
    <row r="1614" spans="1:41" s="3" customFormat="1" x14ac:dyDescent="0.25">
      <c r="A1614" s="6">
        <v>42995</v>
      </c>
      <c r="B1614" s="1" t="s">
        <v>47</v>
      </c>
      <c r="C1614" s="1" t="s">
        <v>24</v>
      </c>
      <c r="D1614">
        <v>12</v>
      </c>
      <c r="E1614" s="1">
        <v>9</v>
      </c>
      <c r="F1614">
        <f t="shared" si="754"/>
        <v>1</v>
      </c>
      <c r="G1614">
        <f t="shared" si="755"/>
        <v>0</v>
      </c>
      <c r="H1614" s="4">
        <v>1.1579999999999999</v>
      </c>
      <c r="I1614" s="4">
        <v>6.2</v>
      </c>
      <c r="J1614" s="4">
        <f t="shared" si="756"/>
        <v>0.86355785837651133</v>
      </c>
      <c r="K1614" s="4">
        <f t="shared" si="757"/>
        <v>0.16129032258064516</v>
      </c>
      <c r="L1614" s="17">
        <f t="shared" si="758"/>
        <v>0.83355785837651131</v>
      </c>
      <c r="M1614" s="17">
        <f t="shared" si="759"/>
        <v>0.19129032258064516</v>
      </c>
      <c r="N1614" s="34">
        <f t="shared" si="760"/>
        <v>1.199676771025423</v>
      </c>
      <c r="O1614" s="12">
        <f t="shared" si="761"/>
        <v>5.2276559865092747</v>
      </c>
      <c r="P1614" s="4">
        <f t="shared" si="762"/>
        <v>201709</v>
      </c>
      <c r="Q1614" s="17">
        <f t="shared" si="763"/>
        <v>1.1579999999999999</v>
      </c>
      <c r="R1614" s="17">
        <f t="shared" si="764"/>
        <v>-6.521421616358329</v>
      </c>
      <c r="S1614" s="16">
        <f t="shared" si="765"/>
        <v>-5.3634216163583286</v>
      </c>
      <c r="T1614" s="5">
        <f t="shared" si="766"/>
        <v>5.3540587219343703</v>
      </c>
      <c r="U1614" s="21">
        <f t="shared" si="767"/>
        <v>0</v>
      </c>
      <c r="V1614" s="5"/>
      <c r="W1614" s="5">
        <f t="shared" si="768"/>
        <v>0.15799999999999992</v>
      </c>
      <c r="X1614" s="4">
        <f t="shared" si="769"/>
        <v>-0.13644214162348867</v>
      </c>
      <c r="Y1614" s="4">
        <f t="shared" si="770"/>
        <v>-0.29444214162348858</v>
      </c>
      <c r="Z1614" s="21">
        <f t="shared" si="771"/>
        <v>2017</v>
      </c>
      <c r="AA1614" s="4">
        <f t="shared" si="772"/>
        <v>-1</v>
      </c>
      <c r="AB1614" s="4">
        <f t="shared" si="773"/>
        <v>-1</v>
      </c>
      <c r="AC1614" s="4">
        <f t="shared" si="774"/>
        <v>0</v>
      </c>
      <c r="AD1614" s="4"/>
      <c r="AE1614" s="4">
        <f t="shared" si="775"/>
        <v>-0.29444214162348858</v>
      </c>
      <c r="AF1614" s="22">
        <f t="shared" si="776"/>
        <v>-0.84200000000000008</v>
      </c>
      <c r="AG1614" s="22">
        <f t="shared" si="777"/>
        <v>-1.1364421416234887</v>
      </c>
      <c r="AH1614" s="3">
        <f t="shared" si="778"/>
        <v>0</v>
      </c>
      <c r="AI1614" s="28" t="b">
        <f t="shared" si="779"/>
        <v>0</v>
      </c>
      <c r="AJ1614" s="3">
        <f t="shared" si="780"/>
        <v>2.4245718945365646E-2</v>
      </c>
      <c r="AK1614" s="3">
        <f t="shared" si="781"/>
        <v>2.4245718945365757E-2</v>
      </c>
      <c r="AL1614" s="26">
        <f t="shared" si="782"/>
        <v>5.3540587219343703</v>
      </c>
      <c r="AM1614" s="26">
        <f ca="1">IF(RAND()&lt;J1614,H1614*F1614,I1614*G1614)-1</f>
        <v>0.15799999999999992</v>
      </c>
      <c r="AN1614" s="26">
        <f ca="1">IF(RAND()&lt;(J1614+(2*F1614-1)*Sheet2!D$109),H1614*F1614,I1614*G1614)-1</f>
        <v>0.15799999999999992</v>
      </c>
      <c r="AO1614" s="3">
        <f t="shared" si="753"/>
        <v>201709</v>
      </c>
    </row>
    <row r="1615" spans="1:41" s="3" customFormat="1" x14ac:dyDescent="0.25">
      <c r="A1615" s="6">
        <v>42995</v>
      </c>
      <c r="B1615" s="1" t="s">
        <v>56</v>
      </c>
      <c r="C1615" s="1" t="s">
        <v>37</v>
      </c>
      <c r="D1615">
        <v>17</v>
      </c>
      <c r="E1615" s="1">
        <v>19</v>
      </c>
      <c r="F1615">
        <f t="shared" si="754"/>
        <v>0</v>
      </c>
      <c r="G1615">
        <f t="shared" si="755"/>
        <v>1</v>
      </c>
      <c r="H1615" s="4">
        <v>1.444</v>
      </c>
      <c r="I1615" s="4">
        <v>3.01</v>
      </c>
      <c r="J1615" s="4">
        <f t="shared" si="756"/>
        <v>0.69252077562326875</v>
      </c>
      <c r="K1615" s="4">
        <f t="shared" si="757"/>
        <v>0.33222591362126247</v>
      </c>
      <c r="L1615" s="17">
        <f t="shared" si="758"/>
        <v>0.72252077562326877</v>
      </c>
      <c r="M1615" s="17">
        <f t="shared" si="759"/>
        <v>0.3022259136212625</v>
      </c>
      <c r="N1615" s="34">
        <f t="shared" si="760"/>
        <v>1.3840432465590613</v>
      </c>
      <c r="O1615" s="12">
        <f t="shared" si="761"/>
        <v>3.3087831153127398</v>
      </c>
      <c r="P1615" s="4">
        <f t="shared" si="762"/>
        <v>201709</v>
      </c>
      <c r="Q1615" s="17">
        <f t="shared" si="763"/>
        <v>0.47973421926910303</v>
      </c>
      <c r="R1615" s="17">
        <f t="shared" si="764"/>
        <v>-2.7497646900631976</v>
      </c>
      <c r="S1615" s="16">
        <f t="shared" si="765"/>
        <v>-2.2700304707940946</v>
      </c>
      <c r="T1615" s="5">
        <f t="shared" si="766"/>
        <v>2.0844875346260388</v>
      </c>
      <c r="U1615" s="21">
        <f t="shared" si="767"/>
        <v>0</v>
      </c>
      <c r="V1615" s="5"/>
      <c r="W1615" s="5">
        <f t="shared" si="768"/>
        <v>-1</v>
      </c>
      <c r="X1615" s="4">
        <f t="shared" si="769"/>
        <v>-1</v>
      </c>
      <c r="Y1615" s="4">
        <f t="shared" si="770"/>
        <v>0</v>
      </c>
      <c r="Z1615" s="21">
        <f t="shared" si="771"/>
        <v>2017</v>
      </c>
      <c r="AA1615" s="4">
        <f t="shared" si="772"/>
        <v>2.0099999999999998</v>
      </c>
      <c r="AB1615" s="4">
        <f t="shared" si="773"/>
        <v>-0.66777408637873759</v>
      </c>
      <c r="AC1615" s="4">
        <f t="shared" si="774"/>
        <v>-2.6777740863787374</v>
      </c>
      <c r="AD1615" s="4"/>
      <c r="AE1615" s="4">
        <f t="shared" si="775"/>
        <v>-0.7514792243767312</v>
      </c>
      <c r="AF1615" s="22">
        <f t="shared" si="776"/>
        <v>1.0099999999999998</v>
      </c>
      <c r="AG1615" s="22">
        <f t="shared" si="777"/>
        <v>-1.6677740863787376</v>
      </c>
      <c r="AH1615" s="3">
        <f t="shared" si="778"/>
        <v>0</v>
      </c>
      <c r="AI1615" s="28" t="b">
        <f t="shared" si="779"/>
        <v>0</v>
      </c>
      <c r="AJ1615" s="3">
        <f t="shared" si="780"/>
        <v>2.4149079479119928E-2</v>
      </c>
      <c r="AK1615" s="3">
        <f t="shared" si="781"/>
        <v>2.4149079479119928E-2</v>
      </c>
      <c r="AL1615" s="26">
        <f t="shared" si="782"/>
        <v>2.0844875346260388</v>
      </c>
      <c r="AM1615" s="26">
        <f ca="1">IF(RAND()&lt;J1615,H1615*F1615,I1615*G1615)-1</f>
        <v>-1</v>
      </c>
      <c r="AN1615" s="26">
        <f ca="1">IF(RAND()&lt;(J1615+(2*F1615-1)*Sheet2!D$109),H1615*F1615,I1615*G1615)-1</f>
        <v>2.0099999999999998</v>
      </c>
      <c r="AO1615" s="3">
        <f t="shared" si="753"/>
        <v>201709</v>
      </c>
    </row>
    <row r="1616" spans="1:41" s="3" customFormat="1" x14ac:dyDescent="0.25">
      <c r="A1616" s="6">
        <v>42995</v>
      </c>
      <c r="B1616" s="1" t="s">
        <v>40</v>
      </c>
      <c r="C1616" s="1" t="s">
        <v>39</v>
      </c>
      <c r="D1616">
        <v>45</v>
      </c>
      <c r="E1616" s="1">
        <v>20</v>
      </c>
      <c r="F1616">
        <f t="shared" si="754"/>
        <v>1</v>
      </c>
      <c r="G1616">
        <f t="shared" si="755"/>
        <v>0</v>
      </c>
      <c r="H1616" s="4">
        <v>1.125</v>
      </c>
      <c r="I1616" s="4">
        <v>7.38</v>
      </c>
      <c r="J1616" s="4">
        <f t="shared" si="756"/>
        <v>0.88888888888888884</v>
      </c>
      <c r="K1616" s="4">
        <f t="shared" si="757"/>
        <v>0.13550135501355015</v>
      </c>
      <c r="L1616" s="17">
        <f t="shared" si="758"/>
        <v>0.85888888888888881</v>
      </c>
      <c r="M1616" s="17">
        <f t="shared" si="759"/>
        <v>0.16550135501355015</v>
      </c>
      <c r="N1616" s="34">
        <f t="shared" si="760"/>
        <v>1.1642949547218631</v>
      </c>
      <c r="O1616" s="12">
        <f t="shared" si="761"/>
        <v>6.0422466022597012</v>
      </c>
      <c r="P1616" s="4">
        <f t="shared" si="762"/>
        <v>201709</v>
      </c>
      <c r="Q1616" s="17">
        <f t="shared" si="763"/>
        <v>1.125</v>
      </c>
      <c r="R1616" s="17">
        <f t="shared" si="764"/>
        <v>-8.1567398119122263</v>
      </c>
      <c r="S1616" s="16">
        <f t="shared" si="765"/>
        <v>-7.0317398119122263</v>
      </c>
      <c r="T1616" s="5">
        <f t="shared" si="766"/>
        <v>6.56</v>
      </c>
      <c r="U1616" s="21">
        <f t="shared" si="767"/>
        <v>1</v>
      </c>
      <c r="V1616" s="5"/>
      <c r="W1616" s="5">
        <f t="shared" si="768"/>
        <v>0.125</v>
      </c>
      <c r="X1616" s="4">
        <f t="shared" si="769"/>
        <v>-0.11111111111111116</v>
      </c>
      <c r="Y1616" s="4">
        <f t="shared" si="770"/>
        <v>-0.23611111111111116</v>
      </c>
      <c r="Z1616" s="21">
        <f t="shared" si="771"/>
        <v>2017</v>
      </c>
      <c r="AA1616" s="4">
        <f t="shared" si="772"/>
        <v>-1</v>
      </c>
      <c r="AB1616" s="4">
        <f t="shared" si="773"/>
        <v>-1</v>
      </c>
      <c r="AC1616" s="4">
        <f t="shared" si="774"/>
        <v>0</v>
      </c>
      <c r="AD1616" s="4"/>
      <c r="AE1616" s="4">
        <f t="shared" si="775"/>
        <v>-0.23611111111111116</v>
      </c>
      <c r="AF1616" s="22">
        <f t="shared" si="776"/>
        <v>-0.875</v>
      </c>
      <c r="AG1616" s="22">
        <f t="shared" si="777"/>
        <v>-1.1111111111111112</v>
      </c>
      <c r="AH1616" s="3">
        <f t="shared" si="778"/>
        <v>0</v>
      </c>
      <c r="AI1616" s="28" t="b">
        <f t="shared" si="779"/>
        <v>0</v>
      </c>
      <c r="AJ1616" s="3">
        <f t="shared" si="780"/>
        <v>2.3809523809523725E-2</v>
      </c>
      <c r="AK1616" s="3">
        <f t="shared" si="781"/>
        <v>2.3809523809523725E-2</v>
      </c>
      <c r="AL1616" s="26">
        <f t="shared" si="782"/>
        <v>6.56</v>
      </c>
      <c r="AM1616" s="26">
        <f ca="1">IF(RAND()&lt;J1616,H1616*F1616,I1616*G1616)-1</f>
        <v>0.125</v>
      </c>
      <c r="AN1616" s="26">
        <f ca="1">IF(RAND()&lt;(J1616+(2*F1616-1)*Sheet2!D$109),H1616*F1616,I1616*G1616)-1</f>
        <v>0.125</v>
      </c>
      <c r="AO1616" s="3">
        <f t="shared" si="753"/>
        <v>201709</v>
      </c>
    </row>
    <row r="1617" spans="1:41" s="3" customFormat="1" x14ac:dyDescent="0.25">
      <c r="A1617" s="6">
        <v>42995</v>
      </c>
      <c r="B1617" s="1" t="s">
        <v>29</v>
      </c>
      <c r="C1617" s="1" t="s">
        <v>44</v>
      </c>
      <c r="D1617">
        <v>24</v>
      </c>
      <c r="E1617" s="1">
        <v>10</v>
      </c>
      <c r="F1617">
        <f t="shared" si="754"/>
        <v>1</v>
      </c>
      <c r="G1617">
        <f t="shared" si="755"/>
        <v>0</v>
      </c>
      <c r="H1617" s="4">
        <v>1.3069999999999999</v>
      </c>
      <c r="I1617" s="4">
        <v>3.85</v>
      </c>
      <c r="J1617" s="4">
        <f t="shared" si="756"/>
        <v>0.76511094108645761</v>
      </c>
      <c r="K1617" s="4">
        <f t="shared" si="757"/>
        <v>0.25974025974025972</v>
      </c>
      <c r="L1617" s="17">
        <f t="shared" si="758"/>
        <v>0.73511094108645758</v>
      </c>
      <c r="M1617" s="17">
        <f t="shared" si="759"/>
        <v>0.28974025974025974</v>
      </c>
      <c r="N1617" s="34">
        <f t="shared" si="760"/>
        <v>1.3603388877902558</v>
      </c>
      <c r="O1617" s="12">
        <f t="shared" si="761"/>
        <v>3.4513670999551769</v>
      </c>
      <c r="P1617" s="4">
        <f t="shared" si="762"/>
        <v>201709</v>
      </c>
      <c r="Q1617" s="17">
        <f t="shared" si="763"/>
        <v>1.3069999999999999</v>
      </c>
      <c r="R1617" s="17">
        <f t="shared" si="764"/>
        <v>-3.6082061832104699</v>
      </c>
      <c r="S1617" s="16">
        <f t="shared" si="765"/>
        <v>-2.30120618321047</v>
      </c>
      <c r="T1617" s="5">
        <f t="shared" si="766"/>
        <v>2.9456771231828616</v>
      </c>
      <c r="U1617" s="21">
        <f t="shared" si="767"/>
        <v>0</v>
      </c>
      <c r="V1617" s="5"/>
      <c r="W1617" s="5">
        <f t="shared" si="768"/>
        <v>0.30699999999999994</v>
      </c>
      <c r="X1617" s="4">
        <f t="shared" si="769"/>
        <v>-0.23488905891354239</v>
      </c>
      <c r="Y1617" s="4">
        <f t="shared" si="770"/>
        <v>-0.54188905891354233</v>
      </c>
      <c r="Z1617" s="21">
        <f t="shared" si="771"/>
        <v>2017</v>
      </c>
      <c r="AA1617" s="4">
        <f t="shared" si="772"/>
        <v>-1</v>
      </c>
      <c r="AB1617" s="4">
        <f t="shared" si="773"/>
        <v>-1</v>
      </c>
      <c r="AC1617" s="4">
        <f t="shared" si="774"/>
        <v>0</v>
      </c>
      <c r="AD1617" s="4"/>
      <c r="AE1617" s="4">
        <f t="shared" si="775"/>
        <v>-0.54188905891354233</v>
      </c>
      <c r="AF1617" s="22">
        <f t="shared" si="776"/>
        <v>-0.69300000000000006</v>
      </c>
      <c r="AG1617" s="22">
        <f t="shared" si="777"/>
        <v>-1.2348890589135424</v>
      </c>
      <c r="AH1617" s="3">
        <f t="shared" si="778"/>
        <v>0</v>
      </c>
      <c r="AI1617" s="28" t="b">
        <f t="shared" si="779"/>
        <v>0</v>
      </c>
      <c r="AJ1617" s="3">
        <f t="shared" si="780"/>
        <v>2.424859414388203E-2</v>
      </c>
      <c r="AK1617" s="3">
        <f t="shared" si="781"/>
        <v>2.4248594143882252E-2</v>
      </c>
      <c r="AL1617" s="26">
        <f t="shared" si="782"/>
        <v>2.9456771231828616</v>
      </c>
      <c r="AM1617" s="26">
        <f ca="1">IF(RAND()&lt;J1617,H1617*F1617,I1617*G1617)-1</f>
        <v>-1</v>
      </c>
      <c r="AN1617" s="26">
        <f ca="1">IF(RAND()&lt;(J1617+(2*F1617-1)*Sheet2!D$109),H1617*F1617,I1617*G1617)-1</f>
        <v>0.30699999999999994</v>
      </c>
      <c r="AO1617" s="3">
        <f t="shared" si="753"/>
        <v>201709</v>
      </c>
    </row>
    <row r="1618" spans="1:41" s="3" customFormat="1" x14ac:dyDescent="0.25">
      <c r="A1618" s="6">
        <v>42995</v>
      </c>
      <c r="B1618" s="1" t="s">
        <v>26</v>
      </c>
      <c r="C1618" s="1" t="s">
        <v>32</v>
      </c>
      <c r="D1618">
        <v>9</v>
      </c>
      <c r="E1618" s="1">
        <v>3</v>
      </c>
      <c r="F1618">
        <f t="shared" si="754"/>
        <v>1</v>
      </c>
      <c r="G1618">
        <f t="shared" si="755"/>
        <v>0</v>
      </c>
      <c r="H1618" s="4">
        <v>1.333</v>
      </c>
      <c r="I1618" s="4">
        <v>3.64</v>
      </c>
      <c r="J1618" s="4">
        <f t="shared" si="756"/>
        <v>0.75018754688672173</v>
      </c>
      <c r="K1618" s="4">
        <f t="shared" si="757"/>
        <v>0.27472527472527469</v>
      </c>
      <c r="L1618" s="17">
        <f t="shared" si="758"/>
        <v>0.72018754688672171</v>
      </c>
      <c r="M1618" s="17">
        <f t="shared" si="759"/>
        <v>0.30472527472527466</v>
      </c>
      <c r="N1618" s="34">
        <f t="shared" si="760"/>
        <v>1.3885272028416371</v>
      </c>
      <c r="O1618" s="12">
        <f t="shared" si="761"/>
        <v>3.2816444284168775</v>
      </c>
      <c r="P1618" s="4">
        <f t="shared" si="762"/>
        <v>201709</v>
      </c>
      <c r="Q1618" s="17">
        <f t="shared" si="763"/>
        <v>1.333</v>
      </c>
      <c r="R1618" s="17">
        <f t="shared" si="764"/>
        <v>-3.3817908817908822</v>
      </c>
      <c r="S1618" s="16">
        <f t="shared" si="765"/>
        <v>-2.0487908817908824</v>
      </c>
      <c r="T1618" s="5">
        <f t="shared" si="766"/>
        <v>2.730682670667667</v>
      </c>
      <c r="U1618" s="21">
        <f t="shared" si="767"/>
        <v>0</v>
      </c>
      <c r="V1618" s="5"/>
      <c r="W1618" s="5">
        <f t="shared" si="768"/>
        <v>0.33299999999999996</v>
      </c>
      <c r="X1618" s="4">
        <f t="shared" si="769"/>
        <v>-0.24981245311327827</v>
      </c>
      <c r="Y1618" s="4">
        <f t="shared" si="770"/>
        <v>-0.58281245311327823</v>
      </c>
      <c r="Z1618" s="21">
        <f t="shared" si="771"/>
        <v>2017</v>
      </c>
      <c r="AA1618" s="4">
        <f t="shared" si="772"/>
        <v>-1</v>
      </c>
      <c r="AB1618" s="4">
        <f t="shared" si="773"/>
        <v>-1</v>
      </c>
      <c r="AC1618" s="4">
        <f t="shared" si="774"/>
        <v>0</v>
      </c>
      <c r="AD1618" s="4"/>
      <c r="AE1618" s="4">
        <f t="shared" si="775"/>
        <v>-0.58281245311327823</v>
      </c>
      <c r="AF1618" s="22">
        <f t="shared" si="776"/>
        <v>-0.66700000000000004</v>
      </c>
      <c r="AG1618" s="22">
        <f t="shared" si="777"/>
        <v>-1.2498124531132784</v>
      </c>
      <c r="AH1618" s="3">
        <f t="shared" si="778"/>
        <v>0</v>
      </c>
      <c r="AI1618" s="28" t="b">
        <f t="shared" si="779"/>
        <v>0</v>
      </c>
      <c r="AJ1618" s="3">
        <f t="shared" si="780"/>
        <v>2.4307259199678244E-2</v>
      </c>
      <c r="AK1618" s="3">
        <f t="shared" si="781"/>
        <v>2.4307259199678244E-2</v>
      </c>
      <c r="AL1618" s="26">
        <f t="shared" si="782"/>
        <v>2.730682670667667</v>
      </c>
      <c r="AM1618" s="26">
        <f ca="1">IF(RAND()&lt;J1618,H1618*F1618,I1618*G1618)-1</f>
        <v>-1</v>
      </c>
      <c r="AN1618" s="26">
        <f ca="1">IF(RAND()&lt;(J1618+(2*F1618-1)*Sheet2!D$109),H1618*F1618,I1618*G1618)-1</f>
        <v>0.33299999999999996</v>
      </c>
      <c r="AO1618" s="3">
        <f t="shared" si="753"/>
        <v>201709</v>
      </c>
    </row>
    <row r="1619" spans="1:41" s="3" customFormat="1" x14ac:dyDescent="0.25">
      <c r="A1619" s="6">
        <v>42995</v>
      </c>
      <c r="B1619" s="1" t="s">
        <v>22</v>
      </c>
      <c r="C1619" s="1" t="s">
        <v>49</v>
      </c>
      <c r="D1619">
        <v>13</v>
      </c>
      <c r="E1619" s="1">
        <v>16</v>
      </c>
      <c r="F1619">
        <f t="shared" si="754"/>
        <v>0</v>
      </c>
      <c r="G1619">
        <f t="shared" si="755"/>
        <v>1</v>
      </c>
      <c r="H1619" s="4">
        <v>3.85</v>
      </c>
      <c r="I1619" s="4">
        <v>1.3069999999999999</v>
      </c>
      <c r="J1619" s="4">
        <f t="shared" si="756"/>
        <v>0.25974025974025972</v>
      </c>
      <c r="K1619" s="4">
        <f t="shared" si="757"/>
        <v>0.76511094108645761</v>
      </c>
      <c r="L1619" s="17">
        <f t="shared" si="758"/>
        <v>0.28974025974025974</v>
      </c>
      <c r="M1619" s="17">
        <f t="shared" si="759"/>
        <v>0.73511094108645758</v>
      </c>
      <c r="N1619" s="34">
        <f t="shared" si="760"/>
        <v>3.4513670999551769</v>
      </c>
      <c r="O1619" s="12">
        <f t="shared" si="761"/>
        <v>1.3603388877902558</v>
      </c>
      <c r="P1619" s="4">
        <f t="shared" si="762"/>
        <v>201709</v>
      </c>
      <c r="Q1619" s="17">
        <f t="shared" si="763"/>
        <v>2.9456771231828616</v>
      </c>
      <c r="R1619" s="17">
        <f t="shared" si="764"/>
        <v>-3.6082061832104699</v>
      </c>
      <c r="S1619" s="16">
        <f t="shared" si="765"/>
        <v>-0.66252906002760836</v>
      </c>
      <c r="T1619" s="5">
        <f t="shared" si="766"/>
        <v>0.33948051948051944</v>
      </c>
      <c r="U1619" s="21">
        <f t="shared" si="767"/>
        <v>0</v>
      </c>
      <c r="V1619" s="5"/>
      <c r="W1619" s="5">
        <f t="shared" si="768"/>
        <v>-1</v>
      </c>
      <c r="X1619" s="4">
        <f t="shared" si="769"/>
        <v>-1</v>
      </c>
      <c r="Y1619" s="4">
        <f t="shared" si="770"/>
        <v>0</v>
      </c>
      <c r="Z1619" s="21">
        <f t="shared" si="771"/>
        <v>2017</v>
      </c>
      <c r="AA1619" s="4">
        <f t="shared" si="772"/>
        <v>0.30699999999999994</v>
      </c>
      <c r="AB1619" s="4">
        <f t="shared" si="773"/>
        <v>-0.23488905891354239</v>
      </c>
      <c r="AC1619" s="4">
        <f t="shared" si="774"/>
        <v>-0.54188905891354233</v>
      </c>
      <c r="AD1619" s="4"/>
      <c r="AE1619" s="4">
        <f t="shared" si="775"/>
        <v>-3.5902597402597407</v>
      </c>
      <c r="AF1619" s="22">
        <f t="shared" si="776"/>
        <v>-0.69300000000000006</v>
      </c>
      <c r="AG1619" s="22">
        <f t="shared" si="777"/>
        <v>-1.2348890589135424</v>
      </c>
      <c r="AH1619" s="3">
        <f t="shared" si="778"/>
        <v>0</v>
      </c>
      <c r="AI1619" s="28" t="b">
        <f t="shared" si="779"/>
        <v>0</v>
      </c>
      <c r="AJ1619" s="3">
        <f t="shared" si="780"/>
        <v>2.424859414388203E-2</v>
      </c>
      <c r="AK1619" s="3">
        <f t="shared" si="781"/>
        <v>2.4248594143882252E-2</v>
      </c>
      <c r="AL1619" s="26">
        <f t="shared" si="782"/>
        <v>0.33948051948051944</v>
      </c>
      <c r="AM1619" s="26">
        <f ca="1">IF(RAND()&lt;J1619,H1619*F1619,I1619*G1619)-1</f>
        <v>0.30699999999999994</v>
      </c>
      <c r="AN1619" s="26">
        <f ca="1">IF(RAND()&lt;(J1619+(2*F1619-1)*Sheet2!D$109),H1619*F1619,I1619*G1619)-1</f>
        <v>0.30699999999999994</v>
      </c>
      <c r="AO1619" s="3">
        <f t="shared" si="753"/>
        <v>201709</v>
      </c>
    </row>
    <row r="1620" spans="1:41" s="3" customFormat="1" x14ac:dyDescent="0.25">
      <c r="A1620" s="6">
        <v>42995</v>
      </c>
      <c r="B1620" s="1" t="s">
        <v>42</v>
      </c>
      <c r="C1620" s="1" t="s">
        <v>36</v>
      </c>
      <c r="D1620">
        <v>16</v>
      </c>
      <c r="E1620" s="1">
        <v>37</v>
      </c>
      <c r="F1620">
        <f t="shared" si="754"/>
        <v>0</v>
      </c>
      <c r="G1620">
        <f t="shared" si="755"/>
        <v>1</v>
      </c>
      <c r="H1620" s="4">
        <v>2.06</v>
      </c>
      <c r="I1620" s="4">
        <v>1.8540000000000001</v>
      </c>
      <c r="J1620" s="4">
        <f t="shared" si="756"/>
        <v>0.4854368932038835</v>
      </c>
      <c r="K1620" s="4">
        <f t="shared" si="757"/>
        <v>0.53937432578209277</v>
      </c>
      <c r="L1620" s="17">
        <f t="shared" si="758"/>
        <v>0.51543689320388353</v>
      </c>
      <c r="M1620" s="17">
        <f t="shared" si="759"/>
        <v>0.50937432578209274</v>
      </c>
      <c r="N1620" s="34">
        <f t="shared" si="760"/>
        <v>1.9401017140704462</v>
      </c>
      <c r="O1620" s="12">
        <f t="shared" si="761"/>
        <v>1.96319278256634</v>
      </c>
      <c r="P1620" s="4">
        <f t="shared" si="762"/>
        <v>201709</v>
      </c>
      <c r="Q1620" s="17">
        <f t="shared" si="763"/>
        <v>1.1111111111111112</v>
      </c>
      <c r="R1620" s="17">
        <f t="shared" si="764"/>
        <v>-2.1143564137687241</v>
      </c>
      <c r="S1620" s="16">
        <f t="shared" si="765"/>
        <v>-1.0032453026576129</v>
      </c>
      <c r="T1620" s="5">
        <f t="shared" si="766"/>
        <v>0.9</v>
      </c>
      <c r="U1620" s="21">
        <f t="shared" si="767"/>
        <v>0</v>
      </c>
      <c r="V1620" s="5"/>
      <c r="W1620" s="5">
        <f t="shared" si="768"/>
        <v>-1</v>
      </c>
      <c r="X1620" s="4">
        <f t="shared" si="769"/>
        <v>-1</v>
      </c>
      <c r="Y1620" s="4">
        <f t="shared" si="770"/>
        <v>0</v>
      </c>
      <c r="Z1620" s="21">
        <f t="shared" si="771"/>
        <v>2017</v>
      </c>
      <c r="AA1620" s="4">
        <f t="shared" si="772"/>
        <v>0.85400000000000009</v>
      </c>
      <c r="AB1620" s="4">
        <f t="shared" si="773"/>
        <v>-0.46062567421790723</v>
      </c>
      <c r="AC1620" s="4">
        <f t="shared" si="774"/>
        <v>-1.3146256742179072</v>
      </c>
      <c r="AD1620" s="4"/>
      <c r="AE1620" s="4">
        <f t="shared" si="775"/>
        <v>-1.5745631067961166</v>
      </c>
      <c r="AF1620" s="22">
        <f t="shared" si="776"/>
        <v>-0.14599999999999991</v>
      </c>
      <c r="AG1620" s="22">
        <f t="shared" si="777"/>
        <v>-1.4606256742179071</v>
      </c>
      <c r="AH1620" s="3">
        <f t="shared" si="778"/>
        <v>0</v>
      </c>
      <c r="AI1620" s="28" t="b">
        <f t="shared" si="779"/>
        <v>0</v>
      </c>
      <c r="AJ1620" s="3">
        <f t="shared" si="780"/>
        <v>2.421052631578946E-2</v>
      </c>
      <c r="AK1620" s="3">
        <f t="shared" si="781"/>
        <v>2.421052631578946E-2</v>
      </c>
      <c r="AL1620" s="26">
        <f t="shared" si="782"/>
        <v>0.9</v>
      </c>
      <c r="AM1620" s="26">
        <f ca="1">IF(RAND()&lt;J1620,H1620*F1620,I1620*G1620)-1</f>
        <v>-1</v>
      </c>
      <c r="AN1620" s="26">
        <f ca="1">IF(RAND()&lt;(J1620+(2*F1620-1)*Sheet2!D$109),H1620*F1620,I1620*G1620)-1</f>
        <v>-1</v>
      </c>
      <c r="AO1620" s="3">
        <f t="shared" si="753"/>
        <v>201709</v>
      </c>
    </row>
    <row r="1621" spans="1:41" s="3" customFormat="1" x14ac:dyDescent="0.25">
      <c r="A1621" s="6">
        <v>42995</v>
      </c>
      <c r="B1621" s="1" t="s">
        <v>35</v>
      </c>
      <c r="C1621" s="1" t="s">
        <v>41</v>
      </c>
      <c r="D1621">
        <v>27</v>
      </c>
      <c r="E1621" s="1">
        <v>20</v>
      </c>
      <c r="F1621">
        <f t="shared" si="754"/>
        <v>1</v>
      </c>
      <c r="G1621">
        <f t="shared" si="755"/>
        <v>0</v>
      </c>
      <c r="H1621" s="4">
        <v>1.48</v>
      </c>
      <c r="I1621" s="4">
        <v>2.86</v>
      </c>
      <c r="J1621" s="4">
        <f t="shared" si="756"/>
        <v>0.67567567567567566</v>
      </c>
      <c r="K1621" s="4">
        <f t="shared" si="757"/>
        <v>0.34965034965034969</v>
      </c>
      <c r="L1621" s="17">
        <f t="shared" si="758"/>
        <v>0.64567567567567563</v>
      </c>
      <c r="M1621" s="17">
        <f t="shared" si="759"/>
        <v>0.37965034965034972</v>
      </c>
      <c r="N1621" s="34">
        <f t="shared" si="760"/>
        <v>1.5487651737128507</v>
      </c>
      <c r="O1621" s="12">
        <f t="shared" si="761"/>
        <v>2.6340025787437829</v>
      </c>
      <c r="P1621" s="4">
        <f t="shared" si="762"/>
        <v>201709</v>
      </c>
      <c r="Q1621" s="17">
        <f t="shared" si="763"/>
        <v>1.48</v>
      </c>
      <c r="R1621" s="17">
        <f t="shared" si="764"/>
        <v>-2.620967741935484</v>
      </c>
      <c r="S1621" s="16">
        <f t="shared" si="765"/>
        <v>-1.140967741935484</v>
      </c>
      <c r="T1621" s="5">
        <f t="shared" si="766"/>
        <v>1.9324324324324325</v>
      </c>
      <c r="U1621" s="21">
        <f t="shared" si="767"/>
        <v>0</v>
      </c>
      <c r="V1621" s="5"/>
      <c r="W1621" s="5">
        <f t="shared" si="768"/>
        <v>0.48</v>
      </c>
      <c r="X1621" s="4">
        <f t="shared" si="769"/>
        <v>-0.32432432432432434</v>
      </c>
      <c r="Y1621" s="4">
        <f t="shared" si="770"/>
        <v>-0.80432432432432432</v>
      </c>
      <c r="Z1621" s="21">
        <f t="shared" si="771"/>
        <v>2017</v>
      </c>
      <c r="AA1621" s="4">
        <f t="shared" si="772"/>
        <v>-1</v>
      </c>
      <c r="AB1621" s="4">
        <f t="shared" si="773"/>
        <v>-1</v>
      </c>
      <c r="AC1621" s="4">
        <f t="shared" si="774"/>
        <v>0</v>
      </c>
      <c r="AD1621" s="4"/>
      <c r="AE1621" s="4">
        <f t="shared" si="775"/>
        <v>-0.80432432432432432</v>
      </c>
      <c r="AF1621" s="22">
        <f t="shared" si="776"/>
        <v>-0.52</v>
      </c>
      <c r="AG1621" s="22">
        <f t="shared" si="777"/>
        <v>-1.3243243243243243</v>
      </c>
      <c r="AH1621" s="3">
        <f t="shared" si="778"/>
        <v>0</v>
      </c>
      <c r="AI1621" s="28" t="b">
        <f t="shared" si="779"/>
        <v>0</v>
      </c>
      <c r="AJ1621" s="3">
        <f t="shared" si="780"/>
        <v>2.4700460829493065E-2</v>
      </c>
      <c r="AK1621" s="3">
        <f t="shared" si="781"/>
        <v>2.4700460829493176E-2</v>
      </c>
      <c r="AL1621" s="26">
        <f t="shared" si="782"/>
        <v>1.9324324324324325</v>
      </c>
      <c r="AM1621" s="26">
        <f ca="1">IF(RAND()&lt;J1621,H1621*F1621,I1621*G1621)-1</f>
        <v>-1</v>
      </c>
      <c r="AN1621" s="26">
        <f ca="1">IF(RAND()&lt;(J1621+(2*F1621-1)*Sheet2!D$109),H1621*F1621,I1621*G1621)-1</f>
        <v>0.48</v>
      </c>
      <c r="AO1621" s="3">
        <f t="shared" si="753"/>
        <v>201709</v>
      </c>
    </row>
    <row r="1622" spans="1:41" s="3" customFormat="1" x14ac:dyDescent="0.25">
      <c r="A1622" s="6">
        <v>42995</v>
      </c>
      <c r="B1622" s="1" t="s">
        <v>28</v>
      </c>
      <c r="C1622" s="1" t="s">
        <v>38</v>
      </c>
      <c r="D1622">
        <v>20</v>
      </c>
      <c r="E1622" s="1">
        <v>36</v>
      </c>
      <c r="F1622">
        <f t="shared" si="754"/>
        <v>0</v>
      </c>
      <c r="G1622">
        <f t="shared" si="755"/>
        <v>1</v>
      </c>
      <c r="H1622" s="4">
        <v>2.81</v>
      </c>
      <c r="I1622" s="4">
        <v>1.4950000000000001</v>
      </c>
      <c r="J1622" s="4">
        <f t="shared" si="756"/>
        <v>0.35587188612099646</v>
      </c>
      <c r="K1622" s="4">
        <f t="shared" si="757"/>
        <v>0.66889632107023411</v>
      </c>
      <c r="L1622" s="17">
        <f t="shared" si="758"/>
        <v>0.38587188612099643</v>
      </c>
      <c r="M1622" s="17">
        <f t="shared" si="759"/>
        <v>0.63889632107023409</v>
      </c>
      <c r="N1622" s="34">
        <f t="shared" si="760"/>
        <v>2.591533708383289</v>
      </c>
      <c r="O1622" s="12">
        <f t="shared" si="761"/>
        <v>1.5651991833743393</v>
      </c>
      <c r="P1622" s="4">
        <f t="shared" si="762"/>
        <v>201709</v>
      </c>
      <c r="Q1622" s="17">
        <f t="shared" si="763"/>
        <v>1.8795986622073577</v>
      </c>
      <c r="R1622" s="17">
        <f t="shared" si="764"/>
        <v>-2.5726882080473237</v>
      </c>
      <c r="S1622" s="16">
        <f t="shared" si="765"/>
        <v>-0.69308954583996596</v>
      </c>
      <c r="T1622" s="5">
        <f t="shared" si="766"/>
        <v>0.53202846975088969</v>
      </c>
      <c r="U1622" s="21">
        <f t="shared" si="767"/>
        <v>0</v>
      </c>
      <c r="V1622" s="5"/>
      <c r="W1622" s="5">
        <f t="shared" si="768"/>
        <v>-1</v>
      </c>
      <c r="X1622" s="4">
        <f t="shared" si="769"/>
        <v>-1</v>
      </c>
      <c r="Y1622" s="4">
        <f t="shared" si="770"/>
        <v>0</v>
      </c>
      <c r="Z1622" s="21">
        <f t="shared" si="771"/>
        <v>2017</v>
      </c>
      <c r="AA1622" s="4">
        <f t="shared" si="772"/>
        <v>0.49500000000000011</v>
      </c>
      <c r="AB1622" s="4">
        <f t="shared" si="773"/>
        <v>-0.33110367892976589</v>
      </c>
      <c r="AC1622" s="4">
        <f t="shared" si="774"/>
        <v>-0.82610367892976599</v>
      </c>
      <c r="AD1622" s="4"/>
      <c r="AE1622" s="4">
        <f t="shared" si="775"/>
        <v>-2.4541281138790034</v>
      </c>
      <c r="AF1622" s="22">
        <f t="shared" si="776"/>
        <v>-0.50499999999999989</v>
      </c>
      <c r="AG1622" s="22">
        <f t="shared" si="777"/>
        <v>-1.3311036789297659</v>
      </c>
      <c r="AH1622" s="3">
        <f t="shared" si="778"/>
        <v>0</v>
      </c>
      <c r="AI1622" s="28" t="b">
        <f t="shared" si="779"/>
        <v>0</v>
      </c>
      <c r="AJ1622" s="3">
        <f t="shared" si="780"/>
        <v>2.4169570267131069E-2</v>
      </c>
      <c r="AK1622" s="3">
        <f t="shared" si="781"/>
        <v>2.416957026713118E-2</v>
      </c>
      <c r="AL1622" s="26">
        <f t="shared" si="782"/>
        <v>0.53202846975088969</v>
      </c>
      <c r="AM1622" s="26">
        <f ca="1">IF(RAND()&lt;J1622,H1622*F1622,I1622*G1622)-1</f>
        <v>-1</v>
      </c>
      <c r="AN1622" s="26">
        <f ca="1">IF(RAND()&lt;(J1622+(2*F1622-1)*Sheet2!D$109),H1622*F1622,I1622*G1622)-1</f>
        <v>-1</v>
      </c>
      <c r="AO1622" s="3">
        <f t="shared" si="753"/>
        <v>201709</v>
      </c>
    </row>
    <row r="1623" spans="1:41" s="3" customFormat="1" x14ac:dyDescent="0.25">
      <c r="A1623" s="6">
        <v>42995</v>
      </c>
      <c r="B1623" s="1" t="s">
        <v>43</v>
      </c>
      <c r="C1623" s="1" t="s">
        <v>46</v>
      </c>
      <c r="D1623">
        <v>26</v>
      </c>
      <c r="E1623" s="1">
        <v>9</v>
      </c>
      <c r="F1623">
        <f t="shared" si="754"/>
        <v>1</v>
      </c>
      <c r="G1623">
        <f t="shared" si="755"/>
        <v>0</v>
      </c>
      <c r="H1623" s="4">
        <v>1.327</v>
      </c>
      <c r="I1623" s="4">
        <v>3.69</v>
      </c>
      <c r="J1623" s="4">
        <f t="shared" si="756"/>
        <v>0.75357950263752826</v>
      </c>
      <c r="K1623" s="4">
        <f t="shared" si="757"/>
        <v>0.2710027100271003</v>
      </c>
      <c r="L1623" s="17">
        <f t="shared" si="758"/>
        <v>0.72357950263752824</v>
      </c>
      <c r="M1623" s="17">
        <f t="shared" si="759"/>
        <v>0.30100271002710033</v>
      </c>
      <c r="N1623" s="34">
        <f t="shared" si="760"/>
        <v>1.3820181422426812</v>
      </c>
      <c r="O1623" s="12">
        <f t="shared" si="761"/>
        <v>3.3222292248131802</v>
      </c>
      <c r="P1623" s="4">
        <f t="shared" si="762"/>
        <v>201709</v>
      </c>
      <c r="Q1623" s="17">
        <f t="shared" si="763"/>
        <v>1.327</v>
      </c>
      <c r="R1623" s="17">
        <f t="shared" si="764"/>
        <v>-3.4298511874310793</v>
      </c>
      <c r="S1623" s="16">
        <f t="shared" si="765"/>
        <v>-2.1028511874310793</v>
      </c>
      <c r="T1623" s="5">
        <f t="shared" si="766"/>
        <v>2.7807083647324795</v>
      </c>
      <c r="U1623" s="21">
        <f t="shared" si="767"/>
        <v>0</v>
      </c>
      <c r="V1623" s="5"/>
      <c r="W1623" s="5">
        <f t="shared" si="768"/>
        <v>0.32699999999999996</v>
      </c>
      <c r="X1623" s="4">
        <f t="shared" si="769"/>
        <v>-0.24642049736247174</v>
      </c>
      <c r="Y1623" s="4">
        <f t="shared" si="770"/>
        <v>-0.57342049736247169</v>
      </c>
      <c r="Z1623" s="21">
        <f t="shared" si="771"/>
        <v>2017</v>
      </c>
      <c r="AA1623" s="4">
        <f t="shared" si="772"/>
        <v>-1</v>
      </c>
      <c r="AB1623" s="4">
        <f t="shared" si="773"/>
        <v>-1</v>
      </c>
      <c r="AC1623" s="4">
        <f t="shared" si="774"/>
        <v>0</v>
      </c>
      <c r="AD1623" s="4"/>
      <c r="AE1623" s="4">
        <f t="shared" si="775"/>
        <v>-0.57342049736247169</v>
      </c>
      <c r="AF1623" s="22">
        <f t="shared" si="776"/>
        <v>-0.67300000000000004</v>
      </c>
      <c r="AG1623" s="22">
        <f t="shared" si="777"/>
        <v>-1.2464204973624717</v>
      </c>
      <c r="AH1623" s="3">
        <f t="shared" si="778"/>
        <v>0</v>
      </c>
      <c r="AI1623" s="28" t="b">
        <f t="shared" si="779"/>
        <v>0</v>
      </c>
      <c r="AJ1623" s="3">
        <f t="shared" si="780"/>
        <v>2.3992425752441537E-2</v>
      </c>
      <c r="AK1623" s="3">
        <f t="shared" si="781"/>
        <v>2.399242575244187E-2</v>
      </c>
      <c r="AL1623" s="26">
        <f t="shared" si="782"/>
        <v>2.7807083647324795</v>
      </c>
      <c r="AM1623" s="26">
        <f ca="1">IF(RAND()&lt;J1623,H1623*F1623,I1623*G1623)-1</f>
        <v>0.32699999999999996</v>
      </c>
      <c r="AN1623" s="26">
        <f ca="1">IF(RAND()&lt;(J1623+(2*F1623-1)*Sheet2!D$109),H1623*F1623,I1623*G1623)-1</f>
        <v>-1</v>
      </c>
      <c r="AO1623" s="3">
        <f t="shared" si="753"/>
        <v>201709</v>
      </c>
    </row>
    <row r="1624" spans="1:41" s="3" customFormat="1" x14ac:dyDescent="0.25">
      <c r="A1624" s="6">
        <v>42995</v>
      </c>
      <c r="B1624" s="1" t="s">
        <v>25</v>
      </c>
      <c r="C1624" s="1" t="s">
        <v>31</v>
      </c>
      <c r="D1624">
        <v>29</v>
      </c>
      <c r="E1624" s="1">
        <v>7</v>
      </c>
      <c r="F1624">
        <f t="shared" si="754"/>
        <v>1</v>
      </c>
      <c r="G1624">
        <f t="shared" si="755"/>
        <v>0</v>
      </c>
      <c r="H1624" s="4">
        <v>1.35</v>
      </c>
      <c r="I1624" s="4">
        <v>3.52</v>
      </c>
      <c r="J1624" s="4">
        <f t="shared" si="756"/>
        <v>0.7407407407407407</v>
      </c>
      <c r="K1624" s="4">
        <f t="shared" si="757"/>
        <v>0.28409090909090912</v>
      </c>
      <c r="L1624" s="17">
        <f t="shared" si="758"/>
        <v>0.71074074074074067</v>
      </c>
      <c r="M1624" s="17">
        <f t="shared" si="759"/>
        <v>0.31409090909090909</v>
      </c>
      <c r="N1624" s="34">
        <f t="shared" si="760"/>
        <v>1.4069828035435124</v>
      </c>
      <c r="O1624" s="12">
        <f t="shared" si="761"/>
        <v>3.1837916063675831</v>
      </c>
      <c r="P1624" s="4">
        <f t="shared" si="762"/>
        <v>201709</v>
      </c>
      <c r="Q1624" s="17">
        <f t="shared" si="763"/>
        <v>1.35</v>
      </c>
      <c r="R1624" s="17">
        <f t="shared" si="764"/>
        <v>-3.2539682539682531</v>
      </c>
      <c r="S1624" s="16">
        <f t="shared" si="765"/>
        <v>-1.903968253968253</v>
      </c>
      <c r="T1624" s="5">
        <f t="shared" si="766"/>
        <v>2.6074074074074072</v>
      </c>
      <c r="U1624" s="21">
        <f t="shared" si="767"/>
        <v>0</v>
      </c>
      <c r="V1624" s="5"/>
      <c r="W1624" s="5">
        <f t="shared" si="768"/>
        <v>0.35000000000000009</v>
      </c>
      <c r="X1624" s="4">
        <f t="shared" si="769"/>
        <v>-0.2592592592592593</v>
      </c>
      <c r="Y1624" s="4">
        <f t="shared" si="770"/>
        <v>-0.60925925925925939</v>
      </c>
      <c r="Z1624" s="21">
        <f t="shared" si="771"/>
        <v>2017</v>
      </c>
      <c r="AA1624" s="4">
        <f t="shared" si="772"/>
        <v>-1</v>
      </c>
      <c r="AB1624" s="4">
        <f t="shared" si="773"/>
        <v>-1</v>
      </c>
      <c r="AC1624" s="4">
        <f t="shared" si="774"/>
        <v>0</v>
      </c>
      <c r="AD1624" s="4"/>
      <c r="AE1624" s="4">
        <f t="shared" si="775"/>
        <v>-0.60925925925925939</v>
      </c>
      <c r="AF1624" s="22">
        <f t="shared" si="776"/>
        <v>-0.64999999999999991</v>
      </c>
      <c r="AG1624" s="22">
        <f t="shared" si="777"/>
        <v>-1.2592592592592593</v>
      </c>
      <c r="AH1624" s="3">
        <f t="shared" si="778"/>
        <v>0</v>
      </c>
      <c r="AI1624" s="28" t="b">
        <f t="shared" si="779"/>
        <v>0</v>
      </c>
      <c r="AJ1624" s="3">
        <f t="shared" si="780"/>
        <v>2.4229979466118934E-2</v>
      </c>
      <c r="AK1624" s="3">
        <f t="shared" si="781"/>
        <v>2.4229979466119045E-2</v>
      </c>
      <c r="AL1624" s="26">
        <f t="shared" si="782"/>
        <v>2.6074074074074072</v>
      </c>
      <c r="AM1624" s="26">
        <f ca="1">IF(RAND()&lt;J1624,H1624*F1624,I1624*G1624)-1</f>
        <v>0.35000000000000009</v>
      </c>
      <c r="AN1624" s="26">
        <f ca="1">IF(RAND()&lt;(J1624+(2*F1624-1)*Sheet2!D$109),H1624*F1624,I1624*G1624)-1</f>
        <v>0.35000000000000009</v>
      </c>
      <c r="AO1624" s="3">
        <f t="shared" si="753"/>
        <v>201709</v>
      </c>
    </row>
    <row r="1625" spans="1:41" s="3" customFormat="1" x14ac:dyDescent="0.25">
      <c r="A1625" s="6">
        <v>42992</v>
      </c>
      <c r="B1625" s="1" t="s">
        <v>30</v>
      </c>
      <c r="C1625" s="1" t="s">
        <v>33</v>
      </c>
      <c r="D1625">
        <v>9</v>
      </c>
      <c r="E1625" s="1">
        <v>13</v>
      </c>
      <c r="F1625">
        <f t="shared" si="754"/>
        <v>0</v>
      </c>
      <c r="G1625">
        <f t="shared" si="755"/>
        <v>1</v>
      </c>
      <c r="H1625" s="4">
        <v>1.5580000000000001</v>
      </c>
      <c r="I1625" s="4">
        <v>2.61</v>
      </c>
      <c r="J1625" s="4">
        <f t="shared" si="756"/>
        <v>0.64184852374839541</v>
      </c>
      <c r="K1625" s="4">
        <f t="shared" si="757"/>
        <v>0.38314176245210729</v>
      </c>
      <c r="L1625" s="17">
        <f t="shared" si="758"/>
        <v>0.67184852374839543</v>
      </c>
      <c r="M1625" s="17">
        <f t="shared" si="759"/>
        <v>0.35314176245210727</v>
      </c>
      <c r="N1625" s="34">
        <f t="shared" si="760"/>
        <v>1.488430746890345</v>
      </c>
      <c r="O1625" s="12">
        <f t="shared" si="761"/>
        <v>2.8317239882825214</v>
      </c>
      <c r="P1625" s="4">
        <f t="shared" si="762"/>
        <v>201709</v>
      </c>
      <c r="Q1625" s="17">
        <f t="shared" si="763"/>
        <v>0.59693486590038314</v>
      </c>
      <c r="R1625" s="17">
        <f t="shared" si="764"/>
        <v>-2.4132327077628619</v>
      </c>
      <c r="S1625" s="16">
        <f t="shared" si="765"/>
        <v>-1.8162978418624789</v>
      </c>
      <c r="T1625" s="5">
        <f t="shared" si="766"/>
        <v>1.6752246469833119</v>
      </c>
      <c r="U1625" s="21">
        <f t="shared" si="767"/>
        <v>0</v>
      </c>
      <c r="V1625" s="5"/>
      <c r="W1625" s="5">
        <f t="shared" si="768"/>
        <v>-1</v>
      </c>
      <c r="X1625" s="4">
        <f t="shared" si="769"/>
        <v>-1</v>
      </c>
      <c r="Y1625" s="4">
        <f t="shared" si="770"/>
        <v>0</v>
      </c>
      <c r="Z1625" s="21">
        <f t="shared" si="771"/>
        <v>2017</v>
      </c>
      <c r="AA1625" s="4">
        <f t="shared" si="772"/>
        <v>1.6099999999999999</v>
      </c>
      <c r="AB1625" s="4">
        <f t="shared" si="773"/>
        <v>-0.61685823754789271</v>
      </c>
      <c r="AC1625" s="4">
        <f t="shared" si="774"/>
        <v>-2.2268582375478925</v>
      </c>
      <c r="AD1625" s="4"/>
      <c r="AE1625" s="4">
        <f t="shared" si="775"/>
        <v>-0.91615147625160442</v>
      </c>
      <c r="AF1625" s="22">
        <f t="shared" si="776"/>
        <v>0.60999999999999988</v>
      </c>
      <c r="AG1625" s="22">
        <f t="shared" si="777"/>
        <v>-1.6168582375478926</v>
      </c>
      <c r="AH1625" s="3">
        <f t="shared" si="778"/>
        <v>0</v>
      </c>
      <c r="AI1625" s="28" t="b">
        <f t="shared" si="779"/>
        <v>0</v>
      </c>
      <c r="AJ1625" s="3">
        <f t="shared" si="780"/>
        <v>2.4380998080614336E-2</v>
      </c>
      <c r="AK1625" s="3">
        <f t="shared" si="781"/>
        <v>2.4380998080614336E-2</v>
      </c>
      <c r="AL1625" s="26">
        <f t="shared" si="782"/>
        <v>1.6752246469833119</v>
      </c>
      <c r="AM1625" s="26">
        <f ca="1">IF(RAND()&lt;J1625,H1625*F1625,I1625*G1625)-1</f>
        <v>1.6099999999999999</v>
      </c>
      <c r="AN1625" s="26">
        <f ca="1">IF(RAND()&lt;(J1625+(2*F1625-1)*Sheet2!D$109),H1625*F1625,I1625*G1625)-1</f>
        <v>1.6099999999999999</v>
      </c>
      <c r="AO1625" s="3">
        <f t="shared" si="753"/>
        <v>201709</v>
      </c>
    </row>
    <row r="1626" spans="1:41" s="3" customFormat="1" x14ac:dyDescent="0.25">
      <c r="A1626" s="6">
        <v>42989</v>
      </c>
      <c r="B1626" s="1" t="s">
        <v>21</v>
      </c>
      <c r="C1626" s="1" t="s">
        <v>56</v>
      </c>
      <c r="D1626">
        <v>24</v>
      </c>
      <c r="E1626" s="1">
        <v>21</v>
      </c>
      <c r="F1626">
        <f t="shared" si="754"/>
        <v>1</v>
      </c>
      <c r="G1626">
        <f t="shared" si="755"/>
        <v>0</v>
      </c>
      <c r="H1626" s="4">
        <v>1.5609999999999999</v>
      </c>
      <c r="I1626" s="4">
        <v>2.6</v>
      </c>
      <c r="J1626" s="4">
        <f t="shared" si="756"/>
        <v>0.64061499039077519</v>
      </c>
      <c r="K1626" s="4">
        <f t="shared" si="757"/>
        <v>0.38461538461538458</v>
      </c>
      <c r="L1626" s="17">
        <f t="shared" si="758"/>
        <v>0.61061499039077516</v>
      </c>
      <c r="M1626" s="17">
        <f t="shared" si="759"/>
        <v>0.41461538461538461</v>
      </c>
      <c r="N1626" s="34">
        <f t="shared" si="760"/>
        <v>1.6376931712076543</v>
      </c>
      <c r="O1626" s="12">
        <f t="shared" si="761"/>
        <v>2.4118738404452689</v>
      </c>
      <c r="P1626" s="4">
        <f t="shared" si="762"/>
        <v>201709</v>
      </c>
      <c r="Q1626" s="17">
        <f t="shared" si="763"/>
        <v>1.5609999999999999</v>
      </c>
      <c r="R1626" s="17">
        <f t="shared" si="764"/>
        <v>-2.4075311942959003</v>
      </c>
      <c r="S1626" s="16">
        <f t="shared" si="765"/>
        <v>-0.8465311942959004</v>
      </c>
      <c r="T1626" s="5">
        <f t="shared" si="766"/>
        <v>1.6655989750160154</v>
      </c>
      <c r="U1626" s="21">
        <f t="shared" si="767"/>
        <v>0</v>
      </c>
      <c r="V1626" s="5"/>
      <c r="W1626" s="5">
        <f t="shared" si="768"/>
        <v>0.56099999999999994</v>
      </c>
      <c r="X1626" s="4">
        <f t="shared" si="769"/>
        <v>-0.35938500960922481</v>
      </c>
      <c r="Y1626" s="4">
        <f t="shared" si="770"/>
        <v>-0.92038500960922476</v>
      </c>
      <c r="Z1626" s="21">
        <f t="shared" si="771"/>
        <v>2017</v>
      </c>
      <c r="AA1626" s="4">
        <f t="shared" si="772"/>
        <v>-1</v>
      </c>
      <c r="AB1626" s="4">
        <f t="shared" si="773"/>
        <v>-1</v>
      </c>
      <c r="AC1626" s="4">
        <f t="shared" si="774"/>
        <v>0</v>
      </c>
      <c r="AD1626" s="4"/>
      <c r="AE1626" s="4">
        <f t="shared" si="775"/>
        <v>-0.92038500960922476</v>
      </c>
      <c r="AF1626" s="22">
        <f t="shared" si="776"/>
        <v>-0.43900000000000006</v>
      </c>
      <c r="AG1626" s="22">
        <f t="shared" si="777"/>
        <v>-1.3593850096092248</v>
      </c>
      <c r="AH1626" s="3">
        <f t="shared" si="778"/>
        <v>0</v>
      </c>
      <c r="AI1626" s="28" t="b">
        <f t="shared" si="779"/>
        <v>0</v>
      </c>
      <c r="AJ1626" s="3">
        <f t="shared" si="780"/>
        <v>2.4609468877673457E-2</v>
      </c>
      <c r="AK1626" s="3">
        <f t="shared" si="781"/>
        <v>2.460946887767379E-2</v>
      </c>
      <c r="AL1626" s="26">
        <f t="shared" si="782"/>
        <v>1.6655989750160154</v>
      </c>
      <c r="AM1626" s="26">
        <f ca="1">IF(RAND()&lt;J1626,H1626*F1626,I1626*G1626)-1</f>
        <v>-1</v>
      </c>
      <c r="AN1626" s="26">
        <f ca="1">IF(RAND()&lt;(J1626+(2*F1626-1)*Sheet2!D$109),H1626*F1626,I1626*G1626)-1</f>
        <v>0.56099999999999994</v>
      </c>
      <c r="AO1626" s="3">
        <f t="shared" si="753"/>
        <v>201709</v>
      </c>
    </row>
    <row r="1627" spans="1:41" s="3" customFormat="1" x14ac:dyDescent="0.25">
      <c r="A1627" s="6">
        <v>42989</v>
      </c>
      <c r="B1627" s="1" t="s">
        <v>46</v>
      </c>
      <c r="C1627" s="1" t="s">
        <v>28</v>
      </c>
      <c r="D1627">
        <v>29</v>
      </c>
      <c r="E1627" s="1">
        <v>19</v>
      </c>
      <c r="F1627">
        <f t="shared" si="754"/>
        <v>1</v>
      </c>
      <c r="G1627">
        <f t="shared" si="755"/>
        <v>0</v>
      </c>
      <c r="H1627" s="4">
        <v>1.5309999999999999</v>
      </c>
      <c r="I1627" s="4">
        <v>2.69</v>
      </c>
      <c r="J1627" s="4">
        <f t="shared" si="756"/>
        <v>0.6531678641410843</v>
      </c>
      <c r="K1627" s="4">
        <f t="shared" si="757"/>
        <v>0.37174721189591081</v>
      </c>
      <c r="L1627" s="17">
        <f t="shared" si="758"/>
        <v>0.62316786414108427</v>
      </c>
      <c r="M1627" s="17">
        <f t="shared" si="759"/>
        <v>0.40174721189591078</v>
      </c>
      <c r="N1627" s="34">
        <f t="shared" si="760"/>
        <v>1.6047040573542821</v>
      </c>
      <c r="O1627" s="12">
        <f t="shared" si="761"/>
        <v>2.4891274174146387</v>
      </c>
      <c r="P1627" s="4">
        <f t="shared" si="762"/>
        <v>201709</v>
      </c>
      <c r="Q1627" s="17">
        <f t="shared" si="763"/>
        <v>1.5309999999999999</v>
      </c>
      <c r="R1627" s="17">
        <f t="shared" si="764"/>
        <v>-2.474955147706126</v>
      </c>
      <c r="S1627" s="16">
        <f t="shared" si="765"/>
        <v>-0.9439551477061261</v>
      </c>
      <c r="T1627" s="5">
        <f t="shared" si="766"/>
        <v>1.7570215545395167</v>
      </c>
      <c r="U1627" s="21">
        <f t="shared" si="767"/>
        <v>0</v>
      </c>
      <c r="V1627" s="5"/>
      <c r="W1627" s="5">
        <f t="shared" si="768"/>
        <v>0.53099999999999992</v>
      </c>
      <c r="X1627" s="4">
        <f t="shared" si="769"/>
        <v>-0.3468321358589157</v>
      </c>
      <c r="Y1627" s="4">
        <f t="shared" si="770"/>
        <v>-0.87783213585891562</v>
      </c>
      <c r="Z1627" s="21">
        <f t="shared" si="771"/>
        <v>2017</v>
      </c>
      <c r="AA1627" s="4">
        <f t="shared" si="772"/>
        <v>-1</v>
      </c>
      <c r="AB1627" s="4">
        <f t="shared" si="773"/>
        <v>-1</v>
      </c>
      <c r="AC1627" s="4">
        <f t="shared" si="774"/>
        <v>0</v>
      </c>
      <c r="AD1627" s="4"/>
      <c r="AE1627" s="4">
        <f t="shared" si="775"/>
        <v>-0.87783213585891562</v>
      </c>
      <c r="AF1627" s="22">
        <f t="shared" si="776"/>
        <v>-0.46900000000000008</v>
      </c>
      <c r="AG1627" s="22">
        <f t="shared" si="777"/>
        <v>-1.3468321358589157</v>
      </c>
      <c r="AH1627" s="3">
        <f t="shared" si="778"/>
        <v>0</v>
      </c>
      <c r="AI1627" s="28" t="b">
        <f t="shared" si="779"/>
        <v>0</v>
      </c>
      <c r="AJ1627" s="3">
        <f t="shared" si="780"/>
        <v>2.4309405354181579E-2</v>
      </c>
      <c r="AK1627" s="3">
        <f t="shared" si="781"/>
        <v>2.4309405354181468E-2</v>
      </c>
      <c r="AL1627" s="26">
        <f t="shared" si="782"/>
        <v>1.7570215545395167</v>
      </c>
      <c r="AM1627" s="26">
        <f ca="1">IF(RAND()&lt;J1627,H1627*F1627,I1627*G1627)-1</f>
        <v>0.53099999999999992</v>
      </c>
      <c r="AN1627" s="26">
        <f ca="1">IF(RAND()&lt;(J1627+(2*F1627-1)*Sheet2!D$109),H1627*F1627,I1627*G1627)-1</f>
        <v>0.53099999999999992</v>
      </c>
      <c r="AO1627" s="3">
        <f t="shared" si="753"/>
        <v>201709</v>
      </c>
    </row>
    <row r="1628" spans="1:41" s="3" customFormat="1" x14ac:dyDescent="0.25">
      <c r="A1628" s="6">
        <v>42988</v>
      </c>
      <c r="B1628" s="1" t="s">
        <v>23</v>
      </c>
      <c r="C1628" s="1" t="s">
        <v>20</v>
      </c>
      <c r="D1628">
        <v>19</v>
      </c>
      <c r="E1628" s="1">
        <v>3</v>
      </c>
      <c r="F1628">
        <f t="shared" si="754"/>
        <v>1</v>
      </c>
      <c r="G1628">
        <f t="shared" si="755"/>
        <v>0</v>
      </c>
      <c r="H1628" s="4">
        <v>1.609</v>
      </c>
      <c r="I1628" s="4">
        <v>2.48</v>
      </c>
      <c r="J1628" s="4">
        <f t="shared" si="756"/>
        <v>0.62150403977625857</v>
      </c>
      <c r="K1628" s="4">
        <f t="shared" si="757"/>
        <v>0.40322580645161293</v>
      </c>
      <c r="L1628" s="17">
        <f t="shared" si="758"/>
        <v>0.59150403977625854</v>
      </c>
      <c r="M1628" s="17">
        <f t="shared" si="759"/>
        <v>0.4332258064516129</v>
      </c>
      <c r="N1628" s="34">
        <f t="shared" si="760"/>
        <v>1.6906055288789887</v>
      </c>
      <c r="O1628" s="12">
        <f t="shared" si="761"/>
        <v>2.3082650781831719</v>
      </c>
      <c r="P1628" s="4">
        <f t="shared" si="762"/>
        <v>201709</v>
      </c>
      <c r="Q1628" s="17">
        <f t="shared" si="763"/>
        <v>1.609</v>
      </c>
      <c r="R1628" s="17">
        <f t="shared" si="764"/>
        <v>-2.3177118004704211</v>
      </c>
      <c r="S1628" s="16">
        <f t="shared" si="765"/>
        <v>-0.70871180047042115</v>
      </c>
      <c r="T1628" s="5">
        <f t="shared" si="766"/>
        <v>1.5413300186451211</v>
      </c>
      <c r="U1628" s="21">
        <f t="shared" si="767"/>
        <v>0</v>
      </c>
      <c r="V1628" s="5"/>
      <c r="W1628" s="5">
        <f t="shared" si="768"/>
        <v>0.60899999999999999</v>
      </c>
      <c r="X1628" s="4">
        <f t="shared" si="769"/>
        <v>-0.37849596022374143</v>
      </c>
      <c r="Y1628" s="4">
        <f t="shared" si="770"/>
        <v>-0.98749596022374142</v>
      </c>
      <c r="Z1628" s="21">
        <f t="shared" si="771"/>
        <v>2017</v>
      </c>
      <c r="AA1628" s="4">
        <f t="shared" si="772"/>
        <v>-1</v>
      </c>
      <c r="AB1628" s="4">
        <f t="shared" si="773"/>
        <v>-1</v>
      </c>
      <c r="AC1628" s="4">
        <f t="shared" si="774"/>
        <v>0</v>
      </c>
      <c r="AD1628" s="4"/>
      <c r="AE1628" s="4">
        <f t="shared" si="775"/>
        <v>-0.98749596022374142</v>
      </c>
      <c r="AF1628" s="22">
        <f t="shared" si="776"/>
        <v>-0.39100000000000001</v>
      </c>
      <c r="AG1628" s="22">
        <f t="shared" si="777"/>
        <v>-1.3784959602237414</v>
      </c>
      <c r="AH1628" s="3">
        <f t="shared" si="778"/>
        <v>0</v>
      </c>
      <c r="AI1628" s="28" t="b">
        <f t="shared" si="779"/>
        <v>0</v>
      </c>
      <c r="AJ1628" s="3">
        <f t="shared" si="780"/>
        <v>2.4133039863047268E-2</v>
      </c>
      <c r="AK1628" s="3">
        <f t="shared" si="781"/>
        <v>2.4133039863047268E-2</v>
      </c>
      <c r="AL1628" s="26">
        <f t="shared" si="782"/>
        <v>1.5413300186451211</v>
      </c>
      <c r="AM1628" s="26">
        <f ca="1">IF(RAND()&lt;J1628,H1628*F1628,I1628*G1628)-1</f>
        <v>-1</v>
      </c>
      <c r="AN1628" s="26">
        <f ca="1">IF(RAND()&lt;(J1628+(2*F1628-1)*Sheet2!D$109),H1628*F1628,I1628*G1628)-1</f>
        <v>-1</v>
      </c>
      <c r="AO1628" s="3">
        <f t="shared" si="753"/>
        <v>201709</v>
      </c>
    </row>
    <row r="1629" spans="1:41" s="3" customFormat="1" x14ac:dyDescent="0.25">
      <c r="A1629" s="6">
        <v>42988</v>
      </c>
      <c r="B1629" s="1" t="s">
        <v>48</v>
      </c>
      <c r="C1629" s="1" t="s">
        <v>47</v>
      </c>
      <c r="D1629">
        <v>17</v>
      </c>
      <c r="E1629" s="1">
        <v>9</v>
      </c>
      <c r="F1629">
        <f t="shared" si="754"/>
        <v>1</v>
      </c>
      <c r="G1629">
        <f t="shared" si="755"/>
        <v>0</v>
      </c>
      <c r="H1629" s="4">
        <v>1.6060000000000001</v>
      </c>
      <c r="I1629" s="4">
        <v>2.4900000000000002</v>
      </c>
      <c r="J1629" s="4">
        <f t="shared" si="756"/>
        <v>0.62266500622665</v>
      </c>
      <c r="K1629" s="4">
        <f t="shared" si="757"/>
        <v>0.40160642570281119</v>
      </c>
      <c r="L1629" s="17">
        <f t="shared" si="758"/>
        <v>0.59266500622664997</v>
      </c>
      <c r="M1629" s="17">
        <f t="shared" si="759"/>
        <v>0.43160642570281116</v>
      </c>
      <c r="N1629" s="34">
        <f t="shared" si="760"/>
        <v>1.6872938160576583</v>
      </c>
      <c r="O1629" s="12">
        <f t="shared" si="761"/>
        <v>2.3169256536707925</v>
      </c>
      <c r="P1629" s="4">
        <f t="shared" si="762"/>
        <v>201709</v>
      </c>
      <c r="Q1629" s="17">
        <f t="shared" si="763"/>
        <v>1.6060000000000001</v>
      </c>
      <c r="R1629" s="17">
        <f t="shared" si="764"/>
        <v>-2.3213059560989651</v>
      </c>
      <c r="S1629" s="16">
        <f t="shared" si="765"/>
        <v>-0.71530595609896497</v>
      </c>
      <c r="T1629" s="5">
        <f t="shared" si="766"/>
        <v>1.5504358655043586</v>
      </c>
      <c r="U1629" s="21">
        <f t="shared" si="767"/>
        <v>0</v>
      </c>
      <c r="V1629" s="5"/>
      <c r="W1629" s="5">
        <f t="shared" si="768"/>
        <v>0.60600000000000009</v>
      </c>
      <c r="X1629" s="4">
        <f t="shared" si="769"/>
        <v>-0.37733499377335</v>
      </c>
      <c r="Y1629" s="4">
        <f t="shared" si="770"/>
        <v>-0.9833349937733501</v>
      </c>
      <c r="Z1629" s="21">
        <f t="shared" si="771"/>
        <v>2017</v>
      </c>
      <c r="AA1629" s="4">
        <f t="shared" si="772"/>
        <v>-1</v>
      </c>
      <c r="AB1629" s="4">
        <f t="shared" si="773"/>
        <v>-1</v>
      </c>
      <c r="AC1629" s="4">
        <f t="shared" si="774"/>
        <v>0</v>
      </c>
      <c r="AD1629" s="4"/>
      <c r="AE1629" s="4">
        <f t="shared" si="775"/>
        <v>-0.9833349937733501</v>
      </c>
      <c r="AF1629" s="22">
        <f t="shared" si="776"/>
        <v>-0.39399999999999991</v>
      </c>
      <c r="AG1629" s="22">
        <f t="shared" si="777"/>
        <v>-1.3773349937733501</v>
      </c>
      <c r="AH1629" s="3">
        <f t="shared" si="778"/>
        <v>0</v>
      </c>
      <c r="AI1629" s="28" t="b">
        <f t="shared" si="779"/>
        <v>0</v>
      </c>
      <c r="AJ1629" s="3">
        <f t="shared" si="780"/>
        <v>2.3696289062499876E-2</v>
      </c>
      <c r="AK1629" s="3">
        <f t="shared" si="781"/>
        <v>2.3696289062499765E-2</v>
      </c>
      <c r="AL1629" s="26">
        <f t="shared" si="782"/>
        <v>1.5504358655043586</v>
      </c>
      <c r="AM1629" s="26">
        <f ca="1">IF(RAND()&lt;J1629,H1629*F1629,I1629*G1629)-1</f>
        <v>-1</v>
      </c>
      <c r="AN1629" s="26">
        <f ca="1">IF(RAND()&lt;(J1629+(2*F1629-1)*Sheet2!D$109),H1629*F1629,I1629*G1629)-1</f>
        <v>-1</v>
      </c>
      <c r="AO1629" s="3">
        <f t="shared" si="753"/>
        <v>201709</v>
      </c>
    </row>
    <row r="1630" spans="1:41" s="3" customFormat="1" x14ac:dyDescent="0.25">
      <c r="A1630" s="6">
        <v>42988</v>
      </c>
      <c r="B1630" s="1" t="s">
        <v>24</v>
      </c>
      <c r="C1630" s="1" t="s">
        <v>26</v>
      </c>
      <c r="D1630">
        <v>3</v>
      </c>
      <c r="E1630" s="1">
        <v>23</v>
      </c>
      <c r="F1630">
        <f t="shared" si="754"/>
        <v>0</v>
      </c>
      <c r="G1630">
        <f t="shared" si="755"/>
        <v>1</v>
      </c>
      <c r="H1630" s="4">
        <v>3.31</v>
      </c>
      <c r="I1630" s="4">
        <v>1.3839999999999999</v>
      </c>
      <c r="J1630" s="4">
        <f t="shared" si="756"/>
        <v>0.30211480362537763</v>
      </c>
      <c r="K1630" s="4">
        <f t="shared" si="757"/>
        <v>0.7225433526011561</v>
      </c>
      <c r="L1630" s="17">
        <f t="shared" si="758"/>
        <v>0.3321148036253776</v>
      </c>
      <c r="M1630" s="17">
        <f t="shared" si="759"/>
        <v>0.69254335260115607</v>
      </c>
      <c r="N1630" s="34">
        <f t="shared" si="760"/>
        <v>3.0110070044573822</v>
      </c>
      <c r="O1630" s="12">
        <f t="shared" si="761"/>
        <v>1.4439529254653201</v>
      </c>
      <c r="P1630" s="4">
        <f t="shared" si="762"/>
        <v>201709</v>
      </c>
      <c r="Q1630" s="17">
        <f t="shared" si="763"/>
        <v>2.3916184971098269</v>
      </c>
      <c r="R1630" s="17">
        <f t="shared" si="764"/>
        <v>-3.0370670995671003</v>
      </c>
      <c r="S1630" s="16">
        <f t="shared" si="765"/>
        <v>-0.64544860245727342</v>
      </c>
      <c r="T1630" s="5">
        <f t="shared" si="766"/>
        <v>0.41812688821752264</v>
      </c>
      <c r="U1630" s="21">
        <f t="shared" si="767"/>
        <v>0</v>
      </c>
      <c r="V1630" s="5"/>
      <c r="W1630" s="5">
        <f t="shared" si="768"/>
        <v>-1</v>
      </c>
      <c r="X1630" s="4">
        <f t="shared" si="769"/>
        <v>-1</v>
      </c>
      <c r="Y1630" s="4">
        <f t="shared" si="770"/>
        <v>0</v>
      </c>
      <c r="Z1630" s="21">
        <f t="shared" si="771"/>
        <v>2017</v>
      </c>
      <c r="AA1630" s="4">
        <f t="shared" si="772"/>
        <v>0.3839999999999999</v>
      </c>
      <c r="AB1630" s="4">
        <f t="shared" si="773"/>
        <v>-0.2774566473988439</v>
      </c>
      <c r="AC1630" s="4">
        <f t="shared" si="774"/>
        <v>-0.6614566473988438</v>
      </c>
      <c r="AD1630" s="4"/>
      <c r="AE1630" s="4">
        <f t="shared" si="775"/>
        <v>-3.0078851963746223</v>
      </c>
      <c r="AF1630" s="22">
        <f t="shared" si="776"/>
        <v>-0.6160000000000001</v>
      </c>
      <c r="AG1630" s="22">
        <f t="shared" si="777"/>
        <v>-1.2774566473988438</v>
      </c>
      <c r="AH1630" s="3">
        <f t="shared" si="778"/>
        <v>0</v>
      </c>
      <c r="AI1630" s="28" t="b">
        <f t="shared" si="779"/>
        <v>0</v>
      </c>
      <c r="AJ1630" s="3">
        <f t="shared" si="780"/>
        <v>2.4064763527907984E-2</v>
      </c>
      <c r="AK1630" s="3">
        <f t="shared" si="781"/>
        <v>2.4064763527907873E-2</v>
      </c>
      <c r="AL1630" s="26">
        <f t="shared" si="782"/>
        <v>0.41812688821752264</v>
      </c>
      <c r="AM1630" s="26">
        <f ca="1">IF(RAND()&lt;J1630,H1630*F1630,I1630*G1630)-1</f>
        <v>-1</v>
      </c>
      <c r="AN1630" s="26">
        <f ca="1">IF(RAND()&lt;(J1630+(2*F1630-1)*Sheet2!D$109),H1630*F1630,I1630*G1630)-1</f>
        <v>0.3839999999999999</v>
      </c>
      <c r="AO1630" s="3">
        <f t="shared" si="753"/>
        <v>201709</v>
      </c>
    </row>
    <row r="1631" spans="1:41" s="3" customFormat="1" x14ac:dyDescent="0.25">
      <c r="A1631" s="6">
        <v>42988</v>
      </c>
      <c r="B1631" s="1" t="s">
        <v>55</v>
      </c>
      <c r="C1631" s="1" t="s">
        <v>22</v>
      </c>
      <c r="D1631">
        <v>46</v>
      </c>
      <c r="E1631" s="1">
        <v>9</v>
      </c>
      <c r="F1631">
        <f t="shared" si="754"/>
        <v>1</v>
      </c>
      <c r="G1631">
        <f t="shared" si="755"/>
        <v>0</v>
      </c>
      <c r="H1631" s="4">
        <v>1.54</v>
      </c>
      <c r="I1631" s="4">
        <v>2.66</v>
      </c>
      <c r="J1631" s="4">
        <f t="shared" si="756"/>
        <v>0.64935064935064934</v>
      </c>
      <c r="K1631" s="4">
        <f t="shared" si="757"/>
        <v>0.37593984962406013</v>
      </c>
      <c r="L1631" s="17">
        <f t="shared" si="758"/>
        <v>0.61935064935064932</v>
      </c>
      <c r="M1631" s="17">
        <f t="shared" si="759"/>
        <v>0.40593984962406016</v>
      </c>
      <c r="N1631" s="34">
        <f t="shared" si="760"/>
        <v>1.6145942545607046</v>
      </c>
      <c r="O1631" s="12">
        <f t="shared" si="761"/>
        <v>2.4634191516947581</v>
      </c>
      <c r="P1631" s="4">
        <f t="shared" si="762"/>
        <v>201709</v>
      </c>
      <c r="Q1631" s="17">
        <f t="shared" si="763"/>
        <v>1.54</v>
      </c>
      <c r="R1631" s="17">
        <f t="shared" si="764"/>
        <v>-2.4542614904060684</v>
      </c>
      <c r="S1631" s="16">
        <f t="shared" si="765"/>
        <v>-0.91426149040606841</v>
      </c>
      <c r="T1631" s="5">
        <f t="shared" si="766"/>
        <v>1.7272727272727273</v>
      </c>
      <c r="U1631" s="21">
        <f t="shared" si="767"/>
        <v>0</v>
      </c>
      <c r="V1631" s="5"/>
      <c r="W1631" s="5">
        <f t="shared" si="768"/>
        <v>0.54</v>
      </c>
      <c r="X1631" s="4">
        <f t="shared" si="769"/>
        <v>-0.35064935064935066</v>
      </c>
      <c r="Y1631" s="4">
        <f t="shared" si="770"/>
        <v>-0.89064935064935069</v>
      </c>
      <c r="Z1631" s="21">
        <f t="shared" si="771"/>
        <v>2017</v>
      </c>
      <c r="AA1631" s="4">
        <f t="shared" si="772"/>
        <v>-1</v>
      </c>
      <c r="AB1631" s="4">
        <f t="shared" si="773"/>
        <v>-1</v>
      </c>
      <c r="AC1631" s="4">
        <f t="shared" si="774"/>
        <v>0</v>
      </c>
      <c r="AD1631" s="4"/>
      <c r="AE1631" s="4">
        <f t="shared" si="775"/>
        <v>-0.89064935064935069</v>
      </c>
      <c r="AF1631" s="22">
        <f t="shared" si="776"/>
        <v>-0.45999999999999996</v>
      </c>
      <c r="AG1631" s="22">
        <f t="shared" si="777"/>
        <v>-1.3506493506493507</v>
      </c>
      <c r="AH1631" s="3">
        <f t="shared" si="778"/>
        <v>0</v>
      </c>
      <c r="AI1631" s="28" t="b">
        <f t="shared" si="779"/>
        <v>0</v>
      </c>
      <c r="AJ1631" s="3">
        <f t="shared" si="780"/>
        <v>2.4666666666666726E-2</v>
      </c>
      <c r="AK1631" s="3">
        <f t="shared" si="781"/>
        <v>2.4666666666666615E-2</v>
      </c>
      <c r="AL1631" s="26">
        <f t="shared" si="782"/>
        <v>1.7272727272727273</v>
      </c>
      <c r="AM1631" s="26">
        <f ca="1">IF(RAND()&lt;J1631,H1631*F1631,I1631*G1631)-1</f>
        <v>0.54</v>
      </c>
      <c r="AN1631" s="26">
        <f ca="1">IF(RAND()&lt;(J1631+(2*F1631-1)*Sheet2!D$109),H1631*F1631,I1631*G1631)-1</f>
        <v>-1</v>
      </c>
      <c r="AO1631" s="3">
        <f t="shared" si="753"/>
        <v>201709</v>
      </c>
    </row>
    <row r="1632" spans="1:41" s="3" customFormat="1" x14ac:dyDescent="0.25">
      <c r="A1632" s="6">
        <v>42988</v>
      </c>
      <c r="B1632" s="1" t="s">
        <v>32</v>
      </c>
      <c r="C1632" s="1" t="s">
        <v>39</v>
      </c>
      <c r="D1632">
        <v>21</v>
      </c>
      <c r="E1632" s="1">
        <v>12</v>
      </c>
      <c r="F1632">
        <f t="shared" si="754"/>
        <v>1</v>
      </c>
      <c r="G1632">
        <f t="shared" si="755"/>
        <v>0</v>
      </c>
      <c r="H1632" s="4">
        <v>1.2589999999999999</v>
      </c>
      <c r="I1632" s="4">
        <v>4.34</v>
      </c>
      <c r="J1632" s="4">
        <f t="shared" si="756"/>
        <v>0.79428117553613986</v>
      </c>
      <c r="K1632" s="4">
        <f t="shared" si="757"/>
        <v>0.2304147465437788</v>
      </c>
      <c r="L1632" s="17">
        <f t="shared" si="758"/>
        <v>0.76428117553613983</v>
      </c>
      <c r="M1632" s="17">
        <f t="shared" si="759"/>
        <v>0.26041474654377883</v>
      </c>
      <c r="N1632" s="34">
        <f t="shared" si="760"/>
        <v>1.3084189850659405</v>
      </c>
      <c r="O1632" s="12">
        <f t="shared" si="761"/>
        <v>3.8400283135728186</v>
      </c>
      <c r="P1632" s="4">
        <f t="shared" si="762"/>
        <v>201709</v>
      </c>
      <c r="Q1632" s="17">
        <f t="shared" si="763"/>
        <v>1.2589999999999999</v>
      </c>
      <c r="R1632" s="17">
        <f t="shared" si="764"/>
        <v>-4.160405058608653</v>
      </c>
      <c r="S1632" s="16">
        <f t="shared" si="765"/>
        <v>-2.9014050586086531</v>
      </c>
      <c r="T1632" s="5">
        <f t="shared" si="766"/>
        <v>3.447180301826847</v>
      </c>
      <c r="U1632" s="21">
        <f t="shared" si="767"/>
        <v>0</v>
      </c>
      <c r="V1632" s="5"/>
      <c r="W1632" s="5">
        <f t="shared" si="768"/>
        <v>0.2589999999999999</v>
      </c>
      <c r="X1632" s="4">
        <f t="shared" si="769"/>
        <v>-0.20571882446386014</v>
      </c>
      <c r="Y1632" s="4">
        <f t="shared" si="770"/>
        <v>-0.46471882446386004</v>
      </c>
      <c r="Z1632" s="21">
        <f t="shared" si="771"/>
        <v>2017</v>
      </c>
      <c r="AA1632" s="4">
        <f t="shared" si="772"/>
        <v>-1</v>
      </c>
      <c r="AB1632" s="4">
        <f t="shared" si="773"/>
        <v>-1</v>
      </c>
      <c r="AC1632" s="4">
        <f t="shared" si="774"/>
        <v>0</v>
      </c>
      <c r="AD1632" s="4"/>
      <c r="AE1632" s="4">
        <f t="shared" si="775"/>
        <v>-0.46471882446386004</v>
      </c>
      <c r="AF1632" s="22">
        <f t="shared" si="776"/>
        <v>-0.7410000000000001</v>
      </c>
      <c r="AG1632" s="22">
        <f t="shared" si="777"/>
        <v>-1.2057188244638601</v>
      </c>
      <c r="AH1632" s="3">
        <f t="shared" si="778"/>
        <v>0</v>
      </c>
      <c r="AI1632" s="28" t="b">
        <f t="shared" si="779"/>
        <v>0</v>
      </c>
      <c r="AJ1632" s="3">
        <f t="shared" si="780"/>
        <v>2.4100732273620529E-2</v>
      </c>
      <c r="AK1632" s="3">
        <f t="shared" si="781"/>
        <v>2.4100732273620307E-2</v>
      </c>
      <c r="AL1632" s="26">
        <f t="shared" si="782"/>
        <v>3.447180301826847</v>
      </c>
      <c r="AM1632" s="26">
        <f ca="1">IF(RAND()&lt;J1632,H1632*F1632,I1632*G1632)-1</f>
        <v>0.2589999999999999</v>
      </c>
      <c r="AN1632" s="26">
        <f ca="1">IF(RAND()&lt;(J1632+(2*F1632-1)*Sheet2!D$109),H1632*F1632,I1632*G1632)-1</f>
        <v>0.2589999999999999</v>
      </c>
      <c r="AO1632" s="3">
        <f t="shared" si="753"/>
        <v>201709</v>
      </c>
    </row>
    <row r="1633" spans="1:41" s="3" customFormat="1" x14ac:dyDescent="0.25">
      <c r="A1633" s="6">
        <v>42988</v>
      </c>
      <c r="B1633" s="1" t="s">
        <v>31</v>
      </c>
      <c r="C1633" s="1" t="s">
        <v>27</v>
      </c>
      <c r="D1633">
        <v>17</v>
      </c>
      <c r="E1633" s="1">
        <v>23</v>
      </c>
      <c r="F1633">
        <f t="shared" si="754"/>
        <v>0</v>
      </c>
      <c r="G1633">
        <f t="shared" si="755"/>
        <v>1</v>
      </c>
      <c r="H1633" s="4">
        <v>3.52</v>
      </c>
      <c r="I1633" s="4">
        <v>1.35</v>
      </c>
      <c r="J1633" s="4">
        <f t="shared" si="756"/>
        <v>0.28409090909090912</v>
      </c>
      <c r="K1633" s="4">
        <f t="shared" si="757"/>
        <v>0.7407407407407407</v>
      </c>
      <c r="L1633" s="17">
        <f t="shared" si="758"/>
        <v>0.31409090909090909</v>
      </c>
      <c r="M1633" s="17">
        <f t="shared" si="759"/>
        <v>0.71074074074074067</v>
      </c>
      <c r="N1633" s="34">
        <f t="shared" si="760"/>
        <v>3.1837916063675831</v>
      </c>
      <c r="O1633" s="12">
        <f t="shared" si="761"/>
        <v>1.4069828035435124</v>
      </c>
      <c r="P1633" s="4">
        <f t="shared" si="762"/>
        <v>201709</v>
      </c>
      <c r="Q1633" s="17">
        <f t="shared" si="763"/>
        <v>2.6074074074074072</v>
      </c>
      <c r="R1633" s="17">
        <f t="shared" si="764"/>
        <v>-3.2539682539682531</v>
      </c>
      <c r="S1633" s="16">
        <f t="shared" si="765"/>
        <v>-0.64656084656084589</v>
      </c>
      <c r="T1633" s="5">
        <f t="shared" si="766"/>
        <v>0.38352272727272729</v>
      </c>
      <c r="U1633" s="21">
        <f t="shared" si="767"/>
        <v>0</v>
      </c>
      <c r="V1633" s="5"/>
      <c r="W1633" s="5">
        <f t="shared" si="768"/>
        <v>-1</v>
      </c>
      <c r="X1633" s="4">
        <f t="shared" si="769"/>
        <v>-1</v>
      </c>
      <c r="Y1633" s="4">
        <f t="shared" si="770"/>
        <v>0</v>
      </c>
      <c r="Z1633" s="21">
        <f t="shared" si="771"/>
        <v>2017</v>
      </c>
      <c r="AA1633" s="4">
        <f t="shared" si="772"/>
        <v>0.35000000000000009</v>
      </c>
      <c r="AB1633" s="4">
        <f t="shared" si="773"/>
        <v>-0.2592592592592593</v>
      </c>
      <c r="AC1633" s="4">
        <f t="shared" si="774"/>
        <v>-0.60925925925925939</v>
      </c>
      <c r="AD1633" s="4"/>
      <c r="AE1633" s="4">
        <f t="shared" si="775"/>
        <v>-3.2359090909090904</v>
      </c>
      <c r="AF1633" s="22">
        <f t="shared" si="776"/>
        <v>-0.64999999999999991</v>
      </c>
      <c r="AG1633" s="22">
        <f t="shared" si="777"/>
        <v>-1.2592592592592593</v>
      </c>
      <c r="AH1633" s="3">
        <f t="shared" si="778"/>
        <v>0</v>
      </c>
      <c r="AI1633" s="28" t="b">
        <f t="shared" si="779"/>
        <v>0</v>
      </c>
      <c r="AJ1633" s="3">
        <f t="shared" si="780"/>
        <v>2.4229979466118934E-2</v>
      </c>
      <c r="AK1633" s="3">
        <f t="shared" si="781"/>
        <v>2.4229979466119045E-2</v>
      </c>
      <c r="AL1633" s="26">
        <f t="shared" si="782"/>
        <v>0.38352272727272729</v>
      </c>
      <c r="AM1633" s="26">
        <f ca="1">IF(RAND()&lt;J1633,H1633*F1633,I1633*G1633)-1</f>
        <v>0.35000000000000009</v>
      </c>
      <c r="AN1633" s="26">
        <f ca="1">IF(RAND()&lt;(J1633+(2*F1633-1)*Sheet2!D$109),H1633*F1633,I1633*G1633)-1</f>
        <v>0.35000000000000009</v>
      </c>
      <c r="AO1633" s="3">
        <f t="shared" si="753"/>
        <v>201709</v>
      </c>
    </row>
    <row r="1634" spans="1:41" s="3" customFormat="1" x14ac:dyDescent="0.25">
      <c r="A1634" s="6">
        <v>42988</v>
      </c>
      <c r="B1634" s="1" t="s">
        <v>30</v>
      </c>
      <c r="C1634" s="1" t="s">
        <v>29</v>
      </c>
      <c r="D1634">
        <v>0</v>
      </c>
      <c r="E1634" s="1">
        <v>20</v>
      </c>
      <c r="F1634">
        <f t="shared" si="754"/>
        <v>0</v>
      </c>
      <c r="G1634">
        <f t="shared" si="755"/>
        <v>1</v>
      </c>
      <c r="H1634" s="4">
        <v>1.6990000000000001</v>
      </c>
      <c r="I1634" s="4">
        <v>2.29</v>
      </c>
      <c r="J1634" s="4">
        <f t="shared" si="756"/>
        <v>0.58858151854031782</v>
      </c>
      <c r="K1634" s="4">
        <f t="shared" si="757"/>
        <v>0.4366812227074236</v>
      </c>
      <c r="L1634" s="17">
        <f t="shared" si="758"/>
        <v>0.61858151854031784</v>
      </c>
      <c r="M1634" s="17">
        <f t="shared" si="759"/>
        <v>0.40668122270742357</v>
      </c>
      <c r="N1634" s="34">
        <f t="shared" si="760"/>
        <v>1.6166018059506932</v>
      </c>
      <c r="O1634" s="12">
        <f t="shared" si="761"/>
        <v>2.4589283796843122</v>
      </c>
      <c r="P1634" s="4">
        <f t="shared" si="762"/>
        <v>201709</v>
      </c>
      <c r="Q1634" s="17">
        <f t="shared" si="763"/>
        <v>0.74192139737991269</v>
      </c>
      <c r="R1634" s="17">
        <f t="shared" si="764"/>
        <v>-2.2058089629703561</v>
      </c>
      <c r="S1634" s="16">
        <f t="shared" si="765"/>
        <v>-1.4638875655904435</v>
      </c>
      <c r="T1634" s="5">
        <f t="shared" si="766"/>
        <v>1.3478516774573277</v>
      </c>
      <c r="U1634" s="21">
        <f t="shared" si="767"/>
        <v>0</v>
      </c>
      <c r="V1634" s="5"/>
      <c r="W1634" s="5">
        <f t="shared" si="768"/>
        <v>-1</v>
      </c>
      <c r="X1634" s="4">
        <f t="shared" si="769"/>
        <v>-1</v>
      </c>
      <c r="Y1634" s="4">
        <f t="shared" si="770"/>
        <v>0</v>
      </c>
      <c r="Z1634" s="21">
        <f t="shared" si="771"/>
        <v>2017</v>
      </c>
      <c r="AA1634" s="4">
        <f t="shared" si="772"/>
        <v>1.29</v>
      </c>
      <c r="AB1634" s="4">
        <f t="shared" si="773"/>
        <v>-0.5633187772925764</v>
      </c>
      <c r="AC1634" s="4">
        <f t="shared" si="774"/>
        <v>-1.8533187772925763</v>
      </c>
      <c r="AD1634" s="4"/>
      <c r="AE1634" s="4">
        <f t="shared" si="775"/>
        <v>-1.1104184814596822</v>
      </c>
      <c r="AF1634" s="22">
        <f t="shared" si="776"/>
        <v>0.29000000000000004</v>
      </c>
      <c r="AG1634" s="22">
        <f t="shared" si="777"/>
        <v>-1.5633187772925763</v>
      </c>
      <c r="AH1634" s="3">
        <f t="shared" si="778"/>
        <v>0</v>
      </c>
      <c r="AI1634" s="28" t="b">
        <f t="shared" si="779"/>
        <v>0</v>
      </c>
      <c r="AJ1634" s="3">
        <f t="shared" si="780"/>
        <v>2.4640260716971563E-2</v>
      </c>
      <c r="AK1634" s="3">
        <f t="shared" si="781"/>
        <v>2.4640260716971674E-2</v>
      </c>
      <c r="AL1634" s="26">
        <f t="shared" si="782"/>
        <v>1.3478516774573277</v>
      </c>
      <c r="AM1634" s="26">
        <f ca="1">IF(RAND()&lt;J1634,H1634*F1634,I1634*G1634)-1</f>
        <v>1.29</v>
      </c>
      <c r="AN1634" s="26">
        <f ca="1">IF(RAND()&lt;(J1634+(2*F1634-1)*Sheet2!D$109),H1634*F1634,I1634*G1634)-1</f>
        <v>-1</v>
      </c>
      <c r="AO1634" s="3">
        <f t="shared" si="753"/>
        <v>201709</v>
      </c>
    </row>
    <row r="1635" spans="1:41" s="3" customFormat="1" x14ac:dyDescent="0.25">
      <c r="A1635" s="6">
        <v>42988</v>
      </c>
      <c r="B1635" s="1" t="s">
        <v>44</v>
      </c>
      <c r="C1635" s="1" t="s">
        <v>43</v>
      </c>
      <c r="D1635">
        <v>18</v>
      </c>
      <c r="E1635" s="1">
        <v>21</v>
      </c>
      <c r="F1635">
        <f t="shared" si="754"/>
        <v>0</v>
      </c>
      <c r="G1635">
        <f t="shared" si="755"/>
        <v>1</v>
      </c>
      <c r="H1635" s="4">
        <v>4.6900000000000004</v>
      </c>
      <c r="I1635" s="4">
        <v>1.232</v>
      </c>
      <c r="J1635" s="4">
        <f t="shared" si="756"/>
        <v>0.21321961620469082</v>
      </c>
      <c r="K1635" s="4">
        <f t="shared" si="757"/>
        <v>0.81168831168831168</v>
      </c>
      <c r="L1635" s="17">
        <f t="shared" si="758"/>
        <v>0.24321961620469082</v>
      </c>
      <c r="M1635" s="17">
        <f t="shared" si="759"/>
        <v>0.78168831168831165</v>
      </c>
      <c r="N1635" s="34">
        <f t="shared" si="760"/>
        <v>4.1115104760234944</v>
      </c>
      <c r="O1635" s="12">
        <f t="shared" si="761"/>
        <v>1.2792822728027913</v>
      </c>
      <c r="P1635" s="4">
        <f t="shared" si="762"/>
        <v>201709</v>
      </c>
      <c r="Q1635" s="17">
        <f t="shared" si="763"/>
        <v>3.8068181818181821</v>
      </c>
      <c r="R1635" s="17">
        <f t="shared" si="764"/>
        <v>-4.5813475376133077</v>
      </c>
      <c r="S1635" s="16">
        <f t="shared" si="765"/>
        <v>-0.77452935579512561</v>
      </c>
      <c r="T1635" s="5">
        <f t="shared" si="766"/>
        <v>0.2626865671641791</v>
      </c>
      <c r="U1635" s="21">
        <f t="shared" si="767"/>
        <v>0</v>
      </c>
      <c r="V1635" s="5"/>
      <c r="W1635" s="5">
        <f t="shared" si="768"/>
        <v>-1</v>
      </c>
      <c r="X1635" s="4">
        <f t="shared" si="769"/>
        <v>-1</v>
      </c>
      <c r="Y1635" s="4">
        <f t="shared" si="770"/>
        <v>0</v>
      </c>
      <c r="Z1635" s="21">
        <f t="shared" si="771"/>
        <v>2017</v>
      </c>
      <c r="AA1635" s="4">
        <f t="shared" si="772"/>
        <v>0.23199999999999998</v>
      </c>
      <c r="AB1635" s="4">
        <f t="shared" si="773"/>
        <v>-0.18831168831168832</v>
      </c>
      <c r="AC1635" s="4">
        <f t="shared" si="774"/>
        <v>-0.4203116883116883</v>
      </c>
      <c r="AD1635" s="4"/>
      <c r="AE1635" s="4">
        <f t="shared" si="775"/>
        <v>-4.47678038379531</v>
      </c>
      <c r="AF1635" s="22">
        <f t="shared" si="776"/>
        <v>-0.76800000000000002</v>
      </c>
      <c r="AG1635" s="22">
        <f t="shared" si="777"/>
        <v>-1.1883116883116882</v>
      </c>
      <c r="AH1635" s="3">
        <f t="shared" si="778"/>
        <v>0</v>
      </c>
      <c r="AI1635" s="28" t="b">
        <f t="shared" si="779"/>
        <v>0</v>
      </c>
      <c r="AJ1635" s="3">
        <f t="shared" si="780"/>
        <v>2.4302600472813296E-2</v>
      </c>
      <c r="AK1635" s="3">
        <f t="shared" si="781"/>
        <v>2.4302600472813185E-2</v>
      </c>
      <c r="AL1635" s="26">
        <f t="shared" si="782"/>
        <v>0.2626865671641791</v>
      </c>
      <c r="AM1635" s="26">
        <f ca="1">IF(RAND()&lt;J1635,H1635*F1635,I1635*G1635)-1</f>
        <v>0.23199999999999998</v>
      </c>
      <c r="AN1635" s="26">
        <f ca="1">IF(RAND()&lt;(J1635+(2*F1635-1)*Sheet2!D$109),H1635*F1635,I1635*G1635)-1</f>
        <v>0.23199999999999998</v>
      </c>
      <c r="AO1635" s="3">
        <f t="shared" si="753"/>
        <v>201709</v>
      </c>
    </row>
    <row r="1636" spans="1:41" s="3" customFormat="1" x14ac:dyDescent="0.25">
      <c r="A1636" s="6">
        <v>42988</v>
      </c>
      <c r="B1636" s="1" t="s">
        <v>19</v>
      </c>
      <c r="C1636" s="1" t="s">
        <v>49</v>
      </c>
      <c r="D1636">
        <v>35</v>
      </c>
      <c r="E1636" s="1">
        <v>23</v>
      </c>
      <c r="F1636">
        <f t="shared" si="754"/>
        <v>1</v>
      </c>
      <c r="G1636">
        <f t="shared" si="755"/>
        <v>0</v>
      </c>
      <c r="H1636" s="4">
        <v>2.02</v>
      </c>
      <c r="I1636" s="4">
        <v>1.8839999999999999</v>
      </c>
      <c r="J1636" s="4">
        <f t="shared" si="756"/>
        <v>0.49504950495049505</v>
      </c>
      <c r="K1636" s="4">
        <f t="shared" si="757"/>
        <v>0.53078556263269638</v>
      </c>
      <c r="L1636" s="17">
        <f t="shared" si="758"/>
        <v>0.46504950495049502</v>
      </c>
      <c r="M1636" s="17">
        <f t="shared" si="759"/>
        <v>0.56078556263269641</v>
      </c>
      <c r="N1636" s="34">
        <f t="shared" si="760"/>
        <v>2.150308707685757</v>
      </c>
      <c r="O1636" s="12">
        <f t="shared" si="761"/>
        <v>1.7832128118729413</v>
      </c>
      <c r="P1636" s="4">
        <f t="shared" si="762"/>
        <v>201709</v>
      </c>
      <c r="Q1636" s="17">
        <f t="shared" si="763"/>
        <v>2.02</v>
      </c>
      <c r="R1636" s="17">
        <f t="shared" si="764"/>
        <v>-2.1116138763197587</v>
      </c>
      <c r="S1636" s="16">
        <f t="shared" si="765"/>
        <v>-9.1613876319758702E-2</v>
      </c>
      <c r="T1636" s="5">
        <f t="shared" si="766"/>
        <v>0.93267326732673261</v>
      </c>
      <c r="U1636" s="21">
        <f t="shared" si="767"/>
        <v>0</v>
      </c>
      <c r="V1636" s="5"/>
      <c r="W1636" s="5">
        <f t="shared" si="768"/>
        <v>1.02</v>
      </c>
      <c r="X1636" s="4">
        <f t="shared" si="769"/>
        <v>-0.50495049504950495</v>
      </c>
      <c r="Y1636" s="4">
        <f t="shared" si="770"/>
        <v>-1.524950495049505</v>
      </c>
      <c r="Z1636" s="21">
        <f t="shared" si="771"/>
        <v>2017</v>
      </c>
      <c r="AA1636" s="4">
        <f t="shared" si="772"/>
        <v>-1</v>
      </c>
      <c r="AB1636" s="4">
        <f t="shared" si="773"/>
        <v>-1</v>
      </c>
      <c r="AC1636" s="4">
        <f t="shared" si="774"/>
        <v>0</v>
      </c>
      <c r="AD1636" s="4"/>
      <c r="AE1636" s="4">
        <f t="shared" si="775"/>
        <v>-1.524950495049505</v>
      </c>
      <c r="AF1636" s="22">
        <f t="shared" si="776"/>
        <v>2.0000000000000018E-2</v>
      </c>
      <c r="AG1636" s="22">
        <f t="shared" si="777"/>
        <v>-1.504950495049505</v>
      </c>
      <c r="AH1636" s="3">
        <f t="shared" si="778"/>
        <v>0</v>
      </c>
      <c r="AI1636" s="28" t="b">
        <f t="shared" si="779"/>
        <v>0</v>
      </c>
      <c r="AJ1636" s="3">
        <f t="shared" si="780"/>
        <v>2.5184426229508228E-2</v>
      </c>
      <c r="AK1636" s="3">
        <f t="shared" si="781"/>
        <v>2.5184426229508117E-2</v>
      </c>
      <c r="AL1636" s="26">
        <f t="shared" si="782"/>
        <v>0.93267326732673261</v>
      </c>
      <c r="AM1636" s="26">
        <f ca="1">IF(RAND()&lt;J1636,H1636*F1636,I1636*G1636)-1</f>
        <v>1.02</v>
      </c>
      <c r="AN1636" s="26">
        <f ca="1">IF(RAND()&lt;(J1636+(2*F1636-1)*Sheet2!D$109),H1636*F1636,I1636*G1636)-1</f>
        <v>1.02</v>
      </c>
      <c r="AO1636" s="3">
        <f t="shared" si="753"/>
        <v>201709</v>
      </c>
    </row>
    <row r="1637" spans="1:41" s="3" customFormat="1" x14ac:dyDescent="0.25">
      <c r="A1637" s="6">
        <v>42988</v>
      </c>
      <c r="B1637" s="1" t="s">
        <v>33</v>
      </c>
      <c r="C1637" s="1" t="s">
        <v>42</v>
      </c>
      <c r="D1637">
        <v>7</v>
      </c>
      <c r="E1637" s="1">
        <v>29</v>
      </c>
      <c r="F1637">
        <f t="shared" si="754"/>
        <v>0</v>
      </c>
      <c r="G1637">
        <f t="shared" si="755"/>
        <v>1</v>
      </c>
      <c r="H1637" s="4">
        <v>1.462</v>
      </c>
      <c r="I1637" s="4">
        <v>2.93</v>
      </c>
      <c r="J1637" s="4">
        <f t="shared" si="756"/>
        <v>0.6839945280437757</v>
      </c>
      <c r="K1637" s="4">
        <f t="shared" si="757"/>
        <v>0.34129692832764502</v>
      </c>
      <c r="L1637" s="17">
        <f t="shared" si="758"/>
        <v>0.71399452804377572</v>
      </c>
      <c r="M1637" s="17">
        <f t="shared" si="759"/>
        <v>0.31129692832764499</v>
      </c>
      <c r="N1637" s="34">
        <f t="shared" si="760"/>
        <v>1.4005709577912746</v>
      </c>
      <c r="O1637" s="12">
        <f t="shared" si="761"/>
        <v>3.2123670650148015</v>
      </c>
      <c r="P1637" s="4">
        <f t="shared" si="762"/>
        <v>201709</v>
      </c>
      <c r="Q1637" s="17">
        <f t="shared" si="763"/>
        <v>0.49897610921501701</v>
      </c>
      <c r="R1637" s="17">
        <f t="shared" si="764"/>
        <v>-2.6826368795280713</v>
      </c>
      <c r="S1637" s="16">
        <f t="shared" si="765"/>
        <v>-2.1836607703130544</v>
      </c>
      <c r="T1637" s="5">
        <f t="shared" si="766"/>
        <v>2.004103967168263</v>
      </c>
      <c r="U1637" s="21">
        <f t="shared" si="767"/>
        <v>0</v>
      </c>
      <c r="V1637" s="5"/>
      <c r="W1637" s="5">
        <f t="shared" si="768"/>
        <v>-1</v>
      </c>
      <c r="X1637" s="4">
        <f t="shared" si="769"/>
        <v>-1</v>
      </c>
      <c r="Y1637" s="4">
        <f t="shared" si="770"/>
        <v>0</v>
      </c>
      <c r="Z1637" s="21">
        <f t="shared" si="771"/>
        <v>2017</v>
      </c>
      <c r="AA1637" s="4">
        <f t="shared" si="772"/>
        <v>1.9300000000000002</v>
      </c>
      <c r="AB1637" s="4">
        <f t="shared" si="773"/>
        <v>-0.65870307167235498</v>
      </c>
      <c r="AC1637" s="4">
        <f t="shared" si="774"/>
        <v>-2.5887030716723549</v>
      </c>
      <c r="AD1637" s="4"/>
      <c r="AE1637" s="4">
        <f t="shared" si="775"/>
        <v>-0.77800547195622427</v>
      </c>
      <c r="AF1637" s="22">
        <f t="shared" si="776"/>
        <v>0.93000000000000016</v>
      </c>
      <c r="AG1637" s="22">
        <f t="shared" si="777"/>
        <v>-1.658703071672355</v>
      </c>
      <c r="AH1637" s="3">
        <f t="shared" si="778"/>
        <v>0</v>
      </c>
      <c r="AI1637" s="28" t="b">
        <f t="shared" si="779"/>
        <v>0</v>
      </c>
      <c r="AJ1637" s="3">
        <f t="shared" si="780"/>
        <v>2.4667577413479025E-2</v>
      </c>
      <c r="AK1637" s="3">
        <f t="shared" si="781"/>
        <v>2.4667577413479025E-2</v>
      </c>
      <c r="AL1637" s="26">
        <f t="shared" si="782"/>
        <v>2.004103967168263</v>
      </c>
      <c r="AM1637" s="26">
        <f ca="1">IF(RAND()&lt;J1637,H1637*F1637,I1637*G1637)-1</f>
        <v>-1</v>
      </c>
      <c r="AN1637" s="26">
        <f ca="1">IF(RAND()&lt;(J1637+(2*F1637-1)*Sheet2!D$109),H1637*F1637,I1637*G1637)-1</f>
        <v>1.9300000000000002</v>
      </c>
      <c r="AO1637" s="3">
        <f t="shared" si="753"/>
        <v>201709</v>
      </c>
    </row>
    <row r="1638" spans="1:41" s="3" customFormat="1" x14ac:dyDescent="0.25">
      <c r="A1638" s="6">
        <v>42988</v>
      </c>
      <c r="B1638" s="1" t="s">
        <v>36</v>
      </c>
      <c r="C1638" s="1" t="s">
        <v>40</v>
      </c>
      <c r="D1638">
        <v>16</v>
      </c>
      <c r="E1638" s="1">
        <v>26</v>
      </c>
      <c r="F1638">
        <f t="shared" si="754"/>
        <v>0</v>
      </c>
      <c r="G1638">
        <f t="shared" si="755"/>
        <v>1</v>
      </c>
      <c r="H1638" s="4">
        <v>1.8129999999999999</v>
      </c>
      <c r="I1638" s="4">
        <v>2.11</v>
      </c>
      <c r="J1638" s="4">
        <f t="shared" si="756"/>
        <v>0.55157198014340869</v>
      </c>
      <c r="K1638" s="4">
        <f t="shared" si="757"/>
        <v>0.47393364928909953</v>
      </c>
      <c r="L1638" s="17">
        <f t="shared" si="758"/>
        <v>0.58157198014340872</v>
      </c>
      <c r="M1638" s="17">
        <f t="shared" si="759"/>
        <v>0.44393364928909951</v>
      </c>
      <c r="N1638" s="34">
        <f t="shared" si="760"/>
        <v>1.7194776126480713</v>
      </c>
      <c r="O1638" s="12">
        <f t="shared" si="761"/>
        <v>2.2525888758407175</v>
      </c>
      <c r="P1638" s="4">
        <f t="shared" si="762"/>
        <v>201709</v>
      </c>
      <c r="Q1638" s="17">
        <f t="shared" si="763"/>
        <v>0.85924170616113749</v>
      </c>
      <c r="R1638" s="17">
        <f t="shared" si="764"/>
        <v>-2.130913201023902</v>
      </c>
      <c r="S1638" s="16">
        <f t="shared" si="765"/>
        <v>-1.2716714948627645</v>
      </c>
      <c r="T1638" s="5">
        <f t="shared" si="766"/>
        <v>1.1638168781025924</v>
      </c>
      <c r="U1638" s="21">
        <f t="shared" si="767"/>
        <v>0</v>
      </c>
      <c r="V1638" s="5"/>
      <c r="W1638" s="5">
        <f t="shared" si="768"/>
        <v>-1</v>
      </c>
      <c r="X1638" s="4">
        <f t="shared" si="769"/>
        <v>-1</v>
      </c>
      <c r="Y1638" s="4">
        <f t="shared" si="770"/>
        <v>0</v>
      </c>
      <c r="Z1638" s="21">
        <f t="shared" si="771"/>
        <v>2017</v>
      </c>
      <c r="AA1638" s="4">
        <f t="shared" si="772"/>
        <v>1.1099999999999999</v>
      </c>
      <c r="AB1638" s="4">
        <f t="shared" si="773"/>
        <v>-0.52606635071090047</v>
      </c>
      <c r="AC1638" s="4">
        <f t="shared" si="774"/>
        <v>-1.6360663507109003</v>
      </c>
      <c r="AD1638" s="4"/>
      <c r="AE1638" s="4">
        <f t="shared" si="775"/>
        <v>-1.2614280198565915</v>
      </c>
      <c r="AF1638" s="22">
        <f t="shared" si="776"/>
        <v>0.10999999999999988</v>
      </c>
      <c r="AG1638" s="22">
        <f t="shared" si="777"/>
        <v>-1.5260663507109005</v>
      </c>
      <c r="AH1638" s="3">
        <f t="shared" si="778"/>
        <v>0</v>
      </c>
      <c r="AI1638" s="28" t="b">
        <f t="shared" si="779"/>
        <v>0</v>
      </c>
      <c r="AJ1638" s="3">
        <f t="shared" si="780"/>
        <v>2.4871271985725363E-2</v>
      </c>
      <c r="AK1638" s="3">
        <f t="shared" si="781"/>
        <v>2.4871271985725252E-2</v>
      </c>
      <c r="AL1638" s="26">
        <f t="shared" si="782"/>
        <v>1.1638168781025924</v>
      </c>
      <c r="AM1638" s="26">
        <f ca="1">IF(RAND()&lt;J1638,H1638*F1638,I1638*G1638)-1</f>
        <v>1.1099999999999999</v>
      </c>
      <c r="AN1638" s="26">
        <f ca="1">IF(RAND()&lt;(J1638+(2*F1638-1)*Sheet2!D$109),H1638*F1638,I1638*G1638)-1</f>
        <v>-1</v>
      </c>
      <c r="AO1638" s="3">
        <f t="shared" si="753"/>
        <v>201709</v>
      </c>
    </row>
    <row r="1639" spans="1:41" s="3" customFormat="1" x14ac:dyDescent="0.25">
      <c r="A1639" s="6">
        <v>42988</v>
      </c>
      <c r="B1639" s="1" t="s">
        <v>34</v>
      </c>
      <c r="C1639" s="1" t="s">
        <v>41</v>
      </c>
      <c r="D1639">
        <v>17</v>
      </c>
      <c r="E1639" s="1">
        <v>30</v>
      </c>
      <c r="F1639">
        <f t="shared" si="754"/>
        <v>0</v>
      </c>
      <c r="G1639">
        <f t="shared" si="755"/>
        <v>1</v>
      </c>
      <c r="H1639" s="4">
        <v>2.04</v>
      </c>
      <c r="I1639" s="4">
        <v>1.869</v>
      </c>
      <c r="J1639" s="4">
        <f t="shared" si="756"/>
        <v>0.49019607843137253</v>
      </c>
      <c r="K1639" s="4">
        <f t="shared" si="757"/>
        <v>0.53504547886570364</v>
      </c>
      <c r="L1639" s="17">
        <f t="shared" si="758"/>
        <v>0.5201960784313725</v>
      </c>
      <c r="M1639" s="17">
        <f t="shared" si="759"/>
        <v>0.50504547886570361</v>
      </c>
      <c r="N1639" s="34">
        <f t="shared" si="760"/>
        <v>1.9223520542781758</v>
      </c>
      <c r="O1639" s="12">
        <f t="shared" si="761"/>
        <v>1.9800197048509951</v>
      </c>
      <c r="P1639" s="4">
        <f t="shared" si="762"/>
        <v>201709</v>
      </c>
      <c r="Q1639" s="17">
        <f t="shared" si="763"/>
        <v>1.0914927768860354</v>
      </c>
      <c r="R1639" s="17">
        <f t="shared" si="764"/>
        <v>-2.1122864477294856</v>
      </c>
      <c r="S1639" s="16">
        <f t="shared" si="765"/>
        <v>-1.0207936708434502</v>
      </c>
      <c r="T1639" s="5">
        <f t="shared" si="766"/>
        <v>0.91617647058823526</v>
      </c>
      <c r="U1639" s="21">
        <f t="shared" si="767"/>
        <v>0</v>
      </c>
      <c r="V1639" s="5"/>
      <c r="W1639" s="5">
        <f t="shared" si="768"/>
        <v>-1</v>
      </c>
      <c r="X1639" s="4">
        <f t="shared" si="769"/>
        <v>-1</v>
      </c>
      <c r="Y1639" s="4">
        <f t="shared" si="770"/>
        <v>0</v>
      </c>
      <c r="Z1639" s="21">
        <f t="shared" si="771"/>
        <v>2017</v>
      </c>
      <c r="AA1639" s="4">
        <f t="shared" si="772"/>
        <v>0.86899999999999999</v>
      </c>
      <c r="AB1639" s="4">
        <f t="shared" si="773"/>
        <v>-0.46495452113429636</v>
      </c>
      <c r="AC1639" s="4">
        <f t="shared" si="774"/>
        <v>-1.3339545211342965</v>
      </c>
      <c r="AD1639" s="4"/>
      <c r="AE1639" s="4">
        <f t="shared" si="775"/>
        <v>-1.5498039215686275</v>
      </c>
      <c r="AF1639" s="22">
        <f t="shared" si="776"/>
        <v>-0.13100000000000001</v>
      </c>
      <c r="AG1639" s="22">
        <f t="shared" si="777"/>
        <v>-1.4649545211342963</v>
      </c>
      <c r="AH1639" s="3">
        <f t="shared" si="778"/>
        <v>0</v>
      </c>
      <c r="AI1639" s="28" t="b">
        <f t="shared" si="779"/>
        <v>0</v>
      </c>
      <c r="AJ1639" s="3">
        <f t="shared" si="780"/>
        <v>2.4620107444359163E-2</v>
      </c>
      <c r="AK1639" s="3">
        <f t="shared" si="781"/>
        <v>2.4620107444359052E-2</v>
      </c>
      <c r="AL1639" s="26">
        <f t="shared" si="782"/>
        <v>0.91617647058823526</v>
      </c>
      <c r="AM1639" s="26">
        <f ca="1">IF(RAND()&lt;J1639,H1639*F1639,I1639*G1639)-1</f>
        <v>-1</v>
      </c>
      <c r="AN1639" s="26">
        <f ca="1">IF(RAND()&lt;(J1639+(2*F1639-1)*Sheet2!D$109),H1639*F1639,I1639*G1639)-1</f>
        <v>0.86899999999999999</v>
      </c>
      <c r="AO1639" s="3">
        <f t="shared" si="753"/>
        <v>201709</v>
      </c>
    </row>
    <row r="1640" spans="1:41" s="3" customFormat="1" x14ac:dyDescent="0.25">
      <c r="A1640" s="6">
        <v>42985</v>
      </c>
      <c r="B1640" s="1" t="s">
        <v>38</v>
      </c>
      <c r="C1640" s="1" t="s">
        <v>35</v>
      </c>
      <c r="D1640">
        <v>27</v>
      </c>
      <c r="E1640" s="1">
        <v>42</v>
      </c>
      <c r="F1640">
        <f t="shared" si="754"/>
        <v>0</v>
      </c>
      <c r="G1640">
        <f t="shared" si="755"/>
        <v>1</v>
      </c>
      <c r="H1640" s="4">
        <v>1.27</v>
      </c>
      <c r="I1640" s="4">
        <v>4.22</v>
      </c>
      <c r="J1640" s="4">
        <f t="shared" si="756"/>
        <v>0.78740157480314954</v>
      </c>
      <c r="K1640" s="4">
        <f t="shared" si="757"/>
        <v>0.23696682464454977</v>
      </c>
      <c r="L1640" s="17">
        <f t="shared" si="758"/>
        <v>0.81740157480314957</v>
      </c>
      <c r="M1640" s="17">
        <f t="shared" si="759"/>
        <v>0.20696682464454977</v>
      </c>
      <c r="N1640" s="34">
        <f t="shared" si="760"/>
        <v>1.2233888835372315</v>
      </c>
      <c r="O1640" s="12">
        <f t="shared" si="761"/>
        <v>4.8316922372337991</v>
      </c>
      <c r="P1640" s="4">
        <f t="shared" si="762"/>
        <v>201709</v>
      </c>
      <c r="Q1640" s="17">
        <f t="shared" si="763"/>
        <v>0.3009478672985782</v>
      </c>
      <c r="R1640" s="17">
        <f t="shared" si="764"/>
        <v>-4.0142627099148838</v>
      </c>
      <c r="S1640" s="16">
        <f t="shared" si="765"/>
        <v>-3.7133148426163056</v>
      </c>
      <c r="T1640" s="5">
        <f t="shared" si="766"/>
        <v>3.3228346456692912</v>
      </c>
      <c r="U1640" s="21">
        <f t="shared" si="767"/>
        <v>0</v>
      </c>
      <c r="V1640" s="5"/>
      <c r="W1640" s="5">
        <f t="shared" si="768"/>
        <v>-1</v>
      </c>
      <c r="X1640" s="4">
        <f t="shared" si="769"/>
        <v>-1</v>
      </c>
      <c r="Y1640" s="4">
        <f t="shared" si="770"/>
        <v>0</v>
      </c>
      <c r="Z1640" s="21">
        <f t="shared" si="771"/>
        <v>2017</v>
      </c>
      <c r="AA1640" s="4">
        <f t="shared" si="772"/>
        <v>3.2199999999999998</v>
      </c>
      <c r="AB1640" s="4">
        <f t="shared" si="773"/>
        <v>-0.76303317535545023</v>
      </c>
      <c r="AC1640" s="4">
        <f t="shared" si="774"/>
        <v>-3.98303317535545</v>
      </c>
      <c r="AD1640" s="4"/>
      <c r="AE1640" s="4">
        <f t="shared" si="775"/>
        <v>-0.48259842519685048</v>
      </c>
      <c r="AF1640" s="22">
        <f t="shared" si="776"/>
        <v>2.2199999999999998</v>
      </c>
      <c r="AG1640" s="22">
        <f t="shared" si="777"/>
        <v>-1.7630331753554502</v>
      </c>
      <c r="AH1640" s="3">
        <f t="shared" si="778"/>
        <v>0</v>
      </c>
      <c r="AI1640" s="28" t="b">
        <f t="shared" si="779"/>
        <v>0</v>
      </c>
      <c r="AJ1640" s="3">
        <f t="shared" si="780"/>
        <v>2.3788706739526488E-2</v>
      </c>
      <c r="AK1640" s="3">
        <f t="shared" si="781"/>
        <v>2.3788706739526488E-2</v>
      </c>
      <c r="AL1640" s="26">
        <f t="shared" si="782"/>
        <v>3.3228346456692912</v>
      </c>
      <c r="AM1640" s="26">
        <f ca="1">IF(RAND()&lt;J1640,H1640*F1640,I1640*G1640)-1</f>
        <v>-1</v>
      </c>
      <c r="AN1640" s="26">
        <f ca="1">IF(RAND()&lt;(J1640+(2*F1640-1)*Sheet2!D$109),H1640*F1640,I1640*G1640)-1</f>
        <v>3.2199999999999998</v>
      </c>
      <c r="AO1640" s="3">
        <f t="shared" si="753"/>
        <v>201709</v>
      </c>
    </row>
    <row r="1641" spans="1:41" s="3" customFormat="1" x14ac:dyDescent="0.25">
      <c r="A1641" s="6">
        <v>42771</v>
      </c>
      <c r="B1641" s="1" t="s">
        <v>27</v>
      </c>
      <c r="C1641" s="1" t="s">
        <v>38</v>
      </c>
      <c r="D1641">
        <v>28</v>
      </c>
      <c r="E1641" s="1">
        <v>34</v>
      </c>
      <c r="F1641">
        <f t="shared" si="754"/>
        <v>0</v>
      </c>
      <c r="G1641">
        <f t="shared" si="755"/>
        <v>1</v>
      </c>
      <c r="H1641" s="4">
        <v>2.2599999999999998</v>
      </c>
      <c r="I1641" s="4">
        <v>1.7190000000000001</v>
      </c>
      <c r="J1641" s="4">
        <f t="shared" si="756"/>
        <v>0.44247787610619471</v>
      </c>
      <c r="K1641" s="4">
        <f t="shared" si="757"/>
        <v>0.58173356602675974</v>
      </c>
      <c r="L1641" s="17">
        <f t="shared" si="758"/>
        <v>0.47247787610619474</v>
      </c>
      <c r="M1641" s="17">
        <f t="shared" si="759"/>
        <v>0.55173356602675971</v>
      </c>
      <c r="N1641" s="34">
        <f t="shared" si="760"/>
        <v>2.1165012174564524</v>
      </c>
      <c r="O1641" s="12">
        <f t="shared" si="761"/>
        <v>1.8124690277616693</v>
      </c>
      <c r="P1641" s="4">
        <f t="shared" si="762"/>
        <v>201702</v>
      </c>
      <c r="Q1641" s="17">
        <f t="shared" si="763"/>
        <v>1.3147178592204769</v>
      </c>
      <c r="R1641" s="17">
        <f t="shared" si="764"/>
        <v>-2.1844713777954392</v>
      </c>
      <c r="S1641" s="16">
        <f t="shared" si="765"/>
        <v>-0.8697535185749623</v>
      </c>
      <c r="T1641" s="5">
        <f t="shared" si="766"/>
        <v>0.76061946902654876</v>
      </c>
      <c r="U1641" s="21">
        <f t="shared" si="767"/>
        <v>0</v>
      </c>
      <c r="V1641" s="5"/>
      <c r="W1641" s="5">
        <f t="shared" si="768"/>
        <v>-1</v>
      </c>
      <c r="X1641" s="4">
        <f t="shared" si="769"/>
        <v>-1</v>
      </c>
      <c r="Y1641" s="4">
        <f t="shared" si="770"/>
        <v>0</v>
      </c>
      <c r="Z1641" s="21">
        <f t="shared" si="771"/>
        <v>2017</v>
      </c>
      <c r="AA1641" s="4">
        <f t="shared" si="772"/>
        <v>0.71900000000000008</v>
      </c>
      <c r="AB1641" s="4">
        <f t="shared" si="773"/>
        <v>-0.41826643397324026</v>
      </c>
      <c r="AC1641" s="4">
        <f t="shared" si="774"/>
        <v>-1.1372664339732403</v>
      </c>
      <c r="AD1641" s="4"/>
      <c r="AE1641" s="4">
        <f t="shared" si="775"/>
        <v>-1.8175221238938051</v>
      </c>
      <c r="AF1641" s="22">
        <f t="shared" si="776"/>
        <v>-0.28099999999999992</v>
      </c>
      <c r="AG1641" s="22">
        <f t="shared" si="777"/>
        <v>-1.4182664339732403</v>
      </c>
      <c r="AH1641" s="3">
        <f t="shared" si="778"/>
        <v>0</v>
      </c>
      <c r="AI1641" s="28" t="b">
        <f t="shared" si="779"/>
        <v>0</v>
      </c>
      <c r="AJ1641" s="3">
        <f t="shared" si="780"/>
        <v>2.3639105302839969E-2</v>
      </c>
      <c r="AK1641" s="3">
        <f t="shared" si="781"/>
        <v>2.3639105302839969E-2</v>
      </c>
      <c r="AL1641" s="26">
        <f t="shared" si="782"/>
        <v>0.76061946902654876</v>
      </c>
      <c r="AM1641" s="26">
        <f ca="1">IF(RAND()&lt;J1641,H1641*F1641,I1641*G1641)-1</f>
        <v>-1</v>
      </c>
      <c r="AN1641" s="26">
        <f ca="1">IF(RAND()&lt;(J1641+(2*F1641-1)*Sheet2!D$109),H1641*F1641,I1641*G1641)-1</f>
        <v>0.71900000000000008</v>
      </c>
      <c r="AO1641" s="3">
        <f t="shared" si="753"/>
        <v>201702</v>
      </c>
    </row>
    <row r="1642" spans="1:41" s="3" customFormat="1" x14ac:dyDescent="0.25">
      <c r="A1642" s="6">
        <v>42757</v>
      </c>
      <c r="B1642" s="1" t="s">
        <v>38</v>
      </c>
      <c r="C1642" s="1" t="s">
        <v>43</v>
      </c>
      <c r="D1642">
        <v>36</v>
      </c>
      <c r="E1642" s="1">
        <v>17</v>
      </c>
      <c r="F1642">
        <f t="shared" si="754"/>
        <v>1</v>
      </c>
      <c r="G1642">
        <f t="shared" si="755"/>
        <v>0</v>
      </c>
      <c r="H1642" s="4">
        <v>1.4339999999999999</v>
      </c>
      <c r="I1642" s="4">
        <v>3.05</v>
      </c>
      <c r="J1642" s="4">
        <f t="shared" si="756"/>
        <v>0.69735006973500702</v>
      </c>
      <c r="K1642" s="4">
        <f t="shared" si="757"/>
        <v>0.32786885245901642</v>
      </c>
      <c r="L1642" s="17">
        <f t="shared" si="758"/>
        <v>0.66735006973500699</v>
      </c>
      <c r="M1642" s="17">
        <f t="shared" si="759"/>
        <v>0.35786885245901645</v>
      </c>
      <c r="N1642" s="34">
        <f t="shared" si="760"/>
        <v>1.4984639177412276</v>
      </c>
      <c r="O1642" s="12">
        <f t="shared" si="761"/>
        <v>2.7943197434722853</v>
      </c>
      <c r="P1642" s="4">
        <f t="shared" si="762"/>
        <v>201701</v>
      </c>
      <c r="Q1642" s="17">
        <f t="shared" si="763"/>
        <v>1.4339999999999999</v>
      </c>
      <c r="R1642" s="17">
        <f t="shared" si="764"/>
        <v>-2.7919523434865687</v>
      </c>
      <c r="S1642" s="16">
        <f t="shared" si="765"/>
        <v>-1.3579523434865688</v>
      </c>
      <c r="T1642" s="5">
        <f t="shared" si="766"/>
        <v>2.1269177126917711</v>
      </c>
      <c r="U1642" s="21">
        <f t="shared" si="767"/>
        <v>0</v>
      </c>
      <c r="V1642" s="5"/>
      <c r="W1642" s="5">
        <f t="shared" si="768"/>
        <v>0.43399999999999994</v>
      </c>
      <c r="X1642" s="4">
        <f t="shared" si="769"/>
        <v>-0.30264993026499298</v>
      </c>
      <c r="Y1642" s="4">
        <f t="shared" si="770"/>
        <v>-0.73664993026499292</v>
      </c>
      <c r="Z1642" s="21">
        <f t="shared" si="771"/>
        <v>2017</v>
      </c>
      <c r="AA1642" s="4">
        <f t="shared" si="772"/>
        <v>-1</v>
      </c>
      <c r="AB1642" s="4">
        <f t="shared" si="773"/>
        <v>-1</v>
      </c>
      <c r="AC1642" s="4">
        <f t="shared" si="774"/>
        <v>0</v>
      </c>
      <c r="AD1642" s="4"/>
      <c r="AE1642" s="4">
        <f t="shared" si="775"/>
        <v>-0.73664993026499292</v>
      </c>
      <c r="AF1642" s="22">
        <f t="shared" si="776"/>
        <v>-0.56600000000000006</v>
      </c>
      <c r="AG1642" s="22">
        <f t="shared" si="777"/>
        <v>-1.302649930264993</v>
      </c>
      <c r="AH1642" s="3">
        <f t="shared" si="778"/>
        <v>0</v>
      </c>
      <c r="AI1642" s="28" t="b">
        <f t="shared" si="779"/>
        <v>0</v>
      </c>
      <c r="AJ1642" s="3">
        <f t="shared" si="780"/>
        <v>2.4598572702943966E-2</v>
      </c>
      <c r="AK1642" s="3">
        <f t="shared" si="781"/>
        <v>2.4598572702943855E-2</v>
      </c>
      <c r="AL1642" s="26">
        <f t="shared" si="782"/>
        <v>2.1269177126917711</v>
      </c>
      <c r="AM1642" s="26">
        <f ca="1">IF(RAND()&lt;J1642,H1642*F1642,I1642*G1642)-1</f>
        <v>0.43399999999999994</v>
      </c>
      <c r="AN1642" s="26">
        <f ca="1">IF(RAND()&lt;(J1642+(2*F1642-1)*Sheet2!D$109),H1642*F1642,I1642*G1642)-1</f>
        <v>0.43399999999999994</v>
      </c>
      <c r="AO1642" s="3">
        <f t="shared" si="753"/>
        <v>201701</v>
      </c>
    </row>
    <row r="1643" spans="1:41" s="3" customFormat="1" x14ac:dyDescent="0.25">
      <c r="A1643" s="6">
        <v>42757</v>
      </c>
      <c r="B1643" s="1" t="s">
        <v>27</v>
      </c>
      <c r="C1643" s="1" t="s">
        <v>48</v>
      </c>
      <c r="D1643">
        <v>44</v>
      </c>
      <c r="E1643" s="1">
        <v>21</v>
      </c>
      <c r="F1643">
        <f t="shared" si="754"/>
        <v>1</v>
      </c>
      <c r="G1643">
        <f t="shared" si="755"/>
        <v>0</v>
      </c>
      <c r="H1643" s="4">
        <v>1.5069999999999999</v>
      </c>
      <c r="I1643" s="4">
        <v>2.77</v>
      </c>
      <c r="J1643" s="4">
        <f t="shared" si="756"/>
        <v>0.66357000663570009</v>
      </c>
      <c r="K1643" s="4">
        <f t="shared" si="757"/>
        <v>0.36101083032490977</v>
      </c>
      <c r="L1643" s="17">
        <f t="shared" si="758"/>
        <v>0.63357000663570007</v>
      </c>
      <c r="M1643" s="17">
        <f t="shared" si="759"/>
        <v>0.3910108303249098</v>
      </c>
      <c r="N1643" s="34">
        <f t="shared" si="760"/>
        <v>1.5783575445909572</v>
      </c>
      <c r="O1643" s="12">
        <f t="shared" si="761"/>
        <v>2.5574739174591445</v>
      </c>
      <c r="P1643" s="4">
        <f t="shared" si="762"/>
        <v>201701</v>
      </c>
      <c r="Q1643" s="17">
        <f t="shared" si="763"/>
        <v>1.5069999999999999</v>
      </c>
      <c r="R1643" s="17">
        <f t="shared" si="764"/>
        <v>-2.537358339183633</v>
      </c>
      <c r="S1643" s="16">
        <f t="shared" si="765"/>
        <v>-1.0303583391836331</v>
      </c>
      <c r="T1643" s="5">
        <f t="shared" si="766"/>
        <v>1.8380889183808893</v>
      </c>
      <c r="U1643" s="21">
        <f t="shared" si="767"/>
        <v>0</v>
      </c>
      <c r="V1643" s="5"/>
      <c r="W1643" s="5">
        <f t="shared" si="768"/>
        <v>0.5069999999999999</v>
      </c>
      <c r="X1643" s="4">
        <f t="shared" si="769"/>
        <v>-0.33642999336429991</v>
      </c>
      <c r="Y1643" s="4">
        <f t="shared" si="770"/>
        <v>-0.8434299933642998</v>
      </c>
      <c r="Z1643" s="21">
        <f t="shared" si="771"/>
        <v>2017</v>
      </c>
      <c r="AA1643" s="4">
        <f t="shared" si="772"/>
        <v>-1</v>
      </c>
      <c r="AB1643" s="4">
        <f t="shared" si="773"/>
        <v>-1</v>
      </c>
      <c r="AC1643" s="4">
        <f t="shared" si="774"/>
        <v>0</v>
      </c>
      <c r="AD1643" s="4"/>
      <c r="AE1643" s="4">
        <f t="shared" si="775"/>
        <v>-0.8434299933642998</v>
      </c>
      <c r="AF1643" s="22">
        <f t="shared" si="776"/>
        <v>-0.4930000000000001</v>
      </c>
      <c r="AG1643" s="22">
        <f t="shared" si="777"/>
        <v>-1.3364299933643</v>
      </c>
      <c r="AH1643" s="3">
        <f t="shared" si="778"/>
        <v>0</v>
      </c>
      <c r="AI1643" s="28" t="b">
        <f t="shared" si="779"/>
        <v>0</v>
      </c>
      <c r="AJ1643" s="3">
        <f t="shared" si="780"/>
        <v>2.3991115267711138E-2</v>
      </c>
      <c r="AK1643" s="3">
        <f t="shared" si="781"/>
        <v>2.3991115267711027E-2</v>
      </c>
      <c r="AL1643" s="26">
        <f t="shared" si="782"/>
        <v>1.8380889183808893</v>
      </c>
      <c r="AM1643" s="26">
        <f ca="1">IF(RAND()&lt;J1643,H1643*F1643,I1643*G1643)-1</f>
        <v>0.5069999999999999</v>
      </c>
      <c r="AN1643" s="26">
        <f ca="1">IF(RAND()&lt;(J1643+(2*F1643-1)*Sheet2!D$109),H1643*F1643,I1643*G1643)-1</f>
        <v>0.5069999999999999</v>
      </c>
      <c r="AO1643" s="3">
        <f t="shared" si="753"/>
        <v>201701</v>
      </c>
    </row>
    <row r="1644" spans="1:41" s="3" customFormat="1" x14ac:dyDescent="0.25">
      <c r="A1644" s="6">
        <v>42750</v>
      </c>
      <c r="B1644" s="1" t="s">
        <v>23</v>
      </c>
      <c r="C1644" s="1" t="s">
        <v>48</v>
      </c>
      <c r="D1644">
        <v>31</v>
      </c>
      <c r="E1644" s="1">
        <v>34</v>
      </c>
      <c r="F1644">
        <f t="shared" si="754"/>
        <v>0</v>
      </c>
      <c r="G1644">
        <f t="shared" si="755"/>
        <v>1</v>
      </c>
      <c r="H1644" s="4">
        <v>1.4950000000000001</v>
      </c>
      <c r="I1644" s="4">
        <v>2.81</v>
      </c>
      <c r="J1644" s="4">
        <f t="shared" si="756"/>
        <v>0.66889632107023411</v>
      </c>
      <c r="K1644" s="4">
        <f t="shared" si="757"/>
        <v>0.35587188612099646</v>
      </c>
      <c r="L1644" s="17">
        <f t="shared" si="758"/>
        <v>0.69889632107023414</v>
      </c>
      <c r="M1644" s="17">
        <f t="shared" si="759"/>
        <v>0.32587188612099649</v>
      </c>
      <c r="N1644" s="34">
        <f t="shared" si="760"/>
        <v>1.4308273914916017</v>
      </c>
      <c r="O1644" s="12">
        <f t="shared" si="761"/>
        <v>3.0686906191984269</v>
      </c>
      <c r="P1644" s="4">
        <f t="shared" si="762"/>
        <v>201701</v>
      </c>
      <c r="Q1644" s="17">
        <f t="shared" si="763"/>
        <v>0.53202846975088969</v>
      </c>
      <c r="R1644" s="17">
        <f t="shared" si="764"/>
        <v>-2.5726882080473237</v>
      </c>
      <c r="S1644" s="16">
        <f t="shared" si="765"/>
        <v>-2.040659738296434</v>
      </c>
      <c r="T1644" s="5">
        <f t="shared" si="766"/>
        <v>1.8795986622073577</v>
      </c>
      <c r="U1644" s="21">
        <f t="shared" si="767"/>
        <v>0</v>
      </c>
      <c r="V1644" s="5"/>
      <c r="W1644" s="5">
        <f t="shared" si="768"/>
        <v>-1</v>
      </c>
      <c r="X1644" s="4">
        <f t="shared" si="769"/>
        <v>-1</v>
      </c>
      <c r="Y1644" s="4">
        <f t="shared" si="770"/>
        <v>0</v>
      </c>
      <c r="Z1644" s="21">
        <f t="shared" si="771"/>
        <v>2017</v>
      </c>
      <c r="AA1644" s="4">
        <f t="shared" si="772"/>
        <v>1.81</v>
      </c>
      <c r="AB1644" s="4">
        <f t="shared" si="773"/>
        <v>-0.64412811387900359</v>
      </c>
      <c r="AC1644" s="4">
        <f t="shared" si="774"/>
        <v>-2.4541281138790039</v>
      </c>
      <c r="AD1644" s="4"/>
      <c r="AE1644" s="4">
        <f t="shared" si="775"/>
        <v>-0.82610367892976599</v>
      </c>
      <c r="AF1644" s="22">
        <f t="shared" si="776"/>
        <v>0.81</v>
      </c>
      <c r="AG1644" s="22">
        <f t="shared" si="777"/>
        <v>-1.6441281138790036</v>
      </c>
      <c r="AH1644" s="3">
        <f t="shared" si="778"/>
        <v>0</v>
      </c>
      <c r="AI1644" s="28" t="b">
        <f t="shared" si="779"/>
        <v>0</v>
      </c>
      <c r="AJ1644" s="3">
        <f t="shared" si="780"/>
        <v>2.4169570267131069E-2</v>
      </c>
      <c r="AK1644" s="3">
        <f t="shared" si="781"/>
        <v>2.4169570267131291E-2</v>
      </c>
      <c r="AL1644" s="26">
        <f t="shared" si="782"/>
        <v>1.8795986622073577</v>
      </c>
      <c r="AM1644" s="26">
        <f ca="1">IF(RAND()&lt;J1644,H1644*F1644,I1644*G1644)-1</f>
        <v>-1</v>
      </c>
      <c r="AN1644" s="26">
        <f ca="1">IF(RAND()&lt;(J1644+(2*F1644-1)*Sheet2!D$109),H1644*F1644,I1644*G1644)-1</f>
        <v>1.81</v>
      </c>
      <c r="AO1644" s="3">
        <f t="shared" si="753"/>
        <v>201701</v>
      </c>
    </row>
    <row r="1645" spans="1:41" s="3" customFormat="1" x14ac:dyDescent="0.25">
      <c r="A1645" s="6">
        <v>42750</v>
      </c>
      <c r="B1645" s="1" t="s">
        <v>35</v>
      </c>
      <c r="C1645" s="1" t="s">
        <v>43</v>
      </c>
      <c r="D1645">
        <v>16</v>
      </c>
      <c r="E1645" s="1">
        <v>18</v>
      </c>
      <c r="F1645">
        <f t="shared" si="754"/>
        <v>0</v>
      </c>
      <c r="G1645">
        <f t="shared" si="755"/>
        <v>1</v>
      </c>
      <c r="H1645" s="4">
        <v>1.7929999999999999</v>
      </c>
      <c r="I1645" s="4">
        <v>2.14</v>
      </c>
      <c r="J1645" s="4">
        <f t="shared" si="756"/>
        <v>0.5577244841048522</v>
      </c>
      <c r="K1645" s="4">
        <f t="shared" si="757"/>
        <v>0.46728971962616822</v>
      </c>
      <c r="L1645" s="17">
        <f t="shared" si="758"/>
        <v>0.58772448410485223</v>
      </c>
      <c r="M1645" s="17">
        <f t="shared" si="759"/>
        <v>0.43728971962616825</v>
      </c>
      <c r="N1645" s="34">
        <f t="shared" si="760"/>
        <v>1.7014775239848545</v>
      </c>
      <c r="O1645" s="12">
        <f t="shared" si="761"/>
        <v>2.286813421671297</v>
      </c>
      <c r="P1645" s="4">
        <f t="shared" si="762"/>
        <v>201701</v>
      </c>
      <c r="Q1645" s="17">
        <f t="shared" si="763"/>
        <v>0.83785046728971957</v>
      </c>
      <c r="R1645" s="17">
        <f t="shared" si="764"/>
        <v>-2.1382270303754343</v>
      </c>
      <c r="S1645" s="16">
        <f t="shared" si="765"/>
        <v>-1.3003765630857147</v>
      </c>
      <c r="T1645" s="5">
        <f t="shared" si="766"/>
        <v>1.1935303959843839</v>
      </c>
      <c r="U1645" s="21">
        <f t="shared" si="767"/>
        <v>0</v>
      </c>
      <c r="V1645" s="5"/>
      <c r="W1645" s="5">
        <f t="shared" si="768"/>
        <v>-1</v>
      </c>
      <c r="X1645" s="4">
        <f t="shared" si="769"/>
        <v>-1</v>
      </c>
      <c r="Y1645" s="4">
        <f t="shared" si="770"/>
        <v>0</v>
      </c>
      <c r="Z1645" s="21">
        <f t="shared" si="771"/>
        <v>2017</v>
      </c>
      <c r="AA1645" s="4">
        <f t="shared" si="772"/>
        <v>1.1400000000000001</v>
      </c>
      <c r="AB1645" s="4">
        <f t="shared" si="773"/>
        <v>-0.53271028037383172</v>
      </c>
      <c r="AC1645" s="4">
        <f t="shared" si="774"/>
        <v>-1.6727102803738318</v>
      </c>
      <c r="AD1645" s="4"/>
      <c r="AE1645" s="4">
        <f t="shared" si="775"/>
        <v>-1.2352755158951476</v>
      </c>
      <c r="AF1645" s="22">
        <f t="shared" si="776"/>
        <v>0.14000000000000012</v>
      </c>
      <c r="AG1645" s="22">
        <f t="shared" si="777"/>
        <v>-1.5327102803738317</v>
      </c>
      <c r="AH1645" s="3">
        <f t="shared" si="778"/>
        <v>0</v>
      </c>
      <c r="AI1645" s="28" t="b">
        <f t="shared" si="779"/>
        <v>0</v>
      </c>
      <c r="AJ1645" s="3">
        <f t="shared" si="780"/>
        <v>2.4403763030765302E-2</v>
      </c>
      <c r="AK1645" s="3">
        <f t="shared" si="781"/>
        <v>2.4403763030765524E-2</v>
      </c>
      <c r="AL1645" s="26">
        <f t="shared" si="782"/>
        <v>1.1935303959843839</v>
      </c>
      <c r="AM1645" s="26">
        <f ca="1">IF(RAND()&lt;J1645,H1645*F1645,I1645*G1645)-1</f>
        <v>1.1400000000000001</v>
      </c>
      <c r="AN1645" s="26">
        <f ca="1">IF(RAND()&lt;(J1645+(2*F1645-1)*Sheet2!D$109),H1645*F1645,I1645*G1645)-1</f>
        <v>-1</v>
      </c>
      <c r="AO1645" s="3">
        <f t="shared" si="753"/>
        <v>201701</v>
      </c>
    </row>
    <row r="1646" spans="1:41" s="3" customFormat="1" x14ac:dyDescent="0.25">
      <c r="A1646" s="6">
        <v>42749</v>
      </c>
      <c r="B1646" s="1" t="s">
        <v>38</v>
      </c>
      <c r="C1646" s="1" t="s">
        <v>33</v>
      </c>
      <c r="D1646">
        <v>34</v>
      </c>
      <c r="E1646" s="1">
        <v>16</v>
      </c>
      <c r="F1646">
        <f t="shared" si="754"/>
        <v>1</v>
      </c>
      <c r="G1646">
        <f t="shared" si="755"/>
        <v>0</v>
      </c>
      <c r="H1646" s="4">
        <v>1.0860000000000001</v>
      </c>
      <c r="I1646" s="4">
        <v>9.58</v>
      </c>
      <c r="J1646" s="4">
        <f t="shared" si="756"/>
        <v>0.92081031307550643</v>
      </c>
      <c r="K1646" s="4">
        <f t="shared" si="757"/>
        <v>0.10438413361169102</v>
      </c>
      <c r="L1646" s="17">
        <f t="shared" si="758"/>
        <v>0.8908103130755064</v>
      </c>
      <c r="M1646" s="17">
        <f t="shared" si="759"/>
        <v>0.13438413361169102</v>
      </c>
      <c r="N1646" s="34">
        <f t="shared" si="760"/>
        <v>1.1225734427652934</v>
      </c>
      <c r="O1646" s="12">
        <f t="shared" si="761"/>
        <v>7.4413546683237533</v>
      </c>
      <c r="P1646" s="4">
        <f t="shared" si="762"/>
        <v>201701</v>
      </c>
      <c r="Q1646" s="17">
        <f t="shared" si="763"/>
        <v>1.0860000000000001</v>
      </c>
      <c r="R1646" s="17">
        <f t="shared" si="764"/>
        <v>-11.744457093294294</v>
      </c>
      <c r="S1646" s="16">
        <f t="shared" si="765"/>
        <v>-10.658457093294293</v>
      </c>
      <c r="T1646" s="5">
        <f t="shared" si="766"/>
        <v>8.8213627992633512</v>
      </c>
      <c r="U1646" s="21">
        <f t="shared" si="767"/>
        <v>1</v>
      </c>
      <c r="V1646" s="5"/>
      <c r="W1646" s="5">
        <f t="shared" si="768"/>
        <v>8.6000000000000076E-2</v>
      </c>
      <c r="X1646" s="4">
        <f t="shared" si="769"/>
        <v>-7.9189686924493574E-2</v>
      </c>
      <c r="Y1646" s="4">
        <f t="shared" si="770"/>
        <v>-0.16518968692449365</v>
      </c>
      <c r="Z1646" s="21">
        <f t="shared" si="771"/>
        <v>2017</v>
      </c>
      <c r="AA1646" s="4">
        <f t="shared" si="772"/>
        <v>-1</v>
      </c>
      <c r="AB1646" s="4">
        <f t="shared" si="773"/>
        <v>-1</v>
      </c>
      <c r="AC1646" s="4">
        <f t="shared" si="774"/>
        <v>0</v>
      </c>
      <c r="AD1646" s="4"/>
      <c r="AE1646" s="4">
        <f t="shared" si="775"/>
        <v>-0.16518968692449365</v>
      </c>
      <c r="AF1646" s="22">
        <f t="shared" si="776"/>
        <v>-0.91399999999999992</v>
      </c>
      <c r="AG1646" s="22">
        <f t="shared" si="777"/>
        <v>-1.0791896869244937</v>
      </c>
      <c r="AH1646" s="3">
        <f t="shared" si="778"/>
        <v>0</v>
      </c>
      <c r="AI1646" s="28" t="b">
        <f t="shared" si="779"/>
        <v>0</v>
      </c>
      <c r="AJ1646" s="3">
        <f t="shared" si="780"/>
        <v>2.4575285955372173E-2</v>
      </c>
      <c r="AK1646" s="3">
        <f t="shared" si="781"/>
        <v>2.4575285955372062E-2</v>
      </c>
      <c r="AL1646" s="26">
        <f t="shared" si="782"/>
        <v>8.8213627992633512</v>
      </c>
      <c r="AM1646" s="26">
        <f ca="1">IF(RAND()&lt;J1646,H1646*F1646,I1646*G1646)-1</f>
        <v>8.6000000000000076E-2</v>
      </c>
      <c r="AN1646" s="26">
        <f ca="1">IF(RAND()&lt;(J1646+(2*F1646-1)*Sheet2!D$109),H1646*F1646,I1646*G1646)-1</f>
        <v>8.6000000000000076E-2</v>
      </c>
      <c r="AO1646" s="3">
        <f t="shared" si="753"/>
        <v>201701</v>
      </c>
    </row>
    <row r="1647" spans="1:41" s="3" customFormat="1" x14ac:dyDescent="0.25">
      <c r="A1647" s="6">
        <v>42749</v>
      </c>
      <c r="B1647" s="1" t="s">
        <v>27</v>
      </c>
      <c r="C1647" s="1" t="s">
        <v>47</v>
      </c>
      <c r="D1647">
        <v>36</v>
      </c>
      <c r="E1647" s="1">
        <v>20</v>
      </c>
      <c r="F1647">
        <f t="shared" si="754"/>
        <v>1</v>
      </c>
      <c r="G1647">
        <f t="shared" si="755"/>
        <v>0</v>
      </c>
      <c r="H1647" s="4">
        <v>1.4950000000000001</v>
      </c>
      <c r="I1647" s="4">
        <v>2.81</v>
      </c>
      <c r="J1647" s="4">
        <f t="shared" si="756"/>
        <v>0.66889632107023411</v>
      </c>
      <c r="K1647" s="4">
        <f t="shared" si="757"/>
        <v>0.35587188612099646</v>
      </c>
      <c r="L1647" s="17">
        <f t="shared" si="758"/>
        <v>0.63889632107023409</v>
      </c>
      <c r="M1647" s="17">
        <f t="shared" si="759"/>
        <v>0.38587188612099643</v>
      </c>
      <c r="N1647" s="34">
        <f t="shared" si="760"/>
        <v>1.5651991833743393</v>
      </c>
      <c r="O1647" s="12">
        <f t="shared" si="761"/>
        <v>2.591533708383289</v>
      </c>
      <c r="P1647" s="4">
        <f t="shared" si="762"/>
        <v>201701</v>
      </c>
      <c r="Q1647" s="17">
        <f t="shared" si="763"/>
        <v>1.4950000000000001</v>
      </c>
      <c r="R1647" s="17">
        <f t="shared" si="764"/>
        <v>-2.5726882080473237</v>
      </c>
      <c r="S1647" s="16">
        <f t="shared" si="765"/>
        <v>-1.0776882080473236</v>
      </c>
      <c r="T1647" s="5">
        <f t="shared" si="766"/>
        <v>1.8795986622073577</v>
      </c>
      <c r="U1647" s="21">
        <f t="shared" si="767"/>
        <v>0</v>
      </c>
      <c r="V1647" s="5"/>
      <c r="W1647" s="5">
        <f t="shared" si="768"/>
        <v>0.49500000000000011</v>
      </c>
      <c r="X1647" s="4">
        <f t="shared" si="769"/>
        <v>-0.33110367892976589</v>
      </c>
      <c r="Y1647" s="4">
        <f t="shared" si="770"/>
        <v>-0.82610367892976599</v>
      </c>
      <c r="Z1647" s="21">
        <f t="shared" si="771"/>
        <v>2017</v>
      </c>
      <c r="AA1647" s="4">
        <f t="shared" si="772"/>
        <v>-1</v>
      </c>
      <c r="AB1647" s="4">
        <f t="shared" si="773"/>
        <v>-1</v>
      </c>
      <c r="AC1647" s="4">
        <f t="shared" si="774"/>
        <v>0</v>
      </c>
      <c r="AD1647" s="4"/>
      <c r="AE1647" s="4">
        <f t="shared" si="775"/>
        <v>-0.82610367892976599</v>
      </c>
      <c r="AF1647" s="22">
        <f t="shared" si="776"/>
        <v>-0.50499999999999989</v>
      </c>
      <c r="AG1647" s="22">
        <f t="shared" si="777"/>
        <v>-1.3311036789297659</v>
      </c>
      <c r="AH1647" s="3">
        <f t="shared" si="778"/>
        <v>0</v>
      </c>
      <c r="AI1647" s="28" t="b">
        <f t="shared" si="779"/>
        <v>0</v>
      </c>
      <c r="AJ1647" s="3">
        <f t="shared" si="780"/>
        <v>2.4169570267131069E-2</v>
      </c>
      <c r="AK1647" s="3">
        <f t="shared" si="781"/>
        <v>2.416957026713118E-2</v>
      </c>
      <c r="AL1647" s="26">
        <f t="shared" si="782"/>
        <v>1.8795986622073577</v>
      </c>
      <c r="AM1647" s="26">
        <f ca="1">IF(RAND()&lt;J1647,H1647*F1647,I1647*G1647)-1</f>
        <v>0.49500000000000011</v>
      </c>
      <c r="AN1647" s="26">
        <f ca="1">IF(RAND()&lt;(J1647+(2*F1647-1)*Sheet2!D$109),H1647*F1647,I1647*G1647)-1</f>
        <v>0.49500000000000011</v>
      </c>
      <c r="AO1647" s="3">
        <f t="shared" si="753"/>
        <v>201701</v>
      </c>
    </row>
    <row r="1648" spans="1:41" s="3" customFormat="1" x14ac:dyDescent="0.25">
      <c r="A1648" s="6">
        <v>42743</v>
      </c>
      <c r="B1648" s="1" t="s">
        <v>48</v>
      </c>
      <c r="C1648" s="1" t="s">
        <v>20</v>
      </c>
      <c r="D1648">
        <v>38</v>
      </c>
      <c r="E1648" s="1">
        <v>13</v>
      </c>
      <c r="F1648">
        <f t="shared" si="754"/>
        <v>1</v>
      </c>
      <c r="G1648">
        <f t="shared" si="755"/>
        <v>0</v>
      </c>
      <c r="H1648" s="4">
        <v>1.502</v>
      </c>
      <c r="I1648" s="4">
        <v>2.79</v>
      </c>
      <c r="J1648" s="4">
        <f t="shared" si="756"/>
        <v>0.66577896138482029</v>
      </c>
      <c r="K1648" s="4">
        <f t="shared" si="757"/>
        <v>0.35842293906810035</v>
      </c>
      <c r="L1648" s="17">
        <f t="shared" si="758"/>
        <v>0.63577896138482026</v>
      </c>
      <c r="M1648" s="17">
        <f t="shared" si="759"/>
        <v>0.38842293906810033</v>
      </c>
      <c r="N1648" s="34">
        <f t="shared" si="760"/>
        <v>1.5728736883992711</v>
      </c>
      <c r="O1648" s="12">
        <f t="shared" si="761"/>
        <v>2.5745132416720495</v>
      </c>
      <c r="P1648" s="4">
        <f t="shared" si="762"/>
        <v>201701</v>
      </c>
      <c r="Q1648" s="17">
        <f t="shared" si="763"/>
        <v>1.502</v>
      </c>
      <c r="R1648" s="17">
        <f t="shared" si="764"/>
        <v>-2.5506910903870552</v>
      </c>
      <c r="S1648" s="16">
        <f t="shared" si="765"/>
        <v>-1.0486910903870552</v>
      </c>
      <c r="T1648" s="5">
        <f t="shared" si="766"/>
        <v>1.8575233022636486</v>
      </c>
      <c r="U1648" s="21">
        <f t="shared" si="767"/>
        <v>0</v>
      </c>
      <c r="V1648" s="5"/>
      <c r="W1648" s="5">
        <f t="shared" si="768"/>
        <v>0.502</v>
      </c>
      <c r="X1648" s="4">
        <f t="shared" si="769"/>
        <v>-0.33422103861517971</v>
      </c>
      <c r="Y1648" s="4">
        <f t="shared" si="770"/>
        <v>-0.83622103861517971</v>
      </c>
      <c r="Z1648" s="21">
        <f t="shared" si="771"/>
        <v>2017</v>
      </c>
      <c r="AA1648" s="4">
        <f t="shared" si="772"/>
        <v>-1</v>
      </c>
      <c r="AB1648" s="4">
        <f t="shared" si="773"/>
        <v>-1</v>
      </c>
      <c r="AC1648" s="4">
        <f t="shared" si="774"/>
        <v>0</v>
      </c>
      <c r="AD1648" s="4"/>
      <c r="AE1648" s="4">
        <f t="shared" si="775"/>
        <v>-0.83622103861517949</v>
      </c>
      <c r="AF1648" s="22">
        <f t="shared" si="776"/>
        <v>-0.498</v>
      </c>
      <c r="AG1648" s="22">
        <f t="shared" si="777"/>
        <v>-1.3342210386151798</v>
      </c>
      <c r="AH1648" s="3">
        <f t="shared" si="778"/>
        <v>0</v>
      </c>
      <c r="AI1648" s="28" t="b">
        <f t="shared" si="779"/>
        <v>0</v>
      </c>
      <c r="AJ1648" s="3">
        <f t="shared" si="780"/>
        <v>2.3630009319664524E-2</v>
      </c>
      <c r="AK1648" s="3">
        <f t="shared" si="781"/>
        <v>2.3630009319664524E-2</v>
      </c>
      <c r="AL1648" s="26">
        <f t="shared" si="782"/>
        <v>1.8575233022636486</v>
      </c>
      <c r="AM1648" s="26">
        <f ca="1">IF(RAND()&lt;J1648,H1648*F1648,I1648*G1648)-1</f>
        <v>-1</v>
      </c>
      <c r="AN1648" s="26">
        <f ca="1">IF(RAND()&lt;(J1648+(2*F1648-1)*Sheet2!D$109),H1648*F1648,I1648*G1648)-1</f>
        <v>0.502</v>
      </c>
      <c r="AO1648" s="3">
        <f t="shared" si="753"/>
        <v>201701</v>
      </c>
    </row>
    <row r="1649" spans="1:41" s="3" customFormat="1" x14ac:dyDescent="0.25">
      <c r="A1649" s="6">
        <v>42743</v>
      </c>
      <c r="B1649" s="1" t="s">
        <v>43</v>
      </c>
      <c r="C1649" s="1" t="s">
        <v>37</v>
      </c>
      <c r="D1649">
        <v>30</v>
      </c>
      <c r="E1649" s="1">
        <v>12</v>
      </c>
      <c r="F1649">
        <f t="shared" si="754"/>
        <v>1</v>
      </c>
      <c r="G1649">
        <f t="shared" si="755"/>
        <v>0</v>
      </c>
      <c r="H1649" s="4">
        <v>1.256</v>
      </c>
      <c r="I1649" s="4">
        <v>4.38</v>
      </c>
      <c r="J1649" s="4">
        <f t="shared" si="756"/>
        <v>0.79617834394904463</v>
      </c>
      <c r="K1649" s="4">
        <f t="shared" si="757"/>
        <v>0.22831050228310504</v>
      </c>
      <c r="L1649" s="17">
        <f t="shared" si="758"/>
        <v>0.7661783439490446</v>
      </c>
      <c r="M1649" s="17">
        <f t="shared" si="759"/>
        <v>0.25831050228310504</v>
      </c>
      <c r="N1649" s="34">
        <f t="shared" si="760"/>
        <v>1.3051791503865657</v>
      </c>
      <c r="O1649" s="12">
        <f t="shared" si="761"/>
        <v>3.8713098815626656</v>
      </c>
      <c r="P1649" s="4">
        <f t="shared" si="762"/>
        <v>201701</v>
      </c>
      <c r="Q1649" s="17">
        <f t="shared" si="763"/>
        <v>1.256</v>
      </c>
      <c r="R1649" s="17">
        <f t="shared" si="764"/>
        <v>-4.2021079881656807</v>
      </c>
      <c r="S1649" s="16">
        <f t="shared" si="765"/>
        <v>-2.9461079881656804</v>
      </c>
      <c r="T1649" s="5">
        <f t="shared" si="766"/>
        <v>3.4872611464968153</v>
      </c>
      <c r="U1649" s="21">
        <f t="shared" si="767"/>
        <v>0</v>
      </c>
      <c r="V1649" s="5"/>
      <c r="W1649" s="5">
        <f t="shared" si="768"/>
        <v>0.25600000000000001</v>
      </c>
      <c r="X1649" s="4">
        <f t="shared" si="769"/>
        <v>-0.20382165605095537</v>
      </c>
      <c r="Y1649" s="4">
        <f t="shared" si="770"/>
        <v>-0.45982165605095537</v>
      </c>
      <c r="Z1649" s="21">
        <f t="shared" si="771"/>
        <v>2017</v>
      </c>
      <c r="AA1649" s="4">
        <f t="shared" si="772"/>
        <v>-1</v>
      </c>
      <c r="AB1649" s="4">
        <f t="shared" si="773"/>
        <v>-1</v>
      </c>
      <c r="AC1649" s="4">
        <f t="shared" si="774"/>
        <v>0</v>
      </c>
      <c r="AD1649" s="4"/>
      <c r="AE1649" s="4">
        <f t="shared" si="775"/>
        <v>-0.45982165605095537</v>
      </c>
      <c r="AF1649" s="22">
        <f t="shared" si="776"/>
        <v>-0.74399999999999999</v>
      </c>
      <c r="AG1649" s="22">
        <f t="shared" si="777"/>
        <v>-1.2038216560509554</v>
      </c>
      <c r="AH1649" s="3">
        <f t="shared" si="778"/>
        <v>0</v>
      </c>
      <c r="AI1649" s="28" t="b">
        <f t="shared" si="779"/>
        <v>0</v>
      </c>
      <c r="AJ1649" s="3">
        <f t="shared" si="780"/>
        <v>2.3903477643719029E-2</v>
      </c>
      <c r="AK1649" s="3">
        <f t="shared" si="781"/>
        <v>2.3903477643718918E-2</v>
      </c>
      <c r="AL1649" s="26">
        <f t="shared" si="782"/>
        <v>3.4872611464968153</v>
      </c>
      <c r="AM1649" s="26">
        <f ca="1">IF(RAND()&lt;J1649,H1649*F1649,I1649*G1649)-1</f>
        <v>0.25600000000000001</v>
      </c>
      <c r="AN1649" s="26">
        <f ca="1">IF(RAND()&lt;(J1649+(2*F1649-1)*Sheet2!D$109),H1649*F1649,I1649*G1649)-1</f>
        <v>0.25600000000000001</v>
      </c>
      <c r="AO1649" s="3">
        <f t="shared" si="753"/>
        <v>201701</v>
      </c>
    </row>
    <row r="1650" spans="1:41" s="3" customFormat="1" x14ac:dyDescent="0.25">
      <c r="A1650" s="6">
        <v>42742</v>
      </c>
      <c r="B1650" s="1" t="s">
        <v>47</v>
      </c>
      <c r="C1650" s="1" t="s">
        <v>19</v>
      </c>
      <c r="D1650">
        <v>26</v>
      </c>
      <c r="E1650" s="1">
        <v>6</v>
      </c>
      <c r="F1650">
        <f t="shared" si="754"/>
        <v>1</v>
      </c>
      <c r="G1650">
        <f t="shared" si="755"/>
        <v>0</v>
      </c>
      <c r="H1650" s="4">
        <v>1.3120000000000001</v>
      </c>
      <c r="I1650" s="4">
        <v>3.81</v>
      </c>
      <c r="J1650" s="4">
        <f t="shared" si="756"/>
        <v>0.76219512195121952</v>
      </c>
      <c r="K1650" s="4">
        <f t="shared" si="757"/>
        <v>0.26246719160104987</v>
      </c>
      <c r="L1650" s="17">
        <f t="shared" si="758"/>
        <v>0.7321951219512195</v>
      </c>
      <c r="M1650" s="17">
        <f t="shared" si="759"/>
        <v>0.29246719160104984</v>
      </c>
      <c r="N1650" s="34">
        <f t="shared" si="760"/>
        <v>1.3657561625582946</v>
      </c>
      <c r="O1650" s="12">
        <f t="shared" si="761"/>
        <v>3.4191869335008529</v>
      </c>
      <c r="P1650" s="4">
        <f t="shared" si="762"/>
        <v>201701</v>
      </c>
      <c r="Q1650" s="17">
        <f t="shared" si="763"/>
        <v>1.3120000000000001</v>
      </c>
      <c r="R1650" s="17">
        <f t="shared" si="764"/>
        <v>-3.561000091249201</v>
      </c>
      <c r="S1650" s="16">
        <f t="shared" si="765"/>
        <v>-2.2490000912492008</v>
      </c>
      <c r="T1650" s="5">
        <f t="shared" si="766"/>
        <v>2.9039634146341462</v>
      </c>
      <c r="U1650" s="21">
        <f t="shared" si="767"/>
        <v>0</v>
      </c>
      <c r="V1650" s="5"/>
      <c r="W1650" s="5">
        <f t="shared" si="768"/>
        <v>0.31200000000000006</v>
      </c>
      <c r="X1650" s="4">
        <f t="shared" si="769"/>
        <v>-0.23780487804878048</v>
      </c>
      <c r="Y1650" s="4">
        <f t="shared" si="770"/>
        <v>-0.54980487804878053</v>
      </c>
      <c r="Z1650" s="21">
        <f t="shared" si="771"/>
        <v>2017</v>
      </c>
      <c r="AA1650" s="4">
        <f t="shared" si="772"/>
        <v>-1</v>
      </c>
      <c r="AB1650" s="4">
        <f t="shared" si="773"/>
        <v>-1</v>
      </c>
      <c r="AC1650" s="4">
        <f t="shared" si="774"/>
        <v>0</v>
      </c>
      <c r="AD1650" s="4"/>
      <c r="AE1650" s="4">
        <f t="shared" si="775"/>
        <v>-0.54980487804878053</v>
      </c>
      <c r="AF1650" s="22">
        <f t="shared" si="776"/>
        <v>-0.68799999999999994</v>
      </c>
      <c r="AG1650" s="22">
        <f t="shared" si="777"/>
        <v>-1.2378048780487805</v>
      </c>
      <c r="AH1650" s="3">
        <f t="shared" si="778"/>
        <v>0</v>
      </c>
      <c r="AI1650" s="28" t="b">
        <f t="shared" si="779"/>
        <v>0</v>
      </c>
      <c r="AJ1650" s="3">
        <f t="shared" si="780"/>
        <v>2.4068723155017402E-2</v>
      </c>
      <c r="AK1650" s="3">
        <f t="shared" si="781"/>
        <v>2.4068723155017513E-2</v>
      </c>
      <c r="AL1650" s="26">
        <f t="shared" si="782"/>
        <v>2.9039634146341462</v>
      </c>
      <c r="AM1650" s="26">
        <f ca="1">IF(RAND()&lt;J1650,H1650*F1650,I1650*G1650)-1</f>
        <v>0.31200000000000006</v>
      </c>
      <c r="AN1650" s="26">
        <f ca="1">IF(RAND()&lt;(J1650+(2*F1650-1)*Sheet2!D$109),H1650*F1650,I1650*G1650)-1</f>
        <v>-1</v>
      </c>
      <c r="AO1650" s="3">
        <f t="shared" si="753"/>
        <v>201701</v>
      </c>
    </row>
    <row r="1651" spans="1:41" s="3" customFormat="1" x14ac:dyDescent="0.25">
      <c r="A1651" s="6">
        <v>42742</v>
      </c>
      <c r="B1651" s="1" t="s">
        <v>33</v>
      </c>
      <c r="C1651" s="1" t="s">
        <v>40</v>
      </c>
      <c r="D1651">
        <v>27</v>
      </c>
      <c r="E1651" s="1">
        <v>14</v>
      </c>
      <c r="F1651">
        <f t="shared" si="754"/>
        <v>1</v>
      </c>
      <c r="G1651">
        <f t="shared" si="755"/>
        <v>0</v>
      </c>
      <c r="H1651" s="4">
        <v>1.675</v>
      </c>
      <c r="I1651" s="4">
        <v>2.34</v>
      </c>
      <c r="J1651" s="4">
        <f t="shared" si="756"/>
        <v>0.59701492537313428</v>
      </c>
      <c r="K1651" s="4">
        <f t="shared" si="757"/>
        <v>0.42735042735042739</v>
      </c>
      <c r="L1651" s="17">
        <f t="shared" si="758"/>
        <v>0.56701492537313425</v>
      </c>
      <c r="M1651" s="17">
        <f t="shared" si="759"/>
        <v>0.45735042735042741</v>
      </c>
      <c r="N1651" s="34">
        <f t="shared" si="760"/>
        <v>1.7636220057909979</v>
      </c>
      <c r="O1651" s="12">
        <f t="shared" si="761"/>
        <v>2.1865071949168375</v>
      </c>
      <c r="P1651" s="4">
        <f t="shared" si="762"/>
        <v>201701</v>
      </c>
      <c r="Q1651" s="17">
        <f t="shared" si="763"/>
        <v>1.675</v>
      </c>
      <c r="R1651" s="17">
        <f t="shared" si="764"/>
        <v>-2.2277501381978992</v>
      </c>
      <c r="S1651" s="16">
        <f t="shared" si="765"/>
        <v>-0.5527501381978992</v>
      </c>
      <c r="T1651" s="5">
        <f t="shared" si="766"/>
        <v>1.3970149253731341</v>
      </c>
      <c r="U1651" s="21">
        <f t="shared" si="767"/>
        <v>0</v>
      </c>
      <c r="V1651" s="5"/>
      <c r="W1651" s="5">
        <f t="shared" si="768"/>
        <v>0.67500000000000004</v>
      </c>
      <c r="X1651" s="4">
        <f t="shared" si="769"/>
        <v>-0.40298507462686572</v>
      </c>
      <c r="Y1651" s="4">
        <f t="shared" si="770"/>
        <v>-1.0779850746268658</v>
      </c>
      <c r="Z1651" s="21">
        <f t="shared" si="771"/>
        <v>2017</v>
      </c>
      <c r="AA1651" s="4">
        <f t="shared" si="772"/>
        <v>-1</v>
      </c>
      <c r="AB1651" s="4">
        <f t="shared" si="773"/>
        <v>-1</v>
      </c>
      <c r="AC1651" s="4">
        <f t="shared" si="774"/>
        <v>0</v>
      </c>
      <c r="AD1651" s="4"/>
      <c r="AE1651" s="4">
        <f t="shared" si="775"/>
        <v>-1.0779850746268658</v>
      </c>
      <c r="AF1651" s="22">
        <f t="shared" si="776"/>
        <v>-0.32499999999999996</v>
      </c>
      <c r="AG1651" s="22">
        <f t="shared" si="777"/>
        <v>-1.4029850746268657</v>
      </c>
      <c r="AH1651" s="3">
        <f t="shared" si="778"/>
        <v>0</v>
      </c>
      <c r="AI1651" s="28" t="b">
        <f t="shared" si="779"/>
        <v>0</v>
      </c>
      <c r="AJ1651" s="3">
        <f t="shared" si="780"/>
        <v>2.3785803237858061E-2</v>
      </c>
      <c r="AK1651" s="3">
        <f t="shared" si="781"/>
        <v>2.3785803237858061E-2</v>
      </c>
      <c r="AL1651" s="26">
        <f t="shared" si="782"/>
        <v>1.3970149253731341</v>
      </c>
      <c r="AM1651" s="26">
        <f ca="1">IF(RAND()&lt;J1651,H1651*F1651,I1651*G1651)-1</f>
        <v>0.67500000000000004</v>
      </c>
      <c r="AN1651" s="26">
        <f ca="1">IF(RAND()&lt;(J1651+(2*F1651-1)*Sheet2!D$109),H1651*F1651,I1651*G1651)-1</f>
        <v>0.67500000000000004</v>
      </c>
      <c r="AO1651" s="3">
        <f t="shared" si="753"/>
        <v>201701</v>
      </c>
    </row>
    <row r="1652" spans="1:41" s="3" customFormat="1" x14ac:dyDescent="0.25">
      <c r="A1652" s="6">
        <v>42736</v>
      </c>
      <c r="B1652" s="1" t="s">
        <v>21</v>
      </c>
      <c r="C1652" s="1" t="s">
        <v>40</v>
      </c>
      <c r="D1652">
        <v>24</v>
      </c>
      <c r="E1652" s="1">
        <v>6</v>
      </c>
      <c r="F1652">
        <f t="shared" si="754"/>
        <v>1</v>
      </c>
      <c r="G1652">
        <f t="shared" si="755"/>
        <v>0</v>
      </c>
      <c r="H1652" s="4">
        <v>1.7929999999999999</v>
      </c>
      <c r="I1652" s="4">
        <v>2.14</v>
      </c>
      <c r="J1652" s="4">
        <f t="shared" si="756"/>
        <v>0.5577244841048522</v>
      </c>
      <c r="K1652" s="4">
        <f t="shared" si="757"/>
        <v>0.46728971962616822</v>
      </c>
      <c r="L1652" s="17">
        <f t="shared" si="758"/>
        <v>0.52772448410485218</v>
      </c>
      <c r="M1652" s="17">
        <f t="shared" si="759"/>
        <v>0.49728971962616819</v>
      </c>
      <c r="N1652" s="34">
        <f t="shared" si="760"/>
        <v>1.8949281871888906</v>
      </c>
      <c r="O1652" s="12">
        <f t="shared" si="761"/>
        <v>2.0109002067280586</v>
      </c>
      <c r="P1652" s="4">
        <f t="shared" si="762"/>
        <v>201701</v>
      </c>
      <c r="Q1652" s="17">
        <f t="shared" si="763"/>
        <v>1.7929999999999999</v>
      </c>
      <c r="R1652" s="17">
        <f t="shared" si="764"/>
        <v>-2.1382270303754343</v>
      </c>
      <c r="S1652" s="16">
        <f t="shared" si="765"/>
        <v>-0.34522703037543434</v>
      </c>
      <c r="T1652" s="5">
        <f t="shared" si="766"/>
        <v>1.1935303959843839</v>
      </c>
      <c r="U1652" s="21">
        <f t="shared" si="767"/>
        <v>0</v>
      </c>
      <c r="V1652" s="5"/>
      <c r="W1652" s="5">
        <f t="shared" si="768"/>
        <v>0.79299999999999993</v>
      </c>
      <c r="X1652" s="4">
        <f t="shared" si="769"/>
        <v>-0.4422755158951478</v>
      </c>
      <c r="Y1652" s="4">
        <f t="shared" si="770"/>
        <v>-1.2352755158951476</v>
      </c>
      <c r="Z1652" s="21">
        <f t="shared" si="771"/>
        <v>2017</v>
      </c>
      <c r="AA1652" s="4">
        <f t="shared" si="772"/>
        <v>-1</v>
      </c>
      <c r="AB1652" s="4">
        <f t="shared" si="773"/>
        <v>-1</v>
      </c>
      <c r="AC1652" s="4">
        <f t="shared" si="774"/>
        <v>0</v>
      </c>
      <c r="AD1652" s="4"/>
      <c r="AE1652" s="4">
        <f t="shared" si="775"/>
        <v>-1.2352755158951476</v>
      </c>
      <c r="AF1652" s="22">
        <f t="shared" si="776"/>
        <v>-0.20700000000000007</v>
      </c>
      <c r="AG1652" s="22">
        <f t="shared" si="777"/>
        <v>-1.4422755158951479</v>
      </c>
      <c r="AH1652" s="3">
        <f t="shared" si="778"/>
        <v>0</v>
      </c>
      <c r="AI1652" s="28" t="b">
        <f t="shared" si="779"/>
        <v>0</v>
      </c>
      <c r="AJ1652" s="3">
        <f t="shared" si="780"/>
        <v>2.4403763030765302E-2</v>
      </c>
      <c r="AK1652" s="3">
        <f t="shared" si="781"/>
        <v>2.4403763030765413E-2</v>
      </c>
      <c r="AL1652" s="26">
        <f t="shared" si="782"/>
        <v>1.1935303959843839</v>
      </c>
      <c r="AM1652" s="26">
        <f ca="1">IF(RAND()&lt;J1652,H1652*F1652,I1652*G1652)-1</f>
        <v>0.79299999999999993</v>
      </c>
      <c r="AN1652" s="26">
        <f ca="1">IF(RAND()&lt;(J1652+(2*F1652-1)*Sheet2!D$109),H1652*F1652,I1652*G1652)-1</f>
        <v>-1</v>
      </c>
      <c r="AO1652" s="3">
        <f t="shared" si="753"/>
        <v>201701</v>
      </c>
    </row>
    <row r="1653" spans="1:41" s="3" customFormat="1" x14ac:dyDescent="0.25">
      <c r="A1653" s="6">
        <v>42736</v>
      </c>
      <c r="B1653" s="1" t="s">
        <v>55</v>
      </c>
      <c r="C1653" s="1" t="s">
        <v>49</v>
      </c>
      <c r="D1653">
        <v>6</v>
      </c>
      <c r="E1653" s="1">
        <v>44</v>
      </c>
      <c r="F1653">
        <f t="shared" si="754"/>
        <v>0</v>
      </c>
      <c r="G1653">
        <f t="shared" si="755"/>
        <v>1</v>
      </c>
      <c r="H1653" s="4">
        <v>3.18</v>
      </c>
      <c r="I1653" s="4">
        <v>1.4079999999999999</v>
      </c>
      <c r="J1653" s="4">
        <f t="shared" si="756"/>
        <v>0.31446540880503143</v>
      </c>
      <c r="K1653" s="4">
        <f t="shared" si="757"/>
        <v>0.71022727272727282</v>
      </c>
      <c r="L1653" s="17">
        <f t="shared" si="758"/>
        <v>0.3444654088050314</v>
      </c>
      <c r="M1653" s="17">
        <f t="shared" si="759"/>
        <v>0.68022727272727279</v>
      </c>
      <c r="N1653" s="34">
        <f t="shared" si="760"/>
        <v>2.9030491144787294</v>
      </c>
      <c r="O1653" s="12">
        <f t="shared" si="761"/>
        <v>1.4700968927497493</v>
      </c>
      <c r="P1653" s="4">
        <f t="shared" si="762"/>
        <v>201701</v>
      </c>
      <c r="Q1653" s="17">
        <f t="shared" si="763"/>
        <v>2.2585227272727275</v>
      </c>
      <c r="R1653" s="17">
        <f t="shared" si="764"/>
        <v>-2.9096959884871385</v>
      </c>
      <c r="S1653" s="16">
        <f t="shared" si="765"/>
        <v>-0.65117326121441099</v>
      </c>
      <c r="T1653" s="5">
        <f t="shared" si="766"/>
        <v>0.44276729559748423</v>
      </c>
      <c r="U1653" s="21">
        <f t="shared" si="767"/>
        <v>0</v>
      </c>
      <c r="V1653" s="5"/>
      <c r="W1653" s="5">
        <f t="shared" si="768"/>
        <v>-1</v>
      </c>
      <c r="X1653" s="4">
        <f t="shared" si="769"/>
        <v>-1</v>
      </c>
      <c r="Y1653" s="4">
        <f t="shared" si="770"/>
        <v>0</v>
      </c>
      <c r="Z1653" s="21">
        <f t="shared" si="771"/>
        <v>2017</v>
      </c>
      <c r="AA1653" s="4">
        <f t="shared" si="772"/>
        <v>0.40799999999999992</v>
      </c>
      <c r="AB1653" s="4">
        <f t="shared" si="773"/>
        <v>-0.28977272727272718</v>
      </c>
      <c r="AC1653" s="4">
        <f t="shared" si="774"/>
        <v>-0.6977727272727271</v>
      </c>
      <c r="AD1653" s="4"/>
      <c r="AE1653" s="4">
        <f t="shared" si="775"/>
        <v>-2.8655345911949688</v>
      </c>
      <c r="AF1653" s="22">
        <f t="shared" si="776"/>
        <v>-0.59200000000000008</v>
      </c>
      <c r="AG1653" s="22">
        <f t="shared" si="777"/>
        <v>-1.2897727272727271</v>
      </c>
      <c r="AH1653" s="3">
        <f t="shared" si="778"/>
        <v>0</v>
      </c>
      <c r="AI1653" s="28" t="b">
        <f t="shared" si="779"/>
        <v>0</v>
      </c>
      <c r="AJ1653" s="3">
        <f t="shared" si="780"/>
        <v>2.4097646033130027E-2</v>
      </c>
      <c r="AK1653" s="3">
        <f t="shared" si="781"/>
        <v>2.4097646033129916E-2</v>
      </c>
      <c r="AL1653" s="26">
        <f t="shared" si="782"/>
        <v>0.44276729559748423</v>
      </c>
      <c r="AM1653" s="26">
        <f ca="1">IF(RAND()&lt;J1653,H1653*F1653,I1653*G1653)-1</f>
        <v>0.40799999999999992</v>
      </c>
      <c r="AN1653" s="26">
        <f ca="1">IF(RAND()&lt;(J1653+(2*F1653-1)*Sheet2!D$109),H1653*F1653,I1653*G1653)-1</f>
        <v>0.40799999999999992</v>
      </c>
      <c r="AO1653" s="3">
        <f t="shared" si="753"/>
        <v>201701</v>
      </c>
    </row>
    <row r="1654" spans="1:41" s="3" customFormat="1" x14ac:dyDescent="0.25">
      <c r="A1654" s="6">
        <v>42736</v>
      </c>
      <c r="B1654" s="1" t="s">
        <v>50</v>
      </c>
      <c r="C1654" s="1" t="s">
        <v>35</v>
      </c>
      <c r="D1654">
        <v>27</v>
      </c>
      <c r="E1654" s="1">
        <v>37</v>
      </c>
      <c r="F1654">
        <f t="shared" si="754"/>
        <v>0</v>
      </c>
      <c r="G1654">
        <f t="shared" si="755"/>
        <v>1</v>
      </c>
      <c r="H1654" s="4">
        <v>3.22</v>
      </c>
      <c r="I1654" s="4">
        <v>1.4</v>
      </c>
      <c r="J1654" s="4">
        <f t="shared" si="756"/>
        <v>0.3105590062111801</v>
      </c>
      <c r="K1654" s="4">
        <f t="shared" si="757"/>
        <v>0.7142857142857143</v>
      </c>
      <c r="L1654" s="17">
        <f t="shared" si="758"/>
        <v>0.34055900621118007</v>
      </c>
      <c r="M1654" s="17">
        <f t="shared" si="759"/>
        <v>0.68428571428571427</v>
      </c>
      <c r="N1654" s="34">
        <f t="shared" si="760"/>
        <v>2.9363487142075511</v>
      </c>
      <c r="O1654" s="12">
        <f t="shared" si="761"/>
        <v>1.4613778705636744</v>
      </c>
      <c r="P1654" s="4">
        <f t="shared" si="762"/>
        <v>201701</v>
      </c>
      <c r="Q1654" s="17">
        <f t="shared" si="763"/>
        <v>2.3000000000000003</v>
      </c>
      <c r="R1654" s="17">
        <f t="shared" si="764"/>
        <v>-2.9504504504504507</v>
      </c>
      <c r="S1654" s="16">
        <f t="shared" si="765"/>
        <v>-0.65045045045045047</v>
      </c>
      <c r="T1654" s="5">
        <f t="shared" si="766"/>
        <v>0.43478260869565211</v>
      </c>
      <c r="U1654" s="21">
        <f t="shared" si="767"/>
        <v>0</v>
      </c>
      <c r="V1654" s="5"/>
      <c r="W1654" s="5">
        <f t="shared" si="768"/>
        <v>-1</v>
      </c>
      <c r="X1654" s="4">
        <f t="shared" si="769"/>
        <v>-1</v>
      </c>
      <c r="Y1654" s="4">
        <f t="shared" si="770"/>
        <v>0</v>
      </c>
      <c r="Z1654" s="21">
        <f t="shared" si="771"/>
        <v>2017</v>
      </c>
      <c r="AA1654" s="4">
        <f t="shared" si="772"/>
        <v>0.39999999999999991</v>
      </c>
      <c r="AB1654" s="4">
        <f t="shared" si="773"/>
        <v>-0.2857142857142857</v>
      </c>
      <c r="AC1654" s="4">
        <f t="shared" si="774"/>
        <v>-0.68571428571428561</v>
      </c>
      <c r="AD1654" s="4"/>
      <c r="AE1654" s="4">
        <f t="shared" si="775"/>
        <v>-2.9094409937888202</v>
      </c>
      <c r="AF1654" s="22">
        <f t="shared" si="776"/>
        <v>-0.60000000000000009</v>
      </c>
      <c r="AG1654" s="22">
        <f t="shared" si="777"/>
        <v>-1.2857142857142856</v>
      </c>
      <c r="AH1654" s="3">
        <f t="shared" si="778"/>
        <v>0</v>
      </c>
      <c r="AI1654" s="28" t="b">
        <f t="shared" si="779"/>
        <v>0</v>
      </c>
      <c r="AJ1654" s="3">
        <f t="shared" si="780"/>
        <v>2.4242424242424288E-2</v>
      </c>
      <c r="AK1654" s="3">
        <f t="shared" si="781"/>
        <v>2.4242424242424176E-2</v>
      </c>
      <c r="AL1654" s="26">
        <f t="shared" si="782"/>
        <v>0.43478260869565211</v>
      </c>
      <c r="AM1654" s="26">
        <f ca="1">IF(RAND()&lt;J1654,H1654*F1654,I1654*G1654)-1</f>
        <v>-1</v>
      </c>
      <c r="AN1654" s="26">
        <f ca="1">IF(RAND()&lt;(J1654+(2*F1654-1)*Sheet2!D$109),H1654*F1654,I1654*G1654)-1</f>
        <v>0.39999999999999991</v>
      </c>
      <c r="AO1654" s="3">
        <f t="shared" si="753"/>
        <v>201701</v>
      </c>
    </row>
    <row r="1655" spans="1:41" s="3" customFormat="1" x14ac:dyDescent="0.25">
      <c r="A1655" s="6">
        <v>42736</v>
      </c>
      <c r="B1655" s="1" t="s">
        <v>24</v>
      </c>
      <c r="C1655" s="1" t="s">
        <v>47</v>
      </c>
      <c r="D1655">
        <v>23</v>
      </c>
      <c r="E1655" s="1">
        <v>25</v>
      </c>
      <c r="F1655">
        <f t="shared" si="754"/>
        <v>0</v>
      </c>
      <c r="G1655">
        <f t="shared" si="755"/>
        <v>1</v>
      </c>
      <c r="H1655" s="4">
        <v>4.38</v>
      </c>
      <c r="I1655" s="4">
        <v>1.256</v>
      </c>
      <c r="J1655" s="4">
        <f t="shared" si="756"/>
        <v>0.22831050228310504</v>
      </c>
      <c r="K1655" s="4">
        <f t="shared" si="757"/>
        <v>0.79617834394904463</v>
      </c>
      <c r="L1655" s="17">
        <f t="shared" si="758"/>
        <v>0.25831050228310504</v>
      </c>
      <c r="M1655" s="17">
        <f t="shared" si="759"/>
        <v>0.7661783439490446</v>
      </c>
      <c r="N1655" s="34">
        <f t="shared" si="760"/>
        <v>3.8713098815626656</v>
      </c>
      <c r="O1655" s="12">
        <f t="shared" si="761"/>
        <v>1.3051791503865657</v>
      </c>
      <c r="P1655" s="4">
        <f t="shared" si="762"/>
        <v>201701</v>
      </c>
      <c r="Q1655" s="17">
        <f t="shared" si="763"/>
        <v>3.4872611464968153</v>
      </c>
      <c r="R1655" s="17">
        <f t="shared" si="764"/>
        <v>-4.2021079881656807</v>
      </c>
      <c r="S1655" s="16">
        <f t="shared" si="765"/>
        <v>-0.71484684166886536</v>
      </c>
      <c r="T1655" s="5">
        <f t="shared" si="766"/>
        <v>0.28675799086757991</v>
      </c>
      <c r="U1655" s="21">
        <f t="shared" si="767"/>
        <v>0</v>
      </c>
      <c r="V1655" s="5"/>
      <c r="W1655" s="5">
        <f t="shared" si="768"/>
        <v>-1</v>
      </c>
      <c r="X1655" s="4">
        <f t="shared" si="769"/>
        <v>-1</v>
      </c>
      <c r="Y1655" s="4">
        <f t="shared" si="770"/>
        <v>0</v>
      </c>
      <c r="Z1655" s="21">
        <f t="shared" si="771"/>
        <v>2017</v>
      </c>
      <c r="AA1655" s="4">
        <f t="shared" si="772"/>
        <v>0.25600000000000001</v>
      </c>
      <c r="AB1655" s="4">
        <f t="shared" si="773"/>
        <v>-0.20382165605095537</v>
      </c>
      <c r="AC1655" s="4">
        <f t="shared" si="774"/>
        <v>-0.45982165605095537</v>
      </c>
      <c r="AD1655" s="4"/>
      <c r="AE1655" s="4">
        <f t="shared" si="775"/>
        <v>-4.1516894977168946</v>
      </c>
      <c r="AF1655" s="22">
        <f t="shared" si="776"/>
        <v>-0.74399999999999999</v>
      </c>
      <c r="AG1655" s="22">
        <f t="shared" si="777"/>
        <v>-1.2038216560509554</v>
      </c>
      <c r="AH1655" s="3">
        <f t="shared" si="778"/>
        <v>0</v>
      </c>
      <c r="AI1655" s="28" t="b">
        <f t="shared" si="779"/>
        <v>0</v>
      </c>
      <c r="AJ1655" s="3">
        <f t="shared" si="780"/>
        <v>2.3903477643719029E-2</v>
      </c>
      <c r="AK1655" s="3">
        <f t="shared" si="781"/>
        <v>2.3903477643718918E-2</v>
      </c>
      <c r="AL1655" s="26">
        <f t="shared" si="782"/>
        <v>0.28675799086757991</v>
      </c>
      <c r="AM1655" s="26">
        <f ca="1">IF(RAND()&lt;J1655,H1655*F1655,I1655*G1655)-1</f>
        <v>-1</v>
      </c>
      <c r="AN1655" s="26">
        <f ca="1">IF(RAND()&lt;(J1655+(2*F1655-1)*Sheet2!D$109),H1655*F1655,I1655*G1655)-1</f>
        <v>0.25600000000000001</v>
      </c>
      <c r="AO1655" s="3">
        <f t="shared" si="753"/>
        <v>201701</v>
      </c>
    </row>
    <row r="1656" spans="1:41" s="3" customFormat="1" x14ac:dyDescent="0.25">
      <c r="A1656" s="6">
        <v>42736</v>
      </c>
      <c r="B1656" s="1" t="s">
        <v>34</v>
      </c>
      <c r="C1656" s="1" t="s">
        <v>20</v>
      </c>
      <c r="D1656">
        <v>10</v>
      </c>
      <c r="E1656" s="1">
        <v>19</v>
      </c>
      <c r="F1656">
        <f t="shared" si="754"/>
        <v>0</v>
      </c>
      <c r="G1656">
        <f t="shared" si="755"/>
        <v>1</v>
      </c>
      <c r="H1656" s="9">
        <v>1.25</v>
      </c>
      <c r="I1656" s="9">
        <v>4.0999999999999996</v>
      </c>
      <c r="J1656" s="4">
        <f t="shared" si="756"/>
        <v>0.8</v>
      </c>
      <c r="K1656" s="4">
        <f t="shared" si="757"/>
        <v>0.24390243902439027</v>
      </c>
      <c r="L1656" s="17">
        <f t="shared" si="758"/>
        <v>0.83000000000000007</v>
      </c>
      <c r="M1656" s="17">
        <f t="shared" si="759"/>
        <v>0.21390243902439027</v>
      </c>
      <c r="N1656" s="34">
        <f t="shared" si="760"/>
        <v>1.2048192771084336</v>
      </c>
      <c r="O1656" s="12">
        <f t="shared" si="761"/>
        <v>4.6750285062713788</v>
      </c>
      <c r="P1656" s="4">
        <f t="shared" si="762"/>
        <v>201701</v>
      </c>
      <c r="Q1656" s="17">
        <f t="shared" si="763"/>
        <v>0.30487804878048785</v>
      </c>
      <c r="R1656" s="17">
        <f t="shared" si="764"/>
        <v>-4.32258064516129</v>
      </c>
      <c r="S1656" s="16">
        <f t="shared" si="765"/>
        <v>-4.0177025963808024</v>
      </c>
      <c r="T1656" s="5">
        <f t="shared" si="766"/>
        <v>3.28</v>
      </c>
      <c r="U1656" s="21">
        <f t="shared" si="767"/>
        <v>0</v>
      </c>
      <c r="V1656" s="10"/>
      <c r="W1656" s="5">
        <f t="shared" si="768"/>
        <v>-1</v>
      </c>
      <c r="X1656" s="4">
        <f t="shared" si="769"/>
        <v>-1</v>
      </c>
      <c r="Y1656" s="4">
        <f t="shared" si="770"/>
        <v>0</v>
      </c>
      <c r="Z1656" s="21">
        <f t="shared" si="771"/>
        <v>2017</v>
      </c>
      <c r="AA1656" s="4">
        <f t="shared" si="772"/>
        <v>3.0999999999999996</v>
      </c>
      <c r="AB1656" s="4">
        <f t="shared" si="773"/>
        <v>-0.75609756097560976</v>
      </c>
      <c r="AC1656" s="4">
        <f t="shared" si="774"/>
        <v>-3.8560975609756092</v>
      </c>
      <c r="AD1656" s="9"/>
      <c r="AE1656" s="4">
        <f t="shared" si="775"/>
        <v>-0.44999999999999996</v>
      </c>
      <c r="AF1656" s="22">
        <f t="shared" si="776"/>
        <v>2.0999999999999996</v>
      </c>
      <c r="AG1656" s="22">
        <f t="shared" si="777"/>
        <v>-1.7560975609756098</v>
      </c>
      <c r="AH1656" s="3">
        <f t="shared" si="778"/>
        <v>0</v>
      </c>
      <c r="AI1656" s="28" t="b">
        <f t="shared" si="779"/>
        <v>0</v>
      </c>
      <c r="AJ1656" s="3">
        <f t="shared" si="780"/>
        <v>4.2056074766355089E-2</v>
      </c>
      <c r="AK1656" s="3">
        <f t="shared" si="781"/>
        <v>4.20560747663552E-2</v>
      </c>
      <c r="AL1656" s="26">
        <f t="shared" si="782"/>
        <v>3.28</v>
      </c>
      <c r="AM1656" s="26">
        <f ca="1">IF(RAND()&lt;J1656,H1656*F1656,I1656*G1656)-1</f>
        <v>-1</v>
      </c>
      <c r="AN1656" s="26">
        <f ca="1">IF(RAND()&lt;(J1656+(2*F1656-1)*Sheet2!D$109),H1656*F1656,I1656*G1656)-1</f>
        <v>-1</v>
      </c>
      <c r="AO1656" s="3">
        <f t="shared" si="753"/>
        <v>201701</v>
      </c>
    </row>
    <row r="1657" spans="1:41" s="3" customFormat="1" x14ac:dyDescent="0.25">
      <c r="A1657" s="6">
        <v>42736</v>
      </c>
      <c r="B1657" s="1" t="s">
        <v>27</v>
      </c>
      <c r="C1657" s="1" t="s">
        <v>28</v>
      </c>
      <c r="D1657">
        <v>38</v>
      </c>
      <c r="E1657" s="1">
        <v>32</v>
      </c>
      <c r="F1657">
        <f t="shared" si="754"/>
        <v>1</v>
      </c>
      <c r="G1657">
        <f t="shared" si="755"/>
        <v>0</v>
      </c>
      <c r="H1657" s="4">
        <v>1.347</v>
      </c>
      <c r="I1657" s="4">
        <v>3.54</v>
      </c>
      <c r="J1657" s="4">
        <f t="shared" si="756"/>
        <v>0.74239049740163332</v>
      </c>
      <c r="K1657" s="4">
        <f t="shared" si="757"/>
        <v>0.2824858757062147</v>
      </c>
      <c r="L1657" s="17">
        <f t="shared" si="758"/>
        <v>0.71239049740163329</v>
      </c>
      <c r="M1657" s="17">
        <f t="shared" si="759"/>
        <v>0.31248587570621467</v>
      </c>
      <c r="N1657" s="34">
        <f t="shared" si="760"/>
        <v>1.4037245073416771</v>
      </c>
      <c r="O1657" s="12">
        <f t="shared" si="761"/>
        <v>3.2001446393057318</v>
      </c>
      <c r="P1657" s="4">
        <f t="shared" si="762"/>
        <v>201701</v>
      </c>
      <c r="Q1657" s="17">
        <f t="shared" si="763"/>
        <v>1.347</v>
      </c>
      <c r="R1657" s="17">
        <f t="shared" si="764"/>
        <v>-3.2755451678050331</v>
      </c>
      <c r="S1657" s="16">
        <f t="shared" si="765"/>
        <v>-1.9285451678050332</v>
      </c>
      <c r="T1657" s="5">
        <f t="shared" si="766"/>
        <v>2.6280623608017817</v>
      </c>
      <c r="U1657" s="21">
        <f t="shared" si="767"/>
        <v>0</v>
      </c>
      <c r="V1657" s="5"/>
      <c r="W1657" s="5">
        <f t="shared" si="768"/>
        <v>0.34699999999999998</v>
      </c>
      <c r="X1657" s="4">
        <f t="shared" si="769"/>
        <v>-0.25760950259836668</v>
      </c>
      <c r="Y1657" s="4">
        <f t="shared" si="770"/>
        <v>-0.60460950259836665</v>
      </c>
      <c r="Z1657" s="21">
        <f t="shared" si="771"/>
        <v>2017</v>
      </c>
      <c r="AA1657" s="4">
        <f t="shared" si="772"/>
        <v>-1</v>
      </c>
      <c r="AB1657" s="4">
        <f t="shared" si="773"/>
        <v>-1</v>
      </c>
      <c r="AC1657" s="4">
        <f t="shared" si="774"/>
        <v>0</v>
      </c>
      <c r="AD1657" s="4"/>
      <c r="AE1657" s="4">
        <f t="shared" si="775"/>
        <v>-0.60460950259836665</v>
      </c>
      <c r="AF1657" s="22">
        <f t="shared" si="776"/>
        <v>-0.65300000000000002</v>
      </c>
      <c r="AG1657" s="22">
        <f t="shared" si="777"/>
        <v>-1.2576095025983667</v>
      </c>
      <c r="AH1657" s="3">
        <f t="shared" si="778"/>
        <v>0</v>
      </c>
      <c r="AI1657" s="28" t="b">
        <f t="shared" si="779"/>
        <v>0</v>
      </c>
      <c r="AJ1657" s="3">
        <f t="shared" si="780"/>
        <v>2.4272559852670517E-2</v>
      </c>
      <c r="AK1657" s="3">
        <f t="shared" si="781"/>
        <v>2.4272559852670295E-2</v>
      </c>
      <c r="AL1657" s="26">
        <f t="shared" si="782"/>
        <v>2.6280623608017817</v>
      </c>
      <c r="AM1657" s="26">
        <f ca="1">IF(RAND()&lt;J1657,H1657*F1657,I1657*G1657)-1</f>
        <v>0.34699999999999998</v>
      </c>
      <c r="AN1657" s="26">
        <f ca="1">IF(RAND()&lt;(J1657+(2*F1657-1)*Sheet2!D$109),H1657*F1657,I1657*G1657)-1</f>
        <v>0.34699999999999998</v>
      </c>
      <c r="AO1657" s="3">
        <f t="shared" si="753"/>
        <v>201701</v>
      </c>
    </row>
    <row r="1658" spans="1:41" s="3" customFormat="1" x14ac:dyDescent="0.25">
      <c r="A1658" s="6">
        <v>42736</v>
      </c>
      <c r="B1658" s="1" t="s">
        <v>30</v>
      </c>
      <c r="C1658" s="1" t="s">
        <v>29</v>
      </c>
      <c r="D1658">
        <v>27</v>
      </c>
      <c r="E1658" s="1">
        <v>10</v>
      </c>
      <c r="F1658">
        <f t="shared" si="754"/>
        <v>1</v>
      </c>
      <c r="G1658">
        <f t="shared" si="755"/>
        <v>0</v>
      </c>
      <c r="H1658" s="4">
        <v>1.7809999999999999</v>
      </c>
      <c r="I1658" s="4">
        <v>2.16</v>
      </c>
      <c r="J1658" s="4">
        <f t="shared" si="756"/>
        <v>0.56148231330713083</v>
      </c>
      <c r="K1658" s="4">
        <f t="shared" si="757"/>
        <v>0.46296296296296291</v>
      </c>
      <c r="L1658" s="17">
        <f t="shared" si="758"/>
        <v>0.5314823133071308</v>
      </c>
      <c r="M1658" s="17">
        <f t="shared" si="759"/>
        <v>0.49296296296296294</v>
      </c>
      <c r="N1658" s="34">
        <f t="shared" si="760"/>
        <v>1.8815301562483493</v>
      </c>
      <c r="O1658" s="12">
        <f t="shared" si="761"/>
        <v>2.0285499624342602</v>
      </c>
      <c r="P1658" s="4">
        <f t="shared" si="762"/>
        <v>201701</v>
      </c>
      <c r="Q1658" s="17">
        <f t="shared" si="763"/>
        <v>1.7809999999999999</v>
      </c>
      <c r="R1658" s="17">
        <f t="shared" si="764"/>
        <v>-2.1424786966311977</v>
      </c>
      <c r="S1658" s="16">
        <f t="shared" si="765"/>
        <v>-0.3614786966311978</v>
      </c>
      <c r="T1658" s="5">
        <f t="shared" si="766"/>
        <v>1.2128017967434028</v>
      </c>
      <c r="U1658" s="21">
        <f t="shared" si="767"/>
        <v>0</v>
      </c>
      <c r="V1658" s="5"/>
      <c r="W1658" s="5">
        <f t="shared" si="768"/>
        <v>0.78099999999999992</v>
      </c>
      <c r="X1658" s="4">
        <f t="shared" si="769"/>
        <v>-0.43851768669286917</v>
      </c>
      <c r="Y1658" s="4">
        <f t="shared" si="770"/>
        <v>-1.219517686692869</v>
      </c>
      <c r="Z1658" s="21">
        <f t="shared" si="771"/>
        <v>2017</v>
      </c>
      <c r="AA1658" s="4">
        <f t="shared" si="772"/>
        <v>-1</v>
      </c>
      <c r="AB1658" s="4">
        <f t="shared" si="773"/>
        <v>-1</v>
      </c>
      <c r="AC1658" s="4">
        <f t="shared" si="774"/>
        <v>0</v>
      </c>
      <c r="AD1658" s="4"/>
      <c r="AE1658" s="4">
        <f t="shared" si="775"/>
        <v>-1.219517686692869</v>
      </c>
      <c r="AF1658" s="22">
        <f t="shared" si="776"/>
        <v>-0.21900000000000008</v>
      </c>
      <c r="AG1658" s="22">
        <f t="shared" si="777"/>
        <v>-1.4385176866928693</v>
      </c>
      <c r="AH1658" s="3">
        <f t="shared" si="778"/>
        <v>0</v>
      </c>
      <c r="AI1658" s="28" t="b">
        <f t="shared" si="779"/>
        <v>0</v>
      </c>
      <c r="AJ1658" s="3">
        <f t="shared" si="780"/>
        <v>2.3861963968535793E-2</v>
      </c>
      <c r="AK1658" s="3">
        <f t="shared" si="781"/>
        <v>2.3861963968535793E-2</v>
      </c>
      <c r="AL1658" s="26">
        <f t="shared" si="782"/>
        <v>1.2128017967434028</v>
      </c>
      <c r="AM1658" s="26">
        <f ca="1">IF(RAND()&lt;J1658,H1658*F1658,I1658*G1658)-1</f>
        <v>-1</v>
      </c>
      <c r="AN1658" s="26">
        <f ca="1">IF(RAND()&lt;(J1658+(2*F1658-1)*Sheet2!D$109),H1658*F1658,I1658*G1658)-1</f>
        <v>-1</v>
      </c>
      <c r="AO1658" s="3">
        <f t="shared" si="753"/>
        <v>201701</v>
      </c>
    </row>
    <row r="1659" spans="1:41" s="3" customFormat="1" x14ac:dyDescent="0.25">
      <c r="A1659" s="6">
        <v>42736</v>
      </c>
      <c r="B1659" s="1" t="s">
        <v>19</v>
      </c>
      <c r="C1659" s="1" t="s">
        <v>48</v>
      </c>
      <c r="D1659">
        <v>24</v>
      </c>
      <c r="E1659" s="1">
        <v>31</v>
      </c>
      <c r="F1659">
        <f t="shared" si="754"/>
        <v>0</v>
      </c>
      <c r="G1659">
        <f t="shared" si="755"/>
        <v>1</v>
      </c>
      <c r="H1659" s="4">
        <v>2.5099999999999998</v>
      </c>
      <c r="I1659" s="4">
        <v>1.5980000000000001</v>
      </c>
      <c r="J1659" s="4">
        <f t="shared" si="756"/>
        <v>0.39840637450199207</v>
      </c>
      <c r="K1659" s="4">
        <f t="shared" si="757"/>
        <v>0.62578222778473092</v>
      </c>
      <c r="L1659" s="17">
        <f t="shared" si="758"/>
        <v>0.42840637450199204</v>
      </c>
      <c r="M1659" s="17">
        <f t="shared" si="759"/>
        <v>0.59578222778473089</v>
      </c>
      <c r="N1659" s="34">
        <f t="shared" si="760"/>
        <v>2.3342323072630893</v>
      </c>
      <c r="O1659" s="12">
        <f t="shared" si="761"/>
        <v>1.6784656429216647</v>
      </c>
      <c r="P1659" s="4">
        <f t="shared" si="762"/>
        <v>201701</v>
      </c>
      <c r="Q1659" s="17">
        <f t="shared" si="763"/>
        <v>1.5707133917396743</v>
      </c>
      <c r="R1659" s="17">
        <f t="shared" si="764"/>
        <v>-2.334492458304724</v>
      </c>
      <c r="S1659" s="16">
        <f t="shared" si="765"/>
        <v>-0.76377906656504968</v>
      </c>
      <c r="T1659" s="5">
        <f t="shared" si="766"/>
        <v>0.63665338645418335</v>
      </c>
      <c r="U1659" s="21">
        <f t="shared" si="767"/>
        <v>0</v>
      </c>
      <c r="V1659" s="5"/>
      <c r="W1659" s="5">
        <f t="shared" si="768"/>
        <v>-1</v>
      </c>
      <c r="X1659" s="4">
        <f t="shared" si="769"/>
        <v>-1</v>
      </c>
      <c r="Y1659" s="4">
        <f t="shared" si="770"/>
        <v>0</v>
      </c>
      <c r="Z1659" s="21">
        <f t="shared" si="771"/>
        <v>2017</v>
      </c>
      <c r="AA1659" s="4">
        <f t="shared" si="772"/>
        <v>0.59800000000000009</v>
      </c>
      <c r="AB1659" s="4">
        <f t="shared" si="773"/>
        <v>-0.37421777221526908</v>
      </c>
      <c r="AC1659" s="4">
        <f t="shared" si="774"/>
        <v>-0.97221777221526917</v>
      </c>
      <c r="AD1659" s="4"/>
      <c r="AE1659" s="4">
        <f t="shared" si="775"/>
        <v>-2.1115936254980077</v>
      </c>
      <c r="AF1659" s="22">
        <f t="shared" si="776"/>
        <v>-0.40199999999999991</v>
      </c>
      <c r="AG1659" s="22">
        <f t="shared" si="777"/>
        <v>-1.3742177722152691</v>
      </c>
      <c r="AH1659" s="3">
        <f t="shared" si="778"/>
        <v>0</v>
      </c>
      <c r="AI1659" s="28" t="b">
        <f t="shared" si="779"/>
        <v>0</v>
      </c>
      <c r="AJ1659" s="3">
        <f t="shared" si="780"/>
        <v>2.3617332035053451E-2</v>
      </c>
      <c r="AK1659" s="3">
        <f t="shared" si="781"/>
        <v>2.3617332035053673E-2</v>
      </c>
      <c r="AL1659" s="26">
        <f t="shared" si="782"/>
        <v>0.63665338645418335</v>
      </c>
      <c r="AM1659" s="26">
        <f ca="1">IF(RAND()&lt;J1659,H1659*F1659,I1659*G1659)-1</f>
        <v>-1</v>
      </c>
      <c r="AN1659" s="26">
        <f ca="1">IF(RAND()&lt;(J1659+(2*F1659-1)*Sheet2!D$109),H1659*F1659,I1659*G1659)-1</f>
        <v>0.59800000000000009</v>
      </c>
      <c r="AO1659" s="3">
        <f t="shared" si="753"/>
        <v>201701</v>
      </c>
    </row>
    <row r="1660" spans="1:41" s="3" customFormat="1" x14ac:dyDescent="0.25">
      <c r="A1660" s="6">
        <v>42736</v>
      </c>
      <c r="B1660" s="1" t="s">
        <v>22</v>
      </c>
      <c r="C1660" s="1" t="s">
        <v>42</v>
      </c>
      <c r="D1660">
        <v>24</v>
      </c>
      <c r="E1660" s="1">
        <v>20</v>
      </c>
      <c r="F1660">
        <f t="shared" si="754"/>
        <v>1</v>
      </c>
      <c r="G1660">
        <f t="shared" si="755"/>
        <v>0</v>
      </c>
      <c r="H1660" s="4">
        <v>1.46</v>
      </c>
      <c r="I1660" s="4">
        <v>2.94</v>
      </c>
      <c r="J1660" s="4">
        <f t="shared" si="756"/>
        <v>0.68493150684931503</v>
      </c>
      <c r="K1660" s="4">
        <f t="shared" si="757"/>
        <v>0.3401360544217687</v>
      </c>
      <c r="L1660" s="17">
        <f t="shared" si="758"/>
        <v>0.654931506849315</v>
      </c>
      <c r="M1660" s="17">
        <f t="shared" si="759"/>
        <v>0.37013605442176867</v>
      </c>
      <c r="N1660" s="34">
        <f t="shared" si="760"/>
        <v>1.526877222338423</v>
      </c>
      <c r="O1660" s="12">
        <f t="shared" si="761"/>
        <v>2.7017092446241504</v>
      </c>
      <c r="P1660" s="4">
        <f t="shared" si="762"/>
        <v>201701</v>
      </c>
      <c r="Q1660" s="17">
        <f t="shared" si="763"/>
        <v>1.46</v>
      </c>
      <c r="R1660" s="17">
        <f t="shared" si="764"/>
        <v>-2.6893769610040343</v>
      </c>
      <c r="S1660" s="16">
        <f t="shared" si="765"/>
        <v>-1.2293769610040344</v>
      </c>
      <c r="T1660" s="5">
        <f t="shared" si="766"/>
        <v>2.0136986301369864</v>
      </c>
      <c r="U1660" s="21">
        <f t="shared" si="767"/>
        <v>0</v>
      </c>
      <c r="V1660" s="5"/>
      <c r="W1660" s="5">
        <f t="shared" si="768"/>
        <v>0.45999999999999996</v>
      </c>
      <c r="X1660" s="4">
        <f t="shared" si="769"/>
        <v>-0.31506849315068497</v>
      </c>
      <c r="Y1660" s="4">
        <f t="shared" si="770"/>
        <v>-0.77506849315068493</v>
      </c>
      <c r="Z1660" s="21">
        <f t="shared" si="771"/>
        <v>2017</v>
      </c>
      <c r="AA1660" s="4">
        <f t="shared" si="772"/>
        <v>-1</v>
      </c>
      <c r="AB1660" s="4">
        <f t="shared" si="773"/>
        <v>-1</v>
      </c>
      <c r="AC1660" s="4">
        <f t="shared" si="774"/>
        <v>0</v>
      </c>
      <c r="AD1660" s="4"/>
      <c r="AE1660" s="4">
        <f t="shared" si="775"/>
        <v>-0.77506849315068516</v>
      </c>
      <c r="AF1660" s="22">
        <f t="shared" si="776"/>
        <v>-0.54</v>
      </c>
      <c r="AG1660" s="22">
        <f t="shared" si="777"/>
        <v>-1.3150684931506849</v>
      </c>
      <c r="AH1660" s="3">
        <f t="shared" si="778"/>
        <v>0</v>
      </c>
      <c r="AI1660" s="28" t="b">
        <f t="shared" si="779"/>
        <v>0</v>
      </c>
      <c r="AJ1660" s="3">
        <f t="shared" si="780"/>
        <v>2.4454545454545618E-2</v>
      </c>
      <c r="AK1660" s="3">
        <f t="shared" si="781"/>
        <v>2.4454545454545396E-2</v>
      </c>
      <c r="AL1660" s="26">
        <f t="shared" si="782"/>
        <v>2.0136986301369864</v>
      </c>
      <c r="AM1660" s="26">
        <f ca="1">IF(RAND()&lt;J1660,H1660*F1660,I1660*G1660)-1</f>
        <v>0.45999999999999996</v>
      </c>
      <c r="AN1660" s="26">
        <f ca="1">IF(RAND()&lt;(J1660+(2*F1660-1)*Sheet2!D$109),H1660*F1660,I1660*G1660)-1</f>
        <v>0.45999999999999996</v>
      </c>
      <c r="AO1660" s="3">
        <f t="shared" si="753"/>
        <v>201701</v>
      </c>
    </row>
    <row r="1661" spans="1:41" s="3" customFormat="1" x14ac:dyDescent="0.25">
      <c r="A1661" s="6">
        <v>42736</v>
      </c>
      <c r="B1661" s="1" t="s">
        <v>37</v>
      </c>
      <c r="C1661" s="1" t="s">
        <v>38</v>
      </c>
      <c r="D1661">
        <v>14</v>
      </c>
      <c r="E1661" s="1">
        <v>35</v>
      </c>
      <c r="F1661">
        <f t="shared" si="754"/>
        <v>0</v>
      </c>
      <c r="G1661">
        <f t="shared" si="755"/>
        <v>1</v>
      </c>
      <c r="H1661" s="4">
        <v>4.54</v>
      </c>
      <c r="I1661" s="4">
        <v>1.2430000000000001</v>
      </c>
      <c r="J1661" s="4">
        <f t="shared" si="756"/>
        <v>0.22026431718061673</v>
      </c>
      <c r="K1661" s="4">
        <f t="shared" si="757"/>
        <v>0.80450522928399026</v>
      </c>
      <c r="L1661" s="17">
        <f t="shared" si="758"/>
        <v>0.2502643171806167</v>
      </c>
      <c r="M1661" s="17">
        <f t="shared" si="759"/>
        <v>0.77450522928399024</v>
      </c>
      <c r="N1661" s="34">
        <f t="shared" si="760"/>
        <v>3.9957753916563989</v>
      </c>
      <c r="O1661" s="12">
        <f t="shared" si="761"/>
        <v>1.2911468666576644</v>
      </c>
      <c r="P1661" s="4">
        <f t="shared" si="762"/>
        <v>201701</v>
      </c>
      <c r="Q1661" s="17">
        <f t="shared" si="763"/>
        <v>3.6524537409493161</v>
      </c>
      <c r="R1661" s="17">
        <f t="shared" si="764"/>
        <v>-4.3977122131547723</v>
      </c>
      <c r="S1661" s="16">
        <f t="shared" si="765"/>
        <v>-0.74525847220545627</v>
      </c>
      <c r="T1661" s="5">
        <f t="shared" si="766"/>
        <v>0.27378854625550664</v>
      </c>
      <c r="U1661" s="21">
        <f t="shared" si="767"/>
        <v>0</v>
      </c>
      <c r="V1661" s="5"/>
      <c r="W1661" s="5">
        <f t="shared" si="768"/>
        <v>-1</v>
      </c>
      <c r="X1661" s="4">
        <f t="shared" si="769"/>
        <v>-1</v>
      </c>
      <c r="Y1661" s="4">
        <f t="shared" si="770"/>
        <v>0</v>
      </c>
      <c r="Z1661" s="21">
        <f t="shared" si="771"/>
        <v>2017</v>
      </c>
      <c r="AA1661" s="4">
        <f t="shared" si="772"/>
        <v>0.2430000000000001</v>
      </c>
      <c r="AB1661" s="4">
        <f t="shared" si="773"/>
        <v>-0.19549477071600974</v>
      </c>
      <c r="AC1661" s="4">
        <f t="shared" si="774"/>
        <v>-0.43849477071600984</v>
      </c>
      <c r="AD1661" s="4"/>
      <c r="AE1661" s="4">
        <f t="shared" si="775"/>
        <v>-4.3197356828193829</v>
      </c>
      <c r="AF1661" s="22">
        <f t="shared" si="776"/>
        <v>-0.7569999999999999</v>
      </c>
      <c r="AG1661" s="22">
        <f t="shared" si="777"/>
        <v>-1.1954947707160097</v>
      </c>
      <c r="AH1661" s="3">
        <f t="shared" si="778"/>
        <v>0</v>
      </c>
      <c r="AI1661" s="28" t="b">
        <f t="shared" si="779"/>
        <v>0</v>
      </c>
      <c r="AJ1661" s="3">
        <f t="shared" si="780"/>
        <v>2.4170845581877876E-2</v>
      </c>
      <c r="AK1661" s="3">
        <f t="shared" si="781"/>
        <v>2.4170845581877765E-2</v>
      </c>
      <c r="AL1661" s="26">
        <f t="shared" si="782"/>
        <v>0.27378854625550664</v>
      </c>
      <c r="AM1661" s="26">
        <f ca="1">IF(RAND()&lt;J1661,H1661*F1661,I1661*G1661)-1</f>
        <v>0.2430000000000001</v>
      </c>
      <c r="AN1661" s="26">
        <f ca="1">IF(RAND()&lt;(J1661+(2*F1661-1)*Sheet2!D$109),H1661*F1661,I1661*G1661)-1</f>
        <v>0.2430000000000001</v>
      </c>
      <c r="AO1661" s="3">
        <f t="shared" si="753"/>
        <v>201701</v>
      </c>
    </row>
    <row r="1662" spans="1:41" s="3" customFormat="1" x14ac:dyDescent="0.25">
      <c r="A1662" s="6">
        <v>42736</v>
      </c>
      <c r="B1662" s="1" t="s">
        <v>46</v>
      </c>
      <c r="C1662" s="1" t="s">
        <v>31</v>
      </c>
      <c r="D1662">
        <v>38</v>
      </c>
      <c r="E1662" s="1">
        <v>10</v>
      </c>
      <c r="F1662">
        <f t="shared" si="754"/>
        <v>1</v>
      </c>
      <c r="G1662">
        <f t="shared" si="755"/>
        <v>0</v>
      </c>
      <c r="H1662" s="4">
        <v>1.4339999999999999</v>
      </c>
      <c r="I1662" s="4">
        <v>3.05</v>
      </c>
      <c r="J1662" s="4">
        <f t="shared" si="756"/>
        <v>0.69735006973500702</v>
      </c>
      <c r="K1662" s="4">
        <f t="shared" si="757"/>
        <v>0.32786885245901642</v>
      </c>
      <c r="L1662" s="17">
        <f t="shared" si="758"/>
        <v>0.66735006973500699</v>
      </c>
      <c r="M1662" s="17">
        <f t="shared" si="759"/>
        <v>0.35786885245901645</v>
      </c>
      <c r="N1662" s="34">
        <f t="shared" si="760"/>
        <v>1.4984639177412276</v>
      </c>
      <c r="O1662" s="12">
        <f t="shared" si="761"/>
        <v>2.7943197434722853</v>
      </c>
      <c r="P1662" s="4">
        <f t="shared" si="762"/>
        <v>201701</v>
      </c>
      <c r="Q1662" s="17">
        <f t="shared" si="763"/>
        <v>1.4339999999999999</v>
      </c>
      <c r="R1662" s="17">
        <f t="shared" si="764"/>
        <v>-2.7919523434865687</v>
      </c>
      <c r="S1662" s="16">
        <f t="shared" si="765"/>
        <v>-1.3579523434865688</v>
      </c>
      <c r="T1662" s="5">
        <f t="shared" si="766"/>
        <v>2.1269177126917711</v>
      </c>
      <c r="U1662" s="21">
        <f t="shared" si="767"/>
        <v>0</v>
      </c>
      <c r="V1662" s="5"/>
      <c r="W1662" s="5">
        <f t="shared" si="768"/>
        <v>0.43399999999999994</v>
      </c>
      <c r="X1662" s="4">
        <f t="shared" si="769"/>
        <v>-0.30264993026499298</v>
      </c>
      <c r="Y1662" s="4">
        <f t="shared" si="770"/>
        <v>-0.73664993026499292</v>
      </c>
      <c r="Z1662" s="21">
        <f t="shared" si="771"/>
        <v>2017</v>
      </c>
      <c r="AA1662" s="4">
        <f t="shared" si="772"/>
        <v>-1</v>
      </c>
      <c r="AB1662" s="4">
        <f t="shared" si="773"/>
        <v>-1</v>
      </c>
      <c r="AC1662" s="4">
        <f t="shared" si="774"/>
        <v>0</v>
      </c>
      <c r="AD1662" s="4"/>
      <c r="AE1662" s="4">
        <f t="shared" si="775"/>
        <v>-0.73664993026499292</v>
      </c>
      <c r="AF1662" s="22">
        <f t="shared" si="776"/>
        <v>-0.56600000000000006</v>
      </c>
      <c r="AG1662" s="22">
        <f t="shared" si="777"/>
        <v>-1.302649930264993</v>
      </c>
      <c r="AH1662" s="3">
        <f t="shared" si="778"/>
        <v>0</v>
      </c>
      <c r="AI1662" s="28" t="b">
        <f t="shared" si="779"/>
        <v>0</v>
      </c>
      <c r="AJ1662" s="3">
        <f t="shared" si="780"/>
        <v>2.4598572702943966E-2</v>
      </c>
      <c r="AK1662" s="3">
        <f t="shared" si="781"/>
        <v>2.4598572702943855E-2</v>
      </c>
      <c r="AL1662" s="26">
        <f t="shared" si="782"/>
        <v>2.1269177126917711</v>
      </c>
      <c r="AM1662" s="26">
        <f ca="1">IF(RAND()&lt;J1662,H1662*F1662,I1662*G1662)-1</f>
        <v>0.43399999999999994</v>
      </c>
      <c r="AN1662" s="26">
        <f ca="1">IF(RAND()&lt;(J1662+(2*F1662-1)*Sheet2!D$109),H1662*F1662,I1662*G1662)-1</f>
        <v>0.43399999999999994</v>
      </c>
      <c r="AO1662" s="3">
        <f t="shared" si="753"/>
        <v>201701</v>
      </c>
    </row>
    <row r="1663" spans="1:41" s="3" customFormat="1" x14ac:dyDescent="0.25">
      <c r="A1663" s="6">
        <v>42736</v>
      </c>
      <c r="B1663" s="1" t="s">
        <v>39</v>
      </c>
      <c r="C1663" s="1" t="s">
        <v>32</v>
      </c>
      <c r="D1663">
        <v>30</v>
      </c>
      <c r="E1663" s="1">
        <v>10</v>
      </c>
      <c r="F1663">
        <f t="shared" si="754"/>
        <v>1</v>
      </c>
      <c r="G1663">
        <f t="shared" si="755"/>
        <v>0</v>
      </c>
      <c r="H1663" s="4">
        <v>2.5499999999999998</v>
      </c>
      <c r="I1663" s="4">
        <v>1.581</v>
      </c>
      <c r="J1663" s="4">
        <f t="shared" si="756"/>
        <v>0.39215686274509809</v>
      </c>
      <c r="K1663" s="4">
        <f t="shared" si="757"/>
        <v>0.63251106894370657</v>
      </c>
      <c r="L1663" s="17">
        <f t="shared" si="758"/>
        <v>0.36215686274509806</v>
      </c>
      <c r="M1663" s="17">
        <f t="shared" si="759"/>
        <v>0.66251106894370659</v>
      </c>
      <c r="N1663" s="34">
        <f t="shared" si="760"/>
        <v>2.7612344342176502</v>
      </c>
      <c r="O1663" s="12">
        <f t="shared" si="761"/>
        <v>1.5094087433050416</v>
      </c>
      <c r="P1663" s="4">
        <f t="shared" si="762"/>
        <v>201701</v>
      </c>
      <c r="Q1663" s="17">
        <f t="shared" si="763"/>
        <v>2.5499999999999998</v>
      </c>
      <c r="R1663" s="17">
        <f t="shared" si="764"/>
        <v>-2.3663316861917716</v>
      </c>
      <c r="S1663" s="16">
        <f t="shared" si="765"/>
        <v>0.18366831380822823</v>
      </c>
      <c r="T1663" s="5">
        <f t="shared" si="766"/>
        <v>0.62</v>
      </c>
      <c r="U1663" s="21">
        <f t="shared" si="767"/>
        <v>0</v>
      </c>
      <c r="V1663" s="5"/>
      <c r="W1663" s="5">
        <f t="shared" si="768"/>
        <v>1.5499999999999998</v>
      </c>
      <c r="X1663" s="4">
        <f t="shared" si="769"/>
        <v>-0.60784313725490191</v>
      </c>
      <c r="Y1663" s="4">
        <f t="shared" si="770"/>
        <v>-2.1578431372549018</v>
      </c>
      <c r="Z1663" s="21">
        <f t="shared" si="771"/>
        <v>2017</v>
      </c>
      <c r="AA1663" s="4">
        <f t="shared" si="772"/>
        <v>-1</v>
      </c>
      <c r="AB1663" s="4">
        <f t="shared" si="773"/>
        <v>-1</v>
      </c>
      <c r="AC1663" s="4">
        <f t="shared" si="774"/>
        <v>0</v>
      </c>
      <c r="AD1663" s="4"/>
      <c r="AE1663" s="4">
        <f t="shared" si="775"/>
        <v>-2.1578431372549018</v>
      </c>
      <c r="AF1663" s="22">
        <f t="shared" si="776"/>
        <v>0.54999999999999982</v>
      </c>
      <c r="AG1663" s="22">
        <f t="shared" si="777"/>
        <v>-1.607843137254902</v>
      </c>
      <c r="AH1663" s="3">
        <f t="shared" si="778"/>
        <v>0</v>
      </c>
      <c r="AI1663" s="28" t="b">
        <f t="shared" si="779"/>
        <v>0</v>
      </c>
      <c r="AJ1663" s="3">
        <f t="shared" si="780"/>
        <v>2.4074074074074248E-2</v>
      </c>
      <c r="AK1663" s="3">
        <f t="shared" si="781"/>
        <v>2.4074074074074137E-2</v>
      </c>
      <c r="AL1663" s="26">
        <f t="shared" si="782"/>
        <v>0.62</v>
      </c>
      <c r="AM1663" s="26">
        <f ca="1">IF(RAND()&lt;J1663,H1663*F1663,I1663*G1663)-1</f>
        <v>-1</v>
      </c>
      <c r="AN1663" s="26">
        <f ca="1">IF(RAND()&lt;(J1663+(2*F1663-1)*Sheet2!D$109),H1663*F1663,I1663*G1663)-1</f>
        <v>-1</v>
      </c>
      <c r="AO1663" s="3">
        <f t="shared" si="753"/>
        <v>201701</v>
      </c>
    </row>
    <row r="1664" spans="1:41" s="3" customFormat="1" x14ac:dyDescent="0.25">
      <c r="A1664" s="6">
        <v>42736</v>
      </c>
      <c r="B1664" s="1" t="s">
        <v>41</v>
      </c>
      <c r="C1664" s="1" t="s">
        <v>23</v>
      </c>
      <c r="D1664">
        <v>27</v>
      </c>
      <c r="E1664" s="1">
        <v>13</v>
      </c>
      <c r="F1664">
        <f t="shared" si="754"/>
        <v>1</v>
      </c>
      <c r="G1664">
        <f t="shared" si="755"/>
        <v>0</v>
      </c>
      <c r="H1664" s="4">
        <v>1.54</v>
      </c>
      <c r="I1664" s="4">
        <v>2.66</v>
      </c>
      <c r="J1664" s="4">
        <f t="shared" si="756"/>
        <v>0.64935064935064934</v>
      </c>
      <c r="K1664" s="4">
        <f t="shared" si="757"/>
        <v>0.37593984962406013</v>
      </c>
      <c r="L1664" s="17">
        <f t="shared" si="758"/>
        <v>0.61935064935064932</v>
      </c>
      <c r="M1664" s="17">
        <f t="shared" si="759"/>
        <v>0.40593984962406016</v>
      </c>
      <c r="N1664" s="34">
        <f t="shared" si="760"/>
        <v>1.6145942545607046</v>
      </c>
      <c r="O1664" s="12">
        <f t="shared" si="761"/>
        <v>2.4634191516947581</v>
      </c>
      <c r="P1664" s="4">
        <f t="shared" si="762"/>
        <v>201701</v>
      </c>
      <c r="Q1664" s="17">
        <f t="shared" si="763"/>
        <v>1.54</v>
      </c>
      <c r="R1664" s="17">
        <f t="shared" si="764"/>
        <v>-2.4542614904060684</v>
      </c>
      <c r="S1664" s="16">
        <f t="shared" si="765"/>
        <v>-0.91426149040606841</v>
      </c>
      <c r="T1664" s="5">
        <f t="shared" si="766"/>
        <v>1.7272727272727273</v>
      </c>
      <c r="U1664" s="21">
        <f t="shared" si="767"/>
        <v>0</v>
      </c>
      <c r="V1664" s="5"/>
      <c r="W1664" s="5">
        <f t="shared" si="768"/>
        <v>0.54</v>
      </c>
      <c r="X1664" s="4">
        <f t="shared" si="769"/>
        <v>-0.35064935064935066</v>
      </c>
      <c r="Y1664" s="4">
        <f t="shared" si="770"/>
        <v>-0.89064935064935069</v>
      </c>
      <c r="Z1664" s="21">
        <f t="shared" si="771"/>
        <v>2017</v>
      </c>
      <c r="AA1664" s="4">
        <f t="shared" si="772"/>
        <v>-1</v>
      </c>
      <c r="AB1664" s="4">
        <f t="shared" si="773"/>
        <v>-1</v>
      </c>
      <c r="AC1664" s="4">
        <f t="shared" si="774"/>
        <v>0</v>
      </c>
      <c r="AD1664" s="4"/>
      <c r="AE1664" s="4">
        <f t="shared" si="775"/>
        <v>-0.89064935064935069</v>
      </c>
      <c r="AF1664" s="22">
        <f t="shared" si="776"/>
        <v>-0.45999999999999996</v>
      </c>
      <c r="AG1664" s="22">
        <f t="shared" si="777"/>
        <v>-1.3506493506493507</v>
      </c>
      <c r="AH1664" s="3">
        <f t="shared" si="778"/>
        <v>0</v>
      </c>
      <c r="AI1664" s="28" t="b">
        <f t="shared" si="779"/>
        <v>0</v>
      </c>
      <c r="AJ1664" s="3">
        <f t="shared" si="780"/>
        <v>2.4666666666666726E-2</v>
      </c>
      <c r="AK1664" s="3">
        <f t="shared" si="781"/>
        <v>2.4666666666666615E-2</v>
      </c>
      <c r="AL1664" s="26">
        <f t="shared" si="782"/>
        <v>1.7272727272727273</v>
      </c>
      <c r="AM1664" s="26">
        <f ca="1">IF(RAND()&lt;J1664,H1664*F1664,I1664*G1664)-1</f>
        <v>0.54</v>
      </c>
      <c r="AN1664" s="26">
        <f ca="1">IF(RAND()&lt;(J1664+(2*F1664-1)*Sheet2!D$109),H1664*F1664,I1664*G1664)-1</f>
        <v>0.54</v>
      </c>
      <c r="AO1664" s="3">
        <f t="shared" si="753"/>
        <v>201701</v>
      </c>
    </row>
    <row r="1665" spans="1:41" s="3" customFormat="1" x14ac:dyDescent="0.25">
      <c r="A1665" s="6">
        <v>42736</v>
      </c>
      <c r="B1665" s="1" t="s">
        <v>43</v>
      </c>
      <c r="C1665" s="1" t="s">
        <v>44</v>
      </c>
      <c r="D1665">
        <v>27</v>
      </c>
      <c r="E1665" s="1">
        <v>24</v>
      </c>
      <c r="F1665">
        <f t="shared" si="754"/>
        <v>1</v>
      </c>
      <c r="G1665">
        <f t="shared" si="755"/>
        <v>0</v>
      </c>
      <c r="H1665" s="4">
        <v>1.4079999999999999</v>
      </c>
      <c r="I1665" s="4">
        <v>3.18</v>
      </c>
      <c r="J1665" s="4">
        <f t="shared" si="756"/>
        <v>0.71022727272727282</v>
      </c>
      <c r="K1665" s="4">
        <f t="shared" si="757"/>
        <v>0.31446540880503143</v>
      </c>
      <c r="L1665" s="17">
        <f t="shared" si="758"/>
        <v>0.68022727272727279</v>
      </c>
      <c r="M1665" s="17">
        <f t="shared" si="759"/>
        <v>0.3444654088050314</v>
      </c>
      <c r="N1665" s="34">
        <f t="shared" si="760"/>
        <v>1.4700968927497493</v>
      </c>
      <c r="O1665" s="12">
        <f t="shared" si="761"/>
        <v>2.9030491144787294</v>
      </c>
      <c r="P1665" s="4">
        <f t="shared" si="762"/>
        <v>201701</v>
      </c>
      <c r="Q1665" s="17">
        <f t="shared" si="763"/>
        <v>1.4079999999999999</v>
      </c>
      <c r="R1665" s="17">
        <f t="shared" si="764"/>
        <v>-2.9096959884871385</v>
      </c>
      <c r="S1665" s="16">
        <f t="shared" si="765"/>
        <v>-1.5016959884871386</v>
      </c>
      <c r="T1665" s="5">
        <f t="shared" si="766"/>
        <v>2.2585227272727275</v>
      </c>
      <c r="U1665" s="21">
        <f t="shared" si="767"/>
        <v>0</v>
      </c>
      <c r="V1665" s="5"/>
      <c r="W1665" s="5">
        <f t="shared" si="768"/>
        <v>0.40799999999999992</v>
      </c>
      <c r="X1665" s="4">
        <f t="shared" si="769"/>
        <v>-0.28977272727272718</v>
      </c>
      <c r="Y1665" s="4">
        <f t="shared" si="770"/>
        <v>-0.6977727272727271</v>
      </c>
      <c r="Z1665" s="21">
        <f t="shared" si="771"/>
        <v>2017</v>
      </c>
      <c r="AA1665" s="4">
        <f t="shared" si="772"/>
        <v>-1</v>
      </c>
      <c r="AB1665" s="4">
        <f t="shared" si="773"/>
        <v>-1</v>
      </c>
      <c r="AC1665" s="4">
        <f t="shared" si="774"/>
        <v>0</v>
      </c>
      <c r="AD1665" s="4"/>
      <c r="AE1665" s="4">
        <f t="shared" si="775"/>
        <v>-0.6977727272727271</v>
      </c>
      <c r="AF1665" s="22">
        <f t="shared" si="776"/>
        <v>-0.59200000000000008</v>
      </c>
      <c r="AG1665" s="22">
        <f t="shared" si="777"/>
        <v>-1.2897727272727271</v>
      </c>
      <c r="AH1665" s="3">
        <f t="shared" si="778"/>
        <v>0</v>
      </c>
      <c r="AI1665" s="28" t="b">
        <f t="shared" si="779"/>
        <v>0</v>
      </c>
      <c r="AJ1665" s="3">
        <f t="shared" si="780"/>
        <v>2.4097646033130027E-2</v>
      </c>
      <c r="AK1665" s="3">
        <f t="shared" si="781"/>
        <v>2.4097646033129916E-2</v>
      </c>
      <c r="AL1665" s="26">
        <f t="shared" si="782"/>
        <v>2.2585227272727275</v>
      </c>
      <c r="AM1665" s="26">
        <f ca="1">IF(RAND()&lt;J1665,H1665*F1665,I1665*G1665)-1</f>
        <v>-1</v>
      </c>
      <c r="AN1665" s="26">
        <f ca="1">IF(RAND()&lt;(J1665+(2*F1665-1)*Sheet2!D$109),H1665*F1665,I1665*G1665)-1</f>
        <v>0.40799999999999992</v>
      </c>
      <c r="AO1665" s="3">
        <f t="shared" si="753"/>
        <v>201701</v>
      </c>
    </row>
    <row r="1666" spans="1:41" s="3" customFormat="1" x14ac:dyDescent="0.25">
      <c r="A1666" s="6">
        <v>42736</v>
      </c>
      <c r="B1666" s="1" t="s">
        <v>25</v>
      </c>
      <c r="C1666" s="1" t="s">
        <v>26</v>
      </c>
      <c r="D1666">
        <v>17</v>
      </c>
      <c r="E1666" s="1">
        <v>16</v>
      </c>
      <c r="F1666">
        <f t="shared" si="754"/>
        <v>1</v>
      </c>
      <c r="G1666">
        <f t="shared" si="755"/>
        <v>0</v>
      </c>
      <c r="H1666" s="4">
        <v>1.4079999999999999</v>
      </c>
      <c r="I1666" s="4">
        <v>3.18</v>
      </c>
      <c r="J1666" s="4">
        <f t="shared" si="756"/>
        <v>0.71022727272727282</v>
      </c>
      <c r="K1666" s="4">
        <f t="shared" si="757"/>
        <v>0.31446540880503143</v>
      </c>
      <c r="L1666" s="17">
        <f t="shared" si="758"/>
        <v>0.68022727272727279</v>
      </c>
      <c r="M1666" s="17">
        <f t="shared" si="759"/>
        <v>0.3444654088050314</v>
      </c>
      <c r="N1666" s="34">
        <f t="shared" si="760"/>
        <v>1.4700968927497493</v>
      </c>
      <c r="O1666" s="12">
        <f t="shared" si="761"/>
        <v>2.9030491144787294</v>
      </c>
      <c r="P1666" s="4">
        <f t="shared" si="762"/>
        <v>201701</v>
      </c>
      <c r="Q1666" s="17">
        <f t="shared" si="763"/>
        <v>1.4079999999999999</v>
      </c>
      <c r="R1666" s="17">
        <f t="shared" si="764"/>
        <v>-2.9096959884871385</v>
      </c>
      <c r="S1666" s="16">
        <f t="shared" si="765"/>
        <v>-1.5016959884871386</v>
      </c>
      <c r="T1666" s="5">
        <f t="shared" si="766"/>
        <v>2.2585227272727275</v>
      </c>
      <c r="U1666" s="21">
        <f t="shared" si="767"/>
        <v>0</v>
      </c>
      <c r="V1666" s="5"/>
      <c r="W1666" s="5">
        <f t="shared" si="768"/>
        <v>0.40799999999999992</v>
      </c>
      <c r="X1666" s="4">
        <f t="shared" si="769"/>
        <v>-0.28977272727272718</v>
      </c>
      <c r="Y1666" s="4">
        <f t="shared" si="770"/>
        <v>-0.6977727272727271</v>
      </c>
      <c r="Z1666" s="21">
        <f t="shared" si="771"/>
        <v>2017</v>
      </c>
      <c r="AA1666" s="4">
        <f t="shared" si="772"/>
        <v>-1</v>
      </c>
      <c r="AB1666" s="4">
        <f t="shared" si="773"/>
        <v>-1</v>
      </c>
      <c r="AC1666" s="4">
        <f t="shared" si="774"/>
        <v>0</v>
      </c>
      <c r="AD1666" s="4"/>
      <c r="AE1666" s="4">
        <f t="shared" si="775"/>
        <v>-0.6977727272727271</v>
      </c>
      <c r="AF1666" s="22">
        <f t="shared" si="776"/>
        <v>-0.59200000000000008</v>
      </c>
      <c r="AG1666" s="22">
        <f t="shared" si="777"/>
        <v>-1.2897727272727271</v>
      </c>
      <c r="AH1666" s="3">
        <f t="shared" si="778"/>
        <v>0</v>
      </c>
      <c r="AI1666" s="28" t="b">
        <f t="shared" si="779"/>
        <v>0</v>
      </c>
      <c r="AJ1666" s="3">
        <f t="shared" si="780"/>
        <v>2.4097646033130027E-2</v>
      </c>
      <c r="AK1666" s="3">
        <f t="shared" si="781"/>
        <v>2.4097646033129916E-2</v>
      </c>
      <c r="AL1666" s="26">
        <f t="shared" si="782"/>
        <v>2.2585227272727275</v>
      </c>
      <c r="AM1666" s="26">
        <f ca="1">IF(RAND()&lt;J1666,H1666*F1666,I1666*G1666)-1</f>
        <v>-1</v>
      </c>
      <c r="AN1666" s="26">
        <f ca="1">IF(RAND()&lt;(J1666+(2*F1666-1)*Sheet2!D$109),H1666*F1666,I1666*G1666)-1</f>
        <v>0.40799999999999992</v>
      </c>
      <c r="AO1666" s="3">
        <f t="shared" ref="AO1666:AO1729" si="783">P1666</f>
        <v>201701</v>
      </c>
    </row>
    <row r="1667" spans="1:41" s="3" customFormat="1" x14ac:dyDescent="0.25">
      <c r="A1667" s="6">
        <v>42736</v>
      </c>
      <c r="B1667" s="1" t="s">
        <v>36</v>
      </c>
      <c r="C1667" s="1" t="s">
        <v>33</v>
      </c>
      <c r="D1667">
        <v>24</v>
      </c>
      <c r="E1667" s="1">
        <v>17</v>
      </c>
      <c r="F1667">
        <f t="shared" ref="F1667:F1730" si="784">IF(D1667&gt;E1667,1,0)</f>
        <v>1</v>
      </c>
      <c r="G1667">
        <f t="shared" ref="G1667:G1730" si="785">IF(E1667&gt;D1667,1,0)</f>
        <v>0</v>
      </c>
      <c r="H1667" s="4">
        <v>1.6359999999999999</v>
      </c>
      <c r="I1667" s="4">
        <v>2.42</v>
      </c>
      <c r="J1667" s="4">
        <f t="shared" ref="J1667:J1730" si="786">1/H1667</f>
        <v>0.61124694376528121</v>
      </c>
      <c r="K1667" s="4">
        <f t="shared" ref="K1667:K1730" si="787">1/I1667</f>
        <v>0.41322314049586778</v>
      </c>
      <c r="L1667" s="17">
        <f t="shared" ref="L1667:L1730" si="788">IF(F1667&gt;0,J1667-0.03,J1667+0.03)</f>
        <v>0.58124694376528119</v>
      </c>
      <c r="M1667" s="17">
        <f t="shared" ref="M1667:M1730" si="789">IF(G1667&gt;0,K1667-0.03,K1667+0.03)</f>
        <v>0.44322314049586775</v>
      </c>
      <c r="N1667" s="34">
        <f t="shared" ref="N1667:N1730" si="790">1/L1667</f>
        <v>1.720439153661717</v>
      </c>
      <c r="O1667" s="12">
        <f t="shared" ref="O1667:O1730" si="791">1/M1667</f>
        <v>2.2561998881223198</v>
      </c>
      <c r="P1667" s="4">
        <f t="shared" ref="P1667:P1730" si="792">YEAR(A1667)*100+MONTH(A1667)</f>
        <v>201701</v>
      </c>
      <c r="Q1667" s="17">
        <f t="shared" ref="Q1667:Q1730" si="793">IF(F1667=1,H1667,H1667/I1667)</f>
        <v>1.6359999999999999</v>
      </c>
      <c r="R1667" s="17">
        <f t="shared" ref="R1667:R1730" si="794">-1/(H1667-1)-1/(I1667-1)</f>
        <v>-2.2765523961378338</v>
      </c>
      <c r="S1667" s="16">
        <f t="shared" ref="S1667:S1730" si="795">Q1667+R1667</f>
        <v>-0.64055239613783388</v>
      </c>
      <c r="T1667" s="5">
        <f t="shared" ref="T1667:T1730" si="796">I1667/H1667</f>
        <v>1.4792176039119804</v>
      </c>
      <c r="U1667" s="21">
        <f t="shared" ref="U1667:U1730" si="797">IF(H1667&lt;U$1,1,0)</f>
        <v>0</v>
      </c>
      <c r="V1667" s="5"/>
      <c r="W1667" s="5">
        <f t="shared" ref="W1667:W1730" si="798">H1667*F1667-1</f>
        <v>0.6359999999999999</v>
      </c>
      <c r="X1667" s="4">
        <f t="shared" ref="X1667:X1730" si="799">J1667*F1667-1</f>
        <v>-0.38875305623471879</v>
      </c>
      <c r="Y1667" s="4">
        <f t="shared" ref="Y1667:Y1730" si="800">X1667-W1667</f>
        <v>-1.0247530562347187</v>
      </c>
      <c r="Z1667" s="21">
        <f t="shared" ref="Z1667:Z1730" si="801">YEAR(A1667)</f>
        <v>2017</v>
      </c>
      <c r="AA1667" s="4">
        <f t="shared" ref="AA1667:AA1730" si="802">I1667*G1667-1</f>
        <v>-1</v>
      </c>
      <c r="AB1667" s="4">
        <f t="shared" ref="AB1667:AB1730" si="803">G1667*K1667-1</f>
        <v>-1</v>
      </c>
      <c r="AC1667" s="4">
        <f t="shared" ref="AC1667:AC1730" si="804">AB1667-AA1667</f>
        <v>0</v>
      </c>
      <c r="AD1667" s="4"/>
      <c r="AE1667" s="4">
        <f t="shared" ref="AE1667:AE1730" si="805">(1/H1667-1/J1667)</f>
        <v>-1.0247530562347187</v>
      </c>
      <c r="AF1667" s="22">
        <f t="shared" ref="AF1667:AF1730" si="806">H1667*F1667+I1667*G1667-2</f>
        <v>-0.3640000000000001</v>
      </c>
      <c r="AG1667" s="22">
        <f t="shared" ref="AG1667:AG1730" si="807">F1667*J1667+G1667*K1667-2</f>
        <v>-1.3887530562347188</v>
      </c>
      <c r="AH1667" s="3">
        <f t="shared" ref="AH1667:AH1730" si="808">IF(OR((1/H1667+1/K1667)&lt;1,(1/I1667+1/J1667)&lt;1),1,0)</f>
        <v>0</v>
      </c>
      <c r="AI1667" s="28" t="b">
        <f t="shared" ref="AI1667:AI1730" si="809">IF(MIN(1/H1667+1/K1667,1/I1667+1/J1667)&lt;0.99,1-MIN(1/H1667+1/K1667,1/I1667+1/J1667))</f>
        <v>0</v>
      </c>
      <c r="AJ1667" s="3">
        <f t="shared" ref="AJ1667:AJ1730" si="810">1-H1667*I1667/(H1667+I1667)</f>
        <v>2.3885601577909421E-2</v>
      </c>
      <c r="AK1667" s="3">
        <f t="shared" ref="AK1667:AK1730" si="811">1-N1667*O1667/(N1667+O1667)</f>
        <v>2.3885601577909199E-2</v>
      </c>
      <c r="AL1667" s="26">
        <f t="shared" ref="AL1667:AL1730" si="812">(I1667/H1667)</f>
        <v>1.4792176039119804</v>
      </c>
      <c r="AM1667" s="26">
        <f ca="1">IF(RAND()&lt;J1667,H1667*F1667,I1667*G1667)-1</f>
        <v>0.6359999999999999</v>
      </c>
      <c r="AN1667" s="26">
        <f ca="1">IF(RAND()&lt;(J1667+(2*F1667-1)*Sheet2!D$109),H1667*F1667,I1667*G1667)-1</f>
        <v>-1</v>
      </c>
      <c r="AO1667" s="3">
        <f t="shared" si="783"/>
        <v>201701</v>
      </c>
    </row>
    <row r="1668" spans="1:41" s="3" customFormat="1" x14ac:dyDescent="0.25">
      <c r="A1668" s="6">
        <v>42730</v>
      </c>
      <c r="B1668" s="1" t="s">
        <v>23</v>
      </c>
      <c r="C1668" s="1" t="s">
        <v>19</v>
      </c>
      <c r="D1668">
        <v>42</v>
      </c>
      <c r="E1668" s="1">
        <v>21</v>
      </c>
      <c r="F1668">
        <f t="shared" si="784"/>
        <v>1</v>
      </c>
      <c r="G1668">
        <f t="shared" si="785"/>
        <v>0</v>
      </c>
      <c r="H1668" s="4">
        <v>1.327</v>
      </c>
      <c r="I1668" s="4">
        <v>3.69</v>
      </c>
      <c r="J1668" s="4">
        <f t="shared" si="786"/>
        <v>0.75357950263752826</v>
      </c>
      <c r="K1668" s="4">
        <f t="shared" si="787"/>
        <v>0.2710027100271003</v>
      </c>
      <c r="L1668" s="17">
        <f t="shared" si="788"/>
        <v>0.72357950263752824</v>
      </c>
      <c r="M1668" s="17">
        <f t="shared" si="789"/>
        <v>0.30100271002710033</v>
      </c>
      <c r="N1668" s="34">
        <f t="shared" si="790"/>
        <v>1.3820181422426812</v>
      </c>
      <c r="O1668" s="12">
        <f t="shared" si="791"/>
        <v>3.3222292248131802</v>
      </c>
      <c r="P1668" s="4">
        <f t="shared" si="792"/>
        <v>201612</v>
      </c>
      <c r="Q1668" s="17">
        <f t="shared" si="793"/>
        <v>1.327</v>
      </c>
      <c r="R1668" s="17">
        <f t="shared" si="794"/>
        <v>-3.4298511874310793</v>
      </c>
      <c r="S1668" s="16">
        <f t="shared" si="795"/>
        <v>-2.1028511874310793</v>
      </c>
      <c r="T1668" s="5">
        <f t="shared" si="796"/>
        <v>2.7807083647324795</v>
      </c>
      <c r="U1668" s="21">
        <f t="shared" si="797"/>
        <v>0</v>
      </c>
      <c r="V1668" s="5"/>
      <c r="W1668" s="5">
        <f t="shared" si="798"/>
        <v>0.32699999999999996</v>
      </c>
      <c r="X1668" s="4">
        <f t="shared" si="799"/>
        <v>-0.24642049736247174</v>
      </c>
      <c r="Y1668" s="4">
        <f t="shared" si="800"/>
        <v>-0.57342049736247169</v>
      </c>
      <c r="Z1668" s="21">
        <f t="shared" si="801"/>
        <v>2016</v>
      </c>
      <c r="AA1668" s="4">
        <f t="shared" si="802"/>
        <v>-1</v>
      </c>
      <c r="AB1668" s="4">
        <f t="shared" si="803"/>
        <v>-1</v>
      </c>
      <c r="AC1668" s="4">
        <f t="shared" si="804"/>
        <v>0</v>
      </c>
      <c r="AD1668" s="4"/>
      <c r="AE1668" s="4">
        <f t="shared" si="805"/>
        <v>-0.57342049736247169</v>
      </c>
      <c r="AF1668" s="22">
        <f t="shared" si="806"/>
        <v>-0.67300000000000004</v>
      </c>
      <c r="AG1668" s="22">
        <f t="shared" si="807"/>
        <v>-1.2464204973624717</v>
      </c>
      <c r="AH1668" s="3">
        <f t="shared" si="808"/>
        <v>0</v>
      </c>
      <c r="AI1668" s="28" t="b">
        <f t="shared" si="809"/>
        <v>0</v>
      </c>
      <c r="AJ1668" s="3">
        <f t="shared" si="810"/>
        <v>2.3992425752441537E-2</v>
      </c>
      <c r="AK1668" s="3">
        <f t="shared" si="811"/>
        <v>2.399242575244187E-2</v>
      </c>
      <c r="AL1668" s="26">
        <f t="shared" si="812"/>
        <v>2.7807083647324795</v>
      </c>
      <c r="AM1668" s="26">
        <f ca="1">IF(RAND()&lt;J1668,H1668*F1668,I1668*G1668)-1</f>
        <v>-1</v>
      </c>
      <c r="AN1668" s="26">
        <f ca="1">IF(RAND()&lt;(J1668+(2*F1668-1)*Sheet2!D$109),H1668*F1668,I1668*G1668)-1</f>
        <v>0.32699999999999996</v>
      </c>
      <c r="AO1668" s="3">
        <f t="shared" si="783"/>
        <v>201612</v>
      </c>
    </row>
    <row r="1669" spans="1:41" s="3" customFormat="1" x14ac:dyDescent="0.25">
      <c r="A1669" s="6">
        <v>42729</v>
      </c>
      <c r="B1669" s="1" t="s">
        <v>35</v>
      </c>
      <c r="C1669" s="1" t="s">
        <v>21</v>
      </c>
      <c r="D1669">
        <v>33</v>
      </c>
      <c r="E1669" s="1">
        <v>10</v>
      </c>
      <c r="F1669">
        <f t="shared" si="784"/>
        <v>1</v>
      </c>
      <c r="G1669">
        <f t="shared" si="785"/>
        <v>0</v>
      </c>
      <c r="H1669" s="4">
        <v>1.5149999999999999</v>
      </c>
      <c r="I1669" s="4">
        <v>2.74</v>
      </c>
      <c r="J1669" s="4">
        <f t="shared" si="786"/>
        <v>0.66006600660066006</v>
      </c>
      <c r="K1669" s="4">
        <f t="shared" si="787"/>
        <v>0.36496350364963503</v>
      </c>
      <c r="L1669" s="17">
        <f t="shared" si="788"/>
        <v>0.63006600660066003</v>
      </c>
      <c r="M1669" s="17">
        <f t="shared" si="789"/>
        <v>0.39496350364963506</v>
      </c>
      <c r="N1669" s="34">
        <f t="shared" si="790"/>
        <v>1.5871352993557175</v>
      </c>
      <c r="O1669" s="12">
        <f t="shared" si="791"/>
        <v>2.5318795047126224</v>
      </c>
      <c r="P1669" s="4">
        <f t="shared" si="792"/>
        <v>201612</v>
      </c>
      <c r="Q1669" s="17">
        <f t="shared" si="793"/>
        <v>1.5149999999999999</v>
      </c>
      <c r="R1669" s="17">
        <f t="shared" si="794"/>
        <v>-2.5164602164936953</v>
      </c>
      <c r="S1669" s="16">
        <f t="shared" si="795"/>
        <v>-1.0014602164936954</v>
      </c>
      <c r="T1669" s="5">
        <f t="shared" si="796"/>
        <v>1.8085808580858089</v>
      </c>
      <c r="U1669" s="21">
        <f t="shared" si="797"/>
        <v>0</v>
      </c>
      <c r="V1669" s="5"/>
      <c r="W1669" s="5">
        <f t="shared" si="798"/>
        <v>0.5149999999999999</v>
      </c>
      <c r="X1669" s="4">
        <f t="shared" si="799"/>
        <v>-0.33993399339933994</v>
      </c>
      <c r="Y1669" s="4">
        <f t="shared" si="800"/>
        <v>-0.85493399339933984</v>
      </c>
      <c r="Z1669" s="21">
        <f t="shared" si="801"/>
        <v>2016</v>
      </c>
      <c r="AA1669" s="4">
        <f t="shared" si="802"/>
        <v>-1</v>
      </c>
      <c r="AB1669" s="4">
        <f t="shared" si="803"/>
        <v>-1</v>
      </c>
      <c r="AC1669" s="4">
        <f t="shared" si="804"/>
        <v>0</v>
      </c>
      <c r="AD1669" s="4"/>
      <c r="AE1669" s="4">
        <f t="shared" si="805"/>
        <v>-0.85493399339934006</v>
      </c>
      <c r="AF1669" s="22">
        <f t="shared" si="806"/>
        <v>-0.4850000000000001</v>
      </c>
      <c r="AG1669" s="22">
        <f t="shared" si="807"/>
        <v>-1.3399339933993399</v>
      </c>
      <c r="AH1669" s="3">
        <f t="shared" si="808"/>
        <v>0</v>
      </c>
      <c r="AI1669" s="28" t="b">
        <f t="shared" si="809"/>
        <v>0</v>
      </c>
      <c r="AJ1669" s="3">
        <f t="shared" si="810"/>
        <v>2.4418331374852942E-2</v>
      </c>
      <c r="AK1669" s="3">
        <f t="shared" si="811"/>
        <v>2.4418331374852942E-2</v>
      </c>
      <c r="AL1669" s="26">
        <f t="shared" si="812"/>
        <v>1.8085808580858089</v>
      </c>
      <c r="AM1669" s="26">
        <f ca="1">IF(RAND()&lt;J1669,H1669*F1669,I1669*G1669)-1</f>
        <v>0.5149999999999999</v>
      </c>
      <c r="AN1669" s="26">
        <f ca="1">IF(RAND()&lt;(J1669+(2*F1669-1)*Sheet2!D$109),H1669*F1669,I1669*G1669)-1</f>
        <v>-1</v>
      </c>
      <c r="AO1669" s="3">
        <f t="shared" si="783"/>
        <v>201612</v>
      </c>
    </row>
    <row r="1670" spans="1:41" s="3" customFormat="1" x14ac:dyDescent="0.25">
      <c r="A1670" s="6">
        <v>42729</v>
      </c>
      <c r="B1670" s="1" t="s">
        <v>43</v>
      </c>
      <c r="C1670" s="1" t="s">
        <v>29</v>
      </c>
      <c r="D1670">
        <v>31</v>
      </c>
      <c r="E1670" s="1">
        <v>27</v>
      </c>
      <c r="F1670">
        <f t="shared" si="784"/>
        <v>1</v>
      </c>
      <c r="G1670">
        <f t="shared" si="785"/>
        <v>0</v>
      </c>
      <c r="H1670" s="4">
        <v>1.458</v>
      </c>
      <c r="I1670" s="4">
        <v>2.95</v>
      </c>
      <c r="J1670" s="4">
        <f t="shared" si="786"/>
        <v>0.68587105624142664</v>
      </c>
      <c r="K1670" s="4">
        <f t="shared" si="787"/>
        <v>0.33898305084745761</v>
      </c>
      <c r="L1670" s="17">
        <f t="shared" si="788"/>
        <v>0.65587105624142661</v>
      </c>
      <c r="M1670" s="17">
        <f t="shared" si="789"/>
        <v>0.36898305084745764</v>
      </c>
      <c r="N1670" s="34">
        <f t="shared" si="790"/>
        <v>1.5246899378830026</v>
      </c>
      <c r="O1670" s="12">
        <f t="shared" si="791"/>
        <v>2.7101515847496556</v>
      </c>
      <c r="P1670" s="4">
        <f t="shared" si="792"/>
        <v>201612</v>
      </c>
      <c r="Q1670" s="17">
        <f t="shared" si="793"/>
        <v>1.458</v>
      </c>
      <c r="R1670" s="17">
        <f t="shared" si="794"/>
        <v>-2.6962266263576309</v>
      </c>
      <c r="S1670" s="16">
        <f t="shared" si="795"/>
        <v>-1.2382266263576309</v>
      </c>
      <c r="T1670" s="5">
        <f t="shared" si="796"/>
        <v>2.0233196159122087</v>
      </c>
      <c r="U1670" s="21">
        <f t="shared" si="797"/>
        <v>0</v>
      </c>
      <c r="V1670" s="5"/>
      <c r="W1670" s="5">
        <f t="shared" si="798"/>
        <v>0.45799999999999996</v>
      </c>
      <c r="X1670" s="4">
        <f t="shared" si="799"/>
        <v>-0.31412894375857336</v>
      </c>
      <c r="Y1670" s="4">
        <f t="shared" si="800"/>
        <v>-0.77212894375857333</v>
      </c>
      <c r="Z1670" s="21">
        <f t="shared" si="801"/>
        <v>2016</v>
      </c>
      <c r="AA1670" s="4">
        <f t="shared" si="802"/>
        <v>-1</v>
      </c>
      <c r="AB1670" s="4">
        <f t="shared" si="803"/>
        <v>-1</v>
      </c>
      <c r="AC1670" s="4">
        <f t="shared" si="804"/>
        <v>0</v>
      </c>
      <c r="AD1670" s="4"/>
      <c r="AE1670" s="4">
        <f t="shared" si="805"/>
        <v>-0.77212894375857333</v>
      </c>
      <c r="AF1670" s="22">
        <f t="shared" si="806"/>
        <v>-0.54200000000000004</v>
      </c>
      <c r="AG1670" s="22">
        <f t="shared" si="807"/>
        <v>-1.3141289437585733</v>
      </c>
      <c r="AH1670" s="3">
        <f t="shared" si="808"/>
        <v>0</v>
      </c>
      <c r="AI1670" s="28" t="b">
        <f t="shared" si="809"/>
        <v>0</v>
      </c>
      <c r="AJ1670" s="3">
        <f t="shared" si="810"/>
        <v>2.4251361161524598E-2</v>
      </c>
      <c r="AK1670" s="3">
        <f t="shared" si="811"/>
        <v>2.4251361161524598E-2</v>
      </c>
      <c r="AL1670" s="26">
        <f t="shared" si="812"/>
        <v>2.0233196159122087</v>
      </c>
      <c r="AM1670" s="26">
        <f ca="1">IF(RAND()&lt;J1670,H1670*F1670,I1670*G1670)-1</f>
        <v>-1</v>
      </c>
      <c r="AN1670" s="26">
        <f ca="1">IF(RAND()&lt;(J1670+(2*F1670-1)*Sheet2!D$109),H1670*F1670,I1670*G1670)-1</f>
        <v>0.45799999999999996</v>
      </c>
      <c r="AO1670" s="3">
        <f t="shared" si="783"/>
        <v>201612</v>
      </c>
    </row>
    <row r="1671" spans="1:41" s="3" customFormat="1" x14ac:dyDescent="0.25">
      <c r="A1671" s="6">
        <v>42728</v>
      </c>
      <c r="B1671" s="1" t="s">
        <v>33</v>
      </c>
      <c r="C1671" s="1" t="s">
        <v>30</v>
      </c>
      <c r="D1671">
        <v>12</v>
      </c>
      <c r="E1671" s="1">
        <v>10</v>
      </c>
      <c r="F1671">
        <f t="shared" si="784"/>
        <v>1</v>
      </c>
      <c r="G1671">
        <f t="shared" si="785"/>
        <v>0</v>
      </c>
      <c r="H1671" s="4">
        <v>1.8540000000000001</v>
      </c>
      <c r="I1671" s="4">
        <v>2.06</v>
      </c>
      <c r="J1671" s="4">
        <f t="shared" si="786"/>
        <v>0.53937432578209277</v>
      </c>
      <c r="K1671" s="4">
        <f t="shared" si="787"/>
        <v>0.4854368932038835</v>
      </c>
      <c r="L1671" s="17">
        <f t="shared" si="788"/>
        <v>0.50937432578209274</v>
      </c>
      <c r="M1671" s="17">
        <f t="shared" si="789"/>
        <v>0.51543689320388353</v>
      </c>
      <c r="N1671" s="34">
        <f t="shared" si="790"/>
        <v>1.96319278256634</v>
      </c>
      <c r="O1671" s="12">
        <f t="shared" si="791"/>
        <v>1.9401017140704462</v>
      </c>
      <c r="P1671" s="4">
        <f t="shared" si="792"/>
        <v>201612</v>
      </c>
      <c r="Q1671" s="17">
        <f t="shared" si="793"/>
        <v>1.8540000000000001</v>
      </c>
      <c r="R1671" s="17">
        <f t="shared" si="794"/>
        <v>-2.1143564137687241</v>
      </c>
      <c r="S1671" s="16">
        <f t="shared" si="795"/>
        <v>-0.26035641376872398</v>
      </c>
      <c r="T1671" s="5">
        <f t="shared" si="796"/>
        <v>1.1111111111111112</v>
      </c>
      <c r="U1671" s="21">
        <f t="shared" si="797"/>
        <v>0</v>
      </c>
      <c r="V1671" s="5"/>
      <c r="W1671" s="5">
        <f t="shared" si="798"/>
        <v>0.85400000000000009</v>
      </c>
      <c r="X1671" s="4">
        <f t="shared" si="799"/>
        <v>-0.46062567421790723</v>
      </c>
      <c r="Y1671" s="4">
        <f t="shared" si="800"/>
        <v>-1.3146256742179072</v>
      </c>
      <c r="Z1671" s="21">
        <f t="shared" si="801"/>
        <v>2016</v>
      </c>
      <c r="AA1671" s="4">
        <f t="shared" si="802"/>
        <v>-1</v>
      </c>
      <c r="AB1671" s="4">
        <f t="shared" si="803"/>
        <v>-1</v>
      </c>
      <c r="AC1671" s="4">
        <f t="shared" si="804"/>
        <v>0</v>
      </c>
      <c r="AD1671" s="4"/>
      <c r="AE1671" s="4">
        <f t="shared" si="805"/>
        <v>-1.3146256742179072</v>
      </c>
      <c r="AF1671" s="22">
        <f t="shared" si="806"/>
        <v>-0.14599999999999991</v>
      </c>
      <c r="AG1671" s="22">
        <f t="shared" si="807"/>
        <v>-1.4606256742179071</v>
      </c>
      <c r="AH1671" s="3">
        <f t="shared" si="808"/>
        <v>0</v>
      </c>
      <c r="AI1671" s="28" t="b">
        <f t="shared" si="809"/>
        <v>0</v>
      </c>
      <c r="AJ1671" s="3">
        <f t="shared" si="810"/>
        <v>2.421052631578946E-2</v>
      </c>
      <c r="AK1671" s="3">
        <f t="shared" si="811"/>
        <v>2.421052631578946E-2</v>
      </c>
      <c r="AL1671" s="26">
        <f t="shared" si="812"/>
        <v>1.1111111111111112</v>
      </c>
      <c r="AM1671" s="26">
        <f ca="1">IF(RAND()&lt;J1671,H1671*F1671,I1671*G1671)-1</f>
        <v>0.85400000000000009</v>
      </c>
      <c r="AN1671" s="26">
        <f ca="1">IF(RAND()&lt;(J1671+(2*F1671-1)*Sheet2!D$109),H1671*F1671,I1671*G1671)-1</f>
        <v>-1</v>
      </c>
      <c r="AO1671" s="3">
        <f t="shared" si="783"/>
        <v>201612</v>
      </c>
    </row>
    <row r="1672" spans="1:41" s="3" customFormat="1" x14ac:dyDescent="0.25">
      <c r="A1672" s="6">
        <v>42728</v>
      </c>
      <c r="B1672" s="1" t="s">
        <v>55</v>
      </c>
      <c r="C1672" s="1" t="s">
        <v>24</v>
      </c>
      <c r="D1672">
        <v>21</v>
      </c>
      <c r="E1672" s="1">
        <v>22</v>
      </c>
      <c r="F1672">
        <f t="shared" si="784"/>
        <v>0</v>
      </c>
      <c r="G1672">
        <f t="shared" si="785"/>
        <v>1</v>
      </c>
      <c r="H1672" s="4">
        <v>1.52</v>
      </c>
      <c r="I1672" s="4">
        <v>2.73</v>
      </c>
      <c r="J1672" s="4">
        <f t="shared" si="786"/>
        <v>0.65789473684210531</v>
      </c>
      <c r="K1672" s="4">
        <f t="shared" si="787"/>
        <v>0.36630036630036628</v>
      </c>
      <c r="L1672" s="17">
        <f t="shared" si="788"/>
        <v>0.68789473684210534</v>
      </c>
      <c r="M1672" s="17">
        <f t="shared" si="789"/>
        <v>0.3363003663003663</v>
      </c>
      <c r="N1672" s="34">
        <f t="shared" si="790"/>
        <v>1.4537107880642692</v>
      </c>
      <c r="O1672" s="12">
        <f t="shared" si="791"/>
        <v>2.9735322949569762</v>
      </c>
      <c r="P1672" s="4">
        <f t="shared" si="792"/>
        <v>201612</v>
      </c>
      <c r="Q1672" s="17">
        <f t="shared" si="793"/>
        <v>0.5567765567765568</v>
      </c>
      <c r="R1672" s="17">
        <f t="shared" si="794"/>
        <v>-2.5011116051578477</v>
      </c>
      <c r="S1672" s="16">
        <f t="shared" si="795"/>
        <v>-1.9443350483812909</v>
      </c>
      <c r="T1672" s="5">
        <f t="shared" si="796"/>
        <v>1.7960526315789473</v>
      </c>
      <c r="U1672" s="21">
        <f t="shared" si="797"/>
        <v>0</v>
      </c>
      <c r="V1672" s="5"/>
      <c r="W1672" s="5">
        <f t="shared" si="798"/>
        <v>-1</v>
      </c>
      <c r="X1672" s="4">
        <f t="shared" si="799"/>
        <v>-1</v>
      </c>
      <c r="Y1672" s="4">
        <f t="shared" si="800"/>
        <v>0</v>
      </c>
      <c r="Z1672" s="21">
        <f t="shared" si="801"/>
        <v>2016</v>
      </c>
      <c r="AA1672" s="4">
        <f t="shared" si="802"/>
        <v>1.73</v>
      </c>
      <c r="AB1672" s="4">
        <f t="shared" si="803"/>
        <v>-0.63369963369963367</v>
      </c>
      <c r="AC1672" s="4">
        <f t="shared" si="804"/>
        <v>-2.3636996336996337</v>
      </c>
      <c r="AD1672" s="4"/>
      <c r="AE1672" s="4">
        <f t="shared" si="805"/>
        <v>-0.86210526315789449</v>
      </c>
      <c r="AF1672" s="22">
        <f t="shared" si="806"/>
        <v>0.73</v>
      </c>
      <c r="AG1672" s="22">
        <f t="shared" si="807"/>
        <v>-1.6336996336996337</v>
      </c>
      <c r="AH1672" s="3">
        <f t="shared" si="808"/>
        <v>0</v>
      </c>
      <c r="AI1672" s="28" t="b">
        <f t="shared" si="809"/>
        <v>0</v>
      </c>
      <c r="AJ1672" s="3">
        <f t="shared" si="810"/>
        <v>2.3623529411764599E-2</v>
      </c>
      <c r="AK1672" s="3">
        <f t="shared" si="811"/>
        <v>2.3623529411764932E-2</v>
      </c>
      <c r="AL1672" s="26">
        <f t="shared" si="812"/>
        <v>1.7960526315789473</v>
      </c>
      <c r="AM1672" s="26">
        <f ca="1">IF(RAND()&lt;J1672,H1672*F1672,I1672*G1672)-1</f>
        <v>1.73</v>
      </c>
      <c r="AN1672" s="26">
        <f ca="1">IF(RAND()&lt;(J1672+(2*F1672-1)*Sheet2!D$109),H1672*F1672,I1672*G1672)-1</f>
        <v>-1</v>
      </c>
      <c r="AO1672" s="3">
        <f t="shared" si="783"/>
        <v>201612</v>
      </c>
    </row>
    <row r="1673" spans="1:41" s="3" customFormat="1" x14ac:dyDescent="0.25">
      <c r="A1673" s="6">
        <v>42728</v>
      </c>
      <c r="B1673" s="1" t="s">
        <v>47</v>
      </c>
      <c r="C1673" s="1" t="s">
        <v>49</v>
      </c>
      <c r="D1673">
        <v>31</v>
      </c>
      <c r="E1673" s="1">
        <v>34</v>
      </c>
      <c r="F1673">
        <f t="shared" si="784"/>
        <v>0</v>
      </c>
      <c r="G1673">
        <f t="shared" si="785"/>
        <v>1</v>
      </c>
      <c r="H1673" s="4">
        <v>1.2629999999999999</v>
      </c>
      <c r="I1673" s="4">
        <v>4.3</v>
      </c>
      <c r="J1673" s="4">
        <f t="shared" si="786"/>
        <v>0.79176563737133809</v>
      </c>
      <c r="K1673" s="4">
        <f t="shared" si="787"/>
        <v>0.23255813953488372</v>
      </c>
      <c r="L1673" s="17">
        <f t="shared" si="788"/>
        <v>0.82176563737133812</v>
      </c>
      <c r="M1673" s="17">
        <f t="shared" si="789"/>
        <v>0.20255813953488372</v>
      </c>
      <c r="N1673" s="34">
        <f t="shared" si="790"/>
        <v>1.2168919635028759</v>
      </c>
      <c r="O1673" s="12">
        <f t="shared" si="791"/>
        <v>4.9368541905855343</v>
      </c>
      <c r="P1673" s="4">
        <f t="shared" si="792"/>
        <v>201612</v>
      </c>
      <c r="Q1673" s="17">
        <f t="shared" si="793"/>
        <v>0.29372093023255813</v>
      </c>
      <c r="R1673" s="17">
        <f t="shared" si="794"/>
        <v>-4.105311671851597</v>
      </c>
      <c r="S1673" s="16">
        <f t="shared" si="795"/>
        <v>-3.8115907416190389</v>
      </c>
      <c r="T1673" s="5">
        <f t="shared" si="796"/>
        <v>3.4045922406967537</v>
      </c>
      <c r="U1673" s="21">
        <f t="shared" si="797"/>
        <v>0</v>
      </c>
      <c r="V1673" s="5"/>
      <c r="W1673" s="5">
        <f t="shared" si="798"/>
        <v>-1</v>
      </c>
      <c r="X1673" s="4">
        <f t="shared" si="799"/>
        <v>-1</v>
      </c>
      <c r="Y1673" s="4">
        <f t="shared" si="800"/>
        <v>0</v>
      </c>
      <c r="Z1673" s="21">
        <f t="shared" si="801"/>
        <v>2016</v>
      </c>
      <c r="AA1673" s="4">
        <f t="shared" si="802"/>
        <v>3.3</v>
      </c>
      <c r="AB1673" s="4">
        <f t="shared" si="803"/>
        <v>-0.76744186046511631</v>
      </c>
      <c r="AC1673" s="4">
        <f t="shared" si="804"/>
        <v>-4.0674418604651166</v>
      </c>
      <c r="AD1673" s="4"/>
      <c r="AE1673" s="4">
        <f t="shared" si="805"/>
        <v>-0.47123436262866181</v>
      </c>
      <c r="AF1673" s="22">
        <f t="shared" si="806"/>
        <v>2.2999999999999998</v>
      </c>
      <c r="AG1673" s="22">
        <f t="shared" si="807"/>
        <v>-1.7674418604651163</v>
      </c>
      <c r="AH1673" s="3">
        <f t="shared" si="808"/>
        <v>0</v>
      </c>
      <c r="AI1673" s="28" t="b">
        <f t="shared" si="809"/>
        <v>0</v>
      </c>
      <c r="AJ1673" s="3">
        <f t="shared" si="810"/>
        <v>2.3746180118641047E-2</v>
      </c>
      <c r="AK1673" s="3">
        <f t="shared" si="811"/>
        <v>2.3746180118641158E-2</v>
      </c>
      <c r="AL1673" s="26">
        <f t="shared" si="812"/>
        <v>3.4045922406967537</v>
      </c>
      <c r="AM1673" s="26">
        <f ca="1">IF(RAND()&lt;J1673,H1673*F1673,I1673*G1673)-1</f>
        <v>3.3</v>
      </c>
      <c r="AN1673" s="26">
        <f ca="1">IF(RAND()&lt;(J1673+(2*F1673-1)*Sheet2!D$109),H1673*F1673,I1673*G1673)-1</f>
        <v>-1</v>
      </c>
      <c r="AO1673" s="3">
        <f t="shared" si="783"/>
        <v>201612</v>
      </c>
    </row>
    <row r="1674" spans="1:41" s="3" customFormat="1" x14ac:dyDescent="0.25">
      <c r="A1674" s="6">
        <v>42728</v>
      </c>
      <c r="B1674" s="1" t="s">
        <v>40</v>
      </c>
      <c r="C1674" s="1" t="s">
        <v>22</v>
      </c>
      <c r="D1674">
        <v>33</v>
      </c>
      <c r="E1674" s="1">
        <v>25</v>
      </c>
      <c r="F1674">
        <f t="shared" si="784"/>
        <v>1</v>
      </c>
      <c r="G1674">
        <f t="shared" si="785"/>
        <v>0</v>
      </c>
      <c r="H1674" s="4">
        <v>1.5369999999999999</v>
      </c>
      <c r="I1674" s="4">
        <v>2.67</v>
      </c>
      <c r="J1674" s="4">
        <f t="shared" si="786"/>
        <v>0.65061808718282377</v>
      </c>
      <c r="K1674" s="4">
        <f t="shared" si="787"/>
        <v>0.37453183520599254</v>
      </c>
      <c r="L1674" s="17">
        <f t="shared" si="788"/>
        <v>0.62061808718282374</v>
      </c>
      <c r="M1674" s="17">
        <f t="shared" si="789"/>
        <v>0.40453183520599256</v>
      </c>
      <c r="N1674" s="34">
        <f t="shared" si="790"/>
        <v>1.6112969000618518</v>
      </c>
      <c r="O1674" s="12">
        <f t="shared" si="791"/>
        <v>2.47199333395056</v>
      </c>
      <c r="P1674" s="4">
        <f t="shared" si="792"/>
        <v>201612</v>
      </c>
      <c r="Q1674" s="17">
        <f t="shared" si="793"/>
        <v>1.5369999999999999</v>
      </c>
      <c r="R1674" s="17">
        <f t="shared" si="794"/>
        <v>-2.4609997881332308</v>
      </c>
      <c r="S1674" s="16">
        <f t="shared" si="795"/>
        <v>-0.92399978813323091</v>
      </c>
      <c r="T1674" s="5">
        <f t="shared" si="796"/>
        <v>1.7371502927781393</v>
      </c>
      <c r="U1674" s="21">
        <f t="shared" si="797"/>
        <v>0</v>
      </c>
      <c r="V1674" s="5"/>
      <c r="W1674" s="5">
        <f t="shared" si="798"/>
        <v>0.53699999999999992</v>
      </c>
      <c r="X1674" s="4">
        <f t="shared" si="799"/>
        <v>-0.34938191281717623</v>
      </c>
      <c r="Y1674" s="4">
        <f t="shared" si="800"/>
        <v>-0.88638191281717615</v>
      </c>
      <c r="Z1674" s="21">
        <f t="shared" si="801"/>
        <v>2016</v>
      </c>
      <c r="AA1674" s="4">
        <f t="shared" si="802"/>
        <v>-1</v>
      </c>
      <c r="AB1674" s="4">
        <f t="shared" si="803"/>
        <v>-1</v>
      </c>
      <c r="AC1674" s="4">
        <f t="shared" si="804"/>
        <v>0</v>
      </c>
      <c r="AD1674" s="4"/>
      <c r="AE1674" s="4">
        <f t="shared" si="805"/>
        <v>-0.88638191281717593</v>
      </c>
      <c r="AF1674" s="22">
        <f t="shared" si="806"/>
        <v>-0.46300000000000008</v>
      </c>
      <c r="AG1674" s="22">
        <f t="shared" si="807"/>
        <v>-1.3493819128171762</v>
      </c>
      <c r="AH1674" s="3">
        <f t="shared" si="808"/>
        <v>0</v>
      </c>
      <c r="AI1674" s="28" t="b">
        <f t="shared" si="809"/>
        <v>0</v>
      </c>
      <c r="AJ1674" s="3">
        <f t="shared" si="810"/>
        <v>2.4532921321606782E-2</v>
      </c>
      <c r="AK1674" s="3">
        <f t="shared" si="811"/>
        <v>2.4532921321607004E-2</v>
      </c>
      <c r="AL1674" s="26">
        <f t="shared" si="812"/>
        <v>1.7371502927781393</v>
      </c>
      <c r="AM1674" s="26">
        <f ca="1">IF(RAND()&lt;J1674,H1674*F1674,I1674*G1674)-1</f>
        <v>0.53699999999999992</v>
      </c>
      <c r="AN1674" s="26">
        <f ca="1">IF(RAND()&lt;(J1674+(2*F1674-1)*Sheet2!D$109),H1674*F1674,I1674*G1674)-1</f>
        <v>0.53699999999999992</v>
      </c>
      <c r="AO1674" s="3">
        <f t="shared" si="783"/>
        <v>201612</v>
      </c>
    </row>
    <row r="1675" spans="1:41" s="3" customFormat="1" x14ac:dyDescent="0.25">
      <c r="A1675" s="6">
        <v>42728</v>
      </c>
      <c r="B1675" s="1" t="s">
        <v>32</v>
      </c>
      <c r="C1675" s="1" t="s">
        <v>37</v>
      </c>
      <c r="D1675">
        <v>31</v>
      </c>
      <c r="E1675" s="1">
        <v>34</v>
      </c>
      <c r="F1675">
        <f t="shared" si="784"/>
        <v>0</v>
      </c>
      <c r="G1675">
        <f t="shared" si="785"/>
        <v>1</v>
      </c>
      <c r="H1675" s="4">
        <v>1.5369999999999999</v>
      </c>
      <c r="I1675" s="4">
        <v>2.67</v>
      </c>
      <c r="J1675" s="4">
        <f t="shared" si="786"/>
        <v>0.65061808718282377</v>
      </c>
      <c r="K1675" s="4">
        <f t="shared" si="787"/>
        <v>0.37453183520599254</v>
      </c>
      <c r="L1675" s="17">
        <f t="shared" si="788"/>
        <v>0.68061808718282379</v>
      </c>
      <c r="M1675" s="17">
        <f t="shared" si="789"/>
        <v>0.34453183520599251</v>
      </c>
      <c r="N1675" s="34">
        <f t="shared" si="790"/>
        <v>1.4692527554463677</v>
      </c>
      <c r="O1675" s="12">
        <f t="shared" si="791"/>
        <v>2.90248940102185</v>
      </c>
      <c r="P1675" s="4">
        <f t="shared" si="792"/>
        <v>201612</v>
      </c>
      <c r="Q1675" s="17">
        <f t="shared" si="793"/>
        <v>0.57565543071161052</v>
      </c>
      <c r="R1675" s="17">
        <f t="shared" si="794"/>
        <v>-2.4609997881332308</v>
      </c>
      <c r="S1675" s="16">
        <f t="shared" si="795"/>
        <v>-1.8853443574216202</v>
      </c>
      <c r="T1675" s="5">
        <f t="shared" si="796"/>
        <v>1.7371502927781393</v>
      </c>
      <c r="U1675" s="21">
        <f t="shared" si="797"/>
        <v>0</v>
      </c>
      <c r="V1675" s="5"/>
      <c r="W1675" s="5">
        <f t="shared" si="798"/>
        <v>-1</v>
      </c>
      <c r="X1675" s="4">
        <f t="shared" si="799"/>
        <v>-1</v>
      </c>
      <c r="Y1675" s="4">
        <f t="shared" si="800"/>
        <v>0</v>
      </c>
      <c r="Z1675" s="21">
        <f t="shared" si="801"/>
        <v>2016</v>
      </c>
      <c r="AA1675" s="4">
        <f t="shared" si="802"/>
        <v>1.67</v>
      </c>
      <c r="AB1675" s="4">
        <f t="shared" si="803"/>
        <v>-0.62546816479400746</v>
      </c>
      <c r="AC1675" s="4">
        <f t="shared" si="804"/>
        <v>-2.2954681647940074</v>
      </c>
      <c r="AD1675" s="4"/>
      <c r="AE1675" s="4">
        <f t="shared" si="805"/>
        <v>-0.88638191281717593</v>
      </c>
      <c r="AF1675" s="22">
        <f t="shared" si="806"/>
        <v>0.66999999999999993</v>
      </c>
      <c r="AG1675" s="22">
        <f t="shared" si="807"/>
        <v>-1.6254681647940075</v>
      </c>
      <c r="AH1675" s="3">
        <f t="shared" si="808"/>
        <v>0</v>
      </c>
      <c r="AI1675" s="28" t="b">
        <f t="shared" si="809"/>
        <v>0</v>
      </c>
      <c r="AJ1675" s="3">
        <f t="shared" si="810"/>
        <v>2.4532921321606782E-2</v>
      </c>
      <c r="AK1675" s="3">
        <f t="shared" si="811"/>
        <v>2.4532921321607004E-2</v>
      </c>
      <c r="AL1675" s="26">
        <f t="shared" si="812"/>
        <v>1.7371502927781393</v>
      </c>
      <c r="AM1675" s="26">
        <f ca="1">IF(RAND()&lt;J1675,H1675*F1675,I1675*G1675)-1</f>
        <v>1.67</v>
      </c>
      <c r="AN1675" s="26">
        <f ca="1">IF(RAND()&lt;(J1675+(2*F1675-1)*Sheet2!D$109),H1675*F1675,I1675*G1675)-1</f>
        <v>1.67</v>
      </c>
      <c r="AO1675" s="3">
        <f t="shared" si="783"/>
        <v>201612</v>
      </c>
    </row>
    <row r="1676" spans="1:41" s="3" customFormat="1" x14ac:dyDescent="0.25">
      <c r="A1676" s="6">
        <v>42728</v>
      </c>
      <c r="B1676" s="1" t="s">
        <v>26</v>
      </c>
      <c r="C1676" s="1" t="s">
        <v>27</v>
      </c>
      <c r="D1676">
        <v>16</v>
      </c>
      <c r="E1676" s="1">
        <v>33</v>
      </c>
      <c r="F1676">
        <f t="shared" si="784"/>
        <v>0</v>
      </c>
      <c r="G1676">
        <f t="shared" si="785"/>
        <v>1</v>
      </c>
      <c r="H1676" s="4">
        <v>2.15</v>
      </c>
      <c r="I1676" s="4">
        <v>1.7869999999999999</v>
      </c>
      <c r="J1676" s="4">
        <f t="shared" si="786"/>
        <v>0.46511627906976744</v>
      </c>
      <c r="K1676" s="4">
        <f t="shared" si="787"/>
        <v>0.55959709009513148</v>
      </c>
      <c r="L1676" s="17">
        <f t="shared" si="788"/>
        <v>0.49511627906976741</v>
      </c>
      <c r="M1676" s="17">
        <f t="shared" si="789"/>
        <v>0.52959709009513145</v>
      </c>
      <c r="N1676" s="34">
        <f t="shared" si="790"/>
        <v>2.0197275716298733</v>
      </c>
      <c r="O1676" s="12">
        <f t="shared" si="791"/>
        <v>1.8882278975897888</v>
      </c>
      <c r="P1676" s="4">
        <f t="shared" si="792"/>
        <v>201612</v>
      </c>
      <c r="Q1676" s="17">
        <f t="shared" si="793"/>
        <v>1.2031337437045326</v>
      </c>
      <c r="R1676" s="17">
        <f t="shared" si="794"/>
        <v>-2.140213247886857</v>
      </c>
      <c r="S1676" s="16">
        <f t="shared" si="795"/>
        <v>-0.93707950418232433</v>
      </c>
      <c r="T1676" s="5">
        <f t="shared" si="796"/>
        <v>0.8311627906976744</v>
      </c>
      <c r="U1676" s="21">
        <f t="shared" si="797"/>
        <v>0</v>
      </c>
      <c r="V1676" s="5"/>
      <c r="W1676" s="5">
        <f t="shared" si="798"/>
        <v>-1</v>
      </c>
      <c r="X1676" s="4">
        <f t="shared" si="799"/>
        <v>-1</v>
      </c>
      <c r="Y1676" s="4">
        <f t="shared" si="800"/>
        <v>0</v>
      </c>
      <c r="Z1676" s="21">
        <f t="shared" si="801"/>
        <v>2016</v>
      </c>
      <c r="AA1676" s="4">
        <f t="shared" si="802"/>
        <v>0.78699999999999992</v>
      </c>
      <c r="AB1676" s="4">
        <f t="shared" si="803"/>
        <v>-0.44040290990486852</v>
      </c>
      <c r="AC1676" s="4">
        <f t="shared" si="804"/>
        <v>-1.2274029099048684</v>
      </c>
      <c r="AD1676" s="4"/>
      <c r="AE1676" s="4">
        <f t="shared" si="805"/>
        <v>-1.6848837209302325</v>
      </c>
      <c r="AF1676" s="22">
        <f t="shared" si="806"/>
        <v>-0.21300000000000008</v>
      </c>
      <c r="AG1676" s="22">
        <f t="shared" si="807"/>
        <v>-1.4404029099048685</v>
      </c>
      <c r="AH1676" s="3">
        <f t="shared" si="808"/>
        <v>0</v>
      </c>
      <c r="AI1676" s="28" t="b">
        <f t="shared" si="809"/>
        <v>0</v>
      </c>
      <c r="AJ1676" s="3">
        <f t="shared" si="810"/>
        <v>2.4117348234696578E-2</v>
      </c>
      <c r="AK1676" s="3">
        <f t="shared" si="811"/>
        <v>2.4117348234696356E-2</v>
      </c>
      <c r="AL1676" s="26">
        <f t="shared" si="812"/>
        <v>0.8311627906976744</v>
      </c>
      <c r="AM1676" s="26">
        <f ca="1">IF(RAND()&lt;J1676,H1676*F1676,I1676*G1676)-1</f>
        <v>-1</v>
      </c>
      <c r="AN1676" s="26">
        <f ca="1">IF(RAND()&lt;(J1676+(2*F1676-1)*Sheet2!D$109),H1676*F1676,I1676*G1676)-1</f>
        <v>0.78699999999999992</v>
      </c>
      <c r="AO1676" s="3">
        <f t="shared" si="783"/>
        <v>201612</v>
      </c>
    </row>
    <row r="1677" spans="1:41" s="3" customFormat="1" x14ac:dyDescent="0.25">
      <c r="A1677" s="6">
        <v>42728</v>
      </c>
      <c r="B1677" s="1" t="s">
        <v>31</v>
      </c>
      <c r="C1677" s="1" t="s">
        <v>34</v>
      </c>
      <c r="D1677">
        <v>21</v>
      </c>
      <c r="E1677" s="1">
        <v>41</v>
      </c>
      <c r="F1677">
        <f t="shared" si="784"/>
        <v>0</v>
      </c>
      <c r="G1677">
        <f t="shared" si="785"/>
        <v>1</v>
      </c>
      <c r="H1677" s="4">
        <v>2.5099999999999998</v>
      </c>
      <c r="I1677" s="4">
        <v>1.5980000000000001</v>
      </c>
      <c r="J1677" s="4">
        <f t="shared" si="786"/>
        <v>0.39840637450199207</v>
      </c>
      <c r="K1677" s="4">
        <f t="shared" si="787"/>
        <v>0.62578222778473092</v>
      </c>
      <c r="L1677" s="17">
        <f t="shared" si="788"/>
        <v>0.42840637450199204</v>
      </c>
      <c r="M1677" s="17">
        <f t="shared" si="789"/>
        <v>0.59578222778473089</v>
      </c>
      <c r="N1677" s="34">
        <f t="shared" si="790"/>
        <v>2.3342323072630893</v>
      </c>
      <c r="O1677" s="12">
        <f t="shared" si="791"/>
        <v>1.6784656429216647</v>
      </c>
      <c r="P1677" s="4">
        <f t="shared" si="792"/>
        <v>201612</v>
      </c>
      <c r="Q1677" s="17">
        <f t="shared" si="793"/>
        <v>1.5707133917396743</v>
      </c>
      <c r="R1677" s="17">
        <f t="shared" si="794"/>
        <v>-2.334492458304724</v>
      </c>
      <c r="S1677" s="16">
        <f t="shared" si="795"/>
        <v>-0.76377906656504968</v>
      </c>
      <c r="T1677" s="5">
        <f t="shared" si="796"/>
        <v>0.63665338645418335</v>
      </c>
      <c r="U1677" s="21">
        <f t="shared" si="797"/>
        <v>0</v>
      </c>
      <c r="V1677" s="5"/>
      <c r="W1677" s="5">
        <f t="shared" si="798"/>
        <v>-1</v>
      </c>
      <c r="X1677" s="4">
        <f t="shared" si="799"/>
        <v>-1</v>
      </c>
      <c r="Y1677" s="4">
        <f t="shared" si="800"/>
        <v>0</v>
      </c>
      <c r="Z1677" s="21">
        <f t="shared" si="801"/>
        <v>2016</v>
      </c>
      <c r="AA1677" s="4">
        <f t="shared" si="802"/>
        <v>0.59800000000000009</v>
      </c>
      <c r="AB1677" s="4">
        <f t="shared" si="803"/>
        <v>-0.37421777221526908</v>
      </c>
      <c r="AC1677" s="4">
        <f t="shared" si="804"/>
        <v>-0.97221777221526917</v>
      </c>
      <c r="AD1677" s="4"/>
      <c r="AE1677" s="4">
        <f t="shared" si="805"/>
        <v>-2.1115936254980077</v>
      </c>
      <c r="AF1677" s="22">
        <f t="shared" si="806"/>
        <v>-0.40199999999999991</v>
      </c>
      <c r="AG1677" s="22">
        <f t="shared" si="807"/>
        <v>-1.3742177722152691</v>
      </c>
      <c r="AH1677" s="3">
        <f t="shared" si="808"/>
        <v>0</v>
      </c>
      <c r="AI1677" s="28" t="b">
        <f t="shared" si="809"/>
        <v>0</v>
      </c>
      <c r="AJ1677" s="3">
        <f t="shared" si="810"/>
        <v>2.3617332035053451E-2</v>
      </c>
      <c r="AK1677" s="3">
        <f t="shared" si="811"/>
        <v>2.3617332035053673E-2</v>
      </c>
      <c r="AL1677" s="26">
        <f t="shared" si="812"/>
        <v>0.63665338645418335</v>
      </c>
      <c r="AM1677" s="26">
        <f ca="1">IF(RAND()&lt;J1677,H1677*F1677,I1677*G1677)-1</f>
        <v>0.59800000000000009</v>
      </c>
      <c r="AN1677" s="26">
        <f ca="1">IF(RAND()&lt;(J1677+(2*F1677-1)*Sheet2!D$109),H1677*F1677,I1677*G1677)-1</f>
        <v>0.59800000000000009</v>
      </c>
      <c r="AO1677" s="3">
        <f t="shared" si="783"/>
        <v>201612</v>
      </c>
    </row>
    <row r="1678" spans="1:41" s="3" customFormat="1" x14ac:dyDescent="0.25">
      <c r="A1678" s="6">
        <v>42728</v>
      </c>
      <c r="B1678" s="1" t="s">
        <v>44</v>
      </c>
      <c r="C1678" s="1" t="s">
        <v>50</v>
      </c>
      <c r="D1678">
        <v>20</v>
      </c>
      <c r="E1678" s="1">
        <v>17</v>
      </c>
      <c r="F1678">
        <f t="shared" si="784"/>
        <v>1</v>
      </c>
      <c r="G1678">
        <f t="shared" si="785"/>
        <v>0</v>
      </c>
      <c r="H1678" s="4">
        <v>3.18</v>
      </c>
      <c r="I1678" s="4">
        <v>1.4079999999999999</v>
      </c>
      <c r="J1678" s="4">
        <f t="shared" si="786"/>
        <v>0.31446540880503143</v>
      </c>
      <c r="K1678" s="4">
        <f t="shared" si="787"/>
        <v>0.71022727272727282</v>
      </c>
      <c r="L1678" s="17">
        <f t="shared" si="788"/>
        <v>0.28446540880503146</v>
      </c>
      <c r="M1678" s="17">
        <f t="shared" si="789"/>
        <v>0.74022727272727284</v>
      </c>
      <c r="N1678" s="34">
        <f t="shared" si="790"/>
        <v>3.5153659075834622</v>
      </c>
      <c r="O1678" s="12">
        <f t="shared" si="791"/>
        <v>1.3509364445809025</v>
      </c>
      <c r="P1678" s="4">
        <f t="shared" si="792"/>
        <v>201612</v>
      </c>
      <c r="Q1678" s="17">
        <f t="shared" si="793"/>
        <v>3.18</v>
      </c>
      <c r="R1678" s="17">
        <f t="shared" si="794"/>
        <v>-2.9096959884871385</v>
      </c>
      <c r="S1678" s="16">
        <f t="shared" si="795"/>
        <v>0.27030401151286165</v>
      </c>
      <c r="T1678" s="5">
        <f t="shared" si="796"/>
        <v>0.44276729559748423</v>
      </c>
      <c r="U1678" s="21">
        <f t="shared" si="797"/>
        <v>0</v>
      </c>
      <c r="V1678" s="5"/>
      <c r="W1678" s="5">
        <f t="shared" si="798"/>
        <v>2.1800000000000002</v>
      </c>
      <c r="X1678" s="4">
        <f t="shared" si="799"/>
        <v>-0.68553459119496862</v>
      </c>
      <c r="Y1678" s="4">
        <f t="shared" si="800"/>
        <v>-2.8655345911949688</v>
      </c>
      <c r="Z1678" s="21">
        <f t="shared" si="801"/>
        <v>2016</v>
      </c>
      <c r="AA1678" s="4">
        <f t="shared" si="802"/>
        <v>-1</v>
      </c>
      <c r="AB1678" s="4">
        <f t="shared" si="803"/>
        <v>-1</v>
      </c>
      <c r="AC1678" s="4">
        <f t="shared" si="804"/>
        <v>0</v>
      </c>
      <c r="AD1678" s="4"/>
      <c r="AE1678" s="4">
        <f t="shared" si="805"/>
        <v>-2.8655345911949688</v>
      </c>
      <c r="AF1678" s="22">
        <f t="shared" si="806"/>
        <v>1.1800000000000002</v>
      </c>
      <c r="AG1678" s="22">
        <f t="shared" si="807"/>
        <v>-1.6855345911949686</v>
      </c>
      <c r="AH1678" s="3">
        <f t="shared" si="808"/>
        <v>0</v>
      </c>
      <c r="AI1678" s="28" t="b">
        <f t="shared" si="809"/>
        <v>0</v>
      </c>
      <c r="AJ1678" s="3">
        <f t="shared" si="810"/>
        <v>2.4097646033130027E-2</v>
      </c>
      <c r="AK1678" s="3">
        <f t="shared" si="811"/>
        <v>2.4097646033130027E-2</v>
      </c>
      <c r="AL1678" s="26">
        <f t="shared" si="812"/>
        <v>0.44276729559748423</v>
      </c>
      <c r="AM1678" s="26">
        <f ca="1">IF(RAND()&lt;J1678,H1678*F1678,I1678*G1678)-1</f>
        <v>-1</v>
      </c>
      <c r="AN1678" s="26">
        <f ca="1">IF(RAND()&lt;(J1678+(2*F1678-1)*Sheet2!D$109),H1678*F1678,I1678*G1678)-1</f>
        <v>-1</v>
      </c>
      <c r="AO1678" s="3">
        <f t="shared" si="783"/>
        <v>201612</v>
      </c>
    </row>
    <row r="1679" spans="1:41" s="3" customFormat="1" x14ac:dyDescent="0.25">
      <c r="A1679" s="6">
        <v>42728</v>
      </c>
      <c r="B1679" s="1" t="s">
        <v>48</v>
      </c>
      <c r="C1679" s="1" t="s">
        <v>46</v>
      </c>
      <c r="D1679">
        <v>38</v>
      </c>
      <c r="E1679" s="1">
        <v>25</v>
      </c>
      <c r="F1679">
        <f t="shared" si="784"/>
        <v>1</v>
      </c>
      <c r="G1679">
        <f t="shared" si="785"/>
        <v>0</v>
      </c>
      <c r="H1679" s="4">
        <v>1.37</v>
      </c>
      <c r="I1679" s="4">
        <v>3.39</v>
      </c>
      <c r="J1679" s="4">
        <f t="shared" si="786"/>
        <v>0.72992700729927007</v>
      </c>
      <c r="K1679" s="4">
        <f t="shared" si="787"/>
        <v>0.29498525073746312</v>
      </c>
      <c r="L1679" s="17">
        <f t="shared" si="788"/>
        <v>0.69992700729927004</v>
      </c>
      <c r="M1679" s="17">
        <f t="shared" si="789"/>
        <v>0.32498525073746309</v>
      </c>
      <c r="N1679" s="34">
        <f t="shared" si="790"/>
        <v>1.428720408801752</v>
      </c>
      <c r="O1679" s="12">
        <f t="shared" si="791"/>
        <v>3.0770627212489789</v>
      </c>
      <c r="P1679" s="4">
        <f t="shared" si="792"/>
        <v>201612</v>
      </c>
      <c r="Q1679" s="17">
        <f t="shared" si="793"/>
        <v>1.37</v>
      </c>
      <c r="R1679" s="17">
        <f t="shared" si="794"/>
        <v>-3.1211127445437059</v>
      </c>
      <c r="S1679" s="16">
        <f t="shared" si="795"/>
        <v>-1.7511127445437058</v>
      </c>
      <c r="T1679" s="5">
        <f t="shared" si="796"/>
        <v>2.4744525547445253</v>
      </c>
      <c r="U1679" s="21">
        <f t="shared" si="797"/>
        <v>0</v>
      </c>
      <c r="V1679" s="5"/>
      <c r="W1679" s="5">
        <f t="shared" si="798"/>
        <v>0.37000000000000011</v>
      </c>
      <c r="X1679" s="4">
        <f t="shared" si="799"/>
        <v>-0.27007299270072993</v>
      </c>
      <c r="Y1679" s="4">
        <f t="shared" si="800"/>
        <v>-0.64007299270073004</v>
      </c>
      <c r="Z1679" s="21">
        <f t="shared" si="801"/>
        <v>2016</v>
      </c>
      <c r="AA1679" s="4">
        <f t="shared" si="802"/>
        <v>-1</v>
      </c>
      <c r="AB1679" s="4">
        <f t="shared" si="803"/>
        <v>-1</v>
      </c>
      <c r="AC1679" s="4">
        <f t="shared" si="804"/>
        <v>0</v>
      </c>
      <c r="AD1679" s="4"/>
      <c r="AE1679" s="4">
        <f t="shared" si="805"/>
        <v>-0.64007299270073004</v>
      </c>
      <c r="AF1679" s="22">
        <f t="shared" si="806"/>
        <v>-0.62999999999999989</v>
      </c>
      <c r="AG1679" s="22">
        <f t="shared" si="807"/>
        <v>-1.2700729927007299</v>
      </c>
      <c r="AH1679" s="3">
        <f t="shared" si="808"/>
        <v>0</v>
      </c>
      <c r="AI1679" s="28" t="b">
        <f t="shared" si="809"/>
        <v>0</v>
      </c>
      <c r="AJ1679" s="3">
        <f t="shared" si="810"/>
        <v>2.4306722689075522E-2</v>
      </c>
      <c r="AK1679" s="3">
        <f t="shared" si="811"/>
        <v>2.4306722689075744E-2</v>
      </c>
      <c r="AL1679" s="26">
        <f t="shared" si="812"/>
        <v>2.4744525547445253</v>
      </c>
      <c r="AM1679" s="26">
        <f ca="1">IF(RAND()&lt;J1679,H1679*F1679,I1679*G1679)-1</f>
        <v>0.37000000000000011</v>
      </c>
      <c r="AN1679" s="26">
        <f ca="1">IF(RAND()&lt;(J1679+(2*F1679-1)*Sheet2!D$109),H1679*F1679,I1679*G1679)-1</f>
        <v>-1</v>
      </c>
      <c r="AO1679" s="3">
        <f t="shared" si="783"/>
        <v>201612</v>
      </c>
    </row>
    <row r="1680" spans="1:41" s="3" customFormat="1" x14ac:dyDescent="0.25">
      <c r="A1680" s="6">
        <v>42728</v>
      </c>
      <c r="B1680" s="1" t="s">
        <v>42</v>
      </c>
      <c r="C1680" s="1" t="s">
        <v>36</v>
      </c>
      <c r="D1680">
        <v>38</v>
      </c>
      <c r="E1680" s="1">
        <v>17</v>
      </c>
      <c r="F1680">
        <f t="shared" si="784"/>
        <v>1</v>
      </c>
      <c r="G1680">
        <f t="shared" si="785"/>
        <v>0</v>
      </c>
      <c r="H1680" s="4">
        <v>2.95</v>
      </c>
      <c r="I1680" s="4">
        <v>1.458</v>
      </c>
      <c r="J1680" s="4">
        <f t="shared" si="786"/>
        <v>0.33898305084745761</v>
      </c>
      <c r="K1680" s="4">
        <f t="shared" si="787"/>
        <v>0.68587105624142664</v>
      </c>
      <c r="L1680" s="17">
        <f t="shared" si="788"/>
        <v>0.30898305084745759</v>
      </c>
      <c r="M1680" s="17">
        <f t="shared" si="789"/>
        <v>0.71587105624142666</v>
      </c>
      <c r="N1680" s="34">
        <f t="shared" si="790"/>
        <v>3.2364234777838732</v>
      </c>
      <c r="O1680" s="12">
        <f t="shared" si="791"/>
        <v>1.3968996110142371</v>
      </c>
      <c r="P1680" s="4">
        <f t="shared" si="792"/>
        <v>201612</v>
      </c>
      <c r="Q1680" s="17">
        <f t="shared" si="793"/>
        <v>2.95</v>
      </c>
      <c r="R1680" s="17">
        <f t="shared" si="794"/>
        <v>-2.6962266263576309</v>
      </c>
      <c r="S1680" s="16">
        <f t="shared" si="795"/>
        <v>0.25377337364236929</v>
      </c>
      <c r="T1680" s="5">
        <f t="shared" si="796"/>
        <v>0.4942372881355932</v>
      </c>
      <c r="U1680" s="21">
        <f t="shared" si="797"/>
        <v>0</v>
      </c>
      <c r="V1680" s="5"/>
      <c r="W1680" s="5">
        <f t="shared" si="798"/>
        <v>1.9500000000000002</v>
      </c>
      <c r="X1680" s="4">
        <f t="shared" si="799"/>
        <v>-0.66101694915254239</v>
      </c>
      <c r="Y1680" s="4">
        <f t="shared" si="800"/>
        <v>-2.6110169491525426</v>
      </c>
      <c r="Z1680" s="21">
        <f t="shared" si="801"/>
        <v>2016</v>
      </c>
      <c r="AA1680" s="4">
        <f t="shared" si="802"/>
        <v>-1</v>
      </c>
      <c r="AB1680" s="4">
        <f t="shared" si="803"/>
        <v>-1</v>
      </c>
      <c r="AC1680" s="4">
        <f t="shared" si="804"/>
        <v>0</v>
      </c>
      <c r="AD1680" s="4"/>
      <c r="AE1680" s="4">
        <f t="shared" si="805"/>
        <v>-2.6110169491525426</v>
      </c>
      <c r="AF1680" s="22">
        <f t="shared" si="806"/>
        <v>0.95000000000000018</v>
      </c>
      <c r="AG1680" s="22">
        <f t="shared" si="807"/>
        <v>-1.6610169491525424</v>
      </c>
      <c r="AH1680" s="3">
        <f t="shared" si="808"/>
        <v>0</v>
      </c>
      <c r="AI1680" s="28" t="b">
        <f t="shared" si="809"/>
        <v>0</v>
      </c>
      <c r="AJ1680" s="3">
        <f t="shared" si="810"/>
        <v>2.4251361161524598E-2</v>
      </c>
      <c r="AK1680" s="3">
        <f t="shared" si="811"/>
        <v>2.4251361161524376E-2</v>
      </c>
      <c r="AL1680" s="26">
        <f t="shared" si="812"/>
        <v>0.4942372881355932</v>
      </c>
      <c r="AM1680" s="26">
        <f ca="1">IF(RAND()&lt;J1680,H1680*F1680,I1680*G1680)-1</f>
        <v>1.9500000000000002</v>
      </c>
      <c r="AN1680" s="26">
        <f ca="1">IF(RAND()&lt;(J1680+(2*F1680-1)*Sheet2!D$109),H1680*F1680,I1680*G1680)-1</f>
        <v>1.9500000000000002</v>
      </c>
      <c r="AO1680" s="3">
        <f t="shared" si="783"/>
        <v>201612</v>
      </c>
    </row>
    <row r="1681" spans="1:41" s="3" customFormat="1" x14ac:dyDescent="0.25">
      <c r="A1681" s="6">
        <v>42728</v>
      </c>
      <c r="B1681" s="1" t="s">
        <v>38</v>
      </c>
      <c r="C1681" s="1" t="s">
        <v>39</v>
      </c>
      <c r="D1681">
        <v>41</v>
      </c>
      <c r="E1681" s="1">
        <v>3</v>
      </c>
      <c r="F1681">
        <f t="shared" si="784"/>
        <v>1</v>
      </c>
      <c r="G1681">
        <f t="shared" si="785"/>
        <v>0</v>
      </c>
      <c r="H1681" s="4">
        <v>1.071</v>
      </c>
      <c r="I1681" s="4">
        <v>10.98</v>
      </c>
      <c r="J1681" s="4">
        <f t="shared" si="786"/>
        <v>0.93370681605975725</v>
      </c>
      <c r="K1681" s="4">
        <f t="shared" si="787"/>
        <v>9.107468123861566E-2</v>
      </c>
      <c r="L1681" s="17">
        <f t="shared" si="788"/>
        <v>0.90370681605975722</v>
      </c>
      <c r="M1681" s="17">
        <f t="shared" si="789"/>
        <v>0.12107468123861566</v>
      </c>
      <c r="N1681" s="34">
        <f t="shared" si="790"/>
        <v>1.106553566078089</v>
      </c>
      <c r="O1681" s="12">
        <f t="shared" si="791"/>
        <v>8.2593651271250188</v>
      </c>
      <c r="P1681" s="4">
        <f t="shared" si="792"/>
        <v>201612</v>
      </c>
      <c r="Q1681" s="17">
        <f t="shared" si="793"/>
        <v>1.071</v>
      </c>
      <c r="R1681" s="17">
        <f t="shared" si="794"/>
        <v>-14.184707443055133</v>
      </c>
      <c r="S1681" s="16">
        <f t="shared" si="795"/>
        <v>-13.113707443055134</v>
      </c>
      <c r="T1681" s="5">
        <f t="shared" si="796"/>
        <v>10.252100840336135</v>
      </c>
      <c r="U1681" s="21">
        <f t="shared" si="797"/>
        <v>1</v>
      </c>
      <c r="V1681" s="5"/>
      <c r="W1681" s="5">
        <f t="shared" si="798"/>
        <v>7.0999999999999952E-2</v>
      </c>
      <c r="X1681" s="4">
        <f t="shared" si="799"/>
        <v>-6.629318394024275E-2</v>
      </c>
      <c r="Y1681" s="4">
        <f t="shared" si="800"/>
        <v>-0.1372931839402427</v>
      </c>
      <c r="Z1681" s="21">
        <f t="shared" si="801"/>
        <v>2016</v>
      </c>
      <c r="AA1681" s="4">
        <f t="shared" si="802"/>
        <v>-1</v>
      </c>
      <c r="AB1681" s="4">
        <f t="shared" si="803"/>
        <v>-1</v>
      </c>
      <c r="AC1681" s="4">
        <f t="shared" si="804"/>
        <v>0</v>
      </c>
      <c r="AD1681" s="4"/>
      <c r="AE1681" s="4">
        <f t="shared" si="805"/>
        <v>-0.1372931839402427</v>
      </c>
      <c r="AF1681" s="22">
        <f t="shared" si="806"/>
        <v>-0.92900000000000005</v>
      </c>
      <c r="AG1681" s="22">
        <f t="shared" si="807"/>
        <v>-1.0662931839402428</v>
      </c>
      <c r="AH1681" s="3">
        <f t="shared" si="808"/>
        <v>0</v>
      </c>
      <c r="AI1681" s="28" t="b">
        <f t="shared" si="809"/>
        <v>0</v>
      </c>
      <c r="AJ1681" s="3">
        <f t="shared" si="810"/>
        <v>2.4182225541448887E-2</v>
      </c>
      <c r="AK1681" s="3">
        <f t="shared" si="811"/>
        <v>2.4182225541448887E-2</v>
      </c>
      <c r="AL1681" s="26">
        <f t="shared" si="812"/>
        <v>10.252100840336135</v>
      </c>
      <c r="AM1681" s="26">
        <f ca="1">IF(RAND()&lt;J1681,H1681*F1681,I1681*G1681)-1</f>
        <v>7.0999999999999952E-2</v>
      </c>
      <c r="AN1681" s="26">
        <f ca="1">IF(RAND()&lt;(J1681+(2*F1681-1)*Sheet2!D$109),H1681*F1681,I1681*G1681)-1</f>
        <v>7.0999999999999952E-2</v>
      </c>
      <c r="AO1681" s="3">
        <f t="shared" si="783"/>
        <v>201612</v>
      </c>
    </row>
    <row r="1682" spans="1:41" s="3" customFormat="1" x14ac:dyDescent="0.25">
      <c r="A1682" s="6">
        <v>42728</v>
      </c>
      <c r="B1682" s="1" t="s">
        <v>28</v>
      </c>
      <c r="C1682" s="1" t="s">
        <v>25</v>
      </c>
      <c r="D1682">
        <v>31</v>
      </c>
      <c r="E1682" s="1">
        <v>24</v>
      </c>
      <c r="F1682">
        <f t="shared" si="784"/>
        <v>1</v>
      </c>
      <c r="G1682">
        <f t="shared" si="785"/>
        <v>0</v>
      </c>
      <c r="H1682" s="4">
        <v>1.6890000000000001</v>
      </c>
      <c r="I1682" s="4">
        <v>2.31</v>
      </c>
      <c r="J1682" s="4">
        <f t="shared" si="786"/>
        <v>0.59206631142687982</v>
      </c>
      <c r="K1682" s="4">
        <f t="shared" si="787"/>
        <v>0.4329004329004329</v>
      </c>
      <c r="L1682" s="17">
        <f t="shared" si="788"/>
        <v>0.56206631142687979</v>
      </c>
      <c r="M1682" s="17">
        <f t="shared" si="789"/>
        <v>0.46290043290043292</v>
      </c>
      <c r="N1682" s="34">
        <f t="shared" si="790"/>
        <v>1.7791495054406792</v>
      </c>
      <c r="O1682" s="12">
        <f t="shared" si="791"/>
        <v>2.1602917796689423</v>
      </c>
      <c r="P1682" s="4">
        <f t="shared" si="792"/>
        <v>201612</v>
      </c>
      <c r="Q1682" s="17">
        <f t="shared" si="793"/>
        <v>1.6890000000000001</v>
      </c>
      <c r="R1682" s="17">
        <f t="shared" si="794"/>
        <v>-2.2147375884953302</v>
      </c>
      <c r="S1682" s="16">
        <f t="shared" si="795"/>
        <v>-0.52573758849533014</v>
      </c>
      <c r="T1682" s="5">
        <f t="shared" si="796"/>
        <v>1.3676731793960923</v>
      </c>
      <c r="U1682" s="21">
        <f t="shared" si="797"/>
        <v>0</v>
      </c>
      <c r="V1682" s="5"/>
      <c r="W1682" s="5">
        <f t="shared" si="798"/>
        <v>0.68900000000000006</v>
      </c>
      <c r="X1682" s="4">
        <f t="shared" si="799"/>
        <v>-0.40793368857312018</v>
      </c>
      <c r="Y1682" s="4">
        <f t="shared" si="800"/>
        <v>-1.0969336885731202</v>
      </c>
      <c r="Z1682" s="21">
        <f t="shared" si="801"/>
        <v>2016</v>
      </c>
      <c r="AA1682" s="4">
        <f t="shared" si="802"/>
        <v>-1</v>
      </c>
      <c r="AB1682" s="4">
        <f t="shared" si="803"/>
        <v>-1</v>
      </c>
      <c r="AC1682" s="4">
        <f t="shared" si="804"/>
        <v>0</v>
      </c>
      <c r="AD1682" s="4"/>
      <c r="AE1682" s="4">
        <f t="shared" si="805"/>
        <v>-1.0969336885731202</v>
      </c>
      <c r="AF1682" s="22">
        <f t="shared" si="806"/>
        <v>-0.31099999999999994</v>
      </c>
      <c r="AG1682" s="22">
        <f t="shared" si="807"/>
        <v>-1.4079336885731202</v>
      </c>
      <c r="AH1682" s="3">
        <f t="shared" si="808"/>
        <v>0</v>
      </c>
      <c r="AI1682" s="28" t="b">
        <f t="shared" si="809"/>
        <v>0</v>
      </c>
      <c r="AJ1682" s="3">
        <f t="shared" si="810"/>
        <v>2.4358589647411888E-2</v>
      </c>
      <c r="AK1682" s="3">
        <f t="shared" si="811"/>
        <v>2.4358589647411999E-2</v>
      </c>
      <c r="AL1682" s="26">
        <f t="shared" si="812"/>
        <v>1.3676731793960923</v>
      </c>
      <c r="AM1682" s="26">
        <f ca="1">IF(RAND()&lt;J1682,H1682*F1682,I1682*G1682)-1</f>
        <v>-1</v>
      </c>
      <c r="AN1682" s="26">
        <f ca="1">IF(RAND()&lt;(J1682+(2*F1682-1)*Sheet2!D$109),H1682*F1682,I1682*G1682)-1</f>
        <v>0.68900000000000006</v>
      </c>
      <c r="AO1682" s="3">
        <f t="shared" si="783"/>
        <v>201612</v>
      </c>
    </row>
    <row r="1683" spans="1:41" s="3" customFormat="1" x14ac:dyDescent="0.25">
      <c r="A1683" s="6">
        <v>42726</v>
      </c>
      <c r="B1683" s="1" t="s">
        <v>41</v>
      </c>
      <c r="C1683" s="1" t="s">
        <v>20</v>
      </c>
      <c r="D1683">
        <v>24</v>
      </c>
      <c r="E1683" s="1">
        <v>19</v>
      </c>
      <c r="F1683">
        <f t="shared" si="784"/>
        <v>1</v>
      </c>
      <c r="G1683">
        <f t="shared" si="785"/>
        <v>0</v>
      </c>
      <c r="H1683" s="4">
        <v>2.2799999999999998</v>
      </c>
      <c r="I1683" s="4">
        <v>1.7090000000000001</v>
      </c>
      <c r="J1683" s="4">
        <f t="shared" si="786"/>
        <v>0.43859649122807021</v>
      </c>
      <c r="K1683" s="4">
        <f t="shared" si="787"/>
        <v>0.58513750731421876</v>
      </c>
      <c r="L1683" s="17">
        <f t="shared" si="788"/>
        <v>0.40859649122807018</v>
      </c>
      <c r="M1683" s="17">
        <f t="shared" si="789"/>
        <v>0.61513750731421879</v>
      </c>
      <c r="N1683" s="34">
        <f t="shared" si="790"/>
        <v>2.4474023185916702</v>
      </c>
      <c r="O1683" s="12">
        <f t="shared" si="791"/>
        <v>1.6256527818733533</v>
      </c>
      <c r="P1683" s="4">
        <f t="shared" si="792"/>
        <v>201612</v>
      </c>
      <c r="Q1683" s="17">
        <f t="shared" si="793"/>
        <v>2.2799999999999998</v>
      </c>
      <c r="R1683" s="17">
        <f t="shared" si="794"/>
        <v>-2.1916872355430184</v>
      </c>
      <c r="S1683" s="16">
        <f t="shared" si="795"/>
        <v>8.8312764456981441E-2</v>
      </c>
      <c r="T1683" s="5">
        <f t="shared" si="796"/>
        <v>0.74956140350877198</v>
      </c>
      <c r="U1683" s="21">
        <f t="shared" si="797"/>
        <v>0</v>
      </c>
      <c r="V1683" s="5"/>
      <c r="W1683" s="5">
        <f t="shared" si="798"/>
        <v>1.2799999999999998</v>
      </c>
      <c r="X1683" s="4">
        <f t="shared" si="799"/>
        <v>-0.56140350877192979</v>
      </c>
      <c r="Y1683" s="4">
        <f t="shared" si="800"/>
        <v>-1.8414035087719296</v>
      </c>
      <c r="Z1683" s="21">
        <f t="shared" si="801"/>
        <v>2016</v>
      </c>
      <c r="AA1683" s="4">
        <f t="shared" si="802"/>
        <v>-1</v>
      </c>
      <c r="AB1683" s="4">
        <f t="shared" si="803"/>
        <v>-1</v>
      </c>
      <c r="AC1683" s="4">
        <f t="shared" si="804"/>
        <v>0</v>
      </c>
      <c r="AD1683" s="4"/>
      <c r="AE1683" s="4">
        <f t="shared" si="805"/>
        <v>-1.8414035087719296</v>
      </c>
      <c r="AF1683" s="22">
        <f t="shared" si="806"/>
        <v>0.2799999999999998</v>
      </c>
      <c r="AG1683" s="22">
        <f t="shared" si="807"/>
        <v>-1.5614035087719298</v>
      </c>
      <c r="AH1683" s="3">
        <f t="shared" si="808"/>
        <v>0</v>
      </c>
      <c r="AI1683" s="28" t="b">
        <f t="shared" si="809"/>
        <v>0</v>
      </c>
      <c r="AJ1683" s="3">
        <f t="shared" si="810"/>
        <v>2.3183755327149669E-2</v>
      </c>
      <c r="AK1683" s="3">
        <f t="shared" si="811"/>
        <v>2.3183755327149447E-2</v>
      </c>
      <c r="AL1683" s="26">
        <f t="shared" si="812"/>
        <v>0.74956140350877198</v>
      </c>
      <c r="AM1683" s="26">
        <f ca="1">IF(RAND()&lt;J1683,H1683*F1683,I1683*G1683)-1</f>
        <v>1.2799999999999998</v>
      </c>
      <c r="AN1683" s="26">
        <f ca="1">IF(RAND()&lt;(J1683+(2*F1683-1)*Sheet2!D$109),H1683*F1683,I1683*G1683)-1</f>
        <v>-1</v>
      </c>
      <c r="AO1683" s="3">
        <f t="shared" si="783"/>
        <v>201612</v>
      </c>
    </row>
    <row r="1684" spans="1:41" s="3" customFormat="1" x14ac:dyDescent="0.25">
      <c r="A1684" s="6">
        <v>42723</v>
      </c>
      <c r="B1684" s="1" t="s">
        <v>34</v>
      </c>
      <c r="C1684" s="1" t="s">
        <v>26</v>
      </c>
      <c r="D1684">
        <v>15</v>
      </c>
      <c r="E1684" s="1">
        <v>26</v>
      </c>
      <c r="F1684">
        <f t="shared" si="784"/>
        <v>0</v>
      </c>
      <c r="G1684">
        <f t="shared" si="785"/>
        <v>1</v>
      </c>
      <c r="H1684" s="4">
        <v>1.462</v>
      </c>
      <c r="I1684" s="4">
        <v>2.93</v>
      </c>
      <c r="J1684" s="4">
        <f t="shared" si="786"/>
        <v>0.6839945280437757</v>
      </c>
      <c r="K1684" s="4">
        <f t="shared" si="787"/>
        <v>0.34129692832764502</v>
      </c>
      <c r="L1684" s="17">
        <f t="shared" si="788"/>
        <v>0.71399452804377572</v>
      </c>
      <c r="M1684" s="17">
        <f t="shared" si="789"/>
        <v>0.31129692832764499</v>
      </c>
      <c r="N1684" s="34">
        <f t="shared" si="790"/>
        <v>1.4005709577912746</v>
      </c>
      <c r="O1684" s="12">
        <f t="shared" si="791"/>
        <v>3.2123670650148015</v>
      </c>
      <c r="P1684" s="4">
        <f t="shared" si="792"/>
        <v>201612</v>
      </c>
      <c r="Q1684" s="17">
        <f t="shared" si="793"/>
        <v>0.49897610921501701</v>
      </c>
      <c r="R1684" s="17">
        <f t="shared" si="794"/>
        <v>-2.6826368795280713</v>
      </c>
      <c r="S1684" s="16">
        <f t="shared" si="795"/>
        <v>-2.1836607703130544</v>
      </c>
      <c r="T1684" s="5">
        <f t="shared" si="796"/>
        <v>2.004103967168263</v>
      </c>
      <c r="U1684" s="21">
        <f t="shared" si="797"/>
        <v>0</v>
      </c>
      <c r="V1684" s="5"/>
      <c r="W1684" s="5">
        <f t="shared" si="798"/>
        <v>-1</v>
      </c>
      <c r="X1684" s="4">
        <f t="shared" si="799"/>
        <v>-1</v>
      </c>
      <c r="Y1684" s="4">
        <f t="shared" si="800"/>
        <v>0</v>
      </c>
      <c r="Z1684" s="21">
        <f t="shared" si="801"/>
        <v>2016</v>
      </c>
      <c r="AA1684" s="4">
        <f t="shared" si="802"/>
        <v>1.9300000000000002</v>
      </c>
      <c r="AB1684" s="4">
        <f t="shared" si="803"/>
        <v>-0.65870307167235498</v>
      </c>
      <c r="AC1684" s="4">
        <f t="shared" si="804"/>
        <v>-2.5887030716723549</v>
      </c>
      <c r="AD1684" s="4"/>
      <c r="AE1684" s="4">
        <f t="shared" si="805"/>
        <v>-0.77800547195622427</v>
      </c>
      <c r="AF1684" s="22">
        <f t="shared" si="806"/>
        <v>0.93000000000000016</v>
      </c>
      <c r="AG1684" s="22">
        <f t="shared" si="807"/>
        <v>-1.658703071672355</v>
      </c>
      <c r="AH1684" s="3">
        <f t="shared" si="808"/>
        <v>0</v>
      </c>
      <c r="AI1684" s="28" t="b">
        <f t="shared" si="809"/>
        <v>0</v>
      </c>
      <c r="AJ1684" s="3">
        <f t="shared" si="810"/>
        <v>2.4667577413479025E-2</v>
      </c>
      <c r="AK1684" s="3">
        <f t="shared" si="811"/>
        <v>2.4667577413479025E-2</v>
      </c>
      <c r="AL1684" s="26">
        <f t="shared" si="812"/>
        <v>2.004103967168263</v>
      </c>
      <c r="AM1684" s="26">
        <f ca="1">IF(RAND()&lt;J1684,H1684*F1684,I1684*G1684)-1</f>
        <v>1.9300000000000002</v>
      </c>
      <c r="AN1684" s="26">
        <f ca="1">IF(RAND()&lt;(J1684+(2*F1684-1)*Sheet2!D$109),H1684*F1684,I1684*G1684)-1</f>
        <v>-1</v>
      </c>
      <c r="AO1684" s="3">
        <f t="shared" si="783"/>
        <v>201612</v>
      </c>
    </row>
    <row r="1685" spans="1:41" s="3" customFormat="1" x14ac:dyDescent="0.25">
      <c r="A1685" s="6">
        <v>42722</v>
      </c>
      <c r="B1685" s="1" t="s">
        <v>30</v>
      </c>
      <c r="C1685" s="1" t="s">
        <v>43</v>
      </c>
      <c r="D1685">
        <v>20</v>
      </c>
      <c r="E1685" s="1">
        <v>24</v>
      </c>
      <c r="F1685">
        <f t="shared" si="784"/>
        <v>0</v>
      </c>
      <c r="G1685">
        <f t="shared" si="785"/>
        <v>1</v>
      </c>
      <c r="H1685" s="4">
        <v>2.4900000000000002</v>
      </c>
      <c r="I1685" s="4">
        <v>1.6060000000000001</v>
      </c>
      <c r="J1685" s="4">
        <f t="shared" si="786"/>
        <v>0.40160642570281119</v>
      </c>
      <c r="K1685" s="4">
        <f t="shared" si="787"/>
        <v>0.62266500622665</v>
      </c>
      <c r="L1685" s="17">
        <f t="shared" si="788"/>
        <v>0.43160642570281116</v>
      </c>
      <c r="M1685" s="17">
        <f t="shared" si="789"/>
        <v>0.59266500622664997</v>
      </c>
      <c r="N1685" s="34">
        <f t="shared" si="790"/>
        <v>2.3169256536707925</v>
      </c>
      <c r="O1685" s="12">
        <f t="shared" si="791"/>
        <v>1.6872938160576583</v>
      </c>
      <c r="P1685" s="4">
        <f t="shared" si="792"/>
        <v>201612</v>
      </c>
      <c r="Q1685" s="17">
        <f t="shared" si="793"/>
        <v>1.5504358655043586</v>
      </c>
      <c r="R1685" s="17">
        <f t="shared" si="794"/>
        <v>-2.3213059560989651</v>
      </c>
      <c r="S1685" s="16">
        <f t="shared" si="795"/>
        <v>-0.77087009059460643</v>
      </c>
      <c r="T1685" s="5">
        <f t="shared" si="796"/>
        <v>0.64497991967871482</v>
      </c>
      <c r="U1685" s="21">
        <f t="shared" si="797"/>
        <v>0</v>
      </c>
      <c r="V1685" s="5"/>
      <c r="W1685" s="5">
        <f t="shared" si="798"/>
        <v>-1</v>
      </c>
      <c r="X1685" s="4">
        <f t="shared" si="799"/>
        <v>-1</v>
      </c>
      <c r="Y1685" s="4">
        <f t="shared" si="800"/>
        <v>0</v>
      </c>
      <c r="Z1685" s="21">
        <f t="shared" si="801"/>
        <v>2016</v>
      </c>
      <c r="AA1685" s="4">
        <f t="shared" si="802"/>
        <v>0.60600000000000009</v>
      </c>
      <c r="AB1685" s="4">
        <f t="shared" si="803"/>
        <v>-0.37733499377335</v>
      </c>
      <c r="AC1685" s="4">
        <f t="shared" si="804"/>
        <v>-0.9833349937733501</v>
      </c>
      <c r="AD1685" s="4"/>
      <c r="AE1685" s="4">
        <f t="shared" si="805"/>
        <v>-2.0883935742971889</v>
      </c>
      <c r="AF1685" s="22">
        <f t="shared" si="806"/>
        <v>-0.39399999999999991</v>
      </c>
      <c r="AG1685" s="22">
        <f t="shared" si="807"/>
        <v>-1.3773349937733501</v>
      </c>
      <c r="AH1685" s="3">
        <f t="shared" si="808"/>
        <v>0</v>
      </c>
      <c r="AI1685" s="28" t="b">
        <f t="shared" si="809"/>
        <v>0</v>
      </c>
      <c r="AJ1685" s="3">
        <f t="shared" si="810"/>
        <v>2.3696289062499876E-2</v>
      </c>
      <c r="AK1685" s="3">
        <f t="shared" si="811"/>
        <v>2.3696289062499765E-2</v>
      </c>
      <c r="AL1685" s="26">
        <f t="shared" si="812"/>
        <v>0.64497991967871482</v>
      </c>
      <c r="AM1685" s="26">
        <f ca="1">IF(RAND()&lt;J1685,H1685*F1685,I1685*G1685)-1</f>
        <v>0.60600000000000009</v>
      </c>
      <c r="AN1685" s="26">
        <f ca="1">IF(RAND()&lt;(J1685+(2*F1685-1)*Sheet2!D$109),H1685*F1685,I1685*G1685)-1</f>
        <v>-1</v>
      </c>
      <c r="AO1685" s="3">
        <f t="shared" si="783"/>
        <v>201612</v>
      </c>
    </row>
    <row r="1686" spans="1:41" s="3" customFormat="1" x14ac:dyDescent="0.25">
      <c r="A1686" s="6">
        <v>42722</v>
      </c>
      <c r="B1686" s="1" t="s">
        <v>21</v>
      </c>
      <c r="C1686" s="1" t="s">
        <v>38</v>
      </c>
      <c r="D1686">
        <v>3</v>
      </c>
      <c r="E1686" s="1">
        <v>16</v>
      </c>
      <c r="F1686">
        <f t="shared" si="784"/>
        <v>0</v>
      </c>
      <c r="G1686">
        <f t="shared" si="785"/>
        <v>1</v>
      </c>
      <c r="H1686" s="4">
        <v>2.46</v>
      </c>
      <c r="I1686" s="4">
        <v>1.617</v>
      </c>
      <c r="J1686" s="4">
        <f t="shared" si="786"/>
        <v>0.4065040650406504</v>
      </c>
      <c r="K1686" s="4">
        <f t="shared" si="787"/>
        <v>0.6184291898577613</v>
      </c>
      <c r="L1686" s="17">
        <f t="shared" si="788"/>
        <v>0.43650406504065042</v>
      </c>
      <c r="M1686" s="17">
        <f t="shared" si="789"/>
        <v>0.58842918985776127</v>
      </c>
      <c r="N1686" s="34">
        <f t="shared" si="790"/>
        <v>2.2909294095734771</v>
      </c>
      <c r="O1686" s="12">
        <f t="shared" si="791"/>
        <v>1.699439825957183</v>
      </c>
      <c r="P1686" s="4">
        <f t="shared" si="792"/>
        <v>201612</v>
      </c>
      <c r="Q1686" s="17">
        <f t="shared" si="793"/>
        <v>1.5213358070500929</v>
      </c>
      <c r="R1686" s="17">
        <f t="shared" si="794"/>
        <v>-2.3056770497990717</v>
      </c>
      <c r="S1686" s="16">
        <f t="shared" si="795"/>
        <v>-0.78434124274897887</v>
      </c>
      <c r="T1686" s="5">
        <f t="shared" si="796"/>
        <v>0.65731707317073174</v>
      </c>
      <c r="U1686" s="21">
        <f t="shared" si="797"/>
        <v>0</v>
      </c>
      <c r="V1686" s="5"/>
      <c r="W1686" s="5">
        <f t="shared" si="798"/>
        <v>-1</v>
      </c>
      <c r="X1686" s="4">
        <f t="shared" si="799"/>
        <v>-1</v>
      </c>
      <c r="Y1686" s="4">
        <f t="shared" si="800"/>
        <v>0</v>
      </c>
      <c r="Z1686" s="21">
        <f t="shared" si="801"/>
        <v>2016</v>
      </c>
      <c r="AA1686" s="4">
        <f t="shared" si="802"/>
        <v>0.61699999999999999</v>
      </c>
      <c r="AB1686" s="4">
        <f t="shared" si="803"/>
        <v>-0.3815708101422387</v>
      </c>
      <c r="AC1686" s="4">
        <f t="shared" si="804"/>
        <v>-0.9985708101422387</v>
      </c>
      <c r="AD1686" s="4"/>
      <c r="AE1686" s="4">
        <f t="shared" si="805"/>
        <v>-2.0534959349593498</v>
      </c>
      <c r="AF1686" s="22">
        <f t="shared" si="806"/>
        <v>-0.38300000000000001</v>
      </c>
      <c r="AG1686" s="22">
        <f t="shared" si="807"/>
        <v>-1.3815708101422386</v>
      </c>
      <c r="AH1686" s="3">
        <f t="shared" si="808"/>
        <v>0</v>
      </c>
      <c r="AI1686" s="28" t="b">
        <f t="shared" si="809"/>
        <v>0</v>
      </c>
      <c r="AJ1686" s="3">
        <f t="shared" si="810"/>
        <v>2.4326710816777064E-2</v>
      </c>
      <c r="AK1686" s="3">
        <f t="shared" si="811"/>
        <v>2.4326710816777064E-2</v>
      </c>
      <c r="AL1686" s="26">
        <f t="shared" si="812"/>
        <v>0.65731707317073174</v>
      </c>
      <c r="AM1686" s="26">
        <f ca="1">IF(RAND()&lt;J1686,H1686*F1686,I1686*G1686)-1</f>
        <v>-1</v>
      </c>
      <c r="AN1686" s="26">
        <f ca="1">IF(RAND()&lt;(J1686+(2*F1686-1)*Sheet2!D$109),H1686*F1686,I1686*G1686)-1</f>
        <v>0.61699999999999999</v>
      </c>
      <c r="AO1686" s="3">
        <f t="shared" si="783"/>
        <v>201612</v>
      </c>
    </row>
    <row r="1687" spans="1:41" s="3" customFormat="1" x14ac:dyDescent="0.25">
      <c r="A1687" s="6">
        <v>42722</v>
      </c>
      <c r="B1687" s="1" t="s">
        <v>50</v>
      </c>
      <c r="C1687" s="1" t="s">
        <v>40</v>
      </c>
      <c r="D1687">
        <v>16</v>
      </c>
      <c r="E1687" s="1">
        <v>19</v>
      </c>
      <c r="F1687">
        <f t="shared" si="784"/>
        <v>0</v>
      </c>
      <c r="G1687">
        <f t="shared" si="785"/>
        <v>1</v>
      </c>
      <c r="H1687" s="4">
        <v>2.2400000000000002</v>
      </c>
      <c r="I1687" s="4">
        <v>1.7290000000000001</v>
      </c>
      <c r="J1687" s="4">
        <f t="shared" si="786"/>
        <v>0.4464285714285714</v>
      </c>
      <c r="K1687" s="4">
        <f t="shared" si="787"/>
        <v>0.578368999421631</v>
      </c>
      <c r="L1687" s="17">
        <f t="shared" si="788"/>
        <v>0.47642857142857142</v>
      </c>
      <c r="M1687" s="17">
        <f t="shared" si="789"/>
        <v>0.54836899942163098</v>
      </c>
      <c r="N1687" s="34">
        <f t="shared" si="790"/>
        <v>2.098950524737631</v>
      </c>
      <c r="O1687" s="12">
        <f t="shared" si="791"/>
        <v>1.8235895921445373</v>
      </c>
      <c r="P1687" s="4">
        <f t="shared" si="792"/>
        <v>201612</v>
      </c>
      <c r="Q1687" s="17">
        <f t="shared" si="793"/>
        <v>1.2955465587044535</v>
      </c>
      <c r="R1687" s="17">
        <f t="shared" si="794"/>
        <v>-2.1781937253860786</v>
      </c>
      <c r="S1687" s="16">
        <f t="shared" si="795"/>
        <v>-0.88264716668162513</v>
      </c>
      <c r="T1687" s="5">
        <f t="shared" si="796"/>
        <v>0.77187499999999998</v>
      </c>
      <c r="U1687" s="21">
        <f t="shared" si="797"/>
        <v>0</v>
      </c>
      <c r="V1687" s="5"/>
      <c r="W1687" s="5">
        <f t="shared" si="798"/>
        <v>-1</v>
      </c>
      <c r="X1687" s="4">
        <f t="shared" si="799"/>
        <v>-1</v>
      </c>
      <c r="Y1687" s="4">
        <f t="shared" si="800"/>
        <v>0</v>
      </c>
      <c r="Z1687" s="21">
        <f t="shared" si="801"/>
        <v>2016</v>
      </c>
      <c r="AA1687" s="4">
        <f t="shared" si="802"/>
        <v>0.72900000000000009</v>
      </c>
      <c r="AB1687" s="4">
        <f t="shared" si="803"/>
        <v>-0.421631000578369</v>
      </c>
      <c r="AC1687" s="4">
        <f t="shared" si="804"/>
        <v>-1.1506310005783691</v>
      </c>
      <c r="AD1687" s="4"/>
      <c r="AE1687" s="4">
        <f t="shared" si="805"/>
        <v>-1.7935714285714288</v>
      </c>
      <c r="AF1687" s="22">
        <f t="shared" si="806"/>
        <v>-0.27099999999999991</v>
      </c>
      <c r="AG1687" s="22">
        <f t="shared" si="807"/>
        <v>-1.421631000578369</v>
      </c>
      <c r="AH1687" s="3">
        <f t="shared" si="808"/>
        <v>0</v>
      </c>
      <c r="AI1687" s="28" t="b">
        <f t="shared" si="809"/>
        <v>0</v>
      </c>
      <c r="AJ1687" s="3">
        <f t="shared" si="810"/>
        <v>2.4197530864197514E-2</v>
      </c>
      <c r="AK1687" s="3">
        <f t="shared" si="811"/>
        <v>2.4197530864197625E-2</v>
      </c>
      <c r="AL1687" s="26">
        <f t="shared" si="812"/>
        <v>0.77187499999999998</v>
      </c>
      <c r="AM1687" s="26">
        <f ca="1">IF(RAND()&lt;J1687,H1687*F1687,I1687*G1687)-1</f>
        <v>-1</v>
      </c>
      <c r="AN1687" s="26">
        <f ca="1">IF(RAND()&lt;(J1687+(2*F1687-1)*Sheet2!D$109),H1687*F1687,I1687*G1687)-1</f>
        <v>0.72900000000000009</v>
      </c>
      <c r="AO1687" s="3">
        <f t="shared" si="783"/>
        <v>201612</v>
      </c>
    </row>
    <row r="1688" spans="1:41" s="3" customFormat="1" x14ac:dyDescent="0.25">
      <c r="A1688" s="6">
        <v>42722</v>
      </c>
      <c r="B1688" s="1" t="s">
        <v>49</v>
      </c>
      <c r="C1688" s="1" t="s">
        <v>28</v>
      </c>
      <c r="D1688">
        <v>41</v>
      </c>
      <c r="E1688" s="1">
        <v>48</v>
      </c>
      <c r="F1688">
        <f t="shared" si="784"/>
        <v>0</v>
      </c>
      <c r="G1688">
        <f t="shared" si="785"/>
        <v>1</v>
      </c>
      <c r="H1688" s="4">
        <v>1.7749999999999999</v>
      </c>
      <c r="I1688" s="4">
        <v>2.17</v>
      </c>
      <c r="J1688" s="4">
        <f t="shared" si="786"/>
        <v>0.56338028169014087</v>
      </c>
      <c r="K1688" s="4">
        <f t="shared" si="787"/>
        <v>0.46082949308755761</v>
      </c>
      <c r="L1688" s="17">
        <f t="shared" si="788"/>
        <v>0.5933802816901409</v>
      </c>
      <c r="M1688" s="17">
        <f t="shared" si="789"/>
        <v>0.43082949308755758</v>
      </c>
      <c r="N1688" s="34">
        <f t="shared" si="790"/>
        <v>1.6852599098029906</v>
      </c>
      <c r="O1688" s="12">
        <f t="shared" si="791"/>
        <v>2.3211038613755481</v>
      </c>
      <c r="P1688" s="4">
        <f t="shared" si="792"/>
        <v>201612</v>
      </c>
      <c r="Q1688" s="17">
        <f t="shared" si="793"/>
        <v>0.8179723502304147</v>
      </c>
      <c r="R1688" s="17">
        <f t="shared" si="794"/>
        <v>-2.1450234353460162</v>
      </c>
      <c r="S1688" s="16">
        <f t="shared" si="795"/>
        <v>-1.3270510851156017</v>
      </c>
      <c r="T1688" s="5">
        <f t="shared" si="796"/>
        <v>1.2225352112676056</v>
      </c>
      <c r="U1688" s="21">
        <f t="shared" si="797"/>
        <v>0</v>
      </c>
      <c r="V1688" s="5"/>
      <c r="W1688" s="5">
        <f t="shared" si="798"/>
        <v>-1</v>
      </c>
      <c r="X1688" s="4">
        <f t="shared" si="799"/>
        <v>-1</v>
      </c>
      <c r="Y1688" s="4">
        <f t="shared" si="800"/>
        <v>0</v>
      </c>
      <c r="Z1688" s="21">
        <f t="shared" si="801"/>
        <v>2016</v>
      </c>
      <c r="AA1688" s="4">
        <f t="shared" si="802"/>
        <v>1.17</v>
      </c>
      <c r="AB1688" s="4">
        <f t="shared" si="803"/>
        <v>-0.53917050691244239</v>
      </c>
      <c r="AC1688" s="4">
        <f t="shared" si="804"/>
        <v>-1.7091705069124423</v>
      </c>
      <c r="AD1688" s="4"/>
      <c r="AE1688" s="4">
        <f t="shared" si="805"/>
        <v>-1.2116197183098589</v>
      </c>
      <c r="AF1688" s="22">
        <f t="shared" si="806"/>
        <v>0.16999999999999993</v>
      </c>
      <c r="AG1688" s="22">
        <f t="shared" si="807"/>
        <v>-1.5391705069124424</v>
      </c>
      <c r="AH1688" s="3">
        <f t="shared" si="808"/>
        <v>0</v>
      </c>
      <c r="AI1688" s="28" t="b">
        <f t="shared" si="809"/>
        <v>0</v>
      </c>
      <c r="AJ1688" s="3">
        <f t="shared" si="810"/>
        <v>2.363751584283913E-2</v>
      </c>
      <c r="AK1688" s="3">
        <f t="shared" si="811"/>
        <v>2.3637515842838908E-2</v>
      </c>
      <c r="AL1688" s="26">
        <f t="shared" si="812"/>
        <v>1.2225352112676056</v>
      </c>
      <c r="AM1688" s="26">
        <f ca="1">IF(RAND()&lt;J1688,H1688*F1688,I1688*G1688)-1</f>
        <v>-1</v>
      </c>
      <c r="AN1688" s="26">
        <f ca="1">IF(RAND()&lt;(J1688+(2*F1688-1)*Sheet2!D$109),H1688*F1688,I1688*G1688)-1</f>
        <v>-1</v>
      </c>
      <c r="AO1688" s="3">
        <f t="shared" si="783"/>
        <v>201612</v>
      </c>
    </row>
    <row r="1689" spans="1:41" s="3" customFormat="1" x14ac:dyDescent="0.25">
      <c r="A1689" s="6">
        <v>42722</v>
      </c>
      <c r="B1689" s="1" t="s">
        <v>27</v>
      </c>
      <c r="C1689" s="1" t="s">
        <v>24</v>
      </c>
      <c r="D1689">
        <v>41</v>
      </c>
      <c r="E1689" s="1">
        <v>13</v>
      </c>
      <c r="F1689">
        <f t="shared" si="784"/>
        <v>1</v>
      </c>
      <c r="G1689">
        <f t="shared" si="785"/>
        <v>0</v>
      </c>
      <c r="H1689" s="4">
        <v>1.125</v>
      </c>
      <c r="I1689" s="4">
        <v>7.38</v>
      </c>
      <c r="J1689" s="4">
        <f t="shared" si="786"/>
        <v>0.88888888888888884</v>
      </c>
      <c r="K1689" s="4">
        <f t="shared" si="787"/>
        <v>0.13550135501355015</v>
      </c>
      <c r="L1689" s="17">
        <f t="shared" si="788"/>
        <v>0.85888888888888881</v>
      </c>
      <c r="M1689" s="17">
        <f t="shared" si="789"/>
        <v>0.16550135501355015</v>
      </c>
      <c r="N1689" s="34">
        <f t="shared" si="790"/>
        <v>1.1642949547218631</v>
      </c>
      <c r="O1689" s="12">
        <f t="shared" si="791"/>
        <v>6.0422466022597012</v>
      </c>
      <c r="P1689" s="4">
        <f t="shared" si="792"/>
        <v>201612</v>
      </c>
      <c r="Q1689" s="17">
        <f t="shared" si="793"/>
        <v>1.125</v>
      </c>
      <c r="R1689" s="17">
        <f t="shared" si="794"/>
        <v>-8.1567398119122263</v>
      </c>
      <c r="S1689" s="16">
        <f t="shared" si="795"/>
        <v>-7.0317398119122263</v>
      </c>
      <c r="T1689" s="5">
        <f t="shared" si="796"/>
        <v>6.56</v>
      </c>
      <c r="U1689" s="21">
        <f t="shared" si="797"/>
        <v>1</v>
      </c>
      <c r="V1689" s="5"/>
      <c r="W1689" s="5">
        <f t="shared" si="798"/>
        <v>0.125</v>
      </c>
      <c r="X1689" s="4">
        <f t="shared" si="799"/>
        <v>-0.11111111111111116</v>
      </c>
      <c r="Y1689" s="4">
        <f t="shared" si="800"/>
        <v>-0.23611111111111116</v>
      </c>
      <c r="Z1689" s="21">
        <f t="shared" si="801"/>
        <v>2016</v>
      </c>
      <c r="AA1689" s="4">
        <f t="shared" si="802"/>
        <v>-1</v>
      </c>
      <c r="AB1689" s="4">
        <f t="shared" si="803"/>
        <v>-1</v>
      </c>
      <c r="AC1689" s="4">
        <f t="shared" si="804"/>
        <v>0</v>
      </c>
      <c r="AD1689" s="4"/>
      <c r="AE1689" s="4">
        <f t="shared" si="805"/>
        <v>-0.23611111111111116</v>
      </c>
      <c r="AF1689" s="22">
        <f t="shared" si="806"/>
        <v>-0.875</v>
      </c>
      <c r="AG1689" s="22">
        <f t="shared" si="807"/>
        <v>-1.1111111111111112</v>
      </c>
      <c r="AH1689" s="3">
        <f t="shared" si="808"/>
        <v>0</v>
      </c>
      <c r="AI1689" s="28" t="b">
        <f t="shared" si="809"/>
        <v>0</v>
      </c>
      <c r="AJ1689" s="3">
        <f t="shared" si="810"/>
        <v>2.3809523809523725E-2</v>
      </c>
      <c r="AK1689" s="3">
        <f t="shared" si="811"/>
        <v>2.3809523809523725E-2</v>
      </c>
      <c r="AL1689" s="26">
        <f t="shared" si="812"/>
        <v>6.56</v>
      </c>
      <c r="AM1689" s="26">
        <f ca="1">IF(RAND()&lt;J1689,H1689*F1689,I1689*G1689)-1</f>
        <v>0.125</v>
      </c>
      <c r="AN1689" s="26">
        <f ca="1">IF(RAND()&lt;(J1689+(2*F1689-1)*Sheet2!D$109),H1689*F1689,I1689*G1689)-1</f>
        <v>0.125</v>
      </c>
      <c r="AO1689" s="3">
        <f t="shared" si="783"/>
        <v>201612</v>
      </c>
    </row>
    <row r="1690" spans="1:41" s="3" customFormat="1" x14ac:dyDescent="0.25">
      <c r="A1690" s="6">
        <v>42722</v>
      </c>
      <c r="B1690" s="1" t="s">
        <v>29</v>
      </c>
      <c r="C1690" s="1" t="s">
        <v>41</v>
      </c>
      <c r="D1690">
        <v>27</v>
      </c>
      <c r="E1690" s="1">
        <v>26</v>
      </c>
      <c r="F1690">
        <f t="shared" si="784"/>
        <v>1</v>
      </c>
      <c r="G1690">
        <f t="shared" si="785"/>
        <v>0</v>
      </c>
      <c r="H1690" s="4">
        <v>1.4339999999999999</v>
      </c>
      <c r="I1690" s="4">
        <v>3.05</v>
      </c>
      <c r="J1690" s="4">
        <f t="shared" si="786"/>
        <v>0.69735006973500702</v>
      </c>
      <c r="K1690" s="4">
        <f t="shared" si="787"/>
        <v>0.32786885245901642</v>
      </c>
      <c r="L1690" s="17">
        <f t="shared" si="788"/>
        <v>0.66735006973500699</v>
      </c>
      <c r="M1690" s="17">
        <f t="shared" si="789"/>
        <v>0.35786885245901645</v>
      </c>
      <c r="N1690" s="34">
        <f t="shared" si="790"/>
        <v>1.4984639177412276</v>
      </c>
      <c r="O1690" s="12">
        <f t="shared" si="791"/>
        <v>2.7943197434722853</v>
      </c>
      <c r="P1690" s="4">
        <f t="shared" si="792"/>
        <v>201612</v>
      </c>
      <c r="Q1690" s="17">
        <f t="shared" si="793"/>
        <v>1.4339999999999999</v>
      </c>
      <c r="R1690" s="17">
        <f t="shared" si="794"/>
        <v>-2.7919523434865687</v>
      </c>
      <c r="S1690" s="16">
        <f t="shared" si="795"/>
        <v>-1.3579523434865688</v>
      </c>
      <c r="T1690" s="5">
        <f t="shared" si="796"/>
        <v>2.1269177126917711</v>
      </c>
      <c r="U1690" s="21">
        <f t="shared" si="797"/>
        <v>0</v>
      </c>
      <c r="V1690" s="5"/>
      <c r="W1690" s="5">
        <f t="shared" si="798"/>
        <v>0.43399999999999994</v>
      </c>
      <c r="X1690" s="4">
        <f t="shared" si="799"/>
        <v>-0.30264993026499298</v>
      </c>
      <c r="Y1690" s="4">
        <f t="shared" si="800"/>
        <v>-0.73664993026499292</v>
      </c>
      <c r="Z1690" s="21">
        <f t="shared" si="801"/>
        <v>2016</v>
      </c>
      <c r="AA1690" s="4">
        <f t="shared" si="802"/>
        <v>-1</v>
      </c>
      <c r="AB1690" s="4">
        <f t="shared" si="803"/>
        <v>-1</v>
      </c>
      <c r="AC1690" s="4">
        <f t="shared" si="804"/>
        <v>0</v>
      </c>
      <c r="AD1690" s="4"/>
      <c r="AE1690" s="4">
        <f t="shared" si="805"/>
        <v>-0.73664993026499292</v>
      </c>
      <c r="AF1690" s="22">
        <f t="shared" si="806"/>
        <v>-0.56600000000000006</v>
      </c>
      <c r="AG1690" s="22">
        <f t="shared" si="807"/>
        <v>-1.302649930264993</v>
      </c>
      <c r="AH1690" s="3">
        <f t="shared" si="808"/>
        <v>0</v>
      </c>
      <c r="AI1690" s="28" t="b">
        <f t="shared" si="809"/>
        <v>0</v>
      </c>
      <c r="AJ1690" s="3">
        <f t="shared" si="810"/>
        <v>2.4598572702943966E-2</v>
      </c>
      <c r="AK1690" s="3">
        <f t="shared" si="811"/>
        <v>2.4598572702943855E-2</v>
      </c>
      <c r="AL1690" s="26">
        <f t="shared" si="812"/>
        <v>2.1269177126917711</v>
      </c>
      <c r="AM1690" s="26">
        <f ca="1">IF(RAND()&lt;J1690,H1690*F1690,I1690*G1690)-1</f>
        <v>0.43399999999999994</v>
      </c>
      <c r="AN1690" s="26">
        <f ca="1">IF(RAND()&lt;(J1690+(2*F1690-1)*Sheet2!D$109),H1690*F1690,I1690*G1690)-1</f>
        <v>0.43399999999999994</v>
      </c>
      <c r="AO1690" s="3">
        <f t="shared" si="783"/>
        <v>201612</v>
      </c>
    </row>
    <row r="1691" spans="1:41" s="3" customFormat="1" x14ac:dyDescent="0.25">
      <c r="A1691" s="6">
        <v>42722</v>
      </c>
      <c r="B1691" s="1" t="s">
        <v>32</v>
      </c>
      <c r="C1691" s="1" t="s">
        <v>44</v>
      </c>
      <c r="D1691">
        <v>33</v>
      </c>
      <c r="E1691" s="1">
        <v>13</v>
      </c>
      <c r="F1691">
        <f t="shared" si="784"/>
        <v>1</v>
      </c>
      <c r="G1691">
        <f t="shared" si="785"/>
        <v>0</v>
      </c>
      <c r="H1691" s="4">
        <v>1.208</v>
      </c>
      <c r="I1691" s="4">
        <v>5.08</v>
      </c>
      <c r="J1691" s="4">
        <f t="shared" si="786"/>
        <v>0.82781456953642385</v>
      </c>
      <c r="K1691" s="4">
        <f t="shared" si="787"/>
        <v>0.19685039370078738</v>
      </c>
      <c r="L1691" s="17">
        <f t="shared" si="788"/>
        <v>0.79781456953642382</v>
      </c>
      <c r="M1691" s="17">
        <f t="shared" si="789"/>
        <v>0.22685039370078738</v>
      </c>
      <c r="N1691" s="34">
        <f t="shared" si="790"/>
        <v>1.2534240889848096</v>
      </c>
      <c r="O1691" s="12">
        <f t="shared" si="791"/>
        <v>4.4081916001388413</v>
      </c>
      <c r="P1691" s="4">
        <f t="shared" si="792"/>
        <v>201612</v>
      </c>
      <c r="Q1691" s="17">
        <f t="shared" si="793"/>
        <v>1.208</v>
      </c>
      <c r="R1691" s="17">
        <f t="shared" si="794"/>
        <v>-5.0527903469079947</v>
      </c>
      <c r="S1691" s="16">
        <f t="shared" si="795"/>
        <v>-3.8447903469079945</v>
      </c>
      <c r="T1691" s="5">
        <f t="shared" si="796"/>
        <v>4.2052980132450335</v>
      </c>
      <c r="U1691" s="21">
        <f t="shared" si="797"/>
        <v>0</v>
      </c>
      <c r="V1691" s="5"/>
      <c r="W1691" s="5">
        <f t="shared" si="798"/>
        <v>0.20799999999999996</v>
      </c>
      <c r="X1691" s="4">
        <f t="shared" si="799"/>
        <v>-0.17218543046357615</v>
      </c>
      <c r="Y1691" s="4">
        <f t="shared" si="800"/>
        <v>-0.38018543046357611</v>
      </c>
      <c r="Z1691" s="21">
        <f t="shared" si="801"/>
        <v>2016</v>
      </c>
      <c r="AA1691" s="4">
        <f t="shared" si="802"/>
        <v>-1</v>
      </c>
      <c r="AB1691" s="4">
        <f t="shared" si="803"/>
        <v>-1</v>
      </c>
      <c r="AC1691" s="4">
        <f t="shared" si="804"/>
        <v>0</v>
      </c>
      <c r="AD1691" s="4"/>
      <c r="AE1691" s="4">
        <f t="shared" si="805"/>
        <v>-0.38018543046357611</v>
      </c>
      <c r="AF1691" s="22">
        <f t="shared" si="806"/>
        <v>-0.79200000000000004</v>
      </c>
      <c r="AG1691" s="22">
        <f t="shared" si="807"/>
        <v>-1.1721854304635762</v>
      </c>
      <c r="AH1691" s="3">
        <f t="shared" si="808"/>
        <v>0</v>
      </c>
      <c r="AI1691" s="28" t="b">
        <f t="shared" si="809"/>
        <v>0</v>
      </c>
      <c r="AJ1691" s="3">
        <f t="shared" si="810"/>
        <v>2.4071246819338477E-2</v>
      </c>
      <c r="AK1691" s="3">
        <f t="shared" si="811"/>
        <v>2.4071246819338254E-2</v>
      </c>
      <c r="AL1691" s="26">
        <f t="shared" si="812"/>
        <v>4.2052980132450335</v>
      </c>
      <c r="AM1691" s="26">
        <f ca="1">IF(RAND()&lt;J1691,H1691*F1691,I1691*G1691)-1</f>
        <v>0.20799999999999996</v>
      </c>
      <c r="AN1691" s="26">
        <f ca="1">IF(RAND()&lt;(J1691+(2*F1691-1)*Sheet2!D$109),H1691*F1691,I1691*G1691)-1</f>
        <v>0.20799999999999996</v>
      </c>
      <c r="AO1691" s="3">
        <f t="shared" si="783"/>
        <v>201612</v>
      </c>
    </row>
    <row r="1692" spans="1:41" s="3" customFormat="1" x14ac:dyDescent="0.25">
      <c r="A1692" s="6">
        <v>42722</v>
      </c>
      <c r="B1692" s="1" t="s">
        <v>31</v>
      </c>
      <c r="C1692" s="1" t="s">
        <v>48</v>
      </c>
      <c r="D1692">
        <v>27</v>
      </c>
      <c r="E1692" s="1">
        <v>30</v>
      </c>
      <c r="F1692">
        <f t="shared" si="784"/>
        <v>0</v>
      </c>
      <c r="G1692">
        <f t="shared" si="785"/>
        <v>1</v>
      </c>
      <c r="H1692" s="4">
        <v>3.35</v>
      </c>
      <c r="I1692" s="4">
        <v>1.377</v>
      </c>
      <c r="J1692" s="4">
        <f t="shared" si="786"/>
        <v>0.29850746268656714</v>
      </c>
      <c r="K1692" s="4">
        <f t="shared" si="787"/>
        <v>0.72621641249092228</v>
      </c>
      <c r="L1692" s="17">
        <f t="shared" si="788"/>
        <v>0.32850746268656716</v>
      </c>
      <c r="M1692" s="17">
        <f t="shared" si="789"/>
        <v>0.69621641249092225</v>
      </c>
      <c r="N1692" s="34">
        <f t="shared" si="790"/>
        <v>3.044070876874148</v>
      </c>
      <c r="O1692" s="12">
        <f t="shared" si="791"/>
        <v>1.4363349988004466</v>
      </c>
      <c r="P1692" s="4">
        <f t="shared" si="792"/>
        <v>201612</v>
      </c>
      <c r="Q1692" s="17">
        <f t="shared" si="793"/>
        <v>2.4328249818445897</v>
      </c>
      <c r="R1692" s="17">
        <f t="shared" si="794"/>
        <v>-3.0780518087928215</v>
      </c>
      <c r="S1692" s="16">
        <f t="shared" si="795"/>
        <v>-0.64522682694823175</v>
      </c>
      <c r="T1692" s="5">
        <f t="shared" si="796"/>
        <v>0.41104477611940299</v>
      </c>
      <c r="U1692" s="21">
        <f t="shared" si="797"/>
        <v>0</v>
      </c>
      <c r="V1692" s="5"/>
      <c r="W1692" s="5">
        <f t="shared" si="798"/>
        <v>-1</v>
      </c>
      <c r="X1692" s="4">
        <f t="shared" si="799"/>
        <v>-1</v>
      </c>
      <c r="Y1692" s="4">
        <f t="shared" si="800"/>
        <v>0</v>
      </c>
      <c r="Z1692" s="21">
        <f t="shared" si="801"/>
        <v>2016</v>
      </c>
      <c r="AA1692" s="4">
        <f t="shared" si="802"/>
        <v>0.377</v>
      </c>
      <c r="AB1692" s="4">
        <f t="shared" si="803"/>
        <v>-0.27378358750907772</v>
      </c>
      <c r="AC1692" s="4">
        <f t="shared" si="804"/>
        <v>-0.65078358750907772</v>
      </c>
      <c r="AD1692" s="4"/>
      <c r="AE1692" s="4">
        <f t="shared" si="805"/>
        <v>-3.051492537313433</v>
      </c>
      <c r="AF1692" s="22">
        <f t="shared" si="806"/>
        <v>-0.623</v>
      </c>
      <c r="AG1692" s="22">
        <f t="shared" si="807"/>
        <v>-1.2737835875090777</v>
      </c>
      <c r="AH1692" s="3">
        <f t="shared" si="808"/>
        <v>0</v>
      </c>
      <c r="AI1692" s="28" t="b">
        <f t="shared" si="809"/>
        <v>0</v>
      </c>
      <c r="AJ1692" s="3">
        <f t="shared" si="810"/>
        <v>2.4127353501163462E-2</v>
      </c>
      <c r="AK1692" s="3">
        <f t="shared" si="811"/>
        <v>2.4127353501163351E-2</v>
      </c>
      <c r="AL1692" s="26">
        <f t="shared" si="812"/>
        <v>0.41104477611940299</v>
      </c>
      <c r="AM1692" s="26">
        <f ca="1">IF(RAND()&lt;J1692,H1692*F1692,I1692*G1692)-1</f>
        <v>0.377</v>
      </c>
      <c r="AN1692" s="26">
        <f ca="1">IF(RAND()&lt;(J1692+(2*F1692-1)*Sheet2!D$109),H1692*F1692,I1692*G1692)-1</f>
        <v>-1</v>
      </c>
      <c r="AO1692" s="3">
        <f t="shared" si="783"/>
        <v>201612</v>
      </c>
    </row>
    <row r="1693" spans="1:41" s="3" customFormat="1" x14ac:dyDescent="0.25">
      <c r="A1693" s="6">
        <v>42722</v>
      </c>
      <c r="B1693" s="1" t="s">
        <v>23</v>
      </c>
      <c r="C1693" s="1" t="s">
        <v>25</v>
      </c>
      <c r="D1693">
        <v>26</v>
      </c>
      <c r="E1693" s="1">
        <v>20</v>
      </c>
      <c r="F1693">
        <f t="shared" si="784"/>
        <v>1</v>
      </c>
      <c r="G1693">
        <f t="shared" si="785"/>
        <v>0</v>
      </c>
      <c r="H1693" s="4">
        <v>1.3220000000000001</v>
      </c>
      <c r="I1693" s="4">
        <v>3.73</v>
      </c>
      <c r="J1693" s="4">
        <f t="shared" si="786"/>
        <v>0.75642965204236001</v>
      </c>
      <c r="K1693" s="4">
        <f t="shared" si="787"/>
        <v>0.26809651474530832</v>
      </c>
      <c r="L1693" s="17">
        <f t="shared" si="788"/>
        <v>0.72642965204235999</v>
      </c>
      <c r="M1693" s="17">
        <f t="shared" si="789"/>
        <v>0.29809651474530829</v>
      </c>
      <c r="N1693" s="34">
        <f t="shared" si="790"/>
        <v>1.3765957889913991</v>
      </c>
      <c r="O1693" s="12">
        <f t="shared" si="791"/>
        <v>3.3546182210630455</v>
      </c>
      <c r="P1693" s="4">
        <f t="shared" si="792"/>
        <v>201612</v>
      </c>
      <c r="Q1693" s="17">
        <f t="shared" si="793"/>
        <v>1.3220000000000001</v>
      </c>
      <c r="R1693" s="17">
        <f t="shared" si="794"/>
        <v>-3.4718904284121668</v>
      </c>
      <c r="S1693" s="16">
        <f t="shared" si="795"/>
        <v>-2.1498904284121667</v>
      </c>
      <c r="T1693" s="5">
        <f t="shared" si="796"/>
        <v>2.8214826021180031</v>
      </c>
      <c r="U1693" s="21">
        <f t="shared" si="797"/>
        <v>0</v>
      </c>
      <c r="V1693" s="5"/>
      <c r="W1693" s="5">
        <f t="shared" si="798"/>
        <v>0.32200000000000006</v>
      </c>
      <c r="X1693" s="4">
        <f t="shared" si="799"/>
        <v>-0.24357034795763999</v>
      </c>
      <c r="Y1693" s="4">
        <f t="shared" si="800"/>
        <v>-0.56557034795764005</v>
      </c>
      <c r="Z1693" s="21">
        <f t="shared" si="801"/>
        <v>2016</v>
      </c>
      <c r="AA1693" s="4">
        <f t="shared" si="802"/>
        <v>-1</v>
      </c>
      <c r="AB1693" s="4">
        <f t="shared" si="803"/>
        <v>-1</v>
      </c>
      <c r="AC1693" s="4">
        <f t="shared" si="804"/>
        <v>0</v>
      </c>
      <c r="AD1693" s="4"/>
      <c r="AE1693" s="4">
        <f t="shared" si="805"/>
        <v>-0.56557034795764005</v>
      </c>
      <c r="AF1693" s="22">
        <f t="shared" si="806"/>
        <v>-0.67799999999999994</v>
      </c>
      <c r="AG1693" s="22">
        <f t="shared" si="807"/>
        <v>-1.2435703479576401</v>
      </c>
      <c r="AH1693" s="3">
        <f t="shared" si="808"/>
        <v>0</v>
      </c>
      <c r="AI1693" s="28" t="b">
        <f t="shared" si="809"/>
        <v>0</v>
      </c>
      <c r="AJ1693" s="3">
        <f t="shared" si="810"/>
        <v>2.3939034045922236E-2</v>
      </c>
      <c r="AK1693" s="3">
        <f t="shared" si="811"/>
        <v>2.3939034045922236E-2</v>
      </c>
      <c r="AL1693" s="26">
        <f t="shared" si="812"/>
        <v>2.8214826021180031</v>
      </c>
      <c r="AM1693" s="26">
        <f ca="1">IF(RAND()&lt;J1693,H1693*F1693,I1693*G1693)-1</f>
        <v>-1</v>
      </c>
      <c r="AN1693" s="26">
        <f ca="1">IF(RAND()&lt;(J1693+(2*F1693-1)*Sheet2!D$109),H1693*F1693,I1693*G1693)-1</f>
        <v>0.32200000000000006</v>
      </c>
      <c r="AO1693" s="3">
        <f t="shared" si="783"/>
        <v>201612</v>
      </c>
    </row>
    <row r="1694" spans="1:41" s="3" customFormat="1" x14ac:dyDescent="0.25">
      <c r="A1694" s="6">
        <v>42722</v>
      </c>
      <c r="B1694" s="1" t="s">
        <v>33</v>
      </c>
      <c r="C1694" s="1" t="s">
        <v>42</v>
      </c>
      <c r="D1694">
        <v>21</v>
      </c>
      <c r="E1694" s="1">
        <v>20</v>
      </c>
      <c r="F1694">
        <f t="shared" si="784"/>
        <v>1</v>
      </c>
      <c r="G1694">
        <f t="shared" si="785"/>
        <v>0</v>
      </c>
      <c r="H1694" s="4">
        <v>1.3919999999999999</v>
      </c>
      <c r="I1694" s="4">
        <v>3.27</v>
      </c>
      <c r="J1694" s="4">
        <f t="shared" si="786"/>
        <v>0.71839080459770122</v>
      </c>
      <c r="K1694" s="4">
        <f t="shared" si="787"/>
        <v>0.3058103975535168</v>
      </c>
      <c r="L1694" s="17">
        <f t="shared" si="788"/>
        <v>0.68839080459770119</v>
      </c>
      <c r="M1694" s="17">
        <f t="shared" si="789"/>
        <v>0.33581039755351683</v>
      </c>
      <c r="N1694" s="34">
        <f t="shared" si="790"/>
        <v>1.4526632158958088</v>
      </c>
      <c r="O1694" s="12">
        <f t="shared" si="791"/>
        <v>2.9778708678626717</v>
      </c>
      <c r="P1694" s="4">
        <f t="shared" si="792"/>
        <v>201612</v>
      </c>
      <c r="Q1694" s="17">
        <f t="shared" si="793"/>
        <v>1.3919999999999999</v>
      </c>
      <c r="R1694" s="17">
        <f t="shared" si="794"/>
        <v>-2.9915490425244995</v>
      </c>
      <c r="S1694" s="16">
        <f t="shared" si="795"/>
        <v>-1.5995490425244996</v>
      </c>
      <c r="T1694" s="5">
        <f t="shared" si="796"/>
        <v>2.3491379310344831</v>
      </c>
      <c r="U1694" s="21">
        <f t="shared" si="797"/>
        <v>0</v>
      </c>
      <c r="V1694" s="5"/>
      <c r="W1694" s="5">
        <f t="shared" si="798"/>
        <v>0.3919999999999999</v>
      </c>
      <c r="X1694" s="4">
        <f t="shared" si="799"/>
        <v>-0.28160919540229878</v>
      </c>
      <c r="Y1694" s="4">
        <f t="shared" si="800"/>
        <v>-0.67360919540229869</v>
      </c>
      <c r="Z1694" s="21">
        <f t="shared" si="801"/>
        <v>2016</v>
      </c>
      <c r="AA1694" s="4">
        <f t="shared" si="802"/>
        <v>-1</v>
      </c>
      <c r="AB1694" s="4">
        <f t="shared" si="803"/>
        <v>-1</v>
      </c>
      <c r="AC1694" s="4">
        <f t="shared" si="804"/>
        <v>0</v>
      </c>
      <c r="AD1694" s="4"/>
      <c r="AE1694" s="4">
        <f t="shared" si="805"/>
        <v>-0.67360919540229869</v>
      </c>
      <c r="AF1694" s="22">
        <f t="shared" si="806"/>
        <v>-0.6080000000000001</v>
      </c>
      <c r="AG1694" s="22">
        <f t="shared" si="807"/>
        <v>-1.2816091954022988</v>
      </c>
      <c r="AH1694" s="3">
        <f t="shared" si="808"/>
        <v>0</v>
      </c>
      <c r="AI1694" s="28" t="b">
        <f t="shared" si="809"/>
        <v>0</v>
      </c>
      <c r="AJ1694" s="3">
        <f t="shared" si="810"/>
        <v>2.3629343629343769E-2</v>
      </c>
      <c r="AK1694" s="3">
        <f t="shared" si="811"/>
        <v>2.3629343629343769E-2</v>
      </c>
      <c r="AL1694" s="26">
        <f t="shared" si="812"/>
        <v>2.3491379310344831</v>
      </c>
      <c r="AM1694" s="26">
        <f ca="1">IF(RAND()&lt;J1694,H1694*F1694,I1694*G1694)-1</f>
        <v>0.3919999999999999</v>
      </c>
      <c r="AN1694" s="26">
        <f ca="1">IF(RAND()&lt;(J1694+(2*F1694-1)*Sheet2!D$109),H1694*F1694,I1694*G1694)-1</f>
        <v>-1</v>
      </c>
      <c r="AO1694" s="3">
        <f t="shared" si="783"/>
        <v>201612</v>
      </c>
    </row>
    <row r="1695" spans="1:41" s="3" customFormat="1" x14ac:dyDescent="0.25">
      <c r="A1695" s="6">
        <v>42722</v>
      </c>
      <c r="B1695" s="1" t="s">
        <v>35</v>
      </c>
      <c r="C1695" s="1" t="s">
        <v>36</v>
      </c>
      <c r="D1695">
        <v>17</v>
      </c>
      <c r="E1695" s="1">
        <v>19</v>
      </c>
      <c r="F1695">
        <f t="shared" si="784"/>
        <v>0</v>
      </c>
      <c r="G1695">
        <f t="shared" si="785"/>
        <v>1</v>
      </c>
      <c r="H1695" s="4">
        <v>1.444</v>
      </c>
      <c r="I1695" s="4">
        <v>3.01</v>
      </c>
      <c r="J1695" s="4">
        <f t="shared" si="786"/>
        <v>0.69252077562326875</v>
      </c>
      <c r="K1695" s="4">
        <f t="shared" si="787"/>
        <v>0.33222591362126247</v>
      </c>
      <c r="L1695" s="17">
        <f t="shared" si="788"/>
        <v>0.72252077562326877</v>
      </c>
      <c r="M1695" s="17">
        <f t="shared" si="789"/>
        <v>0.3022259136212625</v>
      </c>
      <c r="N1695" s="34">
        <f t="shared" si="790"/>
        <v>1.3840432465590613</v>
      </c>
      <c r="O1695" s="12">
        <f t="shared" si="791"/>
        <v>3.3087831153127398</v>
      </c>
      <c r="P1695" s="4">
        <f t="shared" si="792"/>
        <v>201612</v>
      </c>
      <c r="Q1695" s="17">
        <f t="shared" si="793"/>
        <v>0.47973421926910303</v>
      </c>
      <c r="R1695" s="17">
        <f t="shared" si="794"/>
        <v>-2.7497646900631976</v>
      </c>
      <c r="S1695" s="16">
        <f t="shared" si="795"/>
        <v>-2.2700304707940946</v>
      </c>
      <c r="T1695" s="5">
        <f t="shared" si="796"/>
        <v>2.0844875346260388</v>
      </c>
      <c r="U1695" s="21">
        <f t="shared" si="797"/>
        <v>0</v>
      </c>
      <c r="V1695" s="5"/>
      <c r="W1695" s="5">
        <f t="shared" si="798"/>
        <v>-1</v>
      </c>
      <c r="X1695" s="4">
        <f t="shared" si="799"/>
        <v>-1</v>
      </c>
      <c r="Y1695" s="4">
        <f t="shared" si="800"/>
        <v>0</v>
      </c>
      <c r="Z1695" s="21">
        <f t="shared" si="801"/>
        <v>2016</v>
      </c>
      <c r="AA1695" s="4">
        <f t="shared" si="802"/>
        <v>2.0099999999999998</v>
      </c>
      <c r="AB1695" s="4">
        <f t="shared" si="803"/>
        <v>-0.66777408637873759</v>
      </c>
      <c r="AC1695" s="4">
        <f t="shared" si="804"/>
        <v>-2.6777740863787374</v>
      </c>
      <c r="AD1695" s="4"/>
      <c r="AE1695" s="4">
        <f t="shared" si="805"/>
        <v>-0.7514792243767312</v>
      </c>
      <c r="AF1695" s="22">
        <f t="shared" si="806"/>
        <v>1.0099999999999998</v>
      </c>
      <c r="AG1695" s="22">
        <f t="shared" si="807"/>
        <v>-1.6677740863787376</v>
      </c>
      <c r="AH1695" s="3">
        <f t="shared" si="808"/>
        <v>0</v>
      </c>
      <c r="AI1695" s="28" t="b">
        <f t="shared" si="809"/>
        <v>0</v>
      </c>
      <c r="AJ1695" s="3">
        <f t="shared" si="810"/>
        <v>2.4149079479119928E-2</v>
      </c>
      <c r="AK1695" s="3">
        <f t="shared" si="811"/>
        <v>2.4149079479119928E-2</v>
      </c>
      <c r="AL1695" s="26">
        <f t="shared" si="812"/>
        <v>2.0844875346260388</v>
      </c>
      <c r="AM1695" s="26">
        <f ca="1">IF(RAND()&lt;J1695,H1695*F1695,I1695*G1695)-1</f>
        <v>-1</v>
      </c>
      <c r="AN1695" s="26">
        <f ca="1">IF(RAND()&lt;(J1695+(2*F1695-1)*Sheet2!D$109),H1695*F1695,I1695*G1695)-1</f>
        <v>2.0099999999999998</v>
      </c>
      <c r="AO1695" s="3">
        <f t="shared" si="783"/>
        <v>201612</v>
      </c>
    </row>
    <row r="1696" spans="1:41" s="3" customFormat="1" x14ac:dyDescent="0.25">
      <c r="A1696" s="6">
        <v>42722</v>
      </c>
      <c r="B1696" s="1" t="s">
        <v>46</v>
      </c>
      <c r="C1696" s="1" t="s">
        <v>22</v>
      </c>
      <c r="D1696">
        <v>6</v>
      </c>
      <c r="E1696" s="1">
        <v>34</v>
      </c>
      <c r="F1696">
        <f t="shared" si="784"/>
        <v>0</v>
      </c>
      <c r="G1696">
        <f t="shared" si="785"/>
        <v>1</v>
      </c>
      <c r="H1696" s="4">
        <v>1.4970000000000001</v>
      </c>
      <c r="I1696" s="4">
        <v>2.8</v>
      </c>
      <c r="J1696" s="4">
        <f t="shared" si="786"/>
        <v>0.66800267201068797</v>
      </c>
      <c r="K1696" s="4">
        <f t="shared" si="787"/>
        <v>0.35714285714285715</v>
      </c>
      <c r="L1696" s="17">
        <f t="shared" si="788"/>
        <v>0.698002672010688</v>
      </c>
      <c r="M1696" s="17">
        <f t="shared" si="789"/>
        <v>0.32714285714285718</v>
      </c>
      <c r="N1696" s="34">
        <f t="shared" si="790"/>
        <v>1.4326592720904194</v>
      </c>
      <c r="O1696" s="12">
        <f t="shared" si="791"/>
        <v>3.0567685589519646</v>
      </c>
      <c r="P1696" s="4">
        <f t="shared" si="792"/>
        <v>201612</v>
      </c>
      <c r="Q1696" s="17">
        <f t="shared" si="793"/>
        <v>0.5346428571428572</v>
      </c>
      <c r="R1696" s="17">
        <f t="shared" si="794"/>
        <v>-2.5676279901632011</v>
      </c>
      <c r="S1696" s="16">
        <f t="shared" si="795"/>
        <v>-2.0329851330203441</v>
      </c>
      <c r="T1696" s="5">
        <f t="shared" si="796"/>
        <v>1.8704074816299263</v>
      </c>
      <c r="U1696" s="21">
        <f t="shared" si="797"/>
        <v>0</v>
      </c>
      <c r="V1696" s="5"/>
      <c r="W1696" s="5">
        <f t="shared" si="798"/>
        <v>-1</v>
      </c>
      <c r="X1696" s="4">
        <f t="shared" si="799"/>
        <v>-1</v>
      </c>
      <c r="Y1696" s="4">
        <f t="shared" si="800"/>
        <v>0</v>
      </c>
      <c r="Z1696" s="21">
        <f t="shared" si="801"/>
        <v>2016</v>
      </c>
      <c r="AA1696" s="4">
        <f t="shared" si="802"/>
        <v>1.7999999999999998</v>
      </c>
      <c r="AB1696" s="4">
        <f t="shared" si="803"/>
        <v>-0.64285714285714279</v>
      </c>
      <c r="AC1696" s="4">
        <f t="shared" si="804"/>
        <v>-2.4428571428571426</v>
      </c>
      <c r="AD1696" s="4"/>
      <c r="AE1696" s="4">
        <f t="shared" si="805"/>
        <v>-0.82899732798931214</v>
      </c>
      <c r="AF1696" s="22">
        <f t="shared" si="806"/>
        <v>0.79999999999999982</v>
      </c>
      <c r="AG1696" s="22">
        <f t="shared" si="807"/>
        <v>-1.6428571428571428</v>
      </c>
      <c r="AH1696" s="3">
        <f t="shared" si="808"/>
        <v>0</v>
      </c>
      <c r="AI1696" s="28" t="b">
        <f t="shared" si="809"/>
        <v>0</v>
      </c>
      <c r="AJ1696" s="3">
        <f t="shared" si="810"/>
        <v>2.4528740982080355E-2</v>
      </c>
      <c r="AK1696" s="3">
        <f t="shared" si="811"/>
        <v>2.4528740982080466E-2</v>
      </c>
      <c r="AL1696" s="26">
        <f t="shared" si="812"/>
        <v>1.8704074816299263</v>
      </c>
      <c r="AM1696" s="26">
        <f ca="1">IF(RAND()&lt;J1696,H1696*F1696,I1696*G1696)-1</f>
        <v>-1</v>
      </c>
      <c r="AN1696" s="26">
        <f ca="1">IF(RAND()&lt;(J1696+(2*F1696-1)*Sheet2!D$109),H1696*F1696,I1696*G1696)-1</f>
        <v>1.7999999999999998</v>
      </c>
      <c r="AO1696" s="3">
        <f t="shared" si="783"/>
        <v>201612</v>
      </c>
    </row>
    <row r="1697" spans="1:41" s="3" customFormat="1" x14ac:dyDescent="0.25">
      <c r="A1697" s="6">
        <v>42722</v>
      </c>
      <c r="B1697" s="1" t="s">
        <v>20</v>
      </c>
      <c r="C1697" s="1" t="s">
        <v>19</v>
      </c>
      <c r="D1697">
        <v>17</v>
      </c>
      <c r="E1697" s="1">
        <v>6</v>
      </c>
      <c r="F1697">
        <f t="shared" si="784"/>
        <v>1</v>
      </c>
      <c r="G1697">
        <f t="shared" si="785"/>
        <v>0</v>
      </c>
      <c r="H1697" s="4">
        <v>1.462</v>
      </c>
      <c r="I1697" s="4">
        <v>2.93</v>
      </c>
      <c r="J1697" s="4">
        <f t="shared" si="786"/>
        <v>0.6839945280437757</v>
      </c>
      <c r="K1697" s="4">
        <f t="shared" si="787"/>
        <v>0.34129692832764502</v>
      </c>
      <c r="L1697" s="17">
        <f t="shared" si="788"/>
        <v>0.65399452804377567</v>
      </c>
      <c r="M1697" s="17">
        <f t="shared" si="789"/>
        <v>0.37129692832764505</v>
      </c>
      <c r="N1697" s="34">
        <f t="shared" si="790"/>
        <v>1.5290647813081766</v>
      </c>
      <c r="O1697" s="12">
        <f t="shared" si="791"/>
        <v>2.6932622483684163</v>
      </c>
      <c r="P1697" s="4">
        <f t="shared" si="792"/>
        <v>201612</v>
      </c>
      <c r="Q1697" s="17">
        <f t="shared" si="793"/>
        <v>1.462</v>
      </c>
      <c r="R1697" s="17">
        <f t="shared" si="794"/>
        <v>-2.6826368795280713</v>
      </c>
      <c r="S1697" s="16">
        <f t="shared" si="795"/>
        <v>-1.2206368795280713</v>
      </c>
      <c r="T1697" s="5">
        <f t="shared" si="796"/>
        <v>2.004103967168263</v>
      </c>
      <c r="U1697" s="21">
        <f t="shared" si="797"/>
        <v>0</v>
      </c>
      <c r="V1697" s="5"/>
      <c r="W1697" s="5">
        <f t="shared" si="798"/>
        <v>0.46199999999999997</v>
      </c>
      <c r="X1697" s="4">
        <f t="shared" si="799"/>
        <v>-0.3160054719562243</v>
      </c>
      <c r="Y1697" s="4">
        <f t="shared" si="800"/>
        <v>-0.77800547195622427</v>
      </c>
      <c r="Z1697" s="21">
        <f t="shared" si="801"/>
        <v>2016</v>
      </c>
      <c r="AA1697" s="4">
        <f t="shared" si="802"/>
        <v>-1</v>
      </c>
      <c r="AB1697" s="4">
        <f t="shared" si="803"/>
        <v>-1</v>
      </c>
      <c r="AC1697" s="4">
        <f t="shared" si="804"/>
        <v>0</v>
      </c>
      <c r="AD1697" s="4"/>
      <c r="AE1697" s="4">
        <f t="shared" si="805"/>
        <v>-0.77800547195622427</v>
      </c>
      <c r="AF1697" s="22">
        <f t="shared" si="806"/>
        <v>-0.53800000000000003</v>
      </c>
      <c r="AG1697" s="22">
        <f t="shared" si="807"/>
        <v>-1.3160054719562244</v>
      </c>
      <c r="AH1697" s="3">
        <f t="shared" si="808"/>
        <v>0</v>
      </c>
      <c r="AI1697" s="28" t="b">
        <f t="shared" si="809"/>
        <v>0</v>
      </c>
      <c r="AJ1697" s="3">
        <f t="shared" si="810"/>
        <v>2.4667577413479025E-2</v>
      </c>
      <c r="AK1697" s="3">
        <f t="shared" si="811"/>
        <v>2.4667577413479025E-2</v>
      </c>
      <c r="AL1697" s="26">
        <f t="shared" si="812"/>
        <v>2.004103967168263</v>
      </c>
      <c r="AM1697" s="26">
        <f ca="1">IF(RAND()&lt;J1697,H1697*F1697,I1697*G1697)-1</f>
        <v>0.46199999999999997</v>
      </c>
      <c r="AN1697" s="26">
        <f ca="1">IF(RAND()&lt;(J1697+(2*F1697-1)*Sheet2!D$109),H1697*F1697,I1697*G1697)-1</f>
        <v>-1</v>
      </c>
      <c r="AO1697" s="3">
        <f t="shared" si="783"/>
        <v>201612</v>
      </c>
    </row>
    <row r="1698" spans="1:41" s="3" customFormat="1" x14ac:dyDescent="0.25">
      <c r="A1698" s="6">
        <v>42721</v>
      </c>
      <c r="B1698" s="1" t="s">
        <v>39</v>
      </c>
      <c r="C1698" s="1" t="s">
        <v>37</v>
      </c>
      <c r="D1698">
        <v>13</v>
      </c>
      <c r="E1698" s="1">
        <v>34</v>
      </c>
      <c r="F1698">
        <f t="shared" si="784"/>
        <v>0</v>
      </c>
      <c r="G1698">
        <f t="shared" si="785"/>
        <v>1</v>
      </c>
      <c r="H1698" s="4">
        <v>2.1800000000000002</v>
      </c>
      <c r="I1698" s="4">
        <v>1.7689999999999999</v>
      </c>
      <c r="J1698" s="4">
        <f t="shared" si="786"/>
        <v>0.4587155963302752</v>
      </c>
      <c r="K1698" s="4">
        <f t="shared" si="787"/>
        <v>0.56529112492933864</v>
      </c>
      <c r="L1698" s="17">
        <f t="shared" si="788"/>
        <v>0.48871559633027517</v>
      </c>
      <c r="M1698" s="17">
        <f t="shared" si="789"/>
        <v>0.53529112492933861</v>
      </c>
      <c r="N1698" s="34">
        <f t="shared" si="790"/>
        <v>2.0461798385582881</v>
      </c>
      <c r="O1698" s="12">
        <f t="shared" si="791"/>
        <v>1.868142312525741</v>
      </c>
      <c r="P1698" s="4">
        <f t="shared" si="792"/>
        <v>201612</v>
      </c>
      <c r="Q1698" s="17">
        <f t="shared" si="793"/>
        <v>1.2323346523459584</v>
      </c>
      <c r="R1698" s="17">
        <f t="shared" si="794"/>
        <v>-2.1478477441537547</v>
      </c>
      <c r="S1698" s="16">
        <f t="shared" si="795"/>
        <v>-0.91551309180779628</v>
      </c>
      <c r="T1698" s="5">
        <f t="shared" si="796"/>
        <v>0.8114678899082568</v>
      </c>
      <c r="U1698" s="21">
        <f t="shared" si="797"/>
        <v>0</v>
      </c>
      <c r="V1698" s="5"/>
      <c r="W1698" s="5">
        <f t="shared" si="798"/>
        <v>-1</v>
      </c>
      <c r="X1698" s="4">
        <f t="shared" si="799"/>
        <v>-1</v>
      </c>
      <c r="Y1698" s="4">
        <f t="shared" si="800"/>
        <v>0</v>
      </c>
      <c r="Z1698" s="21">
        <f t="shared" si="801"/>
        <v>2016</v>
      </c>
      <c r="AA1698" s="4">
        <f t="shared" si="802"/>
        <v>0.76899999999999991</v>
      </c>
      <c r="AB1698" s="4">
        <f t="shared" si="803"/>
        <v>-0.43470887507066136</v>
      </c>
      <c r="AC1698" s="4">
        <f t="shared" si="804"/>
        <v>-1.2037088750706613</v>
      </c>
      <c r="AD1698" s="4"/>
      <c r="AE1698" s="4">
        <f t="shared" si="805"/>
        <v>-1.721284403669725</v>
      </c>
      <c r="AF1698" s="22">
        <f t="shared" si="806"/>
        <v>-0.23100000000000009</v>
      </c>
      <c r="AG1698" s="22">
        <f t="shared" si="807"/>
        <v>-1.4347088750706614</v>
      </c>
      <c r="AH1698" s="3">
        <f t="shared" si="808"/>
        <v>0</v>
      </c>
      <c r="AI1698" s="28" t="b">
        <f t="shared" si="809"/>
        <v>0</v>
      </c>
      <c r="AJ1698" s="3">
        <f t="shared" si="810"/>
        <v>2.3443909850595079E-2</v>
      </c>
      <c r="AK1698" s="3">
        <f t="shared" si="811"/>
        <v>2.3443909850594968E-2</v>
      </c>
      <c r="AL1698" s="26">
        <f t="shared" si="812"/>
        <v>0.8114678899082568</v>
      </c>
      <c r="AM1698" s="26">
        <f ca="1">IF(RAND()&lt;J1698,H1698*F1698,I1698*G1698)-1</f>
        <v>-1</v>
      </c>
      <c r="AN1698" s="26">
        <f ca="1">IF(RAND()&lt;(J1698+(2*F1698-1)*Sheet2!D$109),H1698*F1698,I1698*G1698)-1</f>
        <v>0.76899999999999991</v>
      </c>
      <c r="AO1698" s="3">
        <f t="shared" si="783"/>
        <v>201612</v>
      </c>
    </row>
    <row r="1699" spans="1:41" s="3" customFormat="1" x14ac:dyDescent="0.25">
      <c r="A1699" s="6">
        <v>42719</v>
      </c>
      <c r="B1699" s="1" t="s">
        <v>47</v>
      </c>
      <c r="C1699" s="1" t="s">
        <v>55</v>
      </c>
      <c r="D1699">
        <v>24</v>
      </c>
      <c r="E1699" s="1">
        <v>3</v>
      </c>
      <c r="F1699">
        <f t="shared" si="784"/>
        <v>1</v>
      </c>
      <c r="G1699">
        <f t="shared" si="785"/>
        <v>0</v>
      </c>
      <c r="H1699" s="4">
        <v>1.105</v>
      </c>
      <c r="I1699" s="4">
        <v>8.36</v>
      </c>
      <c r="J1699" s="4">
        <f t="shared" si="786"/>
        <v>0.90497737556561086</v>
      </c>
      <c r="K1699" s="4">
        <f t="shared" si="787"/>
        <v>0.11961722488038279</v>
      </c>
      <c r="L1699" s="17">
        <f t="shared" si="788"/>
        <v>0.87497737556561084</v>
      </c>
      <c r="M1699" s="17">
        <f t="shared" si="789"/>
        <v>0.14961722488038279</v>
      </c>
      <c r="N1699" s="34">
        <f t="shared" si="790"/>
        <v>1.1428866939028806</v>
      </c>
      <c r="O1699" s="12">
        <f t="shared" si="791"/>
        <v>6.6837224176527021</v>
      </c>
      <c r="P1699" s="4">
        <f t="shared" si="792"/>
        <v>201612</v>
      </c>
      <c r="Q1699" s="17">
        <f t="shared" si="793"/>
        <v>1.105</v>
      </c>
      <c r="R1699" s="17">
        <f t="shared" si="794"/>
        <v>-9.6596790890269162</v>
      </c>
      <c r="S1699" s="16">
        <f t="shared" si="795"/>
        <v>-8.5546790890269158</v>
      </c>
      <c r="T1699" s="5">
        <f t="shared" si="796"/>
        <v>7.5656108597285066</v>
      </c>
      <c r="U1699" s="21">
        <f t="shared" si="797"/>
        <v>1</v>
      </c>
      <c r="V1699" s="5"/>
      <c r="W1699" s="5">
        <f t="shared" si="798"/>
        <v>0.10499999999999998</v>
      </c>
      <c r="X1699" s="4">
        <f t="shared" si="799"/>
        <v>-9.5022624434389136E-2</v>
      </c>
      <c r="Y1699" s="4">
        <f t="shared" si="800"/>
        <v>-0.20002262443438912</v>
      </c>
      <c r="Z1699" s="21">
        <f t="shared" si="801"/>
        <v>2016</v>
      </c>
      <c r="AA1699" s="4">
        <f t="shared" si="802"/>
        <v>-1</v>
      </c>
      <c r="AB1699" s="4">
        <f t="shared" si="803"/>
        <v>-1</v>
      </c>
      <c r="AC1699" s="4">
        <f t="shared" si="804"/>
        <v>0</v>
      </c>
      <c r="AD1699" s="4"/>
      <c r="AE1699" s="4">
        <f t="shared" si="805"/>
        <v>-0.20002262443438912</v>
      </c>
      <c r="AF1699" s="22">
        <f t="shared" si="806"/>
        <v>-0.89500000000000002</v>
      </c>
      <c r="AG1699" s="22">
        <f t="shared" si="807"/>
        <v>-1.0950226244343892</v>
      </c>
      <c r="AH1699" s="3">
        <f t="shared" si="808"/>
        <v>0</v>
      </c>
      <c r="AI1699" s="28" t="b">
        <f t="shared" si="809"/>
        <v>0</v>
      </c>
      <c r="AJ1699" s="3">
        <f t="shared" si="810"/>
        <v>2.4004226096143721E-2</v>
      </c>
      <c r="AK1699" s="3">
        <f t="shared" si="811"/>
        <v>2.4004226096143721E-2</v>
      </c>
      <c r="AL1699" s="26">
        <f t="shared" si="812"/>
        <v>7.5656108597285066</v>
      </c>
      <c r="AM1699" s="26">
        <f ca="1">IF(RAND()&lt;J1699,H1699*F1699,I1699*G1699)-1</f>
        <v>0.10499999999999998</v>
      </c>
      <c r="AN1699" s="26">
        <f ca="1">IF(RAND()&lt;(J1699+(2*F1699-1)*Sheet2!D$109),H1699*F1699,I1699*G1699)-1</f>
        <v>0.10499999999999998</v>
      </c>
      <c r="AO1699" s="3">
        <f t="shared" si="783"/>
        <v>201612</v>
      </c>
    </row>
    <row r="1700" spans="1:41" s="3" customFormat="1" x14ac:dyDescent="0.25">
      <c r="A1700" s="6">
        <v>42716</v>
      </c>
      <c r="B1700" s="1" t="s">
        <v>38</v>
      </c>
      <c r="C1700" s="1" t="s">
        <v>29</v>
      </c>
      <c r="D1700">
        <v>30</v>
      </c>
      <c r="E1700" s="1">
        <v>23</v>
      </c>
      <c r="F1700">
        <f t="shared" si="784"/>
        <v>1</v>
      </c>
      <c r="G1700">
        <f t="shared" si="785"/>
        <v>0</v>
      </c>
      <c r="H1700" s="4">
        <v>1.3169999999999999</v>
      </c>
      <c r="I1700" s="4">
        <v>3.77</v>
      </c>
      <c r="J1700" s="4">
        <f t="shared" si="786"/>
        <v>0.75930144267274113</v>
      </c>
      <c r="K1700" s="4">
        <f t="shared" si="787"/>
        <v>0.26525198938992045</v>
      </c>
      <c r="L1700" s="17">
        <f t="shared" si="788"/>
        <v>0.72930144267274111</v>
      </c>
      <c r="M1700" s="17">
        <f t="shared" si="789"/>
        <v>0.29525198938992048</v>
      </c>
      <c r="N1700" s="34">
        <f t="shared" si="790"/>
        <v>1.3711751293610552</v>
      </c>
      <c r="O1700" s="12">
        <f t="shared" si="791"/>
        <v>3.3869373820860655</v>
      </c>
      <c r="P1700" s="4">
        <f t="shared" si="792"/>
        <v>201612</v>
      </c>
      <c r="Q1700" s="17">
        <f t="shared" si="793"/>
        <v>1.3169999999999999</v>
      </c>
      <c r="R1700" s="17">
        <f t="shared" si="794"/>
        <v>-3.5155849628170239</v>
      </c>
      <c r="S1700" s="16">
        <f t="shared" si="795"/>
        <v>-2.1985849628170238</v>
      </c>
      <c r="T1700" s="5">
        <f t="shared" si="796"/>
        <v>2.8625664388762342</v>
      </c>
      <c r="U1700" s="21">
        <f t="shared" si="797"/>
        <v>0</v>
      </c>
      <c r="V1700" s="5"/>
      <c r="W1700" s="5">
        <f t="shared" si="798"/>
        <v>0.31699999999999995</v>
      </c>
      <c r="X1700" s="4">
        <f t="shared" si="799"/>
        <v>-0.24069855732725887</v>
      </c>
      <c r="Y1700" s="4">
        <f t="shared" si="800"/>
        <v>-0.55769855732725881</v>
      </c>
      <c r="Z1700" s="21">
        <f t="shared" si="801"/>
        <v>2016</v>
      </c>
      <c r="AA1700" s="4">
        <f t="shared" si="802"/>
        <v>-1</v>
      </c>
      <c r="AB1700" s="4">
        <f t="shared" si="803"/>
        <v>-1</v>
      </c>
      <c r="AC1700" s="4">
        <f t="shared" si="804"/>
        <v>0</v>
      </c>
      <c r="AD1700" s="4"/>
      <c r="AE1700" s="4">
        <f t="shared" si="805"/>
        <v>-0.55769855732725881</v>
      </c>
      <c r="AF1700" s="22">
        <f t="shared" si="806"/>
        <v>-0.68300000000000005</v>
      </c>
      <c r="AG1700" s="22">
        <f t="shared" si="807"/>
        <v>-1.2406985573272589</v>
      </c>
      <c r="AH1700" s="3">
        <f t="shared" si="808"/>
        <v>0</v>
      </c>
      <c r="AI1700" s="28" t="b">
        <f t="shared" si="809"/>
        <v>0</v>
      </c>
      <c r="AJ1700" s="3">
        <f t="shared" si="810"/>
        <v>2.3965008846078217E-2</v>
      </c>
      <c r="AK1700" s="3">
        <f t="shared" si="811"/>
        <v>2.3965008846078217E-2</v>
      </c>
      <c r="AL1700" s="26">
        <f t="shared" si="812"/>
        <v>2.8625664388762342</v>
      </c>
      <c r="AM1700" s="26">
        <f ca="1">IF(RAND()&lt;J1700,H1700*F1700,I1700*G1700)-1</f>
        <v>0.31699999999999995</v>
      </c>
      <c r="AN1700" s="26">
        <f ca="1">IF(RAND()&lt;(J1700+(2*F1700-1)*Sheet2!D$109),H1700*F1700,I1700*G1700)-1</f>
        <v>0.31699999999999995</v>
      </c>
      <c r="AO1700" s="3">
        <f t="shared" si="783"/>
        <v>201612</v>
      </c>
    </row>
    <row r="1701" spans="1:41" s="3" customFormat="1" x14ac:dyDescent="0.25">
      <c r="A1701" s="6">
        <v>42715</v>
      </c>
      <c r="B1701" s="1" t="s">
        <v>20</v>
      </c>
      <c r="C1701" s="1" t="s">
        <v>23</v>
      </c>
      <c r="D1701">
        <v>10</v>
      </c>
      <c r="E1701" s="1">
        <v>7</v>
      </c>
      <c r="F1701">
        <f t="shared" si="784"/>
        <v>1</v>
      </c>
      <c r="G1701">
        <f t="shared" si="785"/>
        <v>0</v>
      </c>
      <c r="H1701" s="4">
        <v>2.4900000000000002</v>
      </c>
      <c r="I1701" s="4">
        <v>1.6060000000000001</v>
      </c>
      <c r="J1701" s="4">
        <f t="shared" si="786"/>
        <v>0.40160642570281119</v>
      </c>
      <c r="K1701" s="4">
        <f t="shared" si="787"/>
        <v>0.62266500622665</v>
      </c>
      <c r="L1701" s="17">
        <f t="shared" si="788"/>
        <v>0.37160642570281122</v>
      </c>
      <c r="M1701" s="17">
        <f t="shared" si="789"/>
        <v>0.65266500622665002</v>
      </c>
      <c r="N1701" s="34">
        <f t="shared" si="790"/>
        <v>2.6910191289311576</v>
      </c>
      <c r="O1701" s="12">
        <f t="shared" si="791"/>
        <v>1.5321795874754336</v>
      </c>
      <c r="P1701" s="4">
        <f t="shared" si="792"/>
        <v>201612</v>
      </c>
      <c r="Q1701" s="17">
        <f t="shared" si="793"/>
        <v>2.4900000000000002</v>
      </c>
      <c r="R1701" s="17">
        <f t="shared" si="794"/>
        <v>-2.3213059560989651</v>
      </c>
      <c r="S1701" s="16">
        <f t="shared" si="795"/>
        <v>0.16869404390103515</v>
      </c>
      <c r="T1701" s="5">
        <f t="shared" si="796"/>
        <v>0.64497991967871482</v>
      </c>
      <c r="U1701" s="21">
        <f t="shared" si="797"/>
        <v>0</v>
      </c>
      <c r="V1701" s="5"/>
      <c r="W1701" s="5">
        <f t="shared" si="798"/>
        <v>1.4900000000000002</v>
      </c>
      <c r="X1701" s="4">
        <f t="shared" si="799"/>
        <v>-0.59839357429718887</v>
      </c>
      <c r="Y1701" s="4">
        <f t="shared" si="800"/>
        <v>-2.0883935742971893</v>
      </c>
      <c r="Z1701" s="21">
        <f t="shared" si="801"/>
        <v>2016</v>
      </c>
      <c r="AA1701" s="4">
        <f t="shared" si="802"/>
        <v>-1</v>
      </c>
      <c r="AB1701" s="4">
        <f t="shared" si="803"/>
        <v>-1</v>
      </c>
      <c r="AC1701" s="4">
        <f t="shared" si="804"/>
        <v>0</v>
      </c>
      <c r="AD1701" s="4"/>
      <c r="AE1701" s="4">
        <f t="shared" si="805"/>
        <v>-2.0883935742971889</v>
      </c>
      <c r="AF1701" s="22">
        <f t="shared" si="806"/>
        <v>0.49000000000000021</v>
      </c>
      <c r="AG1701" s="22">
        <f t="shared" si="807"/>
        <v>-1.5983935742971889</v>
      </c>
      <c r="AH1701" s="3">
        <f t="shared" si="808"/>
        <v>0</v>
      </c>
      <c r="AI1701" s="28" t="b">
        <f t="shared" si="809"/>
        <v>0</v>
      </c>
      <c r="AJ1701" s="3">
        <f t="shared" si="810"/>
        <v>2.3696289062499876E-2</v>
      </c>
      <c r="AK1701" s="3">
        <f t="shared" si="811"/>
        <v>2.3696289062499987E-2</v>
      </c>
      <c r="AL1701" s="26">
        <f t="shared" si="812"/>
        <v>0.64497991967871482</v>
      </c>
      <c r="AM1701" s="26">
        <f ca="1">IF(RAND()&lt;J1701,H1701*F1701,I1701*G1701)-1</f>
        <v>1.4900000000000002</v>
      </c>
      <c r="AN1701" s="26">
        <f ca="1">IF(RAND()&lt;(J1701+(2*F1701-1)*Sheet2!D$109),H1701*F1701,I1701*G1701)-1</f>
        <v>-1</v>
      </c>
      <c r="AO1701" s="3">
        <f t="shared" si="783"/>
        <v>201612</v>
      </c>
    </row>
    <row r="1702" spans="1:41" s="3" customFormat="1" x14ac:dyDescent="0.25">
      <c r="A1702" s="6">
        <v>42715</v>
      </c>
      <c r="B1702" s="1" t="s">
        <v>48</v>
      </c>
      <c r="C1702" s="1" t="s">
        <v>47</v>
      </c>
      <c r="D1702">
        <v>38</v>
      </c>
      <c r="E1702" s="1">
        <v>10</v>
      </c>
      <c r="F1702">
        <f t="shared" si="784"/>
        <v>1</v>
      </c>
      <c r="G1702">
        <f t="shared" si="785"/>
        <v>0</v>
      </c>
      <c r="H1702" s="4">
        <v>2.27</v>
      </c>
      <c r="I1702" s="4">
        <v>1.714</v>
      </c>
      <c r="J1702" s="4">
        <f t="shared" si="786"/>
        <v>0.44052863436123346</v>
      </c>
      <c r="K1702" s="4">
        <f t="shared" si="787"/>
        <v>0.58343057176196034</v>
      </c>
      <c r="L1702" s="17">
        <f t="shared" si="788"/>
        <v>0.41052863436123344</v>
      </c>
      <c r="M1702" s="17">
        <f t="shared" si="789"/>
        <v>0.61343057176196036</v>
      </c>
      <c r="N1702" s="34">
        <f t="shared" si="790"/>
        <v>2.4358836785062778</v>
      </c>
      <c r="O1702" s="12">
        <f t="shared" si="791"/>
        <v>1.630176332959236</v>
      </c>
      <c r="P1702" s="4">
        <f t="shared" si="792"/>
        <v>201612</v>
      </c>
      <c r="Q1702" s="17">
        <f t="shared" si="793"/>
        <v>2.27</v>
      </c>
      <c r="R1702" s="17">
        <f t="shared" si="794"/>
        <v>-2.1879617988927853</v>
      </c>
      <c r="S1702" s="16">
        <f t="shared" si="795"/>
        <v>8.2038201107214714E-2</v>
      </c>
      <c r="T1702" s="5">
        <f t="shared" si="796"/>
        <v>0.75506607929515412</v>
      </c>
      <c r="U1702" s="21">
        <f t="shared" si="797"/>
        <v>0</v>
      </c>
      <c r="V1702" s="5"/>
      <c r="W1702" s="5">
        <f t="shared" si="798"/>
        <v>1.27</v>
      </c>
      <c r="X1702" s="4">
        <f t="shared" si="799"/>
        <v>-0.55947136563876654</v>
      </c>
      <c r="Y1702" s="4">
        <f t="shared" si="800"/>
        <v>-1.8294713656387667</v>
      </c>
      <c r="Z1702" s="21">
        <f t="shared" si="801"/>
        <v>2016</v>
      </c>
      <c r="AA1702" s="4">
        <f t="shared" si="802"/>
        <v>-1</v>
      </c>
      <c r="AB1702" s="4">
        <f t="shared" si="803"/>
        <v>-1</v>
      </c>
      <c r="AC1702" s="4">
        <f t="shared" si="804"/>
        <v>0</v>
      </c>
      <c r="AD1702" s="4"/>
      <c r="AE1702" s="4">
        <f t="shared" si="805"/>
        <v>-1.8294713656387667</v>
      </c>
      <c r="AF1702" s="22">
        <f t="shared" si="806"/>
        <v>0.27</v>
      </c>
      <c r="AG1702" s="22">
        <f t="shared" si="807"/>
        <v>-1.5594713656387666</v>
      </c>
      <c r="AH1702" s="3">
        <f t="shared" si="808"/>
        <v>0</v>
      </c>
      <c r="AI1702" s="28" t="b">
        <f t="shared" si="809"/>
        <v>0</v>
      </c>
      <c r="AJ1702" s="3">
        <f t="shared" si="810"/>
        <v>2.3398594377510018E-2</v>
      </c>
      <c r="AK1702" s="3">
        <f t="shared" si="811"/>
        <v>2.3398594377510018E-2</v>
      </c>
      <c r="AL1702" s="26">
        <f t="shared" si="812"/>
        <v>0.75506607929515412</v>
      </c>
      <c r="AM1702" s="26">
        <f ca="1">IF(RAND()&lt;J1702,H1702*F1702,I1702*G1702)-1</f>
        <v>-1</v>
      </c>
      <c r="AN1702" s="26">
        <f ca="1">IF(RAND()&lt;(J1702+(2*F1702-1)*Sheet2!D$109),H1702*F1702,I1702*G1702)-1</f>
        <v>1.27</v>
      </c>
      <c r="AO1702" s="3">
        <f t="shared" si="783"/>
        <v>201612</v>
      </c>
    </row>
    <row r="1703" spans="1:41" s="3" customFormat="1" x14ac:dyDescent="0.25">
      <c r="A1703" s="6">
        <v>42715</v>
      </c>
      <c r="B1703" s="1" t="s">
        <v>55</v>
      </c>
      <c r="C1703" s="1" t="s">
        <v>27</v>
      </c>
      <c r="D1703">
        <v>14</v>
      </c>
      <c r="E1703" s="1">
        <v>42</v>
      </c>
      <c r="F1703">
        <f t="shared" si="784"/>
        <v>0</v>
      </c>
      <c r="G1703">
        <f t="shared" si="785"/>
        <v>1</v>
      </c>
      <c r="H1703" s="4">
        <v>3.12</v>
      </c>
      <c r="I1703" s="4">
        <v>1.42</v>
      </c>
      <c r="J1703" s="4">
        <f t="shared" si="786"/>
        <v>0.32051282051282048</v>
      </c>
      <c r="K1703" s="4">
        <f t="shared" si="787"/>
        <v>0.70422535211267612</v>
      </c>
      <c r="L1703" s="17">
        <f t="shared" si="788"/>
        <v>0.35051282051282051</v>
      </c>
      <c r="M1703" s="17">
        <f t="shared" si="789"/>
        <v>0.67422535211267609</v>
      </c>
      <c r="N1703" s="34">
        <f t="shared" si="790"/>
        <v>2.8529626920263351</v>
      </c>
      <c r="O1703" s="12">
        <f t="shared" si="791"/>
        <v>1.483183622310424</v>
      </c>
      <c r="P1703" s="4">
        <f t="shared" si="792"/>
        <v>201612</v>
      </c>
      <c r="Q1703" s="17">
        <f t="shared" si="793"/>
        <v>2.1971830985915495</v>
      </c>
      <c r="R1703" s="17">
        <f t="shared" si="794"/>
        <v>-2.8526504941599287</v>
      </c>
      <c r="S1703" s="16">
        <f t="shared" si="795"/>
        <v>-0.65546739556837919</v>
      </c>
      <c r="T1703" s="5">
        <f t="shared" si="796"/>
        <v>0.45512820512820507</v>
      </c>
      <c r="U1703" s="21">
        <f t="shared" si="797"/>
        <v>0</v>
      </c>
      <c r="V1703" s="5"/>
      <c r="W1703" s="5">
        <f t="shared" si="798"/>
        <v>-1</v>
      </c>
      <c r="X1703" s="4">
        <f t="shared" si="799"/>
        <v>-1</v>
      </c>
      <c r="Y1703" s="4">
        <f t="shared" si="800"/>
        <v>0</v>
      </c>
      <c r="Z1703" s="21">
        <f t="shared" si="801"/>
        <v>2016</v>
      </c>
      <c r="AA1703" s="4">
        <f t="shared" si="802"/>
        <v>0.41999999999999993</v>
      </c>
      <c r="AB1703" s="4">
        <f t="shared" si="803"/>
        <v>-0.29577464788732388</v>
      </c>
      <c r="AC1703" s="4">
        <f t="shared" si="804"/>
        <v>-0.71577464788732381</v>
      </c>
      <c r="AD1703" s="4"/>
      <c r="AE1703" s="4">
        <f t="shared" si="805"/>
        <v>-2.7994871794871798</v>
      </c>
      <c r="AF1703" s="22">
        <f t="shared" si="806"/>
        <v>-0.58000000000000007</v>
      </c>
      <c r="AG1703" s="22">
        <f t="shared" si="807"/>
        <v>-1.295774647887324</v>
      </c>
      <c r="AH1703" s="3">
        <f t="shared" si="808"/>
        <v>0</v>
      </c>
      <c r="AI1703" s="28" t="b">
        <f t="shared" si="809"/>
        <v>0</v>
      </c>
      <c r="AJ1703" s="3">
        <f t="shared" si="810"/>
        <v>2.4140969162995685E-2</v>
      </c>
      <c r="AK1703" s="3">
        <f t="shared" si="811"/>
        <v>2.4140969162995463E-2</v>
      </c>
      <c r="AL1703" s="26">
        <f t="shared" si="812"/>
        <v>0.45512820512820507</v>
      </c>
      <c r="AM1703" s="26">
        <f ca="1">IF(RAND()&lt;J1703,H1703*F1703,I1703*G1703)-1</f>
        <v>0.41999999999999993</v>
      </c>
      <c r="AN1703" s="26">
        <f ca="1">IF(RAND()&lt;(J1703+(2*F1703-1)*Sheet2!D$109),H1703*F1703,I1703*G1703)-1</f>
        <v>0.41999999999999993</v>
      </c>
      <c r="AO1703" s="3">
        <f t="shared" si="783"/>
        <v>201612</v>
      </c>
    </row>
    <row r="1704" spans="1:41" s="3" customFormat="1" x14ac:dyDescent="0.25">
      <c r="A1704" s="6">
        <v>42715</v>
      </c>
      <c r="B1704" s="1" t="s">
        <v>24</v>
      </c>
      <c r="C1704" s="1" t="s">
        <v>39</v>
      </c>
      <c r="D1704">
        <v>17</v>
      </c>
      <c r="E1704" s="1">
        <v>23</v>
      </c>
      <c r="F1704">
        <f t="shared" si="784"/>
        <v>0</v>
      </c>
      <c r="G1704">
        <f t="shared" si="785"/>
        <v>1</v>
      </c>
      <c r="H1704" s="4">
        <v>1.6990000000000001</v>
      </c>
      <c r="I1704" s="4">
        <v>2.29</v>
      </c>
      <c r="J1704" s="4">
        <f t="shared" si="786"/>
        <v>0.58858151854031782</v>
      </c>
      <c r="K1704" s="4">
        <f t="shared" si="787"/>
        <v>0.4366812227074236</v>
      </c>
      <c r="L1704" s="17">
        <f t="shared" si="788"/>
        <v>0.61858151854031784</v>
      </c>
      <c r="M1704" s="17">
        <f t="shared" si="789"/>
        <v>0.40668122270742357</v>
      </c>
      <c r="N1704" s="34">
        <f t="shared" si="790"/>
        <v>1.6166018059506932</v>
      </c>
      <c r="O1704" s="12">
        <f t="shared" si="791"/>
        <v>2.4589283796843122</v>
      </c>
      <c r="P1704" s="4">
        <f t="shared" si="792"/>
        <v>201612</v>
      </c>
      <c r="Q1704" s="17">
        <f t="shared" si="793"/>
        <v>0.74192139737991269</v>
      </c>
      <c r="R1704" s="17">
        <f t="shared" si="794"/>
        <v>-2.2058089629703561</v>
      </c>
      <c r="S1704" s="16">
        <f t="shared" si="795"/>
        <v>-1.4638875655904435</v>
      </c>
      <c r="T1704" s="5">
        <f t="shared" si="796"/>
        <v>1.3478516774573277</v>
      </c>
      <c r="U1704" s="21">
        <f t="shared" si="797"/>
        <v>0</v>
      </c>
      <c r="V1704" s="5"/>
      <c r="W1704" s="5">
        <f t="shared" si="798"/>
        <v>-1</v>
      </c>
      <c r="X1704" s="4">
        <f t="shared" si="799"/>
        <v>-1</v>
      </c>
      <c r="Y1704" s="4">
        <f t="shared" si="800"/>
        <v>0</v>
      </c>
      <c r="Z1704" s="21">
        <f t="shared" si="801"/>
        <v>2016</v>
      </c>
      <c r="AA1704" s="4">
        <f t="shared" si="802"/>
        <v>1.29</v>
      </c>
      <c r="AB1704" s="4">
        <f t="shared" si="803"/>
        <v>-0.5633187772925764</v>
      </c>
      <c r="AC1704" s="4">
        <f t="shared" si="804"/>
        <v>-1.8533187772925763</v>
      </c>
      <c r="AD1704" s="4"/>
      <c r="AE1704" s="4">
        <f t="shared" si="805"/>
        <v>-1.1104184814596822</v>
      </c>
      <c r="AF1704" s="22">
        <f t="shared" si="806"/>
        <v>0.29000000000000004</v>
      </c>
      <c r="AG1704" s="22">
        <f t="shared" si="807"/>
        <v>-1.5633187772925763</v>
      </c>
      <c r="AH1704" s="3">
        <f t="shared" si="808"/>
        <v>0</v>
      </c>
      <c r="AI1704" s="28" t="b">
        <f t="shared" si="809"/>
        <v>0</v>
      </c>
      <c r="AJ1704" s="3">
        <f t="shared" si="810"/>
        <v>2.4640260716971563E-2</v>
      </c>
      <c r="AK1704" s="3">
        <f t="shared" si="811"/>
        <v>2.4640260716971674E-2</v>
      </c>
      <c r="AL1704" s="26">
        <f t="shared" si="812"/>
        <v>1.3478516774573277</v>
      </c>
      <c r="AM1704" s="26">
        <f ca="1">IF(RAND()&lt;J1704,H1704*F1704,I1704*G1704)-1</f>
        <v>-1</v>
      </c>
      <c r="AN1704" s="26">
        <f ca="1">IF(RAND()&lt;(J1704+(2*F1704-1)*Sheet2!D$109),H1704*F1704,I1704*G1704)-1</f>
        <v>1.29</v>
      </c>
      <c r="AO1704" s="3">
        <f t="shared" si="783"/>
        <v>201612</v>
      </c>
    </row>
    <row r="1705" spans="1:41" s="3" customFormat="1" x14ac:dyDescent="0.25">
      <c r="A1705" s="6">
        <v>42715</v>
      </c>
      <c r="B1705" s="1" t="s">
        <v>32</v>
      </c>
      <c r="C1705" s="1" t="s">
        <v>43</v>
      </c>
      <c r="D1705">
        <v>20</v>
      </c>
      <c r="E1705" s="1">
        <v>27</v>
      </c>
      <c r="F1705">
        <f t="shared" si="784"/>
        <v>0</v>
      </c>
      <c r="G1705">
        <f t="shared" si="785"/>
        <v>1</v>
      </c>
      <c r="H1705" s="4">
        <v>2.12</v>
      </c>
      <c r="I1705" s="4">
        <v>1.806</v>
      </c>
      <c r="J1705" s="4">
        <f t="shared" si="786"/>
        <v>0.47169811320754712</v>
      </c>
      <c r="K1705" s="4">
        <f t="shared" si="787"/>
        <v>0.55370985603543743</v>
      </c>
      <c r="L1705" s="17">
        <f t="shared" si="788"/>
        <v>0.50169811320754709</v>
      </c>
      <c r="M1705" s="17">
        <f t="shared" si="789"/>
        <v>0.5237098560354374</v>
      </c>
      <c r="N1705" s="34">
        <f t="shared" si="790"/>
        <v>1.9932305377961643</v>
      </c>
      <c r="O1705" s="12">
        <f t="shared" si="791"/>
        <v>1.9094542301917914</v>
      </c>
      <c r="P1705" s="4">
        <f t="shared" si="792"/>
        <v>201612</v>
      </c>
      <c r="Q1705" s="17">
        <f t="shared" si="793"/>
        <v>1.1738648947951273</v>
      </c>
      <c r="R1705" s="17">
        <f t="shared" si="794"/>
        <v>-2.1335519319390288</v>
      </c>
      <c r="S1705" s="16">
        <f t="shared" si="795"/>
        <v>-0.95968703714390147</v>
      </c>
      <c r="T1705" s="5">
        <f t="shared" si="796"/>
        <v>0.85188679245283017</v>
      </c>
      <c r="U1705" s="21">
        <f t="shared" si="797"/>
        <v>0</v>
      </c>
      <c r="V1705" s="5"/>
      <c r="W1705" s="5">
        <f t="shared" si="798"/>
        <v>-1</v>
      </c>
      <c r="X1705" s="4">
        <f t="shared" si="799"/>
        <v>-1</v>
      </c>
      <c r="Y1705" s="4">
        <f t="shared" si="800"/>
        <v>0</v>
      </c>
      <c r="Z1705" s="21">
        <f t="shared" si="801"/>
        <v>2016</v>
      </c>
      <c r="AA1705" s="4">
        <f t="shared" si="802"/>
        <v>0.80600000000000005</v>
      </c>
      <c r="AB1705" s="4">
        <f t="shared" si="803"/>
        <v>-0.44629014396456257</v>
      </c>
      <c r="AC1705" s="4">
        <f t="shared" si="804"/>
        <v>-1.2522901439645626</v>
      </c>
      <c r="AD1705" s="4"/>
      <c r="AE1705" s="4">
        <f t="shared" si="805"/>
        <v>-1.648301886792453</v>
      </c>
      <c r="AF1705" s="22">
        <f t="shared" si="806"/>
        <v>-0.19399999999999995</v>
      </c>
      <c r="AG1705" s="22">
        <f t="shared" si="807"/>
        <v>-1.4462901439645626</v>
      </c>
      <c r="AH1705" s="3">
        <f t="shared" si="808"/>
        <v>0</v>
      </c>
      <c r="AI1705" s="28" t="b">
        <f t="shared" si="809"/>
        <v>0</v>
      </c>
      <c r="AJ1705" s="3">
        <f t="shared" si="810"/>
        <v>2.4778400407539536E-2</v>
      </c>
      <c r="AK1705" s="3">
        <f t="shared" si="811"/>
        <v>2.4778400407539314E-2</v>
      </c>
      <c r="AL1705" s="26">
        <f t="shared" si="812"/>
        <v>0.85188679245283017</v>
      </c>
      <c r="AM1705" s="26">
        <f ca="1">IF(RAND()&lt;J1705,H1705*F1705,I1705*G1705)-1</f>
        <v>-1</v>
      </c>
      <c r="AN1705" s="26">
        <f ca="1">IF(RAND()&lt;(J1705+(2*F1705-1)*Sheet2!D$109),H1705*F1705,I1705*G1705)-1</f>
        <v>0.80600000000000005</v>
      </c>
      <c r="AO1705" s="3">
        <f t="shared" si="783"/>
        <v>201612</v>
      </c>
    </row>
    <row r="1706" spans="1:41" s="3" customFormat="1" x14ac:dyDescent="0.25">
      <c r="A1706" s="6">
        <v>42715</v>
      </c>
      <c r="B1706" s="1" t="s">
        <v>26</v>
      </c>
      <c r="C1706" s="1" t="s">
        <v>50</v>
      </c>
      <c r="D1706">
        <v>28</v>
      </c>
      <c r="E1706" s="1">
        <v>16</v>
      </c>
      <c r="F1706">
        <f t="shared" si="784"/>
        <v>1</v>
      </c>
      <c r="G1706">
        <f t="shared" si="785"/>
        <v>0</v>
      </c>
      <c r="H1706" s="4">
        <v>1.8540000000000001</v>
      </c>
      <c r="I1706" s="4">
        <v>2.06</v>
      </c>
      <c r="J1706" s="4">
        <f t="shared" si="786"/>
        <v>0.53937432578209277</v>
      </c>
      <c r="K1706" s="4">
        <f t="shared" si="787"/>
        <v>0.4854368932038835</v>
      </c>
      <c r="L1706" s="17">
        <f t="shared" si="788"/>
        <v>0.50937432578209274</v>
      </c>
      <c r="M1706" s="17">
        <f t="shared" si="789"/>
        <v>0.51543689320388353</v>
      </c>
      <c r="N1706" s="34">
        <f t="shared" si="790"/>
        <v>1.96319278256634</v>
      </c>
      <c r="O1706" s="12">
        <f t="shared" si="791"/>
        <v>1.9401017140704462</v>
      </c>
      <c r="P1706" s="4">
        <f t="shared" si="792"/>
        <v>201612</v>
      </c>
      <c r="Q1706" s="17">
        <f t="shared" si="793"/>
        <v>1.8540000000000001</v>
      </c>
      <c r="R1706" s="17">
        <f t="shared" si="794"/>
        <v>-2.1143564137687241</v>
      </c>
      <c r="S1706" s="16">
        <f t="shared" si="795"/>
        <v>-0.26035641376872398</v>
      </c>
      <c r="T1706" s="5">
        <f t="shared" si="796"/>
        <v>1.1111111111111112</v>
      </c>
      <c r="U1706" s="21">
        <f t="shared" si="797"/>
        <v>0</v>
      </c>
      <c r="V1706" s="5"/>
      <c r="W1706" s="5">
        <f t="shared" si="798"/>
        <v>0.85400000000000009</v>
      </c>
      <c r="X1706" s="4">
        <f t="shared" si="799"/>
        <v>-0.46062567421790723</v>
      </c>
      <c r="Y1706" s="4">
        <f t="shared" si="800"/>
        <v>-1.3146256742179072</v>
      </c>
      <c r="Z1706" s="21">
        <f t="shared" si="801"/>
        <v>2016</v>
      </c>
      <c r="AA1706" s="4">
        <f t="shared" si="802"/>
        <v>-1</v>
      </c>
      <c r="AB1706" s="4">
        <f t="shared" si="803"/>
        <v>-1</v>
      </c>
      <c r="AC1706" s="4">
        <f t="shared" si="804"/>
        <v>0</v>
      </c>
      <c r="AD1706" s="4"/>
      <c r="AE1706" s="4">
        <f t="shared" si="805"/>
        <v>-1.3146256742179072</v>
      </c>
      <c r="AF1706" s="22">
        <f t="shared" si="806"/>
        <v>-0.14599999999999991</v>
      </c>
      <c r="AG1706" s="22">
        <f t="shared" si="807"/>
        <v>-1.4606256742179071</v>
      </c>
      <c r="AH1706" s="3">
        <f t="shared" si="808"/>
        <v>0</v>
      </c>
      <c r="AI1706" s="28" t="b">
        <f t="shared" si="809"/>
        <v>0</v>
      </c>
      <c r="AJ1706" s="3">
        <f t="shared" si="810"/>
        <v>2.421052631578946E-2</v>
      </c>
      <c r="AK1706" s="3">
        <f t="shared" si="811"/>
        <v>2.421052631578946E-2</v>
      </c>
      <c r="AL1706" s="26">
        <f t="shared" si="812"/>
        <v>1.1111111111111112</v>
      </c>
      <c r="AM1706" s="26">
        <f ca="1">IF(RAND()&lt;J1706,H1706*F1706,I1706*G1706)-1</f>
        <v>0.85400000000000009</v>
      </c>
      <c r="AN1706" s="26">
        <f ca="1">IF(RAND()&lt;(J1706+(2*F1706-1)*Sheet2!D$109),H1706*F1706,I1706*G1706)-1</f>
        <v>0.85400000000000009</v>
      </c>
      <c r="AO1706" s="3">
        <f t="shared" si="783"/>
        <v>201612</v>
      </c>
    </row>
    <row r="1707" spans="1:41" s="3" customFormat="1" x14ac:dyDescent="0.25">
      <c r="A1707" s="6">
        <v>42715</v>
      </c>
      <c r="B1707" s="1" t="s">
        <v>44</v>
      </c>
      <c r="C1707" s="1" t="s">
        <v>30</v>
      </c>
      <c r="D1707">
        <v>10</v>
      </c>
      <c r="E1707" s="1">
        <v>23</v>
      </c>
      <c r="F1707">
        <f t="shared" si="784"/>
        <v>0</v>
      </c>
      <c r="G1707">
        <f t="shared" si="785"/>
        <v>1</v>
      </c>
      <c r="H1707" s="4">
        <v>3.21</v>
      </c>
      <c r="I1707" s="4">
        <v>1.403</v>
      </c>
      <c r="J1707" s="4">
        <f t="shared" si="786"/>
        <v>0.3115264797507788</v>
      </c>
      <c r="K1707" s="4">
        <f t="shared" si="787"/>
        <v>0.71275837491090521</v>
      </c>
      <c r="L1707" s="17">
        <f t="shared" si="788"/>
        <v>0.34152647975077877</v>
      </c>
      <c r="M1707" s="17">
        <f t="shared" si="789"/>
        <v>0.68275837491090519</v>
      </c>
      <c r="N1707" s="34">
        <f t="shared" si="790"/>
        <v>2.9280306485451066</v>
      </c>
      <c r="O1707" s="12">
        <f t="shared" si="791"/>
        <v>1.4646469918885909</v>
      </c>
      <c r="P1707" s="4">
        <f t="shared" si="792"/>
        <v>201612</v>
      </c>
      <c r="Q1707" s="17">
        <f t="shared" si="793"/>
        <v>2.2879543834640055</v>
      </c>
      <c r="R1707" s="17">
        <f t="shared" si="794"/>
        <v>-2.9338782659465772</v>
      </c>
      <c r="S1707" s="16">
        <f t="shared" si="795"/>
        <v>-0.64592388248257171</v>
      </c>
      <c r="T1707" s="5">
        <f t="shared" si="796"/>
        <v>0.43707165109034268</v>
      </c>
      <c r="U1707" s="21">
        <f t="shared" si="797"/>
        <v>0</v>
      </c>
      <c r="V1707" s="5"/>
      <c r="W1707" s="5">
        <f t="shared" si="798"/>
        <v>-1</v>
      </c>
      <c r="X1707" s="4">
        <f t="shared" si="799"/>
        <v>-1</v>
      </c>
      <c r="Y1707" s="4">
        <f t="shared" si="800"/>
        <v>0</v>
      </c>
      <c r="Z1707" s="21">
        <f t="shared" si="801"/>
        <v>2016</v>
      </c>
      <c r="AA1707" s="4">
        <f t="shared" si="802"/>
        <v>0.40300000000000002</v>
      </c>
      <c r="AB1707" s="4">
        <f t="shared" si="803"/>
        <v>-0.28724162508909479</v>
      </c>
      <c r="AC1707" s="4">
        <f t="shared" si="804"/>
        <v>-0.69024162508909481</v>
      </c>
      <c r="AD1707" s="4"/>
      <c r="AE1707" s="4">
        <f t="shared" si="805"/>
        <v>-2.8984735202492216</v>
      </c>
      <c r="AF1707" s="22">
        <f t="shared" si="806"/>
        <v>-0.59699999999999998</v>
      </c>
      <c r="AG1707" s="22">
        <f t="shared" si="807"/>
        <v>-1.2872416250890948</v>
      </c>
      <c r="AH1707" s="3">
        <f t="shared" si="808"/>
        <v>0</v>
      </c>
      <c r="AI1707" s="28" t="b">
        <f t="shared" si="809"/>
        <v>0</v>
      </c>
      <c r="AJ1707" s="3">
        <f t="shared" si="810"/>
        <v>2.3709083026230093E-2</v>
      </c>
      <c r="AK1707" s="3">
        <f t="shared" si="811"/>
        <v>2.3709083026230315E-2</v>
      </c>
      <c r="AL1707" s="26">
        <f t="shared" si="812"/>
        <v>0.43707165109034268</v>
      </c>
      <c r="AM1707" s="26">
        <f ca="1">IF(RAND()&lt;J1707,H1707*F1707,I1707*G1707)-1</f>
        <v>0.40300000000000002</v>
      </c>
      <c r="AN1707" s="26">
        <f ca="1">IF(RAND()&lt;(J1707+(2*F1707-1)*Sheet2!D$109),H1707*F1707,I1707*G1707)-1</f>
        <v>0.40300000000000002</v>
      </c>
      <c r="AO1707" s="3">
        <f t="shared" si="783"/>
        <v>201612</v>
      </c>
    </row>
    <row r="1708" spans="1:41" s="3" customFormat="1" x14ac:dyDescent="0.25">
      <c r="A1708" s="6">
        <v>42715</v>
      </c>
      <c r="B1708" s="1" t="s">
        <v>19</v>
      </c>
      <c r="C1708" s="1" t="s">
        <v>31</v>
      </c>
      <c r="D1708">
        <v>20</v>
      </c>
      <c r="E1708" s="1">
        <v>17</v>
      </c>
      <c r="F1708">
        <f t="shared" si="784"/>
        <v>1</v>
      </c>
      <c r="G1708">
        <f t="shared" si="785"/>
        <v>0</v>
      </c>
      <c r="H1708" s="4">
        <v>1.2729999999999999</v>
      </c>
      <c r="I1708" s="4">
        <v>4.18</v>
      </c>
      <c r="J1708" s="4">
        <f t="shared" si="786"/>
        <v>0.78554595443833475</v>
      </c>
      <c r="K1708" s="4">
        <f t="shared" si="787"/>
        <v>0.23923444976076558</v>
      </c>
      <c r="L1708" s="17">
        <f t="shared" si="788"/>
        <v>0.75554595443833472</v>
      </c>
      <c r="M1708" s="17">
        <f t="shared" si="789"/>
        <v>0.2692344497607656</v>
      </c>
      <c r="N1708" s="34">
        <f t="shared" si="790"/>
        <v>1.3235462305444941</v>
      </c>
      <c r="O1708" s="12">
        <f t="shared" si="791"/>
        <v>3.7142349386884654</v>
      </c>
      <c r="P1708" s="4">
        <f t="shared" si="792"/>
        <v>201612</v>
      </c>
      <c r="Q1708" s="17">
        <f t="shared" si="793"/>
        <v>1.2729999999999999</v>
      </c>
      <c r="R1708" s="17">
        <f t="shared" si="794"/>
        <v>-3.9774690718086956</v>
      </c>
      <c r="S1708" s="16">
        <f t="shared" si="795"/>
        <v>-2.7044690718086954</v>
      </c>
      <c r="T1708" s="5">
        <f t="shared" si="796"/>
        <v>3.283582089552239</v>
      </c>
      <c r="U1708" s="21">
        <f t="shared" si="797"/>
        <v>0</v>
      </c>
      <c r="V1708" s="5"/>
      <c r="W1708" s="5">
        <f t="shared" si="798"/>
        <v>0.27299999999999991</v>
      </c>
      <c r="X1708" s="4">
        <f t="shared" si="799"/>
        <v>-0.21445404556166525</v>
      </c>
      <c r="Y1708" s="4">
        <f t="shared" si="800"/>
        <v>-0.48745404556166516</v>
      </c>
      <c r="Z1708" s="21">
        <f t="shared" si="801"/>
        <v>2016</v>
      </c>
      <c r="AA1708" s="4">
        <f t="shared" si="802"/>
        <v>-1</v>
      </c>
      <c r="AB1708" s="4">
        <f t="shared" si="803"/>
        <v>-1</v>
      </c>
      <c r="AC1708" s="4">
        <f t="shared" si="804"/>
        <v>0</v>
      </c>
      <c r="AD1708" s="4"/>
      <c r="AE1708" s="4">
        <f t="shared" si="805"/>
        <v>-0.48745404556166516</v>
      </c>
      <c r="AF1708" s="22">
        <f t="shared" si="806"/>
        <v>-0.72700000000000009</v>
      </c>
      <c r="AG1708" s="22">
        <f t="shared" si="807"/>
        <v>-1.2144540455616653</v>
      </c>
      <c r="AH1708" s="3">
        <f t="shared" si="808"/>
        <v>0</v>
      </c>
      <c r="AI1708" s="28" t="b">
        <f t="shared" si="809"/>
        <v>0</v>
      </c>
      <c r="AJ1708" s="3">
        <f t="shared" si="810"/>
        <v>2.4181184668989664E-2</v>
      </c>
      <c r="AK1708" s="3">
        <f t="shared" si="811"/>
        <v>2.4181184668989553E-2</v>
      </c>
      <c r="AL1708" s="26">
        <f t="shared" si="812"/>
        <v>3.283582089552239</v>
      </c>
      <c r="AM1708" s="26">
        <f ca="1">IF(RAND()&lt;J1708,H1708*F1708,I1708*G1708)-1</f>
        <v>0.27299999999999991</v>
      </c>
      <c r="AN1708" s="26">
        <f ca="1">IF(RAND()&lt;(J1708+(2*F1708-1)*Sheet2!D$109),H1708*F1708,I1708*G1708)-1</f>
        <v>0.27299999999999991</v>
      </c>
      <c r="AO1708" s="3">
        <f t="shared" si="783"/>
        <v>201612</v>
      </c>
    </row>
    <row r="1709" spans="1:41" s="3" customFormat="1" x14ac:dyDescent="0.25">
      <c r="A1709" s="6">
        <v>42715</v>
      </c>
      <c r="B1709" s="1" t="s">
        <v>22</v>
      </c>
      <c r="C1709" s="1" t="s">
        <v>33</v>
      </c>
      <c r="D1709">
        <v>17</v>
      </c>
      <c r="E1709" s="1">
        <v>22</v>
      </c>
      <c r="F1709">
        <f t="shared" si="784"/>
        <v>0</v>
      </c>
      <c r="G1709">
        <f t="shared" si="785"/>
        <v>1</v>
      </c>
      <c r="H1709" s="4">
        <v>1.4339999999999999</v>
      </c>
      <c r="I1709" s="4">
        <v>3.05</v>
      </c>
      <c r="J1709" s="4">
        <f t="shared" si="786"/>
        <v>0.69735006973500702</v>
      </c>
      <c r="K1709" s="4">
        <f t="shared" si="787"/>
        <v>0.32786885245901642</v>
      </c>
      <c r="L1709" s="17">
        <f t="shared" si="788"/>
        <v>0.72735006973500704</v>
      </c>
      <c r="M1709" s="17">
        <f t="shared" si="789"/>
        <v>0.2978688524590164</v>
      </c>
      <c r="N1709" s="34">
        <f t="shared" si="790"/>
        <v>1.3748537899560889</v>
      </c>
      <c r="O1709" s="12">
        <f t="shared" si="791"/>
        <v>3.3571821684094663</v>
      </c>
      <c r="P1709" s="4">
        <f t="shared" si="792"/>
        <v>201612</v>
      </c>
      <c r="Q1709" s="17">
        <f t="shared" si="793"/>
        <v>0.4701639344262295</v>
      </c>
      <c r="R1709" s="17">
        <f t="shared" si="794"/>
        <v>-2.7919523434865687</v>
      </c>
      <c r="S1709" s="16">
        <f t="shared" si="795"/>
        <v>-2.3217884090603391</v>
      </c>
      <c r="T1709" s="5">
        <f t="shared" si="796"/>
        <v>2.1269177126917711</v>
      </c>
      <c r="U1709" s="21">
        <f t="shared" si="797"/>
        <v>0</v>
      </c>
      <c r="V1709" s="5"/>
      <c r="W1709" s="5">
        <f t="shared" si="798"/>
        <v>-1</v>
      </c>
      <c r="X1709" s="4">
        <f t="shared" si="799"/>
        <v>-1</v>
      </c>
      <c r="Y1709" s="4">
        <f t="shared" si="800"/>
        <v>0</v>
      </c>
      <c r="Z1709" s="21">
        <f t="shared" si="801"/>
        <v>2016</v>
      </c>
      <c r="AA1709" s="4">
        <f t="shared" si="802"/>
        <v>2.0499999999999998</v>
      </c>
      <c r="AB1709" s="4">
        <f t="shared" si="803"/>
        <v>-0.67213114754098358</v>
      </c>
      <c r="AC1709" s="4">
        <f t="shared" si="804"/>
        <v>-2.7221311475409835</v>
      </c>
      <c r="AD1709" s="4"/>
      <c r="AE1709" s="4">
        <f t="shared" si="805"/>
        <v>-0.73664993026499292</v>
      </c>
      <c r="AF1709" s="22">
        <f t="shared" si="806"/>
        <v>1.0499999999999998</v>
      </c>
      <c r="AG1709" s="22">
        <f t="shared" si="807"/>
        <v>-1.6721311475409837</v>
      </c>
      <c r="AH1709" s="3">
        <f t="shared" si="808"/>
        <v>0</v>
      </c>
      <c r="AI1709" s="28" t="b">
        <f t="shared" si="809"/>
        <v>0</v>
      </c>
      <c r="AJ1709" s="3">
        <f t="shared" si="810"/>
        <v>2.4598572702943966E-2</v>
      </c>
      <c r="AK1709" s="3">
        <f t="shared" si="811"/>
        <v>2.4598572702943966E-2</v>
      </c>
      <c r="AL1709" s="26">
        <f t="shared" si="812"/>
        <v>2.1269177126917711</v>
      </c>
      <c r="AM1709" s="26">
        <f ca="1">IF(RAND()&lt;J1709,H1709*F1709,I1709*G1709)-1</f>
        <v>-1</v>
      </c>
      <c r="AN1709" s="26">
        <f ca="1">IF(RAND()&lt;(J1709+(2*F1709-1)*Sheet2!D$109),H1709*F1709,I1709*G1709)-1</f>
        <v>2.0499999999999998</v>
      </c>
      <c r="AO1709" s="3">
        <f t="shared" si="783"/>
        <v>201612</v>
      </c>
    </row>
    <row r="1710" spans="1:41" s="3" customFormat="1" x14ac:dyDescent="0.25">
      <c r="A1710" s="6">
        <v>42715</v>
      </c>
      <c r="B1710" s="1" t="s">
        <v>42</v>
      </c>
      <c r="C1710" s="1" t="s">
        <v>46</v>
      </c>
      <c r="D1710">
        <v>16</v>
      </c>
      <c r="E1710" s="1">
        <v>25</v>
      </c>
      <c r="F1710">
        <f t="shared" si="784"/>
        <v>0</v>
      </c>
      <c r="G1710">
        <f t="shared" si="785"/>
        <v>1</v>
      </c>
      <c r="H1710" s="4">
        <v>2.62</v>
      </c>
      <c r="I1710" s="4">
        <v>1.5549999999999999</v>
      </c>
      <c r="J1710" s="4">
        <f t="shared" si="786"/>
        <v>0.38167938931297707</v>
      </c>
      <c r="K1710" s="4">
        <f t="shared" si="787"/>
        <v>0.64308681672025725</v>
      </c>
      <c r="L1710" s="17">
        <f t="shared" si="788"/>
        <v>0.4116793893129771</v>
      </c>
      <c r="M1710" s="17">
        <f t="shared" si="789"/>
        <v>0.61308681672025722</v>
      </c>
      <c r="N1710" s="34">
        <f t="shared" si="790"/>
        <v>2.4290747264973112</v>
      </c>
      <c r="O1710" s="12">
        <f t="shared" si="791"/>
        <v>1.6310903655530498</v>
      </c>
      <c r="P1710" s="4">
        <f t="shared" si="792"/>
        <v>201612</v>
      </c>
      <c r="Q1710" s="17">
        <f t="shared" si="793"/>
        <v>1.684887459807074</v>
      </c>
      <c r="R1710" s="17">
        <f t="shared" si="794"/>
        <v>-2.4190857524190861</v>
      </c>
      <c r="S1710" s="16">
        <f t="shared" si="795"/>
        <v>-0.73419829261201208</v>
      </c>
      <c r="T1710" s="5">
        <f t="shared" si="796"/>
        <v>0.5935114503816793</v>
      </c>
      <c r="U1710" s="21">
        <f t="shared" si="797"/>
        <v>0</v>
      </c>
      <c r="V1710" s="5"/>
      <c r="W1710" s="5">
        <f t="shared" si="798"/>
        <v>-1</v>
      </c>
      <c r="X1710" s="4">
        <f t="shared" si="799"/>
        <v>-1</v>
      </c>
      <c r="Y1710" s="4">
        <f t="shared" si="800"/>
        <v>0</v>
      </c>
      <c r="Z1710" s="21">
        <f t="shared" si="801"/>
        <v>2016</v>
      </c>
      <c r="AA1710" s="4">
        <f t="shared" si="802"/>
        <v>0.55499999999999994</v>
      </c>
      <c r="AB1710" s="4">
        <f t="shared" si="803"/>
        <v>-0.35691318327974275</v>
      </c>
      <c r="AC1710" s="4">
        <f t="shared" si="804"/>
        <v>-0.91191318327974269</v>
      </c>
      <c r="AD1710" s="4"/>
      <c r="AE1710" s="4">
        <f t="shared" si="805"/>
        <v>-2.238320610687023</v>
      </c>
      <c r="AF1710" s="22">
        <f t="shared" si="806"/>
        <v>-0.44500000000000006</v>
      </c>
      <c r="AG1710" s="22">
        <f t="shared" si="807"/>
        <v>-1.3569131832797428</v>
      </c>
      <c r="AH1710" s="3">
        <f t="shared" si="808"/>
        <v>0</v>
      </c>
      <c r="AI1710" s="28" t="b">
        <f t="shared" si="809"/>
        <v>0</v>
      </c>
      <c r="AJ1710" s="3">
        <f t="shared" si="810"/>
        <v>2.4167664670658784E-2</v>
      </c>
      <c r="AK1710" s="3">
        <f t="shared" si="811"/>
        <v>2.4167664670658673E-2</v>
      </c>
      <c r="AL1710" s="26">
        <f t="shared" si="812"/>
        <v>0.5935114503816793</v>
      </c>
      <c r="AM1710" s="26">
        <f ca="1">IF(RAND()&lt;J1710,H1710*F1710,I1710*G1710)-1</f>
        <v>-1</v>
      </c>
      <c r="AN1710" s="26">
        <f ca="1">IF(RAND()&lt;(J1710+(2*F1710-1)*Sheet2!D$109),H1710*F1710,I1710*G1710)-1</f>
        <v>0.55499999999999994</v>
      </c>
      <c r="AO1710" s="3">
        <f t="shared" si="783"/>
        <v>201612</v>
      </c>
    </row>
    <row r="1711" spans="1:41" s="3" customFormat="1" x14ac:dyDescent="0.25">
      <c r="A1711" s="6">
        <v>42715</v>
      </c>
      <c r="B1711" s="1" t="s">
        <v>37</v>
      </c>
      <c r="C1711" s="1" t="s">
        <v>49</v>
      </c>
      <c r="D1711">
        <v>26</v>
      </c>
      <c r="E1711" s="1">
        <v>23</v>
      </c>
      <c r="F1711">
        <f t="shared" si="784"/>
        <v>1</v>
      </c>
      <c r="G1711">
        <f t="shared" si="785"/>
        <v>0</v>
      </c>
      <c r="H1711" s="4">
        <v>1.8540000000000001</v>
      </c>
      <c r="I1711" s="4">
        <v>2.06</v>
      </c>
      <c r="J1711" s="4">
        <f t="shared" si="786"/>
        <v>0.53937432578209277</v>
      </c>
      <c r="K1711" s="4">
        <f t="shared" si="787"/>
        <v>0.4854368932038835</v>
      </c>
      <c r="L1711" s="17">
        <f t="shared" si="788"/>
        <v>0.50937432578209274</v>
      </c>
      <c r="M1711" s="17">
        <f t="shared" si="789"/>
        <v>0.51543689320388353</v>
      </c>
      <c r="N1711" s="34">
        <f t="shared" si="790"/>
        <v>1.96319278256634</v>
      </c>
      <c r="O1711" s="12">
        <f t="shared" si="791"/>
        <v>1.9401017140704462</v>
      </c>
      <c r="P1711" s="4">
        <f t="shared" si="792"/>
        <v>201612</v>
      </c>
      <c r="Q1711" s="17">
        <f t="shared" si="793"/>
        <v>1.8540000000000001</v>
      </c>
      <c r="R1711" s="17">
        <f t="shared" si="794"/>
        <v>-2.1143564137687241</v>
      </c>
      <c r="S1711" s="16">
        <f t="shared" si="795"/>
        <v>-0.26035641376872398</v>
      </c>
      <c r="T1711" s="5">
        <f t="shared" si="796"/>
        <v>1.1111111111111112</v>
      </c>
      <c r="U1711" s="21">
        <f t="shared" si="797"/>
        <v>0</v>
      </c>
      <c r="V1711" s="5"/>
      <c r="W1711" s="5">
        <f t="shared" si="798"/>
        <v>0.85400000000000009</v>
      </c>
      <c r="X1711" s="4">
        <f t="shared" si="799"/>
        <v>-0.46062567421790723</v>
      </c>
      <c r="Y1711" s="4">
        <f t="shared" si="800"/>
        <v>-1.3146256742179072</v>
      </c>
      <c r="Z1711" s="21">
        <f t="shared" si="801"/>
        <v>2016</v>
      </c>
      <c r="AA1711" s="4">
        <f t="shared" si="802"/>
        <v>-1</v>
      </c>
      <c r="AB1711" s="4">
        <f t="shared" si="803"/>
        <v>-1</v>
      </c>
      <c r="AC1711" s="4">
        <f t="shared" si="804"/>
        <v>0</v>
      </c>
      <c r="AD1711" s="4"/>
      <c r="AE1711" s="4">
        <f t="shared" si="805"/>
        <v>-1.3146256742179072</v>
      </c>
      <c r="AF1711" s="22">
        <f t="shared" si="806"/>
        <v>-0.14599999999999991</v>
      </c>
      <c r="AG1711" s="22">
        <f t="shared" si="807"/>
        <v>-1.4606256742179071</v>
      </c>
      <c r="AH1711" s="3">
        <f t="shared" si="808"/>
        <v>0</v>
      </c>
      <c r="AI1711" s="28" t="b">
        <f t="shared" si="809"/>
        <v>0</v>
      </c>
      <c r="AJ1711" s="3">
        <f t="shared" si="810"/>
        <v>2.421052631578946E-2</v>
      </c>
      <c r="AK1711" s="3">
        <f t="shared" si="811"/>
        <v>2.421052631578946E-2</v>
      </c>
      <c r="AL1711" s="26">
        <f t="shared" si="812"/>
        <v>1.1111111111111112</v>
      </c>
      <c r="AM1711" s="26">
        <f ca="1">IF(RAND()&lt;J1711,H1711*F1711,I1711*G1711)-1</f>
        <v>0.85400000000000009</v>
      </c>
      <c r="AN1711" s="26">
        <f ca="1">IF(RAND()&lt;(J1711+(2*F1711-1)*Sheet2!D$109),H1711*F1711,I1711*G1711)-1</f>
        <v>0.85400000000000009</v>
      </c>
      <c r="AO1711" s="3">
        <f t="shared" si="783"/>
        <v>201612</v>
      </c>
    </row>
    <row r="1712" spans="1:41" s="3" customFormat="1" x14ac:dyDescent="0.25">
      <c r="A1712" s="6">
        <v>42715</v>
      </c>
      <c r="B1712" s="1" t="s">
        <v>41</v>
      </c>
      <c r="C1712" s="1" t="s">
        <v>34</v>
      </c>
      <c r="D1712">
        <v>22</v>
      </c>
      <c r="E1712" s="1">
        <v>27</v>
      </c>
      <c r="F1712">
        <f t="shared" si="784"/>
        <v>0</v>
      </c>
      <c r="G1712">
        <f t="shared" si="785"/>
        <v>1</v>
      </c>
      <c r="H1712" s="4">
        <v>2.1800000000000002</v>
      </c>
      <c r="I1712" s="4">
        <v>1.7689999999999999</v>
      </c>
      <c r="J1712" s="4">
        <f t="shared" si="786"/>
        <v>0.4587155963302752</v>
      </c>
      <c r="K1712" s="4">
        <f t="shared" si="787"/>
        <v>0.56529112492933864</v>
      </c>
      <c r="L1712" s="17">
        <f t="shared" si="788"/>
        <v>0.48871559633027517</v>
      </c>
      <c r="M1712" s="17">
        <f t="shared" si="789"/>
        <v>0.53529112492933861</v>
      </c>
      <c r="N1712" s="34">
        <f t="shared" si="790"/>
        <v>2.0461798385582881</v>
      </c>
      <c r="O1712" s="12">
        <f t="shared" si="791"/>
        <v>1.868142312525741</v>
      </c>
      <c r="P1712" s="4">
        <f t="shared" si="792"/>
        <v>201612</v>
      </c>
      <c r="Q1712" s="17">
        <f t="shared" si="793"/>
        <v>1.2323346523459584</v>
      </c>
      <c r="R1712" s="17">
        <f t="shared" si="794"/>
        <v>-2.1478477441537547</v>
      </c>
      <c r="S1712" s="16">
        <f t="shared" si="795"/>
        <v>-0.91551309180779628</v>
      </c>
      <c r="T1712" s="5">
        <f t="shared" si="796"/>
        <v>0.8114678899082568</v>
      </c>
      <c r="U1712" s="21">
        <f t="shared" si="797"/>
        <v>0</v>
      </c>
      <c r="V1712" s="5"/>
      <c r="W1712" s="5">
        <f t="shared" si="798"/>
        <v>-1</v>
      </c>
      <c r="X1712" s="4">
        <f t="shared" si="799"/>
        <v>-1</v>
      </c>
      <c r="Y1712" s="4">
        <f t="shared" si="800"/>
        <v>0</v>
      </c>
      <c r="Z1712" s="21">
        <f t="shared" si="801"/>
        <v>2016</v>
      </c>
      <c r="AA1712" s="4">
        <f t="shared" si="802"/>
        <v>0.76899999999999991</v>
      </c>
      <c r="AB1712" s="4">
        <f t="shared" si="803"/>
        <v>-0.43470887507066136</v>
      </c>
      <c r="AC1712" s="4">
        <f t="shared" si="804"/>
        <v>-1.2037088750706613</v>
      </c>
      <c r="AD1712" s="4"/>
      <c r="AE1712" s="4">
        <f t="shared" si="805"/>
        <v>-1.721284403669725</v>
      </c>
      <c r="AF1712" s="22">
        <f t="shared" si="806"/>
        <v>-0.23100000000000009</v>
      </c>
      <c r="AG1712" s="22">
        <f t="shared" si="807"/>
        <v>-1.4347088750706614</v>
      </c>
      <c r="AH1712" s="3">
        <f t="shared" si="808"/>
        <v>0</v>
      </c>
      <c r="AI1712" s="28" t="b">
        <f t="shared" si="809"/>
        <v>0</v>
      </c>
      <c r="AJ1712" s="3">
        <f t="shared" si="810"/>
        <v>2.3443909850595079E-2</v>
      </c>
      <c r="AK1712" s="3">
        <f t="shared" si="811"/>
        <v>2.3443909850594968E-2</v>
      </c>
      <c r="AL1712" s="26">
        <f t="shared" si="812"/>
        <v>0.8114678899082568</v>
      </c>
      <c r="AM1712" s="26">
        <f ca="1">IF(RAND()&lt;J1712,H1712*F1712,I1712*G1712)-1</f>
        <v>0.76899999999999991</v>
      </c>
      <c r="AN1712" s="26">
        <f ca="1">IF(RAND()&lt;(J1712+(2*F1712-1)*Sheet2!D$109),H1712*F1712,I1712*G1712)-1</f>
        <v>-1</v>
      </c>
      <c r="AO1712" s="3">
        <f t="shared" si="783"/>
        <v>201612</v>
      </c>
    </row>
    <row r="1713" spans="1:41" s="3" customFormat="1" x14ac:dyDescent="0.25">
      <c r="A1713" s="6">
        <v>42715</v>
      </c>
      <c r="B1713" s="1" t="s">
        <v>25</v>
      </c>
      <c r="C1713" s="1" t="s">
        <v>28</v>
      </c>
      <c r="D1713">
        <v>16</v>
      </c>
      <c r="E1713" s="1">
        <v>11</v>
      </c>
      <c r="F1713">
        <f t="shared" si="784"/>
        <v>1</v>
      </c>
      <c r="G1713">
        <f t="shared" si="785"/>
        <v>0</v>
      </c>
      <c r="H1713" s="4">
        <v>1.714</v>
      </c>
      <c r="I1713" s="4">
        <v>2.27</v>
      </c>
      <c r="J1713" s="4">
        <f t="shared" si="786"/>
        <v>0.58343057176196034</v>
      </c>
      <c r="K1713" s="4">
        <f t="shared" si="787"/>
        <v>0.44052863436123346</v>
      </c>
      <c r="L1713" s="17">
        <f t="shared" si="788"/>
        <v>0.55343057176196031</v>
      </c>
      <c r="M1713" s="17">
        <f t="shared" si="789"/>
        <v>0.47052863436123349</v>
      </c>
      <c r="N1713" s="34">
        <f t="shared" si="790"/>
        <v>1.8069113833308736</v>
      </c>
      <c r="O1713" s="12">
        <f t="shared" si="791"/>
        <v>2.1252691695534125</v>
      </c>
      <c r="P1713" s="4">
        <f t="shared" si="792"/>
        <v>201612</v>
      </c>
      <c r="Q1713" s="17">
        <f t="shared" si="793"/>
        <v>1.714</v>
      </c>
      <c r="R1713" s="17">
        <f t="shared" si="794"/>
        <v>-2.1879617988927853</v>
      </c>
      <c r="S1713" s="16">
        <f t="shared" si="795"/>
        <v>-0.47396179889278534</v>
      </c>
      <c r="T1713" s="5">
        <f t="shared" si="796"/>
        <v>1.3243873978996499</v>
      </c>
      <c r="U1713" s="21">
        <f t="shared" si="797"/>
        <v>0</v>
      </c>
      <c r="V1713" s="5"/>
      <c r="W1713" s="5">
        <f t="shared" si="798"/>
        <v>0.71399999999999997</v>
      </c>
      <c r="X1713" s="4">
        <f t="shared" si="799"/>
        <v>-0.41656942823803966</v>
      </c>
      <c r="Y1713" s="4">
        <f t="shared" si="800"/>
        <v>-1.1305694282380396</v>
      </c>
      <c r="Z1713" s="21">
        <f t="shared" si="801"/>
        <v>2016</v>
      </c>
      <c r="AA1713" s="4">
        <f t="shared" si="802"/>
        <v>-1</v>
      </c>
      <c r="AB1713" s="4">
        <f t="shared" si="803"/>
        <v>-1</v>
      </c>
      <c r="AC1713" s="4">
        <f t="shared" si="804"/>
        <v>0</v>
      </c>
      <c r="AD1713" s="4"/>
      <c r="AE1713" s="4">
        <f t="shared" si="805"/>
        <v>-1.1305694282380396</v>
      </c>
      <c r="AF1713" s="22">
        <f t="shared" si="806"/>
        <v>-0.28600000000000003</v>
      </c>
      <c r="AG1713" s="22">
        <f t="shared" si="807"/>
        <v>-1.4165694282380397</v>
      </c>
      <c r="AH1713" s="3">
        <f t="shared" si="808"/>
        <v>0</v>
      </c>
      <c r="AI1713" s="28" t="b">
        <f t="shared" si="809"/>
        <v>0</v>
      </c>
      <c r="AJ1713" s="3">
        <f t="shared" si="810"/>
        <v>2.3398594377510018E-2</v>
      </c>
      <c r="AK1713" s="3">
        <f t="shared" si="811"/>
        <v>2.3398594377510018E-2</v>
      </c>
      <c r="AL1713" s="26">
        <f t="shared" si="812"/>
        <v>1.3243873978996499</v>
      </c>
      <c r="AM1713" s="26">
        <f ca="1">IF(RAND()&lt;J1713,H1713*F1713,I1713*G1713)-1</f>
        <v>0.71399999999999997</v>
      </c>
      <c r="AN1713" s="26">
        <f ca="1">IF(RAND()&lt;(J1713+(2*F1713-1)*Sheet2!D$109),H1713*F1713,I1713*G1713)-1</f>
        <v>0.71399999999999997</v>
      </c>
      <c r="AO1713" s="3">
        <f t="shared" si="783"/>
        <v>201612</v>
      </c>
    </row>
    <row r="1714" spans="1:41" s="3" customFormat="1" x14ac:dyDescent="0.25">
      <c r="A1714" s="6">
        <v>42715</v>
      </c>
      <c r="B1714" s="1" t="s">
        <v>36</v>
      </c>
      <c r="C1714" s="1" t="s">
        <v>21</v>
      </c>
      <c r="D1714">
        <v>13</v>
      </c>
      <c r="E1714" s="1">
        <v>10</v>
      </c>
      <c r="F1714">
        <f t="shared" si="784"/>
        <v>1</v>
      </c>
      <c r="G1714">
        <f t="shared" si="785"/>
        <v>0</v>
      </c>
      <c r="H1714" s="4">
        <v>1.7809999999999999</v>
      </c>
      <c r="I1714" s="4">
        <v>2.16</v>
      </c>
      <c r="J1714" s="4">
        <f t="shared" si="786"/>
        <v>0.56148231330713083</v>
      </c>
      <c r="K1714" s="4">
        <f t="shared" si="787"/>
        <v>0.46296296296296291</v>
      </c>
      <c r="L1714" s="17">
        <f t="shared" si="788"/>
        <v>0.5314823133071308</v>
      </c>
      <c r="M1714" s="17">
        <f t="shared" si="789"/>
        <v>0.49296296296296294</v>
      </c>
      <c r="N1714" s="34">
        <f t="shared" si="790"/>
        <v>1.8815301562483493</v>
      </c>
      <c r="O1714" s="12">
        <f t="shared" si="791"/>
        <v>2.0285499624342602</v>
      </c>
      <c r="P1714" s="4">
        <f t="shared" si="792"/>
        <v>201612</v>
      </c>
      <c r="Q1714" s="17">
        <f t="shared" si="793"/>
        <v>1.7809999999999999</v>
      </c>
      <c r="R1714" s="17">
        <f t="shared" si="794"/>
        <v>-2.1424786966311977</v>
      </c>
      <c r="S1714" s="16">
        <f t="shared" si="795"/>
        <v>-0.3614786966311978</v>
      </c>
      <c r="T1714" s="5">
        <f t="shared" si="796"/>
        <v>1.2128017967434028</v>
      </c>
      <c r="U1714" s="21">
        <f t="shared" si="797"/>
        <v>0</v>
      </c>
      <c r="V1714" s="5"/>
      <c r="W1714" s="5">
        <f t="shared" si="798"/>
        <v>0.78099999999999992</v>
      </c>
      <c r="X1714" s="4">
        <f t="shared" si="799"/>
        <v>-0.43851768669286917</v>
      </c>
      <c r="Y1714" s="4">
        <f t="shared" si="800"/>
        <v>-1.219517686692869</v>
      </c>
      <c r="Z1714" s="21">
        <f t="shared" si="801"/>
        <v>2016</v>
      </c>
      <c r="AA1714" s="4">
        <f t="shared" si="802"/>
        <v>-1</v>
      </c>
      <c r="AB1714" s="4">
        <f t="shared" si="803"/>
        <v>-1</v>
      </c>
      <c r="AC1714" s="4">
        <f t="shared" si="804"/>
        <v>0</v>
      </c>
      <c r="AD1714" s="4"/>
      <c r="AE1714" s="4">
        <f t="shared" si="805"/>
        <v>-1.219517686692869</v>
      </c>
      <c r="AF1714" s="22">
        <f t="shared" si="806"/>
        <v>-0.21900000000000008</v>
      </c>
      <c r="AG1714" s="22">
        <f t="shared" si="807"/>
        <v>-1.4385176866928693</v>
      </c>
      <c r="AH1714" s="3">
        <f t="shared" si="808"/>
        <v>0</v>
      </c>
      <c r="AI1714" s="28" t="b">
        <f t="shared" si="809"/>
        <v>0</v>
      </c>
      <c r="AJ1714" s="3">
        <f t="shared" si="810"/>
        <v>2.3861963968535793E-2</v>
      </c>
      <c r="AK1714" s="3">
        <f t="shared" si="811"/>
        <v>2.3861963968535793E-2</v>
      </c>
      <c r="AL1714" s="26">
        <f t="shared" si="812"/>
        <v>1.2128017967434028</v>
      </c>
      <c r="AM1714" s="26">
        <f ca="1">IF(RAND()&lt;J1714,H1714*F1714,I1714*G1714)-1</f>
        <v>0.78099999999999992</v>
      </c>
      <c r="AN1714" s="26">
        <f ca="1">IF(RAND()&lt;(J1714+(2*F1714-1)*Sheet2!D$109),H1714*F1714,I1714*G1714)-1</f>
        <v>-1</v>
      </c>
      <c r="AO1714" s="3">
        <f t="shared" si="783"/>
        <v>201612</v>
      </c>
    </row>
    <row r="1715" spans="1:41" s="3" customFormat="1" x14ac:dyDescent="0.25">
      <c r="A1715" s="6">
        <v>42712</v>
      </c>
      <c r="B1715" s="1" t="s">
        <v>35</v>
      </c>
      <c r="C1715" s="1" t="s">
        <v>40</v>
      </c>
      <c r="D1715">
        <v>21</v>
      </c>
      <c r="E1715" s="1">
        <v>13</v>
      </c>
      <c r="F1715">
        <f t="shared" si="784"/>
        <v>1</v>
      </c>
      <c r="G1715">
        <f t="shared" si="785"/>
        <v>0</v>
      </c>
      <c r="H1715" s="4">
        <v>1.571</v>
      </c>
      <c r="I1715" s="4">
        <v>2.58</v>
      </c>
      <c r="J1715" s="4">
        <f t="shared" si="786"/>
        <v>0.63653723742838964</v>
      </c>
      <c r="K1715" s="4">
        <f t="shared" si="787"/>
        <v>0.38759689922480617</v>
      </c>
      <c r="L1715" s="17">
        <f t="shared" si="788"/>
        <v>0.60653723742838961</v>
      </c>
      <c r="M1715" s="17">
        <f t="shared" si="789"/>
        <v>0.41759689922480614</v>
      </c>
      <c r="N1715" s="34">
        <f t="shared" si="790"/>
        <v>1.6487033908088196</v>
      </c>
      <c r="O1715" s="12">
        <f t="shared" si="791"/>
        <v>2.3946537961759797</v>
      </c>
      <c r="P1715" s="4">
        <f t="shared" si="792"/>
        <v>201612</v>
      </c>
      <c r="Q1715" s="17">
        <f t="shared" si="793"/>
        <v>1.571</v>
      </c>
      <c r="R1715" s="17">
        <f t="shared" si="794"/>
        <v>-2.3842248775188986</v>
      </c>
      <c r="S1715" s="16">
        <f t="shared" si="795"/>
        <v>-0.8132248775188986</v>
      </c>
      <c r="T1715" s="5">
        <f t="shared" si="796"/>
        <v>1.6422660725652451</v>
      </c>
      <c r="U1715" s="21">
        <f t="shared" si="797"/>
        <v>0</v>
      </c>
      <c r="V1715" s="5"/>
      <c r="W1715" s="5">
        <f t="shared" si="798"/>
        <v>0.57099999999999995</v>
      </c>
      <c r="X1715" s="4">
        <f t="shared" si="799"/>
        <v>-0.36346276257161036</v>
      </c>
      <c r="Y1715" s="4">
        <f t="shared" si="800"/>
        <v>-0.93446276257161032</v>
      </c>
      <c r="Z1715" s="21">
        <f t="shared" si="801"/>
        <v>2016</v>
      </c>
      <c r="AA1715" s="4">
        <f t="shared" si="802"/>
        <v>-1</v>
      </c>
      <c r="AB1715" s="4">
        <f t="shared" si="803"/>
        <v>-1</v>
      </c>
      <c r="AC1715" s="4">
        <f t="shared" si="804"/>
        <v>0</v>
      </c>
      <c r="AD1715" s="4"/>
      <c r="AE1715" s="4">
        <f t="shared" si="805"/>
        <v>-0.93446276257161009</v>
      </c>
      <c r="AF1715" s="22">
        <f t="shared" si="806"/>
        <v>-0.42900000000000005</v>
      </c>
      <c r="AG1715" s="22">
        <f t="shared" si="807"/>
        <v>-1.3634627625716105</v>
      </c>
      <c r="AH1715" s="3">
        <f t="shared" si="808"/>
        <v>0</v>
      </c>
      <c r="AI1715" s="28" t="b">
        <f t="shared" si="809"/>
        <v>0</v>
      </c>
      <c r="AJ1715" s="3">
        <f t="shared" si="810"/>
        <v>2.3565405926282756E-2</v>
      </c>
      <c r="AK1715" s="3">
        <f t="shared" si="811"/>
        <v>2.3565405926282867E-2</v>
      </c>
      <c r="AL1715" s="26">
        <f t="shared" si="812"/>
        <v>1.6422660725652451</v>
      </c>
      <c r="AM1715" s="26">
        <f ca="1">IF(RAND()&lt;J1715,H1715*F1715,I1715*G1715)-1</f>
        <v>-1</v>
      </c>
      <c r="AN1715" s="26">
        <f ca="1">IF(RAND()&lt;(J1715+(2*F1715-1)*Sheet2!D$109),H1715*F1715,I1715*G1715)-1</f>
        <v>0.57099999999999995</v>
      </c>
      <c r="AO1715" s="3">
        <f t="shared" si="783"/>
        <v>201612</v>
      </c>
    </row>
    <row r="1716" spans="1:41" s="3" customFormat="1" x14ac:dyDescent="0.25">
      <c r="A1716" s="6">
        <v>42709</v>
      </c>
      <c r="B1716" s="1" t="s">
        <v>39</v>
      </c>
      <c r="C1716" s="1" t="s">
        <v>22</v>
      </c>
      <c r="D1716">
        <v>10</v>
      </c>
      <c r="E1716" s="1">
        <v>41</v>
      </c>
      <c r="F1716">
        <f t="shared" si="784"/>
        <v>0</v>
      </c>
      <c r="G1716">
        <f t="shared" si="785"/>
        <v>1</v>
      </c>
      <c r="H1716" s="4">
        <v>2.13</v>
      </c>
      <c r="I1716" s="4">
        <v>1.8</v>
      </c>
      <c r="J1716" s="4">
        <f t="shared" si="786"/>
        <v>0.46948356807511737</v>
      </c>
      <c r="K1716" s="4">
        <f t="shared" si="787"/>
        <v>0.55555555555555558</v>
      </c>
      <c r="L1716" s="17">
        <f t="shared" si="788"/>
        <v>0.4994835680751174</v>
      </c>
      <c r="M1716" s="17">
        <f t="shared" si="789"/>
        <v>0.52555555555555555</v>
      </c>
      <c r="N1716" s="34">
        <f t="shared" si="790"/>
        <v>2.0020678635210074</v>
      </c>
      <c r="O1716" s="12">
        <f t="shared" si="791"/>
        <v>1.9027484143763214</v>
      </c>
      <c r="P1716" s="4">
        <f t="shared" si="792"/>
        <v>201612</v>
      </c>
      <c r="Q1716" s="17">
        <f t="shared" si="793"/>
        <v>1.1833333333333333</v>
      </c>
      <c r="R1716" s="17">
        <f t="shared" si="794"/>
        <v>-2.1349557522123894</v>
      </c>
      <c r="S1716" s="16">
        <f t="shared" si="795"/>
        <v>-0.95162241887905608</v>
      </c>
      <c r="T1716" s="5">
        <f t="shared" si="796"/>
        <v>0.84507042253521136</v>
      </c>
      <c r="U1716" s="21">
        <f t="shared" si="797"/>
        <v>0</v>
      </c>
      <c r="V1716" s="5"/>
      <c r="W1716" s="5">
        <f t="shared" si="798"/>
        <v>-1</v>
      </c>
      <c r="X1716" s="4">
        <f t="shared" si="799"/>
        <v>-1</v>
      </c>
      <c r="Y1716" s="4">
        <f t="shared" si="800"/>
        <v>0</v>
      </c>
      <c r="Z1716" s="21">
        <f t="shared" si="801"/>
        <v>2016</v>
      </c>
      <c r="AA1716" s="4">
        <f t="shared" si="802"/>
        <v>0.8</v>
      </c>
      <c r="AB1716" s="4">
        <f t="shared" si="803"/>
        <v>-0.44444444444444442</v>
      </c>
      <c r="AC1716" s="4">
        <f t="shared" si="804"/>
        <v>-1.2444444444444445</v>
      </c>
      <c r="AD1716" s="4"/>
      <c r="AE1716" s="4">
        <f t="shared" si="805"/>
        <v>-1.6605164319248824</v>
      </c>
      <c r="AF1716" s="22">
        <f t="shared" si="806"/>
        <v>-0.19999999999999996</v>
      </c>
      <c r="AG1716" s="22">
        <f t="shared" si="807"/>
        <v>-1.4444444444444444</v>
      </c>
      <c r="AH1716" s="3">
        <f t="shared" si="808"/>
        <v>0</v>
      </c>
      <c r="AI1716" s="28" t="b">
        <f t="shared" si="809"/>
        <v>0</v>
      </c>
      <c r="AJ1716" s="3">
        <f t="shared" si="810"/>
        <v>2.442748091603042E-2</v>
      </c>
      <c r="AK1716" s="3">
        <f t="shared" si="811"/>
        <v>2.4427480916030531E-2</v>
      </c>
      <c r="AL1716" s="26">
        <f t="shared" si="812"/>
        <v>0.84507042253521136</v>
      </c>
      <c r="AM1716" s="26">
        <f ca="1">IF(RAND()&lt;J1716,H1716*F1716,I1716*G1716)-1</f>
        <v>-1</v>
      </c>
      <c r="AN1716" s="26">
        <f ca="1">IF(RAND()&lt;(J1716+(2*F1716-1)*Sheet2!D$109),H1716*F1716,I1716*G1716)-1</f>
        <v>-1</v>
      </c>
      <c r="AO1716" s="3">
        <f t="shared" si="783"/>
        <v>201612</v>
      </c>
    </row>
    <row r="1717" spans="1:41" s="3" customFormat="1" x14ac:dyDescent="0.25">
      <c r="A1717" s="6">
        <v>42708</v>
      </c>
      <c r="B1717" s="1" t="s">
        <v>47</v>
      </c>
      <c r="C1717" s="1" t="s">
        <v>26</v>
      </c>
      <c r="D1717">
        <v>40</v>
      </c>
      <c r="E1717" s="1">
        <v>7</v>
      </c>
      <c r="F1717">
        <f t="shared" si="784"/>
        <v>1</v>
      </c>
      <c r="G1717">
        <f t="shared" si="785"/>
        <v>0</v>
      </c>
      <c r="H1717" s="4">
        <v>1.3440000000000001</v>
      </c>
      <c r="I1717" s="4">
        <v>3.56</v>
      </c>
      <c r="J1717" s="4">
        <f t="shared" si="786"/>
        <v>0.74404761904761896</v>
      </c>
      <c r="K1717" s="4">
        <f t="shared" si="787"/>
        <v>0.2808988764044944</v>
      </c>
      <c r="L1717" s="17">
        <f t="shared" si="788"/>
        <v>0.71404761904761893</v>
      </c>
      <c r="M1717" s="17">
        <f t="shared" si="789"/>
        <v>0.31089887640449443</v>
      </c>
      <c r="N1717" s="34">
        <f t="shared" si="790"/>
        <v>1.4004668222740917</v>
      </c>
      <c r="O1717" s="12">
        <f t="shared" si="791"/>
        <v>3.2164799421756411</v>
      </c>
      <c r="P1717" s="4">
        <f t="shared" si="792"/>
        <v>201612</v>
      </c>
      <c r="Q1717" s="17">
        <f t="shared" si="793"/>
        <v>1.3440000000000001</v>
      </c>
      <c r="R1717" s="17">
        <f t="shared" si="794"/>
        <v>-3.2976017441860459</v>
      </c>
      <c r="S1717" s="16">
        <f t="shared" si="795"/>
        <v>-1.9536017441860458</v>
      </c>
      <c r="T1717" s="5">
        <f t="shared" si="796"/>
        <v>2.6488095238095237</v>
      </c>
      <c r="U1717" s="21">
        <f t="shared" si="797"/>
        <v>0</v>
      </c>
      <c r="V1717" s="5"/>
      <c r="W1717" s="5">
        <f t="shared" si="798"/>
        <v>0.34400000000000008</v>
      </c>
      <c r="X1717" s="4">
        <f t="shared" si="799"/>
        <v>-0.25595238095238104</v>
      </c>
      <c r="Y1717" s="4">
        <f t="shared" si="800"/>
        <v>-0.59995238095238113</v>
      </c>
      <c r="Z1717" s="21">
        <f t="shared" si="801"/>
        <v>2016</v>
      </c>
      <c r="AA1717" s="4">
        <f t="shared" si="802"/>
        <v>-1</v>
      </c>
      <c r="AB1717" s="4">
        <f t="shared" si="803"/>
        <v>-1</v>
      </c>
      <c r="AC1717" s="4">
        <f t="shared" si="804"/>
        <v>0</v>
      </c>
      <c r="AD1717" s="4"/>
      <c r="AE1717" s="4">
        <f t="shared" si="805"/>
        <v>-0.59995238095238113</v>
      </c>
      <c r="AF1717" s="22">
        <f t="shared" si="806"/>
        <v>-0.65599999999999992</v>
      </c>
      <c r="AG1717" s="22">
        <f t="shared" si="807"/>
        <v>-1.2559523809523809</v>
      </c>
      <c r="AH1717" s="3">
        <f t="shared" si="808"/>
        <v>0</v>
      </c>
      <c r="AI1717" s="28" t="b">
        <f t="shared" si="809"/>
        <v>0</v>
      </c>
      <c r="AJ1717" s="3">
        <f t="shared" si="810"/>
        <v>2.4339314845024385E-2</v>
      </c>
      <c r="AK1717" s="3">
        <f t="shared" si="811"/>
        <v>2.4339314845024274E-2</v>
      </c>
      <c r="AL1717" s="26">
        <f t="shared" si="812"/>
        <v>2.6488095238095237</v>
      </c>
      <c r="AM1717" s="26">
        <f ca="1">IF(RAND()&lt;J1717,H1717*F1717,I1717*G1717)-1</f>
        <v>0.34400000000000008</v>
      </c>
      <c r="AN1717" s="26">
        <f ca="1">IF(RAND()&lt;(J1717+(2*F1717-1)*Sheet2!D$109),H1717*F1717,I1717*G1717)-1</f>
        <v>0.34400000000000008</v>
      </c>
      <c r="AO1717" s="3">
        <f t="shared" si="783"/>
        <v>201612</v>
      </c>
    </row>
    <row r="1718" spans="1:41" s="3" customFormat="1" x14ac:dyDescent="0.25">
      <c r="A1718" s="6">
        <v>42708</v>
      </c>
      <c r="B1718" s="1" t="s">
        <v>49</v>
      </c>
      <c r="C1718" s="1" t="s">
        <v>34</v>
      </c>
      <c r="D1718">
        <v>31</v>
      </c>
      <c r="E1718" s="1">
        <v>23</v>
      </c>
      <c r="F1718">
        <f t="shared" si="784"/>
        <v>1</v>
      </c>
      <c r="G1718">
        <f t="shared" si="785"/>
        <v>0</v>
      </c>
      <c r="H1718" s="4">
        <v>1.7090000000000001</v>
      </c>
      <c r="I1718" s="4">
        <v>2.2799999999999998</v>
      </c>
      <c r="J1718" s="4">
        <f t="shared" si="786"/>
        <v>0.58513750731421876</v>
      </c>
      <c r="K1718" s="4">
        <f t="shared" si="787"/>
        <v>0.43859649122807021</v>
      </c>
      <c r="L1718" s="17">
        <f t="shared" si="788"/>
        <v>0.55513750731421874</v>
      </c>
      <c r="M1718" s="17">
        <f t="shared" si="789"/>
        <v>0.46859649122807023</v>
      </c>
      <c r="N1718" s="34">
        <f t="shared" si="790"/>
        <v>1.8013554962950473</v>
      </c>
      <c r="O1718" s="12">
        <f t="shared" si="791"/>
        <v>2.1340321976787719</v>
      </c>
      <c r="P1718" s="4">
        <f t="shared" si="792"/>
        <v>201612</v>
      </c>
      <c r="Q1718" s="17">
        <f t="shared" si="793"/>
        <v>1.7090000000000001</v>
      </c>
      <c r="R1718" s="17">
        <f t="shared" si="794"/>
        <v>-2.1916872355430184</v>
      </c>
      <c r="S1718" s="16">
        <f t="shared" si="795"/>
        <v>-0.48268723554301829</v>
      </c>
      <c r="T1718" s="5">
        <f t="shared" si="796"/>
        <v>1.3341135166764189</v>
      </c>
      <c r="U1718" s="21">
        <f t="shared" si="797"/>
        <v>0</v>
      </c>
      <c r="V1718" s="5"/>
      <c r="W1718" s="5">
        <f t="shared" si="798"/>
        <v>0.70900000000000007</v>
      </c>
      <c r="X1718" s="4">
        <f t="shared" si="799"/>
        <v>-0.41486249268578124</v>
      </c>
      <c r="Y1718" s="4">
        <f t="shared" si="800"/>
        <v>-1.1238624926857814</v>
      </c>
      <c r="Z1718" s="21">
        <f t="shared" si="801"/>
        <v>2016</v>
      </c>
      <c r="AA1718" s="4">
        <f t="shared" si="802"/>
        <v>-1</v>
      </c>
      <c r="AB1718" s="4">
        <f t="shared" si="803"/>
        <v>-1</v>
      </c>
      <c r="AC1718" s="4">
        <f t="shared" si="804"/>
        <v>0</v>
      </c>
      <c r="AD1718" s="4"/>
      <c r="AE1718" s="4">
        <f t="shared" si="805"/>
        <v>-1.1238624926857814</v>
      </c>
      <c r="AF1718" s="22">
        <f t="shared" si="806"/>
        <v>-0.29099999999999993</v>
      </c>
      <c r="AG1718" s="22">
        <f t="shared" si="807"/>
        <v>-1.4148624926857813</v>
      </c>
      <c r="AH1718" s="3">
        <f t="shared" si="808"/>
        <v>0</v>
      </c>
      <c r="AI1718" s="28" t="b">
        <f t="shared" si="809"/>
        <v>0</v>
      </c>
      <c r="AJ1718" s="3">
        <f t="shared" si="810"/>
        <v>2.3183755327149669E-2</v>
      </c>
      <c r="AK1718" s="3">
        <f t="shared" si="811"/>
        <v>2.3183755327149558E-2</v>
      </c>
      <c r="AL1718" s="26">
        <f t="shared" si="812"/>
        <v>1.3341135166764189</v>
      </c>
      <c r="AM1718" s="26">
        <f ca="1">IF(RAND()&lt;J1718,H1718*F1718,I1718*G1718)-1</f>
        <v>-1</v>
      </c>
      <c r="AN1718" s="26">
        <f ca="1">IF(RAND()&lt;(J1718+(2*F1718-1)*Sheet2!D$109),H1718*F1718,I1718*G1718)-1</f>
        <v>0.70900000000000007</v>
      </c>
      <c r="AO1718" s="3">
        <f t="shared" si="783"/>
        <v>201612</v>
      </c>
    </row>
    <row r="1719" spans="1:41" s="3" customFormat="1" x14ac:dyDescent="0.25">
      <c r="A1719" s="6">
        <v>42708</v>
      </c>
      <c r="B1719" s="1" t="s">
        <v>43</v>
      </c>
      <c r="C1719" s="1" t="s">
        <v>20</v>
      </c>
      <c r="D1719">
        <v>24</v>
      </c>
      <c r="E1719" s="1">
        <v>14</v>
      </c>
      <c r="F1719">
        <f t="shared" si="784"/>
        <v>1</v>
      </c>
      <c r="G1719">
        <f t="shared" si="785"/>
        <v>0</v>
      </c>
      <c r="H1719" s="4">
        <v>1.4</v>
      </c>
      <c r="I1719" s="4">
        <v>3.22</v>
      </c>
      <c r="J1719" s="4">
        <f t="shared" si="786"/>
        <v>0.7142857142857143</v>
      </c>
      <c r="K1719" s="4">
        <f t="shared" si="787"/>
        <v>0.3105590062111801</v>
      </c>
      <c r="L1719" s="17">
        <f t="shared" si="788"/>
        <v>0.68428571428571427</v>
      </c>
      <c r="M1719" s="17">
        <f t="shared" si="789"/>
        <v>0.34055900621118007</v>
      </c>
      <c r="N1719" s="34">
        <f t="shared" si="790"/>
        <v>1.4613778705636744</v>
      </c>
      <c r="O1719" s="12">
        <f t="shared" si="791"/>
        <v>2.9363487142075511</v>
      </c>
      <c r="P1719" s="4">
        <f t="shared" si="792"/>
        <v>201612</v>
      </c>
      <c r="Q1719" s="17">
        <f t="shared" si="793"/>
        <v>1.4</v>
      </c>
      <c r="R1719" s="17">
        <f t="shared" si="794"/>
        <v>-2.9504504504504507</v>
      </c>
      <c r="S1719" s="16">
        <f t="shared" si="795"/>
        <v>-1.5504504504504508</v>
      </c>
      <c r="T1719" s="5">
        <f t="shared" si="796"/>
        <v>2.3000000000000003</v>
      </c>
      <c r="U1719" s="21">
        <f t="shared" si="797"/>
        <v>0</v>
      </c>
      <c r="V1719" s="5"/>
      <c r="W1719" s="5">
        <f t="shared" si="798"/>
        <v>0.39999999999999991</v>
      </c>
      <c r="X1719" s="4">
        <f t="shared" si="799"/>
        <v>-0.2857142857142857</v>
      </c>
      <c r="Y1719" s="4">
        <f t="shared" si="800"/>
        <v>-0.68571428571428561</v>
      </c>
      <c r="Z1719" s="21">
        <f t="shared" si="801"/>
        <v>2016</v>
      </c>
      <c r="AA1719" s="4">
        <f t="shared" si="802"/>
        <v>-1</v>
      </c>
      <c r="AB1719" s="4">
        <f t="shared" si="803"/>
        <v>-1</v>
      </c>
      <c r="AC1719" s="4">
        <f t="shared" si="804"/>
        <v>0</v>
      </c>
      <c r="AD1719" s="4"/>
      <c r="AE1719" s="4">
        <f t="shared" si="805"/>
        <v>-0.68571428571428561</v>
      </c>
      <c r="AF1719" s="22">
        <f t="shared" si="806"/>
        <v>-0.60000000000000009</v>
      </c>
      <c r="AG1719" s="22">
        <f t="shared" si="807"/>
        <v>-1.2857142857142856</v>
      </c>
      <c r="AH1719" s="3">
        <f t="shared" si="808"/>
        <v>0</v>
      </c>
      <c r="AI1719" s="28" t="b">
        <f t="shared" si="809"/>
        <v>0</v>
      </c>
      <c r="AJ1719" s="3">
        <f t="shared" si="810"/>
        <v>2.4242424242424288E-2</v>
      </c>
      <c r="AK1719" s="3">
        <f t="shared" si="811"/>
        <v>2.4242424242424176E-2</v>
      </c>
      <c r="AL1719" s="26">
        <f t="shared" si="812"/>
        <v>2.3000000000000003</v>
      </c>
      <c r="AM1719" s="26">
        <f ca="1">IF(RAND()&lt;J1719,H1719*F1719,I1719*G1719)-1</f>
        <v>0.39999999999999991</v>
      </c>
      <c r="AN1719" s="26">
        <f ca="1">IF(RAND()&lt;(J1719+(2*F1719-1)*Sheet2!D$109),H1719*F1719,I1719*G1719)-1</f>
        <v>-1</v>
      </c>
      <c r="AO1719" s="3">
        <f t="shared" si="783"/>
        <v>201612</v>
      </c>
    </row>
    <row r="1720" spans="1:41" s="3" customFormat="1" x14ac:dyDescent="0.25">
      <c r="A1720" s="6">
        <v>42708</v>
      </c>
      <c r="B1720" s="1" t="s">
        <v>50</v>
      </c>
      <c r="C1720" s="1" t="s">
        <v>25</v>
      </c>
      <c r="D1720">
        <v>21</v>
      </c>
      <c r="E1720" s="1">
        <v>28</v>
      </c>
      <c r="F1720">
        <f t="shared" si="784"/>
        <v>0</v>
      </c>
      <c r="G1720">
        <f t="shared" si="785"/>
        <v>1</v>
      </c>
      <c r="H1720" s="4">
        <v>1.4970000000000001</v>
      </c>
      <c r="I1720" s="4">
        <v>2.8</v>
      </c>
      <c r="J1720" s="4">
        <f t="shared" si="786"/>
        <v>0.66800267201068797</v>
      </c>
      <c r="K1720" s="4">
        <f t="shared" si="787"/>
        <v>0.35714285714285715</v>
      </c>
      <c r="L1720" s="17">
        <f t="shared" si="788"/>
        <v>0.698002672010688</v>
      </c>
      <c r="M1720" s="17">
        <f t="shared" si="789"/>
        <v>0.32714285714285718</v>
      </c>
      <c r="N1720" s="34">
        <f t="shared" si="790"/>
        <v>1.4326592720904194</v>
      </c>
      <c r="O1720" s="12">
        <f t="shared" si="791"/>
        <v>3.0567685589519646</v>
      </c>
      <c r="P1720" s="4">
        <f t="shared" si="792"/>
        <v>201612</v>
      </c>
      <c r="Q1720" s="17">
        <f t="shared" si="793"/>
        <v>0.5346428571428572</v>
      </c>
      <c r="R1720" s="17">
        <f t="shared" si="794"/>
        <v>-2.5676279901632011</v>
      </c>
      <c r="S1720" s="16">
        <f t="shared" si="795"/>
        <v>-2.0329851330203441</v>
      </c>
      <c r="T1720" s="5">
        <f t="shared" si="796"/>
        <v>1.8704074816299263</v>
      </c>
      <c r="U1720" s="21">
        <f t="shared" si="797"/>
        <v>0</v>
      </c>
      <c r="V1720" s="5"/>
      <c r="W1720" s="5">
        <f t="shared" si="798"/>
        <v>-1</v>
      </c>
      <c r="X1720" s="4">
        <f t="shared" si="799"/>
        <v>-1</v>
      </c>
      <c r="Y1720" s="4">
        <f t="shared" si="800"/>
        <v>0</v>
      </c>
      <c r="Z1720" s="21">
        <f t="shared" si="801"/>
        <v>2016</v>
      </c>
      <c r="AA1720" s="4">
        <f t="shared" si="802"/>
        <v>1.7999999999999998</v>
      </c>
      <c r="AB1720" s="4">
        <f t="shared" si="803"/>
        <v>-0.64285714285714279</v>
      </c>
      <c r="AC1720" s="4">
        <f t="shared" si="804"/>
        <v>-2.4428571428571426</v>
      </c>
      <c r="AD1720" s="4"/>
      <c r="AE1720" s="4">
        <f t="shared" si="805"/>
        <v>-0.82899732798931214</v>
      </c>
      <c r="AF1720" s="22">
        <f t="shared" si="806"/>
        <v>0.79999999999999982</v>
      </c>
      <c r="AG1720" s="22">
        <f t="shared" si="807"/>
        <v>-1.6428571428571428</v>
      </c>
      <c r="AH1720" s="3">
        <f t="shared" si="808"/>
        <v>0</v>
      </c>
      <c r="AI1720" s="28" t="b">
        <f t="shared" si="809"/>
        <v>0</v>
      </c>
      <c r="AJ1720" s="3">
        <f t="shared" si="810"/>
        <v>2.4528740982080355E-2</v>
      </c>
      <c r="AK1720" s="3">
        <f t="shared" si="811"/>
        <v>2.4528740982080466E-2</v>
      </c>
      <c r="AL1720" s="26">
        <f t="shared" si="812"/>
        <v>1.8704074816299263</v>
      </c>
      <c r="AM1720" s="26">
        <f ca="1">IF(RAND()&lt;J1720,H1720*F1720,I1720*G1720)-1</f>
        <v>1.7999999999999998</v>
      </c>
      <c r="AN1720" s="26">
        <f ca="1">IF(RAND()&lt;(J1720+(2*F1720-1)*Sheet2!D$109),H1720*F1720,I1720*G1720)-1</f>
        <v>-1</v>
      </c>
      <c r="AO1720" s="3">
        <f t="shared" si="783"/>
        <v>201612</v>
      </c>
    </row>
    <row r="1721" spans="1:41" s="3" customFormat="1" x14ac:dyDescent="0.25">
      <c r="A1721" s="6">
        <v>42708</v>
      </c>
      <c r="B1721" s="1" t="s">
        <v>40</v>
      </c>
      <c r="C1721" s="1" t="s">
        <v>32</v>
      </c>
      <c r="D1721">
        <v>38</v>
      </c>
      <c r="E1721" s="1">
        <v>24</v>
      </c>
      <c r="F1721">
        <f t="shared" si="784"/>
        <v>1</v>
      </c>
      <c r="G1721">
        <f t="shared" si="785"/>
        <v>0</v>
      </c>
      <c r="H1721" s="4">
        <v>1.609</v>
      </c>
      <c r="I1721" s="4">
        <v>2.48</v>
      </c>
      <c r="J1721" s="4">
        <f t="shared" si="786"/>
        <v>0.62150403977625857</v>
      </c>
      <c r="K1721" s="4">
        <f t="shared" si="787"/>
        <v>0.40322580645161293</v>
      </c>
      <c r="L1721" s="17">
        <f t="shared" si="788"/>
        <v>0.59150403977625854</v>
      </c>
      <c r="M1721" s="17">
        <f t="shared" si="789"/>
        <v>0.4332258064516129</v>
      </c>
      <c r="N1721" s="34">
        <f t="shared" si="790"/>
        <v>1.6906055288789887</v>
      </c>
      <c r="O1721" s="12">
        <f t="shared" si="791"/>
        <v>2.3082650781831719</v>
      </c>
      <c r="P1721" s="4">
        <f t="shared" si="792"/>
        <v>201612</v>
      </c>
      <c r="Q1721" s="17">
        <f t="shared" si="793"/>
        <v>1.609</v>
      </c>
      <c r="R1721" s="17">
        <f t="shared" si="794"/>
        <v>-2.3177118004704211</v>
      </c>
      <c r="S1721" s="16">
        <f t="shared" si="795"/>
        <v>-0.70871180047042115</v>
      </c>
      <c r="T1721" s="5">
        <f t="shared" si="796"/>
        <v>1.5413300186451211</v>
      </c>
      <c r="U1721" s="21">
        <f t="shared" si="797"/>
        <v>0</v>
      </c>
      <c r="V1721" s="5"/>
      <c r="W1721" s="5">
        <f t="shared" si="798"/>
        <v>0.60899999999999999</v>
      </c>
      <c r="X1721" s="4">
        <f t="shared" si="799"/>
        <v>-0.37849596022374143</v>
      </c>
      <c r="Y1721" s="4">
        <f t="shared" si="800"/>
        <v>-0.98749596022374142</v>
      </c>
      <c r="Z1721" s="21">
        <f t="shared" si="801"/>
        <v>2016</v>
      </c>
      <c r="AA1721" s="4">
        <f t="shared" si="802"/>
        <v>-1</v>
      </c>
      <c r="AB1721" s="4">
        <f t="shared" si="803"/>
        <v>-1</v>
      </c>
      <c r="AC1721" s="4">
        <f t="shared" si="804"/>
        <v>0</v>
      </c>
      <c r="AD1721" s="4"/>
      <c r="AE1721" s="4">
        <f t="shared" si="805"/>
        <v>-0.98749596022374142</v>
      </c>
      <c r="AF1721" s="22">
        <f t="shared" si="806"/>
        <v>-0.39100000000000001</v>
      </c>
      <c r="AG1721" s="22">
        <f t="shared" si="807"/>
        <v>-1.3784959602237414</v>
      </c>
      <c r="AH1721" s="3">
        <f t="shared" si="808"/>
        <v>0</v>
      </c>
      <c r="AI1721" s="28" t="b">
        <f t="shared" si="809"/>
        <v>0</v>
      </c>
      <c r="AJ1721" s="3">
        <f t="shared" si="810"/>
        <v>2.4133039863047268E-2</v>
      </c>
      <c r="AK1721" s="3">
        <f t="shared" si="811"/>
        <v>2.4133039863047268E-2</v>
      </c>
      <c r="AL1721" s="26">
        <f t="shared" si="812"/>
        <v>1.5413300186451211</v>
      </c>
      <c r="AM1721" s="26">
        <f ca="1">IF(RAND()&lt;J1721,H1721*F1721,I1721*G1721)-1</f>
        <v>0.60899999999999999</v>
      </c>
      <c r="AN1721" s="26">
        <f ca="1">IF(RAND()&lt;(J1721+(2*F1721-1)*Sheet2!D$109),H1721*F1721,I1721*G1721)-1</f>
        <v>0.60899999999999999</v>
      </c>
      <c r="AO1721" s="3">
        <f t="shared" si="783"/>
        <v>201612</v>
      </c>
    </row>
    <row r="1722" spans="1:41" s="3" customFormat="1" x14ac:dyDescent="0.25">
      <c r="A1722" s="6">
        <v>42708</v>
      </c>
      <c r="B1722" s="1" t="s">
        <v>27</v>
      </c>
      <c r="C1722" s="1" t="s">
        <v>35</v>
      </c>
      <c r="D1722">
        <v>28</v>
      </c>
      <c r="E1722" s="1">
        <v>29</v>
      </c>
      <c r="F1722">
        <f t="shared" si="784"/>
        <v>0</v>
      </c>
      <c r="G1722">
        <f t="shared" si="785"/>
        <v>1</v>
      </c>
      <c r="H1722" s="4">
        <v>1.518</v>
      </c>
      <c r="I1722" s="4">
        <v>2.73</v>
      </c>
      <c r="J1722" s="4">
        <f t="shared" si="786"/>
        <v>0.65876152832674573</v>
      </c>
      <c r="K1722" s="4">
        <f t="shared" si="787"/>
        <v>0.36630036630036628</v>
      </c>
      <c r="L1722" s="17">
        <f t="shared" si="788"/>
        <v>0.68876152832674575</v>
      </c>
      <c r="M1722" s="17">
        <f t="shared" si="789"/>
        <v>0.3363003663003663</v>
      </c>
      <c r="N1722" s="34">
        <f t="shared" si="790"/>
        <v>1.4518813244830422</v>
      </c>
      <c r="O1722" s="12">
        <f t="shared" si="791"/>
        <v>2.9735322949569762</v>
      </c>
      <c r="P1722" s="4">
        <f t="shared" si="792"/>
        <v>201612</v>
      </c>
      <c r="Q1722" s="17">
        <f t="shared" si="793"/>
        <v>0.55604395604395607</v>
      </c>
      <c r="R1722" s="17">
        <f t="shared" si="794"/>
        <v>-2.5085366125828554</v>
      </c>
      <c r="S1722" s="16">
        <f t="shared" si="795"/>
        <v>-1.9524926565388994</v>
      </c>
      <c r="T1722" s="5">
        <f t="shared" si="796"/>
        <v>1.7984189723320159</v>
      </c>
      <c r="U1722" s="21">
        <f t="shared" si="797"/>
        <v>0</v>
      </c>
      <c r="V1722" s="5"/>
      <c r="W1722" s="5">
        <f t="shared" si="798"/>
        <v>-1</v>
      </c>
      <c r="X1722" s="4">
        <f t="shared" si="799"/>
        <v>-1</v>
      </c>
      <c r="Y1722" s="4">
        <f t="shared" si="800"/>
        <v>0</v>
      </c>
      <c r="Z1722" s="21">
        <f t="shared" si="801"/>
        <v>2016</v>
      </c>
      <c r="AA1722" s="4">
        <f t="shared" si="802"/>
        <v>1.73</v>
      </c>
      <c r="AB1722" s="4">
        <f t="shared" si="803"/>
        <v>-0.63369963369963367</v>
      </c>
      <c r="AC1722" s="4">
        <f t="shared" si="804"/>
        <v>-2.3636996336996337</v>
      </c>
      <c r="AD1722" s="4"/>
      <c r="AE1722" s="4">
        <f t="shared" si="805"/>
        <v>-0.85923847167325429</v>
      </c>
      <c r="AF1722" s="22">
        <f t="shared" si="806"/>
        <v>0.73</v>
      </c>
      <c r="AG1722" s="22">
        <f t="shared" si="807"/>
        <v>-1.6336996336996337</v>
      </c>
      <c r="AH1722" s="3">
        <f t="shared" si="808"/>
        <v>0</v>
      </c>
      <c r="AI1722" s="28" t="b">
        <f t="shared" si="809"/>
        <v>0</v>
      </c>
      <c r="AJ1722" s="3">
        <f t="shared" si="810"/>
        <v>2.4449152542372898E-2</v>
      </c>
      <c r="AK1722" s="3">
        <f t="shared" si="811"/>
        <v>2.4449152542372898E-2</v>
      </c>
      <c r="AL1722" s="26">
        <f t="shared" si="812"/>
        <v>1.7984189723320159</v>
      </c>
      <c r="AM1722" s="26">
        <f ca="1">IF(RAND()&lt;J1722,H1722*F1722,I1722*G1722)-1</f>
        <v>-1</v>
      </c>
      <c r="AN1722" s="26">
        <f ca="1">IF(RAND()&lt;(J1722+(2*F1722-1)*Sheet2!D$109),H1722*F1722,I1722*G1722)-1</f>
        <v>1.73</v>
      </c>
      <c r="AO1722" s="3">
        <f t="shared" si="783"/>
        <v>201612</v>
      </c>
    </row>
    <row r="1723" spans="1:41" s="3" customFormat="1" x14ac:dyDescent="0.25">
      <c r="A1723" s="6">
        <v>42708</v>
      </c>
      <c r="B1723" s="1" t="s">
        <v>29</v>
      </c>
      <c r="C1723" s="1" t="s">
        <v>37</v>
      </c>
      <c r="D1723">
        <v>38</v>
      </c>
      <c r="E1723" s="1">
        <v>6</v>
      </c>
      <c r="F1723">
        <f t="shared" si="784"/>
        <v>1</v>
      </c>
      <c r="G1723">
        <f t="shared" si="785"/>
        <v>0</v>
      </c>
      <c r="H1723" s="4">
        <v>1.5780000000000001</v>
      </c>
      <c r="I1723" s="4">
        <v>2.56</v>
      </c>
      <c r="J1723" s="4">
        <f t="shared" si="786"/>
        <v>0.6337135614702154</v>
      </c>
      <c r="K1723" s="4">
        <f t="shared" si="787"/>
        <v>0.390625</v>
      </c>
      <c r="L1723" s="17">
        <f t="shared" si="788"/>
        <v>0.60371356147021538</v>
      </c>
      <c r="M1723" s="17">
        <f t="shared" si="789"/>
        <v>0.42062500000000003</v>
      </c>
      <c r="N1723" s="34">
        <f t="shared" si="790"/>
        <v>1.6564146705015432</v>
      </c>
      <c r="O1723" s="12">
        <f t="shared" si="791"/>
        <v>2.3774145616641902</v>
      </c>
      <c r="P1723" s="4">
        <f t="shared" si="792"/>
        <v>201612</v>
      </c>
      <c r="Q1723" s="17">
        <f t="shared" si="793"/>
        <v>1.5780000000000001</v>
      </c>
      <c r="R1723" s="17">
        <f t="shared" si="794"/>
        <v>-2.3711294472540145</v>
      </c>
      <c r="S1723" s="16">
        <f t="shared" si="795"/>
        <v>-0.79312944725401446</v>
      </c>
      <c r="T1723" s="5">
        <f t="shared" si="796"/>
        <v>1.6223067173637515</v>
      </c>
      <c r="U1723" s="21">
        <f t="shared" si="797"/>
        <v>0</v>
      </c>
      <c r="V1723" s="5"/>
      <c r="W1723" s="5">
        <f t="shared" si="798"/>
        <v>0.57800000000000007</v>
      </c>
      <c r="X1723" s="4">
        <f t="shared" si="799"/>
        <v>-0.3662864385297846</v>
      </c>
      <c r="Y1723" s="4">
        <f t="shared" si="800"/>
        <v>-0.94428643852978467</v>
      </c>
      <c r="Z1723" s="21">
        <f t="shared" si="801"/>
        <v>2016</v>
      </c>
      <c r="AA1723" s="4">
        <f t="shared" si="802"/>
        <v>-1</v>
      </c>
      <c r="AB1723" s="4">
        <f t="shared" si="803"/>
        <v>-1</v>
      </c>
      <c r="AC1723" s="4">
        <f t="shared" si="804"/>
        <v>0</v>
      </c>
      <c r="AD1723" s="4"/>
      <c r="AE1723" s="4">
        <f t="shared" si="805"/>
        <v>-0.94428643852978467</v>
      </c>
      <c r="AF1723" s="22">
        <f t="shared" si="806"/>
        <v>-0.42199999999999993</v>
      </c>
      <c r="AG1723" s="22">
        <f t="shared" si="807"/>
        <v>-1.3662864385297846</v>
      </c>
      <c r="AH1723" s="3">
        <f t="shared" si="808"/>
        <v>0</v>
      </c>
      <c r="AI1723" s="28" t="b">
        <f t="shared" si="809"/>
        <v>0</v>
      </c>
      <c r="AJ1723" s="3">
        <f t="shared" si="810"/>
        <v>2.3760270662155469E-2</v>
      </c>
      <c r="AK1723" s="3">
        <f t="shared" si="811"/>
        <v>2.3760270662155691E-2</v>
      </c>
      <c r="AL1723" s="26">
        <f t="shared" si="812"/>
        <v>1.6223067173637515</v>
      </c>
      <c r="AM1723" s="26">
        <f ca="1">IF(RAND()&lt;J1723,H1723*F1723,I1723*G1723)-1</f>
        <v>0.57800000000000007</v>
      </c>
      <c r="AN1723" s="26">
        <f ca="1">IF(RAND()&lt;(J1723+(2*F1723-1)*Sheet2!D$109),H1723*F1723,I1723*G1723)-1</f>
        <v>0.57800000000000007</v>
      </c>
      <c r="AO1723" s="3">
        <f t="shared" si="783"/>
        <v>201612</v>
      </c>
    </row>
    <row r="1724" spans="1:41" s="3" customFormat="1" x14ac:dyDescent="0.25">
      <c r="A1724" s="6">
        <v>42708</v>
      </c>
      <c r="B1724" s="1" t="s">
        <v>31</v>
      </c>
      <c r="C1724" s="1" t="s">
        <v>24</v>
      </c>
      <c r="D1724">
        <v>26</v>
      </c>
      <c r="E1724" s="1">
        <v>6</v>
      </c>
      <c r="F1724">
        <f t="shared" si="784"/>
        <v>1</v>
      </c>
      <c r="G1724">
        <f t="shared" si="785"/>
        <v>0</v>
      </c>
      <c r="H1724" s="4">
        <v>1.7869999999999999</v>
      </c>
      <c r="I1724" s="4">
        <v>2.15</v>
      </c>
      <c r="J1724" s="4">
        <f t="shared" si="786"/>
        <v>0.55959709009513148</v>
      </c>
      <c r="K1724" s="4">
        <f t="shared" si="787"/>
        <v>0.46511627906976744</v>
      </c>
      <c r="L1724" s="17">
        <f t="shared" si="788"/>
        <v>0.52959709009513145</v>
      </c>
      <c r="M1724" s="17">
        <f t="shared" si="789"/>
        <v>0.49511627906976741</v>
      </c>
      <c r="N1724" s="34">
        <f t="shared" si="790"/>
        <v>1.8882278975897888</v>
      </c>
      <c r="O1724" s="12">
        <f t="shared" si="791"/>
        <v>2.0197275716298733</v>
      </c>
      <c r="P1724" s="4">
        <f t="shared" si="792"/>
        <v>201612</v>
      </c>
      <c r="Q1724" s="17">
        <f t="shared" si="793"/>
        <v>1.7869999999999999</v>
      </c>
      <c r="R1724" s="17">
        <f t="shared" si="794"/>
        <v>-2.140213247886857</v>
      </c>
      <c r="S1724" s="16">
        <f t="shared" si="795"/>
        <v>-0.35321324788685704</v>
      </c>
      <c r="T1724" s="5">
        <f t="shared" si="796"/>
        <v>1.2031337437045326</v>
      </c>
      <c r="U1724" s="21">
        <f t="shared" si="797"/>
        <v>0</v>
      </c>
      <c r="V1724" s="5"/>
      <c r="W1724" s="5">
        <f t="shared" si="798"/>
        <v>0.78699999999999992</v>
      </c>
      <c r="X1724" s="4">
        <f t="shared" si="799"/>
        <v>-0.44040290990486852</v>
      </c>
      <c r="Y1724" s="4">
        <f t="shared" si="800"/>
        <v>-1.2274029099048684</v>
      </c>
      <c r="Z1724" s="21">
        <f t="shared" si="801"/>
        <v>2016</v>
      </c>
      <c r="AA1724" s="4">
        <f t="shared" si="802"/>
        <v>-1</v>
      </c>
      <c r="AB1724" s="4">
        <f t="shared" si="803"/>
        <v>-1</v>
      </c>
      <c r="AC1724" s="4">
        <f t="shared" si="804"/>
        <v>0</v>
      </c>
      <c r="AD1724" s="4"/>
      <c r="AE1724" s="4">
        <f t="shared" si="805"/>
        <v>-1.2274029099048687</v>
      </c>
      <c r="AF1724" s="22">
        <f t="shared" si="806"/>
        <v>-0.21300000000000008</v>
      </c>
      <c r="AG1724" s="22">
        <f t="shared" si="807"/>
        <v>-1.4404029099048685</v>
      </c>
      <c r="AH1724" s="3">
        <f t="shared" si="808"/>
        <v>0</v>
      </c>
      <c r="AI1724" s="28" t="b">
        <f t="shared" si="809"/>
        <v>0</v>
      </c>
      <c r="AJ1724" s="3">
        <f t="shared" si="810"/>
        <v>2.4117348234696578E-2</v>
      </c>
      <c r="AK1724" s="3">
        <f t="shared" si="811"/>
        <v>2.4117348234696356E-2</v>
      </c>
      <c r="AL1724" s="26">
        <f t="shared" si="812"/>
        <v>1.2031337437045326</v>
      </c>
      <c r="AM1724" s="26">
        <f ca="1">IF(RAND()&lt;J1724,H1724*F1724,I1724*G1724)-1</f>
        <v>-1</v>
      </c>
      <c r="AN1724" s="26">
        <f ca="1">IF(RAND()&lt;(J1724+(2*F1724-1)*Sheet2!D$109),H1724*F1724,I1724*G1724)-1</f>
        <v>0.78699999999999992</v>
      </c>
      <c r="AO1724" s="3">
        <f t="shared" si="783"/>
        <v>201612</v>
      </c>
    </row>
    <row r="1725" spans="1:41" s="3" customFormat="1" x14ac:dyDescent="0.25">
      <c r="A1725" s="6">
        <v>42708</v>
      </c>
      <c r="B1725" s="1" t="s">
        <v>30</v>
      </c>
      <c r="C1725" s="1" t="s">
        <v>41</v>
      </c>
      <c r="D1725">
        <v>32</v>
      </c>
      <c r="E1725" s="1">
        <v>14</v>
      </c>
      <c r="F1725">
        <f t="shared" si="784"/>
        <v>1</v>
      </c>
      <c r="G1725">
        <f t="shared" si="785"/>
        <v>0</v>
      </c>
      <c r="H1725" s="4">
        <v>1.8129999999999999</v>
      </c>
      <c r="I1725" s="4">
        <v>2.11</v>
      </c>
      <c r="J1725" s="4">
        <f t="shared" si="786"/>
        <v>0.55157198014340869</v>
      </c>
      <c r="K1725" s="4">
        <f t="shared" si="787"/>
        <v>0.47393364928909953</v>
      </c>
      <c r="L1725" s="17">
        <f t="shared" si="788"/>
        <v>0.52157198014340866</v>
      </c>
      <c r="M1725" s="17">
        <f t="shared" si="789"/>
        <v>0.50393364928909956</v>
      </c>
      <c r="N1725" s="34">
        <f t="shared" si="790"/>
        <v>1.9172809086198328</v>
      </c>
      <c r="O1725" s="12">
        <f t="shared" si="791"/>
        <v>1.9843882253362173</v>
      </c>
      <c r="P1725" s="4">
        <f t="shared" si="792"/>
        <v>201612</v>
      </c>
      <c r="Q1725" s="17">
        <f t="shared" si="793"/>
        <v>1.8129999999999999</v>
      </c>
      <c r="R1725" s="17">
        <f t="shared" si="794"/>
        <v>-2.130913201023902</v>
      </c>
      <c r="S1725" s="16">
        <f t="shared" si="795"/>
        <v>-0.31791320102390208</v>
      </c>
      <c r="T1725" s="5">
        <f t="shared" si="796"/>
        <v>1.1638168781025924</v>
      </c>
      <c r="U1725" s="21">
        <f t="shared" si="797"/>
        <v>0</v>
      </c>
      <c r="V1725" s="5"/>
      <c r="W1725" s="5">
        <f t="shared" si="798"/>
        <v>0.81299999999999994</v>
      </c>
      <c r="X1725" s="4">
        <f t="shared" si="799"/>
        <v>-0.44842801985659131</v>
      </c>
      <c r="Y1725" s="4">
        <f t="shared" si="800"/>
        <v>-1.2614280198565913</v>
      </c>
      <c r="Z1725" s="21">
        <f t="shared" si="801"/>
        <v>2016</v>
      </c>
      <c r="AA1725" s="4">
        <f t="shared" si="802"/>
        <v>-1</v>
      </c>
      <c r="AB1725" s="4">
        <f t="shared" si="803"/>
        <v>-1</v>
      </c>
      <c r="AC1725" s="4">
        <f t="shared" si="804"/>
        <v>0</v>
      </c>
      <c r="AD1725" s="4"/>
      <c r="AE1725" s="4">
        <f t="shared" si="805"/>
        <v>-1.2614280198565915</v>
      </c>
      <c r="AF1725" s="22">
        <f t="shared" si="806"/>
        <v>-0.18700000000000006</v>
      </c>
      <c r="AG1725" s="22">
        <f t="shared" si="807"/>
        <v>-1.4484280198565913</v>
      </c>
      <c r="AH1725" s="3">
        <f t="shared" si="808"/>
        <v>0</v>
      </c>
      <c r="AI1725" s="28" t="b">
        <f t="shared" si="809"/>
        <v>0</v>
      </c>
      <c r="AJ1725" s="3">
        <f t="shared" si="810"/>
        <v>2.4871271985725363E-2</v>
      </c>
      <c r="AK1725" s="3">
        <f t="shared" si="811"/>
        <v>2.4871271985725141E-2</v>
      </c>
      <c r="AL1725" s="26">
        <f t="shared" si="812"/>
        <v>1.1638168781025924</v>
      </c>
      <c r="AM1725" s="26">
        <f ca="1">IF(RAND()&lt;J1725,H1725*F1725,I1725*G1725)-1</f>
        <v>-1</v>
      </c>
      <c r="AN1725" s="26">
        <f ca="1">IF(RAND()&lt;(J1725+(2*F1725-1)*Sheet2!D$109),H1725*F1725,I1725*G1725)-1</f>
        <v>0.81299999999999994</v>
      </c>
      <c r="AO1725" s="3">
        <f t="shared" si="783"/>
        <v>201612</v>
      </c>
    </row>
    <row r="1726" spans="1:41" s="3" customFormat="1" x14ac:dyDescent="0.25">
      <c r="A1726" s="6">
        <v>42708</v>
      </c>
      <c r="B1726" s="1" t="s">
        <v>48</v>
      </c>
      <c r="C1726" s="1" t="s">
        <v>33</v>
      </c>
      <c r="D1726">
        <v>21</v>
      </c>
      <c r="E1726" s="1">
        <v>13</v>
      </c>
      <c r="F1726">
        <f t="shared" si="784"/>
        <v>1</v>
      </c>
      <c r="G1726">
        <f t="shared" si="785"/>
        <v>0</v>
      </c>
      <c r="H1726" s="4">
        <v>1.35</v>
      </c>
      <c r="I1726" s="4">
        <v>3.52</v>
      </c>
      <c r="J1726" s="4">
        <f t="shared" si="786"/>
        <v>0.7407407407407407</v>
      </c>
      <c r="K1726" s="4">
        <f t="shared" si="787"/>
        <v>0.28409090909090912</v>
      </c>
      <c r="L1726" s="17">
        <f t="shared" si="788"/>
        <v>0.71074074074074067</v>
      </c>
      <c r="M1726" s="17">
        <f t="shared" si="789"/>
        <v>0.31409090909090909</v>
      </c>
      <c r="N1726" s="34">
        <f t="shared" si="790"/>
        <v>1.4069828035435124</v>
      </c>
      <c r="O1726" s="12">
        <f t="shared" si="791"/>
        <v>3.1837916063675831</v>
      </c>
      <c r="P1726" s="4">
        <f t="shared" si="792"/>
        <v>201612</v>
      </c>
      <c r="Q1726" s="17">
        <f t="shared" si="793"/>
        <v>1.35</v>
      </c>
      <c r="R1726" s="17">
        <f t="shared" si="794"/>
        <v>-3.2539682539682531</v>
      </c>
      <c r="S1726" s="16">
        <f t="shared" si="795"/>
        <v>-1.903968253968253</v>
      </c>
      <c r="T1726" s="5">
        <f t="shared" si="796"/>
        <v>2.6074074074074072</v>
      </c>
      <c r="U1726" s="21">
        <f t="shared" si="797"/>
        <v>0</v>
      </c>
      <c r="V1726" s="5"/>
      <c r="W1726" s="5">
        <f t="shared" si="798"/>
        <v>0.35000000000000009</v>
      </c>
      <c r="X1726" s="4">
        <f t="shared" si="799"/>
        <v>-0.2592592592592593</v>
      </c>
      <c r="Y1726" s="4">
        <f t="shared" si="800"/>
        <v>-0.60925925925925939</v>
      </c>
      <c r="Z1726" s="21">
        <f t="shared" si="801"/>
        <v>2016</v>
      </c>
      <c r="AA1726" s="4">
        <f t="shared" si="802"/>
        <v>-1</v>
      </c>
      <c r="AB1726" s="4">
        <f t="shared" si="803"/>
        <v>-1</v>
      </c>
      <c r="AC1726" s="4">
        <f t="shared" si="804"/>
        <v>0</v>
      </c>
      <c r="AD1726" s="4"/>
      <c r="AE1726" s="4">
        <f t="shared" si="805"/>
        <v>-0.60925925925925939</v>
      </c>
      <c r="AF1726" s="22">
        <f t="shared" si="806"/>
        <v>-0.64999999999999991</v>
      </c>
      <c r="AG1726" s="22">
        <f t="shared" si="807"/>
        <v>-1.2592592592592593</v>
      </c>
      <c r="AH1726" s="3">
        <f t="shared" si="808"/>
        <v>0</v>
      </c>
      <c r="AI1726" s="28" t="b">
        <f t="shared" si="809"/>
        <v>0</v>
      </c>
      <c r="AJ1726" s="3">
        <f t="shared" si="810"/>
        <v>2.4229979466118934E-2</v>
      </c>
      <c r="AK1726" s="3">
        <f t="shared" si="811"/>
        <v>2.4229979466119045E-2</v>
      </c>
      <c r="AL1726" s="26">
        <f t="shared" si="812"/>
        <v>2.6074074074074072</v>
      </c>
      <c r="AM1726" s="26">
        <f ca="1">IF(RAND()&lt;J1726,H1726*F1726,I1726*G1726)-1</f>
        <v>0.35000000000000009</v>
      </c>
      <c r="AN1726" s="26">
        <f ca="1">IF(RAND()&lt;(J1726+(2*F1726-1)*Sheet2!D$109),H1726*F1726,I1726*G1726)-1</f>
        <v>0.35000000000000009</v>
      </c>
      <c r="AO1726" s="3">
        <f t="shared" si="783"/>
        <v>201612</v>
      </c>
    </row>
    <row r="1727" spans="1:41" s="3" customFormat="1" x14ac:dyDescent="0.25">
      <c r="A1727" s="6">
        <v>42708</v>
      </c>
      <c r="B1727" s="1" t="s">
        <v>42</v>
      </c>
      <c r="C1727" s="1" t="s">
        <v>21</v>
      </c>
      <c r="D1727">
        <v>10</v>
      </c>
      <c r="E1727" s="1">
        <v>20</v>
      </c>
      <c r="F1727">
        <f t="shared" si="784"/>
        <v>0</v>
      </c>
      <c r="G1727">
        <f t="shared" si="785"/>
        <v>1</v>
      </c>
      <c r="H1727" s="4">
        <v>3.11</v>
      </c>
      <c r="I1727" s="4">
        <v>1.421</v>
      </c>
      <c r="J1727" s="4">
        <f t="shared" si="786"/>
        <v>0.32154340836012862</v>
      </c>
      <c r="K1727" s="4">
        <f t="shared" si="787"/>
        <v>0.70372976776917662</v>
      </c>
      <c r="L1727" s="17">
        <f t="shared" si="788"/>
        <v>0.35154340836012865</v>
      </c>
      <c r="M1727" s="17">
        <f t="shared" si="789"/>
        <v>0.67372976776917659</v>
      </c>
      <c r="N1727" s="34">
        <f t="shared" si="790"/>
        <v>2.8445989206988016</v>
      </c>
      <c r="O1727" s="12">
        <f t="shared" si="791"/>
        <v>1.4842746273645508</v>
      </c>
      <c r="P1727" s="4">
        <f t="shared" si="792"/>
        <v>201612</v>
      </c>
      <c r="Q1727" s="17">
        <f t="shared" si="793"/>
        <v>2.188599577762139</v>
      </c>
      <c r="R1727" s="17">
        <f t="shared" si="794"/>
        <v>-2.8492305614031137</v>
      </c>
      <c r="S1727" s="16">
        <f t="shared" si="795"/>
        <v>-0.66063098364097472</v>
      </c>
      <c r="T1727" s="5">
        <f t="shared" si="796"/>
        <v>0.45691318327974279</v>
      </c>
      <c r="U1727" s="21">
        <f t="shared" si="797"/>
        <v>0</v>
      </c>
      <c r="V1727" s="5"/>
      <c r="W1727" s="5">
        <f t="shared" si="798"/>
        <v>-1</v>
      </c>
      <c r="X1727" s="4">
        <f t="shared" si="799"/>
        <v>-1</v>
      </c>
      <c r="Y1727" s="4">
        <f t="shared" si="800"/>
        <v>0</v>
      </c>
      <c r="Z1727" s="21">
        <f t="shared" si="801"/>
        <v>2016</v>
      </c>
      <c r="AA1727" s="4">
        <f t="shared" si="802"/>
        <v>0.42100000000000004</v>
      </c>
      <c r="AB1727" s="4">
        <f t="shared" si="803"/>
        <v>-0.29627023223082338</v>
      </c>
      <c r="AC1727" s="4">
        <f t="shared" si="804"/>
        <v>-0.71727023223082342</v>
      </c>
      <c r="AD1727" s="4"/>
      <c r="AE1727" s="4">
        <f t="shared" si="805"/>
        <v>-2.7884565916398714</v>
      </c>
      <c r="AF1727" s="22">
        <f t="shared" si="806"/>
        <v>-0.57899999999999996</v>
      </c>
      <c r="AG1727" s="22">
        <f t="shared" si="807"/>
        <v>-1.2962702322308233</v>
      </c>
      <c r="AH1727" s="3">
        <f t="shared" si="808"/>
        <v>0</v>
      </c>
      <c r="AI1727" s="28" t="b">
        <f t="shared" si="809"/>
        <v>0</v>
      </c>
      <c r="AJ1727" s="3">
        <f t="shared" si="810"/>
        <v>2.4650187596556905E-2</v>
      </c>
      <c r="AK1727" s="3">
        <f t="shared" si="811"/>
        <v>2.4650187596557127E-2</v>
      </c>
      <c r="AL1727" s="26">
        <f t="shared" si="812"/>
        <v>0.45691318327974279</v>
      </c>
      <c r="AM1727" s="26">
        <f ca="1">IF(RAND()&lt;J1727,H1727*F1727,I1727*G1727)-1</f>
        <v>-1</v>
      </c>
      <c r="AN1727" s="26">
        <f ca="1">IF(RAND()&lt;(J1727+(2*F1727-1)*Sheet2!D$109),H1727*F1727,I1727*G1727)-1</f>
        <v>0.42100000000000004</v>
      </c>
      <c r="AO1727" s="3">
        <f t="shared" si="783"/>
        <v>201612</v>
      </c>
    </row>
    <row r="1728" spans="1:41" s="3" customFormat="1" x14ac:dyDescent="0.25">
      <c r="A1728" s="6">
        <v>42708</v>
      </c>
      <c r="B1728" s="1" t="s">
        <v>38</v>
      </c>
      <c r="C1728" s="1" t="s">
        <v>55</v>
      </c>
      <c r="D1728">
        <v>26</v>
      </c>
      <c r="E1728" s="1">
        <v>10</v>
      </c>
      <c r="F1728">
        <f t="shared" si="784"/>
        <v>1</v>
      </c>
      <c r="G1728">
        <f t="shared" si="785"/>
        <v>0</v>
      </c>
      <c r="H1728" s="4">
        <v>1.1359999999999999</v>
      </c>
      <c r="I1728" s="4">
        <v>6.94</v>
      </c>
      <c r="J1728" s="4">
        <f t="shared" si="786"/>
        <v>0.88028169014084512</v>
      </c>
      <c r="K1728" s="4">
        <f t="shared" si="787"/>
        <v>0.14409221902017291</v>
      </c>
      <c r="L1728" s="17">
        <f t="shared" si="788"/>
        <v>0.85028169014084509</v>
      </c>
      <c r="M1728" s="17">
        <f t="shared" si="789"/>
        <v>0.17409221902017291</v>
      </c>
      <c r="N1728" s="34">
        <f t="shared" si="790"/>
        <v>1.1760808348517475</v>
      </c>
      <c r="O1728" s="12">
        <f t="shared" si="791"/>
        <v>5.7440821056116533</v>
      </c>
      <c r="P1728" s="4">
        <f t="shared" si="792"/>
        <v>201612</v>
      </c>
      <c r="Q1728" s="17">
        <f t="shared" si="793"/>
        <v>1.1359999999999999</v>
      </c>
      <c r="R1728" s="17">
        <f t="shared" si="794"/>
        <v>-7.5212913448207628</v>
      </c>
      <c r="S1728" s="16">
        <f t="shared" si="795"/>
        <v>-6.3852913448207627</v>
      </c>
      <c r="T1728" s="5">
        <f t="shared" si="796"/>
        <v>6.1091549295774659</v>
      </c>
      <c r="U1728" s="21">
        <f t="shared" si="797"/>
        <v>1</v>
      </c>
      <c r="V1728" s="5"/>
      <c r="W1728" s="5">
        <f t="shared" si="798"/>
        <v>0.1359999999999999</v>
      </c>
      <c r="X1728" s="4">
        <f t="shared" si="799"/>
        <v>-0.11971830985915488</v>
      </c>
      <c r="Y1728" s="4">
        <f t="shared" si="800"/>
        <v>-0.25571830985915478</v>
      </c>
      <c r="Z1728" s="21">
        <f t="shared" si="801"/>
        <v>2016</v>
      </c>
      <c r="AA1728" s="4">
        <f t="shared" si="802"/>
        <v>-1</v>
      </c>
      <c r="AB1728" s="4">
        <f t="shared" si="803"/>
        <v>-1</v>
      </c>
      <c r="AC1728" s="4">
        <f t="shared" si="804"/>
        <v>0</v>
      </c>
      <c r="AD1728" s="4"/>
      <c r="AE1728" s="4">
        <f t="shared" si="805"/>
        <v>-0.25571830985915478</v>
      </c>
      <c r="AF1728" s="22">
        <f t="shared" si="806"/>
        <v>-0.8640000000000001</v>
      </c>
      <c r="AG1728" s="22">
        <f t="shared" si="807"/>
        <v>-1.119718309859155</v>
      </c>
      <c r="AH1728" s="3">
        <f t="shared" si="808"/>
        <v>0</v>
      </c>
      <c r="AI1728" s="28" t="b">
        <f t="shared" si="809"/>
        <v>0</v>
      </c>
      <c r="AJ1728" s="3">
        <f t="shared" si="810"/>
        <v>2.3793957404655841E-2</v>
      </c>
      <c r="AK1728" s="3">
        <f t="shared" si="811"/>
        <v>2.3793957404655841E-2</v>
      </c>
      <c r="AL1728" s="26">
        <f t="shared" si="812"/>
        <v>6.1091549295774659</v>
      </c>
      <c r="AM1728" s="26">
        <f ca="1">IF(RAND()&lt;J1728,H1728*F1728,I1728*G1728)-1</f>
        <v>0.1359999999999999</v>
      </c>
      <c r="AN1728" s="26">
        <f ca="1">IF(RAND()&lt;(J1728+(2*F1728-1)*Sheet2!D$109),H1728*F1728,I1728*G1728)-1</f>
        <v>0.1359999999999999</v>
      </c>
      <c r="AO1728" s="3">
        <f t="shared" si="783"/>
        <v>201612</v>
      </c>
    </row>
    <row r="1729" spans="1:41" s="3" customFormat="1" x14ac:dyDescent="0.25">
      <c r="A1729" s="6">
        <v>42708</v>
      </c>
      <c r="B1729" s="1" t="s">
        <v>28</v>
      </c>
      <c r="C1729" s="1" t="s">
        <v>19</v>
      </c>
      <c r="D1729">
        <v>13</v>
      </c>
      <c r="E1729" s="1">
        <v>28</v>
      </c>
      <c r="F1729">
        <f t="shared" si="784"/>
        <v>0</v>
      </c>
      <c r="G1729">
        <f t="shared" si="785"/>
        <v>1</v>
      </c>
      <c r="H1729" s="4">
        <v>1.4</v>
      </c>
      <c r="I1729" s="4">
        <v>3.22</v>
      </c>
      <c r="J1729" s="4">
        <f t="shared" si="786"/>
        <v>0.7142857142857143</v>
      </c>
      <c r="K1729" s="4">
        <f t="shared" si="787"/>
        <v>0.3105590062111801</v>
      </c>
      <c r="L1729" s="17">
        <f t="shared" si="788"/>
        <v>0.74428571428571433</v>
      </c>
      <c r="M1729" s="17">
        <f t="shared" si="789"/>
        <v>0.28055900621118013</v>
      </c>
      <c r="N1729" s="34">
        <f t="shared" si="790"/>
        <v>1.3435700575815739</v>
      </c>
      <c r="O1729" s="12">
        <f t="shared" si="791"/>
        <v>3.5643125968563205</v>
      </c>
      <c r="P1729" s="4">
        <f t="shared" si="792"/>
        <v>201612</v>
      </c>
      <c r="Q1729" s="17">
        <f t="shared" si="793"/>
        <v>0.43478260869565211</v>
      </c>
      <c r="R1729" s="17">
        <f t="shared" si="794"/>
        <v>-2.9504504504504507</v>
      </c>
      <c r="S1729" s="16">
        <f t="shared" si="795"/>
        <v>-2.5156678417547989</v>
      </c>
      <c r="T1729" s="5">
        <f t="shared" si="796"/>
        <v>2.3000000000000003</v>
      </c>
      <c r="U1729" s="21">
        <f t="shared" si="797"/>
        <v>0</v>
      </c>
      <c r="V1729" s="5"/>
      <c r="W1729" s="5">
        <f t="shared" si="798"/>
        <v>-1</v>
      </c>
      <c r="X1729" s="4">
        <f t="shared" si="799"/>
        <v>-1</v>
      </c>
      <c r="Y1729" s="4">
        <f t="shared" si="800"/>
        <v>0</v>
      </c>
      <c r="Z1729" s="21">
        <f t="shared" si="801"/>
        <v>2016</v>
      </c>
      <c r="AA1729" s="4">
        <f t="shared" si="802"/>
        <v>2.2200000000000002</v>
      </c>
      <c r="AB1729" s="4">
        <f t="shared" si="803"/>
        <v>-0.68944099378881996</v>
      </c>
      <c r="AC1729" s="4">
        <f t="shared" si="804"/>
        <v>-2.9094409937888202</v>
      </c>
      <c r="AD1729" s="4"/>
      <c r="AE1729" s="4">
        <f t="shared" si="805"/>
        <v>-0.68571428571428561</v>
      </c>
      <c r="AF1729" s="22">
        <f t="shared" si="806"/>
        <v>1.2200000000000002</v>
      </c>
      <c r="AG1729" s="22">
        <f t="shared" si="807"/>
        <v>-1.68944099378882</v>
      </c>
      <c r="AH1729" s="3">
        <f t="shared" si="808"/>
        <v>0</v>
      </c>
      <c r="AI1729" s="28" t="b">
        <f t="shared" si="809"/>
        <v>0</v>
      </c>
      <c r="AJ1729" s="3">
        <f t="shared" si="810"/>
        <v>2.4242424242424288E-2</v>
      </c>
      <c r="AK1729" s="3">
        <f t="shared" si="811"/>
        <v>2.4242424242424399E-2</v>
      </c>
      <c r="AL1729" s="26">
        <f t="shared" si="812"/>
        <v>2.3000000000000003</v>
      </c>
      <c r="AM1729" s="26">
        <f ca="1">IF(RAND()&lt;J1729,H1729*F1729,I1729*G1729)-1</f>
        <v>-1</v>
      </c>
      <c r="AN1729" s="26">
        <f ca="1">IF(RAND()&lt;(J1729+(2*F1729-1)*Sheet2!D$109),H1729*F1729,I1729*G1729)-1</f>
        <v>2.2200000000000002</v>
      </c>
      <c r="AO1729" s="3">
        <f t="shared" si="783"/>
        <v>201612</v>
      </c>
    </row>
    <row r="1730" spans="1:41" s="3" customFormat="1" x14ac:dyDescent="0.25">
      <c r="A1730" s="6">
        <v>42705</v>
      </c>
      <c r="B1730" s="1" t="s">
        <v>46</v>
      </c>
      <c r="C1730" s="1" t="s">
        <v>23</v>
      </c>
      <c r="D1730">
        <v>15</v>
      </c>
      <c r="E1730" s="1">
        <v>17</v>
      </c>
      <c r="F1730">
        <f t="shared" si="784"/>
        <v>0</v>
      </c>
      <c r="G1730">
        <f t="shared" si="785"/>
        <v>1</v>
      </c>
      <c r="H1730" s="4">
        <v>2.71</v>
      </c>
      <c r="I1730" s="4">
        <v>1.526</v>
      </c>
      <c r="J1730" s="4">
        <f t="shared" si="786"/>
        <v>0.36900369003690037</v>
      </c>
      <c r="K1730" s="4">
        <f t="shared" si="787"/>
        <v>0.65530799475753598</v>
      </c>
      <c r="L1730" s="17">
        <f t="shared" si="788"/>
        <v>0.39900369003690039</v>
      </c>
      <c r="M1730" s="17">
        <f t="shared" si="789"/>
        <v>0.62530799475753596</v>
      </c>
      <c r="N1730" s="34">
        <f t="shared" si="790"/>
        <v>2.5062424858966059</v>
      </c>
      <c r="O1730" s="12">
        <f t="shared" si="791"/>
        <v>1.5992119217790448</v>
      </c>
      <c r="P1730" s="4">
        <f t="shared" si="792"/>
        <v>201612</v>
      </c>
      <c r="Q1730" s="17">
        <f t="shared" si="793"/>
        <v>1.7758846657929226</v>
      </c>
      <c r="R1730" s="17">
        <f t="shared" si="794"/>
        <v>-2.4859360060480729</v>
      </c>
      <c r="S1730" s="16">
        <f t="shared" si="795"/>
        <v>-0.71005134025515027</v>
      </c>
      <c r="T1730" s="5">
        <f t="shared" si="796"/>
        <v>0.56309963099631</v>
      </c>
      <c r="U1730" s="21">
        <f t="shared" si="797"/>
        <v>0</v>
      </c>
      <c r="V1730" s="5"/>
      <c r="W1730" s="5">
        <f t="shared" si="798"/>
        <v>-1</v>
      </c>
      <c r="X1730" s="4">
        <f t="shared" si="799"/>
        <v>-1</v>
      </c>
      <c r="Y1730" s="4">
        <f t="shared" si="800"/>
        <v>0</v>
      </c>
      <c r="Z1730" s="21">
        <f t="shared" si="801"/>
        <v>2016</v>
      </c>
      <c r="AA1730" s="4">
        <f t="shared" si="802"/>
        <v>0.52600000000000002</v>
      </c>
      <c r="AB1730" s="4">
        <f t="shared" si="803"/>
        <v>-0.34469200524246402</v>
      </c>
      <c r="AC1730" s="4">
        <f t="shared" si="804"/>
        <v>-0.87069200524246404</v>
      </c>
      <c r="AD1730" s="4"/>
      <c r="AE1730" s="4">
        <f t="shared" si="805"/>
        <v>-2.3409963099630997</v>
      </c>
      <c r="AF1730" s="22">
        <f t="shared" si="806"/>
        <v>-0.47399999999999998</v>
      </c>
      <c r="AG1730" s="22">
        <f t="shared" si="807"/>
        <v>-1.344692005242464</v>
      </c>
      <c r="AH1730" s="3">
        <f t="shared" si="808"/>
        <v>0</v>
      </c>
      <c r="AI1730" s="28" t="b">
        <f t="shared" si="809"/>
        <v>0</v>
      </c>
      <c r="AJ1730" s="3">
        <f t="shared" si="810"/>
        <v>2.3734655335221788E-2</v>
      </c>
      <c r="AK1730" s="3">
        <f t="shared" si="811"/>
        <v>2.3734655335221899E-2</v>
      </c>
      <c r="AL1730" s="26">
        <f t="shared" si="812"/>
        <v>0.56309963099631</v>
      </c>
      <c r="AM1730" s="26">
        <f ca="1">IF(RAND()&lt;J1730,H1730*F1730,I1730*G1730)-1</f>
        <v>0.52600000000000002</v>
      </c>
      <c r="AN1730" s="26">
        <f ca="1">IF(RAND()&lt;(J1730+(2*F1730-1)*Sheet2!D$109),H1730*F1730,I1730*G1730)-1</f>
        <v>0.52600000000000002</v>
      </c>
      <c r="AO1730" s="3">
        <f t="shared" ref="AO1730:AO1793" si="813">P1730</f>
        <v>201612</v>
      </c>
    </row>
    <row r="1731" spans="1:41" s="3" customFormat="1" x14ac:dyDescent="0.25">
      <c r="A1731" s="6">
        <v>42702</v>
      </c>
      <c r="B1731" s="1" t="s">
        <v>41</v>
      </c>
      <c r="C1731" s="1" t="s">
        <v>48</v>
      </c>
      <c r="D1731">
        <v>13</v>
      </c>
      <c r="E1731" s="1">
        <v>27</v>
      </c>
      <c r="F1731">
        <f t="shared" ref="F1731:F1794" si="814">IF(D1731&gt;E1731,1,0)</f>
        <v>0</v>
      </c>
      <c r="G1731">
        <f t="shared" ref="G1731:G1794" si="815">IF(E1731&gt;D1731,1,0)</f>
        <v>1</v>
      </c>
      <c r="H1731" s="4">
        <v>1.5309999999999999</v>
      </c>
      <c r="I1731" s="4">
        <v>2.69</v>
      </c>
      <c r="J1731" s="4">
        <f t="shared" ref="J1731:J1794" si="816">1/H1731</f>
        <v>0.6531678641410843</v>
      </c>
      <c r="K1731" s="4">
        <f t="shared" ref="K1731:K1794" si="817">1/I1731</f>
        <v>0.37174721189591081</v>
      </c>
      <c r="L1731" s="17">
        <f t="shared" ref="L1731:L1794" si="818">IF(F1731&gt;0,J1731-0.03,J1731+0.03)</f>
        <v>0.68316786414108432</v>
      </c>
      <c r="M1731" s="17">
        <f t="shared" ref="M1731:M1794" si="819">IF(G1731&gt;0,K1731-0.03,K1731+0.03)</f>
        <v>0.34174721189591084</v>
      </c>
      <c r="N1731" s="34">
        <f t="shared" ref="N1731:N1794" si="820">1/L1731</f>
        <v>1.4637690858852885</v>
      </c>
      <c r="O1731" s="12">
        <f t="shared" ref="O1731:O1794" si="821">1/M1731</f>
        <v>2.9261394539323393</v>
      </c>
      <c r="P1731" s="4">
        <f t="shared" ref="P1731:P1794" si="822">YEAR(A1731)*100+MONTH(A1731)</f>
        <v>201611</v>
      </c>
      <c r="Q1731" s="17">
        <f t="shared" ref="Q1731:Q1794" si="823">IF(F1731=1,H1731,H1731/I1731)</f>
        <v>0.56914498141263936</v>
      </c>
      <c r="R1731" s="17">
        <f t="shared" ref="R1731:R1794" si="824">-1/(H1731-1)-1/(I1731-1)</f>
        <v>-2.474955147706126</v>
      </c>
      <c r="S1731" s="16">
        <f t="shared" ref="S1731:S1794" si="825">Q1731+R1731</f>
        <v>-1.9058101662934868</v>
      </c>
      <c r="T1731" s="5">
        <f t="shared" ref="T1731:T1794" si="826">I1731/H1731</f>
        <v>1.7570215545395167</v>
      </c>
      <c r="U1731" s="21">
        <f t="shared" ref="U1731:U1794" si="827">IF(H1731&lt;U$1,1,0)</f>
        <v>0</v>
      </c>
      <c r="V1731" s="5"/>
      <c r="W1731" s="5">
        <f t="shared" ref="W1731:W1794" si="828">H1731*F1731-1</f>
        <v>-1</v>
      </c>
      <c r="X1731" s="4">
        <f t="shared" ref="X1731:X1794" si="829">J1731*F1731-1</f>
        <v>-1</v>
      </c>
      <c r="Y1731" s="4">
        <f t="shared" ref="Y1731:Y1794" si="830">X1731-W1731</f>
        <v>0</v>
      </c>
      <c r="Z1731" s="21">
        <f t="shared" ref="Z1731:Z1794" si="831">YEAR(A1731)</f>
        <v>2016</v>
      </c>
      <c r="AA1731" s="4">
        <f t="shared" ref="AA1731:AA1794" si="832">I1731*G1731-1</f>
        <v>1.69</v>
      </c>
      <c r="AB1731" s="4">
        <f t="shared" ref="AB1731:AB1794" si="833">G1731*K1731-1</f>
        <v>-0.62825278810408913</v>
      </c>
      <c r="AC1731" s="4">
        <f t="shared" ref="AC1731:AC1794" si="834">AB1731-AA1731</f>
        <v>-2.3182527881040889</v>
      </c>
      <c r="AD1731" s="4"/>
      <c r="AE1731" s="4">
        <f t="shared" ref="AE1731:AE1794" si="835">(1/H1731-1/J1731)</f>
        <v>-0.87783213585891562</v>
      </c>
      <c r="AF1731" s="22">
        <f t="shared" ref="AF1731:AF1794" si="836">H1731*F1731+I1731*G1731-2</f>
        <v>0.69</v>
      </c>
      <c r="AG1731" s="22">
        <f t="shared" ref="AG1731:AG1794" si="837">F1731*J1731+G1731*K1731-2</f>
        <v>-1.6282527881040891</v>
      </c>
      <c r="AH1731" s="3">
        <f t="shared" ref="AH1731:AH1794" si="838">IF(OR((1/H1731+1/K1731)&lt;1,(1/I1731+1/J1731)&lt;1),1,0)</f>
        <v>0</v>
      </c>
      <c r="AI1731" s="28" t="b">
        <f t="shared" ref="AI1731:AI1794" si="839">IF(MIN(1/H1731+1/K1731,1/I1731+1/J1731)&lt;0.99,1-MIN(1/H1731+1/K1731,1/I1731+1/J1731))</f>
        <v>0</v>
      </c>
      <c r="AJ1731" s="3">
        <f t="shared" ref="AJ1731:AJ1794" si="840">1-H1731*I1731/(H1731+I1731)</f>
        <v>2.4309405354181579E-2</v>
      </c>
      <c r="AK1731" s="3">
        <f t="shared" ref="AK1731:AK1794" si="841">1-N1731*O1731/(N1731+O1731)</f>
        <v>2.430940535418169E-2</v>
      </c>
      <c r="AL1731" s="26">
        <f t="shared" ref="AL1731:AL1794" si="842">(I1731/H1731)</f>
        <v>1.7570215545395167</v>
      </c>
      <c r="AM1731" s="26">
        <f ca="1">IF(RAND()&lt;J1731,H1731*F1731,I1731*G1731)-1</f>
        <v>1.69</v>
      </c>
      <c r="AN1731" s="26">
        <f ca="1">IF(RAND()&lt;(J1731+(2*F1731-1)*Sheet2!D$109),H1731*F1731,I1731*G1731)-1</f>
        <v>-1</v>
      </c>
      <c r="AO1731" s="3">
        <f t="shared" si="813"/>
        <v>201611</v>
      </c>
    </row>
    <row r="1732" spans="1:41" s="3" customFormat="1" x14ac:dyDescent="0.25">
      <c r="A1732" s="6">
        <v>42701</v>
      </c>
      <c r="B1732" s="1" t="s">
        <v>21</v>
      </c>
      <c r="C1732" s="1" t="s">
        <v>35</v>
      </c>
      <c r="D1732">
        <v>27</v>
      </c>
      <c r="E1732" s="1">
        <v>30</v>
      </c>
      <c r="F1732">
        <f t="shared" si="814"/>
        <v>0</v>
      </c>
      <c r="G1732">
        <f t="shared" si="815"/>
        <v>1</v>
      </c>
      <c r="H1732" s="4">
        <v>1.6060000000000001</v>
      </c>
      <c r="I1732" s="4">
        <v>2.4900000000000002</v>
      </c>
      <c r="J1732" s="4">
        <f t="shared" si="816"/>
        <v>0.62266500622665</v>
      </c>
      <c r="K1732" s="4">
        <f t="shared" si="817"/>
        <v>0.40160642570281119</v>
      </c>
      <c r="L1732" s="17">
        <f t="shared" si="818"/>
        <v>0.65266500622665002</v>
      </c>
      <c r="M1732" s="17">
        <f t="shared" si="819"/>
        <v>0.37160642570281122</v>
      </c>
      <c r="N1732" s="34">
        <f t="shared" si="820"/>
        <v>1.5321795874754336</v>
      </c>
      <c r="O1732" s="12">
        <f t="shared" si="821"/>
        <v>2.6910191289311576</v>
      </c>
      <c r="P1732" s="4">
        <f t="shared" si="822"/>
        <v>201611</v>
      </c>
      <c r="Q1732" s="17">
        <f t="shared" si="823"/>
        <v>0.64497991967871482</v>
      </c>
      <c r="R1732" s="17">
        <f t="shared" si="824"/>
        <v>-2.3213059560989651</v>
      </c>
      <c r="S1732" s="16">
        <f t="shared" si="825"/>
        <v>-1.6763260364202504</v>
      </c>
      <c r="T1732" s="5">
        <f t="shared" si="826"/>
        <v>1.5504358655043586</v>
      </c>
      <c r="U1732" s="21">
        <f t="shared" si="827"/>
        <v>0</v>
      </c>
      <c r="V1732" s="5"/>
      <c r="W1732" s="5">
        <f t="shared" si="828"/>
        <v>-1</v>
      </c>
      <c r="X1732" s="4">
        <f t="shared" si="829"/>
        <v>-1</v>
      </c>
      <c r="Y1732" s="4">
        <f t="shared" si="830"/>
        <v>0</v>
      </c>
      <c r="Z1732" s="21">
        <f t="shared" si="831"/>
        <v>2016</v>
      </c>
      <c r="AA1732" s="4">
        <f t="shared" si="832"/>
        <v>1.4900000000000002</v>
      </c>
      <c r="AB1732" s="4">
        <f t="shared" si="833"/>
        <v>-0.59839357429718887</v>
      </c>
      <c r="AC1732" s="4">
        <f t="shared" si="834"/>
        <v>-2.0883935742971893</v>
      </c>
      <c r="AD1732" s="4"/>
      <c r="AE1732" s="4">
        <f t="shared" si="835"/>
        <v>-0.9833349937733501</v>
      </c>
      <c r="AF1732" s="22">
        <f t="shared" si="836"/>
        <v>0.49000000000000021</v>
      </c>
      <c r="AG1732" s="22">
        <f t="shared" si="837"/>
        <v>-1.5983935742971889</v>
      </c>
      <c r="AH1732" s="3">
        <f t="shared" si="838"/>
        <v>0</v>
      </c>
      <c r="AI1732" s="28" t="b">
        <f t="shared" si="839"/>
        <v>0</v>
      </c>
      <c r="AJ1732" s="3">
        <f t="shared" si="840"/>
        <v>2.3696289062499876E-2</v>
      </c>
      <c r="AK1732" s="3">
        <f t="shared" si="841"/>
        <v>2.3696289062499987E-2</v>
      </c>
      <c r="AL1732" s="26">
        <f t="shared" si="842"/>
        <v>1.5504358655043586</v>
      </c>
      <c r="AM1732" s="26">
        <f ca="1">IF(RAND()&lt;J1732,H1732*F1732,I1732*G1732)-1</f>
        <v>1.4900000000000002</v>
      </c>
      <c r="AN1732" s="26">
        <f ca="1">IF(RAND()&lt;(J1732+(2*F1732-1)*Sheet2!D$109),H1732*F1732,I1732*G1732)-1</f>
        <v>-1</v>
      </c>
      <c r="AO1732" s="3">
        <f t="shared" si="813"/>
        <v>201611</v>
      </c>
    </row>
    <row r="1733" spans="1:41" s="3" customFormat="1" x14ac:dyDescent="0.25">
      <c r="A1733" s="6">
        <v>42701</v>
      </c>
      <c r="B1733" s="1" t="s">
        <v>39</v>
      </c>
      <c r="C1733" s="1" t="s">
        <v>38</v>
      </c>
      <c r="D1733">
        <v>17</v>
      </c>
      <c r="E1733" s="1">
        <v>22</v>
      </c>
      <c r="F1733">
        <f t="shared" si="814"/>
        <v>0</v>
      </c>
      <c r="G1733">
        <f t="shared" si="815"/>
        <v>1</v>
      </c>
      <c r="H1733" s="4">
        <v>4.18</v>
      </c>
      <c r="I1733" s="4">
        <v>1.2729999999999999</v>
      </c>
      <c r="J1733" s="4">
        <f t="shared" si="816"/>
        <v>0.23923444976076558</v>
      </c>
      <c r="K1733" s="4">
        <f t="shared" si="817"/>
        <v>0.78554595443833475</v>
      </c>
      <c r="L1733" s="17">
        <f t="shared" si="818"/>
        <v>0.2692344497607656</v>
      </c>
      <c r="M1733" s="17">
        <f t="shared" si="819"/>
        <v>0.75554595443833472</v>
      </c>
      <c r="N1733" s="34">
        <f t="shared" si="820"/>
        <v>3.7142349386884654</v>
      </c>
      <c r="O1733" s="12">
        <f t="shared" si="821"/>
        <v>1.3235462305444941</v>
      </c>
      <c r="P1733" s="4">
        <f t="shared" si="822"/>
        <v>201611</v>
      </c>
      <c r="Q1733" s="17">
        <f t="shared" si="823"/>
        <v>3.283582089552239</v>
      </c>
      <c r="R1733" s="17">
        <f t="shared" si="824"/>
        <v>-3.9774690718086956</v>
      </c>
      <c r="S1733" s="16">
        <f t="shared" si="825"/>
        <v>-0.69388698225645662</v>
      </c>
      <c r="T1733" s="5">
        <f t="shared" si="826"/>
        <v>0.30454545454545456</v>
      </c>
      <c r="U1733" s="21">
        <f t="shared" si="827"/>
        <v>0</v>
      </c>
      <c r="V1733" s="5"/>
      <c r="W1733" s="5">
        <f t="shared" si="828"/>
        <v>-1</v>
      </c>
      <c r="X1733" s="4">
        <f t="shared" si="829"/>
        <v>-1</v>
      </c>
      <c r="Y1733" s="4">
        <f t="shared" si="830"/>
        <v>0</v>
      </c>
      <c r="Z1733" s="21">
        <f t="shared" si="831"/>
        <v>2016</v>
      </c>
      <c r="AA1733" s="4">
        <f t="shared" si="832"/>
        <v>0.27299999999999991</v>
      </c>
      <c r="AB1733" s="4">
        <f t="shared" si="833"/>
        <v>-0.21445404556166525</v>
      </c>
      <c r="AC1733" s="4">
        <f t="shared" si="834"/>
        <v>-0.48745404556166516</v>
      </c>
      <c r="AD1733" s="4"/>
      <c r="AE1733" s="4">
        <f t="shared" si="835"/>
        <v>-3.940765550239234</v>
      </c>
      <c r="AF1733" s="22">
        <f t="shared" si="836"/>
        <v>-0.72700000000000009</v>
      </c>
      <c r="AG1733" s="22">
        <f t="shared" si="837"/>
        <v>-1.2144540455616653</v>
      </c>
      <c r="AH1733" s="3">
        <f t="shared" si="838"/>
        <v>0</v>
      </c>
      <c r="AI1733" s="28" t="b">
        <f t="shared" si="839"/>
        <v>0</v>
      </c>
      <c r="AJ1733" s="3">
        <f t="shared" si="840"/>
        <v>2.4181184668989664E-2</v>
      </c>
      <c r="AK1733" s="3">
        <f t="shared" si="841"/>
        <v>2.4181184668989553E-2</v>
      </c>
      <c r="AL1733" s="26">
        <f t="shared" si="842"/>
        <v>0.30454545454545456</v>
      </c>
      <c r="AM1733" s="26">
        <f ca="1">IF(RAND()&lt;J1733,H1733*F1733,I1733*G1733)-1</f>
        <v>0.27299999999999991</v>
      </c>
      <c r="AN1733" s="26">
        <f ca="1">IF(RAND()&lt;(J1733+(2*F1733-1)*Sheet2!D$109),H1733*F1733,I1733*G1733)-1</f>
        <v>0.27299999999999991</v>
      </c>
      <c r="AO1733" s="3">
        <f t="shared" si="813"/>
        <v>201611</v>
      </c>
    </row>
    <row r="1734" spans="1:41" s="3" customFormat="1" x14ac:dyDescent="0.25">
      <c r="A1734" s="6">
        <v>42701</v>
      </c>
      <c r="B1734" s="1" t="s">
        <v>40</v>
      </c>
      <c r="C1734" s="1" t="s">
        <v>26</v>
      </c>
      <c r="D1734">
        <v>35</v>
      </c>
      <c r="E1734" s="1">
        <v>32</v>
      </c>
      <c r="F1734">
        <f t="shared" si="814"/>
        <v>1</v>
      </c>
      <c r="G1734">
        <f t="shared" si="815"/>
        <v>0</v>
      </c>
      <c r="H1734" s="4">
        <v>1.6659999999999999</v>
      </c>
      <c r="I1734" s="4">
        <v>2.36</v>
      </c>
      <c r="J1734" s="4">
        <f t="shared" si="816"/>
        <v>0.60024009603841544</v>
      </c>
      <c r="K1734" s="4">
        <f t="shared" si="817"/>
        <v>0.42372881355932207</v>
      </c>
      <c r="L1734" s="17">
        <f t="shared" si="818"/>
        <v>0.57024009603841541</v>
      </c>
      <c r="M1734" s="17">
        <f t="shared" si="819"/>
        <v>0.45372881355932204</v>
      </c>
      <c r="N1734" s="34">
        <f t="shared" si="820"/>
        <v>1.7536472916359653</v>
      </c>
      <c r="O1734" s="12">
        <f t="shared" si="821"/>
        <v>2.2039596563317145</v>
      </c>
      <c r="P1734" s="4">
        <f t="shared" si="822"/>
        <v>201611</v>
      </c>
      <c r="Q1734" s="17">
        <f t="shared" si="823"/>
        <v>1.6659999999999999</v>
      </c>
      <c r="R1734" s="17">
        <f t="shared" si="824"/>
        <v>-2.2367956191485607</v>
      </c>
      <c r="S1734" s="16">
        <f t="shared" si="825"/>
        <v>-0.57079561914856081</v>
      </c>
      <c r="T1734" s="5">
        <f t="shared" si="826"/>
        <v>1.4165666266506602</v>
      </c>
      <c r="U1734" s="21">
        <f t="shared" si="827"/>
        <v>0</v>
      </c>
      <c r="V1734" s="5"/>
      <c r="W1734" s="5">
        <f t="shared" si="828"/>
        <v>0.66599999999999993</v>
      </c>
      <c r="X1734" s="4">
        <f t="shared" si="829"/>
        <v>-0.39975990396158456</v>
      </c>
      <c r="Y1734" s="4">
        <f t="shared" si="830"/>
        <v>-1.0657599039615846</v>
      </c>
      <c r="Z1734" s="21">
        <f t="shared" si="831"/>
        <v>2016</v>
      </c>
      <c r="AA1734" s="4">
        <f t="shared" si="832"/>
        <v>-1</v>
      </c>
      <c r="AB1734" s="4">
        <f t="shared" si="833"/>
        <v>-1</v>
      </c>
      <c r="AC1734" s="4">
        <f t="shared" si="834"/>
        <v>0</v>
      </c>
      <c r="AD1734" s="4"/>
      <c r="AE1734" s="4">
        <f t="shared" si="835"/>
        <v>-1.0657599039615842</v>
      </c>
      <c r="AF1734" s="22">
        <f t="shared" si="836"/>
        <v>-0.33400000000000007</v>
      </c>
      <c r="AG1734" s="22">
        <f t="shared" si="837"/>
        <v>-1.3997599039615847</v>
      </c>
      <c r="AH1734" s="3">
        <f t="shared" si="838"/>
        <v>0</v>
      </c>
      <c r="AI1734" s="28" t="b">
        <f t="shared" si="839"/>
        <v>0</v>
      </c>
      <c r="AJ1734" s="3">
        <f t="shared" si="840"/>
        <v>2.3407848981619517E-2</v>
      </c>
      <c r="AK1734" s="3">
        <f t="shared" si="841"/>
        <v>2.3407848981619517E-2</v>
      </c>
      <c r="AL1734" s="26">
        <f t="shared" si="842"/>
        <v>1.4165666266506602</v>
      </c>
      <c r="AM1734" s="26">
        <f ca="1">IF(RAND()&lt;J1734,H1734*F1734,I1734*G1734)-1</f>
        <v>0.66599999999999993</v>
      </c>
      <c r="AN1734" s="26">
        <f ca="1">IF(RAND()&lt;(J1734+(2*F1734-1)*Sheet2!D$109),H1734*F1734,I1734*G1734)-1</f>
        <v>0.66599999999999993</v>
      </c>
      <c r="AO1734" s="3">
        <f t="shared" si="813"/>
        <v>201611</v>
      </c>
    </row>
    <row r="1735" spans="1:41" s="3" customFormat="1" x14ac:dyDescent="0.25">
      <c r="A1735" s="6">
        <v>42701</v>
      </c>
      <c r="B1735" s="1" t="s">
        <v>25</v>
      </c>
      <c r="C1735" s="1" t="s">
        <v>47</v>
      </c>
      <c r="D1735">
        <v>14</v>
      </c>
      <c r="E1735" s="1">
        <v>5</v>
      </c>
      <c r="F1735">
        <f t="shared" si="814"/>
        <v>1</v>
      </c>
      <c r="G1735">
        <f t="shared" si="815"/>
        <v>0</v>
      </c>
      <c r="H1735" s="4">
        <v>3.18</v>
      </c>
      <c r="I1735" s="4">
        <v>1.4079999999999999</v>
      </c>
      <c r="J1735" s="4">
        <f t="shared" si="816"/>
        <v>0.31446540880503143</v>
      </c>
      <c r="K1735" s="4">
        <f t="shared" si="817"/>
        <v>0.71022727272727282</v>
      </c>
      <c r="L1735" s="17">
        <f t="shared" si="818"/>
        <v>0.28446540880503146</v>
      </c>
      <c r="M1735" s="17">
        <f t="shared" si="819"/>
        <v>0.74022727272727284</v>
      </c>
      <c r="N1735" s="34">
        <f t="shared" si="820"/>
        <v>3.5153659075834622</v>
      </c>
      <c r="O1735" s="12">
        <f t="shared" si="821"/>
        <v>1.3509364445809025</v>
      </c>
      <c r="P1735" s="4">
        <f t="shared" si="822"/>
        <v>201611</v>
      </c>
      <c r="Q1735" s="17">
        <f t="shared" si="823"/>
        <v>3.18</v>
      </c>
      <c r="R1735" s="17">
        <f t="shared" si="824"/>
        <v>-2.9096959884871385</v>
      </c>
      <c r="S1735" s="16">
        <f t="shared" si="825"/>
        <v>0.27030401151286165</v>
      </c>
      <c r="T1735" s="5">
        <f t="shared" si="826"/>
        <v>0.44276729559748423</v>
      </c>
      <c r="U1735" s="21">
        <f t="shared" si="827"/>
        <v>0</v>
      </c>
      <c r="V1735" s="5"/>
      <c r="W1735" s="5">
        <f t="shared" si="828"/>
        <v>2.1800000000000002</v>
      </c>
      <c r="X1735" s="4">
        <f t="shared" si="829"/>
        <v>-0.68553459119496862</v>
      </c>
      <c r="Y1735" s="4">
        <f t="shared" si="830"/>
        <v>-2.8655345911949688</v>
      </c>
      <c r="Z1735" s="21">
        <f t="shared" si="831"/>
        <v>2016</v>
      </c>
      <c r="AA1735" s="4">
        <f t="shared" si="832"/>
        <v>-1</v>
      </c>
      <c r="AB1735" s="4">
        <f t="shared" si="833"/>
        <v>-1</v>
      </c>
      <c r="AC1735" s="4">
        <f t="shared" si="834"/>
        <v>0</v>
      </c>
      <c r="AD1735" s="4"/>
      <c r="AE1735" s="4">
        <f t="shared" si="835"/>
        <v>-2.8655345911949688</v>
      </c>
      <c r="AF1735" s="22">
        <f t="shared" si="836"/>
        <v>1.1800000000000002</v>
      </c>
      <c r="AG1735" s="22">
        <f t="shared" si="837"/>
        <v>-1.6855345911949686</v>
      </c>
      <c r="AH1735" s="3">
        <f t="shared" si="838"/>
        <v>0</v>
      </c>
      <c r="AI1735" s="28" t="b">
        <f t="shared" si="839"/>
        <v>0</v>
      </c>
      <c r="AJ1735" s="3">
        <f t="shared" si="840"/>
        <v>2.4097646033130027E-2</v>
      </c>
      <c r="AK1735" s="3">
        <f t="shared" si="841"/>
        <v>2.4097646033130027E-2</v>
      </c>
      <c r="AL1735" s="26">
        <f t="shared" si="842"/>
        <v>0.44276729559748423</v>
      </c>
      <c r="AM1735" s="26">
        <f ca="1">IF(RAND()&lt;J1735,H1735*F1735,I1735*G1735)-1</f>
        <v>-1</v>
      </c>
      <c r="AN1735" s="26">
        <f ca="1">IF(RAND()&lt;(J1735+(2*F1735-1)*Sheet2!D$109),H1735*F1735,I1735*G1735)-1</f>
        <v>-1</v>
      </c>
      <c r="AO1735" s="3">
        <f t="shared" si="813"/>
        <v>201611</v>
      </c>
    </row>
    <row r="1736" spans="1:41" s="3" customFormat="1" x14ac:dyDescent="0.25">
      <c r="A1736" s="6">
        <v>42701</v>
      </c>
      <c r="B1736" s="1" t="s">
        <v>27</v>
      </c>
      <c r="C1736" s="1" t="s">
        <v>49</v>
      </c>
      <c r="D1736">
        <v>38</v>
      </c>
      <c r="E1736" s="1">
        <v>19</v>
      </c>
      <c r="F1736">
        <f t="shared" si="814"/>
        <v>1</v>
      </c>
      <c r="G1736">
        <f t="shared" si="815"/>
        <v>0</v>
      </c>
      <c r="H1736" s="4">
        <v>1.4730000000000001</v>
      </c>
      <c r="I1736" s="4">
        <v>2.89</v>
      </c>
      <c r="J1736" s="4">
        <f t="shared" si="816"/>
        <v>0.67888662593346905</v>
      </c>
      <c r="K1736" s="4">
        <f t="shared" si="817"/>
        <v>0.34602076124567471</v>
      </c>
      <c r="L1736" s="17">
        <f t="shared" si="818"/>
        <v>0.64888662593346902</v>
      </c>
      <c r="M1736" s="17">
        <f t="shared" si="819"/>
        <v>0.37602076124567474</v>
      </c>
      <c r="N1736" s="34">
        <f t="shared" si="820"/>
        <v>1.5411012648957432</v>
      </c>
      <c r="O1736" s="12">
        <f t="shared" si="821"/>
        <v>2.659427624919481</v>
      </c>
      <c r="P1736" s="4">
        <f t="shared" si="822"/>
        <v>201611</v>
      </c>
      <c r="Q1736" s="17">
        <f t="shared" si="823"/>
        <v>1.4730000000000001</v>
      </c>
      <c r="R1736" s="17">
        <f t="shared" si="824"/>
        <v>-2.6432654339631076</v>
      </c>
      <c r="S1736" s="16">
        <f t="shared" si="825"/>
        <v>-1.1702654339631076</v>
      </c>
      <c r="T1736" s="5">
        <f t="shared" si="826"/>
        <v>1.9619823489477257</v>
      </c>
      <c r="U1736" s="21">
        <f t="shared" si="827"/>
        <v>0</v>
      </c>
      <c r="V1736" s="5"/>
      <c r="W1736" s="5">
        <f t="shared" si="828"/>
        <v>0.47300000000000009</v>
      </c>
      <c r="X1736" s="4">
        <f t="shared" si="829"/>
        <v>-0.32111337406653095</v>
      </c>
      <c r="Y1736" s="4">
        <f t="shared" si="830"/>
        <v>-0.79411337406653104</v>
      </c>
      <c r="Z1736" s="21">
        <f t="shared" si="831"/>
        <v>2016</v>
      </c>
      <c r="AA1736" s="4">
        <f t="shared" si="832"/>
        <v>-1</v>
      </c>
      <c r="AB1736" s="4">
        <f t="shared" si="833"/>
        <v>-1</v>
      </c>
      <c r="AC1736" s="4">
        <f t="shared" si="834"/>
        <v>0</v>
      </c>
      <c r="AD1736" s="4"/>
      <c r="AE1736" s="4">
        <f t="shared" si="835"/>
        <v>-0.79411337406653104</v>
      </c>
      <c r="AF1736" s="22">
        <f t="shared" si="836"/>
        <v>-0.52699999999999991</v>
      </c>
      <c r="AG1736" s="22">
        <f t="shared" si="837"/>
        <v>-1.3211133740665311</v>
      </c>
      <c r="AH1736" s="3">
        <f t="shared" si="838"/>
        <v>0</v>
      </c>
      <c r="AI1736" s="28" t="b">
        <f t="shared" si="839"/>
        <v>0</v>
      </c>
      <c r="AJ1736" s="3">
        <f t="shared" si="840"/>
        <v>2.4302085720834254E-2</v>
      </c>
      <c r="AK1736" s="3">
        <f t="shared" si="841"/>
        <v>2.4302085720834254E-2</v>
      </c>
      <c r="AL1736" s="26">
        <f t="shared" si="842"/>
        <v>1.9619823489477257</v>
      </c>
      <c r="AM1736" s="26">
        <f ca="1">IF(RAND()&lt;J1736,H1736*F1736,I1736*G1736)-1</f>
        <v>0.47300000000000009</v>
      </c>
      <c r="AN1736" s="26">
        <f ca="1">IF(RAND()&lt;(J1736+(2*F1736-1)*Sheet2!D$109),H1736*F1736,I1736*G1736)-1</f>
        <v>0.47300000000000009</v>
      </c>
      <c r="AO1736" s="3">
        <f t="shared" si="813"/>
        <v>201611</v>
      </c>
    </row>
    <row r="1737" spans="1:41" s="3" customFormat="1" x14ac:dyDescent="0.25">
      <c r="A1737" s="6">
        <v>42701</v>
      </c>
      <c r="B1737" s="1" t="s">
        <v>29</v>
      </c>
      <c r="C1737" s="1" t="s">
        <v>30</v>
      </c>
      <c r="D1737">
        <v>19</v>
      </c>
      <c r="E1737" s="1">
        <v>14</v>
      </c>
      <c r="F1737">
        <f t="shared" si="814"/>
        <v>1</v>
      </c>
      <c r="G1737">
        <f t="shared" si="815"/>
        <v>0</v>
      </c>
      <c r="H1737" s="4">
        <v>1.4830000000000001</v>
      </c>
      <c r="I1737" s="4">
        <v>2.86</v>
      </c>
      <c r="J1737" s="4">
        <f t="shared" si="816"/>
        <v>0.67430883344571813</v>
      </c>
      <c r="K1737" s="4">
        <f t="shared" si="817"/>
        <v>0.34965034965034969</v>
      </c>
      <c r="L1737" s="17">
        <f t="shared" si="818"/>
        <v>0.6443088334457181</v>
      </c>
      <c r="M1737" s="17">
        <f t="shared" si="819"/>
        <v>0.37965034965034972</v>
      </c>
      <c r="N1737" s="34">
        <f t="shared" si="820"/>
        <v>1.5520507373025925</v>
      </c>
      <c r="O1737" s="12">
        <f t="shared" si="821"/>
        <v>2.6340025787437829</v>
      </c>
      <c r="P1737" s="4">
        <f t="shared" si="822"/>
        <v>201611</v>
      </c>
      <c r="Q1737" s="17">
        <f t="shared" si="823"/>
        <v>1.4830000000000001</v>
      </c>
      <c r="R1737" s="17">
        <f t="shared" si="824"/>
        <v>-2.6080277833433509</v>
      </c>
      <c r="S1737" s="16">
        <f t="shared" si="825"/>
        <v>-1.1250277833433509</v>
      </c>
      <c r="T1737" s="5">
        <f t="shared" si="826"/>
        <v>1.9285232636547536</v>
      </c>
      <c r="U1737" s="21">
        <f t="shared" si="827"/>
        <v>0</v>
      </c>
      <c r="V1737" s="5"/>
      <c r="W1737" s="5">
        <f t="shared" si="828"/>
        <v>0.4830000000000001</v>
      </c>
      <c r="X1737" s="4">
        <f t="shared" si="829"/>
        <v>-0.32569116655428187</v>
      </c>
      <c r="Y1737" s="4">
        <f t="shared" si="830"/>
        <v>-0.80869116655428197</v>
      </c>
      <c r="Z1737" s="21">
        <f t="shared" si="831"/>
        <v>2016</v>
      </c>
      <c r="AA1737" s="4">
        <f t="shared" si="832"/>
        <v>-1</v>
      </c>
      <c r="AB1737" s="4">
        <f t="shared" si="833"/>
        <v>-1</v>
      </c>
      <c r="AC1737" s="4">
        <f t="shared" si="834"/>
        <v>0</v>
      </c>
      <c r="AD1737" s="4"/>
      <c r="AE1737" s="4">
        <f t="shared" si="835"/>
        <v>-0.80869116655428197</v>
      </c>
      <c r="AF1737" s="22">
        <f t="shared" si="836"/>
        <v>-0.5169999999999999</v>
      </c>
      <c r="AG1737" s="22">
        <f t="shared" si="837"/>
        <v>-1.3256911665542819</v>
      </c>
      <c r="AH1737" s="3">
        <f t="shared" si="838"/>
        <v>0</v>
      </c>
      <c r="AI1737" s="28" t="b">
        <f t="shared" si="839"/>
        <v>0</v>
      </c>
      <c r="AJ1737" s="3">
        <f t="shared" si="840"/>
        <v>2.3398572415381014E-2</v>
      </c>
      <c r="AK1737" s="3">
        <f t="shared" si="841"/>
        <v>2.3398572415381125E-2</v>
      </c>
      <c r="AL1737" s="26">
        <f t="shared" si="842"/>
        <v>1.9285232636547536</v>
      </c>
      <c r="AM1737" s="26">
        <f ca="1">IF(RAND()&lt;J1737,H1737*F1737,I1737*G1737)-1</f>
        <v>-1</v>
      </c>
      <c r="AN1737" s="26">
        <f ca="1">IF(RAND()&lt;(J1737+(2*F1737-1)*Sheet2!D$109),H1737*F1737,I1737*G1737)-1</f>
        <v>0.4830000000000001</v>
      </c>
      <c r="AO1737" s="3">
        <f t="shared" si="813"/>
        <v>201611</v>
      </c>
    </row>
    <row r="1738" spans="1:41" s="3" customFormat="1" x14ac:dyDescent="0.25">
      <c r="A1738" s="6">
        <v>42701</v>
      </c>
      <c r="B1738" s="1" t="s">
        <v>32</v>
      </c>
      <c r="C1738" s="1" t="s">
        <v>42</v>
      </c>
      <c r="D1738">
        <v>28</v>
      </c>
      <c r="E1738" s="1">
        <v>21</v>
      </c>
      <c r="F1738">
        <f t="shared" si="814"/>
        <v>1</v>
      </c>
      <c r="G1738">
        <f t="shared" si="815"/>
        <v>0</v>
      </c>
      <c r="H1738" s="4">
        <v>1.3220000000000001</v>
      </c>
      <c r="I1738" s="4">
        <v>3.73</v>
      </c>
      <c r="J1738" s="4">
        <f t="shared" si="816"/>
        <v>0.75642965204236001</v>
      </c>
      <c r="K1738" s="4">
        <f t="shared" si="817"/>
        <v>0.26809651474530832</v>
      </c>
      <c r="L1738" s="17">
        <f t="shared" si="818"/>
        <v>0.72642965204235999</v>
      </c>
      <c r="M1738" s="17">
        <f t="shared" si="819"/>
        <v>0.29809651474530829</v>
      </c>
      <c r="N1738" s="34">
        <f t="shared" si="820"/>
        <v>1.3765957889913991</v>
      </c>
      <c r="O1738" s="12">
        <f t="shared" si="821"/>
        <v>3.3546182210630455</v>
      </c>
      <c r="P1738" s="4">
        <f t="shared" si="822"/>
        <v>201611</v>
      </c>
      <c r="Q1738" s="17">
        <f t="shared" si="823"/>
        <v>1.3220000000000001</v>
      </c>
      <c r="R1738" s="17">
        <f t="shared" si="824"/>
        <v>-3.4718904284121668</v>
      </c>
      <c r="S1738" s="16">
        <f t="shared" si="825"/>
        <v>-2.1498904284121667</v>
      </c>
      <c r="T1738" s="5">
        <f t="shared" si="826"/>
        <v>2.8214826021180031</v>
      </c>
      <c r="U1738" s="21">
        <f t="shared" si="827"/>
        <v>0</v>
      </c>
      <c r="V1738" s="5"/>
      <c r="W1738" s="5">
        <f t="shared" si="828"/>
        <v>0.32200000000000006</v>
      </c>
      <c r="X1738" s="4">
        <f t="shared" si="829"/>
        <v>-0.24357034795763999</v>
      </c>
      <c r="Y1738" s="4">
        <f t="shared" si="830"/>
        <v>-0.56557034795764005</v>
      </c>
      <c r="Z1738" s="21">
        <f t="shared" si="831"/>
        <v>2016</v>
      </c>
      <c r="AA1738" s="4">
        <f t="shared" si="832"/>
        <v>-1</v>
      </c>
      <c r="AB1738" s="4">
        <f t="shared" si="833"/>
        <v>-1</v>
      </c>
      <c r="AC1738" s="4">
        <f t="shared" si="834"/>
        <v>0</v>
      </c>
      <c r="AD1738" s="4"/>
      <c r="AE1738" s="4">
        <f t="shared" si="835"/>
        <v>-0.56557034795764005</v>
      </c>
      <c r="AF1738" s="22">
        <f t="shared" si="836"/>
        <v>-0.67799999999999994</v>
      </c>
      <c r="AG1738" s="22">
        <f t="shared" si="837"/>
        <v>-1.2435703479576401</v>
      </c>
      <c r="AH1738" s="3">
        <f t="shared" si="838"/>
        <v>0</v>
      </c>
      <c r="AI1738" s="28" t="b">
        <f t="shared" si="839"/>
        <v>0</v>
      </c>
      <c r="AJ1738" s="3">
        <f t="shared" si="840"/>
        <v>2.3939034045922236E-2</v>
      </c>
      <c r="AK1738" s="3">
        <f t="shared" si="841"/>
        <v>2.3939034045922236E-2</v>
      </c>
      <c r="AL1738" s="26">
        <f t="shared" si="842"/>
        <v>2.8214826021180031</v>
      </c>
      <c r="AM1738" s="26">
        <f ca="1">IF(RAND()&lt;J1738,H1738*F1738,I1738*G1738)-1</f>
        <v>-1</v>
      </c>
      <c r="AN1738" s="26">
        <f ca="1">IF(RAND()&lt;(J1738+(2*F1738-1)*Sheet2!D$109),H1738*F1738,I1738*G1738)-1</f>
        <v>0.32200000000000006</v>
      </c>
      <c r="AO1738" s="3">
        <f t="shared" si="813"/>
        <v>201611</v>
      </c>
    </row>
    <row r="1739" spans="1:41" s="3" customFormat="1" x14ac:dyDescent="0.25">
      <c r="A1739" s="6">
        <v>42701</v>
      </c>
      <c r="B1739" s="1" t="s">
        <v>31</v>
      </c>
      <c r="C1739" s="1" t="s">
        <v>36</v>
      </c>
      <c r="D1739">
        <v>21</v>
      </c>
      <c r="E1739" s="1">
        <v>27</v>
      </c>
      <c r="F1739">
        <f t="shared" si="814"/>
        <v>0</v>
      </c>
      <c r="G1739">
        <f t="shared" si="815"/>
        <v>1</v>
      </c>
      <c r="H1739" s="4">
        <v>2.81</v>
      </c>
      <c r="I1739" s="4">
        <v>1.4950000000000001</v>
      </c>
      <c r="J1739" s="4">
        <f t="shared" si="816"/>
        <v>0.35587188612099646</v>
      </c>
      <c r="K1739" s="4">
        <f t="shared" si="817"/>
        <v>0.66889632107023411</v>
      </c>
      <c r="L1739" s="17">
        <f t="shared" si="818"/>
        <v>0.38587188612099643</v>
      </c>
      <c r="M1739" s="17">
        <f t="shared" si="819"/>
        <v>0.63889632107023409</v>
      </c>
      <c r="N1739" s="34">
        <f t="shared" si="820"/>
        <v>2.591533708383289</v>
      </c>
      <c r="O1739" s="12">
        <f t="shared" si="821"/>
        <v>1.5651991833743393</v>
      </c>
      <c r="P1739" s="4">
        <f t="shared" si="822"/>
        <v>201611</v>
      </c>
      <c r="Q1739" s="17">
        <f t="shared" si="823"/>
        <v>1.8795986622073577</v>
      </c>
      <c r="R1739" s="17">
        <f t="shared" si="824"/>
        <v>-2.5726882080473237</v>
      </c>
      <c r="S1739" s="16">
        <f t="shared" si="825"/>
        <v>-0.69308954583996596</v>
      </c>
      <c r="T1739" s="5">
        <f t="shared" si="826"/>
        <v>0.53202846975088969</v>
      </c>
      <c r="U1739" s="21">
        <f t="shared" si="827"/>
        <v>0</v>
      </c>
      <c r="V1739" s="5"/>
      <c r="W1739" s="5">
        <f t="shared" si="828"/>
        <v>-1</v>
      </c>
      <c r="X1739" s="4">
        <f t="shared" si="829"/>
        <v>-1</v>
      </c>
      <c r="Y1739" s="4">
        <f t="shared" si="830"/>
        <v>0</v>
      </c>
      <c r="Z1739" s="21">
        <f t="shared" si="831"/>
        <v>2016</v>
      </c>
      <c r="AA1739" s="4">
        <f t="shared" si="832"/>
        <v>0.49500000000000011</v>
      </c>
      <c r="AB1739" s="4">
        <f t="shared" si="833"/>
        <v>-0.33110367892976589</v>
      </c>
      <c r="AC1739" s="4">
        <f t="shared" si="834"/>
        <v>-0.82610367892976599</v>
      </c>
      <c r="AD1739" s="4"/>
      <c r="AE1739" s="4">
        <f t="shared" si="835"/>
        <v>-2.4541281138790034</v>
      </c>
      <c r="AF1739" s="22">
        <f t="shared" si="836"/>
        <v>-0.50499999999999989</v>
      </c>
      <c r="AG1739" s="22">
        <f t="shared" si="837"/>
        <v>-1.3311036789297659</v>
      </c>
      <c r="AH1739" s="3">
        <f t="shared" si="838"/>
        <v>0</v>
      </c>
      <c r="AI1739" s="28" t="b">
        <f t="shared" si="839"/>
        <v>0</v>
      </c>
      <c r="AJ1739" s="3">
        <f t="shared" si="840"/>
        <v>2.4169570267131069E-2</v>
      </c>
      <c r="AK1739" s="3">
        <f t="shared" si="841"/>
        <v>2.416957026713118E-2</v>
      </c>
      <c r="AL1739" s="26">
        <f t="shared" si="842"/>
        <v>0.53202846975088969</v>
      </c>
      <c r="AM1739" s="26">
        <f ca="1">IF(RAND()&lt;J1739,H1739*F1739,I1739*G1739)-1</f>
        <v>0.49500000000000011</v>
      </c>
      <c r="AN1739" s="26">
        <f ca="1">IF(RAND()&lt;(J1739+(2*F1739-1)*Sheet2!D$109),H1739*F1739,I1739*G1739)-1</f>
        <v>0.49500000000000011</v>
      </c>
      <c r="AO1739" s="3">
        <f t="shared" si="813"/>
        <v>201611</v>
      </c>
    </row>
    <row r="1740" spans="1:41" s="3" customFormat="1" x14ac:dyDescent="0.25">
      <c r="A1740" s="6">
        <v>42701</v>
      </c>
      <c r="B1740" s="1" t="s">
        <v>44</v>
      </c>
      <c r="C1740" s="1" t="s">
        <v>20</v>
      </c>
      <c r="D1740">
        <v>13</v>
      </c>
      <c r="E1740" s="1">
        <v>27</v>
      </c>
      <c r="F1740">
        <f t="shared" si="814"/>
        <v>0</v>
      </c>
      <c r="G1740">
        <f t="shared" si="815"/>
        <v>1</v>
      </c>
      <c r="H1740" s="4">
        <v>3.52</v>
      </c>
      <c r="I1740" s="4">
        <v>1.35</v>
      </c>
      <c r="J1740" s="4">
        <f t="shared" si="816"/>
        <v>0.28409090909090912</v>
      </c>
      <c r="K1740" s="4">
        <f t="shared" si="817"/>
        <v>0.7407407407407407</v>
      </c>
      <c r="L1740" s="17">
        <f t="shared" si="818"/>
        <v>0.31409090909090909</v>
      </c>
      <c r="M1740" s="17">
        <f t="shared" si="819"/>
        <v>0.71074074074074067</v>
      </c>
      <c r="N1740" s="34">
        <f t="shared" si="820"/>
        <v>3.1837916063675831</v>
      </c>
      <c r="O1740" s="12">
        <f t="shared" si="821"/>
        <v>1.4069828035435124</v>
      </c>
      <c r="P1740" s="4">
        <f t="shared" si="822"/>
        <v>201611</v>
      </c>
      <c r="Q1740" s="17">
        <f t="shared" si="823"/>
        <v>2.6074074074074072</v>
      </c>
      <c r="R1740" s="17">
        <f t="shared" si="824"/>
        <v>-3.2539682539682531</v>
      </c>
      <c r="S1740" s="16">
        <f t="shared" si="825"/>
        <v>-0.64656084656084589</v>
      </c>
      <c r="T1740" s="5">
        <f t="shared" si="826"/>
        <v>0.38352272727272729</v>
      </c>
      <c r="U1740" s="21">
        <f t="shared" si="827"/>
        <v>0</v>
      </c>
      <c r="V1740" s="5"/>
      <c r="W1740" s="5">
        <f t="shared" si="828"/>
        <v>-1</v>
      </c>
      <c r="X1740" s="4">
        <f t="shared" si="829"/>
        <v>-1</v>
      </c>
      <c r="Y1740" s="4">
        <f t="shared" si="830"/>
        <v>0</v>
      </c>
      <c r="Z1740" s="21">
        <f t="shared" si="831"/>
        <v>2016</v>
      </c>
      <c r="AA1740" s="4">
        <f t="shared" si="832"/>
        <v>0.35000000000000009</v>
      </c>
      <c r="AB1740" s="4">
        <f t="shared" si="833"/>
        <v>-0.2592592592592593</v>
      </c>
      <c r="AC1740" s="4">
        <f t="shared" si="834"/>
        <v>-0.60925925925925939</v>
      </c>
      <c r="AD1740" s="4"/>
      <c r="AE1740" s="4">
        <f t="shared" si="835"/>
        <v>-3.2359090909090904</v>
      </c>
      <c r="AF1740" s="22">
        <f t="shared" si="836"/>
        <v>-0.64999999999999991</v>
      </c>
      <c r="AG1740" s="22">
        <f t="shared" si="837"/>
        <v>-1.2592592592592593</v>
      </c>
      <c r="AH1740" s="3">
        <f t="shared" si="838"/>
        <v>0</v>
      </c>
      <c r="AI1740" s="28" t="b">
        <f t="shared" si="839"/>
        <v>0</v>
      </c>
      <c r="AJ1740" s="3">
        <f t="shared" si="840"/>
        <v>2.4229979466118934E-2</v>
      </c>
      <c r="AK1740" s="3">
        <f t="shared" si="841"/>
        <v>2.4229979466119045E-2</v>
      </c>
      <c r="AL1740" s="26">
        <f t="shared" si="842"/>
        <v>0.38352272727272729</v>
      </c>
      <c r="AM1740" s="26">
        <f ca="1">IF(RAND()&lt;J1740,H1740*F1740,I1740*G1740)-1</f>
        <v>0.35000000000000009</v>
      </c>
      <c r="AN1740" s="26">
        <f ca="1">IF(RAND()&lt;(J1740+(2*F1740-1)*Sheet2!D$109),H1740*F1740,I1740*G1740)-1</f>
        <v>0.35000000000000009</v>
      </c>
      <c r="AO1740" s="3">
        <f t="shared" si="813"/>
        <v>201611</v>
      </c>
    </row>
    <row r="1741" spans="1:41" s="3" customFormat="1" x14ac:dyDescent="0.25">
      <c r="A1741" s="6">
        <v>42701</v>
      </c>
      <c r="B1741" s="1" t="s">
        <v>33</v>
      </c>
      <c r="C1741" s="1" t="s">
        <v>50</v>
      </c>
      <c r="D1741">
        <v>13</v>
      </c>
      <c r="E1741" s="1">
        <v>21</v>
      </c>
      <c r="F1741">
        <f t="shared" si="814"/>
        <v>0</v>
      </c>
      <c r="G1741">
        <f t="shared" si="815"/>
        <v>1</v>
      </c>
      <c r="H1741" s="4">
        <v>2.09</v>
      </c>
      <c r="I1741" s="4">
        <v>1.833</v>
      </c>
      <c r="J1741" s="4">
        <f t="shared" si="816"/>
        <v>0.47846889952153115</v>
      </c>
      <c r="K1741" s="4">
        <f t="shared" si="817"/>
        <v>0.54555373704309873</v>
      </c>
      <c r="L1741" s="17">
        <f t="shared" si="818"/>
        <v>0.50846889952153118</v>
      </c>
      <c r="M1741" s="17">
        <f t="shared" si="819"/>
        <v>0.5155537370430987</v>
      </c>
      <c r="N1741" s="34">
        <f t="shared" si="820"/>
        <v>1.9666886233179635</v>
      </c>
      <c r="O1741" s="12">
        <f t="shared" si="821"/>
        <v>1.9396620141585805</v>
      </c>
      <c r="P1741" s="4">
        <f t="shared" si="822"/>
        <v>201611</v>
      </c>
      <c r="Q1741" s="17">
        <f t="shared" si="823"/>
        <v>1.1402073104200763</v>
      </c>
      <c r="R1741" s="17">
        <f t="shared" si="824"/>
        <v>-2.1179113847373814</v>
      </c>
      <c r="S1741" s="16">
        <f t="shared" si="825"/>
        <v>-0.97770407431730511</v>
      </c>
      <c r="T1741" s="5">
        <f t="shared" si="826"/>
        <v>0.8770334928229665</v>
      </c>
      <c r="U1741" s="21">
        <f t="shared" si="827"/>
        <v>0</v>
      </c>
      <c r="V1741" s="5"/>
      <c r="W1741" s="5">
        <f t="shared" si="828"/>
        <v>-1</v>
      </c>
      <c r="X1741" s="4">
        <f t="shared" si="829"/>
        <v>-1</v>
      </c>
      <c r="Y1741" s="4">
        <f t="shared" si="830"/>
        <v>0</v>
      </c>
      <c r="Z1741" s="21">
        <f t="shared" si="831"/>
        <v>2016</v>
      </c>
      <c r="AA1741" s="4">
        <f t="shared" si="832"/>
        <v>0.83299999999999996</v>
      </c>
      <c r="AB1741" s="4">
        <f t="shared" si="833"/>
        <v>-0.45444626295690127</v>
      </c>
      <c r="AC1741" s="4">
        <f t="shared" si="834"/>
        <v>-1.2874462629569012</v>
      </c>
      <c r="AD1741" s="4"/>
      <c r="AE1741" s="4">
        <f t="shared" si="835"/>
        <v>-1.6115311004784687</v>
      </c>
      <c r="AF1741" s="22">
        <f t="shared" si="836"/>
        <v>-0.16700000000000004</v>
      </c>
      <c r="AG1741" s="22">
        <f t="shared" si="837"/>
        <v>-1.4544462629569013</v>
      </c>
      <c r="AH1741" s="3">
        <f t="shared" si="838"/>
        <v>0</v>
      </c>
      <c r="AI1741" s="28" t="b">
        <f t="shared" si="839"/>
        <v>0</v>
      </c>
      <c r="AJ1741" s="3">
        <f t="shared" si="840"/>
        <v>2.3459087433087E-2</v>
      </c>
      <c r="AK1741" s="3">
        <f t="shared" si="841"/>
        <v>2.3459087433087E-2</v>
      </c>
      <c r="AL1741" s="26">
        <f t="shared" si="842"/>
        <v>0.8770334928229665</v>
      </c>
      <c r="AM1741" s="26">
        <f ca="1">IF(RAND()&lt;J1741,H1741*F1741,I1741*G1741)-1</f>
        <v>-1</v>
      </c>
      <c r="AN1741" s="26">
        <f ca="1">IF(RAND()&lt;(J1741+(2*F1741-1)*Sheet2!D$109),H1741*F1741,I1741*G1741)-1</f>
        <v>0.83299999999999996</v>
      </c>
      <c r="AO1741" s="3">
        <f t="shared" si="813"/>
        <v>201611</v>
      </c>
    </row>
    <row r="1742" spans="1:41" s="3" customFormat="1" x14ac:dyDescent="0.25">
      <c r="A1742" s="6">
        <v>42701</v>
      </c>
      <c r="B1742" s="1" t="s">
        <v>37</v>
      </c>
      <c r="C1742" s="1" t="s">
        <v>24</v>
      </c>
      <c r="D1742">
        <v>31</v>
      </c>
      <c r="E1742" s="1">
        <v>24</v>
      </c>
      <c r="F1742">
        <f t="shared" si="814"/>
        <v>1</v>
      </c>
      <c r="G1742">
        <f t="shared" si="815"/>
        <v>0</v>
      </c>
      <c r="H1742" s="4">
        <v>1.2849999999999999</v>
      </c>
      <c r="I1742" s="4">
        <v>4.05</v>
      </c>
      <c r="J1742" s="4">
        <f t="shared" si="816"/>
        <v>0.77821011673151752</v>
      </c>
      <c r="K1742" s="4">
        <f t="shared" si="817"/>
        <v>0.24691358024691359</v>
      </c>
      <c r="L1742" s="17">
        <f t="shared" si="818"/>
        <v>0.74821011673151749</v>
      </c>
      <c r="M1742" s="17">
        <f t="shared" si="819"/>
        <v>0.27691358024691359</v>
      </c>
      <c r="N1742" s="34">
        <f t="shared" si="820"/>
        <v>1.3365229601123303</v>
      </c>
      <c r="O1742" s="12">
        <f t="shared" si="821"/>
        <v>3.6112349531876951</v>
      </c>
      <c r="P1742" s="4">
        <f t="shared" si="822"/>
        <v>201611</v>
      </c>
      <c r="Q1742" s="17">
        <f t="shared" si="823"/>
        <v>1.2849999999999999</v>
      </c>
      <c r="R1742" s="17">
        <f t="shared" si="824"/>
        <v>-3.8366407822835789</v>
      </c>
      <c r="S1742" s="16">
        <f t="shared" si="825"/>
        <v>-2.5516407822835792</v>
      </c>
      <c r="T1742" s="5">
        <f t="shared" si="826"/>
        <v>3.1517509727626458</v>
      </c>
      <c r="U1742" s="21">
        <f t="shared" si="827"/>
        <v>0</v>
      </c>
      <c r="V1742" s="5"/>
      <c r="W1742" s="5">
        <f t="shared" si="828"/>
        <v>0.28499999999999992</v>
      </c>
      <c r="X1742" s="4">
        <f t="shared" si="829"/>
        <v>-0.22178988326848248</v>
      </c>
      <c r="Y1742" s="4">
        <f t="shared" si="830"/>
        <v>-0.5067898832684824</v>
      </c>
      <c r="Z1742" s="21">
        <f t="shared" si="831"/>
        <v>2016</v>
      </c>
      <c r="AA1742" s="4">
        <f t="shared" si="832"/>
        <v>-1</v>
      </c>
      <c r="AB1742" s="4">
        <f t="shared" si="833"/>
        <v>-1</v>
      </c>
      <c r="AC1742" s="4">
        <f t="shared" si="834"/>
        <v>0</v>
      </c>
      <c r="AD1742" s="4"/>
      <c r="AE1742" s="4">
        <f t="shared" si="835"/>
        <v>-0.5067898832684824</v>
      </c>
      <c r="AF1742" s="22">
        <f t="shared" si="836"/>
        <v>-0.71500000000000008</v>
      </c>
      <c r="AG1742" s="22">
        <f t="shared" si="837"/>
        <v>-1.2217898832684826</v>
      </c>
      <c r="AH1742" s="3">
        <f t="shared" si="838"/>
        <v>0</v>
      </c>
      <c r="AI1742" s="28" t="b">
        <f t="shared" si="839"/>
        <v>0</v>
      </c>
      <c r="AJ1742" s="3">
        <f t="shared" si="840"/>
        <v>2.4507966260543745E-2</v>
      </c>
      <c r="AK1742" s="3">
        <f t="shared" si="841"/>
        <v>2.4507966260543523E-2</v>
      </c>
      <c r="AL1742" s="26">
        <f t="shared" si="842"/>
        <v>3.1517509727626458</v>
      </c>
      <c r="AM1742" s="26">
        <f ca="1">IF(RAND()&lt;J1742,H1742*F1742,I1742*G1742)-1</f>
        <v>0.28499999999999992</v>
      </c>
      <c r="AN1742" s="26">
        <f ca="1">IF(RAND()&lt;(J1742+(2*F1742-1)*Sheet2!D$109),H1742*F1742,I1742*G1742)-1</f>
        <v>0.28499999999999992</v>
      </c>
      <c r="AO1742" s="3">
        <f t="shared" si="813"/>
        <v>201611</v>
      </c>
    </row>
    <row r="1743" spans="1:41" s="3" customFormat="1" x14ac:dyDescent="0.25">
      <c r="A1743" s="6">
        <v>42701</v>
      </c>
      <c r="B1743" s="1" t="s">
        <v>28</v>
      </c>
      <c r="C1743" s="1" t="s">
        <v>55</v>
      </c>
      <c r="D1743">
        <v>49</v>
      </c>
      <c r="E1743" s="1">
        <v>21</v>
      </c>
      <c r="F1743">
        <f t="shared" si="814"/>
        <v>1</v>
      </c>
      <c r="G1743">
        <f t="shared" si="815"/>
        <v>0</v>
      </c>
      <c r="H1743" s="4">
        <v>1.3120000000000001</v>
      </c>
      <c r="I1743" s="4">
        <v>3.81</v>
      </c>
      <c r="J1743" s="4">
        <f t="shared" si="816"/>
        <v>0.76219512195121952</v>
      </c>
      <c r="K1743" s="4">
        <f t="shared" si="817"/>
        <v>0.26246719160104987</v>
      </c>
      <c r="L1743" s="17">
        <f t="shared" si="818"/>
        <v>0.7321951219512195</v>
      </c>
      <c r="M1743" s="17">
        <f t="shared" si="819"/>
        <v>0.29246719160104984</v>
      </c>
      <c r="N1743" s="34">
        <f t="shared" si="820"/>
        <v>1.3657561625582946</v>
      </c>
      <c r="O1743" s="12">
        <f t="shared" si="821"/>
        <v>3.4191869335008529</v>
      </c>
      <c r="P1743" s="4">
        <f t="shared" si="822"/>
        <v>201611</v>
      </c>
      <c r="Q1743" s="17">
        <f t="shared" si="823"/>
        <v>1.3120000000000001</v>
      </c>
      <c r="R1743" s="17">
        <f t="shared" si="824"/>
        <v>-3.561000091249201</v>
      </c>
      <c r="S1743" s="16">
        <f t="shared" si="825"/>
        <v>-2.2490000912492008</v>
      </c>
      <c r="T1743" s="5">
        <f t="shared" si="826"/>
        <v>2.9039634146341462</v>
      </c>
      <c r="U1743" s="21">
        <f t="shared" si="827"/>
        <v>0</v>
      </c>
      <c r="V1743" s="5"/>
      <c r="W1743" s="5">
        <f t="shared" si="828"/>
        <v>0.31200000000000006</v>
      </c>
      <c r="X1743" s="4">
        <f t="shared" si="829"/>
        <v>-0.23780487804878048</v>
      </c>
      <c r="Y1743" s="4">
        <f t="shared" si="830"/>
        <v>-0.54980487804878053</v>
      </c>
      <c r="Z1743" s="21">
        <f t="shared" si="831"/>
        <v>2016</v>
      </c>
      <c r="AA1743" s="4">
        <f t="shared" si="832"/>
        <v>-1</v>
      </c>
      <c r="AB1743" s="4">
        <f t="shared" si="833"/>
        <v>-1</v>
      </c>
      <c r="AC1743" s="4">
        <f t="shared" si="834"/>
        <v>0</v>
      </c>
      <c r="AD1743" s="4"/>
      <c r="AE1743" s="4">
        <f t="shared" si="835"/>
        <v>-0.54980487804878053</v>
      </c>
      <c r="AF1743" s="22">
        <f t="shared" si="836"/>
        <v>-0.68799999999999994</v>
      </c>
      <c r="AG1743" s="22">
        <f t="shared" si="837"/>
        <v>-1.2378048780487805</v>
      </c>
      <c r="AH1743" s="3">
        <f t="shared" si="838"/>
        <v>0</v>
      </c>
      <c r="AI1743" s="28" t="b">
        <f t="shared" si="839"/>
        <v>0</v>
      </c>
      <c r="AJ1743" s="3">
        <f t="shared" si="840"/>
        <v>2.4068723155017402E-2</v>
      </c>
      <c r="AK1743" s="3">
        <f t="shared" si="841"/>
        <v>2.4068723155017513E-2</v>
      </c>
      <c r="AL1743" s="26">
        <f t="shared" si="842"/>
        <v>2.9039634146341462</v>
      </c>
      <c r="AM1743" s="26">
        <f ca="1">IF(RAND()&lt;J1743,H1743*F1743,I1743*G1743)-1</f>
        <v>0.31200000000000006</v>
      </c>
      <c r="AN1743" s="26">
        <f ca="1">IF(RAND()&lt;(J1743+(2*F1743-1)*Sheet2!D$109),H1743*F1743,I1743*G1743)-1</f>
        <v>0.31200000000000006</v>
      </c>
      <c r="AO1743" s="3">
        <f t="shared" si="813"/>
        <v>201611</v>
      </c>
    </row>
    <row r="1744" spans="1:41" s="3" customFormat="1" x14ac:dyDescent="0.25">
      <c r="A1744" s="6">
        <v>42698</v>
      </c>
      <c r="B1744" s="1" t="s">
        <v>22</v>
      </c>
      <c r="C1744" s="1" t="s">
        <v>43</v>
      </c>
      <c r="D1744">
        <v>7</v>
      </c>
      <c r="E1744" s="1">
        <v>28</v>
      </c>
      <c r="F1744">
        <f t="shared" si="814"/>
        <v>0</v>
      </c>
      <c r="G1744">
        <f t="shared" si="815"/>
        <v>1</v>
      </c>
      <c r="H1744" s="4">
        <v>2.29</v>
      </c>
      <c r="I1744" s="4">
        <v>1.704</v>
      </c>
      <c r="J1744" s="4">
        <f t="shared" si="816"/>
        <v>0.4366812227074236</v>
      </c>
      <c r="K1744" s="4">
        <f t="shared" si="817"/>
        <v>0.58685446009389675</v>
      </c>
      <c r="L1744" s="17">
        <f t="shared" si="818"/>
        <v>0.46668122270742363</v>
      </c>
      <c r="M1744" s="17">
        <f t="shared" si="819"/>
        <v>0.55685446009389672</v>
      </c>
      <c r="N1744" s="34">
        <f t="shared" si="820"/>
        <v>2.142790305979227</v>
      </c>
      <c r="O1744" s="12">
        <f t="shared" si="821"/>
        <v>1.795801365820757</v>
      </c>
      <c r="P1744" s="4">
        <f t="shared" si="822"/>
        <v>201611</v>
      </c>
      <c r="Q1744" s="17">
        <f t="shared" si="823"/>
        <v>1.3438967136150235</v>
      </c>
      <c r="R1744" s="17">
        <f t="shared" si="824"/>
        <v>-2.1956483439041579</v>
      </c>
      <c r="S1744" s="16">
        <f t="shared" si="825"/>
        <v>-0.85175163028913436</v>
      </c>
      <c r="T1744" s="5">
        <f t="shared" si="826"/>
        <v>0.74410480349344976</v>
      </c>
      <c r="U1744" s="21">
        <f t="shared" si="827"/>
        <v>0</v>
      </c>
      <c r="V1744" s="5"/>
      <c r="W1744" s="5">
        <f t="shared" si="828"/>
        <v>-1</v>
      </c>
      <c r="X1744" s="4">
        <f t="shared" si="829"/>
        <v>-1</v>
      </c>
      <c r="Y1744" s="4">
        <f t="shared" si="830"/>
        <v>0</v>
      </c>
      <c r="Z1744" s="21">
        <f t="shared" si="831"/>
        <v>2016</v>
      </c>
      <c r="AA1744" s="4">
        <f t="shared" si="832"/>
        <v>0.70399999999999996</v>
      </c>
      <c r="AB1744" s="4">
        <f t="shared" si="833"/>
        <v>-0.41314553990610325</v>
      </c>
      <c r="AC1744" s="4">
        <f t="shared" si="834"/>
        <v>-1.1171455399061032</v>
      </c>
      <c r="AD1744" s="4"/>
      <c r="AE1744" s="4">
        <f t="shared" si="835"/>
        <v>-1.8533187772925763</v>
      </c>
      <c r="AF1744" s="22">
        <f t="shared" si="836"/>
        <v>-0.29600000000000004</v>
      </c>
      <c r="AG1744" s="22">
        <f t="shared" si="837"/>
        <v>-1.4131455399061033</v>
      </c>
      <c r="AH1744" s="3">
        <f t="shared" si="838"/>
        <v>0</v>
      </c>
      <c r="AI1744" s="28" t="b">
        <f t="shared" si="839"/>
        <v>0</v>
      </c>
      <c r="AJ1744" s="3">
        <f t="shared" si="840"/>
        <v>2.2994491737606371E-2</v>
      </c>
      <c r="AK1744" s="3">
        <f t="shared" si="841"/>
        <v>2.2994491737606482E-2</v>
      </c>
      <c r="AL1744" s="26">
        <f t="shared" si="842"/>
        <v>0.74410480349344976</v>
      </c>
      <c r="AM1744" s="26">
        <f ca="1">IF(RAND()&lt;J1744,H1744*F1744,I1744*G1744)-1</f>
        <v>-1</v>
      </c>
      <c r="AN1744" s="26">
        <f ca="1">IF(RAND()&lt;(J1744+(2*F1744-1)*Sheet2!D$109),H1744*F1744,I1744*G1744)-1</f>
        <v>0.70399999999999996</v>
      </c>
      <c r="AO1744" s="3">
        <f t="shared" si="813"/>
        <v>201611</v>
      </c>
    </row>
    <row r="1745" spans="1:41" s="3" customFormat="1" x14ac:dyDescent="0.25">
      <c r="A1745" s="6">
        <v>42698</v>
      </c>
      <c r="B1745" s="1" t="s">
        <v>23</v>
      </c>
      <c r="C1745" s="1" t="s">
        <v>34</v>
      </c>
      <c r="D1745">
        <v>31</v>
      </c>
      <c r="E1745" s="1">
        <v>26</v>
      </c>
      <c r="F1745">
        <f t="shared" si="814"/>
        <v>1</v>
      </c>
      <c r="G1745">
        <f t="shared" si="815"/>
        <v>0</v>
      </c>
      <c r="H1745" s="4">
        <v>1.363</v>
      </c>
      <c r="I1745" s="4">
        <v>3.44</v>
      </c>
      <c r="J1745" s="4">
        <f t="shared" si="816"/>
        <v>0.73367571533382248</v>
      </c>
      <c r="K1745" s="4">
        <f t="shared" si="817"/>
        <v>0.29069767441860467</v>
      </c>
      <c r="L1745" s="17">
        <f t="shared" si="818"/>
        <v>0.70367571533382245</v>
      </c>
      <c r="M1745" s="17">
        <f t="shared" si="819"/>
        <v>0.32069767441860464</v>
      </c>
      <c r="N1745" s="34">
        <f t="shared" si="820"/>
        <v>1.4211091532775177</v>
      </c>
      <c r="O1745" s="12">
        <f t="shared" si="821"/>
        <v>3.1182015953589559</v>
      </c>
      <c r="P1745" s="4">
        <f t="shared" si="822"/>
        <v>201611</v>
      </c>
      <c r="Q1745" s="17">
        <f t="shared" si="823"/>
        <v>1.363</v>
      </c>
      <c r="R1745" s="17">
        <f t="shared" si="824"/>
        <v>-3.1646570022128895</v>
      </c>
      <c r="S1745" s="16">
        <f t="shared" si="825"/>
        <v>-1.8016570022128895</v>
      </c>
      <c r="T1745" s="5">
        <f t="shared" si="826"/>
        <v>2.5238444607483492</v>
      </c>
      <c r="U1745" s="21">
        <f t="shared" si="827"/>
        <v>0</v>
      </c>
      <c r="V1745" s="5"/>
      <c r="W1745" s="5">
        <f t="shared" si="828"/>
        <v>0.36299999999999999</v>
      </c>
      <c r="X1745" s="4">
        <f t="shared" si="829"/>
        <v>-0.26632428466617752</v>
      </c>
      <c r="Y1745" s="4">
        <f t="shared" si="830"/>
        <v>-0.62932428466617751</v>
      </c>
      <c r="Z1745" s="21">
        <f t="shared" si="831"/>
        <v>2016</v>
      </c>
      <c r="AA1745" s="4">
        <f t="shared" si="832"/>
        <v>-1</v>
      </c>
      <c r="AB1745" s="4">
        <f t="shared" si="833"/>
        <v>-1</v>
      </c>
      <c r="AC1745" s="4">
        <f t="shared" si="834"/>
        <v>0</v>
      </c>
      <c r="AD1745" s="4"/>
      <c r="AE1745" s="4">
        <f t="shared" si="835"/>
        <v>-0.62932428466617751</v>
      </c>
      <c r="AF1745" s="22">
        <f t="shared" si="836"/>
        <v>-0.63700000000000001</v>
      </c>
      <c r="AG1745" s="22">
        <f t="shared" si="837"/>
        <v>-1.2663242846661775</v>
      </c>
      <c r="AH1745" s="3">
        <f t="shared" si="838"/>
        <v>0</v>
      </c>
      <c r="AI1745" s="28" t="b">
        <f t="shared" si="839"/>
        <v>0</v>
      </c>
      <c r="AJ1745" s="3">
        <f t="shared" si="840"/>
        <v>2.3793462419321232E-2</v>
      </c>
      <c r="AK1745" s="3">
        <f t="shared" si="841"/>
        <v>2.3793462419321343E-2</v>
      </c>
      <c r="AL1745" s="26">
        <f t="shared" si="842"/>
        <v>2.5238444607483492</v>
      </c>
      <c r="AM1745" s="26">
        <f ca="1">IF(RAND()&lt;J1745,H1745*F1745,I1745*G1745)-1</f>
        <v>0.36299999999999999</v>
      </c>
      <c r="AN1745" s="26">
        <f ca="1">IF(RAND()&lt;(J1745+(2*F1745-1)*Sheet2!D$109),H1745*F1745,I1745*G1745)-1</f>
        <v>0.36299999999999999</v>
      </c>
      <c r="AO1745" s="3">
        <f t="shared" si="813"/>
        <v>201611</v>
      </c>
    </row>
    <row r="1746" spans="1:41" s="3" customFormat="1" x14ac:dyDescent="0.25">
      <c r="A1746" s="6">
        <v>42698</v>
      </c>
      <c r="B1746" s="1" t="s">
        <v>19</v>
      </c>
      <c r="C1746" s="1" t="s">
        <v>46</v>
      </c>
      <c r="D1746">
        <v>16</v>
      </c>
      <c r="E1746" s="1">
        <v>13</v>
      </c>
      <c r="F1746">
        <f t="shared" si="814"/>
        <v>1</v>
      </c>
      <c r="G1746">
        <f t="shared" si="815"/>
        <v>0</v>
      </c>
      <c r="H1746" s="4">
        <v>1.746</v>
      </c>
      <c r="I1746" s="4">
        <v>2.21</v>
      </c>
      <c r="J1746" s="4">
        <f t="shared" si="816"/>
        <v>0.57273768613974796</v>
      </c>
      <c r="K1746" s="4">
        <f t="shared" si="817"/>
        <v>0.45248868778280543</v>
      </c>
      <c r="L1746" s="17">
        <f t="shared" si="818"/>
        <v>0.54273768613974793</v>
      </c>
      <c r="M1746" s="17">
        <f t="shared" si="819"/>
        <v>0.4824886877828054</v>
      </c>
      <c r="N1746" s="34">
        <f t="shared" si="820"/>
        <v>1.8425107110445118</v>
      </c>
      <c r="O1746" s="12">
        <f t="shared" si="821"/>
        <v>2.0725874519366032</v>
      </c>
      <c r="P1746" s="4">
        <f t="shared" si="822"/>
        <v>201611</v>
      </c>
      <c r="Q1746" s="17">
        <f t="shared" si="823"/>
        <v>1.746</v>
      </c>
      <c r="R1746" s="17">
        <f t="shared" si="824"/>
        <v>-2.166928854718277</v>
      </c>
      <c r="S1746" s="16">
        <f t="shared" si="825"/>
        <v>-0.42092885471827701</v>
      </c>
      <c r="T1746" s="5">
        <f t="shared" si="826"/>
        <v>1.265750286368843</v>
      </c>
      <c r="U1746" s="21">
        <f t="shared" si="827"/>
        <v>0</v>
      </c>
      <c r="V1746" s="5"/>
      <c r="W1746" s="5">
        <f t="shared" si="828"/>
        <v>0.746</v>
      </c>
      <c r="X1746" s="4">
        <f t="shared" si="829"/>
        <v>-0.42726231386025204</v>
      </c>
      <c r="Y1746" s="4">
        <f t="shared" si="830"/>
        <v>-1.173262313860252</v>
      </c>
      <c r="Z1746" s="21">
        <f t="shared" si="831"/>
        <v>2016</v>
      </c>
      <c r="AA1746" s="4">
        <f t="shared" si="832"/>
        <v>-1</v>
      </c>
      <c r="AB1746" s="4">
        <f t="shared" si="833"/>
        <v>-1</v>
      </c>
      <c r="AC1746" s="4">
        <f t="shared" si="834"/>
        <v>0</v>
      </c>
      <c r="AD1746" s="4"/>
      <c r="AE1746" s="4">
        <f t="shared" si="835"/>
        <v>-1.1732623138602523</v>
      </c>
      <c r="AF1746" s="22">
        <f t="shared" si="836"/>
        <v>-0.254</v>
      </c>
      <c r="AG1746" s="22">
        <f t="shared" si="837"/>
        <v>-1.427262313860252</v>
      </c>
      <c r="AH1746" s="3">
        <f t="shared" si="838"/>
        <v>0</v>
      </c>
      <c r="AI1746" s="28" t="b">
        <f t="shared" si="839"/>
        <v>0</v>
      </c>
      <c r="AJ1746" s="3">
        <f t="shared" si="840"/>
        <v>2.4605662285136498E-2</v>
      </c>
      <c r="AK1746" s="3">
        <f t="shared" si="841"/>
        <v>2.4605662285136498E-2</v>
      </c>
      <c r="AL1746" s="26">
        <f t="shared" si="842"/>
        <v>1.265750286368843</v>
      </c>
      <c r="AM1746" s="26">
        <f ca="1">IF(RAND()&lt;J1746,H1746*F1746,I1746*G1746)-1</f>
        <v>0.746</v>
      </c>
      <c r="AN1746" s="26">
        <f ca="1">IF(RAND()&lt;(J1746+(2*F1746-1)*Sheet2!D$109),H1746*F1746,I1746*G1746)-1</f>
        <v>0.746</v>
      </c>
      <c r="AO1746" s="3">
        <f t="shared" si="813"/>
        <v>201611</v>
      </c>
    </row>
    <row r="1747" spans="1:41" s="3" customFormat="1" x14ac:dyDescent="0.25">
      <c r="A1747" s="6">
        <v>42695</v>
      </c>
      <c r="B1747" s="1" t="s">
        <v>40</v>
      </c>
      <c r="C1747" s="1" t="s">
        <v>33</v>
      </c>
      <c r="D1747">
        <v>27</v>
      </c>
      <c r="E1747" s="1">
        <v>20</v>
      </c>
      <c r="F1747">
        <f t="shared" si="814"/>
        <v>1</v>
      </c>
      <c r="G1747">
        <f t="shared" si="815"/>
        <v>0</v>
      </c>
      <c r="H1747" s="4">
        <v>1.4159999999999999</v>
      </c>
      <c r="I1747" s="4">
        <v>3.14</v>
      </c>
      <c r="J1747" s="4">
        <f t="shared" si="816"/>
        <v>0.70621468926553677</v>
      </c>
      <c r="K1747" s="4">
        <f t="shared" si="817"/>
        <v>0.31847133757961782</v>
      </c>
      <c r="L1747" s="17">
        <f t="shared" si="818"/>
        <v>0.67621468926553674</v>
      </c>
      <c r="M1747" s="17">
        <f t="shared" si="819"/>
        <v>0.34847133757961779</v>
      </c>
      <c r="N1747" s="34">
        <f t="shared" si="820"/>
        <v>1.4788202857381569</v>
      </c>
      <c r="O1747" s="12">
        <f t="shared" si="821"/>
        <v>2.8696764759641753</v>
      </c>
      <c r="P1747" s="4">
        <f t="shared" si="822"/>
        <v>201611</v>
      </c>
      <c r="Q1747" s="17">
        <f t="shared" si="823"/>
        <v>1.4159999999999999</v>
      </c>
      <c r="R1747" s="17">
        <f t="shared" si="824"/>
        <v>-2.8711358734723222</v>
      </c>
      <c r="S1747" s="16">
        <f t="shared" si="825"/>
        <v>-1.4551358734723223</v>
      </c>
      <c r="T1747" s="5">
        <f t="shared" si="826"/>
        <v>2.2175141242937855</v>
      </c>
      <c r="U1747" s="21">
        <f t="shared" si="827"/>
        <v>0</v>
      </c>
      <c r="V1747" s="5"/>
      <c r="W1747" s="5">
        <f t="shared" si="828"/>
        <v>0.41599999999999993</v>
      </c>
      <c r="X1747" s="4">
        <f t="shared" si="829"/>
        <v>-0.29378531073446323</v>
      </c>
      <c r="Y1747" s="4">
        <f t="shared" si="830"/>
        <v>-0.70978531073446316</v>
      </c>
      <c r="Z1747" s="21">
        <f t="shared" si="831"/>
        <v>2016</v>
      </c>
      <c r="AA1747" s="4">
        <f t="shared" si="832"/>
        <v>-1</v>
      </c>
      <c r="AB1747" s="4">
        <f t="shared" si="833"/>
        <v>-1</v>
      </c>
      <c r="AC1747" s="4">
        <f t="shared" si="834"/>
        <v>0</v>
      </c>
      <c r="AD1747" s="4"/>
      <c r="AE1747" s="4">
        <f t="shared" si="835"/>
        <v>-0.70978531073446316</v>
      </c>
      <c r="AF1747" s="22">
        <f t="shared" si="836"/>
        <v>-0.58400000000000007</v>
      </c>
      <c r="AG1747" s="22">
        <f t="shared" si="837"/>
        <v>-1.2937853107344632</v>
      </c>
      <c r="AH1747" s="3">
        <f t="shared" si="838"/>
        <v>0</v>
      </c>
      <c r="AI1747" s="28" t="b">
        <f t="shared" si="839"/>
        <v>0</v>
      </c>
      <c r="AJ1747" s="3">
        <f t="shared" si="840"/>
        <v>2.4091308165057224E-2</v>
      </c>
      <c r="AK1747" s="3">
        <f t="shared" si="841"/>
        <v>2.4091308165057002E-2</v>
      </c>
      <c r="AL1747" s="26">
        <f t="shared" si="842"/>
        <v>2.2175141242937855</v>
      </c>
      <c r="AM1747" s="26">
        <f ca="1">IF(RAND()&lt;J1747,H1747*F1747,I1747*G1747)-1</f>
        <v>-1</v>
      </c>
      <c r="AN1747" s="26">
        <f ca="1">IF(RAND()&lt;(J1747+(2*F1747-1)*Sheet2!D$109),H1747*F1747,I1747*G1747)-1</f>
        <v>0.41599999999999993</v>
      </c>
      <c r="AO1747" s="3">
        <f t="shared" si="813"/>
        <v>201611</v>
      </c>
    </row>
    <row r="1748" spans="1:41" s="3" customFormat="1" x14ac:dyDescent="0.25">
      <c r="A1748" s="6">
        <v>42694</v>
      </c>
      <c r="B1748" s="1" t="s">
        <v>34</v>
      </c>
      <c r="C1748" s="1" t="s">
        <v>48</v>
      </c>
      <c r="D1748">
        <v>42</v>
      </c>
      <c r="E1748" s="1">
        <v>24</v>
      </c>
      <c r="F1748">
        <f t="shared" si="814"/>
        <v>1</v>
      </c>
      <c r="G1748">
        <f t="shared" si="815"/>
        <v>0</v>
      </c>
      <c r="H1748" s="4">
        <v>1.714</v>
      </c>
      <c r="I1748" s="4">
        <v>2.27</v>
      </c>
      <c r="J1748" s="4">
        <f t="shared" si="816"/>
        <v>0.58343057176196034</v>
      </c>
      <c r="K1748" s="4">
        <f t="shared" si="817"/>
        <v>0.44052863436123346</v>
      </c>
      <c r="L1748" s="17">
        <f t="shared" si="818"/>
        <v>0.55343057176196031</v>
      </c>
      <c r="M1748" s="17">
        <f t="shared" si="819"/>
        <v>0.47052863436123349</v>
      </c>
      <c r="N1748" s="34">
        <f t="shared" si="820"/>
        <v>1.8069113833308736</v>
      </c>
      <c r="O1748" s="12">
        <f t="shared" si="821"/>
        <v>2.1252691695534125</v>
      </c>
      <c r="P1748" s="4">
        <f t="shared" si="822"/>
        <v>201611</v>
      </c>
      <c r="Q1748" s="17">
        <f t="shared" si="823"/>
        <v>1.714</v>
      </c>
      <c r="R1748" s="17">
        <f t="shared" si="824"/>
        <v>-2.1879617988927853</v>
      </c>
      <c r="S1748" s="16">
        <f t="shared" si="825"/>
        <v>-0.47396179889278534</v>
      </c>
      <c r="T1748" s="5">
        <f t="shared" si="826"/>
        <v>1.3243873978996499</v>
      </c>
      <c r="U1748" s="21">
        <f t="shared" si="827"/>
        <v>0</v>
      </c>
      <c r="V1748" s="5"/>
      <c r="W1748" s="5">
        <f t="shared" si="828"/>
        <v>0.71399999999999997</v>
      </c>
      <c r="X1748" s="4">
        <f t="shared" si="829"/>
        <v>-0.41656942823803966</v>
      </c>
      <c r="Y1748" s="4">
        <f t="shared" si="830"/>
        <v>-1.1305694282380396</v>
      </c>
      <c r="Z1748" s="21">
        <f t="shared" si="831"/>
        <v>2016</v>
      </c>
      <c r="AA1748" s="4">
        <f t="shared" si="832"/>
        <v>-1</v>
      </c>
      <c r="AB1748" s="4">
        <f t="shared" si="833"/>
        <v>-1</v>
      </c>
      <c r="AC1748" s="4">
        <f t="shared" si="834"/>
        <v>0</v>
      </c>
      <c r="AD1748" s="4"/>
      <c r="AE1748" s="4">
        <f t="shared" si="835"/>
        <v>-1.1305694282380396</v>
      </c>
      <c r="AF1748" s="22">
        <f t="shared" si="836"/>
        <v>-0.28600000000000003</v>
      </c>
      <c r="AG1748" s="22">
        <f t="shared" si="837"/>
        <v>-1.4165694282380397</v>
      </c>
      <c r="AH1748" s="3">
        <f t="shared" si="838"/>
        <v>0</v>
      </c>
      <c r="AI1748" s="28" t="b">
        <f t="shared" si="839"/>
        <v>0</v>
      </c>
      <c r="AJ1748" s="3">
        <f t="shared" si="840"/>
        <v>2.3398594377510018E-2</v>
      </c>
      <c r="AK1748" s="3">
        <f t="shared" si="841"/>
        <v>2.3398594377510018E-2</v>
      </c>
      <c r="AL1748" s="26">
        <f t="shared" si="842"/>
        <v>1.3243873978996499</v>
      </c>
      <c r="AM1748" s="26">
        <f ca="1">IF(RAND()&lt;J1748,H1748*F1748,I1748*G1748)-1</f>
        <v>0.71399999999999997</v>
      </c>
      <c r="AN1748" s="26">
        <f ca="1">IF(RAND()&lt;(J1748+(2*F1748-1)*Sheet2!D$109),H1748*F1748,I1748*G1748)-1</f>
        <v>-1</v>
      </c>
      <c r="AO1748" s="3">
        <f t="shared" si="813"/>
        <v>201611</v>
      </c>
    </row>
    <row r="1749" spans="1:41" s="3" customFormat="1" x14ac:dyDescent="0.25">
      <c r="A1749" s="6">
        <v>42694</v>
      </c>
      <c r="B1749" s="1" t="s">
        <v>24</v>
      </c>
      <c r="C1749" s="1" t="s">
        <v>38</v>
      </c>
      <c r="D1749">
        <v>17</v>
      </c>
      <c r="E1749" s="1">
        <v>30</v>
      </c>
      <c r="F1749">
        <f t="shared" si="814"/>
        <v>0</v>
      </c>
      <c r="G1749">
        <f t="shared" si="815"/>
        <v>1</v>
      </c>
      <c r="H1749" s="4">
        <v>7.38</v>
      </c>
      <c r="I1749" s="4">
        <v>1.125</v>
      </c>
      <c r="J1749" s="4">
        <f t="shared" si="816"/>
        <v>0.13550135501355015</v>
      </c>
      <c r="K1749" s="4">
        <f t="shared" si="817"/>
        <v>0.88888888888888884</v>
      </c>
      <c r="L1749" s="17">
        <f t="shared" si="818"/>
        <v>0.16550135501355015</v>
      </c>
      <c r="M1749" s="17">
        <f t="shared" si="819"/>
        <v>0.85888888888888881</v>
      </c>
      <c r="N1749" s="34">
        <f t="shared" si="820"/>
        <v>6.0422466022597012</v>
      </c>
      <c r="O1749" s="12">
        <f t="shared" si="821"/>
        <v>1.1642949547218631</v>
      </c>
      <c r="P1749" s="4">
        <f t="shared" si="822"/>
        <v>201611</v>
      </c>
      <c r="Q1749" s="17">
        <f t="shared" si="823"/>
        <v>6.56</v>
      </c>
      <c r="R1749" s="17">
        <f t="shared" si="824"/>
        <v>-8.1567398119122263</v>
      </c>
      <c r="S1749" s="16">
        <f t="shared" si="825"/>
        <v>-1.5967398119122267</v>
      </c>
      <c r="T1749" s="5">
        <f t="shared" si="826"/>
        <v>0.1524390243902439</v>
      </c>
      <c r="U1749" s="21">
        <f t="shared" si="827"/>
        <v>0</v>
      </c>
      <c r="V1749" s="5"/>
      <c r="W1749" s="5">
        <f t="shared" si="828"/>
        <v>-1</v>
      </c>
      <c r="X1749" s="4">
        <f t="shared" si="829"/>
        <v>-1</v>
      </c>
      <c r="Y1749" s="4">
        <f t="shared" si="830"/>
        <v>0</v>
      </c>
      <c r="Z1749" s="21">
        <f t="shared" si="831"/>
        <v>2016</v>
      </c>
      <c r="AA1749" s="4">
        <f t="shared" si="832"/>
        <v>0.125</v>
      </c>
      <c r="AB1749" s="4">
        <f t="shared" si="833"/>
        <v>-0.11111111111111116</v>
      </c>
      <c r="AC1749" s="4">
        <f t="shared" si="834"/>
        <v>-0.23611111111111116</v>
      </c>
      <c r="AD1749" s="4"/>
      <c r="AE1749" s="4">
        <f t="shared" si="835"/>
        <v>-7.2444986449864492</v>
      </c>
      <c r="AF1749" s="22">
        <f t="shared" si="836"/>
        <v>-0.875</v>
      </c>
      <c r="AG1749" s="22">
        <f t="shared" si="837"/>
        <v>-1.1111111111111112</v>
      </c>
      <c r="AH1749" s="3">
        <f t="shared" si="838"/>
        <v>0</v>
      </c>
      <c r="AI1749" s="28" t="b">
        <f t="shared" si="839"/>
        <v>0</v>
      </c>
      <c r="AJ1749" s="3">
        <f t="shared" si="840"/>
        <v>2.3809523809523725E-2</v>
      </c>
      <c r="AK1749" s="3">
        <f t="shared" si="841"/>
        <v>2.3809523809523725E-2</v>
      </c>
      <c r="AL1749" s="26">
        <f t="shared" si="842"/>
        <v>0.1524390243902439</v>
      </c>
      <c r="AM1749" s="26">
        <f ca="1">IF(RAND()&lt;J1749,H1749*F1749,I1749*G1749)-1</f>
        <v>0.125</v>
      </c>
      <c r="AN1749" s="26">
        <f ca="1">IF(RAND()&lt;(J1749+(2*F1749-1)*Sheet2!D$109),H1749*F1749,I1749*G1749)-1</f>
        <v>0.125</v>
      </c>
      <c r="AO1749" s="3">
        <f t="shared" si="813"/>
        <v>201611</v>
      </c>
    </row>
    <row r="1750" spans="1:41" s="3" customFormat="1" x14ac:dyDescent="0.25">
      <c r="A1750" s="6">
        <v>42694</v>
      </c>
      <c r="B1750" s="1" t="s">
        <v>47</v>
      </c>
      <c r="C1750" s="1" t="s">
        <v>41</v>
      </c>
      <c r="D1750">
        <v>26</v>
      </c>
      <c r="E1750" s="1">
        <v>15</v>
      </c>
      <c r="F1750">
        <f t="shared" si="814"/>
        <v>1</v>
      </c>
      <c r="G1750">
        <f t="shared" si="815"/>
        <v>0</v>
      </c>
      <c r="H1750" s="4">
        <v>1.357</v>
      </c>
      <c r="I1750" s="4">
        <v>3.48</v>
      </c>
      <c r="J1750" s="4">
        <f t="shared" si="816"/>
        <v>0.73691967575534267</v>
      </c>
      <c r="K1750" s="4">
        <f t="shared" si="817"/>
        <v>0.28735632183908044</v>
      </c>
      <c r="L1750" s="17">
        <f t="shared" si="818"/>
        <v>0.70691967575534265</v>
      </c>
      <c r="M1750" s="17">
        <f t="shared" si="819"/>
        <v>0.31735632183908047</v>
      </c>
      <c r="N1750" s="34">
        <f t="shared" si="820"/>
        <v>1.4145878722805409</v>
      </c>
      <c r="O1750" s="12">
        <f t="shared" si="821"/>
        <v>3.1510322346975732</v>
      </c>
      <c r="P1750" s="4">
        <f t="shared" si="822"/>
        <v>201611</v>
      </c>
      <c r="Q1750" s="17">
        <f t="shared" si="823"/>
        <v>1.357</v>
      </c>
      <c r="R1750" s="17">
        <f t="shared" si="824"/>
        <v>-3.204346254630885</v>
      </c>
      <c r="S1750" s="16">
        <f t="shared" si="825"/>
        <v>-1.847346254630885</v>
      </c>
      <c r="T1750" s="5">
        <f t="shared" si="826"/>
        <v>2.5644804716285927</v>
      </c>
      <c r="U1750" s="21">
        <f t="shared" si="827"/>
        <v>0</v>
      </c>
      <c r="V1750" s="5"/>
      <c r="W1750" s="5">
        <f t="shared" si="828"/>
        <v>0.35699999999999998</v>
      </c>
      <c r="X1750" s="4">
        <f t="shared" si="829"/>
        <v>-0.26308032424465733</v>
      </c>
      <c r="Y1750" s="4">
        <f t="shared" si="830"/>
        <v>-0.62008032424465731</v>
      </c>
      <c r="Z1750" s="21">
        <f t="shared" si="831"/>
        <v>2016</v>
      </c>
      <c r="AA1750" s="4">
        <f t="shared" si="832"/>
        <v>-1</v>
      </c>
      <c r="AB1750" s="4">
        <f t="shared" si="833"/>
        <v>-1</v>
      </c>
      <c r="AC1750" s="4">
        <f t="shared" si="834"/>
        <v>0</v>
      </c>
      <c r="AD1750" s="4"/>
      <c r="AE1750" s="4">
        <f t="shared" si="835"/>
        <v>-0.62008032424465731</v>
      </c>
      <c r="AF1750" s="22">
        <f t="shared" si="836"/>
        <v>-0.64300000000000002</v>
      </c>
      <c r="AG1750" s="22">
        <f t="shared" si="837"/>
        <v>-1.2630803242446573</v>
      </c>
      <c r="AH1750" s="3">
        <f t="shared" si="838"/>
        <v>0</v>
      </c>
      <c r="AI1750" s="28" t="b">
        <f t="shared" si="839"/>
        <v>0</v>
      </c>
      <c r="AJ1750" s="3">
        <f t="shared" si="840"/>
        <v>2.3700640893115521E-2</v>
      </c>
      <c r="AK1750" s="3">
        <f t="shared" si="841"/>
        <v>2.3700640893115632E-2</v>
      </c>
      <c r="AL1750" s="26">
        <f t="shared" si="842"/>
        <v>2.5644804716285927</v>
      </c>
      <c r="AM1750" s="26">
        <f ca="1">IF(RAND()&lt;J1750,H1750*F1750,I1750*G1750)-1</f>
        <v>0.35699999999999998</v>
      </c>
      <c r="AN1750" s="26">
        <f ca="1">IF(RAND()&lt;(J1750+(2*F1750-1)*Sheet2!D$109),H1750*F1750,I1750*G1750)-1</f>
        <v>0.35699999999999998</v>
      </c>
      <c r="AO1750" s="3">
        <f t="shared" si="813"/>
        <v>201611</v>
      </c>
    </row>
    <row r="1751" spans="1:41" s="3" customFormat="1" x14ac:dyDescent="0.25">
      <c r="A1751" s="6">
        <v>42694</v>
      </c>
      <c r="B1751" s="1" t="s">
        <v>55</v>
      </c>
      <c r="C1751" s="1" t="s">
        <v>37</v>
      </c>
      <c r="D1751">
        <v>10</v>
      </c>
      <c r="E1751" s="1">
        <v>14</v>
      </c>
      <c r="F1751">
        <f t="shared" si="814"/>
        <v>0</v>
      </c>
      <c r="G1751">
        <f t="shared" si="815"/>
        <v>1</v>
      </c>
      <c r="H1751" s="4">
        <v>1.8540000000000001</v>
      </c>
      <c r="I1751" s="4">
        <v>2.06</v>
      </c>
      <c r="J1751" s="4">
        <f t="shared" si="816"/>
        <v>0.53937432578209277</v>
      </c>
      <c r="K1751" s="4">
        <f t="shared" si="817"/>
        <v>0.4854368932038835</v>
      </c>
      <c r="L1751" s="17">
        <f t="shared" si="818"/>
        <v>0.56937432578209279</v>
      </c>
      <c r="M1751" s="17">
        <f t="shared" si="819"/>
        <v>0.45543689320388347</v>
      </c>
      <c r="N1751" s="34">
        <f t="shared" si="820"/>
        <v>1.7563138250506811</v>
      </c>
      <c r="O1751" s="12">
        <f t="shared" si="821"/>
        <v>2.1956938819015135</v>
      </c>
      <c r="P1751" s="4">
        <f t="shared" si="822"/>
        <v>201611</v>
      </c>
      <c r="Q1751" s="17">
        <f t="shared" si="823"/>
        <v>0.9</v>
      </c>
      <c r="R1751" s="17">
        <f t="shared" si="824"/>
        <v>-2.1143564137687241</v>
      </c>
      <c r="S1751" s="16">
        <f t="shared" si="825"/>
        <v>-1.2143564137687242</v>
      </c>
      <c r="T1751" s="5">
        <f t="shared" si="826"/>
        <v>1.1111111111111112</v>
      </c>
      <c r="U1751" s="21">
        <f t="shared" si="827"/>
        <v>0</v>
      </c>
      <c r="V1751" s="5"/>
      <c r="W1751" s="5">
        <f t="shared" si="828"/>
        <v>-1</v>
      </c>
      <c r="X1751" s="4">
        <f t="shared" si="829"/>
        <v>-1</v>
      </c>
      <c r="Y1751" s="4">
        <f t="shared" si="830"/>
        <v>0</v>
      </c>
      <c r="Z1751" s="21">
        <f t="shared" si="831"/>
        <v>2016</v>
      </c>
      <c r="AA1751" s="4">
        <f t="shared" si="832"/>
        <v>1.06</v>
      </c>
      <c r="AB1751" s="4">
        <f t="shared" si="833"/>
        <v>-0.5145631067961165</v>
      </c>
      <c r="AC1751" s="4">
        <f t="shared" si="834"/>
        <v>-1.5745631067961166</v>
      </c>
      <c r="AD1751" s="4"/>
      <c r="AE1751" s="4">
        <f t="shared" si="835"/>
        <v>-1.3146256742179072</v>
      </c>
      <c r="AF1751" s="22">
        <f t="shared" si="836"/>
        <v>6.0000000000000053E-2</v>
      </c>
      <c r="AG1751" s="22">
        <f t="shared" si="837"/>
        <v>-1.5145631067961165</v>
      </c>
      <c r="AH1751" s="3">
        <f t="shared" si="838"/>
        <v>0</v>
      </c>
      <c r="AI1751" s="28" t="b">
        <f t="shared" si="839"/>
        <v>0</v>
      </c>
      <c r="AJ1751" s="3">
        <f t="shared" si="840"/>
        <v>2.421052631578946E-2</v>
      </c>
      <c r="AK1751" s="3">
        <f t="shared" si="841"/>
        <v>2.421052631578946E-2</v>
      </c>
      <c r="AL1751" s="26">
        <f t="shared" si="842"/>
        <v>1.1111111111111112</v>
      </c>
      <c r="AM1751" s="26">
        <f ca="1">IF(RAND()&lt;J1751,H1751*F1751,I1751*G1751)-1</f>
        <v>-1</v>
      </c>
      <c r="AN1751" s="26">
        <f ca="1">IF(RAND()&lt;(J1751+(2*F1751-1)*Sheet2!D$109),H1751*F1751,I1751*G1751)-1</f>
        <v>-1</v>
      </c>
      <c r="AO1751" s="3">
        <f t="shared" si="813"/>
        <v>201611</v>
      </c>
    </row>
    <row r="1752" spans="1:41" s="3" customFormat="1" x14ac:dyDescent="0.25">
      <c r="A1752" s="6">
        <v>42694</v>
      </c>
      <c r="B1752" s="1" t="s">
        <v>30</v>
      </c>
      <c r="C1752" s="1" t="s">
        <v>32</v>
      </c>
      <c r="D1752">
        <v>12</v>
      </c>
      <c r="E1752" s="1">
        <v>16</v>
      </c>
      <c r="F1752">
        <f t="shared" si="814"/>
        <v>0</v>
      </c>
      <c r="G1752">
        <f t="shared" si="815"/>
        <v>1</v>
      </c>
      <c r="H1752" s="4">
        <v>1.7190000000000001</v>
      </c>
      <c r="I1752" s="4">
        <v>2.2599999999999998</v>
      </c>
      <c r="J1752" s="4">
        <f t="shared" si="816"/>
        <v>0.58173356602675974</v>
      </c>
      <c r="K1752" s="4">
        <f t="shared" si="817"/>
        <v>0.44247787610619471</v>
      </c>
      <c r="L1752" s="17">
        <f t="shared" si="818"/>
        <v>0.61173356602675977</v>
      </c>
      <c r="M1752" s="17">
        <f t="shared" si="819"/>
        <v>0.41247787610619469</v>
      </c>
      <c r="N1752" s="34">
        <f t="shared" si="820"/>
        <v>1.6346985935315765</v>
      </c>
      <c r="O1752" s="12">
        <f t="shared" si="821"/>
        <v>2.4243724522634627</v>
      </c>
      <c r="P1752" s="4">
        <f t="shared" si="822"/>
        <v>201611</v>
      </c>
      <c r="Q1752" s="17">
        <f t="shared" si="823"/>
        <v>0.76061946902654876</v>
      </c>
      <c r="R1752" s="17">
        <f t="shared" si="824"/>
        <v>-2.1844713777954392</v>
      </c>
      <c r="S1752" s="16">
        <f t="shared" si="825"/>
        <v>-1.4238519087688903</v>
      </c>
      <c r="T1752" s="5">
        <f t="shared" si="826"/>
        <v>1.3147178592204769</v>
      </c>
      <c r="U1752" s="21">
        <f t="shared" si="827"/>
        <v>0</v>
      </c>
      <c r="V1752" s="5"/>
      <c r="W1752" s="5">
        <f t="shared" si="828"/>
        <v>-1</v>
      </c>
      <c r="X1752" s="4">
        <f t="shared" si="829"/>
        <v>-1</v>
      </c>
      <c r="Y1752" s="4">
        <f t="shared" si="830"/>
        <v>0</v>
      </c>
      <c r="Z1752" s="21">
        <f t="shared" si="831"/>
        <v>2016</v>
      </c>
      <c r="AA1752" s="4">
        <f t="shared" si="832"/>
        <v>1.2599999999999998</v>
      </c>
      <c r="AB1752" s="4">
        <f t="shared" si="833"/>
        <v>-0.55752212389380529</v>
      </c>
      <c r="AC1752" s="4">
        <f t="shared" si="834"/>
        <v>-1.8175221238938051</v>
      </c>
      <c r="AD1752" s="4"/>
      <c r="AE1752" s="4">
        <f t="shared" si="835"/>
        <v>-1.1372664339732403</v>
      </c>
      <c r="AF1752" s="22">
        <f t="shared" si="836"/>
        <v>0.25999999999999979</v>
      </c>
      <c r="AG1752" s="22">
        <f t="shared" si="837"/>
        <v>-1.5575221238938053</v>
      </c>
      <c r="AH1752" s="3">
        <f t="shared" si="838"/>
        <v>0</v>
      </c>
      <c r="AI1752" s="28" t="b">
        <f t="shared" si="839"/>
        <v>0</v>
      </c>
      <c r="AJ1752" s="3">
        <f t="shared" si="840"/>
        <v>2.3639105302839969E-2</v>
      </c>
      <c r="AK1752" s="3">
        <f t="shared" si="841"/>
        <v>2.3639105302839969E-2</v>
      </c>
      <c r="AL1752" s="26">
        <f t="shared" si="842"/>
        <v>1.3147178592204769</v>
      </c>
      <c r="AM1752" s="26">
        <f ca="1">IF(RAND()&lt;J1752,H1752*F1752,I1752*G1752)-1</f>
        <v>-1</v>
      </c>
      <c r="AN1752" s="26">
        <f ca="1">IF(RAND()&lt;(J1752+(2*F1752-1)*Sheet2!D$109),H1752*F1752,I1752*G1752)-1</f>
        <v>-1</v>
      </c>
      <c r="AO1752" s="3">
        <f t="shared" si="813"/>
        <v>201611</v>
      </c>
    </row>
    <row r="1753" spans="1:41" s="3" customFormat="1" x14ac:dyDescent="0.25">
      <c r="A1753" s="6">
        <v>42694</v>
      </c>
      <c r="B1753" s="1" t="s">
        <v>44</v>
      </c>
      <c r="C1753" s="1" t="s">
        <v>43</v>
      </c>
      <c r="D1753">
        <v>9</v>
      </c>
      <c r="E1753" s="1">
        <v>24</v>
      </c>
      <c r="F1753">
        <f t="shared" si="814"/>
        <v>0</v>
      </c>
      <c r="G1753">
        <f t="shared" si="815"/>
        <v>1</v>
      </c>
      <c r="H1753" s="4">
        <v>4.1399999999999997</v>
      </c>
      <c r="I1753" s="4">
        <v>1.2769999999999999</v>
      </c>
      <c r="J1753" s="4">
        <f t="shared" si="816"/>
        <v>0.24154589371980678</v>
      </c>
      <c r="K1753" s="4">
        <f t="shared" si="817"/>
        <v>0.78308535630383713</v>
      </c>
      <c r="L1753" s="17">
        <f t="shared" si="818"/>
        <v>0.27154589371980675</v>
      </c>
      <c r="M1753" s="17">
        <f t="shared" si="819"/>
        <v>0.75308535630383711</v>
      </c>
      <c r="N1753" s="34">
        <f t="shared" si="820"/>
        <v>3.6826187511119017</v>
      </c>
      <c r="O1753" s="12">
        <f t="shared" si="821"/>
        <v>1.3278707275733346</v>
      </c>
      <c r="P1753" s="4">
        <f t="shared" si="822"/>
        <v>201611</v>
      </c>
      <c r="Q1753" s="17">
        <f t="shared" si="823"/>
        <v>3.2419733750978859</v>
      </c>
      <c r="R1753" s="17">
        <f t="shared" si="824"/>
        <v>-3.9285796408287164</v>
      </c>
      <c r="S1753" s="16">
        <f t="shared" si="825"/>
        <v>-0.6866062657308305</v>
      </c>
      <c r="T1753" s="5">
        <f t="shared" si="826"/>
        <v>0.30845410628019326</v>
      </c>
      <c r="U1753" s="21">
        <f t="shared" si="827"/>
        <v>0</v>
      </c>
      <c r="V1753" s="5"/>
      <c r="W1753" s="5">
        <f t="shared" si="828"/>
        <v>-1</v>
      </c>
      <c r="X1753" s="4">
        <f t="shared" si="829"/>
        <v>-1</v>
      </c>
      <c r="Y1753" s="4">
        <f t="shared" si="830"/>
        <v>0</v>
      </c>
      <c r="Z1753" s="21">
        <f t="shared" si="831"/>
        <v>2016</v>
      </c>
      <c r="AA1753" s="4">
        <f t="shared" si="832"/>
        <v>0.27699999999999991</v>
      </c>
      <c r="AB1753" s="4">
        <f t="shared" si="833"/>
        <v>-0.21691464369616287</v>
      </c>
      <c r="AC1753" s="4">
        <f t="shared" si="834"/>
        <v>-0.49391464369616278</v>
      </c>
      <c r="AD1753" s="4"/>
      <c r="AE1753" s="4">
        <f t="shared" si="835"/>
        <v>-3.8984541062801927</v>
      </c>
      <c r="AF1753" s="22">
        <f t="shared" si="836"/>
        <v>-0.72300000000000009</v>
      </c>
      <c r="AG1753" s="22">
        <f t="shared" si="837"/>
        <v>-1.2169146436961629</v>
      </c>
      <c r="AH1753" s="3">
        <f t="shared" si="838"/>
        <v>0</v>
      </c>
      <c r="AI1753" s="28" t="b">
        <f t="shared" si="839"/>
        <v>0</v>
      </c>
      <c r="AJ1753" s="3">
        <f t="shared" si="840"/>
        <v>2.4039136053165988E-2</v>
      </c>
      <c r="AK1753" s="3">
        <f t="shared" si="841"/>
        <v>2.4039136053165877E-2</v>
      </c>
      <c r="AL1753" s="26">
        <f t="shared" si="842"/>
        <v>0.30845410628019326</v>
      </c>
      <c r="AM1753" s="26">
        <f ca="1">IF(RAND()&lt;J1753,H1753*F1753,I1753*G1753)-1</f>
        <v>0.27699999999999991</v>
      </c>
      <c r="AN1753" s="26">
        <f ca="1">IF(RAND()&lt;(J1753+(2*F1753-1)*Sheet2!D$109),H1753*F1753,I1753*G1753)-1</f>
        <v>0.27699999999999991</v>
      </c>
      <c r="AO1753" s="3">
        <f t="shared" si="813"/>
        <v>201611</v>
      </c>
    </row>
    <row r="1754" spans="1:41" s="3" customFormat="1" x14ac:dyDescent="0.25">
      <c r="A1754" s="6">
        <v>42694</v>
      </c>
      <c r="B1754" s="1" t="s">
        <v>23</v>
      </c>
      <c r="C1754" s="1" t="s">
        <v>29</v>
      </c>
      <c r="D1754">
        <v>27</v>
      </c>
      <c r="E1754" s="1">
        <v>17</v>
      </c>
      <c r="F1754">
        <f t="shared" si="814"/>
        <v>1</v>
      </c>
      <c r="G1754">
        <f t="shared" si="815"/>
        <v>0</v>
      </c>
      <c r="H1754" s="4">
        <v>1.327</v>
      </c>
      <c r="I1754" s="4">
        <v>3.69</v>
      </c>
      <c r="J1754" s="4">
        <f t="shared" si="816"/>
        <v>0.75357950263752826</v>
      </c>
      <c r="K1754" s="4">
        <f t="shared" si="817"/>
        <v>0.2710027100271003</v>
      </c>
      <c r="L1754" s="17">
        <f t="shared" si="818"/>
        <v>0.72357950263752824</v>
      </c>
      <c r="M1754" s="17">
        <f t="shared" si="819"/>
        <v>0.30100271002710033</v>
      </c>
      <c r="N1754" s="34">
        <f t="shared" si="820"/>
        <v>1.3820181422426812</v>
      </c>
      <c r="O1754" s="12">
        <f t="shared" si="821"/>
        <v>3.3222292248131802</v>
      </c>
      <c r="P1754" s="4">
        <f t="shared" si="822"/>
        <v>201611</v>
      </c>
      <c r="Q1754" s="17">
        <f t="shared" si="823"/>
        <v>1.327</v>
      </c>
      <c r="R1754" s="17">
        <f t="shared" si="824"/>
        <v>-3.4298511874310793</v>
      </c>
      <c r="S1754" s="16">
        <f t="shared" si="825"/>
        <v>-2.1028511874310793</v>
      </c>
      <c r="T1754" s="5">
        <f t="shared" si="826"/>
        <v>2.7807083647324795</v>
      </c>
      <c r="U1754" s="21">
        <f t="shared" si="827"/>
        <v>0</v>
      </c>
      <c r="V1754" s="5"/>
      <c r="W1754" s="5">
        <f t="shared" si="828"/>
        <v>0.32699999999999996</v>
      </c>
      <c r="X1754" s="4">
        <f t="shared" si="829"/>
        <v>-0.24642049736247174</v>
      </c>
      <c r="Y1754" s="4">
        <f t="shared" si="830"/>
        <v>-0.57342049736247169</v>
      </c>
      <c r="Z1754" s="21">
        <f t="shared" si="831"/>
        <v>2016</v>
      </c>
      <c r="AA1754" s="4">
        <f t="shared" si="832"/>
        <v>-1</v>
      </c>
      <c r="AB1754" s="4">
        <f t="shared" si="833"/>
        <v>-1</v>
      </c>
      <c r="AC1754" s="4">
        <f t="shared" si="834"/>
        <v>0</v>
      </c>
      <c r="AD1754" s="4"/>
      <c r="AE1754" s="4">
        <f t="shared" si="835"/>
        <v>-0.57342049736247169</v>
      </c>
      <c r="AF1754" s="22">
        <f t="shared" si="836"/>
        <v>-0.67300000000000004</v>
      </c>
      <c r="AG1754" s="22">
        <f t="shared" si="837"/>
        <v>-1.2464204973624717</v>
      </c>
      <c r="AH1754" s="3">
        <f t="shared" si="838"/>
        <v>0</v>
      </c>
      <c r="AI1754" s="28" t="b">
        <f t="shared" si="839"/>
        <v>0</v>
      </c>
      <c r="AJ1754" s="3">
        <f t="shared" si="840"/>
        <v>2.3992425752441537E-2</v>
      </c>
      <c r="AK1754" s="3">
        <f t="shared" si="841"/>
        <v>2.399242575244187E-2</v>
      </c>
      <c r="AL1754" s="26">
        <f t="shared" si="842"/>
        <v>2.7807083647324795</v>
      </c>
      <c r="AM1754" s="26">
        <f ca="1">IF(RAND()&lt;J1754,H1754*F1754,I1754*G1754)-1</f>
        <v>0.32699999999999996</v>
      </c>
      <c r="AN1754" s="26">
        <f ca="1">IF(RAND()&lt;(J1754+(2*F1754-1)*Sheet2!D$109),H1754*F1754,I1754*G1754)-1</f>
        <v>0.32699999999999996</v>
      </c>
      <c r="AO1754" s="3">
        <f t="shared" si="813"/>
        <v>201611</v>
      </c>
    </row>
    <row r="1755" spans="1:41" s="3" customFormat="1" x14ac:dyDescent="0.25">
      <c r="A1755" s="6">
        <v>42694</v>
      </c>
      <c r="B1755" s="1" t="s">
        <v>19</v>
      </c>
      <c r="C1755" s="1" t="s">
        <v>42</v>
      </c>
      <c r="D1755">
        <v>26</v>
      </c>
      <c r="E1755" s="1">
        <v>19</v>
      </c>
      <c r="F1755">
        <f t="shared" si="814"/>
        <v>1</v>
      </c>
      <c r="G1755">
        <f t="shared" si="815"/>
        <v>0</v>
      </c>
      <c r="H1755" s="4">
        <v>1.373</v>
      </c>
      <c r="I1755" s="4">
        <v>3.38</v>
      </c>
      <c r="J1755" s="4">
        <f t="shared" si="816"/>
        <v>0.72833211944646759</v>
      </c>
      <c r="K1755" s="4">
        <f t="shared" si="817"/>
        <v>0.29585798816568049</v>
      </c>
      <c r="L1755" s="17">
        <f t="shared" si="818"/>
        <v>0.69833211944646756</v>
      </c>
      <c r="M1755" s="17">
        <f t="shared" si="819"/>
        <v>0.32585798816568046</v>
      </c>
      <c r="N1755" s="34">
        <f t="shared" si="820"/>
        <v>1.4319833960847301</v>
      </c>
      <c r="O1755" s="12">
        <f t="shared" si="821"/>
        <v>3.0688214999092067</v>
      </c>
      <c r="P1755" s="4">
        <f t="shared" si="822"/>
        <v>201611</v>
      </c>
      <c r="Q1755" s="17">
        <f t="shared" si="823"/>
        <v>1.373</v>
      </c>
      <c r="R1755" s="17">
        <f t="shared" si="824"/>
        <v>-3.1011332146799737</v>
      </c>
      <c r="S1755" s="16">
        <f t="shared" si="825"/>
        <v>-1.7281332146799737</v>
      </c>
      <c r="T1755" s="5">
        <f t="shared" si="826"/>
        <v>2.4617625637290605</v>
      </c>
      <c r="U1755" s="21">
        <f t="shared" si="827"/>
        <v>0</v>
      </c>
      <c r="V1755" s="5"/>
      <c r="W1755" s="5">
        <f t="shared" si="828"/>
        <v>0.373</v>
      </c>
      <c r="X1755" s="4">
        <f t="shared" si="829"/>
        <v>-0.27166788055353241</v>
      </c>
      <c r="Y1755" s="4">
        <f t="shared" si="830"/>
        <v>-0.64466788055353241</v>
      </c>
      <c r="Z1755" s="21">
        <f t="shared" si="831"/>
        <v>2016</v>
      </c>
      <c r="AA1755" s="4">
        <f t="shared" si="832"/>
        <v>-1</v>
      </c>
      <c r="AB1755" s="4">
        <f t="shared" si="833"/>
        <v>-1</v>
      </c>
      <c r="AC1755" s="4">
        <f t="shared" si="834"/>
        <v>0</v>
      </c>
      <c r="AD1755" s="4"/>
      <c r="AE1755" s="4">
        <f t="shared" si="835"/>
        <v>-0.64466788055353241</v>
      </c>
      <c r="AF1755" s="22">
        <f t="shared" si="836"/>
        <v>-0.627</v>
      </c>
      <c r="AG1755" s="22">
        <f t="shared" si="837"/>
        <v>-1.2716678805535324</v>
      </c>
      <c r="AH1755" s="3">
        <f t="shared" si="838"/>
        <v>0</v>
      </c>
      <c r="AI1755" s="28" t="b">
        <f t="shared" si="839"/>
        <v>0</v>
      </c>
      <c r="AJ1755" s="3">
        <f t="shared" si="840"/>
        <v>2.3618767094466642E-2</v>
      </c>
      <c r="AK1755" s="3">
        <f t="shared" si="841"/>
        <v>2.3618767094466753E-2</v>
      </c>
      <c r="AL1755" s="26">
        <f t="shared" si="842"/>
        <v>2.4617625637290605</v>
      </c>
      <c r="AM1755" s="26">
        <f ca="1">IF(RAND()&lt;J1755,H1755*F1755,I1755*G1755)-1</f>
        <v>0.373</v>
      </c>
      <c r="AN1755" s="26">
        <f ca="1">IF(RAND()&lt;(J1755+(2*F1755-1)*Sheet2!D$109),H1755*F1755,I1755*G1755)-1</f>
        <v>0.373</v>
      </c>
      <c r="AO1755" s="3">
        <f t="shared" si="813"/>
        <v>201611</v>
      </c>
    </row>
    <row r="1756" spans="1:41" s="3" customFormat="1" x14ac:dyDescent="0.25">
      <c r="A1756" s="6">
        <v>42694</v>
      </c>
      <c r="B1756" s="1" t="s">
        <v>22</v>
      </c>
      <c r="C1756" s="1" t="s">
        <v>36</v>
      </c>
      <c r="D1756">
        <v>24</v>
      </c>
      <c r="E1756" s="1">
        <v>17</v>
      </c>
      <c r="F1756">
        <f t="shared" si="814"/>
        <v>1</v>
      </c>
      <c r="G1756">
        <f t="shared" si="815"/>
        <v>0</v>
      </c>
      <c r="H1756" s="4">
        <v>1.645</v>
      </c>
      <c r="I1756" s="4">
        <v>2.4</v>
      </c>
      <c r="J1756" s="4">
        <f t="shared" si="816"/>
        <v>0.60790273556231</v>
      </c>
      <c r="K1756" s="4">
        <f t="shared" si="817"/>
        <v>0.41666666666666669</v>
      </c>
      <c r="L1756" s="17">
        <f t="shared" si="818"/>
        <v>0.57790273556230998</v>
      </c>
      <c r="M1756" s="17">
        <f t="shared" si="819"/>
        <v>0.44666666666666666</v>
      </c>
      <c r="N1756" s="34">
        <f t="shared" si="820"/>
        <v>1.7303949928995952</v>
      </c>
      <c r="O1756" s="12">
        <f t="shared" si="821"/>
        <v>2.238805970149254</v>
      </c>
      <c r="P1756" s="4">
        <f t="shared" si="822"/>
        <v>201611</v>
      </c>
      <c r="Q1756" s="17">
        <f t="shared" si="823"/>
        <v>1.645</v>
      </c>
      <c r="R1756" s="17">
        <f t="shared" si="824"/>
        <v>-2.2646733111849389</v>
      </c>
      <c r="S1756" s="16">
        <f t="shared" si="825"/>
        <v>-0.61967331118493885</v>
      </c>
      <c r="T1756" s="5">
        <f t="shared" si="826"/>
        <v>1.4589665653495441</v>
      </c>
      <c r="U1756" s="21">
        <f t="shared" si="827"/>
        <v>0</v>
      </c>
      <c r="V1756" s="5"/>
      <c r="W1756" s="5">
        <f t="shared" si="828"/>
        <v>0.64500000000000002</v>
      </c>
      <c r="X1756" s="4">
        <f t="shared" si="829"/>
        <v>-0.39209726443769</v>
      </c>
      <c r="Y1756" s="4">
        <f t="shared" si="830"/>
        <v>-1.0370972644376901</v>
      </c>
      <c r="Z1756" s="21">
        <f t="shared" si="831"/>
        <v>2016</v>
      </c>
      <c r="AA1756" s="4">
        <f t="shared" si="832"/>
        <v>-1</v>
      </c>
      <c r="AB1756" s="4">
        <f t="shared" si="833"/>
        <v>-1</v>
      </c>
      <c r="AC1756" s="4">
        <f t="shared" si="834"/>
        <v>0</v>
      </c>
      <c r="AD1756" s="4"/>
      <c r="AE1756" s="4">
        <f t="shared" si="835"/>
        <v>-1.0370972644376901</v>
      </c>
      <c r="AF1756" s="22">
        <f t="shared" si="836"/>
        <v>-0.35499999999999998</v>
      </c>
      <c r="AG1756" s="22">
        <f t="shared" si="837"/>
        <v>-1.3920972644376901</v>
      </c>
      <c r="AH1756" s="3">
        <f t="shared" si="838"/>
        <v>0</v>
      </c>
      <c r="AI1756" s="28" t="b">
        <f t="shared" si="839"/>
        <v>0</v>
      </c>
      <c r="AJ1756" s="3">
        <f t="shared" si="840"/>
        <v>2.3980222496909787E-2</v>
      </c>
      <c r="AK1756" s="3">
        <f t="shared" si="841"/>
        <v>2.3980222496909787E-2</v>
      </c>
      <c r="AL1756" s="26">
        <f t="shared" si="842"/>
        <v>1.4589665653495441</v>
      </c>
      <c r="AM1756" s="26">
        <f ca="1">IF(RAND()&lt;J1756,H1756*F1756,I1756*G1756)-1</f>
        <v>0.64500000000000002</v>
      </c>
      <c r="AN1756" s="26">
        <f ca="1">IF(RAND()&lt;(J1756+(2*F1756-1)*Sheet2!D$109),H1756*F1756,I1756*G1756)-1</f>
        <v>-1</v>
      </c>
      <c r="AO1756" s="3">
        <f t="shared" si="813"/>
        <v>201611</v>
      </c>
    </row>
    <row r="1757" spans="1:41" s="3" customFormat="1" x14ac:dyDescent="0.25">
      <c r="A1757" s="6">
        <v>42694</v>
      </c>
      <c r="B1757" s="1" t="s">
        <v>35</v>
      </c>
      <c r="C1757" s="1" t="s">
        <v>25</v>
      </c>
      <c r="D1757">
        <v>17</v>
      </c>
      <c r="E1757" s="1">
        <v>19</v>
      </c>
      <c r="F1757">
        <f t="shared" si="814"/>
        <v>0</v>
      </c>
      <c r="G1757">
        <f t="shared" si="815"/>
        <v>1</v>
      </c>
      <c r="H1757" s="4">
        <v>1.3120000000000001</v>
      </c>
      <c r="I1757" s="4">
        <v>3.81</v>
      </c>
      <c r="J1757" s="4">
        <f t="shared" si="816"/>
        <v>0.76219512195121952</v>
      </c>
      <c r="K1757" s="4">
        <f t="shared" si="817"/>
        <v>0.26246719160104987</v>
      </c>
      <c r="L1757" s="17">
        <f t="shared" si="818"/>
        <v>0.79219512195121955</v>
      </c>
      <c r="M1757" s="17">
        <f t="shared" si="819"/>
        <v>0.23246719160104987</v>
      </c>
      <c r="N1757" s="34">
        <f t="shared" si="820"/>
        <v>1.2623152709359606</v>
      </c>
      <c r="O1757" s="12">
        <f t="shared" si="821"/>
        <v>4.3016822851981482</v>
      </c>
      <c r="P1757" s="4">
        <f t="shared" si="822"/>
        <v>201611</v>
      </c>
      <c r="Q1757" s="17">
        <f t="shared" si="823"/>
        <v>0.34435695538057742</v>
      </c>
      <c r="R1757" s="17">
        <f t="shared" si="824"/>
        <v>-3.561000091249201</v>
      </c>
      <c r="S1757" s="16">
        <f t="shared" si="825"/>
        <v>-3.2166431358686234</v>
      </c>
      <c r="T1757" s="5">
        <f t="shared" si="826"/>
        <v>2.9039634146341462</v>
      </c>
      <c r="U1757" s="21">
        <f t="shared" si="827"/>
        <v>0</v>
      </c>
      <c r="V1757" s="5"/>
      <c r="W1757" s="5">
        <f t="shared" si="828"/>
        <v>-1</v>
      </c>
      <c r="X1757" s="4">
        <f t="shared" si="829"/>
        <v>-1</v>
      </c>
      <c r="Y1757" s="4">
        <f t="shared" si="830"/>
        <v>0</v>
      </c>
      <c r="Z1757" s="21">
        <f t="shared" si="831"/>
        <v>2016</v>
      </c>
      <c r="AA1757" s="4">
        <f t="shared" si="832"/>
        <v>2.81</v>
      </c>
      <c r="AB1757" s="4">
        <f t="shared" si="833"/>
        <v>-0.73753280839895008</v>
      </c>
      <c r="AC1757" s="4">
        <f t="shared" si="834"/>
        <v>-3.5475328083989499</v>
      </c>
      <c r="AD1757" s="4"/>
      <c r="AE1757" s="4">
        <f t="shared" si="835"/>
        <v>-0.54980487804878053</v>
      </c>
      <c r="AF1757" s="22">
        <f t="shared" si="836"/>
        <v>1.81</v>
      </c>
      <c r="AG1757" s="22">
        <f t="shared" si="837"/>
        <v>-1.7375328083989501</v>
      </c>
      <c r="AH1757" s="3">
        <f t="shared" si="838"/>
        <v>0</v>
      </c>
      <c r="AI1757" s="28" t="b">
        <f t="shared" si="839"/>
        <v>0</v>
      </c>
      <c r="AJ1757" s="3">
        <f t="shared" si="840"/>
        <v>2.4068723155017402E-2</v>
      </c>
      <c r="AK1757" s="3">
        <f t="shared" si="841"/>
        <v>2.4068723155017624E-2</v>
      </c>
      <c r="AL1757" s="26">
        <f t="shared" si="842"/>
        <v>2.9039634146341462</v>
      </c>
      <c r="AM1757" s="26">
        <f ca="1">IF(RAND()&lt;J1757,H1757*F1757,I1757*G1757)-1</f>
        <v>2.81</v>
      </c>
      <c r="AN1757" s="26">
        <f ca="1">IF(RAND()&lt;(J1757+(2*F1757-1)*Sheet2!D$109),H1757*F1757,I1757*G1757)-1</f>
        <v>-1</v>
      </c>
      <c r="AO1757" s="3">
        <f t="shared" si="813"/>
        <v>201611</v>
      </c>
    </row>
    <row r="1758" spans="1:41" s="3" customFormat="1" x14ac:dyDescent="0.25">
      <c r="A1758" s="6">
        <v>42694</v>
      </c>
      <c r="B1758" s="1" t="s">
        <v>46</v>
      </c>
      <c r="C1758" s="1" t="s">
        <v>49</v>
      </c>
      <c r="D1758">
        <v>30</v>
      </c>
      <c r="E1758" s="1">
        <v>24</v>
      </c>
      <c r="F1758">
        <f t="shared" si="814"/>
        <v>1</v>
      </c>
      <c r="G1758">
        <f t="shared" si="815"/>
        <v>0</v>
      </c>
      <c r="H1758" s="4">
        <v>1.746</v>
      </c>
      <c r="I1758" s="4">
        <v>2.21</v>
      </c>
      <c r="J1758" s="4">
        <f t="shared" si="816"/>
        <v>0.57273768613974796</v>
      </c>
      <c r="K1758" s="4">
        <f t="shared" si="817"/>
        <v>0.45248868778280543</v>
      </c>
      <c r="L1758" s="17">
        <f t="shared" si="818"/>
        <v>0.54273768613974793</v>
      </c>
      <c r="M1758" s="17">
        <f t="shared" si="819"/>
        <v>0.4824886877828054</v>
      </c>
      <c r="N1758" s="34">
        <f t="shared" si="820"/>
        <v>1.8425107110445118</v>
      </c>
      <c r="O1758" s="12">
        <f t="shared" si="821"/>
        <v>2.0725874519366032</v>
      </c>
      <c r="P1758" s="4">
        <f t="shared" si="822"/>
        <v>201611</v>
      </c>
      <c r="Q1758" s="17">
        <f t="shared" si="823"/>
        <v>1.746</v>
      </c>
      <c r="R1758" s="17">
        <f t="shared" si="824"/>
        <v>-2.166928854718277</v>
      </c>
      <c r="S1758" s="16">
        <f t="shared" si="825"/>
        <v>-0.42092885471827701</v>
      </c>
      <c r="T1758" s="5">
        <f t="shared" si="826"/>
        <v>1.265750286368843</v>
      </c>
      <c r="U1758" s="21">
        <f t="shared" si="827"/>
        <v>0</v>
      </c>
      <c r="V1758" s="5"/>
      <c r="W1758" s="5">
        <f t="shared" si="828"/>
        <v>0.746</v>
      </c>
      <c r="X1758" s="4">
        <f t="shared" si="829"/>
        <v>-0.42726231386025204</v>
      </c>
      <c r="Y1758" s="4">
        <f t="shared" si="830"/>
        <v>-1.173262313860252</v>
      </c>
      <c r="Z1758" s="21">
        <f t="shared" si="831"/>
        <v>2016</v>
      </c>
      <c r="AA1758" s="4">
        <f t="shared" si="832"/>
        <v>-1</v>
      </c>
      <c r="AB1758" s="4">
        <f t="shared" si="833"/>
        <v>-1</v>
      </c>
      <c r="AC1758" s="4">
        <f t="shared" si="834"/>
        <v>0</v>
      </c>
      <c r="AD1758" s="4"/>
      <c r="AE1758" s="4">
        <f t="shared" si="835"/>
        <v>-1.1732623138602523</v>
      </c>
      <c r="AF1758" s="22">
        <f t="shared" si="836"/>
        <v>-0.254</v>
      </c>
      <c r="AG1758" s="22">
        <f t="shared" si="837"/>
        <v>-1.427262313860252</v>
      </c>
      <c r="AH1758" s="3">
        <f t="shared" si="838"/>
        <v>0</v>
      </c>
      <c r="AI1758" s="28" t="b">
        <f t="shared" si="839"/>
        <v>0</v>
      </c>
      <c r="AJ1758" s="3">
        <f t="shared" si="840"/>
        <v>2.4605662285136498E-2</v>
      </c>
      <c r="AK1758" s="3">
        <f t="shared" si="841"/>
        <v>2.4605662285136498E-2</v>
      </c>
      <c r="AL1758" s="26">
        <f t="shared" si="842"/>
        <v>1.265750286368843</v>
      </c>
      <c r="AM1758" s="26">
        <f ca="1">IF(RAND()&lt;J1758,H1758*F1758,I1758*G1758)-1</f>
        <v>0.746</v>
      </c>
      <c r="AN1758" s="26">
        <f ca="1">IF(RAND()&lt;(J1758+(2*F1758-1)*Sheet2!D$109),H1758*F1758,I1758*G1758)-1</f>
        <v>-1</v>
      </c>
      <c r="AO1758" s="3">
        <f t="shared" si="813"/>
        <v>201611</v>
      </c>
    </row>
    <row r="1759" spans="1:41" s="3" customFormat="1" x14ac:dyDescent="0.25">
      <c r="A1759" s="6">
        <v>42694</v>
      </c>
      <c r="B1759" s="1" t="s">
        <v>20</v>
      </c>
      <c r="C1759" s="1" t="s">
        <v>31</v>
      </c>
      <c r="D1759">
        <v>22</v>
      </c>
      <c r="E1759" s="1">
        <v>16</v>
      </c>
      <c r="F1759">
        <f t="shared" si="814"/>
        <v>1</v>
      </c>
      <c r="G1759">
        <f t="shared" si="815"/>
        <v>0</v>
      </c>
      <c r="H1759" s="4">
        <v>1.3220000000000001</v>
      </c>
      <c r="I1759" s="4">
        <v>3.73</v>
      </c>
      <c r="J1759" s="4">
        <f t="shared" si="816"/>
        <v>0.75642965204236001</v>
      </c>
      <c r="K1759" s="4">
        <f t="shared" si="817"/>
        <v>0.26809651474530832</v>
      </c>
      <c r="L1759" s="17">
        <f t="shared" si="818"/>
        <v>0.72642965204235999</v>
      </c>
      <c r="M1759" s="17">
        <f t="shared" si="819"/>
        <v>0.29809651474530829</v>
      </c>
      <c r="N1759" s="34">
        <f t="shared" si="820"/>
        <v>1.3765957889913991</v>
      </c>
      <c r="O1759" s="12">
        <f t="shared" si="821"/>
        <v>3.3546182210630455</v>
      </c>
      <c r="P1759" s="4">
        <f t="shared" si="822"/>
        <v>201611</v>
      </c>
      <c r="Q1759" s="17">
        <f t="shared" si="823"/>
        <v>1.3220000000000001</v>
      </c>
      <c r="R1759" s="17">
        <f t="shared" si="824"/>
        <v>-3.4718904284121668</v>
      </c>
      <c r="S1759" s="16">
        <f t="shared" si="825"/>
        <v>-2.1498904284121667</v>
      </c>
      <c r="T1759" s="5">
        <f t="shared" si="826"/>
        <v>2.8214826021180031</v>
      </c>
      <c r="U1759" s="21">
        <f t="shared" si="827"/>
        <v>0</v>
      </c>
      <c r="V1759" s="5"/>
      <c r="W1759" s="5">
        <f t="shared" si="828"/>
        <v>0.32200000000000006</v>
      </c>
      <c r="X1759" s="4">
        <f t="shared" si="829"/>
        <v>-0.24357034795763999</v>
      </c>
      <c r="Y1759" s="4">
        <f t="shared" si="830"/>
        <v>-0.56557034795764005</v>
      </c>
      <c r="Z1759" s="21">
        <f t="shared" si="831"/>
        <v>2016</v>
      </c>
      <c r="AA1759" s="4">
        <f t="shared" si="832"/>
        <v>-1</v>
      </c>
      <c r="AB1759" s="4">
        <f t="shared" si="833"/>
        <v>-1</v>
      </c>
      <c r="AC1759" s="4">
        <f t="shared" si="834"/>
        <v>0</v>
      </c>
      <c r="AD1759" s="4"/>
      <c r="AE1759" s="4">
        <f t="shared" si="835"/>
        <v>-0.56557034795764005</v>
      </c>
      <c r="AF1759" s="22">
        <f t="shared" si="836"/>
        <v>-0.67799999999999994</v>
      </c>
      <c r="AG1759" s="22">
        <f t="shared" si="837"/>
        <v>-1.2435703479576401</v>
      </c>
      <c r="AH1759" s="3">
        <f t="shared" si="838"/>
        <v>0</v>
      </c>
      <c r="AI1759" s="28" t="b">
        <f t="shared" si="839"/>
        <v>0</v>
      </c>
      <c r="AJ1759" s="3">
        <f t="shared" si="840"/>
        <v>2.3939034045922236E-2</v>
      </c>
      <c r="AK1759" s="3">
        <f t="shared" si="841"/>
        <v>2.3939034045922236E-2</v>
      </c>
      <c r="AL1759" s="26">
        <f t="shared" si="842"/>
        <v>2.8214826021180031</v>
      </c>
      <c r="AM1759" s="26">
        <f ca="1">IF(RAND()&lt;J1759,H1759*F1759,I1759*G1759)-1</f>
        <v>-1</v>
      </c>
      <c r="AN1759" s="26">
        <f ca="1">IF(RAND()&lt;(J1759+(2*F1759-1)*Sheet2!D$109),H1759*F1759,I1759*G1759)-1</f>
        <v>0.32200000000000006</v>
      </c>
      <c r="AO1759" s="3">
        <f t="shared" si="813"/>
        <v>201611</v>
      </c>
    </row>
    <row r="1760" spans="1:41" s="3" customFormat="1" x14ac:dyDescent="0.25">
      <c r="A1760" s="6">
        <v>42691</v>
      </c>
      <c r="B1760" s="1" t="s">
        <v>26</v>
      </c>
      <c r="C1760" s="1" t="s">
        <v>28</v>
      </c>
      <c r="D1760">
        <v>23</v>
      </c>
      <c r="E1760" s="1">
        <v>20</v>
      </c>
      <c r="F1760">
        <f t="shared" si="814"/>
        <v>1</v>
      </c>
      <c r="G1760">
        <f t="shared" si="815"/>
        <v>0</v>
      </c>
      <c r="H1760" s="4">
        <v>1.5880000000000001</v>
      </c>
      <c r="I1760" s="4">
        <v>2.5299999999999998</v>
      </c>
      <c r="J1760" s="4">
        <f t="shared" si="816"/>
        <v>0.62972292191435764</v>
      </c>
      <c r="K1760" s="4">
        <f t="shared" si="817"/>
        <v>0.39525691699604748</v>
      </c>
      <c r="L1760" s="17">
        <f t="shared" si="818"/>
        <v>0.59972292191435761</v>
      </c>
      <c r="M1760" s="17">
        <f t="shared" si="819"/>
        <v>0.42525691699604751</v>
      </c>
      <c r="N1760" s="34">
        <f t="shared" si="820"/>
        <v>1.6674366836070396</v>
      </c>
      <c r="O1760" s="12">
        <f t="shared" si="821"/>
        <v>2.3515196579607767</v>
      </c>
      <c r="P1760" s="4">
        <f t="shared" si="822"/>
        <v>201611</v>
      </c>
      <c r="Q1760" s="17">
        <f t="shared" si="823"/>
        <v>1.5880000000000001</v>
      </c>
      <c r="R1760" s="17">
        <f t="shared" si="824"/>
        <v>-2.3542750433506736</v>
      </c>
      <c r="S1760" s="16">
        <f t="shared" si="825"/>
        <v>-0.76627504335067353</v>
      </c>
      <c r="T1760" s="5">
        <f t="shared" si="826"/>
        <v>1.5931989924433247</v>
      </c>
      <c r="U1760" s="21">
        <f t="shared" si="827"/>
        <v>0</v>
      </c>
      <c r="V1760" s="5"/>
      <c r="W1760" s="5">
        <f t="shared" si="828"/>
        <v>0.58800000000000008</v>
      </c>
      <c r="X1760" s="4">
        <f t="shared" si="829"/>
        <v>-0.37027707808564236</v>
      </c>
      <c r="Y1760" s="4">
        <f t="shared" si="830"/>
        <v>-0.95827707808564244</v>
      </c>
      <c r="Z1760" s="21">
        <f t="shared" si="831"/>
        <v>2016</v>
      </c>
      <c r="AA1760" s="4">
        <f t="shared" si="832"/>
        <v>-1</v>
      </c>
      <c r="AB1760" s="4">
        <f t="shared" si="833"/>
        <v>-1</v>
      </c>
      <c r="AC1760" s="4">
        <f t="shared" si="834"/>
        <v>0</v>
      </c>
      <c r="AD1760" s="4"/>
      <c r="AE1760" s="4">
        <f t="shared" si="835"/>
        <v>-0.95827707808564244</v>
      </c>
      <c r="AF1760" s="22">
        <f t="shared" si="836"/>
        <v>-0.41199999999999992</v>
      </c>
      <c r="AG1760" s="22">
        <f t="shared" si="837"/>
        <v>-1.3702770780856424</v>
      </c>
      <c r="AH1760" s="3">
        <f t="shared" si="838"/>
        <v>0</v>
      </c>
      <c r="AI1760" s="28" t="b">
        <f t="shared" si="839"/>
        <v>0</v>
      </c>
      <c r="AJ1760" s="3">
        <f t="shared" si="840"/>
        <v>2.4371053909664986E-2</v>
      </c>
      <c r="AK1760" s="3">
        <f t="shared" si="841"/>
        <v>2.4371053909664764E-2</v>
      </c>
      <c r="AL1760" s="26">
        <f t="shared" si="842"/>
        <v>1.5931989924433247</v>
      </c>
      <c r="AM1760" s="26">
        <f ca="1">IF(RAND()&lt;J1760,H1760*F1760,I1760*G1760)-1</f>
        <v>0.58800000000000008</v>
      </c>
      <c r="AN1760" s="26">
        <f ca="1">IF(RAND()&lt;(J1760+(2*F1760-1)*Sheet2!D$109),H1760*F1760,I1760*G1760)-1</f>
        <v>0.58800000000000008</v>
      </c>
      <c r="AO1760" s="3">
        <f t="shared" si="813"/>
        <v>201611</v>
      </c>
    </row>
    <row r="1761" spans="1:41" s="3" customFormat="1" x14ac:dyDescent="0.25">
      <c r="A1761" s="6">
        <v>42688</v>
      </c>
      <c r="B1761" s="1" t="s">
        <v>20</v>
      </c>
      <c r="C1761" s="1" t="s">
        <v>30</v>
      </c>
      <c r="D1761">
        <v>21</v>
      </c>
      <c r="E1761" s="1">
        <v>20</v>
      </c>
      <c r="F1761">
        <f t="shared" si="814"/>
        <v>1</v>
      </c>
      <c r="G1761">
        <f t="shared" si="815"/>
        <v>0</v>
      </c>
      <c r="H1761" s="4">
        <v>1.8</v>
      </c>
      <c r="I1761" s="4">
        <v>2.13</v>
      </c>
      <c r="J1761" s="4">
        <f t="shared" si="816"/>
        <v>0.55555555555555558</v>
      </c>
      <c r="K1761" s="4">
        <f t="shared" si="817"/>
        <v>0.46948356807511737</v>
      </c>
      <c r="L1761" s="17">
        <f t="shared" si="818"/>
        <v>0.52555555555555555</v>
      </c>
      <c r="M1761" s="17">
        <f t="shared" si="819"/>
        <v>0.4994835680751174</v>
      </c>
      <c r="N1761" s="34">
        <f t="shared" si="820"/>
        <v>1.9027484143763214</v>
      </c>
      <c r="O1761" s="12">
        <f t="shared" si="821"/>
        <v>2.0020678635210074</v>
      </c>
      <c r="P1761" s="4">
        <f t="shared" si="822"/>
        <v>201611</v>
      </c>
      <c r="Q1761" s="17">
        <f t="shared" si="823"/>
        <v>1.8</v>
      </c>
      <c r="R1761" s="17">
        <f t="shared" si="824"/>
        <v>-2.1349557522123894</v>
      </c>
      <c r="S1761" s="16">
        <f t="shared" si="825"/>
        <v>-0.33495575221238938</v>
      </c>
      <c r="T1761" s="5">
        <f t="shared" si="826"/>
        <v>1.1833333333333333</v>
      </c>
      <c r="U1761" s="21">
        <f t="shared" si="827"/>
        <v>0</v>
      </c>
      <c r="V1761" s="5"/>
      <c r="W1761" s="5">
        <f t="shared" si="828"/>
        <v>0.8</v>
      </c>
      <c r="X1761" s="4">
        <f t="shared" si="829"/>
        <v>-0.44444444444444442</v>
      </c>
      <c r="Y1761" s="4">
        <f t="shared" si="830"/>
        <v>-1.2444444444444445</v>
      </c>
      <c r="Z1761" s="21">
        <f t="shared" si="831"/>
        <v>2016</v>
      </c>
      <c r="AA1761" s="4">
        <f t="shared" si="832"/>
        <v>-1</v>
      </c>
      <c r="AB1761" s="4">
        <f t="shared" si="833"/>
        <v>-1</v>
      </c>
      <c r="AC1761" s="4">
        <f t="shared" si="834"/>
        <v>0</v>
      </c>
      <c r="AD1761" s="4"/>
      <c r="AE1761" s="4">
        <f t="shared" si="835"/>
        <v>-1.2444444444444442</v>
      </c>
      <c r="AF1761" s="22">
        <f t="shared" si="836"/>
        <v>-0.19999999999999996</v>
      </c>
      <c r="AG1761" s="22">
        <f t="shared" si="837"/>
        <v>-1.4444444444444444</v>
      </c>
      <c r="AH1761" s="3">
        <f t="shared" si="838"/>
        <v>0</v>
      </c>
      <c r="AI1761" s="28" t="b">
        <f t="shared" si="839"/>
        <v>0</v>
      </c>
      <c r="AJ1761" s="3">
        <f t="shared" si="840"/>
        <v>2.442748091603042E-2</v>
      </c>
      <c r="AK1761" s="3">
        <f t="shared" si="841"/>
        <v>2.4427480916030531E-2</v>
      </c>
      <c r="AL1761" s="26">
        <f t="shared" si="842"/>
        <v>1.1833333333333333</v>
      </c>
      <c r="AM1761" s="26">
        <f ca="1">IF(RAND()&lt;J1761,H1761*F1761,I1761*G1761)-1</f>
        <v>-1</v>
      </c>
      <c r="AN1761" s="26">
        <f ca="1">IF(RAND()&lt;(J1761+(2*F1761-1)*Sheet2!D$109),H1761*F1761,I1761*G1761)-1</f>
        <v>-1</v>
      </c>
      <c r="AO1761" s="3">
        <f t="shared" si="813"/>
        <v>201611</v>
      </c>
    </row>
    <row r="1762" spans="1:41" s="3" customFormat="1" x14ac:dyDescent="0.25">
      <c r="A1762" s="6">
        <v>42687</v>
      </c>
      <c r="B1762" s="1" t="s">
        <v>38</v>
      </c>
      <c r="C1762" s="1" t="s">
        <v>47</v>
      </c>
      <c r="D1762">
        <v>24</v>
      </c>
      <c r="E1762" s="1">
        <v>31</v>
      </c>
      <c r="F1762">
        <f t="shared" si="814"/>
        <v>0</v>
      </c>
      <c r="G1762">
        <f t="shared" si="815"/>
        <v>1</v>
      </c>
      <c r="H1762" s="4">
        <v>1.3</v>
      </c>
      <c r="I1762" s="4">
        <v>3.92</v>
      </c>
      <c r="J1762" s="4">
        <f t="shared" si="816"/>
        <v>0.76923076923076916</v>
      </c>
      <c r="K1762" s="4">
        <f t="shared" si="817"/>
        <v>0.25510204081632654</v>
      </c>
      <c r="L1762" s="17">
        <f t="shared" si="818"/>
        <v>0.79923076923076919</v>
      </c>
      <c r="M1762" s="17">
        <f t="shared" si="819"/>
        <v>0.22510204081632654</v>
      </c>
      <c r="N1762" s="34">
        <f t="shared" si="820"/>
        <v>1.2512030798845044</v>
      </c>
      <c r="O1762" s="12">
        <f t="shared" si="821"/>
        <v>4.4424297370806887</v>
      </c>
      <c r="P1762" s="4">
        <f t="shared" si="822"/>
        <v>201611</v>
      </c>
      <c r="Q1762" s="17">
        <f t="shared" si="823"/>
        <v>0.33163265306122452</v>
      </c>
      <c r="R1762" s="17">
        <f t="shared" si="824"/>
        <v>-3.6757990867579906</v>
      </c>
      <c r="S1762" s="16">
        <f t="shared" si="825"/>
        <v>-3.344166433696766</v>
      </c>
      <c r="T1762" s="5">
        <f t="shared" si="826"/>
        <v>3.0153846153846153</v>
      </c>
      <c r="U1762" s="21">
        <f t="shared" si="827"/>
        <v>0</v>
      </c>
      <c r="V1762" s="5"/>
      <c r="W1762" s="5">
        <f t="shared" si="828"/>
        <v>-1</v>
      </c>
      <c r="X1762" s="4">
        <f t="shared" si="829"/>
        <v>-1</v>
      </c>
      <c r="Y1762" s="4">
        <f t="shared" si="830"/>
        <v>0</v>
      </c>
      <c r="Z1762" s="21">
        <f t="shared" si="831"/>
        <v>2016</v>
      </c>
      <c r="AA1762" s="4">
        <f t="shared" si="832"/>
        <v>2.92</v>
      </c>
      <c r="AB1762" s="4">
        <f t="shared" si="833"/>
        <v>-0.74489795918367352</v>
      </c>
      <c r="AC1762" s="4">
        <f t="shared" si="834"/>
        <v>-3.6648979591836737</v>
      </c>
      <c r="AD1762" s="4"/>
      <c r="AE1762" s="4">
        <f t="shared" si="835"/>
        <v>-0.53076923076923088</v>
      </c>
      <c r="AF1762" s="22">
        <f t="shared" si="836"/>
        <v>1.92</v>
      </c>
      <c r="AG1762" s="22">
        <f t="shared" si="837"/>
        <v>-1.7448979591836735</v>
      </c>
      <c r="AH1762" s="3">
        <f t="shared" si="838"/>
        <v>0</v>
      </c>
      <c r="AI1762" s="28" t="b">
        <f t="shared" si="839"/>
        <v>0</v>
      </c>
      <c r="AJ1762" s="3">
        <f t="shared" si="840"/>
        <v>2.3754789272030563E-2</v>
      </c>
      <c r="AK1762" s="3">
        <f t="shared" si="841"/>
        <v>2.3754789272030674E-2</v>
      </c>
      <c r="AL1762" s="26">
        <f t="shared" si="842"/>
        <v>3.0153846153846153</v>
      </c>
      <c r="AM1762" s="26">
        <f ca="1">IF(RAND()&lt;J1762,H1762*F1762,I1762*G1762)-1</f>
        <v>2.92</v>
      </c>
      <c r="AN1762" s="26">
        <f ca="1">IF(RAND()&lt;(J1762+(2*F1762-1)*Sheet2!D$109),H1762*F1762,I1762*G1762)-1</f>
        <v>-1</v>
      </c>
      <c r="AO1762" s="3">
        <f t="shared" si="813"/>
        <v>201611</v>
      </c>
    </row>
    <row r="1763" spans="1:41" s="3" customFormat="1" x14ac:dyDescent="0.25">
      <c r="A1763" s="6">
        <v>42687</v>
      </c>
      <c r="B1763" s="1" t="s">
        <v>49</v>
      </c>
      <c r="C1763" s="1" t="s">
        <v>24</v>
      </c>
      <c r="D1763">
        <v>23</v>
      </c>
      <c r="E1763" s="1">
        <v>20</v>
      </c>
      <c r="F1763">
        <f t="shared" si="814"/>
        <v>1</v>
      </c>
      <c r="G1763">
        <f t="shared" si="815"/>
        <v>0</v>
      </c>
      <c r="H1763" s="4">
        <v>1.117</v>
      </c>
      <c r="I1763" s="4">
        <v>7.71</v>
      </c>
      <c r="J1763" s="4">
        <f t="shared" si="816"/>
        <v>0.89525514771709935</v>
      </c>
      <c r="K1763" s="4">
        <f t="shared" si="817"/>
        <v>0.1297016861219196</v>
      </c>
      <c r="L1763" s="17">
        <f t="shared" si="818"/>
        <v>0.86525514771709933</v>
      </c>
      <c r="M1763" s="17">
        <f t="shared" si="819"/>
        <v>0.15970168612191959</v>
      </c>
      <c r="N1763" s="34">
        <f t="shared" si="820"/>
        <v>1.1557284607186831</v>
      </c>
      <c r="O1763" s="12">
        <f t="shared" si="821"/>
        <v>6.2616746528059775</v>
      </c>
      <c r="P1763" s="4">
        <f t="shared" si="822"/>
        <v>201611</v>
      </c>
      <c r="Q1763" s="17">
        <f t="shared" si="823"/>
        <v>1.117</v>
      </c>
      <c r="R1763" s="17">
        <f t="shared" si="824"/>
        <v>-8.6960398435808273</v>
      </c>
      <c r="S1763" s="16">
        <f t="shared" si="825"/>
        <v>-7.5790398435808273</v>
      </c>
      <c r="T1763" s="5">
        <f t="shared" si="826"/>
        <v>6.9024171888988359</v>
      </c>
      <c r="U1763" s="21">
        <f t="shared" si="827"/>
        <v>1</v>
      </c>
      <c r="V1763" s="5"/>
      <c r="W1763" s="5">
        <f t="shared" si="828"/>
        <v>0.11699999999999999</v>
      </c>
      <c r="X1763" s="4">
        <f t="shared" si="829"/>
        <v>-0.10474485228290065</v>
      </c>
      <c r="Y1763" s="4">
        <f t="shared" si="830"/>
        <v>-0.22174485228290064</v>
      </c>
      <c r="Z1763" s="21">
        <f t="shared" si="831"/>
        <v>2016</v>
      </c>
      <c r="AA1763" s="4">
        <f t="shared" si="832"/>
        <v>-1</v>
      </c>
      <c r="AB1763" s="4">
        <f t="shared" si="833"/>
        <v>-1</v>
      </c>
      <c r="AC1763" s="4">
        <f t="shared" si="834"/>
        <v>0</v>
      </c>
      <c r="AD1763" s="4"/>
      <c r="AE1763" s="4">
        <f t="shared" si="835"/>
        <v>-0.22174485228290064</v>
      </c>
      <c r="AF1763" s="22">
        <f t="shared" si="836"/>
        <v>-0.88300000000000001</v>
      </c>
      <c r="AG1763" s="22">
        <f t="shared" si="837"/>
        <v>-1.1047448522829006</v>
      </c>
      <c r="AH1763" s="3">
        <f t="shared" si="838"/>
        <v>0</v>
      </c>
      <c r="AI1763" s="28" t="b">
        <f t="shared" si="839"/>
        <v>0</v>
      </c>
      <c r="AJ1763" s="3">
        <f t="shared" si="840"/>
        <v>2.4349155998640626E-2</v>
      </c>
      <c r="AK1763" s="3">
        <f t="shared" si="841"/>
        <v>2.4349155998640404E-2</v>
      </c>
      <c r="AL1763" s="26">
        <f t="shared" si="842"/>
        <v>6.9024171888988359</v>
      </c>
      <c r="AM1763" s="26">
        <f ca="1">IF(RAND()&lt;J1763,H1763*F1763,I1763*G1763)-1</f>
        <v>0.11699999999999999</v>
      </c>
      <c r="AN1763" s="26">
        <f ca="1">IF(RAND()&lt;(J1763+(2*F1763-1)*Sheet2!D$109),H1763*F1763,I1763*G1763)-1</f>
        <v>0.11699999999999999</v>
      </c>
      <c r="AO1763" s="3">
        <f t="shared" si="813"/>
        <v>201611</v>
      </c>
    </row>
    <row r="1764" spans="1:41" s="3" customFormat="1" x14ac:dyDescent="0.25">
      <c r="A1764" s="6">
        <v>42687</v>
      </c>
      <c r="B1764" s="1" t="s">
        <v>43</v>
      </c>
      <c r="C1764" s="1" t="s">
        <v>23</v>
      </c>
      <c r="D1764">
        <v>30</v>
      </c>
      <c r="E1764" s="1">
        <v>35</v>
      </c>
      <c r="F1764">
        <f t="shared" si="814"/>
        <v>0</v>
      </c>
      <c r="G1764">
        <f t="shared" si="815"/>
        <v>1</v>
      </c>
      <c r="H1764" s="4">
        <v>1.74</v>
      </c>
      <c r="I1764" s="4">
        <v>2.2200000000000002</v>
      </c>
      <c r="J1764" s="4">
        <f t="shared" si="816"/>
        <v>0.57471264367816088</v>
      </c>
      <c r="K1764" s="4">
        <f t="shared" si="817"/>
        <v>0.4504504504504504</v>
      </c>
      <c r="L1764" s="17">
        <f t="shared" si="818"/>
        <v>0.60471264367816091</v>
      </c>
      <c r="M1764" s="17">
        <f t="shared" si="819"/>
        <v>0.42045045045045037</v>
      </c>
      <c r="N1764" s="34">
        <f t="shared" si="820"/>
        <v>1.6536780079832731</v>
      </c>
      <c r="O1764" s="12">
        <f t="shared" si="821"/>
        <v>2.3784015427469472</v>
      </c>
      <c r="P1764" s="4">
        <f t="shared" si="822"/>
        <v>201611</v>
      </c>
      <c r="Q1764" s="17">
        <f t="shared" si="823"/>
        <v>0.78378378378378366</v>
      </c>
      <c r="R1764" s="17">
        <f t="shared" si="824"/>
        <v>-2.1710234824988923</v>
      </c>
      <c r="S1764" s="16">
        <f t="shared" si="825"/>
        <v>-1.3872396987151085</v>
      </c>
      <c r="T1764" s="5">
        <f t="shared" si="826"/>
        <v>1.2758620689655173</v>
      </c>
      <c r="U1764" s="21">
        <f t="shared" si="827"/>
        <v>0</v>
      </c>
      <c r="V1764" s="5"/>
      <c r="W1764" s="5">
        <f t="shared" si="828"/>
        <v>-1</v>
      </c>
      <c r="X1764" s="4">
        <f t="shared" si="829"/>
        <v>-1</v>
      </c>
      <c r="Y1764" s="4">
        <f t="shared" si="830"/>
        <v>0</v>
      </c>
      <c r="Z1764" s="21">
        <f t="shared" si="831"/>
        <v>2016</v>
      </c>
      <c r="AA1764" s="4">
        <f t="shared" si="832"/>
        <v>1.2200000000000002</v>
      </c>
      <c r="AB1764" s="4">
        <f t="shared" si="833"/>
        <v>-0.5495495495495496</v>
      </c>
      <c r="AC1764" s="4">
        <f t="shared" si="834"/>
        <v>-1.7695495495495499</v>
      </c>
      <c r="AD1764" s="4"/>
      <c r="AE1764" s="4">
        <f t="shared" si="835"/>
        <v>-1.1652873563218393</v>
      </c>
      <c r="AF1764" s="22">
        <f t="shared" si="836"/>
        <v>0.2200000000000002</v>
      </c>
      <c r="AG1764" s="22">
        <f t="shared" si="837"/>
        <v>-1.5495495495495497</v>
      </c>
      <c r="AH1764" s="3">
        <f t="shared" si="838"/>
        <v>0</v>
      </c>
      <c r="AI1764" s="28" t="b">
        <f t="shared" si="839"/>
        <v>0</v>
      </c>
      <c r="AJ1764" s="3">
        <f t="shared" si="840"/>
        <v>2.4545454545454426E-2</v>
      </c>
      <c r="AK1764" s="3">
        <f t="shared" si="841"/>
        <v>2.4545454545454426E-2</v>
      </c>
      <c r="AL1764" s="26">
        <f t="shared" si="842"/>
        <v>1.2758620689655173</v>
      </c>
      <c r="AM1764" s="26">
        <f ca="1">IF(RAND()&lt;J1764,H1764*F1764,I1764*G1764)-1</f>
        <v>-1</v>
      </c>
      <c r="AN1764" s="26">
        <f ca="1">IF(RAND()&lt;(J1764+(2*F1764-1)*Sheet2!D$109),H1764*F1764,I1764*G1764)-1</f>
        <v>1.2200000000000002</v>
      </c>
      <c r="AO1764" s="3">
        <f t="shared" si="813"/>
        <v>201611</v>
      </c>
    </row>
    <row r="1765" spans="1:41" s="3" customFormat="1" x14ac:dyDescent="0.25">
      <c r="A1765" s="6">
        <v>42687</v>
      </c>
      <c r="B1765" s="1" t="s">
        <v>50</v>
      </c>
      <c r="C1765" s="1" t="s">
        <v>37</v>
      </c>
      <c r="D1765">
        <v>24</v>
      </c>
      <c r="E1765" s="1">
        <v>31</v>
      </c>
      <c r="F1765">
        <f t="shared" si="814"/>
        <v>0</v>
      </c>
      <c r="G1765">
        <f t="shared" si="815"/>
        <v>1</v>
      </c>
      <c r="H1765" s="4">
        <v>1.526</v>
      </c>
      <c r="I1765" s="4">
        <v>2.71</v>
      </c>
      <c r="J1765" s="4">
        <f t="shared" si="816"/>
        <v>0.65530799475753598</v>
      </c>
      <c r="K1765" s="4">
        <f t="shared" si="817"/>
        <v>0.36900369003690037</v>
      </c>
      <c r="L1765" s="17">
        <f t="shared" si="818"/>
        <v>0.68530799475753601</v>
      </c>
      <c r="M1765" s="17">
        <f t="shared" si="819"/>
        <v>0.33900369003690034</v>
      </c>
      <c r="N1765" s="34">
        <f t="shared" si="820"/>
        <v>1.4591979192564402</v>
      </c>
      <c r="O1765" s="12">
        <f t="shared" si="821"/>
        <v>2.9498203983890283</v>
      </c>
      <c r="P1765" s="4">
        <f t="shared" si="822"/>
        <v>201611</v>
      </c>
      <c r="Q1765" s="17">
        <f t="shared" si="823"/>
        <v>0.56309963099631</v>
      </c>
      <c r="R1765" s="17">
        <f t="shared" si="824"/>
        <v>-2.4859360060480729</v>
      </c>
      <c r="S1765" s="16">
        <f t="shared" si="825"/>
        <v>-1.9228363750517627</v>
      </c>
      <c r="T1765" s="5">
        <f t="shared" si="826"/>
        <v>1.7758846657929226</v>
      </c>
      <c r="U1765" s="21">
        <f t="shared" si="827"/>
        <v>0</v>
      </c>
      <c r="V1765" s="5"/>
      <c r="W1765" s="5">
        <f t="shared" si="828"/>
        <v>-1</v>
      </c>
      <c r="X1765" s="4">
        <f t="shared" si="829"/>
        <v>-1</v>
      </c>
      <c r="Y1765" s="4">
        <f t="shared" si="830"/>
        <v>0</v>
      </c>
      <c r="Z1765" s="21">
        <f t="shared" si="831"/>
        <v>2016</v>
      </c>
      <c r="AA1765" s="4">
        <f t="shared" si="832"/>
        <v>1.71</v>
      </c>
      <c r="AB1765" s="4">
        <f t="shared" si="833"/>
        <v>-0.63099630996309963</v>
      </c>
      <c r="AC1765" s="4">
        <f t="shared" si="834"/>
        <v>-2.3409963099630997</v>
      </c>
      <c r="AD1765" s="4"/>
      <c r="AE1765" s="4">
        <f t="shared" si="835"/>
        <v>-0.87069200524246426</v>
      </c>
      <c r="AF1765" s="22">
        <f t="shared" si="836"/>
        <v>0.71</v>
      </c>
      <c r="AG1765" s="22">
        <f t="shared" si="837"/>
        <v>-1.6309963099630997</v>
      </c>
      <c r="AH1765" s="3">
        <f t="shared" si="838"/>
        <v>0</v>
      </c>
      <c r="AI1765" s="28" t="b">
        <f t="shared" si="839"/>
        <v>0</v>
      </c>
      <c r="AJ1765" s="3">
        <f t="shared" si="840"/>
        <v>2.3734655335221788E-2</v>
      </c>
      <c r="AK1765" s="3">
        <f t="shared" si="841"/>
        <v>2.3734655335221899E-2</v>
      </c>
      <c r="AL1765" s="26">
        <f t="shared" si="842"/>
        <v>1.7758846657929226</v>
      </c>
      <c r="AM1765" s="26">
        <f ca="1">IF(RAND()&lt;J1765,H1765*F1765,I1765*G1765)-1</f>
        <v>1.71</v>
      </c>
      <c r="AN1765" s="26">
        <f ca="1">IF(RAND()&lt;(J1765+(2*F1765-1)*Sheet2!D$109),H1765*F1765,I1765*G1765)-1</f>
        <v>1.71</v>
      </c>
      <c r="AO1765" s="3">
        <f t="shared" si="813"/>
        <v>201611</v>
      </c>
    </row>
    <row r="1766" spans="1:41" s="3" customFormat="1" x14ac:dyDescent="0.25">
      <c r="A1766" s="6">
        <v>42687</v>
      </c>
      <c r="B1766" s="1" t="s">
        <v>26</v>
      </c>
      <c r="C1766" s="1" t="s">
        <v>35</v>
      </c>
      <c r="D1766">
        <v>17</v>
      </c>
      <c r="E1766" s="1">
        <v>20</v>
      </c>
      <c r="F1766">
        <f t="shared" si="814"/>
        <v>0</v>
      </c>
      <c r="G1766">
        <f t="shared" si="815"/>
        <v>1</v>
      </c>
      <c r="H1766" s="4">
        <v>1.625</v>
      </c>
      <c r="I1766" s="4">
        <v>2.44</v>
      </c>
      <c r="J1766" s="4">
        <f t="shared" si="816"/>
        <v>0.61538461538461542</v>
      </c>
      <c r="K1766" s="4">
        <f t="shared" si="817"/>
        <v>0.4098360655737705</v>
      </c>
      <c r="L1766" s="17">
        <f t="shared" si="818"/>
        <v>0.64538461538461545</v>
      </c>
      <c r="M1766" s="17">
        <f t="shared" si="819"/>
        <v>0.37983606557377048</v>
      </c>
      <c r="N1766" s="34">
        <f t="shared" si="820"/>
        <v>1.5494636471990464</v>
      </c>
      <c r="O1766" s="12">
        <f t="shared" si="821"/>
        <v>2.6327147173068624</v>
      </c>
      <c r="P1766" s="4">
        <f t="shared" si="822"/>
        <v>201611</v>
      </c>
      <c r="Q1766" s="17">
        <f t="shared" si="823"/>
        <v>0.66598360655737709</v>
      </c>
      <c r="R1766" s="17">
        <f t="shared" si="824"/>
        <v>-2.2944444444444443</v>
      </c>
      <c r="S1766" s="16">
        <f t="shared" si="825"/>
        <v>-1.6284608378870673</v>
      </c>
      <c r="T1766" s="5">
        <f t="shared" si="826"/>
        <v>1.5015384615384615</v>
      </c>
      <c r="U1766" s="21">
        <f t="shared" si="827"/>
        <v>0</v>
      </c>
      <c r="V1766" s="5"/>
      <c r="W1766" s="5">
        <f t="shared" si="828"/>
        <v>-1</v>
      </c>
      <c r="X1766" s="4">
        <f t="shared" si="829"/>
        <v>-1</v>
      </c>
      <c r="Y1766" s="4">
        <f t="shared" si="830"/>
        <v>0</v>
      </c>
      <c r="Z1766" s="21">
        <f t="shared" si="831"/>
        <v>2016</v>
      </c>
      <c r="AA1766" s="4">
        <f t="shared" si="832"/>
        <v>1.44</v>
      </c>
      <c r="AB1766" s="4">
        <f t="shared" si="833"/>
        <v>-0.5901639344262295</v>
      </c>
      <c r="AC1766" s="4">
        <f t="shared" si="834"/>
        <v>-2.0301639344262297</v>
      </c>
      <c r="AD1766" s="4"/>
      <c r="AE1766" s="4">
        <f t="shared" si="835"/>
        <v>-1.0096153846153846</v>
      </c>
      <c r="AF1766" s="22">
        <f t="shared" si="836"/>
        <v>0.43999999999999995</v>
      </c>
      <c r="AG1766" s="22">
        <f t="shared" si="837"/>
        <v>-1.5901639344262295</v>
      </c>
      <c r="AH1766" s="3">
        <f t="shared" si="838"/>
        <v>0</v>
      </c>
      <c r="AI1766" s="28" t="b">
        <f t="shared" si="839"/>
        <v>0</v>
      </c>
      <c r="AJ1766" s="3">
        <f t="shared" si="840"/>
        <v>2.4600246002459913E-2</v>
      </c>
      <c r="AK1766" s="3">
        <f t="shared" si="841"/>
        <v>2.4600246002460024E-2</v>
      </c>
      <c r="AL1766" s="26">
        <f t="shared" si="842"/>
        <v>1.5015384615384615</v>
      </c>
      <c r="AM1766" s="26">
        <f ca="1">IF(RAND()&lt;J1766,H1766*F1766,I1766*G1766)-1</f>
        <v>1.44</v>
      </c>
      <c r="AN1766" s="26">
        <f ca="1">IF(RAND()&lt;(J1766+(2*F1766-1)*Sheet2!D$109),H1766*F1766,I1766*G1766)-1</f>
        <v>1.44</v>
      </c>
      <c r="AO1766" s="3">
        <f t="shared" si="813"/>
        <v>201611</v>
      </c>
    </row>
    <row r="1767" spans="1:41" s="3" customFormat="1" x14ac:dyDescent="0.25">
      <c r="A1767" s="6">
        <v>42687</v>
      </c>
      <c r="B1767" s="1" t="s">
        <v>42</v>
      </c>
      <c r="C1767" s="1" t="s">
        <v>33</v>
      </c>
      <c r="D1767">
        <v>21</v>
      </c>
      <c r="E1767" s="1">
        <v>24</v>
      </c>
      <c r="F1767">
        <f t="shared" si="814"/>
        <v>0</v>
      </c>
      <c r="G1767">
        <f t="shared" si="815"/>
        <v>1</v>
      </c>
      <c r="H1767" s="4">
        <v>2.11</v>
      </c>
      <c r="I1767" s="4">
        <v>1.8129999999999999</v>
      </c>
      <c r="J1767" s="4">
        <f t="shared" si="816"/>
        <v>0.47393364928909953</v>
      </c>
      <c r="K1767" s="4">
        <f t="shared" si="817"/>
        <v>0.55157198014340869</v>
      </c>
      <c r="L1767" s="17">
        <f t="shared" si="818"/>
        <v>0.50393364928909956</v>
      </c>
      <c r="M1767" s="17">
        <f t="shared" si="819"/>
        <v>0.52157198014340866</v>
      </c>
      <c r="N1767" s="34">
        <f t="shared" si="820"/>
        <v>1.9843882253362173</v>
      </c>
      <c r="O1767" s="12">
        <f t="shared" si="821"/>
        <v>1.9172809086198328</v>
      </c>
      <c r="P1767" s="4">
        <f t="shared" si="822"/>
        <v>201611</v>
      </c>
      <c r="Q1767" s="17">
        <f t="shared" si="823"/>
        <v>1.1638168781025924</v>
      </c>
      <c r="R1767" s="17">
        <f t="shared" si="824"/>
        <v>-2.130913201023902</v>
      </c>
      <c r="S1767" s="16">
        <f t="shared" si="825"/>
        <v>-0.96709632292130965</v>
      </c>
      <c r="T1767" s="5">
        <f t="shared" si="826"/>
        <v>0.85924170616113749</v>
      </c>
      <c r="U1767" s="21">
        <f t="shared" si="827"/>
        <v>0</v>
      </c>
      <c r="V1767" s="5"/>
      <c r="W1767" s="5">
        <f t="shared" si="828"/>
        <v>-1</v>
      </c>
      <c r="X1767" s="4">
        <f t="shared" si="829"/>
        <v>-1</v>
      </c>
      <c r="Y1767" s="4">
        <f t="shared" si="830"/>
        <v>0</v>
      </c>
      <c r="Z1767" s="21">
        <f t="shared" si="831"/>
        <v>2016</v>
      </c>
      <c r="AA1767" s="4">
        <f t="shared" si="832"/>
        <v>0.81299999999999994</v>
      </c>
      <c r="AB1767" s="4">
        <f t="shared" si="833"/>
        <v>-0.44842801985659131</v>
      </c>
      <c r="AC1767" s="4">
        <f t="shared" si="834"/>
        <v>-1.2614280198565913</v>
      </c>
      <c r="AD1767" s="4"/>
      <c r="AE1767" s="4">
        <f t="shared" si="835"/>
        <v>-1.6360663507109003</v>
      </c>
      <c r="AF1767" s="22">
        <f t="shared" si="836"/>
        <v>-0.18700000000000006</v>
      </c>
      <c r="AG1767" s="22">
        <f t="shared" si="837"/>
        <v>-1.4484280198565913</v>
      </c>
      <c r="AH1767" s="3">
        <f t="shared" si="838"/>
        <v>0</v>
      </c>
      <c r="AI1767" s="28" t="b">
        <f t="shared" si="839"/>
        <v>0</v>
      </c>
      <c r="AJ1767" s="3">
        <f t="shared" si="840"/>
        <v>2.4871271985725363E-2</v>
      </c>
      <c r="AK1767" s="3">
        <f t="shared" si="841"/>
        <v>2.4871271985725141E-2</v>
      </c>
      <c r="AL1767" s="26">
        <f t="shared" si="842"/>
        <v>0.85924170616113749</v>
      </c>
      <c r="AM1767" s="26">
        <f ca="1">IF(RAND()&lt;J1767,H1767*F1767,I1767*G1767)-1</f>
        <v>-1</v>
      </c>
      <c r="AN1767" s="26">
        <f ca="1">IF(RAND()&lt;(J1767+(2*F1767-1)*Sheet2!D$109),H1767*F1767,I1767*G1767)-1</f>
        <v>-1</v>
      </c>
      <c r="AO1767" s="3">
        <f t="shared" si="813"/>
        <v>201611</v>
      </c>
    </row>
    <row r="1768" spans="1:41" s="3" customFormat="1" x14ac:dyDescent="0.25">
      <c r="A1768" s="6">
        <v>42687</v>
      </c>
      <c r="B1768" s="1" t="s">
        <v>28</v>
      </c>
      <c r="C1768" s="1" t="s">
        <v>21</v>
      </c>
      <c r="D1768">
        <v>23</v>
      </c>
      <c r="E1768" s="1">
        <v>25</v>
      </c>
      <c r="F1768">
        <f t="shared" si="814"/>
        <v>0</v>
      </c>
      <c r="G1768">
        <f t="shared" si="815"/>
        <v>1</v>
      </c>
      <c r="H1768" s="4">
        <v>1.8129999999999999</v>
      </c>
      <c r="I1768" s="4">
        <v>2.11</v>
      </c>
      <c r="J1768" s="4">
        <f t="shared" si="816"/>
        <v>0.55157198014340869</v>
      </c>
      <c r="K1768" s="4">
        <f t="shared" si="817"/>
        <v>0.47393364928909953</v>
      </c>
      <c r="L1768" s="17">
        <f t="shared" si="818"/>
        <v>0.58157198014340872</v>
      </c>
      <c r="M1768" s="17">
        <f t="shared" si="819"/>
        <v>0.44393364928909951</v>
      </c>
      <c r="N1768" s="34">
        <f t="shared" si="820"/>
        <v>1.7194776126480713</v>
      </c>
      <c r="O1768" s="12">
        <f t="shared" si="821"/>
        <v>2.2525888758407175</v>
      </c>
      <c r="P1768" s="4">
        <f t="shared" si="822"/>
        <v>201611</v>
      </c>
      <c r="Q1768" s="17">
        <f t="shared" si="823"/>
        <v>0.85924170616113749</v>
      </c>
      <c r="R1768" s="17">
        <f t="shared" si="824"/>
        <v>-2.130913201023902</v>
      </c>
      <c r="S1768" s="16">
        <f t="shared" si="825"/>
        <v>-1.2716714948627645</v>
      </c>
      <c r="T1768" s="5">
        <f t="shared" si="826"/>
        <v>1.1638168781025924</v>
      </c>
      <c r="U1768" s="21">
        <f t="shared" si="827"/>
        <v>0</v>
      </c>
      <c r="V1768" s="5"/>
      <c r="W1768" s="5">
        <f t="shared" si="828"/>
        <v>-1</v>
      </c>
      <c r="X1768" s="4">
        <f t="shared" si="829"/>
        <v>-1</v>
      </c>
      <c r="Y1768" s="4">
        <f t="shared" si="830"/>
        <v>0</v>
      </c>
      <c r="Z1768" s="21">
        <f t="shared" si="831"/>
        <v>2016</v>
      </c>
      <c r="AA1768" s="4">
        <f t="shared" si="832"/>
        <v>1.1099999999999999</v>
      </c>
      <c r="AB1768" s="4">
        <f t="shared" si="833"/>
        <v>-0.52606635071090047</v>
      </c>
      <c r="AC1768" s="4">
        <f t="shared" si="834"/>
        <v>-1.6360663507109003</v>
      </c>
      <c r="AD1768" s="4"/>
      <c r="AE1768" s="4">
        <f t="shared" si="835"/>
        <v>-1.2614280198565915</v>
      </c>
      <c r="AF1768" s="22">
        <f t="shared" si="836"/>
        <v>0.10999999999999988</v>
      </c>
      <c r="AG1768" s="22">
        <f t="shared" si="837"/>
        <v>-1.5260663507109005</v>
      </c>
      <c r="AH1768" s="3">
        <f t="shared" si="838"/>
        <v>0</v>
      </c>
      <c r="AI1768" s="28" t="b">
        <f t="shared" si="839"/>
        <v>0</v>
      </c>
      <c r="AJ1768" s="3">
        <f t="shared" si="840"/>
        <v>2.4871271985725363E-2</v>
      </c>
      <c r="AK1768" s="3">
        <f t="shared" si="841"/>
        <v>2.4871271985725252E-2</v>
      </c>
      <c r="AL1768" s="26">
        <f t="shared" si="842"/>
        <v>1.1638168781025924</v>
      </c>
      <c r="AM1768" s="26">
        <f ca="1">IF(RAND()&lt;J1768,H1768*F1768,I1768*G1768)-1</f>
        <v>-1</v>
      </c>
      <c r="AN1768" s="26">
        <f ca="1">IF(RAND()&lt;(J1768+(2*F1768-1)*Sheet2!D$109),H1768*F1768,I1768*G1768)-1</f>
        <v>-1</v>
      </c>
      <c r="AO1768" s="3">
        <f t="shared" si="813"/>
        <v>201611</v>
      </c>
    </row>
    <row r="1769" spans="1:41" s="3" customFormat="1" x14ac:dyDescent="0.25">
      <c r="A1769" s="6">
        <v>42687</v>
      </c>
      <c r="B1769" s="1" t="s">
        <v>39</v>
      </c>
      <c r="C1769" s="1" t="s">
        <v>55</v>
      </c>
      <c r="D1769">
        <v>6</v>
      </c>
      <c r="E1769" s="1">
        <v>9</v>
      </c>
      <c r="F1769">
        <f t="shared" si="814"/>
        <v>0</v>
      </c>
      <c r="G1769">
        <f t="shared" si="815"/>
        <v>1</v>
      </c>
      <c r="H1769" s="4">
        <v>1.847</v>
      </c>
      <c r="I1769" s="4">
        <v>2.0699999999999998</v>
      </c>
      <c r="J1769" s="4">
        <f t="shared" si="816"/>
        <v>0.54141851651326478</v>
      </c>
      <c r="K1769" s="4">
        <f t="shared" si="817"/>
        <v>0.48309178743961356</v>
      </c>
      <c r="L1769" s="17">
        <f t="shared" si="818"/>
        <v>0.57141851651326481</v>
      </c>
      <c r="M1769" s="17">
        <f t="shared" si="819"/>
        <v>0.45309178743961354</v>
      </c>
      <c r="N1769" s="34">
        <f t="shared" si="820"/>
        <v>1.7500307937199759</v>
      </c>
      <c r="O1769" s="12">
        <f t="shared" si="821"/>
        <v>2.2070583217827058</v>
      </c>
      <c r="P1769" s="4">
        <f t="shared" si="822"/>
        <v>201611</v>
      </c>
      <c r="Q1769" s="17">
        <f t="shared" si="823"/>
        <v>0.89227053140096624</v>
      </c>
      <c r="R1769" s="17">
        <f t="shared" si="824"/>
        <v>-2.1152169835262447</v>
      </c>
      <c r="S1769" s="16">
        <f t="shared" si="825"/>
        <v>-1.2229464521252784</v>
      </c>
      <c r="T1769" s="5">
        <f t="shared" si="826"/>
        <v>1.1207363291824579</v>
      </c>
      <c r="U1769" s="21">
        <f t="shared" si="827"/>
        <v>0</v>
      </c>
      <c r="V1769" s="5"/>
      <c r="W1769" s="5">
        <f t="shared" si="828"/>
        <v>-1</v>
      </c>
      <c r="X1769" s="4">
        <f t="shared" si="829"/>
        <v>-1</v>
      </c>
      <c r="Y1769" s="4">
        <f t="shared" si="830"/>
        <v>0</v>
      </c>
      <c r="Z1769" s="21">
        <f t="shared" si="831"/>
        <v>2016</v>
      </c>
      <c r="AA1769" s="4">
        <f t="shared" si="832"/>
        <v>1.0699999999999998</v>
      </c>
      <c r="AB1769" s="4">
        <f t="shared" si="833"/>
        <v>-0.51690821256038644</v>
      </c>
      <c r="AC1769" s="4">
        <f t="shared" si="834"/>
        <v>-1.5869082125603864</v>
      </c>
      <c r="AD1769" s="4"/>
      <c r="AE1769" s="4">
        <f t="shared" si="835"/>
        <v>-1.3055814834867352</v>
      </c>
      <c r="AF1769" s="22">
        <f t="shared" si="836"/>
        <v>6.999999999999984E-2</v>
      </c>
      <c r="AG1769" s="22">
        <f t="shared" si="837"/>
        <v>-1.5169082125603865</v>
      </c>
      <c r="AH1769" s="3">
        <f t="shared" si="838"/>
        <v>0</v>
      </c>
      <c r="AI1769" s="28" t="b">
        <f t="shared" si="839"/>
        <v>0</v>
      </c>
      <c r="AJ1769" s="3">
        <f t="shared" si="840"/>
        <v>2.3923921368394274E-2</v>
      </c>
      <c r="AK1769" s="3">
        <f t="shared" si="841"/>
        <v>2.3923921368394274E-2</v>
      </c>
      <c r="AL1769" s="26">
        <f t="shared" si="842"/>
        <v>1.1207363291824579</v>
      </c>
      <c r="AM1769" s="26">
        <f ca="1">IF(RAND()&lt;J1769,H1769*F1769,I1769*G1769)-1</f>
        <v>-1</v>
      </c>
      <c r="AN1769" s="26">
        <f ca="1">IF(RAND()&lt;(J1769+(2*F1769-1)*Sheet2!D$109),H1769*F1769,I1769*G1769)-1</f>
        <v>1.0699999999999998</v>
      </c>
      <c r="AO1769" s="3">
        <f t="shared" si="813"/>
        <v>201611</v>
      </c>
    </row>
    <row r="1770" spans="1:41" s="3" customFormat="1" x14ac:dyDescent="0.25">
      <c r="A1770" s="6">
        <v>42687</v>
      </c>
      <c r="B1770" s="1" t="s">
        <v>41</v>
      </c>
      <c r="C1770" s="1" t="s">
        <v>27</v>
      </c>
      <c r="D1770">
        <v>24</v>
      </c>
      <c r="E1770" s="1">
        <v>15</v>
      </c>
      <c r="F1770">
        <f t="shared" si="814"/>
        <v>1</v>
      </c>
      <c r="G1770">
        <f t="shared" si="815"/>
        <v>0</v>
      </c>
      <c r="H1770" s="4">
        <v>2.09</v>
      </c>
      <c r="I1770" s="4">
        <v>1.833</v>
      </c>
      <c r="J1770" s="4">
        <f t="shared" si="816"/>
        <v>0.47846889952153115</v>
      </c>
      <c r="K1770" s="4">
        <f t="shared" si="817"/>
        <v>0.54555373704309873</v>
      </c>
      <c r="L1770" s="17">
        <f t="shared" si="818"/>
        <v>0.44846889952153113</v>
      </c>
      <c r="M1770" s="17">
        <f t="shared" si="819"/>
        <v>0.57555373704309876</v>
      </c>
      <c r="N1770" s="34">
        <f t="shared" si="820"/>
        <v>2.2298090259255305</v>
      </c>
      <c r="O1770" s="12">
        <f t="shared" si="821"/>
        <v>1.7374572270827211</v>
      </c>
      <c r="P1770" s="4">
        <f t="shared" si="822"/>
        <v>201611</v>
      </c>
      <c r="Q1770" s="17">
        <f t="shared" si="823"/>
        <v>2.09</v>
      </c>
      <c r="R1770" s="17">
        <f t="shared" si="824"/>
        <v>-2.1179113847373814</v>
      </c>
      <c r="S1770" s="16">
        <f t="shared" si="825"/>
        <v>-2.7911384737381528E-2</v>
      </c>
      <c r="T1770" s="5">
        <f t="shared" si="826"/>
        <v>0.8770334928229665</v>
      </c>
      <c r="U1770" s="21">
        <f t="shared" si="827"/>
        <v>0</v>
      </c>
      <c r="V1770" s="5"/>
      <c r="W1770" s="5">
        <f t="shared" si="828"/>
        <v>1.0899999999999999</v>
      </c>
      <c r="X1770" s="4">
        <f t="shared" si="829"/>
        <v>-0.52153110047846885</v>
      </c>
      <c r="Y1770" s="4">
        <f t="shared" si="830"/>
        <v>-1.6115311004784687</v>
      </c>
      <c r="Z1770" s="21">
        <f t="shared" si="831"/>
        <v>2016</v>
      </c>
      <c r="AA1770" s="4">
        <f t="shared" si="832"/>
        <v>-1</v>
      </c>
      <c r="AB1770" s="4">
        <f t="shared" si="833"/>
        <v>-1</v>
      </c>
      <c r="AC1770" s="4">
        <f t="shared" si="834"/>
        <v>0</v>
      </c>
      <c r="AD1770" s="4"/>
      <c r="AE1770" s="4">
        <f t="shared" si="835"/>
        <v>-1.6115311004784687</v>
      </c>
      <c r="AF1770" s="22">
        <f t="shared" si="836"/>
        <v>8.9999999999999858E-2</v>
      </c>
      <c r="AG1770" s="22">
        <f t="shared" si="837"/>
        <v>-1.5215311004784688</v>
      </c>
      <c r="AH1770" s="3">
        <f t="shared" si="838"/>
        <v>0</v>
      </c>
      <c r="AI1770" s="28" t="b">
        <f t="shared" si="839"/>
        <v>0</v>
      </c>
      <c r="AJ1770" s="3">
        <f t="shared" si="840"/>
        <v>2.3459087433087E-2</v>
      </c>
      <c r="AK1770" s="3">
        <f t="shared" si="841"/>
        <v>2.3459087433087E-2</v>
      </c>
      <c r="AL1770" s="26">
        <f t="shared" si="842"/>
        <v>0.8770334928229665</v>
      </c>
      <c r="AM1770" s="26">
        <f ca="1">IF(RAND()&lt;J1770,H1770*F1770,I1770*G1770)-1</f>
        <v>1.0899999999999999</v>
      </c>
      <c r="AN1770" s="26">
        <f ca="1">IF(RAND()&lt;(J1770+(2*F1770-1)*Sheet2!D$109),H1770*F1770,I1770*G1770)-1</f>
        <v>1.0899999999999999</v>
      </c>
      <c r="AO1770" s="3">
        <f t="shared" si="813"/>
        <v>201611</v>
      </c>
    </row>
    <row r="1771" spans="1:41" s="3" customFormat="1" x14ac:dyDescent="0.25">
      <c r="A1771" s="6">
        <v>42687</v>
      </c>
      <c r="B1771" s="1" t="s">
        <v>25</v>
      </c>
      <c r="C1771" s="1" t="s">
        <v>31</v>
      </c>
      <c r="D1771">
        <v>36</v>
      </c>
      <c r="E1771" s="1">
        <v>10</v>
      </c>
      <c r="F1771">
        <f t="shared" si="814"/>
        <v>1</v>
      </c>
      <c r="G1771">
        <f t="shared" si="815"/>
        <v>0</v>
      </c>
      <c r="H1771" s="4">
        <v>2.2200000000000002</v>
      </c>
      <c r="I1771" s="4">
        <v>1.74</v>
      </c>
      <c r="J1771" s="4">
        <f t="shared" si="816"/>
        <v>0.4504504504504504</v>
      </c>
      <c r="K1771" s="4">
        <f t="shared" si="817"/>
        <v>0.57471264367816088</v>
      </c>
      <c r="L1771" s="17">
        <f t="shared" si="818"/>
        <v>0.42045045045045037</v>
      </c>
      <c r="M1771" s="17">
        <f t="shared" si="819"/>
        <v>0.60471264367816091</v>
      </c>
      <c r="N1771" s="34">
        <f t="shared" si="820"/>
        <v>2.3784015427469472</v>
      </c>
      <c r="O1771" s="12">
        <f t="shared" si="821"/>
        <v>1.6536780079832731</v>
      </c>
      <c r="P1771" s="4">
        <f t="shared" si="822"/>
        <v>201611</v>
      </c>
      <c r="Q1771" s="17">
        <f t="shared" si="823"/>
        <v>2.2200000000000002</v>
      </c>
      <c r="R1771" s="17">
        <f t="shared" si="824"/>
        <v>-2.1710234824988923</v>
      </c>
      <c r="S1771" s="16">
        <f t="shared" si="825"/>
        <v>4.8976517501107875E-2</v>
      </c>
      <c r="T1771" s="5">
        <f t="shared" si="826"/>
        <v>0.78378378378378366</v>
      </c>
      <c r="U1771" s="21">
        <f t="shared" si="827"/>
        <v>0</v>
      </c>
      <c r="V1771" s="5"/>
      <c r="W1771" s="5">
        <f t="shared" si="828"/>
        <v>1.2200000000000002</v>
      </c>
      <c r="X1771" s="4">
        <f t="shared" si="829"/>
        <v>-0.5495495495495496</v>
      </c>
      <c r="Y1771" s="4">
        <f t="shared" si="830"/>
        <v>-1.7695495495495499</v>
      </c>
      <c r="Z1771" s="21">
        <f t="shared" si="831"/>
        <v>2016</v>
      </c>
      <c r="AA1771" s="4">
        <f t="shared" si="832"/>
        <v>-1</v>
      </c>
      <c r="AB1771" s="4">
        <f t="shared" si="833"/>
        <v>-1</v>
      </c>
      <c r="AC1771" s="4">
        <f t="shared" si="834"/>
        <v>0</v>
      </c>
      <c r="AD1771" s="4"/>
      <c r="AE1771" s="4">
        <f t="shared" si="835"/>
        <v>-1.7695495495495499</v>
      </c>
      <c r="AF1771" s="22">
        <f t="shared" si="836"/>
        <v>0.2200000000000002</v>
      </c>
      <c r="AG1771" s="22">
        <f t="shared" si="837"/>
        <v>-1.5495495495495497</v>
      </c>
      <c r="AH1771" s="3">
        <f t="shared" si="838"/>
        <v>0</v>
      </c>
      <c r="AI1771" s="28" t="b">
        <f t="shared" si="839"/>
        <v>0</v>
      </c>
      <c r="AJ1771" s="3">
        <f t="shared" si="840"/>
        <v>2.4545454545454426E-2</v>
      </c>
      <c r="AK1771" s="3">
        <f t="shared" si="841"/>
        <v>2.4545454545454426E-2</v>
      </c>
      <c r="AL1771" s="26">
        <f t="shared" si="842"/>
        <v>0.78378378378378366</v>
      </c>
      <c r="AM1771" s="26">
        <f ca="1">IF(RAND()&lt;J1771,H1771*F1771,I1771*G1771)-1</f>
        <v>1.2200000000000002</v>
      </c>
      <c r="AN1771" s="26">
        <f ca="1">IF(RAND()&lt;(J1771+(2*F1771-1)*Sheet2!D$109),H1771*F1771,I1771*G1771)-1</f>
        <v>-1</v>
      </c>
      <c r="AO1771" s="3">
        <f t="shared" si="813"/>
        <v>201611</v>
      </c>
    </row>
    <row r="1772" spans="1:41" s="3" customFormat="1" x14ac:dyDescent="0.25">
      <c r="A1772" s="6">
        <v>42687</v>
      </c>
      <c r="B1772" s="1" t="s">
        <v>36</v>
      </c>
      <c r="C1772" s="1" t="s">
        <v>48</v>
      </c>
      <c r="D1772">
        <v>47</v>
      </c>
      <c r="E1772" s="1">
        <v>25</v>
      </c>
      <c r="F1772">
        <f t="shared" si="814"/>
        <v>1</v>
      </c>
      <c r="G1772">
        <f t="shared" si="815"/>
        <v>0</v>
      </c>
      <c r="H1772" s="4">
        <v>2.2000000000000002</v>
      </c>
      <c r="I1772" s="4">
        <v>1.7509999999999999</v>
      </c>
      <c r="J1772" s="4">
        <f t="shared" si="816"/>
        <v>0.45454545454545453</v>
      </c>
      <c r="K1772" s="4">
        <f t="shared" si="817"/>
        <v>0.57110222729868654</v>
      </c>
      <c r="L1772" s="17">
        <f t="shared" si="818"/>
        <v>0.42454545454545456</v>
      </c>
      <c r="M1772" s="17">
        <f t="shared" si="819"/>
        <v>0.60110222729868656</v>
      </c>
      <c r="N1772" s="34">
        <f t="shared" si="820"/>
        <v>2.3554603854389722</v>
      </c>
      <c r="O1772" s="12">
        <f t="shared" si="821"/>
        <v>1.6636105384169571</v>
      </c>
      <c r="P1772" s="4">
        <f t="shared" si="822"/>
        <v>201611</v>
      </c>
      <c r="Q1772" s="17">
        <f t="shared" si="823"/>
        <v>2.2000000000000002</v>
      </c>
      <c r="R1772" s="17">
        <f t="shared" si="824"/>
        <v>-2.1648912561029738</v>
      </c>
      <c r="S1772" s="16">
        <f t="shared" si="825"/>
        <v>3.510874389702634E-2</v>
      </c>
      <c r="T1772" s="5">
        <f t="shared" si="826"/>
        <v>0.79590909090909079</v>
      </c>
      <c r="U1772" s="21">
        <f t="shared" si="827"/>
        <v>0</v>
      </c>
      <c r="V1772" s="5"/>
      <c r="W1772" s="5">
        <f t="shared" si="828"/>
        <v>1.2000000000000002</v>
      </c>
      <c r="X1772" s="4">
        <f t="shared" si="829"/>
        <v>-0.54545454545454541</v>
      </c>
      <c r="Y1772" s="4">
        <f t="shared" si="830"/>
        <v>-1.7454545454545456</v>
      </c>
      <c r="Z1772" s="21">
        <f t="shared" si="831"/>
        <v>2016</v>
      </c>
      <c r="AA1772" s="4">
        <f t="shared" si="832"/>
        <v>-1</v>
      </c>
      <c r="AB1772" s="4">
        <f t="shared" si="833"/>
        <v>-1</v>
      </c>
      <c r="AC1772" s="4">
        <f t="shared" si="834"/>
        <v>0</v>
      </c>
      <c r="AD1772" s="4"/>
      <c r="AE1772" s="4">
        <f t="shared" si="835"/>
        <v>-1.7454545454545456</v>
      </c>
      <c r="AF1772" s="22">
        <f t="shared" si="836"/>
        <v>0.20000000000000018</v>
      </c>
      <c r="AG1772" s="22">
        <f t="shared" si="837"/>
        <v>-1.5454545454545454</v>
      </c>
      <c r="AH1772" s="3">
        <f t="shared" si="838"/>
        <v>0</v>
      </c>
      <c r="AI1772" s="28" t="b">
        <f t="shared" si="839"/>
        <v>0</v>
      </c>
      <c r="AJ1772" s="3">
        <f t="shared" si="840"/>
        <v>2.5006327512022253E-2</v>
      </c>
      <c r="AK1772" s="3">
        <f t="shared" si="841"/>
        <v>2.5006327512022475E-2</v>
      </c>
      <c r="AL1772" s="26">
        <f t="shared" si="842"/>
        <v>0.79590909090909079</v>
      </c>
      <c r="AM1772" s="26">
        <f ca="1">IF(RAND()&lt;J1772,H1772*F1772,I1772*G1772)-1</f>
        <v>-1</v>
      </c>
      <c r="AN1772" s="26">
        <f ca="1">IF(RAND()&lt;(J1772+(2*F1772-1)*Sheet2!D$109),H1772*F1772,I1772*G1772)-1</f>
        <v>1.2000000000000002</v>
      </c>
      <c r="AO1772" s="3">
        <f t="shared" si="813"/>
        <v>201611</v>
      </c>
    </row>
    <row r="1773" spans="1:41" s="3" customFormat="1" x14ac:dyDescent="0.25">
      <c r="A1773" s="6">
        <v>42687</v>
      </c>
      <c r="B1773" s="1" t="s">
        <v>34</v>
      </c>
      <c r="C1773" s="1" t="s">
        <v>46</v>
      </c>
      <c r="D1773">
        <v>26</v>
      </c>
      <c r="E1773" s="1">
        <v>20</v>
      </c>
      <c r="F1773">
        <f t="shared" si="814"/>
        <v>1</v>
      </c>
      <c r="G1773">
        <f t="shared" si="815"/>
        <v>0</v>
      </c>
      <c r="H1773" s="4">
        <v>1.645</v>
      </c>
      <c r="I1773" s="4">
        <v>2.4</v>
      </c>
      <c r="J1773" s="4">
        <f t="shared" si="816"/>
        <v>0.60790273556231</v>
      </c>
      <c r="K1773" s="4">
        <f t="shared" si="817"/>
        <v>0.41666666666666669</v>
      </c>
      <c r="L1773" s="17">
        <f t="shared" si="818"/>
        <v>0.57790273556230998</v>
      </c>
      <c r="M1773" s="17">
        <f t="shared" si="819"/>
        <v>0.44666666666666666</v>
      </c>
      <c r="N1773" s="34">
        <f t="shared" si="820"/>
        <v>1.7303949928995952</v>
      </c>
      <c r="O1773" s="12">
        <f t="shared" si="821"/>
        <v>2.238805970149254</v>
      </c>
      <c r="P1773" s="4">
        <f t="shared" si="822"/>
        <v>201611</v>
      </c>
      <c r="Q1773" s="17">
        <f t="shared" si="823"/>
        <v>1.645</v>
      </c>
      <c r="R1773" s="17">
        <f t="shared" si="824"/>
        <v>-2.2646733111849389</v>
      </c>
      <c r="S1773" s="16">
        <f t="shared" si="825"/>
        <v>-0.61967331118493885</v>
      </c>
      <c r="T1773" s="5">
        <f t="shared" si="826"/>
        <v>1.4589665653495441</v>
      </c>
      <c r="U1773" s="21">
        <f t="shared" si="827"/>
        <v>0</v>
      </c>
      <c r="V1773" s="5"/>
      <c r="W1773" s="5">
        <f t="shared" si="828"/>
        <v>0.64500000000000002</v>
      </c>
      <c r="X1773" s="4">
        <f t="shared" si="829"/>
        <v>-0.39209726443769</v>
      </c>
      <c r="Y1773" s="4">
        <f t="shared" si="830"/>
        <v>-1.0370972644376901</v>
      </c>
      <c r="Z1773" s="21">
        <f t="shared" si="831"/>
        <v>2016</v>
      </c>
      <c r="AA1773" s="4">
        <f t="shared" si="832"/>
        <v>-1</v>
      </c>
      <c r="AB1773" s="4">
        <f t="shared" si="833"/>
        <v>-1</v>
      </c>
      <c r="AC1773" s="4">
        <f t="shared" si="834"/>
        <v>0</v>
      </c>
      <c r="AD1773" s="4"/>
      <c r="AE1773" s="4">
        <f t="shared" si="835"/>
        <v>-1.0370972644376901</v>
      </c>
      <c r="AF1773" s="22">
        <f t="shared" si="836"/>
        <v>-0.35499999999999998</v>
      </c>
      <c r="AG1773" s="22">
        <f t="shared" si="837"/>
        <v>-1.3920972644376901</v>
      </c>
      <c r="AH1773" s="3">
        <f t="shared" si="838"/>
        <v>0</v>
      </c>
      <c r="AI1773" s="28" t="b">
        <f t="shared" si="839"/>
        <v>0</v>
      </c>
      <c r="AJ1773" s="3">
        <f t="shared" si="840"/>
        <v>2.3980222496909787E-2</v>
      </c>
      <c r="AK1773" s="3">
        <f t="shared" si="841"/>
        <v>2.3980222496909787E-2</v>
      </c>
      <c r="AL1773" s="26">
        <f t="shared" si="842"/>
        <v>1.4589665653495441</v>
      </c>
      <c r="AM1773" s="26">
        <f ca="1">IF(RAND()&lt;J1773,H1773*F1773,I1773*G1773)-1</f>
        <v>-1</v>
      </c>
      <c r="AN1773" s="26">
        <f ca="1">IF(RAND()&lt;(J1773+(2*F1773-1)*Sheet2!D$109),H1773*F1773,I1773*G1773)-1</f>
        <v>0.64500000000000002</v>
      </c>
      <c r="AO1773" s="3">
        <f t="shared" si="813"/>
        <v>201611</v>
      </c>
    </row>
    <row r="1774" spans="1:41" s="3" customFormat="1" x14ac:dyDescent="0.25">
      <c r="A1774" s="6">
        <v>42684</v>
      </c>
      <c r="B1774" s="1" t="s">
        <v>29</v>
      </c>
      <c r="C1774" s="1" t="s">
        <v>44</v>
      </c>
      <c r="D1774">
        <v>28</v>
      </c>
      <c r="E1774" s="1">
        <v>7</v>
      </c>
      <c r="F1774">
        <f t="shared" si="814"/>
        <v>1</v>
      </c>
      <c r="G1774">
        <f t="shared" si="815"/>
        <v>0</v>
      </c>
      <c r="H1774" s="4">
        <v>1.1859999999999999</v>
      </c>
      <c r="I1774" s="4">
        <v>5.5</v>
      </c>
      <c r="J1774" s="4">
        <f t="shared" si="816"/>
        <v>0.84317032040472184</v>
      </c>
      <c r="K1774" s="4">
        <f t="shared" si="817"/>
        <v>0.18181818181818182</v>
      </c>
      <c r="L1774" s="17">
        <f t="shared" si="818"/>
        <v>0.81317032040472181</v>
      </c>
      <c r="M1774" s="17">
        <f t="shared" si="819"/>
        <v>0.21181818181818182</v>
      </c>
      <c r="N1774" s="34">
        <f t="shared" si="820"/>
        <v>1.2297546712013436</v>
      </c>
      <c r="O1774" s="12">
        <f t="shared" si="821"/>
        <v>4.7210300429184544</v>
      </c>
      <c r="P1774" s="4">
        <f t="shared" si="822"/>
        <v>201611</v>
      </c>
      <c r="Q1774" s="17">
        <f t="shared" si="823"/>
        <v>1.1859999999999999</v>
      </c>
      <c r="R1774" s="17">
        <f t="shared" si="824"/>
        <v>-5.5985663082437291</v>
      </c>
      <c r="S1774" s="16">
        <f t="shared" si="825"/>
        <v>-4.4125663082437292</v>
      </c>
      <c r="T1774" s="5">
        <f t="shared" si="826"/>
        <v>4.6374367622259696</v>
      </c>
      <c r="U1774" s="21">
        <f t="shared" si="827"/>
        <v>0</v>
      </c>
      <c r="V1774" s="5"/>
      <c r="W1774" s="5">
        <f t="shared" si="828"/>
        <v>0.18599999999999994</v>
      </c>
      <c r="X1774" s="4">
        <f t="shared" si="829"/>
        <v>-0.15682967959527816</v>
      </c>
      <c r="Y1774" s="4">
        <f t="shared" si="830"/>
        <v>-0.3428296795952781</v>
      </c>
      <c r="Z1774" s="21">
        <f t="shared" si="831"/>
        <v>2016</v>
      </c>
      <c r="AA1774" s="4">
        <f t="shared" si="832"/>
        <v>-1</v>
      </c>
      <c r="AB1774" s="4">
        <f t="shared" si="833"/>
        <v>-1</v>
      </c>
      <c r="AC1774" s="4">
        <f t="shared" si="834"/>
        <v>0</v>
      </c>
      <c r="AD1774" s="4"/>
      <c r="AE1774" s="4">
        <f t="shared" si="835"/>
        <v>-0.3428296795952781</v>
      </c>
      <c r="AF1774" s="22">
        <f t="shared" si="836"/>
        <v>-0.81400000000000006</v>
      </c>
      <c r="AG1774" s="22">
        <f t="shared" si="837"/>
        <v>-1.1568296795952782</v>
      </c>
      <c r="AH1774" s="3">
        <f t="shared" si="838"/>
        <v>0</v>
      </c>
      <c r="AI1774" s="28" t="b">
        <f t="shared" si="839"/>
        <v>0</v>
      </c>
      <c r="AJ1774" s="3">
        <f t="shared" si="840"/>
        <v>2.4379300029913287E-2</v>
      </c>
      <c r="AK1774" s="3">
        <f t="shared" si="841"/>
        <v>2.4379300029913509E-2</v>
      </c>
      <c r="AL1774" s="26">
        <f t="shared" si="842"/>
        <v>4.6374367622259696</v>
      </c>
      <c r="AM1774" s="26">
        <f ca="1">IF(RAND()&lt;J1774,H1774*F1774,I1774*G1774)-1</f>
        <v>0.18599999999999994</v>
      </c>
      <c r="AN1774" s="26">
        <f ca="1">IF(RAND()&lt;(J1774+(2*F1774-1)*Sheet2!D$109),H1774*F1774,I1774*G1774)-1</f>
        <v>0.18599999999999994</v>
      </c>
      <c r="AO1774" s="3">
        <f t="shared" si="813"/>
        <v>201611</v>
      </c>
    </row>
    <row r="1775" spans="1:41" s="3" customFormat="1" x14ac:dyDescent="0.25">
      <c r="A1775" s="6">
        <v>42681</v>
      </c>
      <c r="B1775" s="1" t="s">
        <v>47</v>
      </c>
      <c r="C1775" s="1" t="s">
        <v>32</v>
      </c>
      <c r="D1775">
        <v>31</v>
      </c>
      <c r="E1775" s="1">
        <v>25</v>
      </c>
      <c r="F1775">
        <f t="shared" si="814"/>
        <v>1</v>
      </c>
      <c r="G1775">
        <f t="shared" si="815"/>
        <v>0</v>
      </c>
      <c r="H1775" s="4">
        <v>1.363</v>
      </c>
      <c r="I1775" s="4">
        <v>3.44</v>
      </c>
      <c r="J1775" s="4">
        <f t="shared" si="816"/>
        <v>0.73367571533382248</v>
      </c>
      <c r="K1775" s="4">
        <f t="shared" si="817"/>
        <v>0.29069767441860467</v>
      </c>
      <c r="L1775" s="17">
        <f t="shared" si="818"/>
        <v>0.70367571533382245</v>
      </c>
      <c r="M1775" s="17">
        <f t="shared" si="819"/>
        <v>0.32069767441860464</v>
      </c>
      <c r="N1775" s="34">
        <f t="shared" si="820"/>
        <v>1.4211091532775177</v>
      </c>
      <c r="O1775" s="12">
        <f t="shared" si="821"/>
        <v>3.1182015953589559</v>
      </c>
      <c r="P1775" s="4">
        <f t="shared" si="822"/>
        <v>201611</v>
      </c>
      <c r="Q1775" s="17">
        <f t="shared" si="823"/>
        <v>1.363</v>
      </c>
      <c r="R1775" s="17">
        <f t="shared" si="824"/>
        <v>-3.1646570022128895</v>
      </c>
      <c r="S1775" s="16">
        <f t="shared" si="825"/>
        <v>-1.8016570022128895</v>
      </c>
      <c r="T1775" s="5">
        <f t="shared" si="826"/>
        <v>2.5238444607483492</v>
      </c>
      <c r="U1775" s="21">
        <f t="shared" si="827"/>
        <v>0</v>
      </c>
      <c r="V1775" s="5"/>
      <c r="W1775" s="5">
        <f t="shared" si="828"/>
        <v>0.36299999999999999</v>
      </c>
      <c r="X1775" s="4">
        <f t="shared" si="829"/>
        <v>-0.26632428466617752</v>
      </c>
      <c r="Y1775" s="4">
        <f t="shared" si="830"/>
        <v>-0.62932428466617751</v>
      </c>
      <c r="Z1775" s="21">
        <f t="shared" si="831"/>
        <v>2016</v>
      </c>
      <c r="AA1775" s="4">
        <f t="shared" si="832"/>
        <v>-1</v>
      </c>
      <c r="AB1775" s="4">
        <f t="shared" si="833"/>
        <v>-1</v>
      </c>
      <c r="AC1775" s="4">
        <f t="shared" si="834"/>
        <v>0</v>
      </c>
      <c r="AD1775" s="4"/>
      <c r="AE1775" s="4">
        <f t="shared" si="835"/>
        <v>-0.62932428466617751</v>
      </c>
      <c r="AF1775" s="22">
        <f t="shared" si="836"/>
        <v>-0.63700000000000001</v>
      </c>
      <c r="AG1775" s="22">
        <f t="shared" si="837"/>
        <v>-1.2663242846661775</v>
      </c>
      <c r="AH1775" s="3">
        <f t="shared" si="838"/>
        <v>0</v>
      </c>
      <c r="AI1775" s="28" t="b">
        <f t="shared" si="839"/>
        <v>0</v>
      </c>
      <c r="AJ1775" s="3">
        <f t="shared" si="840"/>
        <v>2.3793462419321232E-2</v>
      </c>
      <c r="AK1775" s="3">
        <f t="shared" si="841"/>
        <v>2.3793462419321343E-2</v>
      </c>
      <c r="AL1775" s="26">
        <f t="shared" si="842"/>
        <v>2.5238444607483492</v>
      </c>
      <c r="AM1775" s="26">
        <f ca="1">IF(RAND()&lt;J1775,H1775*F1775,I1775*G1775)-1</f>
        <v>0.36299999999999999</v>
      </c>
      <c r="AN1775" s="26">
        <f ca="1">IF(RAND()&lt;(J1775+(2*F1775-1)*Sheet2!D$109),H1775*F1775,I1775*G1775)-1</f>
        <v>0.36299999999999999</v>
      </c>
      <c r="AO1775" s="3">
        <f t="shared" si="813"/>
        <v>201611</v>
      </c>
    </row>
    <row r="1776" spans="1:41" s="3" customFormat="1" x14ac:dyDescent="0.25">
      <c r="A1776" s="6">
        <v>42680</v>
      </c>
      <c r="B1776" s="1" t="s">
        <v>40</v>
      </c>
      <c r="C1776" s="1" t="s">
        <v>21</v>
      </c>
      <c r="D1776">
        <v>30</v>
      </c>
      <c r="E1776" s="1">
        <v>20</v>
      </c>
      <c r="F1776">
        <f t="shared" si="814"/>
        <v>1</v>
      </c>
      <c r="G1776">
        <f t="shared" si="815"/>
        <v>0</v>
      </c>
      <c r="H1776" s="4">
        <v>1.847</v>
      </c>
      <c r="I1776" s="4">
        <v>2.0699999999999998</v>
      </c>
      <c r="J1776" s="4">
        <f t="shared" si="816"/>
        <v>0.54141851651326478</v>
      </c>
      <c r="K1776" s="4">
        <f t="shared" si="817"/>
        <v>0.48309178743961356</v>
      </c>
      <c r="L1776" s="17">
        <f t="shared" si="818"/>
        <v>0.51141851651326475</v>
      </c>
      <c r="M1776" s="17">
        <f t="shared" si="819"/>
        <v>0.51309178743961359</v>
      </c>
      <c r="N1776" s="34">
        <f t="shared" si="820"/>
        <v>1.9553457055442043</v>
      </c>
      <c r="O1776" s="12">
        <f t="shared" si="821"/>
        <v>1.9489690236324262</v>
      </c>
      <c r="P1776" s="4">
        <f t="shared" si="822"/>
        <v>201611</v>
      </c>
      <c r="Q1776" s="17">
        <f t="shared" si="823"/>
        <v>1.847</v>
      </c>
      <c r="R1776" s="17">
        <f t="shared" si="824"/>
        <v>-2.1152169835262447</v>
      </c>
      <c r="S1776" s="16">
        <f t="shared" si="825"/>
        <v>-0.26821698352624468</v>
      </c>
      <c r="T1776" s="5">
        <f t="shared" si="826"/>
        <v>1.1207363291824579</v>
      </c>
      <c r="U1776" s="21">
        <f t="shared" si="827"/>
        <v>0</v>
      </c>
      <c r="V1776" s="5"/>
      <c r="W1776" s="5">
        <f t="shared" si="828"/>
        <v>0.84699999999999998</v>
      </c>
      <c r="X1776" s="4">
        <f t="shared" si="829"/>
        <v>-0.45858148348673522</v>
      </c>
      <c r="Y1776" s="4">
        <f t="shared" si="830"/>
        <v>-1.3055814834867352</v>
      </c>
      <c r="Z1776" s="21">
        <f t="shared" si="831"/>
        <v>2016</v>
      </c>
      <c r="AA1776" s="4">
        <f t="shared" si="832"/>
        <v>-1</v>
      </c>
      <c r="AB1776" s="4">
        <f t="shared" si="833"/>
        <v>-1</v>
      </c>
      <c r="AC1776" s="4">
        <f t="shared" si="834"/>
        <v>0</v>
      </c>
      <c r="AD1776" s="4"/>
      <c r="AE1776" s="4">
        <f t="shared" si="835"/>
        <v>-1.3055814834867352</v>
      </c>
      <c r="AF1776" s="22">
        <f t="shared" si="836"/>
        <v>-0.15300000000000002</v>
      </c>
      <c r="AG1776" s="22">
        <f t="shared" si="837"/>
        <v>-1.4585814834867352</v>
      </c>
      <c r="AH1776" s="3">
        <f t="shared" si="838"/>
        <v>0</v>
      </c>
      <c r="AI1776" s="28" t="b">
        <f t="shared" si="839"/>
        <v>0</v>
      </c>
      <c r="AJ1776" s="3">
        <f t="shared" si="840"/>
        <v>2.3923921368394274E-2</v>
      </c>
      <c r="AK1776" s="3">
        <f t="shared" si="841"/>
        <v>2.3923921368394274E-2</v>
      </c>
      <c r="AL1776" s="26">
        <f t="shared" si="842"/>
        <v>1.1207363291824579</v>
      </c>
      <c r="AM1776" s="26">
        <f ca="1">IF(RAND()&lt;J1776,H1776*F1776,I1776*G1776)-1</f>
        <v>-1</v>
      </c>
      <c r="AN1776" s="26">
        <f ca="1">IF(RAND()&lt;(J1776+(2*F1776-1)*Sheet2!D$109),H1776*F1776,I1776*G1776)-1</f>
        <v>-1</v>
      </c>
      <c r="AO1776" s="3">
        <f t="shared" si="813"/>
        <v>201611</v>
      </c>
    </row>
    <row r="1777" spans="1:41" s="3" customFormat="1" x14ac:dyDescent="0.25">
      <c r="A1777" s="6">
        <v>42680</v>
      </c>
      <c r="B1777" s="1" t="s">
        <v>48</v>
      </c>
      <c r="C1777" s="1" t="s">
        <v>22</v>
      </c>
      <c r="D1777">
        <v>26</v>
      </c>
      <c r="E1777" s="1">
        <v>31</v>
      </c>
      <c r="F1777">
        <f t="shared" si="814"/>
        <v>0</v>
      </c>
      <c r="G1777">
        <f t="shared" si="815"/>
        <v>1</v>
      </c>
      <c r="H1777" s="4">
        <v>1.3220000000000001</v>
      </c>
      <c r="I1777" s="4">
        <v>3.73</v>
      </c>
      <c r="J1777" s="4">
        <f t="shared" si="816"/>
        <v>0.75642965204236001</v>
      </c>
      <c r="K1777" s="4">
        <f t="shared" si="817"/>
        <v>0.26809651474530832</v>
      </c>
      <c r="L1777" s="17">
        <f t="shared" si="818"/>
        <v>0.78642965204236004</v>
      </c>
      <c r="M1777" s="17">
        <f t="shared" si="819"/>
        <v>0.23809651474530832</v>
      </c>
      <c r="N1777" s="34">
        <f t="shared" si="820"/>
        <v>1.2715695515841718</v>
      </c>
      <c r="O1777" s="12">
        <f t="shared" si="821"/>
        <v>4.1999774800135121</v>
      </c>
      <c r="P1777" s="4">
        <f t="shared" si="822"/>
        <v>201611</v>
      </c>
      <c r="Q1777" s="17">
        <f t="shared" si="823"/>
        <v>0.35442359249329758</v>
      </c>
      <c r="R1777" s="17">
        <f t="shared" si="824"/>
        <v>-3.4718904284121668</v>
      </c>
      <c r="S1777" s="16">
        <f t="shared" si="825"/>
        <v>-3.1174668359188691</v>
      </c>
      <c r="T1777" s="5">
        <f t="shared" si="826"/>
        <v>2.8214826021180031</v>
      </c>
      <c r="U1777" s="21">
        <f t="shared" si="827"/>
        <v>0</v>
      </c>
      <c r="V1777" s="5"/>
      <c r="W1777" s="5">
        <f t="shared" si="828"/>
        <v>-1</v>
      </c>
      <c r="X1777" s="4">
        <f t="shared" si="829"/>
        <v>-1</v>
      </c>
      <c r="Y1777" s="4">
        <f t="shared" si="830"/>
        <v>0</v>
      </c>
      <c r="Z1777" s="21">
        <f t="shared" si="831"/>
        <v>2016</v>
      </c>
      <c r="AA1777" s="4">
        <f t="shared" si="832"/>
        <v>2.73</v>
      </c>
      <c r="AB1777" s="4">
        <f t="shared" si="833"/>
        <v>-0.73190348525469173</v>
      </c>
      <c r="AC1777" s="4">
        <f t="shared" si="834"/>
        <v>-3.4619034852546919</v>
      </c>
      <c r="AD1777" s="4"/>
      <c r="AE1777" s="4">
        <f t="shared" si="835"/>
        <v>-0.56557034795764005</v>
      </c>
      <c r="AF1777" s="22">
        <f t="shared" si="836"/>
        <v>1.73</v>
      </c>
      <c r="AG1777" s="22">
        <f t="shared" si="837"/>
        <v>-1.7319034852546917</v>
      </c>
      <c r="AH1777" s="3">
        <f t="shared" si="838"/>
        <v>0</v>
      </c>
      <c r="AI1777" s="28" t="b">
        <f t="shared" si="839"/>
        <v>0</v>
      </c>
      <c r="AJ1777" s="3">
        <f t="shared" si="840"/>
        <v>2.3939034045922236E-2</v>
      </c>
      <c r="AK1777" s="3">
        <f t="shared" si="841"/>
        <v>2.3939034045922236E-2</v>
      </c>
      <c r="AL1777" s="26">
        <f t="shared" si="842"/>
        <v>2.8214826021180031</v>
      </c>
      <c r="AM1777" s="26">
        <f ca="1">IF(RAND()&lt;J1777,H1777*F1777,I1777*G1777)-1</f>
        <v>-1</v>
      </c>
      <c r="AN1777" s="26">
        <f ca="1">IF(RAND()&lt;(J1777+(2*F1777-1)*Sheet2!D$109),H1777*F1777,I1777*G1777)-1</f>
        <v>-1</v>
      </c>
      <c r="AO1777" s="3">
        <f t="shared" si="813"/>
        <v>201611</v>
      </c>
    </row>
    <row r="1778" spans="1:41" s="3" customFormat="1" x14ac:dyDescent="0.25">
      <c r="A1778" s="6">
        <v>42680</v>
      </c>
      <c r="B1778" s="1" t="s">
        <v>50</v>
      </c>
      <c r="C1778" s="1" t="s">
        <v>36</v>
      </c>
      <c r="D1778">
        <v>43</v>
      </c>
      <c r="E1778" s="1">
        <v>35</v>
      </c>
      <c r="F1778">
        <f t="shared" si="814"/>
        <v>1</v>
      </c>
      <c r="G1778">
        <f t="shared" si="815"/>
        <v>0</v>
      </c>
      <c r="H1778" s="4">
        <v>1.4159999999999999</v>
      </c>
      <c r="I1778" s="4">
        <v>3.14</v>
      </c>
      <c r="J1778" s="4">
        <f t="shared" si="816"/>
        <v>0.70621468926553677</v>
      </c>
      <c r="K1778" s="4">
        <f t="shared" si="817"/>
        <v>0.31847133757961782</v>
      </c>
      <c r="L1778" s="17">
        <f t="shared" si="818"/>
        <v>0.67621468926553674</v>
      </c>
      <c r="M1778" s="17">
        <f t="shared" si="819"/>
        <v>0.34847133757961779</v>
      </c>
      <c r="N1778" s="34">
        <f t="shared" si="820"/>
        <v>1.4788202857381569</v>
      </c>
      <c r="O1778" s="12">
        <f t="shared" si="821"/>
        <v>2.8696764759641753</v>
      </c>
      <c r="P1778" s="4">
        <f t="shared" si="822"/>
        <v>201611</v>
      </c>
      <c r="Q1778" s="17">
        <f t="shared" si="823"/>
        <v>1.4159999999999999</v>
      </c>
      <c r="R1778" s="17">
        <f t="shared" si="824"/>
        <v>-2.8711358734723222</v>
      </c>
      <c r="S1778" s="16">
        <f t="shared" si="825"/>
        <v>-1.4551358734723223</v>
      </c>
      <c r="T1778" s="5">
        <f t="shared" si="826"/>
        <v>2.2175141242937855</v>
      </c>
      <c r="U1778" s="21">
        <f t="shared" si="827"/>
        <v>0</v>
      </c>
      <c r="V1778" s="5"/>
      <c r="W1778" s="5">
        <f t="shared" si="828"/>
        <v>0.41599999999999993</v>
      </c>
      <c r="X1778" s="4">
        <f t="shared" si="829"/>
        <v>-0.29378531073446323</v>
      </c>
      <c r="Y1778" s="4">
        <f t="shared" si="830"/>
        <v>-0.70978531073446316</v>
      </c>
      <c r="Z1778" s="21">
        <f t="shared" si="831"/>
        <v>2016</v>
      </c>
      <c r="AA1778" s="4">
        <f t="shared" si="832"/>
        <v>-1</v>
      </c>
      <c r="AB1778" s="4">
        <f t="shared" si="833"/>
        <v>-1</v>
      </c>
      <c r="AC1778" s="4">
        <f t="shared" si="834"/>
        <v>0</v>
      </c>
      <c r="AD1778" s="4"/>
      <c r="AE1778" s="4">
        <f t="shared" si="835"/>
        <v>-0.70978531073446316</v>
      </c>
      <c r="AF1778" s="22">
        <f t="shared" si="836"/>
        <v>-0.58400000000000007</v>
      </c>
      <c r="AG1778" s="22">
        <f t="shared" si="837"/>
        <v>-1.2937853107344632</v>
      </c>
      <c r="AH1778" s="3">
        <f t="shared" si="838"/>
        <v>0</v>
      </c>
      <c r="AI1778" s="28" t="b">
        <f t="shared" si="839"/>
        <v>0</v>
      </c>
      <c r="AJ1778" s="3">
        <f t="shared" si="840"/>
        <v>2.4091308165057224E-2</v>
      </c>
      <c r="AK1778" s="3">
        <f t="shared" si="841"/>
        <v>2.4091308165057002E-2</v>
      </c>
      <c r="AL1778" s="26">
        <f t="shared" si="842"/>
        <v>2.2175141242937855</v>
      </c>
      <c r="AM1778" s="26">
        <f ca="1">IF(RAND()&lt;J1778,H1778*F1778,I1778*G1778)-1</f>
        <v>0.41599999999999993</v>
      </c>
      <c r="AN1778" s="26">
        <f ca="1">IF(RAND()&lt;(J1778+(2*F1778-1)*Sheet2!D$109),H1778*F1778,I1778*G1778)-1</f>
        <v>-1</v>
      </c>
      <c r="AO1778" s="3">
        <f t="shared" si="813"/>
        <v>201611</v>
      </c>
    </row>
    <row r="1779" spans="1:41" s="3" customFormat="1" x14ac:dyDescent="0.25">
      <c r="A1779" s="6">
        <v>42680</v>
      </c>
      <c r="B1779" s="1" t="s">
        <v>55</v>
      </c>
      <c r="C1779" s="1" t="s">
        <v>26</v>
      </c>
      <c r="D1779">
        <v>10</v>
      </c>
      <c r="E1779" s="1">
        <v>13</v>
      </c>
      <c r="F1779">
        <f t="shared" si="814"/>
        <v>0</v>
      </c>
      <c r="G1779">
        <f t="shared" si="815"/>
        <v>1</v>
      </c>
      <c r="H1779" s="4">
        <v>2.4300000000000002</v>
      </c>
      <c r="I1779" s="4">
        <v>1.6319999999999999</v>
      </c>
      <c r="J1779" s="4">
        <f t="shared" si="816"/>
        <v>0.41152263374485593</v>
      </c>
      <c r="K1779" s="4">
        <f t="shared" si="817"/>
        <v>0.61274509803921573</v>
      </c>
      <c r="L1779" s="17">
        <f t="shared" si="818"/>
        <v>0.4415226337448559</v>
      </c>
      <c r="M1779" s="17">
        <f t="shared" si="819"/>
        <v>0.5827450980392157</v>
      </c>
      <c r="N1779" s="34">
        <f t="shared" si="820"/>
        <v>2.2648895516823564</v>
      </c>
      <c r="O1779" s="12">
        <f t="shared" si="821"/>
        <v>1.7160161507402423</v>
      </c>
      <c r="P1779" s="4">
        <f t="shared" si="822"/>
        <v>201611</v>
      </c>
      <c r="Q1779" s="17">
        <f t="shared" si="823"/>
        <v>1.4889705882352944</v>
      </c>
      <c r="R1779" s="17">
        <f t="shared" si="824"/>
        <v>-2.2815791803133578</v>
      </c>
      <c r="S1779" s="16">
        <f t="shared" si="825"/>
        <v>-0.79260859207806345</v>
      </c>
      <c r="T1779" s="5">
        <f t="shared" si="826"/>
        <v>0.67160493827160483</v>
      </c>
      <c r="U1779" s="21">
        <f t="shared" si="827"/>
        <v>0</v>
      </c>
      <c r="V1779" s="5"/>
      <c r="W1779" s="5">
        <f t="shared" si="828"/>
        <v>-1</v>
      </c>
      <c r="X1779" s="4">
        <f t="shared" si="829"/>
        <v>-1</v>
      </c>
      <c r="Y1779" s="4">
        <f t="shared" si="830"/>
        <v>0</v>
      </c>
      <c r="Z1779" s="21">
        <f t="shared" si="831"/>
        <v>2016</v>
      </c>
      <c r="AA1779" s="4">
        <f t="shared" si="832"/>
        <v>0.6319999999999999</v>
      </c>
      <c r="AB1779" s="4">
        <f t="shared" si="833"/>
        <v>-0.38725490196078427</v>
      </c>
      <c r="AC1779" s="4">
        <f t="shared" si="834"/>
        <v>-1.0192549019607842</v>
      </c>
      <c r="AD1779" s="4"/>
      <c r="AE1779" s="4">
        <f t="shared" si="835"/>
        <v>-2.0184773662551443</v>
      </c>
      <c r="AF1779" s="22">
        <f t="shared" si="836"/>
        <v>-0.3680000000000001</v>
      </c>
      <c r="AG1779" s="22">
        <f t="shared" si="837"/>
        <v>-1.3872549019607843</v>
      </c>
      <c r="AH1779" s="3">
        <f t="shared" si="838"/>
        <v>0</v>
      </c>
      <c r="AI1779" s="28" t="b">
        <f t="shared" si="839"/>
        <v>0</v>
      </c>
      <c r="AJ1779" s="3">
        <f t="shared" si="840"/>
        <v>2.3692762186115268E-2</v>
      </c>
      <c r="AK1779" s="3">
        <f t="shared" si="841"/>
        <v>2.3692762186115157E-2</v>
      </c>
      <c r="AL1779" s="26">
        <f t="shared" si="842"/>
        <v>0.67160493827160483</v>
      </c>
      <c r="AM1779" s="26">
        <f ca="1">IF(RAND()&lt;J1779,H1779*F1779,I1779*G1779)-1</f>
        <v>0.6319999999999999</v>
      </c>
      <c r="AN1779" s="26">
        <f ca="1">IF(RAND()&lt;(J1779+(2*F1779-1)*Sheet2!D$109),H1779*F1779,I1779*G1779)-1</f>
        <v>-1</v>
      </c>
      <c r="AO1779" s="3">
        <f t="shared" si="813"/>
        <v>201611</v>
      </c>
    </row>
    <row r="1780" spans="1:41" s="3" customFormat="1" x14ac:dyDescent="0.25">
      <c r="A1780" s="6">
        <v>42680</v>
      </c>
      <c r="B1780" s="1" t="s">
        <v>24</v>
      </c>
      <c r="C1780" s="1" t="s">
        <v>28</v>
      </c>
      <c r="D1780">
        <v>23</v>
      </c>
      <c r="E1780" s="1">
        <v>41</v>
      </c>
      <c r="F1780">
        <f t="shared" si="814"/>
        <v>0</v>
      </c>
      <c r="G1780">
        <f t="shared" si="815"/>
        <v>1</v>
      </c>
      <c r="H1780" s="4">
        <v>2.58</v>
      </c>
      <c r="I1780" s="4">
        <v>1.571</v>
      </c>
      <c r="J1780" s="4">
        <f t="shared" si="816"/>
        <v>0.38759689922480617</v>
      </c>
      <c r="K1780" s="4">
        <f t="shared" si="817"/>
        <v>0.63653723742838964</v>
      </c>
      <c r="L1780" s="17">
        <f t="shared" si="818"/>
        <v>0.41759689922480614</v>
      </c>
      <c r="M1780" s="17">
        <f t="shared" si="819"/>
        <v>0.60653723742838961</v>
      </c>
      <c r="N1780" s="34">
        <f t="shared" si="820"/>
        <v>2.3946537961759797</v>
      </c>
      <c r="O1780" s="12">
        <f t="shared" si="821"/>
        <v>1.6487033908088196</v>
      </c>
      <c r="P1780" s="4">
        <f t="shared" si="822"/>
        <v>201611</v>
      </c>
      <c r="Q1780" s="17">
        <f t="shared" si="823"/>
        <v>1.6422660725652451</v>
      </c>
      <c r="R1780" s="17">
        <f t="shared" si="824"/>
        <v>-2.3842248775188986</v>
      </c>
      <c r="S1780" s="16">
        <f t="shared" si="825"/>
        <v>-0.74195880495365341</v>
      </c>
      <c r="T1780" s="5">
        <f t="shared" si="826"/>
        <v>0.60891472868217056</v>
      </c>
      <c r="U1780" s="21">
        <f t="shared" si="827"/>
        <v>0</v>
      </c>
      <c r="V1780" s="5"/>
      <c r="W1780" s="5">
        <f t="shared" si="828"/>
        <v>-1</v>
      </c>
      <c r="X1780" s="4">
        <f t="shared" si="829"/>
        <v>-1</v>
      </c>
      <c r="Y1780" s="4">
        <f t="shared" si="830"/>
        <v>0</v>
      </c>
      <c r="Z1780" s="21">
        <f t="shared" si="831"/>
        <v>2016</v>
      </c>
      <c r="AA1780" s="4">
        <f t="shared" si="832"/>
        <v>0.57099999999999995</v>
      </c>
      <c r="AB1780" s="4">
        <f t="shared" si="833"/>
        <v>-0.36346276257161036</v>
      </c>
      <c r="AC1780" s="4">
        <f t="shared" si="834"/>
        <v>-0.93446276257161032</v>
      </c>
      <c r="AD1780" s="4"/>
      <c r="AE1780" s="4">
        <f t="shared" si="835"/>
        <v>-2.1924031007751941</v>
      </c>
      <c r="AF1780" s="22">
        <f t="shared" si="836"/>
        <v>-0.42900000000000005</v>
      </c>
      <c r="AG1780" s="22">
        <f t="shared" si="837"/>
        <v>-1.3634627625716105</v>
      </c>
      <c r="AH1780" s="3">
        <f t="shared" si="838"/>
        <v>0</v>
      </c>
      <c r="AI1780" s="28" t="b">
        <f t="shared" si="839"/>
        <v>0</v>
      </c>
      <c r="AJ1780" s="3">
        <f t="shared" si="840"/>
        <v>2.3565405926282756E-2</v>
      </c>
      <c r="AK1780" s="3">
        <f t="shared" si="841"/>
        <v>2.3565405926282867E-2</v>
      </c>
      <c r="AL1780" s="26">
        <f t="shared" si="842"/>
        <v>0.60891472868217056</v>
      </c>
      <c r="AM1780" s="26">
        <f ca="1">IF(RAND()&lt;J1780,H1780*F1780,I1780*G1780)-1</f>
        <v>0.57099999999999995</v>
      </c>
      <c r="AN1780" s="26">
        <f ca="1">IF(RAND()&lt;(J1780+(2*F1780-1)*Sheet2!D$109),H1780*F1780,I1780*G1780)-1</f>
        <v>0.57099999999999995</v>
      </c>
      <c r="AO1780" s="3">
        <f t="shared" si="813"/>
        <v>201611</v>
      </c>
    </row>
    <row r="1781" spans="1:41" s="3" customFormat="1" x14ac:dyDescent="0.25">
      <c r="A1781" s="6">
        <v>42680</v>
      </c>
      <c r="B1781" s="1" t="s">
        <v>29</v>
      </c>
      <c r="C1781" s="1" t="s">
        <v>43</v>
      </c>
      <c r="D1781">
        <v>21</v>
      </c>
      <c r="E1781" s="1">
        <v>14</v>
      </c>
      <c r="F1781">
        <f t="shared" si="814"/>
        <v>1</v>
      </c>
      <c r="G1781">
        <f t="shared" si="815"/>
        <v>0</v>
      </c>
      <c r="H1781" s="4">
        <v>2.36</v>
      </c>
      <c r="I1781" s="4">
        <v>1.6659999999999999</v>
      </c>
      <c r="J1781" s="4">
        <f t="shared" si="816"/>
        <v>0.42372881355932207</v>
      </c>
      <c r="K1781" s="4">
        <f t="shared" si="817"/>
        <v>0.60024009603841544</v>
      </c>
      <c r="L1781" s="17">
        <f t="shared" si="818"/>
        <v>0.3937288135593221</v>
      </c>
      <c r="M1781" s="17">
        <f t="shared" si="819"/>
        <v>0.63024009603841546</v>
      </c>
      <c r="N1781" s="34">
        <f t="shared" si="820"/>
        <v>2.5398191993112351</v>
      </c>
      <c r="O1781" s="12">
        <f t="shared" si="821"/>
        <v>1.586696889464561</v>
      </c>
      <c r="P1781" s="4">
        <f t="shared" si="822"/>
        <v>201611</v>
      </c>
      <c r="Q1781" s="17">
        <f t="shared" si="823"/>
        <v>2.36</v>
      </c>
      <c r="R1781" s="17">
        <f t="shared" si="824"/>
        <v>-2.2367956191485607</v>
      </c>
      <c r="S1781" s="16">
        <f t="shared" si="825"/>
        <v>0.12320438085143914</v>
      </c>
      <c r="T1781" s="5">
        <f t="shared" si="826"/>
        <v>0.70593220338983054</v>
      </c>
      <c r="U1781" s="21">
        <f t="shared" si="827"/>
        <v>0</v>
      </c>
      <c r="V1781" s="5"/>
      <c r="W1781" s="5">
        <f t="shared" si="828"/>
        <v>1.3599999999999999</v>
      </c>
      <c r="X1781" s="4">
        <f t="shared" si="829"/>
        <v>-0.57627118644067798</v>
      </c>
      <c r="Y1781" s="4">
        <f t="shared" si="830"/>
        <v>-1.9362711864406779</v>
      </c>
      <c r="Z1781" s="21">
        <f t="shared" si="831"/>
        <v>2016</v>
      </c>
      <c r="AA1781" s="4">
        <f t="shared" si="832"/>
        <v>-1</v>
      </c>
      <c r="AB1781" s="4">
        <f t="shared" si="833"/>
        <v>-1</v>
      </c>
      <c r="AC1781" s="4">
        <f t="shared" si="834"/>
        <v>0</v>
      </c>
      <c r="AD1781" s="4"/>
      <c r="AE1781" s="4">
        <f t="shared" si="835"/>
        <v>-1.9362711864406779</v>
      </c>
      <c r="AF1781" s="22">
        <f t="shared" si="836"/>
        <v>0.35999999999999988</v>
      </c>
      <c r="AG1781" s="22">
        <f t="shared" si="837"/>
        <v>-1.576271186440678</v>
      </c>
      <c r="AH1781" s="3">
        <f t="shared" si="838"/>
        <v>0</v>
      </c>
      <c r="AI1781" s="28" t="b">
        <f t="shared" si="839"/>
        <v>0</v>
      </c>
      <c r="AJ1781" s="3">
        <f t="shared" si="840"/>
        <v>2.3407848981619517E-2</v>
      </c>
      <c r="AK1781" s="3">
        <f t="shared" si="841"/>
        <v>2.3407848981619628E-2</v>
      </c>
      <c r="AL1781" s="26">
        <f t="shared" si="842"/>
        <v>0.70593220338983054</v>
      </c>
      <c r="AM1781" s="26">
        <f ca="1">IF(RAND()&lt;J1781,H1781*F1781,I1781*G1781)-1</f>
        <v>-1</v>
      </c>
      <c r="AN1781" s="26">
        <f ca="1">IF(RAND()&lt;(J1781+(2*F1781-1)*Sheet2!D$109),H1781*F1781,I1781*G1781)-1</f>
        <v>-1</v>
      </c>
      <c r="AO1781" s="3">
        <f t="shared" si="813"/>
        <v>201611</v>
      </c>
    </row>
    <row r="1782" spans="1:41" s="3" customFormat="1" x14ac:dyDescent="0.25">
      <c r="A1782" s="6">
        <v>42680</v>
      </c>
      <c r="B1782" s="1" t="s">
        <v>44</v>
      </c>
      <c r="C1782" s="1" t="s">
        <v>23</v>
      </c>
      <c r="D1782">
        <v>10</v>
      </c>
      <c r="E1782" s="1">
        <v>35</v>
      </c>
      <c r="F1782">
        <f t="shared" si="814"/>
        <v>0</v>
      </c>
      <c r="G1782">
        <f t="shared" si="815"/>
        <v>1</v>
      </c>
      <c r="H1782" s="4">
        <v>3.77</v>
      </c>
      <c r="I1782" s="4">
        <v>1.3169999999999999</v>
      </c>
      <c r="J1782" s="4">
        <f t="shared" si="816"/>
        <v>0.26525198938992045</v>
      </c>
      <c r="K1782" s="4">
        <f t="shared" si="817"/>
        <v>0.75930144267274113</v>
      </c>
      <c r="L1782" s="17">
        <f t="shared" si="818"/>
        <v>0.29525198938992048</v>
      </c>
      <c r="M1782" s="17">
        <f t="shared" si="819"/>
        <v>0.72930144267274111</v>
      </c>
      <c r="N1782" s="34">
        <f t="shared" si="820"/>
        <v>3.3869373820860655</v>
      </c>
      <c r="O1782" s="12">
        <f t="shared" si="821"/>
        <v>1.3711751293610552</v>
      </c>
      <c r="P1782" s="4">
        <f t="shared" si="822"/>
        <v>201611</v>
      </c>
      <c r="Q1782" s="17">
        <f t="shared" si="823"/>
        <v>2.8625664388762342</v>
      </c>
      <c r="R1782" s="17">
        <f t="shared" si="824"/>
        <v>-3.5155849628170239</v>
      </c>
      <c r="S1782" s="16">
        <f t="shared" si="825"/>
        <v>-0.65301852394078974</v>
      </c>
      <c r="T1782" s="5">
        <f t="shared" si="826"/>
        <v>0.34933687002652519</v>
      </c>
      <c r="U1782" s="21">
        <f t="shared" si="827"/>
        <v>0</v>
      </c>
      <c r="V1782" s="5"/>
      <c r="W1782" s="5">
        <f t="shared" si="828"/>
        <v>-1</v>
      </c>
      <c r="X1782" s="4">
        <f t="shared" si="829"/>
        <v>-1</v>
      </c>
      <c r="Y1782" s="4">
        <f t="shared" si="830"/>
        <v>0</v>
      </c>
      <c r="Z1782" s="21">
        <f t="shared" si="831"/>
        <v>2016</v>
      </c>
      <c r="AA1782" s="4">
        <f t="shared" si="832"/>
        <v>0.31699999999999995</v>
      </c>
      <c r="AB1782" s="4">
        <f t="shared" si="833"/>
        <v>-0.24069855732725887</v>
      </c>
      <c r="AC1782" s="4">
        <f t="shared" si="834"/>
        <v>-0.55769855732725881</v>
      </c>
      <c r="AD1782" s="4"/>
      <c r="AE1782" s="4">
        <f t="shared" si="835"/>
        <v>-3.5047480106100792</v>
      </c>
      <c r="AF1782" s="22">
        <f t="shared" si="836"/>
        <v>-0.68300000000000005</v>
      </c>
      <c r="AG1782" s="22">
        <f t="shared" si="837"/>
        <v>-1.2406985573272589</v>
      </c>
      <c r="AH1782" s="3">
        <f t="shared" si="838"/>
        <v>0</v>
      </c>
      <c r="AI1782" s="28" t="b">
        <f t="shared" si="839"/>
        <v>0</v>
      </c>
      <c r="AJ1782" s="3">
        <f t="shared" si="840"/>
        <v>2.3965008846078217E-2</v>
      </c>
      <c r="AK1782" s="3">
        <f t="shared" si="841"/>
        <v>2.3965008846078217E-2</v>
      </c>
      <c r="AL1782" s="26">
        <f t="shared" si="842"/>
        <v>0.34933687002652519</v>
      </c>
      <c r="AM1782" s="26">
        <f ca="1">IF(RAND()&lt;J1782,H1782*F1782,I1782*G1782)-1</f>
        <v>-1</v>
      </c>
      <c r="AN1782" s="26">
        <f ca="1">IF(RAND()&lt;(J1782+(2*F1782-1)*Sheet2!D$109),H1782*F1782,I1782*G1782)-1</f>
        <v>0.31699999999999995</v>
      </c>
      <c r="AO1782" s="3">
        <f t="shared" si="813"/>
        <v>201611</v>
      </c>
    </row>
    <row r="1783" spans="1:41" s="3" customFormat="1" x14ac:dyDescent="0.25">
      <c r="A1783" s="6">
        <v>42680</v>
      </c>
      <c r="B1783" s="1" t="s">
        <v>35</v>
      </c>
      <c r="C1783" s="1" t="s">
        <v>42</v>
      </c>
      <c r="D1783">
        <v>19</v>
      </c>
      <c r="E1783" s="1">
        <v>14</v>
      </c>
      <c r="F1783">
        <f t="shared" si="814"/>
        <v>1</v>
      </c>
      <c r="G1783">
        <f t="shared" si="815"/>
        <v>0</v>
      </c>
      <c r="H1783" s="4">
        <v>1.3169999999999999</v>
      </c>
      <c r="I1783" s="4">
        <v>3.77</v>
      </c>
      <c r="J1783" s="4">
        <f t="shared" si="816"/>
        <v>0.75930144267274113</v>
      </c>
      <c r="K1783" s="4">
        <f t="shared" si="817"/>
        <v>0.26525198938992045</v>
      </c>
      <c r="L1783" s="17">
        <f t="shared" si="818"/>
        <v>0.72930144267274111</v>
      </c>
      <c r="M1783" s="17">
        <f t="shared" si="819"/>
        <v>0.29525198938992048</v>
      </c>
      <c r="N1783" s="34">
        <f t="shared" si="820"/>
        <v>1.3711751293610552</v>
      </c>
      <c r="O1783" s="12">
        <f t="shared" si="821"/>
        <v>3.3869373820860655</v>
      </c>
      <c r="P1783" s="4">
        <f t="shared" si="822"/>
        <v>201611</v>
      </c>
      <c r="Q1783" s="17">
        <f t="shared" si="823"/>
        <v>1.3169999999999999</v>
      </c>
      <c r="R1783" s="17">
        <f t="shared" si="824"/>
        <v>-3.5155849628170239</v>
      </c>
      <c r="S1783" s="16">
        <f t="shared" si="825"/>
        <v>-2.1985849628170238</v>
      </c>
      <c r="T1783" s="5">
        <f t="shared" si="826"/>
        <v>2.8625664388762342</v>
      </c>
      <c r="U1783" s="21">
        <f t="shared" si="827"/>
        <v>0</v>
      </c>
      <c r="V1783" s="5"/>
      <c r="W1783" s="5">
        <f t="shared" si="828"/>
        <v>0.31699999999999995</v>
      </c>
      <c r="X1783" s="4">
        <f t="shared" si="829"/>
        <v>-0.24069855732725887</v>
      </c>
      <c r="Y1783" s="4">
        <f t="shared" si="830"/>
        <v>-0.55769855732725881</v>
      </c>
      <c r="Z1783" s="21">
        <f t="shared" si="831"/>
        <v>2016</v>
      </c>
      <c r="AA1783" s="4">
        <f t="shared" si="832"/>
        <v>-1</v>
      </c>
      <c r="AB1783" s="4">
        <f t="shared" si="833"/>
        <v>-1</v>
      </c>
      <c r="AC1783" s="4">
        <f t="shared" si="834"/>
        <v>0</v>
      </c>
      <c r="AD1783" s="4"/>
      <c r="AE1783" s="4">
        <f t="shared" si="835"/>
        <v>-0.55769855732725881</v>
      </c>
      <c r="AF1783" s="22">
        <f t="shared" si="836"/>
        <v>-0.68300000000000005</v>
      </c>
      <c r="AG1783" s="22">
        <f t="shared" si="837"/>
        <v>-1.2406985573272589</v>
      </c>
      <c r="AH1783" s="3">
        <f t="shared" si="838"/>
        <v>0</v>
      </c>
      <c r="AI1783" s="28" t="b">
        <f t="shared" si="839"/>
        <v>0</v>
      </c>
      <c r="AJ1783" s="3">
        <f t="shared" si="840"/>
        <v>2.3965008846078217E-2</v>
      </c>
      <c r="AK1783" s="3">
        <f t="shared" si="841"/>
        <v>2.3965008846078217E-2</v>
      </c>
      <c r="AL1783" s="26">
        <f t="shared" si="842"/>
        <v>2.8625664388762342</v>
      </c>
      <c r="AM1783" s="26">
        <f ca="1">IF(RAND()&lt;J1783,H1783*F1783,I1783*G1783)-1</f>
        <v>-1</v>
      </c>
      <c r="AN1783" s="26">
        <f ca="1">IF(RAND()&lt;(J1783+(2*F1783-1)*Sheet2!D$109),H1783*F1783,I1783*G1783)-1</f>
        <v>0.31699999999999995</v>
      </c>
      <c r="AO1783" s="3">
        <f t="shared" si="813"/>
        <v>201611</v>
      </c>
    </row>
    <row r="1784" spans="1:41" s="3" customFormat="1" x14ac:dyDescent="0.25">
      <c r="A1784" s="6">
        <v>42680</v>
      </c>
      <c r="B1784" s="1" t="s">
        <v>37</v>
      </c>
      <c r="C1784" s="1" t="s">
        <v>39</v>
      </c>
      <c r="D1784">
        <v>27</v>
      </c>
      <c r="E1784" s="1">
        <v>23</v>
      </c>
      <c r="F1784">
        <f t="shared" si="814"/>
        <v>1</v>
      </c>
      <c r="G1784">
        <f t="shared" si="815"/>
        <v>0</v>
      </c>
      <c r="H1784" s="4">
        <v>1.5369999999999999</v>
      </c>
      <c r="I1784" s="4">
        <v>2.67</v>
      </c>
      <c r="J1784" s="4">
        <f t="shared" si="816"/>
        <v>0.65061808718282377</v>
      </c>
      <c r="K1784" s="4">
        <f t="shared" si="817"/>
        <v>0.37453183520599254</v>
      </c>
      <c r="L1784" s="17">
        <f t="shared" si="818"/>
        <v>0.62061808718282374</v>
      </c>
      <c r="M1784" s="17">
        <f t="shared" si="819"/>
        <v>0.40453183520599256</v>
      </c>
      <c r="N1784" s="34">
        <f t="shared" si="820"/>
        <v>1.6112969000618518</v>
      </c>
      <c r="O1784" s="12">
        <f t="shared" si="821"/>
        <v>2.47199333395056</v>
      </c>
      <c r="P1784" s="4">
        <f t="shared" si="822"/>
        <v>201611</v>
      </c>
      <c r="Q1784" s="17">
        <f t="shared" si="823"/>
        <v>1.5369999999999999</v>
      </c>
      <c r="R1784" s="17">
        <f t="shared" si="824"/>
        <v>-2.4609997881332308</v>
      </c>
      <c r="S1784" s="16">
        <f t="shared" si="825"/>
        <v>-0.92399978813323091</v>
      </c>
      <c r="T1784" s="5">
        <f t="shared" si="826"/>
        <v>1.7371502927781393</v>
      </c>
      <c r="U1784" s="21">
        <f t="shared" si="827"/>
        <v>0</v>
      </c>
      <c r="V1784" s="5"/>
      <c r="W1784" s="5">
        <f t="shared" si="828"/>
        <v>0.53699999999999992</v>
      </c>
      <c r="X1784" s="4">
        <f t="shared" si="829"/>
        <v>-0.34938191281717623</v>
      </c>
      <c r="Y1784" s="4">
        <f t="shared" si="830"/>
        <v>-0.88638191281717615</v>
      </c>
      <c r="Z1784" s="21">
        <f t="shared" si="831"/>
        <v>2016</v>
      </c>
      <c r="AA1784" s="4">
        <f t="shared" si="832"/>
        <v>-1</v>
      </c>
      <c r="AB1784" s="4">
        <f t="shared" si="833"/>
        <v>-1</v>
      </c>
      <c r="AC1784" s="4">
        <f t="shared" si="834"/>
        <v>0</v>
      </c>
      <c r="AD1784" s="4"/>
      <c r="AE1784" s="4">
        <f t="shared" si="835"/>
        <v>-0.88638191281717593</v>
      </c>
      <c r="AF1784" s="22">
        <f t="shared" si="836"/>
        <v>-0.46300000000000008</v>
      </c>
      <c r="AG1784" s="22">
        <f t="shared" si="837"/>
        <v>-1.3493819128171762</v>
      </c>
      <c r="AH1784" s="3">
        <f t="shared" si="838"/>
        <v>0</v>
      </c>
      <c r="AI1784" s="28" t="b">
        <f t="shared" si="839"/>
        <v>0</v>
      </c>
      <c r="AJ1784" s="3">
        <f t="shared" si="840"/>
        <v>2.4532921321606782E-2</v>
      </c>
      <c r="AK1784" s="3">
        <f t="shared" si="841"/>
        <v>2.4532921321607004E-2</v>
      </c>
      <c r="AL1784" s="26">
        <f t="shared" si="842"/>
        <v>1.7371502927781393</v>
      </c>
      <c r="AM1784" s="26">
        <f ca="1">IF(RAND()&lt;J1784,H1784*F1784,I1784*G1784)-1</f>
        <v>-1</v>
      </c>
      <c r="AN1784" s="26">
        <f ca="1">IF(RAND()&lt;(J1784+(2*F1784-1)*Sheet2!D$109),H1784*F1784,I1784*G1784)-1</f>
        <v>-1</v>
      </c>
      <c r="AO1784" s="3">
        <f t="shared" si="813"/>
        <v>201611</v>
      </c>
    </row>
    <row r="1785" spans="1:41" s="3" customFormat="1" x14ac:dyDescent="0.25">
      <c r="A1785" s="6">
        <v>42680</v>
      </c>
      <c r="B1785" s="1" t="s">
        <v>46</v>
      </c>
      <c r="C1785" s="1" t="s">
        <v>19</v>
      </c>
      <c r="D1785">
        <v>16</v>
      </c>
      <c r="E1785" s="1">
        <v>22</v>
      </c>
      <c r="F1785">
        <f t="shared" si="814"/>
        <v>0</v>
      </c>
      <c r="G1785">
        <f t="shared" si="815"/>
        <v>1</v>
      </c>
      <c r="H1785" s="4">
        <v>1.395</v>
      </c>
      <c r="I1785" s="4">
        <v>3.25</v>
      </c>
      <c r="J1785" s="4">
        <f t="shared" si="816"/>
        <v>0.71684587813620071</v>
      </c>
      <c r="K1785" s="4">
        <f t="shared" si="817"/>
        <v>0.30769230769230771</v>
      </c>
      <c r="L1785" s="17">
        <f t="shared" si="818"/>
        <v>0.74684587813620074</v>
      </c>
      <c r="M1785" s="17">
        <f t="shared" si="819"/>
        <v>0.27769230769230768</v>
      </c>
      <c r="N1785" s="34">
        <f t="shared" si="820"/>
        <v>1.3389643422757593</v>
      </c>
      <c r="O1785" s="12">
        <f t="shared" si="821"/>
        <v>3.6011080332409975</v>
      </c>
      <c r="P1785" s="4">
        <f t="shared" si="822"/>
        <v>201611</v>
      </c>
      <c r="Q1785" s="17">
        <f t="shared" si="823"/>
        <v>0.42923076923076925</v>
      </c>
      <c r="R1785" s="17">
        <f t="shared" si="824"/>
        <v>-2.9760900140646971</v>
      </c>
      <c r="S1785" s="16">
        <f t="shared" si="825"/>
        <v>-2.5468592448339278</v>
      </c>
      <c r="T1785" s="5">
        <f t="shared" si="826"/>
        <v>2.3297491039426523</v>
      </c>
      <c r="U1785" s="21">
        <f t="shared" si="827"/>
        <v>0</v>
      </c>
      <c r="V1785" s="5"/>
      <c r="W1785" s="5">
        <f t="shared" si="828"/>
        <v>-1</v>
      </c>
      <c r="X1785" s="4">
        <f t="shared" si="829"/>
        <v>-1</v>
      </c>
      <c r="Y1785" s="4">
        <f t="shared" si="830"/>
        <v>0</v>
      </c>
      <c r="Z1785" s="21">
        <f t="shared" si="831"/>
        <v>2016</v>
      </c>
      <c r="AA1785" s="4">
        <f t="shared" si="832"/>
        <v>2.25</v>
      </c>
      <c r="AB1785" s="4">
        <f t="shared" si="833"/>
        <v>-0.69230769230769229</v>
      </c>
      <c r="AC1785" s="4">
        <f t="shared" si="834"/>
        <v>-2.9423076923076925</v>
      </c>
      <c r="AD1785" s="4"/>
      <c r="AE1785" s="4">
        <f t="shared" si="835"/>
        <v>-0.67815412186379931</v>
      </c>
      <c r="AF1785" s="22">
        <f t="shared" si="836"/>
        <v>1.25</v>
      </c>
      <c r="AG1785" s="22">
        <f t="shared" si="837"/>
        <v>-1.6923076923076923</v>
      </c>
      <c r="AH1785" s="3">
        <f t="shared" si="838"/>
        <v>0</v>
      </c>
      <c r="AI1785" s="28" t="b">
        <f t="shared" si="839"/>
        <v>0</v>
      </c>
      <c r="AJ1785" s="3">
        <f t="shared" si="840"/>
        <v>2.3950484391819016E-2</v>
      </c>
      <c r="AK1785" s="3">
        <f t="shared" si="841"/>
        <v>2.3950484391819238E-2</v>
      </c>
      <c r="AL1785" s="26">
        <f t="shared" si="842"/>
        <v>2.3297491039426523</v>
      </c>
      <c r="AM1785" s="26">
        <f ca="1">IF(RAND()&lt;J1785,H1785*F1785,I1785*G1785)-1</f>
        <v>2.25</v>
      </c>
      <c r="AN1785" s="26">
        <f ca="1">IF(RAND()&lt;(J1785+(2*F1785-1)*Sheet2!D$109),H1785*F1785,I1785*G1785)-1</f>
        <v>-1</v>
      </c>
      <c r="AO1785" s="3">
        <f t="shared" si="813"/>
        <v>201611</v>
      </c>
    </row>
    <row r="1786" spans="1:41" s="3" customFormat="1" x14ac:dyDescent="0.25">
      <c r="A1786" s="6">
        <v>42680</v>
      </c>
      <c r="B1786" s="1" t="s">
        <v>20</v>
      </c>
      <c r="C1786" s="1" t="s">
        <v>41</v>
      </c>
      <c r="D1786">
        <v>28</v>
      </c>
      <c r="E1786" s="1">
        <v>23</v>
      </c>
      <c r="F1786">
        <f t="shared" si="814"/>
        <v>1</v>
      </c>
      <c r="G1786">
        <f t="shared" si="815"/>
        <v>0</v>
      </c>
      <c r="H1786" s="4">
        <v>1.74</v>
      </c>
      <c r="I1786" s="4">
        <v>2.2200000000000002</v>
      </c>
      <c r="J1786" s="4">
        <f t="shared" si="816"/>
        <v>0.57471264367816088</v>
      </c>
      <c r="K1786" s="4">
        <f t="shared" si="817"/>
        <v>0.4504504504504504</v>
      </c>
      <c r="L1786" s="17">
        <f t="shared" si="818"/>
        <v>0.54471264367816086</v>
      </c>
      <c r="M1786" s="17">
        <f t="shared" si="819"/>
        <v>0.48045045045045043</v>
      </c>
      <c r="N1786" s="34">
        <f t="shared" si="820"/>
        <v>1.835830343954421</v>
      </c>
      <c r="O1786" s="12">
        <f t="shared" si="821"/>
        <v>2.0813800862553911</v>
      </c>
      <c r="P1786" s="4">
        <f t="shared" si="822"/>
        <v>201611</v>
      </c>
      <c r="Q1786" s="17">
        <f t="shared" si="823"/>
        <v>1.74</v>
      </c>
      <c r="R1786" s="17">
        <f t="shared" si="824"/>
        <v>-2.1710234824988923</v>
      </c>
      <c r="S1786" s="16">
        <f t="shared" si="825"/>
        <v>-0.43102348249889233</v>
      </c>
      <c r="T1786" s="5">
        <f t="shared" si="826"/>
        <v>1.2758620689655173</v>
      </c>
      <c r="U1786" s="21">
        <f t="shared" si="827"/>
        <v>0</v>
      </c>
      <c r="V1786" s="5"/>
      <c r="W1786" s="5">
        <f t="shared" si="828"/>
        <v>0.74</v>
      </c>
      <c r="X1786" s="4">
        <f t="shared" si="829"/>
        <v>-0.42528735632183912</v>
      </c>
      <c r="Y1786" s="4">
        <f t="shared" si="830"/>
        <v>-1.1652873563218391</v>
      </c>
      <c r="Z1786" s="21">
        <f t="shared" si="831"/>
        <v>2016</v>
      </c>
      <c r="AA1786" s="4">
        <f t="shared" si="832"/>
        <v>-1</v>
      </c>
      <c r="AB1786" s="4">
        <f t="shared" si="833"/>
        <v>-1</v>
      </c>
      <c r="AC1786" s="4">
        <f t="shared" si="834"/>
        <v>0</v>
      </c>
      <c r="AD1786" s="4"/>
      <c r="AE1786" s="4">
        <f t="shared" si="835"/>
        <v>-1.1652873563218393</v>
      </c>
      <c r="AF1786" s="22">
        <f t="shared" si="836"/>
        <v>-0.26</v>
      </c>
      <c r="AG1786" s="22">
        <f t="shared" si="837"/>
        <v>-1.4252873563218391</v>
      </c>
      <c r="AH1786" s="3">
        <f t="shared" si="838"/>
        <v>0</v>
      </c>
      <c r="AI1786" s="28" t="b">
        <f t="shared" si="839"/>
        <v>0</v>
      </c>
      <c r="AJ1786" s="3">
        <f t="shared" si="840"/>
        <v>2.4545454545454426E-2</v>
      </c>
      <c r="AK1786" s="3">
        <f t="shared" si="841"/>
        <v>2.4545454545454426E-2</v>
      </c>
      <c r="AL1786" s="26">
        <f t="shared" si="842"/>
        <v>1.2758620689655173</v>
      </c>
      <c r="AM1786" s="26">
        <f ca="1">IF(RAND()&lt;J1786,H1786*F1786,I1786*G1786)-1</f>
        <v>0.74</v>
      </c>
      <c r="AN1786" s="26">
        <f ca="1">IF(RAND()&lt;(J1786+(2*F1786-1)*Sheet2!D$109),H1786*F1786,I1786*G1786)-1</f>
        <v>0.74</v>
      </c>
      <c r="AO1786" s="3">
        <f t="shared" si="813"/>
        <v>201611</v>
      </c>
    </row>
    <row r="1787" spans="1:41" s="3" customFormat="1" x14ac:dyDescent="0.25">
      <c r="A1787" s="6">
        <v>42677</v>
      </c>
      <c r="B1787" s="1" t="s">
        <v>25</v>
      </c>
      <c r="C1787" s="1" t="s">
        <v>27</v>
      </c>
      <c r="D1787">
        <v>28</v>
      </c>
      <c r="E1787" s="1">
        <v>43</v>
      </c>
      <c r="F1787">
        <f t="shared" si="814"/>
        <v>0</v>
      </c>
      <c r="G1787">
        <f t="shared" si="815"/>
        <v>1</v>
      </c>
      <c r="H1787" s="4">
        <v>2.62</v>
      </c>
      <c r="I1787" s="4">
        <v>1.5549999999999999</v>
      </c>
      <c r="J1787" s="4">
        <f t="shared" si="816"/>
        <v>0.38167938931297707</v>
      </c>
      <c r="K1787" s="4">
        <f t="shared" si="817"/>
        <v>0.64308681672025725</v>
      </c>
      <c r="L1787" s="17">
        <f t="shared" si="818"/>
        <v>0.4116793893129771</v>
      </c>
      <c r="M1787" s="17">
        <f t="shared" si="819"/>
        <v>0.61308681672025722</v>
      </c>
      <c r="N1787" s="34">
        <f t="shared" si="820"/>
        <v>2.4290747264973112</v>
      </c>
      <c r="O1787" s="12">
        <f t="shared" si="821"/>
        <v>1.6310903655530498</v>
      </c>
      <c r="P1787" s="4">
        <f t="shared" si="822"/>
        <v>201611</v>
      </c>
      <c r="Q1787" s="17">
        <f t="shared" si="823"/>
        <v>1.684887459807074</v>
      </c>
      <c r="R1787" s="17">
        <f t="shared" si="824"/>
        <v>-2.4190857524190861</v>
      </c>
      <c r="S1787" s="16">
        <f t="shared" si="825"/>
        <v>-0.73419829261201208</v>
      </c>
      <c r="T1787" s="5">
        <f t="shared" si="826"/>
        <v>0.5935114503816793</v>
      </c>
      <c r="U1787" s="21">
        <f t="shared" si="827"/>
        <v>0</v>
      </c>
      <c r="V1787" s="5"/>
      <c r="W1787" s="5">
        <f t="shared" si="828"/>
        <v>-1</v>
      </c>
      <c r="X1787" s="4">
        <f t="shared" si="829"/>
        <v>-1</v>
      </c>
      <c r="Y1787" s="4">
        <f t="shared" si="830"/>
        <v>0</v>
      </c>
      <c r="Z1787" s="21">
        <f t="shared" si="831"/>
        <v>2016</v>
      </c>
      <c r="AA1787" s="4">
        <f t="shared" si="832"/>
        <v>0.55499999999999994</v>
      </c>
      <c r="AB1787" s="4">
        <f t="shared" si="833"/>
        <v>-0.35691318327974275</v>
      </c>
      <c r="AC1787" s="4">
        <f t="shared" si="834"/>
        <v>-0.91191318327974269</v>
      </c>
      <c r="AD1787" s="4"/>
      <c r="AE1787" s="4">
        <f t="shared" si="835"/>
        <v>-2.238320610687023</v>
      </c>
      <c r="AF1787" s="22">
        <f t="shared" si="836"/>
        <v>-0.44500000000000006</v>
      </c>
      <c r="AG1787" s="22">
        <f t="shared" si="837"/>
        <v>-1.3569131832797428</v>
      </c>
      <c r="AH1787" s="3">
        <f t="shared" si="838"/>
        <v>0</v>
      </c>
      <c r="AI1787" s="28" t="b">
        <f t="shared" si="839"/>
        <v>0</v>
      </c>
      <c r="AJ1787" s="3">
        <f t="shared" si="840"/>
        <v>2.4167664670658784E-2</v>
      </c>
      <c r="AK1787" s="3">
        <f t="shared" si="841"/>
        <v>2.4167664670658673E-2</v>
      </c>
      <c r="AL1787" s="26">
        <f t="shared" si="842"/>
        <v>0.5935114503816793</v>
      </c>
      <c r="AM1787" s="26">
        <f ca="1">IF(RAND()&lt;J1787,H1787*F1787,I1787*G1787)-1</f>
        <v>0.55499999999999994</v>
      </c>
      <c r="AN1787" s="26">
        <f ca="1">IF(RAND()&lt;(J1787+(2*F1787-1)*Sheet2!D$109),H1787*F1787,I1787*G1787)-1</f>
        <v>0.55499999999999994</v>
      </c>
      <c r="AO1787" s="3">
        <f t="shared" si="813"/>
        <v>201611</v>
      </c>
    </row>
    <row r="1788" spans="1:41" s="3" customFormat="1" x14ac:dyDescent="0.25">
      <c r="A1788" s="6">
        <v>42674</v>
      </c>
      <c r="B1788" s="1" t="s">
        <v>31</v>
      </c>
      <c r="C1788" s="1" t="s">
        <v>46</v>
      </c>
      <c r="D1788">
        <v>20</v>
      </c>
      <c r="E1788" s="1">
        <v>10</v>
      </c>
      <c r="F1788">
        <f t="shared" si="814"/>
        <v>1</v>
      </c>
      <c r="G1788">
        <f t="shared" si="815"/>
        <v>0</v>
      </c>
      <c r="H1788" s="4">
        <v>3.14</v>
      </c>
      <c r="I1788" s="4">
        <v>1.4159999999999999</v>
      </c>
      <c r="J1788" s="4">
        <f t="shared" si="816"/>
        <v>0.31847133757961782</v>
      </c>
      <c r="K1788" s="4">
        <f t="shared" si="817"/>
        <v>0.70621468926553677</v>
      </c>
      <c r="L1788" s="17">
        <f t="shared" si="818"/>
        <v>0.28847133757961785</v>
      </c>
      <c r="M1788" s="17">
        <f t="shared" si="819"/>
        <v>0.73621468926553679</v>
      </c>
      <c r="N1788" s="34">
        <f t="shared" si="820"/>
        <v>3.4665489070434972</v>
      </c>
      <c r="O1788" s="12">
        <f t="shared" si="821"/>
        <v>1.358299439797406</v>
      </c>
      <c r="P1788" s="4">
        <f t="shared" si="822"/>
        <v>201610</v>
      </c>
      <c r="Q1788" s="17">
        <f t="shared" si="823"/>
        <v>3.14</v>
      </c>
      <c r="R1788" s="17">
        <f t="shared" si="824"/>
        <v>-2.8711358734723222</v>
      </c>
      <c r="S1788" s="16">
        <f t="shared" si="825"/>
        <v>0.26886412652767788</v>
      </c>
      <c r="T1788" s="5">
        <f t="shared" si="826"/>
        <v>0.45095541401273881</v>
      </c>
      <c r="U1788" s="21">
        <f t="shared" si="827"/>
        <v>0</v>
      </c>
      <c r="V1788" s="5"/>
      <c r="W1788" s="5">
        <f t="shared" si="828"/>
        <v>2.14</v>
      </c>
      <c r="X1788" s="4">
        <f t="shared" si="829"/>
        <v>-0.68152866242038224</v>
      </c>
      <c r="Y1788" s="4">
        <f t="shared" si="830"/>
        <v>-2.8215286624203824</v>
      </c>
      <c r="Z1788" s="21">
        <f t="shared" si="831"/>
        <v>2016</v>
      </c>
      <c r="AA1788" s="4">
        <f t="shared" si="832"/>
        <v>-1</v>
      </c>
      <c r="AB1788" s="4">
        <f t="shared" si="833"/>
        <v>-1</v>
      </c>
      <c r="AC1788" s="4">
        <f t="shared" si="834"/>
        <v>0</v>
      </c>
      <c r="AD1788" s="4"/>
      <c r="AE1788" s="4">
        <f t="shared" si="835"/>
        <v>-2.8215286624203824</v>
      </c>
      <c r="AF1788" s="22">
        <f t="shared" si="836"/>
        <v>1.1400000000000001</v>
      </c>
      <c r="AG1788" s="22">
        <f t="shared" si="837"/>
        <v>-1.6815286624203822</v>
      </c>
      <c r="AH1788" s="3">
        <f t="shared" si="838"/>
        <v>0</v>
      </c>
      <c r="AI1788" s="28" t="b">
        <f t="shared" si="839"/>
        <v>0</v>
      </c>
      <c r="AJ1788" s="3">
        <f t="shared" si="840"/>
        <v>2.4091308165057224E-2</v>
      </c>
      <c r="AK1788" s="3">
        <f t="shared" si="841"/>
        <v>2.4091308165057224E-2</v>
      </c>
      <c r="AL1788" s="26">
        <f t="shared" si="842"/>
        <v>0.45095541401273881</v>
      </c>
      <c r="AM1788" s="26">
        <f ca="1">IF(RAND()&lt;J1788,H1788*F1788,I1788*G1788)-1</f>
        <v>2.14</v>
      </c>
      <c r="AN1788" s="26">
        <f ca="1">IF(RAND()&lt;(J1788+(2*F1788-1)*Sheet2!D$109),H1788*F1788,I1788*G1788)-1</f>
        <v>-1</v>
      </c>
      <c r="AO1788" s="3">
        <f t="shared" si="813"/>
        <v>201610</v>
      </c>
    </row>
    <row r="1789" spans="1:41" s="3" customFormat="1" x14ac:dyDescent="0.25">
      <c r="A1789" s="6">
        <v>42673</v>
      </c>
      <c r="B1789" s="1" t="s">
        <v>23</v>
      </c>
      <c r="C1789" s="1" t="s">
        <v>41</v>
      </c>
      <c r="D1789">
        <v>29</v>
      </c>
      <c r="E1789" s="1">
        <v>23</v>
      </c>
      <c r="F1789">
        <f t="shared" si="814"/>
        <v>1</v>
      </c>
      <c r="G1789">
        <f t="shared" si="815"/>
        <v>0</v>
      </c>
      <c r="H1789" s="4">
        <v>1.4650000000000001</v>
      </c>
      <c r="I1789" s="4">
        <v>2.93</v>
      </c>
      <c r="J1789" s="4">
        <f t="shared" si="816"/>
        <v>0.68259385665529004</v>
      </c>
      <c r="K1789" s="4">
        <f t="shared" si="817"/>
        <v>0.34129692832764502</v>
      </c>
      <c r="L1789" s="17">
        <f t="shared" si="818"/>
        <v>0.65259385665529002</v>
      </c>
      <c r="M1789" s="17">
        <f t="shared" si="819"/>
        <v>0.37129692832764505</v>
      </c>
      <c r="N1789" s="34">
        <f t="shared" si="820"/>
        <v>1.5323466345902412</v>
      </c>
      <c r="O1789" s="12">
        <f t="shared" si="821"/>
        <v>2.6932622483684163</v>
      </c>
      <c r="P1789" s="4">
        <f t="shared" si="822"/>
        <v>201610</v>
      </c>
      <c r="Q1789" s="17">
        <f t="shared" si="823"/>
        <v>1.4650000000000001</v>
      </c>
      <c r="R1789" s="17">
        <f t="shared" si="824"/>
        <v>-2.6686723494345084</v>
      </c>
      <c r="S1789" s="16">
        <f t="shared" si="825"/>
        <v>-1.2036723494345083</v>
      </c>
      <c r="T1789" s="5">
        <f t="shared" si="826"/>
        <v>2</v>
      </c>
      <c r="U1789" s="21">
        <f t="shared" si="827"/>
        <v>0</v>
      </c>
      <c r="V1789" s="5"/>
      <c r="W1789" s="5">
        <f t="shared" si="828"/>
        <v>0.46500000000000008</v>
      </c>
      <c r="X1789" s="4">
        <f t="shared" si="829"/>
        <v>-0.31740614334470996</v>
      </c>
      <c r="Y1789" s="4">
        <f t="shared" si="830"/>
        <v>-0.78240614334471004</v>
      </c>
      <c r="Z1789" s="21">
        <f t="shared" si="831"/>
        <v>2016</v>
      </c>
      <c r="AA1789" s="4">
        <f t="shared" si="832"/>
        <v>-1</v>
      </c>
      <c r="AB1789" s="4">
        <f t="shared" si="833"/>
        <v>-1</v>
      </c>
      <c r="AC1789" s="4">
        <f t="shared" si="834"/>
        <v>0</v>
      </c>
      <c r="AD1789" s="4"/>
      <c r="AE1789" s="4">
        <f t="shared" si="835"/>
        <v>-0.78240614334471004</v>
      </c>
      <c r="AF1789" s="22">
        <f t="shared" si="836"/>
        <v>-0.53499999999999992</v>
      </c>
      <c r="AG1789" s="22">
        <f t="shared" si="837"/>
        <v>-1.31740614334471</v>
      </c>
      <c r="AH1789" s="3">
        <f t="shared" si="838"/>
        <v>0</v>
      </c>
      <c r="AI1789" s="28" t="b">
        <f t="shared" si="839"/>
        <v>0</v>
      </c>
      <c r="AJ1789" s="3">
        <f t="shared" si="840"/>
        <v>2.3333333333333317E-2</v>
      </c>
      <c r="AK1789" s="3">
        <f t="shared" si="841"/>
        <v>2.3333333333333206E-2</v>
      </c>
      <c r="AL1789" s="26">
        <f t="shared" si="842"/>
        <v>2</v>
      </c>
      <c r="AM1789" s="26">
        <f ca="1">IF(RAND()&lt;J1789,H1789*F1789,I1789*G1789)-1</f>
        <v>0.46500000000000008</v>
      </c>
      <c r="AN1789" s="26">
        <f ca="1">IF(RAND()&lt;(J1789+(2*F1789-1)*Sheet2!D$109),H1789*F1789,I1789*G1789)-1</f>
        <v>-1</v>
      </c>
      <c r="AO1789" s="3">
        <f t="shared" si="813"/>
        <v>201610</v>
      </c>
    </row>
    <row r="1790" spans="1:41" s="3" customFormat="1" x14ac:dyDescent="0.25">
      <c r="A1790" s="6">
        <v>42673</v>
      </c>
      <c r="B1790" s="1" t="s">
        <v>26</v>
      </c>
      <c r="C1790" s="1" t="s">
        <v>49</v>
      </c>
      <c r="D1790">
        <v>30</v>
      </c>
      <c r="E1790" s="1">
        <v>20</v>
      </c>
      <c r="F1790">
        <f t="shared" si="814"/>
        <v>1</v>
      </c>
      <c r="G1790">
        <f t="shared" si="815"/>
        <v>0</v>
      </c>
      <c r="H1790" s="4">
        <v>1.694</v>
      </c>
      <c r="I1790" s="4">
        <v>2.2999999999999998</v>
      </c>
      <c r="J1790" s="4">
        <f t="shared" si="816"/>
        <v>0.59031877213695394</v>
      </c>
      <c r="K1790" s="4">
        <f t="shared" si="817"/>
        <v>0.43478260869565222</v>
      </c>
      <c r="L1790" s="17">
        <f t="shared" si="818"/>
        <v>0.56031877213695391</v>
      </c>
      <c r="M1790" s="17">
        <f t="shared" si="819"/>
        <v>0.46478260869565224</v>
      </c>
      <c r="N1790" s="34">
        <f t="shared" si="820"/>
        <v>1.7846983712256896</v>
      </c>
      <c r="O1790" s="12">
        <f t="shared" si="821"/>
        <v>2.1515434985968191</v>
      </c>
      <c r="P1790" s="4">
        <f t="shared" si="822"/>
        <v>201610</v>
      </c>
      <c r="Q1790" s="17">
        <f t="shared" si="823"/>
        <v>1.694</v>
      </c>
      <c r="R1790" s="17">
        <f t="shared" si="824"/>
        <v>-2.2101529594324987</v>
      </c>
      <c r="S1790" s="16">
        <f t="shared" si="825"/>
        <v>-0.51615295943249873</v>
      </c>
      <c r="T1790" s="5">
        <f t="shared" si="826"/>
        <v>1.357733175914994</v>
      </c>
      <c r="U1790" s="21">
        <f t="shared" si="827"/>
        <v>0</v>
      </c>
      <c r="V1790" s="5"/>
      <c r="W1790" s="5">
        <f t="shared" si="828"/>
        <v>0.69399999999999995</v>
      </c>
      <c r="X1790" s="4">
        <f t="shared" si="829"/>
        <v>-0.40968122786304606</v>
      </c>
      <c r="Y1790" s="4">
        <f t="shared" si="830"/>
        <v>-1.1036812278630461</v>
      </c>
      <c r="Z1790" s="21">
        <f t="shared" si="831"/>
        <v>2016</v>
      </c>
      <c r="AA1790" s="4">
        <f t="shared" si="832"/>
        <v>-1</v>
      </c>
      <c r="AB1790" s="4">
        <f t="shared" si="833"/>
        <v>-1</v>
      </c>
      <c r="AC1790" s="4">
        <f t="shared" si="834"/>
        <v>0</v>
      </c>
      <c r="AD1790" s="4"/>
      <c r="AE1790" s="4">
        <f t="shared" si="835"/>
        <v>-1.1036812278630461</v>
      </c>
      <c r="AF1790" s="22">
        <f t="shared" si="836"/>
        <v>-0.30600000000000005</v>
      </c>
      <c r="AG1790" s="22">
        <f t="shared" si="837"/>
        <v>-1.4096812278630462</v>
      </c>
      <c r="AH1790" s="3">
        <f t="shared" si="838"/>
        <v>0</v>
      </c>
      <c r="AI1790" s="28" t="b">
        <f t="shared" si="839"/>
        <v>0</v>
      </c>
      <c r="AJ1790" s="3">
        <f t="shared" si="840"/>
        <v>2.4486730095142795E-2</v>
      </c>
      <c r="AK1790" s="3">
        <f t="shared" si="841"/>
        <v>2.4486730095142795E-2</v>
      </c>
      <c r="AL1790" s="26">
        <f t="shared" si="842"/>
        <v>1.357733175914994</v>
      </c>
      <c r="AM1790" s="26">
        <f ca="1">IF(RAND()&lt;J1790,H1790*F1790,I1790*G1790)-1</f>
        <v>0.69399999999999995</v>
      </c>
      <c r="AN1790" s="26">
        <f ca="1">IF(RAND()&lt;(J1790+(2*F1790-1)*Sheet2!D$109),H1790*F1790,I1790*G1790)-1</f>
        <v>0.69399999999999995</v>
      </c>
      <c r="AO1790" s="3">
        <f t="shared" si="813"/>
        <v>201610</v>
      </c>
    </row>
    <row r="1791" spans="1:41" s="3" customFormat="1" x14ac:dyDescent="0.25">
      <c r="A1791" s="6">
        <v>42673</v>
      </c>
      <c r="B1791" s="1" t="s">
        <v>21</v>
      </c>
      <c r="C1791" s="1" t="s">
        <v>50</v>
      </c>
      <c r="D1791">
        <v>27</v>
      </c>
      <c r="E1791" s="1">
        <v>19</v>
      </c>
      <c r="F1791">
        <f t="shared" si="814"/>
        <v>1</v>
      </c>
      <c r="G1791">
        <f t="shared" si="815"/>
        <v>0</v>
      </c>
      <c r="H1791" s="4">
        <v>1.4650000000000001</v>
      </c>
      <c r="I1791" s="4">
        <v>2.93</v>
      </c>
      <c r="J1791" s="4">
        <f t="shared" si="816"/>
        <v>0.68259385665529004</v>
      </c>
      <c r="K1791" s="4">
        <f t="shared" si="817"/>
        <v>0.34129692832764502</v>
      </c>
      <c r="L1791" s="17">
        <f t="shared" si="818"/>
        <v>0.65259385665529002</v>
      </c>
      <c r="M1791" s="17">
        <f t="shared" si="819"/>
        <v>0.37129692832764505</v>
      </c>
      <c r="N1791" s="34">
        <f t="shared" si="820"/>
        <v>1.5323466345902412</v>
      </c>
      <c r="O1791" s="12">
        <f t="shared" si="821"/>
        <v>2.6932622483684163</v>
      </c>
      <c r="P1791" s="4">
        <f t="shared" si="822"/>
        <v>201610</v>
      </c>
      <c r="Q1791" s="17">
        <f t="shared" si="823"/>
        <v>1.4650000000000001</v>
      </c>
      <c r="R1791" s="17">
        <f t="shared" si="824"/>
        <v>-2.6686723494345084</v>
      </c>
      <c r="S1791" s="16">
        <f t="shared" si="825"/>
        <v>-1.2036723494345083</v>
      </c>
      <c r="T1791" s="5">
        <f t="shared" si="826"/>
        <v>2</v>
      </c>
      <c r="U1791" s="21">
        <f t="shared" si="827"/>
        <v>0</v>
      </c>
      <c r="V1791" s="5"/>
      <c r="W1791" s="5">
        <f t="shared" si="828"/>
        <v>0.46500000000000008</v>
      </c>
      <c r="X1791" s="4">
        <f t="shared" si="829"/>
        <v>-0.31740614334470996</v>
      </c>
      <c r="Y1791" s="4">
        <f t="shared" si="830"/>
        <v>-0.78240614334471004</v>
      </c>
      <c r="Z1791" s="21">
        <f t="shared" si="831"/>
        <v>2016</v>
      </c>
      <c r="AA1791" s="4">
        <f t="shared" si="832"/>
        <v>-1</v>
      </c>
      <c r="AB1791" s="4">
        <f t="shared" si="833"/>
        <v>-1</v>
      </c>
      <c r="AC1791" s="4">
        <f t="shared" si="834"/>
        <v>0</v>
      </c>
      <c r="AD1791" s="4"/>
      <c r="AE1791" s="4">
        <f t="shared" si="835"/>
        <v>-0.78240614334471004</v>
      </c>
      <c r="AF1791" s="22">
        <f t="shared" si="836"/>
        <v>-0.53499999999999992</v>
      </c>
      <c r="AG1791" s="22">
        <f t="shared" si="837"/>
        <v>-1.31740614334471</v>
      </c>
      <c r="AH1791" s="3">
        <f t="shared" si="838"/>
        <v>0</v>
      </c>
      <c r="AI1791" s="28" t="b">
        <f t="shared" si="839"/>
        <v>0</v>
      </c>
      <c r="AJ1791" s="3">
        <f t="shared" si="840"/>
        <v>2.3333333333333317E-2</v>
      </c>
      <c r="AK1791" s="3">
        <f t="shared" si="841"/>
        <v>2.3333333333333206E-2</v>
      </c>
      <c r="AL1791" s="26">
        <f t="shared" si="842"/>
        <v>2</v>
      </c>
      <c r="AM1791" s="26">
        <f ca="1">IF(RAND()&lt;J1791,H1791*F1791,I1791*G1791)-1</f>
        <v>0.46500000000000008</v>
      </c>
      <c r="AN1791" s="26">
        <f ca="1">IF(RAND()&lt;(J1791+(2*F1791-1)*Sheet2!D$109),H1791*F1791,I1791*G1791)-1</f>
        <v>-1</v>
      </c>
      <c r="AO1791" s="3">
        <f t="shared" si="813"/>
        <v>201610</v>
      </c>
    </row>
    <row r="1792" spans="1:41" s="3" customFormat="1" x14ac:dyDescent="0.25">
      <c r="A1792" s="6">
        <v>42673</v>
      </c>
      <c r="B1792" s="1" t="s">
        <v>27</v>
      </c>
      <c r="C1792" s="1" t="s">
        <v>48</v>
      </c>
      <c r="D1792">
        <v>33</v>
      </c>
      <c r="E1792" s="1">
        <v>32</v>
      </c>
      <c r="F1792">
        <f t="shared" si="814"/>
        <v>1</v>
      </c>
      <c r="G1792">
        <f t="shared" si="815"/>
        <v>0</v>
      </c>
      <c r="H1792" s="4">
        <v>1.675</v>
      </c>
      <c r="I1792" s="4">
        <v>2.34</v>
      </c>
      <c r="J1792" s="4">
        <f t="shared" si="816"/>
        <v>0.59701492537313428</v>
      </c>
      <c r="K1792" s="4">
        <f t="shared" si="817"/>
        <v>0.42735042735042739</v>
      </c>
      <c r="L1792" s="17">
        <f t="shared" si="818"/>
        <v>0.56701492537313425</v>
      </c>
      <c r="M1792" s="17">
        <f t="shared" si="819"/>
        <v>0.45735042735042741</v>
      </c>
      <c r="N1792" s="34">
        <f t="shared" si="820"/>
        <v>1.7636220057909979</v>
      </c>
      <c r="O1792" s="12">
        <f t="shared" si="821"/>
        <v>2.1865071949168375</v>
      </c>
      <c r="P1792" s="4">
        <f t="shared" si="822"/>
        <v>201610</v>
      </c>
      <c r="Q1792" s="17">
        <f t="shared" si="823"/>
        <v>1.675</v>
      </c>
      <c r="R1792" s="17">
        <f t="shared" si="824"/>
        <v>-2.2277501381978992</v>
      </c>
      <c r="S1792" s="16">
        <f t="shared" si="825"/>
        <v>-0.5527501381978992</v>
      </c>
      <c r="T1792" s="5">
        <f t="shared" si="826"/>
        <v>1.3970149253731341</v>
      </c>
      <c r="U1792" s="21">
        <f t="shared" si="827"/>
        <v>0</v>
      </c>
      <c r="V1792" s="5"/>
      <c r="W1792" s="5">
        <f t="shared" si="828"/>
        <v>0.67500000000000004</v>
      </c>
      <c r="X1792" s="4">
        <f t="shared" si="829"/>
        <v>-0.40298507462686572</v>
      </c>
      <c r="Y1792" s="4">
        <f t="shared" si="830"/>
        <v>-1.0779850746268658</v>
      </c>
      <c r="Z1792" s="21">
        <f t="shared" si="831"/>
        <v>2016</v>
      </c>
      <c r="AA1792" s="4">
        <f t="shared" si="832"/>
        <v>-1</v>
      </c>
      <c r="AB1792" s="4">
        <f t="shared" si="833"/>
        <v>-1</v>
      </c>
      <c r="AC1792" s="4">
        <f t="shared" si="834"/>
        <v>0</v>
      </c>
      <c r="AD1792" s="4"/>
      <c r="AE1792" s="4">
        <f t="shared" si="835"/>
        <v>-1.0779850746268658</v>
      </c>
      <c r="AF1792" s="22">
        <f t="shared" si="836"/>
        <v>-0.32499999999999996</v>
      </c>
      <c r="AG1792" s="22">
        <f t="shared" si="837"/>
        <v>-1.4029850746268657</v>
      </c>
      <c r="AH1792" s="3">
        <f t="shared" si="838"/>
        <v>0</v>
      </c>
      <c r="AI1792" s="28" t="b">
        <f t="shared" si="839"/>
        <v>0</v>
      </c>
      <c r="AJ1792" s="3">
        <f t="shared" si="840"/>
        <v>2.3785803237858061E-2</v>
      </c>
      <c r="AK1792" s="3">
        <f t="shared" si="841"/>
        <v>2.3785803237858061E-2</v>
      </c>
      <c r="AL1792" s="26">
        <f t="shared" si="842"/>
        <v>1.3970149253731341</v>
      </c>
      <c r="AM1792" s="26">
        <f ca="1">IF(RAND()&lt;J1792,H1792*F1792,I1792*G1792)-1</f>
        <v>0.67500000000000004</v>
      </c>
      <c r="AN1792" s="26">
        <f ca="1">IF(RAND()&lt;(J1792+(2*F1792-1)*Sheet2!D$109),H1792*F1792,I1792*G1792)-1</f>
        <v>0.67500000000000004</v>
      </c>
      <c r="AO1792" s="3">
        <f t="shared" si="813"/>
        <v>201610</v>
      </c>
    </row>
    <row r="1793" spans="1:41" s="3" customFormat="1" x14ac:dyDescent="0.25">
      <c r="A1793" s="6">
        <v>42673</v>
      </c>
      <c r="B1793" s="1" t="s">
        <v>32</v>
      </c>
      <c r="C1793" s="1" t="s">
        <v>38</v>
      </c>
      <c r="D1793">
        <v>25</v>
      </c>
      <c r="E1793" s="1">
        <v>41</v>
      </c>
      <c r="F1793">
        <f t="shared" si="814"/>
        <v>0</v>
      </c>
      <c r="G1793">
        <f t="shared" si="815"/>
        <v>1</v>
      </c>
      <c r="H1793" s="4">
        <v>3.27</v>
      </c>
      <c r="I1793" s="4">
        <v>1.3919999999999999</v>
      </c>
      <c r="J1793" s="4">
        <f t="shared" si="816"/>
        <v>0.3058103975535168</v>
      </c>
      <c r="K1793" s="4">
        <f t="shared" si="817"/>
        <v>0.71839080459770122</v>
      </c>
      <c r="L1793" s="17">
        <f t="shared" si="818"/>
        <v>0.33581039755351683</v>
      </c>
      <c r="M1793" s="17">
        <f t="shared" si="819"/>
        <v>0.68839080459770119</v>
      </c>
      <c r="N1793" s="34">
        <f t="shared" si="820"/>
        <v>2.9778708678626717</v>
      </c>
      <c r="O1793" s="12">
        <f t="shared" si="821"/>
        <v>1.4526632158958088</v>
      </c>
      <c r="P1793" s="4">
        <f t="shared" si="822"/>
        <v>201610</v>
      </c>
      <c r="Q1793" s="17">
        <f t="shared" si="823"/>
        <v>2.3491379310344831</v>
      </c>
      <c r="R1793" s="17">
        <f t="shared" si="824"/>
        <v>-2.9915490425244995</v>
      </c>
      <c r="S1793" s="16">
        <f t="shared" si="825"/>
        <v>-0.6424111114900164</v>
      </c>
      <c r="T1793" s="5">
        <f t="shared" si="826"/>
        <v>0.42568807339449538</v>
      </c>
      <c r="U1793" s="21">
        <f t="shared" si="827"/>
        <v>0</v>
      </c>
      <c r="V1793" s="5"/>
      <c r="W1793" s="5">
        <f t="shared" si="828"/>
        <v>-1</v>
      </c>
      <c r="X1793" s="4">
        <f t="shared" si="829"/>
        <v>-1</v>
      </c>
      <c r="Y1793" s="4">
        <f t="shared" si="830"/>
        <v>0</v>
      </c>
      <c r="Z1793" s="21">
        <f t="shared" si="831"/>
        <v>2016</v>
      </c>
      <c r="AA1793" s="4">
        <f t="shared" si="832"/>
        <v>0.3919999999999999</v>
      </c>
      <c r="AB1793" s="4">
        <f t="shared" si="833"/>
        <v>-0.28160919540229878</v>
      </c>
      <c r="AC1793" s="4">
        <f t="shared" si="834"/>
        <v>-0.67360919540229869</v>
      </c>
      <c r="AD1793" s="4"/>
      <c r="AE1793" s="4">
        <f t="shared" si="835"/>
        <v>-2.9641896024464831</v>
      </c>
      <c r="AF1793" s="22">
        <f t="shared" si="836"/>
        <v>-0.6080000000000001</v>
      </c>
      <c r="AG1793" s="22">
        <f t="shared" si="837"/>
        <v>-1.2816091954022988</v>
      </c>
      <c r="AH1793" s="3">
        <f t="shared" si="838"/>
        <v>0</v>
      </c>
      <c r="AI1793" s="28" t="b">
        <f t="shared" si="839"/>
        <v>0</v>
      </c>
      <c r="AJ1793" s="3">
        <f t="shared" si="840"/>
        <v>2.3629343629343769E-2</v>
      </c>
      <c r="AK1793" s="3">
        <f t="shared" si="841"/>
        <v>2.3629343629343769E-2</v>
      </c>
      <c r="AL1793" s="26">
        <f t="shared" si="842"/>
        <v>0.42568807339449538</v>
      </c>
      <c r="AM1793" s="26">
        <f ca="1">IF(RAND()&lt;J1793,H1793*F1793,I1793*G1793)-1</f>
        <v>0.3919999999999999</v>
      </c>
      <c r="AN1793" s="26">
        <f ca="1">IF(RAND()&lt;(J1793+(2*F1793-1)*Sheet2!D$109),H1793*F1793,I1793*G1793)-1</f>
        <v>0.3919999999999999</v>
      </c>
      <c r="AO1793" s="3">
        <f t="shared" si="813"/>
        <v>201610</v>
      </c>
    </row>
    <row r="1794" spans="1:41" s="3" customFormat="1" x14ac:dyDescent="0.25">
      <c r="A1794" s="6">
        <v>42673</v>
      </c>
      <c r="B1794" s="1" t="s">
        <v>44</v>
      </c>
      <c r="C1794" s="1" t="s">
        <v>39</v>
      </c>
      <c r="D1794">
        <v>28</v>
      </c>
      <c r="E1794" s="1">
        <v>31</v>
      </c>
      <c r="F1794">
        <f t="shared" si="814"/>
        <v>0</v>
      </c>
      <c r="G1794">
        <f t="shared" si="815"/>
        <v>1</v>
      </c>
      <c r="H1794" s="4">
        <v>2.46</v>
      </c>
      <c r="I1794" s="4">
        <v>1.617</v>
      </c>
      <c r="J1794" s="4">
        <f t="shared" si="816"/>
        <v>0.4065040650406504</v>
      </c>
      <c r="K1794" s="4">
        <f t="shared" si="817"/>
        <v>0.6184291898577613</v>
      </c>
      <c r="L1794" s="17">
        <f t="shared" si="818"/>
        <v>0.43650406504065042</v>
      </c>
      <c r="M1794" s="17">
        <f t="shared" si="819"/>
        <v>0.58842918985776127</v>
      </c>
      <c r="N1794" s="34">
        <f t="shared" si="820"/>
        <v>2.2909294095734771</v>
      </c>
      <c r="O1794" s="12">
        <f t="shared" si="821"/>
        <v>1.699439825957183</v>
      </c>
      <c r="P1794" s="4">
        <f t="shared" si="822"/>
        <v>201610</v>
      </c>
      <c r="Q1794" s="17">
        <f t="shared" si="823"/>
        <v>1.5213358070500929</v>
      </c>
      <c r="R1794" s="17">
        <f t="shared" si="824"/>
        <v>-2.3056770497990717</v>
      </c>
      <c r="S1794" s="16">
        <f t="shared" si="825"/>
        <v>-0.78434124274897887</v>
      </c>
      <c r="T1794" s="5">
        <f t="shared" si="826"/>
        <v>0.65731707317073174</v>
      </c>
      <c r="U1794" s="21">
        <f t="shared" si="827"/>
        <v>0</v>
      </c>
      <c r="V1794" s="5"/>
      <c r="W1794" s="5">
        <f t="shared" si="828"/>
        <v>-1</v>
      </c>
      <c r="X1794" s="4">
        <f t="shared" si="829"/>
        <v>-1</v>
      </c>
      <c r="Y1794" s="4">
        <f t="shared" si="830"/>
        <v>0</v>
      </c>
      <c r="Z1794" s="21">
        <f t="shared" si="831"/>
        <v>2016</v>
      </c>
      <c r="AA1794" s="4">
        <f t="shared" si="832"/>
        <v>0.61699999999999999</v>
      </c>
      <c r="AB1794" s="4">
        <f t="shared" si="833"/>
        <v>-0.3815708101422387</v>
      </c>
      <c r="AC1794" s="4">
        <f t="shared" si="834"/>
        <v>-0.9985708101422387</v>
      </c>
      <c r="AD1794" s="4"/>
      <c r="AE1794" s="4">
        <f t="shared" si="835"/>
        <v>-2.0534959349593498</v>
      </c>
      <c r="AF1794" s="22">
        <f t="shared" si="836"/>
        <v>-0.38300000000000001</v>
      </c>
      <c r="AG1794" s="22">
        <f t="shared" si="837"/>
        <v>-1.3815708101422386</v>
      </c>
      <c r="AH1794" s="3">
        <f t="shared" si="838"/>
        <v>0</v>
      </c>
      <c r="AI1794" s="28" t="b">
        <f t="shared" si="839"/>
        <v>0</v>
      </c>
      <c r="AJ1794" s="3">
        <f t="shared" si="840"/>
        <v>2.4326710816777064E-2</v>
      </c>
      <c r="AK1794" s="3">
        <f t="shared" si="841"/>
        <v>2.4326710816777064E-2</v>
      </c>
      <c r="AL1794" s="26">
        <f t="shared" si="842"/>
        <v>0.65731707317073174</v>
      </c>
      <c r="AM1794" s="26">
        <f ca="1">IF(RAND()&lt;J1794,H1794*F1794,I1794*G1794)-1</f>
        <v>0.61699999999999999</v>
      </c>
      <c r="AN1794" s="26">
        <f ca="1">IF(RAND()&lt;(J1794+(2*F1794-1)*Sheet2!D$109),H1794*F1794,I1794*G1794)-1</f>
        <v>-1</v>
      </c>
      <c r="AO1794" s="3">
        <f t="shared" ref="AO1794:AO1857" si="843">P1794</f>
        <v>201610</v>
      </c>
    </row>
    <row r="1795" spans="1:41" s="3" customFormat="1" x14ac:dyDescent="0.25">
      <c r="A1795" s="6">
        <v>42673</v>
      </c>
      <c r="B1795" s="1" t="s">
        <v>33</v>
      </c>
      <c r="C1795" s="1" t="s">
        <v>19</v>
      </c>
      <c r="D1795">
        <v>20</v>
      </c>
      <c r="E1795" s="1">
        <v>13</v>
      </c>
      <c r="F1795">
        <f t="shared" ref="F1795:F1858" si="844">IF(D1795&gt;E1795,1,0)</f>
        <v>1</v>
      </c>
      <c r="G1795">
        <f t="shared" ref="G1795:G1858" si="845">IF(E1795&gt;D1795,1,0)</f>
        <v>0</v>
      </c>
      <c r="H1795" s="4">
        <v>1.724</v>
      </c>
      <c r="I1795" s="4">
        <v>2.25</v>
      </c>
      <c r="J1795" s="4">
        <f t="shared" ref="J1795:J1858" si="846">1/H1795</f>
        <v>0.58004640371229699</v>
      </c>
      <c r="K1795" s="4">
        <f t="shared" ref="K1795:K1858" si="847">1/I1795</f>
        <v>0.44444444444444442</v>
      </c>
      <c r="L1795" s="17">
        <f t="shared" ref="L1795:L1858" si="848">IF(F1795&gt;0,J1795-0.03,J1795+0.03)</f>
        <v>0.55004640371229696</v>
      </c>
      <c r="M1795" s="17">
        <f t="shared" ref="M1795:M1858" si="849">IF(G1795&gt;0,K1795-0.03,K1795+0.03)</f>
        <v>0.47444444444444445</v>
      </c>
      <c r="N1795" s="34">
        <f t="shared" ref="N1795:N1858" si="850">1/L1795</f>
        <v>1.8180284304213945</v>
      </c>
      <c r="O1795" s="12">
        <f t="shared" ref="O1795:O1858" si="851">1/M1795</f>
        <v>2.1077283372365341</v>
      </c>
      <c r="P1795" s="4">
        <f t="shared" ref="P1795:P1858" si="852">YEAR(A1795)*100+MONTH(A1795)</f>
        <v>201610</v>
      </c>
      <c r="Q1795" s="17">
        <f t="shared" ref="Q1795:Q1858" si="853">IF(F1795=1,H1795,H1795/I1795)</f>
        <v>1.724</v>
      </c>
      <c r="R1795" s="17">
        <f t="shared" ref="R1795:R1858" si="854">-1/(H1795-1)-1/(I1795-1)</f>
        <v>-2.1812154696132597</v>
      </c>
      <c r="S1795" s="16">
        <f t="shared" ref="S1795:S1858" si="855">Q1795+R1795</f>
        <v>-0.45721546961325976</v>
      </c>
      <c r="T1795" s="5">
        <f t="shared" ref="T1795:T1858" si="856">I1795/H1795</f>
        <v>1.3051044083526682</v>
      </c>
      <c r="U1795" s="21">
        <f t="shared" ref="U1795:U1858" si="857">IF(H1795&lt;U$1,1,0)</f>
        <v>0</v>
      </c>
      <c r="V1795" s="5"/>
      <c r="W1795" s="5">
        <f t="shared" ref="W1795:W1858" si="858">H1795*F1795-1</f>
        <v>0.72399999999999998</v>
      </c>
      <c r="X1795" s="4">
        <f t="shared" ref="X1795:X1858" si="859">J1795*F1795-1</f>
        <v>-0.41995359628770301</v>
      </c>
      <c r="Y1795" s="4">
        <f t="shared" ref="Y1795:Y1858" si="860">X1795-W1795</f>
        <v>-1.143953596287703</v>
      </c>
      <c r="Z1795" s="21">
        <f t="shared" ref="Z1795:Z1858" si="861">YEAR(A1795)</f>
        <v>2016</v>
      </c>
      <c r="AA1795" s="4">
        <f t="shared" ref="AA1795:AA1858" si="862">I1795*G1795-1</f>
        <v>-1</v>
      </c>
      <c r="AB1795" s="4">
        <f t="shared" ref="AB1795:AB1858" si="863">G1795*K1795-1</f>
        <v>-1</v>
      </c>
      <c r="AC1795" s="4">
        <f t="shared" ref="AC1795:AC1858" si="864">AB1795-AA1795</f>
        <v>0</v>
      </c>
      <c r="AD1795" s="4"/>
      <c r="AE1795" s="4">
        <f t="shared" ref="AE1795:AE1858" si="865">(1/H1795-1/J1795)</f>
        <v>-1.143953596287703</v>
      </c>
      <c r="AF1795" s="22">
        <f t="shared" ref="AF1795:AF1858" si="866">H1795*F1795+I1795*G1795-2</f>
        <v>-0.27600000000000002</v>
      </c>
      <c r="AG1795" s="22">
        <f t="shared" ref="AG1795:AG1858" si="867">F1795*J1795+G1795*K1795-2</f>
        <v>-1.419953596287703</v>
      </c>
      <c r="AH1795" s="3">
        <f t="shared" ref="AH1795:AH1858" si="868">IF(OR((1/H1795+1/K1795)&lt;1,(1/I1795+1/J1795)&lt;1),1,0)</f>
        <v>0</v>
      </c>
      <c r="AI1795" s="28" t="b">
        <f t="shared" ref="AI1795:AI1858" si="869">IF(MIN(1/H1795+1/K1795,1/I1795+1/J1795)&lt;0.99,1-MIN(1/H1795+1/K1795,1/I1795+1/J1795))</f>
        <v>0</v>
      </c>
      <c r="AJ1795" s="3">
        <f t="shared" ref="AJ1795:AJ1858" si="870">1-H1795*I1795/(H1795+I1795)</f>
        <v>2.3905385002516377E-2</v>
      </c>
      <c r="AK1795" s="3">
        <f t="shared" ref="AK1795:AK1858" si="871">1-N1795*O1795/(N1795+O1795)</f>
        <v>2.3905385002516377E-2</v>
      </c>
      <c r="AL1795" s="26">
        <f t="shared" ref="AL1795:AL1858" si="872">(I1795/H1795)</f>
        <v>1.3051044083526682</v>
      </c>
      <c r="AM1795" s="26">
        <f ca="1">IF(RAND()&lt;J1795,H1795*F1795,I1795*G1795)-1</f>
        <v>0.72399999999999998</v>
      </c>
      <c r="AN1795" s="26">
        <f ca="1">IF(RAND()&lt;(J1795+(2*F1795-1)*Sheet2!D$109),H1795*F1795,I1795*G1795)-1</f>
        <v>-1</v>
      </c>
      <c r="AO1795" s="3">
        <f t="shared" si="843"/>
        <v>201610</v>
      </c>
    </row>
    <row r="1796" spans="1:41" s="3" customFormat="1" x14ac:dyDescent="0.25">
      <c r="A1796" s="6">
        <v>42673</v>
      </c>
      <c r="B1796" s="1" t="s">
        <v>22</v>
      </c>
      <c r="C1796" s="1" t="s">
        <v>35</v>
      </c>
      <c r="D1796">
        <v>14</v>
      </c>
      <c r="E1796" s="1">
        <v>30</v>
      </c>
      <c r="F1796">
        <f t="shared" si="844"/>
        <v>0</v>
      </c>
      <c r="G1796">
        <f t="shared" si="845"/>
        <v>1</v>
      </c>
      <c r="H1796" s="4">
        <v>2.25</v>
      </c>
      <c r="I1796" s="4">
        <v>1.724</v>
      </c>
      <c r="J1796" s="4">
        <f t="shared" si="846"/>
        <v>0.44444444444444442</v>
      </c>
      <c r="K1796" s="4">
        <f t="shared" si="847"/>
        <v>0.58004640371229699</v>
      </c>
      <c r="L1796" s="17">
        <f t="shared" si="848"/>
        <v>0.47444444444444445</v>
      </c>
      <c r="M1796" s="17">
        <f t="shared" si="849"/>
        <v>0.55004640371229696</v>
      </c>
      <c r="N1796" s="34">
        <f t="shared" si="850"/>
        <v>2.1077283372365341</v>
      </c>
      <c r="O1796" s="12">
        <f t="shared" si="851"/>
        <v>1.8180284304213945</v>
      </c>
      <c r="P1796" s="4">
        <f t="shared" si="852"/>
        <v>201610</v>
      </c>
      <c r="Q1796" s="17">
        <f t="shared" si="853"/>
        <v>1.3051044083526682</v>
      </c>
      <c r="R1796" s="17">
        <f t="shared" si="854"/>
        <v>-2.1812154696132597</v>
      </c>
      <c r="S1796" s="16">
        <f t="shared" si="855"/>
        <v>-0.87611106126059157</v>
      </c>
      <c r="T1796" s="5">
        <f t="shared" si="856"/>
        <v>0.76622222222222225</v>
      </c>
      <c r="U1796" s="21">
        <f t="shared" si="857"/>
        <v>0</v>
      </c>
      <c r="V1796" s="5"/>
      <c r="W1796" s="5">
        <f t="shared" si="858"/>
        <v>-1</v>
      </c>
      <c r="X1796" s="4">
        <f t="shared" si="859"/>
        <v>-1</v>
      </c>
      <c r="Y1796" s="4">
        <f t="shared" si="860"/>
        <v>0</v>
      </c>
      <c r="Z1796" s="21">
        <f t="shared" si="861"/>
        <v>2016</v>
      </c>
      <c r="AA1796" s="4">
        <f t="shared" si="862"/>
        <v>0.72399999999999998</v>
      </c>
      <c r="AB1796" s="4">
        <f t="shared" si="863"/>
        <v>-0.41995359628770301</v>
      </c>
      <c r="AC1796" s="4">
        <f t="shared" si="864"/>
        <v>-1.143953596287703</v>
      </c>
      <c r="AD1796" s="4"/>
      <c r="AE1796" s="4">
        <f t="shared" si="865"/>
        <v>-1.8055555555555556</v>
      </c>
      <c r="AF1796" s="22">
        <f t="shared" si="866"/>
        <v>-0.27600000000000002</v>
      </c>
      <c r="AG1796" s="22">
        <f t="shared" si="867"/>
        <v>-1.419953596287703</v>
      </c>
      <c r="AH1796" s="3">
        <f t="shared" si="868"/>
        <v>0</v>
      </c>
      <c r="AI1796" s="28" t="b">
        <f t="shared" si="869"/>
        <v>0</v>
      </c>
      <c r="AJ1796" s="3">
        <f t="shared" si="870"/>
        <v>2.3905385002516377E-2</v>
      </c>
      <c r="AK1796" s="3">
        <f t="shared" si="871"/>
        <v>2.3905385002516377E-2</v>
      </c>
      <c r="AL1796" s="26">
        <f t="shared" si="872"/>
        <v>0.76622222222222225</v>
      </c>
      <c r="AM1796" s="26">
        <f ca="1">IF(RAND()&lt;J1796,H1796*F1796,I1796*G1796)-1</f>
        <v>0.72399999999999998</v>
      </c>
      <c r="AN1796" s="26">
        <f ca="1">IF(RAND()&lt;(J1796+(2*F1796-1)*Sheet2!D$109),H1796*F1796,I1796*G1796)-1</f>
        <v>0.72399999999999998</v>
      </c>
      <c r="AO1796" s="3">
        <f t="shared" si="843"/>
        <v>201610</v>
      </c>
    </row>
    <row r="1797" spans="1:41" s="3" customFormat="1" x14ac:dyDescent="0.25">
      <c r="A1797" s="6">
        <v>42673</v>
      </c>
      <c r="B1797" s="1" t="s">
        <v>28</v>
      </c>
      <c r="C1797" s="1" t="s">
        <v>47</v>
      </c>
      <c r="D1797">
        <v>25</v>
      </c>
      <c r="E1797" s="1">
        <v>20</v>
      </c>
      <c r="F1797">
        <f t="shared" si="844"/>
        <v>1</v>
      </c>
      <c r="G1797">
        <f t="shared" si="845"/>
        <v>0</v>
      </c>
      <c r="H1797" s="4">
        <v>2.29</v>
      </c>
      <c r="I1797" s="4">
        <v>1.6990000000000001</v>
      </c>
      <c r="J1797" s="4">
        <f t="shared" si="846"/>
        <v>0.4366812227074236</v>
      </c>
      <c r="K1797" s="4">
        <f t="shared" si="847"/>
        <v>0.58858151854031782</v>
      </c>
      <c r="L1797" s="17">
        <f t="shared" si="848"/>
        <v>0.40668122270742357</v>
      </c>
      <c r="M1797" s="17">
        <f t="shared" si="849"/>
        <v>0.61858151854031784</v>
      </c>
      <c r="N1797" s="34">
        <f t="shared" si="850"/>
        <v>2.4589283796843122</v>
      </c>
      <c r="O1797" s="12">
        <f t="shared" si="851"/>
        <v>1.6166018059506932</v>
      </c>
      <c r="P1797" s="4">
        <f t="shared" si="852"/>
        <v>201610</v>
      </c>
      <c r="Q1797" s="17">
        <f t="shared" si="853"/>
        <v>2.29</v>
      </c>
      <c r="R1797" s="17">
        <f t="shared" si="854"/>
        <v>-2.2058089629703561</v>
      </c>
      <c r="S1797" s="16">
        <f t="shared" si="855"/>
        <v>8.4191037029643923E-2</v>
      </c>
      <c r="T1797" s="5">
        <f t="shared" si="856"/>
        <v>0.74192139737991269</v>
      </c>
      <c r="U1797" s="21">
        <f t="shared" si="857"/>
        <v>0</v>
      </c>
      <c r="V1797" s="5"/>
      <c r="W1797" s="5">
        <f t="shared" si="858"/>
        <v>1.29</v>
      </c>
      <c r="X1797" s="4">
        <f t="shared" si="859"/>
        <v>-0.5633187772925764</v>
      </c>
      <c r="Y1797" s="4">
        <f t="shared" si="860"/>
        <v>-1.8533187772925763</v>
      </c>
      <c r="Z1797" s="21">
        <f t="shared" si="861"/>
        <v>2016</v>
      </c>
      <c r="AA1797" s="4">
        <f t="shared" si="862"/>
        <v>-1</v>
      </c>
      <c r="AB1797" s="4">
        <f t="shared" si="863"/>
        <v>-1</v>
      </c>
      <c r="AC1797" s="4">
        <f t="shared" si="864"/>
        <v>0</v>
      </c>
      <c r="AD1797" s="4"/>
      <c r="AE1797" s="4">
        <f t="shared" si="865"/>
        <v>-1.8533187772925763</v>
      </c>
      <c r="AF1797" s="22">
        <f t="shared" si="866"/>
        <v>0.29000000000000004</v>
      </c>
      <c r="AG1797" s="22">
        <f t="shared" si="867"/>
        <v>-1.5633187772925763</v>
      </c>
      <c r="AH1797" s="3">
        <f t="shared" si="868"/>
        <v>0</v>
      </c>
      <c r="AI1797" s="28" t="b">
        <f t="shared" si="869"/>
        <v>0</v>
      </c>
      <c r="AJ1797" s="3">
        <f t="shared" si="870"/>
        <v>2.4640260716971563E-2</v>
      </c>
      <c r="AK1797" s="3">
        <f t="shared" si="871"/>
        <v>2.4640260716971674E-2</v>
      </c>
      <c r="AL1797" s="26">
        <f t="shared" si="872"/>
        <v>0.74192139737991269</v>
      </c>
      <c r="AM1797" s="26">
        <f ca="1">IF(RAND()&lt;J1797,H1797*F1797,I1797*G1797)-1</f>
        <v>-1</v>
      </c>
      <c r="AN1797" s="26">
        <f ca="1">IF(RAND()&lt;(J1797+(2*F1797-1)*Sheet2!D$109),H1797*F1797,I1797*G1797)-1</f>
        <v>1.29</v>
      </c>
      <c r="AO1797" s="3">
        <f t="shared" si="843"/>
        <v>201610</v>
      </c>
    </row>
    <row r="1798" spans="1:41" s="3" customFormat="1" x14ac:dyDescent="0.25">
      <c r="A1798" s="6">
        <v>42673</v>
      </c>
      <c r="B1798" s="1" t="s">
        <v>25</v>
      </c>
      <c r="C1798" s="1" t="s">
        <v>40</v>
      </c>
      <c r="D1798">
        <v>24</v>
      </c>
      <c r="E1798" s="1">
        <v>30</v>
      </c>
      <c r="F1798">
        <f t="shared" si="844"/>
        <v>0</v>
      </c>
      <c r="G1798">
        <f t="shared" si="845"/>
        <v>1</v>
      </c>
      <c r="H1798" s="4">
        <v>1.8540000000000001</v>
      </c>
      <c r="I1798" s="4">
        <v>2.06</v>
      </c>
      <c r="J1798" s="4">
        <f t="shared" si="846"/>
        <v>0.53937432578209277</v>
      </c>
      <c r="K1798" s="4">
        <f t="shared" si="847"/>
        <v>0.4854368932038835</v>
      </c>
      <c r="L1798" s="17">
        <f t="shared" si="848"/>
        <v>0.56937432578209279</v>
      </c>
      <c r="M1798" s="17">
        <f t="shared" si="849"/>
        <v>0.45543689320388347</v>
      </c>
      <c r="N1798" s="34">
        <f t="shared" si="850"/>
        <v>1.7563138250506811</v>
      </c>
      <c r="O1798" s="12">
        <f t="shared" si="851"/>
        <v>2.1956938819015135</v>
      </c>
      <c r="P1798" s="4">
        <f t="shared" si="852"/>
        <v>201610</v>
      </c>
      <c r="Q1798" s="17">
        <f t="shared" si="853"/>
        <v>0.9</v>
      </c>
      <c r="R1798" s="17">
        <f t="shared" si="854"/>
        <v>-2.1143564137687241</v>
      </c>
      <c r="S1798" s="16">
        <f t="shared" si="855"/>
        <v>-1.2143564137687242</v>
      </c>
      <c r="T1798" s="5">
        <f t="shared" si="856"/>
        <v>1.1111111111111112</v>
      </c>
      <c r="U1798" s="21">
        <f t="shared" si="857"/>
        <v>0</v>
      </c>
      <c r="V1798" s="5"/>
      <c r="W1798" s="5">
        <f t="shared" si="858"/>
        <v>-1</v>
      </c>
      <c r="X1798" s="4">
        <f t="shared" si="859"/>
        <v>-1</v>
      </c>
      <c r="Y1798" s="4">
        <f t="shared" si="860"/>
        <v>0</v>
      </c>
      <c r="Z1798" s="21">
        <f t="shared" si="861"/>
        <v>2016</v>
      </c>
      <c r="AA1798" s="4">
        <f t="shared" si="862"/>
        <v>1.06</v>
      </c>
      <c r="AB1798" s="4">
        <f t="shared" si="863"/>
        <v>-0.5145631067961165</v>
      </c>
      <c r="AC1798" s="4">
        <f t="shared" si="864"/>
        <v>-1.5745631067961166</v>
      </c>
      <c r="AD1798" s="4"/>
      <c r="AE1798" s="4">
        <f t="shared" si="865"/>
        <v>-1.3146256742179072</v>
      </c>
      <c r="AF1798" s="22">
        <f t="shared" si="866"/>
        <v>6.0000000000000053E-2</v>
      </c>
      <c r="AG1798" s="22">
        <f t="shared" si="867"/>
        <v>-1.5145631067961165</v>
      </c>
      <c r="AH1798" s="3">
        <f t="shared" si="868"/>
        <v>0</v>
      </c>
      <c r="AI1798" s="28" t="b">
        <f t="shared" si="869"/>
        <v>0</v>
      </c>
      <c r="AJ1798" s="3">
        <f t="shared" si="870"/>
        <v>2.421052631578946E-2</v>
      </c>
      <c r="AK1798" s="3">
        <f t="shared" si="871"/>
        <v>2.421052631578946E-2</v>
      </c>
      <c r="AL1798" s="26">
        <f t="shared" si="872"/>
        <v>1.1111111111111112</v>
      </c>
      <c r="AM1798" s="26">
        <f ca="1">IF(RAND()&lt;J1798,H1798*F1798,I1798*G1798)-1</f>
        <v>-1</v>
      </c>
      <c r="AN1798" s="26">
        <f ca="1">IF(RAND()&lt;(J1798+(2*F1798-1)*Sheet2!D$109),H1798*F1798,I1798*G1798)-1</f>
        <v>1.06</v>
      </c>
      <c r="AO1798" s="3">
        <f t="shared" si="843"/>
        <v>201610</v>
      </c>
    </row>
    <row r="1799" spans="1:41" s="3" customFormat="1" x14ac:dyDescent="0.25">
      <c r="A1799" s="6">
        <v>42673</v>
      </c>
      <c r="B1799" s="1" t="s">
        <v>30</v>
      </c>
      <c r="C1799" s="1" t="s">
        <v>34</v>
      </c>
      <c r="D1799">
        <v>27</v>
      </c>
      <c r="E1799" s="1">
        <v>27</v>
      </c>
      <c r="F1799">
        <f t="shared" si="844"/>
        <v>0</v>
      </c>
      <c r="G1799">
        <f t="shared" si="845"/>
        <v>0</v>
      </c>
      <c r="H1799" s="4">
        <v>1.6659999999999999</v>
      </c>
      <c r="I1799" s="4">
        <v>2.36</v>
      </c>
      <c r="J1799" s="4">
        <f t="shared" si="846"/>
        <v>0.60024009603841544</v>
      </c>
      <c r="K1799" s="4">
        <f t="shared" si="847"/>
        <v>0.42372881355932207</v>
      </c>
      <c r="L1799" s="17">
        <f t="shared" si="848"/>
        <v>0.63024009603841546</v>
      </c>
      <c r="M1799" s="17">
        <f t="shared" si="849"/>
        <v>0.45372881355932204</v>
      </c>
      <c r="N1799" s="34">
        <f t="shared" si="850"/>
        <v>1.586696889464561</v>
      </c>
      <c r="O1799" s="12">
        <f t="shared" si="851"/>
        <v>2.2039596563317145</v>
      </c>
      <c r="P1799" s="4">
        <f t="shared" si="852"/>
        <v>201610</v>
      </c>
      <c r="Q1799" s="17">
        <f t="shared" si="853"/>
        <v>0.70593220338983054</v>
      </c>
      <c r="R1799" s="17">
        <f t="shared" si="854"/>
        <v>-2.2367956191485607</v>
      </c>
      <c r="S1799" s="16">
        <f t="shared" si="855"/>
        <v>-1.5308634157587302</v>
      </c>
      <c r="T1799" s="5">
        <f t="shared" si="856"/>
        <v>1.4165666266506602</v>
      </c>
      <c r="U1799" s="21">
        <f t="shared" si="857"/>
        <v>0</v>
      </c>
      <c r="V1799" s="5"/>
      <c r="W1799" s="5">
        <f t="shared" si="858"/>
        <v>-1</v>
      </c>
      <c r="X1799" s="4">
        <f t="shared" si="859"/>
        <v>-1</v>
      </c>
      <c r="Y1799" s="4">
        <f t="shared" si="860"/>
        <v>0</v>
      </c>
      <c r="Z1799" s="21">
        <f t="shared" si="861"/>
        <v>2016</v>
      </c>
      <c r="AA1799" s="4">
        <f t="shared" si="862"/>
        <v>-1</v>
      </c>
      <c r="AB1799" s="4">
        <f t="shared" si="863"/>
        <v>-1</v>
      </c>
      <c r="AC1799" s="4">
        <f t="shared" si="864"/>
        <v>0</v>
      </c>
      <c r="AD1799" s="4"/>
      <c r="AE1799" s="4">
        <f t="shared" si="865"/>
        <v>-1.0657599039615842</v>
      </c>
      <c r="AF1799" s="22">
        <f t="shared" si="866"/>
        <v>-2</v>
      </c>
      <c r="AG1799" s="22">
        <f t="shared" si="867"/>
        <v>-2</v>
      </c>
      <c r="AH1799" s="3">
        <f t="shared" si="868"/>
        <v>0</v>
      </c>
      <c r="AI1799" s="28" t="b">
        <f t="shared" si="869"/>
        <v>0</v>
      </c>
      <c r="AJ1799" s="3">
        <f t="shared" si="870"/>
        <v>2.3407848981619517E-2</v>
      </c>
      <c r="AK1799" s="3">
        <f t="shared" si="871"/>
        <v>7.7464315493050884E-2</v>
      </c>
      <c r="AL1799" s="26">
        <f t="shared" si="872"/>
        <v>1.4165666266506602</v>
      </c>
      <c r="AM1799" s="26">
        <f ca="1">IF(RAND()&lt;J1799,H1799*F1799,I1799*G1799)-1</f>
        <v>-1</v>
      </c>
      <c r="AN1799" s="26">
        <f ca="1">IF(RAND()&lt;(J1799+(2*F1799-1)*Sheet2!D$109),H1799*F1799,I1799*G1799)-1</f>
        <v>-1</v>
      </c>
      <c r="AO1799" s="3">
        <f t="shared" si="843"/>
        <v>201610</v>
      </c>
    </row>
    <row r="1800" spans="1:41" s="3" customFormat="1" x14ac:dyDescent="0.25">
      <c r="A1800" s="6">
        <v>42670</v>
      </c>
      <c r="B1800" s="1" t="s">
        <v>36</v>
      </c>
      <c r="C1800" s="1" t="s">
        <v>42</v>
      </c>
      <c r="D1800">
        <v>36</v>
      </c>
      <c r="E1800" s="1">
        <v>22</v>
      </c>
      <c r="F1800">
        <f t="shared" si="844"/>
        <v>1</v>
      </c>
      <c r="G1800">
        <f t="shared" si="845"/>
        <v>0</v>
      </c>
      <c r="H1800" s="4">
        <v>1.5640000000000001</v>
      </c>
      <c r="I1800" s="4">
        <v>2.59</v>
      </c>
      <c r="J1800" s="4">
        <f t="shared" si="846"/>
        <v>0.63938618925831203</v>
      </c>
      <c r="K1800" s="4">
        <f t="shared" si="847"/>
        <v>0.38610038610038611</v>
      </c>
      <c r="L1800" s="17">
        <f t="shared" si="848"/>
        <v>0.60938618925831201</v>
      </c>
      <c r="M1800" s="17">
        <f t="shared" si="849"/>
        <v>0.41610038610038613</v>
      </c>
      <c r="N1800" s="34">
        <f t="shared" si="850"/>
        <v>1.6409955092961765</v>
      </c>
      <c r="O1800" s="12">
        <f t="shared" si="851"/>
        <v>2.4032662150876867</v>
      </c>
      <c r="P1800" s="4">
        <f t="shared" si="852"/>
        <v>201610</v>
      </c>
      <c r="Q1800" s="17">
        <f t="shared" si="853"/>
        <v>1.5640000000000001</v>
      </c>
      <c r="R1800" s="17">
        <f t="shared" si="854"/>
        <v>-2.4019804630001338</v>
      </c>
      <c r="S1800" s="16">
        <f t="shared" si="855"/>
        <v>-0.83798046300013374</v>
      </c>
      <c r="T1800" s="5">
        <f t="shared" si="856"/>
        <v>1.656010230179028</v>
      </c>
      <c r="U1800" s="21">
        <f t="shared" si="857"/>
        <v>0</v>
      </c>
      <c r="V1800" s="5"/>
      <c r="W1800" s="5">
        <f t="shared" si="858"/>
        <v>0.56400000000000006</v>
      </c>
      <c r="X1800" s="4">
        <f t="shared" si="859"/>
        <v>-0.36061381074168797</v>
      </c>
      <c r="Y1800" s="4">
        <f t="shared" si="860"/>
        <v>-0.92461381074168802</v>
      </c>
      <c r="Z1800" s="21">
        <f t="shared" si="861"/>
        <v>2016</v>
      </c>
      <c r="AA1800" s="4">
        <f t="shared" si="862"/>
        <v>-1</v>
      </c>
      <c r="AB1800" s="4">
        <f t="shared" si="863"/>
        <v>-1</v>
      </c>
      <c r="AC1800" s="4">
        <f t="shared" si="864"/>
        <v>0</v>
      </c>
      <c r="AD1800" s="4"/>
      <c r="AE1800" s="4">
        <f t="shared" si="865"/>
        <v>-0.92461381074168802</v>
      </c>
      <c r="AF1800" s="22">
        <f t="shared" si="866"/>
        <v>-0.43599999999999994</v>
      </c>
      <c r="AG1800" s="22">
        <f t="shared" si="867"/>
        <v>-1.3606138107416879</v>
      </c>
      <c r="AH1800" s="3">
        <f t="shared" si="868"/>
        <v>0</v>
      </c>
      <c r="AI1800" s="28" t="b">
        <f t="shared" si="869"/>
        <v>0</v>
      </c>
      <c r="AJ1800" s="3">
        <f t="shared" si="870"/>
        <v>2.4853153586904098E-2</v>
      </c>
      <c r="AK1800" s="3">
        <f t="shared" si="871"/>
        <v>2.485315358690432E-2</v>
      </c>
      <c r="AL1800" s="26">
        <f t="shared" si="872"/>
        <v>1.656010230179028</v>
      </c>
      <c r="AM1800" s="26">
        <f ca="1">IF(RAND()&lt;J1800,H1800*F1800,I1800*G1800)-1</f>
        <v>0.56400000000000006</v>
      </c>
      <c r="AN1800" s="26">
        <f ca="1">IF(RAND()&lt;(J1800+(2*F1800-1)*Sheet2!D$109),H1800*F1800,I1800*G1800)-1</f>
        <v>0.56400000000000006</v>
      </c>
      <c r="AO1800" s="3">
        <f t="shared" si="843"/>
        <v>201610</v>
      </c>
    </row>
    <row r="1801" spans="1:41" s="3" customFormat="1" x14ac:dyDescent="0.25">
      <c r="A1801" s="6">
        <v>42667</v>
      </c>
      <c r="B1801" s="1" t="s">
        <v>21</v>
      </c>
      <c r="C1801" s="1" t="s">
        <v>33</v>
      </c>
      <c r="D1801">
        <v>27</v>
      </c>
      <c r="E1801" s="1">
        <v>9</v>
      </c>
      <c r="F1801">
        <f t="shared" si="844"/>
        <v>1</v>
      </c>
      <c r="G1801">
        <f t="shared" si="845"/>
        <v>0</v>
      </c>
      <c r="H1801" s="4">
        <v>1.3120000000000001</v>
      </c>
      <c r="I1801" s="4">
        <v>3.81</v>
      </c>
      <c r="J1801" s="4">
        <f t="shared" si="846"/>
        <v>0.76219512195121952</v>
      </c>
      <c r="K1801" s="4">
        <f t="shared" si="847"/>
        <v>0.26246719160104987</v>
      </c>
      <c r="L1801" s="17">
        <f t="shared" si="848"/>
        <v>0.7321951219512195</v>
      </c>
      <c r="M1801" s="17">
        <f t="shared" si="849"/>
        <v>0.29246719160104984</v>
      </c>
      <c r="N1801" s="34">
        <f t="shared" si="850"/>
        <v>1.3657561625582946</v>
      </c>
      <c r="O1801" s="12">
        <f t="shared" si="851"/>
        <v>3.4191869335008529</v>
      </c>
      <c r="P1801" s="4">
        <f t="shared" si="852"/>
        <v>201610</v>
      </c>
      <c r="Q1801" s="17">
        <f t="shared" si="853"/>
        <v>1.3120000000000001</v>
      </c>
      <c r="R1801" s="17">
        <f t="shared" si="854"/>
        <v>-3.561000091249201</v>
      </c>
      <c r="S1801" s="16">
        <f t="shared" si="855"/>
        <v>-2.2490000912492008</v>
      </c>
      <c r="T1801" s="5">
        <f t="shared" si="856"/>
        <v>2.9039634146341462</v>
      </c>
      <c r="U1801" s="21">
        <f t="shared" si="857"/>
        <v>0</v>
      </c>
      <c r="V1801" s="5"/>
      <c r="W1801" s="5">
        <f t="shared" si="858"/>
        <v>0.31200000000000006</v>
      </c>
      <c r="X1801" s="4">
        <f t="shared" si="859"/>
        <v>-0.23780487804878048</v>
      </c>
      <c r="Y1801" s="4">
        <f t="shared" si="860"/>
        <v>-0.54980487804878053</v>
      </c>
      <c r="Z1801" s="21">
        <f t="shared" si="861"/>
        <v>2016</v>
      </c>
      <c r="AA1801" s="4">
        <f t="shared" si="862"/>
        <v>-1</v>
      </c>
      <c r="AB1801" s="4">
        <f t="shared" si="863"/>
        <v>-1</v>
      </c>
      <c r="AC1801" s="4">
        <f t="shared" si="864"/>
        <v>0</v>
      </c>
      <c r="AD1801" s="4"/>
      <c r="AE1801" s="4">
        <f t="shared" si="865"/>
        <v>-0.54980487804878053</v>
      </c>
      <c r="AF1801" s="22">
        <f t="shared" si="866"/>
        <v>-0.68799999999999994</v>
      </c>
      <c r="AG1801" s="22">
        <f t="shared" si="867"/>
        <v>-1.2378048780487805</v>
      </c>
      <c r="AH1801" s="3">
        <f t="shared" si="868"/>
        <v>0</v>
      </c>
      <c r="AI1801" s="28" t="b">
        <f t="shared" si="869"/>
        <v>0</v>
      </c>
      <c r="AJ1801" s="3">
        <f t="shared" si="870"/>
        <v>2.4068723155017402E-2</v>
      </c>
      <c r="AK1801" s="3">
        <f t="shared" si="871"/>
        <v>2.4068723155017513E-2</v>
      </c>
      <c r="AL1801" s="26">
        <f t="shared" si="872"/>
        <v>2.9039634146341462</v>
      </c>
      <c r="AM1801" s="26">
        <f ca="1">IF(RAND()&lt;J1801,H1801*F1801,I1801*G1801)-1</f>
        <v>0.31200000000000006</v>
      </c>
      <c r="AN1801" s="26">
        <f ca="1">IF(RAND()&lt;(J1801+(2*F1801-1)*Sheet2!D$109),H1801*F1801,I1801*G1801)-1</f>
        <v>0.31200000000000006</v>
      </c>
      <c r="AO1801" s="3">
        <f t="shared" si="843"/>
        <v>201610</v>
      </c>
    </row>
    <row r="1802" spans="1:41" s="3" customFormat="1" x14ac:dyDescent="0.25">
      <c r="A1802" s="6">
        <v>42666</v>
      </c>
      <c r="B1802" s="1" t="s">
        <v>49</v>
      </c>
      <c r="C1802" s="1" t="s">
        <v>47</v>
      </c>
      <c r="D1802">
        <v>6</v>
      </c>
      <c r="E1802" s="1">
        <v>6</v>
      </c>
      <c r="F1802">
        <f t="shared" si="844"/>
        <v>0</v>
      </c>
      <c r="G1802">
        <f t="shared" si="845"/>
        <v>0</v>
      </c>
      <c r="H1802" s="4">
        <v>1.8260000000000001</v>
      </c>
      <c r="I1802" s="4">
        <v>2.1</v>
      </c>
      <c r="J1802" s="4">
        <f t="shared" si="846"/>
        <v>0.547645125958379</v>
      </c>
      <c r="K1802" s="4">
        <f t="shared" si="847"/>
        <v>0.47619047619047616</v>
      </c>
      <c r="L1802" s="17">
        <f t="shared" si="848"/>
        <v>0.57764512595837902</v>
      </c>
      <c r="M1802" s="17">
        <f t="shared" si="849"/>
        <v>0.50619047619047619</v>
      </c>
      <c r="N1802" s="34">
        <f t="shared" si="850"/>
        <v>1.7311666887881831</v>
      </c>
      <c r="O1802" s="12">
        <f t="shared" si="851"/>
        <v>1.9755409219190969</v>
      </c>
      <c r="P1802" s="4">
        <f t="shared" si="852"/>
        <v>201610</v>
      </c>
      <c r="Q1802" s="17">
        <f t="shared" si="853"/>
        <v>0.86952380952380948</v>
      </c>
      <c r="R1802" s="17">
        <f t="shared" si="854"/>
        <v>-2.1197446621175433</v>
      </c>
      <c r="S1802" s="16">
        <f t="shared" si="855"/>
        <v>-1.2502208525937339</v>
      </c>
      <c r="T1802" s="5">
        <f t="shared" si="856"/>
        <v>1.1500547645125958</v>
      </c>
      <c r="U1802" s="21">
        <f t="shared" si="857"/>
        <v>0</v>
      </c>
      <c r="V1802" s="5"/>
      <c r="W1802" s="5">
        <f t="shared" si="858"/>
        <v>-1</v>
      </c>
      <c r="X1802" s="4">
        <f t="shared" si="859"/>
        <v>-1</v>
      </c>
      <c r="Y1802" s="4">
        <f t="shared" si="860"/>
        <v>0</v>
      </c>
      <c r="Z1802" s="21">
        <f t="shared" si="861"/>
        <v>2016</v>
      </c>
      <c r="AA1802" s="4">
        <f t="shared" si="862"/>
        <v>-1</v>
      </c>
      <c r="AB1802" s="4">
        <f t="shared" si="863"/>
        <v>-1</v>
      </c>
      <c r="AC1802" s="4">
        <f t="shared" si="864"/>
        <v>0</v>
      </c>
      <c r="AD1802" s="4"/>
      <c r="AE1802" s="4">
        <f t="shared" si="865"/>
        <v>-1.2783548740416208</v>
      </c>
      <c r="AF1802" s="22">
        <f t="shared" si="866"/>
        <v>-2</v>
      </c>
      <c r="AG1802" s="22">
        <f t="shared" si="867"/>
        <v>-2</v>
      </c>
      <c r="AH1802" s="3">
        <f t="shared" si="868"/>
        <v>0</v>
      </c>
      <c r="AI1802" s="28" t="b">
        <f t="shared" si="869"/>
        <v>0</v>
      </c>
      <c r="AJ1802" s="3">
        <f t="shared" si="870"/>
        <v>2.3280692817116533E-2</v>
      </c>
      <c r="AK1802" s="3">
        <f t="shared" si="871"/>
        <v>7.7350847289606839E-2</v>
      </c>
      <c r="AL1802" s="26">
        <f t="shared" si="872"/>
        <v>1.1500547645125958</v>
      </c>
      <c r="AM1802" s="26">
        <f ca="1">IF(RAND()&lt;J1802,H1802*F1802,I1802*G1802)-1</f>
        <v>-1</v>
      </c>
      <c r="AN1802" s="26">
        <f ca="1">IF(RAND()&lt;(J1802+(2*F1802-1)*Sheet2!D$109),H1802*F1802,I1802*G1802)-1</f>
        <v>-1</v>
      </c>
      <c r="AO1802" s="3">
        <f t="shared" si="843"/>
        <v>201610</v>
      </c>
    </row>
    <row r="1803" spans="1:41" s="3" customFormat="1" x14ac:dyDescent="0.25">
      <c r="A1803" s="6">
        <v>42666</v>
      </c>
      <c r="B1803" s="1" t="s">
        <v>43</v>
      </c>
      <c r="C1803" s="1" t="s">
        <v>38</v>
      </c>
      <c r="D1803">
        <v>16</v>
      </c>
      <c r="E1803" s="1">
        <v>27</v>
      </c>
      <c r="F1803">
        <f t="shared" si="844"/>
        <v>0</v>
      </c>
      <c r="G1803">
        <f t="shared" si="845"/>
        <v>1</v>
      </c>
      <c r="H1803" s="4">
        <v>3.6</v>
      </c>
      <c r="I1803" s="4">
        <v>1.3380000000000001</v>
      </c>
      <c r="J1803" s="4">
        <f t="shared" si="846"/>
        <v>0.27777777777777779</v>
      </c>
      <c r="K1803" s="4">
        <f t="shared" si="847"/>
        <v>0.74738415545590431</v>
      </c>
      <c r="L1803" s="17">
        <f t="shared" si="848"/>
        <v>0.30777777777777782</v>
      </c>
      <c r="M1803" s="17">
        <f t="shared" si="849"/>
        <v>0.71738415545590428</v>
      </c>
      <c r="N1803" s="34">
        <f t="shared" si="850"/>
        <v>3.2490974729241873</v>
      </c>
      <c r="O1803" s="12">
        <f t="shared" si="851"/>
        <v>1.3939532848540412</v>
      </c>
      <c r="P1803" s="4">
        <f t="shared" si="852"/>
        <v>201610</v>
      </c>
      <c r="Q1803" s="17">
        <f t="shared" si="853"/>
        <v>2.6905829596412554</v>
      </c>
      <c r="R1803" s="17">
        <f t="shared" si="854"/>
        <v>-3.3431952662721884</v>
      </c>
      <c r="S1803" s="16">
        <f t="shared" si="855"/>
        <v>-0.65261230663093306</v>
      </c>
      <c r="T1803" s="5">
        <f t="shared" si="856"/>
        <v>0.3716666666666667</v>
      </c>
      <c r="U1803" s="21">
        <f t="shared" si="857"/>
        <v>0</v>
      </c>
      <c r="V1803" s="5"/>
      <c r="W1803" s="5">
        <f t="shared" si="858"/>
        <v>-1</v>
      </c>
      <c r="X1803" s="4">
        <f t="shared" si="859"/>
        <v>-1</v>
      </c>
      <c r="Y1803" s="4">
        <f t="shared" si="860"/>
        <v>0</v>
      </c>
      <c r="Z1803" s="21">
        <f t="shared" si="861"/>
        <v>2016</v>
      </c>
      <c r="AA1803" s="4">
        <f t="shared" si="862"/>
        <v>0.33800000000000008</v>
      </c>
      <c r="AB1803" s="4">
        <f t="shared" si="863"/>
        <v>-0.25261584454409569</v>
      </c>
      <c r="AC1803" s="4">
        <f t="shared" si="864"/>
        <v>-0.59061584454409577</v>
      </c>
      <c r="AD1803" s="4"/>
      <c r="AE1803" s="4">
        <f t="shared" si="865"/>
        <v>-3.322222222222222</v>
      </c>
      <c r="AF1803" s="22">
        <f t="shared" si="866"/>
        <v>-0.66199999999999992</v>
      </c>
      <c r="AG1803" s="22">
        <f t="shared" si="867"/>
        <v>-1.2526158445440956</v>
      </c>
      <c r="AH1803" s="3">
        <f t="shared" si="868"/>
        <v>0</v>
      </c>
      <c r="AI1803" s="28" t="b">
        <f t="shared" si="869"/>
        <v>0</v>
      </c>
      <c r="AJ1803" s="3">
        <f t="shared" si="870"/>
        <v>2.4544349939246701E-2</v>
      </c>
      <c r="AK1803" s="3">
        <f t="shared" si="871"/>
        <v>2.454434993924659E-2</v>
      </c>
      <c r="AL1803" s="26">
        <f t="shared" si="872"/>
        <v>0.3716666666666667</v>
      </c>
      <c r="AM1803" s="26">
        <f ca="1">IF(RAND()&lt;J1803,H1803*F1803,I1803*G1803)-1</f>
        <v>0.33800000000000008</v>
      </c>
      <c r="AN1803" s="26">
        <f ca="1">IF(RAND()&lt;(J1803+(2*F1803-1)*Sheet2!D$109),H1803*F1803,I1803*G1803)-1</f>
        <v>-1</v>
      </c>
      <c r="AO1803" s="3">
        <f t="shared" si="843"/>
        <v>201610</v>
      </c>
    </row>
    <row r="1804" spans="1:41" s="3" customFormat="1" x14ac:dyDescent="0.25">
      <c r="A1804" s="6">
        <v>42666</v>
      </c>
      <c r="B1804" s="1" t="s">
        <v>27</v>
      </c>
      <c r="C1804" s="1" t="s">
        <v>50</v>
      </c>
      <c r="D1804">
        <v>30</v>
      </c>
      <c r="E1804" s="1">
        <v>33</v>
      </c>
      <c r="F1804">
        <f t="shared" si="844"/>
        <v>0</v>
      </c>
      <c r="G1804">
        <f t="shared" si="845"/>
        <v>1</v>
      </c>
      <c r="H1804" s="4">
        <v>1.37</v>
      </c>
      <c r="I1804" s="4">
        <v>3.39</v>
      </c>
      <c r="J1804" s="4">
        <f t="shared" si="846"/>
        <v>0.72992700729927007</v>
      </c>
      <c r="K1804" s="4">
        <f t="shared" si="847"/>
        <v>0.29498525073746312</v>
      </c>
      <c r="L1804" s="17">
        <f t="shared" si="848"/>
        <v>0.7599270072992701</v>
      </c>
      <c r="M1804" s="17">
        <f t="shared" si="849"/>
        <v>0.26498525073746315</v>
      </c>
      <c r="N1804" s="34">
        <f t="shared" si="850"/>
        <v>1.3159158582268753</v>
      </c>
      <c r="O1804" s="12">
        <f t="shared" si="851"/>
        <v>3.773794946009128</v>
      </c>
      <c r="P1804" s="4">
        <f t="shared" si="852"/>
        <v>201610</v>
      </c>
      <c r="Q1804" s="17">
        <f t="shared" si="853"/>
        <v>0.40412979351032452</v>
      </c>
      <c r="R1804" s="17">
        <f t="shared" si="854"/>
        <v>-3.1211127445437059</v>
      </c>
      <c r="S1804" s="16">
        <f t="shared" si="855"/>
        <v>-2.7169829510333816</v>
      </c>
      <c r="T1804" s="5">
        <f t="shared" si="856"/>
        <v>2.4744525547445253</v>
      </c>
      <c r="U1804" s="21">
        <f t="shared" si="857"/>
        <v>0</v>
      </c>
      <c r="V1804" s="5"/>
      <c r="W1804" s="5">
        <f t="shared" si="858"/>
        <v>-1</v>
      </c>
      <c r="X1804" s="4">
        <f t="shared" si="859"/>
        <v>-1</v>
      </c>
      <c r="Y1804" s="4">
        <f t="shared" si="860"/>
        <v>0</v>
      </c>
      <c r="Z1804" s="21">
        <f t="shared" si="861"/>
        <v>2016</v>
      </c>
      <c r="AA1804" s="4">
        <f t="shared" si="862"/>
        <v>2.39</v>
      </c>
      <c r="AB1804" s="4">
        <f t="shared" si="863"/>
        <v>-0.70501474926253693</v>
      </c>
      <c r="AC1804" s="4">
        <f t="shared" si="864"/>
        <v>-3.0950147492625373</v>
      </c>
      <c r="AD1804" s="4"/>
      <c r="AE1804" s="4">
        <f t="shared" si="865"/>
        <v>-0.64007299270073004</v>
      </c>
      <c r="AF1804" s="22">
        <f t="shared" si="866"/>
        <v>1.3900000000000001</v>
      </c>
      <c r="AG1804" s="22">
        <f t="shared" si="867"/>
        <v>-1.7050147492625369</v>
      </c>
      <c r="AH1804" s="3">
        <f t="shared" si="868"/>
        <v>0</v>
      </c>
      <c r="AI1804" s="28" t="b">
        <f t="shared" si="869"/>
        <v>0</v>
      </c>
      <c r="AJ1804" s="3">
        <f t="shared" si="870"/>
        <v>2.4306722689075522E-2</v>
      </c>
      <c r="AK1804" s="3">
        <f t="shared" si="871"/>
        <v>2.4306722689075744E-2</v>
      </c>
      <c r="AL1804" s="26">
        <f t="shared" si="872"/>
        <v>2.4744525547445253</v>
      </c>
      <c r="AM1804" s="26">
        <f ca="1">IF(RAND()&lt;J1804,H1804*F1804,I1804*G1804)-1</f>
        <v>-1</v>
      </c>
      <c r="AN1804" s="26">
        <f ca="1">IF(RAND()&lt;(J1804+(2*F1804-1)*Sheet2!D$109),H1804*F1804,I1804*G1804)-1</f>
        <v>-1</v>
      </c>
      <c r="AO1804" s="3">
        <f t="shared" si="843"/>
        <v>201610</v>
      </c>
    </row>
    <row r="1805" spans="1:41" s="3" customFormat="1" x14ac:dyDescent="0.25">
      <c r="A1805" s="6">
        <v>42666</v>
      </c>
      <c r="B1805" s="1" t="s">
        <v>24</v>
      </c>
      <c r="C1805" s="1" t="s">
        <v>25</v>
      </c>
      <c r="D1805">
        <v>17</v>
      </c>
      <c r="E1805" s="1">
        <v>34</v>
      </c>
      <c r="F1805">
        <f t="shared" si="844"/>
        <v>0</v>
      </c>
      <c r="G1805">
        <f t="shared" si="845"/>
        <v>1</v>
      </c>
      <c r="H1805" s="4">
        <v>2.06</v>
      </c>
      <c r="I1805" s="4">
        <v>1.8540000000000001</v>
      </c>
      <c r="J1805" s="4">
        <f t="shared" si="846"/>
        <v>0.4854368932038835</v>
      </c>
      <c r="K1805" s="4">
        <f t="shared" si="847"/>
        <v>0.53937432578209277</v>
      </c>
      <c r="L1805" s="17">
        <f t="shared" si="848"/>
        <v>0.51543689320388353</v>
      </c>
      <c r="M1805" s="17">
        <f t="shared" si="849"/>
        <v>0.50937432578209274</v>
      </c>
      <c r="N1805" s="34">
        <f t="shared" si="850"/>
        <v>1.9401017140704462</v>
      </c>
      <c r="O1805" s="12">
        <f t="shared" si="851"/>
        <v>1.96319278256634</v>
      </c>
      <c r="P1805" s="4">
        <f t="shared" si="852"/>
        <v>201610</v>
      </c>
      <c r="Q1805" s="17">
        <f t="shared" si="853"/>
        <v>1.1111111111111112</v>
      </c>
      <c r="R1805" s="17">
        <f t="shared" si="854"/>
        <v>-2.1143564137687241</v>
      </c>
      <c r="S1805" s="16">
        <f t="shared" si="855"/>
        <v>-1.0032453026576129</v>
      </c>
      <c r="T1805" s="5">
        <f t="shared" si="856"/>
        <v>0.9</v>
      </c>
      <c r="U1805" s="21">
        <f t="shared" si="857"/>
        <v>0</v>
      </c>
      <c r="V1805" s="5"/>
      <c r="W1805" s="5">
        <f t="shared" si="858"/>
        <v>-1</v>
      </c>
      <c r="X1805" s="4">
        <f t="shared" si="859"/>
        <v>-1</v>
      </c>
      <c r="Y1805" s="4">
        <f t="shared" si="860"/>
        <v>0</v>
      </c>
      <c r="Z1805" s="21">
        <f t="shared" si="861"/>
        <v>2016</v>
      </c>
      <c r="AA1805" s="4">
        <f t="shared" si="862"/>
        <v>0.85400000000000009</v>
      </c>
      <c r="AB1805" s="4">
        <f t="shared" si="863"/>
        <v>-0.46062567421790723</v>
      </c>
      <c r="AC1805" s="4">
        <f t="shared" si="864"/>
        <v>-1.3146256742179072</v>
      </c>
      <c r="AD1805" s="4"/>
      <c r="AE1805" s="4">
        <f t="shared" si="865"/>
        <v>-1.5745631067961166</v>
      </c>
      <c r="AF1805" s="22">
        <f t="shared" si="866"/>
        <v>-0.14599999999999991</v>
      </c>
      <c r="AG1805" s="22">
        <f t="shared" si="867"/>
        <v>-1.4606256742179071</v>
      </c>
      <c r="AH1805" s="3">
        <f t="shared" si="868"/>
        <v>0</v>
      </c>
      <c r="AI1805" s="28" t="b">
        <f t="shared" si="869"/>
        <v>0</v>
      </c>
      <c r="AJ1805" s="3">
        <f t="shared" si="870"/>
        <v>2.421052631578946E-2</v>
      </c>
      <c r="AK1805" s="3">
        <f t="shared" si="871"/>
        <v>2.421052631578946E-2</v>
      </c>
      <c r="AL1805" s="26">
        <f t="shared" si="872"/>
        <v>0.9</v>
      </c>
      <c r="AM1805" s="26">
        <f ca="1">IF(RAND()&lt;J1805,H1805*F1805,I1805*G1805)-1</f>
        <v>0.85400000000000009</v>
      </c>
      <c r="AN1805" s="26">
        <f ca="1">IF(RAND()&lt;(J1805+(2*F1805-1)*Sheet2!D$109),H1805*F1805,I1805*G1805)-1</f>
        <v>0.85400000000000009</v>
      </c>
      <c r="AO1805" s="3">
        <f t="shared" si="843"/>
        <v>201610</v>
      </c>
    </row>
    <row r="1806" spans="1:41" s="3" customFormat="1" x14ac:dyDescent="0.25">
      <c r="A1806" s="6">
        <v>42666</v>
      </c>
      <c r="B1806" s="1" t="s">
        <v>30</v>
      </c>
      <c r="C1806" s="1" t="s">
        <v>44</v>
      </c>
      <c r="D1806">
        <v>31</v>
      </c>
      <c r="E1806" s="1">
        <v>17</v>
      </c>
      <c r="F1806">
        <f t="shared" si="844"/>
        <v>1</v>
      </c>
      <c r="G1806">
        <f t="shared" si="845"/>
        <v>0</v>
      </c>
      <c r="H1806" s="4">
        <v>1.25</v>
      </c>
      <c r="I1806" s="4">
        <v>4.46</v>
      </c>
      <c r="J1806" s="4">
        <f t="shared" si="846"/>
        <v>0.8</v>
      </c>
      <c r="K1806" s="4">
        <f t="shared" si="847"/>
        <v>0.22421524663677131</v>
      </c>
      <c r="L1806" s="17">
        <f t="shared" si="848"/>
        <v>0.77</v>
      </c>
      <c r="M1806" s="17">
        <f t="shared" si="849"/>
        <v>0.25421524663677131</v>
      </c>
      <c r="N1806" s="34">
        <f t="shared" si="850"/>
        <v>1.2987012987012987</v>
      </c>
      <c r="O1806" s="12">
        <f t="shared" si="851"/>
        <v>3.9336743693773153</v>
      </c>
      <c r="P1806" s="4">
        <f t="shared" si="852"/>
        <v>201610</v>
      </c>
      <c r="Q1806" s="17">
        <f t="shared" si="853"/>
        <v>1.25</v>
      </c>
      <c r="R1806" s="17">
        <f t="shared" si="854"/>
        <v>-4.2890173410404628</v>
      </c>
      <c r="S1806" s="16">
        <f t="shared" si="855"/>
        <v>-3.0390173410404628</v>
      </c>
      <c r="T1806" s="5">
        <f t="shared" si="856"/>
        <v>3.5680000000000001</v>
      </c>
      <c r="U1806" s="21">
        <f t="shared" si="857"/>
        <v>0</v>
      </c>
      <c r="V1806" s="5"/>
      <c r="W1806" s="5">
        <f t="shared" si="858"/>
        <v>0.25</v>
      </c>
      <c r="X1806" s="4">
        <f t="shared" si="859"/>
        <v>-0.19999999999999996</v>
      </c>
      <c r="Y1806" s="4">
        <f t="shared" si="860"/>
        <v>-0.44999999999999996</v>
      </c>
      <c r="Z1806" s="21">
        <f t="shared" si="861"/>
        <v>2016</v>
      </c>
      <c r="AA1806" s="4">
        <f t="shared" si="862"/>
        <v>-1</v>
      </c>
      <c r="AB1806" s="4">
        <f t="shared" si="863"/>
        <v>-1</v>
      </c>
      <c r="AC1806" s="4">
        <f t="shared" si="864"/>
        <v>0</v>
      </c>
      <c r="AD1806" s="4"/>
      <c r="AE1806" s="4">
        <f t="shared" si="865"/>
        <v>-0.44999999999999996</v>
      </c>
      <c r="AF1806" s="22">
        <f t="shared" si="866"/>
        <v>-0.75</v>
      </c>
      <c r="AG1806" s="22">
        <f t="shared" si="867"/>
        <v>-1.2</v>
      </c>
      <c r="AH1806" s="3">
        <f t="shared" si="868"/>
        <v>0</v>
      </c>
      <c r="AI1806" s="28" t="b">
        <f t="shared" si="869"/>
        <v>0</v>
      </c>
      <c r="AJ1806" s="3">
        <f t="shared" si="870"/>
        <v>2.3642732049036774E-2</v>
      </c>
      <c r="AK1806" s="3">
        <f t="shared" si="871"/>
        <v>2.3642732049036663E-2</v>
      </c>
      <c r="AL1806" s="26">
        <f t="shared" si="872"/>
        <v>3.5680000000000001</v>
      </c>
      <c r="AM1806" s="26">
        <f ca="1">IF(RAND()&lt;J1806,H1806*F1806,I1806*G1806)-1</f>
        <v>0.25</v>
      </c>
      <c r="AN1806" s="26">
        <f ca="1">IF(RAND()&lt;(J1806+(2*F1806-1)*Sheet2!D$109),H1806*F1806,I1806*G1806)-1</f>
        <v>0.25</v>
      </c>
      <c r="AO1806" s="3">
        <f t="shared" si="843"/>
        <v>201610</v>
      </c>
    </row>
    <row r="1807" spans="1:41" s="3" customFormat="1" x14ac:dyDescent="0.25">
      <c r="A1807" s="6">
        <v>42666</v>
      </c>
      <c r="B1807" s="1" t="s">
        <v>19</v>
      </c>
      <c r="C1807" s="1" t="s">
        <v>34</v>
      </c>
      <c r="D1807">
        <v>20</v>
      </c>
      <c r="E1807" s="1">
        <v>17</v>
      </c>
      <c r="F1807">
        <f t="shared" si="844"/>
        <v>1</v>
      </c>
      <c r="G1807">
        <f t="shared" si="845"/>
        <v>0</v>
      </c>
      <c r="H1807" s="4">
        <v>1.847</v>
      </c>
      <c r="I1807" s="4">
        <v>2.0699999999999998</v>
      </c>
      <c r="J1807" s="4">
        <f t="shared" si="846"/>
        <v>0.54141851651326478</v>
      </c>
      <c r="K1807" s="4">
        <f t="shared" si="847"/>
        <v>0.48309178743961356</v>
      </c>
      <c r="L1807" s="17">
        <f t="shared" si="848"/>
        <v>0.51141851651326475</v>
      </c>
      <c r="M1807" s="17">
        <f t="shared" si="849"/>
        <v>0.51309178743961359</v>
      </c>
      <c r="N1807" s="34">
        <f t="shared" si="850"/>
        <v>1.9553457055442043</v>
      </c>
      <c r="O1807" s="12">
        <f t="shared" si="851"/>
        <v>1.9489690236324262</v>
      </c>
      <c r="P1807" s="4">
        <f t="shared" si="852"/>
        <v>201610</v>
      </c>
      <c r="Q1807" s="17">
        <f t="shared" si="853"/>
        <v>1.847</v>
      </c>
      <c r="R1807" s="17">
        <f t="shared" si="854"/>
        <v>-2.1152169835262447</v>
      </c>
      <c r="S1807" s="16">
        <f t="shared" si="855"/>
        <v>-0.26821698352624468</v>
      </c>
      <c r="T1807" s="5">
        <f t="shared" si="856"/>
        <v>1.1207363291824579</v>
      </c>
      <c r="U1807" s="21">
        <f t="shared" si="857"/>
        <v>0</v>
      </c>
      <c r="V1807" s="5"/>
      <c r="W1807" s="5">
        <f t="shared" si="858"/>
        <v>0.84699999999999998</v>
      </c>
      <c r="X1807" s="4">
        <f t="shared" si="859"/>
        <v>-0.45858148348673522</v>
      </c>
      <c r="Y1807" s="4">
        <f t="shared" si="860"/>
        <v>-1.3055814834867352</v>
      </c>
      <c r="Z1807" s="21">
        <f t="shared" si="861"/>
        <v>2016</v>
      </c>
      <c r="AA1807" s="4">
        <f t="shared" si="862"/>
        <v>-1</v>
      </c>
      <c r="AB1807" s="4">
        <f t="shared" si="863"/>
        <v>-1</v>
      </c>
      <c r="AC1807" s="4">
        <f t="shared" si="864"/>
        <v>0</v>
      </c>
      <c r="AD1807" s="4"/>
      <c r="AE1807" s="4">
        <f t="shared" si="865"/>
        <v>-1.3055814834867352</v>
      </c>
      <c r="AF1807" s="22">
        <f t="shared" si="866"/>
        <v>-0.15300000000000002</v>
      </c>
      <c r="AG1807" s="22">
        <f t="shared" si="867"/>
        <v>-1.4585814834867352</v>
      </c>
      <c r="AH1807" s="3">
        <f t="shared" si="868"/>
        <v>0</v>
      </c>
      <c r="AI1807" s="28" t="b">
        <f t="shared" si="869"/>
        <v>0</v>
      </c>
      <c r="AJ1807" s="3">
        <f t="shared" si="870"/>
        <v>2.3923921368394274E-2</v>
      </c>
      <c r="AK1807" s="3">
        <f t="shared" si="871"/>
        <v>2.3923921368394274E-2</v>
      </c>
      <c r="AL1807" s="26">
        <f t="shared" si="872"/>
        <v>1.1207363291824579</v>
      </c>
      <c r="AM1807" s="26">
        <f ca="1">IF(RAND()&lt;J1807,H1807*F1807,I1807*G1807)-1</f>
        <v>0.84699999999999998</v>
      </c>
      <c r="AN1807" s="26">
        <f ca="1">IF(RAND()&lt;(J1807+(2*F1807-1)*Sheet2!D$109),H1807*F1807,I1807*G1807)-1</f>
        <v>0.84699999999999998</v>
      </c>
      <c r="AO1807" s="3">
        <f t="shared" si="843"/>
        <v>201610</v>
      </c>
    </row>
    <row r="1808" spans="1:41" s="3" customFormat="1" x14ac:dyDescent="0.25">
      <c r="A1808" s="6">
        <v>42666</v>
      </c>
      <c r="B1808" s="1" t="s">
        <v>42</v>
      </c>
      <c r="C1808" s="1" t="s">
        <v>40</v>
      </c>
      <c r="D1808">
        <v>16</v>
      </c>
      <c r="E1808" s="1">
        <v>33</v>
      </c>
      <c r="F1808">
        <f t="shared" si="844"/>
        <v>0</v>
      </c>
      <c r="G1808">
        <f t="shared" si="845"/>
        <v>1</v>
      </c>
      <c r="H1808" s="4">
        <v>1.869</v>
      </c>
      <c r="I1808" s="4">
        <v>2.04</v>
      </c>
      <c r="J1808" s="4">
        <f t="shared" si="846"/>
        <v>0.53504547886570364</v>
      </c>
      <c r="K1808" s="4">
        <f t="shared" si="847"/>
        <v>0.49019607843137253</v>
      </c>
      <c r="L1808" s="17">
        <f t="shared" si="848"/>
        <v>0.56504547886570367</v>
      </c>
      <c r="M1808" s="17">
        <f t="shared" si="849"/>
        <v>0.46019607843137256</v>
      </c>
      <c r="N1808" s="34">
        <f t="shared" si="850"/>
        <v>1.7697690494001341</v>
      </c>
      <c r="O1808" s="12">
        <f t="shared" si="851"/>
        <v>2.1729867916489134</v>
      </c>
      <c r="P1808" s="4">
        <f t="shared" si="852"/>
        <v>201610</v>
      </c>
      <c r="Q1808" s="17">
        <f t="shared" si="853"/>
        <v>0.91617647058823526</v>
      </c>
      <c r="R1808" s="17">
        <f t="shared" si="854"/>
        <v>-2.1122864477294856</v>
      </c>
      <c r="S1808" s="16">
        <f t="shared" si="855"/>
        <v>-1.1961099771412504</v>
      </c>
      <c r="T1808" s="5">
        <f t="shared" si="856"/>
        <v>1.0914927768860354</v>
      </c>
      <c r="U1808" s="21">
        <f t="shared" si="857"/>
        <v>0</v>
      </c>
      <c r="V1808" s="5"/>
      <c r="W1808" s="5">
        <f t="shared" si="858"/>
        <v>-1</v>
      </c>
      <c r="X1808" s="4">
        <f t="shared" si="859"/>
        <v>-1</v>
      </c>
      <c r="Y1808" s="4">
        <f t="shared" si="860"/>
        <v>0</v>
      </c>
      <c r="Z1808" s="21">
        <f t="shared" si="861"/>
        <v>2016</v>
      </c>
      <c r="AA1808" s="4">
        <f t="shared" si="862"/>
        <v>1.04</v>
      </c>
      <c r="AB1808" s="4">
        <f t="shared" si="863"/>
        <v>-0.50980392156862742</v>
      </c>
      <c r="AC1808" s="4">
        <f t="shared" si="864"/>
        <v>-1.5498039215686275</v>
      </c>
      <c r="AD1808" s="4"/>
      <c r="AE1808" s="4">
        <f t="shared" si="865"/>
        <v>-1.333954521134296</v>
      </c>
      <c r="AF1808" s="22">
        <f t="shared" si="866"/>
        <v>4.0000000000000036E-2</v>
      </c>
      <c r="AG1808" s="22">
        <f t="shared" si="867"/>
        <v>-1.5098039215686274</v>
      </c>
      <c r="AH1808" s="3">
        <f t="shared" si="868"/>
        <v>0</v>
      </c>
      <c r="AI1808" s="28" t="b">
        <f t="shared" si="869"/>
        <v>0</v>
      </c>
      <c r="AJ1808" s="3">
        <f t="shared" si="870"/>
        <v>2.4620107444359163E-2</v>
      </c>
      <c r="AK1808" s="3">
        <f t="shared" si="871"/>
        <v>2.4620107444359163E-2</v>
      </c>
      <c r="AL1808" s="26">
        <f t="shared" si="872"/>
        <v>1.0914927768860354</v>
      </c>
      <c r="AM1808" s="26">
        <f ca="1">IF(RAND()&lt;J1808,H1808*F1808,I1808*G1808)-1</f>
        <v>-1</v>
      </c>
      <c r="AN1808" s="26">
        <f ca="1">IF(RAND()&lt;(J1808+(2*F1808-1)*Sheet2!D$109),H1808*F1808,I1808*G1808)-1</f>
        <v>1.04</v>
      </c>
      <c r="AO1808" s="3">
        <f t="shared" si="843"/>
        <v>201610</v>
      </c>
    </row>
    <row r="1809" spans="1:41" s="3" customFormat="1" x14ac:dyDescent="0.25">
      <c r="A1809" s="6">
        <v>42666</v>
      </c>
      <c r="B1809" s="1" t="s">
        <v>35</v>
      </c>
      <c r="C1809" s="1" t="s">
        <v>28</v>
      </c>
      <c r="D1809">
        <v>27</v>
      </c>
      <c r="E1809" s="1">
        <v>21</v>
      </c>
      <c r="F1809">
        <f t="shared" si="844"/>
        <v>1</v>
      </c>
      <c r="G1809">
        <f t="shared" si="845"/>
        <v>0</v>
      </c>
      <c r="H1809" s="4">
        <v>1.35</v>
      </c>
      <c r="I1809" s="4">
        <v>3.52</v>
      </c>
      <c r="J1809" s="4">
        <f t="shared" si="846"/>
        <v>0.7407407407407407</v>
      </c>
      <c r="K1809" s="4">
        <f t="shared" si="847"/>
        <v>0.28409090909090912</v>
      </c>
      <c r="L1809" s="17">
        <f t="shared" si="848"/>
        <v>0.71074074074074067</v>
      </c>
      <c r="M1809" s="17">
        <f t="shared" si="849"/>
        <v>0.31409090909090909</v>
      </c>
      <c r="N1809" s="34">
        <f t="shared" si="850"/>
        <v>1.4069828035435124</v>
      </c>
      <c r="O1809" s="12">
        <f t="shared" si="851"/>
        <v>3.1837916063675831</v>
      </c>
      <c r="P1809" s="4">
        <f t="shared" si="852"/>
        <v>201610</v>
      </c>
      <c r="Q1809" s="17">
        <f t="shared" si="853"/>
        <v>1.35</v>
      </c>
      <c r="R1809" s="17">
        <f t="shared" si="854"/>
        <v>-3.2539682539682531</v>
      </c>
      <c r="S1809" s="16">
        <f t="shared" si="855"/>
        <v>-1.903968253968253</v>
      </c>
      <c r="T1809" s="5">
        <f t="shared" si="856"/>
        <v>2.6074074074074072</v>
      </c>
      <c r="U1809" s="21">
        <f t="shared" si="857"/>
        <v>0</v>
      </c>
      <c r="V1809" s="5"/>
      <c r="W1809" s="5">
        <f t="shared" si="858"/>
        <v>0.35000000000000009</v>
      </c>
      <c r="X1809" s="4">
        <f t="shared" si="859"/>
        <v>-0.2592592592592593</v>
      </c>
      <c r="Y1809" s="4">
        <f t="shared" si="860"/>
        <v>-0.60925925925925939</v>
      </c>
      <c r="Z1809" s="21">
        <f t="shared" si="861"/>
        <v>2016</v>
      </c>
      <c r="AA1809" s="4">
        <f t="shared" si="862"/>
        <v>-1</v>
      </c>
      <c r="AB1809" s="4">
        <f t="shared" si="863"/>
        <v>-1</v>
      </c>
      <c r="AC1809" s="4">
        <f t="shared" si="864"/>
        <v>0</v>
      </c>
      <c r="AD1809" s="4"/>
      <c r="AE1809" s="4">
        <f t="shared" si="865"/>
        <v>-0.60925925925925939</v>
      </c>
      <c r="AF1809" s="22">
        <f t="shared" si="866"/>
        <v>-0.64999999999999991</v>
      </c>
      <c r="AG1809" s="22">
        <f t="shared" si="867"/>
        <v>-1.2592592592592593</v>
      </c>
      <c r="AH1809" s="3">
        <f t="shared" si="868"/>
        <v>0</v>
      </c>
      <c r="AI1809" s="28" t="b">
        <f t="shared" si="869"/>
        <v>0</v>
      </c>
      <c r="AJ1809" s="3">
        <f t="shared" si="870"/>
        <v>2.4229979466118934E-2</v>
      </c>
      <c r="AK1809" s="3">
        <f t="shared" si="871"/>
        <v>2.4229979466119045E-2</v>
      </c>
      <c r="AL1809" s="26">
        <f t="shared" si="872"/>
        <v>2.6074074074074072</v>
      </c>
      <c r="AM1809" s="26">
        <f ca="1">IF(RAND()&lt;J1809,H1809*F1809,I1809*G1809)-1</f>
        <v>-1</v>
      </c>
      <c r="AN1809" s="26">
        <f ca="1">IF(RAND()&lt;(J1809+(2*F1809-1)*Sheet2!D$109),H1809*F1809,I1809*G1809)-1</f>
        <v>-1</v>
      </c>
      <c r="AO1809" s="3">
        <f t="shared" si="843"/>
        <v>201610</v>
      </c>
    </row>
    <row r="1810" spans="1:41" s="3" customFormat="1" x14ac:dyDescent="0.25">
      <c r="A1810" s="6">
        <v>42666</v>
      </c>
      <c r="B1810" s="1" t="s">
        <v>37</v>
      </c>
      <c r="C1810" s="1" t="s">
        <v>32</v>
      </c>
      <c r="D1810">
        <v>28</v>
      </c>
      <c r="E1810" s="1">
        <v>25</v>
      </c>
      <c r="F1810">
        <f t="shared" si="844"/>
        <v>1</v>
      </c>
      <c r="G1810">
        <f t="shared" si="845"/>
        <v>0</v>
      </c>
      <c r="H1810" s="4">
        <v>2.27</v>
      </c>
      <c r="I1810" s="4">
        <v>1.714</v>
      </c>
      <c r="J1810" s="4">
        <f t="shared" si="846"/>
        <v>0.44052863436123346</v>
      </c>
      <c r="K1810" s="4">
        <f t="shared" si="847"/>
        <v>0.58343057176196034</v>
      </c>
      <c r="L1810" s="17">
        <f t="shared" si="848"/>
        <v>0.41052863436123344</v>
      </c>
      <c r="M1810" s="17">
        <f t="shared" si="849"/>
        <v>0.61343057176196036</v>
      </c>
      <c r="N1810" s="34">
        <f t="shared" si="850"/>
        <v>2.4358836785062778</v>
      </c>
      <c r="O1810" s="12">
        <f t="shared" si="851"/>
        <v>1.630176332959236</v>
      </c>
      <c r="P1810" s="4">
        <f t="shared" si="852"/>
        <v>201610</v>
      </c>
      <c r="Q1810" s="17">
        <f t="shared" si="853"/>
        <v>2.27</v>
      </c>
      <c r="R1810" s="17">
        <f t="shared" si="854"/>
        <v>-2.1879617988927853</v>
      </c>
      <c r="S1810" s="16">
        <f t="shared" si="855"/>
        <v>8.2038201107214714E-2</v>
      </c>
      <c r="T1810" s="5">
        <f t="shared" si="856"/>
        <v>0.75506607929515412</v>
      </c>
      <c r="U1810" s="21">
        <f t="shared" si="857"/>
        <v>0</v>
      </c>
      <c r="V1810" s="5"/>
      <c r="W1810" s="5">
        <f t="shared" si="858"/>
        <v>1.27</v>
      </c>
      <c r="X1810" s="4">
        <f t="shared" si="859"/>
        <v>-0.55947136563876654</v>
      </c>
      <c r="Y1810" s="4">
        <f t="shared" si="860"/>
        <v>-1.8294713656387667</v>
      </c>
      <c r="Z1810" s="21">
        <f t="shared" si="861"/>
        <v>2016</v>
      </c>
      <c r="AA1810" s="4">
        <f t="shared" si="862"/>
        <v>-1</v>
      </c>
      <c r="AB1810" s="4">
        <f t="shared" si="863"/>
        <v>-1</v>
      </c>
      <c r="AC1810" s="4">
        <f t="shared" si="864"/>
        <v>0</v>
      </c>
      <c r="AD1810" s="4"/>
      <c r="AE1810" s="4">
        <f t="shared" si="865"/>
        <v>-1.8294713656387667</v>
      </c>
      <c r="AF1810" s="22">
        <f t="shared" si="866"/>
        <v>0.27</v>
      </c>
      <c r="AG1810" s="22">
        <f t="shared" si="867"/>
        <v>-1.5594713656387666</v>
      </c>
      <c r="AH1810" s="3">
        <f t="shared" si="868"/>
        <v>0</v>
      </c>
      <c r="AI1810" s="28" t="b">
        <f t="shared" si="869"/>
        <v>0</v>
      </c>
      <c r="AJ1810" s="3">
        <f t="shared" si="870"/>
        <v>2.3398594377510018E-2</v>
      </c>
      <c r="AK1810" s="3">
        <f t="shared" si="871"/>
        <v>2.3398594377510018E-2</v>
      </c>
      <c r="AL1810" s="26">
        <f t="shared" si="872"/>
        <v>0.75506607929515412</v>
      </c>
      <c r="AM1810" s="26">
        <f ca="1">IF(RAND()&lt;J1810,H1810*F1810,I1810*G1810)-1</f>
        <v>1.27</v>
      </c>
      <c r="AN1810" s="26">
        <f ca="1">IF(RAND()&lt;(J1810+(2*F1810-1)*Sheet2!D$109),H1810*F1810,I1810*G1810)-1</f>
        <v>-1</v>
      </c>
      <c r="AO1810" s="3">
        <f t="shared" si="843"/>
        <v>201610</v>
      </c>
    </row>
    <row r="1811" spans="1:41" s="3" customFormat="1" x14ac:dyDescent="0.25">
      <c r="A1811" s="6">
        <v>42666</v>
      </c>
      <c r="B1811" s="1" t="s">
        <v>39</v>
      </c>
      <c r="C1811" s="1" t="s">
        <v>29</v>
      </c>
      <c r="D1811">
        <v>24</v>
      </c>
      <c r="E1811" s="1">
        <v>16</v>
      </c>
      <c r="F1811">
        <f t="shared" si="844"/>
        <v>1</v>
      </c>
      <c r="G1811">
        <f t="shared" si="845"/>
        <v>0</v>
      </c>
      <c r="H1811" s="4">
        <v>1.9430000000000001</v>
      </c>
      <c r="I1811" s="4">
        <v>1.9610000000000001</v>
      </c>
      <c r="J1811" s="4">
        <f t="shared" si="846"/>
        <v>0.51466803911477099</v>
      </c>
      <c r="K1811" s="4">
        <f t="shared" si="847"/>
        <v>0.50994390617032126</v>
      </c>
      <c r="L1811" s="17">
        <f t="shared" si="848"/>
        <v>0.48466803911477097</v>
      </c>
      <c r="M1811" s="17">
        <f t="shared" si="849"/>
        <v>0.53994390617032129</v>
      </c>
      <c r="N1811" s="34">
        <f t="shared" si="850"/>
        <v>2.0632678850176807</v>
      </c>
      <c r="O1811" s="12">
        <f t="shared" si="851"/>
        <v>1.8520442375074373</v>
      </c>
      <c r="P1811" s="4">
        <f t="shared" si="852"/>
        <v>201610</v>
      </c>
      <c r="Q1811" s="17">
        <f t="shared" si="853"/>
        <v>1.9430000000000001</v>
      </c>
      <c r="R1811" s="17">
        <f t="shared" si="854"/>
        <v>-2.1010281133893089</v>
      </c>
      <c r="S1811" s="16">
        <f t="shared" si="855"/>
        <v>-0.15802811338930889</v>
      </c>
      <c r="T1811" s="5">
        <f t="shared" si="856"/>
        <v>1.0092640247040658</v>
      </c>
      <c r="U1811" s="21">
        <f t="shared" si="857"/>
        <v>0</v>
      </c>
      <c r="V1811" s="5"/>
      <c r="W1811" s="5">
        <f t="shared" si="858"/>
        <v>0.94300000000000006</v>
      </c>
      <c r="X1811" s="4">
        <f t="shared" si="859"/>
        <v>-0.48533196088522901</v>
      </c>
      <c r="Y1811" s="4">
        <f t="shared" si="860"/>
        <v>-1.4283319608852292</v>
      </c>
      <c r="Z1811" s="21">
        <f t="shared" si="861"/>
        <v>2016</v>
      </c>
      <c r="AA1811" s="4">
        <f t="shared" si="862"/>
        <v>-1</v>
      </c>
      <c r="AB1811" s="4">
        <f t="shared" si="863"/>
        <v>-1</v>
      </c>
      <c r="AC1811" s="4">
        <f t="shared" si="864"/>
        <v>0</v>
      </c>
      <c r="AD1811" s="4"/>
      <c r="AE1811" s="4">
        <f t="shared" si="865"/>
        <v>-1.4283319608852287</v>
      </c>
      <c r="AF1811" s="22">
        <f t="shared" si="866"/>
        <v>-5.699999999999994E-2</v>
      </c>
      <c r="AG1811" s="22">
        <f t="shared" si="867"/>
        <v>-1.4853319608852291</v>
      </c>
      <c r="AH1811" s="3">
        <f t="shared" si="868"/>
        <v>0</v>
      </c>
      <c r="AI1811" s="28" t="b">
        <f t="shared" si="869"/>
        <v>0</v>
      </c>
      <c r="AJ1811" s="3">
        <f t="shared" si="870"/>
        <v>2.4020747950819654E-2</v>
      </c>
      <c r="AK1811" s="3">
        <f t="shared" si="871"/>
        <v>2.4020747950819765E-2</v>
      </c>
      <c r="AL1811" s="26">
        <f t="shared" si="872"/>
        <v>1.0092640247040658</v>
      </c>
      <c r="AM1811" s="26">
        <f ca="1">IF(RAND()&lt;J1811,H1811*F1811,I1811*G1811)-1</f>
        <v>0.94300000000000006</v>
      </c>
      <c r="AN1811" s="26">
        <f ca="1">IF(RAND()&lt;(J1811+(2*F1811-1)*Sheet2!D$109),H1811*F1811,I1811*G1811)-1</f>
        <v>0.94300000000000006</v>
      </c>
      <c r="AO1811" s="3">
        <f t="shared" si="843"/>
        <v>201610</v>
      </c>
    </row>
    <row r="1812" spans="1:41" s="3" customFormat="1" x14ac:dyDescent="0.25">
      <c r="A1812" s="6">
        <v>42666</v>
      </c>
      <c r="B1812" s="1" t="s">
        <v>41</v>
      </c>
      <c r="C1812" s="1" t="s">
        <v>46</v>
      </c>
      <c r="D1812">
        <v>21</v>
      </c>
      <c r="E1812" s="1">
        <v>10</v>
      </c>
      <c r="F1812">
        <f t="shared" si="844"/>
        <v>1</v>
      </c>
      <c r="G1812">
        <f t="shared" si="845"/>
        <v>0</v>
      </c>
      <c r="H1812" s="4">
        <v>2.25</v>
      </c>
      <c r="I1812" s="4">
        <v>1.724</v>
      </c>
      <c r="J1812" s="4">
        <f t="shared" si="846"/>
        <v>0.44444444444444442</v>
      </c>
      <c r="K1812" s="4">
        <f t="shared" si="847"/>
        <v>0.58004640371229699</v>
      </c>
      <c r="L1812" s="17">
        <f t="shared" si="848"/>
        <v>0.41444444444444439</v>
      </c>
      <c r="M1812" s="17">
        <f t="shared" si="849"/>
        <v>0.61004640371229701</v>
      </c>
      <c r="N1812" s="34">
        <f t="shared" si="850"/>
        <v>2.4128686327077751</v>
      </c>
      <c r="O1812" s="12">
        <f t="shared" si="851"/>
        <v>1.6392195641425473</v>
      </c>
      <c r="P1812" s="4">
        <f t="shared" si="852"/>
        <v>201610</v>
      </c>
      <c r="Q1812" s="17">
        <f t="shared" si="853"/>
        <v>2.25</v>
      </c>
      <c r="R1812" s="17">
        <f t="shared" si="854"/>
        <v>-2.1812154696132597</v>
      </c>
      <c r="S1812" s="16">
        <f t="shared" si="855"/>
        <v>6.8784530386740261E-2</v>
      </c>
      <c r="T1812" s="5">
        <f t="shared" si="856"/>
        <v>0.76622222222222225</v>
      </c>
      <c r="U1812" s="21">
        <f t="shared" si="857"/>
        <v>0</v>
      </c>
      <c r="V1812" s="5"/>
      <c r="W1812" s="5">
        <f t="shared" si="858"/>
        <v>1.25</v>
      </c>
      <c r="X1812" s="4">
        <f t="shared" si="859"/>
        <v>-0.55555555555555558</v>
      </c>
      <c r="Y1812" s="4">
        <f t="shared" si="860"/>
        <v>-1.8055555555555556</v>
      </c>
      <c r="Z1812" s="21">
        <f t="shared" si="861"/>
        <v>2016</v>
      </c>
      <c r="AA1812" s="4">
        <f t="shared" si="862"/>
        <v>-1</v>
      </c>
      <c r="AB1812" s="4">
        <f t="shared" si="863"/>
        <v>-1</v>
      </c>
      <c r="AC1812" s="4">
        <f t="shared" si="864"/>
        <v>0</v>
      </c>
      <c r="AD1812" s="4"/>
      <c r="AE1812" s="4">
        <f t="shared" si="865"/>
        <v>-1.8055555555555556</v>
      </c>
      <c r="AF1812" s="22">
        <f t="shared" si="866"/>
        <v>0.25</v>
      </c>
      <c r="AG1812" s="22">
        <f t="shared" si="867"/>
        <v>-1.5555555555555556</v>
      </c>
      <c r="AH1812" s="3">
        <f t="shared" si="868"/>
        <v>0</v>
      </c>
      <c r="AI1812" s="28" t="b">
        <f t="shared" si="869"/>
        <v>0</v>
      </c>
      <c r="AJ1812" s="3">
        <f t="shared" si="870"/>
        <v>2.3905385002516377E-2</v>
      </c>
      <c r="AK1812" s="3">
        <f t="shared" si="871"/>
        <v>2.3905385002516266E-2</v>
      </c>
      <c r="AL1812" s="26">
        <f t="shared" si="872"/>
        <v>0.76622222222222225</v>
      </c>
      <c r="AM1812" s="26">
        <f ca="1">IF(RAND()&lt;J1812,H1812*F1812,I1812*G1812)-1</f>
        <v>-1</v>
      </c>
      <c r="AN1812" s="26">
        <f ca="1">IF(RAND()&lt;(J1812+(2*F1812-1)*Sheet2!D$109),H1812*F1812,I1812*G1812)-1</f>
        <v>1.25</v>
      </c>
      <c r="AO1812" s="3">
        <f t="shared" si="843"/>
        <v>201610</v>
      </c>
    </row>
    <row r="1813" spans="1:41" s="3" customFormat="1" x14ac:dyDescent="0.25">
      <c r="A1813" s="6">
        <v>42666</v>
      </c>
      <c r="B1813" s="1" t="s">
        <v>36</v>
      </c>
      <c r="C1813" s="1" t="s">
        <v>22</v>
      </c>
      <c r="D1813">
        <v>26</v>
      </c>
      <c r="E1813" s="1">
        <v>34</v>
      </c>
      <c r="F1813">
        <f t="shared" si="844"/>
        <v>0</v>
      </c>
      <c r="G1813">
        <f t="shared" si="845"/>
        <v>1</v>
      </c>
      <c r="H1813" s="4">
        <v>1.714</v>
      </c>
      <c r="I1813" s="4">
        <v>2.27</v>
      </c>
      <c r="J1813" s="4">
        <f t="shared" si="846"/>
        <v>0.58343057176196034</v>
      </c>
      <c r="K1813" s="4">
        <f t="shared" si="847"/>
        <v>0.44052863436123346</v>
      </c>
      <c r="L1813" s="17">
        <f t="shared" si="848"/>
        <v>0.61343057176196036</v>
      </c>
      <c r="M1813" s="17">
        <f t="shared" si="849"/>
        <v>0.41052863436123344</v>
      </c>
      <c r="N1813" s="34">
        <f t="shared" si="850"/>
        <v>1.630176332959236</v>
      </c>
      <c r="O1813" s="12">
        <f t="shared" si="851"/>
        <v>2.4358836785062778</v>
      </c>
      <c r="P1813" s="4">
        <f t="shared" si="852"/>
        <v>201610</v>
      </c>
      <c r="Q1813" s="17">
        <f t="shared" si="853"/>
        <v>0.75506607929515412</v>
      </c>
      <c r="R1813" s="17">
        <f t="shared" si="854"/>
        <v>-2.1879617988927853</v>
      </c>
      <c r="S1813" s="16">
        <f t="shared" si="855"/>
        <v>-1.4328957195976311</v>
      </c>
      <c r="T1813" s="5">
        <f t="shared" si="856"/>
        <v>1.3243873978996499</v>
      </c>
      <c r="U1813" s="21">
        <f t="shared" si="857"/>
        <v>0</v>
      </c>
      <c r="V1813" s="5"/>
      <c r="W1813" s="5">
        <f t="shared" si="858"/>
        <v>-1</v>
      </c>
      <c r="X1813" s="4">
        <f t="shared" si="859"/>
        <v>-1</v>
      </c>
      <c r="Y1813" s="4">
        <f t="shared" si="860"/>
        <v>0</v>
      </c>
      <c r="Z1813" s="21">
        <f t="shared" si="861"/>
        <v>2016</v>
      </c>
      <c r="AA1813" s="4">
        <f t="shared" si="862"/>
        <v>1.27</v>
      </c>
      <c r="AB1813" s="4">
        <f t="shared" si="863"/>
        <v>-0.55947136563876654</v>
      </c>
      <c r="AC1813" s="4">
        <f t="shared" si="864"/>
        <v>-1.8294713656387667</v>
      </c>
      <c r="AD1813" s="4"/>
      <c r="AE1813" s="4">
        <f t="shared" si="865"/>
        <v>-1.1305694282380396</v>
      </c>
      <c r="AF1813" s="22">
        <f t="shared" si="866"/>
        <v>0.27</v>
      </c>
      <c r="AG1813" s="22">
        <f t="shared" si="867"/>
        <v>-1.5594713656387666</v>
      </c>
      <c r="AH1813" s="3">
        <f t="shared" si="868"/>
        <v>0</v>
      </c>
      <c r="AI1813" s="28" t="b">
        <f t="shared" si="869"/>
        <v>0</v>
      </c>
      <c r="AJ1813" s="3">
        <f t="shared" si="870"/>
        <v>2.3398594377510018E-2</v>
      </c>
      <c r="AK1813" s="3">
        <f t="shared" si="871"/>
        <v>2.3398594377510018E-2</v>
      </c>
      <c r="AL1813" s="26">
        <f t="shared" si="872"/>
        <v>1.3243873978996499</v>
      </c>
      <c r="AM1813" s="26">
        <f ca="1">IF(RAND()&lt;J1813,H1813*F1813,I1813*G1813)-1</f>
        <v>1.27</v>
      </c>
      <c r="AN1813" s="26">
        <f ca="1">IF(RAND()&lt;(J1813+(2*F1813-1)*Sheet2!D$109),H1813*F1813,I1813*G1813)-1</f>
        <v>-1</v>
      </c>
      <c r="AO1813" s="3">
        <f t="shared" si="843"/>
        <v>201610</v>
      </c>
    </row>
    <row r="1814" spans="1:41" s="3" customFormat="1" x14ac:dyDescent="0.25">
      <c r="A1814" s="6">
        <v>42666</v>
      </c>
      <c r="B1814" s="1" t="s">
        <v>55</v>
      </c>
      <c r="C1814" s="1" t="s">
        <v>20</v>
      </c>
      <c r="D1814">
        <v>10</v>
      </c>
      <c r="E1814" s="1">
        <v>17</v>
      </c>
      <c r="F1814">
        <f t="shared" si="844"/>
        <v>0</v>
      </c>
      <c r="G1814">
        <f t="shared" si="845"/>
        <v>1</v>
      </c>
      <c r="H1814" s="4">
        <v>2.29</v>
      </c>
      <c r="I1814" s="4">
        <v>1.6990000000000001</v>
      </c>
      <c r="J1814" s="4">
        <f t="shared" si="846"/>
        <v>0.4366812227074236</v>
      </c>
      <c r="K1814" s="4">
        <f t="shared" si="847"/>
        <v>0.58858151854031782</v>
      </c>
      <c r="L1814" s="17">
        <f t="shared" si="848"/>
        <v>0.46668122270742363</v>
      </c>
      <c r="M1814" s="17">
        <f t="shared" si="849"/>
        <v>0.55858151854031779</v>
      </c>
      <c r="N1814" s="34">
        <f t="shared" si="850"/>
        <v>2.142790305979227</v>
      </c>
      <c r="O1814" s="12">
        <f t="shared" si="851"/>
        <v>1.7902489910750978</v>
      </c>
      <c r="P1814" s="4">
        <f t="shared" si="852"/>
        <v>201610</v>
      </c>
      <c r="Q1814" s="17">
        <f t="shared" si="853"/>
        <v>1.3478516774573277</v>
      </c>
      <c r="R1814" s="17">
        <f t="shared" si="854"/>
        <v>-2.2058089629703561</v>
      </c>
      <c r="S1814" s="16">
        <f t="shared" si="855"/>
        <v>-0.85795728551302841</v>
      </c>
      <c r="T1814" s="5">
        <f t="shared" si="856"/>
        <v>0.74192139737991269</v>
      </c>
      <c r="U1814" s="21">
        <f t="shared" si="857"/>
        <v>0</v>
      </c>
      <c r="V1814" s="5"/>
      <c r="W1814" s="5">
        <f t="shared" si="858"/>
        <v>-1</v>
      </c>
      <c r="X1814" s="4">
        <f t="shared" si="859"/>
        <v>-1</v>
      </c>
      <c r="Y1814" s="4">
        <f t="shared" si="860"/>
        <v>0</v>
      </c>
      <c r="Z1814" s="21">
        <f t="shared" si="861"/>
        <v>2016</v>
      </c>
      <c r="AA1814" s="4">
        <f t="shared" si="862"/>
        <v>0.69900000000000007</v>
      </c>
      <c r="AB1814" s="4">
        <f t="shared" si="863"/>
        <v>-0.41141848145968218</v>
      </c>
      <c r="AC1814" s="4">
        <f t="shared" si="864"/>
        <v>-1.1104184814596822</v>
      </c>
      <c r="AD1814" s="4"/>
      <c r="AE1814" s="4">
        <f t="shared" si="865"/>
        <v>-1.8533187772925763</v>
      </c>
      <c r="AF1814" s="22">
        <f t="shared" si="866"/>
        <v>-0.30099999999999993</v>
      </c>
      <c r="AG1814" s="22">
        <f t="shared" si="867"/>
        <v>-1.4114184814596822</v>
      </c>
      <c r="AH1814" s="3">
        <f t="shared" si="868"/>
        <v>0</v>
      </c>
      <c r="AI1814" s="28" t="b">
        <f t="shared" si="869"/>
        <v>0</v>
      </c>
      <c r="AJ1814" s="3">
        <f t="shared" si="870"/>
        <v>2.4640260716971563E-2</v>
      </c>
      <c r="AK1814" s="3">
        <f t="shared" si="871"/>
        <v>2.4640260716971674E-2</v>
      </c>
      <c r="AL1814" s="26">
        <f t="shared" si="872"/>
        <v>0.74192139737991269</v>
      </c>
      <c r="AM1814" s="26">
        <f ca="1">IF(RAND()&lt;J1814,H1814*F1814,I1814*G1814)-1</f>
        <v>-1</v>
      </c>
      <c r="AN1814" s="26">
        <f ca="1">IF(RAND()&lt;(J1814+(2*F1814-1)*Sheet2!D$109),H1814*F1814,I1814*G1814)-1</f>
        <v>-1</v>
      </c>
      <c r="AO1814" s="3">
        <f t="shared" si="843"/>
        <v>201610</v>
      </c>
    </row>
    <row r="1815" spans="1:41" s="3" customFormat="1" x14ac:dyDescent="0.25">
      <c r="A1815" s="6">
        <v>42663</v>
      </c>
      <c r="B1815" s="1" t="s">
        <v>48</v>
      </c>
      <c r="C1815" s="1" t="s">
        <v>31</v>
      </c>
      <c r="D1815">
        <v>26</v>
      </c>
      <c r="E1815" s="1">
        <v>10</v>
      </c>
      <c r="F1815">
        <f t="shared" si="844"/>
        <v>1</v>
      </c>
      <c r="G1815">
        <f t="shared" si="845"/>
        <v>0</v>
      </c>
      <c r="H1815" s="4">
        <v>1.2729999999999999</v>
      </c>
      <c r="I1815" s="4">
        <v>4.18</v>
      </c>
      <c r="J1815" s="4">
        <f t="shared" si="846"/>
        <v>0.78554595443833475</v>
      </c>
      <c r="K1815" s="4">
        <f t="shared" si="847"/>
        <v>0.23923444976076558</v>
      </c>
      <c r="L1815" s="17">
        <f t="shared" si="848"/>
        <v>0.75554595443833472</v>
      </c>
      <c r="M1815" s="17">
        <f t="shared" si="849"/>
        <v>0.2692344497607656</v>
      </c>
      <c r="N1815" s="34">
        <f t="shared" si="850"/>
        <v>1.3235462305444941</v>
      </c>
      <c r="O1815" s="12">
        <f t="shared" si="851"/>
        <v>3.7142349386884654</v>
      </c>
      <c r="P1815" s="4">
        <f t="shared" si="852"/>
        <v>201610</v>
      </c>
      <c r="Q1815" s="17">
        <f t="shared" si="853"/>
        <v>1.2729999999999999</v>
      </c>
      <c r="R1815" s="17">
        <f t="shared" si="854"/>
        <v>-3.9774690718086956</v>
      </c>
      <c r="S1815" s="16">
        <f t="shared" si="855"/>
        <v>-2.7044690718086954</v>
      </c>
      <c r="T1815" s="5">
        <f t="shared" si="856"/>
        <v>3.283582089552239</v>
      </c>
      <c r="U1815" s="21">
        <f t="shared" si="857"/>
        <v>0</v>
      </c>
      <c r="V1815" s="5"/>
      <c r="W1815" s="5">
        <f t="shared" si="858"/>
        <v>0.27299999999999991</v>
      </c>
      <c r="X1815" s="4">
        <f t="shared" si="859"/>
        <v>-0.21445404556166525</v>
      </c>
      <c r="Y1815" s="4">
        <f t="shared" si="860"/>
        <v>-0.48745404556166516</v>
      </c>
      <c r="Z1815" s="21">
        <f t="shared" si="861"/>
        <v>2016</v>
      </c>
      <c r="AA1815" s="4">
        <f t="shared" si="862"/>
        <v>-1</v>
      </c>
      <c r="AB1815" s="4">
        <f t="shared" si="863"/>
        <v>-1</v>
      </c>
      <c r="AC1815" s="4">
        <f t="shared" si="864"/>
        <v>0</v>
      </c>
      <c r="AD1815" s="4"/>
      <c r="AE1815" s="4">
        <f t="shared" si="865"/>
        <v>-0.48745404556166516</v>
      </c>
      <c r="AF1815" s="22">
        <f t="shared" si="866"/>
        <v>-0.72700000000000009</v>
      </c>
      <c r="AG1815" s="22">
        <f t="shared" si="867"/>
        <v>-1.2144540455616653</v>
      </c>
      <c r="AH1815" s="3">
        <f t="shared" si="868"/>
        <v>0</v>
      </c>
      <c r="AI1815" s="28" t="b">
        <f t="shared" si="869"/>
        <v>0</v>
      </c>
      <c r="AJ1815" s="3">
        <f t="shared" si="870"/>
        <v>2.4181184668989664E-2</v>
      </c>
      <c r="AK1815" s="3">
        <f t="shared" si="871"/>
        <v>2.4181184668989553E-2</v>
      </c>
      <c r="AL1815" s="26">
        <f t="shared" si="872"/>
        <v>3.283582089552239</v>
      </c>
      <c r="AM1815" s="26">
        <f ca="1">IF(RAND()&lt;J1815,H1815*F1815,I1815*G1815)-1</f>
        <v>-1</v>
      </c>
      <c r="AN1815" s="26">
        <f ca="1">IF(RAND()&lt;(J1815+(2*F1815-1)*Sheet2!D$109),H1815*F1815,I1815*G1815)-1</f>
        <v>0.27299999999999991</v>
      </c>
      <c r="AO1815" s="3">
        <f t="shared" si="843"/>
        <v>201610</v>
      </c>
    </row>
    <row r="1816" spans="1:41" s="3" customFormat="1" x14ac:dyDescent="0.25">
      <c r="A1816" s="6">
        <v>42660</v>
      </c>
      <c r="B1816" s="1" t="s">
        <v>49</v>
      </c>
      <c r="C1816" s="1" t="s">
        <v>39</v>
      </c>
      <c r="D1816">
        <v>28</v>
      </c>
      <c r="E1816" s="1">
        <v>3</v>
      </c>
      <c r="F1816">
        <f t="shared" si="844"/>
        <v>1</v>
      </c>
      <c r="G1816">
        <f t="shared" si="845"/>
        <v>0</v>
      </c>
      <c r="H1816" s="4">
        <v>1.294</v>
      </c>
      <c r="I1816" s="4">
        <v>3.97</v>
      </c>
      <c r="J1816" s="4">
        <f t="shared" si="846"/>
        <v>0.77279752704791338</v>
      </c>
      <c r="K1816" s="4">
        <f t="shared" si="847"/>
        <v>0.25188916876574308</v>
      </c>
      <c r="L1816" s="17">
        <f t="shared" si="848"/>
        <v>0.74279752704791335</v>
      </c>
      <c r="M1816" s="17">
        <f t="shared" si="849"/>
        <v>0.2818891687657431</v>
      </c>
      <c r="N1816" s="34">
        <f t="shared" si="850"/>
        <v>1.3462618864312617</v>
      </c>
      <c r="O1816" s="12">
        <f t="shared" si="851"/>
        <v>3.5474935215798404</v>
      </c>
      <c r="P1816" s="4">
        <f t="shared" si="852"/>
        <v>201610</v>
      </c>
      <c r="Q1816" s="17">
        <f t="shared" si="853"/>
        <v>1.294</v>
      </c>
      <c r="R1816" s="17">
        <f t="shared" si="854"/>
        <v>-3.7380608809180229</v>
      </c>
      <c r="S1816" s="16">
        <f t="shared" si="855"/>
        <v>-2.4440608809180229</v>
      </c>
      <c r="T1816" s="5">
        <f t="shared" si="856"/>
        <v>3.0680061823802163</v>
      </c>
      <c r="U1816" s="21">
        <f t="shared" si="857"/>
        <v>0</v>
      </c>
      <c r="V1816" s="5"/>
      <c r="W1816" s="5">
        <f t="shared" si="858"/>
        <v>0.29400000000000004</v>
      </c>
      <c r="X1816" s="4">
        <f t="shared" si="859"/>
        <v>-0.22720247295208662</v>
      </c>
      <c r="Y1816" s="4">
        <f t="shared" si="860"/>
        <v>-0.52120247295208666</v>
      </c>
      <c r="Z1816" s="21">
        <f t="shared" si="861"/>
        <v>2016</v>
      </c>
      <c r="AA1816" s="4">
        <f t="shared" si="862"/>
        <v>-1</v>
      </c>
      <c r="AB1816" s="4">
        <f t="shared" si="863"/>
        <v>-1</v>
      </c>
      <c r="AC1816" s="4">
        <f t="shared" si="864"/>
        <v>0</v>
      </c>
      <c r="AD1816" s="4"/>
      <c r="AE1816" s="4">
        <f t="shared" si="865"/>
        <v>-0.52120247295208666</v>
      </c>
      <c r="AF1816" s="22">
        <f t="shared" si="866"/>
        <v>-0.70599999999999996</v>
      </c>
      <c r="AG1816" s="22">
        <f t="shared" si="867"/>
        <v>-1.2272024729520865</v>
      </c>
      <c r="AH1816" s="3">
        <f t="shared" si="868"/>
        <v>0</v>
      </c>
      <c r="AI1816" s="28" t="b">
        <f t="shared" si="869"/>
        <v>0</v>
      </c>
      <c r="AJ1816" s="3">
        <f t="shared" si="870"/>
        <v>2.4091945288753691E-2</v>
      </c>
      <c r="AK1816" s="3">
        <f t="shared" si="871"/>
        <v>2.4091945288753691E-2</v>
      </c>
      <c r="AL1816" s="26">
        <f t="shared" si="872"/>
        <v>3.0680061823802163</v>
      </c>
      <c r="AM1816" s="26">
        <f ca="1">IF(RAND()&lt;J1816,H1816*F1816,I1816*G1816)-1</f>
        <v>-1</v>
      </c>
      <c r="AN1816" s="26">
        <f ca="1">IF(RAND()&lt;(J1816+(2*F1816-1)*Sheet2!D$109),H1816*F1816,I1816*G1816)-1</f>
        <v>-1</v>
      </c>
      <c r="AO1816" s="3">
        <f t="shared" si="843"/>
        <v>201610</v>
      </c>
    </row>
    <row r="1817" spans="1:41" s="3" customFormat="1" x14ac:dyDescent="0.25">
      <c r="A1817" s="6">
        <v>42659</v>
      </c>
      <c r="B1817" s="1" t="s">
        <v>33</v>
      </c>
      <c r="C1817" s="1" t="s">
        <v>22</v>
      </c>
      <c r="D1817">
        <v>26</v>
      </c>
      <c r="E1817" s="1">
        <v>23</v>
      </c>
      <c r="F1817">
        <f t="shared" si="844"/>
        <v>1</v>
      </c>
      <c r="G1817">
        <f t="shared" si="845"/>
        <v>0</v>
      </c>
      <c r="H1817" s="4">
        <v>1.625</v>
      </c>
      <c r="I1817" s="4">
        <v>2.44</v>
      </c>
      <c r="J1817" s="4">
        <f t="shared" si="846"/>
        <v>0.61538461538461542</v>
      </c>
      <c r="K1817" s="4">
        <f t="shared" si="847"/>
        <v>0.4098360655737705</v>
      </c>
      <c r="L1817" s="17">
        <f t="shared" si="848"/>
        <v>0.58538461538461539</v>
      </c>
      <c r="M1817" s="17">
        <f t="shared" si="849"/>
        <v>0.43983606557377053</v>
      </c>
      <c r="N1817" s="34">
        <f t="shared" si="850"/>
        <v>1.7082785808147174</v>
      </c>
      <c r="O1817" s="12">
        <f t="shared" si="851"/>
        <v>2.2735743570629889</v>
      </c>
      <c r="P1817" s="4">
        <f t="shared" si="852"/>
        <v>201610</v>
      </c>
      <c r="Q1817" s="17">
        <f t="shared" si="853"/>
        <v>1.625</v>
      </c>
      <c r="R1817" s="17">
        <f t="shared" si="854"/>
        <v>-2.2944444444444443</v>
      </c>
      <c r="S1817" s="16">
        <f t="shared" si="855"/>
        <v>-0.66944444444444429</v>
      </c>
      <c r="T1817" s="5">
        <f t="shared" si="856"/>
        <v>1.5015384615384615</v>
      </c>
      <c r="U1817" s="21">
        <f t="shared" si="857"/>
        <v>0</v>
      </c>
      <c r="V1817" s="5"/>
      <c r="W1817" s="5">
        <f t="shared" si="858"/>
        <v>0.625</v>
      </c>
      <c r="X1817" s="4">
        <f t="shared" si="859"/>
        <v>-0.38461538461538458</v>
      </c>
      <c r="Y1817" s="4">
        <f t="shared" si="860"/>
        <v>-1.0096153846153846</v>
      </c>
      <c r="Z1817" s="21">
        <f t="shared" si="861"/>
        <v>2016</v>
      </c>
      <c r="AA1817" s="4">
        <f t="shared" si="862"/>
        <v>-1</v>
      </c>
      <c r="AB1817" s="4">
        <f t="shared" si="863"/>
        <v>-1</v>
      </c>
      <c r="AC1817" s="4">
        <f t="shared" si="864"/>
        <v>0</v>
      </c>
      <c r="AD1817" s="4"/>
      <c r="AE1817" s="4">
        <f t="shared" si="865"/>
        <v>-1.0096153846153846</v>
      </c>
      <c r="AF1817" s="22">
        <f t="shared" si="866"/>
        <v>-0.375</v>
      </c>
      <c r="AG1817" s="22">
        <f t="shared" si="867"/>
        <v>-1.3846153846153846</v>
      </c>
      <c r="AH1817" s="3">
        <f t="shared" si="868"/>
        <v>0</v>
      </c>
      <c r="AI1817" s="28" t="b">
        <f t="shared" si="869"/>
        <v>0</v>
      </c>
      <c r="AJ1817" s="3">
        <f t="shared" si="870"/>
        <v>2.4600246002459913E-2</v>
      </c>
      <c r="AK1817" s="3">
        <f t="shared" si="871"/>
        <v>2.4600246002460135E-2</v>
      </c>
      <c r="AL1817" s="26">
        <f t="shared" si="872"/>
        <v>1.5015384615384615</v>
      </c>
      <c r="AM1817" s="26">
        <f ca="1">IF(RAND()&lt;J1817,H1817*F1817,I1817*G1817)-1</f>
        <v>-1</v>
      </c>
      <c r="AN1817" s="26">
        <f ca="1">IF(RAND()&lt;(J1817+(2*F1817-1)*Sheet2!D$109),H1817*F1817,I1817*G1817)-1</f>
        <v>0.625</v>
      </c>
      <c r="AO1817" s="3">
        <f t="shared" si="843"/>
        <v>201610</v>
      </c>
    </row>
    <row r="1818" spans="1:41" s="3" customFormat="1" x14ac:dyDescent="0.25">
      <c r="A1818" s="6">
        <v>42659</v>
      </c>
      <c r="B1818" s="1" t="s">
        <v>48</v>
      </c>
      <c r="C1818" s="1" t="s">
        <v>23</v>
      </c>
      <c r="D1818">
        <v>16</v>
      </c>
      <c r="E1818" s="1">
        <v>30</v>
      </c>
      <c r="F1818">
        <f t="shared" si="844"/>
        <v>0</v>
      </c>
      <c r="G1818">
        <f t="shared" si="845"/>
        <v>1</v>
      </c>
      <c r="H1818" s="4">
        <v>1.4950000000000001</v>
      </c>
      <c r="I1818" s="4">
        <v>2.81</v>
      </c>
      <c r="J1818" s="4">
        <f t="shared" si="846"/>
        <v>0.66889632107023411</v>
      </c>
      <c r="K1818" s="4">
        <f t="shared" si="847"/>
        <v>0.35587188612099646</v>
      </c>
      <c r="L1818" s="17">
        <f t="shared" si="848"/>
        <v>0.69889632107023414</v>
      </c>
      <c r="M1818" s="17">
        <f t="shared" si="849"/>
        <v>0.32587188612099649</v>
      </c>
      <c r="N1818" s="34">
        <f t="shared" si="850"/>
        <v>1.4308273914916017</v>
      </c>
      <c r="O1818" s="12">
        <f t="shared" si="851"/>
        <v>3.0686906191984269</v>
      </c>
      <c r="P1818" s="4">
        <f t="shared" si="852"/>
        <v>201610</v>
      </c>
      <c r="Q1818" s="17">
        <f t="shared" si="853"/>
        <v>0.53202846975088969</v>
      </c>
      <c r="R1818" s="17">
        <f t="shared" si="854"/>
        <v>-2.5726882080473237</v>
      </c>
      <c r="S1818" s="16">
        <f t="shared" si="855"/>
        <v>-2.040659738296434</v>
      </c>
      <c r="T1818" s="5">
        <f t="shared" si="856"/>
        <v>1.8795986622073577</v>
      </c>
      <c r="U1818" s="21">
        <f t="shared" si="857"/>
        <v>0</v>
      </c>
      <c r="V1818" s="5"/>
      <c r="W1818" s="5">
        <f t="shared" si="858"/>
        <v>-1</v>
      </c>
      <c r="X1818" s="4">
        <f t="shared" si="859"/>
        <v>-1</v>
      </c>
      <c r="Y1818" s="4">
        <f t="shared" si="860"/>
        <v>0</v>
      </c>
      <c r="Z1818" s="21">
        <f t="shared" si="861"/>
        <v>2016</v>
      </c>
      <c r="AA1818" s="4">
        <f t="shared" si="862"/>
        <v>1.81</v>
      </c>
      <c r="AB1818" s="4">
        <f t="shared" si="863"/>
        <v>-0.64412811387900359</v>
      </c>
      <c r="AC1818" s="4">
        <f t="shared" si="864"/>
        <v>-2.4541281138790039</v>
      </c>
      <c r="AD1818" s="4"/>
      <c r="AE1818" s="4">
        <f t="shared" si="865"/>
        <v>-0.82610367892976599</v>
      </c>
      <c r="AF1818" s="22">
        <f t="shared" si="866"/>
        <v>0.81</v>
      </c>
      <c r="AG1818" s="22">
        <f t="shared" si="867"/>
        <v>-1.6441281138790036</v>
      </c>
      <c r="AH1818" s="3">
        <f t="shared" si="868"/>
        <v>0</v>
      </c>
      <c r="AI1818" s="28" t="b">
        <f t="shared" si="869"/>
        <v>0</v>
      </c>
      <c r="AJ1818" s="3">
        <f t="shared" si="870"/>
        <v>2.4169570267131069E-2</v>
      </c>
      <c r="AK1818" s="3">
        <f t="shared" si="871"/>
        <v>2.4169570267131291E-2</v>
      </c>
      <c r="AL1818" s="26">
        <f t="shared" si="872"/>
        <v>1.8795986622073577</v>
      </c>
      <c r="AM1818" s="26">
        <f ca="1">IF(RAND()&lt;J1818,H1818*F1818,I1818*G1818)-1</f>
        <v>-1</v>
      </c>
      <c r="AN1818" s="26">
        <f ca="1">IF(RAND()&lt;(J1818+(2*F1818-1)*Sheet2!D$109),H1818*F1818,I1818*G1818)-1</f>
        <v>-1</v>
      </c>
      <c r="AO1818" s="3">
        <f t="shared" si="843"/>
        <v>201610</v>
      </c>
    </row>
    <row r="1819" spans="1:41" s="3" customFormat="1" x14ac:dyDescent="0.25">
      <c r="A1819" s="6">
        <v>42659</v>
      </c>
      <c r="B1819" s="1" t="s">
        <v>47</v>
      </c>
      <c r="C1819" s="1" t="s">
        <v>27</v>
      </c>
      <c r="D1819">
        <v>26</v>
      </c>
      <c r="E1819" s="1">
        <v>24</v>
      </c>
      <c r="F1819">
        <f t="shared" si="844"/>
        <v>1</v>
      </c>
      <c r="G1819">
        <f t="shared" si="845"/>
        <v>0</v>
      </c>
      <c r="H1819" s="4">
        <v>1.4</v>
      </c>
      <c r="I1819" s="4">
        <v>3.22</v>
      </c>
      <c r="J1819" s="4">
        <f t="shared" si="846"/>
        <v>0.7142857142857143</v>
      </c>
      <c r="K1819" s="4">
        <f t="shared" si="847"/>
        <v>0.3105590062111801</v>
      </c>
      <c r="L1819" s="17">
        <f t="shared" si="848"/>
        <v>0.68428571428571427</v>
      </c>
      <c r="M1819" s="17">
        <f t="shared" si="849"/>
        <v>0.34055900621118007</v>
      </c>
      <c r="N1819" s="34">
        <f t="shared" si="850"/>
        <v>1.4613778705636744</v>
      </c>
      <c r="O1819" s="12">
        <f t="shared" si="851"/>
        <v>2.9363487142075511</v>
      </c>
      <c r="P1819" s="4">
        <f t="shared" si="852"/>
        <v>201610</v>
      </c>
      <c r="Q1819" s="17">
        <f t="shared" si="853"/>
        <v>1.4</v>
      </c>
      <c r="R1819" s="17">
        <f t="shared" si="854"/>
        <v>-2.9504504504504507</v>
      </c>
      <c r="S1819" s="16">
        <f t="shared" si="855"/>
        <v>-1.5504504504504508</v>
      </c>
      <c r="T1819" s="5">
        <f t="shared" si="856"/>
        <v>2.3000000000000003</v>
      </c>
      <c r="U1819" s="21">
        <f t="shared" si="857"/>
        <v>0</v>
      </c>
      <c r="V1819" s="5"/>
      <c r="W1819" s="5">
        <f t="shared" si="858"/>
        <v>0.39999999999999991</v>
      </c>
      <c r="X1819" s="4">
        <f t="shared" si="859"/>
        <v>-0.2857142857142857</v>
      </c>
      <c r="Y1819" s="4">
        <f t="shared" si="860"/>
        <v>-0.68571428571428561</v>
      </c>
      <c r="Z1819" s="21">
        <f t="shared" si="861"/>
        <v>2016</v>
      </c>
      <c r="AA1819" s="4">
        <f t="shared" si="862"/>
        <v>-1</v>
      </c>
      <c r="AB1819" s="4">
        <f t="shared" si="863"/>
        <v>-1</v>
      </c>
      <c r="AC1819" s="4">
        <f t="shared" si="864"/>
        <v>0</v>
      </c>
      <c r="AD1819" s="4"/>
      <c r="AE1819" s="4">
        <f t="shared" si="865"/>
        <v>-0.68571428571428561</v>
      </c>
      <c r="AF1819" s="22">
        <f t="shared" si="866"/>
        <v>-0.60000000000000009</v>
      </c>
      <c r="AG1819" s="22">
        <f t="shared" si="867"/>
        <v>-1.2857142857142856</v>
      </c>
      <c r="AH1819" s="3">
        <f t="shared" si="868"/>
        <v>0</v>
      </c>
      <c r="AI1819" s="28" t="b">
        <f t="shared" si="869"/>
        <v>0</v>
      </c>
      <c r="AJ1819" s="3">
        <f t="shared" si="870"/>
        <v>2.4242424242424288E-2</v>
      </c>
      <c r="AK1819" s="3">
        <f t="shared" si="871"/>
        <v>2.4242424242424176E-2</v>
      </c>
      <c r="AL1819" s="26">
        <f t="shared" si="872"/>
        <v>2.3000000000000003</v>
      </c>
      <c r="AM1819" s="26">
        <f ca="1">IF(RAND()&lt;J1819,H1819*F1819,I1819*G1819)-1</f>
        <v>0.39999999999999991</v>
      </c>
      <c r="AN1819" s="26">
        <f ca="1">IF(RAND()&lt;(J1819+(2*F1819-1)*Sheet2!D$109),H1819*F1819,I1819*G1819)-1</f>
        <v>0.39999999999999991</v>
      </c>
      <c r="AO1819" s="3">
        <f t="shared" si="843"/>
        <v>201610</v>
      </c>
    </row>
    <row r="1820" spans="1:41" s="3" customFormat="1" x14ac:dyDescent="0.25">
      <c r="A1820" s="6">
        <v>42659</v>
      </c>
      <c r="B1820" s="1" t="s">
        <v>40</v>
      </c>
      <c r="C1820" s="1" t="s">
        <v>35</v>
      </c>
      <c r="D1820">
        <v>10</v>
      </c>
      <c r="E1820" s="1">
        <v>26</v>
      </c>
      <c r="F1820">
        <f t="shared" si="844"/>
        <v>0</v>
      </c>
      <c r="G1820">
        <f t="shared" si="845"/>
        <v>1</v>
      </c>
      <c r="H1820" s="4">
        <v>2.11</v>
      </c>
      <c r="I1820" s="4">
        <v>1.8129999999999999</v>
      </c>
      <c r="J1820" s="4">
        <f t="shared" si="846"/>
        <v>0.47393364928909953</v>
      </c>
      <c r="K1820" s="4">
        <f t="shared" si="847"/>
        <v>0.55157198014340869</v>
      </c>
      <c r="L1820" s="17">
        <f t="shared" si="848"/>
        <v>0.50393364928909956</v>
      </c>
      <c r="M1820" s="17">
        <f t="shared" si="849"/>
        <v>0.52157198014340866</v>
      </c>
      <c r="N1820" s="34">
        <f t="shared" si="850"/>
        <v>1.9843882253362173</v>
      </c>
      <c r="O1820" s="12">
        <f t="shared" si="851"/>
        <v>1.9172809086198328</v>
      </c>
      <c r="P1820" s="4">
        <f t="shared" si="852"/>
        <v>201610</v>
      </c>
      <c r="Q1820" s="17">
        <f t="shared" si="853"/>
        <v>1.1638168781025924</v>
      </c>
      <c r="R1820" s="17">
        <f t="shared" si="854"/>
        <v>-2.130913201023902</v>
      </c>
      <c r="S1820" s="16">
        <f t="shared" si="855"/>
        <v>-0.96709632292130965</v>
      </c>
      <c r="T1820" s="5">
        <f t="shared" si="856"/>
        <v>0.85924170616113749</v>
      </c>
      <c r="U1820" s="21">
        <f t="shared" si="857"/>
        <v>0</v>
      </c>
      <c r="V1820" s="5"/>
      <c r="W1820" s="5">
        <f t="shared" si="858"/>
        <v>-1</v>
      </c>
      <c r="X1820" s="4">
        <f t="shared" si="859"/>
        <v>-1</v>
      </c>
      <c r="Y1820" s="4">
        <f t="shared" si="860"/>
        <v>0</v>
      </c>
      <c r="Z1820" s="21">
        <f t="shared" si="861"/>
        <v>2016</v>
      </c>
      <c r="AA1820" s="4">
        <f t="shared" si="862"/>
        <v>0.81299999999999994</v>
      </c>
      <c r="AB1820" s="4">
        <f t="shared" si="863"/>
        <v>-0.44842801985659131</v>
      </c>
      <c r="AC1820" s="4">
        <f t="shared" si="864"/>
        <v>-1.2614280198565913</v>
      </c>
      <c r="AD1820" s="4"/>
      <c r="AE1820" s="4">
        <f t="shared" si="865"/>
        <v>-1.6360663507109003</v>
      </c>
      <c r="AF1820" s="22">
        <f t="shared" si="866"/>
        <v>-0.18700000000000006</v>
      </c>
      <c r="AG1820" s="22">
        <f t="shared" si="867"/>
        <v>-1.4484280198565913</v>
      </c>
      <c r="AH1820" s="3">
        <f t="shared" si="868"/>
        <v>0</v>
      </c>
      <c r="AI1820" s="28" t="b">
        <f t="shared" si="869"/>
        <v>0</v>
      </c>
      <c r="AJ1820" s="3">
        <f t="shared" si="870"/>
        <v>2.4871271985725363E-2</v>
      </c>
      <c r="AK1820" s="3">
        <f t="shared" si="871"/>
        <v>2.4871271985725141E-2</v>
      </c>
      <c r="AL1820" s="26">
        <f t="shared" si="872"/>
        <v>0.85924170616113749</v>
      </c>
      <c r="AM1820" s="26">
        <f ca="1">IF(RAND()&lt;J1820,H1820*F1820,I1820*G1820)-1</f>
        <v>0.81299999999999994</v>
      </c>
      <c r="AN1820" s="26">
        <f ca="1">IF(RAND()&lt;(J1820+(2*F1820-1)*Sheet2!D$109),H1820*F1820,I1820*G1820)-1</f>
        <v>-1</v>
      </c>
      <c r="AO1820" s="3">
        <f t="shared" si="843"/>
        <v>201610</v>
      </c>
    </row>
    <row r="1821" spans="1:41" s="3" customFormat="1" x14ac:dyDescent="0.25">
      <c r="A1821" s="6">
        <v>42659</v>
      </c>
      <c r="B1821" s="1" t="s">
        <v>32</v>
      </c>
      <c r="C1821" s="1" t="s">
        <v>24</v>
      </c>
      <c r="D1821">
        <v>45</v>
      </c>
      <c r="E1821" s="1">
        <v>16</v>
      </c>
      <c r="F1821">
        <f t="shared" si="844"/>
        <v>1</v>
      </c>
      <c r="G1821">
        <f t="shared" si="845"/>
        <v>0</v>
      </c>
      <c r="H1821" s="4">
        <v>1.2769999999999999</v>
      </c>
      <c r="I1821" s="4">
        <v>4.1399999999999997</v>
      </c>
      <c r="J1821" s="4">
        <f t="shared" si="846"/>
        <v>0.78308535630383713</v>
      </c>
      <c r="K1821" s="4">
        <f t="shared" si="847"/>
        <v>0.24154589371980678</v>
      </c>
      <c r="L1821" s="17">
        <f t="shared" si="848"/>
        <v>0.75308535630383711</v>
      </c>
      <c r="M1821" s="17">
        <f t="shared" si="849"/>
        <v>0.27154589371980675</v>
      </c>
      <c r="N1821" s="34">
        <f t="shared" si="850"/>
        <v>1.3278707275733346</v>
      </c>
      <c r="O1821" s="12">
        <f t="shared" si="851"/>
        <v>3.6826187511119017</v>
      </c>
      <c r="P1821" s="4">
        <f t="shared" si="852"/>
        <v>201610</v>
      </c>
      <c r="Q1821" s="17">
        <f t="shared" si="853"/>
        <v>1.2769999999999999</v>
      </c>
      <c r="R1821" s="17">
        <f t="shared" si="854"/>
        <v>-3.9285796408287164</v>
      </c>
      <c r="S1821" s="16">
        <f t="shared" si="855"/>
        <v>-2.6515796408287162</v>
      </c>
      <c r="T1821" s="5">
        <f t="shared" si="856"/>
        <v>3.2419733750978859</v>
      </c>
      <c r="U1821" s="21">
        <f t="shared" si="857"/>
        <v>0</v>
      </c>
      <c r="V1821" s="5"/>
      <c r="W1821" s="5">
        <f t="shared" si="858"/>
        <v>0.27699999999999991</v>
      </c>
      <c r="X1821" s="4">
        <f t="shared" si="859"/>
        <v>-0.21691464369616287</v>
      </c>
      <c r="Y1821" s="4">
        <f t="shared" si="860"/>
        <v>-0.49391464369616278</v>
      </c>
      <c r="Z1821" s="21">
        <f t="shared" si="861"/>
        <v>2016</v>
      </c>
      <c r="AA1821" s="4">
        <f t="shared" si="862"/>
        <v>-1</v>
      </c>
      <c r="AB1821" s="4">
        <f t="shared" si="863"/>
        <v>-1</v>
      </c>
      <c r="AC1821" s="4">
        <f t="shared" si="864"/>
        <v>0</v>
      </c>
      <c r="AD1821" s="4"/>
      <c r="AE1821" s="4">
        <f t="shared" si="865"/>
        <v>-0.49391464369616278</v>
      </c>
      <c r="AF1821" s="22">
        <f t="shared" si="866"/>
        <v>-0.72300000000000009</v>
      </c>
      <c r="AG1821" s="22">
        <f t="shared" si="867"/>
        <v>-1.2169146436961629</v>
      </c>
      <c r="AH1821" s="3">
        <f t="shared" si="868"/>
        <v>0</v>
      </c>
      <c r="AI1821" s="28" t="b">
        <f t="shared" si="869"/>
        <v>0</v>
      </c>
      <c r="AJ1821" s="3">
        <f t="shared" si="870"/>
        <v>2.4039136053165988E-2</v>
      </c>
      <c r="AK1821" s="3">
        <f t="shared" si="871"/>
        <v>2.4039136053165877E-2</v>
      </c>
      <c r="AL1821" s="26">
        <f t="shared" si="872"/>
        <v>3.2419733750978859</v>
      </c>
      <c r="AM1821" s="26">
        <f ca="1">IF(RAND()&lt;J1821,H1821*F1821,I1821*G1821)-1</f>
        <v>-1</v>
      </c>
      <c r="AN1821" s="26">
        <f ca="1">IF(RAND()&lt;(J1821+(2*F1821-1)*Sheet2!D$109),H1821*F1821,I1821*G1821)-1</f>
        <v>0.27699999999999991</v>
      </c>
      <c r="AO1821" s="3">
        <f t="shared" si="843"/>
        <v>201610</v>
      </c>
    </row>
    <row r="1822" spans="1:41" s="3" customFormat="1" x14ac:dyDescent="0.25">
      <c r="A1822" s="6">
        <v>42659</v>
      </c>
      <c r="B1822" s="1" t="s">
        <v>31</v>
      </c>
      <c r="C1822" s="1" t="s">
        <v>42</v>
      </c>
      <c r="D1822">
        <v>16</v>
      </c>
      <c r="E1822" s="1">
        <v>17</v>
      </c>
      <c r="F1822">
        <f t="shared" si="844"/>
        <v>0</v>
      </c>
      <c r="G1822">
        <f t="shared" si="845"/>
        <v>1</v>
      </c>
      <c r="H1822" s="4">
        <v>1.724</v>
      </c>
      <c r="I1822" s="4">
        <v>2.25</v>
      </c>
      <c r="J1822" s="4">
        <f t="shared" si="846"/>
        <v>0.58004640371229699</v>
      </c>
      <c r="K1822" s="4">
        <f t="shared" si="847"/>
        <v>0.44444444444444442</v>
      </c>
      <c r="L1822" s="17">
        <f t="shared" si="848"/>
        <v>0.61004640371229701</v>
      </c>
      <c r="M1822" s="17">
        <f t="shared" si="849"/>
        <v>0.41444444444444439</v>
      </c>
      <c r="N1822" s="34">
        <f t="shared" si="850"/>
        <v>1.6392195641425473</v>
      </c>
      <c r="O1822" s="12">
        <f t="shared" si="851"/>
        <v>2.4128686327077751</v>
      </c>
      <c r="P1822" s="4">
        <f t="shared" si="852"/>
        <v>201610</v>
      </c>
      <c r="Q1822" s="17">
        <f t="shared" si="853"/>
        <v>0.76622222222222225</v>
      </c>
      <c r="R1822" s="17">
        <f t="shared" si="854"/>
        <v>-2.1812154696132597</v>
      </c>
      <c r="S1822" s="16">
        <f t="shared" si="855"/>
        <v>-1.4149932473910374</v>
      </c>
      <c r="T1822" s="5">
        <f t="shared" si="856"/>
        <v>1.3051044083526682</v>
      </c>
      <c r="U1822" s="21">
        <f t="shared" si="857"/>
        <v>0</v>
      </c>
      <c r="V1822" s="5"/>
      <c r="W1822" s="5">
        <f t="shared" si="858"/>
        <v>-1</v>
      </c>
      <c r="X1822" s="4">
        <f t="shared" si="859"/>
        <v>-1</v>
      </c>
      <c r="Y1822" s="4">
        <f t="shared" si="860"/>
        <v>0</v>
      </c>
      <c r="Z1822" s="21">
        <f t="shared" si="861"/>
        <v>2016</v>
      </c>
      <c r="AA1822" s="4">
        <f t="shared" si="862"/>
        <v>1.25</v>
      </c>
      <c r="AB1822" s="4">
        <f t="shared" si="863"/>
        <v>-0.55555555555555558</v>
      </c>
      <c r="AC1822" s="4">
        <f t="shared" si="864"/>
        <v>-1.8055555555555556</v>
      </c>
      <c r="AD1822" s="4"/>
      <c r="AE1822" s="4">
        <f t="shared" si="865"/>
        <v>-1.143953596287703</v>
      </c>
      <c r="AF1822" s="22">
        <f t="shared" si="866"/>
        <v>0.25</v>
      </c>
      <c r="AG1822" s="22">
        <f t="shared" si="867"/>
        <v>-1.5555555555555556</v>
      </c>
      <c r="AH1822" s="3">
        <f t="shared" si="868"/>
        <v>0</v>
      </c>
      <c r="AI1822" s="28" t="b">
        <f t="shared" si="869"/>
        <v>0</v>
      </c>
      <c r="AJ1822" s="3">
        <f t="shared" si="870"/>
        <v>2.3905385002516377E-2</v>
      </c>
      <c r="AK1822" s="3">
        <f t="shared" si="871"/>
        <v>2.3905385002516266E-2</v>
      </c>
      <c r="AL1822" s="26">
        <f t="shared" si="872"/>
        <v>1.3051044083526682</v>
      </c>
      <c r="AM1822" s="26">
        <f ca="1">IF(RAND()&lt;J1822,H1822*F1822,I1822*G1822)-1</f>
        <v>1.25</v>
      </c>
      <c r="AN1822" s="26">
        <f ca="1">IF(RAND()&lt;(J1822+(2*F1822-1)*Sheet2!D$109),H1822*F1822,I1822*G1822)-1</f>
        <v>1.25</v>
      </c>
      <c r="AO1822" s="3">
        <f t="shared" si="843"/>
        <v>201610</v>
      </c>
    </row>
    <row r="1823" spans="1:41" s="3" customFormat="1" x14ac:dyDescent="0.25">
      <c r="A1823" s="6">
        <v>42659</v>
      </c>
      <c r="B1823" s="1" t="s">
        <v>19</v>
      </c>
      <c r="C1823" s="1" t="s">
        <v>55</v>
      </c>
      <c r="D1823">
        <v>31</v>
      </c>
      <c r="E1823" s="1">
        <v>28</v>
      </c>
      <c r="F1823">
        <f t="shared" si="844"/>
        <v>1</v>
      </c>
      <c r="G1823">
        <f t="shared" si="845"/>
        <v>0</v>
      </c>
      <c r="H1823" s="4">
        <v>1.6020000000000001</v>
      </c>
      <c r="I1823" s="4">
        <v>2.5</v>
      </c>
      <c r="J1823" s="4">
        <f t="shared" si="846"/>
        <v>0.62421972534332082</v>
      </c>
      <c r="K1823" s="4">
        <f t="shared" si="847"/>
        <v>0.4</v>
      </c>
      <c r="L1823" s="17">
        <f t="shared" si="848"/>
        <v>0.59421972534332079</v>
      </c>
      <c r="M1823" s="17">
        <f t="shared" si="849"/>
        <v>0.43000000000000005</v>
      </c>
      <c r="N1823" s="34">
        <f t="shared" si="850"/>
        <v>1.6828791730571255</v>
      </c>
      <c r="O1823" s="12">
        <f t="shared" si="851"/>
        <v>2.3255813953488369</v>
      </c>
      <c r="P1823" s="4">
        <f t="shared" si="852"/>
        <v>201610</v>
      </c>
      <c r="Q1823" s="17">
        <f t="shared" si="853"/>
        <v>1.6020000000000001</v>
      </c>
      <c r="R1823" s="17">
        <f t="shared" si="854"/>
        <v>-2.3277962347729786</v>
      </c>
      <c r="S1823" s="16">
        <f t="shared" si="855"/>
        <v>-0.7257962347729785</v>
      </c>
      <c r="T1823" s="5">
        <f t="shared" si="856"/>
        <v>1.5605493133583019</v>
      </c>
      <c r="U1823" s="21">
        <f t="shared" si="857"/>
        <v>0</v>
      </c>
      <c r="V1823" s="5"/>
      <c r="W1823" s="5">
        <f t="shared" si="858"/>
        <v>0.60200000000000009</v>
      </c>
      <c r="X1823" s="4">
        <f t="shared" si="859"/>
        <v>-0.37578027465667918</v>
      </c>
      <c r="Y1823" s="4">
        <f t="shared" si="860"/>
        <v>-0.97778027465667927</v>
      </c>
      <c r="Z1823" s="21">
        <f t="shared" si="861"/>
        <v>2016</v>
      </c>
      <c r="AA1823" s="4">
        <f t="shared" si="862"/>
        <v>-1</v>
      </c>
      <c r="AB1823" s="4">
        <f t="shared" si="863"/>
        <v>-1</v>
      </c>
      <c r="AC1823" s="4">
        <f t="shared" si="864"/>
        <v>0</v>
      </c>
      <c r="AD1823" s="4"/>
      <c r="AE1823" s="4">
        <f t="shared" si="865"/>
        <v>-0.97778027465667927</v>
      </c>
      <c r="AF1823" s="22">
        <f t="shared" si="866"/>
        <v>-0.39799999999999991</v>
      </c>
      <c r="AG1823" s="22">
        <f t="shared" si="867"/>
        <v>-1.3757802746566792</v>
      </c>
      <c r="AH1823" s="3">
        <f t="shared" si="868"/>
        <v>0</v>
      </c>
      <c r="AI1823" s="28" t="b">
        <f t="shared" si="869"/>
        <v>0</v>
      </c>
      <c r="AJ1823" s="3">
        <f t="shared" si="870"/>
        <v>2.3647001462701267E-2</v>
      </c>
      <c r="AK1823" s="3">
        <f t="shared" si="871"/>
        <v>2.3647001462701156E-2</v>
      </c>
      <c r="AL1823" s="26">
        <f t="shared" si="872"/>
        <v>1.5605493133583019</v>
      </c>
      <c r="AM1823" s="26">
        <f ca="1">IF(RAND()&lt;J1823,H1823*F1823,I1823*G1823)-1</f>
        <v>0.60200000000000009</v>
      </c>
      <c r="AN1823" s="26">
        <f ca="1">IF(RAND()&lt;(J1823+(2*F1823-1)*Sheet2!D$109),H1823*F1823,I1823*G1823)-1</f>
        <v>-1</v>
      </c>
      <c r="AO1823" s="3">
        <f t="shared" si="843"/>
        <v>201610</v>
      </c>
    </row>
    <row r="1824" spans="1:41" s="3" customFormat="1" x14ac:dyDescent="0.25">
      <c r="A1824" s="6">
        <v>42659</v>
      </c>
      <c r="B1824" s="1" t="s">
        <v>37</v>
      </c>
      <c r="C1824" s="1" t="s">
        <v>43</v>
      </c>
      <c r="D1824">
        <v>30</v>
      </c>
      <c r="E1824" s="1">
        <v>15</v>
      </c>
      <c r="F1824">
        <f t="shared" si="844"/>
        <v>1</v>
      </c>
      <c r="G1824">
        <f t="shared" si="845"/>
        <v>0</v>
      </c>
      <c r="H1824" s="4">
        <v>4.1399999999999997</v>
      </c>
      <c r="I1824" s="4">
        <v>1.2769999999999999</v>
      </c>
      <c r="J1824" s="4">
        <f t="shared" si="846"/>
        <v>0.24154589371980678</v>
      </c>
      <c r="K1824" s="4">
        <f t="shared" si="847"/>
        <v>0.78308535630383713</v>
      </c>
      <c r="L1824" s="17">
        <f t="shared" si="848"/>
        <v>0.21154589371980678</v>
      </c>
      <c r="M1824" s="17">
        <f t="shared" si="849"/>
        <v>0.81308535630383716</v>
      </c>
      <c r="N1824" s="34">
        <f t="shared" si="850"/>
        <v>4.7271066453528201</v>
      </c>
      <c r="O1824" s="12">
        <f t="shared" si="851"/>
        <v>1.2298831755448758</v>
      </c>
      <c r="P1824" s="4">
        <f t="shared" si="852"/>
        <v>201610</v>
      </c>
      <c r="Q1824" s="17">
        <f t="shared" si="853"/>
        <v>4.1399999999999997</v>
      </c>
      <c r="R1824" s="17">
        <f t="shared" si="854"/>
        <v>-3.9285796408287164</v>
      </c>
      <c r="S1824" s="16">
        <f t="shared" si="855"/>
        <v>0.21142035917128332</v>
      </c>
      <c r="T1824" s="5">
        <f t="shared" si="856"/>
        <v>0.30845410628019326</v>
      </c>
      <c r="U1824" s="21">
        <f t="shared" si="857"/>
        <v>0</v>
      </c>
      <c r="V1824" s="5"/>
      <c r="W1824" s="5">
        <f t="shared" si="858"/>
        <v>3.1399999999999997</v>
      </c>
      <c r="X1824" s="4">
        <f t="shared" si="859"/>
        <v>-0.75845410628019327</v>
      </c>
      <c r="Y1824" s="4">
        <f t="shared" si="860"/>
        <v>-3.8984541062801927</v>
      </c>
      <c r="Z1824" s="21">
        <f t="shared" si="861"/>
        <v>2016</v>
      </c>
      <c r="AA1824" s="4">
        <f t="shared" si="862"/>
        <v>-1</v>
      </c>
      <c r="AB1824" s="4">
        <f t="shared" si="863"/>
        <v>-1</v>
      </c>
      <c r="AC1824" s="4">
        <f t="shared" si="864"/>
        <v>0</v>
      </c>
      <c r="AD1824" s="4"/>
      <c r="AE1824" s="4">
        <f t="shared" si="865"/>
        <v>-3.8984541062801927</v>
      </c>
      <c r="AF1824" s="22">
        <f t="shared" si="866"/>
        <v>2.1399999999999997</v>
      </c>
      <c r="AG1824" s="22">
        <f t="shared" si="867"/>
        <v>-1.7584541062801933</v>
      </c>
      <c r="AH1824" s="3">
        <f t="shared" si="868"/>
        <v>0</v>
      </c>
      <c r="AI1824" s="28" t="b">
        <f t="shared" si="869"/>
        <v>0</v>
      </c>
      <c r="AJ1824" s="3">
        <f t="shared" si="870"/>
        <v>2.4039136053165988E-2</v>
      </c>
      <c r="AK1824" s="3">
        <f t="shared" si="871"/>
        <v>2.4039136053165877E-2</v>
      </c>
      <c r="AL1824" s="26">
        <f t="shared" si="872"/>
        <v>0.30845410628019326</v>
      </c>
      <c r="AM1824" s="26">
        <f ca="1">IF(RAND()&lt;J1824,H1824*F1824,I1824*G1824)-1</f>
        <v>3.1399999999999997</v>
      </c>
      <c r="AN1824" s="26">
        <f ca="1">IF(RAND()&lt;(J1824+(2*F1824-1)*Sheet2!D$109),H1824*F1824,I1824*G1824)-1</f>
        <v>-1</v>
      </c>
      <c r="AO1824" s="3">
        <f t="shared" si="843"/>
        <v>201610</v>
      </c>
    </row>
    <row r="1825" spans="1:41" s="3" customFormat="1" x14ac:dyDescent="0.25">
      <c r="A1825" s="6">
        <v>42659</v>
      </c>
      <c r="B1825" s="1" t="s">
        <v>38</v>
      </c>
      <c r="C1825" s="1" t="s">
        <v>30</v>
      </c>
      <c r="D1825">
        <v>35</v>
      </c>
      <c r="E1825" s="1">
        <v>17</v>
      </c>
      <c r="F1825">
        <f t="shared" si="844"/>
        <v>1</v>
      </c>
      <c r="G1825">
        <f t="shared" si="845"/>
        <v>0</v>
      </c>
      <c r="H1825" s="4">
        <v>1.25</v>
      </c>
      <c r="I1825" s="4">
        <v>4.46</v>
      </c>
      <c r="J1825" s="4">
        <f t="shared" si="846"/>
        <v>0.8</v>
      </c>
      <c r="K1825" s="4">
        <f t="shared" si="847"/>
        <v>0.22421524663677131</v>
      </c>
      <c r="L1825" s="17">
        <f t="shared" si="848"/>
        <v>0.77</v>
      </c>
      <c r="M1825" s="17">
        <f t="shared" si="849"/>
        <v>0.25421524663677131</v>
      </c>
      <c r="N1825" s="34">
        <f t="shared" si="850"/>
        <v>1.2987012987012987</v>
      </c>
      <c r="O1825" s="12">
        <f t="shared" si="851"/>
        <v>3.9336743693773153</v>
      </c>
      <c r="P1825" s="4">
        <f t="shared" si="852"/>
        <v>201610</v>
      </c>
      <c r="Q1825" s="17">
        <f t="shared" si="853"/>
        <v>1.25</v>
      </c>
      <c r="R1825" s="17">
        <f t="shared" si="854"/>
        <v>-4.2890173410404628</v>
      </c>
      <c r="S1825" s="16">
        <f t="shared" si="855"/>
        <v>-3.0390173410404628</v>
      </c>
      <c r="T1825" s="5">
        <f t="shared" si="856"/>
        <v>3.5680000000000001</v>
      </c>
      <c r="U1825" s="21">
        <f t="shared" si="857"/>
        <v>0</v>
      </c>
      <c r="V1825" s="5"/>
      <c r="W1825" s="5">
        <f t="shared" si="858"/>
        <v>0.25</v>
      </c>
      <c r="X1825" s="4">
        <f t="shared" si="859"/>
        <v>-0.19999999999999996</v>
      </c>
      <c r="Y1825" s="4">
        <f t="shared" si="860"/>
        <v>-0.44999999999999996</v>
      </c>
      <c r="Z1825" s="21">
        <f t="shared" si="861"/>
        <v>2016</v>
      </c>
      <c r="AA1825" s="4">
        <f t="shared" si="862"/>
        <v>-1</v>
      </c>
      <c r="AB1825" s="4">
        <f t="shared" si="863"/>
        <v>-1</v>
      </c>
      <c r="AC1825" s="4">
        <f t="shared" si="864"/>
        <v>0</v>
      </c>
      <c r="AD1825" s="4"/>
      <c r="AE1825" s="4">
        <f t="shared" si="865"/>
        <v>-0.44999999999999996</v>
      </c>
      <c r="AF1825" s="22">
        <f t="shared" si="866"/>
        <v>-0.75</v>
      </c>
      <c r="AG1825" s="22">
        <f t="shared" si="867"/>
        <v>-1.2</v>
      </c>
      <c r="AH1825" s="3">
        <f t="shared" si="868"/>
        <v>0</v>
      </c>
      <c r="AI1825" s="28" t="b">
        <f t="shared" si="869"/>
        <v>0</v>
      </c>
      <c r="AJ1825" s="3">
        <f t="shared" si="870"/>
        <v>2.3642732049036774E-2</v>
      </c>
      <c r="AK1825" s="3">
        <f t="shared" si="871"/>
        <v>2.3642732049036663E-2</v>
      </c>
      <c r="AL1825" s="26">
        <f t="shared" si="872"/>
        <v>3.5680000000000001</v>
      </c>
      <c r="AM1825" s="26">
        <f ca="1">IF(RAND()&lt;J1825,H1825*F1825,I1825*G1825)-1</f>
        <v>0.25</v>
      </c>
      <c r="AN1825" s="26">
        <f ca="1">IF(RAND()&lt;(J1825+(2*F1825-1)*Sheet2!D$109),H1825*F1825,I1825*G1825)-1</f>
        <v>0.25</v>
      </c>
      <c r="AO1825" s="3">
        <f t="shared" si="843"/>
        <v>201610</v>
      </c>
    </row>
    <row r="1826" spans="1:41" s="3" customFormat="1" x14ac:dyDescent="0.25">
      <c r="A1826" s="6">
        <v>42659</v>
      </c>
      <c r="B1826" s="1" t="s">
        <v>28</v>
      </c>
      <c r="C1826" s="1" t="s">
        <v>26</v>
      </c>
      <c r="D1826">
        <v>41</v>
      </c>
      <c r="E1826" s="1">
        <v>38</v>
      </c>
      <c r="F1826">
        <f t="shared" si="844"/>
        <v>1</v>
      </c>
      <c r="G1826">
        <f t="shared" si="845"/>
        <v>0</v>
      </c>
      <c r="H1826" s="4">
        <v>2.36</v>
      </c>
      <c r="I1826" s="4">
        <v>1.6659999999999999</v>
      </c>
      <c r="J1826" s="4">
        <f t="shared" si="846"/>
        <v>0.42372881355932207</v>
      </c>
      <c r="K1826" s="4">
        <f t="shared" si="847"/>
        <v>0.60024009603841544</v>
      </c>
      <c r="L1826" s="17">
        <f t="shared" si="848"/>
        <v>0.3937288135593221</v>
      </c>
      <c r="M1826" s="17">
        <f t="shared" si="849"/>
        <v>0.63024009603841546</v>
      </c>
      <c r="N1826" s="34">
        <f t="shared" si="850"/>
        <v>2.5398191993112351</v>
      </c>
      <c r="O1826" s="12">
        <f t="shared" si="851"/>
        <v>1.586696889464561</v>
      </c>
      <c r="P1826" s="4">
        <f t="shared" si="852"/>
        <v>201610</v>
      </c>
      <c r="Q1826" s="17">
        <f t="shared" si="853"/>
        <v>2.36</v>
      </c>
      <c r="R1826" s="17">
        <f t="shared" si="854"/>
        <v>-2.2367956191485607</v>
      </c>
      <c r="S1826" s="16">
        <f t="shared" si="855"/>
        <v>0.12320438085143914</v>
      </c>
      <c r="T1826" s="5">
        <f t="shared" si="856"/>
        <v>0.70593220338983054</v>
      </c>
      <c r="U1826" s="21">
        <f t="shared" si="857"/>
        <v>0</v>
      </c>
      <c r="V1826" s="5"/>
      <c r="W1826" s="5">
        <f t="shared" si="858"/>
        <v>1.3599999999999999</v>
      </c>
      <c r="X1826" s="4">
        <f t="shared" si="859"/>
        <v>-0.57627118644067798</v>
      </c>
      <c r="Y1826" s="4">
        <f t="shared" si="860"/>
        <v>-1.9362711864406779</v>
      </c>
      <c r="Z1826" s="21">
        <f t="shared" si="861"/>
        <v>2016</v>
      </c>
      <c r="AA1826" s="4">
        <f t="shared" si="862"/>
        <v>-1</v>
      </c>
      <c r="AB1826" s="4">
        <f t="shared" si="863"/>
        <v>-1</v>
      </c>
      <c r="AC1826" s="4">
        <f t="shared" si="864"/>
        <v>0</v>
      </c>
      <c r="AD1826" s="4"/>
      <c r="AE1826" s="4">
        <f t="shared" si="865"/>
        <v>-1.9362711864406779</v>
      </c>
      <c r="AF1826" s="22">
        <f t="shared" si="866"/>
        <v>0.35999999999999988</v>
      </c>
      <c r="AG1826" s="22">
        <f t="shared" si="867"/>
        <v>-1.576271186440678</v>
      </c>
      <c r="AH1826" s="3">
        <f t="shared" si="868"/>
        <v>0</v>
      </c>
      <c r="AI1826" s="28" t="b">
        <f t="shared" si="869"/>
        <v>0</v>
      </c>
      <c r="AJ1826" s="3">
        <f t="shared" si="870"/>
        <v>2.3407848981619517E-2</v>
      </c>
      <c r="AK1826" s="3">
        <f t="shared" si="871"/>
        <v>2.3407848981619628E-2</v>
      </c>
      <c r="AL1826" s="26">
        <f t="shared" si="872"/>
        <v>0.70593220338983054</v>
      </c>
      <c r="AM1826" s="26">
        <f ca="1">IF(RAND()&lt;J1826,H1826*F1826,I1826*G1826)-1</f>
        <v>1.3599999999999999</v>
      </c>
      <c r="AN1826" s="26">
        <f ca="1">IF(RAND()&lt;(J1826+(2*F1826-1)*Sheet2!D$109),H1826*F1826,I1826*G1826)-1</f>
        <v>1.3599999999999999</v>
      </c>
      <c r="AO1826" s="3">
        <f t="shared" si="843"/>
        <v>201610</v>
      </c>
    </row>
    <row r="1827" spans="1:41" s="3" customFormat="1" x14ac:dyDescent="0.25">
      <c r="A1827" s="6">
        <v>42659</v>
      </c>
      <c r="B1827" s="1" t="s">
        <v>20</v>
      </c>
      <c r="C1827" s="1" t="s">
        <v>29</v>
      </c>
      <c r="D1827">
        <v>27</v>
      </c>
      <c r="E1827" s="1">
        <v>23</v>
      </c>
      <c r="F1827">
        <f t="shared" si="844"/>
        <v>1</v>
      </c>
      <c r="G1827">
        <f t="shared" si="845"/>
        <v>0</v>
      </c>
      <c r="H1827" s="4">
        <v>1.6659999999999999</v>
      </c>
      <c r="I1827" s="4">
        <v>2.36</v>
      </c>
      <c r="J1827" s="4">
        <f t="shared" si="846"/>
        <v>0.60024009603841544</v>
      </c>
      <c r="K1827" s="4">
        <f t="shared" si="847"/>
        <v>0.42372881355932207</v>
      </c>
      <c r="L1827" s="17">
        <f t="shared" si="848"/>
        <v>0.57024009603841541</v>
      </c>
      <c r="M1827" s="17">
        <f t="shared" si="849"/>
        <v>0.45372881355932204</v>
      </c>
      <c r="N1827" s="34">
        <f t="shared" si="850"/>
        <v>1.7536472916359653</v>
      </c>
      <c r="O1827" s="12">
        <f t="shared" si="851"/>
        <v>2.2039596563317145</v>
      </c>
      <c r="P1827" s="4">
        <f t="shared" si="852"/>
        <v>201610</v>
      </c>
      <c r="Q1827" s="17">
        <f t="shared" si="853"/>
        <v>1.6659999999999999</v>
      </c>
      <c r="R1827" s="17">
        <f t="shared" si="854"/>
        <v>-2.2367956191485607</v>
      </c>
      <c r="S1827" s="16">
        <f t="shared" si="855"/>
        <v>-0.57079561914856081</v>
      </c>
      <c r="T1827" s="5">
        <f t="shared" si="856"/>
        <v>1.4165666266506602</v>
      </c>
      <c r="U1827" s="21">
        <f t="shared" si="857"/>
        <v>0</v>
      </c>
      <c r="V1827" s="5"/>
      <c r="W1827" s="5">
        <f t="shared" si="858"/>
        <v>0.66599999999999993</v>
      </c>
      <c r="X1827" s="4">
        <f t="shared" si="859"/>
        <v>-0.39975990396158456</v>
      </c>
      <c r="Y1827" s="4">
        <f t="shared" si="860"/>
        <v>-1.0657599039615846</v>
      </c>
      <c r="Z1827" s="21">
        <f t="shared" si="861"/>
        <v>2016</v>
      </c>
      <c r="AA1827" s="4">
        <f t="shared" si="862"/>
        <v>-1</v>
      </c>
      <c r="AB1827" s="4">
        <f t="shared" si="863"/>
        <v>-1</v>
      </c>
      <c r="AC1827" s="4">
        <f t="shared" si="864"/>
        <v>0</v>
      </c>
      <c r="AD1827" s="4"/>
      <c r="AE1827" s="4">
        <f t="shared" si="865"/>
        <v>-1.0657599039615842</v>
      </c>
      <c r="AF1827" s="22">
        <f t="shared" si="866"/>
        <v>-0.33400000000000007</v>
      </c>
      <c r="AG1827" s="22">
        <f t="shared" si="867"/>
        <v>-1.3997599039615847</v>
      </c>
      <c r="AH1827" s="3">
        <f t="shared" si="868"/>
        <v>0</v>
      </c>
      <c r="AI1827" s="28" t="b">
        <f t="shared" si="869"/>
        <v>0</v>
      </c>
      <c r="AJ1827" s="3">
        <f t="shared" si="870"/>
        <v>2.3407848981619517E-2</v>
      </c>
      <c r="AK1827" s="3">
        <f t="shared" si="871"/>
        <v>2.3407848981619517E-2</v>
      </c>
      <c r="AL1827" s="26">
        <f t="shared" si="872"/>
        <v>1.4165666266506602</v>
      </c>
      <c r="AM1827" s="26">
        <f ca="1">IF(RAND()&lt;J1827,H1827*F1827,I1827*G1827)-1</f>
        <v>-1</v>
      </c>
      <c r="AN1827" s="26">
        <f ca="1">IF(RAND()&lt;(J1827+(2*F1827-1)*Sheet2!D$109),H1827*F1827,I1827*G1827)-1</f>
        <v>0.66599999999999993</v>
      </c>
      <c r="AO1827" s="3">
        <f t="shared" si="843"/>
        <v>201610</v>
      </c>
    </row>
    <row r="1828" spans="1:41" s="3" customFormat="1" x14ac:dyDescent="0.25">
      <c r="A1828" s="6">
        <v>42659</v>
      </c>
      <c r="B1828" s="1" t="s">
        <v>36</v>
      </c>
      <c r="C1828" s="1" t="s">
        <v>44</v>
      </c>
      <c r="D1828">
        <v>28</v>
      </c>
      <c r="E1828" s="1">
        <v>26</v>
      </c>
      <c r="F1828">
        <f t="shared" si="844"/>
        <v>1</v>
      </c>
      <c r="G1828">
        <f t="shared" si="845"/>
        <v>0</v>
      </c>
      <c r="H1828" s="4">
        <v>1.3069999999999999</v>
      </c>
      <c r="I1828" s="4">
        <v>3.85</v>
      </c>
      <c r="J1828" s="4">
        <f t="shared" si="846"/>
        <v>0.76511094108645761</v>
      </c>
      <c r="K1828" s="4">
        <f t="shared" si="847"/>
        <v>0.25974025974025972</v>
      </c>
      <c r="L1828" s="17">
        <f t="shared" si="848"/>
        <v>0.73511094108645758</v>
      </c>
      <c r="M1828" s="17">
        <f t="shared" si="849"/>
        <v>0.28974025974025974</v>
      </c>
      <c r="N1828" s="34">
        <f t="shared" si="850"/>
        <v>1.3603388877902558</v>
      </c>
      <c r="O1828" s="12">
        <f t="shared" si="851"/>
        <v>3.4513670999551769</v>
      </c>
      <c r="P1828" s="4">
        <f t="shared" si="852"/>
        <v>201610</v>
      </c>
      <c r="Q1828" s="17">
        <f t="shared" si="853"/>
        <v>1.3069999999999999</v>
      </c>
      <c r="R1828" s="17">
        <f t="shared" si="854"/>
        <v>-3.6082061832104699</v>
      </c>
      <c r="S1828" s="16">
        <f t="shared" si="855"/>
        <v>-2.30120618321047</v>
      </c>
      <c r="T1828" s="5">
        <f t="shared" si="856"/>
        <v>2.9456771231828616</v>
      </c>
      <c r="U1828" s="21">
        <f t="shared" si="857"/>
        <v>0</v>
      </c>
      <c r="V1828" s="5"/>
      <c r="W1828" s="5">
        <f t="shared" si="858"/>
        <v>0.30699999999999994</v>
      </c>
      <c r="X1828" s="4">
        <f t="shared" si="859"/>
        <v>-0.23488905891354239</v>
      </c>
      <c r="Y1828" s="4">
        <f t="shared" si="860"/>
        <v>-0.54188905891354233</v>
      </c>
      <c r="Z1828" s="21">
        <f t="shared" si="861"/>
        <v>2016</v>
      </c>
      <c r="AA1828" s="4">
        <f t="shared" si="862"/>
        <v>-1</v>
      </c>
      <c r="AB1828" s="4">
        <f t="shared" si="863"/>
        <v>-1</v>
      </c>
      <c r="AC1828" s="4">
        <f t="shared" si="864"/>
        <v>0</v>
      </c>
      <c r="AD1828" s="4"/>
      <c r="AE1828" s="4">
        <f t="shared" si="865"/>
        <v>-0.54188905891354233</v>
      </c>
      <c r="AF1828" s="22">
        <f t="shared" si="866"/>
        <v>-0.69300000000000006</v>
      </c>
      <c r="AG1828" s="22">
        <f t="shared" si="867"/>
        <v>-1.2348890589135424</v>
      </c>
      <c r="AH1828" s="3">
        <f t="shared" si="868"/>
        <v>0</v>
      </c>
      <c r="AI1828" s="28" t="b">
        <f t="shared" si="869"/>
        <v>0</v>
      </c>
      <c r="AJ1828" s="3">
        <f t="shared" si="870"/>
        <v>2.424859414388203E-2</v>
      </c>
      <c r="AK1828" s="3">
        <f t="shared" si="871"/>
        <v>2.4248594143882252E-2</v>
      </c>
      <c r="AL1828" s="26">
        <f t="shared" si="872"/>
        <v>2.9456771231828616</v>
      </c>
      <c r="AM1828" s="26">
        <f ca="1">IF(RAND()&lt;J1828,H1828*F1828,I1828*G1828)-1</f>
        <v>0.30699999999999994</v>
      </c>
      <c r="AN1828" s="26">
        <f ca="1">IF(RAND()&lt;(J1828+(2*F1828-1)*Sheet2!D$109),H1828*F1828,I1828*G1828)-1</f>
        <v>-1</v>
      </c>
      <c r="AO1828" s="3">
        <f t="shared" si="843"/>
        <v>201610</v>
      </c>
    </row>
    <row r="1829" spans="1:41" s="3" customFormat="1" x14ac:dyDescent="0.25">
      <c r="A1829" s="6">
        <v>42659</v>
      </c>
      <c r="B1829" s="1" t="s">
        <v>34</v>
      </c>
      <c r="C1829" s="1" t="s">
        <v>41</v>
      </c>
      <c r="D1829">
        <v>27</v>
      </c>
      <c r="E1829" s="1">
        <v>20</v>
      </c>
      <c r="F1829">
        <f t="shared" si="844"/>
        <v>1</v>
      </c>
      <c r="G1829">
        <f t="shared" si="845"/>
        <v>0</v>
      </c>
      <c r="H1829" s="4">
        <v>2.16</v>
      </c>
      <c r="I1829" s="4">
        <v>1.7809999999999999</v>
      </c>
      <c r="J1829" s="4">
        <f t="shared" si="846"/>
        <v>0.46296296296296291</v>
      </c>
      <c r="K1829" s="4">
        <f t="shared" si="847"/>
        <v>0.56148231330713083</v>
      </c>
      <c r="L1829" s="17">
        <f t="shared" si="848"/>
        <v>0.43296296296296288</v>
      </c>
      <c r="M1829" s="17">
        <f t="shared" si="849"/>
        <v>0.59148231330713086</v>
      </c>
      <c r="N1829" s="34">
        <f t="shared" si="850"/>
        <v>2.3096663815226695</v>
      </c>
      <c r="O1829" s="12">
        <f t="shared" si="851"/>
        <v>1.6906676286037039</v>
      </c>
      <c r="P1829" s="4">
        <f t="shared" si="852"/>
        <v>201610</v>
      </c>
      <c r="Q1829" s="17">
        <f t="shared" si="853"/>
        <v>2.16</v>
      </c>
      <c r="R1829" s="17">
        <f t="shared" si="854"/>
        <v>-2.1424786966311977</v>
      </c>
      <c r="S1829" s="16">
        <f t="shared" si="855"/>
        <v>1.7521303368802421E-2</v>
      </c>
      <c r="T1829" s="5">
        <f t="shared" si="856"/>
        <v>0.82453703703703696</v>
      </c>
      <c r="U1829" s="21">
        <f t="shared" si="857"/>
        <v>0</v>
      </c>
      <c r="V1829" s="5"/>
      <c r="W1829" s="5">
        <f t="shared" si="858"/>
        <v>1.1600000000000001</v>
      </c>
      <c r="X1829" s="4">
        <f t="shared" si="859"/>
        <v>-0.53703703703703709</v>
      </c>
      <c r="Y1829" s="4">
        <f t="shared" si="860"/>
        <v>-1.6970370370370373</v>
      </c>
      <c r="Z1829" s="21">
        <f t="shared" si="861"/>
        <v>2016</v>
      </c>
      <c r="AA1829" s="4">
        <f t="shared" si="862"/>
        <v>-1</v>
      </c>
      <c r="AB1829" s="4">
        <f t="shared" si="863"/>
        <v>-1</v>
      </c>
      <c r="AC1829" s="4">
        <f t="shared" si="864"/>
        <v>0</v>
      </c>
      <c r="AD1829" s="4"/>
      <c r="AE1829" s="4">
        <f t="shared" si="865"/>
        <v>-1.6970370370370373</v>
      </c>
      <c r="AF1829" s="22">
        <f t="shared" si="866"/>
        <v>0.16000000000000014</v>
      </c>
      <c r="AG1829" s="22">
        <f t="shared" si="867"/>
        <v>-1.5370370370370372</v>
      </c>
      <c r="AH1829" s="3">
        <f t="shared" si="868"/>
        <v>0</v>
      </c>
      <c r="AI1829" s="28" t="b">
        <f t="shared" si="869"/>
        <v>0</v>
      </c>
      <c r="AJ1829" s="3">
        <f t="shared" si="870"/>
        <v>2.3861963968535793E-2</v>
      </c>
      <c r="AK1829" s="3">
        <f t="shared" si="871"/>
        <v>2.3861963968535793E-2</v>
      </c>
      <c r="AL1829" s="26">
        <f t="shared" si="872"/>
        <v>0.82453703703703696</v>
      </c>
      <c r="AM1829" s="26">
        <f ca="1">IF(RAND()&lt;J1829,H1829*F1829,I1829*G1829)-1</f>
        <v>-1</v>
      </c>
      <c r="AN1829" s="26">
        <f ca="1">IF(RAND()&lt;(J1829+(2*F1829-1)*Sheet2!D$109),H1829*F1829,I1829*G1829)-1</f>
        <v>1.1600000000000001</v>
      </c>
      <c r="AO1829" s="3">
        <f t="shared" si="843"/>
        <v>201610</v>
      </c>
    </row>
    <row r="1830" spans="1:41" s="3" customFormat="1" x14ac:dyDescent="0.25">
      <c r="A1830" s="6">
        <v>42656</v>
      </c>
      <c r="B1830" s="1" t="s">
        <v>50</v>
      </c>
      <c r="C1830" s="1" t="s">
        <v>21</v>
      </c>
      <c r="D1830">
        <v>21</v>
      </c>
      <c r="E1830" s="1">
        <v>13</v>
      </c>
      <c r="F1830">
        <f t="shared" si="844"/>
        <v>1</v>
      </c>
      <c r="G1830">
        <f t="shared" si="845"/>
        <v>0</v>
      </c>
      <c r="H1830" s="4">
        <v>2.5499999999999998</v>
      </c>
      <c r="I1830" s="4">
        <v>1.581</v>
      </c>
      <c r="J1830" s="4">
        <f t="shared" si="846"/>
        <v>0.39215686274509809</v>
      </c>
      <c r="K1830" s="4">
        <f t="shared" si="847"/>
        <v>0.63251106894370657</v>
      </c>
      <c r="L1830" s="17">
        <f t="shared" si="848"/>
        <v>0.36215686274509806</v>
      </c>
      <c r="M1830" s="17">
        <f t="shared" si="849"/>
        <v>0.66251106894370659</v>
      </c>
      <c r="N1830" s="34">
        <f t="shared" si="850"/>
        <v>2.7612344342176502</v>
      </c>
      <c r="O1830" s="12">
        <f t="shared" si="851"/>
        <v>1.5094087433050416</v>
      </c>
      <c r="P1830" s="4">
        <f t="shared" si="852"/>
        <v>201610</v>
      </c>
      <c r="Q1830" s="17">
        <f t="shared" si="853"/>
        <v>2.5499999999999998</v>
      </c>
      <c r="R1830" s="17">
        <f t="shared" si="854"/>
        <v>-2.3663316861917716</v>
      </c>
      <c r="S1830" s="16">
        <f t="shared" si="855"/>
        <v>0.18366831380822823</v>
      </c>
      <c r="T1830" s="5">
        <f t="shared" si="856"/>
        <v>0.62</v>
      </c>
      <c r="U1830" s="21">
        <f t="shared" si="857"/>
        <v>0</v>
      </c>
      <c r="V1830" s="5"/>
      <c r="W1830" s="5">
        <f t="shared" si="858"/>
        <v>1.5499999999999998</v>
      </c>
      <c r="X1830" s="4">
        <f t="shared" si="859"/>
        <v>-0.60784313725490191</v>
      </c>
      <c r="Y1830" s="4">
        <f t="shared" si="860"/>
        <v>-2.1578431372549018</v>
      </c>
      <c r="Z1830" s="21">
        <f t="shared" si="861"/>
        <v>2016</v>
      </c>
      <c r="AA1830" s="4">
        <f t="shared" si="862"/>
        <v>-1</v>
      </c>
      <c r="AB1830" s="4">
        <f t="shared" si="863"/>
        <v>-1</v>
      </c>
      <c r="AC1830" s="4">
        <f t="shared" si="864"/>
        <v>0</v>
      </c>
      <c r="AD1830" s="4"/>
      <c r="AE1830" s="4">
        <f t="shared" si="865"/>
        <v>-2.1578431372549018</v>
      </c>
      <c r="AF1830" s="22">
        <f t="shared" si="866"/>
        <v>0.54999999999999982</v>
      </c>
      <c r="AG1830" s="22">
        <f t="shared" si="867"/>
        <v>-1.607843137254902</v>
      </c>
      <c r="AH1830" s="3">
        <f t="shared" si="868"/>
        <v>0</v>
      </c>
      <c r="AI1830" s="28" t="b">
        <f t="shared" si="869"/>
        <v>0</v>
      </c>
      <c r="AJ1830" s="3">
        <f t="shared" si="870"/>
        <v>2.4074074074074248E-2</v>
      </c>
      <c r="AK1830" s="3">
        <f t="shared" si="871"/>
        <v>2.4074074074074137E-2</v>
      </c>
      <c r="AL1830" s="26">
        <f t="shared" si="872"/>
        <v>0.62</v>
      </c>
      <c r="AM1830" s="26">
        <f ca="1">IF(RAND()&lt;J1830,H1830*F1830,I1830*G1830)-1</f>
        <v>-1</v>
      </c>
      <c r="AN1830" s="26">
        <f ca="1">IF(RAND()&lt;(J1830+(2*F1830-1)*Sheet2!D$109),H1830*F1830,I1830*G1830)-1</f>
        <v>-1</v>
      </c>
      <c r="AO1830" s="3">
        <f t="shared" si="843"/>
        <v>201610</v>
      </c>
    </row>
    <row r="1831" spans="1:41" s="3" customFormat="1" x14ac:dyDescent="0.25">
      <c r="A1831" s="6">
        <v>42653</v>
      </c>
      <c r="B1831" s="1" t="s">
        <v>26</v>
      </c>
      <c r="C1831" s="1" t="s">
        <v>25</v>
      </c>
      <c r="D1831">
        <v>14</v>
      </c>
      <c r="E1831" s="1">
        <v>17</v>
      </c>
      <c r="F1831">
        <f t="shared" si="844"/>
        <v>0</v>
      </c>
      <c r="G1831">
        <f t="shared" si="845"/>
        <v>1</v>
      </c>
      <c r="H1831" s="4">
        <v>1.4950000000000001</v>
      </c>
      <c r="I1831" s="4">
        <v>2.81</v>
      </c>
      <c r="J1831" s="4">
        <f t="shared" si="846"/>
        <v>0.66889632107023411</v>
      </c>
      <c r="K1831" s="4">
        <f t="shared" si="847"/>
        <v>0.35587188612099646</v>
      </c>
      <c r="L1831" s="17">
        <f t="shared" si="848"/>
        <v>0.69889632107023414</v>
      </c>
      <c r="M1831" s="17">
        <f t="shared" si="849"/>
        <v>0.32587188612099649</v>
      </c>
      <c r="N1831" s="34">
        <f t="shared" si="850"/>
        <v>1.4308273914916017</v>
      </c>
      <c r="O1831" s="12">
        <f t="shared" si="851"/>
        <v>3.0686906191984269</v>
      </c>
      <c r="P1831" s="4">
        <f t="shared" si="852"/>
        <v>201610</v>
      </c>
      <c r="Q1831" s="17">
        <f t="shared" si="853"/>
        <v>0.53202846975088969</v>
      </c>
      <c r="R1831" s="17">
        <f t="shared" si="854"/>
        <v>-2.5726882080473237</v>
      </c>
      <c r="S1831" s="16">
        <f t="shared" si="855"/>
        <v>-2.040659738296434</v>
      </c>
      <c r="T1831" s="5">
        <f t="shared" si="856"/>
        <v>1.8795986622073577</v>
      </c>
      <c r="U1831" s="21">
        <f t="shared" si="857"/>
        <v>0</v>
      </c>
      <c r="V1831" s="5"/>
      <c r="W1831" s="5">
        <f t="shared" si="858"/>
        <v>-1</v>
      </c>
      <c r="X1831" s="4">
        <f t="shared" si="859"/>
        <v>-1</v>
      </c>
      <c r="Y1831" s="4">
        <f t="shared" si="860"/>
        <v>0</v>
      </c>
      <c r="Z1831" s="21">
        <f t="shared" si="861"/>
        <v>2016</v>
      </c>
      <c r="AA1831" s="4">
        <f t="shared" si="862"/>
        <v>1.81</v>
      </c>
      <c r="AB1831" s="4">
        <f t="shared" si="863"/>
        <v>-0.64412811387900359</v>
      </c>
      <c r="AC1831" s="4">
        <f t="shared" si="864"/>
        <v>-2.4541281138790039</v>
      </c>
      <c r="AD1831" s="4"/>
      <c r="AE1831" s="4">
        <f t="shared" si="865"/>
        <v>-0.82610367892976599</v>
      </c>
      <c r="AF1831" s="22">
        <f t="shared" si="866"/>
        <v>0.81</v>
      </c>
      <c r="AG1831" s="22">
        <f t="shared" si="867"/>
        <v>-1.6441281138790036</v>
      </c>
      <c r="AH1831" s="3">
        <f t="shared" si="868"/>
        <v>0</v>
      </c>
      <c r="AI1831" s="28" t="b">
        <f t="shared" si="869"/>
        <v>0</v>
      </c>
      <c r="AJ1831" s="3">
        <f t="shared" si="870"/>
        <v>2.4169570267131069E-2</v>
      </c>
      <c r="AK1831" s="3">
        <f t="shared" si="871"/>
        <v>2.4169570267131291E-2</v>
      </c>
      <c r="AL1831" s="26">
        <f t="shared" si="872"/>
        <v>1.8795986622073577</v>
      </c>
      <c r="AM1831" s="26">
        <f ca="1">IF(RAND()&lt;J1831,H1831*F1831,I1831*G1831)-1</f>
        <v>-1</v>
      </c>
      <c r="AN1831" s="26">
        <f ca="1">IF(RAND()&lt;(J1831+(2*F1831-1)*Sheet2!D$109),H1831*F1831,I1831*G1831)-1</f>
        <v>-1</v>
      </c>
      <c r="AO1831" s="3">
        <f t="shared" si="843"/>
        <v>201610</v>
      </c>
    </row>
    <row r="1832" spans="1:41" s="3" customFormat="1" x14ac:dyDescent="0.25">
      <c r="A1832" s="6">
        <v>42652</v>
      </c>
      <c r="B1832" s="1" t="s">
        <v>48</v>
      </c>
      <c r="C1832" s="1" t="s">
        <v>20</v>
      </c>
      <c r="D1832">
        <v>23</v>
      </c>
      <c r="E1832" s="1">
        <v>16</v>
      </c>
      <c r="F1832">
        <f t="shared" si="844"/>
        <v>1</v>
      </c>
      <c r="G1832">
        <f t="shared" si="845"/>
        <v>0</v>
      </c>
      <c r="H1832" s="4">
        <v>1.294</v>
      </c>
      <c r="I1832" s="4">
        <v>3.97</v>
      </c>
      <c r="J1832" s="4">
        <f t="shared" si="846"/>
        <v>0.77279752704791338</v>
      </c>
      <c r="K1832" s="4">
        <f t="shared" si="847"/>
        <v>0.25188916876574308</v>
      </c>
      <c r="L1832" s="17">
        <f t="shared" si="848"/>
        <v>0.74279752704791335</v>
      </c>
      <c r="M1832" s="17">
        <f t="shared" si="849"/>
        <v>0.2818891687657431</v>
      </c>
      <c r="N1832" s="34">
        <f t="shared" si="850"/>
        <v>1.3462618864312617</v>
      </c>
      <c r="O1832" s="12">
        <f t="shared" si="851"/>
        <v>3.5474935215798404</v>
      </c>
      <c r="P1832" s="4">
        <f t="shared" si="852"/>
        <v>201610</v>
      </c>
      <c r="Q1832" s="17">
        <f t="shared" si="853"/>
        <v>1.294</v>
      </c>
      <c r="R1832" s="17">
        <f t="shared" si="854"/>
        <v>-3.7380608809180229</v>
      </c>
      <c r="S1832" s="16">
        <f t="shared" si="855"/>
        <v>-2.4440608809180229</v>
      </c>
      <c r="T1832" s="5">
        <f t="shared" si="856"/>
        <v>3.0680061823802163</v>
      </c>
      <c r="U1832" s="21">
        <f t="shared" si="857"/>
        <v>0</v>
      </c>
      <c r="V1832" s="5"/>
      <c r="W1832" s="5">
        <f t="shared" si="858"/>
        <v>0.29400000000000004</v>
      </c>
      <c r="X1832" s="4">
        <f t="shared" si="859"/>
        <v>-0.22720247295208662</v>
      </c>
      <c r="Y1832" s="4">
        <f t="shared" si="860"/>
        <v>-0.52120247295208666</v>
      </c>
      <c r="Z1832" s="21">
        <f t="shared" si="861"/>
        <v>2016</v>
      </c>
      <c r="AA1832" s="4">
        <f t="shared" si="862"/>
        <v>-1</v>
      </c>
      <c r="AB1832" s="4">
        <f t="shared" si="863"/>
        <v>-1</v>
      </c>
      <c r="AC1832" s="4">
        <f t="shared" si="864"/>
        <v>0</v>
      </c>
      <c r="AD1832" s="4"/>
      <c r="AE1832" s="4">
        <f t="shared" si="865"/>
        <v>-0.52120247295208666</v>
      </c>
      <c r="AF1832" s="22">
        <f t="shared" si="866"/>
        <v>-0.70599999999999996</v>
      </c>
      <c r="AG1832" s="22">
        <f t="shared" si="867"/>
        <v>-1.2272024729520865</v>
      </c>
      <c r="AH1832" s="3">
        <f t="shared" si="868"/>
        <v>0</v>
      </c>
      <c r="AI1832" s="28" t="b">
        <f t="shared" si="869"/>
        <v>0</v>
      </c>
      <c r="AJ1832" s="3">
        <f t="shared" si="870"/>
        <v>2.4091945288753691E-2</v>
      </c>
      <c r="AK1832" s="3">
        <f t="shared" si="871"/>
        <v>2.4091945288753691E-2</v>
      </c>
      <c r="AL1832" s="26">
        <f t="shared" si="872"/>
        <v>3.0680061823802163</v>
      </c>
      <c r="AM1832" s="26">
        <f ca="1">IF(RAND()&lt;J1832,H1832*F1832,I1832*G1832)-1</f>
        <v>0.29400000000000004</v>
      </c>
      <c r="AN1832" s="26">
        <f ca="1">IF(RAND()&lt;(J1832+(2*F1832-1)*Sheet2!D$109),H1832*F1832,I1832*G1832)-1</f>
        <v>0.29400000000000004</v>
      </c>
      <c r="AO1832" s="3">
        <f t="shared" si="843"/>
        <v>201610</v>
      </c>
    </row>
    <row r="1833" spans="1:41" s="3" customFormat="1" x14ac:dyDescent="0.25">
      <c r="A1833" s="6">
        <v>42652</v>
      </c>
      <c r="B1833" s="1" t="s">
        <v>23</v>
      </c>
      <c r="C1833" s="1" t="s">
        <v>30</v>
      </c>
      <c r="D1833">
        <v>28</v>
      </c>
      <c r="E1833" s="1">
        <v>14</v>
      </c>
      <c r="F1833">
        <f t="shared" si="844"/>
        <v>1</v>
      </c>
      <c r="G1833">
        <f t="shared" si="845"/>
        <v>0</v>
      </c>
      <c r="H1833" s="4">
        <v>2.06</v>
      </c>
      <c r="I1833" s="4">
        <v>1.8540000000000001</v>
      </c>
      <c r="J1833" s="4">
        <f t="shared" si="846"/>
        <v>0.4854368932038835</v>
      </c>
      <c r="K1833" s="4">
        <f t="shared" si="847"/>
        <v>0.53937432578209277</v>
      </c>
      <c r="L1833" s="17">
        <f t="shared" si="848"/>
        <v>0.45543689320388347</v>
      </c>
      <c r="M1833" s="17">
        <f t="shared" si="849"/>
        <v>0.56937432578209279</v>
      </c>
      <c r="N1833" s="34">
        <f t="shared" si="850"/>
        <v>2.1956938819015135</v>
      </c>
      <c r="O1833" s="12">
        <f t="shared" si="851"/>
        <v>1.7563138250506811</v>
      </c>
      <c r="P1833" s="4">
        <f t="shared" si="852"/>
        <v>201610</v>
      </c>
      <c r="Q1833" s="17">
        <f t="shared" si="853"/>
        <v>2.06</v>
      </c>
      <c r="R1833" s="17">
        <f t="shared" si="854"/>
        <v>-2.1143564137687241</v>
      </c>
      <c r="S1833" s="16">
        <f t="shared" si="855"/>
        <v>-5.4356413768724021E-2</v>
      </c>
      <c r="T1833" s="5">
        <f t="shared" si="856"/>
        <v>0.9</v>
      </c>
      <c r="U1833" s="21">
        <f t="shared" si="857"/>
        <v>0</v>
      </c>
      <c r="V1833" s="5"/>
      <c r="W1833" s="5">
        <f t="shared" si="858"/>
        <v>1.06</v>
      </c>
      <c r="X1833" s="4">
        <f t="shared" si="859"/>
        <v>-0.5145631067961165</v>
      </c>
      <c r="Y1833" s="4">
        <f t="shared" si="860"/>
        <v>-1.5745631067961166</v>
      </c>
      <c r="Z1833" s="21">
        <f t="shared" si="861"/>
        <v>2016</v>
      </c>
      <c r="AA1833" s="4">
        <f t="shared" si="862"/>
        <v>-1</v>
      </c>
      <c r="AB1833" s="4">
        <f t="shared" si="863"/>
        <v>-1</v>
      </c>
      <c r="AC1833" s="4">
        <f t="shared" si="864"/>
        <v>0</v>
      </c>
      <c r="AD1833" s="4"/>
      <c r="AE1833" s="4">
        <f t="shared" si="865"/>
        <v>-1.5745631067961166</v>
      </c>
      <c r="AF1833" s="22">
        <f t="shared" si="866"/>
        <v>6.0000000000000053E-2</v>
      </c>
      <c r="AG1833" s="22">
        <f t="shared" si="867"/>
        <v>-1.5145631067961165</v>
      </c>
      <c r="AH1833" s="3">
        <f t="shared" si="868"/>
        <v>0</v>
      </c>
      <c r="AI1833" s="28" t="b">
        <f t="shared" si="869"/>
        <v>0</v>
      </c>
      <c r="AJ1833" s="3">
        <f t="shared" si="870"/>
        <v>2.421052631578946E-2</v>
      </c>
      <c r="AK1833" s="3">
        <f t="shared" si="871"/>
        <v>2.421052631578946E-2</v>
      </c>
      <c r="AL1833" s="26">
        <f t="shared" si="872"/>
        <v>0.9</v>
      </c>
      <c r="AM1833" s="26">
        <f ca="1">IF(RAND()&lt;J1833,H1833*F1833,I1833*G1833)-1</f>
        <v>-1</v>
      </c>
      <c r="AN1833" s="26">
        <f ca="1">IF(RAND()&lt;(J1833+(2*F1833-1)*Sheet2!D$109),H1833*F1833,I1833*G1833)-1</f>
        <v>1.06</v>
      </c>
      <c r="AO1833" s="3">
        <f t="shared" si="843"/>
        <v>201610</v>
      </c>
    </row>
    <row r="1834" spans="1:41" s="3" customFormat="1" x14ac:dyDescent="0.25">
      <c r="A1834" s="6">
        <v>42652</v>
      </c>
      <c r="B1834" s="1" t="s">
        <v>55</v>
      </c>
      <c r="C1834" s="1" t="s">
        <v>32</v>
      </c>
      <c r="D1834">
        <v>19</v>
      </c>
      <c r="E1834" s="1">
        <v>30</v>
      </c>
      <c r="F1834">
        <f t="shared" si="844"/>
        <v>0</v>
      </c>
      <c r="G1834">
        <f t="shared" si="845"/>
        <v>1</v>
      </c>
      <c r="H1834" s="4">
        <v>1.704</v>
      </c>
      <c r="I1834" s="4">
        <v>2.29</v>
      </c>
      <c r="J1834" s="4">
        <f t="shared" si="846"/>
        <v>0.58685446009389675</v>
      </c>
      <c r="K1834" s="4">
        <f t="shared" si="847"/>
        <v>0.4366812227074236</v>
      </c>
      <c r="L1834" s="17">
        <f t="shared" si="848"/>
        <v>0.61685446009389677</v>
      </c>
      <c r="M1834" s="17">
        <f t="shared" si="849"/>
        <v>0.40668122270742357</v>
      </c>
      <c r="N1834" s="34">
        <f t="shared" si="850"/>
        <v>1.6211279397214398</v>
      </c>
      <c r="O1834" s="12">
        <f t="shared" si="851"/>
        <v>2.4589283796843122</v>
      </c>
      <c r="P1834" s="4">
        <f t="shared" si="852"/>
        <v>201610</v>
      </c>
      <c r="Q1834" s="17">
        <f t="shared" si="853"/>
        <v>0.74410480349344976</v>
      </c>
      <c r="R1834" s="17">
        <f t="shared" si="854"/>
        <v>-2.1956483439041579</v>
      </c>
      <c r="S1834" s="16">
        <f t="shared" si="855"/>
        <v>-1.4515435404107082</v>
      </c>
      <c r="T1834" s="5">
        <f t="shared" si="856"/>
        <v>1.3438967136150235</v>
      </c>
      <c r="U1834" s="21">
        <f t="shared" si="857"/>
        <v>0</v>
      </c>
      <c r="V1834" s="5"/>
      <c r="W1834" s="5">
        <f t="shared" si="858"/>
        <v>-1</v>
      </c>
      <c r="X1834" s="4">
        <f t="shared" si="859"/>
        <v>-1</v>
      </c>
      <c r="Y1834" s="4">
        <f t="shared" si="860"/>
        <v>0</v>
      </c>
      <c r="Z1834" s="21">
        <f t="shared" si="861"/>
        <v>2016</v>
      </c>
      <c r="AA1834" s="4">
        <f t="shared" si="862"/>
        <v>1.29</v>
      </c>
      <c r="AB1834" s="4">
        <f t="shared" si="863"/>
        <v>-0.5633187772925764</v>
      </c>
      <c r="AC1834" s="4">
        <f t="shared" si="864"/>
        <v>-1.8533187772925763</v>
      </c>
      <c r="AD1834" s="4"/>
      <c r="AE1834" s="4">
        <f t="shared" si="865"/>
        <v>-1.1171455399061032</v>
      </c>
      <c r="AF1834" s="22">
        <f t="shared" si="866"/>
        <v>0.29000000000000004</v>
      </c>
      <c r="AG1834" s="22">
        <f t="shared" si="867"/>
        <v>-1.5633187772925763</v>
      </c>
      <c r="AH1834" s="3">
        <f t="shared" si="868"/>
        <v>0</v>
      </c>
      <c r="AI1834" s="28" t="b">
        <f t="shared" si="869"/>
        <v>0</v>
      </c>
      <c r="AJ1834" s="3">
        <f t="shared" si="870"/>
        <v>2.2994491737606371E-2</v>
      </c>
      <c r="AK1834" s="3">
        <f t="shared" si="871"/>
        <v>2.2994491737606593E-2</v>
      </c>
      <c r="AL1834" s="26">
        <f t="shared" si="872"/>
        <v>1.3438967136150235</v>
      </c>
      <c r="AM1834" s="26">
        <f ca="1">IF(RAND()&lt;J1834,H1834*F1834,I1834*G1834)-1</f>
        <v>1.29</v>
      </c>
      <c r="AN1834" s="26">
        <f ca="1">IF(RAND()&lt;(J1834+(2*F1834-1)*Sheet2!D$109),H1834*F1834,I1834*G1834)-1</f>
        <v>1.29</v>
      </c>
      <c r="AO1834" s="3">
        <f t="shared" si="843"/>
        <v>201610</v>
      </c>
    </row>
    <row r="1835" spans="1:41" s="3" customFormat="1" x14ac:dyDescent="0.25">
      <c r="A1835" s="6">
        <v>42652</v>
      </c>
      <c r="B1835" s="1" t="s">
        <v>40</v>
      </c>
      <c r="C1835" s="1" t="s">
        <v>50</v>
      </c>
      <c r="D1835">
        <v>34</v>
      </c>
      <c r="E1835" s="1">
        <v>31</v>
      </c>
      <c r="F1835">
        <f t="shared" si="844"/>
        <v>1</v>
      </c>
      <c r="G1835">
        <f t="shared" si="845"/>
        <v>0</v>
      </c>
      <c r="H1835" s="4">
        <v>1.5069999999999999</v>
      </c>
      <c r="I1835" s="4">
        <v>2.77</v>
      </c>
      <c r="J1835" s="4">
        <f t="shared" si="846"/>
        <v>0.66357000663570009</v>
      </c>
      <c r="K1835" s="4">
        <f t="shared" si="847"/>
        <v>0.36101083032490977</v>
      </c>
      <c r="L1835" s="17">
        <f t="shared" si="848"/>
        <v>0.63357000663570007</v>
      </c>
      <c r="M1835" s="17">
        <f t="shared" si="849"/>
        <v>0.3910108303249098</v>
      </c>
      <c r="N1835" s="34">
        <f t="shared" si="850"/>
        <v>1.5783575445909572</v>
      </c>
      <c r="O1835" s="12">
        <f t="shared" si="851"/>
        <v>2.5574739174591445</v>
      </c>
      <c r="P1835" s="4">
        <f t="shared" si="852"/>
        <v>201610</v>
      </c>
      <c r="Q1835" s="17">
        <f t="shared" si="853"/>
        <v>1.5069999999999999</v>
      </c>
      <c r="R1835" s="17">
        <f t="shared" si="854"/>
        <v>-2.537358339183633</v>
      </c>
      <c r="S1835" s="16">
        <f t="shared" si="855"/>
        <v>-1.0303583391836331</v>
      </c>
      <c r="T1835" s="5">
        <f t="shared" si="856"/>
        <v>1.8380889183808893</v>
      </c>
      <c r="U1835" s="21">
        <f t="shared" si="857"/>
        <v>0</v>
      </c>
      <c r="V1835" s="5"/>
      <c r="W1835" s="5">
        <f t="shared" si="858"/>
        <v>0.5069999999999999</v>
      </c>
      <c r="X1835" s="4">
        <f t="shared" si="859"/>
        <v>-0.33642999336429991</v>
      </c>
      <c r="Y1835" s="4">
        <f t="shared" si="860"/>
        <v>-0.8434299933642998</v>
      </c>
      <c r="Z1835" s="21">
        <f t="shared" si="861"/>
        <v>2016</v>
      </c>
      <c r="AA1835" s="4">
        <f t="shared" si="862"/>
        <v>-1</v>
      </c>
      <c r="AB1835" s="4">
        <f t="shared" si="863"/>
        <v>-1</v>
      </c>
      <c r="AC1835" s="4">
        <f t="shared" si="864"/>
        <v>0</v>
      </c>
      <c r="AD1835" s="4"/>
      <c r="AE1835" s="4">
        <f t="shared" si="865"/>
        <v>-0.8434299933642998</v>
      </c>
      <c r="AF1835" s="22">
        <f t="shared" si="866"/>
        <v>-0.4930000000000001</v>
      </c>
      <c r="AG1835" s="22">
        <f t="shared" si="867"/>
        <v>-1.3364299933643</v>
      </c>
      <c r="AH1835" s="3">
        <f t="shared" si="868"/>
        <v>0</v>
      </c>
      <c r="AI1835" s="28" t="b">
        <f t="shared" si="869"/>
        <v>0</v>
      </c>
      <c r="AJ1835" s="3">
        <f t="shared" si="870"/>
        <v>2.3991115267711138E-2</v>
      </c>
      <c r="AK1835" s="3">
        <f t="shared" si="871"/>
        <v>2.3991115267711027E-2</v>
      </c>
      <c r="AL1835" s="26">
        <f t="shared" si="872"/>
        <v>1.8380889183808893</v>
      </c>
      <c r="AM1835" s="26">
        <f ca="1">IF(RAND()&lt;J1835,H1835*F1835,I1835*G1835)-1</f>
        <v>0.5069999999999999</v>
      </c>
      <c r="AN1835" s="26">
        <f ca="1">IF(RAND()&lt;(J1835+(2*F1835-1)*Sheet2!D$109),H1835*F1835,I1835*G1835)-1</f>
        <v>0.5069999999999999</v>
      </c>
      <c r="AO1835" s="3">
        <f t="shared" si="843"/>
        <v>201610</v>
      </c>
    </row>
    <row r="1836" spans="1:41" s="3" customFormat="1" x14ac:dyDescent="0.25">
      <c r="A1836" s="6">
        <v>42652</v>
      </c>
      <c r="B1836" s="1" t="s">
        <v>21</v>
      </c>
      <c r="C1836" s="1" t="s">
        <v>27</v>
      </c>
      <c r="D1836">
        <v>16</v>
      </c>
      <c r="E1836" s="1">
        <v>23</v>
      </c>
      <c r="F1836">
        <f t="shared" si="844"/>
        <v>0</v>
      </c>
      <c r="G1836">
        <f t="shared" si="845"/>
        <v>1</v>
      </c>
      <c r="H1836" s="4">
        <v>1.4039999999999999</v>
      </c>
      <c r="I1836" s="4">
        <v>3.2</v>
      </c>
      <c r="J1836" s="4">
        <f t="shared" si="846"/>
        <v>0.71225071225071235</v>
      </c>
      <c r="K1836" s="4">
        <f t="shared" si="847"/>
        <v>0.3125</v>
      </c>
      <c r="L1836" s="17">
        <f t="shared" si="848"/>
        <v>0.74225071225071237</v>
      </c>
      <c r="M1836" s="17">
        <f t="shared" si="849"/>
        <v>0.28249999999999997</v>
      </c>
      <c r="N1836" s="34">
        <f t="shared" si="850"/>
        <v>1.3472536752005524</v>
      </c>
      <c r="O1836" s="12">
        <f t="shared" si="851"/>
        <v>3.5398230088495577</v>
      </c>
      <c r="P1836" s="4">
        <f t="shared" si="852"/>
        <v>201610</v>
      </c>
      <c r="Q1836" s="17">
        <f t="shared" si="853"/>
        <v>0.43874999999999997</v>
      </c>
      <c r="R1836" s="17">
        <f t="shared" si="854"/>
        <v>-2.9297929792979303</v>
      </c>
      <c r="S1836" s="16">
        <f t="shared" si="855"/>
        <v>-2.4910429792979301</v>
      </c>
      <c r="T1836" s="5">
        <f t="shared" si="856"/>
        <v>2.2792022792022792</v>
      </c>
      <c r="U1836" s="21">
        <f t="shared" si="857"/>
        <v>0</v>
      </c>
      <c r="V1836" s="5"/>
      <c r="W1836" s="5">
        <f t="shared" si="858"/>
        <v>-1</v>
      </c>
      <c r="X1836" s="4">
        <f t="shared" si="859"/>
        <v>-1</v>
      </c>
      <c r="Y1836" s="4">
        <f t="shared" si="860"/>
        <v>0</v>
      </c>
      <c r="Z1836" s="21">
        <f t="shared" si="861"/>
        <v>2016</v>
      </c>
      <c r="AA1836" s="4">
        <f t="shared" si="862"/>
        <v>2.2000000000000002</v>
      </c>
      <c r="AB1836" s="4">
        <f t="shared" si="863"/>
        <v>-0.6875</v>
      </c>
      <c r="AC1836" s="4">
        <f t="shared" si="864"/>
        <v>-2.8875000000000002</v>
      </c>
      <c r="AD1836" s="4"/>
      <c r="AE1836" s="4">
        <f t="shared" si="865"/>
        <v>-0.69174928774928757</v>
      </c>
      <c r="AF1836" s="22">
        <f t="shared" si="866"/>
        <v>1.2000000000000002</v>
      </c>
      <c r="AG1836" s="22">
        <f t="shared" si="867"/>
        <v>-1.6875</v>
      </c>
      <c r="AH1836" s="3">
        <f t="shared" si="868"/>
        <v>0</v>
      </c>
      <c r="AI1836" s="28" t="b">
        <f t="shared" si="869"/>
        <v>0</v>
      </c>
      <c r="AJ1836" s="3">
        <f t="shared" si="870"/>
        <v>2.4152910512597825E-2</v>
      </c>
      <c r="AK1836" s="3">
        <f t="shared" si="871"/>
        <v>2.4152910512597936E-2</v>
      </c>
      <c r="AL1836" s="26">
        <f t="shared" si="872"/>
        <v>2.2792022792022792</v>
      </c>
      <c r="AM1836" s="26">
        <f ca="1">IF(RAND()&lt;J1836,H1836*F1836,I1836*G1836)-1</f>
        <v>2.2000000000000002</v>
      </c>
      <c r="AN1836" s="26">
        <f ca="1">IF(RAND()&lt;(J1836+(2*F1836-1)*Sheet2!D$109),H1836*F1836,I1836*G1836)-1</f>
        <v>-1</v>
      </c>
      <c r="AO1836" s="3">
        <f t="shared" si="843"/>
        <v>201610</v>
      </c>
    </row>
    <row r="1837" spans="1:41" s="3" customFormat="1" x14ac:dyDescent="0.25">
      <c r="A1837" s="6">
        <v>42652</v>
      </c>
      <c r="B1837" s="1" t="s">
        <v>29</v>
      </c>
      <c r="C1837" s="1" t="s">
        <v>34</v>
      </c>
      <c r="D1837">
        <v>10</v>
      </c>
      <c r="E1837" s="1">
        <v>16</v>
      </c>
      <c r="F1837">
        <f t="shared" si="844"/>
        <v>0</v>
      </c>
      <c r="G1837">
        <f t="shared" si="845"/>
        <v>1</v>
      </c>
      <c r="H1837" s="4">
        <v>1.5309999999999999</v>
      </c>
      <c r="I1837" s="4">
        <v>2.69</v>
      </c>
      <c r="J1837" s="4">
        <f t="shared" si="846"/>
        <v>0.6531678641410843</v>
      </c>
      <c r="K1837" s="4">
        <f t="shared" si="847"/>
        <v>0.37174721189591081</v>
      </c>
      <c r="L1837" s="17">
        <f t="shared" si="848"/>
        <v>0.68316786414108432</v>
      </c>
      <c r="M1837" s="17">
        <f t="shared" si="849"/>
        <v>0.34174721189591084</v>
      </c>
      <c r="N1837" s="34">
        <f t="shared" si="850"/>
        <v>1.4637690858852885</v>
      </c>
      <c r="O1837" s="12">
        <f t="shared" si="851"/>
        <v>2.9261394539323393</v>
      </c>
      <c r="P1837" s="4">
        <f t="shared" si="852"/>
        <v>201610</v>
      </c>
      <c r="Q1837" s="17">
        <f t="shared" si="853"/>
        <v>0.56914498141263936</v>
      </c>
      <c r="R1837" s="17">
        <f t="shared" si="854"/>
        <v>-2.474955147706126</v>
      </c>
      <c r="S1837" s="16">
        <f t="shared" si="855"/>
        <v>-1.9058101662934868</v>
      </c>
      <c r="T1837" s="5">
        <f t="shared" si="856"/>
        <v>1.7570215545395167</v>
      </c>
      <c r="U1837" s="21">
        <f t="shared" si="857"/>
        <v>0</v>
      </c>
      <c r="V1837" s="5"/>
      <c r="W1837" s="5">
        <f t="shared" si="858"/>
        <v>-1</v>
      </c>
      <c r="X1837" s="4">
        <f t="shared" si="859"/>
        <v>-1</v>
      </c>
      <c r="Y1837" s="4">
        <f t="shared" si="860"/>
        <v>0</v>
      </c>
      <c r="Z1837" s="21">
        <f t="shared" si="861"/>
        <v>2016</v>
      </c>
      <c r="AA1837" s="4">
        <f t="shared" si="862"/>
        <v>1.69</v>
      </c>
      <c r="AB1837" s="4">
        <f t="shared" si="863"/>
        <v>-0.62825278810408913</v>
      </c>
      <c r="AC1837" s="4">
        <f t="shared" si="864"/>
        <v>-2.3182527881040889</v>
      </c>
      <c r="AD1837" s="4"/>
      <c r="AE1837" s="4">
        <f t="shared" si="865"/>
        <v>-0.87783213585891562</v>
      </c>
      <c r="AF1837" s="22">
        <f t="shared" si="866"/>
        <v>0.69</v>
      </c>
      <c r="AG1837" s="22">
        <f t="shared" si="867"/>
        <v>-1.6282527881040891</v>
      </c>
      <c r="AH1837" s="3">
        <f t="shared" si="868"/>
        <v>0</v>
      </c>
      <c r="AI1837" s="28" t="b">
        <f t="shared" si="869"/>
        <v>0</v>
      </c>
      <c r="AJ1837" s="3">
        <f t="shared" si="870"/>
        <v>2.4309405354181579E-2</v>
      </c>
      <c r="AK1837" s="3">
        <f t="shared" si="871"/>
        <v>2.430940535418169E-2</v>
      </c>
      <c r="AL1837" s="26">
        <f t="shared" si="872"/>
        <v>1.7570215545395167</v>
      </c>
      <c r="AM1837" s="26">
        <f ca="1">IF(RAND()&lt;J1837,H1837*F1837,I1837*G1837)-1</f>
        <v>1.69</v>
      </c>
      <c r="AN1837" s="26">
        <f ca="1">IF(RAND()&lt;(J1837+(2*F1837-1)*Sheet2!D$109),H1837*F1837,I1837*G1837)-1</f>
        <v>-1</v>
      </c>
      <c r="AO1837" s="3">
        <f t="shared" si="843"/>
        <v>201610</v>
      </c>
    </row>
    <row r="1838" spans="1:41" s="3" customFormat="1" x14ac:dyDescent="0.25">
      <c r="A1838" s="6">
        <v>42652</v>
      </c>
      <c r="B1838" s="1" t="s">
        <v>44</v>
      </c>
      <c r="C1838" s="1" t="s">
        <v>38</v>
      </c>
      <c r="D1838">
        <v>13</v>
      </c>
      <c r="E1838" s="1">
        <v>33</v>
      </c>
      <c r="F1838">
        <f t="shared" si="844"/>
        <v>0</v>
      </c>
      <c r="G1838">
        <f t="shared" si="845"/>
        <v>1</v>
      </c>
      <c r="H1838" s="4">
        <v>5.23</v>
      </c>
      <c r="I1838" s="4">
        <v>1.2</v>
      </c>
      <c r="J1838" s="4">
        <f t="shared" si="846"/>
        <v>0.19120458891013384</v>
      </c>
      <c r="K1838" s="4">
        <f t="shared" si="847"/>
        <v>0.83333333333333337</v>
      </c>
      <c r="L1838" s="17">
        <f t="shared" si="848"/>
        <v>0.22120458891013384</v>
      </c>
      <c r="M1838" s="17">
        <f t="shared" si="849"/>
        <v>0.80333333333333334</v>
      </c>
      <c r="N1838" s="34">
        <f t="shared" si="850"/>
        <v>4.5207018757023079</v>
      </c>
      <c r="O1838" s="12">
        <f t="shared" si="851"/>
        <v>1.2448132780082988</v>
      </c>
      <c r="P1838" s="4">
        <f t="shared" si="852"/>
        <v>201610</v>
      </c>
      <c r="Q1838" s="17">
        <f t="shared" si="853"/>
        <v>4.3583333333333343</v>
      </c>
      <c r="R1838" s="17">
        <f t="shared" si="854"/>
        <v>-5.2364066193853436</v>
      </c>
      <c r="S1838" s="16">
        <f t="shared" si="855"/>
        <v>-0.87807328605200929</v>
      </c>
      <c r="T1838" s="5">
        <f t="shared" si="856"/>
        <v>0.22944550669216057</v>
      </c>
      <c r="U1838" s="21">
        <f t="shared" si="857"/>
        <v>0</v>
      </c>
      <c r="V1838" s="5"/>
      <c r="W1838" s="5">
        <f t="shared" si="858"/>
        <v>-1</v>
      </c>
      <c r="X1838" s="4">
        <f t="shared" si="859"/>
        <v>-1</v>
      </c>
      <c r="Y1838" s="4">
        <f t="shared" si="860"/>
        <v>0</v>
      </c>
      <c r="Z1838" s="21">
        <f t="shared" si="861"/>
        <v>2016</v>
      </c>
      <c r="AA1838" s="4">
        <f t="shared" si="862"/>
        <v>0.19999999999999996</v>
      </c>
      <c r="AB1838" s="4">
        <f t="shared" si="863"/>
        <v>-0.16666666666666663</v>
      </c>
      <c r="AC1838" s="4">
        <f t="shared" si="864"/>
        <v>-0.36666666666666659</v>
      </c>
      <c r="AD1838" s="4"/>
      <c r="AE1838" s="4">
        <f t="shared" si="865"/>
        <v>-5.0387954110898665</v>
      </c>
      <c r="AF1838" s="22">
        <f t="shared" si="866"/>
        <v>-0.8</v>
      </c>
      <c r="AG1838" s="22">
        <f t="shared" si="867"/>
        <v>-1.1666666666666665</v>
      </c>
      <c r="AH1838" s="3">
        <f t="shared" si="868"/>
        <v>0</v>
      </c>
      <c r="AI1838" s="28" t="b">
        <f t="shared" si="869"/>
        <v>0</v>
      </c>
      <c r="AJ1838" s="3">
        <f t="shared" si="870"/>
        <v>2.3950233281493039E-2</v>
      </c>
      <c r="AK1838" s="3">
        <f t="shared" si="871"/>
        <v>2.3950233281493039E-2</v>
      </c>
      <c r="AL1838" s="26">
        <f t="shared" si="872"/>
        <v>0.22944550669216057</v>
      </c>
      <c r="AM1838" s="26">
        <f ca="1">IF(RAND()&lt;J1838,H1838*F1838,I1838*G1838)-1</f>
        <v>0.19999999999999996</v>
      </c>
      <c r="AN1838" s="26">
        <f ca="1">IF(RAND()&lt;(J1838+(2*F1838-1)*Sheet2!D$109),H1838*F1838,I1838*G1838)-1</f>
        <v>0.19999999999999996</v>
      </c>
      <c r="AO1838" s="3">
        <f t="shared" si="843"/>
        <v>201610</v>
      </c>
    </row>
    <row r="1839" spans="1:41" s="3" customFormat="1" x14ac:dyDescent="0.25">
      <c r="A1839" s="6">
        <v>42652</v>
      </c>
      <c r="B1839" s="1" t="s">
        <v>19</v>
      </c>
      <c r="C1839" s="1" t="s">
        <v>41</v>
      </c>
      <c r="D1839">
        <v>24</v>
      </c>
      <c r="E1839" s="1">
        <v>23</v>
      </c>
      <c r="F1839">
        <f t="shared" si="844"/>
        <v>1</v>
      </c>
      <c r="G1839">
        <f t="shared" si="845"/>
        <v>0</v>
      </c>
      <c r="H1839" s="4">
        <v>2.29</v>
      </c>
      <c r="I1839" s="4">
        <v>1.704</v>
      </c>
      <c r="J1839" s="4">
        <f t="shared" si="846"/>
        <v>0.4366812227074236</v>
      </c>
      <c r="K1839" s="4">
        <f t="shared" si="847"/>
        <v>0.58685446009389675</v>
      </c>
      <c r="L1839" s="17">
        <f t="shared" si="848"/>
        <v>0.40668122270742357</v>
      </c>
      <c r="M1839" s="17">
        <f t="shared" si="849"/>
        <v>0.61685446009389677</v>
      </c>
      <c r="N1839" s="34">
        <f t="shared" si="850"/>
        <v>2.4589283796843122</v>
      </c>
      <c r="O1839" s="12">
        <f t="shared" si="851"/>
        <v>1.6211279397214398</v>
      </c>
      <c r="P1839" s="4">
        <f t="shared" si="852"/>
        <v>201610</v>
      </c>
      <c r="Q1839" s="17">
        <f t="shared" si="853"/>
        <v>2.29</v>
      </c>
      <c r="R1839" s="17">
        <f t="shared" si="854"/>
        <v>-2.1956483439041579</v>
      </c>
      <c r="S1839" s="16">
        <f t="shared" si="855"/>
        <v>9.4351656095842173E-2</v>
      </c>
      <c r="T1839" s="5">
        <f t="shared" si="856"/>
        <v>0.74410480349344976</v>
      </c>
      <c r="U1839" s="21">
        <f t="shared" si="857"/>
        <v>0</v>
      </c>
      <c r="V1839" s="5"/>
      <c r="W1839" s="5">
        <f t="shared" si="858"/>
        <v>1.29</v>
      </c>
      <c r="X1839" s="4">
        <f t="shared" si="859"/>
        <v>-0.5633187772925764</v>
      </c>
      <c r="Y1839" s="4">
        <f t="shared" si="860"/>
        <v>-1.8533187772925763</v>
      </c>
      <c r="Z1839" s="21">
        <f t="shared" si="861"/>
        <v>2016</v>
      </c>
      <c r="AA1839" s="4">
        <f t="shared" si="862"/>
        <v>-1</v>
      </c>
      <c r="AB1839" s="4">
        <f t="shared" si="863"/>
        <v>-1</v>
      </c>
      <c r="AC1839" s="4">
        <f t="shared" si="864"/>
        <v>0</v>
      </c>
      <c r="AD1839" s="4"/>
      <c r="AE1839" s="4">
        <f t="shared" si="865"/>
        <v>-1.8533187772925763</v>
      </c>
      <c r="AF1839" s="22">
        <f t="shared" si="866"/>
        <v>0.29000000000000004</v>
      </c>
      <c r="AG1839" s="22">
        <f t="shared" si="867"/>
        <v>-1.5633187772925763</v>
      </c>
      <c r="AH1839" s="3">
        <f t="shared" si="868"/>
        <v>0</v>
      </c>
      <c r="AI1839" s="28" t="b">
        <f t="shared" si="869"/>
        <v>0</v>
      </c>
      <c r="AJ1839" s="3">
        <f t="shared" si="870"/>
        <v>2.2994491737606371E-2</v>
      </c>
      <c r="AK1839" s="3">
        <f t="shared" si="871"/>
        <v>2.2994491737606593E-2</v>
      </c>
      <c r="AL1839" s="26">
        <f t="shared" si="872"/>
        <v>0.74410480349344976</v>
      </c>
      <c r="AM1839" s="26">
        <f ca="1">IF(RAND()&lt;J1839,H1839*F1839,I1839*G1839)-1</f>
        <v>1.29</v>
      </c>
      <c r="AN1839" s="26">
        <f ca="1">IF(RAND()&lt;(J1839+(2*F1839-1)*Sheet2!D$109),H1839*F1839,I1839*G1839)-1</f>
        <v>-1</v>
      </c>
      <c r="AO1839" s="3">
        <f t="shared" si="843"/>
        <v>201610</v>
      </c>
    </row>
    <row r="1840" spans="1:41" s="3" customFormat="1" x14ac:dyDescent="0.25">
      <c r="A1840" s="6">
        <v>42652</v>
      </c>
      <c r="B1840" s="1" t="s">
        <v>22</v>
      </c>
      <c r="C1840" s="1" t="s">
        <v>31</v>
      </c>
      <c r="D1840">
        <v>29</v>
      </c>
      <c r="E1840" s="1">
        <v>23</v>
      </c>
      <c r="F1840">
        <f t="shared" si="844"/>
        <v>1</v>
      </c>
      <c r="G1840">
        <f t="shared" si="845"/>
        <v>0</v>
      </c>
      <c r="H1840" s="4">
        <v>1.454</v>
      </c>
      <c r="I1840" s="4">
        <v>2.97</v>
      </c>
      <c r="J1840" s="4">
        <f t="shared" si="846"/>
        <v>0.68775790921595603</v>
      </c>
      <c r="K1840" s="4">
        <f t="shared" si="847"/>
        <v>0.33670033670033667</v>
      </c>
      <c r="L1840" s="17">
        <f t="shared" si="848"/>
        <v>0.657757909215956</v>
      </c>
      <c r="M1840" s="17">
        <f t="shared" si="849"/>
        <v>0.36670033670033664</v>
      </c>
      <c r="N1840" s="34">
        <f t="shared" si="850"/>
        <v>1.5203161923084967</v>
      </c>
      <c r="O1840" s="12">
        <f t="shared" si="851"/>
        <v>2.7270223120007349</v>
      </c>
      <c r="P1840" s="4">
        <f t="shared" si="852"/>
        <v>201610</v>
      </c>
      <c r="Q1840" s="17">
        <f t="shared" si="853"/>
        <v>1.454</v>
      </c>
      <c r="R1840" s="17">
        <f t="shared" si="854"/>
        <v>-2.7102573850041374</v>
      </c>
      <c r="S1840" s="16">
        <f t="shared" si="855"/>
        <v>-1.2562573850041374</v>
      </c>
      <c r="T1840" s="5">
        <f t="shared" si="856"/>
        <v>2.0426409903713894</v>
      </c>
      <c r="U1840" s="21">
        <f t="shared" si="857"/>
        <v>0</v>
      </c>
      <c r="V1840" s="5"/>
      <c r="W1840" s="5">
        <f t="shared" si="858"/>
        <v>0.45399999999999996</v>
      </c>
      <c r="X1840" s="4">
        <f t="shared" si="859"/>
        <v>-0.31224209078404397</v>
      </c>
      <c r="Y1840" s="4">
        <f t="shared" si="860"/>
        <v>-0.76624209078404393</v>
      </c>
      <c r="Z1840" s="21">
        <f t="shared" si="861"/>
        <v>2016</v>
      </c>
      <c r="AA1840" s="4">
        <f t="shared" si="862"/>
        <v>-1</v>
      </c>
      <c r="AB1840" s="4">
        <f t="shared" si="863"/>
        <v>-1</v>
      </c>
      <c r="AC1840" s="4">
        <f t="shared" si="864"/>
        <v>0</v>
      </c>
      <c r="AD1840" s="4"/>
      <c r="AE1840" s="4">
        <f t="shared" si="865"/>
        <v>-0.76624209078404393</v>
      </c>
      <c r="AF1840" s="22">
        <f t="shared" si="866"/>
        <v>-0.54600000000000004</v>
      </c>
      <c r="AG1840" s="22">
        <f t="shared" si="867"/>
        <v>-1.312242090784044</v>
      </c>
      <c r="AH1840" s="3">
        <f t="shared" si="868"/>
        <v>0</v>
      </c>
      <c r="AI1840" s="28" t="b">
        <f t="shared" si="869"/>
        <v>0</v>
      </c>
      <c r="AJ1840" s="3">
        <f t="shared" si="870"/>
        <v>2.3874321880650973E-2</v>
      </c>
      <c r="AK1840" s="3">
        <f t="shared" si="871"/>
        <v>2.3874321880650973E-2</v>
      </c>
      <c r="AL1840" s="26">
        <f t="shared" si="872"/>
        <v>2.0426409903713894</v>
      </c>
      <c r="AM1840" s="26">
        <f ca="1">IF(RAND()&lt;J1840,H1840*F1840,I1840*G1840)-1</f>
        <v>0.45399999999999996</v>
      </c>
      <c r="AN1840" s="26">
        <f ca="1">IF(RAND()&lt;(J1840+(2*F1840-1)*Sheet2!D$109),H1840*F1840,I1840*G1840)-1</f>
        <v>0.45399999999999996</v>
      </c>
      <c r="AO1840" s="3">
        <f t="shared" si="843"/>
        <v>201610</v>
      </c>
    </row>
    <row r="1841" spans="1:41" s="3" customFormat="1" x14ac:dyDescent="0.25">
      <c r="A1841" s="6">
        <v>42652</v>
      </c>
      <c r="B1841" s="1" t="s">
        <v>37</v>
      </c>
      <c r="C1841" s="1" t="s">
        <v>36</v>
      </c>
      <c r="D1841">
        <v>17</v>
      </c>
      <c r="E1841" s="1">
        <v>30</v>
      </c>
      <c r="F1841">
        <f t="shared" si="844"/>
        <v>0</v>
      </c>
      <c r="G1841">
        <f t="shared" si="845"/>
        <v>1</v>
      </c>
      <c r="H1841" s="4">
        <v>1.571</v>
      </c>
      <c r="I1841" s="4">
        <v>2.58</v>
      </c>
      <c r="J1841" s="4">
        <f t="shared" si="846"/>
        <v>0.63653723742838964</v>
      </c>
      <c r="K1841" s="4">
        <f t="shared" si="847"/>
        <v>0.38759689922480617</v>
      </c>
      <c r="L1841" s="17">
        <f t="shared" si="848"/>
        <v>0.66653723742838966</v>
      </c>
      <c r="M1841" s="17">
        <f t="shared" si="849"/>
        <v>0.3575968992248062</v>
      </c>
      <c r="N1841" s="34">
        <f t="shared" si="850"/>
        <v>1.5002912723348578</v>
      </c>
      <c r="O1841" s="12">
        <f t="shared" si="851"/>
        <v>2.796444829828745</v>
      </c>
      <c r="P1841" s="4">
        <f t="shared" si="852"/>
        <v>201610</v>
      </c>
      <c r="Q1841" s="17">
        <f t="shared" si="853"/>
        <v>0.60891472868217056</v>
      </c>
      <c r="R1841" s="17">
        <f t="shared" si="854"/>
        <v>-2.3842248775188986</v>
      </c>
      <c r="S1841" s="16">
        <f t="shared" si="855"/>
        <v>-1.775310148836728</v>
      </c>
      <c r="T1841" s="5">
        <f t="shared" si="856"/>
        <v>1.6422660725652451</v>
      </c>
      <c r="U1841" s="21">
        <f t="shared" si="857"/>
        <v>0</v>
      </c>
      <c r="V1841" s="5"/>
      <c r="W1841" s="5">
        <f t="shared" si="858"/>
        <v>-1</v>
      </c>
      <c r="X1841" s="4">
        <f t="shared" si="859"/>
        <v>-1</v>
      </c>
      <c r="Y1841" s="4">
        <f t="shared" si="860"/>
        <v>0</v>
      </c>
      <c r="Z1841" s="21">
        <f t="shared" si="861"/>
        <v>2016</v>
      </c>
      <c r="AA1841" s="4">
        <f t="shared" si="862"/>
        <v>1.58</v>
      </c>
      <c r="AB1841" s="4">
        <f t="shared" si="863"/>
        <v>-0.61240310077519378</v>
      </c>
      <c r="AC1841" s="4">
        <f t="shared" si="864"/>
        <v>-2.1924031007751941</v>
      </c>
      <c r="AD1841" s="4"/>
      <c r="AE1841" s="4">
        <f t="shared" si="865"/>
        <v>-0.93446276257161009</v>
      </c>
      <c r="AF1841" s="22">
        <f t="shared" si="866"/>
        <v>0.58000000000000007</v>
      </c>
      <c r="AG1841" s="22">
        <f t="shared" si="867"/>
        <v>-1.6124031007751938</v>
      </c>
      <c r="AH1841" s="3">
        <f t="shared" si="868"/>
        <v>0</v>
      </c>
      <c r="AI1841" s="28" t="b">
        <f t="shared" si="869"/>
        <v>0</v>
      </c>
      <c r="AJ1841" s="3">
        <f t="shared" si="870"/>
        <v>2.3565405926282756E-2</v>
      </c>
      <c r="AK1841" s="3">
        <f t="shared" si="871"/>
        <v>2.3565405926283089E-2</v>
      </c>
      <c r="AL1841" s="26">
        <f t="shared" si="872"/>
        <v>1.6422660725652451</v>
      </c>
      <c r="AM1841" s="26">
        <f ca="1">IF(RAND()&lt;J1841,H1841*F1841,I1841*G1841)-1</f>
        <v>-1</v>
      </c>
      <c r="AN1841" s="26">
        <f ca="1">IF(RAND()&lt;(J1841+(2*F1841-1)*Sheet2!D$109),H1841*F1841,I1841*G1841)-1</f>
        <v>1.58</v>
      </c>
      <c r="AO1841" s="3">
        <f t="shared" si="843"/>
        <v>201610</v>
      </c>
    </row>
    <row r="1842" spans="1:41" s="3" customFormat="1" x14ac:dyDescent="0.25">
      <c r="A1842" s="6">
        <v>42652</v>
      </c>
      <c r="B1842" s="1" t="s">
        <v>46</v>
      </c>
      <c r="C1842" s="1" t="s">
        <v>33</v>
      </c>
      <c r="D1842">
        <v>31</v>
      </c>
      <c r="E1842" s="1">
        <v>13</v>
      </c>
      <c r="F1842">
        <f t="shared" si="844"/>
        <v>1</v>
      </c>
      <c r="G1842">
        <f t="shared" si="845"/>
        <v>0</v>
      </c>
      <c r="H1842" s="4">
        <v>1.367</v>
      </c>
      <c r="I1842" s="4">
        <v>3.41</v>
      </c>
      <c r="J1842" s="4">
        <f t="shared" si="846"/>
        <v>0.73152889539136801</v>
      </c>
      <c r="K1842" s="4">
        <f t="shared" si="847"/>
        <v>0.29325513196480935</v>
      </c>
      <c r="L1842" s="17">
        <f t="shared" si="848"/>
        <v>0.70152889539136798</v>
      </c>
      <c r="M1842" s="17">
        <f t="shared" si="849"/>
        <v>0.32325513196480937</v>
      </c>
      <c r="N1842" s="34">
        <f t="shared" si="850"/>
        <v>1.4254580339732426</v>
      </c>
      <c r="O1842" s="12">
        <f t="shared" si="851"/>
        <v>3.0935317064320058</v>
      </c>
      <c r="P1842" s="4">
        <f t="shared" si="852"/>
        <v>201610</v>
      </c>
      <c r="Q1842" s="17">
        <f t="shared" si="853"/>
        <v>1.367</v>
      </c>
      <c r="R1842" s="17">
        <f t="shared" si="854"/>
        <v>-3.1397333996630752</v>
      </c>
      <c r="S1842" s="16">
        <f t="shared" si="855"/>
        <v>-1.7727333996630752</v>
      </c>
      <c r="T1842" s="5">
        <f t="shared" si="856"/>
        <v>2.4945135332845649</v>
      </c>
      <c r="U1842" s="21">
        <f t="shared" si="857"/>
        <v>0</v>
      </c>
      <c r="V1842" s="5"/>
      <c r="W1842" s="5">
        <f t="shared" si="858"/>
        <v>0.36699999999999999</v>
      </c>
      <c r="X1842" s="4">
        <f t="shared" si="859"/>
        <v>-0.26847110460863199</v>
      </c>
      <c r="Y1842" s="4">
        <f t="shared" si="860"/>
        <v>-0.63547110460863199</v>
      </c>
      <c r="Z1842" s="21">
        <f t="shared" si="861"/>
        <v>2016</v>
      </c>
      <c r="AA1842" s="4">
        <f t="shared" si="862"/>
        <v>-1</v>
      </c>
      <c r="AB1842" s="4">
        <f t="shared" si="863"/>
        <v>-1</v>
      </c>
      <c r="AC1842" s="4">
        <f t="shared" si="864"/>
        <v>0</v>
      </c>
      <c r="AD1842" s="4"/>
      <c r="AE1842" s="4">
        <f t="shared" si="865"/>
        <v>-0.63547110460863199</v>
      </c>
      <c r="AF1842" s="22">
        <f t="shared" si="866"/>
        <v>-0.63300000000000001</v>
      </c>
      <c r="AG1842" s="22">
        <f t="shared" si="867"/>
        <v>-1.2684711046086319</v>
      </c>
      <c r="AH1842" s="3">
        <f t="shared" si="868"/>
        <v>0</v>
      </c>
      <c r="AI1842" s="28" t="b">
        <f t="shared" si="869"/>
        <v>0</v>
      </c>
      <c r="AJ1842" s="3">
        <f t="shared" si="870"/>
        <v>2.4184634707975605E-2</v>
      </c>
      <c r="AK1842" s="3">
        <f t="shared" si="871"/>
        <v>2.4184634707975938E-2</v>
      </c>
      <c r="AL1842" s="26">
        <f t="shared" si="872"/>
        <v>2.4945135332845649</v>
      </c>
      <c r="AM1842" s="26">
        <f ca="1">IF(RAND()&lt;J1842,H1842*F1842,I1842*G1842)-1</f>
        <v>-1</v>
      </c>
      <c r="AN1842" s="26">
        <f ca="1">IF(RAND()&lt;(J1842+(2*F1842-1)*Sheet2!D$109),H1842*F1842,I1842*G1842)-1</f>
        <v>0.36699999999999999</v>
      </c>
      <c r="AO1842" s="3">
        <f t="shared" si="843"/>
        <v>201610</v>
      </c>
    </row>
    <row r="1843" spans="1:41" s="3" customFormat="1" x14ac:dyDescent="0.25">
      <c r="A1843" s="6">
        <v>42652</v>
      </c>
      <c r="B1843" s="1" t="s">
        <v>43</v>
      </c>
      <c r="C1843" s="1" t="s">
        <v>39</v>
      </c>
      <c r="D1843">
        <v>31</v>
      </c>
      <c r="E1843" s="1">
        <v>13</v>
      </c>
      <c r="F1843">
        <f t="shared" si="844"/>
        <v>1</v>
      </c>
      <c r="G1843">
        <f t="shared" si="845"/>
        <v>0</v>
      </c>
      <c r="H1843" s="4">
        <v>1.3220000000000001</v>
      </c>
      <c r="I1843" s="4">
        <v>3.73</v>
      </c>
      <c r="J1843" s="4">
        <f t="shared" si="846"/>
        <v>0.75642965204236001</v>
      </c>
      <c r="K1843" s="4">
        <f t="shared" si="847"/>
        <v>0.26809651474530832</v>
      </c>
      <c r="L1843" s="17">
        <f t="shared" si="848"/>
        <v>0.72642965204235999</v>
      </c>
      <c r="M1843" s="17">
        <f t="shared" si="849"/>
        <v>0.29809651474530829</v>
      </c>
      <c r="N1843" s="34">
        <f t="shared" si="850"/>
        <v>1.3765957889913991</v>
      </c>
      <c r="O1843" s="12">
        <f t="shared" si="851"/>
        <v>3.3546182210630455</v>
      </c>
      <c r="P1843" s="4">
        <f t="shared" si="852"/>
        <v>201610</v>
      </c>
      <c r="Q1843" s="17">
        <f t="shared" si="853"/>
        <v>1.3220000000000001</v>
      </c>
      <c r="R1843" s="17">
        <f t="shared" si="854"/>
        <v>-3.4718904284121668</v>
      </c>
      <c r="S1843" s="16">
        <f t="shared" si="855"/>
        <v>-2.1498904284121667</v>
      </c>
      <c r="T1843" s="5">
        <f t="shared" si="856"/>
        <v>2.8214826021180031</v>
      </c>
      <c r="U1843" s="21">
        <f t="shared" si="857"/>
        <v>0</v>
      </c>
      <c r="V1843" s="5"/>
      <c r="W1843" s="5">
        <f t="shared" si="858"/>
        <v>0.32200000000000006</v>
      </c>
      <c r="X1843" s="4">
        <f t="shared" si="859"/>
        <v>-0.24357034795763999</v>
      </c>
      <c r="Y1843" s="4">
        <f t="shared" si="860"/>
        <v>-0.56557034795764005</v>
      </c>
      <c r="Z1843" s="21">
        <f t="shared" si="861"/>
        <v>2016</v>
      </c>
      <c r="AA1843" s="4">
        <f t="shared" si="862"/>
        <v>-1</v>
      </c>
      <c r="AB1843" s="4">
        <f t="shared" si="863"/>
        <v>-1</v>
      </c>
      <c r="AC1843" s="4">
        <f t="shared" si="864"/>
        <v>0</v>
      </c>
      <c r="AD1843" s="4"/>
      <c r="AE1843" s="4">
        <f t="shared" si="865"/>
        <v>-0.56557034795764005</v>
      </c>
      <c r="AF1843" s="22">
        <f t="shared" si="866"/>
        <v>-0.67799999999999994</v>
      </c>
      <c r="AG1843" s="22">
        <f t="shared" si="867"/>
        <v>-1.2435703479576401</v>
      </c>
      <c r="AH1843" s="3">
        <f t="shared" si="868"/>
        <v>0</v>
      </c>
      <c r="AI1843" s="28" t="b">
        <f t="shared" si="869"/>
        <v>0</v>
      </c>
      <c r="AJ1843" s="3">
        <f t="shared" si="870"/>
        <v>2.3939034045922236E-2</v>
      </c>
      <c r="AK1843" s="3">
        <f t="shared" si="871"/>
        <v>2.3939034045922236E-2</v>
      </c>
      <c r="AL1843" s="26">
        <f t="shared" si="872"/>
        <v>2.8214826021180031</v>
      </c>
      <c r="AM1843" s="26">
        <f ca="1">IF(RAND()&lt;J1843,H1843*F1843,I1843*G1843)-1</f>
        <v>0.32200000000000006</v>
      </c>
      <c r="AN1843" s="26">
        <f ca="1">IF(RAND()&lt;(J1843+(2*F1843-1)*Sheet2!D$109),H1843*F1843,I1843*G1843)-1</f>
        <v>-1</v>
      </c>
      <c r="AO1843" s="3">
        <f t="shared" si="843"/>
        <v>201610</v>
      </c>
    </row>
    <row r="1844" spans="1:41" s="3" customFormat="1" x14ac:dyDescent="0.25">
      <c r="A1844" s="6">
        <v>42649</v>
      </c>
      <c r="B1844" s="1" t="s">
        <v>24</v>
      </c>
      <c r="C1844" s="1" t="s">
        <v>49</v>
      </c>
      <c r="D1844">
        <v>21</v>
      </c>
      <c r="E1844" s="1">
        <v>33</v>
      </c>
      <c r="F1844">
        <f t="shared" si="844"/>
        <v>0</v>
      </c>
      <c r="G1844">
        <f t="shared" si="845"/>
        <v>1</v>
      </c>
      <c r="H1844" s="4">
        <v>2.4900000000000002</v>
      </c>
      <c r="I1844" s="4">
        <v>1.6060000000000001</v>
      </c>
      <c r="J1844" s="4">
        <f t="shared" si="846"/>
        <v>0.40160642570281119</v>
      </c>
      <c r="K1844" s="4">
        <f t="shared" si="847"/>
        <v>0.62266500622665</v>
      </c>
      <c r="L1844" s="17">
        <f t="shared" si="848"/>
        <v>0.43160642570281116</v>
      </c>
      <c r="M1844" s="17">
        <f t="shared" si="849"/>
        <v>0.59266500622664997</v>
      </c>
      <c r="N1844" s="34">
        <f t="shared" si="850"/>
        <v>2.3169256536707925</v>
      </c>
      <c r="O1844" s="12">
        <f t="shared" si="851"/>
        <v>1.6872938160576583</v>
      </c>
      <c r="P1844" s="4">
        <f t="shared" si="852"/>
        <v>201610</v>
      </c>
      <c r="Q1844" s="17">
        <f t="shared" si="853"/>
        <v>1.5504358655043586</v>
      </c>
      <c r="R1844" s="17">
        <f t="shared" si="854"/>
        <v>-2.3213059560989651</v>
      </c>
      <c r="S1844" s="16">
        <f t="shared" si="855"/>
        <v>-0.77087009059460643</v>
      </c>
      <c r="T1844" s="5">
        <f t="shared" si="856"/>
        <v>0.64497991967871482</v>
      </c>
      <c r="U1844" s="21">
        <f t="shared" si="857"/>
        <v>0</v>
      </c>
      <c r="V1844" s="5"/>
      <c r="W1844" s="5">
        <f t="shared" si="858"/>
        <v>-1</v>
      </c>
      <c r="X1844" s="4">
        <f t="shared" si="859"/>
        <v>-1</v>
      </c>
      <c r="Y1844" s="4">
        <f t="shared" si="860"/>
        <v>0</v>
      </c>
      <c r="Z1844" s="21">
        <f t="shared" si="861"/>
        <v>2016</v>
      </c>
      <c r="AA1844" s="4">
        <f t="shared" si="862"/>
        <v>0.60600000000000009</v>
      </c>
      <c r="AB1844" s="4">
        <f t="shared" si="863"/>
        <v>-0.37733499377335</v>
      </c>
      <c r="AC1844" s="4">
        <f t="shared" si="864"/>
        <v>-0.9833349937733501</v>
      </c>
      <c r="AD1844" s="4"/>
      <c r="AE1844" s="4">
        <f t="shared" si="865"/>
        <v>-2.0883935742971889</v>
      </c>
      <c r="AF1844" s="22">
        <f t="shared" si="866"/>
        <v>-0.39399999999999991</v>
      </c>
      <c r="AG1844" s="22">
        <f t="shared" si="867"/>
        <v>-1.3773349937733501</v>
      </c>
      <c r="AH1844" s="3">
        <f t="shared" si="868"/>
        <v>0</v>
      </c>
      <c r="AI1844" s="28" t="b">
        <f t="shared" si="869"/>
        <v>0</v>
      </c>
      <c r="AJ1844" s="3">
        <f t="shared" si="870"/>
        <v>2.3696289062499876E-2</v>
      </c>
      <c r="AK1844" s="3">
        <f t="shared" si="871"/>
        <v>2.3696289062499765E-2</v>
      </c>
      <c r="AL1844" s="26">
        <f t="shared" si="872"/>
        <v>0.64497991967871482</v>
      </c>
      <c r="AM1844" s="26">
        <f ca="1">IF(RAND()&lt;J1844,H1844*F1844,I1844*G1844)-1</f>
        <v>0.60600000000000009</v>
      </c>
      <c r="AN1844" s="26">
        <f ca="1">IF(RAND()&lt;(J1844+(2*F1844-1)*Sheet2!D$109),H1844*F1844,I1844*G1844)-1</f>
        <v>0.60600000000000009</v>
      </c>
      <c r="AO1844" s="3">
        <f t="shared" si="843"/>
        <v>201610</v>
      </c>
    </row>
    <row r="1845" spans="1:41" s="3" customFormat="1" x14ac:dyDescent="0.25">
      <c r="A1845" s="6">
        <v>42646</v>
      </c>
      <c r="B1845" s="1" t="s">
        <v>46</v>
      </c>
      <c r="C1845" s="1" t="s">
        <v>20</v>
      </c>
      <c r="D1845">
        <v>24</v>
      </c>
      <c r="E1845" s="1">
        <v>10</v>
      </c>
      <c r="F1845">
        <f t="shared" si="844"/>
        <v>1</v>
      </c>
      <c r="G1845">
        <f t="shared" si="845"/>
        <v>0</v>
      </c>
      <c r="H1845" s="4">
        <v>1.4870000000000001</v>
      </c>
      <c r="I1845" s="4">
        <v>2.84</v>
      </c>
      <c r="J1845" s="4">
        <f t="shared" si="846"/>
        <v>0.67249495628782785</v>
      </c>
      <c r="K1845" s="4">
        <f t="shared" si="847"/>
        <v>0.35211267605633806</v>
      </c>
      <c r="L1845" s="17">
        <f t="shared" si="848"/>
        <v>0.64249495628782782</v>
      </c>
      <c r="M1845" s="17">
        <f t="shared" si="849"/>
        <v>0.38211267605633803</v>
      </c>
      <c r="N1845" s="34">
        <f t="shared" si="850"/>
        <v>1.5564324516689521</v>
      </c>
      <c r="O1845" s="12">
        <f t="shared" si="851"/>
        <v>2.617029119056395</v>
      </c>
      <c r="P1845" s="4">
        <f t="shared" si="852"/>
        <v>201610</v>
      </c>
      <c r="Q1845" s="17">
        <f t="shared" si="853"/>
        <v>1.4870000000000001</v>
      </c>
      <c r="R1845" s="17">
        <f t="shared" si="854"/>
        <v>-2.5968663512186412</v>
      </c>
      <c r="S1845" s="16">
        <f t="shared" si="855"/>
        <v>-1.1098663512186411</v>
      </c>
      <c r="T1845" s="5">
        <f t="shared" si="856"/>
        <v>1.9098856758574307</v>
      </c>
      <c r="U1845" s="21">
        <f t="shared" si="857"/>
        <v>0</v>
      </c>
      <c r="V1845" s="5"/>
      <c r="W1845" s="5">
        <f t="shared" si="858"/>
        <v>0.4870000000000001</v>
      </c>
      <c r="X1845" s="4">
        <f t="shared" si="859"/>
        <v>-0.32750504371217215</v>
      </c>
      <c r="Y1845" s="4">
        <f t="shared" si="860"/>
        <v>-0.81450504371217225</v>
      </c>
      <c r="Z1845" s="21">
        <f t="shared" si="861"/>
        <v>2016</v>
      </c>
      <c r="AA1845" s="4">
        <f t="shared" si="862"/>
        <v>-1</v>
      </c>
      <c r="AB1845" s="4">
        <f t="shared" si="863"/>
        <v>-1</v>
      </c>
      <c r="AC1845" s="4">
        <f t="shared" si="864"/>
        <v>0</v>
      </c>
      <c r="AD1845" s="4"/>
      <c r="AE1845" s="4">
        <f t="shared" si="865"/>
        <v>-0.81450504371217203</v>
      </c>
      <c r="AF1845" s="22">
        <f t="shared" si="866"/>
        <v>-0.5129999999999999</v>
      </c>
      <c r="AG1845" s="22">
        <f t="shared" si="867"/>
        <v>-1.327505043712172</v>
      </c>
      <c r="AH1845" s="3">
        <f t="shared" si="868"/>
        <v>0</v>
      </c>
      <c r="AI1845" s="28" t="b">
        <f t="shared" si="869"/>
        <v>0</v>
      </c>
      <c r="AJ1845" s="3">
        <f t="shared" si="870"/>
        <v>2.4016639704182885E-2</v>
      </c>
      <c r="AK1845" s="3">
        <f t="shared" si="871"/>
        <v>2.4016639704183218E-2</v>
      </c>
      <c r="AL1845" s="26">
        <f t="shared" si="872"/>
        <v>1.9098856758574307</v>
      </c>
      <c r="AM1845" s="26">
        <f ca="1">IF(RAND()&lt;J1845,H1845*F1845,I1845*G1845)-1</f>
        <v>-1</v>
      </c>
      <c r="AN1845" s="26">
        <f ca="1">IF(RAND()&lt;(J1845+(2*F1845-1)*Sheet2!D$109),H1845*F1845,I1845*G1845)-1</f>
        <v>0.4870000000000001</v>
      </c>
      <c r="AO1845" s="3">
        <f t="shared" si="843"/>
        <v>201610</v>
      </c>
    </row>
    <row r="1846" spans="1:41" s="3" customFormat="1" x14ac:dyDescent="0.25">
      <c r="A1846" s="6">
        <v>42645</v>
      </c>
      <c r="B1846" s="1" t="s">
        <v>43</v>
      </c>
      <c r="C1846" s="1" t="s">
        <v>35</v>
      </c>
      <c r="D1846">
        <v>43</v>
      </c>
      <c r="E1846" s="1">
        <v>14</v>
      </c>
      <c r="F1846">
        <f t="shared" si="844"/>
        <v>1</v>
      </c>
      <c r="G1846">
        <f t="shared" si="845"/>
        <v>0</v>
      </c>
      <c r="H1846" s="4">
        <v>1.425</v>
      </c>
      <c r="I1846" s="4">
        <v>3.1</v>
      </c>
      <c r="J1846" s="4">
        <f t="shared" si="846"/>
        <v>0.70175438596491224</v>
      </c>
      <c r="K1846" s="4">
        <f t="shared" si="847"/>
        <v>0.32258064516129031</v>
      </c>
      <c r="L1846" s="17">
        <f t="shared" si="848"/>
        <v>0.67175438596491222</v>
      </c>
      <c r="M1846" s="17">
        <f t="shared" si="849"/>
        <v>0.35258064516129028</v>
      </c>
      <c r="N1846" s="34">
        <f t="shared" si="850"/>
        <v>1.488639331418125</v>
      </c>
      <c r="O1846" s="12">
        <f t="shared" si="851"/>
        <v>2.8362305580969811</v>
      </c>
      <c r="P1846" s="4">
        <f t="shared" si="852"/>
        <v>201610</v>
      </c>
      <c r="Q1846" s="17">
        <f t="shared" si="853"/>
        <v>1.425</v>
      </c>
      <c r="R1846" s="17">
        <f t="shared" si="854"/>
        <v>-2.8291316526610641</v>
      </c>
      <c r="S1846" s="16">
        <f t="shared" si="855"/>
        <v>-1.4041316526610641</v>
      </c>
      <c r="T1846" s="5">
        <f t="shared" si="856"/>
        <v>2.1754385964912282</v>
      </c>
      <c r="U1846" s="21">
        <f t="shared" si="857"/>
        <v>0</v>
      </c>
      <c r="V1846" s="5"/>
      <c r="W1846" s="5">
        <f t="shared" si="858"/>
        <v>0.42500000000000004</v>
      </c>
      <c r="X1846" s="4">
        <f t="shared" si="859"/>
        <v>-0.29824561403508776</v>
      </c>
      <c r="Y1846" s="4">
        <f t="shared" si="860"/>
        <v>-0.7232456140350878</v>
      </c>
      <c r="Z1846" s="21">
        <f t="shared" si="861"/>
        <v>2016</v>
      </c>
      <c r="AA1846" s="4">
        <f t="shared" si="862"/>
        <v>-1</v>
      </c>
      <c r="AB1846" s="4">
        <f t="shared" si="863"/>
        <v>-1</v>
      </c>
      <c r="AC1846" s="4">
        <f t="shared" si="864"/>
        <v>0</v>
      </c>
      <c r="AD1846" s="4"/>
      <c r="AE1846" s="4">
        <f t="shared" si="865"/>
        <v>-0.7232456140350878</v>
      </c>
      <c r="AF1846" s="22">
        <f t="shared" si="866"/>
        <v>-0.57499999999999996</v>
      </c>
      <c r="AG1846" s="22">
        <f t="shared" si="867"/>
        <v>-1.2982456140350878</v>
      </c>
      <c r="AH1846" s="3">
        <f t="shared" si="868"/>
        <v>0</v>
      </c>
      <c r="AI1846" s="28" t="b">
        <f t="shared" si="869"/>
        <v>0</v>
      </c>
      <c r="AJ1846" s="3">
        <f t="shared" si="870"/>
        <v>2.3756906077348039E-2</v>
      </c>
      <c r="AK1846" s="3">
        <f t="shared" si="871"/>
        <v>2.3756906077348039E-2</v>
      </c>
      <c r="AL1846" s="26">
        <f t="shared" si="872"/>
        <v>2.1754385964912282</v>
      </c>
      <c r="AM1846" s="26">
        <f ca="1">IF(RAND()&lt;J1846,H1846*F1846,I1846*G1846)-1</f>
        <v>-1</v>
      </c>
      <c r="AN1846" s="26">
        <f ca="1">IF(RAND()&lt;(J1846+(2*F1846-1)*Sheet2!D$109),H1846*F1846,I1846*G1846)-1</f>
        <v>-1</v>
      </c>
      <c r="AO1846" s="3">
        <f t="shared" si="843"/>
        <v>201610</v>
      </c>
    </row>
    <row r="1847" spans="1:41" s="3" customFormat="1" x14ac:dyDescent="0.25">
      <c r="A1847" s="6">
        <v>42645</v>
      </c>
      <c r="B1847" s="1" t="s">
        <v>50</v>
      </c>
      <c r="C1847" s="1" t="s">
        <v>28</v>
      </c>
      <c r="D1847">
        <v>34</v>
      </c>
      <c r="E1847" s="1">
        <v>35</v>
      </c>
      <c r="F1847">
        <f t="shared" si="844"/>
        <v>0</v>
      </c>
      <c r="G1847">
        <f t="shared" si="845"/>
        <v>1</v>
      </c>
      <c r="H1847" s="4">
        <v>1.5549999999999999</v>
      </c>
      <c r="I1847" s="4">
        <v>2.62</v>
      </c>
      <c r="J1847" s="4">
        <f t="shared" si="846"/>
        <v>0.64308681672025725</v>
      </c>
      <c r="K1847" s="4">
        <f t="shared" si="847"/>
        <v>0.38167938931297707</v>
      </c>
      <c r="L1847" s="17">
        <f t="shared" si="848"/>
        <v>0.67308681672025727</v>
      </c>
      <c r="M1847" s="17">
        <f t="shared" si="849"/>
        <v>0.35167938931297704</v>
      </c>
      <c r="N1847" s="34">
        <f t="shared" si="850"/>
        <v>1.4856924473319637</v>
      </c>
      <c r="O1847" s="12">
        <f t="shared" si="851"/>
        <v>2.8434990232255268</v>
      </c>
      <c r="P1847" s="4">
        <f t="shared" si="852"/>
        <v>201610</v>
      </c>
      <c r="Q1847" s="17">
        <f t="shared" si="853"/>
        <v>0.5935114503816793</v>
      </c>
      <c r="R1847" s="17">
        <f t="shared" si="854"/>
        <v>-2.4190857524190861</v>
      </c>
      <c r="S1847" s="16">
        <f t="shared" si="855"/>
        <v>-1.8255743020374067</v>
      </c>
      <c r="T1847" s="5">
        <f t="shared" si="856"/>
        <v>1.684887459807074</v>
      </c>
      <c r="U1847" s="21">
        <f t="shared" si="857"/>
        <v>0</v>
      </c>
      <c r="V1847" s="5"/>
      <c r="W1847" s="5">
        <f t="shared" si="858"/>
        <v>-1</v>
      </c>
      <c r="X1847" s="4">
        <f t="shared" si="859"/>
        <v>-1</v>
      </c>
      <c r="Y1847" s="4">
        <f t="shared" si="860"/>
        <v>0</v>
      </c>
      <c r="Z1847" s="21">
        <f t="shared" si="861"/>
        <v>2016</v>
      </c>
      <c r="AA1847" s="4">
        <f t="shared" si="862"/>
        <v>1.62</v>
      </c>
      <c r="AB1847" s="4">
        <f t="shared" si="863"/>
        <v>-0.61832061068702293</v>
      </c>
      <c r="AC1847" s="4">
        <f t="shared" si="864"/>
        <v>-2.238320610687023</v>
      </c>
      <c r="AD1847" s="4"/>
      <c r="AE1847" s="4">
        <f t="shared" si="865"/>
        <v>-0.91191318327974269</v>
      </c>
      <c r="AF1847" s="22">
        <f t="shared" si="866"/>
        <v>0.62000000000000011</v>
      </c>
      <c r="AG1847" s="22">
        <f t="shared" si="867"/>
        <v>-1.6183206106870229</v>
      </c>
      <c r="AH1847" s="3">
        <f t="shared" si="868"/>
        <v>0</v>
      </c>
      <c r="AI1847" s="28" t="b">
        <f t="shared" si="869"/>
        <v>0</v>
      </c>
      <c r="AJ1847" s="3">
        <f t="shared" si="870"/>
        <v>2.4167664670658784E-2</v>
      </c>
      <c r="AK1847" s="3">
        <f t="shared" si="871"/>
        <v>2.4167664670658784E-2</v>
      </c>
      <c r="AL1847" s="26">
        <f t="shared" si="872"/>
        <v>1.684887459807074</v>
      </c>
      <c r="AM1847" s="26">
        <f ca="1">IF(RAND()&lt;J1847,H1847*F1847,I1847*G1847)-1</f>
        <v>-1</v>
      </c>
      <c r="AN1847" s="26">
        <f ca="1">IF(RAND()&lt;(J1847+(2*F1847-1)*Sheet2!D$109),H1847*F1847,I1847*G1847)-1</f>
        <v>1.62</v>
      </c>
      <c r="AO1847" s="3">
        <f t="shared" si="843"/>
        <v>201610</v>
      </c>
    </row>
    <row r="1848" spans="1:41" s="3" customFormat="1" x14ac:dyDescent="0.25">
      <c r="A1848" s="6">
        <v>42645</v>
      </c>
      <c r="B1848" s="1" t="s">
        <v>24</v>
      </c>
      <c r="C1848" s="1" t="s">
        <v>23</v>
      </c>
      <c r="D1848">
        <v>17</v>
      </c>
      <c r="E1848" s="1">
        <v>24</v>
      </c>
      <c r="F1848">
        <f t="shared" si="844"/>
        <v>0</v>
      </c>
      <c r="G1848">
        <f t="shared" si="845"/>
        <v>1</v>
      </c>
      <c r="H1848" s="4">
        <v>2.36</v>
      </c>
      <c r="I1848" s="4">
        <v>1.6659999999999999</v>
      </c>
      <c r="J1848" s="4">
        <f t="shared" si="846"/>
        <v>0.42372881355932207</v>
      </c>
      <c r="K1848" s="4">
        <f t="shared" si="847"/>
        <v>0.60024009603841544</v>
      </c>
      <c r="L1848" s="17">
        <f t="shared" si="848"/>
        <v>0.45372881355932204</v>
      </c>
      <c r="M1848" s="17">
        <f t="shared" si="849"/>
        <v>0.57024009603841541</v>
      </c>
      <c r="N1848" s="34">
        <f t="shared" si="850"/>
        <v>2.2039596563317145</v>
      </c>
      <c r="O1848" s="12">
        <f t="shared" si="851"/>
        <v>1.7536472916359653</v>
      </c>
      <c r="P1848" s="4">
        <f t="shared" si="852"/>
        <v>201610</v>
      </c>
      <c r="Q1848" s="17">
        <f t="shared" si="853"/>
        <v>1.4165666266506602</v>
      </c>
      <c r="R1848" s="17">
        <f t="shared" si="854"/>
        <v>-2.2367956191485607</v>
      </c>
      <c r="S1848" s="16">
        <f t="shared" si="855"/>
        <v>-0.82022899249790049</v>
      </c>
      <c r="T1848" s="5">
        <f t="shared" si="856"/>
        <v>0.70593220338983054</v>
      </c>
      <c r="U1848" s="21">
        <f t="shared" si="857"/>
        <v>0</v>
      </c>
      <c r="V1848" s="5"/>
      <c r="W1848" s="5">
        <f t="shared" si="858"/>
        <v>-1</v>
      </c>
      <c r="X1848" s="4">
        <f t="shared" si="859"/>
        <v>-1</v>
      </c>
      <c r="Y1848" s="4">
        <f t="shared" si="860"/>
        <v>0</v>
      </c>
      <c r="Z1848" s="21">
        <f t="shared" si="861"/>
        <v>2016</v>
      </c>
      <c r="AA1848" s="4">
        <f t="shared" si="862"/>
        <v>0.66599999999999993</v>
      </c>
      <c r="AB1848" s="4">
        <f t="shared" si="863"/>
        <v>-0.39975990396158456</v>
      </c>
      <c r="AC1848" s="4">
        <f t="shared" si="864"/>
        <v>-1.0657599039615846</v>
      </c>
      <c r="AD1848" s="4"/>
      <c r="AE1848" s="4">
        <f t="shared" si="865"/>
        <v>-1.9362711864406779</v>
      </c>
      <c r="AF1848" s="22">
        <f t="shared" si="866"/>
        <v>-0.33400000000000007</v>
      </c>
      <c r="AG1848" s="22">
        <f t="shared" si="867"/>
        <v>-1.3997599039615847</v>
      </c>
      <c r="AH1848" s="3">
        <f t="shared" si="868"/>
        <v>0</v>
      </c>
      <c r="AI1848" s="28" t="b">
        <f t="shared" si="869"/>
        <v>0</v>
      </c>
      <c r="AJ1848" s="3">
        <f t="shared" si="870"/>
        <v>2.3407848981619517E-2</v>
      </c>
      <c r="AK1848" s="3">
        <f t="shared" si="871"/>
        <v>2.3407848981619517E-2</v>
      </c>
      <c r="AL1848" s="26">
        <f t="shared" si="872"/>
        <v>0.70593220338983054</v>
      </c>
      <c r="AM1848" s="26">
        <f ca="1">IF(RAND()&lt;J1848,H1848*F1848,I1848*G1848)-1</f>
        <v>0.66599999999999993</v>
      </c>
      <c r="AN1848" s="26">
        <f ca="1">IF(RAND()&lt;(J1848+(2*F1848-1)*Sheet2!D$109),H1848*F1848,I1848*G1848)-1</f>
        <v>0.66599999999999993</v>
      </c>
      <c r="AO1848" s="3">
        <f t="shared" si="843"/>
        <v>201610</v>
      </c>
    </row>
    <row r="1849" spans="1:41" s="3" customFormat="1" x14ac:dyDescent="0.25">
      <c r="A1849" s="6">
        <v>42645</v>
      </c>
      <c r="B1849" s="1" t="s">
        <v>25</v>
      </c>
      <c r="C1849" s="1" t="s">
        <v>21</v>
      </c>
      <c r="D1849">
        <v>7</v>
      </c>
      <c r="E1849" s="1">
        <v>27</v>
      </c>
      <c r="F1849">
        <f t="shared" si="844"/>
        <v>0</v>
      </c>
      <c r="G1849">
        <f t="shared" si="845"/>
        <v>1</v>
      </c>
      <c r="H1849" s="4">
        <v>2.39</v>
      </c>
      <c r="I1849" s="4">
        <v>1.649</v>
      </c>
      <c r="J1849" s="4">
        <f t="shared" si="846"/>
        <v>0.41841004184100417</v>
      </c>
      <c r="K1849" s="4">
        <f t="shared" si="847"/>
        <v>0.60642813826561548</v>
      </c>
      <c r="L1849" s="17">
        <f t="shared" si="848"/>
        <v>0.44841004184100419</v>
      </c>
      <c r="M1849" s="17">
        <f t="shared" si="849"/>
        <v>0.57642813826561545</v>
      </c>
      <c r="N1849" s="34">
        <f t="shared" si="850"/>
        <v>2.2301017075674161</v>
      </c>
      <c r="O1849" s="12">
        <f t="shared" si="851"/>
        <v>1.7348216258298004</v>
      </c>
      <c r="P1849" s="4">
        <f t="shared" si="852"/>
        <v>201610</v>
      </c>
      <c r="Q1849" s="17">
        <f t="shared" si="853"/>
        <v>1.4493632504548211</v>
      </c>
      <c r="R1849" s="17">
        <f t="shared" si="854"/>
        <v>-2.2602565097382801</v>
      </c>
      <c r="S1849" s="16">
        <f t="shared" si="855"/>
        <v>-0.81089325928345901</v>
      </c>
      <c r="T1849" s="5">
        <f t="shared" si="856"/>
        <v>0.68995815899581592</v>
      </c>
      <c r="U1849" s="21">
        <f t="shared" si="857"/>
        <v>0</v>
      </c>
      <c r="V1849" s="5"/>
      <c r="W1849" s="5">
        <f t="shared" si="858"/>
        <v>-1</v>
      </c>
      <c r="X1849" s="4">
        <f t="shared" si="859"/>
        <v>-1</v>
      </c>
      <c r="Y1849" s="4">
        <f t="shared" si="860"/>
        <v>0</v>
      </c>
      <c r="Z1849" s="21">
        <f t="shared" si="861"/>
        <v>2016</v>
      </c>
      <c r="AA1849" s="4">
        <f t="shared" si="862"/>
        <v>0.64900000000000002</v>
      </c>
      <c r="AB1849" s="4">
        <f t="shared" si="863"/>
        <v>-0.39357186173438452</v>
      </c>
      <c r="AC1849" s="4">
        <f t="shared" si="864"/>
        <v>-1.0425718617343844</v>
      </c>
      <c r="AD1849" s="4"/>
      <c r="AE1849" s="4">
        <f t="shared" si="865"/>
        <v>-1.971589958158996</v>
      </c>
      <c r="AF1849" s="22">
        <f t="shared" si="866"/>
        <v>-0.35099999999999998</v>
      </c>
      <c r="AG1849" s="22">
        <f t="shared" si="867"/>
        <v>-1.3935718617343844</v>
      </c>
      <c r="AH1849" s="3">
        <f t="shared" si="868"/>
        <v>0</v>
      </c>
      <c r="AI1849" s="28" t="b">
        <f t="shared" si="869"/>
        <v>0</v>
      </c>
      <c r="AJ1849" s="3">
        <f t="shared" si="870"/>
        <v>2.4236197078484678E-2</v>
      </c>
      <c r="AK1849" s="3">
        <f t="shared" si="871"/>
        <v>2.4236197078484789E-2</v>
      </c>
      <c r="AL1849" s="26">
        <f t="shared" si="872"/>
        <v>0.68995815899581592</v>
      </c>
      <c r="AM1849" s="26">
        <f ca="1">IF(RAND()&lt;J1849,H1849*F1849,I1849*G1849)-1</f>
        <v>-1</v>
      </c>
      <c r="AN1849" s="26">
        <f ca="1">IF(RAND()&lt;(J1849+(2*F1849-1)*Sheet2!D$109),H1849*F1849,I1849*G1849)-1</f>
        <v>0.64900000000000002</v>
      </c>
      <c r="AO1849" s="3">
        <f t="shared" si="843"/>
        <v>201610</v>
      </c>
    </row>
    <row r="1850" spans="1:41" s="3" customFormat="1" x14ac:dyDescent="0.25">
      <c r="A1850" s="6">
        <v>42645</v>
      </c>
      <c r="B1850" s="1" t="s">
        <v>27</v>
      </c>
      <c r="C1850" s="1" t="s">
        <v>26</v>
      </c>
      <c r="D1850">
        <v>48</v>
      </c>
      <c r="E1850" s="1">
        <v>33</v>
      </c>
      <c r="F1850">
        <f t="shared" si="844"/>
        <v>1</v>
      </c>
      <c r="G1850">
        <f t="shared" si="845"/>
        <v>0</v>
      </c>
      <c r="H1850" s="4">
        <v>2.46</v>
      </c>
      <c r="I1850" s="4">
        <v>1.617</v>
      </c>
      <c r="J1850" s="4">
        <f t="shared" si="846"/>
        <v>0.4065040650406504</v>
      </c>
      <c r="K1850" s="4">
        <f t="shared" si="847"/>
        <v>0.6184291898577613</v>
      </c>
      <c r="L1850" s="17">
        <f t="shared" si="848"/>
        <v>0.37650406504065037</v>
      </c>
      <c r="M1850" s="17">
        <f t="shared" si="849"/>
        <v>0.64842918985776132</v>
      </c>
      <c r="N1850" s="34">
        <f t="shared" si="850"/>
        <v>2.6560138199093073</v>
      </c>
      <c r="O1850" s="12">
        <f t="shared" si="851"/>
        <v>1.5421884388322475</v>
      </c>
      <c r="P1850" s="4">
        <f t="shared" si="852"/>
        <v>201610</v>
      </c>
      <c r="Q1850" s="17">
        <f t="shared" si="853"/>
        <v>2.46</v>
      </c>
      <c r="R1850" s="17">
        <f t="shared" si="854"/>
        <v>-2.3056770497990717</v>
      </c>
      <c r="S1850" s="16">
        <f t="shared" si="855"/>
        <v>0.15432295020092823</v>
      </c>
      <c r="T1850" s="5">
        <f t="shared" si="856"/>
        <v>0.65731707317073174</v>
      </c>
      <c r="U1850" s="21">
        <f t="shared" si="857"/>
        <v>0</v>
      </c>
      <c r="V1850" s="5"/>
      <c r="W1850" s="5">
        <f t="shared" si="858"/>
        <v>1.46</v>
      </c>
      <c r="X1850" s="4">
        <f t="shared" si="859"/>
        <v>-0.5934959349593496</v>
      </c>
      <c r="Y1850" s="4">
        <f t="shared" si="860"/>
        <v>-2.0534959349593498</v>
      </c>
      <c r="Z1850" s="21">
        <f t="shared" si="861"/>
        <v>2016</v>
      </c>
      <c r="AA1850" s="4">
        <f t="shared" si="862"/>
        <v>-1</v>
      </c>
      <c r="AB1850" s="4">
        <f t="shared" si="863"/>
        <v>-1</v>
      </c>
      <c r="AC1850" s="4">
        <f t="shared" si="864"/>
        <v>0</v>
      </c>
      <c r="AD1850" s="4"/>
      <c r="AE1850" s="4">
        <f t="shared" si="865"/>
        <v>-2.0534959349593498</v>
      </c>
      <c r="AF1850" s="22">
        <f t="shared" si="866"/>
        <v>0.45999999999999996</v>
      </c>
      <c r="AG1850" s="22">
        <f t="shared" si="867"/>
        <v>-1.5934959349593496</v>
      </c>
      <c r="AH1850" s="3">
        <f t="shared" si="868"/>
        <v>0</v>
      </c>
      <c r="AI1850" s="28" t="b">
        <f t="shared" si="869"/>
        <v>0</v>
      </c>
      <c r="AJ1850" s="3">
        <f t="shared" si="870"/>
        <v>2.4326710816777064E-2</v>
      </c>
      <c r="AK1850" s="3">
        <f t="shared" si="871"/>
        <v>2.4326710816776953E-2</v>
      </c>
      <c r="AL1850" s="26">
        <f t="shared" si="872"/>
        <v>0.65731707317073174</v>
      </c>
      <c r="AM1850" s="26">
        <f ca="1">IF(RAND()&lt;J1850,H1850*F1850,I1850*G1850)-1</f>
        <v>1.46</v>
      </c>
      <c r="AN1850" s="26">
        <f ca="1">IF(RAND()&lt;(J1850+(2*F1850-1)*Sheet2!D$109),H1850*F1850,I1850*G1850)-1</f>
        <v>1.46</v>
      </c>
      <c r="AO1850" s="3">
        <f t="shared" si="843"/>
        <v>201610</v>
      </c>
    </row>
    <row r="1851" spans="1:41" s="3" customFormat="1" x14ac:dyDescent="0.25">
      <c r="A1851" s="6">
        <v>42645</v>
      </c>
      <c r="B1851" s="1" t="s">
        <v>29</v>
      </c>
      <c r="C1851" s="1" t="s">
        <v>40</v>
      </c>
      <c r="D1851">
        <v>27</v>
      </c>
      <c r="E1851" s="1">
        <v>28</v>
      </c>
      <c r="F1851">
        <f t="shared" si="844"/>
        <v>0</v>
      </c>
      <c r="G1851">
        <f t="shared" si="845"/>
        <v>1</v>
      </c>
      <c r="H1851" s="4">
        <v>1.54</v>
      </c>
      <c r="I1851" s="4">
        <v>2.66</v>
      </c>
      <c r="J1851" s="4">
        <f t="shared" si="846"/>
        <v>0.64935064935064934</v>
      </c>
      <c r="K1851" s="4">
        <f t="shared" si="847"/>
        <v>0.37593984962406013</v>
      </c>
      <c r="L1851" s="17">
        <f t="shared" si="848"/>
        <v>0.67935064935064937</v>
      </c>
      <c r="M1851" s="17">
        <f t="shared" si="849"/>
        <v>0.3459398496240601</v>
      </c>
      <c r="N1851" s="34">
        <f t="shared" si="850"/>
        <v>1.4719938826228254</v>
      </c>
      <c r="O1851" s="12">
        <f t="shared" si="851"/>
        <v>2.8906759400130411</v>
      </c>
      <c r="P1851" s="4">
        <f t="shared" si="852"/>
        <v>201610</v>
      </c>
      <c r="Q1851" s="17">
        <f t="shared" si="853"/>
        <v>0.57894736842105265</v>
      </c>
      <c r="R1851" s="17">
        <f t="shared" si="854"/>
        <v>-2.4542614904060684</v>
      </c>
      <c r="S1851" s="16">
        <f t="shared" si="855"/>
        <v>-1.8753141219850158</v>
      </c>
      <c r="T1851" s="5">
        <f t="shared" si="856"/>
        <v>1.7272727272727273</v>
      </c>
      <c r="U1851" s="21">
        <f t="shared" si="857"/>
        <v>0</v>
      </c>
      <c r="V1851" s="5"/>
      <c r="W1851" s="5">
        <f t="shared" si="858"/>
        <v>-1</v>
      </c>
      <c r="X1851" s="4">
        <f t="shared" si="859"/>
        <v>-1</v>
      </c>
      <c r="Y1851" s="4">
        <f t="shared" si="860"/>
        <v>0</v>
      </c>
      <c r="Z1851" s="21">
        <f t="shared" si="861"/>
        <v>2016</v>
      </c>
      <c r="AA1851" s="4">
        <f t="shared" si="862"/>
        <v>1.6600000000000001</v>
      </c>
      <c r="AB1851" s="4">
        <f t="shared" si="863"/>
        <v>-0.62406015037593987</v>
      </c>
      <c r="AC1851" s="4">
        <f t="shared" si="864"/>
        <v>-2.2840601503759399</v>
      </c>
      <c r="AD1851" s="4"/>
      <c r="AE1851" s="4">
        <f t="shared" si="865"/>
        <v>-0.89064935064935069</v>
      </c>
      <c r="AF1851" s="22">
        <f t="shared" si="866"/>
        <v>0.66000000000000014</v>
      </c>
      <c r="AG1851" s="22">
        <f t="shared" si="867"/>
        <v>-1.6240601503759398</v>
      </c>
      <c r="AH1851" s="3">
        <f t="shared" si="868"/>
        <v>0</v>
      </c>
      <c r="AI1851" s="28" t="b">
        <f t="shared" si="869"/>
        <v>0</v>
      </c>
      <c r="AJ1851" s="3">
        <f t="shared" si="870"/>
        <v>2.4666666666666726E-2</v>
      </c>
      <c r="AK1851" s="3">
        <f t="shared" si="871"/>
        <v>2.4666666666666726E-2</v>
      </c>
      <c r="AL1851" s="26">
        <f t="shared" si="872"/>
        <v>1.7272727272727273</v>
      </c>
      <c r="AM1851" s="26">
        <f ca="1">IF(RAND()&lt;J1851,H1851*F1851,I1851*G1851)-1</f>
        <v>-1</v>
      </c>
      <c r="AN1851" s="26">
        <f ca="1">IF(RAND()&lt;(J1851+(2*F1851-1)*Sheet2!D$109),H1851*F1851,I1851*G1851)-1</f>
        <v>-1</v>
      </c>
      <c r="AO1851" s="3">
        <f t="shared" si="843"/>
        <v>201610</v>
      </c>
    </row>
    <row r="1852" spans="1:41" s="3" customFormat="1" x14ac:dyDescent="0.25">
      <c r="A1852" s="6">
        <v>42645</v>
      </c>
      <c r="B1852" s="1" t="s">
        <v>31</v>
      </c>
      <c r="C1852" s="1" t="s">
        <v>19</v>
      </c>
      <c r="D1852">
        <v>17</v>
      </c>
      <c r="E1852" s="1">
        <v>14</v>
      </c>
      <c r="F1852">
        <f t="shared" si="844"/>
        <v>1</v>
      </c>
      <c r="G1852">
        <f t="shared" si="845"/>
        <v>0</v>
      </c>
      <c r="H1852" s="4">
        <v>2.25</v>
      </c>
      <c r="I1852" s="4">
        <v>1.724</v>
      </c>
      <c r="J1852" s="4">
        <f t="shared" si="846"/>
        <v>0.44444444444444442</v>
      </c>
      <c r="K1852" s="4">
        <f t="shared" si="847"/>
        <v>0.58004640371229699</v>
      </c>
      <c r="L1852" s="17">
        <f t="shared" si="848"/>
        <v>0.41444444444444439</v>
      </c>
      <c r="M1852" s="17">
        <f t="shared" si="849"/>
        <v>0.61004640371229701</v>
      </c>
      <c r="N1852" s="34">
        <f t="shared" si="850"/>
        <v>2.4128686327077751</v>
      </c>
      <c r="O1852" s="12">
        <f t="shared" si="851"/>
        <v>1.6392195641425473</v>
      </c>
      <c r="P1852" s="4">
        <f t="shared" si="852"/>
        <v>201610</v>
      </c>
      <c r="Q1852" s="17">
        <f t="shared" si="853"/>
        <v>2.25</v>
      </c>
      <c r="R1852" s="17">
        <f t="shared" si="854"/>
        <v>-2.1812154696132597</v>
      </c>
      <c r="S1852" s="16">
        <f t="shared" si="855"/>
        <v>6.8784530386740261E-2</v>
      </c>
      <c r="T1852" s="5">
        <f t="shared" si="856"/>
        <v>0.76622222222222225</v>
      </c>
      <c r="U1852" s="21">
        <f t="shared" si="857"/>
        <v>0</v>
      </c>
      <c r="V1852" s="5"/>
      <c r="W1852" s="5">
        <f t="shared" si="858"/>
        <v>1.25</v>
      </c>
      <c r="X1852" s="4">
        <f t="shared" si="859"/>
        <v>-0.55555555555555558</v>
      </c>
      <c r="Y1852" s="4">
        <f t="shared" si="860"/>
        <v>-1.8055555555555556</v>
      </c>
      <c r="Z1852" s="21">
        <f t="shared" si="861"/>
        <v>2016</v>
      </c>
      <c r="AA1852" s="4">
        <f t="shared" si="862"/>
        <v>-1</v>
      </c>
      <c r="AB1852" s="4">
        <f t="shared" si="863"/>
        <v>-1</v>
      </c>
      <c r="AC1852" s="4">
        <f t="shared" si="864"/>
        <v>0</v>
      </c>
      <c r="AD1852" s="4"/>
      <c r="AE1852" s="4">
        <f t="shared" si="865"/>
        <v>-1.8055555555555556</v>
      </c>
      <c r="AF1852" s="22">
        <f t="shared" si="866"/>
        <v>0.25</v>
      </c>
      <c r="AG1852" s="22">
        <f t="shared" si="867"/>
        <v>-1.5555555555555556</v>
      </c>
      <c r="AH1852" s="3">
        <f t="shared" si="868"/>
        <v>0</v>
      </c>
      <c r="AI1852" s="28" t="b">
        <f t="shared" si="869"/>
        <v>0</v>
      </c>
      <c r="AJ1852" s="3">
        <f t="shared" si="870"/>
        <v>2.3905385002516377E-2</v>
      </c>
      <c r="AK1852" s="3">
        <f t="shared" si="871"/>
        <v>2.3905385002516266E-2</v>
      </c>
      <c r="AL1852" s="26">
        <f t="shared" si="872"/>
        <v>0.76622222222222225</v>
      </c>
      <c r="AM1852" s="26">
        <f ca="1">IF(RAND()&lt;J1852,H1852*F1852,I1852*G1852)-1</f>
        <v>-1</v>
      </c>
      <c r="AN1852" s="26">
        <f ca="1">IF(RAND()&lt;(J1852+(2*F1852-1)*Sheet2!D$109),H1852*F1852,I1852*G1852)-1</f>
        <v>-1</v>
      </c>
      <c r="AO1852" s="3">
        <f t="shared" si="843"/>
        <v>201610</v>
      </c>
    </row>
    <row r="1853" spans="1:41" s="3" customFormat="1" x14ac:dyDescent="0.25">
      <c r="A1853" s="6">
        <v>42645</v>
      </c>
      <c r="B1853" s="1" t="s">
        <v>33</v>
      </c>
      <c r="C1853" s="1" t="s">
        <v>36</v>
      </c>
      <c r="D1853">
        <v>27</v>
      </c>
      <c r="E1853" s="1">
        <v>20</v>
      </c>
      <c r="F1853">
        <f t="shared" si="844"/>
        <v>1</v>
      </c>
      <c r="G1853">
        <f t="shared" si="845"/>
        <v>0</v>
      </c>
      <c r="H1853" s="4">
        <v>1.3440000000000001</v>
      </c>
      <c r="I1853" s="4">
        <v>3.56</v>
      </c>
      <c r="J1853" s="4">
        <f t="shared" si="846"/>
        <v>0.74404761904761896</v>
      </c>
      <c r="K1853" s="4">
        <f t="shared" si="847"/>
        <v>0.2808988764044944</v>
      </c>
      <c r="L1853" s="17">
        <f t="shared" si="848"/>
        <v>0.71404761904761893</v>
      </c>
      <c r="M1853" s="17">
        <f t="shared" si="849"/>
        <v>0.31089887640449443</v>
      </c>
      <c r="N1853" s="34">
        <f t="shared" si="850"/>
        <v>1.4004668222740917</v>
      </c>
      <c r="O1853" s="12">
        <f t="shared" si="851"/>
        <v>3.2164799421756411</v>
      </c>
      <c r="P1853" s="4">
        <f t="shared" si="852"/>
        <v>201610</v>
      </c>
      <c r="Q1853" s="17">
        <f t="shared" si="853"/>
        <v>1.3440000000000001</v>
      </c>
      <c r="R1853" s="17">
        <f t="shared" si="854"/>
        <v>-3.2976017441860459</v>
      </c>
      <c r="S1853" s="16">
        <f t="shared" si="855"/>
        <v>-1.9536017441860458</v>
      </c>
      <c r="T1853" s="5">
        <f t="shared" si="856"/>
        <v>2.6488095238095237</v>
      </c>
      <c r="U1853" s="21">
        <f t="shared" si="857"/>
        <v>0</v>
      </c>
      <c r="V1853" s="5"/>
      <c r="W1853" s="5">
        <f t="shared" si="858"/>
        <v>0.34400000000000008</v>
      </c>
      <c r="X1853" s="4">
        <f t="shared" si="859"/>
        <v>-0.25595238095238104</v>
      </c>
      <c r="Y1853" s="4">
        <f t="shared" si="860"/>
        <v>-0.59995238095238113</v>
      </c>
      <c r="Z1853" s="21">
        <f t="shared" si="861"/>
        <v>2016</v>
      </c>
      <c r="AA1853" s="4">
        <f t="shared" si="862"/>
        <v>-1</v>
      </c>
      <c r="AB1853" s="4">
        <f t="shared" si="863"/>
        <v>-1</v>
      </c>
      <c r="AC1853" s="4">
        <f t="shared" si="864"/>
        <v>0</v>
      </c>
      <c r="AD1853" s="4"/>
      <c r="AE1853" s="4">
        <f t="shared" si="865"/>
        <v>-0.59995238095238113</v>
      </c>
      <c r="AF1853" s="22">
        <f t="shared" si="866"/>
        <v>-0.65599999999999992</v>
      </c>
      <c r="AG1853" s="22">
        <f t="shared" si="867"/>
        <v>-1.2559523809523809</v>
      </c>
      <c r="AH1853" s="3">
        <f t="shared" si="868"/>
        <v>0</v>
      </c>
      <c r="AI1853" s="28" t="b">
        <f t="shared" si="869"/>
        <v>0</v>
      </c>
      <c r="AJ1853" s="3">
        <f t="shared" si="870"/>
        <v>2.4339314845024385E-2</v>
      </c>
      <c r="AK1853" s="3">
        <f t="shared" si="871"/>
        <v>2.4339314845024274E-2</v>
      </c>
      <c r="AL1853" s="26">
        <f t="shared" si="872"/>
        <v>2.6488095238095237</v>
      </c>
      <c r="AM1853" s="26">
        <f ca="1">IF(RAND()&lt;J1853,H1853*F1853,I1853*G1853)-1</f>
        <v>0.34400000000000008</v>
      </c>
      <c r="AN1853" s="26">
        <f ca="1">IF(RAND()&lt;(J1853+(2*F1853-1)*Sheet2!D$109),H1853*F1853,I1853*G1853)-1</f>
        <v>0.34400000000000008</v>
      </c>
      <c r="AO1853" s="3">
        <f t="shared" si="843"/>
        <v>201610</v>
      </c>
    </row>
    <row r="1854" spans="1:41" s="3" customFormat="1" x14ac:dyDescent="0.25">
      <c r="A1854" s="6">
        <v>42645</v>
      </c>
      <c r="B1854" s="1" t="s">
        <v>38</v>
      </c>
      <c r="C1854" s="1" t="s">
        <v>32</v>
      </c>
      <c r="D1854">
        <v>0</v>
      </c>
      <c r="E1854" s="1">
        <v>16</v>
      </c>
      <c r="F1854">
        <f t="shared" si="844"/>
        <v>0</v>
      </c>
      <c r="G1854">
        <f t="shared" si="845"/>
        <v>1</v>
      </c>
      <c r="H1854" s="4">
        <v>1.333</v>
      </c>
      <c r="I1854" s="4">
        <v>3.64</v>
      </c>
      <c r="J1854" s="4">
        <f t="shared" si="846"/>
        <v>0.75018754688672173</v>
      </c>
      <c r="K1854" s="4">
        <f t="shared" si="847"/>
        <v>0.27472527472527469</v>
      </c>
      <c r="L1854" s="17">
        <f t="shared" si="848"/>
        <v>0.78018754688672176</v>
      </c>
      <c r="M1854" s="17">
        <f t="shared" si="849"/>
        <v>0.24472527472527469</v>
      </c>
      <c r="N1854" s="34">
        <f t="shared" si="850"/>
        <v>1.281743093683593</v>
      </c>
      <c r="O1854" s="12">
        <f t="shared" si="851"/>
        <v>4.0862146385271672</v>
      </c>
      <c r="P1854" s="4">
        <f t="shared" si="852"/>
        <v>201610</v>
      </c>
      <c r="Q1854" s="17">
        <f t="shared" si="853"/>
        <v>0.36620879120879118</v>
      </c>
      <c r="R1854" s="17">
        <f t="shared" si="854"/>
        <v>-3.3817908817908822</v>
      </c>
      <c r="S1854" s="16">
        <f t="shared" si="855"/>
        <v>-3.0155820905820909</v>
      </c>
      <c r="T1854" s="5">
        <f t="shared" si="856"/>
        <v>2.730682670667667</v>
      </c>
      <c r="U1854" s="21">
        <f t="shared" si="857"/>
        <v>0</v>
      </c>
      <c r="V1854" s="5"/>
      <c r="W1854" s="5">
        <f t="shared" si="858"/>
        <v>-1</v>
      </c>
      <c r="X1854" s="4">
        <f t="shared" si="859"/>
        <v>-1</v>
      </c>
      <c r="Y1854" s="4">
        <f t="shared" si="860"/>
        <v>0</v>
      </c>
      <c r="Z1854" s="21">
        <f t="shared" si="861"/>
        <v>2016</v>
      </c>
      <c r="AA1854" s="4">
        <f t="shared" si="862"/>
        <v>2.64</v>
      </c>
      <c r="AB1854" s="4">
        <f t="shared" si="863"/>
        <v>-0.72527472527472536</v>
      </c>
      <c r="AC1854" s="4">
        <f t="shared" si="864"/>
        <v>-3.3652747252747255</v>
      </c>
      <c r="AD1854" s="4"/>
      <c r="AE1854" s="4">
        <f t="shared" si="865"/>
        <v>-0.58281245311327823</v>
      </c>
      <c r="AF1854" s="22">
        <f t="shared" si="866"/>
        <v>1.6400000000000001</v>
      </c>
      <c r="AG1854" s="22">
        <f t="shared" si="867"/>
        <v>-1.7252747252747254</v>
      </c>
      <c r="AH1854" s="3">
        <f t="shared" si="868"/>
        <v>0</v>
      </c>
      <c r="AI1854" s="28" t="b">
        <f t="shared" si="869"/>
        <v>0</v>
      </c>
      <c r="AJ1854" s="3">
        <f t="shared" si="870"/>
        <v>2.4307259199678244E-2</v>
      </c>
      <c r="AK1854" s="3">
        <f t="shared" si="871"/>
        <v>2.4307259199678355E-2</v>
      </c>
      <c r="AL1854" s="26">
        <f t="shared" si="872"/>
        <v>2.730682670667667</v>
      </c>
      <c r="AM1854" s="26">
        <f ca="1">IF(RAND()&lt;J1854,H1854*F1854,I1854*G1854)-1</f>
        <v>-1</v>
      </c>
      <c r="AN1854" s="26">
        <f ca="1">IF(RAND()&lt;(J1854+(2*F1854-1)*Sheet2!D$109),H1854*F1854,I1854*G1854)-1</f>
        <v>2.64</v>
      </c>
      <c r="AO1854" s="3">
        <f t="shared" si="843"/>
        <v>201610</v>
      </c>
    </row>
    <row r="1855" spans="1:41" s="3" customFormat="1" x14ac:dyDescent="0.25">
      <c r="A1855" s="6">
        <v>42645</v>
      </c>
      <c r="B1855" s="1" t="s">
        <v>39</v>
      </c>
      <c r="C1855" s="1" t="s">
        <v>47</v>
      </c>
      <c r="D1855">
        <v>17</v>
      </c>
      <c r="E1855" s="1">
        <v>27</v>
      </c>
      <c r="F1855">
        <f t="shared" si="844"/>
        <v>0</v>
      </c>
      <c r="G1855">
        <f t="shared" si="845"/>
        <v>1</v>
      </c>
      <c r="H1855" s="4">
        <v>2.2200000000000002</v>
      </c>
      <c r="I1855" s="4">
        <v>1.74</v>
      </c>
      <c r="J1855" s="4">
        <f t="shared" si="846"/>
        <v>0.4504504504504504</v>
      </c>
      <c r="K1855" s="4">
        <f t="shared" si="847"/>
        <v>0.57471264367816088</v>
      </c>
      <c r="L1855" s="17">
        <f t="shared" si="848"/>
        <v>0.48045045045045043</v>
      </c>
      <c r="M1855" s="17">
        <f t="shared" si="849"/>
        <v>0.54471264367816086</v>
      </c>
      <c r="N1855" s="34">
        <f t="shared" si="850"/>
        <v>2.0813800862553911</v>
      </c>
      <c r="O1855" s="12">
        <f t="shared" si="851"/>
        <v>1.835830343954421</v>
      </c>
      <c r="P1855" s="4">
        <f t="shared" si="852"/>
        <v>201610</v>
      </c>
      <c r="Q1855" s="17">
        <f t="shared" si="853"/>
        <v>1.2758620689655173</v>
      </c>
      <c r="R1855" s="17">
        <f t="shared" si="854"/>
        <v>-2.1710234824988923</v>
      </c>
      <c r="S1855" s="16">
        <f t="shared" si="855"/>
        <v>-0.89516141353337497</v>
      </c>
      <c r="T1855" s="5">
        <f t="shared" si="856"/>
        <v>0.78378378378378366</v>
      </c>
      <c r="U1855" s="21">
        <f t="shared" si="857"/>
        <v>0</v>
      </c>
      <c r="V1855" s="5"/>
      <c r="W1855" s="5">
        <f t="shared" si="858"/>
        <v>-1</v>
      </c>
      <c r="X1855" s="4">
        <f t="shared" si="859"/>
        <v>-1</v>
      </c>
      <c r="Y1855" s="4">
        <f t="shared" si="860"/>
        <v>0</v>
      </c>
      <c r="Z1855" s="21">
        <f t="shared" si="861"/>
        <v>2016</v>
      </c>
      <c r="AA1855" s="4">
        <f t="shared" si="862"/>
        <v>0.74</v>
      </c>
      <c r="AB1855" s="4">
        <f t="shared" si="863"/>
        <v>-0.42528735632183912</v>
      </c>
      <c r="AC1855" s="4">
        <f t="shared" si="864"/>
        <v>-1.1652873563218391</v>
      </c>
      <c r="AD1855" s="4"/>
      <c r="AE1855" s="4">
        <f t="shared" si="865"/>
        <v>-1.7695495495495499</v>
      </c>
      <c r="AF1855" s="22">
        <f t="shared" si="866"/>
        <v>-0.26</v>
      </c>
      <c r="AG1855" s="22">
        <f t="shared" si="867"/>
        <v>-1.4252873563218391</v>
      </c>
      <c r="AH1855" s="3">
        <f t="shared" si="868"/>
        <v>0</v>
      </c>
      <c r="AI1855" s="28" t="b">
        <f t="shared" si="869"/>
        <v>0</v>
      </c>
      <c r="AJ1855" s="3">
        <f t="shared" si="870"/>
        <v>2.4545454545454426E-2</v>
      </c>
      <c r="AK1855" s="3">
        <f t="shared" si="871"/>
        <v>2.4545454545454426E-2</v>
      </c>
      <c r="AL1855" s="26">
        <f t="shared" si="872"/>
        <v>0.78378378378378366</v>
      </c>
      <c r="AM1855" s="26">
        <f ca="1">IF(RAND()&lt;J1855,H1855*F1855,I1855*G1855)-1</f>
        <v>-1</v>
      </c>
      <c r="AN1855" s="26">
        <f ca="1">IF(RAND()&lt;(J1855+(2*F1855-1)*Sheet2!D$109),H1855*F1855,I1855*G1855)-1</f>
        <v>-1</v>
      </c>
      <c r="AO1855" s="3">
        <f t="shared" si="843"/>
        <v>201610</v>
      </c>
    </row>
    <row r="1856" spans="1:41" s="3" customFormat="1" x14ac:dyDescent="0.25">
      <c r="A1856" s="6">
        <v>42645</v>
      </c>
      <c r="B1856" s="1" t="s">
        <v>34</v>
      </c>
      <c r="C1856" s="1" t="s">
        <v>44</v>
      </c>
      <c r="D1856">
        <v>31</v>
      </c>
      <c r="E1856" s="1">
        <v>20</v>
      </c>
      <c r="F1856">
        <f t="shared" si="844"/>
        <v>1</v>
      </c>
      <c r="G1856">
        <f t="shared" si="845"/>
        <v>0</v>
      </c>
      <c r="H1856" s="4">
        <v>1.2350000000000001</v>
      </c>
      <c r="I1856" s="4">
        <v>4.6500000000000004</v>
      </c>
      <c r="J1856" s="4">
        <f t="shared" si="846"/>
        <v>0.80971659919028338</v>
      </c>
      <c r="K1856" s="4">
        <f t="shared" si="847"/>
        <v>0.21505376344086019</v>
      </c>
      <c r="L1856" s="17">
        <f t="shared" si="848"/>
        <v>0.77971659919028335</v>
      </c>
      <c r="M1856" s="17">
        <f t="shared" si="849"/>
        <v>0.24505376344086019</v>
      </c>
      <c r="N1856" s="34">
        <f t="shared" si="850"/>
        <v>1.2825172646554859</v>
      </c>
      <c r="O1856" s="12">
        <f t="shared" si="851"/>
        <v>4.0807371654234315</v>
      </c>
      <c r="P1856" s="4">
        <f t="shared" si="852"/>
        <v>201610</v>
      </c>
      <c r="Q1856" s="17">
        <f t="shared" si="853"/>
        <v>1.2350000000000001</v>
      </c>
      <c r="R1856" s="17">
        <f t="shared" si="854"/>
        <v>-4.5292917516758946</v>
      </c>
      <c r="S1856" s="16">
        <f t="shared" si="855"/>
        <v>-3.2942917516758943</v>
      </c>
      <c r="T1856" s="5">
        <f t="shared" si="856"/>
        <v>3.7651821862348176</v>
      </c>
      <c r="U1856" s="21">
        <f t="shared" si="857"/>
        <v>0</v>
      </c>
      <c r="V1856" s="5"/>
      <c r="W1856" s="5">
        <f t="shared" si="858"/>
        <v>0.2350000000000001</v>
      </c>
      <c r="X1856" s="4">
        <f t="shared" si="859"/>
        <v>-0.19028340080971662</v>
      </c>
      <c r="Y1856" s="4">
        <f t="shared" si="860"/>
        <v>-0.42528340080971672</v>
      </c>
      <c r="Z1856" s="21">
        <f t="shared" si="861"/>
        <v>2016</v>
      </c>
      <c r="AA1856" s="4">
        <f t="shared" si="862"/>
        <v>-1</v>
      </c>
      <c r="AB1856" s="4">
        <f t="shared" si="863"/>
        <v>-1</v>
      </c>
      <c r="AC1856" s="4">
        <f t="shared" si="864"/>
        <v>0</v>
      </c>
      <c r="AD1856" s="4"/>
      <c r="AE1856" s="4">
        <f t="shared" si="865"/>
        <v>-0.42528340080971672</v>
      </c>
      <c r="AF1856" s="22">
        <f t="shared" si="866"/>
        <v>-0.7649999999999999</v>
      </c>
      <c r="AG1856" s="22">
        <f t="shared" si="867"/>
        <v>-1.1902834008097165</v>
      </c>
      <c r="AH1856" s="3">
        <f t="shared" si="868"/>
        <v>0</v>
      </c>
      <c r="AI1856" s="28" t="b">
        <f t="shared" si="869"/>
        <v>0</v>
      </c>
      <c r="AJ1856" s="3">
        <f t="shared" si="870"/>
        <v>2.4171622769753598E-2</v>
      </c>
      <c r="AK1856" s="3">
        <f t="shared" si="871"/>
        <v>2.4171622769753709E-2</v>
      </c>
      <c r="AL1856" s="26">
        <f t="shared" si="872"/>
        <v>3.7651821862348176</v>
      </c>
      <c r="AM1856" s="26">
        <f ca="1">IF(RAND()&lt;J1856,H1856*F1856,I1856*G1856)-1</f>
        <v>-1</v>
      </c>
      <c r="AN1856" s="26">
        <f ca="1">IF(RAND()&lt;(J1856+(2*F1856-1)*Sheet2!D$109),H1856*F1856,I1856*G1856)-1</f>
        <v>0.2350000000000001</v>
      </c>
      <c r="AO1856" s="3">
        <f t="shared" si="843"/>
        <v>201610</v>
      </c>
    </row>
    <row r="1857" spans="1:41" s="3" customFormat="1" x14ac:dyDescent="0.25">
      <c r="A1857" s="6">
        <v>42645</v>
      </c>
      <c r="B1857" s="1" t="s">
        <v>49</v>
      </c>
      <c r="C1857" s="1" t="s">
        <v>55</v>
      </c>
      <c r="D1857">
        <v>13</v>
      </c>
      <c r="E1857" s="1">
        <v>17</v>
      </c>
      <c r="F1857">
        <f t="shared" si="844"/>
        <v>0</v>
      </c>
      <c r="G1857">
        <f t="shared" si="845"/>
        <v>1</v>
      </c>
      <c r="H1857" s="4">
        <v>1.262</v>
      </c>
      <c r="I1857" s="4">
        <v>4.3</v>
      </c>
      <c r="J1857" s="4">
        <f t="shared" si="846"/>
        <v>0.79239302694136293</v>
      </c>
      <c r="K1857" s="4">
        <f t="shared" si="847"/>
        <v>0.23255813953488372</v>
      </c>
      <c r="L1857" s="17">
        <f t="shared" si="848"/>
        <v>0.82239302694136296</v>
      </c>
      <c r="M1857" s="17">
        <f t="shared" si="849"/>
        <v>0.20255813953488372</v>
      </c>
      <c r="N1857" s="34">
        <f t="shared" si="850"/>
        <v>1.2159636174435857</v>
      </c>
      <c r="O1857" s="12">
        <f t="shared" si="851"/>
        <v>4.9368541905855343</v>
      </c>
      <c r="P1857" s="4">
        <f t="shared" si="852"/>
        <v>201610</v>
      </c>
      <c r="Q1857" s="17">
        <f t="shared" si="853"/>
        <v>0.29348837209302325</v>
      </c>
      <c r="R1857" s="17">
        <f t="shared" si="854"/>
        <v>-4.1198241961600734</v>
      </c>
      <c r="S1857" s="16">
        <f t="shared" si="855"/>
        <v>-3.8263358240670504</v>
      </c>
      <c r="T1857" s="5">
        <f t="shared" si="856"/>
        <v>3.4072900158478605</v>
      </c>
      <c r="U1857" s="21">
        <f t="shared" si="857"/>
        <v>0</v>
      </c>
      <c r="V1857" s="5"/>
      <c r="W1857" s="5">
        <f t="shared" si="858"/>
        <v>-1</v>
      </c>
      <c r="X1857" s="4">
        <f t="shared" si="859"/>
        <v>-1</v>
      </c>
      <c r="Y1857" s="4">
        <f t="shared" si="860"/>
        <v>0</v>
      </c>
      <c r="Z1857" s="21">
        <f t="shared" si="861"/>
        <v>2016</v>
      </c>
      <c r="AA1857" s="4">
        <f t="shared" si="862"/>
        <v>3.3</v>
      </c>
      <c r="AB1857" s="4">
        <f t="shared" si="863"/>
        <v>-0.76744186046511631</v>
      </c>
      <c r="AC1857" s="4">
        <f t="shared" si="864"/>
        <v>-4.0674418604651166</v>
      </c>
      <c r="AD1857" s="4"/>
      <c r="AE1857" s="4">
        <f t="shared" si="865"/>
        <v>-0.46960697305863708</v>
      </c>
      <c r="AF1857" s="22">
        <f t="shared" si="866"/>
        <v>2.2999999999999998</v>
      </c>
      <c r="AG1857" s="22">
        <f t="shared" si="867"/>
        <v>-1.7674418604651163</v>
      </c>
      <c r="AH1857" s="3">
        <f t="shared" si="868"/>
        <v>0</v>
      </c>
      <c r="AI1857" s="28" t="b">
        <f t="shared" si="869"/>
        <v>0</v>
      </c>
      <c r="AJ1857" s="3">
        <f t="shared" si="870"/>
        <v>2.4343761236965022E-2</v>
      </c>
      <c r="AK1857" s="3">
        <f t="shared" si="871"/>
        <v>2.4343761236965133E-2</v>
      </c>
      <c r="AL1857" s="26">
        <f t="shared" si="872"/>
        <v>3.4072900158478605</v>
      </c>
      <c r="AM1857" s="26">
        <f ca="1">IF(RAND()&lt;J1857,H1857*F1857,I1857*G1857)-1</f>
        <v>-1</v>
      </c>
      <c r="AN1857" s="26">
        <f ca="1">IF(RAND()&lt;(J1857+(2*F1857-1)*Sheet2!D$109),H1857*F1857,I1857*G1857)-1</f>
        <v>3.3</v>
      </c>
      <c r="AO1857" s="3">
        <f t="shared" si="843"/>
        <v>201610</v>
      </c>
    </row>
    <row r="1858" spans="1:41" s="3" customFormat="1" x14ac:dyDescent="0.25">
      <c r="A1858" s="6">
        <v>42645</v>
      </c>
      <c r="B1858" s="1" t="s">
        <v>42</v>
      </c>
      <c r="C1858" s="1" t="s">
        <v>22</v>
      </c>
      <c r="D1858">
        <v>30</v>
      </c>
      <c r="E1858" s="1">
        <v>27</v>
      </c>
      <c r="F1858">
        <f t="shared" si="844"/>
        <v>1</v>
      </c>
      <c r="G1858">
        <f t="shared" si="845"/>
        <v>0</v>
      </c>
      <c r="H1858" s="4">
        <v>2.2200000000000002</v>
      </c>
      <c r="I1858" s="4">
        <v>1.74</v>
      </c>
      <c r="J1858" s="4">
        <f t="shared" si="846"/>
        <v>0.4504504504504504</v>
      </c>
      <c r="K1858" s="4">
        <f t="shared" si="847"/>
        <v>0.57471264367816088</v>
      </c>
      <c r="L1858" s="17">
        <f t="shared" si="848"/>
        <v>0.42045045045045037</v>
      </c>
      <c r="M1858" s="17">
        <f t="shared" si="849"/>
        <v>0.60471264367816091</v>
      </c>
      <c r="N1858" s="34">
        <f t="shared" si="850"/>
        <v>2.3784015427469472</v>
      </c>
      <c r="O1858" s="12">
        <f t="shared" si="851"/>
        <v>1.6536780079832731</v>
      </c>
      <c r="P1858" s="4">
        <f t="shared" si="852"/>
        <v>201610</v>
      </c>
      <c r="Q1858" s="17">
        <f t="shared" si="853"/>
        <v>2.2200000000000002</v>
      </c>
      <c r="R1858" s="17">
        <f t="shared" si="854"/>
        <v>-2.1710234824988923</v>
      </c>
      <c r="S1858" s="16">
        <f t="shared" si="855"/>
        <v>4.8976517501107875E-2</v>
      </c>
      <c r="T1858" s="5">
        <f t="shared" si="856"/>
        <v>0.78378378378378366</v>
      </c>
      <c r="U1858" s="21">
        <f t="shared" si="857"/>
        <v>0</v>
      </c>
      <c r="V1858" s="5"/>
      <c r="W1858" s="5">
        <f t="shared" si="858"/>
        <v>1.2200000000000002</v>
      </c>
      <c r="X1858" s="4">
        <f t="shared" si="859"/>
        <v>-0.5495495495495496</v>
      </c>
      <c r="Y1858" s="4">
        <f t="shared" si="860"/>
        <v>-1.7695495495495499</v>
      </c>
      <c r="Z1858" s="21">
        <f t="shared" si="861"/>
        <v>2016</v>
      </c>
      <c r="AA1858" s="4">
        <f t="shared" si="862"/>
        <v>-1</v>
      </c>
      <c r="AB1858" s="4">
        <f t="shared" si="863"/>
        <v>-1</v>
      </c>
      <c r="AC1858" s="4">
        <f t="shared" si="864"/>
        <v>0</v>
      </c>
      <c r="AD1858" s="4"/>
      <c r="AE1858" s="4">
        <f t="shared" si="865"/>
        <v>-1.7695495495495499</v>
      </c>
      <c r="AF1858" s="22">
        <f t="shared" si="866"/>
        <v>0.2200000000000002</v>
      </c>
      <c r="AG1858" s="22">
        <f t="shared" si="867"/>
        <v>-1.5495495495495497</v>
      </c>
      <c r="AH1858" s="3">
        <f t="shared" si="868"/>
        <v>0</v>
      </c>
      <c r="AI1858" s="28" t="b">
        <f t="shared" si="869"/>
        <v>0</v>
      </c>
      <c r="AJ1858" s="3">
        <f t="shared" si="870"/>
        <v>2.4545454545454426E-2</v>
      </c>
      <c r="AK1858" s="3">
        <f t="shared" si="871"/>
        <v>2.4545454545454426E-2</v>
      </c>
      <c r="AL1858" s="26">
        <f t="shared" si="872"/>
        <v>0.78378378378378366</v>
      </c>
      <c r="AM1858" s="26">
        <f ca="1">IF(RAND()&lt;J1858,H1858*F1858,I1858*G1858)-1</f>
        <v>-1</v>
      </c>
      <c r="AN1858" s="26">
        <f ca="1">IF(RAND()&lt;(J1858+(2*F1858-1)*Sheet2!D$109),H1858*F1858,I1858*G1858)-1</f>
        <v>-1</v>
      </c>
      <c r="AO1858" s="3">
        <f t="shared" ref="AO1858:AO1921" si="873">P1858</f>
        <v>201610</v>
      </c>
    </row>
    <row r="1859" spans="1:41" s="3" customFormat="1" x14ac:dyDescent="0.25">
      <c r="A1859" s="6">
        <v>42642</v>
      </c>
      <c r="B1859" s="1" t="s">
        <v>30</v>
      </c>
      <c r="C1859" s="1" t="s">
        <v>37</v>
      </c>
      <c r="D1859">
        <v>22</v>
      </c>
      <c r="E1859" s="1">
        <v>7</v>
      </c>
      <c r="F1859">
        <f t="shared" ref="F1859:F1922" si="874">IF(D1859&gt;E1859,1,0)</f>
        <v>1</v>
      </c>
      <c r="G1859">
        <f t="shared" ref="G1859:G1922" si="875">IF(E1859&gt;D1859,1,0)</f>
        <v>0</v>
      </c>
      <c r="H1859" s="4">
        <v>1.3380000000000001</v>
      </c>
      <c r="I1859" s="4">
        <v>3.6</v>
      </c>
      <c r="J1859" s="4">
        <f t="shared" ref="J1859:J1922" si="876">1/H1859</f>
        <v>0.74738415545590431</v>
      </c>
      <c r="K1859" s="4">
        <f t="shared" ref="K1859:K1922" si="877">1/I1859</f>
        <v>0.27777777777777779</v>
      </c>
      <c r="L1859" s="17">
        <f t="shared" ref="L1859:L1922" si="878">IF(F1859&gt;0,J1859-0.03,J1859+0.03)</f>
        <v>0.71738415545590428</v>
      </c>
      <c r="M1859" s="17">
        <f t="shared" ref="M1859:M1922" si="879">IF(G1859&gt;0,K1859-0.03,K1859+0.03)</f>
        <v>0.30777777777777782</v>
      </c>
      <c r="N1859" s="34">
        <f t="shared" ref="N1859:N1922" si="880">1/L1859</f>
        <v>1.3939532848540412</v>
      </c>
      <c r="O1859" s="12">
        <f t="shared" ref="O1859:O1922" si="881">1/M1859</f>
        <v>3.2490974729241873</v>
      </c>
      <c r="P1859" s="4">
        <f t="shared" ref="P1859:P1922" si="882">YEAR(A1859)*100+MONTH(A1859)</f>
        <v>201609</v>
      </c>
      <c r="Q1859" s="17">
        <f t="shared" ref="Q1859:Q1922" si="883">IF(F1859=1,H1859,H1859/I1859)</f>
        <v>1.3380000000000001</v>
      </c>
      <c r="R1859" s="17">
        <f t="shared" ref="R1859:R1922" si="884">-1/(H1859-1)-1/(I1859-1)</f>
        <v>-3.3431952662721884</v>
      </c>
      <c r="S1859" s="16">
        <f t="shared" ref="S1859:S1922" si="885">Q1859+R1859</f>
        <v>-2.0051952662721884</v>
      </c>
      <c r="T1859" s="5">
        <f t="shared" ref="T1859:T1922" si="886">I1859/H1859</f>
        <v>2.6905829596412554</v>
      </c>
      <c r="U1859" s="21">
        <f t="shared" ref="U1859:U1922" si="887">IF(H1859&lt;U$1,1,0)</f>
        <v>0</v>
      </c>
      <c r="V1859" s="5"/>
      <c r="W1859" s="5">
        <f t="shared" ref="W1859:W1922" si="888">H1859*F1859-1</f>
        <v>0.33800000000000008</v>
      </c>
      <c r="X1859" s="4">
        <f t="shared" ref="X1859:X1922" si="889">J1859*F1859-1</f>
        <v>-0.25261584454409569</v>
      </c>
      <c r="Y1859" s="4">
        <f t="shared" ref="Y1859:Y1922" si="890">X1859-W1859</f>
        <v>-0.59061584454409577</v>
      </c>
      <c r="Z1859" s="21">
        <f t="shared" ref="Z1859:Z1922" si="891">YEAR(A1859)</f>
        <v>2016</v>
      </c>
      <c r="AA1859" s="4">
        <f t="shared" ref="AA1859:AA1922" si="892">I1859*G1859-1</f>
        <v>-1</v>
      </c>
      <c r="AB1859" s="4">
        <f t="shared" ref="AB1859:AB1922" si="893">G1859*K1859-1</f>
        <v>-1</v>
      </c>
      <c r="AC1859" s="4">
        <f t="shared" ref="AC1859:AC1922" si="894">AB1859-AA1859</f>
        <v>0</v>
      </c>
      <c r="AD1859" s="4"/>
      <c r="AE1859" s="4">
        <f t="shared" ref="AE1859:AE1922" si="895">(1/H1859-1/J1859)</f>
        <v>-0.59061584454409577</v>
      </c>
      <c r="AF1859" s="22">
        <f t="shared" ref="AF1859:AF1922" si="896">H1859*F1859+I1859*G1859-2</f>
        <v>-0.66199999999999992</v>
      </c>
      <c r="AG1859" s="22">
        <f t="shared" ref="AG1859:AG1922" si="897">F1859*J1859+G1859*K1859-2</f>
        <v>-1.2526158445440956</v>
      </c>
      <c r="AH1859" s="3">
        <f t="shared" ref="AH1859:AH1922" si="898">IF(OR((1/H1859+1/K1859)&lt;1,(1/I1859+1/J1859)&lt;1),1,0)</f>
        <v>0</v>
      </c>
      <c r="AI1859" s="28" t="b">
        <f t="shared" ref="AI1859:AI1922" si="899">IF(MIN(1/H1859+1/K1859,1/I1859+1/J1859)&lt;0.99,1-MIN(1/H1859+1/K1859,1/I1859+1/J1859))</f>
        <v>0</v>
      </c>
      <c r="AJ1859" s="3">
        <f t="shared" ref="AJ1859:AJ1922" si="900">1-H1859*I1859/(H1859+I1859)</f>
        <v>2.4544349939246701E-2</v>
      </c>
      <c r="AK1859" s="3">
        <f t="shared" ref="AK1859:AK1922" si="901">1-N1859*O1859/(N1859+O1859)</f>
        <v>2.454434993924659E-2</v>
      </c>
      <c r="AL1859" s="26">
        <f t="shared" ref="AL1859:AL1922" si="902">(I1859/H1859)</f>
        <v>2.6905829596412554</v>
      </c>
      <c r="AM1859" s="26">
        <f ca="1">IF(RAND()&lt;J1859,H1859*F1859,I1859*G1859)-1</f>
        <v>0.33800000000000008</v>
      </c>
      <c r="AN1859" s="26">
        <f ca="1">IF(RAND()&lt;(J1859+(2*F1859-1)*Sheet2!D$109),H1859*F1859,I1859*G1859)-1</f>
        <v>0.33800000000000008</v>
      </c>
      <c r="AO1859" s="3">
        <f t="shared" si="873"/>
        <v>201609</v>
      </c>
    </row>
    <row r="1860" spans="1:41" s="3" customFormat="1" x14ac:dyDescent="0.25">
      <c r="A1860" s="6">
        <v>42639</v>
      </c>
      <c r="B1860" s="1" t="s">
        <v>28</v>
      </c>
      <c r="C1860" s="1" t="s">
        <v>27</v>
      </c>
      <c r="D1860">
        <v>32</v>
      </c>
      <c r="E1860" s="1">
        <v>45</v>
      </c>
      <c r="F1860">
        <f t="shared" si="874"/>
        <v>0</v>
      </c>
      <c r="G1860">
        <f t="shared" si="875"/>
        <v>1</v>
      </c>
      <c r="H1860" s="4">
        <v>1.645</v>
      </c>
      <c r="I1860" s="4">
        <v>2.4</v>
      </c>
      <c r="J1860" s="4">
        <f t="shared" si="876"/>
        <v>0.60790273556231</v>
      </c>
      <c r="K1860" s="4">
        <f t="shared" si="877"/>
        <v>0.41666666666666669</v>
      </c>
      <c r="L1860" s="17">
        <f t="shared" si="878"/>
        <v>0.63790273556231003</v>
      </c>
      <c r="M1860" s="17">
        <f t="shared" si="879"/>
        <v>0.38666666666666671</v>
      </c>
      <c r="N1860" s="34">
        <f t="shared" si="880"/>
        <v>1.5676371086863297</v>
      </c>
      <c r="O1860" s="12">
        <f t="shared" si="881"/>
        <v>2.5862068965517238</v>
      </c>
      <c r="P1860" s="4">
        <f t="shared" si="882"/>
        <v>201609</v>
      </c>
      <c r="Q1860" s="17">
        <f t="shared" si="883"/>
        <v>0.68541666666666667</v>
      </c>
      <c r="R1860" s="17">
        <f t="shared" si="884"/>
        <v>-2.2646733111849389</v>
      </c>
      <c r="S1860" s="16">
        <f t="shared" si="885"/>
        <v>-1.5792566445182721</v>
      </c>
      <c r="T1860" s="5">
        <f t="shared" si="886"/>
        <v>1.4589665653495441</v>
      </c>
      <c r="U1860" s="21">
        <f t="shared" si="887"/>
        <v>0</v>
      </c>
      <c r="V1860" s="5"/>
      <c r="W1860" s="5">
        <f t="shared" si="888"/>
        <v>-1</v>
      </c>
      <c r="X1860" s="4">
        <f t="shared" si="889"/>
        <v>-1</v>
      </c>
      <c r="Y1860" s="4">
        <f t="shared" si="890"/>
        <v>0</v>
      </c>
      <c r="Z1860" s="21">
        <f t="shared" si="891"/>
        <v>2016</v>
      </c>
      <c r="AA1860" s="4">
        <f t="shared" si="892"/>
        <v>1.4</v>
      </c>
      <c r="AB1860" s="4">
        <f t="shared" si="893"/>
        <v>-0.58333333333333326</v>
      </c>
      <c r="AC1860" s="4">
        <f t="shared" si="894"/>
        <v>-1.9833333333333332</v>
      </c>
      <c r="AD1860" s="4"/>
      <c r="AE1860" s="4">
        <f t="shared" si="895"/>
        <v>-1.0370972644376901</v>
      </c>
      <c r="AF1860" s="22">
        <f t="shared" si="896"/>
        <v>0.39999999999999991</v>
      </c>
      <c r="AG1860" s="22">
        <f t="shared" si="897"/>
        <v>-1.5833333333333333</v>
      </c>
      <c r="AH1860" s="3">
        <f t="shared" si="898"/>
        <v>0</v>
      </c>
      <c r="AI1860" s="28" t="b">
        <f t="shared" si="899"/>
        <v>0</v>
      </c>
      <c r="AJ1860" s="3">
        <f t="shared" si="900"/>
        <v>2.3980222496909787E-2</v>
      </c>
      <c r="AK1860" s="3">
        <f t="shared" si="901"/>
        <v>2.3980222496909787E-2</v>
      </c>
      <c r="AL1860" s="26">
        <f t="shared" si="902"/>
        <v>1.4589665653495441</v>
      </c>
      <c r="AM1860" s="26">
        <f ca="1">IF(RAND()&lt;J1860,H1860*F1860,I1860*G1860)-1</f>
        <v>-1</v>
      </c>
      <c r="AN1860" s="26">
        <f ca="1">IF(RAND()&lt;(J1860+(2*F1860-1)*Sheet2!D$109),H1860*F1860,I1860*G1860)-1</f>
        <v>1.4</v>
      </c>
      <c r="AO1860" s="3">
        <f t="shared" si="873"/>
        <v>201609</v>
      </c>
    </row>
    <row r="1861" spans="1:41" s="3" customFormat="1" x14ac:dyDescent="0.25">
      <c r="A1861" s="6">
        <v>42638</v>
      </c>
      <c r="B1861" s="1" t="s">
        <v>23</v>
      </c>
      <c r="C1861" s="1" t="s">
        <v>31</v>
      </c>
      <c r="D1861">
        <v>31</v>
      </c>
      <c r="E1861" s="1">
        <v>17</v>
      </c>
      <c r="F1861">
        <f t="shared" si="874"/>
        <v>1</v>
      </c>
      <c r="G1861">
        <f t="shared" si="875"/>
        <v>0</v>
      </c>
      <c r="H1861" s="4">
        <v>1.3029999999999999</v>
      </c>
      <c r="I1861" s="4">
        <v>3.89</v>
      </c>
      <c r="J1861" s="4">
        <f t="shared" si="876"/>
        <v>0.76745970836531086</v>
      </c>
      <c r="K1861" s="4">
        <f t="shared" si="877"/>
        <v>0.25706940874035988</v>
      </c>
      <c r="L1861" s="17">
        <f t="shared" si="878"/>
        <v>0.73745970836531083</v>
      </c>
      <c r="M1861" s="17">
        <f t="shared" si="879"/>
        <v>0.28706940874035991</v>
      </c>
      <c r="N1861" s="34">
        <f t="shared" si="880"/>
        <v>1.356006285708339</v>
      </c>
      <c r="O1861" s="12">
        <f t="shared" si="881"/>
        <v>3.4834781051311898</v>
      </c>
      <c r="P1861" s="4">
        <f t="shared" si="882"/>
        <v>201609</v>
      </c>
      <c r="Q1861" s="17">
        <f t="shared" si="883"/>
        <v>1.3029999999999999</v>
      </c>
      <c r="R1861" s="17">
        <f t="shared" si="884"/>
        <v>-3.6463507942489759</v>
      </c>
      <c r="S1861" s="16">
        <f t="shared" si="885"/>
        <v>-2.343350794248976</v>
      </c>
      <c r="T1861" s="5">
        <f t="shared" si="886"/>
        <v>2.9854182655410595</v>
      </c>
      <c r="U1861" s="21">
        <f t="shared" si="887"/>
        <v>0</v>
      </c>
      <c r="V1861" s="5"/>
      <c r="W1861" s="5">
        <f t="shared" si="888"/>
        <v>0.30299999999999994</v>
      </c>
      <c r="X1861" s="4">
        <f t="shared" si="889"/>
        <v>-0.23254029163468914</v>
      </c>
      <c r="Y1861" s="4">
        <f t="shared" si="890"/>
        <v>-0.53554029163468908</v>
      </c>
      <c r="Z1861" s="21">
        <f t="shared" si="891"/>
        <v>2016</v>
      </c>
      <c r="AA1861" s="4">
        <f t="shared" si="892"/>
        <v>-1</v>
      </c>
      <c r="AB1861" s="4">
        <f t="shared" si="893"/>
        <v>-1</v>
      </c>
      <c r="AC1861" s="4">
        <f t="shared" si="894"/>
        <v>0</v>
      </c>
      <c r="AD1861" s="4"/>
      <c r="AE1861" s="4">
        <f t="shared" si="895"/>
        <v>-0.53554029163468908</v>
      </c>
      <c r="AF1861" s="22">
        <f t="shared" si="896"/>
        <v>-0.69700000000000006</v>
      </c>
      <c r="AG1861" s="22">
        <f t="shared" si="897"/>
        <v>-1.232540291634689</v>
      </c>
      <c r="AH1861" s="3">
        <f t="shared" si="898"/>
        <v>0</v>
      </c>
      <c r="AI1861" s="28" t="b">
        <f t="shared" si="899"/>
        <v>0</v>
      </c>
      <c r="AJ1861" s="3">
        <f t="shared" si="900"/>
        <v>2.394184479106487E-2</v>
      </c>
      <c r="AK1861" s="3">
        <f t="shared" si="901"/>
        <v>2.3941844791064759E-2</v>
      </c>
      <c r="AL1861" s="26">
        <f t="shared" si="902"/>
        <v>2.9854182655410595</v>
      </c>
      <c r="AM1861" s="26">
        <f ca="1">IF(RAND()&lt;J1861,H1861*F1861,I1861*G1861)-1</f>
        <v>0.30299999999999994</v>
      </c>
      <c r="AN1861" s="26">
        <f ca="1">IF(RAND()&lt;(J1861+(2*F1861-1)*Sheet2!D$109),H1861*F1861,I1861*G1861)-1</f>
        <v>0.30299999999999994</v>
      </c>
      <c r="AO1861" s="3">
        <f t="shared" si="873"/>
        <v>201609</v>
      </c>
    </row>
    <row r="1862" spans="1:41" s="3" customFormat="1" x14ac:dyDescent="0.25">
      <c r="A1862" s="6">
        <v>42638</v>
      </c>
      <c r="B1862" s="1" t="s">
        <v>22</v>
      </c>
      <c r="C1862" s="1" t="s">
        <v>50</v>
      </c>
      <c r="D1862">
        <v>26</v>
      </c>
      <c r="E1862" s="1">
        <v>22</v>
      </c>
      <c r="F1862">
        <f t="shared" si="874"/>
        <v>1</v>
      </c>
      <c r="G1862">
        <f t="shared" si="875"/>
        <v>0</v>
      </c>
      <c r="H1862" s="4">
        <v>1.6890000000000001</v>
      </c>
      <c r="I1862" s="4">
        <v>2.31</v>
      </c>
      <c r="J1862" s="4">
        <f t="shared" si="876"/>
        <v>0.59206631142687982</v>
      </c>
      <c r="K1862" s="4">
        <f t="shared" si="877"/>
        <v>0.4329004329004329</v>
      </c>
      <c r="L1862" s="17">
        <f t="shared" si="878"/>
        <v>0.56206631142687979</v>
      </c>
      <c r="M1862" s="17">
        <f t="shared" si="879"/>
        <v>0.46290043290043292</v>
      </c>
      <c r="N1862" s="34">
        <f t="shared" si="880"/>
        <v>1.7791495054406792</v>
      </c>
      <c r="O1862" s="12">
        <f t="shared" si="881"/>
        <v>2.1602917796689423</v>
      </c>
      <c r="P1862" s="4">
        <f t="shared" si="882"/>
        <v>201609</v>
      </c>
      <c r="Q1862" s="17">
        <f t="shared" si="883"/>
        <v>1.6890000000000001</v>
      </c>
      <c r="R1862" s="17">
        <f t="shared" si="884"/>
        <v>-2.2147375884953302</v>
      </c>
      <c r="S1862" s="16">
        <f t="shared" si="885"/>
        <v>-0.52573758849533014</v>
      </c>
      <c r="T1862" s="5">
        <f t="shared" si="886"/>
        <v>1.3676731793960923</v>
      </c>
      <c r="U1862" s="21">
        <f t="shared" si="887"/>
        <v>0</v>
      </c>
      <c r="V1862" s="5"/>
      <c r="W1862" s="5">
        <f t="shared" si="888"/>
        <v>0.68900000000000006</v>
      </c>
      <c r="X1862" s="4">
        <f t="shared" si="889"/>
        <v>-0.40793368857312018</v>
      </c>
      <c r="Y1862" s="4">
        <f t="shared" si="890"/>
        <v>-1.0969336885731202</v>
      </c>
      <c r="Z1862" s="21">
        <f t="shared" si="891"/>
        <v>2016</v>
      </c>
      <c r="AA1862" s="4">
        <f t="shared" si="892"/>
        <v>-1</v>
      </c>
      <c r="AB1862" s="4">
        <f t="shared" si="893"/>
        <v>-1</v>
      </c>
      <c r="AC1862" s="4">
        <f t="shared" si="894"/>
        <v>0</v>
      </c>
      <c r="AD1862" s="4"/>
      <c r="AE1862" s="4">
        <f t="shared" si="895"/>
        <v>-1.0969336885731202</v>
      </c>
      <c r="AF1862" s="22">
        <f t="shared" si="896"/>
        <v>-0.31099999999999994</v>
      </c>
      <c r="AG1862" s="22">
        <f t="shared" si="897"/>
        <v>-1.4079336885731202</v>
      </c>
      <c r="AH1862" s="3">
        <f t="shared" si="898"/>
        <v>0</v>
      </c>
      <c r="AI1862" s="28" t="b">
        <f t="shared" si="899"/>
        <v>0</v>
      </c>
      <c r="AJ1862" s="3">
        <f t="shared" si="900"/>
        <v>2.4358589647411888E-2</v>
      </c>
      <c r="AK1862" s="3">
        <f t="shared" si="901"/>
        <v>2.4358589647411999E-2</v>
      </c>
      <c r="AL1862" s="26">
        <f t="shared" si="902"/>
        <v>1.3676731793960923</v>
      </c>
      <c r="AM1862" s="26">
        <f ca="1">IF(RAND()&lt;J1862,H1862*F1862,I1862*G1862)-1</f>
        <v>0.68900000000000006</v>
      </c>
      <c r="AN1862" s="26">
        <f ca="1">IF(RAND()&lt;(J1862+(2*F1862-1)*Sheet2!D$109),H1862*F1862,I1862*G1862)-1</f>
        <v>0.68900000000000006</v>
      </c>
      <c r="AO1862" s="3">
        <f t="shared" si="873"/>
        <v>201609</v>
      </c>
    </row>
    <row r="1863" spans="1:41" s="3" customFormat="1" x14ac:dyDescent="0.25">
      <c r="A1863" s="6">
        <v>42638</v>
      </c>
      <c r="B1863" s="1" t="s">
        <v>35</v>
      </c>
      <c r="C1863" s="1" t="s">
        <v>39</v>
      </c>
      <c r="D1863">
        <v>24</v>
      </c>
      <c r="E1863" s="1">
        <v>3</v>
      </c>
      <c r="F1863">
        <f t="shared" si="874"/>
        <v>1</v>
      </c>
      <c r="G1863">
        <f t="shared" si="875"/>
        <v>0</v>
      </c>
      <c r="H1863" s="4">
        <v>1.595</v>
      </c>
      <c r="I1863" s="4">
        <v>2.52</v>
      </c>
      <c r="J1863" s="4">
        <f t="shared" si="876"/>
        <v>0.62695924764890287</v>
      </c>
      <c r="K1863" s="4">
        <f t="shared" si="877"/>
        <v>0.3968253968253968</v>
      </c>
      <c r="L1863" s="17">
        <f t="shared" si="878"/>
        <v>0.59695924764890285</v>
      </c>
      <c r="M1863" s="17">
        <f t="shared" si="879"/>
        <v>0.42682539682539677</v>
      </c>
      <c r="N1863" s="34">
        <f t="shared" si="880"/>
        <v>1.6751562253846557</v>
      </c>
      <c r="O1863" s="12">
        <f t="shared" si="881"/>
        <v>2.3428783934548161</v>
      </c>
      <c r="P1863" s="4">
        <f t="shared" si="882"/>
        <v>201609</v>
      </c>
      <c r="Q1863" s="17">
        <f t="shared" si="883"/>
        <v>1.595</v>
      </c>
      <c r="R1863" s="17">
        <f t="shared" si="884"/>
        <v>-2.3385670057496686</v>
      </c>
      <c r="S1863" s="16">
        <f t="shared" si="885"/>
        <v>-0.74356700574966861</v>
      </c>
      <c r="T1863" s="5">
        <f t="shared" si="886"/>
        <v>1.5799373040752351</v>
      </c>
      <c r="U1863" s="21">
        <f t="shared" si="887"/>
        <v>0</v>
      </c>
      <c r="V1863" s="5"/>
      <c r="W1863" s="5">
        <f t="shared" si="888"/>
        <v>0.59499999999999997</v>
      </c>
      <c r="X1863" s="4">
        <f t="shared" si="889"/>
        <v>-0.37304075235109713</v>
      </c>
      <c r="Y1863" s="4">
        <f t="shared" si="890"/>
        <v>-0.9680407523510971</v>
      </c>
      <c r="Z1863" s="21">
        <f t="shared" si="891"/>
        <v>2016</v>
      </c>
      <c r="AA1863" s="4">
        <f t="shared" si="892"/>
        <v>-1</v>
      </c>
      <c r="AB1863" s="4">
        <f t="shared" si="893"/>
        <v>-1</v>
      </c>
      <c r="AC1863" s="4">
        <f t="shared" si="894"/>
        <v>0</v>
      </c>
      <c r="AD1863" s="4"/>
      <c r="AE1863" s="4">
        <f t="shared" si="895"/>
        <v>-0.9680407523510971</v>
      </c>
      <c r="AF1863" s="22">
        <f t="shared" si="896"/>
        <v>-0.40500000000000003</v>
      </c>
      <c r="AG1863" s="22">
        <f t="shared" si="897"/>
        <v>-1.373040752351097</v>
      </c>
      <c r="AH1863" s="3">
        <f t="shared" si="898"/>
        <v>0</v>
      </c>
      <c r="AI1863" s="28" t="b">
        <f t="shared" si="899"/>
        <v>0</v>
      </c>
      <c r="AJ1863" s="3">
        <f t="shared" si="900"/>
        <v>2.3232077764277048E-2</v>
      </c>
      <c r="AK1863" s="3">
        <f t="shared" si="901"/>
        <v>2.3232077764277159E-2</v>
      </c>
      <c r="AL1863" s="26">
        <f t="shared" si="902"/>
        <v>1.5799373040752351</v>
      </c>
      <c r="AM1863" s="26">
        <f ca="1">IF(RAND()&lt;J1863,H1863*F1863,I1863*G1863)-1</f>
        <v>-1</v>
      </c>
      <c r="AN1863" s="26">
        <f ca="1">IF(RAND()&lt;(J1863+(2*F1863-1)*Sheet2!D$109),H1863*F1863,I1863*G1863)-1</f>
        <v>0.59499999999999997</v>
      </c>
      <c r="AO1863" s="3">
        <f t="shared" si="873"/>
        <v>201609</v>
      </c>
    </row>
    <row r="1864" spans="1:41" s="3" customFormat="1" x14ac:dyDescent="0.25">
      <c r="A1864" s="6">
        <v>42638</v>
      </c>
      <c r="B1864" s="1" t="s">
        <v>41</v>
      </c>
      <c r="C1864" s="1" t="s">
        <v>43</v>
      </c>
      <c r="D1864">
        <v>34</v>
      </c>
      <c r="E1864" s="1">
        <v>3</v>
      </c>
      <c r="F1864">
        <f t="shared" si="874"/>
        <v>1</v>
      </c>
      <c r="G1864">
        <f t="shared" si="875"/>
        <v>0</v>
      </c>
      <c r="H1864" s="4">
        <v>2.8</v>
      </c>
      <c r="I1864" s="4">
        <v>1.4970000000000001</v>
      </c>
      <c r="J1864" s="4">
        <f t="shared" si="876"/>
        <v>0.35714285714285715</v>
      </c>
      <c r="K1864" s="4">
        <f t="shared" si="877"/>
        <v>0.66800267201068797</v>
      </c>
      <c r="L1864" s="17">
        <f t="shared" si="878"/>
        <v>0.32714285714285718</v>
      </c>
      <c r="M1864" s="17">
        <f t="shared" si="879"/>
        <v>0.698002672010688</v>
      </c>
      <c r="N1864" s="34">
        <f t="shared" si="880"/>
        <v>3.0567685589519646</v>
      </c>
      <c r="O1864" s="12">
        <f t="shared" si="881"/>
        <v>1.4326592720904194</v>
      </c>
      <c r="P1864" s="4">
        <f t="shared" si="882"/>
        <v>201609</v>
      </c>
      <c r="Q1864" s="17">
        <f t="shared" si="883"/>
        <v>2.8</v>
      </c>
      <c r="R1864" s="17">
        <f t="shared" si="884"/>
        <v>-2.5676279901632011</v>
      </c>
      <c r="S1864" s="16">
        <f t="shared" si="885"/>
        <v>0.23237200983679873</v>
      </c>
      <c r="T1864" s="5">
        <f t="shared" si="886"/>
        <v>0.5346428571428572</v>
      </c>
      <c r="U1864" s="21">
        <f t="shared" si="887"/>
        <v>0</v>
      </c>
      <c r="V1864" s="5"/>
      <c r="W1864" s="5">
        <f t="shared" si="888"/>
        <v>1.7999999999999998</v>
      </c>
      <c r="X1864" s="4">
        <f t="shared" si="889"/>
        <v>-0.64285714285714279</v>
      </c>
      <c r="Y1864" s="4">
        <f t="shared" si="890"/>
        <v>-2.4428571428571426</v>
      </c>
      <c r="Z1864" s="21">
        <f t="shared" si="891"/>
        <v>2016</v>
      </c>
      <c r="AA1864" s="4">
        <f t="shared" si="892"/>
        <v>-1</v>
      </c>
      <c r="AB1864" s="4">
        <f t="shared" si="893"/>
        <v>-1</v>
      </c>
      <c r="AC1864" s="4">
        <f t="shared" si="894"/>
        <v>0</v>
      </c>
      <c r="AD1864" s="4"/>
      <c r="AE1864" s="4">
        <f t="shared" si="895"/>
        <v>-2.4428571428571426</v>
      </c>
      <c r="AF1864" s="22">
        <f t="shared" si="896"/>
        <v>0.79999999999999982</v>
      </c>
      <c r="AG1864" s="22">
        <f t="shared" si="897"/>
        <v>-1.6428571428571428</v>
      </c>
      <c r="AH1864" s="3">
        <f t="shared" si="898"/>
        <v>0</v>
      </c>
      <c r="AI1864" s="28" t="b">
        <f t="shared" si="899"/>
        <v>0</v>
      </c>
      <c r="AJ1864" s="3">
        <f t="shared" si="900"/>
        <v>2.4528740982080355E-2</v>
      </c>
      <c r="AK1864" s="3">
        <f t="shared" si="901"/>
        <v>2.4528740982080466E-2</v>
      </c>
      <c r="AL1864" s="26">
        <f t="shared" si="902"/>
        <v>0.5346428571428572</v>
      </c>
      <c r="AM1864" s="26">
        <f ca="1">IF(RAND()&lt;J1864,H1864*F1864,I1864*G1864)-1</f>
        <v>1.7999999999999998</v>
      </c>
      <c r="AN1864" s="26">
        <f ca="1">IF(RAND()&lt;(J1864+(2*F1864-1)*Sheet2!D$109),H1864*F1864,I1864*G1864)-1</f>
        <v>1.7999999999999998</v>
      </c>
      <c r="AO1864" s="3">
        <f t="shared" si="873"/>
        <v>201609</v>
      </c>
    </row>
    <row r="1865" spans="1:41" s="3" customFormat="1" x14ac:dyDescent="0.25">
      <c r="A1865" s="6">
        <v>42638</v>
      </c>
      <c r="B1865" s="1" t="s">
        <v>47</v>
      </c>
      <c r="C1865" s="1" t="s">
        <v>24</v>
      </c>
      <c r="D1865">
        <v>37</v>
      </c>
      <c r="E1865" s="1">
        <v>18</v>
      </c>
      <c r="F1865">
        <f t="shared" si="874"/>
        <v>1</v>
      </c>
      <c r="G1865">
        <f t="shared" si="875"/>
        <v>0</v>
      </c>
      <c r="H1865" s="4">
        <v>1.2350000000000001</v>
      </c>
      <c r="I1865" s="4">
        <v>4.6500000000000004</v>
      </c>
      <c r="J1865" s="4">
        <f t="shared" si="876"/>
        <v>0.80971659919028338</v>
      </c>
      <c r="K1865" s="4">
        <f t="shared" si="877"/>
        <v>0.21505376344086019</v>
      </c>
      <c r="L1865" s="17">
        <f t="shared" si="878"/>
        <v>0.77971659919028335</v>
      </c>
      <c r="M1865" s="17">
        <f t="shared" si="879"/>
        <v>0.24505376344086019</v>
      </c>
      <c r="N1865" s="34">
        <f t="shared" si="880"/>
        <v>1.2825172646554859</v>
      </c>
      <c r="O1865" s="12">
        <f t="shared" si="881"/>
        <v>4.0807371654234315</v>
      </c>
      <c r="P1865" s="4">
        <f t="shared" si="882"/>
        <v>201609</v>
      </c>
      <c r="Q1865" s="17">
        <f t="shared" si="883"/>
        <v>1.2350000000000001</v>
      </c>
      <c r="R1865" s="17">
        <f t="shared" si="884"/>
        <v>-4.5292917516758946</v>
      </c>
      <c r="S1865" s="16">
        <f t="shared" si="885"/>
        <v>-3.2942917516758943</v>
      </c>
      <c r="T1865" s="5">
        <f t="shared" si="886"/>
        <v>3.7651821862348176</v>
      </c>
      <c r="U1865" s="21">
        <f t="shared" si="887"/>
        <v>0</v>
      </c>
      <c r="V1865" s="5"/>
      <c r="W1865" s="5">
        <f t="shared" si="888"/>
        <v>0.2350000000000001</v>
      </c>
      <c r="X1865" s="4">
        <f t="shared" si="889"/>
        <v>-0.19028340080971662</v>
      </c>
      <c r="Y1865" s="4">
        <f t="shared" si="890"/>
        <v>-0.42528340080971672</v>
      </c>
      <c r="Z1865" s="21">
        <f t="shared" si="891"/>
        <v>2016</v>
      </c>
      <c r="AA1865" s="4">
        <f t="shared" si="892"/>
        <v>-1</v>
      </c>
      <c r="AB1865" s="4">
        <f t="shared" si="893"/>
        <v>-1</v>
      </c>
      <c r="AC1865" s="4">
        <f t="shared" si="894"/>
        <v>0</v>
      </c>
      <c r="AD1865" s="4"/>
      <c r="AE1865" s="4">
        <f t="shared" si="895"/>
        <v>-0.42528340080971672</v>
      </c>
      <c r="AF1865" s="22">
        <f t="shared" si="896"/>
        <v>-0.7649999999999999</v>
      </c>
      <c r="AG1865" s="22">
        <f t="shared" si="897"/>
        <v>-1.1902834008097165</v>
      </c>
      <c r="AH1865" s="3">
        <f t="shared" si="898"/>
        <v>0</v>
      </c>
      <c r="AI1865" s="28" t="b">
        <f t="shared" si="899"/>
        <v>0</v>
      </c>
      <c r="AJ1865" s="3">
        <f t="shared" si="900"/>
        <v>2.4171622769753598E-2</v>
      </c>
      <c r="AK1865" s="3">
        <f t="shared" si="901"/>
        <v>2.4171622769753709E-2</v>
      </c>
      <c r="AL1865" s="26">
        <f t="shared" si="902"/>
        <v>3.7651821862348176</v>
      </c>
      <c r="AM1865" s="26">
        <f ca="1">IF(RAND()&lt;J1865,H1865*F1865,I1865*G1865)-1</f>
        <v>-1</v>
      </c>
      <c r="AN1865" s="26">
        <f ca="1">IF(RAND()&lt;(J1865+(2*F1865-1)*Sheet2!D$109),H1865*F1865,I1865*G1865)-1</f>
        <v>0.2350000000000001</v>
      </c>
      <c r="AO1865" s="3">
        <f t="shared" si="873"/>
        <v>201609</v>
      </c>
    </row>
    <row r="1866" spans="1:41" s="3" customFormat="1" x14ac:dyDescent="0.25">
      <c r="A1866" s="6">
        <v>42638</v>
      </c>
      <c r="B1866" s="1" t="s">
        <v>25</v>
      </c>
      <c r="C1866" s="1" t="s">
        <v>55</v>
      </c>
      <c r="D1866">
        <v>32</v>
      </c>
      <c r="E1866" s="1">
        <v>37</v>
      </c>
      <c r="F1866">
        <f t="shared" si="874"/>
        <v>0</v>
      </c>
      <c r="G1866">
        <f t="shared" si="875"/>
        <v>1</v>
      </c>
      <c r="H1866" s="4">
        <v>1.458</v>
      </c>
      <c r="I1866" s="4">
        <v>2.95</v>
      </c>
      <c r="J1866" s="4">
        <f t="shared" si="876"/>
        <v>0.68587105624142664</v>
      </c>
      <c r="K1866" s="4">
        <f t="shared" si="877"/>
        <v>0.33898305084745761</v>
      </c>
      <c r="L1866" s="17">
        <f t="shared" si="878"/>
        <v>0.71587105624142666</v>
      </c>
      <c r="M1866" s="17">
        <f t="shared" si="879"/>
        <v>0.30898305084745759</v>
      </c>
      <c r="N1866" s="34">
        <f t="shared" si="880"/>
        <v>1.3968996110142371</v>
      </c>
      <c r="O1866" s="12">
        <f t="shared" si="881"/>
        <v>3.2364234777838732</v>
      </c>
      <c r="P1866" s="4">
        <f t="shared" si="882"/>
        <v>201609</v>
      </c>
      <c r="Q1866" s="17">
        <f t="shared" si="883"/>
        <v>0.4942372881355932</v>
      </c>
      <c r="R1866" s="17">
        <f t="shared" si="884"/>
        <v>-2.6962266263576309</v>
      </c>
      <c r="S1866" s="16">
        <f t="shared" si="885"/>
        <v>-2.2019893382220377</v>
      </c>
      <c r="T1866" s="5">
        <f t="shared" si="886"/>
        <v>2.0233196159122087</v>
      </c>
      <c r="U1866" s="21">
        <f t="shared" si="887"/>
        <v>0</v>
      </c>
      <c r="V1866" s="5"/>
      <c r="W1866" s="5">
        <f t="shared" si="888"/>
        <v>-1</v>
      </c>
      <c r="X1866" s="4">
        <f t="shared" si="889"/>
        <v>-1</v>
      </c>
      <c r="Y1866" s="4">
        <f t="shared" si="890"/>
        <v>0</v>
      </c>
      <c r="Z1866" s="21">
        <f t="shared" si="891"/>
        <v>2016</v>
      </c>
      <c r="AA1866" s="4">
        <f t="shared" si="892"/>
        <v>1.9500000000000002</v>
      </c>
      <c r="AB1866" s="4">
        <f t="shared" si="893"/>
        <v>-0.66101694915254239</v>
      </c>
      <c r="AC1866" s="4">
        <f t="shared" si="894"/>
        <v>-2.6110169491525426</v>
      </c>
      <c r="AD1866" s="4"/>
      <c r="AE1866" s="4">
        <f t="shared" si="895"/>
        <v>-0.77212894375857333</v>
      </c>
      <c r="AF1866" s="22">
        <f t="shared" si="896"/>
        <v>0.95000000000000018</v>
      </c>
      <c r="AG1866" s="22">
        <f t="shared" si="897"/>
        <v>-1.6610169491525424</v>
      </c>
      <c r="AH1866" s="3">
        <f t="shared" si="898"/>
        <v>0</v>
      </c>
      <c r="AI1866" s="28" t="b">
        <f t="shared" si="899"/>
        <v>0</v>
      </c>
      <c r="AJ1866" s="3">
        <f t="shared" si="900"/>
        <v>2.4251361161524598E-2</v>
      </c>
      <c r="AK1866" s="3">
        <f t="shared" si="901"/>
        <v>2.4251361161524376E-2</v>
      </c>
      <c r="AL1866" s="26">
        <f t="shared" si="902"/>
        <v>2.0233196159122087</v>
      </c>
      <c r="AM1866" s="26">
        <f ca="1">IF(RAND()&lt;J1866,H1866*F1866,I1866*G1866)-1</f>
        <v>1.9500000000000002</v>
      </c>
      <c r="AN1866" s="26">
        <f ca="1">IF(RAND()&lt;(J1866+(2*F1866-1)*Sheet2!D$109),H1866*F1866,I1866*G1866)-1</f>
        <v>1.9500000000000002</v>
      </c>
      <c r="AO1866" s="3">
        <f t="shared" si="873"/>
        <v>201609</v>
      </c>
    </row>
    <row r="1867" spans="1:41" s="3" customFormat="1" x14ac:dyDescent="0.25">
      <c r="A1867" s="6">
        <v>42638</v>
      </c>
      <c r="B1867" s="1" t="s">
        <v>32</v>
      </c>
      <c r="C1867" s="1" t="s">
        <v>49</v>
      </c>
      <c r="D1867">
        <v>33</v>
      </c>
      <c r="E1867" s="1">
        <v>18</v>
      </c>
      <c r="F1867">
        <f t="shared" si="874"/>
        <v>1</v>
      </c>
      <c r="G1867">
        <f t="shared" si="875"/>
        <v>0</v>
      </c>
      <c r="H1867" s="4">
        <v>2.79</v>
      </c>
      <c r="I1867" s="4">
        <v>1.502</v>
      </c>
      <c r="J1867" s="4">
        <f t="shared" si="876"/>
        <v>0.35842293906810035</v>
      </c>
      <c r="K1867" s="4">
        <f t="shared" si="877"/>
        <v>0.66577896138482029</v>
      </c>
      <c r="L1867" s="17">
        <f t="shared" si="878"/>
        <v>0.32842293906810038</v>
      </c>
      <c r="M1867" s="17">
        <f t="shared" si="879"/>
        <v>0.69577896138482032</v>
      </c>
      <c r="N1867" s="34">
        <f t="shared" si="880"/>
        <v>3.0448543053585069</v>
      </c>
      <c r="O1867" s="12">
        <f t="shared" si="881"/>
        <v>1.4372380533175126</v>
      </c>
      <c r="P1867" s="4">
        <f t="shared" si="882"/>
        <v>201609</v>
      </c>
      <c r="Q1867" s="17">
        <f t="shared" si="883"/>
        <v>2.79</v>
      </c>
      <c r="R1867" s="17">
        <f t="shared" si="884"/>
        <v>-2.5506910903870552</v>
      </c>
      <c r="S1867" s="16">
        <f t="shared" si="885"/>
        <v>0.23930890961294482</v>
      </c>
      <c r="T1867" s="5">
        <f t="shared" si="886"/>
        <v>0.53835125448028676</v>
      </c>
      <c r="U1867" s="21">
        <f t="shared" si="887"/>
        <v>0</v>
      </c>
      <c r="V1867" s="5"/>
      <c r="W1867" s="5">
        <f t="shared" si="888"/>
        <v>1.79</v>
      </c>
      <c r="X1867" s="4">
        <f t="shared" si="889"/>
        <v>-0.64157706093189959</v>
      </c>
      <c r="Y1867" s="4">
        <f t="shared" si="890"/>
        <v>-2.4315770609318994</v>
      </c>
      <c r="Z1867" s="21">
        <f t="shared" si="891"/>
        <v>2016</v>
      </c>
      <c r="AA1867" s="4">
        <f t="shared" si="892"/>
        <v>-1</v>
      </c>
      <c r="AB1867" s="4">
        <f t="shared" si="893"/>
        <v>-1</v>
      </c>
      <c r="AC1867" s="4">
        <f t="shared" si="894"/>
        <v>0</v>
      </c>
      <c r="AD1867" s="4"/>
      <c r="AE1867" s="4">
        <f t="shared" si="895"/>
        <v>-2.4315770609318998</v>
      </c>
      <c r="AF1867" s="22">
        <f t="shared" si="896"/>
        <v>0.79</v>
      </c>
      <c r="AG1867" s="22">
        <f t="shared" si="897"/>
        <v>-1.6415770609318996</v>
      </c>
      <c r="AH1867" s="3">
        <f t="shared" si="898"/>
        <v>0</v>
      </c>
      <c r="AI1867" s="28" t="b">
        <f t="shared" si="899"/>
        <v>0</v>
      </c>
      <c r="AJ1867" s="3">
        <f t="shared" si="900"/>
        <v>2.3630009319664524E-2</v>
      </c>
      <c r="AK1867" s="3">
        <f t="shared" si="901"/>
        <v>2.3630009319664635E-2</v>
      </c>
      <c r="AL1867" s="26">
        <f t="shared" si="902"/>
        <v>0.53835125448028676</v>
      </c>
      <c r="AM1867" s="26">
        <f ca="1">IF(RAND()&lt;J1867,H1867*F1867,I1867*G1867)-1</f>
        <v>-1</v>
      </c>
      <c r="AN1867" s="26">
        <f ca="1">IF(RAND()&lt;(J1867+(2*F1867-1)*Sheet2!D$109),H1867*F1867,I1867*G1867)-1</f>
        <v>1.79</v>
      </c>
      <c r="AO1867" s="3">
        <f t="shared" si="873"/>
        <v>201609</v>
      </c>
    </row>
    <row r="1868" spans="1:41" s="3" customFormat="1" x14ac:dyDescent="0.25">
      <c r="A1868" s="6">
        <v>42638</v>
      </c>
      <c r="B1868" s="1" t="s">
        <v>26</v>
      </c>
      <c r="C1868" s="1" t="s">
        <v>46</v>
      </c>
      <c r="D1868">
        <v>10</v>
      </c>
      <c r="E1868" s="1">
        <v>22</v>
      </c>
      <c r="F1868">
        <f t="shared" si="874"/>
        <v>0</v>
      </c>
      <c r="G1868">
        <f t="shared" si="875"/>
        <v>1</v>
      </c>
      <c r="H1868" s="4">
        <v>1.3169999999999999</v>
      </c>
      <c r="I1868" s="4">
        <v>3.77</v>
      </c>
      <c r="J1868" s="4">
        <f t="shared" si="876"/>
        <v>0.75930144267274113</v>
      </c>
      <c r="K1868" s="4">
        <f t="shared" si="877"/>
        <v>0.26525198938992045</v>
      </c>
      <c r="L1868" s="17">
        <f t="shared" si="878"/>
        <v>0.78930144267274116</v>
      </c>
      <c r="M1868" s="17">
        <f t="shared" si="879"/>
        <v>0.23525198938992045</v>
      </c>
      <c r="N1868" s="34">
        <f t="shared" si="880"/>
        <v>1.2669430789506593</v>
      </c>
      <c r="O1868" s="12">
        <f t="shared" si="881"/>
        <v>4.250761077911827</v>
      </c>
      <c r="P1868" s="4">
        <f t="shared" si="882"/>
        <v>201609</v>
      </c>
      <c r="Q1868" s="17">
        <f t="shared" si="883"/>
        <v>0.34933687002652519</v>
      </c>
      <c r="R1868" s="17">
        <f t="shared" si="884"/>
        <v>-3.5155849628170239</v>
      </c>
      <c r="S1868" s="16">
        <f t="shared" si="885"/>
        <v>-3.1662480927904988</v>
      </c>
      <c r="T1868" s="5">
        <f t="shared" si="886"/>
        <v>2.8625664388762342</v>
      </c>
      <c r="U1868" s="21">
        <f t="shared" si="887"/>
        <v>0</v>
      </c>
      <c r="V1868" s="5"/>
      <c r="W1868" s="5">
        <f t="shared" si="888"/>
        <v>-1</v>
      </c>
      <c r="X1868" s="4">
        <f t="shared" si="889"/>
        <v>-1</v>
      </c>
      <c r="Y1868" s="4">
        <f t="shared" si="890"/>
        <v>0</v>
      </c>
      <c r="Z1868" s="21">
        <f t="shared" si="891"/>
        <v>2016</v>
      </c>
      <c r="AA1868" s="4">
        <f t="shared" si="892"/>
        <v>2.77</v>
      </c>
      <c r="AB1868" s="4">
        <f t="shared" si="893"/>
        <v>-0.73474801061007955</v>
      </c>
      <c r="AC1868" s="4">
        <f t="shared" si="894"/>
        <v>-3.5047480106100797</v>
      </c>
      <c r="AD1868" s="4"/>
      <c r="AE1868" s="4">
        <f t="shared" si="895"/>
        <v>-0.55769855732725881</v>
      </c>
      <c r="AF1868" s="22">
        <f t="shared" si="896"/>
        <v>1.77</v>
      </c>
      <c r="AG1868" s="22">
        <f t="shared" si="897"/>
        <v>-1.7347480106100797</v>
      </c>
      <c r="AH1868" s="3">
        <f t="shared" si="898"/>
        <v>0</v>
      </c>
      <c r="AI1868" s="28" t="b">
        <f t="shared" si="899"/>
        <v>0</v>
      </c>
      <c r="AJ1868" s="3">
        <f t="shared" si="900"/>
        <v>2.3965008846078217E-2</v>
      </c>
      <c r="AK1868" s="3">
        <f t="shared" si="901"/>
        <v>2.3965008846078328E-2</v>
      </c>
      <c r="AL1868" s="26">
        <f t="shared" si="902"/>
        <v>2.8625664388762342</v>
      </c>
      <c r="AM1868" s="26">
        <f ca="1">IF(RAND()&lt;J1868,H1868*F1868,I1868*G1868)-1</f>
        <v>-1</v>
      </c>
      <c r="AN1868" s="26">
        <f ca="1">IF(RAND()&lt;(J1868+(2*F1868-1)*Sheet2!D$109),H1868*F1868,I1868*G1868)-1</f>
        <v>-1</v>
      </c>
      <c r="AO1868" s="3">
        <f t="shared" si="873"/>
        <v>201609</v>
      </c>
    </row>
    <row r="1869" spans="1:41" s="3" customFormat="1" x14ac:dyDescent="0.25">
      <c r="A1869" s="6">
        <v>42638</v>
      </c>
      <c r="B1869" s="1" t="s">
        <v>30</v>
      </c>
      <c r="C1869" s="1" t="s">
        <v>21</v>
      </c>
      <c r="D1869">
        <v>17</v>
      </c>
      <c r="E1869" s="1">
        <v>29</v>
      </c>
      <c r="F1869">
        <f t="shared" si="874"/>
        <v>0</v>
      </c>
      <c r="G1869">
        <f t="shared" si="875"/>
        <v>1</v>
      </c>
      <c r="H1869" s="4">
        <v>1.5740000000000001</v>
      </c>
      <c r="I1869" s="4">
        <v>2.57</v>
      </c>
      <c r="J1869" s="4">
        <f t="shared" si="876"/>
        <v>0.63532401524777637</v>
      </c>
      <c r="K1869" s="4">
        <f t="shared" si="877"/>
        <v>0.38910505836575876</v>
      </c>
      <c r="L1869" s="17">
        <f t="shared" si="878"/>
        <v>0.6653240152477764</v>
      </c>
      <c r="M1869" s="17">
        <f t="shared" si="879"/>
        <v>0.35910505836575879</v>
      </c>
      <c r="N1869" s="34">
        <f t="shared" si="880"/>
        <v>1.5030270621263917</v>
      </c>
      <c r="O1869" s="12">
        <f t="shared" si="881"/>
        <v>2.7847004009101743</v>
      </c>
      <c r="P1869" s="4">
        <f t="shared" si="882"/>
        <v>201609</v>
      </c>
      <c r="Q1869" s="17">
        <f t="shared" si="883"/>
        <v>0.61245136186770432</v>
      </c>
      <c r="R1869" s="17">
        <f t="shared" si="884"/>
        <v>-2.37910295390488</v>
      </c>
      <c r="S1869" s="16">
        <f t="shared" si="885"/>
        <v>-1.7666515920371757</v>
      </c>
      <c r="T1869" s="5">
        <f t="shared" si="886"/>
        <v>1.6327827191867852</v>
      </c>
      <c r="U1869" s="21">
        <f t="shared" si="887"/>
        <v>0</v>
      </c>
      <c r="V1869" s="5"/>
      <c r="W1869" s="5">
        <f t="shared" si="888"/>
        <v>-1</v>
      </c>
      <c r="X1869" s="4">
        <f t="shared" si="889"/>
        <v>-1</v>
      </c>
      <c r="Y1869" s="4">
        <f t="shared" si="890"/>
        <v>0</v>
      </c>
      <c r="Z1869" s="21">
        <f t="shared" si="891"/>
        <v>2016</v>
      </c>
      <c r="AA1869" s="4">
        <f t="shared" si="892"/>
        <v>1.5699999999999998</v>
      </c>
      <c r="AB1869" s="4">
        <f t="shared" si="893"/>
        <v>-0.6108949416342413</v>
      </c>
      <c r="AC1869" s="4">
        <f t="shared" si="894"/>
        <v>-2.1808949416342411</v>
      </c>
      <c r="AD1869" s="4"/>
      <c r="AE1869" s="4">
        <f t="shared" si="895"/>
        <v>-0.93867598475222369</v>
      </c>
      <c r="AF1869" s="22">
        <f t="shared" si="896"/>
        <v>0.56999999999999984</v>
      </c>
      <c r="AG1869" s="22">
        <f t="shared" si="897"/>
        <v>-1.6108949416342413</v>
      </c>
      <c r="AH1869" s="3">
        <f t="shared" si="898"/>
        <v>0</v>
      </c>
      <c r="AI1869" s="28" t="b">
        <f t="shared" si="899"/>
        <v>0</v>
      </c>
      <c r="AJ1869" s="3">
        <f t="shared" si="900"/>
        <v>2.3846525096525073E-2</v>
      </c>
      <c r="AK1869" s="3">
        <f t="shared" si="901"/>
        <v>2.3846525096525073E-2</v>
      </c>
      <c r="AL1869" s="26">
        <f t="shared" si="902"/>
        <v>1.6327827191867852</v>
      </c>
      <c r="AM1869" s="26">
        <f ca="1">IF(RAND()&lt;J1869,H1869*F1869,I1869*G1869)-1</f>
        <v>1.5699999999999998</v>
      </c>
      <c r="AN1869" s="26">
        <f ca="1">IF(RAND()&lt;(J1869+(2*F1869-1)*Sheet2!D$109),H1869*F1869,I1869*G1869)-1</f>
        <v>1.5699999999999998</v>
      </c>
      <c r="AO1869" s="3">
        <f t="shared" si="873"/>
        <v>201609</v>
      </c>
    </row>
    <row r="1870" spans="1:41" s="3" customFormat="1" x14ac:dyDescent="0.25">
      <c r="A1870" s="6">
        <v>42638</v>
      </c>
      <c r="B1870" s="1" t="s">
        <v>48</v>
      </c>
      <c r="C1870" s="1" t="s">
        <v>19</v>
      </c>
      <c r="D1870">
        <v>34</v>
      </c>
      <c r="E1870" s="1">
        <v>27</v>
      </c>
      <c r="F1870">
        <f t="shared" si="874"/>
        <v>1</v>
      </c>
      <c r="G1870">
        <f t="shared" si="875"/>
        <v>0</v>
      </c>
      <c r="H1870" s="4">
        <v>1.2889999999999999</v>
      </c>
      <c r="I1870" s="4">
        <v>4.01</v>
      </c>
      <c r="J1870" s="4">
        <f t="shared" si="876"/>
        <v>0.77579519006982156</v>
      </c>
      <c r="K1870" s="4">
        <f t="shared" si="877"/>
        <v>0.24937655860349128</v>
      </c>
      <c r="L1870" s="17">
        <f t="shared" si="878"/>
        <v>0.74579519006982153</v>
      </c>
      <c r="M1870" s="17">
        <f t="shared" si="879"/>
        <v>0.27937655860349131</v>
      </c>
      <c r="N1870" s="34">
        <f t="shared" si="880"/>
        <v>1.3408506964309863</v>
      </c>
      <c r="O1870" s="12">
        <f t="shared" si="881"/>
        <v>3.5793983754351508</v>
      </c>
      <c r="P1870" s="4">
        <f t="shared" si="882"/>
        <v>201609</v>
      </c>
      <c r="Q1870" s="17">
        <f t="shared" si="883"/>
        <v>1.2889999999999999</v>
      </c>
      <c r="R1870" s="17">
        <f t="shared" si="884"/>
        <v>-3.7924335260780109</v>
      </c>
      <c r="S1870" s="16">
        <f t="shared" si="885"/>
        <v>-2.5034335260780107</v>
      </c>
      <c r="T1870" s="5">
        <f t="shared" si="886"/>
        <v>3.1109387121799843</v>
      </c>
      <c r="U1870" s="21">
        <f t="shared" si="887"/>
        <v>0</v>
      </c>
      <c r="V1870" s="5"/>
      <c r="W1870" s="5">
        <f t="shared" si="888"/>
        <v>0.28899999999999992</v>
      </c>
      <c r="X1870" s="4">
        <f t="shared" si="889"/>
        <v>-0.22420480993017844</v>
      </c>
      <c r="Y1870" s="4">
        <f t="shared" si="890"/>
        <v>-0.51320480993017836</v>
      </c>
      <c r="Z1870" s="21">
        <f t="shared" si="891"/>
        <v>2016</v>
      </c>
      <c r="AA1870" s="4">
        <f t="shared" si="892"/>
        <v>-1</v>
      </c>
      <c r="AB1870" s="4">
        <f t="shared" si="893"/>
        <v>-1</v>
      </c>
      <c r="AC1870" s="4">
        <f t="shared" si="894"/>
        <v>0</v>
      </c>
      <c r="AD1870" s="4"/>
      <c r="AE1870" s="4">
        <f t="shared" si="895"/>
        <v>-0.51320480993017836</v>
      </c>
      <c r="AF1870" s="22">
        <f t="shared" si="896"/>
        <v>-0.71100000000000008</v>
      </c>
      <c r="AG1870" s="22">
        <f t="shared" si="897"/>
        <v>-1.2242048099301783</v>
      </c>
      <c r="AH1870" s="3">
        <f t="shared" si="898"/>
        <v>0</v>
      </c>
      <c r="AI1870" s="28" t="b">
        <f t="shared" si="899"/>
        <v>0</v>
      </c>
      <c r="AJ1870" s="3">
        <f t="shared" si="900"/>
        <v>2.4553689375353849E-2</v>
      </c>
      <c r="AK1870" s="3">
        <f t="shared" si="901"/>
        <v>2.4553689375353738E-2</v>
      </c>
      <c r="AL1870" s="26">
        <f t="shared" si="902"/>
        <v>3.1109387121799843</v>
      </c>
      <c r="AM1870" s="26">
        <f ca="1">IF(RAND()&lt;J1870,H1870*F1870,I1870*G1870)-1</f>
        <v>0.28899999999999992</v>
      </c>
      <c r="AN1870" s="26">
        <f ca="1">IF(RAND()&lt;(J1870+(2*F1870-1)*Sheet2!D$109),H1870*F1870,I1870*G1870)-1</f>
        <v>-1</v>
      </c>
      <c r="AO1870" s="3">
        <f t="shared" si="873"/>
        <v>201609</v>
      </c>
    </row>
    <row r="1871" spans="1:41" s="3" customFormat="1" x14ac:dyDescent="0.25">
      <c r="A1871" s="6">
        <v>42638</v>
      </c>
      <c r="B1871" s="1" t="s">
        <v>42</v>
      </c>
      <c r="C1871" s="1" t="s">
        <v>29</v>
      </c>
      <c r="D1871">
        <v>17</v>
      </c>
      <c r="E1871" s="1">
        <v>19</v>
      </c>
      <c r="F1871">
        <f t="shared" si="874"/>
        <v>0</v>
      </c>
      <c r="G1871">
        <f t="shared" si="875"/>
        <v>1</v>
      </c>
      <c r="H1871" s="4">
        <v>1.99</v>
      </c>
      <c r="I1871" s="4">
        <v>1.917</v>
      </c>
      <c r="J1871" s="4">
        <f t="shared" si="876"/>
        <v>0.50251256281407031</v>
      </c>
      <c r="K1871" s="4">
        <f t="shared" si="877"/>
        <v>0.52164840897235265</v>
      </c>
      <c r="L1871" s="17">
        <f t="shared" si="878"/>
        <v>0.53251256281407033</v>
      </c>
      <c r="M1871" s="17">
        <f t="shared" si="879"/>
        <v>0.49164840897235262</v>
      </c>
      <c r="N1871" s="34">
        <f t="shared" si="880"/>
        <v>1.8778899688591111</v>
      </c>
      <c r="O1871" s="12">
        <f t="shared" si="881"/>
        <v>2.0339738352661567</v>
      </c>
      <c r="P1871" s="4">
        <f t="shared" si="882"/>
        <v>201609</v>
      </c>
      <c r="Q1871" s="17">
        <f t="shared" si="883"/>
        <v>1.0380803338549818</v>
      </c>
      <c r="R1871" s="17">
        <f t="shared" si="884"/>
        <v>-2.1006135509952304</v>
      </c>
      <c r="S1871" s="16">
        <f t="shared" si="885"/>
        <v>-1.0625332171402486</v>
      </c>
      <c r="T1871" s="5">
        <f t="shared" si="886"/>
        <v>0.96331658291457289</v>
      </c>
      <c r="U1871" s="21">
        <f t="shared" si="887"/>
        <v>0</v>
      </c>
      <c r="V1871" s="5"/>
      <c r="W1871" s="5">
        <f t="shared" si="888"/>
        <v>-1</v>
      </c>
      <c r="X1871" s="4">
        <f t="shared" si="889"/>
        <v>-1</v>
      </c>
      <c r="Y1871" s="4">
        <f t="shared" si="890"/>
        <v>0</v>
      </c>
      <c r="Z1871" s="21">
        <f t="shared" si="891"/>
        <v>2016</v>
      </c>
      <c r="AA1871" s="4">
        <f t="shared" si="892"/>
        <v>0.91700000000000004</v>
      </c>
      <c r="AB1871" s="4">
        <f t="shared" si="893"/>
        <v>-0.47835159102764735</v>
      </c>
      <c r="AC1871" s="4">
        <f t="shared" si="894"/>
        <v>-1.3953515910276475</v>
      </c>
      <c r="AD1871" s="4"/>
      <c r="AE1871" s="4">
        <f t="shared" si="895"/>
        <v>-1.4874874371859299</v>
      </c>
      <c r="AF1871" s="22">
        <f t="shared" si="896"/>
        <v>-8.2999999999999963E-2</v>
      </c>
      <c r="AG1871" s="22">
        <f t="shared" si="897"/>
        <v>-1.4783515910276472</v>
      </c>
      <c r="AH1871" s="3">
        <f t="shared" si="898"/>
        <v>0</v>
      </c>
      <c r="AI1871" s="28" t="b">
        <f t="shared" si="899"/>
        <v>0</v>
      </c>
      <c r="AJ1871" s="3">
        <f t="shared" si="900"/>
        <v>2.3590990529818279E-2</v>
      </c>
      <c r="AK1871" s="3">
        <f t="shared" si="901"/>
        <v>2.3590990529818279E-2</v>
      </c>
      <c r="AL1871" s="26">
        <f t="shared" si="902"/>
        <v>0.96331658291457289</v>
      </c>
      <c r="AM1871" s="26">
        <f ca="1">IF(RAND()&lt;J1871,H1871*F1871,I1871*G1871)-1</f>
        <v>0.91700000000000004</v>
      </c>
      <c r="AN1871" s="26">
        <f ca="1">IF(RAND()&lt;(J1871+(2*F1871-1)*Sheet2!D$109),H1871*F1871,I1871*G1871)-1</f>
        <v>0.91700000000000004</v>
      </c>
      <c r="AO1871" s="3">
        <f t="shared" si="873"/>
        <v>201609</v>
      </c>
    </row>
    <row r="1872" spans="1:41" s="3" customFormat="1" x14ac:dyDescent="0.25">
      <c r="A1872" s="6">
        <v>42638</v>
      </c>
      <c r="B1872" s="1" t="s">
        <v>37</v>
      </c>
      <c r="C1872" s="1" t="s">
        <v>44</v>
      </c>
      <c r="D1872">
        <v>30</v>
      </c>
      <c r="E1872" s="1">
        <v>24</v>
      </c>
      <c r="F1872">
        <f t="shared" si="874"/>
        <v>1</v>
      </c>
      <c r="G1872">
        <f t="shared" si="875"/>
        <v>0</v>
      </c>
      <c r="H1872" s="4">
        <v>1.1850000000000001</v>
      </c>
      <c r="I1872" s="4">
        <v>5.54</v>
      </c>
      <c r="J1872" s="4">
        <f t="shared" si="876"/>
        <v>0.8438818565400843</v>
      </c>
      <c r="K1872" s="4">
        <f t="shared" si="877"/>
        <v>0.18050541516245489</v>
      </c>
      <c r="L1872" s="17">
        <f t="shared" si="878"/>
        <v>0.81388185654008427</v>
      </c>
      <c r="M1872" s="17">
        <f t="shared" si="879"/>
        <v>0.21050541516245488</v>
      </c>
      <c r="N1872" s="34">
        <f t="shared" si="880"/>
        <v>1.2286795582974754</v>
      </c>
      <c r="O1872" s="12">
        <f t="shared" si="881"/>
        <v>4.7504716172183157</v>
      </c>
      <c r="P1872" s="4">
        <f t="shared" si="882"/>
        <v>201609</v>
      </c>
      <c r="Q1872" s="17">
        <f t="shared" si="883"/>
        <v>1.1850000000000001</v>
      </c>
      <c r="R1872" s="17">
        <f t="shared" si="884"/>
        <v>-5.6256697225860206</v>
      </c>
      <c r="S1872" s="16">
        <f t="shared" si="885"/>
        <v>-4.440669722586021</v>
      </c>
      <c r="T1872" s="5">
        <f t="shared" si="886"/>
        <v>4.6751054852320673</v>
      </c>
      <c r="U1872" s="21">
        <f t="shared" si="887"/>
        <v>0</v>
      </c>
      <c r="V1872" s="5"/>
      <c r="W1872" s="5">
        <f t="shared" si="888"/>
        <v>0.18500000000000005</v>
      </c>
      <c r="X1872" s="4">
        <f t="shared" si="889"/>
        <v>-0.1561181434599157</v>
      </c>
      <c r="Y1872" s="4">
        <f t="shared" si="890"/>
        <v>-0.34111814345991576</v>
      </c>
      <c r="Z1872" s="21">
        <f t="shared" si="891"/>
        <v>2016</v>
      </c>
      <c r="AA1872" s="4">
        <f t="shared" si="892"/>
        <v>-1</v>
      </c>
      <c r="AB1872" s="4">
        <f t="shared" si="893"/>
        <v>-1</v>
      </c>
      <c r="AC1872" s="4">
        <f t="shared" si="894"/>
        <v>0</v>
      </c>
      <c r="AD1872" s="4"/>
      <c r="AE1872" s="4">
        <f t="shared" si="895"/>
        <v>-0.34111814345991576</v>
      </c>
      <c r="AF1872" s="22">
        <f t="shared" si="896"/>
        <v>-0.81499999999999995</v>
      </c>
      <c r="AG1872" s="22">
        <f t="shared" si="897"/>
        <v>-1.1561181434599157</v>
      </c>
      <c r="AH1872" s="3">
        <f t="shared" si="898"/>
        <v>0</v>
      </c>
      <c r="AI1872" s="28" t="b">
        <f t="shared" si="899"/>
        <v>0</v>
      </c>
      <c r="AJ1872" s="3">
        <f t="shared" si="900"/>
        <v>2.3806691449813955E-2</v>
      </c>
      <c r="AK1872" s="3">
        <f t="shared" si="901"/>
        <v>2.3806691449813955E-2</v>
      </c>
      <c r="AL1872" s="26">
        <f t="shared" si="902"/>
        <v>4.6751054852320673</v>
      </c>
      <c r="AM1872" s="26">
        <f ca="1">IF(RAND()&lt;J1872,H1872*F1872,I1872*G1872)-1</f>
        <v>0.18500000000000005</v>
      </c>
      <c r="AN1872" s="26">
        <f ca="1">IF(RAND()&lt;(J1872+(2*F1872-1)*Sheet2!D$109),H1872*F1872,I1872*G1872)-1</f>
        <v>0.18500000000000005</v>
      </c>
      <c r="AO1872" s="3">
        <f t="shared" si="873"/>
        <v>201609</v>
      </c>
    </row>
    <row r="1873" spans="1:41" s="3" customFormat="1" x14ac:dyDescent="0.25">
      <c r="A1873" s="6">
        <v>42638</v>
      </c>
      <c r="B1873" s="1" t="s">
        <v>20</v>
      </c>
      <c r="C1873" s="1" t="s">
        <v>34</v>
      </c>
      <c r="D1873">
        <v>27</v>
      </c>
      <c r="E1873" s="1">
        <v>29</v>
      </c>
      <c r="F1873">
        <f t="shared" si="874"/>
        <v>0</v>
      </c>
      <c r="G1873">
        <f t="shared" si="875"/>
        <v>1</v>
      </c>
      <c r="H1873" s="4">
        <v>1.4870000000000001</v>
      </c>
      <c r="I1873" s="4">
        <v>2.84</v>
      </c>
      <c r="J1873" s="4">
        <f t="shared" si="876"/>
        <v>0.67249495628782785</v>
      </c>
      <c r="K1873" s="4">
        <f t="shared" si="877"/>
        <v>0.35211267605633806</v>
      </c>
      <c r="L1873" s="17">
        <f t="shared" si="878"/>
        <v>0.70249495628782788</v>
      </c>
      <c r="M1873" s="17">
        <f t="shared" si="879"/>
        <v>0.32211267605633809</v>
      </c>
      <c r="N1873" s="34">
        <f t="shared" si="880"/>
        <v>1.4234977647160183</v>
      </c>
      <c r="O1873" s="12">
        <f t="shared" si="881"/>
        <v>3.1045037166593787</v>
      </c>
      <c r="P1873" s="4">
        <f t="shared" si="882"/>
        <v>201609</v>
      </c>
      <c r="Q1873" s="17">
        <f t="shared" si="883"/>
        <v>0.52359154929577467</v>
      </c>
      <c r="R1873" s="17">
        <f t="shared" si="884"/>
        <v>-2.5968663512186412</v>
      </c>
      <c r="S1873" s="16">
        <f t="shared" si="885"/>
        <v>-2.0732748019228664</v>
      </c>
      <c r="T1873" s="5">
        <f t="shared" si="886"/>
        <v>1.9098856758574307</v>
      </c>
      <c r="U1873" s="21">
        <f t="shared" si="887"/>
        <v>0</v>
      </c>
      <c r="V1873" s="5"/>
      <c r="W1873" s="5">
        <f t="shared" si="888"/>
        <v>-1</v>
      </c>
      <c r="X1873" s="4">
        <f t="shared" si="889"/>
        <v>-1</v>
      </c>
      <c r="Y1873" s="4">
        <f t="shared" si="890"/>
        <v>0</v>
      </c>
      <c r="Z1873" s="21">
        <f t="shared" si="891"/>
        <v>2016</v>
      </c>
      <c r="AA1873" s="4">
        <f t="shared" si="892"/>
        <v>1.8399999999999999</v>
      </c>
      <c r="AB1873" s="4">
        <f t="shared" si="893"/>
        <v>-0.647887323943662</v>
      </c>
      <c r="AC1873" s="4">
        <f t="shared" si="894"/>
        <v>-2.4878873239436619</v>
      </c>
      <c r="AD1873" s="4"/>
      <c r="AE1873" s="4">
        <f t="shared" si="895"/>
        <v>-0.81450504371217203</v>
      </c>
      <c r="AF1873" s="22">
        <f t="shared" si="896"/>
        <v>0.83999999999999986</v>
      </c>
      <c r="AG1873" s="22">
        <f t="shared" si="897"/>
        <v>-1.647887323943662</v>
      </c>
      <c r="AH1873" s="3">
        <f t="shared" si="898"/>
        <v>0</v>
      </c>
      <c r="AI1873" s="28" t="b">
        <f t="shared" si="899"/>
        <v>0</v>
      </c>
      <c r="AJ1873" s="3">
        <f t="shared" si="900"/>
        <v>2.4016639704182885E-2</v>
      </c>
      <c r="AK1873" s="3">
        <f t="shared" si="901"/>
        <v>2.4016639704183107E-2</v>
      </c>
      <c r="AL1873" s="26">
        <f t="shared" si="902"/>
        <v>1.9098856758574307</v>
      </c>
      <c r="AM1873" s="26">
        <f ca="1">IF(RAND()&lt;J1873,H1873*F1873,I1873*G1873)-1</f>
        <v>1.8399999999999999</v>
      </c>
      <c r="AN1873" s="26">
        <f ca="1">IF(RAND()&lt;(J1873+(2*F1873-1)*Sheet2!D$109),H1873*F1873,I1873*G1873)-1</f>
        <v>-1</v>
      </c>
      <c r="AO1873" s="3">
        <f t="shared" si="873"/>
        <v>201609</v>
      </c>
    </row>
    <row r="1874" spans="1:41" s="3" customFormat="1" x14ac:dyDescent="0.25">
      <c r="A1874" s="6">
        <v>42638</v>
      </c>
      <c r="B1874" s="1" t="s">
        <v>36</v>
      </c>
      <c r="C1874" s="1" t="s">
        <v>40</v>
      </c>
      <c r="D1874">
        <v>10</v>
      </c>
      <c r="E1874" s="1">
        <v>17</v>
      </c>
      <c r="F1874">
        <f t="shared" si="874"/>
        <v>0</v>
      </c>
      <c r="G1874">
        <f t="shared" si="875"/>
        <v>1</v>
      </c>
      <c r="H1874" s="4">
        <v>1.8260000000000001</v>
      </c>
      <c r="I1874" s="4">
        <v>2.1</v>
      </c>
      <c r="J1874" s="4">
        <f t="shared" si="876"/>
        <v>0.547645125958379</v>
      </c>
      <c r="K1874" s="4">
        <f t="shared" si="877"/>
        <v>0.47619047619047616</v>
      </c>
      <c r="L1874" s="17">
        <f t="shared" si="878"/>
        <v>0.57764512595837902</v>
      </c>
      <c r="M1874" s="17">
        <f t="shared" si="879"/>
        <v>0.44619047619047614</v>
      </c>
      <c r="N1874" s="34">
        <f t="shared" si="880"/>
        <v>1.7311666887881831</v>
      </c>
      <c r="O1874" s="12">
        <f t="shared" si="881"/>
        <v>2.2411953041622201</v>
      </c>
      <c r="P1874" s="4">
        <f t="shared" si="882"/>
        <v>201609</v>
      </c>
      <c r="Q1874" s="17">
        <f t="shared" si="883"/>
        <v>0.86952380952380948</v>
      </c>
      <c r="R1874" s="17">
        <f t="shared" si="884"/>
        <v>-2.1197446621175433</v>
      </c>
      <c r="S1874" s="16">
        <f t="shared" si="885"/>
        <v>-1.2502208525937339</v>
      </c>
      <c r="T1874" s="5">
        <f t="shared" si="886"/>
        <v>1.1500547645125958</v>
      </c>
      <c r="U1874" s="21">
        <f t="shared" si="887"/>
        <v>0</v>
      </c>
      <c r="V1874" s="5"/>
      <c r="W1874" s="5">
        <f t="shared" si="888"/>
        <v>-1</v>
      </c>
      <c r="X1874" s="4">
        <f t="shared" si="889"/>
        <v>-1</v>
      </c>
      <c r="Y1874" s="4">
        <f t="shared" si="890"/>
        <v>0</v>
      </c>
      <c r="Z1874" s="21">
        <f t="shared" si="891"/>
        <v>2016</v>
      </c>
      <c r="AA1874" s="4">
        <f t="shared" si="892"/>
        <v>1.1000000000000001</v>
      </c>
      <c r="AB1874" s="4">
        <f t="shared" si="893"/>
        <v>-0.52380952380952384</v>
      </c>
      <c r="AC1874" s="4">
        <f t="shared" si="894"/>
        <v>-1.6238095238095238</v>
      </c>
      <c r="AD1874" s="4"/>
      <c r="AE1874" s="4">
        <f t="shared" si="895"/>
        <v>-1.2783548740416208</v>
      </c>
      <c r="AF1874" s="22">
        <f t="shared" si="896"/>
        <v>0.10000000000000009</v>
      </c>
      <c r="AG1874" s="22">
        <f t="shared" si="897"/>
        <v>-1.5238095238095237</v>
      </c>
      <c r="AH1874" s="3">
        <f t="shared" si="898"/>
        <v>0</v>
      </c>
      <c r="AI1874" s="28" t="b">
        <f t="shared" si="899"/>
        <v>0</v>
      </c>
      <c r="AJ1874" s="3">
        <f t="shared" si="900"/>
        <v>2.3280692817116533E-2</v>
      </c>
      <c r="AK1874" s="3">
        <f t="shared" si="901"/>
        <v>2.3280692817116644E-2</v>
      </c>
      <c r="AL1874" s="26">
        <f t="shared" si="902"/>
        <v>1.1500547645125958</v>
      </c>
      <c r="AM1874" s="26">
        <f ca="1">IF(RAND()&lt;J1874,H1874*F1874,I1874*G1874)-1</f>
        <v>1.1000000000000001</v>
      </c>
      <c r="AN1874" s="26">
        <f ca="1">IF(RAND()&lt;(J1874+(2*F1874-1)*Sheet2!D$109),H1874*F1874,I1874*G1874)-1</f>
        <v>-1</v>
      </c>
      <c r="AO1874" s="3">
        <f t="shared" si="873"/>
        <v>201609</v>
      </c>
    </row>
    <row r="1875" spans="1:41" s="3" customFormat="1" x14ac:dyDescent="0.25">
      <c r="A1875" s="6">
        <v>42635</v>
      </c>
      <c r="B1875" s="1" t="s">
        <v>38</v>
      </c>
      <c r="C1875" s="1" t="s">
        <v>33</v>
      </c>
      <c r="D1875">
        <v>27</v>
      </c>
      <c r="E1875" s="1">
        <v>0</v>
      </c>
      <c r="F1875">
        <f t="shared" si="874"/>
        <v>1</v>
      </c>
      <c r="G1875">
        <f t="shared" si="875"/>
        <v>0</v>
      </c>
      <c r="H1875" s="4">
        <v>2.17</v>
      </c>
      <c r="I1875" s="4">
        <v>1.7749999999999999</v>
      </c>
      <c r="J1875" s="4">
        <f t="shared" si="876"/>
        <v>0.46082949308755761</v>
      </c>
      <c r="K1875" s="4">
        <f t="shared" si="877"/>
        <v>0.56338028169014087</v>
      </c>
      <c r="L1875" s="17">
        <f t="shared" si="878"/>
        <v>0.43082949308755758</v>
      </c>
      <c r="M1875" s="17">
        <f t="shared" si="879"/>
        <v>0.5933802816901409</v>
      </c>
      <c r="N1875" s="34">
        <f t="shared" si="880"/>
        <v>2.3211038613755481</v>
      </c>
      <c r="O1875" s="12">
        <f t="shared" si="881"/>
        <v>1.6852599098029906</v>
      </c>
      <c r="P1875" s="4">
        <f t="shared" si="882"/>
        <v>201609</v>
      </c>
      <c r="Q1875" s="17">
        <f t="shared" si="883"/>
        <v>2.17</v>
      </c>
      <c r="R1875" s="17">
        <f t="shared" si="884"/>
        <v>-2.1450234353460162</v>
      </c>
      <c r="S1875" s="16">
        <f t="shared" si="885"/>
        <v>2.4976564653983679E-2</v>
      </c>
      <c r="T1875" s="5">
        <f t="shared" si="886"/>
        <v>0.8179723502304147</v>
      </c>
      <c r="U1875" s="21">
        <f t="shared" si="887"/>
        <v>0</v>
      </c>
      <c r="V1875" s="5"/>
      <c r="W1875" s="5">
        <f t="shared" si="888"/>
        <v>1.17</v>
      </c>
      <c r="X1875" s="4">
        <f t="shared" si="889"/>
        <v>-0.53917050691244239</v>
      </c>
      <c r="Y1875" s="4">
        <f t="shared" si="890"/>
        <v>-1.7091705069124423</v>
      </c>
      <c r="Z1875" s="21">
        <f t="shared" si="891"/>
        <v>2016</v>
      </c>
      <c r="AA1875" s="4">
        <f t="shared" si="892"/>
        <v>-1</v>
      </c>
      <c r="AB1875" s="4">
        <f t="shared" si="893"/>
        <v>-1</v>
      </c>
      <c r="AC1875" s="4">
        <f t="shared" si="894"/>
        <v>0</v>
      </c>
      <c r="AD1875" s="4"/>
      <c r="AE1875" s="4">
        <f t="shared" si="895"/>
        <v>-1.7091705069124423</v>
      </c>
      <c r="AF1875" s="22">
        <f t="shared" si="896"/>
        <v>0.16999999999999993</v>
      </c>
      <c r="AG1875" s="22">
        <f t="shared" si="897"/>
        <v>-1.5391705069124424</v>
      </c>
      <c r="AH1875" s="3">
        <f t="shared" si="898"/>
        <v>0</v>
      </c>
      <c r="AI1875" s="28" t="b">
        <f t="shared" si="899"/>
        <v>0</v>
      </c>
      <c r="AJ1875" s="3">
        <f t="shared" si="900"/>
        <v>2.363751584283913E-2</v>
      </c>
      <c r="AK1875" s="3">
        <f t="shared" si="901"/>
        <v>2.3637515842838908E-2</v>
      </c>
      <c r="AL1875" s="26">
        <f t="shared" si="902"/>
        <v>0.8179723502304147</v>
      </c>
      <c r="AM1875" s="26">
        <f ca="1">IF(RAND()&lt;J1875,H1875*F1875,I1875*G1875)-1</f>
        <v>1.17</v>
      </c>
      <c r="AN1875" s="26">
        <f ca="1">IF(RAND()&lt;(J1875+(2*F1875-1)*Sheet2!D$109),H1875*F1875,I1875*G1875)-1</f>
        <v>-1</v>
      </c>
      <c r="AO1875" s="3">
        <f t="shared" si="873"/>
        <v>201609</v>
      </c>
    </row>
    <row r="1876" spans="1:41" s="3" customFormat="1" x14ac:dyDescent="0.25">
      <c r="A1876" s="6">
        <v>42632</v>
      </c>
      <c r="B1876" s="1" t="s">
        <v>31</v>
      </c>
      <c r="C1876" s="1" t="s">
        <v>41</v>
      </c>
      <c r="D1876">
        <v>14</v>
      </c>
      <c r="E1876" s="1">
        <v>29</v>
      </c>
      <c r="F1876">
        <f t="shared" si="874"/>
        <v>0</v>
      </c>
      <c r="G1876">
        <f t="shared" si="875"/>
        <v>1</v>
      </c>
      <c r="H1876" s="4">
        <v>1.581</v>
      </c>
      <c r="I1876" s="4">
        <v>2.5499999999999998</v>
      </c>
      <c r="J1876" s="4">
        <f t="shared" si="876"/>
        <v>0.63251106894370657</v>
      </c>
      <c r="K1876" s="4">
        <f t="shared" si="877"/>
        <v>0.39215686274509809</v>
      </c>
      <c r="L1876" s="17">
        <f t="shared" si="878"/>
        <v>0.66251106894370659</v>
      </c>
      <c r="M1876" s="17">
        <f t="shared" si="879"/>
        <v>0.36215686274509806</v>
      </c>
      <c r="N1876" s="34">
        <f t="shared" si="880"/>
        <v>1.5094087433050416</v>
      </c>
      <c r="O1876" s="12">
        <f t="shared" si="881"/>
        <v>2.7612344342176502</v>
      </c>
      <c r="P1876" s="4">
        <f t="shared" si="882"/>
        <v>201609</v>
      </c>
      <c r="Q1876" s="17">
        <f t="shared" si="883"/>
        <v>0.62</v>
      </c>
      <c r="R1876" s="17">
        <f t="shared" si="884"/>
        <v>-2.3663316861917716</v>
      </c>
      <c r="S1876" s="16">
        <f t="shared" si="885"/>
        <v>-1.7463316861917715</v>
      </c>
      <c r="T1876" s="5">
        <f t="shared" si="886"/>
        <v>1.6129032258064515</v>
      </c>
      <c r="U1876" s="21">
        <f t="shared" si="887"/>
        <v>0</v>
      </c>
      <c r="V1876" s="5"/>
      <c r="W1876" s="5">
        <f t="shared" si="888"/>
        <v>-1</v>
      </c>
      <c r="X1876" s="4">
        <f t="shared" si="889"/>
        <v>-1</v>
      </c>
      <c r="Y1876" s="4">
        <f t="shared" si="890"/>
        <v>0</v>
      </c>
      <c r="Z1876" s="21">
        <f t="shared" si="891"/>
        <v>2016</v>
      </c>
      <c r="AA1876" s="4">
        <f t="shared" si="892"/>
        <v>1.5499999999999998</v>
      </c>
      <c r="AB1876" s="4">
        <f t="shared" si="893"/>
        <v>-0.60784313725490191</v>
      </c>
      <c r="AC1876" s="4">
        <f t="shared" si="894"/>
        <v>-2.1578431372549018</v>
      </c>
      <c r="AD1876" s="4"/>
      <c r="AE1876" s="4">
        <f t="shared" si="895"/>
        <v>-0.94848893105629339</v>
      </c>
      <c r="AF1876" s="22">
        <f t="shared" si="896"/>
        <v>0.54999999999999982</v>
      </c>
      <c r="AG1876" s="22">
        <f t="shared" si="897"/>
        <v>-1.607843137254902</v>
      </c>
      <c r="AH1876" s="3">
        <f t="shared" si="898"/>
        <v>0</v>
      </c>
      <c r="AI1876" s="28" t="b">
        <f t="shared" si="899"/>
        <v>0</v>
      </c>
      <c r="AJ1876" s="3">
        <f t="shared" si="900"/>
        <v>2.4074074074074248E-2</v>
      </c>
      <c r="AK1876" s="3">
        <f t="shared" si="901"/>
        <v>2.4074074074074137E-2</v>
      </c>
      <c r="AL1876" s="26">
        <f t="shared" si="902"/>
        <v>1.6129032258064515</v>
      </c>
      <c r="AM1876" s="26">
        <f ca="1">IF(RAND()&lt;J1876,H1876*F1876,I1876*G1876)-1</f>
        <v>1.5499999999999998</v>
      </c>
      <c r="AN1876" s="26">
        <f ca="1">IF(RAND()&lt;(J1876+(2*F1876-1)*Sheet2!D$109),H1876*F1876,I1876*G1876)-1</f>
        <v>-1</v>
      </c>
      <c r="AO1876" s="3">
        <f t="shared" si="873"/>
        <v>201609</v>
      </c>
    </row>
    <row r="1877" spans="1:41" s="3" customFormat="1" x14ac:dyDescent="0.25">
      <c r="A1877" s="6">
        <v>42631</v>
      </c>
      <c r="B1877" s="1" t="s">
        <v>46</v>
      </c>
      <c r="C1877" s="1" t="s">
        <v>48</v>
      </c>
      <c r="D1877">
        <v>17</v>
      </c>
      <c r="E1877" s="1">
        <v>14</v>
      </c>
      <c r="F1877">
        <f t="shared" si="874"/>
        <v>1</v>
      </c>
      <c r="G1877">
        <f t="shared" si="875"/>
        <v>0</v>
      </c>
      <c r="H1877" s="4">
        <v>2.11</v>
      </c>
      <c r="I1877" s="4">
        <v>1.8129999999999999</v>
      </c>
      <c r="J1877" s="4">
        <f t="shared" si="876"/>
        <v>0.47393364928909953</v>
      </c>
      <c r="K1877" s="4">
        <f t="shared" si="877"/>
        <v>0.55157198014340869</v>
      </c>
      <c r="L1877" s="17">
        <f t="shared" si="878"/>
        <v>0.44393364928909951</v>
      </c>
      <c r="M1877" s="17">
        <f t="shared" si="879"/>
        <v>0.58157198014340872</v>
      </c>
      <c r="N1877" s="34">
        <f t="shared" si="880"/>
        <v>2.2525888758407175</v>
      </c>
      <c r="O1877" s="12">
        <f t="shared" si="881"/>
        <v>1.7194776126480713</v>
      </c>
      <c r="P1877" s="4">
        <f t="shared" si="882"/>
        <v>201609</v>
      </c>
      <c r="Q1877" s="17">
        <f t="shared" si="883"/>
        <v>2.11</v>
      </c>
      <c r="R1877" s="17">
        <f t="shared" si="884"/>
        <v>-2.130913201023902</v>
      </c>
      <c r="S1877" s="16">
        <f t="shared" si="885"/>
        <v>-2.091320102390215E-2</v>
      </c>
      <c r="T1877" s="5">
        <f t="shared" si="886"/>
        <v>0.85924170616113749</v>
      </c>
      <c r="U1877" s="21">
        <f t="shared" si="887"/>
        <v>0</v>
      </c>
      <c r="V1877" s="5"/>
      <c r="W1877" s="5">
        <f t="shared" si="888"/>
        <v>1.1099999999999999</v>
      </c>
      <c r="X1877" s="4">
        <f t="shared" si="889"/>
        <v>-0.52606635071090047</v>
      </c>
      <c r="Y1877" s="4">
        <f t="shared" si="890"/>
        <v>-1.6360663507109003</v>
      </c>
      <c r="Z1877" s="21">
        <f t="shared" si="891"/>
        <v>2016</v>
      </c>
      <c r="AA1877" s="4">
        <f t="shared" si="892"/>
        <v>-1</v>
      </c>
      <c r="AB1877" s="4">
        <f t="shared" si="893"/>
        <v>-1</v>
      </c>
      <c r="AC1877" s="4">
        <f t="shared" si="894"/>
        <v>0</v>
      </c>
      <c r="AD1877" s="4"/>
      <c r="AE1877" s="4">
        <f t="shared" si="895"/>
        <v>-1.6360663507109003</v>
      </c>
      <c r="AF1877" s="22">
        <f t="shared" si="896"/>
        <v>0.10999999999999988</v>
      </c>
      <c r="AG1877" s="22">
        <f t="shared" si="897"/>
        <v>-1.5260663507109005</v>
      </c>
      <c r="AH1877" s="3">
        <f t="shared" si="898"/>
        <v>0</v>
      </c>
      <c r="AI1877" s="28" t="b">
        <f t="shared" si="899"/>
        <v>0</v>
      </c>
      <c r="AJ1877" s="3">
        <f t="shared" si="900"/>
        <v>2.4871271985725363E-2</v>
      </c>
      <c r="AK1877" s="3">
        <f t="shared" si="901"/>
        <v>2.4871271985725252E-2</v>
      </c>
      <c r="AL1877" s="26">
        <f t="shared" si="902"/>
        <v>0.85924170616113749</v>
      </c>
      <c r="AM1877" s="26">
        <f ca="1">IF(RAND()&lt;J1877,H1877*F1877,I1877*G1877)-1</f>
        <v>-1</v>
      </c>
      <c r="AN1877" s="26">
        <f ca="1">IF(RAND()&lt;(J1877+(2*F1877-1)*Sheet2!D$109),H1877*F1877,I1877*G1877)-1</f>
        <v>-1</v>
      </c>
      <c r="AO1877" s="3">
        <f t="shared" si="873"/>
        <v>201609</v>
      </c>
    </row>
    <row r="1878" spans="1:41" s="3" customFormat="1" x14ac:dyDescent="0.25">
      <c r="A1878" s="6">
        <v>42631</v>
      </c>
      <c r="B1878" s="1" t="s">
        <v>21</v>
      </c>
      <c r="C1878" s="1" t="s">
        <v>22</v>
      </c>
      <c r="D1878">
        <v>34</v>
      </c>
      <c r="E1878" s="1">
        <v>20</v>
      </c>
      <c r="F1878">
        <f t="shared" si="874"/>
        <v>1</v>
      </c>
      <c r="G1878">
        <f t="shared" si="875"/>
        <v>0</v>
      </c>
      <c r="H1878" s="4">
        <v>1.3839999999999999</v>
      </c>
      <c r="I1878" s="4">
        <v>3.31</v>
      </c>
      <c r="J1878" s="4">
        <f t="shared" si="876"/>
        <v>0.7225433526011561</v>
      </c>
      <c r="K1878" s="4">
        <f t="shared" si="877"/>
        <v>0.30211480362537763</v>
      </c>
      <c r="L1878" s="17">
        <f t="shared" si="878"/>
        <v>0.69254335260115607</v>
      </c>
      <c r="M1878" s="17">
        <f t="shared" si="879"/>
        <v>0.3321148036253776</v>
      </c>
      <c r="N1878" s="34">
        <f t="shared" si="880"/>
        <v>1.4439529254653201</v>
      </c>
      <c r="O1878" s="12">
        <f t="shared" si="881"/>
        <v>3.0110070044573822</v>
      </c>
      <c r="P1878" s="4">
        <f t="shared" si="882"/>
        <v>201609</v>
      </c>
      <c r="Q1878" s="17">
        <f t="shared" si="883"/>
        <v>1.3839999999999999</v>
      </c>
      <c r="R1878" s="17">
        <f t="shared" si="884"/>
        <v>-3.0370670995671003</v>
      </c>
      <c r="S1878" s="16">
        <f t="shared" si="885"/>
        <v>-1.6530670995671004</v>
      </c>
      <c r="T1878" s="5">
        <f t="shared" si="886"/>
        <v>2.3916184971098269</v>
      </c>
      <c r="U1878" s="21">
        <f t="shared" si="887"/>
        <v>0</v>
      </c>
      <c r="V1878" s="5"/>
      <c r="W1878" s="5">
        <f t="shared" si="888"/>
        <v>0.3839999999999999</v>
      </c>
      <c r="X1878" s="4">
        <f t="shared" si="889"/>
        <v>-0.2774566473988439</v>
      </c>
      <c r="Y1878" s="4">
        <f t="shared" si="890"/>
        <v>-0.6614566473988438</v>
      </c>
      <c r="Z1878" s="21">
        <f t="shared" si="891"/>
        <v>2016</v>
      </c>
      <c r="AA1878" s="4">
        <f t="shared" si="892"/>
        <v>-1</v>
      </c>
      <c r="AB1878" s="4">
        <f t="shared" si="893"/>
        <v>-1</v>
      </c>
      <c r="AC1878" s="4">
        <f t="shared" si="894"/>
        <v>0</v>
      </c>
      <c r="AD1878" s="4"/>
      <c r="AE1878" s="4">
        <f t="shared" si="895"/>
        <v>-0.6614566473988438</v>
      </c>
      <c r="AF1878" s="22">
        <f t="shared" si="896"/>
        <v>-0.6160000000000001</v>
      </c>
      <c r="AG1878" s="22">
        <f t="shared" si="897"/>
        <v>-1.2774566473988438</v>
      </c>
      <c r="AH1878" s="3">
        <f t="shared" si="898"/>
        <v>0</v>
      </c>
      <c r="AI1878" s="28" t="b">
        <f t="shared" si="899"/>
        <v>0</v>
      </c>
      <c r="AJ1878" s="3">
        <f t="shared" si="900"/>
        <v>2.4064763527907984E-2</v>
      </c>
      <c r="AK1878" s="3">
        <f t="shared" si="901"/>
        <v>2.4064763527907873E-2</v>
      </c>
      <c r="AL1878" s="26">
        <f t="shared" si="902"/>
        <v>2.3916184971098269</v>
      </c>
      <c r="AM1878" s="26">
        <f ca="1">IF(RAND()&lt;J1878,H1878*F1878,I1878*G1878)-1</f>
        <v>0.3839999999999999</v>
      </c>
      <c r="AN1878" s="26">
        <f ca="1">IF(RAND()&lt;(J1878+(2*F1878-1)*Sheet2!D$109),H1878*F1878,I1878*G1878)-1</f>
        <v>0.3839999999999999</v>
      </c>
      <c r="AO1878" s="3">
        <f t="shared" si="873"/>
        <v>201609</v>
      </c>
    </row>
    <row r="1879" spans="1:41" s="3" customFormat="1" x14ac:dyDescent="0.25">
      <c r="A1879" s="6">
        <v>42631</v>
      </c>
      <c r="B1879" s="1" t="s">
        <v>40</v>
      </c>
      <c r="C1879" s="1" t="s">
        <v>27</v>
      </c>
      <c r="D1879">
        <v>28</v>
      </c>
      <c r="E1879" s="1">
        <v>35</v>
      </c>
      <c r="F1879">
        <f t="shared" si="874"/>
        <v>0</v>
      </c>
      <c r="G1879">
        <f t="shared" si="875"/>
        <v>1</v>
      </c>
      <c r="H1879" s="4">
        <v>1.49</v>
      </c>
      <c r="I1879" s="4">
        <v>2.83</v>
      </c>
      <c r="J1879" s="4">
        <f t="shared" si="876"/>
        <v>0.67114093959731547</v>
      </c>
      <c r="K1879" s="4">
        <f t="shared" si="877"/>
        <v>0.35335689045936397</v>
      </c>
      <c r="L1879" s="17">
        <f t="shared" si="878"/>
        <v>0.70114093959731549</v>
      </c>
      <c r="M1879" s="17">
        <f t="shared" si="879"/>
        <v>0.323356890459364</v>
      </c>
      <c r="N1879" s="34">
        <f t="shared" si="880"/>
        <v>1.4262467694074852</v>
      </c>
      <c r="O1879" s="12">
        <f t="shared" si="881"/>
        <v>3.0925581903617085</v>
      </c>
      <c r="P1879" s="4">
        <f t="shared" si="882"/>
        <v>201609</v>
      </c>
      <c r="Q1879" s="17">
        <f t="shared" si="883"/>
        <v>0.52650176678445226</v>
      </c>
      <c r="R1879" s="17">
        <f t="shared" si="884"/>
        <v>-2.5872644139623064</v>
      </c>
      <c r="S1879" s="16">
        <f t="shared" si="885"/>
        <v>-2.060762647177854</v>
      </c>
      <c r="T1879" s="5">
        <f t="shared" si="886"/>
        <v>1.8993288590604027</v>
      </c>
      <c r="U1879" s="21">
        <f t="shared" si="887"/>
        <v>0</v>
      </c>
      <c r="V1879" s="5"/>
      <c r="W1879" s="5">
        <f t="shared" si="888"/>
        <v>-1</v>
      </c>
      <c r="X1879" s="4">
        <f t="shared" si="889"/>
        <v>-1</v>
      </c>
      <c r="Y1879" s="4">
        <f t="shared" si="890"/>
        <v>0</v>
      </c>
      <c r="Z1879" s="21">
        <f t="shared" si="891"/>
        <v>2016</v>
      </c>
      <c r="AA1879" s="4">
        <f t="shared" si="892"/>
        <v>1.83</v>
      </c>
      <c r="AB1879" s="4">
        <f t="shared" si="893"/>
        <v>-0.64664310954063597</v>
      </c>
      <c r="AC1879" s="4">
        <f t="shared" si="894"/>
        <v>-2.4766431095406363</v>
      </c>
      <c r="AD1879" s="4"/>
      <c r="AE1879" s="4">
        <f t="shared" si="895"/>
        <v>-0.81885906040268452</v>
      </c>
      <c r="AF1879" s="22">
        <f t="shared" si="896"/>
        <v>0.83000000000000007</v>
      </c>
      <c r="AG1879" s="22">
        <f t="shared" si="897"/>
        <v>-1.646643109540636</v>
      </c>
      <c r="AH1879" s="3">
        <f t="shared" si="898"/>
        <v>0</v>
      </c>
      <c r="AI1879" s="28" t="b">
        <f t="shared" si="899"/>
        <v>0</v>
      </c>
      <c r="AJ1879" s="3">
        <f t="shared" si="900"/>
        <v>2.3912037037037037E-2</v>
      </c>
      <c r="AK1879" s="3">
        <f t="shared" si="901"/>
        <v>2.3912037037037148E-2</v>
      </c>
      <c r="AL1879" s="26">
        <f t="shared" si="902"/>
        <v>1.8993288590604027</v>
      </c>
      <c r="AM1879" s="26">
        <f ca="1">IF(RAND()&lt;J1879,H1879*F1879,I1879*G1879)-1</f>
        <v>1.83</v>
      </c>
      <c r="AN1879" s="26">
        <f ca="1">IF(RAND()&lt;(J1879+(2*F1879-1)*Sheet2!D$109),H1879*F1879,I1879*G1879)-1</f>
        <v>-1</v>
      </c>
      <c r="AO1879" s="3">
        <f t="shared" si="873"/>
        <v>201609</v>
      </c>
    </row>
    <row r="1880" spans="1:41" s="3" customFormat="1" x14ac:dyDescent="0.25">
      <c r="A1880" s="6">
        <v>42631</v>
      </c>
      <c r="B1880" s="1" t="s">
        <v>50</v>
      </c>
      <c r="C1880" s="1" t="s">
        <v>42</v>
      </c>
      <c r="D1880">
        <v>38</v>
      </c>
      <c r="E1880" s="1">
        <v>14</v>
      </c>
      <c r="F1880">
        <f t="shared" si="874"/>
        <v>1</v>
      </c>
      <c r="G1880">
        <f t="shared" si="875"/>
        <v>0</v>
      </c>
      <c r="H1880" s="4">
        <v>1.5780000000000001</v>
      </c>
      <c r="I1880" s="4">
        <v>2.56</v>
      </c>
      <c r="J1880" s="4">
        <f t="shared" si="876"/>
        <v>0.6337135614702154</v>
      </c>
      <c r="K1880" s="4">
        <f t="shared" si="877"/>
        <v>0.390625</v>
      </c>
      <c r="L1880" s="17">
        <f t="shared" si="878"/>
        <v>0.60371356147021538</v>
      </c>
      <c r="M1880" s="17">
        <f t="shared" si="879"/>
        <v>0.42062500000000003</v>
      </c>
      <c r="N1880" s="34">
        <f t="shared" si="880"/>
        <v>1.6564146705015432</v>
      </c>
      <c r="O1880" s="12">
        <f t="shared" si="881"/>
        <v>2.3774145616641902</v>
      </c>
      <c r="P1880" s="4">
        <f t="shared" si="882"/>
        <v>201609</v>
      </c>
      <c r="Q1880" s="17">
        <f t="shared" si="883"/>
        <v>1.5780000000000001</v>
      </c>
      <c r="R1880" s="17">
        <f t="shared" si="884"/>
        <v>-2.3711294472540145</v>
      </c>
      <c r="S1880" s="16">
        <f t="shared" si="885"/>
        <v>-0.79312944725401446</v>
      </c>
      <c r="T1880" s="5">
        <f t="shared" si="886"/>
        <v>1.6223067173637515</v>
      </c>
      <c r="U1880" s="21">
        <f t="shared" si="887"/>
        <v>0</v>
      </c>
      <c r="V1880" s="5"/>
      <c r="W1880" s="5">
        <f t="shared" si="888"/>
        <v>0.57800000000000007</v>
      </c>
      <c r="X1880" s="4">
        <f t="shared" si="889"/>
        <v>-0.3662864385297846</v>
      </c>
      <c r="Y1880" s="4">
        <f t="shared" si="890"/>
        <v>-0.94428643852978467</v>
      </c>
      <c r="Z1880" s="21">
        <f t="shared" si="891"/>
        <v>2016</v>
      </c>
      <c r="AA1880" s="4">
        <f t="shared" si="892"/>
        <v>-1</v>
      </c>
      <c r="AB1880" s="4">
        <f t="shared" si="893"/>
        <v>-1</v>
      </c>
      <c r="AC1880" s="4">
        <f t="shared" si="894"/>
        <v>0</v>
      </c>
      <c r="AD1880" s="4"/>
      <c r="AE1880" s="4">
        <f t="shared" si="895"/>
        <v>-0.94428643852978467</v>
      </c>
      <c r="AF1880" s="22">
        <f t="shared" si="896"/>
        <v>-0.42199999999999993</v>
      </c>
      <c r="AG1880" s="22">
        <f t="shared" si="897"/>
        <v>-1.3662864385297846</v>
      </c>
      <c r="AH1880" s="3">
        <f t="shared" si="898"/>
        <v>0</v>
      </c>
      <c r="AI1880" s="28" t="b">
        <f t="shared" si="899"/>
        <v>0</v>
      </c>
      <c r="AJ1880" s="3">
        <f t="shared" si="900"/>
        <v>2.3760270662155469E-2</v>
      </c>
      <c r="AK1880" s="3">
        <f t="shared" si="901"/>
        <v>2.3760270662155691E-2</v>
      </c>
      <c r="AL1880" s="26">
        <f t="shared" si="902"/>
        <v>1.6223067173637515</v>
      </c>
      <c r="AM1880" s="26">
        <f ca="1">IF(RAND()&lt;J1880,H1880*F1880,I1880*G1880)-1</f>
        <v>0.57800000000000007</v>
      </c>
      <c r="AN1880" s="26">
        <f ca="1">IF(RAND()&lt;(J1880+(2*F1880-1)*Sheet2!D$109),H1880*F1880,I1880*G1880)-1</f>
        <v>0.57800000000000007</v>
      </c>
      <c r="AO1880" s="3">
        <f t="shared" si="873"/>
        <v>201609</v>
      </c>
    </row>
    <row r="1881" spans="1:41" s="3" customFormat="1" x14ac:dyDescent="0.25">
      <c r="A1881" s="6">
        <v>42631</v>
      </c>
      <c r="B1881" s="1" t="s">
        <v>49</v>
      </c>
      <c r="C1881" s="1" t="s">
        <v>25</v>
      </c>
      <c r="D1881">
        <v>40</v>
      </c>
      <c r="E1881" s="1">
        <v>7</v>
      </c>
      <c r="F1881">
        <f t="shared" si="874"/>
        <v>1</v>
      </c>
      <c r="G1881">
        <f t="shared" si="875"/>
        <v>0</v>
      </c>
      <c r="H1881" s="4">
        <v>1.357</v>
      </c>
      <c r="I1881" s="4">
        <v>3.48</v>
      </c>
      <c r="J1881" s="4">
        <f t="shared" si="876"/>
        <v>0.73691967575534267</v>
      </c>
      <c r="K1881" s="4">
        <f t="shared" si="877"/>
        <v>0.28735632183908044</v>
      </c>
      <c r="L1881" s="17">
        <f t="shared" si="878"/>
        <v>0.70691967575534265</v>
      </c>
      <c r="M1881" s="17">
        <f t="shared" si="879"/>
        <v>0.31735632183908047</v>
      </c>
      <c r="N1881" s="34">
        <f t="shared" si="880"/>
        <v>1.4145878722805409</v>
      </c>
      <c r="O1881" s="12">
        <f t="shared" si="881"/>
        <v>3.1510322346975732</v>
      </c>
      <c r="P1881" s="4">
        <f t="shared" si="882"/>
        <v>201609</v>
      </c>
      <c r="Q1881" s="17">
        <f t="shared" si="883"/>
        <v>1.357</v>
      </c>
      <c r="R1881" s="17">
        <f t="shared" si="884"/>
        <v>-3.204346254630885</v>
      </c>
      <c r="S1881" s="16">
        <f t="shared" si="885"/>
        <v>-1.847346254630885</v>
      </c>
      <c r="T1881" s="5">
        <f t="shared" si="886"/>
        <v>2.5644804716285927</v>
      </c>
      <c r="U1881" s="21">
        <f t="shared" si="887"/>
        <v>0</v>
      </c>
      <c r="V1881" s="5"/>
      <c r="W1881" s="5">
        <f t="shared" si="888"/>
        <v>0.35699999999999998</v>
      </c>
      <c r="X1881" s="4">
        <f t="shared" si="889"/>
        <v>-0.26308032424465733</v>
      </c>
      <c r="Y1881" s="4">
        <f t="shared" si="890"/>
        <v>-0.62008032424465731</v>
      </c>
      <c r="Z1881" s="21">
        <f t="shared" si="891"/>
        <v>2016</v>
      </c>
      <c r="AA1881" s="4">
        <f t="shared" si="892"/>
        <v>-1</v>
      </c>
      <c r="AB1881" s="4">
        <f t="shared" si="893"/>
        <v>-1</v>
      </c>
      <c r="AC1881" s="4">
        <f t="shared" si="894"/>
        <v>0</v>
      </c>
      <c r="AD1881" s="4"/>
      <c r="AE1881" s="4">
        <f t="shared" si="895"/>
        <v>-0.62008032424465731</v>
      </c>
      <c r="AF1881" s="22">
        <f t="shared" si="896"/>
        <v>-0.64300000000000002</v>
      </c>
      <c r="AG1881" s="22">
        <f t="shared" si="897"/>
        <v>-1.2630803242446573</v>
      </c>
      <c r="AH1881" s="3">
        <f t="shared" si="898"/>
        <v>0</v>
      </c>
      <c r="AI1881" s="28" t="b">
        <f t="shared" si="899"/>
        <v>0</v>
      </c>
      <c r="AJ1881" s="3">
        <f t="shared" si="900"/>
        <v>2.3700640893115521E-2</v>
      </c>
      <c r="AK1881" s="3">
        <f t="shared" si="901"/>
        <v>2.3700640893115632E-2</v>
      </c>
      <c r="AL1881" s="26">
        <f t="shared" si="902"/>
        <v>2.5644804716285927</v>
      </c>
      <c r="AM1881" s="26">
        <f ca="1">IF(RAND()&lt;J1881,H1881*F1881,I1881*G1881)-1</f>
        <v>0.35699999999999998</v>
      </c>
      <c r="AN1881" s="26">
        <f ca="1">IF(RAND()&lt;(J1881+(2*F1881-1)*Sheet2!D$109),H1881*F1881,I1881*G1881)-1</f>
        <v>0.35699999999999998</v>
      </c>
      <c r="AO1881" s="3">
        <f t="shared" si="873"/>
        <v>201609</v>
      </c>
    </row>
    <row r="1882" spans="1:41" s="3" customFormat="1" x14ac:dyDescent="0.25">
      <c r="A1882" s="6">
        <v>42631</v>
      </c>
      <c r="B1882" s="1" t="s">
        <v>55</v>
      </c>
      <c r="C1882" s="1" t="s">
        <v>47</v>
      </c>
      <c r="D1882">
        <v>9</v>
      </c>
      <c r="E1882" s="1">
        <v>3</v>
      </c>
      <c r="F1882">
        <f t="shared" si="874"/>
        <v>1</v>
      </c>
      <c r="G1882">
        <f t="shared" si="875"/>
        <v>0</v>
      </c>
      <c r="H1882" s="4">
        <v>3.45</v>
      </c>
      <c r="I1882" s="4">
        <v>1.361</v>
      </c>
      <c r="J1882" s="4">
        <f t="shared" si="876"/>
        <v>0.28985507246376813</v>
      </c>
      <c r="K1882" s="4">
        <f t="shared" si="877"/>
        <v>0.73475385745775168</v>
      </c>
      <c r="L1882" s="17">
        <f t="shared" si="878"/>
        <v>0.25985507246376816</v>
      </c>
      <c r="M1882" s="17">
        <f t="shared" si="879"/>
        <v>0.76475385745775171</v>
      </c>
      <c r="N1882" s="34">
        <f t="shared" si="880"/>
        <v>3.8482989403234797</v>
      </c>
      <c r="O1882" s="12">
        <f t="shared" si="881"/>
        <v>1.3076102725709289</v>
      </c>
      <c r="P1882" s="4">
        <f t="shared" si="882"/>
        <v>201609</v>
      </c>
      <c r="Q1882" s="17">
        <f t="shared" si="883"/>
        <v>3.45</v>
      </c>
      <c r="R1882" s="17">
        <f t="shared" si="884"/>
        <v>-3.1782463677991974</v>
      </c>
      <c r="S1882" s="16">
        <f t="shared" si="885"/>
        <v>0.27175363220080273</v>
      </c>
      <c r="T1882" s="5">
        <f t="shared" si="886"/>
        <v>0.39449275362318836</v>
      </c>
      <c r="U1882" s="21">
        <f t="shared" si="887"/>
        <v>0</v>
      </c>
      <c r="V1882" s="5"/>
      <c r="W1882" s="5">
        <f t="shared" si="888"/>
        <v>2.4500000000000002</v>
      </c>
      <c r="X1882" s="4">
        <f t="shared" si="889"/>
        <v>-0.71014492753623193</v>
      </c>
      <c r="Y1882" s="4">
        <f t="shared" si="890"/>
        <v>-3.1601449275362321</v>
      </c>
      <c r="Z1882" s="21">
        <f t="shared" si="891"/>
        <v>2016</v>
      </c>
      <c r="AA1882" s="4">
        <f t="shared" si="892"/>
        <v>-1</v>
      </c>
      <c r="AB1882" s="4">
        <f t="shared" si="893"/>
        <v>-1</v>
      </c>
      <c r="AC1882" s="4">
        <f t="shared" si="894"/>
        <v>0</v>
      </c>
      <c r="AD1882" s="4"/>
      <c r="AE1882" s="4">
        <f t="shared" si="895"/>
        <v>-3.1601449275362317</v>
      </c>
      <c r="AF1882" s="22">
        <f t="shared" si="896"/>
        <v>1.4500000000000002</v>
      </c>
      <c r="AG1882" s="22">
        <f t="shared" si="897"/>
        <v>-1.7101449275362319</v>
      </c>
      <c r="AH1882" s="3">
        <f t="shared" si="898"/>
        <v>0</v>
      </c>
      <c r="AI1882" s="28" t="b">
        <f t="shared" si="899"/>
        <v>0</v>
      </c>
      <c r="AJ1882" s="3">
        <f t="shared" si="900"/>
        <v>2.4017875701517366E-2</v>
      </c>
      <c r="AK1882" s="3">
        <f t="shared" si="901"/>
        <v>2.4017875701517588E-2</v>
      </c>
      <c r="AL1882" s="26">
        <f t="shared" si="902"/>
        <v>0.39449275362318836</v>
      </c>
      <c r="AM1882" s="26">
        <f ca="1">IF(RAND()&lt;J1882,H1882*F1882,I1882*G1882)-1</f>
        <v>-1</v>
      </c>
      <c r="AN1882" s="26">
        <f ca="1">IF(RAND()&lt;(J1882+(2*F1882-1)*Sheet2!D$109),H1882*F1882,I1882*G1882)-1</f>
        <v>-1</v>
      </c>
      <c r="AO1882" s="3">
        <f t="shared" si="873"/>
        <v>201609</v>
      </c>
    </row>
    <row r="1883" spans="1:41" s="3" customFormat="1" x14ac:dyDescent="0.25">
      <c r="A1883" s="6">
        <v>42631</v>
      </c>
      <c r="B1883" s="1" t="s">
        <v>26</v>
      </c>
      <c r="C1883" s="1" t="s">
        <v>24</v>
      </c>
      <c r="D1883">
        <v>46</v>
      </c>
      <c r="E1883" s="1">
        <v>27</v>
      </c>
      <c r="F1883">
        <f t="shared" si="874"/>
        <v>1</v>
      </c>
      <c r="G1883">
        <f t="shared" si="875"/>
        <v>0</v>
      </c>
      <c r="H1883" s="4">
        <v>1.1419999999999999</v>
      </c>
      <c r="I1883" s="4">
        <v>6.49</v>
      </c>
      <c r="J1883" s="4">
        <f t="shared" si="876"/>
        <v>0.87565674255691772</v>
      </c>
      <c r="K1883" s="4">
        <f t="shared" si="877"/>
        <v>0.15408320493066255</v>
      </c>
      <c r="L1883" s="17">
        <f t="shared" si="878"/>
        <v>0.8456567425569177</v>
      </c>
      <c r="M1883" s="17">
        <f t="shared" si="879"/>
        <v>0.18408320493066255</v>
      </c>
      <c r="N1883" s="34">
        <f t="shared" si="880"/>
        <v>1.182512891668565</v>
      </c>
      <c r="O1883" s="12">
        <f t="shared" si="881"/>
        <v>5.4323261069724618</v>
      </c>
      <c r="P1883" s="4">
        <f t="shared" si="882"/>
        <v>201609</v>
      </c>
      <c r="Q1883" s="17">
        <f t="shared" si="883"/>
        <v>1.1419999999999999</v>
      </c>
      <c r="R1883" s="17">
        <f t="shared" si="884"/>
        <v>-7.2244028836039966</v>
      </c>
      <c r="S1883" s="16">
        <f t="shared" si="885"/>
        <v>-6.0824028836039972</v>
      </c>
      <c r="T1883" s="5">
        <f t="shared" si="886"/>
        <v>5.6830122591943963</v>
      </c>
      <c r="U1883" s="21">
        <f t="shared" si="887"/>
        <v>1</v>
      </c>
      <c r="V1883" s="5"/>
      <c r="W1883" s="5">
        <f t="shared" si="888"/>
        <v>0.1419999999999999</v>
      </c>
      <c r="X1883" s="4">
        <f t="shared" si="889"/>
        <v>-0.12434325744308228</v>
      </c>
      <c r="Y1883" s="4">
        <f t="shared" si="890"/>
        <v>-0.26634325744308218</v>
      </c>
      <c r="Z1883" s="21">
        <f t="shared" si="891"/>
        <v>2016</v>
      </c>
      <c r="AA1883" s="4">
        <f t="shared" si="892"/>
        <v>-1</v>
      </c>
      <c r="AB1883" s="4">
        <f t="shared" si="893"/>
        <v>-1</v>
      </c>
      <c r="AC1883" s="4">
        <f t="shared" si="894"/>
        <v>0</v>
      </c>
      <c r="AD1883" s="4"/>
      <c r="AE1883" s="4">
        <f t="shared" si="895"/>
        <v>-0.26634325744308218</v>
      </c>
      <c r="AF1883" s="22">
        <f t="shared" si="896"/>
        <v>-0.8580000000000001</v>
      </c>
      <c r="AG1883" s="22">
        <f t="shared" si="897"/>
        <v>-1.1243432574430823</v>
      </c>
      <c r="AH1883" s="3">
        <f t="shared" si="898"/>
        <v>0</v>
      </c>
      <c r="AI1883" s="28" t="b">
        <f t="shared" si="899"/>
        <v>0</v>
      </c>
      <c r="AJ1883" s="3">
        <f t="shared" si="900"/>
        <v>2.8881027253668701E-2</v>
      </c>
      <c r="AK1883" s="3">
        <f t="shared" si="901"/>
        <v>2.8881027253668701E-2</v>
      </c>
      <c r="AL1883" s="26">
        <f t="shared" si="902"/>
        <v>5.6830122591943963</v>
      </c>
      <c r="AM1883" s="26">
        <f ca="1">IF(RAND()&lt;J1883,H1883*F1883,I1883*G1883)-1</f>
        <v>0.1419999999999999</v>
      </c>
      <c r="AN1883" s="26">
        <f ca="1">IF(RAND()&lt;(J1883+(2*F1883-1)*Sheet2!D$109),H1883*F1883,I1883*G1883)-1</f>
        <v>0.1419999999999999</v>
      </c>
      <c r="AO1883" s="3">
        <f t="shared" si="873"/>
        <v>201609</v>
      </c>
    </row>
    <row r="1884" spans="1:41" s="3" customFormat="1" x14ac:dyDescent="0.25">
      <c r="A1884" s="6">
        <v>42631</v>
      </c>
      <c r="B1884" s="1" t="s">
        <v>44</v>
      </c>
      <c r="C1884" s="1" t="s">
        <v>29</v>
      </c>
      <c r="D1884">
        <v>20</v>
      </c>
      <c r="E1884" s="1">
        <v>25</v>
      </c>
      <c r="F1884">
        <f t="shared" si="874"/>
        <v>0</v>
      </c>
      <c r="G1884">
        <f t="shared" si="875"/>
        <v>1</v>
      </c>
      <c r="H1884" s="4">
        <v>3.64</v>
      </c>
      <c r="I1884" s="4">
        <v>1.333</v>
      </c>
      <c r="J1884" s="4">
        <f t="shared" si="876"/>
        <v>0.27472527472527469</v>
      </c>
      <c r="K1884" s="4">
        <f t="shared" si="877"/>
        <v>0.75018754688672173</v>
      </c>
      <c r="L1884" s="17">
        <f t="shared" si="878"/>
        <v>0.30472527472527466</v>
      </c>
      <c r="M1884" s="17">
        <f t="shared" si="879"/>
        <v>0.72018754688672171</v>
      </c>
      <c r="N1884" s="34">
        <f t="shared" si="880"/>
        <v>3.2816444284168775</v>
      </c>
      <c r="O1884" s="12">
        <f t="shared" si="881"/>
        <v>1.3885272028416371</v>
      </c>
      <c r="P1884" s="4">
        <f t="shared" si="882"/>
        <v>201609</v>
      </c>
      <c r="Q1884" s="17">
        <f t="shared" si="883"/>
        <v>2.730682670667667</v>
      </c>
      <c r="R1884" s="17">
        <f t="shared" si="884"/>
        <v>-3.3817908817908822</v>
      </c>
      <c r="S1884" s="16">
        <f t="shared" si="885"/>
        <v>-0.65110821112321515</v>
      </c>
      <c r="T1884" s="5">
        <f t="shared" si="886"/>
        <v>0.36620879120879118</v>
      </c>
      <c r="U1884" s="21">
        <f t="shared" si="887"/>
        <v>0</v>
      </c>
      <c r="V1884" s="5"/>
      <c r="W1884" s="5">
        <f t="shared" si="888"/>
        <v>-1</v>
      </c>
      <c r="X1884" s="4">
        <f t="shared" si="889"/>
        <v>-1</v>
      </c>
      <c r="Y1884" s="4">
        <f t="shared" si="890"/>
        <v>0</v>
      </c>
      <c r="Z1884" s="21">
        <f t="shared" si="891"/>
        <v>2016</v>
      </c>
      <c r="AA1884" s="4">
        <f t="shared" si="892"/>
        <v>0.33299999999999996</v>
      </c>
      <c r="AB1884" s="4">
        <f t="shared" si="893"/>
        <v>-0.24981245311327827</v>
      </c>
      <c r="AC1884" s="4">
        <f t="shared" si="894"/>
        <v>-0.58281245311327823</v>
      </c>
      <c r="AD1884" s="4"/>
      <c r="AE1884" s="4">
        <f t="shared" si="895"/>
        <v>-3.3652747252747259</v>
      </c>
      <c r="AF1884" s="22">
        <f t="shared" si="896"/>
        <v>-0.66700000000000004</v>
      </c>
      <c r="AG1884" s="22">
        <f t="shared" si="897"/>
        <v>-1.2498124531132784</v>
      </c>
      <c r="AH1884" s="3">
        <f t="shared" si="898"/>
        <v>0</v>
      </c>
      <c r="AI1884" s="28" t="b">
        <f t="shared" si="899"/>
        <v>0</v>
      </c>
      <c r="AJ1884" s="3">
        <f t="shared" si="900"/>
        <v>2.4307259199678244E-2</v>
      </c>
      <c r="AK1884" s="3">
        <f t="shared" si="901"/>
        <v>2.4307259199678244E-2</v>
      </c>
      <c r="AL1884" s="26">
        <f t="shared" si="902"/>
        <v>0.36620879120879118</v>
      </c>
      <c r="AM1884" s="26">
        <f ca="1">IF(RAND()&lt;J1884,H1884*F1884,I1884*G1884)-1</f>
        <v>0.33299999999999996</v>
      </c>
      <c r="AN1884" s="26">
        <f ca="1">IF(RAND()&lt;(J1884+(2*F1884-1)*Sheet2!D$109),H1884*F1884,I1884*G1884)-1</f>
        <v>0.33299999999999996</v>
      </c>
      <c r="AO1884" s="3">
        <f t="shared" si="873"/>
        <v>201609</v>
      </c>
    </row>
    <row r="1885" spans="1:41" s="3" customFormat="1" x14ac:dyDescent="0.25">
      <c r="A1885" s="6">
        <v>42631</v>
      </c>
      <c r="B1885" s="1" t="s">
        <v>19</v>
      </c>
      <c r="C1885" s="1" t="s">
        <v>36</v>
      </c>
      <c r="D1885">
        <v>15</v>
      </c>
      <c r="E1885" s="1">
        <v>16</v>
      </c>
      <c r="F1885">
        <f t="shared" si="874"/>
        <v>0</v>
      </c>
      <c r="G1885">
        <f t="shared" si="875"/>
        <v>1</v>
      </c>
      <c r="H1885" s="4">
        <v>1.3839999999999999</v>
      </c>
      <c r="I1885" s="4">
        <v>3.31</v>
      </c>
      <c r="J1885" s="4">
        <f t="shared" si="876"/>
        <v>0.7225433526011561</v>
      </c>
      <c r="K1885" s="4">
        <f t="shared" si="877"/>
        <v>0.30211480362537763</v>
      </c>
      <c r="L1885" s="17">
        <f t="shared" si="878"/>
        <v>0.75254335260115612</v>
      </c>
      <c r="M1885" s="17">
        <f t="shared" si="879"/>
        <v>0.27211480362537765</v>
      </c>
      <c r="N1885" s="34">
        <f t="shared" si="880"/>
        <v>1.3288270988555189</v>
      </c>
      <c r="O1885" s="12">
        <f t="shared" si="881"/>
        <v>3.6749195070500722</v>
      </c>
      <c r="P1885" s="4">
        <f t="shared" si="882"/>
        <v>201609</v>
      </c>
      <c r="Q1885" s="17">
        <f t="shared" si="883"/>
        <v>0.41812688821752264</v>
      </c>
      <c r="R1885" s="17">
        <f t="shared" si="884"/>
        <v>-3.0370670995671003</v>
      </c>
      <c r="S1885" s="16">
        <f t="shared" si="885"/>
        <v>-2.6189402113495777</v>
      </c>
      <c r="T1885" s="5">
        <f t="shared" si="886"/>
        <v>2.3916184971098269</v>
      </c>
      <c r="U1885" s="21">
        <f t="shared" si="887"/>
        <v>0</v>
      </c>
      <c r="V1885" s="5"/>
      <c r="W1885" s="5">
        <f t="shared" si="888"/>
        <v>-1</v>
      </c>
      <c r="X1885" s="4">
        <f t="shared" si="889"/>
        <v>-1</v>
      </c>
      <c r="Y1885" s="4">
        <f t="shared" si="890"/>
        <v>0</v>
      </c>
      <c r="Z1885" s="21">
        <f t="shared" si="891"/>
        <v>2016</v>
      </c>
      <c r="AA1885" s="4">
        <f t="shared" si="892"/>
        <v>2.31</v>
      </c>
      <c r="AB1885" s="4">
        <f t="shared" si="893"/>
        <v>-0.69788519637462243</v>
      </c>
      <c r="AC1885" s="4">
        <f t="shared" si="894"/>
        <v>-3.0078851963746223</v>
      </c>
      <c r="AD1885" s="4"/>
      <c r="AE1885" s="4">
        <f t="shared" si="895"/>
        <v>-0.6614566473988438</v>
      </c>
      <c r="AF1885" s="22">
        <f t="shared" si="896"/>
        <v>1.31</v>
      </c>
      <c r="AG1885" s="22">
        <f t="shared" si="897"/>
        <v>-1.6978851963746224</v>
      </c>
      <c r="AH1885" s="3">
        <f t="shared" si="898"/>
        <v>0</v>
      </c>
      <c r="AI1885" s="28" t="b">
        <f t="shared" si="899"/>
        <v>0</v>
      </c>
      <c r="AJ1885" s="3">
        <f t="shared" si="900"/>
        <v>2.4064763527907984E-2</v>
      </c>
      <c r="AK1885" s="3">
        <f t="shared" si="901"/>
        <v>2.4064763527907873E-2</v>
      </c>
      <c r="AL1885" s="26">
        <f t="shared" si="902"/>
        <v>2.3916184971098269</v>
      </c>
      <c r="AM1885" s="26">
        <f ca="1">IF(RAND()&lt;J1885,H1885*F1885,I1885*G1885)-1</f>
        <v>-1</v>
      </c>
      <c r="AN1885" s="26">
        <f ca="1">IF(RAND()&lt;(J1885+(2*F1885-1)*Sheet2!D$109),H1885*F1885,I1885*G1885)-1</f>
        <v>-1</v>
      </c>
      <c r="AO1885" s="3">
        <f t="shared" si="873"/>
        <v>201609</v>
      </c>
    </row>
    <row r="1886" spans="1:41" s="3" customFormat="1" x14ac:dyDescent="0.25">
      <c r="A1886" s="6">
        <v>42631</v>
      </c>
      <c r="B1886" s="1" t="s">
        <v>33</v>
      </c>
      <c r="C1886" s="1" t="s">
        <v>35</v>
      </c>
      <c r="D1886">
        <v>19</v>
      </c>
      <c r="E1886" s="1">
        <v>12</v>
      </c>
      <c r="F1886">
        <f t="shared" si="874"/>
        <v>1</v>
      </c>
      <c r="G1886">
        <f t="shared" si="875"/>
        <v>0</v>
      </c>
      <c r="H1886" s="4">
        <v>1.7689999999999999</v>
      </c>
      <c r="I1886" s="4">
        <v>2.1800000000000002</v>
      </c>
      <c r="J1886" s="4">
        <f t="shared" si="876"/>
        <v>0.56529112492933864</v>
      </c>
      <c r="K1886" s="4">
        <f t="shared" si="877"/>
        <v>0.4587155963302752</v>
      </c>
      <c r="L1886" s="17">
        <f t="shared" si="878"/>
        <v>0.53529112492933861</v>
      </c>
      <c r="M1886" s="17">
        <f t="shared" si="879"/>
        <v>0.48871559633027517</v>
      </c>
      <c r="N1886" s="34">
        <f t="shared" si="880"/>
        <v>1.868142312525741</v>
      </c>
      <c r="O1886" s="12">
        <f t="shared" si="881"/>
        <v>2.0461798385582881</v>
      </c>
      <c r="P1886" s="4">
        <f t="shared" si="882"/>
        <v>201609</v>
      </c>
      <c r="Q1886" s="17">
        <f t="shared" si="883"/>
        <v>1.7689999999999999</v>
      </c>
      <c r="R1886" s="17">
        <f t="shared" si="884"/>
        <v>-2.1478477441537547</v>
      </c>
      <c r="S1886" s="16">
        <f t="shared" si="885"/>
        <v>-0.37884774415375477</v>
      </c>
      <c r="T1886" s="5">
        <f t="shared" si="886"/>
        <v>1.2323346523459584</v>
      </c>
      <c r="U1886" s="21">
        <f t="shared" si="887"/>
        <v>0</v>
      </c>
      <c r="V1886" s="5"/>
      <c r="W1886" s="5">
        <f t="shared" si="888"/>
        <v>0.76899999999999991</v>
      </c>
      <c r="X1886" s="4">
        <f t="shared" si="889"/>
        <v>-0.43470887507066136</v>
      </c>
      <c r="Y1886" s="4">
        <f t="shared" si="890"/>
        <v>-1.2037088750706613</v>
      </c>
      <c r="Z1886" s="21">
        <f t="shared" si="891"/>
        <v>2016</v>
      </c>
      <c r="AA1886" s="4">
        <f t="shared" si="892"/>
        <v>-1</v>
      </c>
      <c r="AB1886" s="4">
        <f t="shared" si="893"/>
        <v>-1</v>
      </c>
      <c r="AC1886" s="4">
        <f t="shared" si="894"/>
        <v>0</v>
      </c>
      <c r="AD1886" s="4"/>
      <c r="AE1886" s="4">
        <f t="shared" si="895"/>
        <v>-1.2037088750706613</v>
      </c>
      <c r="AF1886" s="22">
        <f t="shared" si="896"/>
        <v>-0.23100000000000009</v>
      </c>
      <c r="AG1886" s="22">
        <f t="shared" si="897"/>
        <v>-1.4347088750706614</v>
      </c>
      <c r="AH1886" s="3">
        <f t="shared" si="898"/>
        <v>0</v>
      </c>
      <c r="AI1886" s="28" t="b">
        <f t="shared" si="899"/>
        <v>0</v>
      </c>
      <c r="AJ1886" s="3">
        <f t="shared" si="900"/>
        <v>2.3443909850595079E-2</v>
      </c>
      <c r="AK1886" s="3">
        <f t="shared" si="901"/>
        <v>2.3443909850594968E-2</v>
      </c>
      <c r="AL1886" s="26">
        <f t="shared" si="902"/>
        <v>1.2323346523459584</v>
      </c>
      <c r="AM1886" s="26">
        <f ca="1">IF(RAND()&lt;J1886,H1886*F1886,I1886*G1886)-1</f>
        <v>0.76899999999999991</v>
      </c>
      <c r="AN1886" s="26">
        <f ca="1">IF(RAND()&lt;(J1886+(2*F1886-1)*Sheet2!D$109),H1886*F1886,I1886*G1886)-1</f>
        <v>-1</v>
      </c>
      <c r="AO1886" s="3">
        <f t="shared" si="873"/>
        <v>201609</v>
      </c>
    </row>
    <row r="1887" spans="1:41" s="3" customFormat="1" x14ac:dyDescent="0.25">
      <c r="A1887" s="6">
        <v>42631</v>
      </c>
      <c r="B1887" s="1" t="s">
        <v>38</v>
      </c>
      <c r="C1887" s="1" t="s">
        <v>37</v>
      </c>
      <c r="D1887">
        <v>31</v>
      </c>
      <c r="E1887" s="1">
        <v>24</v>
      </c>
      <c r="F1887">
        <f t="shared" si="874"/>
        <v>1</v>
      </c>
      <c r="G1887">
        <f t="shared" si="875"/>
        <v>0</v>
      </c>
      <c r="H1887" s="4">
        <v>1.377</v>
      </c>
      <c r="I1887" s="4">
        <v>3.35</v>
      </c>
      <c r="J1887" s="4">
        <f t="shared" si="876"/>
        <v>0.72621641249092228</v>
      </c>
      <c r="K1887" s="4">
        <f t="shared" si="877"/>
        <v>0.29850746268656714</v>
      </c>
      <c r="L1887" s="17">
        <f t="shared" si="878"/>
        <v>0.69621641249092225</v>
      </c>
      <c r="M1887" s="17">
        <f t="shared" si="879"/>
        <v>0.32850746268656716</v>
      </c>
      <c r="N1887" s="34">
        <f t="shared" si="880"/>
        <v>1.4363349988004466</v>
      </c>
      <c r="O1887" s="12">
        <f t="shared" si="881"/>
        <v>3.044070876874148</v>
      </c>
      <c r="P1887" s="4">
        <f t="shared" si="882"/>
        <v>201609</v>
      </c>
      <c r="Q1887" s="17">
        <f t="shared" si="883"/>
        <v>1.377</v>
      </c>
      <c r="R1887" s="17">
        <f t="shared" si="884"/>
        <v>-3.0780518087928215</v>
      </c>
      <c r="S1887" s="16">
        <f t="shared" si="885"/>
        <v>-1.7010518087928215</v>
      </c>
      <c r="T1887" s="5">
        <f t="shared" si="886"/>
        <v>2.4328249818445897</v>
      </c>
      <c r="U1887" s="21">
        <f t="shared" si="887"/>
        <v>0</v>
      </c>
      <c r="V1887" s="5"/>
      <c r="W1887" s="5">
        <f t="shared" si="888"/>
        <v>0.377</v>
      </c>
      <c r="X1887" s="4">
        <f t="shared" si="889"/>
        <v>-0.27378358750907772</v>
      </c>
      <c r="Y1887" s="4">
        <f t="shared" si="890"/>
        <v>-0.65078358750907772</v>
      </c>
      <c r="Z1887" s="21">
        <f t="shared" si="891"/>
        <v>2016</v>
      </c>
      <c r="AA1887" s="4">
        <f t="shared" si="892"/>
        <v>-1</v>
      </c>
      <c r="AB1887" s="4">
        <f t="shared" si="893"/>
        <v>-1</v>
      </c>
      <c r="AC1887" s="4">
        <f t="shared" si="894"/>
        <v>0</v>
      </c>
      <c r="AD1887" s="4"/>
      <c r="AE1887" s="4">
        <f t="shared" si="895"/>
        <v>-0.65078358750907772</v>
      </c>
      <c r="AF1887" s="22">
        <f t="shared" si="896"/>
        <v>-0.623</v>
      </c>
      <c r="AG1887" s="22">
        <f t="shared" si="897"/>
        <v>-1.2737835875090777</v>
      </c>
      <c r="AH1887" s="3">
        <f t="shared" si="898"/>
        <v>0</v>
      </c>
      <c r="AI1887" s="28" t="b">
        <f t="shared" si="899"/>
        <v>0</v>
      </c>
      <c r="AJ1887" s="3">
        <f t="shared" si="900"/>
        <v>2.4127353501163462E-2</v>
      </c>
      <c r="AK1887" s="3">
        <f t="shared" si="901"/>
        <v>2.4127353501163351E-2</v>
      </c>
      <c r="AL1887" s="26">
        <f t="shared" si="902"/>
        <v>2.4328249818445897</v>
      </c>
      <c r="AM1887" s="26">
        <f ca="1">IF(RAND()&lt;J1887,H1887*F1887,I1887*G1887)-1</f>
        <v>0.377</v>
      </c>
      <c r="AN1887" s="26">
        <f ca="1">IF(RAND()&lt;(J1887+(2*F1887-1)*Sheet2!D$109),H1887*F1887,I1887*G1887)-1</f>
        <v>0.377</v>
      </c>
      <c r="AO1887" s="3">
        <f t="shared" si="873"/>
        <v>201609</v>
      </c>
    </row>
    <row r="1888" spans="1:41" s="3" customFormat="1" x14ac:dyDescent="0.25">
      <c r="A1888" s="6">
        <v>42631</v>
      </c>
      <c r="B1888" s="1" t="s">
        <v>20</v>
      </c>
      <c r="C1888" s="1" t="s">
        <v>28</v>
      </c>
      <c r="D1888">
        <v>16</v>
      </c>
      <c r="E1888" s="1">
        <v>13</v>
      </c>
      <c r="F1888">
        <f t="shared" si="874"/>
        <v>1</v>
      </c>
      <c r="G1888">
        <f t="shared" si="875"/>
        <v>0</v>
      </c>
      <c r="H1888" s="4">
        <v>1.48</v>
      </c>
      <c r="I1888" s="4">
        <v>2.86</v>
      </c>
      <c r="J1888" s="4">
        <f t="shared" si="876"/>
        <v>0.67567567567567566</v>
      </c>
      <c r="K1888" s="4">
        <f t="shared" si="877"/>
        <v>0.34965034965034969</v>
      </c>
      <c r="L1888" s="17">
        <f t="shared" si="878"/>
        <v>0.64567567567567563</v>
      </c>
      <c r="M1888" s="17">
        <f t="shared" si="879"/>
        <v>0.37965034965034972</v>
      </c>
      <c r="N1888" s="34">
        <f t="shared" si="880"/>
        <v>1.5487651737128507</v>
      </c>
      <c r="O1888" s="12">
        <f t="shared" si="881"/>
        <v>2.6340025787437829</v>
      </c>
      <c r="P1888" s="4">
        <f t="shared" si="882"/>
        <v>201609</v>
      </c>
      <c r="Q1888" s="17">
        <f t="shared" si="883"/>
        <v>1.48</v>
      </c>
      <c r="R1888" s="17">
        <f t="shared" si="884"/>
        <v>-2.620967741935484</v>
      </c>
      <c r="S1888" s="16">
        <f t="shared" si="885"/>
        <v>-1.140967741935484</v>
      </c>
      <c r="T1888" s="5">
        <f t="shared" si="886"/>
        <v>1.9324324324324325</v>
      </c>
      <c r="U1888" s="21">
        <f t="shared" si="887"/>
        <v>0</v>
      </c>
      <c r="V1888" s="5"/>
      <c r="W1888" s="5">
        <f t="shared" si="888"/>
        <v>0.48</v>
      </c>
      <c r="X1888" s="4">
        <f t="shared" si="889"/>
        <v>-0.32432432432432434</v>
      </c>
      <c r="Y1888" s="4">
        <f t="shared" si="890"/>
        <v>-0.80432432432432432</v>
      </c>
      <c r="Z1888" s="21">
        <f t="shared" si="891"/>
        <v>2016</v>
      </c>
      <c r="AA1888" s="4">
        <f t="shared" si="892"/>
        <v>-1</v>
      </c>
      <c r="AB1888" s="4">
        <f t="shared" si="893"/>
        <v>-1</v>
      </c>
      <c r="AC1888" s="4">
        <f t="shared" si="894"/>
        <v>0</v>
      </c>
      <c r="AD1888" s="4"/>
      <c r="AE1888" s="4">
        <f t="shared" si="895"/>
        <v>-0.80432432432432432</v>
      </c>
      <c r="AF1888" s="22">
        <f t="shared" si="896"/>
        <v>-0.52</v>
      </c>
      <c r="AG1888" s="22">
        <f t="shared" si="897"/>
        <v>-1.3243243243243243</v>
      </c>
      <c r="AH1888" s="3">
        <f t="shared" si="898"/>
        <v>0</v>
      </c>
      <c r="AI1888" s="28" t="b">
        <f t="shared" si="899"/>
        <v>0</v>
      </c>
      <c r="AJ1888" s="3">
        <f t="shared" si="900"/>
        <v>2.4700460829493065E-2</v>
      </c>
      <c r="AK1888" s="3">
        <f t="shared" si="901"/>
        <v>2.4700460829493176E-2</v>
      </c>
      <c r="AL1888" s="26">
        <f t="shared" si="902"/>
        <v>1.9324324324324325</v>
      </c>
      <c r="AM1888" s="26">
        <f ca="1">IF(RAND()&lt;J1888,H1888*F1888,I1888*G1888)-1</f>
        <v>-1</v>
      </c>
      <c r="AN1888" s="26">
        <f ca="1">IF(RAND()&lt;(J1888+(2*F1888-1)*Sheet2!D$109),H1888*F1888,I1888*G1888)-1</f>
        <v>-1</v>
      </c>
      <c r="AO1888" s="3">
        <f t="shared" si="873"/>
        <v>201609</v>
      </c>
    </row>
    <row r="1889" spans="1:41" s="3" customFormat="1" x14ac:dyDescent="0.25">
      <c r="A1889" s="6">
        <v>42631</v>
      </c>
      <c r="B1889" s="1" t="s">
        <v>43</v>
      </c>
      <c r="C1889" s="1" t="s">
        <v>30</v>
      </c>
      <c r="D1889">
        <v>24</v>
      </c>
      <c r="E1889" s="1">
        <v>16</v>
      </c>
      <c r="F1889">
        <f t="shared" si="874"/>
        <v>1</v>
      </c>
      <c r="G1889">
        <f t="shared" si="875"/>
        <v>0</v>
      </c>
      <c r="H1889" s="4">
        <v>1.6020000000000001</v>
      </c>
      <c r="I1889" s="4">
        <v>2.5</v>
      </c>
      <c r="J1889" s="4">
        <f t="shared" si="876"/>
        <v>0.62421972534332082</v>
      </c>
      <c r="K1889" s="4">
        <f t="shared" si="877"/>
        <v>0.4</v>
      </c>
      <c r="L1889" s="17">
        <f t="shared" si="878"/>
        <v>0.59421972534332079</v>
      </c>
      <c r="M1889" s="17">
        <f t="shared" si="879"/>
        <v>0.43000000000000005</v>
      </c>
      <c r="N1889" s="34">
        <f t="shared" si="880"/>
        <v>1.6828791730571255</v>
      </c>
      <c r="O1889" s="12">
        <f t="shared" si="881"/>
        <v>2.3255813953488369</v>
      </c>
      <c r="P1889" s="4">
        <f t="shared" si="882"/>
        <v>201609</v>
      </c>
      <c r="Q1889" s="17">
        <f t="shared" si="883"/>
        <v>1.6020000000000001</v>
      </c>
      <c r="R1889" s="17">
        <f t="shared" si="884"/>
        <v>-2.3277962347729786</v>
      </c>
      <c r="S1889" s="16">
        <f t="shared" si="885"/>
        <v>-0.7257962347729785</v>
      </c>
      <c r="T1889" s="5">
        <f t="shared" si="886"/>
        <v>1.5605493133583019</v>
      </c>
      <c r="U1889" s="21">
        <f t="shared" si="887"/>
        <v>0</v>
      </c>
      <c r="V1889" s="5"/>
      <c r="W1889" s="5">
        <f t="shared" si="888"/>
        <v>0.60200000000000009</v>
      </c>
      <c r="X1889" s="4">
        <f t="shared" si="889"/>
        <v>-0.37578027465667918</v>
      </c>
      <c r="Y1889" s="4">
        <f t="shared" si="890"/>
        <v>-0.97778027465667927</v>
      </c>
      <c r="Z1889" s="21">
        <f t="shared" si="891"/>
        <v>2016</v>
      </c>
      <c r="AA1889" s="4">
        <f t="shared" si="892"/>
        <v>-1</v>
      </c>
      <c r="AB1889" s="4">
        <f t="shared" si="893"/>
        <v>-1</v>
      </c>
      <c r="AC1889" s="4">
        <f t="shared" si="894"/>
        <v>0</v>
      </c>
      <c r="AD1889" s="4"/>
      <c r="AE1889" s="4">
        <f t="shared" si="895"/>
        <v>-0.97778027465667927</v>
      </c>
      <c r="AF1889" s="22">
        <f t="shared" si="896"/>
        <v>-0.39799999999999991</v>
      </c>
      <c r="AG1889" s="22">
        <f t="shared" si="897"/>
        <v>-1.3757802746566792</v>
      </c>
      <c r="AH1889" s="3">
        <f t="shared" si="898"/>
        <v>0</v>
      </c>
      <c r="AI1889" s="28" t="b">
        <f t="shared" si="899"/>
        <v>0</v>
      </c>
      <c r="AJ1889" s="3">
        <f t="shared" si="900"/>
        <v>2.3647001462701267E-2</v>
      </c>
      <c r="AK1889" s="3">
        <f t="shared" si="901"/>
        <v>2.3647001462701156E-2</v>
      </c>
      <c r="AL1889" s="26">
        <f t="shared" si="902"/>
        <v>1.5605493133583019</v>
      </c>
      <c r="AM1889" s="26">
        <f ca="1">IF(RAND()&lt;J1889,H1889*F1889,I1889*G1889)-1</f>
        <v>0.60200000000000009</v>
      </c>
      <c r="AN1889" s="26">
        <f ca="1">IF(RAND()&lt;(J1889+(2*F1889-1)*Sheet2!D$109),H1889*F1889,I1889*G1889)-1</f>
        <v>0.60200000000000009</v>
      </c>
      <c r="AO1889" s="3">
        <f t="shared" si="873"/>
        <v>201609</v>
      </c>
    </row>
    <row r="1890" spans="1:41" s="3" customFormat="1" x14ac:dyDescent="0.25">
      <c r="A1890" s="6">
        <v>42631</v>
      </c>
      <c r="B1890" s="1" t="s">
        <v>34</v>
      </c>
      <c r="C1890" s="1" t="s">
        <v>23</v>
      </c>
      <c r="D1890">
        <v>23</v>
      </c>
      <c r="E1890" s="1">
        <v>27</v>
      </c>
      <c r="F1890">
        <f t="shared" si="874"/>
        <v>0</v>
      </c>
      <c r="G1890">
        <f t="shared" si="875"/>
        <v>1</v>
      </c>
      <c r="H1890" s="4">
        <v>1.746</v>
      </c>
      <c r="I1890" s="4">
        <v>2.21</v>
      </c>
      <c r="J1890" s="4">
        <f t="shared" si="876"/>
        <v>0.57273768613974796</v>
      </c>
      <c r="K1890" s="4">
        <f t="shared" si="877"/>
        <v>0.45248868778280543</v>
      </c>
      <c r="L1890" s="17">
        <f t="shared" si="878"/>
        <v>0.60273768613974799</v>
      </c>
      <c r="M1890" s="17">
        <f t="shared" si="879"/>
        <v>0.42248868778280546</v>
      </c>
      <c r="N1890" s="34">
        <f t="shared" si="880"/>
        <v>1.6590965240692526</v>
      </c>
      <c r="O1890" s="12">
        <f t="shared" si="881"/>
        <v>2.3669272785691335</v>
      </c>
      <c r="P1890" s="4">
        <f t="shared" si="882"/>
        <v>201609</v>
      </c>
      <c r="Q1890" s="17">
        <f t="shared" si="883"/>
        <v>0.79004524886877825</v>
      </c>
      <c r="R1890" s="17">
        <f t="shared" si="884"/>
        <v>-2.166928854718277</v>
      </c>
      <c r="S1890" s="16">
        <f t="shared" si="885"/>
        <v>-1.3768836058494989</v>
      </c>
      <c r="T1890" s="5">
        <f t="shared" si="886"/>
        <v>1.265750286368843</v>
      </c>
      <c r="U1890" s="21">
        <f t="shared" si="887"/>
        <v>0</v>
      </c>
      <c r="V1890" s="5"/>
      <c r="W1890" s="5">
        <f t="shared" si="888"/>
        <v>-1</v>
      </c>
      <c r="X1890" s="4">
        <f t="shared" si="889"/>
        <v>-1</v>
      </c>
      <c r="Y1890" s="4">
        <f t="shared" si="890"/>
        <v>0</v>
      </c>
      <c r="Z1890" s="21">
        <f t="shared" si="891"/>
        <v>2016</v>
      </c>
      <c r="AA1890" s="4">
        <f t="shared" si="892"/>
        <v>1.21</v>
      </c>
      <c r="AB1890" s="4">
        <f t="shared" si="893"/>
        <v>-0.54751131221719462</v>
      </c>
      <c r="AC1890" s="4">
        <f t="shared" si="894"/>
        <v>-1.7575113122171946</v>
      </c>
      <c r="AD1890" s="4"/>
      <c r="AE1890" s="4">
        <f t="shared" si="895"/>
        <v>-1.1732623138602523</v>
      </c>
      <c r="AF1890" s="22">
        <f t="shared" si="896"/>
        <v>0.20999999999999996</v>
      </c>
      <c r="AG1890" s="22">
        <f t="shared" si="897"/>
        <v>-1.5475113122171946</v>
      </c>
      <c r="AH1890" s="3">
        <f t="shared" si="898"/>
        <v>0</v>
      </c>
      <c r="AI1890" s="28" t="b">
        <f t="shared" si="899"/>
        <v>0</v>
      </c>
      <c r="AJ1890" s="3">
        <f t="shared" si="900"/>
        <v>2.4605662285136498E-2</v>
      </c>
      <c r="AK1890" s="3">
        <f t="shared" si="901"/>
        <v>2.4605662285136609E-2</v>
      </c>
      <c r="AL1890" s="26">
        <f t="shared" si="902"/>
        <v>1.265750286368843</v>
      </c>
      <c r="AM1890" s="26">
        <f ca="1">IF(RAND()&lt;J1890,H1890*F1890,I1890*G1890)-1</f>
        <v>-1</v>
      </c>
      <c r="AN1890" s="26">
        <f ca="1">IF(RAND()&lt;(J1890+(2*F1890-1)*Sheet2!D$109),H1890*F1890,I1890*G1890)-1</f>
        <v>1.21</v>
      </c>
      <c r="AO1890" s="3">
        <f t="shared" si="873"/>
        <v>201609</v>
      </c>
    </row>
    <row r="1891" spans="1:41" s="3" customFormat="1" x14ac:dyDescent="0.25">
      <c r="A1891" s="6">
        <v>42628</v>
      </c>
      <c r="B1891" s="1" t="s">
        <v>32</v>
      </c>
      <c r="C1891" s="1" t="s">
        <v>39</v>
      </c>
      <c r="D1891">
        <v>31</v>
      </c>
      <c r="E1891" s="1">
        <v>37</v>
      </c>
      <c r="F1891">
        <f t="shared" si="874"/>
        <v>0</v>
      </c>
      <c r="G1891">
        <f t="shared" si="875"/>
        <v>1</v>
      </c>
      <c r="H1891" s="4">
        <v>2.0299999999999998</v>
      </c>
      <c r="I1891" s="4">
        <v>1.877</v>
      </c>
      <c r="J1891" s="4">
        <f t="shared" si="876"/>
        <v>0.49261083743842371</v>
      </c>
      <c r="K1891" s="4">
        <f t="shared" si="877"/>
        <v>0.53276505061267976</v>
      </c>
      <c r="L1891" s="17">
        <f t="shared" si="878"/>
        <v>0.52261083743842374</v>
      </c>
      <c r="M1891" s="17">
        <f t="shared" si="879"/>
        <v>0.50276505061267973</v>
      </c>
      <c r="N1891" s="34">
        <f t="shared" si="880"/>
        <v>1.9134696955415209</v>
      </c>
      <c r="O1891" s="12">
        <f t="shared" si="881"/>
        <v>1.9890006252053114</v>
      </c>
      <c r="P1891" s="4">
        <f t="shared" si="882"/>
        <v>201609</v>
      </c>
      <c r="Q1891" s="17">
        <f t="shared" si="883"/>
        <v>1.08151305274374</v>
      </c>
      <c r="R1891" s="17">
        <f t="shared" si="884"/>
        <v>-2.1111246415959086</v>
      </c>
      <c r="S1891" s="16">
        <f t="shared" si="885"/>
        <v>-1.0296115888521686</v>
      </c>
      <c r="T1891" s="5">
        <f t="shared" si="886"/>
        <v>0.92463054187192129</v>
      </c>
      <c r="U1891" s="21">
        <f t="shared" si="887"/>
        <v>0</v>
      </c>
      <c r="V1891" s="5"/>
      <c r="W1891" s="5">
        <f t="shared" si="888"/>
        <v>-1</v>
      </c>
      <c r="X1891" s="4">
        <f t="shared" si="889"/>
        <v>-1</v>
      </c>
      <c r="Y1891" s="4">
        <f t="shared" si="890"/>
        <v>0</v>
      </c>
      <c r="Z1891" s="21">
        <f t="shared" si="891"/>
        <v>2016</v>
      </c>
      <c r="AA1891" s="4">
        <f t="shared" si="892"/>
        <v>0.877</v>
      </c>
      <c r="AB1891" s="4">
        <f t="shared" si="893"/>
        <v>-0.46723494938732024</v>
      </c>
      <c r="AC1891" s="4">
        <f t="shared" si="894"/>
        <v>-1.3442349493873202</v>
      </c>
      <c r="AD1891" s="4"/>
      <c r="AE1891" s="4">
        <f t="shared" si="895"/>
        <v>-1.5373891625615761</v>
      </c>
      <c r="AF1891" s="22">
        <f t="shared" si="896"/>
        <v>-0.123</v>
      </c>
      <c r="AG1891" s="22">
        <f t="shared" si="897"/>
        <v>-1.4672349493873202</v>
      </c>
      <c r="AH1891" s="3">
        <f t="shared" si="898"/>
        <v>0</v>
      </c>
      <c r="AI1891" s="28" t="b">
        <f t="shared" si="899"/>
        <v>0</v>
      </c>
      <c r="AJ1891" s="3">
        <f t="shared" si="900"/>
        <v>2.4747888405426299E-2</v>
      </c>
      <c r="AK1891" s="3">
        <f t="shared" si="901"/>
        <v>2.4747888405426188E-2</v>
      </c>
      <c r="AL1891" s="26">
        <f t="shared" si="902"/>
        <v>0.92463054187192129</v>
      </c>
      <c r="AM1891" s="26">
        <f ca="1">IF(RAND()&lt;J1891,H1891*F1891,I1891*G1891)-1</f>
        <v>0.877</v>
      </c>
      <c r="AN1891" s="26">
        <f ca="1">IF(RAND()&lt;(J1891+(2*F1891-1)*Sheet2!D$109),H1891*F1891,I1891*G1891)-1</f>
        <v>-1</v>
      </c>
      <c r="AO1891" s="3">
        <f t="shared" si="873"/>
        <v>201609</v>
      </c>
    </row>
    <row r="1892" spans="1:41" s="3" customFormat="1" x14ac:dyDescent="0.25">
      <c r="A1892" s="6">
        <v>42625</v>
      </c>
      <c r="B1892" s="1" t="s">
        <v>24</v>
      </c>
      <c r="C1892" s="1" t="s">
        <v>55</v>
      </c>
      <c r="D1892">
        <v>28</v>
      </c>
      <c r="E1892" s="1">
        <v>0</v>
      </c>
      <c r="F1892">
        <f t="shared" si="874"/>
        <v>1</v>
      </c>
      <c r="G1892">
        <f t="shared" si="875"/>
        <v>0</v>
      </c>
      <c r="H1892" s="4">
        <v>2.2400000000000002</v>
      </c>
      <c r="I1892" s="4">
        <v>1.7290000000000001</v>
      </c>
      <c r="J1892" s="4">
        <f t="shared" si="876"/>
        <v>0.4464285714285714</v>
      </c>
      <c r="K1892" s="4">
        <f t="shared" si="877"/>
        <v>0.578368999421631</v>
      </c>
      <c r="L1892" s="17">
        <f t="shared" si="878"/>
        <v>0.41642857142857137</v>
      </c>
      <c r="M1892" s="17">
        <f t="shared" si="879"/>
        <v>0.60836899942163103</v>
      </c>
      <c r="N1892" s="34">
        <f t="shared" si="880"/>
        <v>2.401372212692968</v>
      </c>
      <c r="O1892" s="12">
        <f t="shared" si="881"/>
        <v>1.6437392453440063</v>
      </c>
      <c r="P1892" s="4">
        <f t="shared" si="882"/>
        <v>201609</v>
      </c>
      <c r="Q1892" s="17">
        <f t="shared" si="883"/>
        <v>2.2400000000000002</v>
      </c>
      <c r="R1892" s="17">
        <f t="shared" si="884"/>
        <v>-2.1781937253860786</v>
      </c>
      <c r="S1892" s="16">
        <f t="shared" si="885"/>
        <v>6.180627461392163E-2</v>
      </c>
      <c r="T1892" s="5">
        <f t="shared" si="886"/>
        <v>0.77187499999999998</v>
      </c>
      <c r="U1892" s="21">
        <f t="shared" si="887"/>
        <v>0</v>
      </c>
      <c r="V1892" s="5"/>
      <c r="W1892" s="5">
        <f t="shared" si="888"/>
        <v>1.2400000000000002</v>
      </c>
      <c r="X1892" s="4">
        <f t="shared" si="889"/>
        <v>-0.5535714285714286</v>
      </c>
      <c r="Y1892" s="4">
        <f t="shared" si="890"/>
        <v>-1.7935714285714288</v>
      </c>
      <c r="Z1892" s="21">
        <f t="shared" si="891"/>
        <v>2016</v>
      </c>
      <c r="AA1892" s="4">
        <f t="shared" si="892"/>
        <v>-1</v>
      </c>
      <c r="AB1892" s="4">
        <f t="shared" si="893"/>
        <v>-1</v>
      </c>
      <c r="AC1892" s="4">
        <f t="shared" si="894"/>
        <v>0</v>
      </c>
      <c r="AD1892" s="4"/>
      <c r="AE1892" s="4">
        <f t="shared" si="895"/>
        <v>-1.7935714285714288</v>
      </c>
      <c r="AF1892" s="22">
        <f t="shared" si="896"/>
        <v>0.24000000000000021</v>
      </c>
      <c r="AG1892" s="22">
        <f t="shared" si="897"/>
        <v>-1.5535714285714286</v>
      </c>
      <c r="AH1892" s="3">
        <f t="shared" si="898"/>
        <v>0</v>
      </c>
      <c r="AI1892" s="28" t="b">
        <f t="shared" si="899"/>
        <v>0</v>
      </c>
      <c r="AJ1892" s="3">
        <f t="shared" si="900"/>
        <v>2.4197530864197514E-2</v>
      </c>
      <c r="AK1892" s="3">
        <f t="shared" si="901"/>
        <v>2.4197530864197403E-2</v>
      </c>
      <c r="AL1892" s="26">
        <f t="shared" si="902"/>
        <v>0.77187499999999998</v>
      </c>
      <c r="AM1892" s="26">
        <f ca="1">IF(RAND()&lt;J1892,H1892*F1892,I1892*G1892)-1</f>
        <v>-1</v>
      </c>
      <c r="AN1892" s="26">
        <f ca="1">IF(RAND()&lt;(J1892+(2*F1892-1)*Sheet2!D$109),H1892*F1892,I1892*G1892)-1</f>
        <v>-1</v>
      </c>
      <c r="AO1892" s="3">
        <f t="shared" si="873"/>
        <v>201609</v>
      </c>
    </row>
    <row r="1893" spans="1:41" s="3" customFormat="1" x14ac:dyDescent="0.25">
      <c r="A1893" s="6">
        <v>42625</v>
      </c>
      <c r="B1893" s="1" t="s">
        <v>34</v>
      </c>
      <c r="C1893" s="1" t="s">
        <v>43</v>
      </c>
      <c r="D1893">
        <v>16</v>
      </c>
      <c r="E1893" s="1">
        <v>38</v>
      </c>
      <c r="F1893">
        <f t="shared" si="874"/>
        <v>0</v>
      </c>
      <c r="G1893">
        <f t="shared" si="875"/>
        <v>1</v>
      </c>
      <c r="H1893" s="4">
        <v>2.58</v>
      </c>
      <c r="I1893" s="4">
        <v>1.571</v>
      </c>
      <c r="J1893" s="4">
        <f t="shared" si="876"/>
        <v>0.38759689922480617</v>
      </c>
      <c r="K1893" s="4">
        <f t="shared" si="877"/>
        <v>0.63653723742838964</v>
      </c>
      <c r="L1893" s="17">
        <f t="shared" si="878"/>
        <v>0.41759689922480614</v>
      </c>
      <c r="M1893" s="17">
        <f t="shared" si="879"/>
        <v>0.60653723742838961</v>
      </c>
      <c r="N1893" s="34">
        <f t="shared" si="880"/>
        <v>2.3946537961759797</v>
      </c>
      <c r="O1893" s="12">
        <f t="shared" si="881"/>
        <v>1.6487033908088196</v>
      </c>
      <c r="P1893" s="4">
        <f t="shared" si="882"/>
        <v>201609</v>
      </c>
      <c r="Q1893" s="17">
        <f t="shared" si="883"/>
        <v>1.6422660725652451</v>
      </c>
      <c r="R1893" s="17">
        <f t="shared" si="884"/>
        <v>-2.3842248775188986</v>
      </c>
      <c r="S1893" s="16">
        <f t="shared" si="885"/>
        <v>-0.74195880495365341</v>
      </c>
      <c r="T1893" s="5">
        <f t="shared" si="886"/>
        <v>0.60891472868217056</v>
      </c>
      <c r="U1893" s="21">
        <f t="shared" si="887"/>
        <v>0</v>
      </c>
      <c r="V1893" s="5"/>
      <c r="W1893" s="5">
        <f t="shared" si="888"/>
        <v>-1</v>
      </c>
      <c r="X1893" s="4">
        <f t="shared" si="889"/>
        <v>-1</v>
      </c>
      <c r="Y1893" s="4">
        <f t="shared" si="890"/>
        <v>0</v>
      </c>
      <c r="Z1893" s="21">
        <f t="shared" si="891"/>
        <v>2016</v>
      </c>
      <c r="AA1893" s="4">
        <f t="shared" si="892"/>
        <v>0.57099999999999995</v>
      </c>
      <c r="AB1893" s="4">
        <f t="shared" si="893"/>
        <v>-0.36346276257161036</v>
      </c>
      <c r="AC1893" s="4">
        <f t="shared" si="894"/>
        <v>-0.93446276257161032</v>
      </c>
      <c r="AD1893" s="4"/>
      <c r="AE1893" s="4">
        <f t="shared" si="895"/>
        <v>-2.1924031007751941</v>
      </c>
      <c r="AF1893" s="22">
        <f t="shared" si="896"/>
        <v>-0.42900000000000005</v>
      </c>
      <c r="AG1893" s="22">
        <f t="shared" si="897"/>
        <v>-1.3634627625716105</v>
      </c>
      <c r="AH1893" s="3">
        <f t="shared" si="898"/>
        <v>0</v>
      </c>
      <c r="AI1893" s="28" t="b">
        <f t="shared" si="899"/>
        <v>0</v>
      </c>
      <c r="AJ1893" s="3">
        <f t="shared" si="900"/>
        <v>2.3565405926282756E-2</v>
      </c>
      <c r="AK1893" s="3">
        <f t="shared" si="901"/>
        <v>2.3565405926282867E-2</v>
      </c>
      <c r="AL1893" s="26">
        <f t="shared" si="902"/>
        <v>0.60891472868217056</v>
      </c>
      <c r="AM1893" s="26">
        <f ca="1">IF(RAND()&lt;J1893,H1893*F1893,I1893*G1893)-1</f>
        <v>-1</v>
      </c>
      <c r="AN1893" s="26">
        <f ca="1">IF(RAND()&lt;(J1893+(2*F1893-1)*Sheet2!D$109),H1893*F1893,I1893*G1893)-1</f>
        <v>-1</v>
      </c>
      <c r="AO1893" s="3">
        <f t="shared" si="873"/>
        <v>201609</v>
      </c>
    </row>
    <row r="1894" spans="1:41" s="3" customFormat="1" x14ac:dyDescent="0.25">
      <c r="A1894" s="6">
        <v>42624</v>
      </c>
      <c r="B1894" s="1" t="s">
        <v>49</v>
      </c>
      <c r="C1894" s="1" t="s">
        <v>38</v>
      </c>
      <c r="D1894">
        <v>21</v>
      </c>
      <c r="E1894" s="1">
        <v>23</v>
      </c>
      <c r="F1894">
        <f t="shared" si="874"/>
        <v>0</v>
      </c>
      <c r="G1894">
        <f t="shared" si="875"/>
        <v>1</v>
      </c>
      <c r="H1894" s="4">
        <v>1.429</v>
      </c>
      <c r="I1894" s="4">
        <v>3.08</v>
      </c>
      <c r="J1894" s="4">
        <f t="shared" si="876"/>
        <v>0.69979006298110569</v>
      </c>
      <c r="K1894" s="4">
        <f t="shared" si="877"/>
        <v>0.32467532467532467</v>
      </c>
      <c r="L1894" s="17">
        <f t="shared" si="878"/>
        <v>0.72979006298110571</v>
      </c>
      <c r="M1894" s="17">
        <f t="shared" si="879"/>
        <v>0.29467532467532465</v>
      </c>
      <c r="N1894" s="34">
        <f t="shared" si="880"/>
        <v>1.3702570790223134</v>
      </c>
      <c r="O1894" s="12">
        <f t="shared" si="881"/>
        <v>3.3935654473336276</v>
      </c>
      <c r="P1894" s="4">
        <f t="shared" si="882"/>
        <v>201609</v>
      </c>
      <c r="Q1894" s="17">
        <f t="shared" si="883"/>
        <v>0.46396103896103896</v>
      </c>
      <c r="R1894" s="17">
        <f t="shared" si="884"/>
        <v>-2.8117715617715615</v>
      </c>
      <c r="S1894" s="16">
        <f t="shared" si="885"/>
        <v>-2.3478105228105224</v>
      </c>
      <c r="T1894" s="5">
        <f t="shared" si="886"/>
        <v>2.1553533939818053</v>
      </c>
      <c r="U1894" s="21">
        <f t="shared" si="887"/>
        <v>0</v>
      </c>
      <c r="V1894" s="5"/>
      <c r="W1894" s="5">
        <f t="shared" si="888"/>
        <v>-1</v>
      </c>
      <c r="X1894" s="4">
        <f t="shared" si="889"/>
        <v>-1</v>
      </c>
      <c r="Y1894" s="4">
        <f t="shared" si="890"/>
        <v>0</v>
      </c>
      <c r="Z1894" s="21">
        <f t="shared" si="891"/>
        <v>2016</v>
      </c>
      <c r="AA1894" s="4">
        <f t="shared" si="892"/>
        <v>2.08</v>
      </c>
      <c r="AB1894" s="4">
        <f t="shared" si="893"/>
        <v>-0.67532467532467533</v>
      </c>
      <c r="AC1894" s="4">
        <f t="shared" si="894"/>
        <v>-2.7553246753246752</v>
      </c>
      <c r="AD1894" s="4"/>
      <c r="AE1894" s="4">
        <f t="shared" si="895"/>
        <v>-0.72920993701889436</v>
      </c>
      <c r="AF1894" s="22">
        <f t="shared" si="896"/>
        <v>1.08</v>
      </c>
      <c r="AG1894" s="22">
        <f t="shared" si="897"/>
        <v>-1.6753246753246753</v>
      </c>
      <c r="AH1894" s="3">
        <f t="shared" si="898"/>
        <v>0</v>
      </c>
      <c r="AI1894" s="28" t="b">
        <f t="shared" si="899"/>
        <v>0</v>
      </c>
      <c r="AJ1894" s="3">
        <f t="shared" si="900"/>
        <v>2.38811266356177E-2</v>
      </c>
      <c r="AK1894" s="3">
        <f t="shared" si="901"/>
        <v>2.3881126635617589E-2</v>
      </c>
      <c r="AL1894" s="26">
        <f t="shared" si="902"/>
        <v>2.1553533939818053</v>
      </c>
      <c r="AM1894" s="26">
        <f ca="1">IF(RAND()&lt;J1894,H1894*F1894,I1894*G1894)-1</f>
        <v>-1</v>
      </c>
      <c r="AN1894" s="26">
        <f ca="1">IF(RAND()&lt;(J1894+(2*F1894-1)*Sheet2!D$109),H1894*F1894,I1894*G1894)-1</f>
        <v>-1</v>
      </c>
      <c r="AO1894" s="3">
        <f t="shared" si="873"/>
        <v>201609</v>
      </c>
    </row>
    <row r="1895" spans="1:41" s="3" customFormat="1" x14ac:dyDescent="0.25">
      <c r="A1895" s="6">
        <v>42624</v>
      </c>
      <c r="B1895" s="1" t="s">
        <v>23</v>
      </c>
      <c r="C1895" s="1" t="s">
        <v>20</v>
      </c>
      <c r="D1895">
        <v>19</v>
      </c>
      <c r="E1895" s="1">
        <v>20</v>
      </c>
      <c r="F1895">
        <f t="shared" si="874"/>
        <v>0</v>
      </c>
      <c r="G1895">
        <f t="shared" si="875"/>
        <v>1</v>
      </c>
      <c r="H1895" s="4">
        <v>1.877</v>
      </c>
      <c r="I1895" s="4">
        <v>2.0299999999999998</v>
      </c>
      <c r="J1895" s="4">
        <f t="shared" si="876"/>
        <v>0.53276505061267976</v>
      </c>
      <c r="K1895" s="4">
        <f t="shared" si="877"/>
        <v>0.49261083743842371</v>
      </c>
      <c r="L1895" s="17">
        <f t="shared" si="878"/>
        <v>0.56276505061267978</v>
      </c>
      <c r="M1895" s="17">
        <f t="shared" si="879"/>
        <v>0.46261083743842368</v>
      </c>
      <c r="N1895" s="34">
        <f t="shared" si="880"/>
        <v>1.7769404814874421</v>
      </c>
      <c r="O1895" s="12">
        <f t="shared" si="881"/>
        <v>2.161644127355979</v>
      </c>
      <c r="P1895" s="4">
        <f t="shared" si="882"/>
        <v>201609</v>
      </c>
      <c r="Q1895" s="17">
        <f t="shared" si="883"/>
        <v>0.92463054187192129</v>
      </c>
      <c r="R1895" s="17">
        <f t="shared" si="884"/>
        <v>-2.1111246415959086</v>
      </c>
      <c r="S1895" s="16">
        <f t="shared" si="885"/>
        <v>-1.1864940997239874</v>
      </c>
      <c r="T1895" s="5">
        <f t="shared" si="886"/>
        <v>1.08151305274374</v>
      </c>
      <c r="U1895" s="21">
        <f t="shared" si="887"/>
        <v>0</v>
      </c>
      <c r="V1895" s="5"/>
      <c r="W1895" s="5">
        <f t="shared" si="888"/>
        <v>-1</v>
      </c>
      <c r="X1895" s="4">
        <f t="shared" si="889"/>
        <v>-1</v>
      </c>
      <c r="Y1895" s="4">
        <f t="shared" si="890"/>
        <v>0</v>
      </c>
      <c r="Z1895" s="21">
        <f t="shared" si="891"/>
        <v>2016</v>
      </c>
      <c r="AA1895" s="4">
        <f t="shared" si="892"/>
        <v>1.0299999999999998</v>
      </c>
      <c r="AB1895" s="4">
        <f t="shared" si="893"/>
        <v>-0.50738916256157629</v>
      </c>
      <c r="AC1895" s="4">
        <f t="shared" si="894"/>
        <v>-1.5373891625615761</v>
      </c>
      <c r="AD1895" s="4"/>
      <c r="AE1895" s="4">
        <f t="shared" si="895"/>
        <v>-1.3442349493873205</v>
      </c>
      <c r="AF1895" s="22">
        <f t="shared" si="896"/>
        <v>2.9999999999999805E-2</v>
      </c>
      <c r="AG1895" s="22">
        <f t="shared" si="897"/>
        <v>-1.5073891625615763</v>
      </c>
      <c r="AH1895" s="3">
        <f t="shared" si="898"/>
        <v>0</v>
      </c>
      <c r="AI1895" s="28" t="b">
        <f t="shared" si="899"/>
        <v>0</v>
      </c>
      <c r="AJ1895" s="3">
        <f t="shared" si="900"/>
        <v>2.4747888405426299E-2</v>
      </c>
      <c r="AK1895" s="3">
        <f t="shared" si="901"/>
        <v>2.4747888405426188E-2</v>
      </c>
      <c r="AL1895" s="26">
        <f t="shared" si="902"/>
        <v>1.08151305274374</v>
      </c>
      <c r="AM1895" s="26">
        <f ca="1">IF(RAND()&lt;J1895,H1895*F1895,I1895*G1895)-1</f>
        <v>1.0299999999999998</v>
      </c>
      <c r="AN1895" s="26">
        <f ca="1">IF(RAND()&lt;(J1895+(2*F1895-1)*Sheet2!D$109),H1895*F1895,I1895*G1895)-1</f>
        <v>-1</v>
      </c>
      <c r="AO1895" s="3">
        <f t="shared" si="873"/>
        <v>201609</v>
      </c>
    </row>
    <row r="1896" spans="1:41" s="3" customFormat="1" x14ac:dyDescent="0.25">
      <c r="A1896" s="6">
        <v>42624</v>
      </c>
      <c r="B1896" s="1" t="s">
        <v>22</v>
      </c>
      <c r="C1896" s="1" t="s">
        <v>19</v>
      </c>
      <c r="D1896">
        <v>35</v>
      </c>
      <c r="E1896" s="1">
        <v>39</v>
      </c>
      <c r="F1896">
        <f t="shared" si="874"/>
        <v>0</v>
      </c>
      <c r="G1896">
        <f t="shared" si="875"/>
        <v>1</v>
      </c>
      <c r="H1896" s="4">
        <v>1.512</v>
      </c>
      <c r="I1896" s="4">
        <v>2.75</v>
      </c>
      <c r="J1896" s="4">
        <f t="shared" si="876"/>
        <v>0.66137566137566139</v>
      </c>
      <c r="K1896" s="4">
        <f t="shared" si="877"/>
        <v>0.36363636363636365</v>
      </c>
      <c r="L1896" s="17">
        <f t="shared" si="878"/>
        <v>0.69137566137566142</v>
      </c>
      <c r="M1896" s="17">
        <f t="shared" si="879"/>
        <v>0.33363636363636362</v>
      </c>
      <c r="N1896" s="34">
        <f t="shared" si="880"/>
        <v>1.4463916736817937</v>
      </c>
      <c r="O1896" s="12">
        <f t="shared" si="881"/>
        <v>2.9972752043596733</v>
      </c>
      <c r="P1896" s="4">
        <f t="shared" si="882"/>
        <v>201609</v>
      </c>
      <c r="Q1896" s="17">
        <f t="shared" si="883"/>
        <v>0.54981818181818187</v>
      </c>
      <c r="R1896" s="17">
        <f t="shared" si="884"/>
        <v>-2.5245535714285712</v>
      </c>
      <c r="S1896" s="16">
        <f t="shared" si="885"/>
        <v>-1.9747353896103892</v>
      </c>
      <c r="T1896" s="5">
        <f t="shared" si="886"/>
        <v>1.8187830687830688</v>
      </c>
      <c r="U1896" s="21">
        <f t="shared" si="887"/>
        <v>0</v>
      </c>
      <c r="V1896" s="5"/>
      <c r="W1896" s="5">
        <f t="shared" si="888"/>
        <v>-1</v>
      </c>
      <c r="X1896" s="4">
        <f t="shared" si="889"/>
        <v>-1</v>
      </c>
      <c r="Y1896" s="4">
        <f t="shared" si="890"/>
        <v>0</v>
      </c>
      <c r="Z1896" s="21">
        <f t="shared" si="891"/>
        <v>2016</v>
      </c>
      <c r="AA1896" s="4">
        <f t="shared" si="892"/>
        <v>1.75</v>
      </c>
      <c r="AB1896" s="4">
        <f t="shared" si="893"/>
        <v>-0.63636363636363635</v>
      </c>
      <c r="AC1896" s="4">
        <f t="shared" si="894"/>
        <v>-2.3863636363636362</v>
      </c>
      <c r="AD1896" s="4"/>
      <c r="AE1896" s="4">
        <f t="shared" si="895"/>
        <v>-0.85062433862433862</v>
      </c>
      <c r="AF1896" s="22">
        <f t="shared" si="896"/>
        <v>0.75</v>
      </c>
      <c r="AG1896" s="22">
        <f t="shared" si="897"/>
        <v>-1.6363636363636362</v>
      </c>
      <c r="AH1896" s="3">
        <f t="shared" si="898"/>
        <v>0</v>
      </c>
      <c r="AI1896" s="28" t="b">
        <f t="shared" si="899"/>
        <v>0</v>
      </c>
      <c r="AJ1896" s="3">
        <f t="shared" si="900"/>
        <v>2.4401689347724131E-2</v>
      </c>
      <c r="AK1896" s="3">
        <f t="shared" si="901"/>
        <v>2.4401689347724353E-2</v>
      </c>
      <c r="AL1896" s="26">
        <f t="shared" si="902"/>
        <v>1.8187830687830688</v>
      </c>
      <c r="AM1896" s="26">
        <f ca="1">IF(RAND()&lt;J1896,H1896*F1896,I1896*G1896)-1</f>
        <v>-1</v>
      </c>
      <c r="AN1896" s="26">
        <f ca="1">IF(RAND()&lt;(J1896+(2*F1896-1)*Sheet2!D$109),H1896*F1896,I1896*G1896)-1</f>
        <v>1.75</v>
      </c>
      <c r="AO1896" s="3">
        <f t="shared" si="873"/>
        <v>201609</v>
      </c>
    </row>
    <row r="1897" spans="1:41" s="3" customFormat="1" x14ac:dyDescent="0.25">
      <c r="A1897" s="6">
        <v>42624</v>
      </c>
      <c r="B1897" s="1" t="s">
        <v>47</v>
      </c>
      <c r="C1897" s="1" t="s">
        <v>37</v>
      </c>
      <c r="D1897">
        <v>12</v>
      </c>
      <c r="E1897" s="1">
        <v>10</v>
      </c>
      <c r="F1897">
        <f t="shared" si="874"/>
        <v>1</v>
      </c>
      <c r="G1897">
        <f t="shared" si="875"/>
        <v>0</v>
      </c>
      <c r="H1897" s="4">
        <v>1.2</v>
      </c>
      <c r="I1897" s="4">
        <v>5.23</v>
      </c>
      <c r="J1897" s="4">
        <f t="shared" si="876"/>
        <v>0.83333333333333337</v>
      </c>
      <c r="K1897" s="4">
        <f t="shared" si="877"/>
        <v>0.19120458891013384</v>
      </c>
      <c r="L1897" s="17">
        <f t="shared" si="878"/>
        <v>0.80333333333333334</v>
      </c>
      <c r="M1897" s="17">
        <f t="shared" si="879"/>
        <v>0.22120458891013384</v>
      </c>
      <c r="N1897" s="34">
        <f t="shared" si="880"/>
        <v>1.2448132780082988</v>
      </c>
      <c r="O1897" s="12">
        <f t="shared" si="881"/>
        <v>4.5207018757023079</v>
      </c>
      <c r="P1897" s="4">
        <f t="shared" si="882"/>
        <v>201609</v>
      </c>
      <c r="Q1897" s="17">
        <f t="shared" si="883"/>
        <v>1.2</v>
      </c>
      <c r="R1897" s="17">
        <f t="shared" si="884"/>
        <v>-5.2364066193853436</v>
      </c>
      <c r="S1897" s="16">
        <f t="shared" si="885"/>
        <v>-4.0364066193853434</v>
      </c>
      <c r="T1897" s="5">
        <f t="shared" si="886"/>
        <v>4.3583333333333343</v>
      </c>
      <c r="U1897" s="21">
        <f t="shared" si="887"/>
        <v>0</v>
      </c>
      <c r="V1897" s="5"/>
      <c r="W1897" s="5">
        <f t="shared" si="888"/>
        <v>0.19999999999999996</v>
      </c>
      <c r="X1897" s="4">
        <f t="shared" si="889"/>
        <v>-0.16666666666666663</v>
      </c>
      <c r="Y1897" s="4">
        <f t="shared" si="890"/>
        <v>-0.36666666666666659</v>
      </c>
      <c r="Z1897" s="21">
        <f t="shared" si="891"/>
        <v>2016</v>
      </c>
      <c r="AA1897" s="4">
        <f t="shared" si="892"/>
        <v>-1</v>
      </c>
      <c r="AB1897" s="4">
        <f t="shared" si="893"/>
        <v>-1</v>
      </c>
      <c r="AC1897" s="4">
        <f t="shared" si="894"/>
        <v>0</v>
      </c>
      <c r="AD1897" s="4"/>
      <c r="AE1897" s="4">
        <f t="shared" si="895"/>
        <v>-0.36666666666666659</v>
      </c>
      <c r="AF1897" s="22">
        <f t="shared" si="896"/>
        <v>-0.8</v>
      </c>
      <c r="AG1897" s="22">
        <f t="shared" si="897"/>
        <v>-1.1666666666666665</v>
      </c>
      <c r="AH1897" s="3">
        <f t="shared" si="898"/>
        <v>0</v>
      </c>
      <c r="AI1897" s="28" t="b">
        <f t="shared" si="899"/>
        <v>0</v>
      </c>
      <c r="AJ1897" s="3">
        <f t="shared" si="900"/>
        <v>2.3950233281493039E-2</v>
      </c>
      <c r="AK1897" s="3">
        <f t="shared" si="901"/>
        <v>2.3950233281493039E-2</v>
      </c>
      <c r="AL1897" s="26">
        <f t="shared" si="902"/>
        <v>4.3583333333333343</v>
      </c>
      <c r="AM1897" s="26">
        <f ca="1">IF(RAND()&lt;J1897,H1897*F1897,I1897*G1897)-1</f>
        <v>-1</v>
      </c>
      <c r="AN1897" s="26">
        <f ca="1">IF(RAND()&lt;(J1897+(2*F1897-1)*Sheet2!D$109),H1897*F1897,I1897*G1897)-1</f>
        <v>0.19999999999999996</v>
      </c>
      <c r="AO1897" s="3">
        <f t="shared" si="873"/>
        <v>201609</v>
      </c>
    </row>
    <row r="1898" spans="1:41" s="3" customFormat="1" x14ac:dyDescent="0.25">
      <c r="A1898" s="6">
        <v>42624</v>
      </c>
      <c r="B1898" s="1" t="s">
        <v>27</v>
      </c>
      <c r="C1898" s="1" t="s">
        <v>25</v>
      </c>
      <c r="D1898">
        <v>24</v>
      </c>
      <c r="E1898" s="1">
        <v>31</v>
      </c>
      <c r="F1898">
        <f t="shared" si="874"/>
        <v>0</v>
      </c>
      <c r="G1898">
        <f t="shared" si="875"/>
        <v>1</v>
      </c>
      <c r="H1898" s="4">
        <v>1.645</v>
      </c>
      <c r="I1898" s="4">
        <v>2.4</v>
      </c>
      <c r="J1898" s="4">
        <f t="shared" si="876"/>
        <v>0.60790273556231</v>
      </c>
      <c r="K1898" s="4">
        <f t="shared" si="877"/>
        <v>0.41666666666666669</v>
      </c>
      <c r="L1898" s="17">
        <f t="shared" si="878"/>
        <v>0.63790273556231003</v>
      </c>
      <c r="M1898" s="17">
        <f t="shared" si="879"/>
        <v>0.38666666666666671</v>
      </c>
      <c r="N1898" s="34">
        <f t="shared" si="880"/>
        <v>1.5676371086863297</v>
      </c>
      <c r="O1898" s="12">
        <f t="shared" si="881"/>
        <v>2.5862068965517238</v>
      </c>
      <c r="P1898" s="4">
        <f t="shared" si="882"/>
        <v>201609</v>
      </c>
      <c r="Q1898" s="17">
        <f t="shared" si="883"/>
        <v>0.68541666666666667</v>
      </c>
      <c r="R1898" s="17">
        <f t="shared" si="884"/>
        <v>-2.2646733111849389</v>
      </c>
      <c r="S1898" s="16">
        <f t="shared" si="885"/>
        <v>-1.5792566445182721</v>
      </c>
      <c r="T1898" s="5">
        <f t="shared" si="886"/>
        <v>1.4589665653495441</v>
      </c>
      <c r="U1898" s="21">
        <f t="shared" si="887"/>
        <v>0</v>
      </c>
      <c r="V1898" s="5"/>
      <c r="W1898" s="5">
        <f t="shared" si="888"/>
        <v>-1</v>
      </c>
      <c r="X1898" s="4">
        <f t="shared" si="889"/>
        <v>-1</v>
      </c>
      <c r="Y1898" s="4">
        <f t="shared" si="890"/>
        <v>0</v>
      </c>
      <c r="Z1898" s="21">
        <f t="shared" si="891"/>
        <v>2016</v>
      </c>
      <c r="AA1898" s="4">
        <f t="shared" si="892"/>
        <v>1.4</v>
      </c>
      <c r="AB1898" s="4">
        <f t="shared" si="893"/>
        <v>-0.58333333333333326</v>
      </c>
      <c r="AC1898" s="4">
        <f t="shared" si="894"/>
        <v>-1.9833333333333332</v>
      </c>
      <c r="AD1898" s="4"/>
      <c r="AE1898" s="4">
        <f t="shared" si="895"/>
        <v>-1.0370972644376901</v>
      </c>
      <c r="AF1898" s="22">
        <f t="shared" si="896"/>
        <v>0.39999999999999991</v>
      </c>
      <c r="AG1898" s="22">
        <f t="shared" si="897"/>
        <v>-1.5833333333333333</v>
      </c>
      <c r="AH1898" s="3">
        <f t="shared" si="898"/>
        <v>0</v>
      </c>
      <c r="AI1898" s="28" t="b">
        <f t="shared" si="899"/>
        <v>0</v>
      </c>
      <c r="AJ1898" s="3">
        <f t="shared" si="900"/>
        <v>2.3980222496909787E-2</v>
      </c>
      <c r="AK1898" s="3">
        <f t="shared" si="901"/>
        <v>2.3980222496909787E-2</v>
      </c>
      <c r="AL1898" s="26">
        <f t="shared" si="902"/>
        <v>1.4589665653495441</v>
      </c>
      <c r="AM1898" s="26">
        <f ca="1">IF(RAND()&lt;J1898,H1898*F1898,I1898*G1898)-1</f>
        <v>1.4</v>
      </c>
      <c r="AN1898" s="26">
        <f ca="1">IF(RAND()&lt;(J1898+(2*F1898-1)*Sheet2!D$109),H1898*F1898,I1898*G1898)-1</f>
        <v>-1</v>
      </c>
      <c r="AO1898" s="3">
        <f t="shared" si="873"/>
        <v>201609</v>
      </c>
    </row>
    <row r="1899" spans="1:41" s="3" customFormat="1" x14ac:dyDescent="0.25">
      <c r="A1899" s="6">
        <v>42624</v>
      </c>
      <c r="B1899" s="1" t="s">
        <v>29</v>
      </c>
      <c r="C1899" s="1" t="s">
        <v>32</v>
      </c>
      <c r="D1899">
        <v>13</v>
      </c>
      <c r="E1899" s="1">
        <v>7</v>
      </c>
      <c r="F1899">
        <f t="shared" si="874"/>
        <v>1</v>
      </c>
      <c r="G1899">
        <f t="shared" si="875"/>
        <v>0</v>
      </c>
      <c r="H1899" s="4">
        <v>1.613</v>
      </c>
      <c r="I1899" s="4">
        <v>2.4700000000000002</v>
      </c>
      <c r="J1899" s="4">
        <f t="shared" si="876"/>
        <v>0.61996280223186606</v>
      </c>
      <c r="K1899" s="4">
        <f t="shared" si="877"/>
        <v>0.40485829959514169</v>
      </c>
      <c r="L1899" s="17">
        <f t="shared" si="878"/>
        <v>0.58996280223186603</v>
      </c>
      <c r="M1899" s="17">
        <f t="shared" si="879"/>
        <v>0.43485829959514166</v>
      </c>
      <c r="N1899" s="34">
        <f t="shared" si="880"/>
        <v>1.6950221204064693</v>
      </c>
      <c r="O1899" s="12">
        <f t="shared" si="881"/>
        <v>2.2995996648356765</v>
      </c>
      <c r="P1899" s="4">
        <f t="shared" si="882"/>
        <v>201609</v>
      </c>
      <c r="Q1899" s="17">
        <f t="shared" si="883"/>
        <v>1.613</v>
      </c>
      <c r="R1899" s="17">
        <f t="shared" si="884"/>
        <v>-2.3115934791534887</v>
      </c>
      <c r="S1899" s="16">
        <f t="shared" si="885"/>
        <v>-0.69859347915348868</v>
      </c>
      <c r="T1899" s="5">
        <f t="shared" si="886"/>
        <v>1.5313081215127093</v>
      </c>
      <c r="U1899" s="21">
        <f t="shared" si="887"/>
        <v>0</v>
      </c>
      <c r="V1899" s="5"/>
      <c r="W1899" s="5">
        <f t="shared" si="888"/>
        <v>0.61299999999999999</v>
      </c>
      <c r="X1899" s="4">
        <f t="shared" si="889"/>
        <v>-0.38003719776813394</v>
      </c>
      <c r="Y1899" s="4">
        <f t="shared" si="890"/>
        <v>-0.99303719776813393</v>
      </c>
      <c r="Z1899" s="21">
        <f t="shared" si="891"/>
        <v>2016</v>
      </c>
      <c r="AA1899" s="4">
        <f t="shared" si="892"/>
        <v>-1</v>
      </c>
      <c r="AB1899" s="4">
        <f t="shared" si="893"/>
        <v>-1</v>
      </c>
      <c r="AC1899" s="4">
        <f t="shared" si="894"/>
        <v>0</v>
      </c>
      <c r="AD1899" s="4"/>
      <c r="AE1899" s="4">
        <f t="shared" si="895"/>
        <v>-0.99303719776813393</v>
      </c>
      <c r="AF1899" s="22">
        <f t="shared" si="896"/>
        <v>-0.38700000000000001</v>
      </c>
      <c r="AG1899" s="22">
        <f t="shared" si="897"/>
        <v>-1.380037197768134</v>
      </c>
      <c r="AH1899" s="3">
        <f t="shared" si="898"/>
        <v>0</v>
      </c>
      <c r="AI1899" s="28" t="b">
        <f t="shared" si="899"/>
        <v>0</v>
      </c>
      <c r="AJ1899" s="3">
        <f t="shared" si="900"/>
        <v>2.4219936321332347E-2</v>
      </c>
      <c r="AK1899" s="3">
        <f t="shared" si="901"/>
        <v>2.4219936321332236E-2</v>
      </c>
      <c r="AL1899" s="26">
        <f t="shared" si="902"/>
        <v>1.5313081215127093</v>
      </c>
      <c r="AM1899" s="26">
        <f ca="1">IF(RAND()&lt;J1899,H1899*F1899,I1899*G1899)-1</f>
        <v>-1</v>
      </c>
      <c r="AN1899" s="26">
        <f ca="1">IF(RAND()&lt;(J1899+(2*F1899-1)*Sheet2!D$109),H1899*F1899,I1899*G1899)-1</f>
        <v>0.61299999999999999</v>
      </c>
      <c r="AO1899" s="3">
        <f t="shared" si="873"/>
        <v>201609</v>
      </c>
    </row>
    <row r="1900" spans="1:41" s="3" customFormat="1" x14ac:dyDescent="0.25">
      <c r="A1900" s="6">
        <v>42624</v>
      </c>
      <c r="B1900" s="1" t="s">
        <v>33</v>
      </c>
      <c r="C1900" s="1" t="s">
        <v>31</v>
      </c>
      <c r="D1900">
        <v>23</v>
      </c>
      <c r="E1900" s="1">
        <v>14</v>
      </c>
      <c r="F1900">
        <f t="shared" si="874"/>
        <v>1</v>
      </c>
      <c r="G1900">
        <f t="shared" si="875"/>
        <v>0</v>
      </c>
      <c r="H1900" s="4">
        <v>1.425</v>
      </c>
      <c r="I1900" s="4">
        <v>3.1</v>
      </c>
      <c r="J1900" s="4">
        <f t="shared" si="876"/>
        <v>0.70175438596491224</v>
      </c>
      <c r="K1900" s="4">
        <f t="shared" si="877"/>
        <v>0.32258064516129031</v>
      </c>
      <c r="L1900" s="17">
        <f t="shared" si="878"/>
        <v>0.67175438596491222</v>
      </c>
      <c r="M1900" s="17">
        <f t="shared" si="879"/>
        <v>0.35258064516129028</v>
      </c>
      <c r="N1900" s="34">
        <f t="shared" si="880"/>
        <v>1.488639331418125</v>
      </c>
      <c r="O1900" s="12">
        <f t="shared" si="881"/>
        <v>2.8362305580969811</v>
      </c>
      <c r="P1900" s="4">
        <f t="shared" si="882"/>
        <v>201609</v>
      </c>
      <c r="Q1900" s="17">
        <f t="shared" si="883"/>
        <v>1.425</v>
      </c>
      <c r="R1900" s="17">
        <f t="shared" si="884"/>
        <v>-2.8291316526610641</v>
      </c>
      <c r="S1900" s="16">
        <f t="shared" si="885"/>
        <v>-1.4041316526610641</v>
      </c>
      <c r="T1900" s="5">
        <f t="shared" si="886"/>
        <v>2.1754385964912282</v>
      </c>
      <c r="U1900" s="21">
        <f t="shared" si="887"/>
        <v>0</v>
      </c>
      <c r="V1900" s="5"/>
      <c r="W1900" s="5">
        <f t="shared" si="888"/>
        <v>0.42500000000000004</v>
      </c>
      <c r="X1900" s="4">
        <f t="shared" si="889"/>
        <v>-0.29824561403508776</v>
      </c>
      <c r="Y1900" s="4">
        <f t="shared" si="890"/>
        <v>-0.7232456140350878</v>
      </c>
      <c r="Z1900" s="21">
        <f t="shared" si="891"/>
        <v>2016</v>
      </c>
      <c r="AA1900" s="4">
        <f t="shared" si="892"/>
        <v>-1</v>
      </c>
      <c r="AB1900" s="4">
        <f t="shared" si="893"/>
        <v>-1</v>
      </c>
      <c r="AC1900" s="4">
        <f t="shared" si="894"/>
        <v>0</v>
      </c>
      <c r="AD1900" s="4"/>
      <c r="AE1900" s="4">
        <f t="shared" si="895"/>
        <v>-0.7232456140350878</v>
      </c>
      <c r="AF1900" s="22">
        <f t="shared" si="896"/>
        <v>-0.57499999999999996</v>
      </c>
      <c r="AG1900" s="22">
        <f t="shared" si="897"/>
        <v>-1.2982456140350878</v>
      </c>
      <c r="AH1900" s="3">
        <f t="shared" si="898"/>
        <v>0</v>
      </c>
      <c r="AI1900" s="28" t="b">
        <f t="shared" si="899"/>
        <v>0</v>
      </c>
      <c r="AJ1900" s="3">
        <f t="shared" si="900"/>
        <v>2.3756906077348039E-2</v>
      </c>
      <c r="AK1900" s="3">
        <f t="shared" si="901"/>
        <v>2.3756906077348039E-2</v>
      </c>
      <c r="AL1900" s="26">
        <f t="shared" si="902"/>
        <v>2.1754385964912282</v>
      </c>
      <c r="AM1900" s="26">
        <f ca="1">IF(RAND()&lt;J1900,H1900*F1900,I1900*G1900)-1</f>
        <v>-1</v>
      </c>
      <c r="AN1900" s="26">
        <f ca="1">IF(RAND()&lt;(J1900+(2*F1900-1)*Sheet2!D$109),H1900*F1900,I1900*G1900)-1</f>
        <v>0.42500000000000004</v>
      </c>
      <c r="AO1900" s="3">
        <f t="shared" si="873"/>
        <v>201609</v>
      </c>
    </row>
    <row r="1901" spans="1:41" s="3" customFormat="1" x14ac:dyDescent="0.25">
      <c r="A1901" s="6">
        <v>42624</v>
      </c>
      <c r="B1901" s="1" t="s">
        <v>42</v>
      </c>
      <c r="C1901" s="1" t="s">
        <v>48</v>
      </c>
      <c r="D1901">
        <v>23</v>
      </c>
      <c r="E1901" s="1">
        <v>27</v>
      </c>
      <c r="F1901">
        <f t="shared" si="874"/>
        <v>0</v>
      </c>
      <c r="G1901">
        <f t="shared" si="875"/>
        <v>1</v>
      </c>
      <c r="H1901" s="4">
        <v>2.86</v>
      </c>
      <c r="I1901" s="4">
        <v>1.48</v>
      </c>
      <c r="J1901" s="4">
        <f t="shared" si="876"/>
        <v>0.34965034965034969</v>
      </c>
      <c r="K1901" s="4">
        <f t="shared" si="877"/>
        <v>0.67567567567567566</v>
      </c>
      <c r="L1901" s="17">
        <f t="shared" si="878"/>
        <v>0.37965034965034972</v>
      </c>
      <c r="M1901" s="17">
        <f t="shared" si="879"/>
        <v>0.64567567567567563</v>
      </c>
      <c r="N1901" s="34">
        <f t="shared" si="880"/>
        <v>2.6340025787437829</v>
      </c>
      <c r="O1901" s="12">
        <f t="shared" si="881"/>
        <v>1.5487651737128507</v>
      </c>
      <c r="P1901" s="4">
        <f t="shared" si="882"/>
        <v>201609</v>
      </c>
      <c r="Q1901" s="17">
        <f t="shared" si="883"/>
        <v>1.9324324324324325</v>
      </c>
      <c r="R1901" s="17">
        <f t="shared" si="884"/>
        <v>-2.620967741935484</v>
      </c>
      <c r="S1901" s="16">
        <f t="shared" si="885"/>
        <v>-0.68853530950305153</v>
      </c>
      <c r="T1901" s="5">
        <f t="shared" si="886"/>
        <v>0.5174825174825175</v>
      </c>
      <c r="U1901" s="21">
        <f t="shared" si="887"/>
        <v>0</v>
      </c>
      <c r="V1901" s="5"/>
      <c r="W1901" s="5">
        <f t="shared" si="888"/>
        <v>-1</v>
      </c>
      <c r="X1901" s="4">
        <f t="shared" si="889"/>
        <v>-1</v>
      </c>
      <c r="Y1901" s="4">
        <f t="shared" si="890"/>
        <v>0</v>
      </c>
      <c r="Z1901" s="21">
        <f t="shared" si="891"/>
        <v>2016</v>
      </c>
      <c r="AA1901" s="4">
        <f t="shared" si="892"/>
        <v>0.48</v>
      </c>
      <c r="AB1901" s="4">
        <f t="shared" si="893"/>
        <v>-0.32432432432432434</v>
      </c>
      <c r="AC1901" s="4">
        <f t="shared" si="894"/>
        <v>-0.80432432432432432</v>
      </c>
      <c r="AD1901" s="4"/>
      <c r="AE1901" s="4">
        <f t="shared" si="895"/>
        <v>-2.5103496503496503</v>
      </c>
      <c r="AF1901" s="22">
        <f t="shared" si="896"/>
        <v>-0.52</v>
      </c>
      <c r="AG1901" s="22">
        <f t="shared" si="897"/>
        <v>-1.3243243243243243</v>
      </c>
      <c r="AH1901" s="3">
        <f t="shared" si="898"/>
        <v>0</v>
      </c>
      <c r="AI1901" s="28" t="b">
        <f t="shared" si="899"/>
        <v>0</v>
      </c>
      <c r="AJ1901" s="3">
        <f t="shared" si="900"/>
        <v>2.4700460829493065E-2</v>
      </c>
      <c r="AK1901" s="3">
        <f t="shared" si="901"/>
        <v>2.4700460829493176E-2</v>
      </c>
      <c r="AL1901" s="26">
        <f t="shared" si="902"/>
        <v>0.5174825174825175</v>
      </c>
      <c r="AM1901" s="26">
        <f ca="1">IF(RAND()&lt;J1901,H1901*F1901,I1901*G1901)-1</f>
        <v>0.48</v>
      </c>
      <c r="AN1901" s="26">
        <f ca="1">IF(RAND()&lt;(J1901+(2*F1901-1)*Sheet2!D$109),H1901*F1901,I1901*G1901)-1</f>
        <v>-1</v>
      </c>
      <c r="AO1901" s="3">
        <f t="shared" si="873"/>
        <v>201609</v>
      </c>
    </row>
    <row r="1902" spans="1:41" s="3" customFormat="1" x14ac:dyDescent="0.25">
      <c r="A1902" s="6">
        <v>42624</v>
      </c>
      <c r="B1902" s="1" t="s">
        <v>35</v>
      </c>
      <c r="C1902" s="1" t="s">
        <v>50</v>
      </c>
      <c r="D1902">
        <v>33</v>
      </c>
      <c r="E1902" s="1">
        <v>27</v>
      </c>
      <c r="F1902">
        <f t="shared" si="874"/>
        <v>1</v>
      </c>
      <c r="G1902">
        <f t="shared" si="875"/>
        <v>0</v>
      </c>
      <c r="H1902" s="4">
        <v>1.3440000000000001</v>
      </c>
      <c r="I1902" s="4">
        <v>3.56</v>
      </c>
      <c r="J1902" s="4">
        <f t="shared" si="876"/>
        <v>0.74404761904761896</v>
      </c>
      <c r="K1902" s="4">
        <f t="shared" si="877"/>
        <v>0.2808988764044944</v>
      </c>
      <c r="L1902" s="17">
        <f t="shared" si="878"/>
        <v>0.71404761904761893</v>
      </c>
      <c r="M1902" s="17">
        <f t="shared" si="879"/>
        <v>0.31089887640449443</v>
      </c>
      <c r="N1902" s="34">
        <f t="shared" si="880"/>
        <v>1.4004668222740917</v>
      </c>
      <c r="O1902" s="12">
        <f t="shared" si="881"/>
        <v>3.2164799421756411</v>
      </c>
      <c r="P1902" s="4">
        <f t="shared" si="882"/>
        <v>201609</v>
      </c>
      <c r="Q1902" s="17">
        <f t="shared" si="883"/>
        <v>1.3440000000000001</v>
      </c>
      <c r="R1902" s="17">
        <f t="shared" si="884"/>
        <v>-3.2976017441860459</v>
      </c>
      <c r="S1902" s="16">
        <f t="shared" si="885"/>
        <v>-1.9536017441860458</v>
      </c>
      <c r="T1902" s="5">
        <f t="shared" si="886"/>
        <v>2.6488095238095237</v>
      </c>
      <c r="U1902" s="21">
        <f t="shared" si="887"/>
        <v>0</v>
      </c>
      <c r="V1902" s="5"/>
      <c r="W1902" s="5">
        <f t="shared" si="888"/>
        <v>0.34400000000000008</v>
      </c>
      <c r="X1902" s="4">
        <f t="shared" si="889"/>
        <v>-0.25595238095238104</v>
      </c>
      <c r="Y1902" s="4">
        <f t="shared" si="890"/>
        <v>-0.59995238095238113</v>
      </c>
      <c r="Z1902" s="21">
        <f t="shared" si="891"/>
        <v>2016</v>
      </c>
      <c r="AA1902" s="4">
        <f t="shared" si="892"/>
        <v>-1</v>
      </c>
      <c r="AB1902" s="4">
        <f t="shared" si="893"/>
        <v>-1</v>
      </c>
      <c r="AC1902" s="4">
        <f t="shared" si="894"/>
        <v>0</v>
      </c>
      <c r="AD1902" s="4"/>
      <c r="AE1902" s="4">
        <f t="shared" si="895"/>
        <v>-0.59995238095238113</v>
      </c>
      <c r="AF1902" s="22">
        <f t="shared" si="896"/>
        <v>-0.65599999999999992</v>
      </c>
      <c r="AG1902" s="22">
        <f t="shared" si="897"/>
        <v>-1.2559523809523809</v>
      </c>
      <c r="AH1902" s="3">
        <f t="shared" si="898"/>
        <v>0</v>
      </c>
      <c r="AI1902" s="28" t="b">
        <f t="shared" si="899"/>
        <v>0</v>
      </c>
      <c r="AJ1902" s="3">
        <f t="shared" si="900"/>
        <v>2.4339314845024385E-2</v>
      </c>
      <c r="AK1902" s="3">
        <f t="shared" si="901"/>
        <v>2.4339314845024274E-2</v>
      </c>
      <c r="AL1902" s="26">
        <f t="shared" si="902"/>
        <v>2.6488095238095237</v>
      </c>
      <c r="AM1902" s="26">
        <f ca="1">IF(RAND()&lt;J1902,H1902*F1902,I1902*G1902)-1</f>
        <v>-1</v>
      </c>
      <c r="AN1902" s="26">
        <f ca="1">IF(RAND()&lt;(J1902+(2*F1902-1)*Sheet2!D$109),H1902*F1902,I1902*G1902)-1</f>
        <v>0.34400000000000008</v>
      </c>
      <c r="AO1902" s="3">
        <f t="shared" si="873"/>
        <v>201609</v>
      </c>
    </row>
    <row r="1903" spans="1:41" s="3" customFormat="1" x14ac:dyDescent="0.25">
      <c r="A1903" s="6">
        <v>42624</v>
      </c>
      <c r="B1903" s="1" t="s">
        <v>28</v>
      </c>
      <c r="C1903" s="1" t="s">
        <v>40</v>
      </c>
      <c r="D1903">
        <v>34</v>
      </c>
      <c r="E1903" s="1">
        <v>35</v>
      </c>
      <c r="F1903">
        <f t="shared" si="874"/>
        <v>0</v>
      </c>
      <c r="G1903">
        <f t="shared" si="875"/>
        <v>1</v>
      </c>
      <c r="H1903" s="4">
        <v>1.8839999999999999</v>
      </c>
      <c r="I1903" s="4">
        <v>2.02</v>
      </c>
      <c r="J1903" s="4">
        <f t="shared" si="876"/>
        <v>0.53078556263269638</v>
      </c>
      <c r="K1903" s="4">
        <f t="shared" si="877"/>
        <v>0.49504950495049505</v>
      </c>
      <c r="L1903" s="17">
        <f t="shared" si="878"/>
        <v>0.56078556263269641</v>
      </c>
      <c r="M1903" s="17">
        <f t="shared" si="879"/>
        <v>0.46504950495049502</v>
      </c>
      <c r="N1903" s="34">
        <f t="shared" si="880"/>
        <v>1.7832128118729413</v>
      </c>
      <c r="O1903" s="12">
        <f t="shared" si="881"/>
        <v>2.150308707685757</v>
      </c>
      <c r="P1903" s="4">
        <f t="shared" si="882"/>
        <v>201609</v>
      </c>
      <c r="Q1903" s="17">
        <f t="shared" si="883"/>
        <v>0.93267326732673261</v>
      </c>
      <c r="R1903" s="17">
        <f t="shared" si="884"/>
        <v>-2.1116138763197587</v>
      </c>
      <c r="S1903" s="16">
        <f t="shared" si="885"/>
        <v>-1.1789406089930261</v>
      </c>
      <c r="T1903" s="5">
        <f t="shared" si="886"/>
        <v>1.0721868365180467</v>
      </c>
      <c r="U1903" s="21">
        <f t="shared" si="887"/>
        <v>0</v>
      </c>
      <c r="V1903" s="5"/>
      <c r="W1903" s="5">
        <f t="shared" si="888"/>
        <v>-1</v>
      </c>
      <c r="X1903" s="4">
        <f t="shared" si="889"/>
        <v>-1</v>
      </c>
      <c r="Y1903" s="4">
        <f t="shared" si="890"/>
        <v>0</v>
      </c>
      <c r="Z1903" s="21">
        <f t="shared" si="891"/>
        <v>2016</v>
      </c>
      <c r="AA1903" s="4">
        <f t="shared" si="892"/>
        <v>1.02</v>
      </c>
      <c r="AB1903" s="4">
        <f t="shared" si="893"/>
        <v>-0.50495049504950495</v>
      </c>
      <c r="AC1903" s="4">
        <f t="shared" si="894"/>
        <v>-1.524950495049505</v>
      </c>
      <c r="AD1903" s="4"/>
      <c r="AE1903" s="4">
        <f t="shared" si="895"/>
        <v>-1.3532144373673036</v>
      </c>
      <c r="AF1903" s="22">
        <f t="shared" si="896"/>
        <v>2.0000000000000018E-2</v>
      </c>
      <c r="AG1903" s="22">
        <f t="shared" si="897"/>
        <v>-1.504950495049505</v>
      </c>
      <c r="AH1903" s="3">
        <f t="shared" si="898"/>
        <v>0</v>
      </c>
      <c r="AI1903" s="28" t="b">
        <f t="shared" si="899"/>
        <v>0</v>
      </c>
      <c r="AJ1903" s="3">
        <f t="shared" si="900"/>
        <v>2.5184426229508228E-2</v>
      </c>
      <c r="AK1903" s="3">
        <f t="shared" si="901"/>
        <v>2.5184426229508117E-2</v>
      </c>
      <c r="AL1903" s="26">
        <f t="shared" si="902"/>
        <v>1.0721868365180467</v>
      </c>
      <c r="AM1903" s="26">
        <f ca="1">IF(RAND()&lt;J1903,H1903*F1903,I1903*G1903)-1</f>
        <v>-1</v>
      </c>
      <c r="AN1903" s="26">
        <f ca="1">IF(RAND()&lt;(J1903+(2*F1903-1)*Sheet2!D$109),H1903*F1903,I1903*G1903)-1</f>
        <v>1.02</v>
      </c>
      <c r="AO1903" s="3">
        <f t="shared" si="873"/>
        <v>201609</v>
      </c>
    </row>
    <row r="1904" spans="1:41" s="3" customFormat="1" x14ac:dyDescent="0.25">
      <c r="A1904" s="6">
        <v>42624</v>
      </c>
      <c r="B1904" s="1" t="s">
        <v>39</v>
      </c>
      <c r="C1904" s="1" t="s">
        <v>30</v>
      </c>
      <c r="D1904">
        <v>22</v>
      </c>
      <c r="E1904" s="1">
        <v>23</v>
      </c>
      <c r="F1904">
        <f t="shared" si="874"/>
        <v>0</v>
      </c>
      <c r="G1904">
        <f t="shared" si="875"/>
        <v>1</v>
      </c>
      <c r="H1904" s="4">
        <v>2.15</v>
      </c>
      <c r="I1904" s="4">
        <v>1.7869999999999999</v>
      </c>
      <c r="J1904" s="4">
        <f t="shared" si="876"/>
        <v>0.46511627906976744</v>
      </c>
      <c r="K1904" s="4">
        <f t="shared" si="877"/>
        <v>0.55959709009513148</v>
      </c>
      <c r="L1904" s="17">
        <f t="shared" si="878"/>
        <v>0.49511627906976741</v>
      </c>
      <c r="M1904" s="17">
        <f t="shared" si="879"/>
        <v>0.52959709009513145</v>
      </c>
      <c r="N1904" s="34">
        <f t="shared" si="880"/>
        <v>2.0197275716298733</v>
      </c>
      <c r="O1904" s="12">
        <f t="shared" si="881"/>
        <v>1.8882278975897888</v>
      </c>
      <c r="P1904" s="4">
        <f t="shared" si="882"/>
        <v>201609</v>
      </c>
      <c r="Q1904" s="17">
        <f t="shared" si="883"/>
        <v>1.2031337437045326</v>
      </c>
      <c r="R1904" s="17">
        <f t="shared" si="884"/>
        <v>-2.140213247886857</v>
      </c>
      <c r="S1904" s="16">
        <f t="shared" si="885"/>
        <v>-0.93707950418232433</v>
      </c>
      <c r="T1904" s="5">
        <f t="shared" si="886"/>
        <v>0.8311627906976744</v>
      </c>
      <c r="U1904" s="21">
        <f t="shared" si="887"/>
        <v>0</v>
      </c>
      <c r="V1904" s="5"/>
      <c r="W1904" s="5">
        <f t="shared" si="888"/>
        <v>-1</v>
      </c>
      <c r="X1904" s="4">
        <f t="shared" si="889"/>
        <v>-1</v>
      </c>
      <c r="Y1904" s="4">
        <f t="shared" si="890"/>
        <v>0</v>
      </c>
      <c r="Z1904" s="21">
        <f t="shared" si="891"/>
        <v>2016</v>
      </c>
      <c r="AA1904" s="4">
        <f t="shared" si="892"/>
        <v>0.78699999999999992</v>
      </c>
      <c r="AB1904" s="4">
        <f t="shared" si="893"/>
        <v>-0.44040290990486852</v>
      </c>
      <c r="AC1904" s="4">
        <f t="shared" si="894"/>
        <v>-1.2274029099048684</v>
      </c>
      <c r="AD1904" s="4"/>
      <c r="AE1904" s="4">
        <f t="shared" si="895"/>
        <v>-1.6848837209302325</v>
      </c>
      <c r="AF1904" s="22">
        <f t="shared" si="896"/>
        <v>-0.21300000000000008</v>
      </c>
      <c r="AG1904" s="22">
        <f t="shared" si="897"/>
        <v>-1.4404029099048685</v>
      </c>
      <c r="AH1904" s="3">
        <f t="shared" si="898"/>
        <v>0</v>
      </c>
      <c r="AI1904" s="28" t="b">
        <f t="shared" si="899"/>
        <v>0</v>
      </c>
      <c r="AJ1904" s="3">
        <f t="shared" si="900"/>
        <v>2.4117348234696578E-2</v>
      </c>
      <c r="AK1904" s="3">
        <f t="shared" si="901"/>
        <v>2.4117348234696356E-2</v>
      </c>
      <c r="AL1904" s="26">
        <f t="shared" si="902"/>
        <v>0.8311627906976744</v>
      </c>
      <c r="AM1904" s="26">
        <f ca="1">IF(RAND()&lt;J1904,H1904*F1904,I1904*G1904)-1</f>
        <v>0.78699999999999992</v>
      </c>
      <c r="AN1904" s="26">
        <f ca="1">IF(RAND()&lt;(J1904+(2*F1904-1)*Sheet2!D$109),H1904*F1904,I1904*G1904)-1</f>
        <v>0.78699999999999992</v>
      </c>
      <c r="AO1904" s="3">
        <f t="shared" si="873"/>
        <v>201609</v>
      </c>
    </row>
    <row r="1905" spans="1:41" s="3" customFormat="1" x14ac:dyDescent="0.25">
      <c r="A1905" s="6">
        <v>42624</v>
      </c>
      <c r="B1905" s="1" t="s">
        <v>41</v>
      </c>
      <c r="C1905" s="1" t="s">
        <v>44</v>
      </c>
      <c r="D1905">
        <v>29</v>
      </c>
      <c r="E1905" s="1">
        <v>10</v>
      </c>
      <c r="F1905">
        <f t="shared" si="874"/>
        <v>1</v>
      </c>
      <c r="G1905">
        <f t="shared" si="875"/>
        <v>0</v>
      </c>
      <c r="H1905" s="4">
        <v>1.4139999999999999</v>
      </c>
      <c r="I1905" s="4">
        <v>3.15</v>
      </c>
      <c r="J1905" s="4">
        <f t="shared" si="876"/>
        <v>0.70721357850070721</v>
      </c>
      <c r="K1905" s="4">
        <f t="shared" si="877"/>
        <v>0.31746031746031744</v>
      </c>
      <c r="L1905" s="17">
        <f t="shared" si="878"/>
        <v>0.67721357850070718</v>
      </c>
      <c r="M1905" s="17">
        <f t="shared" si="879"/>
        <v>0.34746031746031747</v>
      </c>
      <c r="N1905" s="34">
        <f t="shared" si="880"/>
        <v>1.4766390275486121</v>
      </c>
      <c r="O1905" s="12">
        <f t="shared" si="881"/>
        <v>2.8780264961169482</v>
      </c>
      <c r="P1905" s="4">
        <f t="shared" si="882"/>
        <v>201609</v>
      </c>
      <c r="Q1905" s="17">
        <f t="shared" si="883"/>
        <v>1.4139999999999999</v>
      </c>
      <c r="R1905" s="17">
        <f t="shared" si="884"/>
        <v>-2.8805752162678355</v>
      </c>
      <c r="S1905" s="16">
        <f t="shared" si="885"/>
        <v>-1.4665752162678356</v>
      </c>
      <c r="T1905" s="5">
        <f t="shared" si="886"/>
        <v>2.2277227722772279</v>
      </c>
      <c r="U1905" s="21">
        <f t="shared" si="887"/>
        <v>0</v>
      </c>
      <c r="V1905" s="5"/>
      <c r="W1905" s="5">
        <f t="shared" si="888"/>
        <v>0.41399999999999992</v>
      </c>
      <c r="X1905" s="4">
        <f t="shared" si="889"/>
        <v>-0.29278642149929279</v>
      </c>
      <c r="Y1905" s="4">
        <f t="shared" si="890"/>
        <v>-0.70678642149929272</v>
      </c>
      <c r="Z1905" s="21">
        <f t="shared" si="891"/>
        <v>2016</v>
      </c>
      <c r="AA1905" s="4">
        <f t="shared" si="892"/>
        <v>-1</v>
      </c>
      <c r="AB1905" s="4">
        <f t="shared" si="893"/>
        <v>-1</v>
      </c>
      <c r="AC1905" s="4">
        <f t="shared" si="894"/>
        <v>0</v>
      </c>
      <c r="AD1905" s="4"/>
      <c r="AE1905" s="4">
        <f t="shared" si="895"/>
        <v>-0.70678642149929272</v>
      </c>
      <c r="AF1905" s="22">
        <f t="shared" si="896"/>
        <v>-0.58600000000000008</v>
      </c>
      <c r="AG1905" s="22">
        <f t="shared" si="897"/>
        <v>-1.2927864214992928</v>
      </c>
      <c r="AH1905" s="3">
        <f t="shared" si="898"/>
        <v>0</v>
      </c>
      <c r="AI1905" s="28" t="b">
        <f t="shared" si="899"/>
        <v>0</v>
      </c>
      <c r="AJ1905" s="3">
        <f t="shared" si="900"/>
        <v>2.4079754601227132E-2</v>
      </c>
      <c r="AK1905" s="3">
        <f t="shared" si="901"/>
        <v>2.4079754601227021E-2</v>
      </c>
      <c r="AL1905" s="26">
        <f t="shared" si="902"/>
        <v>2.2277227722772279</v>
      </c>
      <c r="AM1905" s="26">
        <f ca="1">IF(RAND()&lt;J1905,H1905*F1905,I1905*G1905)-1</f>
        <v>0.41399999999999992</v>
      </c>
      <c r="AN1905" s="26">
        <f ca="1">IF(RAND()&lt;(J1905+(2*F1905-1)*Sheet2!D$109),H1905*F1905,I1905*G1905)-1</f>
        <v>0.41399999999999992</v>
      </c>
      <c r="AO1905" s="3">
        <f t="shared" si="873"/>
        <v>201609</v>
      </c>
    </row>
    <row r="1906" spans="1:41" s="3" customFormat="1" x14ac:dyDescent="0.25">
      <c r="A1906" s="6">
        <v>42624</v>
      </c>
      <c r="B1906" s="1" t="s">
        <v>36</v>
      </c>
      <c r="C1906" s="1" t="s">
        <v>46</v>
      </c>
      <c r="D1906">
        <v>16</v>
      </c>
      <c r="E1906" s="1">
        <v>25</v>
      </c>
      <c r="F1906">
        <f t="shared" si="874"/>
        <v>0</v>
      </c>
      <c r="G1906">
        <f t="shared" si="875"/>
        <v>1</v>
      </c>
      <c r="H1906" s="4">
        <v>2.1800000000000002</v>
      </c>
      <c r="I1906" s="4">
        <v>1.7689999999999999</v>
      </c>
      <c r="J1906" s="4">
        <f t="shared" si="876"/>
        <v>0.4587155963302752</v>
      </c>
      <c r="K1906" s="4">
        <f t="shared" si="877"/>
        <v>0.56529112492933864</v>
      </c>
      <c r="L1906" s="17">
        <f t="shared" si="878"/>
        <v>0.48871559633027517</v>
      </c>
      <c r="M1906" s="17">
        <f t="shared" si="879"/>
        <v>0.53529112492933861</v>
      </c>
      <c r="N1906" s="34">
        <f t="shared" si="880"/>
        <v>2.0461798385582881</v>
      </c>
      <c r="O1906" s="12">
        <f t="shared" si="881"/>
        <v>1.868142312525741</v>
      </c>
      <c r="P1906" s="4">
        <f t="shared" si="882"/>
        <v>201609</v>
      </c>
      <c r="Q1906" s="17">
        <f t="shared" si="883"/>
        <v>1.2323346523459584</v>
      </c>
      <c r="R1906" s="17">
        <f t="shared" si="884"/>
        <v>-2.1478477441537547</v>
      </c>
      <c r="S1906" s="16">
        <f t="shared" si="885"/>
        <v>-0.91551309180779628</v>
      </c>
      <c r="T1906" s="5">
        <f t="shared" si="886"/>
        <v>0.8114678899082568</v>
      </c>
      <c r="U1906" s="21">
        <f t="shared" si="887"/>
        <v>0</v>
      </c>
      <c r="V1906" s="5"/>
      <c r="W1906" s="5">
        <f t="shared" si="888"/>
        <v>-1</v>
      </c>
      <c r="X1906" s="4">
        <f t="shared" si="889"/>
        <v>-1</v>
      </c>
      <c r="Y1906" s="4">
        <f t="shared" si="890"/>
        <v>0</v>
      </c>
      <c r="Z1906" s="21">
        <f t="shared" si="891"/>
        <v>2016</v>
      </c>
      <c r="AA1906" s="4">
        <f t="shared" si="892"/>
        <v>0.76899999999999991</v>
      </c>
      <c r="AB1906" s="4">
        <f t="shared" si="893"/>
        <v>-0.43470887507066136</v>
      </c>
      <c r="AC1906" s="4">
        <f t="shared" si="894"/>
        <v>-1.2037088750706613</v>
      </c>
      <c r="AD1906" s="4"/>
      <c r="AE1906" s="4">
        <f t="shared" si="895"/>
        <v>-1.721284403669725</v>
      </c>
      <c r="AF1906" s="22">
        <f t="shared" si="896"/>
        <v>-0.23100000000000009</v>
      </c>
      <c r="AG1906" s="22">
        <f t="shared" si="897"/>
        <v>-1.4347088750706614</v>
      </c>
      <c r="AH1906" s="3">
        <f t="shared" si="898"/>
        <v>0</v>
      </c>
      <c r="AI1906" s="28" t="b">
        <f t="shared" si="899"/>
        <v>0</v>
      </c>
      <c r="AJ1906" s="3">
        <f t="shared" si="900"/>
        <v>2.3443909850595079E-2</v>
      </c>
      <c r="AK1906" s="3">
        <f t="shared" si="901"/>
        <v>2.3443909850594968E-2</v>
      </c>
      <c r="AL1906" s="26">
        <f t="shared" si="902"/>
        <v>0.8114678899082568</v>
      </c>
      <c r="AM1906" s="26">
        <f ca="1">IF(RAND()&lt;J1906,H1906*F1906,I1906*G1906)-1</f>
        <v>0.76899999999999991</v>
      </c>
      <c r="AN1906" s="26">
        <f ca="1">IF(RAND()&lt;(J1906+(2*F1906-1)*Sheet2!D$109),H1906*F1906,I1906*G1906)-1</f>
        <v>0.76899999999999991</v>
      </c>
      <c r="AO1906" s="3">
        <f t="shared" si="873"/>
        <v>201609</v>
      </c>
    </row>
    <row r="1907" spans="1:41" s="3" customFormat="1" x14ac:dyDescent="0.25">
      <c r="A1907" s="6">
        <v>42621</v>
      </c>
      <c r="B1907" s="1" t="s">
        <v>21</v>
      </c>
      <c r="C1907" s="1" t="s">
        <v>26</v>
      </c>
      <c r="D1907">
        <v>21</v>
      </c>
      <c r="E1907" s="1">
        <v>20</v>
      </c>
      <c r="F1907">
        <f t="shared" si="874"/>
        <v>1</v>
      </c>
      <c r="G1907">
        <f t="shared" si="875"/>
        <v>0</v>
      </c>
      <c r="H1907" s="4">
        <v>2.61</v>
      </c>
      <c r="I1907" s="4">
        <v>1.5580000000000001</v>
      </c>
      <c r="J1907" s="4">
        <f t="shared" si="876"/>
        <v>0.38314176245210729</v>
      </c>
      <c r="K1907" s="4">
        <f t="shared" si="877"/>
        <v>0.64184852374839541</v>
      </c>
      <c r="L1907" s="17">
        <f t="shared" si="878"/>
        <v>0.35314176245210727</v>
      </c>
      <c r="M1907" s="17">
        <f t="shared" si="879"/>
        <v>0.67184852374839543</v>
      </c>
      <c r="N1907" s="34">
        <f t="shared" si="880"/>
        <v>2.8317239882825214</v>
      </c>
      <c r="O1907" s="12">
        <f t="shared" si="881"/>
        <v>1.488430746890345</v>
      </c>
      <c r="P1907" s="4">
        <f t="shared" si="882"/>
        <v>201609</v>
      </c>
      <c r="Q1907" s="17">
        <f t="shared" si="883"/>
        <v>2.61</v>
      </c>
      <c r="R1907" s="17">
        <f t="shared" si="884"/>
        <v>-2.4132327077628619</v>
      </c>
      <c r="S1907" s="16">
        <f t="shared" si="885"/>
        <v>0.19676729223713796</v>
      </c>
      <c r="T1907" s="5">
        <f t="shared" si="886"/>
        <v>0.59693486590038314</v>
      </c>
      <c r="U1907" s="21">
        <f t="shared" si="887"/>
        <v>0</v>
      </c>
      <c r="V1907" s="5"/>
      <c r="W1907" s="5">
        <f t="shared" si="888"/>
        <v>1.6099999999999999</v>
      </c>
      <c r="X1907" s="4">
        <f t="shared" si="889"/>
        <v>-0.61685823754789271</v>
      </c>
      <c r="Y1907" s="4">
        <f t="shared" si="890"/>
        <v>-2.2268582375478925</v>
      </c>
      <c r="Z1907" s="21">
        <f t="shared" si="891"/>
        <v>2016</v>
      </c>
      <c r="AA1907" s="4">
        <f t="shared" si="892"/>
        <v>-1</v>
      </c>
      <c r="AB1907" s="4">
        <f t="shared" si="893"/>
        <v>-1</v>
      </c>
      <c r="AC1907" s="4">
        <f t="shared" si="894"/>
        <v>0</v>
      </c>
      <c r="AD1907" s="4"/>
      <c r="AE1907" s="4">
        <f t="shared" si="895"/>
        <v>-2.2268582375478925</v>
      </c>
      <c r="AF1907" s="22">
        <f t="shared" si="896"/>
        <v>0.60999999999999988</v>
      </c>
      <c r="AG1907" s="22">
        <f t="shared" si="897"/>
        <v>-1.6168582375478926</v>
      </c>
      <c r="AH1907" s="3">
        <f t="shared" si="898"/>
        <v>0</v>
      </c>
      <c r="AI1907" s="28" t="b">
        <f t="shared" si="899"/>
        <v>0</v>
      </c>
      <c r="AJ1907" s="3">
        <f t="shared" si="900"/>
        <v>2.4380998080614336E-2</v>
      </c>
      <c r="AK1907" s="3">
        <f t="shared" si="901"/>
        <v>2.4380998080614336E-2</v>
      </c>
      <c r="AL1907" s="26">
        <f t="shared" si="902"/>
        <v>0.59693486590038314</v>
      </c>
      <c r="AM1907" s="26">
        <f ca="1">IF(RAND()&lt;J1907,H1907*F1907,I1907*G1907)-1</f>
        <v>1.6099999999999999</v>
      </c>
      <c r="AN1907" s="26">
        <f ca="1">IF(RAND()&lt;(J1907+(2*F1907-1)*Sheet2!D$109),H1907*F1907,I1907*G1907)-1</f>
        <v>-1</v>
      </c>
      <c r="AO1907" s="3">
        <f t="shared" si="873"/>
        <v>201609</v>
      </c>
    </row>
    <row r="1908" spans="1:41" s="3" customFormat="1" x14ac:dyDescent="0.25">
      <c r="A1908" s="6">
        <v>42407</v>
      </c>
      <c r="B1908" s="1" t="s">
        <v>21</v>
      </c>
      <c r="C1908" s="1" t="s">
        <v>26</v>
      </c>
      <c r="D1908">
        <v>24</v>
      </c>
      <c r="E1908" s="1">
        <v>10</v>
      </c>
      <c r="F1908">
        <f t="shared" si="874"/>
        <v>1</v>
      </c>
      <c r="G1908">
        <f t="shared" si="875"/>
        <v>0</v>
      </c>
      <c r="H1908" s="4">
        <v>2.5299999999999998</v>
      </c>
      <c r="I1908" s="4">
        <v>1.5880000000000001</v>
      </c>
      <c r="J1908" s="4">
        <f t="shared" si="876"/>
        <v>0.39525691699604748</v>
      </c>
      <c r="K1908" s="4">
        <f t="shared" si="877"/>
        <v>0.62972292191435764</v>
      </c>
      <c r="L1908" s="17">
        <f t="shared" si="878"/>
        <v>0.36525691699604745</v>
      </c>
      <c r="M1908" s="17">
        <f t="shared" si="879"/>
        <v>0.65972292191435766</v>
      </c>
      <c r="N1908" s="34">
        <f t="shared" si="880"/>
        <v>2.737798939508711</v>
      </c>
      <c r="O1908" s="12">
        <f t="shared" si="881"/>
        <v>1.5157878660608606</v>
      </c>
      <c r="P1908" s="4">
        <f t="shared" si="882"/>
        <v>201602</v>
      </c>
      <c r="Q1908" s="17">
        <f t="shared" si="883"/>
        <v>2.5299999999999998</v>
      </c>
      <c r="R1908" s="17">
        <f t="shared" si="884"/>
        <v>-2.3542750433506736</v>
      </c>
      <c r="S1908" s="16">
        <f t="shared" si="885"/>
        <v>0.17572495664932619</v>
      </c>
      <c r="T1908" s="5">
        <f t="shared" si="886"/>
        <v>0.62766798418972336</v>
      </c>
      <c r="U1908" s="21">
        <f t="shared" si="887"/>
        <v>0</v>
      </c>
      <c r="V1908" s="5"/>
      <c r="W1908" s="5">
        <f t="shared" si="888"/>
        <v>1.5299999999999998</v>
      </c>
      <c r="X1908" s="4">
        <f t="shared" si="889"/>
        <v>-0.60474308300395252</v>
      </c>
      <c r="Y1908" s="4">
        <f t="shared" si="890"/>
        <v>-2.1347430830039524</v>
      </c>
      <c r="Z1908" s="21">
        <f t="shared" si="891"/>
        <v>2016</v>
      </c>
      <c r="AA1908" s="4">
        <f t="shared" si="892"/>
        <v>-1</v>
      </c>
      <c r="AB1908" s="4">
        <f t="shared" si="893"/>
        <v>-1</v>
      </c>
      <c r="AC1908" s="4">
        <f t="shared" si="894"/>
        <v>0</v>
      </c>
      <c r="AD1908" s="4"/>
      <c r="AE1908" s="4">
        <f t="shared" si="895"/>
        <v>-2.1347430830039524</v>
      </c>
      <c r="AF1908" s="22">
        <f t="shared" si="896"/>
        <v>0.5299999999999998</v>
      </c>
      <c r="AG1908" s="22">
        <f t="shared" si="897"/>
        <v>-1.6047430830039526</v>
      </c>
      <c r="AH1908" s="3">
        <f t="shared" si="898"/>
        <v>0</v>
      </c>
      <c r="AI1908" s="28" t="b">
        <f t="shared" si="899"/>
        <v>0</v>
      </c>
      <c r="AJ1908" s="3">
        <f t="shared" si="900"/>
        <v>2.4371053909664986E-2</v>
      </c>
      <c r="AK1908" s="3">
        <f t="shared" si="901"/>
        <v>2.4371053909664764E-2</v>
      </c>
      <c r="AL1908" s="26">
        <f t="shared" si="902"/>
        <v>0.62766798418972336</v>
      </c>
      <c r="AM1908" s="26">
        <f ca="1">IF(RAND()&lt;J1908,H1908*F1908,I1908*G1908)-1</f>
        <v>1.5299999999999998</v>
      </c>
      <c r="AN1908" s="26">
        <f ca="1">IF(RAND()&lt;(J1908+(2*F1908-1)*Sheet2!D$109),H1908*F1908,I1908*G1908)-1</f>
        <v>-1</v>
      </c>
      <c r="AO1908" s="3">
        <f t="shared" si="873"/>
        <v>201602</v>
      </c>
    </row>
    <row r="1909" spans="1:41" s="3" customFormat="1" x14ac:dyDescent="0.25">
      <c r="A1909" s="6">
        <v>42393</v>
      </c>
      <c r="B1909" s="1" t="s">
        <v>26</v>
      </c>
      <c r="C1909" s="1" t="s">
        <v>49</v>
      </c>
      <c r="D1909">
        <v>49</v>
      </c>
      <c r="E1909" s="1">
        <v>15</v>
      </c>
      <c r="F1909">
        <f t="shared" si="874"/>
        <v>1</v>
      </c>
      <c r="G1909">
        <f t="shared" si="875"/>
        <v>0</v>
      </c>
      <c r="H1909" s="4">
        <v>1.5980000000000001</v>
      </c>
      <c r="I1909" s="4">
        <v>2.5099999999999998</v>
      </c>
      <c r="J1909" s="4">
        <f t="shared" si="876"/>
        <v>0.62578222778473092</v>
      </c>
      <c r="K1909" s="4">
        <f t="shared" si="877"/>
        <v>0.39840637450199207</v>
      </c>
      <c r="L1909" s="17">
        <f t="shared" si="878"/>
        <v>0.59578222778473089</v>
      </c>
      <c r="M1909" s="17">
        <f t="shared" si="879"/>
        <v>0.42840637450199204</v>
      </c>
      <c r="N1909" s="34">
        <f t="shared" si="880"/>
        <v>1.6784656429216647</v>
      </c>
      <c r="O1909" s="12">
        <f t="shared" si="881"/>
        <v>2.3342323072630893</v>
      </c>
      <c r="P1909" s="4">
        <f t="shared" si="882"/>
        <v>201601</v>
      </c>
      <c r="Q1909" s="17">
        <f t="shared" si="883"/>
        <v>1.5980000000000001</v>
      </c>
      <c r="R1909" s="17">
        <f t="shared" si="884"/>
        <v>-2.334492458304724</v>
      </c>
      <c r="S1909" s="16">
        <f t="shared" si="885"/>
        <v>-0.73649245830472387</v>
      </c>
      <c r="T1909" s="5">
        <f t="shared" si="886"/>
        <v>1.5707133917396743</v>
      </c>
      <c r="U1909" s="21">
        <f t="shared" si="887"/>
        <v>0</v>
      </c>
      <c r="V1909" s="5"/>
      <c r="W1909" s="5">
        <f t="shared" si="888"/>
        <v>0.59800000000000009</v>
      </c>
      <c r="X1909" s="4">
        <f t="shared" si="889"/>
        <v>-0.37421777221526908</v>
      </c>
      <c r="Y1909" s="4">
        <f t="shared" si="890"/>
        <v>-0.97221777221526917</v>
      </c>
      <c r="Z1909" s="21">
        <f t="shared" si="891"/>
        <v>2016</v>
      </c>
      <c r="AA1909" s="4">
        <f t="shared" si="892"/>
        <v>-1</v>
      </c>
      <c r="AB1909" s="4">
        <f t="shared" si="893"/>
        <v>-1</v>
      </c>
      <c r="AC1909" s="4">
        <f t="shared" si="894"/>
        <v>0</v>
      </c>
      <c r="AD1909" s="4"/>
      <c r="AE1909" s="4">
        <f t="shared" si="895"/>
        <v>-0.97221777221526917</v>
      </c>
      <c r="AF1909" s="22">
        <f t="shared" si="896"/>
        <v>-0.40199999999999991</v>
      </c>
      <c r="AG1909" s="22">
        <f t="shared" si="897"/>
        <v>-1.3742177722152691</v>
      </c>
      <c r="AH1909" s="3">
        <f t="shared" si="898"/>
        <v>0</v>
      </c>
      <c r="AI1909" s="28" t="b">
        <f t="shared" si="899"/>
        <v>0</v>
      </c>
      <c r="AJ1909" s="3">
        <f t="shared" si="900"/>
        <v>2.3617332035053451E-2</v>
      </c>
      <c r="AK1909" s="3">
        <f t="shared" si="901"/>
        <v>2.3617332035053673E-2</v>
      </c>
      <c r="AL1909" s="26">
        <f t="shared" si="902"/>
        <v>1.5707133917396743</v>
      </c>
      <c r="AM1909" s="26">
        <f ca="1">IF(RAND()&lt;J1909,H1909*F1909,I1909*G1909)-1</f>
        <v>0.59800000000000009</v>
      </c>
      <c r="AN1909" s="26">
        <f ca="1">IF(RAND()&lt;(J1909+(2*F1909-1)*Sheet2!D$109),H1909*F1909,I1909*G1909)-1</f>
        <v>0.59800000000000009</v>
      </c>
      <c r="AO1909" s="3">
        <f t="shared" si="873"/>
        <v>201601</v>
      </c>
    </row>
    <row r="1910" spans="1:41" s="3" customFormat="1" x14ac:dyDescent="0.25">
      <c r="A1910" s="6">
        <v>42393</v>
      </c>
      <c r="B1910" s="1" t="s">
        <v>21</v>
      </c>
      <c r="C1910" s="1" t="s">
        <v>38</v>
      </c>
      <c r="D1910">
        <v>20</v>
      </c>
      <c r="E1910" s="1">
        <v>18</v>
      </c>
      <c r="F1910">
        <f t="shared" si="874"/>
        <v>1</v>
      </c>
      <c r="G1910">
        <f t="shared" si="875"/>
        <v>0</v>
      </c>
      <c r="H1910" s="4">
        <v>2.48</v>
      </c>
      <c r="I1910" s="4">
        <v>1.609</v>
      </c>
      <c r="J1910" s="4">
        <f t="shared" si="876"/>
        <v>0.40322580645161293</v>
      </c>
      <c r="K1910" s="4">
        <f t="shared" si="877"/>
        <v>0.62150403977625857</v>
      </c>
      <c r="L1910" s="17">
        <f t="shared" si="878"/>
        <v>0.37322580645161296</v>
      </c>
      <c r="M1910" s="17">
        <f t="shared" si="879"/>
        <v>0.65150403977625859</v>
      </c>
      <c r="N1910" s="34">
        <f t="shared" si="880"/>
        <v>2.6793431287813307</v>
      </c>
      <c r="O1910" s="12">
        <f t="shared" si="881"/>
        <v>1.5349098991671992</v>
      </c>
      <c r="P1910" s="4">
        <f t="shared" si="882"/>
        <v>201601</v>
      </c>
      <c r="Q1910" s="17">
        <f t="shared" si="883"/>
        <v>2.48</v>
      </c>
      <c r="R1910" s="17">
        <f t="shared" si="884"/>
        <v>-2.3177118004704211</v>
      </c>
      <c r="S1910" s="16">
        <f t="shared" si="885"/>
        <v>0.16228819952957885</v>
      </c>
      <c r="T1910" s="5">
        <f t="shared" si="886"/>
        <v>0.64879032258064517</v>
      </c>
      <c r="U1910" s="21">
        <f t="shared" si="887"/>
        <v>0</v>
      </c>
      <c r="V1910" s="5"/>
      <c r="W1910" s="5">
        <f t="shared" si="888"/>
        <v>1.48</v>
      </c>
      <c r="X1910" s="4">
        <f t="shared" si="889"/>
        <v>-0.59677419354838701</v>
      </c>
      <c r="Y1910" s="4">
        <f t="shared" si="890"/>
        <v>-2.076774193548387</v>
      </c>
      <c r="Z1910" s="21">
        <f t="shared" si="891"/>
        <v>2016</v>
      </c>
      <c r="AA1910" s="4">
        <f t="shared" si="892"/>
        <v>-1</v>
      </c>
      <c r="AB1910" s="4">
        <f t="shared" si="893"/>
        <v>-1</v>
      </c>
      <c r="AC1910" s="4">
        <f t="shared" si="894"/>
        <v>0</v>
      </c>
      <c r="AD1910" s="4"/>
      <c r="AE1910" s="4">
        <f t="shared" si="895"/>
        <v>-2.076774193548387</v>
      </c>
      <c r="AF1910" s="22">
        <f t="shared" si="896"/>
        <v>0.48</v>
      </c>
      <c r="AG1910" s="22">
        <f t="shared" si="897"/>
        <v>-1.596774193548387</v>
      </c>
      <c r="AH1910" s="3">
        <f t="shared" si="898"/>
        <v>0</v>
      </c>
      <c r="AI1910" s="28" t="b">
        <f t="shared" si="899"/>
        <v>0</v>
      </c>
      <c r="AJ1910" s="3">
        <f t="shared" si="900"/>
        <v>2.4133039863047268E-2</v>
      </c>
      <c r="AK1910" s="3">
        <f t="shared" si="901"/>
        <v>2.4133039863047157E-2</v>
      </c>
      <c r="AL1910" s="26">
        <f t="shared" si="902"/>
        <v>0.64879032258064517</v>
      </c>
      <c r="AM1910" s="26">
        <f ca="1">IF(RAND()&lt;J1910,H1910*F1910,I1910*G1910)-1</f>
        <v>1.48</v>
      </c>
      <c r="AN1910" s="26">
        <f ca="1">IF(RAND()&lt;(J1910+(2*F1910-1)*Sheet2!D$109),H1910*F1910,I1910*G1910)-1</f>
        <v>-1</v>
      </c>
      <c r="AO1910" s="3">
        <f t="shared" si="873"/>
        <v>201601</v>
      </c>
    </row>
    <row r="1911" spans="1:41" s="3" customFormat="1" x14ac:dyDescent="0.25">
      <c r="A1911" s="6">
        <v>42386</v>
      </c>
      <c r="B1911" s="1" t="s">
        <v>21</v>
      </c>
      <c r="C1911" s="1" t="s">
        <v>43</v>
      </c>
      <c r="D1911">
        <v>23</v>
      </c>
      <c r="E1911" s="1">
        <v>16</v>
      </c>
      <c r="F1911">
        <f t="shared" si="874"/>
        <v>1</v>
      </c>
      <c r="G1911">
        <f t="shared" si="875"/>
        <v>0</v>
      </c>
      <c r="H1911" s="4">
        <v>1.3069999999999999</v>
      </c>
      <c r="I1911" s="4">
        <v>3.85</v>
      </c>
      <c r="J1911" s="4">
        <f t="shared" si="876"/>
        <v>0.76511094108645761</v>
      </c>
      <c r="K1911" s="4">
        <f t="shared" si="877"/>
        <v>0.25974025974025972</v>
      </c>
      <c r="L1911" s="17">
        <f t="shared" si="878"/>
        <v>0.73511094108645758</v>
      </c>
      <c r="M1911" s="17">
        <f t="shared" si="879"/>
        <v>0.28974025974025974</v>
      </c>
      <c r="N1911" s="34">
        <f t="shared" si="880"/>
        <v>1.3603388877902558</v>
      </c>
      <c r="O1911" s="12">
        <f t="shared" si="881"/>
        <v>3.4513670999551769</v>
      </c>
      <c r="P1911" s="4">
        <f t="shared" si="882"/>
        <v>201601</v>
      </c>
      <c r="Q1911" s="17">
        <f t="shared" si="883"/>
        <v>1.3069999999999999</v>
      </c>
      <c r="R1911" s="17">
        <f t="shared" si="884"/>
        <v>-3.6082061832104699</v>
      </c>
      <c r="S1911" s="16">
        <f t="shared" si="885"/>
        <v>-2.30120618321047</v>
      </c>
      <c r="T1911" s="5">
        <f t="shared" si="886"/>
        <v>2.9456771231828616</v>
      </c>
      <c r="U1911" s="21">
        <f t="shared" si="887"/>
        <v>0</v>
      </c>
      <c r="V1911" s="5"/>
      <c r="W1911" s="5">
        <f t="shared" si="888"/>
        <v>0.30699999999999994</v>
      </c>
      <c r="X1911" s="4">
        <f t="shared" si="889"/>
        <v>-0.23488905891354239</v>
      </c>
      <c r="Y1911" s="4">
        <f t="shared" si="890"/>
        <v>-0.54188905891354233</v>
      </c>
      <c r="Z1911" s="21">
        <f t="shared" si="891"/>
        <v>2016</v>
      </c>
      <c r="AA1911" s="4">
        <f t="shared" si="892"/>
        <v>-1</v>
      </c>
      <c r="AB1911" s="4">
        <f t="shared" si="893"/>
        <v>-1</v>
      </c>
      <c r="AC1911" s="4">
        <f t="shared" si="894"/>
        <v>0</v>
      </c>
      <c r="AD1911" s="4"/>
      <c r="AE1911" s="4">
        <f t="shared" si="895"/>
        <v>-0.54188905891354233</v>
      </c>
      <c r="AF1911" s="22">
        <f t="shared" si="896"/>
        <v>-0.69300000000000006</v>
      </c>
      <c r="AG1911" s="22">
        <f t="shared" si="897"/>
        <v>-1.2348890589135424</v>
      </c>
      <c r="AH1911" s="3">
        <f t="shared" si="898"/>
        <v>0</v>
      </c>
      <c r="AI1911" s="28" t="b">
        <f t="shared" si="899"/>
        <v>0</v>
      </c>
      <c r="AJ1911" s="3">
        <f t="shared" si="900"/>
        <v>2.424859414388203E-2</v>
      </c>
      <c r="AK1911" s="3">
        <f t="shared" si="901"/>
        <v>2.4248594143882252E-2</v>
      </c>
      <c r="AL1911" s="26">
        <f t="shared" si="902"/>
        <v>2.9456771231828616</v>
      </c>
      <c r="AM1911" s="26">
        <f ca="1">IF(RAND()&lt;J1911,H1911*F1911,I1911*G1911)-1</f>
        <v>0.30699999999999994</v>
      </c>
      <c r="AN1911" s="26">
        <f ca="1">IF(RAND()&lt;(J1911+(2*F1911-1)*Sheet2!D$109),H1911*F1911,I1911*G1911)-1</f>
        <v>0.30699999999999994</v>
      </c>
      <c r="AO1911" s="3">
        <f t="shared" si="873"/>
        <v>201601</v>
      </c>
    </row>
    <row r="1912" spans="1:41" s="3" customFormat="1" x14ac:dyDescent="0.25">
      <c r="A1912" s="6">
        <v>42386</v>
      </c>
      <c r="B1912" s="1" t="s">
        <v>26</v>
      </c>
      <c r="C1912" s="1" t="s">
        <v>47</v>
      </c>
      <c r="D1912">
        <v>31</v>
      </c>
      <c r="E1912" s="1">
        <v>24</v>
      </c>
      <c r="F1912">
        <f t="shared" si="874"/>
        <v>1</v>
      </c>
      <c r="G1912">
        <f t="shared" si="875"/>
        <v>0</v>
      </c>
      <c r="H1912" s="4">
        <v>1.714</v>
      </c>
      <c r="I1912" s="4">
        <v>2.27</v>
      </c>
      <c r="J1912" s="4">
        <f t="shared" si="876"/>
        <v>0.58343057176196034</v>
      </c>
      <c r="K1912" s="4">
        <f t="shared" si="877"/>
        <v>0.44052863436123346</v>
      </c>
      <c r="L1912" s="17">
        <f t="shared" si="878"/>
        <v>0.55343057176196031</v>
      </c>
      <c r="M1912" s="17">
        <f t="shared" si="879"/>
        <v>0.47052863436123349</v>
      </c>
      <c r="N1912" s="34">
        <f t="shared" si="880"/>
        <v>1.8069113833308736</v>
      </c>
      <c r="O1912" s="12">
        <f t="shared" si="881"/>
        <v>2.1252691695534125</v>
      </c>
      <c r="P1912" s="4">
        <f t="shared" si="882"/>
        <v>201601</v>
      </c>
      <c r="Q1912" s="17">
        <f t="shared" si="883"/>
        <v>1.714</v>
      </c>
      <c r="R1912" s="17">
        <f t="shared" si="884"/>
        <v>-2.1879617988927853</v>
      </c>
      <c r="S1912" s="16">
        <f t="shared" si="885"/>
        <v>-0.47396179889278534</v>
      </c>
      <c r="T1912" s="5">
        <f t="shared" si="886"/>
        <v>1.3243873978996499</v>
      </c>
      <c r="U1912" s="21">
        <f t="shared" si="887"/>
        <v>0</v>
      </c>
      <c r="V1912" s="5"/>
      <c r="W1912" s="5">
        <f t="shared" si="888"/>
        <v>0.71399999999999997</v>
      </c>
      <c r="X1912" s="4">
        <f t="shared" si="889"/>
        <v>-0.41656942823803966</v>
      </c>
      <c r="Y1912" s="4">
        <f t="shared" si="890"/>
        <v>-1.1305694282380396</v>
      </c>
      <c r="Z1912" s="21">
        <f t="shared" si="891"/>
        <v>2016</v>
      </c>
      <c r="AA1912" s="4">
        <f t="shared" si="892"/>
        <v>-1</v>
      </c>
      <c r="AB1912" s="4">
        <f t="shared" si="893"/>
        <v>-1</v>
      </c>
      <c r="AC1912" s="4">
        <f t="shared" si="894"/>
        <v>0</v>
      </c>
      <c r="AD1912" s="4"/>
      <c r="AE1912" s="4">
        <f t="shared" si="895"/>
        <v>-1.1305694282380396</v>
      </c>
      <c r="AF1912" s="22">
        <f t="shared" si="896"/>
        <v>-0.28600000000000003</v>
      </c>
      <c r="AG1912" s="22">
        <f t="shared" si="897"/>
        <v>-1.4165694282380397</v>
      </c>
      <c r="AH1912" s="3">
        <f t="shared" si="898"/>
        <v>0</v>
      </c>
      <c r="AI1912" s="28" t="b">
        <f t="shared" si="899"/>
        <v>0</v>
      </c>
      <c r="AJ1912" s="3">
        <f t="shared" si="900"/>
        <v>2.3398594377510018E-2</v>
      </c>
      <c r="AK1912" s="3">
        <f t="shared" si="901"/>
        <v>2.3398594377510018E-2</v>
      </c>
      <c r="AL1912" s="26">
        <f t="shared" si="902"/>
        <v>1.3243873978996499</v>
      </c>
      <c r="AM1912" s="26">
        <f ca="1">IF(RAND()&lt;J1912,H1912*F1912,I1912*G1912)-1</f>
        <v>0.71399999999999997</v>
      </c>
      <c r="AN1912" s="26">
        <f ca="1">IF(RAND()&lt;(J1912+(2*F1912-1)*Sheet2!D$109),H1912*F1912,I1912*G1912)-1</f>
        <v>-1</v>
      </c>
      <c r="AO1912" s="3">
        <f t="shared" si="873"/>
        <v>201601</v>
      </c>
    </row>
    <row r="1913" spans="1:41" s="3" customFormat="1" x14ac:dyDescent="0.25">
      <c r="A1913" s="6">
        <v>42385</v>
      </c>
      <c r="B1913" s="1" t="s">
        <v>49</v>
      </c>
      <c r="C1913" s="1" t="s">
        <v>48</v>
      </c>
      <c r="D1913">
        <v>26</v>
      </c>
      <c r="E1913" s="1">
        <v>20</v>
      </c>
      <c r="F1913">
        <f t="shared" si="874"/>
        <v>1</v>
      </c>
      <c r="G1913">
        <f t="shared" si="875"/>
        <v>0</v>
      </c>
      <c r="H1913" s="4">
        <v>1.333</v>
      </c>
      <c r="I1913" s="4">
        <v>3.64</v>
      </c>
      <c r="J1913" s="4">
        <f t="shared" si="876"/>
        <v>0.75018754688672173</v>
      </c>
      <c r="K1913" s="4">
        <f t="shared" si="877"/>
        <v>0.27472527472527469</v>
      </c>
      <c r="L1913" s="17">
        <f t="shared" si="878"/>
        <v>0.72018754688672171</v>
      </c>
      <c r="M1913" s="17">
        <f t="shared" si="879"/>
        <v>0.30472527472527466</v>
      </c>
      <c r="N1913" s="34">
        <f t="shared" si="880"/>
        <v>1.3885272028416371</v>
      </c>
      <c r="O1913" s="12">
        <f t="shared" si="881"/>
        <v>3.2816444284168775</v>
      </c>
      <c r="P1913" s="4">
        <f t="shared" si="882"/>
        <v>201601</v>
      </c>
      <c r="Q1913" s="17">
        <f t="shared" si="883"/>
        <v>1.333</v>
      </c>
      <c r="R1913" s="17">
        <f t="shared" si="884"/>
        <v>-3.3817908817908822</v>
      </c>
      <c r="S1913" s="16">
        <f t="shared" si="885"/>
        <v>-2.0487908817908824</v>
      </c>
      <c r="T1913" s="5">
        <f t="shared" si="886"/>
        <v>2.730682670667667</v>
      </c>
      <c r="U1913" s="21">
        <f t="shared" si="887"/>
        <v>0</v>
      </c>
      <c r="V1913" s="5"/>
      <c r="W1913" s="5">
        <f t="shared" si="888"/>
        <v>0.33299999999999996</v>
      </c>
      <c r="X1913" s="4">
        <f t="shared" si="889"/>
        <v>-0.24981245311327827</v>
      </c>
      <c r="Y1913" s="4">
        <f t="shared" si="890"/>
        <v>-0.58281245311327823</v>
      </c>
      <c r="Z1913" s="21">
        <f t="shared" si="891"/>
        <v>2016</v>
      </c>
      <c r="AA1913" s="4">
        <f t="shared" si="892"/>
        <v>-1</v>
      </c>
      <c r="AB1913" s="4">
        <f t="shared" si="893"/>
        <v>-1</v>
      </c>
      <c r="AC1913" s="4">
        <f t="shared" si="894"/>
        <v>0</v>
      </c>
      <c r="AD1913" s="4"/>
      <c r="AE1913" s="4">
        <f t="shared" si="895"/>
        <v>-0.58281245311327823</v>
      </c>
      <c r="AF1913" s="22">
        <f t="shared" si="896"/>
        <v>-0.66700000000000004</v>
      </c>
      <c r="AG1913" s="22">
        <f t="shared" si="897"/>
        <v>-1.2498124531132784</v>
      </c>
      <c r="AH1913" s="3">
        <f t="shared" si="898"/>
        <v>0</v>
      </c>
      <c r="AI1913" s="28" t="b">
        <f t="shared" si="899"/>
        <v>0</v>
      </c>
      <c r="AJ1913" s="3">
        <f t="shared" si="900"/>
        <v>2.4307259199678244E-2</v>
      </c>
      <c r="AK1913" s="3">
        <f t="shared" si="901"/>
        <v>2.4307259199678244E-2</v>
      </c>
      <c r="AL1913" s="26">
        <f t="shared" si="902"/>
        <v>2.730682670667667</v>
      </c>
      <c r="AM1913" s="26">
        <f ca="1">IF(RAND()&lt;J1913,H1913*F1913,I1913*G1913)-1</f>
        <v>0.33299999999999996</v>
      </c>
      <c r="AN1913" s="26">
        <f ca="1">IF(RAND()&lt;(J1913+(2*F1913-1)*Sheet2!D$109),H1913*F1913,I1913*G1913)-1</f>
        <v>0.33299999999999996</v>
      </c>
      <c r="AO1913" s="3">
        <f t="shared" si="873"/>
        <v>201601</v>
      </c>
    </row>
    <row r="1914" spans="1:41" s="3" customFormat="1" x14ac:dyDescent="0.25">
      <c r="A1914" s="6">
        <v>42385</v>
      </c>
      <c r="B1914" s="1" t="s">
        <v>38</v>
      </c>
      <c r="C1914" s="1" t="s">
        <v>35</v>
      </c>
      <c r="D1914">
        <v>27</v>
      </c>
      <c r="E1914" s="1">
        <v>20</v>
      </c>
      <c r="F1914">
        <f t="shared" si="874"/>
        <v>1</v>
      </c>
      <c r="G1914">
        <f t="shared" si="875"/>
        <v>0</v>
      </c>
      <c r="H1914" s="4">
        <v>1.48</v>
      </c>
      <c r="I1914" s="4">
        <v>2.86</v>
      </c>
      <c r="J1914" s="4">
        <f t="shared" si="876"/>
        <v>0.67567567567567566</v>
      </c>
      <c r="K1914" s="4">
        <f t="shared" si="877"/>
        <v>0.34965034965034969</v>
      </c>
      <c r="L1914" s="17">
        <f t="shared" si="878"/>
        <v>0.64567567567567563</v>
      </c>
      <c r="M1914" s="17">
        <f t="shared" si="879"/>
        <v>0.37965034965034972</v>
      </c>
      <c r="N1914" s="34">
        <f t="shared" si="880"/>
        <v>1.5487651737128507</v>
      </c>
      <c r="O1914" s="12">
        <f t="shared" si="881"/>
        <v>2.6340025787437829</v>
      </c>
      <c r="P1914" s="4">
        <f t="shared" si="882"/>
        <v>201601</v>
      </c>
      <c r="Q1914" s="17">
        <f t="shared" si="883"/>
        <v>1.48</v>
      </c>
      <c r="R1914" s="17">
        <f t="shared" si="884"/>
        <v>-2.620967741935484</v>
      </c>
      <c r="S1914" s="16">
        <f t="shared" si="885"/>
        <v>-1.140967741935484</v>
      </c>
      <c r="T1914" s="5">
        <f t="shared" si="886"/>
        <v>1.9324324324324325</v>
      </c>
      <c r="U1914" s="21">
        <f t="shared" si="887"/>
        <v>0</v>
      </c>
      <c r="V1914" s="5"/>
      <c r="W1914" s="5">
        <f t="shared" si="888"/>
        <v>0.48</v>
      </c>
      <c r="X1914" s="4">
        <f t="shared" si="889"/>
        <v>-0.32432432432432434</v>
      </c>
      <c r="Y1914" s="4">
        <f t="shared" si="890"/>
        <v>-0.80432432432432432</v>
      </c>
      <c r="Z1914" s="21">
        <f t="shared" si="891"/>
        <v>2016</v>
      </c>
      <c r="AA1914" s="4">
        <f t="shared" si="892"/>
        <v>-1</v>
      </c>
      <c r="AB1914" s="4">
        <f t="shared" si="893"/>
        <v>-1</v>
      </c>
      <c r="AC1914" s="4">
        <f t="shared" si="894"/>
        <v>0</v>
      </c>
      <c r="AD1914" s="4"/>
      <c r="AE1914" s="4">
        <f t="shared" si="895"/>
        <v>-0.80432432432432432</v>
      </c>
      <c r="AF1914" s="22">
        <f t="shared" si="896"/>
        <v>-0.52</v>
      </c>
      <c r="AG1914" s="22">
        <f t="shared" si="897"/>
        <v>-1.3243243243243243</v>
      </c>
      <c r="AH1914" s="3">
        <f t="shared" si="898"/>
        <v>0</v>
      </c>
      <c r="AI1914" s="28" t="b">
        <f t="shared" si="899"/>
        <v>0</v>
      </c>
      <c r="AJ1914" s="3">
        <f t="shared" si="900"/>
        <v>2.4700460829493065E-2</v>
      </c>
      <c r="AK1914" s="3">
        <f t="shared" si="901"/>
        <v>2.4700460829493176E-2</v>
      </c>
      <c r="AL1914" s="26">
        <f t="shared" si="902"/>
        <v>1.9324324324324325</v>
      </c>
      <c r="AM1914" s="26">
        <f ca="1">IF(RAND()&lt;J1914,H1914*F1914,I1914*G1914)-1</f>
        <v>0.48</v>
      </c>
      <c r="AN1914" s="26">
        <f ca="1">IF(RAND()&lt;(J1914+(2*F1914-1)*Sheet2!D$109),H1914*F1914,I1914*G1914)-1</f>
        <v>0.48</v>
      </c>
      <c r="AO1914" s="3">
        <f t="shared" si="873"/>
        <v>201601</v>
      </c>
    </row>
    <row r="1915" spans="1:41" s="3" customFormat="1" x14ac:dyDescent="0.25">
      <c r="A1915" s="6">
        <v>42379</v>
      </c>
      <c r="B1915" s="1" t="s">
        <v>34</v>
      </c>
      <c r="C1915" s="1" t="s">
        <v>48</v>
      </c>
      <c r="D1915">
        <v>18</v>
      </c>
      <c r="E1915" s="1">
        <v>35</v>
      </c>
      <c r="F1915">
        <f t="shared" si="874"/>
        <v>0</v>
      </c>
      <c r="G1915">
        <f t="shared" si="875"/>
        <v>1</v>
      </c>
      <c r="H1915" s="4">
        <v>1.869</v>
      </c>
      <c r="I1915" s="4">
        <v>2.04</v>
      </c>
      <c r="J1915" s="4">
        <f t="shared" si="876"/>
        <v>0.53504547886570364</v>
      </c>
      <c r="K1915" s="4">
        <f t="shared" si="877"/>
        <v>0.49019607843137253</v>
      </c>
      <c r="L1915" s="17">
        <f t="shared" si="878"/>
        <v>0.56504547886570367</v>
      </c>
      <c r="M1915" s="17">
        <f t="shared" si="879"/>
        <v>0.46019607843137256</v>
      </c>
      <c r="N1915" s="34">
        <f t="shared" si="880"/>
        <v>1.7697690494001341</v>
      </c>
      <c r="O1915" s="12">
        <f t="shared" si="881"/>
        <v>2.1729867916489134</v>
      </c>
      <c r="P1915" s="4">
        <f t="shared" si="882"/>
        <v>201601</v>
      </c>
      <c r="Q1915" s="17">
        <f t="shared" si="883"/>
        <v>0.91617647058823526</v>
      </c>
      <c r="R1915" s="17">
        <f t="shared" si="884"/>
        <v>-2.1122864477294856</v>
      </c>
      <c r="S1915" s="16">
        <f t="shared" si="885"/>
        <v>-1.1961099771412504</v>
      </c>
      <c r="T1915" s="5">
        <f t="shared" si="886"/>
        <v>1.0914927768860354</v>
      </c>
      <c r="U1915" s="21">
        <f t="shared" si="887"/>
        <v>0</v>
      </c>
      <c r="V1915" s="5"/>
      <c r="W1915" s="5">
        <f t="shared" si="888"/>
        <v>-1</v>
      </c>
      <c r="X1915" s="4">
        <f t="shared" si="889"/>
        <v>-1</v>
      </c>
      <c r="Y1915" s="4">
        <f t="shared" si="890"/>
        <v>0</v>
      </c>
      <c r="Z1915" s="21">
        <f t="shared" si="891"/>
        <v>2016</v>
      </c>
      <c r="AA1915" s="4">
        <f t="shared" si="892"/>
        <v>1.04</v>
      </c>
      <c r="AB1915" s="4">
        <f t="shared" si="893"/>
        <v>-0.50980392156862742</v>
      </c>
      <c r="AC1915" s="4">
        <f t="shared" si="894"/>
        <v>-1.5498039215686275</v>
      </c>
      <c r="AD1915" s="4"/>
      <c r="AE1915" s="4">
        <f t="shared" si="895"/>
        <v>-1.333954521134296</v>
      </c>
      <c r="AF1915" s="22">
        <f t="shared" si="896"/>
        <v>4.0000000000000036E-2</v>
      </c>
      <c r="AG1915" s="22">
        <f t="shared" si="897"/>
        <v>-1.5098039215686274</v>
      </c>
      <c r="AH1915" s="3">
        <f t="shared" si="898"/>
        <v>0</v>
      </c>
      <c r="AI1915" s="28" t="b">
        <f t="shared" si="899"/>
        <v>0</v>
      </c>
      <c r="AJ1915" s="3">
        <f t="shared" si="900"/>
        <v>2.4620107444359163E-2</v>
      </c>
      <c r="AK1915" s="3">
        <f t="shared" si="901"/>
        <v>2.4620107444359163E-2</v>
      </c>
      <c r="AL1915" s="26">
        <f t="shared" si="902"/>
        <v>1.0914927768860354</v>
      </c>
      <c r="AM1915" s="26">
        <f ca="1">IF(RAND()&lt;J1915,H1915*F1915,I1915*G1915)-1</f>
        <v>-1</v>
      </c>
      <c r="AN1915" s="26">
        <f ca="1">IF(RAND()&lt;(J1915+(2*F1915-1)*Sheet2!D$109),H1915*F1915,I1915*G1915)-1</f>
        <v>1.04</v>
      </c>
      <c r="AO1915" s="3">
        <f t="shared" si="873"/>
        <v>201601</v>
      </c>
    </row>
    <row r="1916" spans="1:41" s="3" customFormat="1" x14ac:dyDescent="0.25">
      <c r="A1916" s="6">
        <v>42379</v>
      </c>
      <c r="B1916" s="1" t="s">
        <v>46</v>
      </c>
      <c r="C1916" s="1" t="s">
        <v>47</v>
      </c>
      <c r="D1916">
        <v>9</v>
      </c>
      <c r="E1916" s="1">
        <v>10</v>
      </c>
      <c r="F1916">
        <f t="shared" si="874"/>
        <v>0</v>
      </c>
      <c r="G1916">
        <f t="shared" si="875"/>
        <v>1</v>
      </c>
      <c r="H1916" s="4">
        <v>3.1</v>
      </c>
      <c r="I1916" s="4">
        <v>1.425</v>
      </c>
      <c r="J1916" s="4">
        <f t="shared" si="876"/>
        <v>0.32258064516129031</v>
      </c>
      <c r="K1916" s="4">
        <f t="shared" si="877"/>
        <v>0.70175438596491224</v>
      </c>
      <c r="L1916" s="17">
        <f t="shared" si="878"/>
        <v>0.35258064516129028</v>
      </c>
      <c r="M1916" s="17">
        <f t="shared" si="879"/>
        <v>0.67175438596491222</v>
      </c>
      <c r="N1916" s="34">
        <f t="shared" si="880"/>
        <v>2.8362305580969811</v>
      </c>
      <c r="O1916" s="12">
        <f t="shared" si="881"/>
        <v>1.488639331418125</v>
      </c>
      <c r="P1916" s="4">
        <f t="shared" si="882"/>
        <v>201601</v>
      </c>
      <c r="Q1916" s="17">
        <f t="shared" si="883"/>
        <v>2.1754385964912282</v>
      </c>
      <c r="R1916" s="17">
        <f t="shared" si="884"/>
        <v>-2.8291316526610641</v>
      </c>
      <c r="S1916" s="16">
        <f t="shared" si="885"/>
        <v>-0.65369305616983597</v>
      </c>
      <c r="T1916" s="5">
        <f t="shared" si="886"/>
        <v>0.45967741935483869</v>
      </c>
      <c r="U1916" s="21">
        <f t="shared" si="887"/>
        <v>0</v>
      </c>
      <c r="V1916" s="5"/>
      <c r="W1916" s="5">
        <f t="shared" si="888"/>
        <v>-1</v>
      </c>
      <c r="X1916" s="4">
        <f t="shared" si="889"/>
        <v>-1</v>
      </c>
      <c r="Y1916" s="4">
        <f t="shared" si="890"/>
        <v>0</v>
      </c>
      <c r="Z1916" s="21">
        <f t="shared" si="891"/>
        <v>2016</v>
      </c>
      <c r="AA1916" s="4">
        <f t="shared" si="892"/>
        <v>0.42500000000000004</v>
      </c>
      <c r="AB1916" s="4">
        <f t="shared" si="893"/>
        <v>-0.29824561403508776</v>
      </c>
      <c r="AC1916" s="4">
        <f t="shared" si="894"/>
        <v>-0.7232456140350878</v>
      </c>
      <c r="AD1916" s="4"/>
      <c r="AE1916" s="4">
        <f t="shared" si="895"/>
        <v>-2.7774193548387096</v>
      </c>
      <c r="AF1916" s="22">
        <f t="shared" si="896"/>
        <v>-0.57499999999999996</v>
      </c>
      <c r="AG1916" s="22">
        <f t="shared" si="897"/>
        <v>-1.2982456140350878</v>
      </c>
      <c r="AH1916" s="3">
        <f t="shared" si="898"/>
        <v>0</v>
      </c>
      <c r="AI1916" s="28" t="b">
        <f t="shared" si="899"/>
        <v>0</v>
      </c>
      <c r="AJ1916" s="3">
        <f t="shared" si="900"/>
        <v>2.3756906077348039E-2</v>
      </c>
      <c r="AK1916" s="3">
        <f t="shared" si="901"/>
        <v>2.3756906077348039E-2</v>
      </c>
      <c r="AL1916" s="26">
        <f t="shared" si="902"/>
        <v>0.45967741935483869</v>
      </c>
      <c r="AM1916" s="26">
        <f ca="1">IF(RAND()&lt;J1916,H1916*F1916,I1916*G1916)-1</f>
        <v>0.42500000000000004</v>
      </c>
      <c r="AN1916" s="26">
        <f ca="1">IF(RAND()&lt;(J1916+(2*F1916-1)*Sheet2!D$109),H1916*F1916,I1916*G1916)-1</f>
        <v>0.42500000000000004</v>
      </c>
      <c r="AO1916" s="3">
        <f t="shared" si="873"/>
        <v>201601</v>
      </c>
    </row>
    <row r="1917" spans="1:41" s="3" customFormat="1" x14ac:dyDescent="0.25">
      <c r="A1917" s="6">
        <v>42378</v>
      </c>
      <c r="B1917" s="1" t="s">
        <v>30</v>
      </c>
      <c r="C1917" s="1" t="s">
        <v>43</v>
      </c>
      <c r="D1917">
        <v>16</v>
      </c>
      <c r="E1917" s="1">
        <v>18</v>
      </c>
      <c r="F1917">
        <f t="shared" si="874"/>
        <v>0</v>
      </c>
      <c r="G1917">
        <f t="shared" si="875"/>
        <v>1</v>
      </c>
      <c r="H1917" s="4">
        <v>2.16</v>
      </c>
      <c r="I1917" s="4">
        <v>1.7809999999999999</v>
      </c>
      <c r="J1917" s="4">
        <f t="shared" si="876"/>
        <v>0.46296296296296291</v>
      </c>
      <c r="K1917" s="4">
        <f t="shared" si="877"/>
        <v>0.56148231330713083</v>
      </c>
      <c r="L1917" s="17">
        <f t="shared" si="878"/>
        <v>0.49296296296296294</v>
      </c>
      <c r="M1917" s="17">
        <f t="shared" si="879"/>
        <v>0.5314823133071308</v>
      </c>
      <c r="N1917" s="34">
        <f t="shared" si="880"/>
        <v>2.0285499624342602</v>
      </c>
      <c r="O1917" s="12">
        <f t="shared" si="881"/>
        <v>1.8815301562483493</v>
      </c>
      <c r="P1917" s="4">
        <f t="shared" si="882"/>
        <v>201601</v>
      </c>
      <c r="Q1917" s="17">
        <f t="shared" si="883"/>
        <v>1.2128017967434028</v>
      </c>
      <c r="R1917" s="17">
        <f t="shared" si="884"/>
        <v>-2.1424786966311977</v>
      </c>
      <c r="S1917" s="16">
        <f t="shared" si="885"/>
        <v>-0.92967689988779489</v>
      </c>
      <c r="T1917" s="5">
        <f t="shared" si="886"/>
        <v>0.82453703703703696</v>
      </c>
      <c r="U1917" s="21">
        <f t="shared" si="887"/>
        <v>0</v>
      </c>
      <c r="V1917" s="5"/>
      <c r="W1917" s="5">
        <f t="shared" si="888"/>
        <v>-1</v>
      </c>
      <c r="X1917" s="4">
        <f t="shared" si="889"/>
        <v>-1</v>
      </c>
      <c r="Y1917" s="4">
        <f t="shared" si="890"/>
        <v>0</v>
      </c>
      <c r="Z1917" s="21">
        <f t="shared" si="891"/>
        <v>2016</v>
      </c>
      <c r="AA1917" s="4">
        <f t="shared" si="892"/>
        <v>0.78099999999999992</v>
      </c>
      <c r="AB1917" s="4">
        <f t="shared" si="893"/>
        <v>-0.43851768669286917</v>
      </c>
      <c r="AC1917" s="4">
        <f t="shared" si="894"/>
        <v>-1.219517686692869</v>
      </c>
      <c r="AD1917" s="4"/>
      <c r="AE1917" s="4">
        <f t="shared" si="895"/>
        <v>-1.6970370370370373</v>
      </c>
      <c r="AF1917" s="22">
        <f t="shared" si="896"/>
        <v>-0.21900000000000008</v>
      </c>
      <c r="AG1917" s="22">
        <f t="shared" si="897"/>
        <v>-1.4385176866928693</v>
      </c>
      <c r="AH1917" s="3">
        <f t="shared" si="898"/>
        <v>0</v>
      </c>
      <c r="AI1917" s="28" t="b">
        <f t="shared" si="899"/>
        <v>0</v>
      </c>
      <c r="AJ1917" s="3">
        <f t="shared" si="900"/>
        <v>2.3861963968535793E-2</v>
      </c>
      <c r="AK1917" s="3">
        <f t="shared" si="901"/>
        <v>2.3861963968535793E-2</v>
      </c>
      <c r="AL1917" s="26">
        <f t="shared" si="902"/>
        <v>0.82453703703703696</v>
      </c>
      <c r="AM1917" s="26">
        <f ca="1">IF(RAND()&lt;J1917,H1917*F1917,I1917*G1917)-1</f>
        <v>-1</v>
      </c>
      <c r="AN1917" s="26">
        <f ca="1">IF(RAND()&lt;(J1917+(2*F1917-1)*Sheet2!D$109),H1917*F1917,I1917*G1917)-1</f>
        <v>0.78099999999999992</v>
      </c>
      <c r="AO1917" s="3">
        <f t="shared" si="873"/>
        <v>201601</v>
      </c>
    </row>
    <row r="1918" spans="1:41" s="3" customFormat="1" x14ac:dyDescent="0.25">
      <c r="A1918" s="6">
        <v>42378</v>
      </c>
      <c r="B1918" s="1" t="s">
        <v>33</v>
      </c>
      <c r="C1918" s="1" t="s">
        <v>35</v>
      </c>
      <c r="D1918">
        <v>0</v>
      </c>
      <c r="E1918" s="1">
        <v>30</v>
      </c>
      <c r="F1918">
        <f t="shared" si="874"/>
        <v>0</v>
      </c>
      <c r="G1918">
        <f t="shared" si="875"/>
        <v>1</v>
      </c>
      <c r="H1918" s="4">
        <v>2.5299999999999998</v>
      </c>
      <c r="I1918" s="4">
        <v>1.5880000000000001</v>
      </c>
      <c r="J1918" s="4">
        <f t="shared" si="876"/>
        <v>0.39525691699604748</v>
      </c>
      <c r="K1918" s="4">
        <f t="shared" si="877"/>
        <v>0.62972292191435764</v>
      </c>
      <c r="L1918" s="17">
        <f t="shared" si="878"/>
        <v>0.42525691699604751</v>
      </c>
      <c r="M1918" s="17">
        <f t="shared" si="879"/>
        <v>0.59972292191435761</v>
      </c>
      <c r="N1918" s="34">
        <f t="shared" si="880"/>
        <v>2.3515196579607767</v>
      </c>
      <c r="O1918" s="12">
        <f t="shared" si="881"/>
        <v>1.6674366836070396</v>
      </c>
      <c r="P1918" s="4">
        <f t="shared" si="882"/>
        <v>201601</v>
      </c>
      <c r="Q1918" s="17">
        <f t="shared" si="883"/>
        <v>1.5931989924433247</v>
      </c>
      <c r="R1918" s="17">
        <f t="shared" si="884"/>
        <v>-2.3542750433506736</v>
      </c>
      <c r="S1918" s="16">
        <f t="shared" si="885"/>
        <v>-0.76107605090734887</v>
      </c>
      <c r="T1918" s="5">
        <f t="shared" si="886"/>
        <v>0.62766798418972336</v>
      </c>
      <c r="U1918" s="21">
        <f t="shared" si="887"/>
        <v>0</v>
      </c>
      <c r="V1918" s="5"/>
      <c r="W1918" s="5">
        <f t="shared" si="888"/>
        <v>-1</v>
      </c>
      <c r="X1918" s="4">
        <f t="shared" si="889"/>
        <v>-1</v>
      </c>
      <c r="Y1918" s="4">
        <f t="shared" si="890"/>
        <v>0</v>
      </c>
      <c r="Z1918" s="21">
        <f t="shared" si="891"/>
        <v>2016</v>
      </c>
      <c r="AA1918" s="4">
        <f t="shared" si="892"/>
        <v>0.58800000000000008</v>
      </c>
      <c r="AB1918" s="4">
        <f t="shared" si="893"/>
        <v>-0.37027707808564236</v>
      </c>
      <c r="AC1918" s="4">
        <f t="shared" si="894"/>
        <v>-0.95827707808564244</v>
      </c>
      <c r="AD1918" s="4"/>
      <c r="AE1918" s="4">
        <f t="shared" si="895"/>
        <v>-2.1347430830039524</v>
      </c>
      <c r="AF1918" s="22">
        <f t="shared" si="896"/>
        <v>-0.41199999999999992</v>
      </c>
      <c r="AG1918" s="22">
        <f t="shared" si="897"/>
        <v>-1.3702770780856424</v>
      </c>
      <c r="AH1918" s="3">
        <f t="shared" si="898"/>
        <v>0</v>
      </c>
      <c r="AI1918" s="28" t="b">
        <f t="shared" si="899"/>
        <v>0</v>
      </c>
      <c r="AJ1918" s="3">
        <f t="shared" si="900"/>
        <v>2.4371053909664986E-2</v>
      </c>
      <c r="AK1918" s="3">
        <f t="shared" si="901"/>
        <v>2.4371053909664764E-2</v>
      </c>
      <c r="AL1918" s="26">
        <f t="shared" si="902"/>
        <v>0.62766798418972336</v>
      </c>
      <c r="AM1918" s="26">
        <f ca="1">IF(RAND()&lt;J1918,H1918*F1918,I1918*G1918)-1</f>
        <v>0.58800000000000008</v>
      </c>
      <c r="AN1918" s="26">
        <f ca="1">IF(RAND()&lt;(J1918+(2*F1918-1)*Sheet2!D$109),H1918*F1918,I1918*G1918)-1</f>
        <v>0.58800000000000008</v>
      </c>
      <c r="AO1918" s="3">
        <f t="shared" si="873"/>
        <v>201601</v>
      </c>
    </row>
    <row r="1919" spans="1:41" s="3" customFormat="1" x14ac:dyDescent="0.25">
      <c r="A1919" s="6">
        <v>42372</v>
      </c>
      <c r="B1919" s="1" t="s">
        <v>49</v>
      </c>
      <c r="C1919" s="1" t="s">
        <v>47</v>
      </c>
      <c r="D1919">
        <v>6</v>
      </c>
      <c r="E1919" s="1">
        <v>36</v>
      </c>
      <c r="F1919">
        <f t="shared" si="874"/>
        <v>0</v>
      </c>
      <c r="G1919">
        <f t="shared" si="875"/>
        <v>1</v>
      </c>
      <c r="H1919" s="4">
        <v>1.377</v>
      </c>
      <c r="I1919" s="4">
        <v>3.35</v>
      </c>
      <c r="J1919" s="4">
        <f t="shared" si="876"/>
        <v>0.72621641249092228</v>
      </c>
      <c r="K1919" s="4">
        <f t="shared" si="877"/>
        <v>0.29850746268656714</v>
      </c>
      <c r="L1919" s="17">
        <f t="shared" si="878"/>
        <v>0.75621641249092231</v>
      </c>
      <c r="M1919" s="17">
        <f t="shared" si="879"/>
        <v>0.26850746268656711</v>
      </c>
      <c r="N1919" s="34">
        <f t="shared" si="880"/>
        <v>1.3223727804400227</v>
      </c>
      <c r="O1919" s="12">
        <f t="shared" si="881"/>
        <v>3.7242912729294058</v>
      </c>
      <c r="P1919" s="4">
        <f t="shared" si="882"/>
        <v>201601</v>
      </c>
      <c r="Q1919" s="17">
        <f t="shared" si="883"/>
        <v>0.41104477611940299</v>
      </c>
      <c r="R1919" s="17">
        <f t="shared" si="884"/>
        <v>-3.0780518087928215</v>
      </c>
      <c r="S1919" s="16">
        <f t="shared" si="885"/>
        <v>-2.6670070326734185</v>
      </c>
      <c r="T1919" s="5">
        <f t="shared" si="886"/>
        <v>2.4328249818445897</v>
      </c>
      <c r="U1919" s="21">
        <f t="shared" si="887"/>
        <v>0</v>
      </c>
      <c r="V1919" s="5"/>
      <c r="W1919" s="5">
        <f t="shared" si="888"/>
        <v>-1</v>
      </c>
      <c r="X1919" s="4">
        <f t="shared" si="889"/>
        <v>-1</v>
      </c>
      <c r="Y1919" s="4">
        <f t="shared" si="890"/>
        <v>0</v>
      </c>
      <c r="Z1919" s="21">
        <f t="shared" si="891"/>
        <v>2016</v>
      </c>
      <c r="AA1919" s="4">
        <f t="shared" si="892"/>
        <v>2.35</v>
      </c>
      <c r="AB1919" s="4">
        <f t="shared" si="893"/>
        <v>-0.70149253731343286</v>
      </c>
      <c r="AC1919" s="4">
        <f t="shared" si="894"/>
        <v>-3.051492537313433</v>
      </c>
      <c r="AD1919" s="4"/>
      <c r="AE1919" s="4">
        <f t="shared" si="895"/>
        <v>-0.65078358750907772</v>
      </c>
      <c r="AF1919" s="22">
        <f t="shared" si="896"/>
        <v>1.35</v>
      </c>
      <c r="AG1919" s="22">
        <f t="shared" si="897"/>
        <v>-1.7014925373134329</v>
      </c>
      <c r="AH1919" s="3">
        <f t="shared" si="898"/>
        <v>0</v>
      </c>
      <c r="AI1919" s="28" t="b">
        <f t="shared" si="899"/>
        <v>0</v>
      </c>
      <c r="AJ1919" s="3">
        <f t="shared" si="900"/>
        <v>2.4127353501163462E-2</v>
      </c>
      <c r="AK1919" s="3">
        <f t="shared" si="901"/>
        <v>2.4127353501163462E-2</v>
      </c>
      <c r="AL1919" s="26">
        <f t="shared" si="902"/>
        <v>2.4328249818445897</v>
      </c>
      <c r="AM1919" s="26">
        <f ca="1">IF(RAND()&lt;J1919,H1919*F1919,I1919*G1919)-1</f>
        <v>-1</v>
      </c>
      <c r="AN1919" s="26">
        <f ca="1">IF(RAND()&lt;(J1919+(2*F1919-1)*Sheet2!D$109),H1919*F1919,I1919*G1919)-1</f>
        <v>2.35</v>
      </c>
      <c r="AO1919" s="3">
        <f t="shared" si="873"/>
        <v>201601</v>
      </c>
    </row>
    <row r="1920" spans="1:41" s="3" customFormat="1" x14ac:dyDescent="0.25">
      <c r="A1920" s="6">
        <v>42372</v>
      </c>
      <c r="B1920" s="1" t="s">
        <v>21</v>
      </c>
      <c r="C1920" s="1" t="s">
        <v>50</v>
      </c>
      <c r="D1920">
        <v>27</v>
      </c>
      <c r="E1920" s="1">
        <v>20</v>
      </c>
      <c r="F1920">
        <f t="shared" si="874"/>
        <v>1</v>
      </c>
      <c r="G1920">
        <f t="shared" si="875"/>
        <v>0</v>
      </c>
      <c r="H1920" s="4">
        <v>1.2629999999999999</v>
      </c>
      <c r="I1920" s="4">
        <v>4.3</v>
      </c>
      <c r="J1920" s="4">
        <f t="shared" si="876"/>
        <v>0.79176563737133809</v>
      </c>
      <c r="K1920" s="4">
        <f t="shared" si="877"/>
        <v>0.23255813953488372</v>
      </c>
      <c r="L1920" s="17">
        <f t="shared" si="878"/>
        <v>0.76176563737133807</v>
      </c>
      <c r="M1920" s="17">
        <f t="shared" si="879"/>
        <v>0.26255813953488372</v>
      </c>
      <c r="N1920" s="34">
        <f t="shared" si="880"/>
        <v>1.3127397075178515</v>
      </c>
      <c r="O1920" s="12">
        <f t="shared" si="881"/>
        <v>3.8086802480070858</v>
      </c>
      <c r="P1920" s="4">
        <f t="shared" si="882"/>
        <v>201601</v>
      </c>
      <c r="Q1920" s="17">
        <f t="shared" si="883"/>
        <v>1.2629999999999999</v>
      </c>
      <c r="R1920" s="17">
        <f t="shared" si="884"/>
        <v>-4.105311671851597</v>
      </c>
      <c r="S1920" s="16">
        <f t="shared" si="885"/>
        <v>-2.8423116718515971</v>
      </c>
      <c r="T1920" s="5">
        <f t="shared" si="886"/>
        <v>3.4045922406967537</v>
      </c>
      <c r="U1920" s="21">
        <f t="shared" si="887"/>
        <v>0</v>
      </c>
      <c r="V1920" s="5"/>
      <c r="W1920" s="5">
        <f t="shared" si="888"/>
        <v>0.2629999999999999</v>
      </c>
      <c r="X1920" s="4">
        <f t="shared" si="889"/>
        <v>-0.20823436262866191</v>
      </c>
      <c r="Y1920" s="4">
        <f t="shared" si="890"/>
        <v>-0.47123436262866181</v>
      </c>
      <c r="Z1920" s="21">
        <f t="shared" si="891"/>
        <v>2016</v>
      </c>
      <c r="AA1920" s="4">
        <f t="shared" si="892"/>
        <v>-1</v>
      </c>
      <c r="AB1920" s="4">
        <f t="shared" si="893"/>
        <v>-1</v>
      </c>
      <c r="AC1920" s="4">
        <f t="shared" si="894"/>
        <v>0</v>
      </c>
      <c r="AD1920" s="4"/>
      <c r="AE1920" s="4">
        <f t="shared" si="895"/>
        <v>-0.47123436262866181</v>
      </c>
      <c r="AF1920" s="22">
        <f t="shared" si="896"/>
        <v>-0.7370000000000001</v>
      </c>
      <c r="AG1920" s="22">
        <f t="shared" si="897"/>
        <v>-1.2082343626286618</v>
      </c>
      <c r="AH1920" s="3">
        <f t="shared" si="898"/>
        <v>0</v>
      </c>
      <c r="AI1920" s="28" t="b">
        <f t="shared" si="899"/>
        <v>0</v>
      </c>
      <c r="AJ1920" s="3">
        <f t="shared" si="900"/>
        <v>2.3746180118641047E-2</v>
      </c>
      <c r="AK1920" s="3">
        <f t="shared" si="901"/>
        <v>2.3746180118640825E-2</v>
      </c>
      <c r="AL1920" s="26">
        <f t="shared" si="902"/>
        <v>3.4045922406967537</v>
      </c>
      <c r="AM1920" s="26">
        <f ca="1">IF(RAND()&lt;J1920,H1920*F1920,I1920*G1920)-1</f>
        <v>0.2629999999999999</v>
      </c>
      <c r="AN1920" s="26">
        <f ca="1">IF(RAND()&lt;(J1920+(2*F1920-1)*Sheet2!D$109),H1920*F1920,I1920*G1920)-1</f>
        <v>0.2629999999999999</v>
      </c>
      <c r="AO1920" s="3">
        <f t="shared" si="873"/>
        <v>201601</v>
      </c>
    </row>
    <row r="1921" spans="1:41" s="3" customFormat="1" x14ac:dyDescent="0.25">
      <c r="A1921" s="6">
        <v>42372</v>
      </c>
      <c r="B1921" s="1" t="s">
        <v>24</v>
      </c>
      <c r="C1921" s="1" t="s">
        <v>45</v>
      </c>
      <c r="D1921">
        <v>19</v>
      </c>
      <c r="E1921" s="1">
        <v>16</v>
      </c>
      <c r="F1921">
        <f t="shared" si="874"/>
        <v>1</v>
      </c>
      <c r="G1921">
        <f t="shared" si="875"/>
        <v>0</v>
      </c>
      <c r="H1921" s="4">
        <v>2.57</v>
      </c>
      <c r="I1921" s="4">
        <v>1.5740000000000001</v>
      </c>
      <c r="J1921" s="4">
        <f t="shared" si="876"/>
        <v>0.38910505836575876</v>
      </c>
      <c r="K1921" s="4">
        <f t="shared" si="877"/>
        <v>0.63532401524777637</v>
      </c>
      <c r="L1921" s="17">
        <f t="shared" si="878"/>
        <v>0.35910505836575879</v>
      </c>
      <c r="M1921" s="17">
        <f t="shared" si="879"/>
        <v>0.6653240152477764</v>
      </c>
      <c r="N1921" s="34">
        <f t="shared" si="880"/>
        <v>2.7847004009101743</v>
      </c>
      <c r="O1921" s="12">
        <f t="shared" si="881"/>
        <v>1.5030270621263917</v>
      </c>
      <c r="P1921" s="4">
        <f t="shared" si="882"/>
        <v>201601</v>
      </c>
      <c r="Q1921" s="17">
        <f t="shared" si="883"/>
        <v>2.57</v>
      </c>
      <c r="R1921" s="17">
        <f t="shared" si="884"/>
        <v>-2.37910295390488</v>
      </c>
      <c r="S1921" s="16">
        <f t="shared" si="885"/>
        <v>0.19089704609511982</v>
      </c>
      <c r="T1921" s="5">
        <f t="shared" si="886"/>
        <v>0.61245136186770432</v>
      </c>
      <c r="U1921" s="21">
        <f t="shared" si="887"/>
        <v>0</v>
      </c>
      <c r="V1921" s="5"/>
      <c r="W1921" s="5">
        <f t="shared" si="888"/>
        <v>1.5699999999999998</v>
      </c>
      <c r="X1921" s="4">
        <f t="shared" si="889"/>
        <v>-0.6108949416342413</v>
      </c>
      <c r="Y1921" s="4">
        <f t="shared" si="890"/>
        <v>-2.1808949416342411</v>
      </c>
      <c r="Z1921" s="21">
        <f t="shared" si="891"/>
        <v>2016</v>
      </c>
      <c r="AA1921" s="4">
        <f t="shared" si="892"/>
        <v>-1</v>
      </c>
      <c r="AB1921" s="4">
        <f t="shared" si="893"/>
        <v>-1</v>
      </c>
      <c r="AC1921" s="4">
        <f t="shared" si="894"/>
        <v>0</v>
      </c>
      <c r="AD1921" s="4"/>
      <c r="AE1921" s="4">
        <f t="shared" si="895"/>
        <v>-2.1808949416342411</v>
      </c>
      <c r="AF1921" s="22">
        <f t="shared" si="896"/>
        <v>0.56999999999999984</v>
      </c>
      <c r="AG1921" s="22">
        <f t="shared" si="897"/>
        <v>-1.6108949416342413</v>
      </c>
      <c r="AH1921" s="3">
        <f t="shared" si="898"/>
        <v>0</v>
      </c>
      <c r="AI1921" s="28" t="b">
        <f t="shared" si="899"/>
        <v>0</v>
      </c>
      <c r="AJ1921" s="3">
        <f t="shared" si="900"/>
        <v>2.3846525096525073E-2</v>
      </c>
      <c r="AK1921" s="3">
        <f t="shared" si="901"/>
        <v>2.3846525096525073E-2</v>
      </c>
      <c r="AL1921" s="26">
        <f t="shared" si="902"/>
        <v>0.61245136186770432</v>
      </c>
      <c r="AM1921" s="26">
        <f ca="1">IF(RAND()&lt;J1921,H1921*F1921,I1921*G1921)-1</f>
        <v>-1</v>
      </c>
      <c r="AN1921" s="26">
        <f ca="1">IF(RAND()&lt;(J1921+(2*F1921-1)*Sheet2!D$109),H1921*F1921,I1921*G1921)-1</f>
        <v>-1</v>
      </c>
      <c r="AO1921" s="3">
        <f t="shared" si="873"/>
        <v>201601</v>
      </c>
    </row>
    <row r="1922" spans="1:41" s="3" customFormat="1" x14ac:dyDescent="0.25">
      <c r="A1922" s="6">
        <v>42372</v>
      </c>
      <c r="B1922" s="1" t="s">
        <v>27</v>
      </c>
      <c r="C1922" s="1" t="s">
        <v>28</v>
      </c>
      <c r="D1922">
        <v>17</v>
      </c>
      <c r="E1922" s="1">
        <v>20</v>
      </c>
      <c r="F1922">
        <f t="shared" si="874"/>
        <v>0</v>
      </c>
      <c r="G1922">
        <f t="shared" si="875"/>
        <v>1</v>
      </c>
      <c r="H1922" s="4">
        <v>1.512</v>
      </c>
      <c r="I1922" s="4">
        <v>2.75</v>
      </c>
      <c r="J1922" s="4">
        <f t="shared" si="876"/>
        <v>0.66137566137566139</v>
      </c>
      <c r="K1922" s="4">
        <f t="shared" si="877"/>
        <v>0.36363636363636365</v>
      </c>
      <c r="L1922" s="17">
        <f t="shared" si="878"/>
        <v>0.69137566137566142</v>
      </c>
      <c r="M1922" s="17">
        <f t="shared" si="879"/>
        <v>0.33363636363636362</v>
      </c>
      <c r="N1922" s="34">
        <f t="shared" si="880"/>
        <v>1.4463916736817937</v>
      </c>
      <c r="O1922" s="12">
        <f t="shared" si="881"/>
        <v>2.9972752043596733</v>
      </c>
      <c r="P1922" s="4">
        <f t="shared" si="882"/>
        <v>201601</v>
      </c>
      <c r="Q1922" s="17">
        <f t="shared" si="883"/>
        <v>0.54981818181818187</v>
      </c>
      <c r="R1922" s="17">
        <f t="shared" si="884"/>
        <v>-2.5245535714285712</v>
      </c>
      <c r="S1922" s="16">
        <f t="shared" si="885"/>
        <v>-1.9747353896103892</v>
      </c>
      <c r="T1922" s="5">
        <f t="shared" si="886"/>
        <v>1.8187830687830688</v>
      </c>
      <c r="U1922" s="21">
        <f t="shared" si="887"/>
        <v>0</v>
      </c>
      <c r="V1922" s="5"/>
      <c r="W1922" s="5">
        <f t="shared" si="888"/>
        <v>-1</v>
      </c>
      <c r="X1922" s="4">
        <f t="shared" si="889"/>
        <v>-1</v>
      </c>
      <c r="Y1922" s="4">
        <f t="shared" si="890"/>
        <v>0</v>
      </c>
      <c r="Z1922" s="21">
        <f t="shared" si="891"/>
        <v>2016</v>
      </c>
      <c r="AA1922" s="4">
        <f t="shared" si="892"/>
        <v>1.75</v>
      </c>
      <c r="AB1922" s="4">
        <f t="shared" si="893"/>
        <v>-0.63636363636363635</v>
      </c>
      <c r="AC1922" s="4">
        <f t="shared" si="894"/>
        <v>-2.3863636363636362</v>
      </c>
      <c r="AD1922" s="4"/>
      <c r="AE1922" s="4">
        <f t="shared" si="895"/>
        <v>-0.85062433862433862</v>
      </c>
      <c r="AF1922" s="22">
        <f t="shared" si="896"/>
        <v>0.75</v>
      </c>
      <c r="AG1922" s="22">
        <f t="shared" si="897"/>
        <v>-1.6363636363636362</v>
      </c>
      <c r="AH1922" s="3">
        <f t="shared" si="898"/>
        <v>0</v>
      </c>
      <c r="AI1922" s="28" t="b">
        <f t="shared" si="899"/>
        <v>0</v>
      </c>
      <c r="AJ1922" s="3">
        <f t="shared" si="900"/>
        <v>2.4401689347724131E-2</v>
      </c>
      <c r="AK1922" s="3">
        <f t="shared" si="901"/>
        <v>2.4401689347724353E-2</v>
      </c>
      <c r="AL1922" s="26">
        <f t="shared" si="902"/>
        <v>1.8187830687830688</v>
      </c>
      <c r="AM1922" s="26">
        <f ca="1">IF(RAND()&lt;J1922,H1922*F1922,I1922*G1922)-1</f>
        <v>-1</v>
      </c>
      <c r="AN1922" s="26">
        <f ca="1">IF(RAND()&lt;(J1922+(2*F1922-1)*Sheet2!D$109),H1922*F1922,I1922*G1922)-1</f>
        <v>1.75</v>
      </c>
      <c r="AO1922" s="3">
        <f t="shared" ref="AO1922:AO1985" si="903">P1922</f>
        <v>201601</v>
      </c>
    </row>
    <row r="1923" spans="1:41" s="3" customFormat="1" x14ac:dyDescent="0.25">
      <c r="A1923" s="6">
        <v>42372</v>
      </c>
      <c r="B1923" s="1" t="s">
        <v>32</v>
      </c>
      <c r="C1923" s="1" t="s">
        <v>39</v>
      </c>
      <c r="D1923">
        <v>22</v>
      </c>
      <c r="E1923" s="1">
        <v>17</v>
      </c>
      <c r="F1923">
        <f t="shared" ref="F1923:F1986" si="904">IF(D1923&gt;E1923,1,0)</f>
        <v>1</v>
      </c>
      <c r="G1923">
        <f t="shared" ref="G1923:G1986" si="905">IF(E1923&gt;D1923,1,0)</f>
        <v>0</v>
      </c>
      <c r="H1923" s="4">
        <v>2.4</v>
      </c>
      <c r="I1923" s="4">
        <v>1.645</v>
      </c>
      <c r="J1923" s="4">
        <f t="shared" ref="J1923:J1986" si="906">1/H1923</f>
        <v>0.41666666666666669</v>
      </c>
      <c r="K1923" s="4">
        <f t="shared" ref="K1923:K1986" si="907">1/I1923</f>
        <v>0.60790273556231</v>
      </c>
      <c r="L1923" s="17">
        <f t="shared" ref="L1923:L1986" si="908">IF(F1923&gt;0,J1923-0.03,J1923+0.03)</f>
        <v>0.38666666666666671</v>
      </c>
      <c r="M1923" s="17">
        <f t="shared" ref="M1923:M1986" si="909">IF(G1923&gt;0,K1923-0.03,K1923+0.03)</f>
        <v>0.63790273556231003</v>
      </c>
      <c r="N1923" s="34">
        <f t="shared" ref="N1923:N1986" si="910">1/L1923</f>
        <v>2.5862068965517238</v>
      </c>
      <c r="O1923" s="12">
        <f t="shared" ref="O1923:O1986" si="911">1/M1923</f>
        <v>1.5676371086863297</v>
      </c>
      <c r="P1923" s="4">
        <f t="shared" ref="P1923:P1986" si="912">YEAR(A1923)*100+MONTH(A1923)</f>
        <v>201601</v>
      </c>
      <c r="Q1923" s="17">
        <f t="shared" ref="Q1923:Q1986" si="913">IF(F1923=1,H1923,H1923/I1923)</f>
        <v>2.4</v>
      </c>
      <c r="R1923" s="17">
        <f t="shared" ref="R1923:R1986" si="914">-1/(H1923-1)-1/(I1923-1)</f>
        <v>-2.2646733111849389</v>
      </c>
      <c r="S1923" s="16">
        <f t="shared" ref="S1923:S1986" si="915">Q1923+R1923</f>
        <v>0.13532668881506105</v>
      </c>
      <c r="T1923" s="5">
        <f t="shared" ref="T1923:T1986" si="916">I1923/H1923</f>
        <v>0.68541666666666667</v>
      </c>
      <c r="U1923" s="21">
        <f t="shared" ref="U1923:U1986" si="917">IF(H1923&lt;U$1,1,0)</f>
        <v>0</v>
      </c>
      <c r="V1923" s="5"/>
      <c r="W1923" s="5">
        <f t="shared" ref="W1923:W1986" si="918">H1923*F1923-1</f>
        <v>1.4</v>
      </c>
      <c r="X1923" s="4">
        <f t="shared" ref="X1923:X1986" si="919">J1923*F1923-1</f>
        <v>-0.58333333333333326</v>
      </c>
      <c r="Y1923" s="4">
        <f t="shared" ref="Y1923:Y1986" si="920">X1923-W1923</f>
        <v>-1.9833333333333332</v>
      </c>
      <c r="Z1923" s="21">
        <f t="shared" ref="Z1923:Z1986" si="921">YEAR(A1923)</f>
        <v>2016</v>
      </c>
      <c r="AA1923" s="4">
        <f t="shared" ref="AA1923:AA1986" si="922">I1923*G1923-1</f>
        <v>-1</v>
      </c>
      <c r="AB1923" s="4">
        <f t="shared" ref="AB1923:AB1986" si="923">G1923*K1923-1</f>
        <v>-1</v>
      </c>
      <c r="AC1923" s="4">
        <f t="shared" ref="AC1923:AC1986" si="924">AB1923-AA1923</f>
        <v>0</v>
      </c>
      <c r="AD1923" s="4"/>
      <c r="AE1923" s="4">
        <f t="shared" ref="AE1923:AE1986" si="925">(1/H1923-1/J1923)</f>
        <v>-1.9833333333333332</v>
      </c>
      <c r="AF1923" s="22">
        <f t="shared" ref="AF1923:AF1986" si="926">H1923*F1923+I1923*G1923-2</f>
        <v>0.39999999999999991</v>
      </c>
      <c r="AG1923" s="22">
        <f t="shared" ref="AG1923:AG1986" si="927">F1923*J1923+G1923*K1923-2</f>
        <v>-1.5833333333333333</v>
      </c>
      <c r="AH1923" s="3">
        <f t="shared" ref="AH1923:AH1986" si="928">IF(OR((1/H1923+1/K1923)&lt;1,(1/I1923+1/J1923)&lt;1),1,0)</f>
        <v>0</v>
      </c>
      <c r="AI1923" s="28" t="b">
        <f t="shared" ref="AI1923:AI1986" si="929">IF(MIN(1/H1923+1/K1923,1/I1923+1/J1923)&lt;0.99,1-MIN(1/H1923+1/K1923,1/I1923+1/J1923))</f>
        <v>0</v>
      </c>
      <c r="AJ1923" s="3">
        <f t="shared" ref="AJ1923:AJ1986" si="930">1-H1923*I1923/(H1923+I1923)</f>
        <v>2.3980222496909787E-2</v>
      </c>
      <c r="AK1923" s="3">
        <f t="shared" ref="AK1923:AK1986" si="931">1-N1923*O1923/(N1923+O1923)</f>
        <v>2.3980222496909787E-2</v>
      </c>
      <c r="AL1923" s="26">
        <f t="shared" ref="AL1923:AL1986" si="932">(I1923/H1923)</f>
        <v>0.68541666666666667</v>
      </c>
      <c r="AM1923" s="26">
        <f ca="1">IF(RAND()&lt;J1923,H1923*F1923,I1923*G1923)-1</f>
        <v>1.4</v>
      </c>
      <c r="AN1923" s="26">
        <f ca="1">IF(RAND()&lt;(J1923+(2*F1923-1)*Sheet2!D$109),H1923*F1923,I1923*G1923)-1</f>
        <v>-1</v>
      </c>
      <c r="AO1923" s="3">
        <f t="shared" si="903"/>
        <v>201601</v>
      </c>
    </row>
    <row r="1924" spans="1:41" s="3" customFormat="1" x14ac:dyDescent="0.25">
      <c r="A1924" s="6">
        <v>42372</v>
      </c>
      <c r="B1924" s="1" t="s">
        <v>26</v>
      </c>
      <c r="C1924" s="1" t="s">
        <v>25</v>
      </c>
      <c r="D1924">
        <v>38</v>
      </c>
      <c r="E1924" s="1">
        <v>10</v>
      </c>
      <c r="F1924">
        <f t="shared" si="904"/>
        <v>1</v>
      </c>
      <c r="G1924">
        <f t="shared" si="905"/>
        <v>0</v>
      </c>
      <c r="H1924" s="4">
        <v>1.2</v>
      </c>
      <c r="I1924" s="4">
        <v>5.23</v>
      </c>
      <c r="J1924" s="4">
        <f t="shared" si="906"/>
        <v>0.83333333333333337</v>
      </c>
      <c r="K1924" s="4">
        <f t="shared" si="907"/>
        <v>0.19120458891013384</v>
      </c>
      <c r="L1924" s="17">
        <f t="shared" si="908"/>
        <v>0.80333333333333334</v>
      </c>
      <c r="M1924" s="17">
        <f t="shared" si="909"/>
        <v>0.22120458891013384</v>
      </c>
      <c r="N1924" s="34">
        <f t="shared" si="910"/>
        <v>1.2448132780082988</v>
      </c>
      <c r="O1924" s="12">
        <f t="shared" si="911"/>
        <v>4.5207018757023079</v>
      </c>
      <c r="P1924" s="4">
        <f t="shared" si="912"/>
        <v>201601</v>
      </c>
      <c r="Q1924" s="17">
        <f t="shared" si="913"/>
        <v>1.2</v>
      </c>
      <c r="R1924" s="17">
        <f t="shared" si="914"/>
        <v>-5.2364066193853436</v>
      </c>
      <c r="S1924" s="16">
        <f t="shared" si="915"/>
        <v>-4.0364066193853434</v>
      </c>
      <c r="T1924" s="5">
        <f t="shared" si="916"/>
        <v>4.3583333333333343</v>
      </c>
      <c r="U1924" s="21">
        <f t="shared" si="917"/>
        <v>0</v>
      </c>
      <c r="V1924" s="5"/>
      <c r="W1924" s="5">
        <f t="shared" si="918"/>
        <v>0.19999999999999996</v>
      </c>
      <c r="X1924" s="4">
        <f t="shared" si="919"/>
        <v>-0.16666666666666663</v>
      </c>
      <c r="Y1924" s="4">
        <f t="shared" si="920"/>
        <v>-0.36666666666666659</v>
      </c>
      <c r="Z1924" s="21">
        <f t="shared" si="921"/>
        <v>2016</v>
      </c>
      <c r="AA1924" s="4">
        <f t="shared" si="922"/>
        <v>-1</v>
      </c>
      <c r="AB1924" s="4">
        <f t="shared" si="923"/>
        <v>-1</v>
      </c>
      <c r="AC1924" s="4">
        <f t="shared" si="924"/>
        <v>0</v>
      </c>
      <c r="AD1924" s="4"/>
      <c r="AE1924" s="4">
        <f t="shared" si="925"/>
        <v>-0.36666666666666659</v>
      </c>
      <c r="AF1924" s="22">
        <f t="shared" si="926"/>
        <v>-0.8</v>
      </c>
      <c r="AG1924" s="22">
        <f t="shared" si="927"/>
        <v>-1.1666666666666665</v>
      </c>
      <c r="AH1924" s="3">
        <f t="shared" si="928"/>
        <v>0</v>
      </c>
      <c r="AI1924" s="28" t="b">
        <f t="shared" si="929"/>
        <v>0</v>
      </c>
      <c r="AJ1924" s="3">
        <f t="shared" si="930"/>
        <v>2.3950233281493039E-2</v>
      </c>
      <c r="AK1924" s="3">
        <f t="shared" si="931"/>
        <v>2.3950233281493039E-2</v>
      </c>
      <c r="AL1924" s="26">
        <f t="shared" si="932"/>
        <v>4.3583333333333343</v>
      </c>
      <c r="AM1924" s="26">
        <f ca="1">IF(RAND()&lt;J1924,H1924*F1924,I1924*G1924)-1</f>
        <v>0.19999999999999996</v>
      </c>
      <c r="AN1924" s="26">
        <f ca="1">IF(RAND()&lt;(J1924+(2*F1924-1)*Sheet2!D$109),H1924*F1924,I1924*G1924)-1</f>
        <v>0.19999999999999996</v>
      </c>
      <c r="AO1924" s="3">
        <f t="shared" si="903"/>
        <v>201601</v>
      </c>
    </row>
    <row r="1925" spans="1:41" s="3" customFormat="1" x14ac:dyDescent="0.25">
      <c r="A1925" s="6">
        <v>42372</v>
      </c>
      <c r="B1925" s="1" t="s">
        <v>31</v>
      </c>
      <c r="C1925" s="1" t="s">
        <v>19</v>
      </c>
      <c r="D1925">
        <v>20</v>
      </c>
      <c r="E1925" s="1">
        <v>24</v>
      </c>
      <c r="F1925">
        <f t="shared" si="904"/>
        <v>0</v>
      </c>
      <c r="G1925">
        <f t="shared" si="905"/>
        <v>1</v>
      </c>
      <c r="H1925" s="4">
        <v>1.877</v>
      </c>
      <c r="I1925" s="4">
        <v>2.0299999999999998</v>
      </c>
      <c r="J1925" s="4">
        <f t="shared" si="906"/>
        <v>0.53276505061267976</v>
      </c>
      <c r="K1925" s="4">
        <f t="shared" si="907"/>
        <v>0.49261083743842371</v>
      </c>
      <c r="L1925" s="17">
        <f t="shared" si="908"/>
        <v>0.56276505061267978</v>
      </c>
      <c r="M1925" s="17">
        <f t="shared" si="909"/>
        <v>0.46261083743842368</v>
      </c>
      <c r="N1925" s="34">
        <f t="shared" si="910"/>
        <v>1.7769404814874421</v>
      </c>
      <c r="O1925" s="12">
        <f t="shared" si="911"/>
        <v>2.161644127355979</v>
      </c>
      <c r="P1925" s="4">
        <f t="shared" si="912"/>
        <v>201601</v>
      </c>
      <c r="Q1925" s="17">
        <f t="shared" si="913"/>
        <v>0.92463054187192129</v>
      </c>
      <c r="R1925" s="17">
        <f t="shared" si="914"/>
        <v>-2.1111246415959086</v>
      </c>
      <c r="S1925" s="16">
        <f t="shared" si="915"/>
        <v>-1.1864940997239874</v>
      </c>
      <c r="T1925" s="5">
        <f t="shared" si="916"/>
        <v>1.08151305274374</v>
      </c>
      <c r="U1925" s="21">
        <f t="shared" si="917"/>
        <v>0</v>
      </c>
      <c r="V1925" s="5"/>
      <c r="W1925" s="5">
        <f t="shared" si="918"/>
        <v>-1</v>
      </c>
      <c r="X1925" s="4">
        <f t="shared" si="919"/>
        <v>-1</v>
      </c>
      <c r="Y1925" s="4">
        <f t="shared" si="920"/>
        <v>0</v>
      </c>
      <c r="Z1925" s="21">
        <f t="shared" si="921"/>
        <v>2016</v>
      </c>
      <c r="AA1925" s="4">
        <f t="shared" si="922"/>
        <v>1.0299999999999998</v>
      </c>
      <c r="AB1925" s="4">
        <f t="shared" si="923"/>
        <v>-0.50738916256157629</v>
      </c>
      <c r="AC1925" s="4">
        <f t="shared" si="924"/>
        <v>-1.5373891625615761</v>
      </c>
      <c r="AD1925" s="4"/>
      <c r="AE1925" s="4">
        <f t="shared" si="925"/>
        <v>-1.3442349493873205</v>
      </c>
      <c r="AF1925" s="22">
        <f t="shared" si="926"/>
        <v>2.9999999999999805E-2</v>
      </c>
      <c r="AG1925" s="22">
        <f t="shared" si="927"/>
        <v>-1.5073891625615763</v>
      </c>
      <c r="AH1925" s="3">
        <f t="shared" si="928"/>
        <v>0</v>
      </c>
      <c r="AI1925" s="28" t="b">
        <f t="shared" si="929"/>
        <v>0</v>
      </c>
      <c r="AJ1925" s="3">
        <f t="shared" si="930"/>
        <v>2.4747888405426299E-2</v>
      </c>
      <c r="AK1925" s="3">
        <f t="shared" si="931"/>
        <v>2.4747888405426188E-2</v>
      </c>
      <c r="AL1925" s="26">
        <f t="shared" si="932"/>
        <v>1.08151305274374</v>
      </c>
      <c r="AM1925" s="26">
        <f ca="1">IF(RAND()&lt;J1925,H1925*F1925,I1925*G1925)-1</f>
        <v>-1</v>
      </c>
      <c r="AN1925" s="26">
        <f ca="1">IF(RAND()&lt;(J1925+(2*F1925-1)*Sheet2!D$109),H1925*F1925,I1925*G1925)-1</f>
        <v>1.0299999999999998</v>
      </c>
      <c r="AO1925" s="3">
        <f t="shared" si="903"/>
        <v>201601</v>
      </c>
    </row>
    <row r="1926" spans="1:41" s="3" customFormat="1" x14ac:dyDescent="0.25">
      <c r="A1926" s="6">
        <v>42372</v>
      </c>
      <c r="B1926" s="1" t="s">
        <v>30</v>
      </c>
      <c r="C1926" s="1" t="s">
        <v>29</v>
      </c>
      <c r="D1926">
        <v>24</v>
      </c>
      <c r="E1926" s="1">
        <v>16</v>
      </c>
      <c r="F1926">
        <f t="shared" si="904"/>
        <v>1</v>
      </c>
      <c r="G1926">
        <f t="shared" si="905"/>
        <v>0</v>
      </c>
      <c r="H1926" s="4">
        <v>1.27</v>
      </c>
      <c r="I1926" s="4">
        <v>4.22</v>
      </c>
      <c r="J1926" s="4">
        <f t="shared" si="906"/>
        <v>0.78740157480314954</v>
      </c>
      <c r="K1926" s="4">
        <f t="shared" si="907"/>
        <v>0.23696682464454977</v>
      </c>
      <c r="L1926" s="17">
        <f t="shared" si="908"/>
        <v>0.75740157480314951</v>
      </c>
      <c r="M1926" s="17">
        <f t="shared" si="909"/>
        <v>0.26696682464454979</v>
      </c>
      <c r="N1926" s="34">
        <f t="shared" si="910"/>
        <v>1.320303565859237</v>
      </c>
      <c r="O1926" s="12">
        <f t="shared" si="911"/>
        <v>3.7457837741878213</v>
      </c>
      <c r="P1926" s="4">
        <f t="shared" si="912"/>
        <v>201601</v>
      </c>
      <c r="Q1926" s="17">
        <f t="shared" si="913"/>
        <v>1.27</v>
      </c>
      <c r="R1926" s="17">
        <f t="shared" si="914"/>
        <v>-4.0142627099148838</v>
      </c>
      <c r="S1926" s="16">
        <f t="shared" si="915"/>
        <v>-2.7442627099148837</v>
      </c>
      <c r="T1926" s="5">
        <f t="shared" si="916"/>
        <v>3.3228346456692912</v>
      </c>
      <c r="U1926" s="21">
        <f t="shared" si="917"/>
        <v>0</v>
      </c>
      <c r="V1926" s="5"/>
      <c r="W1926" s="5">
        <f t="shared" si="918"/>
        <v>0.27</v>
      </c>
      <c r="X1926" s="4">
        <f t="shared" si="919"/>
        <v>-0.21259842519685046</v>
      </c>
      <c r="Y1926" s="4">
        <f t="shared" si="920"/>
        <v>-0.48259842519685048</v>
      </c>
      <c r="Z1926" s="21">
        <f t="shared" si="921"/>
        <v>2016</v>
      </c>
      <c r="AA1926" s="4">
        <f t="shared" si="922"/>
        <v>-1</v>
      </c>
      <c r="AB1926" s="4">
        <f t="shared" si="923"/>
        <v>-1</v>
      </c>
      <c r="AC1926" s="4">
        <f t="shared" si="924"/>
        <v>0</v>
      </c>
      <c r="AD1926" s="4"/>
      <c r="AE1926" s="4">
        <f t="shared" si="925"/>
        <v>-0.48259842519685048</v>
      </c>
      <c r="AF1926" s="22">
        <f t="shared" si="926"/>
        <v>-0.73</v>
      </c>
      <c r="AG1926" s="22">
        <f t="shared" si="927"/>
        <v>-1.2125984251968505</v>
      </c>
      <c r="AH1926" s="3">
        <f t="shared" si="928"/>
        <v>0</v>
      </c>
      <c r="AI1926" s="28" t="b">
        <f t="shared" si="929"/>
        <v>0</v>
      </c>
      <c r="AJ1926" s="3">
        <f t="shared" si="930"/>
        <v>2.3788706739526488E-2</v>
      </c>
      <c r="AK1926" s="3">
        <f t="shared" si="931"/>
        <v>2.3788706739526488E-2</v>
      </c>
      <c r="AL1926" s="26">
        <f t="shared" si="932"/>
        <v>3.3228346456692912</v>
      </c>
      <c r="AM1926" s="26">
        <f ca="1">IF(RAND()&lt;J1926,H1926*F1926,I1926*G1926)-1</f>
        <v>-1</v>
      </c>
      <c r="AN1926" s="26">
        <f ca="1">IF(RAND()&lt;(J1926+(2*F1926-1)*Sheet2!D$109),H1926*F1926,I1926*G1926)-1</f>
        <v>-1</v>
      </c>
      <c r="AO1926" s="3">
        <f t="shared" si="903"/>
        <v>201601</v>
      </c>
    </row>
    <row r="1927" spans="1:41" s="3" customFormat="1" x14ac:dyDescent="0.25">
      <c r="A1927" s="6">
        <v>42372</v>
      </c>
      <c r="B1927" s="1" t="s">
        <v>44</v>
      </c>
      <c r="C1927" s="1" t="s">
        <v>43</v>
      </c>
      <c r="D1927">
        <v>12</v>
      </c>
      <c r="E1927" s="1">
        <v>28</v>
      </c>
      <c r="F1927">
        <f t="shared" si="904"/>
        <v>0</v>
      </c>
      <c r="G1927">
        <f t="shared" si="905"/>
        <v>1</v>
      </c>
      <c r="H1927" s="4">
        <v>4.3</v>
      </c>
      <c r="I1927" s="4">
        <v>1.2629999999999999</v>
      </c>
      <c r="J1927" s="4">
        <f t="shared" si="906"/>
        <v>0.23255813953488372</v>
      </c>
      <c r="K1927" s="4">
        <f t="shared" si="907"/>
        <v>0.79176563737133809</v>
      </c>
      <c r="L1927" s="17">
        <f t="shared" si="908"/>
        <v>0.26255813953488372</v>
      </c>
      <c r="M1927" s="17">
        <f t="shared" si="909"/>
        <v>0.76176563737133807</v>
      </c>
      <c r="N1927" s="34">
        <f t="shared" si="910"/>
        <v>3.8086802480070858</v>
      </c>
      <c r="O1927" s="12">
        <f t="shared" si="911"/>
        <v>1.3127397075178515</v>
      </c>
      <c r="P1927" s="4">
        <f t="shared" si="912"/>
        <v>201601</v>
      </c>
      <c r="Q1927" s="17">
        <f t="shared" si="913"/>
        <v>3.4045922406967537</v>
      </c>
      <c r="R1927" s="17">
        <f t="shared" si="914"/>
        <v>-4.105311671851597</v>
      </c>
      <c r="S1927" s="16">
        <f t="shared" si="915"/>
        <v>-0.70071943115484325</v>
      </c>
      <c r="T1927" s="5">
        <f t="shared" si="916"/>
        <v>0.29372093023255813</v>
      </c>
      <c r="U1927" s="21">
        <f t="shared" si="917"/>
        <v>0</v>
      </c>
      <c r="V1927" s="5"/>
      <c r="W1927" s="5">
        <f t="shared" si="918"/>
        <v>-1</v>
      </c>
      <c r="X1927" s="4">
        <f t="shared" si="919"/>
        <v>-1</v>
      </c>
      <c r="Y1927" s="4">
        <f t="shared" si="920"/>
        <v>0</v>
      </c>
      <c r="Z1927" s="21">
        <f t="shared" si="921"/>
        <v>2016</v>
      </c>
      <c r="AA1927" s="4">
        <f t="shared" si="922"/>
        <v>0.2629999999999999</v>
      </c>
      <c r="AB1927" s="4">
        <f t="shared" si="923"/>
        <v>-0.20823436262866191</v>
      </c>
      <c r="AC1927" s="4">
        <f t="shared" si="924"/>
        <v>-0.47123436262866181</v>
      </c>
      <c r="AD1927" s="4"/>
      <c r="AE1927" s="4">
        <f t="shared" si="925"/>
        <v>-4.0674418604651157</v>
      </c>
      <c r="AF1927" s="22">
        <f t="shared" si="926"/>
        <v>-0.7370000000000001</v>
      </c>
      <c r="AG1927" s="22">
        <f t="shared" si="927"/>
        <v>-1.2082343626286618</v>
      </c>
      <c r="AH1927" s="3">
        <f t="shared" si="928"/>
        <v>0</v>
      </c>
      <c r="AI1927" s="28" t="b">
        <f t="shared" si="929"/>
        <v>0</v>
      </c>
      <c r="AJ1927" s="3">
        <f t="shared" si="930"/>
        <v>2.3746180118641047E-2</v>
      </c>
      <c r="AK1927" s="3">
        <f t="shared" si="931"/>
        <v>2.3746180118640825E-2</v>
      </c>
      <c r="AL1927" s="26">
        <f t="shared" si="932"/>
        <v>0.29372093023255813</v>
      </c>
      <c r="AM1927" s="26">
        <f ca="1">IF(RAND()&lt;J1927,H1927*F1927,I1927*G1927)-1</f>
        <v>0.2629999999999999</v>
      </c>
      <c r="AN1927" s="26">
        <f ca="1">IF(RAND()&lt;(J1927+(2*F1927-1)*Sheet2!D$109),H1927*F1927,I1927*G1927)-1</f>
        <v>0.2629999999999999</v>
      </c>
      <c r="AO1927" s="3">
        <f t="shared" si="903"/>
        <v>201601</v>
      </c>
    </row>
    <row r="1928" spans="1:41" s="3" customFormat="1" x14ac:dyDescent="0.25">
      <c r="A1928" s="6">
        <v>42372</v>
      </c>
      <c r="B1928" s="1" t="s">
        <v>23</v>
      </c>
      <c r="C1928" s="1" t="s">
        <v>34</v>
      </c>
      <c r="D1928">
        <v>23</v>
      </c>
      <c r="E1928" s="1">
        <v>34</v>
      </c>
      <c r="F1928">
        <f t="shared" si="904"/>
        <v>0</v>
      </c>
      <c r="G1928">
        <f t="shared" si="905"/>
        <v>1</v>
      </c>
      <c r="H1928" s="4">
        <v>1.546</v>
      </c>
      <c r="I1928" s="4">
        <v>2.65</v>
      </c>
      <c r="J1928" s="4">
        <f t="shared" si="906"/>
        <v>0.64683053040103489</v>
      </c>
      <c r="K1928" s="4">
        <f t="shared" si="907"/>
        <v>0.37735849056603776</v>
      </c>
      <c r="L1928" s="17">
        <f t="shared" si="908"/>
        <v>0.67683053040103491</v>
      </c>
      <c r="M1928" s="17">
        <f t="shared" si="909"/>
        <v>0.34735849056603774</v>
      </c>
      <c r="N1928" s="34">
        <f t="shared" si="910"/>
        <v>1.4774747223761922</v>
      </c>
      <c r="O1928" s="12">
        <f t="shared" si="911"/>
        <v>2.8788701792504074</v>
      </c>
      <c r="P1928" s="4">
        <f t="shared" si="912"/>
        <v>201601</v>
      </c>
      <c r="Q1928" s="17">
        <f t="shared" si="913"/>
        <v>0.58339622641509437</v>
      </c>
      <c r="R1928" s="17">
        <f t="shared" si="914"/>
        <v>-2.4375624375624376</v>
      </c>
      <c r="S1928" s="16">
        <f t="shared" si="915"/>
        <v>-1.8541662111473434</v>
      </c>
      <c r="T1928" s="5">
        <f t="shared" si="916"/>
        <v>1.7141009055627425</v>
      </c>
      <c r="U1928" s="21">
        <f t="shared" si="917"/>
        <v>0</v>
      </c>
      <c r="V1928" s="5"/>
      <c r="W1928" s="5">
        <f t="shared" si="918"/>
        <v>-1</v>
      </c>
      <c r="X1928" s="4">
        <f t="shared" si="919"/>
        <v>-1</v>
      </c>
      <c r="Y1928" s="4">
        <f t="shared" si="920"/>
        <v>0</v>
      </c>
      <c r="Z1928" s="21">
        <f t="shared" si="921"/>
        <v>2016</v>
      </c>
      <c r="AA1928" s="4">
        <f t="shared" si="922"/>
        <v>1.65</v>
      </c>
      <c r="AB1928" s="4">
        <f t="shared" si="923"/>
        <v>-0.62264150943396224</v>
      </c>
      <c r="AC1928" s="4">
        <f t="shared" si="924"/>
        <v>-2.2726415094339623</v>
      </c>
      <c r="AD1928" s="4"/>
      <c r="AE1928" s="4">
        <f t="shared" si="925"/>
        <v>-0.89916946959896515</v>
      </c>
      <c r="AF1928" s="22">
        <f t="shared" si="926"/>
        <v>0.64999999999999991</v>
      </c>
      <c r="AG1928" s="22">
        <f t="shared" si="927"/>
        <v>-1.6226415094339623</v>
      </c>
      <c r="AH1928" s="3">
        <f t="shared" si="928"/>
        <v>0</v>
      </c>
      <c r="AI1928" s="28" t="b">
        <f t="shared" si="929"/>
        <v>0</v>
      </c>
      <c r="AJ1928" s="3">
        <f t="shared" si="930"/>
        <v>2.3617731172545287E-2</v>
      </c>
      <c r="AK1928" s="3">
        <f t="shared" si="931"/>
        <v>2.3617731172545176E-2</v>
      </c>
      <c r="AL1928" s="26">
        <f t="shared" si="932"/>
        <v>1.7141009055627425</v>
      </c>
      <c r="AM1928" s="26">
        <f ca="1">IF(RAND()&lt;J1928,H1928*F1928,I1928*G1928)-1</f>
        <v>1.65</v>
      </c>
      <c r="AN1928" s="26">
        <f ca="1">IF(RAND()&lt;(J1928+(2*F1928-1)*Sheet2!D$109),H1928*F1928,I1928*G1928)-1</f>
        <v>-1</v>
      </c>
      <c r="AO1928" s="3">
        <f t="shared" si="903"/>
        <v>201601</v>
      </c>
    </row>
    <row r="1929" spans="1:41" s="3" customFormat="1" x14ac:dyDescent="0.25">
      <c r="A1929" s="6">
        <v>42372</v>
      </c>
      <c r="B1929" s="1" t="s">
        <v>48</v>
      </c>
      <c r="C1929" s="1" t="s">
        <v>46</v>
      </c>
      <c r="D1929">
        <v>13</v>
      </c>
      <c r="E1929" s="1">
        <v>20</v>
      </c>
      <c r="F1929">
        <f t="shared" si="904"/>
        <v>0</v>
      </c>
      <c r="G1929">
        <f t="shared" si="905"/>
        <v>1</v>
      </c>
      <c r="H1929" s="4">
        <v>1.581</v>
      </c>
      <c r="I1929" s="4">
        <v>2.5499999999999998</v>
      </c>
      <c r="J1929" s="4">
        <f t="shared" si="906"/>
        <v>0.63251106894370657</v>
      </c>
      <c r="K1929" s="4">
        <f t="shared" si="907"/>
        <v>0.39215686274509809</v>
      </c>
      <c r="L1929" s="17">
        <f t="shared" si="908"/>
        <v>0.66251106894370659</v>
      </c>
      <c r="M1929" s="17">
        <f t="shared" si="909"/>
        <v>0.36215686274509806</v>
      </c>
      <c r="N1929" s="34">
        <f t="shared" si="910"/>
        <v>1.5094087433050416</v>
      </c>
      <c r="O1929" s="12">
        <f t="shared" si="911"/>
        <v>2.7612344342176502</v>
      </c>
      <c r="P1929" s="4">
        <f t="shared" si="912"/>
        <v>201601</v>
      </c>
      <c r="Q1929" s="17">
        <f t="shared" si="913"/>
        <v>0.62</v>
      </c>
      <c r="R1929" s="17">
        <f t="shared" si="914"/>
        <v>-2.3663316861917716</v>
      </c>
      <c r="S1929" s="16">
        <f t="shared" si="915"/>
        <v>-1.7463316861917715</v>
      </c>
      <c r="T1929" s="5">
        <f t="shared" si="916"/>
        <v>1.6129032258064515</v>
      </c>
      <c r="U1929" s="21">
        <f t="shared" si="917"/>
        <v>0</v>
      </c>
      <c r="V1929" s="5"/>
      <c r="W1929" s="5">
        <f t="shared" si="918"/>
        <v>-1</v>
      </c>
      <c r="X1929" s="4">
        <f t="shared" si="919"/>
        <v>-1</v>
      </c>
      <c r="Y1929" s="4">
        <f t="shared" si="920"/>
        <v>0</v>
      </c>
      <c r="Z1929" s="21">
        <f t="shared" si="921"/>
        <v>2016</v>
      </c>
      <c r="AA1929" s="4">
        <f t="shared" si="922"/>
        <v>1.5499999999999998</v>
      </c>
      <c r="AB1929" s="4">
        <f t="shared" si="923"/>
        <v>-0.60784313725490191</v>
      </c>
      <c r="AC1929" s="4">
        <f t="shared" si="924"/>
        <v>-2.1578431372549018</v>
      </c>
      <c r="AD1929" s="4"/>
      <c r="AE1929" s="4">
        <f t="shared" si="925"/>
        <v>-0.94848893105629339</v>
      </c>
      <c r="AF1929" s="22">
        <f t="shared" si="926"/>
        <v>0.54999999999999982</v>
      </c>
      <c r="AG1929" s="22">
        <f t="shared" si="927"/>
        <v>-1.607843137254902</v>
      </c>
      <c r="AH1929" s="3">
        <f t="shared" si="928"/>
        <v>0</v>
      </c>
      <c r="AI1929" s="28" t="b">
        <f t="shared" si="929"/>
        <v>0</v>
      </c>
      <c r="AJ1929" s="3">
        <f t="shared" si="930"/>
        <v>2.4074074074074248E-2</v>
      </c>
      <c r="AK1929" s="3">
        <f t="shared" si="931"/>
        <v>2.4074074074074137E-2</v>
      </c>
      <c r="AL1929" s="26">
        <f t="shared" si="932"/>
        <v>1.6129032258064515</v>
      </c>
      <c r="AM1929" s="26">
        <f ca="1">IF(RAND()&lt;J1929,H1929*F1929,I1929*G1929)-1</f>
        <v>1.5499999999999998</v>
      </c>
      <c r="AN1929" s="26">
        <f ca="1">IF(RAND()&lt;(J1929+(2*F1929-1)*Sheet2!D$109),H1929*F1929,I1929*G1929)-1</f>
        <v>-1</v>
      </c>
      <c r="AO1929" s="3">
        <f t="shared" si="903"/>
        <v>201601</v>
      </c>
    </row>
    <row r="1930" spans="1:41" s="3" customFormat="1" x14ac:dyDescent="0.25">
      <c r="A1930" s="6">
        <v>42372</v>
      </c>
      <c r="B1930" s="1" t="s">
        <v>33</v>
      </c>
      <c r="C1930" s="1" t="s">
        <v>42</v>
      </c>
      <c r="D1930">
        <v>30</v>
      </c>
      <c r="E1930" s="1">
        <v>6</v>
      </c>
      <c r="F1930">
        <f t="shared" si="904"/>
        <v>1</v>
      </c>
      <c r="G1930">
        <f t="shared" si="905"/>
        <v>0</v>
      </c>
      <c r="H1930" s="4">
        <v>1.393</v>
      </c>
      <c r="I1930" s="4">
        <v>3.26</v>
      </c>
      <c r="J1930" s="4">
        <f t="shared" si="906"/>
        <v>0.71787508973438618</v>
      </c>
      <c r="K1930" s="4">
        <f t="shared" si="907"/>
        <v>0.30674846625766872</v>
      </c>
      <c r="L1930" s="17">
        <f t="shared" si="908"/>
        <v>0.68787508973438616</v>
      </c>
      <c r="M1930" s="17">
        <f t="shared" si="909"/>
        <v>0.33674846625766874</v>
      </c>
      <c r="N1930" s="34">
        <f t="shared" si="910"/>
        <v>1.4537523089928097</v>
      </c>
      <c r="O1930" s="12">
        <f t="shared" si="911"/>
        <v>2.9695755146656948</v>
      </c>
      <c r="P1930" s="4">
        <f t="shared" si="912"/>
        <v>201601</v>
      </c>
      <c r="Q1930" s="17">
        <f t="shared" si="913"/>
        <v>1.393</v>
      </c>
      <c r="R1930" s="17">
        <f t="shared" si="914"/>
        <v>-2.987007138192709</v>
      </c>
      <c r="S1930" s="16">
        <f t="shared" si="915"/>
        <v>-1.594007138192709</v>
      </c>
      <c r="T1930" s="5">
        <f t="shared" si="916"/>
        <v>2.3402727925340989</v>
      </c>
      <c r="U1930" s="21">
        <f t="shared" si="917"/>
        <v>0</v>
      </c>
      <c r="V1930" s="5"/>
      <c r="W1930" s="5">
        <f t="shared" si="918"/>
        <v>0.39300000000000002</v>
      </c>
      <c r="X1930" s="4">
        <f t="shared" si="919"/>
        <v>-0.28212491026561382</v>
      </c>
      <c r="Y1930" s="4">
        <f t="shared" si="920"/>
        <v>-0.67512491026561383</v>
      </c>
      <c r="Z1930" s="21">
        <f t="shared" si="921"/>
        <v>2016</v>
      </c>
      <c r="AA1930" s="4">
        <f t="shared" si="922"/>
        <v>-1</v>
      </c>
      <c r="AB1930" s="4">
        <f t="shared" si="923"/>
        <v>-1</v>
      </c>
      <c r="AC1930" s="4">
        <f t="shared" si="924"/>
        <v>0</v>
      </c>
      <c r="AD1930" s="4"/>
      <c r="AE1930" s="4">
        <f t="shared" si="925"/>
        <v>-0.67512491026561383</v>
      </c>
      <c r="AF1930" s="22">
        <f t="shared" si="926"/>
        <v>-0.60699999999999998</v>
      </c>
      <c r="AG1930" s="22">
        <f t="shared" si="927"/>
        <v>-1.2821249102656138</v>
      </c>
      <c r="AH1930" s="3">
        <f t="shared" si="928"/>
        <v>0</v>
      </c>
      <c r="AI1930" s="28" t="b">
        <f t="shared" si="929"/>
        <v>0</v>
      </c>
      <c r="AJ1930" s="3">
        <f t="shared" si="930"/>
        <v>2.4031807436062702E-2</v>
      </c>
      <c r="AK1930" s="3">
        <f t="shared" si="931"/>
        <v>2.4031807436062702E-2</v>
      </c>
      <c r="AL1930" s="26">
        <f t="shared" si="932"/>
        <v>2.3402727925340989</v>
      </c>
      <c r="AM1930" s="26">
        <f ca="1">IF(RAND()&lt;J1930,H1930*F1930,I1930*G1930)-1</f>
        <v>-1</v>
      </c>
      <c r="AN1930" s="26">
        <f ca="1">IF(RAND()&lt;(J1930+(2*F1930-1)*Sheet2!D$109),H1930*F1930,I1930*G1930)-1</f>
        <v>-1</v>
      </c>
      <c r="AO1930" s="3">
        <f t="shared" si="903"/>
        <v>201601</v>
      </c>
    </row>
    <row r="1931" spans="1:41" s="3" customFormat="1" x14ac:dyDescent="0.25">
      <c r="A1931" s="6">
        <v>42372</v>
      </c>
      <c r="B1931" s="1" t="s">
        <v>22</v>
      </c>
      <c r="C1931" s="1" t="s">
        <v>36</v>
      </c>
      <c r="D1931">
        <v>30</v>
      </c>
      <c r="E1931" s="1">
        <v>24</v>
      </c>
      <c r="F1931">
        <f t="shared" si="904"/>
        <v>1</v>
      </c>
      <c r="G1931">
        <f t="shared" si="905"/>
        <v>0</v>
      </c>
      <c r="H1931" s="4">
        <v>1.526</v>
      </c>
      <c r="I1931" s="4">
        <v>2.71</v>
      </c>
      <c r="J1931" s="4">
        <f t="shared" si="906"/>
        <v>0.65530799475753598</v>
      </c>
      <c r="K1931" s="4">
        <f t="shared" si="907"/>
        <v>0.36900369003690037</v>
      </c>
      <c r="L1931" s="17">
        <f t="shared" si="908"/>
        <v>0.62530799475753596</v>
      </c>
      <c r="M1931" s="17">
        <f t="shared" si="909"/>
        <v>0.39900369003690039</v>
      </c>
      <c r="N1931" s="34">
        <f t="shared" si="910"/>
        <v>1.5992119217790448</v>
      </c>
      <c r="O1931" s="12">
        <f t="shared" si="911"/>
        <v>2.5062424858966059</v>
      </c>
      <c r="P1931" s="4">
        <f t="shared" si="912"/>
        <v>201601</v>
      </c>
      <c r="Q1931" s="17">
        <f t="shared" si="913"/>
        <v>1.526</v>
      </c>
      <c r="R1931" s="17">
        <f t="shared" si="914"/>
        <v>-2.4859360060480729</v>
      </c>
      <c r="S1931" s="16">
        <f t="shared" si="915"/>
        <v>-0.95993600604807283</v>
      </c>
      <c r="T1931" s="5">
        <f t="shared" si="916"/>
        <v>1.7758846657929226</v>
      </c>
      <c r="U1931" s="21">
        <f t="shared" si="917"/>
        <v>0</v>
      </c>
      <c r="V1931" s="5"/>
      <c r="W1931" s="5">
        <f t="shared" si="918"/>
        <v>0.52600000000000002</v>
      </c>
      <c r="X1931" s="4">
        <f t="shared" si="919"/>
        <v>-0.34469200524246402</v>
      </c>
      <c r="Y1931" s="4">
        <f t="shared" si="920"/>
        <v>-0.87069200524246404</v>
      </c>
      <c r="Z1931" s="21">
        <f t="shared" si="921"/>
        <v>2016</v>
      </c>
      <c r="AA1931" s="4">
        <f t="shared" si="922"/>
        <v>-1</v>
      </c>
      <c r="AB1931" s="4">
        <f t="shared" si="923"/>
        <v>-1</v>
      </c>
      <c r="AC1931" s="4">
        <f t="shared" si="924"/>
        <v>0</v>
      </c>
      <c r="AD1931" s="4"/>
      <c r="AE1931" s="4">
        <f t="shared" si="925"/>
        <v>-0.87069200524246426</v>
      </c>
      <c r="AF1931" s="22">
        <f t="shared" si="926"/>
        <v>-0.47399999999999998</v>
      </c>
      <c r="AG1931" s="22">
        <f t="shared" si="927"/>
        <v>-1.344692005242464</v>
      </c>
      <c r="AH1931" s="3">
        <f t="shared" si="928"/>
        <v>0</v>
      </c>
      <c r="AI1931" s="28" t="b">
        <f t="shared" si="929"/>
        <v>0</v>
      </c>
      <c r="AJ1931" s="3">
        <f t="shared" si="930"/>
        <v>2.3734655335221788E-2</v>
      </c>
      <c r="AK1931" s="3">
        <f t="shared" si="931"/>
        <v>2.3734655335221899E-2</v>
      </c>
      <c r="AL1931" s="26">
        <f t="shared" si="932"/>
        <v>1.7758846657929226</v>
      </c>
      <c r="AM1931" s="26">
        <f ca="1">IF(RAND()&lt;J1931,H1931*F1931,I1931*G1931)-1</f>
        <v>0.52600000000000002</v>
      </c>
      <c r="AN1931" s="26">
        <f ca="1">IF(RAND()&lt;(J1931+(2*F1931-1)*Sheet2!D$109),H1931*F1931,I1931*G1931)-1</f>
        <v>-1</v>
      </c>
      <c r="AO1931" s="3">
        <f t="shared" si="903"/>
        <v>201601</v>
      </c>
    </row>
    <row r="1932" spans="1:41" s="3" customFormat="1" x14ac:dyDescent="0.25">
      <c r="A1932" s="6">
        <v>42372</v>
      </c>
      <c r="B1932" s="1" t="s">
        <v>35</v>
      </c>
      <c r="C1932" s="1" t="s">
        <v>40</v>
      </c>
      <c r="D1932">
        <v>23</v>
      </c>
      <c r="E1932" s="1">
        <v>17</v>
      </c>
      <c r="F1932">
        <f t="shared" si="904"/>
        <v>1</v>
      </c>
      <c r="G1932">
        <f t="shared" si="905"/>
        <v>0</v>
      </c>
      <c r="H1932" s="4">
        <v>1.357</v>
      </c>
      <c r="I1932" s="4">
        <v>3.48</v>
      </c>
      <c r="J1932" s="4">
        <f t="shared" si="906"/>
        <v>0.73691967575534267</v>
      </c>
      <c r="K1932" s="4">
        <f t="shared" si="907"/>
        <v>0.28735632183908044</v>
      </c>
      <c r="L1932" s="17">
        <f t="shared" si="908"/>
        <v>0.70691967575534265</v>
      </c>
      <c r="M1932" s="17">
        <f t="shared" si="909"/>
        <v>0.31735632183908047</v>
      </c>
      <c r="N1932" s="34">
        <f t="shared" si="910"/>
        <v>1.4145878722805409</v>
      </c>
      <c r="O1932" s="12">
        <f t="shared" si="911"/>
        <v>3.1510322346975732</v>
      </c>
      <c r="P1932" s="4">
        <f t="shared" si="912"/>
        <v>201601</v>
      </c>
      <c r="Q1932" s="17">
        <f t="shared" si="913"/>
        <v>1.357</v>
      </c>
      <c r="R1932" s="17">
        <f t="shared" si="914"/>
        <v>-3.204346254630885</v>
      </c>
      <c r="S1932" s="16">
        <f t="shared" si="915"/>
        <v>-1.847346254630885</v>
      </c>
      <c r="T1932" s="5">
        <f t="shared" si="916"/>
        <v>2.5644804716285927</v>
      </c>
      <c r="U1932" s="21">
        <f t="shared" si="917"/>
        <v>0</v>
      </c>
      <c r="V1932" s="5"/>
      <c r="W1932" s="5">
        <f t="shared" si="918"/>
        <v>0.35699999999999998</v>
      </c>
      <c r="X1932" s="4">
        <f t="shared" si="919"/>
        <v>-0.26308032424465733</v>
      </c>
      <c r="Y1932" s="4">
        <f t="shared" si="920"/>
        <v>-0.62008032424465731</v>
      </c>
      <c r="Z1932" s="21">
        <f t="shared" si="921"/>
        <v>2016</v>
      </c>
      <c r="AA1932" s="4">
        <f t="shared" si="922"/>
        <v>-1</v>
      </c>
      <c r="AB1932" s="4">
        <f t="shared" si="923"/>
        <v>-1</v>
      </c>
      <c r="AC1932" s="4">
        <f t="shared" si="924"/>
        <v>0</v>
      </c>
      <c r="AD1932" s="4"/>
      <c r="AE1932" s="4">
        <f t="shared" si="925"/>
        <v>-0.62008032424465731</v>
      </c>
      <c r="AF1932" s="22">
        <f t="shared" si="926"/>
        <v>-0.64300000000000002</v>
      </c>
      <c r="AG1932" s="22">
        <f t="shared" si="927"/>
        <v>-1.2630803242446573</v>
      </c>
      <c r="AH1932" s="3">
        <f t="shared" si="928"/>
        <v>0</v>
      </c>
      <c r="AI1932" s="28" t="b">
        <f t="shared" si="929"/>
        <v>0</v>
      </c>
      <c r="AJ1932" s="3">
        <f t="shared" si="930"/>
        <v>2.3700640893115521E-2</v>
      </c>
      <c r="AK1932" s="3">
        <f t="shared" si="931"/>
        <v>2.3700640893115632E-2</v>
      </c>
      <c r="AL1932" s="26">
        <f t="shared" si="932"/>
        <v>2.5644804716285927</v>
      </c>
      <c r="AM1932" s="26">
        <f ca="1">IF(RAND()&lt;J1932,H1932*F1932,I1932*G1932)-1</f>
        <v>0.35699999999999998</v>
      </c>
      <c r="AN1932" s="26">
        <f ca="1">IF(RAND()&lt;(J1932+(2*F1932-1)*Sheet2!D$109),H1932*F1932,I1932*G1932)-1</f>
        <v>0.35699999999999998</v>
      </c>
      <c r="AO1932" s="3">
        <f t="shared" si="903"/>
        <v>201601</v>
      </c>
    </row>
    <row r="1933" spans="1:41" s="3" customFormat="1" x14ac:dyDescent="0.25">
      <c r="A1933" s="6">
        <v>42372</v>
      </c>
      <c r="B1933" s="1" t="s">
        <v>37</v>
      </c>
      <c r="C1933" s="1" t="s">
        <v>38</v>
      </c>
      <c r="D1933">
        <v>20</v>
      </c>
      <c r="E1933" s="1">
        <v>10</v>
      </c>
      <c r="F1933">
        <f t="shared" si="904"/>
        <v>1</v>
      </c>
      <c r="G1933">
        <f t="shared" si="905"/>
        <v>0</v>
      </c>
      <c r="H1933" s="4">
        <v>4.93</v>
      </c>
      <c r="I1933" s="4">
        <v>1.2170000000000001</v>
      </c>
      <c r="J1933" s="4">
        <f t="shared" si="906"/>
        <v>0.20283975659229211</v>
      </c>
      <c r="K1933" s="4">
        <f t="shared" si="907"/>
        <v>0.82169268693508624</v>
      </c>
      <c r="L1933" s="17">
        <f t="shared" si="908"/>
        <v>0.17283975659229212</v>
      </c>
      <c r="M1933" s="17">
        <f t="shared" si="909"/>
        <v>0.85169268693508626</v>
      </c>
      <c r="N1933" s="34">
        <f t="shared" si="910"/>
        <v>5.78570590306302</v>
      </c>
      <c r="O1933" s="12">
        <f t="shared" si="911"/>
        <v>1.1741324251574996</v>
      </c>
      <c r="P1933" s="4">
        <f t="shared" si="912"/>
        <v>201601</v>
      </c>
      <c r="Q1933" s="17">
        <f t="shared" si="913"/>
        <v>4.93</v>
      </c>
      <c r="R1933" s="17">
        <f t="shared" si="914"/>
        <v>-4.8627478570842264</v>
      </c>
      <c r="S1933" s="16">
        <f t="shared" si="915"/>
        <v>6.7252142915773305E-2</v>
      </c>
      <c r="T1933" s="5">
        <f t="shared" si="916"/>
        <v>0.2468559837728195</v>
      </c>
      <c r="U1933" s="21">
        <f t="shared" si="917"/>
        <v>0</v>
      </c>
      <c r="V1933" s="5"/>
      <c r="W1933" s="5">
        <f t="shared" si="918"/>
        <v>3.9299999999999997</v>
      </c>
      <c r="X1933" s="4">
        <f t="shared" si="919"/>
        <v>-0.79716024340770786</v>
      </c>
      <c r="Y1933" s="4">
        <f t="shared" si="920"/>
        <v>-4.7271602434077078</v>
      </c>
      <c r="Z1933" s="21">
        <f t="shared" si="921"/>
        <v>2016</v>
      </c>
      <c r="AA1933" s="4">
        <f t="shared" si="922"/>
        <v>-1</v>
      </c>
      <c r="AB1933" s="4">
        <f t="shared" si="923"/>
        <v>-1</v>
      </c>
      <c r="AC1933" s="4">
        <f t="shared" si="924"/>
        <v>0</v>
      </c>
      <c r="AD1933" s="4"/>
      <c r="AE1933" s="4">
        <f t="shared" si="925"/>
        <v>-4.7271602434077078</v>
      </c>
      <c r="AF1933" s="22">
        <f t="shared" si="926"/>
        <v>2.9299999999999997</v>
      </c>
      <c r="AG1933" s="22">
        <f t="shared" si="927"/>
        <v>-1.7971602434077079</v>
      </c>
      <c r="AH1933" s="3">
        <f t="shared" si="928"/>
        <v>0</v>
      </c>
      <c r="AI1933" s="28" t="b">
        <f t="shared" si="929"/>
        <v>0</v>
      </c>
      <c r="AJ1933" s="3">
        <f t="shared" si="930"/>
        <v>2.3945013827883499E-2</v>
      </c>
      <c r="AK1933" s="3">
        <f t="shared" si="931"/>
        <v>2.394501382788361E-2</v>
      </c>
      <c r="AL1933" s="26">
        <f t="shared" si="932"/>
        <v>0.2468559837728195</v>
      </c>
      <c r="AM1933" s="26">
        <f ca="1">IF(RAND()&lt;J1933,H1933*F1933,I1933*G1933)-1</f>
        <v>-1</v>
      </c>
      <c r="AN1933" s="26">
        <f ca="1">IF(RAND()&lt;(J1933+(2*F1933-1)*Sheet2!D$109),H1933*F1933,I1933*G1933)-1</f>
        <v>-1</v>
      </c>
      <c r="AO1933" s="3">
        <f t="shared" si="903"/>
        <v>201601</v>
      </c>
    </row>
    <row r="1934" spans="1:41" s="3" customFormat="1" x14ac:dyDescent="0.25">
      <c r="A1934" s="6">
        <v>42372</v>
      </c>
      <c r="B1934" s="1" t="s">
        <v>20</v>
      </c>
      <c r="C1934" s="1" t="s">
        <v>41</v>
      </c>
      <c r="D1934">
        <v>30</v>
      </c>
      <c r="E1934" s="1">
        <v>35</v>
      </c>
      <c r="F1934">
        <f t="shared" si="904"/>
        <v>0</v>
      </c>
      <c r="G1934">
        <f t="shared" si="905"/>
        <v>1</v>
      </c>
      <c r="H1934" s="4">
        <v>1.5740000000000001</v>
      </c>
      <c r="I1934" s="4">
        <v>2.57</v>
      </c>
      <c r="J1934" s="4">
        <f t="shared" si="906"/>
        <v>0.63532401524777637</v>
      </c>
      <c r="K1934" s="4">
        <f t="shared" si="907"/>
        <v>0.38910505836575876</v>
      </c>
      <c r="L1934" s="17">
        <f t="shared" si="908"/>
        <v>0.6653240152477764</v>
      </c>
      <c r="M1934" s="17">
        <f t="shared" si="909"/>
        <v>0.35910505836575879</v>
      </c>
      <c r="N1934" s="34">
        <f t="shared" si="910"/>
        <v>1.5030270621263917</v>
      </c>
      <c r="O1934" s="12">
        <f t="shared" si="911"/>
        <v>2.7847004009101743</v>
      </c>
      <c r="P1934" s="4">
        <f t="shared" si="912"/>
        <v>201601</v>
      </c>
      <c r="Q1934" s="17">
        <f t="shared" si="913"/>
        <v>0.61245136186770432</v>
      </c>
      <c r="R1934" s="17">
        <f t="shared" si="914"/>
        <v>-2.37910295390488</v>
      </c>
      <c r="S1934" s="16">
        <f t="shared" si="915"/>
        <v>-1.7666515920371757</v>
      </c>
      <c r="T1934" s="5">
        <f t="shared" si="916"/>
        <v>1.6327827191867852</v>
      </c>
      <c r="U1934" s="21">
        <f t="shared" si="917"/>
        <v>0</v>
      </c>
      <c r="V1934" s="5"/>
      <c r="W1934" s="5">
        <f t="shared" si="918"/>
        <v>-1</v>
      </c>
      <c r="X1934" s="4">
        <f t="shared" si="919"/>
        <v>-1</v>
      </c>
      <c r="Y1934" s="4">
        <f t="shared" si="920"/>
        <v>0</v>
      </c>
      <c r="Z1934" s="21">
        <f t="shared" si="921"/>
        <v>2016</v>
      </c>
      <c r="AA1934" s="4">
        <f t="shared" si="922"/>
        <v>1.5699999999999998</v>
      </c>
      <c r="AB1934" s="4">
        <f t="shared" si="923"/>
        <v>-0.6108949416342413</v>
      </c>
      <c r="AC1934" s="4">
        <f t="shared" si="924"/>
        <v>-2.1808949416342411</v>
      </c>
      <c r="AD1934" s="4"/>
      <c r="AE1934" s="4">
        <f t="shared" si="925"/>
        <v>-0.93867598475222369</v>
      </c>
      <c r="AF1934" s="22">
        <f t="shared" si="926"/>
        <v>0.56999999999999984</v>
      </c>
      <c r="AG1934" s="22">
        <f t="shared" si="927"/>
        <v>-1.6108949416342413</v>
      </c>
      <c r="AH1934" s="3">
        <f t="shared" si="928"/>
        <v>0</v>
      </c>
      <c r="AI1934" s="28" t="b">
        <f t="shared" si="929"/>
        <v>0</v>
      </c>
      <c r="AJ1934" s="3">
        <f t="shared" si="930"/>
        <v>2.3846525096525073E-2</v>
      </c>
      <c r="AK1934" s="3">
        <f t="shared" si="931"/>
        <v>2.3846525096525073E-2</v>
      </c>
      <c r="AL1934" s="26">
        <f t="shared" si="932"/>
        <v>1.6327827191867852</v>
      </c>
      <c r="AM1934" s="26">
        <f ca="1">IF(RAND()&lt;J1934,H1934*F1934,I1934*G1934)-1</f>
        <v>1.5699999999999998</v>
      </c>
      <c r="AN1934" s="26">
        <f ca="1">IF(RAND()&lt;(J1934+(2*F1934-1)*Sheet2!D$109),H1934*F1934,I1934*G1934)-1</f>
        <v>1.5699999999999998</v>
      </c>
      <c r="AO1934" s="3">
        <f t="shared" si="903"/>
        <v>201601</v>
      </c>
    </row>
    <row r="1935" spans="1:41" s="3" customFormat="1" x14ac:dyDescent="0.25">
      <c r="A1935" s="6">
        <v>42366</v>
      </c>
      <c r="B1935" s="1" t="s">
        <v>21</v>
      </c>
      <c r="C1935" s="1" t="s">
        <v>30</v>
      </c>
      <c r="D1935">
        <v>20</v>
      </c>
      <c r="E1935" s="1">
        <v>17</v>
      </c>
      <c r="F1935">
        <f t="shared" si="904"/>
        <v>1</v>
      </c>
      <c r="G1935">
        <f t="shared" si="905"/>
        <v>0</v>
      </c>
      <c r="H1935" s="4">
        <v>1.5309999999999999</v>
      </c>
      <c r="I1935" s="4">
        <v>2.69</v>
      </c>
      <c r="J1935" s="4">
        <f t="shared" si="906"/>
        <v>0.6531678641410843</v>
      </c>
      <c r="K1935" s="4">
        <f t="shared" si="907"/>
        <v>0.37174721189591081</v>
      </c>
      <c r="L1935" s="17">
        <f t="shared" si="908"/>
        <v>0.62316786414108427</v>
      </c>
      <c r="M1935" s="17">
        <f t="shared" si="909"/>
        <v>0.40174721189591078</v>
      </c>
      <c r="N1935" s="34">
        <f t="shared" si="910"/>
        <v>1.6047040573542821</v>
      </c>
      <c r="O1935" s="12">
        <f t="shared" si="911"/>
        <v>2.4891274174146387</v>
      </c>
      <c r="P1935" s="4">
        <f t="shared" si="912"/>
        <v>201512</v>
      </c>
      <c r="Q1935" s="17">
        <f t="shared" si="913"/>
        <v>1.5309999999999999</v>
      </c>
      <c r="R1935" s="17">
        <f t="shared" si="914"/>
        <v>-2.474955147706126</v>
      </c>
      <c r="S1935" s="16">
        <f t="shared" si="915"/>
        <v>-0.9439551477061261</v>
      </c>
      <c r="T1935" s="5">
        <f t="shared" si="916"/>
        <v>1.7570215545395167</v>
      </c>
      <c r="U1935" s="21">
        <f t="shared" si="917"/>
        <v>0</v>
      </c>
      <c r="V1935" s="5"/>
      <c r="W1935" s="5">
        <f t="shared" si="918"/>
        <v>0.53099999999999992</v>
      </c>
      <c r="X1935" s="4">
        <f t="shared" si="919"/>
        <v>-0.3468321358589157</v>
      </c>
      <c r="Y1935" s="4">
        <f t="shared" si="920"/>
        <v>-0.87783213585891562</v>
      </c>
      <c r="Z1935" s="21">
        <f t="shared" si="921"/>
        <v>2015</v>
      </c>
      <c r="AA1935" s="4">
        <f t="shared" si="922"/>
        <v>-1</v>
      </c>
      <c r="AB1935" s="4">
        <f t="shared" si="923"/>
        <v>-1</v>
      </c>
      <c r="AC1935" s="4">
        <f t="shared" si="924"/>
        <v>0</v>
      </c>
      <c r="AD1935" s="4"/>
      <c r="AE1935" s="4">
        <f t="shared" si="925"/>
        <v>-0.87783213585891562</v>
      </c>
      <c r="AF1935" s="22">
        <f t="shared" si="926"/>
        <v>-0.46900000000000008</v>
      </c>
      <c r="AG1935" s="22">
        <f t="shared" si="927"/>
        <v>-1.3468321358589157</v>
      </c>
      <c r="AH1935" s="3">
        <f t="shared" si="928"/>
        <v>0</v>
      </c>
      <c r="AI1935" s="28" t="b">
        <f t="shared" si="929"/>
        <v>0</v>
      </c>
      <c r="AJ1935" s="3">
        <f t="shared" si="930"/>
        <v>2.4309405354181579E-2</v>
      </c>
      <c r="AK1935" s="3">
        <f t="shared" si="931"/>
        <v>2.4309405354181468E-2</v>
      </c>
      <c r="AL1935" s="26">
        <f t="shared" si="932"/>
        <v>1.7570215545395167</v>
      </c>
      <c r="AM1935" s="26">
        <f ca="1">IF(RAND()&lt;J1935,H1935*F1935,I1935*G1935)-1</f>
        <v>-1</v>
      </c>
      <c r="AN1935" s="26">
        <f ca="1">IF(RAND()&lt;(J1935+(2*F1935-1)*Sheet2!D$109),H1935*F1935,I1935*G1935)-1</f>
        <v>-1</v>
      </c>
      <c r="AO1935" s="3">
        <f t="shared" si="903"/>
        <v>201512</v>
      </c>
    </row>
    <row r="1936" spans="1:41" s="3" customFormat="1" x14ac:dyDescent="0.25">
      <c r="A1936" s="6">
        <v>42365</v>
      </c>
      <c r="B1936" s="1" t="s">
        <v>49</v>
      </c>
      <c r="C1936" s="1" t="s">
        <v>48</v>
      </c>
      <c r="D1936">
        <v>38</v>
      </c>
      <c r="E1936" s="1">
        <v>8</v>
      </c>
      <c r="F1936">
        <f t="shared" si="904"/>
        <v>1</v>
      </c>
      <c r="G1936">
        <f t="shared" si="905"/>
        <v>0</v>
      </c>
      <c r="H1936" s="4">
        <v>1.49</v>
      </c>
      <c r="I1936" s="4">
        <v>2.83</v>
      </c>
      <c r="J1936" s="4">
        <f t="shared" si="906"/>
        <v>0.67114093959731547</v>
      </c>
      <c r="K1936" s="4">
        <f t="shared" si="907"/>
        <v>0.35335689045936397</v>
      </c>
      <c r="L1936" s="17">
        <f t="shared" si="908"/>
        <v>0.64114093959731544</v>
      </c>
      <c r="M1936" s="17">
        <f t="shared" si="909"/>
        <v>0.38335689045936394</v>
      </c>
      <c r="N1936" s="34">
        <f t="shared" si="910"/>
        <v>1.5597194598555428</v>
      </c>
      <c r="O1936" s="12">
        <f t="shared" si="911"/>
        <v>2.6085353488800811</v>
      </c>
      <c r="P1936" s="4">
        <f t="shared" si="912"/>
        <v>201512</v>
      </c>
      <c r="Q1936" s="17">
        <f t="shared" si="913"/>
        <v>1.49</v>
      </c>
      <c r="R1936" s="17">
        <f t="shared" si="914"/>
        <v>-2.5872644139623064</v>
      </c>
      <c r="S1936" s="16">
        <f t="shared" si="915"/>
        <v>-1.0972644139623065</v>
      </c>
      <c r="T1936" s="5">
        <f t="shared" si="916"/>
        <v>1.8993288590604027</v>
      </c>
      <c r="U1936" s="21">
        <f t="shared" si="917"/>
        <v>0</v>
      </c>
      <c r="V1936" s="5"/>
      <c r="W1936" s="5">
        <f t="shared" si="918"/>
        <v>0.49</v>
      </c>
      <c r="X1936" s="4">
        <f t="shared" si="919"/>
        <v>-0.32885906040268453</v>
      </c>
      <c r="Y1936" s="4">
        <f t="shared" si="920"/>
        <v>-0.81885906040268452</v>
      </c>
      <c r="Z1936" s="21">
        <f t="shared" si="921"/>
        <v>2015</v>
      </c>
      <c r="AA1936" s="4">
        <f t="shared" si="922"/>
        <v>-1</v>
      </c>
      <c r="AB1936" s="4">
        <f t="shared" si="923"/>
        <v>-1</v>
      </c>
      <c r="AC1936" s="4">
        <f t="shared" si="924"/>
        <v>0</v>
      </c>
      <c r="AD1936" s="4"/>
      <c r="AE1936" s="4">
        <f t="shared" si="925"/>
        <v>-0.81885906040268452</v>
      </c>
      <c r="AF1936" s="22">
        <f t="shared" si="926"/>
        <v>-0.51</v>
      </c>
      <c r="AG1936" s="22">
        <f t="shared" si="927"/>
        <v>-1.3288590604026846</v>
      </c>
      <c r="AH1936" s="3">
        <f t="shared" si="928"/>
        <v>0</v>
      </c>
      <c r="AI1936" s="28" t="b">
        <f t="shared" si="929"/>
        <v>0</v>
      </c>
      <c r="AJ1936" s="3">
        <f t="shared" si="930"/>
        <v>2.3912037037037037E-2</v>
      </c>
      <c r="AK1936" s="3">
        <f t="shared" si="931"/>
        <v>2.3912037037036926E-2</v>
      </c>
      <c r="AL1936" s="26">
        <f t="shared" si="932"/>
        <v>1.8993288590604027</v>
      </c>
      <c r="AM1936" s="26">
        <f ca="1">IF(RAND()&lt;J1936,H1936*F1936,I1936*G1936)-1</f>
        <v>0.49</v>
      </c>
      <c r="AN1936" s="26">
        <f ca="1">IF(RAND()&lt;(J1936+(2*F1936-1)*Sheet2!D$109),H1936*F1936,I1936*G1936)-1</f>
        <v>0.49</v>
      </c>
      <c r="AO1936" s="3">
        <f t="shared" si="903"/>
        <v>201512</v>
      </c>
    </row>
    <row r="1937" spans="1:41" s="3" customFormat="1" x14ac:dyDescent="0.25">
      <c r="A1937" s="6">
        <v>42365</v>
      </c>
      <c r="B1937" s="1" t="s">
        <v>47</v>
      </c>
      <c r="C1937" s="1" t="s">
        <v>45</v>
      </c>
      <c r="D1937">
        <v>17</v>
      </c>
      <c r="E1937" s="1">
        <v>23</v>
      </c>
      <c r="F1937">
        <f t="shared" si="904"/>
        <v>0</v>
      </c>
      <c r="G1937">
        <f t="shared" si="905"/>
        <v>1</v>
      </c>
      <c r="H1937" s="4">
        <v>1.113</v>
      </c>
      <c r="I1937" s="4">
        <v>7.91</v>
      </c>
      <c r="J1937" s="4">
        <f t="shared" si="906"/>
        <v>0.89847259658580414</v>
      </c>
      <c r="K1937" s="4">
        <f t="shared" si="907"/>
        <v>0.12642225031605561</v>
      </c>
      <c r="L1937" s="17">
        <f t="shared" si="908"/>
        <v>0.92847259658580417</v>
      </c>
      <c r="M1937" s="17">
        <f t="shared" si="909"/>
        <v>9.6422250316055613E-2</v>
      </c>
      <c r="N1937" s="34">
        <f t="shared" si="910"/>
        <v>1.0770377108352123</v>
      </c>
      <c r="O1937" s="12">
        <f t="shared" si="911"/>
        <v>10.3710502163367</v>
      </c>
      <c r="P1937" s="4">
        <f t="shared" si="912"/>
        <v>201512</v>
      </c>
      <c r="Q1937" s="17">
        <f t="shared" si="913"/>
        <v>0.1407079646017699</v>
      </c>
      <c r="R1937" s="17">
        <f t="shared" si="914"/>
        <v>-8.9942753224133298</v>
      </c>
      <c r="S1937" s="16">
        <f t="shared" si="915"/>
        <v>-8.8535673578115599</v>
      </c>
      <c r="T1937" s="5">
        <f t="shared" si="916"/>
        <v>7.1069182389937104</v>
      </c>
      <c r="U1937" s="21">
        <f t="shared" si="917"/>
        <v>1</v>
      </c>
      <c r="V1937" s="5"/>
      <c r="W1937" s="5">
        <f t="shared" si="918"/>
        <v>-1</v>
      </c>
      <c r="X1937" s="4">
        <f t="shared" si="919"/>
        <v>-1</v>
      </c>
      <c r="Y1937" s="4">
        <f t="shared" si="920"/>
        <v>0</v>
      </c>
      <c r="Z1937" s="21">
        <f t="shared" si="921"/>
        <v>2015</v>
      </c>
      <c r="AA1937" s="4">
        <f t="shared" si="922"/>
        <v>6.91</v>
      </c>
      <c r="AB1937" s="4">
        <f t="shared" si="923"/>
        <v>-0.87357774968394442</v>
      </c>
      <c r="AC1937" s="4">
        <f t="shared" si="924"/>
        <v>-7.7835777496839444</v>
      </c>
      <c r="AD1937" s="4"/>
      <c r="AE1937" s="4">
        <f t="shared" si="925"/>
        <v>-0.21452740341419585</v>
      </c>
      <c r="AF1937" s="22">
        <f t="shared" si="926"/>
        <v>5.91</v>
      </c>
      <c r="AG1937" s="22">
        <f t="shared" si="927"/>
        <v>-1.8735777496839443</v>
      </c>
      <c r="AH1937" s="3">
        <f t="shared" si="928"/>
        <v>0</v>
      </c>
      <c r="AI1937" s="28" t="b">
        <f t="shared" si="929"/>
        <v>0</v>
      </c>
      <c r="AJ1937" s="3">
        <f t="shared" si="930"/>
        <v>2.4290147401086148E-2</v>
      </c>
      <c r="AK1937" s="3">
        <f t="shared" si="931"/>
        <v>2.4290147401086148E-2</v>
      </c>
      <c r="AL1937" s="26">
        <f t="shared" si="932"/>
        <v>7.1069182389937104</v>
      </c>
      <c r="AM1937" s="26">
        <f ca="1">IF(RAND()&lt;J1937,H1937*F1937,I1937*G1937)-1</f>
        <v>-1</v>
      </c>
      <c r="AN1937" s="26">
        <f ca="1">IF(RAND()&lt;(J1937+(2*F1937-1)*Sheet2!D$109),H1937*F1937,I1937*G1937)-1</f>
        <v>-1</v>
      </c>
      <c r="AO1937" s="3">
        <f t="shared" si="903"/>
        <v>201512</v>
      </c>
    </row>
    <row r="1938" spans="1:41" s="3" customFormat="1" x14ac:dyDescent="0.25">
      <c r="A1938" s="6">
        <v>42365</v>
      </c>
      <c r="B1938" s="1" t="s">
        <v>28</v>
      </c>
      <c r="C1938" s="1" t="s">
        <v>42</v>
      </c>
      <c r="D1938">
        <v>38</v>
      </c>
      <c r="E1938" s="1">
        <v>27</v>
      </c>
      <c r="F1938">
        <f t="shared" si="904"/>
        <v>1</v>
      </c>
      <c r="G1938">
        <f t="shared" si="905"/>
        <v>0</v>
      </c>
      <c r="H1938" s="4">
        <v>1.675</v>
      </c>
      <c r="I1938" s="4">
        <v>2.34</v>
      </c>
      <c r="J1938" s="4">
        <f t="shared" si="906"/>
        <v>0.59701492537313428</v>
      </c>
      <c r="K1938" s="4">
        <f t="shared" si="907"/>
        <v>0.42735042735042739</v>
      </c>
      <c r="L1938" s="17">
        <f t="shared" si="908"/>
        <v>0.56701492537313425</v>
      </c>
      <c r="M1938" s="17">
        <f t="shared" si="909"/>
        <v>0.45735042735042741</v>
      </c>
      <c r="N1938" s="34">
        <f t="shared" si="910"/>
        <v>1.7636220057909979</v>
      </c>
      <c r="O1938" s="12">
        <f t="shared" si="911"/>
        <v>2.1865071949168375</v>
      </c>
      <c r="P1938" s="4">
        <f t="shared" si="912"/>
        <v>201512</v>
      </c>
      <c r="Q1938" s="17">
        <f t="shared" si="913"/>
        <v>1.675</v>
      </c>
      <c r="R1938" s="17">
        <f t="shared" si="914"/>
        <v>-2.2277501381978992</v>
      </c>
      <c r="S1938" s="16">
        <f t="shared" si="915"/>
        <v>-0.5527501381978992</v>
      </c>
      <c r="T1938" s="5">
        <f t="shared" si="916"/>
        <v>1.3970149253731341</v>
      </c>
      <c r="U1938" s="21">
        <f t="shared" si="917"/>
        <v>0</v>
      </c>
      <c r="V1938" s="5"/>
      <c r="W1938" s="5">
        <f t="shared" si="918"/>
        <v>0.67500000000000004</v>
      </c>
      <c r="X1938" s="4">
        <f t="shared" si="919"/>
        <v>-0.40298507462686572</v>
      </c>
      <c r="Y1938" s="4">
        <f t="shared" si="920"/>
        <v>-1.0779850746268658</v>
      </c>
      <c r="Z1938" s="21">
        <f t="shared" si="921"/>
        <v>2015</v>
      </c>
      <c r="AA1938" s="4">
        <f t="shared" si="922"/>
        <v>-1</v>
      </c>
      <c r="AB1938" s="4">
        <f t="shared" si="923"/>
        <v>-1</v>
      </c>
      <c r="AC1938" s="4">
        <f t="shared" si="924"/>
        <v>0</v>
      </c>
      <c r="AD1938" s="4"/>
      <c r="AE1938" s="4">
        <f t="shared" si="925"/>
        <v>-1.0779850746268658</v>
      </c>
      <c r="AF1938" s="22">
        <f t="shared" si="926"/>
        <v>-0.32499999999999996</v>
      </c>
      <c r="AG1938" s="22">
        <f t="shared" si="927"/>
        <v>-1.4029850746268657</v>
      </c>
      <c r="AH1938" s="3">
        <f t="shared" si="928"/>
        <v>0</v>
      </c>
      <c r="AI1938" s="28" t="b">
        <f t="shared" si="929"/>
        <v>0</v>
      </c>
      <c r="AJ1938" s="3">
        <f t="shared" si="930"/>
        <v>2.3785803237858061E-2</v>
      </c>
      <c r="AK1938" s="3">
        <f t="shared" si="931"/>
        <v>2.3785803237858061E-2</v>
      </c>
      <c r="AL1938" s="26">
        <f t="shared" si="932"/>
        <v>1.3970149253731341</v>
      </c>
      <c r="AM1938" s="26">
        <f ca="1">IF(RAND()&lt;J1938,H1938*F1938,I1938*G1938)-1</f>
        <v>0.67500000000000004</v>
      </c>
      <c r="AN1938" s="26">
        <f ca="1">IF(RAND()&lt;(J1938+(2*F1938-1)*Sheet2!D$109),H1938*F1938,I1938*G1938)-1</f>
        <v>0.67500000000000004</v>
      </c>
      <c r="AO1938" s="3">
        <f t="shared" si="903"/>
        <v>201512</v>
      </c>
    </row>
    <row r="1939" spans="1:41" s="3" customFormat="1" x14ac:dyDescent="0.25">
      <c r="A1939" s="6">
        <v>42365</v>
      </c>
      <c r="B1939" s="1" t="s">
        <v>27</v>
      </c>
      <c r="C1939" s="1" t="s">
        <v>26</v>
      </c>
      <c r="D1939">
        <v>20</v>
      </c>
      <c r="E1939" s="1">
        <v>13</v>
      </c>
      <c r="F1939">
        <f t="shared" si="904"/>
        <v>1</v>
      </c>
      <c r="G1939">
        <f t="shared" si="905"/>
        <v>0</v>
      </c>
      <c r="H1939" s="4">
        <v>3.6</v>
      </c>
      <c r="I1939" s="4">
        <v>1.3380000000000001</v>
      </c>
      <c r="J1939" s="4">
        <f t="shared" si="906"/>
        <v>0.27777777777777779</v>
      </c>
      <c r="K1939" s="4">
        <f t="shared" si="907"/>
        <v>0.74738415545590431</v>
      </c>
      <c r="L1939" s="17">
        <f t="shared" si="908"/>
        <v>0.24777777777777779</v>
      </c>
      <c r="M1939" s="17">
        <f t="shared" si="909"/>
        <v>0.77738415545590434</v>
      </c>
      <c r="N1939" s="34">
        <f t="shared" si="910"/>
        <v>4.0358744394618835</v>
      </c>
      <c r="O1939" s="12">
        <f t="shared" si="911"/>
        <v>1.2863652969792527</v>
      </c>
      <c r="P1939" s="4">
        <f t="shared" si="912"/>
        <v>201512</v>
      </c>
      <c r="Q1939" s="17">
        <f t="shared" si="913"/>
        <v>3.6</v>
      </c>
      <c r="R1939" s="17">
        <f t="shared" si="914"/>
        <v>-3.3431952662721884</v>
      </c>
      <c r="S1939" s="16">
        <f t="shared" si="915"/>
        <v>0.25680473372781165</v>
      </c>
      <c r="T1939" s="5">
        <f t="shared" si="916"/>
        <v>0.3716666666666667</v>
      </c>
      <c r="U1939" s="21">
        <f t="shared" si="917"/>
        <v>0</v>
      </c>
      <c r="V1939" s="5"/>
      <c r="W1939" s="5">
        <f t="shared" si="918"/>
        <v>2.6</v>
      </c>
      <c r="X1939" s="4">
        <f t="shared" si="919"/>
        <v>-0.72222222222222221</v>
      </c>
      <c r="Y1939" s="4">
        <f t="shared" si="920"/>
        <v>-3.3222222222222224</v>
      </c>
      <c r="Z1939" s="21">
        <f t="shared" si="921"/>
        <v>2015</v>
      </c>
      <c r="AA1939" s="4">
        <f t="shared" si="922"/>
        <v>-1</v>
      </c>
      <c r="AB1939" s="4">
        <f t="shared" si="923"/>
        <v>-1</v>
      </c>
      <c r="AC1939" s="4">
        <f t="shared" si="924"/>
        <v>0</v>
      </c>
      <c r="AD1939" s="4"/>
      <c r="AE1939" s="4">
        <f t="shared" si="925"/>
        <v>-3.322222222222222</v>
      </c>
      <c r="AF1939" s="22">
        <f t="shared" si="926"/>
        <v>1.6</v>
      </c>
      <c r="AG1939" s="22">
        <f t="shared" si="927"/>
        <v>-1.7222222222222223</v>
      </c>
      <c r="AH1939" s="3">
        <f t="shared" si="928"/>
        <v>0</v>
      </c>
      <c r="AI1939" s="28" t="b">
        <f t="shared" si="929"/>
        <v>0</v>
      </c>
      <c r="AJ1939" s="3">
        <f t="shared" si="930"/>
        <v>2.4544349939246701E-2</v>
      </c>
      <c r="AK1939" s="3">
        <f t="shared" si="931"/>
        <v>2.4544349939246701E-2</v>
      </c>
      <c r="AL1939" s="26">
        <f t="shared" si="932"/>
        <v>0.3716666666666667</v>
      </c>
      <c r="AM1939" s="26">
        <f ca="1">IF(RAND()&lt;J1939,H1939*F1939,I1939*G1939)-1</f>
        <v>2.6</v>
      </c>
      <c r="AN1939" s="26">
        <f ca="1">IF(RAND()&lt;(J1939+(2*F1939-1)*Sheet2!D$109),H1939*F1939,I1939*G1939)-1</f>
        <v>-1</v>
      </c>
      <c r="AO1939" s="3">
        <f t="shared" si="903"/>
        <v>201512</v>
      </c>
    </row>
    <row r="1940" spans="1:41" s="3" customFormat="1" x14ac:dyDescent="0.25">
      <c r="A1940" s="6">
        <v>42365</v>
      </c>
      <c r="B1940" s="1" t="s">
        <v>29</v>
      </c>
      <c r="C1940" s="1" t="s">
        <v>43</v>
      </c>
      <c r="D1940">
        <v>20</v>
      </c>
      <c r="E1940" s="1">
        <v>17</v>
      </c>
      <c r="F1940">
        <f t="shared" si="904"/>
        <v>1</v>
      </c>
      <c r="G1940">
        <f t="shared" si="905"/>
        <v>0</v>
      </c>
      <c r="H1940" s="4">
        <v>5.08</v>
      </c>
      <c r="I1940" s="4">
        <v>1.208</v>
      </c>
      <c r="J1940" s="4">
        <f t="shared" si="906"/>
        <v>0.19685039370078738</v>
      </c>
      <c r="K1940" s="4">
        <f t="shared" si="907"/>
        <v>0.82781456953642385</v>
      </c>
      <c r="L1940" s="17">
        <f t="shared" si="908"/>
        <v>0.16685039370078739</v>
      </c>
      <c r="M1940" s="17">
        <f t="shared" si="909"/>
        <v>0.85781456953642388</v>
      </c>
      <c r="N1940" s="34">
        <f t="shared" si="910"/>
        <v>5.9933931099575277</v>
      </c>
      <c r="O1940" s="12">
        <f t="shared" si="911"/>
        <v>1.1657531073882499</v>
      </c>
      <c r="P1940" s="4">
        <f t="shared" si="912"/>
        <v>201512</v>
      </c>
      <c r="Q1940" s="17">
        <f t="shared" si="913"/>
        <v>5.08</v>
      </c>
      <c r="R1940" s="17">
        <f t="shared" si="914"/>
        <v>-5.0527903469079947</v>
      </c>
      <c r="S1940" s="16">
        <f t="shared" si="915"/>
        <v>2.7209653092005404E-2</v>
      </c>
      <c r="T1940" s="5">
        <f t="shared" si="916"/>
        <v>0.23779527559055116</v>
      </c>
      <c r="U1940" s="21">
        <f t="shared" si="917"/>
        <v>0</v>
      </c>
      <c r="V1940" s="5"/>
      <c r="W1940" s="5">
        <f t="shared" si="918"/>
        <v>4.08</v>
      </c>
      <c r="X1940" s="4">
        <f t="shared" si="919"/>
        <v>-0.80314960629921262</v>
      </c>
      <c r="Y1940" s="4">
        <f t="shared" si="920"/>
        <v>-4.883149606299213</v>
      </c>
      <c r="Z1940" s="21">
        <f t="shared" si="921"/>
        <v>2015</v>
      </c>
      <c r="AA1940" s="4">
        <f t="shared" si="922"/>
        <v>-1</v>
      </c>
      <c r="AB1940" s="4">
        <f t="shared" si="923"/>
        <v>-1</v>
      </c>
      <c r="AC1940" s="4">
        <f t="shared" si="924"/>
        <v>0</v>
      </c>
      <c r="AD1940" s="4"/>
      <c r="AE1940" s="4">
        <f t="shared" si="925"/>
        <v>-4.883149606299213</v>
      </c>
      <c r="AF1940" s="22">
        <f t="shared" si="926"/>
        <v>3.08</v>
      </c>
      <c r="AG1940" s="22">
        <f t="shared" si="927"/>
        <v>-1.8031496062992125</v>
      </c>
      <c r="AH1940" s="3">
        <f t="shared" si="928"/>
        <v>0</v>
      </c>
      <c r="AI1940" s="28" t="b">
        <f t="shared" si="929"/>
        <v>0</v>
      </c>
      <c r="AJ1940" s="3">
        <f t="shared" si="930"/>
        <v>2.4071246819338477E-2</v>
      </c>
      <c r="AK1940" s="3">
        <f t="shared" si="931"/>
        <v>2.4071246819338366E-2</v>
      </c>
      <c r="AL1940" s="26">
        <f t="shared" si="932"/>
        <v>0.23779527559055116</v>
      </c>
      <c r="AM1940" s="26">
        <f ca="1">IF(RAND()&lt;J1940,H1940*F1940,I1940*G1940)-1</f>
        <v>-1</v>
      </c>
      <c r="AN1940" s="26">
        <f ca="1">IF(RAND()&lt;(J1940+(2*F1940-1)*Sheet2!D$109),H1940*F1940,I1940*G1940)-1</f>
        <v>-1</v>
      </c>
      <c r="AO1940" s="3">
        <f t="shared" si="903"/>
        <v>201512</v>
      </c>
    </row>
    <row r="1941" spans="1:41" s="3" customFormat="1" x14ac:dyDescent="0.25">
      <c r="A1941" s="6">
        <v>42365</v>
      </c>
      <c r="B1941" s="1" t="s">
        <v>32</v>
      </c>
      <c r="C1941" s="1" t="s">
        <v>23</v>
      </c>
      <c r="D1941">
        <v>16</v>
      </c>
      <c r="E1941" s="1">
        <v>6</v>
      </c>
      <c r="F1941">
        <f t="shared" si="904"/>
        <v>1</v>
      </c>
      <c r="G1941">
        <f t="shared" si="905"/>
        <v>0</v>
      </c>
      <c r="H1941" s="4">
        <v>1.3919999999999999</v>
      </c>
      <c r="I1941" s="4">
        <v>3.27</v>
      </c>
      <c r="J1941" s="4">
        <f t="shared" si="906"/>
        <v>0.71839080459770122</v>
      </c>
      <c r="K1941" s="4">
        <f t="shared" si="907"/>
        <v>0.3058103975535168</v>
      </c>
      <c r="L1941" s="17">
        <f t="shared" si="908"/>
        <v>0.68839080459770119</v>
      </c>
      <c r="M1941" s="17">
        <f t="shared" si="909"/>
        <v>0.33581039755351683</v>
      </c>
      <c r="N1941" s="34">
        <f t="shared" si="910"/>
        <v>1.4526632158958088</v>
      </c>
      <c r="O1941" s="12">
        <f t="shared" si="911"/>
        <v>2.9778708678626717</v>
      </c>
      <c r="P1941" s="4">
        <f t="shared" si="912"/>
        <v>201512</v>
      </c>
      <c r="Q1941" s="17">
        <f t="shared" si="913"/>
        <v>1.3919999999999999</v>
      </c>
      <c r="R1941" s="17">
        <f t="shared" si="914"/>
        <v>-2.9915490425244995</v>
      </c>
      <c r="S1941" s="16">
        <f t="shared" si="915"/>
        <v>-1.5995490425244996</v>
      </c>
      <c r="T1941" s="5">
        <f t="shared" si="916"/>
        <v>2.3491379310344831</v>
      </c>
      <c r="U1941" s="21">
        <f t="shared" si="917"/>
        <v>0</v>
      </c>
      <c r="V1941" s="5"/>
      <c r="W1941" s="5">
        <f t="shared" si="918"/>
        <v>0.3919999999999999</v>
      </c>
      <c r="X1941" s="4">
        <f t="shared" si="919"/>
        <v>-0.28160919540229878</v>
      </c>
      <c r="Y1941" s="4">
        <f t="shared" si="920"/>
        <v>-0.67360919540229869</v>
      </c>
      <c r="Z1941" s="21">
        <f t="shared" si="921"/>
        <v>2015</v>
      </c>
      <c r="AA1941" s="4">
        <f t="shared" si="922"/>
        <v>-1</v>
      </c>
      <c r="AB1941" s="4">
        <f t="shared" si="923"/>
        <v>-1</v>
      </c>
      <c r="AC1941" s="4">
        <f t="shared" si="924"/>
        <v>0</v>
      </c>
      <c r="AD1941" s="4"/>
      <c r="AE1941" s="4">
        <f t="shared" si="925"/>
        <v>-0.67360919540229869</v>
      </c>
      <c r="AF1941" s="22">
        <f t="shared" si="926"/>
        <v>-0.6080000000000001</v>
      </c>
      <c r="AG1941" s="22">
        <f t="shared" si="927"/>
        <v>-1.2816091954022988</v>
      </c>
      <c r="AH1941" s="3">
        <f t="shared" si="928"/>
        <v>0</v>
      </c>
      <c r="AI1941" s="28" t="b">
        <f t="shared" si="929"/>
        <v>0</v>
      </c>
      <c r="AJ1941" s="3">
        <f t="shared" si="930"/>
        <v>2.3629343629343769E-2</v>
      </c>
      <c r="AK1941" s="3">
        <f t="shared" si="931"/>
        <v>2.3629343629343769E-2</v>
      </c>
      <c r="AL1941" s="26">
        <f t="shared" si="932"/>
        <v>2.3491379310344831</v>
      </c>
      <c r="AM1941" s="26">
        <f ca="1">IF(RAND()&lt;J1941,H1941*F1941,I1941*G1941)-1</f>
        <v>-1</v>
      </c>
      <c r="AN1941" s="26">
        <f ca="1">IF(RAND()&lt;(J1941+(2*F1941-1)*Sheet2!D$109),H1941*F1941,I1941*G1941)-1</f>
        <v>0.3919999999999999</v>
      </c>
      <c r="AO1941" s="3">
        <f t="shared" si="903"/>
        <v>201512</v>
      </c>
    </row>
    <row r="1942" spans="1:41" s="3" customFormat="1" x14ac:dyDescent="0.25">
      <c r="A1942" s="6">
        <v>42365</v>
      </c>
      <c r="B1942" s="1" t="s">
        <v>19</v>
      </c>
      <c r="C1942" s="1" t="s">
        <v>24</v>
      </c>
      <c r="D1942">
        <v>32</v>
      </c>
      <c r="E1942" s="1">
        <v>17</v>
      </c>
      <c r="F1942">
        <f t="shared" si="904"/>
        <v>1</v>
      </c>
      <c r="G1942">
        <f t="shared" si="905"/>
        <v>0</v>
      </c>
      <c r="H1942" s="4">
        <v>1.2</v>
      </c>
      <c r="I1942" s="4">
        <v>5.23</v>
      </c>
      <c r="J1942" s="4">
        <f t="shared" si="906"/>
        <v>0.83333333333333337</v>
      </c>
      <c r="K1942" s="4">
        <f t="shared" si="907"/>
        <v>0.19120458891013384</v>
      </c>
      <c r="L1942" s="17">
        <f t="shared" si="908"/>
        <v>0.80333333333333334</v>
      </c>
      <c r="M1942" s="17">
        <f t="shared" si="909"/>
        <v>0.22120458891013384</v>
      </c>
      <c r="N1942" s="34">
        <f t="shared" si="910"/>
        <v>1.2448132780082988</v>
      </c>
      <c r="O1942" s="12">
        <f t="shared" si="911"/>
        <v>4.5207018757023079</v>
      </c>
      <c r="P1942" s="4">
        <f t="shared" si="912"/>
        <v>201512</v>
      </c>
      <c r="Q1942" s="17">
        <f t="shared" si="913"/>
        <v>1.2</v>
      </c>
      <c r="R1942" s="17">
        <f t="shared" si="914"/>
        <v>-5.2364066193853436</v>
      </c>
      <c r="S1942" s="16">
        <f t="shared" si="915"/>
        <v>-4.0364066193853434</v>
      </c>
      <c r="T1942" s="5">
        <f t="shared" si="916"/>
        <v>4.3583333333333343</v>
      </c>
      <c r="U1942" s="21">
        <f t="shared" si="917"/>
        <v>0</v>
      </c>
      <c r="V1942" s="5"/>
      <c r="W1942" s="5">
        <f t="shared" si="918"/>
        <v>0.19999999999999996</v>
      </c>
      <c r="X1942" s="4">
        <f t="shared" si="919"/>
        <v>-0.16666666666666663</v>
      </c>
      <c r="Y1942" s="4">
        <f t="shared" si="920"/>
        <v>-0.36666666666666659</v>
      </c>
      <c r="Z1942" s="21">
        <f t="shared" si="921"/>
        <v>2015</v>
      </c>
      <c r="AA1942" s="4">
        <f t="shared" si="922"/>
        <v>-1</v>
      </c>
      <c r="AB1942" s="4">
        <f t="shared" si="923"/>
        <v>-1</v>
      </c>
      <c r="AC1942" s="4">
        <f t="shared" si="924"/>
        <v>0</v>
      </c>
      <c r="AD1942" s="4"/>
      <c r="AE1942" s="4">
        <f t="shared" si="925"/>
        <v>-0.36666666666666659</v>
      </c>
      <c r="AF1942" s="22">
        <f t="shared" si="926"/>
        <v>-0.8</v>
      </c>
      <c r="AG1942" s="22">
        <f t="shared" si="927"/>
        <v>-1.1666666666666665</v>
      </c>
      <c r="AH1942" s="3">
        <f t="shared" si="928"/>
        <v>0</v>
      </c>
      <c r="AI1942" s="28" t="b">
        <f t="shared" si="929"/>
        <v>0</v>
      </c>
      <c r="AJ1942" s="3">
        <f t="shared" si="930"/>
        <v>2.3950233281493039E-2</v>
      </c>
      <c r="AK1942" s="3">
        <f t="shared" si="931"/>
        <v>2.3950233281493039E-2</v>
      </c>
      <c r="AL1942" s="26">
        <f t="shared" si="932"/>
        <v>4.3583333333333343</v>
      </c>
      <c r="AM1942" s="26">
        <f ca="1">IF(RAND()&lt;J1942,H1942*F1942,I1942*G1942)-1</f>
        <v>-1</v>
      </c>
      <c r="AN1942" s="26">
        <f ca="1">IF(RAND()&lt;(J1942+(2*F1942-1)*Sheet2!D$109),H1942*F1942,I1942*G1942)-1</f>
        <v>0.19999999999999996</v>
      </c>
      <c r="AO1942" s="3">
        <f t="shared" si="903"/>
        <v>201512</v>
      </c>
    </row>
    <row r="1943" spans="1:41" s="3" customFormat="1" x14ac:dyDescent="0.25">
      <c r="A1943" s="6">
        <v>42365</v>
      </c>
      <c r="B1943" s="1" t="s">
        <v>35</v>
      </c>
      <c r="C1943" s="1" t="s">
        <v>44</v>
      </c>
      <c r="D1943">
        <v>17</v>
      </c>
      <c r="E1943" s="1">
        <v>13</v>
      </c>
      <c r="F1943">
        <f t="shared" si="904"/>
        <v>1</v>
      </c>
      <c r="G1943">
        <f t="shared" si="905"/>
        <v>0</v>
      </c>
      <c r="H1943" s="4">
        <v>1.133</v>
      </c>
      <c r="I1943" s="4">
        <v>7.04</v>
      </c>
      <c r="J1943" s="4">
        <f t="shared" si="906"/>
        <v>0.88261253309796994</v>
      </c>
      <c r="K1943" s="4">
        <f t="shared" si="907"/>
        <v>0.14204545454545456</v>
      </c>
      <c r="L1943" s="17">
        <f t="shared" si="908"/>
        <v>0.85261253309796992</v>
      </c>
      <c r="M1943" s="17">
        <f t="shared" si="909"/>
        <v>0.17204545454545456</v>
      </c>
      <c r="N1943" s="34">
        <f t="shared" si="910"/>
        <v>1.1728657053239615</v>
      </c>
      <c r="O1943" s="12">
        <f t="shared" si="911"/>
        <v>5.8124174372523116</v>
      </c>
      <c r="P1943" s="4">
        <f t="shared" si="912"/>
        <v>201512</v>
      </c>
      <c r="Q1943" s="17">
        <f t="shared" si="913"/>
        <v>1.133</v>
      </c>
      <c r="R1943" s="17">
        <f t="shared" si="914"/>
        <v>-7.6843599063884875</v>
      </c>
      <c r="S1943" s="16">
        <f t="shared" si="915"/>
        <v>-6.5513599063884875</v>
      </c>
      <c r="T1943" s="5">
        <f t="shared" si="916"/>
        <v>6.2135922330097086</v>
      </c>
      <c r="U1943" s="21">
        <f t="shared" si="917"/>
        <v>1</v>
      </c>
      <c r="V1943" s="5"/>
      <c r="W1943" s="5">
        <f t="shared" si="918"/>
        <v>0.13300000000000001</v>
      </c>
      <c r="X1943" s="4">
        <f t="shared" si="919"/>
        <v>-0.11738746690203006</v>
      </c>
      <c r="Y1943" s="4">
        <f t="shared" si="920"/>
        <v>-0.25038746690203006</v>
      </c>
      <c r="Z1943" s="21">
        <f t="shared" si="921"/>
        <v>2015</v>
      </c>
      <c r="AA1943" s="4">
        <f t="shared" si="922"/>
        <v>-1</v>
      </c>
      <c r="AB1943" s="4">
        <f t="shared" si="923"/>
        <v>-1</v>
      </c>
      <c r="AC1943" s="4">
        <f t="shared" si="924"/>
        <v>0</v>
      </c>
      <c r="AD1943" s="4"/>
      <c r="AE1943" s="4">
        <f t="shared" si="925"/>
        <v>-0.25038746690203006</v>
      </c>
      <c r="AF1943" s="22">
        <f t="shared" si="926"/>
        <v>-0.86699999999999999</v>
      </c>
      <c r="AG1943" s="22">
        <f t="shared" si="927"/>
        <v>-1.1173874669020301</v>
      </c>
      <c r="AH1943" s="3">
        <f t="shared" si="928"/>
        <v>0</v>
      </c>
      <c r="AI1943" s="28" t="b">
        <f t="shared" si="929"/>
        <v>0</v>
      </c>
      <c r="AJ1943" s="3">
        <f t="shared" si="930"/>
        <v>2.4064602960969017E-2</v>
      </c>
      <c r="AK1943" s="3">
        <f t="shared" si="931"/>
        <v>2.4064602960969017E-2</v>
      </c>
      <c r="AL1943" s="26">
        <f t="shared" si="932"/>
        <v>6.2135922330097086</v>
      </c>
      <c r="AM1943" s="26">
        <f ca="1">IF(RAND()&lt;J1943,H1943*F1943,I1943*G1943)-1</f>
        <v>0.13300000000000001</v>
      </c>
      <c r="AN1943" s="26">
        <f ca="1">IF(RAND()&lt;(J1943+(2*F1943-1)*Sheet2!D$109),H1943*F1943,I1943*G1943)-1</f>
        <v>0.13300000000000001</v>
      </c>
      <c r="AO1943" s="3">
        <f t="shared" si="903"/>
        <v>201512</v>
      </c>
    </row>
    <row r="1944" spans="1:41" s="3" customFormat="1" x14ac:dyDescent="0.25">
      <c r="A1944" s="6">
        <v>42365</v>
      </c>
      <c r="B1944" s="1" t="s">
        <v>37</v>
      </c>
      <c r="C1944" s="1" t="s">
        <v>22</v>
      </c>
      <c r="D1944">
        <v>12</v>
      </c>
      <c r="E1944" s="1">
        <v>18</v>
      </c>
      <c r="F1944">
        <f t="shared" si="904"/>
        <v>0</v>
      </c>
      <c r="G1944">
        <f t="shared" si="905"/>
        <v>1</v>
      </c>
      <c r="H1944" s="4">
        <v>1.724</v>
      </c>
      <c r="I1944" s="4">
        <v>2.25</v>
      </c>
      <c r="J1944" s="4">
        <f t="shared" si="906"/>
        <v>0.58004640371229699</v>
      </c>
      <c r="K1944" s="4">
        <f t="shared" si="907"/>
        <v>0.44444444444444442</v>
      </c>
      <c r="L1944" s="17">
        <f t="shared" si="908"/>
        <v>0.61004640371229701</v>
      </c>
      <c r="M1944" s="17">
        <f t="shared" si="909"/>
        <v>0.41444444444444439</v>
      </c>
      <c r="N1944" s="34">
        <f t="shared" si="910"/>
        <v>1.6392195641425473</v>
      </c>
      <c r="O1944" s="12">
        <f t="shared" si="911"/>
        <v>2.4128686327077751</v>
      </c>
      <c r="P1944" s="4">
        <f t="shared" si="912"/>
        <v>201512</v>
      </c>
      <c r="Q1944" s="17">
        <f t="shared" si="913"/>
        <v>0.76622222222222225</v>
      </c>
      <c r="R1944" s="17">
        <f t="shared" si="914"/>
        <v>-2.1812154696132597</v>
      </c>
      <c r="S1944" s="16">
        <f t="shared" si="915"/>
        <v>-1.4149932473910374</v>
      </c>
      <c r="T1944" s="5">
        <f t="shared" si="916"/>
        <v>1.3051044083526682</v>
      </c>
      <c r="U1944" s="21">
        <f t="shared" si="917"/>
        <v>0</v>
      </c>
      <c r="V1944" s="5"/>
      <c r="W1944" s="5">
        <f t="shared" si="918"/>
        <v>-1</v>
      </c>
      <c r="X1944" s="4">
        <f t="shared" si="919"/>
        <v>-1</v>
      </c>
      <c r="Y1944" s="4">
        <f t="shared" si="920"/>
        <v>0</v>
      </c>
      <c r="Z1944" s="21">
        <f t="shared" si="921"/>
        <v>2015</v>
      </c>
      <c r="AA1944" s="4">
        <f t="shared" si="922"/>
        <v>1.25</v>
      </c>
      <c r="AB1944" s="4">
        <f t="shared" si="923"/>
        <v>-0.55555555555555558</v>
      </c>
      <c r="AC1944" s="4">
        <f t="shared" si="924"/>
        <v>-1.8055555555555556</v>
      </c>
      <c r="AD1944" s="4"/>
      <c r="AE1944" s="4">
        <f t="shared" si="925"/>
        <v>-1.143953596287703</v>
      </c>
      <c r="AF1944" s="22">
        <f t="shared" si="926"/>
        <v>0.25</v>
      </c>
      <c r="AG1944" s="22">
        <f t="shared" si="927"/>
        <v>-1.5555555555555556</v>
      </c>
      <c r="AH1944" s="3">
        <f t="shared" si="928"/>
        <v>0</v>
      </c>
      <c r="AI1944" s="28" t="b">
        <f t="shared" si="929"/>
        <v>0</v>
      </c>
      <c r="AJ1944" s="3">
        <f t="shared" si="930"/>
        <v>2.3905385002516377E-2</v>
      </c>
      <c r="AK1944" s="3">
        <f t="shared" si="931"/>
        <v>2.3905385002516266E-2</v>
      </c>
      <c r="AL1944" s="26">
        <f t="shared" si="932"/>
        <v>1.3051044083526682</v>
      </c>
      <c r="AM1944" s="26">
        <f ca="1">IF(RAND()&lt;J1944,H1944*F1944,I1944*G1944)-1</f>
        <v>-1</v>
      </c>
      <c r="AN1944" s="26">
        <f ca="1">IF(RAND()&lt;(J1944+(2*F1944-1)*Sheet2!D$109),H1944*F1944,I1944*G1944)-1</f>
        <v>-1</v>
      </c>
      <c r="AO1944" s="3">
        <f t="shared" si="903"/>
        <v>201512</v>
      </c>
    </row>
    <row r="1945" spans="1:41" s="3" customFormat="1" x14ac:dyDescent="0.25">
      <c r="A1945" s="6">
        <v>42365</v>
      </c>
      <c r="B1945" s="1" t="s">
        <v>46</v>
      </c>
      <c r="C1945" s="1" t="s">
        <v>20</v>
      </c>
      <c r="D1945">
        <v>49</v>
      </c>
      <c r="E1945" s="1">
        <v>17</v>
      </c>
      <c r="F1945">
        <f t="shared" si="904"/>
        <v>1</v>
      </c>
      <c r="G1945">
        <f t="shared" si="905"/>
        <v>0</v>
      </c>
      <c r="H1945" s="4">
        <v>1.423</v>
      </c>
      <c r="I1945" s="4">
        <v>3.11</v>
      </c>
      <c r="J1945" s="4">
        <f t="shared" si="906"/>
        <v>0.70274068868587491</v>
      </c>
      <c r="K1945" s="4">
        <f t="shared" si="907"/>
        <v>0.32154340836012862</v>
      </c>
      <c r="L1945" s="17">
        <f t="shared" si="908"/>
        <v>0.67274068868587489</v>
      </c>
      <c r="M1945" s="17">
        <f t="shared" si="909"/>
        <v>0.35154340836012865</v>
      </c>
      <c r="N1945" s="34">
        <f t="shared" si="910"/>
        <v>1.4864568426110665</v>
      </c>
      <c r="O1945" s="12">
        <f t="shared" si="911"/>
        <v>2.8445989206988016</v>
      </c>
      <c r="P1945" s="4">
        <f t="shared" si="912"/>
        <v>201512</v>
      </c>
      <c r="Q1945" s="17">
        <f t="shared" si="913"/>
        <v>1.423</v>
      </c>
      <c r="R1945" s="17">
        <f t="shared" si="914"/>
        <v>-2.8379998431425273</v>
      </c>
      <c r="S1945" s="16">
        <f t="shared" si="915"/>
        <v>-1.4149998431425272</v>
      </c>
      <c r="T1945" s="5">
        <f t="shared" si="916"/>
        <v>2.1855235418130707</v>
      </c>
      <c r="U1945" s="21">
        <f t="shared" si="917"/>
        <v>0</v>
      </c>
      <c r="V1945" s="5"/>
      <c r="W1945" s="5">
        <f t="shared" si="918"/>
        <v>0.42300000000000004</v>
      </c>
      <c r="X1945" s="4">
        <f t="shared" si="919"/>
        <v>-0.29725931131412509</v>
      </c>
      <c r="Y1945" s="4">
        <f t="shared" si="920"/>
        <v>-0.72025931131412513</v>
      </c>
      <c r="Z1945" s="21">
        <f t="shared" si="921"/>
        <v>2015</v>
      </c>
      <c r="AA1945" s="4">
        <f t="shared" si="922"/>
        <v>-1</v>
      </c>
      <c r="AB1945" s="4">
        <f t="shared" si="923"/>
        <v>-1</v>
      </c>
      <c r="AC1945" s="4">
        <f t="shared" si="924"/>
        <v>0</v>
      </c>
      <c r="AD1945" s="4"/>
      <c r="AE1945" s="4">
        <f t="shared" si="925"/>
        <v>-0.72025931131412513</v>
      </c>
      <c r="AF1945" s="22">
        <f t="shared" si="926"/>
        <v>-0.57699999999999996</v>
      </c>
      <c r="AG1945" s="22">
        <f t="shared" si="927"/>
        <v>-1.2972593113141251</v>
      </c>
      <c r="AH1945" s="3">
        <f t="shared" si="928"/>
        <v>0</v>
      </c>
      <c r="AI1945" s="28" t="b">
        <f t="shared" si="929"/>
        <v>0</v>
      </c>
      <c r="AJ1945" s="3">
        <f t="shared" si="930"/>
        <v>2.3708360908890169E-2</v>
      </c>
      <c r="AK1945" s="3">
        <f t="shared" si="931"/>
        <v>2.370836090889028E-2</v>
      </c>
      <c r="AL1945" s="26">
        <f t="shared" si="932"/>
        <v>2.1855235418130707</v>
      </c>
      <c r="AM1945" s="26">
        <f ca="1">IF(RAND()&lt;J1945,H1945*F1945,I1945*G1945)-1</f>
        <v>0.42300000000000004</v>
      </c>
      <c r="AN1945" s="26">
        <f ca="1">IF(RAND()&lt;(J1945+(2*F1945-1)*Sheet2!D$109),H1945*F1945,I1945*G1945)-1</f>
        <v>-1</v>
      </c>
      <c r="AO1945" s="3">
        <f t="shared" si="903"/>
        <v>201512</v>
      </c>
    </row>
    <row r="1946" spans="1:41" s="3" customFormat="1" x14ac:dyDescent="0.25">
      <c r="A1946" s="6">
        <v>42365</v>
      </c>
      <c r="B1946" s="1" t="s">
        <v>39</v>
      </c>
      <c r="C1946" s="1" t="s">
        <v>38</v>
      </c>
      <c r="D1946">
        <v>26</v>
      </c>
      <c r="E1946" s="1">
        <v>20</v>
      </c>
      <c r="F1946">
        <f t="shared" si="904"/>
        <v>1</v>
      </c>
      <c r="G1946">
        <f t="shared" si="905"/>
        <v>0</v>
      </c>
      <c r="H1946" s="4">
        <v>2.48</v>
      </c>
      <c r="I1946" s="4">
        <v>1.609</v>
      </c>
      <c r="J1946" s="4">
        <f t="shared" si="906"/>
        <v>0.40322580645161293</v>
      </c>
      <c r="K1946" s="4">
        <f t="shared" si="907"/>
        <v>0.62150403977625857</v>
      </c>
      <c r="L1946" s="17">
        <f t="shared" si="908"/>
        <v>0.37322580645161296</v>
      </c>
      <c r="M1946" s="17">
        <f t="shared" si="909"/>
        <v>0.65150403977625859</v>
      </c>
      <c r="N1946" s="34">
        <f t="shared" si="910"/>
        <v>2.6793431287813307</v>
      </c>
      <c r="O1946" s="12">
        <f t="shared" si="911"/>
        <v>1.5349098991671992</v>
      </c>
      <c r="P1946" s="4">
        <f t="shared" si="912"/>
        <v>201512</v>
      </c>
      <c r="Q1946" s="17">
        <f t="shared" si="913"/>
        <v>2.48</v>
      </c>
      <c r="R1946" s="17">
        <f t="shared" si="914"/>
        <v>-2.3177118004704211</v>
      </c>
      <c r="S1946" s="16">
        <f t="shared" si="915"/>
        <v>0.16228819952957885</v>
      </c>
      <c r="T1946" s="5">
        <f t="shared" si="916"/>
        <v>0.64879032258064517</v>
      </c>
      <c r="U1946" s="21">
        <f t="shared" si="917"/>
        <v>0</v>
      </c>
      <c r="V1946" s="5"/>
      <c r="W1946" s="5">
        <f t="shared" si="918"/>
        <v>1.48</v>
      </c>
      <c r="X1946" s="4">
        <f t="shared" si="919"/>
        <v>-0.59677419354838701</v>
      </c>
      <c r="Y1946" s="4">
        <f t="shared" si="920"/>
        <v>-2.076774193548387</v>
      </c>
      <c r="Z1946" s="21">
        <f t="shared" si="921"/>
        <v>2015</v>
      </c>
      <c r="AA1946" s="4">
        <f t="shared" si="922"/>
        <v>-1</v>
      </c>
      <c r="AB1946" s="4">
        <f t="shared" si="923"/>
        <v>-1</v>
      </c>
      <c r="AC1946" s="4">
        <f t="shared" si="924"/>
        <v>0</v>
      </c>
      <c r="AD1946" s="4"/>
      <c r="AE1946" s="4">
        <f t="shared" si="925"/>
        <v>-2.076774193548387</v>
      </c>
      <c r="AF1946" s="22">
        <f t="shared" si="926"/>
        <v>0.48</v>
      </c>
      <c r="AG1946" s="22">
        <f t="shared" si="927"/>
        <v>-1.596774193548387</v>
      </c>
      <c r="AH1946" s="3">
        <f t="shared" si="928"/>
        <v>0</v>
      </c>
      <c r="AI1946" s="28" t="b">
        <f t="shared" si="929"/>
        <v>0</v>
      </c>
      <c r="AJ1946" s="3">
        <f t="shared" si="930"/>
        <v>2.4133039863047268E-2</v>
      </c>
      <c r="AK1946" s="3">
        <f t="shared" si="931"/>
        <v>2.4133039863047157E-2</v>
      </c>
      <c r="AL1946" s="26">
        <f t="shared" si="932"/>
        <v>0.64879032258064517</v>
      </c>
      <c r="AM1946" s="26">
        <f ca="1">IF(RAND()&lt;J1946,H1946*F1946,I1946*G1946)-1</f>
        <v>-1</v>
      </c>
      <c r="AN1946" s="26">
        <f ca="1">IF(RAND()&lt;(J1946+(2*F1946-1)*Sheet2!D$109),H1946*F1946,I1946*G1946)-1</f>
        <v>-1</v>
      </c>
      <c r="AO1946" s="3">
        <f t="shared" si="903"/>
        <v>201512</v>
      </c>
    </row>
    <row r="1947" spans="1:41" s="3" customFormat="1" x14ac:dyDescent="0.25">
      <c r="A1947" s="6">
        <v>42365</v>
      </c>
      <c r="B1947" s="1" t="s">
        <v>25</v>
      </c>
      <c r="C1947" s="1" t="s">
        <v>31</v>
      </c>
      <c r="D1947">
        <v>21</v>
      </c>
      <c r="E1947" s="1">
        <v>26</v>
      </c>
      <c r="F1947">
        <f t="shared" si="904"/>
        <v>0</v>
      </c>
      <c r="G1947">
        <f t="shared" si="905"/>
        <v>1</v>
      </c>
      <c r="H1947" s="4">
        <v>1.625</v>
      </c>
      <c r="I1947" s="4">
        <v>2.44</v>
      </c>
      <c r="J1947" s="4">
        <f t="shared" si="906"/>
        <v>0.61538461538461542</v>
      </c>
      <c r="K1947" s="4">
        <f t="shared" si="907"/>
        <v>0.4098360655737705</v>
      </c>
      <c r="L1947" s="17">
        <f t="shared" si="908"/>
        <v>0.64538461538461545</v>
      </c>
      <c r="M1947" s="17">
        <f t="shared" si="909"/>
        <v>0.37983606557377048</v>
      </c>
      <c r="N1947" s="34">
        <f t="shared" si="910"/>
        <v>1.5494636471990464</v>
      </c>
      <c r="O1947" s="12">
        <f t="shared" si="911"/>
        <v>2.6327147173068624</v>
      </c>
      <c r="P1947" s="4">
        <f t="shared" si="912"/>
        <v>201512</v>
      </c>
      <c r="Q1947" s="17">
        <f t="shared" si="913"/>
        <v>0.66598360655737709</v>
      </c>
      <c r="R1947" s="17">
        <f t="shared" si="914"/>
        <v>-2.2944444444444443</v>
      </c>
      <c r="S1947" s="16">
        <f t="shared" si="915"/>
        <v>-1.6284608378870673</v>
      </c>
      <c r="T1947" s="5">
        <f t="shared" si="916"/>
        <v>1.5015384615384615</v>
      </c>
      <c r="U1947" s="21">
        <f t="shared" si="917"/>
        <v>0</v>
      </c>
      <c r="V1947" s="5"/>
      <c r="W1947" s="5">
        <f t="shared" si="918"/>
        <v>-1</v>
      </c>
      <c r="X1947" s="4">
        <f t="shared" si="919"/>
        <v>-1</v>
      </c>
      <c r="Y1947" s="4">
        <f t="shared" si="920"/>
        <v>0</v>
      </c>
      <c r="Z1947" s="21">
        <f t="shared" si="921"/>
        <v>2015</v>
      </c>
      <c r="AA1947" s="4">
        <f t="shared" si="922"/>
        <v>1.44</v>
      </c>
      <c r="AB1947" s="4">
        <f t="shared" si="923"/>
        <v>-0.5901639344262295</v>
      </c>
      <c r="AC1947" s="4">
        <f t="shared" si="924"/>
        <v>-2.0301639344262297</v>
      </c>
      <c r="AD1947" s="4"/>
      <c r="AE1947" s="4">
        <f t="shared" si="925"/>
        <v>-1.0096153846153846</v>
      </c>
      <c r="AF1947" s="22">
        <f t="shared" si="926"/>
        <v>0.43999999999999995</v>
      </c>
      <c r="AG1947" s="22">
        <f t="shared" si="927"/>
        <v>-1.5901639344262295</v>
      </c>
      <c r="AH1947" s="3">
        <f t="shared" si="928"/>
        <v>0</v>
      </c>
      <c r="AI1947" s="28" t="b">
        <f t="shared" si="929"/>
        <v>0</v>
      </c>
      <c r="AJ1947" s="3">
        <f t="shared" si="930"/>
        <v>2.4600246002459913E-2</v>
      </c>
      <c r="AK1947" s="3">
        <f t="shared" si="931"/>
        <v>2.4600246002460024E-2</v>
      </c>
      <c r="AL1947" s="26">
        <f t="shared" si="932"/>
        <v>1.5015384615384615</v>
      </c>
      <c r="AM1947" s="26">
        <f ca="1">IF(RAND()&lt;J1947,H1947*F1947,I1947*G1947)-1</f>
        <v>-1</v>
      </c>
      <c r="AN1947" s="26">
        <f ca="1">IF(RAND()&lt;(J1947+(2*F1947-1)*Sheet2!D$109),H1947*F1947,I1947*G1947)-1</f>
        <v>-1</v>
      </c>
      <c r="AO1947" s="3">
        <f t="shared" si="903"/>
        <v>201512</v>
      </c>
    </row>
    <row r="1948" spans="1:41" s="3" customFormat="1" x14ac:dyDescent="0.25">
      <c r="A1948" s="6">
        <v>42365</v>
      </c>
      <c r="B1948" s="1" t="s">
        <v>36</v>
      </c>
      <c r="C1948" s="1" t="s">
        <v>33</v>
      </c>
      <c r="D1948">
        <v>6</v>
      </c>
      <c r="E1948" s="1">
        <v>34</v>
      </c>
      <c r="F1948">
        <f t="shared" si="904"/>
        <v>0</v>
      </c>
      <c r="G1948">
        <f t="shared" si="905"/>
        <v>1</v>
      </c>
      <c r="H1948" s="4">
        <v>2.81</v>
      </c>
      <c r="I1948" s="4">
        <v>1.4950000000000001</v>
      </c>
      <c r="J1948" s="4">
        <f t="shared" si="906"/>
        <v>0.35587188612099646</v>
      </c>
      <c r="K1948" s="4">
        <f t="shared" si="907"/>
        <v>0.66889632107023411</v>
      </c>
      <c r="L1948" s="17">
        <f t="shared" si="908"/>
        <v>0.38587188612099643</v>
      </c>
      <c r="M1948" s="17">
        <f t="shared" si="909"/>
        <v>0.63889632107023409</v>
      </c>
      <c r="N1948" s="34">
        <f t="shared" si="910"/>
        <v>2.591533708383289</v>
      </c>
      <c r="O1948" s="12">
        <f t="shared" si="911"/>
        <v>1.5651991833743393</v>
      </c>
      <c r="P1948" s="4">
        <f t="shared" si="912"/>
        <v>201512</v>
      </c>
      <c r="Q1948" s="17">
        <f t="shared" si="913"/>
        <v>1.8795986622073577</v>
      </c>
      <c r="R1948" s="17">
        <f t="shared" si="914"/>
        <v>-2.5726882080473237</v>
      </c>
      <c r="S1948" s="16">
        <f t="shared" si="915"/>
        <v>-0.69308954583996596</v>
      </c>
      <c r="T1948" s="5">
        <f t="shared" si="916"/>
        <v>0.53202846975088969</v>
      </c>
      <c r="U1948" s="21">
        <f t="shared" si="917"/>
        <v>0</v>
      </c>
      <c r="V1948" s="5"/>
      <c r="W1948" s="5">
        <f t="shared" si="918"/>
        <v>-1</v>
      </c>
      <c r="X1948" s="4">
        <f t="shared" si="919"/>
        <v>-1</v>
      </c>
      <c r="Y1948" s="4">
        <f t="shared" si="920"/>
        <v>0</v>
      </c>
      <c r="Z1948" s="21">
        <f t="shared" si="921"/>
        <v>2015</v>
      </c>
      <c r="AA1948" s="4">
        <f t="shared" si="922"/>
        <v>0.49500000000000011</v>
      </c>
      <c r="AB1948" s="4">
        <f t="shared" si="923"/>
        <v>-0.33110367892976589</v>
      </c>
      <c r="AC1948" s="4">
        <f t="shared" si="924"/>
        <v>-0.82610367892976599</v>
      </c>
      <c r="AD1948" s="4"/>
      <c r="AE1948" s="4">
        <f t="shared" si="925"/>
        <v>-2.4541281138790034</v>
      </c>
      <c r="AF1948" s="22">
        <f t="shared" si="926"/>
        <v>-0.50499999999999989</v>
      </c>
      <c r="AG1948" s="22">
        <f t="shared" si="927"/>
        <v>-1.3311036789297659</v>
      </c>
      <c r="AH1948" s="3">
        <f t="shared" si="928"/>
        <v>0</v>
      </c>
      <c r="AI1948" s="28" t="b">
        <f t="shared" si="929"/>
        <v>0</v>
      </c>
      <c r="AJ1948" s="3">
        <f t="shared" si="930"/>
        <v>2.4169570267131069E-2</v>
      </c>
      <c r="AK1948" s="3">
        <f t="shared" si="931"/>
        <v>2.416957026713118E-2</v>
      </c>
      <c r="AL1948" s="26">
        <f t="shared" si="932"/>
        <v>0.53202846975088969</v>
      </c>
      <c r="AM1948" s="26">
        <f ca="1">IF(RAND()&lt;J1948,H1948*F1948,I1948*G1948)-1</f>
        <v>0.49500000000000011</v>
      </c>
      <c r="AN1948" s="26">
        <f ca="1">IF(RAND()&lt;(J1948+(2*F1948-1)*Sheet2!D$109),H1948*F1948,I1948*G1948)-1</f>
        <v>-1</v>
      </c>
      <c r="AO1948" s="3">
        <f t="shared" si="903"/>
        <v>201512</v>
      </c>
    </row>
    <row r="1949" spans="1:41" s="3" customFormat="1" x14ac:dyDescent="0.25">
      <c r="A1949" s="6">
        <v>42364</v>
      </c>
      <c r="B1949" s="1" t="s">
        <v>41</v>
      </c>
      <c r="C1949" s="1" t="s">
        <v>34</v>
      </c>
      <c r="D1949">
        <v>24</v>
      </c>
      <c r="E1949" s="1">
        <v>38</v>
      </c>
      <c r="F1949">
        <f t="shared" si="904"/>
        <v>0</v>
      </c>
      <c r="G1949">
        <f t="shared" si="905"/>
        <v>1</v>
      </c>
      <c r="H1949" s="4">
        <v>1.645</v>
      </c>
      <c r="I1949" s="4">
        <v>2.4</v>
      </c>
      <c r="J1949" s="4">
        <f t="shared" si="906"/>
        <v>0.60790273556231</v>
      </c>
      <c r="K1949" s="4">
        <f t="shared" si="907"/>
        <v>0.41666666666666669</v>
      </c>
      <c r="L1949" s="17">
        <f t="shared" si="908"/>
        <v>0.63790273556231003</v>
      </c>
      <c r="M1949" s="17">
        <f t="shared" si="909"/>
        <v>0.38666666666666671</v>
      </c>
      <c r="N1949" s="34">
        <f t="shared" si="910"/>
        <v>1.5676371086863297</v>
      </c>
      <c r="O1949" s="12">
        <f t="shared" si="911"/>
        <v>2.5862068965517238</v>
      </c>
      <c r="P1949" s="4">
        <f t="shared" si="912"/>
        <v>201512</v>
      </c>
      <c r="Q1949" s="17">
        <f t="shared" si="913"/>
        <v>0.68541666666666667</v>
      </c>
      <c r="R1949" s="17">
        <f t="shared" si="914"/>
        <v>-2.2646733111849389</v>
      </c>
      <c r="S1949" s="16">
        <f t="shared" si="915"/>
        <v>-1.5792566445182721</v>
      </c>
      <c r="T1949" s="5">
        <f t="shared" si="916"/>
        <v>1.4589665653495441</v>
      </c>
      <c r="U1949" s="21">
        <f t="shared" si="917"/>
        <v>0</v>
      </c>
      <c r="V1949" s="5"/>
      <c r="W1949" s="5">
        <f t="shared" si="918"/>
        <v>-1</v>
      </c>
      <c r="X1949" s="4">
        <f t="shared" si="919"/>
        <v>-1</v>
      </c>
      <c r="Y1949" s="4">
        <f t="shared" si="920"/>
        <v>0</v>
      </c>
      <c r="Z1949" s="21">
        <f t="shared" si="921"/>
        <v>2015</v>
      </c>
      <c r="AA1949" s="4">
        <f t="shared" si="922"/>
        <v>1.4</v>
      </c>
      <c r="AB1949" s="4">
        <f t="shared" si="923"/>
        <v>-0.58333333333333326</v>
      </c>
      <c r="AC1949" s="4">
        <f t="shared" si="924"/>
        <v>-1.9833333333333332</v>
      </c>
      <c r="AD1949" s="4"/>
      <c r="AE1949" s="4">
        <f t="shared" si="925"/>
        <v>-1.0370972644376901</v>
      </c>
      <c r="AF1949" s="22">
        <f t="shared" si="926"/>
        <v>0.39999999999999991</v>
      </c>
      <c r="AG1949" s="22">
        <f t="shared" si="927"/>
        <v>-1.5833333333333333</v>
      </c>
      <c r="AH1949" s="3">
        <f t="shared" si="928"/>
        <v>0</v>
      </c>
      <c r="AI1949" s="28" t="b">
        <f t="shared" si="929"/>
        <v>0</v>
      </c>
      <c r="AJ1949" s="3">
        <f t="shared" si="930"/>
        <v>2.3980222496909787E-2</v>
      </c>
      <c r="AK1949" s="3">
        <f t="shared" si="931"/>
        <v>2.3980222496909787E-2</v>
      </c>
      <c r="AL1949" s="26">
        <f t="shared" si="932"/>
        <v>1.4589665653495441</v>
      </c>
      <c r="AM1949" s="26">
        <f ca="1">IF(RAND()&lt;J1949,H1949*F1949,I1949*G1949)-1</f>
        <v>-1</v>
      </c>
      <c r="AN1949" s="26">
        <f ca="1">IF(RAND()&lt;(J1949+(2*F1949-1)*Sheet2!D$109),H1949*F1949,I1949*G1949)-1</f>
        <v>-1</v>
      </c>
      <c r="AO1949" s="3">
        <f t="shared" si="903"/>
        <v>201512</v>
      </c>
    </row>
    <row r="1950" spans="1:41" s="3" customFormat="1" x14ac:dyDescent="0.25">
      <c r="A1950" s="6">
        <v>42362</v>
      </c>
      <c r="B1950" s="1" t="s">
        <v>40</v>
      </c>
      <c r="C1950" s="1" t="s">
        <v>50</v>
      </c>
      <c r="D1950">
        <v>23</v>
      </c>
      <c r="E1950" s="1">
        <v>20</v>
      </c>
      <c r="F1950">
        <f t="shared" si="904"/>
        <v>1</v>
      </c>
      <c r="G1950">
        <f t="shared" si="905"/>
        <v>0</v>
      </c>
      <c r="H1950" s="4">
        <v>1.444</v>
      </c>
      <c r="I1950" s="4">
        <v>3.01</v>
      </c>
      <c r="J1950" s="4">
        <f t="shared" si="906"/>
        <v>0.69252077562326875</v>
      </c>
      <c r="K1950" s="4">
        <f t="shared" si="907"/>
        <v>0.33222591362126247</v>
      </c>
      <c r="L1950" s="17">
        <f t="shared" si="908"/>
        <v>0.66252077562326872</v>
      </c>
      <c r="M1950" s="17">
        <f t="shared" si="909"/>
        <v>0.36222591362126244</v>
      </c>
      <c r="N1950" s="34">
        <f t="shared" si="910"/>
        <v>1.5093866287577873</v>
      </c>
      <c r="O1950" s="12">
        <f t="shared" si="911"/>
        <v>2.7607080620012843</v>
      </c>
      <c r="P1950" s="4">
        <f t="shared" si="912"/>
        <v>201512</v>
      </c>
      <c r="Q1950" s="17">
        <f t="shared" si="913"/>
        <v>1.444</v>
      </c>
      <c r="R1950" s="17">
        <f t="shared" si="914"/>
        <v>-2.7497646900631976</v>
      </c>
      <c r="S1950" s="16">
        <f t="shared" si="915"/>
        <v>-1.3057646900631976</v>
      </c>
      <c r="T1950" s="5">
        <f t="shared" si="916"/>
        <v>2.0844875346260388</v>
      </c>
      <c r="U1950" s="21">
        <f t="shared" si="917"/>
        <v>0</v>
      </c>
      <c r="V1950" s="5"/>
      <c r="W1950" s="5">
        <f t="shared" si="918"/>
        <v>0.44399999999999995</v>
      </c>
      <c r="X1950" s="4">
        <f t="shared" si="919"/>
        <v>-0.30747922437673125</v>
      </c>
      <c r="Y1950" s="4">
        <f t="shared" si="920"/>
        <v>-0.7514792243767312</v>
      </c>
      <c r="Z1950" s="21">
        <f t="shared" si="921"/>
        <v>2015</v>
      </c>
      <c r="AA1950" s="4">
        <f t="shared" si="922"/>
        <v>-1</v>
      </c>
      <c r="AB1950" s="4">
        <f t="shared" si="923"/>
        <v>-1</v>
      </c>
      <c r="AC1950" s="4">
        <f t="shared" si="924"/>
        <v>0</v>
      </c>
      <c r="AD1950" s="4"/>
      <c r="AE1950" s="4">
        <f t="shared" si="925"/>
        <v>-0.7514792243767312</v>
      </c>
      <c r="AF1950" s="22">
        <f t="shared" si="926"/>
        <v>-0.55600000000000005</v>
      </c>
      <c r="AG1950" s="22">
        <f t="shared" si="927"/>
        <v>-1.3074792243767313</v>
      </c>
      <c r="AH1950" s="3">
        <f t="shared" si="928"/>
        <v>0</v>
      </c>
      <c r="AI1950" s="28" t="b">
        <f t="shared" si="929"/>
        <v>0</v>
      </c>
      <c r="AJ1950" s="3">
        <f t="shared" si="930"/>
        <v>2.4149079479119928E-2</v>
      </c>
      <c r="AK1950" s="3">
        <f t="shared" si="931"/>
        <v>2.4149079479119928E-2</v>
      </c>
      <c r="AL1950" s="26">
        <f t="shared" si="932"/>
        <v>2.0844875346260388</v>
      </c>
      <c r="AM1950" s="26">
        <f ca="1">IF(RAND()&lt;J1950,H1950*F1950,I1950*G1950)-1</f>
        <v>0.44399999999999995</v>
      </c>
      <c r="AN1950" s="26">
        <f ca="1">IF(RAND()&lt;(J1950+(2*F1950-1)*Sheet2!D$109),H1950*F1950,I1950*G1950)-1</f>
        <v>0.44399999999999995</v>
      </c>
      <c r="AO1950" s="3">
        <f t="shared" si="903"/>
        <v>201512</v>
      </c>
    </row>
    <row r="1951" spans="1:41" s="3" customFormat="1" x14ac:dyDescent="0.25">
      <c r="A1951" s="6">
        <v>42359</v>
      </c>
      <c r="B1951" s="1" t="s">
        <v>28</v>
      </c>
      <c r="C1951" s="1" t="s">
        <v>19</v>
      </c>
      <c r="D1951">
        <v>27</v>
      </c>
      <c r="E1951" s="1">
        <v>35</v>
      </c>
      <c r="F1951">
        <f t="shared" si="904"/>
        <v>0</v>
      </c>
      <c r="G1951">
        <f t="shared" si="905"/>
        <v>1</v>
      </c>
      <c r="H1951" s="4">
        <v>1.645</v>
      </c>
      <c r="I1951" s="4">
        <v>2.4</v>
      </c>
      <c r="J1951" s="4">
        <f t="shared" si="906"/>
        <v>0.60790273556231</v>
      </c>
      <c r="K1951" s="4">
        <f t="shared" si="907"/>
        <v>0.41666666666666669</v>
      </c>
      <c r="L1951" s="17">
        <f t="shared" si="908"/>
        <v>0.63790273556231003</v>
      </c>
      <c r="M1951" s="17">
        <f t="shared" si="909"/>
        <v>0.38666666666666671</v>
      </c>
      <c r="N1951" s="34">
        <f t="shared" si="910"/>
        <v>1.5676371086863297</v>
      </c>
      <c r="O1951" s="12">
        <f t="shared" si="911"/>
        <v>2.5862068965517238</v>
      </c>
      <c r="P1951" s="4">
        <f t="shared" si="912"/>
        <v>201512</v>
      </c>
      <c r="Q1951" s="17">
        <f t="shared" si="913"/>
        <v>0.68541666666666667</v>
      </c>
      <c r="R1951" s="17">
        <f t="shared" si="914"/>
        <v>-2.2646733111849389</v>
      </c>
      <c r="S1951" s="16">
        <f t="shared" si="915"/>
        <v>-1.5792566445182721</v>
      </c>
      <c r="T1951" s="5">
        <f t="shared" si="916"/>
        <v>1.4589665653495441</v>
      </c>
      <c r="U1951" s="21">
        <f t="shared" si="917"/>
        <v>0</v>
      </c>
      <c r="V1951" s="5"/>
      <c r="W1951" s="5">
        <f t="shared" si="918"/>
        <v>-1</v>
      </c>
      <c r="X1951" s="4">
        <f t="shared" si="919"/>
        <v>-1</v>
      </c>
      <c r="Y1951" s="4">
        <f t="shared" si="920"/>
        <v>0</v>
      </c>
      <c r="Z1951" s="21">
        <f t="shared" si="921"/>
        <v>2015</v>
      </c>
      <c r="AA1951" s="4">
        <f t="shared" si="922"/>
        <v>1.4</v>
      </c>
      <c r="AB1951" s="4">
        <f t="shared" si="923"/>
        <v>-0.58333333333333326</v>
      </c>
      <c r="AC1951" s="4">
        <f t="shared" si="924"/>
        <v>-1.9833333333333332</v>
      </c>
      <c r="AD1951" s="4"/>
      <c r="AE1951" s="4">
        <f t="shared" si="925"/>
        <v>-1.0370972644376901</v>
      </c>
      <c r="AF1951" s="22">
        <f t="shared" si="926"/>
        <v>0.39999999999999991</v>
      </c>
      <c r="AG1951" s="22">
        <f t="shared" si="927"/>
        <v>-1.5833333333333333</v>
      </c>
      <c r="AH1951" s="3">
        <f t="shared" si="928"/>
        <v>0</v>
      </c>
      <c r="AI1951" s="28" t="b">
        <f t="shared" si="929"/>
        <v>0</v>
      </c>
      <c r="AJ1951" s="3">
        <f t="shared" si="930"/>
        <v>2.3980222496909787E-2</v>
      </c>
      <c r="AK1951" s="3">
        <f t="shared" si="931"/>
        <v>2.3980222496909787E-2</v>
      </c>
      <c r="AL1951" s="26">
        <f t="shared" si="932"/>
        <v>1.4589665653495441</v>
      </c>
      <c r="AM1951" s="26">
        <f ca="1">IF(RAND()&lt;J1951,H1951*F1951,I1951*G1951)-1</f>
        <v>1.4</v>
      </c>
      <c r="AN1951" s="26">
        <f ca="1">IF(RAND()&lt;(J1951+(2*F1951-1)*Sheet2!D$109),H1951*F1951,I1951*G1951)-1</f>
        <v>1.4</v>
      </c>
      <c r="AO1951" s="3">
        <f t="shared" si="903"/>
        <v>201512</v>
      </c>
    </row>
    <row r="1952" spans="1:41" s="3" customFormat="1" x14ac:dyDescent="0.25">
      <c r="A1952" s="6">
        <v>42358</v>
      </c>
      <c r="B1952" s="1" t="s">
        <v>41</v>
      </c>
      <c r="C1952" s="1" t="s">
        <v>49</v>
      </c>
      <c r="D1952">
        <v>17</v>
      </c>
      <c r="E1952" s="1">
        <v>40</v>
      </c>
      <c r="F1952">
        <f t="shared" si="904"/>
        <v>0</v>
      </c>
      <c r="G1952">
        <f t="shared" si="905"/>
        <v>1</v>
      </c>
      <c r="H1952" s="4">
        <v>2.62</v>
      </c>
      <c r="I1952" s="4">
        <v>1.5549999999999999</v>
      </c>
      <c r="J1952" s="4">
        <f t="shared" si="906"/>
        <v>0.38167938931297707</v>
      </c>
      <c r="K1952" s="4">
        <f t="shared" si="907"/>
        <v>0.64308681672025725</v>
      </c>
      <c r="L1952" s="17">
        <f t="shared" si="908"/>
        <v>0.4116793893129771</v>
      </c>
      <c r="M1952" s="17">
        <f t="shared" si="909"/>
        <v>0.61308681672025722</v>
      </c>
      <c r="N1952" s="34">
        <f t="shared" si="910"/>
        <v>2.4290747264973112</v>
      </c>
      <c r="O1952" s="12">
        <f t="shared" si="911"/>
        <v>1.6310903655530498</v>
      </c>
      <c r="P1952" s="4">
        <f t="shared" si="912"/>
        <v>201512</v>
      </c>
      <c r="Q1952" s="17">
        <f t="shared" si="913"/>
        <v>1.684887459807074</v>
      </c>
      <c r="R1952" s="17">
        <f t="shared" si="914"/>
        <v>-2.4190857524190861</v>
      </c>
      <c r="S1952" s="16">
        <f t="shared" si="915"/>
        <v>-0.73419829261201208</v>
      </c>
      <c r="T1952" s="5">
        <f t="shared" si="916"/>
        <v>0.5935114503816793</v>
      </c>
      <c r="U1952" s="21">
        <f t="shared" si="917"/>
        <v>0</v>
      </c>
      <c r="V1952" s="5"/>
      <c r="W1952" s="5">
        <f t="shared" si="918"/>
        <v>-1</v>
      </c>
      <c r="X1952" s="4">
        <f t="shared" si="919"/>
        <v>-1</v>
      </c>
      <c r="Y1952" s="4">
        <f t="shared" si="920"/>
        <v>0</v>
      </c>
      <c r="Z1952" s="21">
        <f t="shared" si="921"/>
        <v>2015</v>
      </c>
      <c r="AA1952" s="4">
        <f t="shared" si="922"/>
        <v>0.55499999999999994</v>
      </c>
      <c r="AB1952" s="4">
        <f t="shared" si="923"/>
        <v>-0.35691318327974275</v>
      </c>
      <c r="AC1952" s="4">
        <f t="shared" si="924"/>
        <v>-0.91191318327974269</v>
      </c>
      <c r="AD1952" s="4"/>
      <c r="AE1952" s="4">
        <f t="shared" si="925"/>
        <v>-2.238320610687023</v>
      </c>
      <c r="AF1952" s="22">
        <f t="shared" si="926"/>
        <v>-0.44500000000000006</v>
      </c>
      <c r="AG1952" s="22">
        <f t="shared" si="927"/>
        <v>-1.3569131832797428</v>
      </c>
      <c r="AH1952" s="3">
        <f t="shared" si="928"/>
        <v>0</v>
      </c>
      <c r="AI1952" s="28" t="b">
        <f t="shared" si="929"/>
        <v>0</v>
      </c>
      <c r="AJ1952" s="3">
        <f t="shared" si="930"/>
        <v>2.4167664670658784E-2</v>
      </c>
      <c r="AK1952" s="3">
        <f t="shared" si="931"/>
        <v>2.4167664670658673E-2</v>
      </c>
      <c r="AL1952" s="26">
        <f t="shared" si="932"/>
        <v>0.5935114503816793</v>
      </c>
      <c r="AM1952" s="26">
        <f ca="1">IF(RAND()&lt;J1952,H1952*F1952,I1952*G1952)-1</f>
        <v>0.55499999999999994</v>
      </c>
      <c r="AN1952" s="26">
        <f ca="1">IF(RAND()&lt;(J1952+(2*F1952-1)*Sheet2!D$109),H1952*F1952,I1952*G1952)-1</f>
        <v>0.55499999999999994</v>
      </c>
      <c r="AO1952" s="3">
        <f t="shared" si="903"/>
        <v>201512</v>
      </c>
    </row>
    <row r="1953" spans="1:41" s="3" customFormat="1" x14ac:dyDescent="0.25">
      <c r="A1953" s="6">
        <v>42358</v>
      </c>
      <c r="B1953" s="1" t="s">
        <v>43</v>
      </c>
      <c r="C1953" s="1" t="s">
        <v>21</v>
      </c>
      <c r="D1953">
        <v>34</v>
      </c>
      <c r="E1953" s="1">
        <v>27</v>
      </c>
      <c r="F1953">
        <f t="shared" si="904"/>
        <v>1</v>
      </c>
      <c r="G1953">
        <f t="shared" si="905"/>
        <v>0</v>
      </c>
      <c r="H1953" s="4">
        <v>1.425</v>
      </c>
      <c r="I1953" s="4">
        <v>3.1</v>
      </c>
      <c r="J1953" s="4">
        <f t="shared" si="906"/>
        <v>0.70175438596491224</v>
      </c>
      <c r="K1953" s="4">
        <f t="shared" si="907"/>
        <v>0.32258064516129031</v>
      </c>
      <c r="L1953" s="17">
        <f t="shared" si="908"/>
        <v>0.67175438596491222</v>
      </c>
      <c r="M1953" s="17">
        <f t="shared" si="909"/>
        <v>0.35258064516129028</v>
      </c>
      <c r="N1953" s="34">
        <f t="shared" si="910"/>
        <v>1.488639331418125</v>
      </c>
      <c r="O1953" s="12">
        <f t="shared" si="911"/>
        <v>2.8362305580969811</v>
      </c>
      <c r="P1953" s="4">
        <f t="shared" si="912"/>
        <v>201512</v>
      </c>
      <c r="Q1953" s="17">
        <f t="shared" si="913"/>
        <v>1.425</v>
      </c>
      <c r="R1953" s="17">
        <f t="shared" si="914"/>
        <v>-2.8291316526610641</v>
      </c>
      <c r="S1953" s="16">
        <f t="shared" si="915"/>
        <v>-1.4041316526610641</v>
      </c>
      <c r="T1953" s="5">
        <f t="shared" si="916"/>
        <v>2.1754385964912282</v>
      </c>
      <c r="U1953" s="21">
        <f t="shared" si="917"/>
        <v>0</v>
      </c>
      <c r="V1953" s="5"/>
      <c r="W1953" s="5">
        <f t="shared" si="918"/>
        <v>0.42500000000000004</v>
      </c>
      <c r="X1953" s="4">
        <f t="shared" si="919"/>
        <v>-0.29824561403508776</v>
      </c>
      <c r="Y1953" s="4">
        <f t="shared" si="920"/>
        <v>-0.7232456140350878</v>
      </c>
      <c r="Z1953" s="21">
        <f t="shared" si="921"/>
        <v>2015</v>
      </c>
      <c r="AA1953" s="4">
        <f t="shared" si="922"/>
        <v>-1</v>
      </c>
      <c r="AB1953" s="4">
        <f t="shared" si="923"/>
        <v>-1</v>
      </c>
      <c r="AC1953" s="4">
        <f t="shared" si="924"/>
        <v>0</v>
      </c>
      <c r="AD1953" s="4"/>
      <c r="AE1953" s="4">
        <f t="shared" si="925"/>
        <v>-0.7232456140350878</v>
      </c>
      <c r="AF1953" s="22">
        <f t="shared" si="926"/>
        <v>-0.57499999999999996</v>
      </c>
      <c r="AG1953" s="22">
        <f t="shared" si="927"/>
        <v>-1.2982456140350878</v>
      </c>
      <c r="AH1953" s="3">
        <f t="shared" si="928"/>
        <v>0</v>
      </c>
      <c r="AI1953" s="28" t="b">
        <f t="shared" si="929"/>
        <v>0</v>
      </c>
      <c r="AJ1953" s="3">
        <f t="shared" si="930"/>
        <v>2.3756906077348039E-2</v>
      </c>
      <c r="AK1953" s="3">
        <f t="shared" si="931"/>
        <v>2.3756906077348039E-2</v>
      </c>
      <c r="AL1953" s="26">
        <f t="shared" si="932"/>
        <v>2.1754385964912282</v>
      </c>
      <c r="AM1953" s="26">
        <f ca="1">IF(RAND()&lt;J1953,H1953*F1953,I1953*G1953)-1</f>
        <v>0.42500000000000004</v>
      </c>
      <c r="AN1953" s="26">
        <f ca="1">IF(RAND()&lt;(J1953+(2*F1953-1)*Sheet2!D$109),H1953*F1953,I1953*G1953)-1</f>
        <v>0.42500000000000004</v>
      </c>
      <c r="AO1953" s="3">
        <f t="shared" si="903"/>
        <v>201512</v>
      </c>
    </row>
    <row r="1954" spans="1:41" s="3" customFormat="1" x14ac:dyDescent="0.25">
      <c r="A1954" s="6">
        <v>42358</v>
      </c>
      <c r="B1954" s="1" t="s">
        <v>50</v>
      </c>
      <c r="C1954" s="1" t="s">
        <v>37</v>
      </c>
      <c r="D1954">
        <v>30</v>
      </c>
      <c r="E1954" s="1">
        <v>14</v>
      </c>
      <c r="F1954">
        <f t="shared" si="904"/>
        <v>1</v>
      </c>
      <c r="G1954">
        <f t="shared" si="905"/>
        <v>0</v>
      </c>
      <c r="H1954" s="4">
        <v>1.8260000000000001</v>
      </c>
      <c r="I1954" s="4">
        <v>2.1</v>
      </c>
      <c r="J1954" s="4">
        <f t="shared" si="906"/>
        <v>0.547645125958379</v>
      </c>
      <c r="K1954" s="4">
        <f t="shared" si="907"/>
        <v>0.47619047619047616</v>
      </c>
      <c r="L1954" s="17">
        <f t="shared" si="908"/>
        <v>0.51764512595837897</v>
      </c>
      <c r="M1954" s="17">
        <f t="shared" si="909"/>
        <v>0.50619047619047619</v>
      </c>
      <c r="N1954" s="34">
        <f t="shared" si="910"/>
        <v>1.9318253951461035</v>
      </c>
      <c r="O1954" s="12">
        <f t="shared" si="911"/>
        <v>1.9755409219190969</v>
      </c>
      <c r="P1954" s="4">
        <f t="shared" si="912"/>
        <v>201512</v>
      </c>
      <c r="Q1954" s="17">
        <f t="shared" si="913"/>
        <v>1.8260000000000001</v>
      </c>
      <c r="R1954" s="17">
        <f t="shared" si="914"/>
        <v>-2.1197446621175433</v>
      </c>
      <c r="S1954" s="16">
        <f t="shared" si="915"/>
        <v>-0.29374466211754324</v>
      </c>
      <c r="T1954" s="5">
        <f t="shared" si="916"/>
        <v>1.1500547645125958</v>
      </c>
      <c r="U1954" s="21">
        <f t="shared" si="917"/>
        <v>0</v>
      </c>
      <c r="V1954" s="5"/>
      <c r="W1954" s="5">
        <f t="shared" si="918"/>
        <v>0.82600000000000007</v>
      </c>
      <c r="X1954" s="4">
        <f t="shared" si="919"/>
        <v>-0.452354874041621</v>
      </c>
      <c r="Y1954" s="4">
        <f t="shared" si="920"/>
        <v>-1.2783548740416211</v>
      </c>
      <c r="Z1954" s="21">
        <f t="shared" si="921"/>
        <v>2015</v>
      </c>
      <c r="AA1954" s="4">
        <f t="shared" si="922"/>
        <v>-1</v>
      </c>
      <c r="AB1954" s="4">
        <f t="shared" si="923"/>
        <v>-1</v>
      </c>
      <c r="AC1954" s="4">
        <f t="shared" si="924"/>
        <v>0</v>
      </c>
      <c r="AD1954" s="4"/>
      <c r="AE1954" s="4">
        <f t="shared" si="925"/>
        <v>-1.2783548740416208</v>
      </c>
      <c r="AF1954" s="22">
        <f t="shared" si="926"/>
        <v>-0.17399999999999993</v>
      </c>
      <c r="AG1954" s="22">
        <f t="shared" si="927"/>
        <v>-1.452354874041621</v>
      </c>
      <c r="AH1954" s="3">
        <f t="shared" si="928"/>
        <v>0</v>
      </c>
      <c r="AI1954" s="28" t="b">
        <f t="shared" si="929"/>
        <v>0</v>
      </c>
      <c r="AJ1954" s="3">
        <f t="shared" si="930"/>
        <v>2.3280692817116533E-2</v>
      </c>
      <c r="AK1954" s="3">
        <f t="shared" si="931"/>
        <v>2.3280692817116644E-2</v>
      </c>
      <c r="AL1954" s="26">
        <f t="shared" si="932"/>
        <v>1.1500547645125958</v>
      </c>
      <c r="AM1954" s="26">
        <f ca="1">IF(RAND()&lt;J1954,H1954*F1954,I1954*G1954)-1</f>
        <v>0.82600000000000007</v>
      </c>
      <c r="AN1954" s="26">
        <f ca="1">IF(RAND()&lt;(J1954+(2*F1954-1)*Sheet2!D$109),H1954*F1954,I1954*G1954)-1</f>
        <v>-1</v>
      </c>
      <c r="AO1954" s="3">
        <f t="shared" si="903"/>
        <v>201512</v>
      </c>
    </row>
    <row r="1955" spans="1:41" s="3" customFormat="1" x14ac:dyDescent="0.25">
      <c r="A1955" s="6">
        <v>42358</v>
      </c>
      <c r="B1955" s="1" t="s">
        <v>24</v>
      </c>
      <c r="C1955" s="1" t="s">
        <v>30</v>
      </c>
      <c r="D1955">
        <v>14</v>
      </c>
      <c r="E1955" s="1">
        <v>24</v>
      </c>
      <c r="F1955">
        <f t="shared" si="904"/>
        <v>0</v>
      </c>
      <c r="G1955">
        <f t="shared" si="905"/>
        <v>1</v>
      </c>
      <c r="H1955" s="4">
        <v>2.93</v>
      </c>
      <c r="I1955" s="4">
        <v>1.4650000000000001</v>
      </c>
      <c r="J1955" s="4">
        <f t="shared" si="906"/>
        <v>0.34129692832764502</v>
      </c>
      <c r="K1955" s="4">
        <f t="shared" si="907"/>
        <v>0.68259385665529004</v>
      </c>
      <c r="L1955" s="17">
        <f t="shared" si="908"/>
        <v>0.37129692832764505</v>
      </c>
      <c r="M1955" s="17">
        <f t="shared" si="909"/>
        <v>0.65259385665529002</v>
      </c>
      <c r="N1955" s="34">
        <f t="shared" si="910"/>
        <v>2.6932622483684163</v>
      </c>
      <c r="O1955" s="12">
        <f t="shared" si="911"/>
        <v>1.5323466345902412</v>
      </c>
      <c r="P1955" s="4">
        <f t="shared" si="912"/>
        <v>201512</v>
      </c>
      <c r="Q1955" s="17">
        <f t="shared" si="913"/>
        <v>2</v>
      </c>
      <c r="R1955" s="17">
        <f t="shared" si="914"/>
        <v>-2.6686723494345084</v>
      </c>
      <c r="S1955" s="16">
        <f t="shared" si="915"/>
        <v>-0.66867234943450837</v>
      </c>
      <c r="T1955" s="5">
        <f t="shared" si="916"/>
        <v>0.5</v>
      </c>
      <c r="U1955" s="21">
        <f t="shared" si="917"/>
        <v>0</v>
      </c>
      <c r="V1955" s="5"/>
      <c r="W1955" s="5">
        <f t="shared" si="918"/>
        <v>-1</v>
      </c>
      <c r="X1955" s="4">
        <f t="shared" si="919"/>
        <v>-1</v>
      </c>
      <c r="Y1955" s="4">
        <f t="shared" si="920"/>
        <v>0</v>
      </c>
      <c r="Z1955" s="21">
        <f t="shared" si="921"/>
        <v>2015</v>
      </c>
      <c r="AA1955" s="4">
        <f t="shared" si="922"/>
        <v>0.46500000000000008</v>
      </c>
      <c r="AB1955" s="4">
        <f t="shared" si="923"/>
        <v>-0.31740614334470996</v>
      </c>
      <c r="AC1955" s="4">
        <f t="shared" si="924"/>
        <v>-0.78240614334471004</v>
      </c>
      <c r="AD1955" s="4"/>
      <c r="AE1955" s="4">
        <f t="shared" si="925"/>
        <v>-2.5887030716723549</v>
      </c>
      <c r="AF1955" s="22">
        <f t="shared" si="926"/>
        <v>-0.53499999999999992</v>
      </c>
      <c r="AG1955" s="22">
        <f t="shared" si="927"/>
        <v>-1.31740614334471</v>
      </c>
      <c r="AH1955" s="3">
        <f t="shared" si="928"/>
        <v>0</v>
      </c>
      <c r="AI1955" s="28" t="b">
        <f t="shared" si="929"/>
        <v>0</v>
      </c>
      <c r="AJ1955" s="3">
        <f t="shared" si="930"/>
        <v>2.3333333333333317E-2</v>
      </c>
      <c r="AK1955" s="3">
        <f t="shared" si="931"/>
        <v>2.3333333333333206E-2</v>
      </c>
      <c r="AL1955" s="26">
        <f t="shared" si="932"/>
        <v>0.5</v>
      </c>
      <c r="AM1955" s="26">
        <f ca="1">IF(RAND()&lt;J1955,H1955*F1955,I1955*G1955)-1</f>
        <v>0.46500000000000008</v>
      </c>
      <c r="AN1955" s="26">
        <f ca="1">IF(RAND()&lt;(J1955+(2*F1955-1)*Sheet2!D$109),H1955*F1955,I1955*G1955)-1</f>
        <v>-1</v>
      </c>
      <c r="AO1955" s="3">
        <f t="shared" si="903"/>
        <v>201512</v>
      </c>
    </row>
    <row r="1956" spans="1:41" s="3" customFormat="1" x14ac:dyDescent="0.25">
      <c r="A1956" s="6">
        <v>42358</v>
      </c>
      <c r="B1956" s="1" t="s">
        <v>40</v>
      </c>
      <c r="C1956" s="1" t="s">
        <v>48</v>
      </c>
      <c r="D1956">
        <v>20</v>
      </c>
      <c r="E1956" s="1">
        <v>30</v>
      </c>
      <c r="F1956">
        <f t="shared" si="904"/>
        <v>0</v>
      </c>
      <c r="G1956">
        <f t="shared" si="905"/>
        <v>1</v>
      </c>
      <c r="H1956" s="4">
        <v>2.44</v>
      </c>
      <c r="I1956" s="4">
        <v>1.625</v>
      </c>
      <c r="J1956" s="4">
        <f t="shared" si="906"/>
        <v>0.4098360655737705</v>
      </c>
      <c r="K1956" s="4">
        <f t="shared" si="907"/>
        <v>0.61538461538461542</v>
      </c>
      <c r="L1956" s="17">
        <f t="shared" si="908"/>
        <v>0.43983606557377053</v>
      </c>
      <c r="M1956" s="17">
        <f t="shared" si="909"/>
        <v>0.58538461538461539</v>
      </c>
      <c r="N1956" s="34">
        <f t="shared" si="910"/>
        <v>2.2735743570629889</v>
      </c>
      <c r="O1956" s="12">
        <f t="shared" si="911"/>
        <v>1.7082785808147174</v>
      </c>
      <c r="P1956" s="4">
        <f t="shared" si="912"/>
        <v>201512</v>
      </c>
      <c r="Q1956" s="17">
        <f t="shared" si="913"/>
        <v>1.5015384615384615</v>
      </c>
      <c r="R1956" s="17">
        <f t="shared" si="914"/>
        <v>-2.2944444444444443</v>
      </c>
      <c r="S1956" s="16">
        <f t="shared" si="915"/>
        <v>-0.7929059829059828</v>
      </c>
      <c r="T1956" s="5">
        <f t="shared" si="916"/>
        <v>0.66598360655737709</v>
      </c>
      <c r="U1956" s="21">
        <f t="shared" si="917"/>
        <v>0</v>
      </c>
      <c r="V1956" s="5"/>
      <c r="W1956" s="5">
        <f t="shared" si="918"/>
        <v>-1</v>
      </c>
      <c r="X1956" s="4">
        <f t="shared" si="919"/>
        <v>-1</v>
      </c>
      <c r="Y1956" s="4">
        <f t="shared" si="920"/>
        <v>0</v>
      </c>
      <c r="Z1956" s="21">
        <f t="shared" si="921"/>
        <v>2015</v>
      </c>
      <c r="AA1956" s="4">
        <f t="shared" si="922"/>
        <v>0.625</v>
      </c>
      <c r="AB1956" s="4">
        <f t="shared" si="923"/>
        <v>-0.38461538461538458</v>
      </c>
      <c r="AC1956" s="4">
        <f t="shared" si="924"/>
        <v>-1.0096153846153846</v>
      </c>
      <c r="AD1956" s="4"/>
      <c r="AE1956" s="4">
        <f t="shared" si="925"/>
        <v>-2.0301639344262297</v>
      </c>
      <c r="AF1956" s="22">
        <f t="shared" si="926"/>
        <v>-0.375</v>
      </c>
      <c r="AG1956" s="22">
        <f t="shared" si="927"/>
        <v>-1.3846153846153846</v>
      </c>
      <c r="AH1956" s="3">
        <f t="shared" si="928"/>
        <v>0</v>
      </c>
      <c r="AI1956" s="28" t="b">
        <f t="shared" si="929"/>
        <v>0</v>
      </c>
      <c r="AJ1956" s="3">
        <f t="shared" si="930"/>
        <v>2.4600246002459913E-2</v>
      </c>
      <c r="AK1956" s="3">
        <f t="shared" si="931"/>
        <v>2.4600246002460135E-2</v>
      </c>
      <c r="AL1956" s="26">
        <f t="shared" si="932"/>
        <v>0.66598360655737709</v>
      </c>
      <c r="AM1956" s="26">
        <f ca="1">IF(RAND()&lt;J1956,H1956*F1956,I1956*G1956)-1</f>
        <v>-1</v>
      </c>
      <c r="AN1956" s="26">
        <f ca="1">IF(RAND()&lt;(J1956+(2*F1956-1)*Sheet2!D$109),H1956*F1956,I1956*G1956)-1</f>
        <v>0.625</v>
      </c>
      <c r="AO1956" s="3">
        <f t="shared" si="903"/>
        <v>201512</v>
      </c>
    </row>
    <row r="1957" spans="1:41" s="3" customFormat="1" x14ac:dyDescent="0.25">
      <c r="A1957" s="6">
        <v>42358</v>
      </c>
      <c r="B1957" s="1" t="s">
        <v>47</v>
      </c>
      <c r="C1957" s="1" t="s">
        <v>44</v>
      </c>
      <c r="D1957">
        <v>30</v>
      </c>
      <c r="E1957" s="1">
        <v>13</v>
      </c>
      <c r="F1957">
        <f t="shared" si="904"/>
        <v>1</v>
      </c>
      <c r="G1957">
        <f t="shared" si="905"/>
        <v>0</v>
      </c>
      <c r="H1957" s="4">
        <v>1.0760000000000001</v>
      </c>
      <c r="I1957" s="4">
        <v>10.44</v>
      </c>
      <c r="J1957" s="4">
        <f t="shared" si="906"/>
        <v>0.92936802973977695</v>
      </c>
      <c r="K1957" s="4">
        <f t="shared" si="907"/>
        <v>9.5785440613026823E-2</v>
      </c>
      <c r="L1957" s="17">
        <f t="shared" si="908"/>
        <v>0.89936802973977692</v>
      </c>
      <c r="M1957" s="17">
        <f t="shared" si="909"/>
        <v>0.12578544061302682</v>
      </c>
      <c r="N1957" s="34">
        <f t="shared" si="910"/>
        <v>1.1118918695490432</v>
      </c>
      <c r="O1957" s="12">
        <f t="shared" si="911"/>
        <v>7.9500456899177578</v>
      </c>
      <c r="P1957" s="4">
        <f t="shared" si="912"/>
        <v>201512</v>
      </c>
      <c r="Q1957" s="17">
        <f t="shared" si="913"/>
        <v>1.0760000000000001</v>
      </c>
      <c r="R1957" s="17">
        <f t="shared" si="914"/>
        <v>-13.263826940231924</v>
      </c>
      <c r="S1957" s="16">
        <f t="shared" si="915"/>
        <v>-12.187826940231924</v>
      </c>
      <c r="T1957" s="5">
        <f t="shared" si="916"/>
        <v>9.7026022304832704</v>
      </c>
      <c r="U1957" s="21">
        <f t="shared" si="917"/>
        <v>1</v>
      </c>
      <c r="V1957" s="5"/>
      <c r="W1957" s="5">
        <f t="shared" si="918"/>
        <v>7.6000000000000068E-2</v>
      </c>
      <c r="X1957" s="4">
        <f t="shared" si="919"/>
        <v>-7.0631970260223054E-2</v>
      </c>
      <c r="Y1957" s="4">
        <f t="shared" si="920"/>
        <v>-0.14663197026022312</v>
      </c>
      <c r="Z1957" s="21">
        <f t="shared" si="921"/>
        <v>2015</v>
      </c>
      <c r="AA1957" s="4">
        <f t="shared" si="922"/>
        <v>-1</v>
      </c>
      <c r="AB1957" s="4">
        <f t="shared" si="923"/>
        <v>-1</v>
      </c>
      <c r="AC1957" s="4">
        <f t="shared" si="924"/>
        <v>0</v>
      </c>
      <c r="AD1957" s="4"/>
      <c r="AE1957" s="4">
        <f t="shared" si="925"/>
        <v>-0.14663197026022312</v>
      </c>
      <c r="AF1957" s="22">
        <f t="shared" si="926"/>
        <v>-0.92399999999999993</v>
      </c>
      <c r="AG1957" s="22">
        <f t="shared" si="927"/>
        <v>-1.0706319702602229</v>
      </c>
      <c r="AH1957" s="3">
        <f t="shared" si="928"/>
        <v>0</v>
      </c>
      <c r="AI1957" s="28" t="b">
        <f t="shared" si="929"/>
        <v>0</v>
      </c>
      <c r="AJ1957" s="3">
        <f t="shared" si="930"/>
        <v>2.4536297325460255E-2</v>
      </c>
      <c r="AK1957" s="3">
        <f t="shared" si="931"/>
        <v>2.4536297325460144E-2</v>
      </c>
      <c r="AL1957" s="26">
        <f t="shared" si="932"/>
        <v>9.7026022304832704</v>
      </c>
      <c r="AM1957" s="26">
        <f ca="1">IF(RAND()&lt;J1957,H1957*F1957,I1957*G1957)-1</f>
        <v>7.6000000000000068E-2</v>
      </c>
      <c r="AN1957" s="26">
        <f ca="1">IF(RAND()&lt;(J1957+(2*F1957-1)*Sheet2!D$109),H1957*F1957,I1957*G1957)-1</f>
        <v>7.6000000000000068E-2</v>
      </c>
      <c r="AO1957" s="3">
        <f t="shared" si="903"/>
        <v>201512</v>
      </c>
    </row>
    <row r="1958" spans="1:41" s="3" customFormat="1" x14ac:dyDescent="0.25">
      <c r="A1958" s="6">
        <v>42358</v>
      </c>
      <c r="B1958" s="1" t="s">
        <v>29</v>
      </c>
      <c r="C1958" s="1" t="s">
        <v>35</v>
      </c>
      <c r="D1958">
        <v>14</v>
      </c>
      <c r="E1958" s="1">
        <v>34</v>
      </c>
      <c r="F1958">
        <f t="shared" si="904"/>
        <v>0</v>
      </c>
      <c r="G1958">
        <f t="shared" si="905"/>
        <v>1</v>
      </c>
      <c r="H1958" s="4">
        <v>3.93</v>
      </c>
      <c r="I1958" s="4">
        <v>1.298</v>
      </c>
      <c r="J1958" s="4">
        <f t="shared" si="906"/>
        <v>0.2544529262086514</v>
      </c>
      <c r="K1958" s="4">
        <f t="shared" si="907"/>
        <v>0.77041602465331271</v>
      </c>
      <c r="L1958" s="17">
        <f t="shared" si="908"/>
        <v>0.28445292620865137</v>
      </c>
      <c r="M1958" s="17">
        <f t="shared" si="909"/>
        <v>0.74041602465331269</v>
      </c>
      <c r="N1958" s="34">
        <f t="shared" si="910"/>
        <v>3.5155201717506044</v>
      </c>
      <c r="O1958" s="12">
        <f t="shared" si="911"/>
        <v>1.3505920546063723</v>
      </c>
      <c r="P1958" s="4">
        <f t="shared" si="912"/>
        <v>201512</v>
      </c>
      <c r="Q1958" s="17">
        <f t="shared" si="913"/>
        <v>3.0277349768875195</v>
      </c>
      <c r="R1958" s="17">
        <f t="shared" si="914"/>
        <v>-3.697001626314222</v>
      </c>
      <c r="S1958" s="16">
        <f t="shared" si="915"/>
        <v>-0.66926664942670255</v>
      </c>
      <c r="T1958" s="5">
        <f t="shared" si="916"/>
        <v>0.33027989821882953</v>
      </c>
      <c r="U1958" s="21">
        <f t="shared" si="917"/>
        <v>0</v>
      </c>
      <c r="V1958" s="5"/>
      <c r="W1958" s="5">
        <f t="shared" si="918"/>
        <v>-1</v>
      </c>
      <c r="X1958" s="4">
        <f t="shared" si="919"/>
        <v>-1</v>
      </c>
      <c r="Y1958" s="4">
        <f t="shared" si="920"/>
        <v>0</v>
      </c>
      <c r="Z1958" s="21">
        <f t="shared" si="921"/>
        <v>2015</v>
      </c>
      <c r="AA1958" s="4">
        <f t="shared" si="922"/>
        <v>0.29800000000000004</v>
      </c>
      <c r="AB1958" s="4">
        <f t="shared" si="923"/>
        <v>-0.22958397534668729</v>
      </c>
      <c r="AC1958" s="4">
        <f t="shared" si="924"/>
        <v>-0.52758397534668733</v>
      </c>
      <c r="AD1958" s="4"/>
      <c r="AE1958" s="4">
        <f t="shared" si="925"/>
        <v>-3.6755470737913489</v>
      </c>
      <c r="AF1958" s="22">
        <f t="shared" si="926"/>
        <v>-0.70199999999999996</v>
      </c>
      <c r="AG1958" s="22">
        <f t="shared" si="927"/>
        <v>-1.2295839753466873</v>
      </c>
      <c r="AH1958" s="3">
        <f t="shared" si="928"/>
        <v>0</v>
      </c>
      <c r="AI1958" s="28" t="b">
        <f t="shared" si="929"/>
        <v>0</v>
      </c>
      <c r="AJ1958" s="3">
        <f t="shared" si="930"/>
        <v>2.4265493496556934E-2</v>
      </c>
      <c r="AK1958" s="3">
        <f t="shared" si="931"/>
        <v>2.4265493496556934E-2</v>
      </c>
      <c r="AL1958" s="26">
        <f t="shared" si="932"/>
        <v>0.33027989821882953</v>
      </c>
      <c r="AM1958" s="26">
        <f ca="1">IF(RAND()&lt;J1958,H1958*F1958,I1958*G1958)-1</f>
        <v>0.29800000000000004</v>
      </c>
      <c r="AN1958" s="26">
        <f ca="1">IF(RAND()&lt;(J1958+(2*F1958-1)*Sheet2!D$109),H1958*F1958,I1958*G1958)-1</f>
        <v>0.29800000000000004</v>
      </c>
      <c r="AO1958" s="3">
        <f t="shared" si="903"/>
        <v>201512</v>
      </c>
    </row>
    <row r="1959" spans="1:41" s="3" customFormat="1" x14ac:dyDescent="0.25">
      <c r="A1959" s="6">
        <v>42358</v>
      </c>
      <c r="B1959" s="1" t="s">
        <v>22</v>
      </c>
      <c r="C1959" s="1" t="s">
        <v>33</v>
      </c>
      <c r="D1959">
        <v>10</v>
      </c>
      <c r="E1959" s="1">
        <v>16</v>
      </c>
      <c r="F1959">
        <f t="shared" si="904"/>
        <v>0</v>
      </c>
      <c r="G1959">
        <f t="shared" si="905"/>
        <v>1</v>
      </c>
      <c r="H1959" s="4">
        <v>1.8</v>
      </c>
      <c r="I1959" s="4">
        <v>2.13</v>
      </c>
      <c r="J1959" s="4">
        <f t="shared" si="906"/>
        <v>0.55555555555555558</v>
      </c>
      <c r="K1959" s="4">
        <f t="shared" si="907"/>
        <v>0.46948356807511737</v>
      </c>
      <c r="L1959" s="17">
        <f t="shared" si="908"/>
        <v>0.58555555555555561</v>
      </c>
      <c r="M1959" s="17">
        <f t="shared" si="909"/>
        <v>0.43948356807511735</v>
      </c>
      <c r="N1959" s="34">
        <f t="shared" si="910"/>
        <v>1.7077798861480074</v>
      </c>
      <c r="O1959" s="12">
        <f t="shared" si="911"/>
        <v>2.2753979275718406</v>
      </c>
      <c r="P1959" s="4">
        <f t="shared" si="912"/>
        <v>201512</v>
      </c>
      <c r="Q1959" s="17">
        <f t="shared" si="913"/>
        <v>0.84507042253521136</v>
      </c>
      <c r="R1959" s="17">
        <f t="shared" si="914"/>
        <v>-2.1349557522123894</v>
      </c>
      <c r="S1959" s="16">
        <f t="shared" si="915"/>
        <v>-1.2898853296771779</v>
      </c>
      <c r="T1959" s="5">
        <f t="shared" si="916"/>
        <v>1.1833333333333333</v>
      </c>
      <c r="U1959" s="21">
        <f t="shared" si="917"/>
        <v>0</v>
      </c>
      <c r="V1959" s="5"/>
      <c r="W1959" s="5">
        <f t="shared" si="918"/>
        <v>-1</v>
      </c>
      <c r="X1959" s="4">
        <f t="shared" si="919"/>
        <v>-1</v>
      </c>
      <c r="Y1959" s="4">
        <f t="shared" si="920"/>
        <v>0</v>
      </c>
      <c r="Z1959" s="21">
        <f t="shared" si="921"/>
        <v>2015</v>
      </c>
      <c r="AA1959" s="4">
        <f t="shared" si="922"/>
        <v>1.1299999999999999</v>
      </c>
      <c r="AB1959" s="4">
        <f t="shared" si="923"/>
        <v>-0.53051643192488263</v>
      </c>
      <c r="AC1959" s="4">
        <f t="shared" si="924"/>
        <v>-1.6605164319248824</v>
      </c>
      <c r="AD1959" s="4"/>
      <c r="AE1959" s="4">
        <f t="shared" si="925"/>
        <v>-1.2444444444444442</v>
      </c>
      <c r="AF1959" s="22">
        <f t="shared" si="926"/>
        <v>0.12999999999999989</v>
      </c>
      <c r="AG1959" s="22">
        <f t="shared" si="927"/>
        <v>-1.5305164319248825</v>
      </c>
      <c r="AH1959" s="3">
        <f t="shared" si="928"/>
        <v>0</v>
      </c>
      <c r="AI1959" s="28" t="b">
        <f t="shared" si="929"/>
        <v>0</v>
      </c>
      <c r="AJ1959" s="3">
        <f t="shared" si="930"/>
        <v>2.442748091603042E-2</v>
      </c>
      <c r="AK1959" s="3">
        <f t="shared" si="931"/>
        <v>2.4427480916030531E-2</v>
      </c>
      <c r="AL1959" s="26">
        <f t="shared" si="932"/>
        <v>1.1833333333333333</v>
      </c>
      <c r="AM1959" s="26">
        <f ca="1">IF(RAND()&lt;J1959,H1959*F1959,I1959*G1959)-1</f>
        <v>-1</v>
      </c>
      <c r="AN1959" s="26">
        <f ca="1">IF(RAND()&lt;(J1959+(2*F1959-1)*Sheet2!D$109),H1959*F1959,I1959*G1959)-1</f>
        <v>-1</v>
      </c>
      <c r="AO1959" s="3">
        <f t="shared" si="903"/>
        <v>201512</v>
      </c>
    </row>
    <row r="1960" spans="1:41" s="3" customFormat="1" x14ac:dyDescent="0.25">
      <c r="A1960" s="6">
        <v>42358</v>
      </c>
      <c r="B1960" s="1" t="s">
        <v>42</v>
      </c>
      <c r="C1960" s="1" t="s">
        <v>27</v>
      </c>
      <c r="D1960">
        <v>17</v>
      </c>
      <c r="E1960" s="1">
        <v>23</v>
      </c>
      <c r="F1960">
        <f t="shared" si="904"/>
        <v>0</v>
      </c>
      <c r="G1960">
        <f t="shared" si="905"/>
        <v>1</v>
      </c>
      <c r="H1960" s="4">
        <v>1.591</v>
      </c>
      <c r="I1960" s="4">
        <v>2.52</v>
      </c>
      <c r="J1960" s="4">
        <f t="shared" si="906"/>
        <v>0.62853551225644255</v>
      </c>
      <c r="K1960" s="4">
        <f t="shared" si="907"/>
        <v>0.3968253968253968</v>
      </c>
      <c r="L1960" s="17">
        <f t="shared" si="908"/>
        <v>0.65853551225644258</v>
      </c>
      <c r="M1960" s="17">
        <f t="shared" si="909"/>
        <v>0.36682539682539683</v>
      </c>
      <c r="N1960" s="34">
        <f t="shared" si="910"/>
        <v>1.5185209930039225</v>
      </c>
      <c r="O1960" s="12">
        <f t="shared" si="911"/>
        <v>2.7260926006057984</v>
      </c>
      <c r="P1960" s="4">
        <f t="shared" si="912"/>
        <v>201512</v>
      </c>
      <c r="Q1960" s="17">
        <f t="shared" si="913"/>
        <v>0.63134920634920633</v>
      </c>
      <c r="R1960" s="17">
        <f t="shared" si="914"/>
        <v>-2.3499421141686705</v>
      </c>
      <c r="S1960" s="16">
        <f t="shared" si="915"/>
        <v>-1.7185929078194642</v>
      </c>
      <c r="T1960" s="5">
        <f t="shared" si="916"/>
        <v>1.583909490886235</v>
      </c>
      <c r="U1960" s="21">
        <f t="shared" si="917"/>
        <v>0</v>
      </c>
      <c r="V1960" s="5"/>
      <c r="W1960" s="5">
        <f t="shared" si="918"/>
        <v>-1</v>
      </c>
      <c r="X1960" s="4">
        <f t="shared" si="919"/>
        <v>-1</v>
      </c>
      <c r="Y1960" s="4">
        <f t="shared" si="920"/>
        <v>0</v>
      </c>
      <c r="Z1960" s="21">
        <f t="shared" si="921"/>
        <v>2015</v>
      </c>
      <c r="AA1960" s="4">
        <f t="shared" si="922"/>
        <v>1.52</v>
      </c>
      <c r="AB1960" s="4">
        <f t="shared" si="923"/>
        <v>-0.60317460317460325</v>
      </c>
      <c r="AC1960" s="4">
        <f t="shared" si="924"/>
        <v>-2.1231746031746033</v>
      </c>
      <c r="AD1960" s="4"/>
      <c r="AE1960" s="4">
        <f t="shared" si="925"/>
        <v>-0.9624644877435572</v>
      </c>
      <c r="AF1960" s="22">
        <f t="shared" si="926"/>
        <v>0.52</v>
      </c>
      <c r="AG1960" s="22">
        <f t="shared" si="927"/>
        <v>-1.6031746031746033</v>
      </c>
      <c r="AH1960" s="3">
        <f t="shared" si="928"/>
        <v>0</v>
      </c>
      <c r="AI1960" s="28" t="b">
        <f t="shared" si="929"/>
        <v>0</v>
      </c>
      <c r="AJ1960" s="3">
        <f t="shared" si="930"/>
        <v>2.4733641449768862E-2</v>
      </c>
      <c r="AK1960" s="3">
        <f t="shared" si="931"/>
        <v>2.4733641449768862E-2</v>
      </c>
      <c r="AL1960" s="26">
        <f t="shared" si="932"/>
        <v>1.583909490886235</v>
      </c>
      <c r="AM1960" s="26">
        <f ca="1">IF(RAND()&lt;J1960,H1960*F1960,I1960*G1960)-1</f>
        <v>-1</v>
      </c>
      <c r="AN1960" s="26">
        <f ca="1">IF(RAND()&lt;(J1960+(2*F1960-1)*Sheet2!D$109),H1960*F1960,I1960*G1960)-1</f>
        <v>-1</v>
      </c>
      <c r="AO1960" s="3">
        <f t="shared" si="903"/>
        <v>201512</v>
      </c>
    </row>
    <row r="1961" spans="1:41" s="3" customFormat="1" x14ac:dyDescent="0.25">
      <c r="A1961" s="6">
        <v>42358</v>
      </c>
      <c r="B1961" s="1" t="s">
        <v>46</v>
      </c>
      <c r="C1961" s="1" t="s">
        <v>31</v>
      </c>
      <c r="D1961">
        <v>38</v>
      </c>
      <c r="E1961" s="1">
        <v>17</v>
      </c>
      <c r="F1961">
        <f t="shared" si="904"/>
        <v>1</v>
      </c>
      <c r="G1961">
        <f t="shared" si="905"/>
        <v>0</v>
      </c>
      <c r="H1961" s="4">
        <v>1.429</v>
      </c>
      <c r="I1961" s="4">
        <v>3.08</v>
      </c>
      <c r="J1961" s="4">
        <f t="shared" si="906"/>
        <v>0.69979006298110569</v>
      </c>
      <c r="K1961" s="4">
        <f t="shared" si="907"/>
        <v>0.32467532467532467</v>
      </c>
      <c r="L1961" s="17">
        <f t="shared" si="908"/>
        <v>0.66979006298110566</v>
      </c>
      <c r="M1961" s="17">
        <f t="shared" si="909"/>
        <v>0.3546753246753247</v>
      </c>
      <c r="N1961" s="34">
        <f t="shared" si="910"/>
        <v>1.4930051299196556</v>
      </c>
      <c r="O1961" s="12">
        <f t="shared" si="911"/>
        <v>2.8194800439399486</v>
      </c>
      <c r="P1961" s="4">
        <f t="shared" si="912"/>
        <v>201512</v>
      </c>
      <c r="Q1961" s="17">
        <f t="shared" si="913"/>
        <v>1.429</v>
      </c>
      <c r="R1961" s="17">
        <f t="shared" si="914"/>
        <v>-2.8117715617715615</v>
      </c>
      <c r="S1961" s="16">
        <f t="shared" si="915"/>
        <v>-1.3827715617715615</v>
      </c>
      <c r="T1961" s="5">
        <f t="shared" si="916"/>
        <v>2.1553533939818053</v>
      </c>
      <c r="U1961" s="21">
        <f t="shared" si="917"/>
        <v>0</v>
      </c>
      <c r="V1961" s="5"/>
      <c r="W1961" s="5">
        <f t="shared" si="918"/>
        <v>0.42900000000000005</v>
      </c>
      <c r="X1961" s="4">
        <f t="shared" si="919"/>
        <v>-0.30020993701889431</v>
      </c>
      <c r="Y1961" s="4">
        <f t="shared" si="920"/>
        <v>-0.72920993701889436</v>
      </c>
      <c r="Z1961" s="21">
        <f t="shared" si="921"/>
        <v>2015</v>
      </c>
      <c r="AA1961" s="4">
        <f t="shared" si="922"/>
        <v>-1</v>
      </c>
      <c r="AB1961" s="4">
        <f t="shared" si="923"/>
        <v>-1</v>
      </c>
      <c r="AC1961" s="4">
        <f t="shared" si="924"/>
        <v>0</v>
      </c>
      <c r="AD1961" s="4"/>
      <c r="AE1961" s="4">
        <f t="shared" si="925"/>
        <v>-0.72920993701889436</v>
      </c>
      <c r="AF1961" s="22">
        <f t="shared" si="926"/>
        <v>-0.57099999999999995</v>
      </c>
      <c r="AG1961" s="22">
        <f t="shared" si="927"/>
        <v>-1.3002099370188942</v>
      </c>
      <c r="AH1961" s="3">
        <f t="shared" si="928"/>
        <v>0</v>
      </c>
      <c r="AI1961" s="28" t="b">
        <f t="shared" si="929"/>
        <v>0</v>
      </c>
      <c r="AJ1961" s="3">
        <f t="shared" si="930"/>
        <v>2.38811266356177E-2</v>
      </c>
      <c r="AK1961" s="3">
        <f t="shared" si="931"/>
        <v>2.3881126635617811E-2</v>
      </c>
      <c r="AL1961" s="26">
        <f t="shared" si="932"/>
        <v>2.1553533939818053</v>
      </c>
      <c r="AM1961" s="26">
        <f ca="1">IF(RAND()&lt;J1961,H1961*F1961,I1961*G1961)-1</f>
        <v>-1</v>
      </c>
      <c r="AN1961" s="26">
        <f ca="1">IF(RAND()&lt;(J1961+(2*F1961-1)*Sheet2!D$109),H1961*F1961,I1961*G1961)-1</f>
        <v>0.42900000000000005</v>
      </c>
      <c r="AO1961" s="3">
        <f t="shared" si="903"/>
        <v>201512</v>
      </c>
    </row>
    <row r="1962" spans="1:41" s="3" customFormat="1" x14ac:dyDescent="0.25">
      <c r="A1962" s="6">
        <v>42358</v>
      </c>
      <c r="B1962" s="1" t="s">
        <v>38</v>
      </c>
      <c r="C1962" s="1" t="s">
        <v>36</v>
      </c>
      <c r="D1962">
        <v>33</v>
      </c>
      <c r="E1962" s="1">
        <v>16</v>
      </c>
      <c r="F1962">
        <f t="shared" si="904"/>
        <v>1</v>
      </c>
      <c r="G1962">
        <f t="shared" si="905"/>
        <v>0</v>
      </c>
      <c r="H1962" s="4">
        <v>1.083</v>
      </c>
      <c r="I1962" s="4">
        <v>9.8699999999999992</v>
      </c>
      <c r="J1962" s="4">
        <f t="shared" si="906"/>
        <v>0.92336103416435833</v>
      </c>
      <c r="K1962" s="4">
        <f t="shared" si="907"/>
        <v>0.10131712259371835</v>
      </c>
      <c r="L1962" s="17">
        <f t="shared" si="908"/>
        <v>0.8933610341643583</v>
      </c>
      <c r="M1962" s="17">
        <f t="shared" si="909"/>
        <v>0.13131712259371836</v>
      </c>
      <c r="N1962" s="34">
        <f t="shared" si="910"/>
        <v>1.1193682752633047</v>
      </c>
      <c r="O1962" s="12">
        <f t="shared" si="911"/>
        <v>7.6151531517629802</v>
      </c>
      <c r="P1962" s="4">
        <f t="shared" si="912"/>
        <v>201512</v>
      </c>
      <c r="Q1962" s="17">
        <f t="shared" si="913"/>
        <v>1.083</v>
      </c>
      <c r="R1962" s="17">
        <f t="shared" si="914"/>
        <v>-12.160932342673972</v>
      </c>
      <c r="S1962" s="16">
        <f t="shared" si="915"/>
        <v>-11.077932342673972</v>
      </c>
      <c r="T1962" s="5">
        <f t="shared" si="916"/>
        <v>9.1135734072022156</v>
      </c>
      <c r="U1962" s="21">
        <f t="shared" si="917"/>
        <v>1</v>
      </c>
      <c r="V1962" s="5"/>
      <c r="W1962" s="5">
        <f t="shared" si="918"/>
        <v>8.2999999999999963E-2</v>
      </c>
      <c r="X1962" s="4">
        <f t="shared" si="919"/>
        <v>-7.663896583564167E-2</v>
      </c>
      <c r="Y1962" s="4">
        <f t="shared" si="920"/>
        <v>-0.15963896583564163</v>
      </c>
      <c r="Z1962" s="21">
        <f t="shared" si="921"/>
        <v>2015</v>
      </c>
      <c r="AA1962" s="4">
        <f t="shared" si="922"/>
        <v>-1</v>
      </c>
      <c r="AB1962" s="4">
        <f t="shared" si="923"/>
        <v>-1</v>
      </c>
      <c r="AC1962" s="4">
        <f t="shared" si="924"/>
        <v>0</v>
      </c>
      <c r="AD1962" s="4"/>
      <c r="AE1962" s="4">
        <f t="shared" si="925"/>
        <v>-0.15963896583564163</v>
      </c>
      <c r="AF1962" s="22">
        <f t="shared" si="926"/>
        <v>-0.91700000000000004</v>
      </c>
      <c r="AG1962" s="22">
        <f t="shared" si="927"/>
        <v>-1.0766389658356417</v>
      </c>
      <c r="AH1962" s="3">
        <f t="shared" si="928"/>
        <v>0</v>
      </c>
      <c r="AI1962" s="28" t="b">
        <f t="shared" si="929"/>
        <v>0</v>
      </c>
      <c r="AJ1962" s="3">
        <f t="shared" si="930"/>
        <v>2.4083812654067449E-2</v>
      </c>
      <c r="AK1962" s="3">
        <f t="shared" si="931"/>
        <v>2.4083812654067449E-2</v>
      </c>
      <c r="AL1962" s="26">
        <f t="shared" si="932"/>
        <v>9.1135734072022156</v>
      </c>
      <c r="AM1962" s="26">
        <f ca="1">IF(RAND()&lt;J1962,H1962*F1962,I1962*G1962)-1</f>
        <v>8.2999999999999963E-2</v>
      </c>
      <c r="AN1962" s="26">
        <f ca="1">IF(RAND()&lt;(J1962+(2*F1962-1)*Sheet2!D$109),H1962*F1962,I1962*G1962)-1</f>
        <v>-1</v>
      </c>
      <c r="AO1962" s="3">
        <f t="shared" si="903"/>
        <v>201512</v>
      </c>
    </row>
    <row r="1963" spans="1:41" s="3" customFormat="1" x14ac:dyDescent="0.25">
      <c r="A1963" s="6">
        <v>42358</v>
      </c>
      <c r="B1963" s="1" t="s">
        <v>20</v>
      </c>
      <c r="C1963" s="1" t="s">
        <v>26</v>
      </c>
      <c r="D1963">
        <v>35</v>
      </c>
      <c r="E1963" s="1">
        <v>38</v>
      </c>
      <c r="F1963">
        <f t="shared" si="904"/>
        <v>0</v>
      </c>
      <c r="G1963">
        <f t="shared" si="905"/>
        <v>1</v>
      </c>
      <c r="H1963" s="4">
        <v>2.93</v>
      </c>
      <c r="I1963" s="4">
        <v>1.4650000000000001</v>
      </c>
      <c r="J1963" s="4">
        <f t="shared" si="906"/>
        <v>0.34129692832764502</v>
      </c>
      <c r="K1963" s="4">
        <f t="shared" si="907"/>
        <v>0.68259385665529004</v>
      </c>
      <c r="L1963" s="17">
        <f t="shared" si="908"/>
        <v>0.37129692832764505</v>
      </c>
      <c r="M1963" s="17">
        <f t="shared" si="909"/>
        <v>0.65259385665529002</v>
      </c>
      <c r="N1963" s="34">
        <f t="shared" si="910"/>
        <v>2.6932622483684163</v>
      </c>
      <c r="O1963" s="12">
        <f t="shared" si="911"/>
        <v>1.5323466345902412</v>
      </c>
      <c r="P1963" s="4">
        <f t="shared" si="912"/>
        <v>201512</v>
      </c>
      <c r="Q1963" s="17">
        <f t="shared" si="913"/>
        <v>2</v>
      </c>
      <c r="R1963" s="17">
        <f t="shared" si="914"/>
        <v>-2.6686723494345084</v>
      </c>
      <c r="S1963" s="16">
        <f t="shared" si="915"/>
        <v>-0.66867234943450837</v>
      </c>
      <c r="T1963" s="5">
        <f t="shared" si="916"/>
        <v>0.5</v>
      </c>
      <c r="U1963" s="21">
        <f t="shared" si="917"/>
        <v>0</v>
      </c>
      <c r="V1963" s="5"/>
      <c r="W1963" s="5">
        <f t="shared" si="918"/>
        <v>-1</v>
      </c>
      <c r="X1963" s="4">
        <f t="shared" si="919"/>
        <v>-1</v>
      </c>
      <c r="Y1963" s="4">
        <f t="shared" si="920"/>
        <v>0</v>
      </c>
      <c r="Z1963" s="21">
        <f t="shared" si="921"/>
        <v>2015</v>
      </c>
      <c r="AA1963" s="4">
        <f t="shared" si="922"/>
        <v>0.46500000000000008</v>
      </c>
      <c r="AB1963" s="4">
        <f t="shared" si="923"/>
        <v>-0.31740614334470996</v>
      </c>
      <c r="AC1963" s="4">
        <f t="shared" si="924"/>
        <v>-0.78240614334471004</v>
      </c>
      <c r="AD1963" s="4"/>
      <c r="AE1963" s="4">
        <f t="shared" si="925"/>
        <v>-2.5887030716723549</v>
      </c>
      <c r="AF1963" s="22">
        <f t="shared" si="926"/>
        <v>-0.53499999999999992</v>
      </c>
      <c r="AG1963" s="22">
        <f t="shared" si="927"/>
        <v>-1.31740614334471</v>
      </c>
      <c r="AH1963" s="3">
        <f t="shared" si="928"/>
        <v>0</v>
      </c>
      <c r="AI1963" s="28" t="b">
        <f t="shared" si="929"/>
        <v>0</v>
      </c>
      <c r="AJ1963" s="3">
        <f t="shared" si="930"/>
        <v>2.3333333333333317E-2</v>
      </c>
      <c r="AK1963" s="3">
        <f t="shared" si="931"/>
        <v>2.3333333333333206E-2</v>
      </c>
      <c r="AL1963" s="26">
        <f t="shared" si="932"/>
        <v>0.5</v>
      </c>
      <c r="AM1963" s="26">
        <f ca="1">IF(RAND()&lt;J1963,H1963*F1963,I1963*G1963)-1</f>
        <v>-1</v>
      </c>
      <c r="AN1963" s="26">
        <f ca="1">IF(RAND()&lt;(J1963+(2*F1963-1)*Sheet2!D$109),H1963*F1963,I1963*G1963)-1</f>
        <v>0.46500000000000008</v>
      </c>
      <c r="AO1963" s="3">
        <f t="shared" si="903"/>
        <v>201512</v>
      </c>
    </row>
    <row r="1964" spans="1:41" s="3" customFormat="1" x14ac:dyDescent="0.25">
      <c r="A1964" s="6">
        <v>42358</v>
      </c>
      <c r="B1964" s="1" t="s">
        <v>34</v>
      </c>
      <c r="C1964" s="1" t="s">
        <v>32</v>
      </c>
      <c r="D1964">
        <v>35</v>
      </c>
      <c r="E1964" s="1">
        <v>25</v>
      </c>
      <c r="F1964">
        <f t="shared" si="904"/>
        <v>1</v>
      </c>
      <c r="G1964">
        <f t="shared" si="905"/>
        <v>0</v>
      </c>
      <c r="H1964" s="4">
        <v>2.0299999999999998</v>
      </c>
      <c r="I1964" s="4">
        <v>1.877</v>
      </c>
      <c r="J1964" s="4">
        <f t="shared" si="906"/>
        <v>0.49261083743842371</v>
      </c>
      <c r="K1964" s="4">
        <f t="shared" si="907"/>
        <v>0.53276505061267976</v>
      </c>
      <c r="L1964" s="17">
        <f t="shared" si="908"/>
        <v>0.46261083743842368</v>
      </c>
      <c r="M1964" s="17">
        <f t="shared" si="909"/>
        <v>0.56276505061267978</v>
      </c>
      <c r="N1964" s="34">
        <f t="shared" si="910"/>
        <v>2.161644127355979</v>
      </c>
      <c r="O1964" s="12">
        <f t="shared" si="911"/>
        <v>1.7769404814874421</v>
      </c>
      <c r="P1964" s="4">
        <f t="shared" si="912"/>
        <v>201512</v>
      </c>
      <c r="Q1964" s="17">
        <f t="shared" si="913"/>
        <v>2.0299999999999998</v>
      </c>
      <c r="R1964" s="17">
        <f t="shared" si="914"/>
        <v>-2.1111246415959086</v>
      </c>
      <c r="S1964" s="16">
        <f t="shared" si="915"/>
        <v>-8.112464159590882E-2</v>
      </c>
      <c r="T1964" s="5">
        <f t="shared" si="916"/>
        <v>0.92463054187192129</v>
      </c>
      <c r="U1964" s="21">
        <f t="shared" si="917"/>
        <v>0</v>
      </c>
      <c r="V1964" s="5"/>
      <c r="W1964" s="5">
        <f t="shared" si="918"/>
        <v>1.0299999999999998</v>
      </c>
      <c r="X1964" s="4">
        <f t="shared" si="919"/>
        <v>-0.50738916256157629</v>
      </c>
      <c r="Y1964" s="4">
        <f t="shared" si="920"/>
        <v>-1.5373891625615761</v>
      </c>
      <c r="Z1964" s="21">
        <f t="shared" si="921"/>
        <v>2015</v>
      </c>
      <c r="AA1964" s="4">
        <f t="shared" si="922"/>
        <v>-1</v>
      </c>
      <c r="AB1964" s="4">
        <f t="shared" si="923"/>
        <v>-1</v>
      </c>
      <c r="AC1964" s="4">
        <f t="shared" si="924"/>
        <v>0</v>
      </c>
      <c r="AD1964" s="4"/>
      <c r="AE1964" s="4">
        <f t="shared" si="925"/>
        <v>-1.5373891625615761</v>
      </c>
      <c r="AF1964" s="22">
        <f t="shared" si="926"/>
        <v>2.9999999999999805E-2</v>
      </c>
      <c r="AG1964" s="22">
        <f t="shared" si="927"/>
        <v>-1.5073891625615763</v>
      </c>
      <c r="AH1964" s="3">
        <f t="shared" si="928"/>
        <v>0</v>
      </c>
      <c r="AI1964" s="28" t="b">
        <f t="shared" si="929"/>
        <v>0</v>
      </c>
      <c r="AJ1964" s="3">
        <f t="shared" si="930"/>
        <v>2.4747888405426299E-2</v>
      </c>
      <c r="AK1964" s="3">
        <f t="shared" si="931"/>
        <v>2.4747888405426188E-2</v>
      </c>
      <c r="AL1964" s="26">
        <f t="shared" si="932"/>
        <v>0.92463054187192129</v>
      </c>
      <c r="AM1964" s="26">
        <f ca="1">IF(RAND()&lt;J1964,H1964*F1964,I1964*G1964)-1</f>
        <v>1.0299999999999998</v>
      </c>
      <c r="AN1964" s="26">
        <f ca="1">IF(RAND()&lt;(J1964+(2*F1964-1)*Sheet2!D$109),H1964*F1964,I1964*G1964)-1</f>
        <v>1.0299999999999998</v>
      </c>
      <c r="AO1964" s="3">
        <f t="shared" si="903"/>
        <v>201512</v>
      </c>
    </row>
    <row r="1965" spans="1:41" s="3" customFormat="1" x14ac:dyDescent="0.25">
      <c r="A1965" s="6">
        <v>42357</v>
      </c>
      <c r="B1965" s="1" t="s">
        <v>23</v>
      </c>
      <c r="C1965" s="1" t="s">
        <v>39</v>
      </c>
      <c r="D1965">
        <v>16</v>
      </c>
      <c r="E1965" s="1">
        <v>19</v>
      </c>
      <c r="F1965">
        <f t="shared" si="904"/>
        <v>0</v>
      </c>
      <c r="G1965">
        <f t="shared" si="905"/>
        <v>1</v>
      </c>
      <c r="H1965" s="4">
        <v>2.4300000000000002</v>
      </c>
      <c r="I1965" s="4">
        <v>1.6319999999999999</v>
      </c>
      <c r="J1965" s="4">
        <f t="shared" si="906"/>
        <v>0.41152263374485593</v>
      </c>
      <c r="K1965" s="4">
        <f t="shared" si="907"/>
        <v>0.61274509803921573</v>
      </c>
      <c r="L1965" s="17">
        <f t="shared" si="908"/>
        <v>0.4415226337448559</v>
      </c>
      <c r="M1965" s="17">
        <f t="shared" si="909"/>
        <v>0.5827450980392157</v>
      </c>
      <c r="N1965" s="34">
        <f t="shared" si="910"/>
        <v>2.2648895516823564</v>
      </c>
      <c r="O1965" s="12">
        <f t="shared" si="911"/>
        <v>1.7160161507402423</v>
      </c>
      <c r="P1965" s="4">
        <f t="shared" si="912"/>
        <v>201512</v>
      </c>
      <c r="Q1965" s="17">
        <f t="shared" si="913"/>
        <v>1.4889705882352944</v>
      </c>
      <c r="R1965" s="17">
        <f t="shared" si="914"/>
        <v>-2.2815791803133578</v>
      </c>
      <c r="S1965" s="16">
        <f t="shared" si="915"/>
        <v>-0.79260859207806345</v>
      </c>
      <c r="T1965" s="5">
        <f t="shared" si="916"/>
        <v>0.67160493827160483</v>
      </c>
      <c r="U1965" s="21">
        <f t="shared" si="917"/>
        <v>0</v>
      </c>
      <c r="V1965" s="5"/>
      <c r="W1965" s="5">
        <f t="shared" si="918"/>
        <v>-1</v>
      </c>
      <c r="X1965" s="4">
        <f t="shared" si="919"/>
        <v>-1</v>
      </c>
      <c r="Y1965" s="4">
        <f t="shared" si="920"/>
        <v>0</v>
      </c>
      <c r="Z1965" s="21">
        <f t="shared" si="921"/>
        <v>2015</v>
      </c>
      <c r="AA1965" s="4">
        <f t="shared" si="922"/>
        <v>0.6319999999999999</v>
      </c>
      <c r="AB1965" s="4">
        <f t="shared" si="923"/>
        <v>-0.38725490196078427</v>
      </c>
      <c r="AC1965" s="4">
        <f t="shared" si="924"/>
        <v>-1.0192549019607842</v>
      </c>
      <c r="AD1965" s="4"/>
      <c r="AE1965" s="4">
        <f t="shared" si="925"/>
        <v>-2.0184773662551443</v>
      </c>
      <c r="AF1965" s="22">
        <f t="shared" si="926"/>
        <v>-0.3680000000000001</v>
      </c>
      <c r="AG1965" s="22">
        <f t="shared" si="927"/>
        <v>-1.3872549019607843</v>
      </c>
      <c r="AH1965" s="3">
        <f t="shared" si="928"/>
        <v>0</v>
      </c>
      <c r="AI1965" s="28" t="b">
        <f t="shared" si="929"/>
        <v>0</v>
      </c>
      <c r="AJ1965" s="3">
        <f t="shared" si="930"/>
        <v>2.3692762186115268E-2</v>
      </c>
      <c r="AK1965" s="3">
        <f t="shared" si="931"/>
        <v>2.3692762186115157E-2</v>
      </c>
      <c r="AL1965" s="26">
        <f t="shared" si="932"/>
        <v>0.67160493827160483</v>
      </c>
      <c r="AM1965" s="26">
        <f ca="1">IF(RAND()&lt;J1965,H1965*F1965,I1965*G1965)-1</f>
        <v>-1</v>
      </c>
      <c r="AN1965" s="26">
        <f ca="1">IF(RAND()&lt;(J1965+(2*F1965-1)*Sheet2!D$109),H1965*F1965,I1965*G1965)-1</f>
        <v>-1</v>
      </c>
      <c r="AO1965" s="3">
        <f t="shared" si="903"/>
        <v>201512</v>
      </c>
    </row>
    <row r="1966" spans="1:41" s="3" customFormat="1" x14ac:dyDescent="0.25">
      <c r="A1966" s="6">
        <v>42355</v>
      </c>
      <c r="B1966" s="1" t="s">
        <v>45</v>
      </c>
      <c r="C1966" s="1" t="s">
        <v>25</v>
      </c>
      <c r="D1966">
        <v>31</v>
      </c>
      <c r="E1966" s="1">
        <v>23</v>
      </c>
      <c r="F1966">
        <f t="shared" si="904"/>
        <v>1</v>
      </c>
      <c r="G1966">
        <f t="shared" si="905"/>
        <v>0</v>
      </c>
      <c r="H1966" s="4">
        <v>1.8540000000000001</v>
      </c>
      <c r="I1966" s="4">
        <v>2.06</v>
      </c>
      <c r="J1966" s="4">
        <f t="shared" si="906"/>
        <v>0.53937432578209277</v>
      </c>
      <c r="K1966" s="4">
        <f t="shared" si="907"/>
        <v>0.4854368932038835</v>
      </c>
      <c r="L1966" s="17">
        <f t="shared" si="908"/>
        <v>0.50937432578209274</v>
      </c>
      <c r="M1966" s="17">
        <f t="shared" si="909"/>
        <v>0.51543689320388353</v>
      </c>
      <c r="N1966" s="34">
        <f t="shared" si="910"/>
        <v>1.96319278256634</v>
      </c>
      <c r="O1966" s="12">
        <f t="shared" si="911"/>
        <v>1.9401017140704462</v>
      </c>
      <c r="P1966" s="4">
        <f t="shared" si="912"/>
        <v>201512</v>
      </c>
      <c r="Q1966" s="17">
        <f t="shared" si="913"/>
        <v>1.8540000000000001</v>
      </c>
      <c r="R1966" s="17">
        <f t="shared" si="914"/>
        <v>-2.1143564137687241</v>
      </c>
      <c r="S1966" s="16">
        <f t="shared" si="915"/>
        <v>-0.26035641376872398</v>
      </c>
      <c r="T1966" s="5">
        <f t="shared" si="916"/>
        <v>1.1111111111111112</v>
      </c>
      <c r="U1966" s="21">
        <f t="shared" si="917"/>
        <v>0</v>
      </c>
      <c r="V1966" s="5"/>
      <c r="W1966" s="5">
        <f t="shared" si="918"/>
        <v>0.85400000000000009</v>
      </c>
      <c r="X1966" s="4">
        <f t="shared" si="919"/>
        <v>-0.46062567421790723</v>
      </c>
      <c r="Y1966" s="4">
        <f t="shared" si="920"/>
        <v>-1.3146256742179072</v>
      </c>
      <c r="Z1966" s="21">
        <f t="shared" si="921"/>
        <v>2015</v>
      </c>
      <c r="AA1966" s="4">
        <f t="shared" si="922"/>
        <v>-1</v>
      </c>
      <c r="AB1966" s="4">
        <f t="shared" si="923"/>
        <v>-1</v>
      </c>
      <c r="AC1966" s="4">
        <f t="shared" si="924"/>
        <v>0</v>
      </c>
      <c r="AD1966" s="4"/>
      <c r="AE1966" s="4">
        <f t="shared" si="925"/>
        <v>-1.3146256742179072</v>
      </c>
      <c r="AF1966" s="22">
        <f t="shared" si="926"/>
        <v>-0.14599999999999991</v>
      </c>
      <c r="AG1966" s="22">
        <f t="shared" si="927"/>
        <v>-1.4606256742179071</v>
      </c>
      <c r="AH1966" s="3">
        <f t="shared" si="928"/>
        <v>0</v>
      </c>
      <c r="AI1966" s="28" t="b">
        <f t="shared" si="929"/>
        <v>0</v>
      </c>
      <c r="AJ1966" s="3">
        <f t="shared" si="930"/>
        <v>2.421052631578946E-2</v>
      </c>
      <c r="AK1966" s="3">
        <f t="shared" si="931"/>
        <v>2.421052631578946E-2</v>
      </c>
      <c r="AL1966" s="26">
        <f t="shared" si="932"/>
        <v>1.1111111111111112</v>
      </c>
      <c r="AM1966" s="26">
        <f ca="1">IF(RAND()&lt;J1966,H1966*F1966,I1966*G1966)-1</f>
        <v>0.85400000000000009</v>
      </c>
      <c r="AN1966" s="26">
        <f ca="1">IF(RAND()&lt;(J1966+(2*F1966-1)*Sheet2!D$109),H1966*F1966,I1966*G1966)-1</f>
        <v>-1</v>
      </c>
      <c r="AO1966" s="3">
        <f t="shared" si="903"/>
        <v>201512</v>
      </c>
    </row>
    <row r="1967" spans="1:41" s="3" customFormat="1" x14ac:dyDescent="0.25">
      <c r="A1967" s="6">
        <v>42352</v>
      </c>
      <c r="B1967" s="1" t="s">
        <v>37</v>
      </c>
      <c r="C1967" s="1" t="s">
        <v>20</v>
      </c>
      <c r="D1967">
        <v>24</v>
      </c>
      <c r="E1967" s="1">
        <v>31</v>
      </c>
      <c r="F1967">
        <f t="shared" si="904"/>
        <v>0</v>
      </c>
      <c r="G1967">
        <f t="shared" si="905"/>
        <v>1</v>
      </c>
      <c r="H1967" s="4">
        <v>2.06</v>
      </c>
      <c r="I1967" s="4">
        <v>1.8540000000000001</v>
      </c>
      <c r="J1967" s="4">
        <f t="shared" si="906"/>
        <v>0.4854368932038835</v>
      </c>
      <c r="K1967" s="4">
        <f t="shared" si="907"/>
        <v>0.53937432578209277</v>
      </c>
      <c r="L1967" s="17">
        <f t="shared" si="908"/>
        <v>0.51543689320388353</v>
      </c>
      <c r="M1967" s="17">
        <f t="shared" si="909"/>
        <v>0.50937432578209274</v>
      </c>
      <c r="N1967" s="34">
        <f t="shared" si="910"/>
        <v>1.9401017140704462</v>
      </c>
      <c r="O1967" s="12">
        <f t="shared" si="911"/>
        <v>1.96319278256634</v>
      </c>
      <c r="P1967" s="4">
        <f t="shared" si="912"/>
        <v>201512</v>
      </c>
      <c r="Q1967" s="17">
        <f t="shared" si="913"/>
        <v>1.1111111111111112</v>
      </c>
      <c r="R1967" s="17">
        <f t="shared" si="914"/>
        <v>-2.1143564137687241</v>
      </c>
      <c r="S1967" s="16">
        <f t="shared" si="915"/>
        <v>-1.0032453026576129</v>
      </c>
      <c r="T1967" s="5">
        <f t="shared" si="916"/>
        <v>0.9</v>
      </c>
      <c r="U1967" s="21">
        <f t="shared" si="917"/>
        <v>0</v>
      </c>
      <c r="V1967" s="5"/>
      <c r="W1967" s="5">
        <f t="shared" si="918"/>
        <v>-1</v>
      </c>
      <c r="X1967" s="4">
        <f t="shared" si="919"/>
        <v>-1</v>
      </c>
      <c r="Y1967" s="4">
        <f t="shared" si="920"/>
        <v>0</v>
      </c>
      <c r="Z1967" s="21">
        <f t="shared" si="921"/>
        <v>2015</v>
      </c>
      <c r="AA1967" s="4">
        <f t="shared" si="922"/>
        <v>0.85400000000000009</v>
      </c>
      <c r="AB1967" s="4">
        <f t="shared" si="923"/>
        <v>-0.46062567421790723</v>
      </c>
      <c r="AC1967" s="4">
        <f t="shared" si="924"/>
        <v>-1.3146256742179072</v>
      </c>
      <c r="AD1967" s="4"/>
      <c r="AE1967" s="4">
        <f t="shared" si="925"/>
        <v>-1.5745631067961166</v>
      </c>
      <c r="AF1967" s="22">
        <f t="shared" si="926"/>
        <v>-0.14599999999999991</v>
      </c>
      <c r="AG1967" s="22">
        <f t="shared" si="927"/>
        <v>-1.4606256742179071</v>
      </c>
      <c r="AH1967" s="3">
        <f t="shared" si="928"/>
        <v>0</v>
      </c>
      <c r="AI1967" s="28" t="b">
        <f t="shared" si="929"/>
        <v>0</v>
      </c>
      <c r="AJ1967" s="3">
        <f t="shared" si="930"/>
        <v>2.421052631578946E-2</v>
      </c>
      <c r="AK1967" s="3">
        <f t="shared" si="931"/>
        <v>2.421052631578946E-2</v>
      </c>
      <c r="AL1967" s="26">
        <f t="shared" si="932"/>
        <v>0.9</v>
      </c>
      <c r="AM1967" s="26">
        <f ca="1">IF(RAND()&lt;J1967,H1967*F1967,I1967*G1967)-1</f>
        <v>-1</v>
      </c>
      <c r="AN1967" s="26">
        <f ca="1">IF(RAND()&lt;(J1967+(2*F1967-1)*Sheet2!D$109),H1967*F1967,I1967*G1967)-1</f>
        <v>0.85400000000000009</v>
      </c>
      <c r="AO1967" s="3">
        <f t="shared" si="903"/>
        <v>201512</v>
      </c>
    </row>
    <row r="1968" spans="1:41" s="3" customFormat="1" x14ac:dyDescent="0.25">
      <c r="A1968" s="6">
        <v>42351</v>
      </c>
      <c r="B1968" s="1" t="s">
        <v>29</v>
      </c>
      <c r="C1968" s="1" t="s">
        <v>47</v>
      </c>
      <c r="D1968">
        <v>6</v>
      </c>
      <c r="E1968" s="1">
        <v>35</v>
      </c>
      <c r="F1968">
        <f t="shared" si="904"/>
        <v>0</v>
      </c>
      <c r="G1968">
        <f t="shared" si="905"/>
        <v>1</v>
      </c>
      <c r="H1968" s="4">
        <v>5.98</v>
      </c>
      <c r="I1968" s="4">
        <v>1.1659999999999999</v>
      </c>
      <c r="J1968" s="4">
        <f t="shared" si="906"/>
        <v>0.16722408026755853</v>
      </c>
      <c r="K1968" s="4">
        <f t="shared" si="907"/>
        <v>0.85763293310463129</v>
      </c>
      <c r="L1968" s="17">
        <f t="shared" si="908"/>
        <v>0.19722408026755853</v>
      </c>
      <c r="M1968" s="17">
        <f t="shared" si="909"/>
        <v>0.82763293310463126</v>
      </c>
      <c r="N1968" s="34">
        <f t="shared" si="910"/>
        <v>5.0703747668305921</v>
      </c>
      <c r="O1968" s="12">
        <f t="shared" si="911"/>
        <v>1.2082651136764004</v>
      </c>
      <c r="P1968" s="4">
        <f t="shared" si="912"/>
        <v>201512</v>
      </c>
      <c r="Q1968" s="17">
        <f t="shared" si="913"/>
        <v>5.128644939965695</v>
      </c>
      <c r="R1968" s="17">
        <f t="shared" si="914"/>
        <v>-6.2248995983935771</v>
      </c>
      <c r="S1968" s="16">
        <f t="shared" si="915"/>
        <v>-1.0962546584278821</v>
      </c>
      <c r="T1968" s="5">
        <f t="shared" si="916"/>
        <v>0.19498327759197323</v>
      </c>
      <c r="U1968" s="21">
        <f t="shared" si="917"/>
        <v>0</v>
      </c>
      <c r="V1968" s="5"/>
      <c r="W1968" s="5">
        <f t="shared" si="918"/>
        <v>-1</v>
      </c>
      <c r="X1968" s="4">
        <f t="shared" si="919"/>
        <v>-1</v>
      </c>
      <c r="Y1968" s="4">
        <f t="shared" si="920"/>
        <v>0</v>
      </c>
      <c r="Z1968" s="21">
        <f t="shared" si="921"/>
        <v>2015</v>
      </c>
      <c r="AA1968" s="4">
        <f t="shared" si="922"/>
        <v>0.16599999999999993</v>
      </c>
      <c r="AB1968" s="4">
        <f t="shared" si="923"/>
        <v>-0.14236706689536871</v>
      </c>
      <c r="AC1968" s="4">
        <f t="shared" si="924"/>
        <v>-0.30836706689536864</v>
      </c>
      <c r="AD1968" s="4"/>
      <c r="AE1968" s="4">
        <f t="shared" si="925"/>
        <v>-5.8127759197324416</v>
      </c>
      <c r="AF1968" s="22">
        <f t="shared" si="926"/>
        <v>-0.83400000000000007</v>
      </c>
      <c r="AG1968" s="22">
        <f t="shared" si="927"/>
        <v>-1.1423670668953687</v>
      </c>
      <c r="AH1968" s="3">
        <f t="shared" si="928"/>
        <v>0</v>
      </c>
      <c r="AI1968" s="28" t="b">
        <f t="shared" si="929"/>
        <v>0</v>
      </c>
      <c r="AJ1968" s="3">
        <f t="shared" si="930"/>
        <v>2.4254128183599288E-2</v>
      </c>
      <c r="AK1968" s="3">
        <f t="shared" si="931"/>
        <v>2.4254128183599288E-2</v>
      </c>
      <c r="AL1968" s="26">
        <f t="shared" si="932"/>
        <v>0.19498327759197323</v>
      </c>
      <c r="AM1968" s="26">
        <f ca="1">IF(RAND()&lt;J1968,H1968*F1968,I1968*G1968)-1</f>
        <v>-1</v>
      </c>
      <c r="AN1968" s="26">
        <f ca="1">IF(RAND()&lt;(J1968+(2*F1968-1)*Sheet2!D$109),H1968*F1968,I1968*G1968)-1</f>
        <v>-1</v>
      </c>
      <c r="AO1968" s="3">
        <f t="shared" si="903"/>
        <v>201512</v>
      </c>
    </row>
    <row r="1969" spans="1:41" s="3" customFormat="1" x14ac:dyDescent="0.25">
      <c r="A1969" s="6">
        <v>42351</v>
      </c>
      <c r="B1969" s="1" t="s">
        <v>48</v>
      </c>
      <c r="C1969" s="1" t="s">
        <v>23</v>
      </c>
      <c r="D1969">
        <v>28</v>
      </c>
      <c r="E1969" s="1">
        <v>7</v>
      </c>
      <c r="F1969">
        <f t="shared" si="904"/>
        <v>1</v>
      </c>
      <c r="G1969">
        <f t="shared" si="905"/>
        <v>0</v>
      </c>
      <c r="H1969" s="4">
        <v>1.3169999999999999</v>
      </c>
      <c r="I1969" s="4">
        <v>3.77</v>
      </c>
      <c r="J1969" s="4">
        <f t="shared" si="906"/>
        <v>0.75930144267274113</v>
      </c>
      <c r="K1969" s="4">
        <f t="shared" si="907"/>
        <v>0.26525198938992045</v>
      </c>
      <c r="L1969" s="17">
        <f t="shared" si="908"/>
        <v>0.72930144267274111</v>
      </c>
      <c r="M1969" s="17">
        <f t="shared" si="909"/>
        <v>0.29525198938992048</v>
      </c>
      <c r="N1969" s="34">
        <f t="shared" si="910"/>
        <v>1.3711751293610552</v>
      </c>
      <c r="O1969" s="12">
        <f t="shared" si="911"/>
        <v>3.3869373820860655</v>
      </c>
      <c r="P1969" s="4">
        <f t="shared" si="912"/>
        <v>201512</v>
      </c>
      <c r="Q1969" s="17">
        <f t="shared" si="913"/>
        <v>1.3169999999999999</v>
      </c>
      <c r="R1969" s="17">
        <f t="shared" si="914"/>
        <v>-3.5155849628170239</v>
      </c>
      <c r="S1969" s="16">
        <f t="shared" si="915"/>
        <v>-2.1985849628170238</v>
      </c>
      <c r="T1969" s="5">
        <f t="shared" si="916"/>
        <v>2.8625664388762342</v>
      </c>
      <c r="U1969" s="21">
        <f t="shared" si="917"/>
        <v>0</v>
      </c>
      <c r="V1969" s="5"/>
      <c r="W1969" s="5">
        <f t="shared" si="918"/>
        <v>0.31699999999999995</v>
      </c>
      <c r="X1969" s="4">
        <f t="shared" si="919"/>
        <v>-0.24069855732725887</v>
      </c>
      <c r="Y1969" s="4">
        <f t="shared" si="920"/>
        <v>-0.55769855732725881</v>
      </c>
      <c r="Z1969" s="21">
        <f t="shared" si="921"/>
        <v>2015</v>
      </c>
      <c r="AA1969" s="4">
        <f t="shared" si="922"/>
        <v>-1</v>
      </c>
      <c r="AB1969" s="4">
        <f t="shared" si="923"/>
        <v>-1</v>
      </c>
      <c r="AC1969" s="4">
        <f t="shared" si="924"/>
        <v>0</v>
      </c>
      <c r="AD1969" s="4"/>
      <c r="AE1969" s="4">
        <f t="shared" si="925"/>
        <v>-0.55769855732725881</v>
      </c>
      <c r="AF1969" s="22">
        <f t="shared" si="926"/>
        <v>-0.68300000000000005</v>
      </c>
      <c r="AG1969" s="22">
        <f t="shared" si="927"/>
        <v>-1.2406985573272589</v>
      </c>
      <c r="AH1969" s="3">
        <f t="shared" si="928"/>
        <v>0</v>
      </c>
      <c r="AI1969" s="28" t="b">
        <f t="shared" si="929"/>
        <v>0</v>
      </c>
      <c r="AJ1969" s="3">
        <f t="shared" si="930"/>
        <v>2.3965008846078217E-2</v>
      </c>
      <c r="AK1969" s="3">
        <f t="shared" si="931"/>
        <v>2.3965008846078217E-2</v>
      </c>
      <c r="AL1969" s="26">
        <f t="shared" si="932"/>
        <v>2.8625664388762342</v>
      </c>
      <c r="AM1969" s="26">
        <f ca="1">IF(RAND()&lt;J1969,H1969*F1969,I1969*G1969)-1</f>
        <v>0.31699999999999995</v>
      </c>
      <c r="AN1969" s="26">
        <f ca="1">IF(RAND()&lt;(J1969+(2*F1969-1)*Sheet2!D$109),H1969*F1969,I1969*G1969)-1</f>
        <v>0.31699999999999995</v>
      </c>
      <c r="AO1969" s="3">
        <f t="shared" si="903"/>
        <v>201512</v>
      </c>
    </row>
    <row r="1970" spans="1:41" s="3" customFormat="1" x14ac:dyDescent="0.25">
      <c r="A1970" s="6">
        <v>42351</v>
      </c>
      <c r="B1970" s="1" t="s">
        <v>21</v>
      </c>
      <c r="C1970" s="1" t="s">
        <v>40</v>
      </c>
      <c r="D1970">
        <v>12</v>
      </c>
      <c r="E1970" s="1">
        <v>15</v>
      </c>
      <c r="F1970">
        <f t="shared" si="904"/>
        <v>0</v>
      </c>
      <c r="G1970">
        <f t="shared" si="905"/>
        <v>1</v>
      </c>
      <c r="H1970" s="4">
        <v>1.3029999999999999</v>
      </c>
      <c r="I1970" s="4">
        <v>3.89</v>
      </c>
      <c r="J1970" s="4">
        <f t="shared" si="906"/>
        <v>0.76745970836531086</v>
      </c>
      <c r="K1970" s="4">
        <f t="shared" si="907"/>
        <v>0.25706940874035988</v>
      </c>
      <c r="L1970" s="17">
        <f t="shared" si="908"/>
        <v>0.79745970836531088</v>
      </c>
      <c r="M1970" s="17">
        <f t="shared" si="909"/>
        <v>0.22706940874035988</v>
      </c>
      <c r="N1970" s="34">
        <f t="shared" si="910"/>
        <v>1.2539818495029305</v>
      </c>
      <c r="O1970" s="12">
        <f t="shared" si="911"/>
        <v>4.4039397713121256</v>
      </c>
      <c r="P1970" s="4">
        <f t="shared" si="912"/>
        <v>201512</v>
      </c>
      <c r="Q1970" s="17">
        <f t="shared" si="913"/>
        <v>0.3349614395886889</v>
      </c>
      <c r="R1970" s="17">
        <f t="shared" si="914"/>
        <v>-3.6463507942489759</v>
      </c>
      <c r="S1970" s="16">
        <f t="shared" si="915"/>
        <v>-3.3113893546602871</v>
      </c>
      <c r="T1970" s="5">
        <f t="shared" si="916"/>
        <v>2.9854182655410595</v>
      </c>
      <c r="U1970" s="21">
        <f t="shared" si="917"/>
        <v>0</v>
      </c>
      <c r="V1970" s="5"/>
      <c r="W1970" s="5">
        <f t="shared" si="918"/>
        <v>-1</v>
      </c>
      <c r="X1970" s="4">
        <f t="shared" si="919"/>
        <v>-1</v>
      </c>
      <c r="Y1970" s="4">
        <f t="shared" si="920"/>
        <v>0</v>
      </c>
      <c r="Z1970" s="21">
        <f t="shared" si="921"/>
        <v>2015</v>
      </c>
      <c r="AA1970" s="4">
        <f t="shared" si="922"/>
        <v>2.89</v>
      </c>
      <c r="AB1970" s="4">
        <f t="shared" si="923"/>
        <v>-0.74293059125964012</v>
      </c>
      <c r="AC1970" s="4">
        <f t="shared" si="924"/>
        <v>-3.6329305912596404</v>
      </c>
      <c r="AD1970" s="4"/>
      <c r="AE1970" s="4">
        <f t="shared" si="925"/>
        <v>-0.53554029163468908</v>
      </c>
      <c r="AF1970" s="22">
        <f t="shared" si="926"/>
        <v>1.8900000000000001</v>
      </c>
      <c r="AG1970" s="22">
        <f t="shared" si="927"/>
        <v>-1.7429305912596402</v>
      </c>
      <c r="AH1970" s="3">
        <f t="shared" si="928"/>
        <v>0</v>
      </c>
      <c r="AI1970" s="28" t="b">
        <f t="shared" si="929"/>
        <v>0</v>
      </c>
      <c r="AJ1970" s="3">
        <f t="shared" si="930"/>
        <v>2.394184479106487E-2</v>
      </c>
      <c r="AK1970" s="3">
        <f t="shared" si="931"/>
        <v>2.394184479106487E-2</v>
      </c>
      <c r="AL1970" s="26">
        <f t="shared" si="932"/>
        <v>2.9854182655410595</v>
      </c>
      <c r="AM1970" s="26">
        <f ca="1">IF(RAND()&lt;J1970,H1970*F1970,I1970*G1970)-1</f>
        <v>-1</v>
      </c>
      <c r="AN1970" s="26">
        <f ca="1">IF(RAND()&lt;(J1970+(2*F1970-1)*Sheet2!D$109),H1970*F1970,I1970*G1970)-1</f>
        <v>2.89</v>
      </c>
      <c r="AO1970" s="3">
        <f t="shared" si="903"/>
        <v>201512</v>
      </c>
    </row>
    <row r="1971" spans="1:41" s="3" customFormat="1" x14ac:dyDescent="0.25">
      <c r="A1971" s="6">
        <v>42351</v>
      </c>
      <c r="B1971" s="1" t="s">
        <v>26</v>
      </c>
      <c r="C1971" s="1" t="s">
        <v>27</v>
      </c>
      <c r="D1971">
        <v>38</v>
      </c>
      <c r="E1971" s="1">
        <v>0</v>
      </c>
      <c r="F1971">
        <f t="shared" si="904"/>
        <v>1</v>
      </c>
      <c r="G1971">
        <f t="shared" si="905"/>
        <v>0</v>
      </c>
      <c r="H1971" s="4">
        <v>1.2809999999999999</v>
      </c>
      <c r="I1971" s="4">
        <v>4.0999999999999996</v>
      </c>
      <c r="J1971" s="4">
        <f t="shared" si="906"/>
        <v>0.78064012490242007</v>
      </c>
      <c r="K1971" s="4">
        <f t="shared" si="907"/>
        <v>0.24390243902439027</v>
      </c>
      <c r="L1971" s="17">
        <f t="shared" si="908"/>
        <v>0.75064012490242005</v>
      </c>
      <c r="M1971" s="17">
        <f t="shared" si="909"/>
        <v>0.27390243902439027</v>
      </c>
      <c r="N1971" s="34">
        <f t="shared" si="910"/>
        <v>1.3321963039612299</v>
      </c>
      <c r="O1971" s="12">
        <f t="shared" si="911"/>
        <v>3.6509349955476398</v>
      </c>
      <c r="P1971" s="4">
        <f t="shared" si="912"/>
        <v>201512</v>
      </c>
      <c r="Q1971" s="17">
        <f t="shared" si="913"/>
        <v>1.2809999999999999</v>
      </c>
      <c r="R1971" s="17">
        <f t="shared" si="914"/>
        <v>-3.8812995063712559</v>
      </c>
      <c r="S1971" s="16">
        <f t="shared" si="915"/>
        <v>-2.6002995063712557</v>
      </c>
      <c r="T1971" s="5">
        <f t="shared" si="916"/>
        <v>3.2006245120999219</v>
      </c>
      <c r="U1971" s="21">
        <f t="shared" si="917"/>
        <v>0</v>
      </c>
      <c r="V1971" s="5"/>
      <c r="W1971" s="5">
        <f t="shared" si="918"/>
        <v>0.28099999999999992</v>
      </c>
      <c r="X1971" s="4">
        <f t="shared" si="919"/>
        <v>-0.21935987509757993</v>
      </c>
      <c r="Y1971" s="4">
        <f t="shared" si="920"/>
        <v>-0.50035987509757984</v>
      </c>
      <c r="Z1971" s="21">
        <f t="shared" si="921"/>
        <v>2015</v>
      </c>
      <c r="AA1971" s="4">
        <f t="shared" si="922"/>
        <v>-1</v>
      </c>
      <c r="AB1971" s="4">
        <f t="shared" si="923"/>
        <v>-1</v>
      </c>
      <c r="AC1971" s="4">
        <f t="shared" si="924"/>
        <v>0</v>
      </c>
      <c r="AD1971" s="4"/>
      <c r="AE1971" s="4">
        <f t="shared" si="925"/>
        <v>-0.50035987509757984</v>
      </c>
      <c r="AF1971" s="22">
        <f t="shared" si="926"/>
        <v>-0.71900000000000008</v>
      </c>
      <c r="AG1971" s="22">
        <f t="shared" si="927"/>
        <v>-1.21935987509758</v>
      </c>
      <c r="AH1971" s="3">
        <f t="shared" si="928"/>
        <v>0</v>
      </c>
      <c r="AI1971" s="28" t="b">
        <f t="shared" si="929"/>
        <v>0</v>
      </c>
      <c r="AJ1971" s="3">
        <f t="shared" si="930"/>
        <v>2.3954655268537461E-2</v>
      </c>
      <c r="AK1971" s="3">
        <f t="shared" si="931"/>
        <v>2.3954655268537572E-2</v>
      </c>
      <c r="AL1971" s="26">
        <f t="shared" si="932"/>
        <v>3.2006245120999219</v>
      </c>
      <c r="AM1971" s="26">
        <f ca="1">IF(RAND()&lt;J1971,H1971*F1971,I1971*G1971)-1</f>
        <v>0.28099999999999992</v>
      </c>
      <c r="AN1971" s="26">
        <f ca="1">IF(RAND()&lt;(J1971+(2*F1971-1)*Sheet2!D$109),H1971*F1971,I1971*G1971)-1</f>
        <v>0.28099999999999992</v>
      </c>
      <c r="AO1971" s="3">
        <f t="shared" si="903"/>
        <v>201512</v>
      </c>
    </row>
    <row r="1972" spans="1:41" s="3" customFormat="1" x14ac:dyDescent="0.25">
      <c r="A1972" s="6">
        <v>42351</v>
      </c>
      <c r="B1972" s="1" t="s">
        <v>31</v>
      </c>
      <c r="C1972" s="1" t="s">
        <v>34</v>
      </c>
      <c r="D1972">
        <v>21</v>
      </c>
      <c r="E1972" s="1">
        <v>24</v>
      </c>
      <c r="F1972">
        <f t="shared" si="904"/>
        <v>0</v>
      </c>
      <c r="G1972">
        <f t="shared" si="905"/>
        <v>1</v>
      </c>
      <c r="H1972" s="4">
        <v>1.5640000000000001</v>
      </c>
      <c r="I1972" s="4">
        <v>2.59</v>
      </c>
      <c r="J1972" s="4">
        <f t="shared" si="906"/>
        <v>0.63938618925831203</v>
      </c>
      <c r="K1972" s="4">
        <f t="shared" si="907"/>
        <v>0.38610038610038611</v>
      </c>
      <c r="L1972" s="17">
        <f t="shared" si="908"/>
        <v>0.66938618925831206</v>
      </c>
      <c r="M1972" s="17">
        <f t="shared" si="909"/>
        <v>0.35610038610038608</v>
      </c>
      <c r="N1972" s="34">
        <f t="shared" si="910"/>
        <v>1.4939059335956901</v>
      </c>
      <c r="O1972" s="12">
        <f t="shared" si="911"/>
        <v>2.8081968990567061</v>
      </c>
      <c r="P1972" s="4">
        <f t="shared" si="912"/>
        <v>201512</v>
      </c>
      <c r="Q1972" s="17">
        <f t="shared" si="913"/>
        <v>0.60386100386100394</v>
      </c>
      <c r="R1972" s="17">
        <f t="shared" si="914"/>
        <v>-2.4019804630001338</v>
      </c>
      <c r="S1972" s="16">
        <f t="shared" si="915"/>
        <v>-1.7981194591391298</v>
      </c>
      <c r="T1972" s="5">
        <f t="shared" si="916"/>
        <v>1.656010230179028</v>
      </c>
      <c r="U1972" s="21">
        <f t="shared" si="917"/>
        <v>0</v>
      </c>
      <c r="V1972" s="5"/>
      <c r="W1972" s="5">
        <f t="shared" si="918"/>
        <v>-1</v>
      </c>
      <c r="X1972" s="4">
        <f t="shared" si="919"/>
        <v>-1</v>
      </c>
      <c r="Y1972" s="4">
        <f t="shared" si="920"/>
        <v>0</v>
      </c>
      <c r="Z1972" s="21">
        <f t="shared" si="921"/>
        <v>2015</v>
      </c>
      <c r="AA1972" s="4">
        <f t="shared" si="922"/>
        <v>1.5899999999999999</v>
      </c>
      <c r="AB1972" s="4">
        <f t="shared" si="923"/>
        <v>-0.61389961389961389</v>
      </c>
      <c r="AC1972" s="4">
        <f t="shared" si="924"/>
        <v>-2.2038996138996136</v>
      </c>
      <c r="AD1972" s="4"/>
      <c r="AE1972" s="4">
        <f t="shared" si="925"/>
        <v>-0.92461381074168802</v>
      </c>
      <c r="AF1972" s="22">
        <f t="shared" si="926"/>
        <v>0.58999999999999986</v>
      </c>
      <c r="AG1972" s="22">
        <f t="shared" si="927"/>
        <v>-1.6138996138996138</v>
      </c>
      <c r="AH1972" s="3">
        <f t="shared" si="928"/>
        <v>0</v>
      </c>
      <c r="AI1972" s="28" t="b">
        <f t="shared" si="929"/>
        <v>0</v>
      </c>
      <c r="AJ1972" s="3">
        <f t="shared" si="930"/>
        <v>2.4853153586904098E-2</v>
      </c>
      <c r="AK1972" s="3">
        <f t="shared" si="931"/>
        <v>2.4853153586904209E-2</v>
      </c>
      <c r="AL1972" s="26">
        <f t="shared" si="932"/>
        <v>1.656010230179028</v>
      </c>
      <c r="AM1972" s="26">
        <f ca="1">IF(RAND()&lt;J1972,H1972*F1972,I1972*G1972)-1</f>
        <v>1.5899999999999999</v>
      </c>
      <c r="AN1972" s="26">
        <f ca="1">IF(RAND()&lt;(J1972+(2*F1972-1)*Sheet2!D$109),H1972*F1972,I1972*G1972)-1</f>
        <v>1.5899999999999999</v>
      </c>
      <c r="AO1972" s="3">
        <f t="shared" si="903"/>
        <v>201512</v>
      </c>
    </row>
    <row r="1973" spans="1:41" s="3" customFormat="1" x14ac:dyDescent="0.25">
      <c r="A1973" s="6">
        <v>42351</v>
      </c>
      <c r="B1973" s="1" t="s">
        <v>30</v>
      </c>
      <c r="C1973" s="1" t="s">
        <v>43</v>
      </c>
      <c r="D1973">
        <v>20</v>
      </c>
      <c r="E1973" s="1">
        <v>33</v>
      </c>
      <c r="F1973">
        <f t="shared" si="904"/>
        <v>0</v>
      </c>
      <c r="G1973">
        <f t="shared" si="905"/>
        <v>1</v>
      </c>
      <c r="H1973" s="4">
        <v>1.7090000000000001</v>
      </c>
      <c r="I1973" s="4">
        <v>2.2799999999999998</v>
      </c>
      <c r="J1973" s="4">
        <f t="shared" si="906"/>
        <v>0.58513750731421876</v>
      </c>
      <c r="K1973" s="4">
        <f t="shared" si="907"/>
        <v>0.43859649122807021</v>
      </c>
      <c r="L1973" s="17">
        <f t="shared" si="908"/>
        <v>0.61513750731421879</v>
      </c>
      <c r="M1973" s="17">
        <f t="shared" si="909"/>
        <v>0.40859649122807018</v>
      </c>
      <c r="N1973" s="34">
        <f t="shared" si="910"/>
        <v>1.6256527818733533</v>
      </c>
      <c r="O1973" s="12">
        <f t="shared" si="911"/>
        <v>2.4474023185916702</v>
      </c>
      <c r="P1973" s="4">
        <f t="shared" si="912"/>
        <v>201512</v>
      </c>
      <c r="Q1973" s="17">
        <f t="shared" si="913"/>
        <v>0.74956140350877198</v>
      </c>
      <c r="R1973" s="17">
        <f t="shared" si="914"/>
        <v>-2.1916872355430184</v>
      </c>
      <c r="S1973" s="16">
        <f t="shared" si="915"/>
        <v>-1.4421258320342463</v>
      </c>
      <c r="T1973" s="5">
        <f t="shared" si="916"/>
        <v>1.3341135166764189</v>
      </c>
      <c r="U1973" s="21">
        <f t="shared" si="917"/>
        <v>0</v>
      </c>
      <c r="V1973" s="5"/>
      <c r="W1973" s="5">
        <f t="shared" si="918"/>
        <v>-1</v>
      </c>
      <c r="X1973" s="4">
        <f t="shared" si="919"/>
        <v>-1</v>
      </c>
      <c r="Y1973" s="4">
        <f t="shared" si="920"/>
        <v>0</v>
      </c>
      <c r="Z1973" s="21">
        <f t="shared" si="921"/>
        <v>2015</v>
      </c>
      <c r="AA1973" s="4">
        <f t="shared" si="922"/>
        <v>1.2799999999999998</v>
      </c>
      <c r="AB1973" s="4">
        <f t="shared" si="923"/>
        <v>-0.56140350877192979</v>
      </c>
      <c r="AC1973" s="4">
        <f t="shared" si="924"/>
        <v>-1.8414035087719296</v>
      </c>
      <c r="AD1973" s="4"/>
      <c r="AE1973" s="4">
        <f t="shared" si="925"/>
        <v>-1.1238624926857814</v>
      </c>
      <c r="AF1973" s="22">
        <f t="shared" si="926"/>
        <v>0.2799999999999998</v>
      </c>
      <c r="AG1973" s="22">
        <f t="shared" si="927"/>
        <v>-1.5614035087719298</v>
      </c>
      <c r="AH1973" s="3">
        <f t="shared" si="928"/>
        <v>0</v>
      </c>
      <c r="AI1973" s="28" t="b">
        <f t="shared" si="929"/>
        <v>0</v>
      </c>
      <c r="AJ1973" s="3">
        <f t="shared" si="930"/>
        <v>2.3183755327149669E-2</v>
      </c>
      <c r="AK1973" s="3">
        <f t="shared" si="931"/>
        <v>2.3183755327149447E-2</v>
      </c>
      <c r="AL1973" s="26">
        <f t="shared" si="932"/>
        <v>1.3341135166764189</v>
      </c>
      <c r="AM1973" s="26">
        <f ca="1">IF(RAND()&lt;J1973,H1973*F1973,I1973*G1973)-1</f>
        <v>1.2799999999999998</v>
      </c>
      <c r="AN1973" s="26">
        <f ca="1">IF(RAND()&lt;(J1973+(2*F1973-1)*Sheet2!D$109),H1973*F1973,I1973*G1973)-1</f>
        <v>-1</v>
      </c>
      <c r="AO1973" s="3">
        <f t="shared" si="903"/>
        <v>201512</v>
      </c>
    </row>
    <row r="1974" spans="1:41" s="3" customFormat="1" x14ac:dyDescent="0.25">
      <c r="A1974" s="6">
        <v>42351</v>
      </c>
      <c r="B1974" s="1" t="s">
        <v>44</v>
      </c>
      <c r="C1974" s="1" t="s">
        <v>24</v>
      </c>
      <c r="D1974">
        <v>24</v>
      </c>
      <c r="E1974" s="1">
        <v>10</v>
      </c>
      <c r="F1974">
        <f t="shared" si="904"/>
        <v>1</v>
      </c>
      <c r="G1974">
        <f t="shared" si="905"/>
        <v>0</v>
      </c>
      <c r="H1974" s="4">
        <v>1.8540000000000001</v>
      </c>
      <c r="I1974" s="4">
        <v>2.06</v>
      </c>
      <c r="J1974" s="4">
        <f t="shared" si="906"/>
        <v>0.53937432578209277</v>
      </c>
      <c r="K1974" s="4">
        <f t="shared" si="907"/>
        <v>0.4854368932038835</v>
      </c>
      <c r="L1974" s="17">
        <f t="shared" si="908"/>
        <v>0.50937432578209274</v>
      </c>
      <c r="M1974" s="17">
        <f t="shared" si="909"/>
        <v>0.51543689320388353</v>
      </c>
      <c r="N1974" s="34">
        <f t="shared" si="910"/>
        <v>1.96319278256634</v>
      </c>
      <c r="O1974" s="12">
        <f t="shared" si="911"/>
        <v>1.9401017140704462</v>
      </c>
      <c r="P1974" s="4">
        <f t="shared" si="912"/>
        <v>201512</v>
      </c>
      <c r="Q1974" s="17">
        <f t="shared" si="913"/>
        <v>1.8540000000000001</v>
      </c>
      <c r="R1974" s="17">
        <f t="shared" si="914"/>
        <v>-2.1143564137687241</v>
      </c>
      <c r="S1974" s="16">
        <f t="shared" si="915"/>
        <v>-0.26035641376872398</v>
      </c>
      <c r="T1974" s="5">
        <f t="shared" si="916"/>
        <v>1.1111111111111112</v>
      </c>
      <c r="U1974" s="21">
        <f t="shared" si="917"/>
        <v>0</v>
      </c>
      <c r="V1974" s="5"/>
      <c r="W1974" s="5">
        <f t="shared" si="918"/>
        <v>0.85400000000000009</v>
      </c>
      <c r="X1974" s="4">
        <f t="shared" si="919"/>
        <v>-0.46062567421790723</v>
      </c>
      <c r="Y1974" s="4">
        <f t="shared" si="920"/>
        <v>-1.3146256742179072</v>
      </c>
      <c r="Z1974" s="21">
        <f t="shared" si="921"/>
        <v>2015</v>
      </c>
      <c r="AA1974" s="4">
        <f t="shared" si="922"/>
        <v>-1</v>
      </c>
      <c r="AB1974" s="4">
        <f t="shared" si="923"/>
        <v>-1</v>
      </c>
      <c r="AC1974" s="4">
        <f t="shared" si="924"/>
        <v>0</v>
      </c>
      <c r="AD1974" s="4"/>
      <c r="AE1974" s="4">
        <f t="shared" si="925"/>
        <v>-1.3146256742179072</v>
      </c>
      <c r="AF1974" s="22">
        <f t="shared" si="926"/>
        <v>-0.14599999999999991</v>
      </c>
      <c r="AG1974" s="22">
        <f t="shared" si="927"/>
        <v>-1.4606256742179071</v>
      </c>
      <c r="AH1974" s="3">
        <f t="shared" si="928"/>
        <v>0</v>
      </c>
      <c r="AI1974" s="28" t="b">
        <f t="shared" si="929"/>
        <v>0</v>
      </c>
      <c r="AJ1974" s="3">
        <f t="shared" si="930"/>
        <v>2.421052631578946E-2</v>
      </c>
      <c r="AK1974" s="3">
        <f t="shared" si="931"/>
        <v>2.421052631578946E-2</v>
      </c>
      <c r="AL1974" s="26">
        <f t="shared" si="932"/>
        <v>1.1111111111111112</v>
      </c>
      <c r="AM1974" s="26">
        <f ca="1">IF(RAND()&lt;J1974,H1974*F1974,I1974*G1974)-1</f>
        <v>-1</v>
      </c>
      <c r="AN1974" s="26">
        <f ca="1">IF(RAND()&lt;(J1974+(2*F1974-1)*Sheet2!D$109),H1974*F1974,I1974*G1974)-1</f>
        <v>0.85400000000000009</v>
      </c>
      <c r="AO1974" s="3">
        <f t="shared" si="903"/>
        <v>201512</v>
      </c>
    </row>
    <row r="1975" spans="1:41" s="3" customFormat="1" x14ac:dyDescent="0.25">
      <c r="A1975" s="6">
        <v>42351</v>
      </c>
      <c r="B1975" s="1" t="s">
        <v>33</v>
      </c>
      <c r="C1975" s="1" t="s">
        <v>38</v>
      </c>
      <c r="D1975">
        <v>6</v>
      </c>
      <c r="E1975" s="1">
        <v>27</v>
      </c>
      <c r="F1975">
        <f t="shared" si="904"/>
        <v>0</v>
      </c>
      <c r="G1975">
        <f t="shared" si="905"/>
        <v>1</v>
      </c>
      <c r="H1975" s="4">
        <v>2.44</v>
      </c>
      <c r="I1975" s="4">
        <v>1.625</v>
      </c>
      <c r="J1975" s="4">
        <f t="shared" si="906"/>
        <v>0.4098360655737705</v>
      </c>
      <c r="K1975" s="4">
        <f t="shared" si="907"/>
        <v>0.61538461538461542</v>
      </c>
      <c r="L1975" s="17">
        <f t="shared" si="908"/>
        <v>0.43983606557377053</v>
      </c>
      <c r="M1975" s="17">
        <f t="shared" si="909"/>
        <v>0.58538461538461539</v>
      </c>
      <c r="N1975" s="34">
        <f t="shared" si="910"/>
        <v>2.2735743570629889</v>
      </c>
      <c r="O1975" s="12">
        <f t="shared" si="911"/>
        <v>1.7082785808147174</v>
      </c>
      <c r="P1975" s="4">
        <f t="shared" si="912"/>
        <v>201512</v>
      </c>
      <c r="Q1975" s="17">
        <f t="shared" si="913"/>
        <v>1.5015384615384615</v>
      </c>
      <c r="R1975" s="17">
        <f t="shared" si="914"/>
        <v>-2.2944444444444443</v>
      </c>
      <c r="S1975" s="16">
        <f t="shared" si="915"/>
        <v>-0.7929059829059828</v>
      </c>
      <c r="T1975" s="5">
        <f t="shared" si="916"/>
        <v>0.66598360655737709</v>
      </c>
      <c r="U1975" s="21">
        <f t="shared" si="917"/>
        <v>0</v>
      </c>
      <c r="V1975" s="5"/>
      <c r="W1975" s="5">
        <f t="shared" si="918"/>
        <v>-1</v>
      </c>
      <c r="X1975" s="4">
        <f t="shared" si="919"/>
        <v>-1</v>
      </c>
      <c r="Y1975" s="4">
        <f t="shared" si="920"/>
        <v>0</v>
      </c>
      <c r="Z1975" s="21">
        <f t="shared" si="921"/>
        <v>2015</v>
      </c>
      <c r="AA1975" s="4">
        <f t="shared" si="922"/>
        <v>0.625</v>
      </c>
      <c r="AB1975" s="4">
        <f t="shared" si="923"/>
        <v>-0.38461538461538458</v>
      </c>
      <c r="AC1975" s="4">
        <f t="shared" si="924"/>
        <v>-1.0096153846153846</v>
      </c>
      <c r="AD1975" s="4"/>
      <c r="AE1975" s="4">
        <f t="shared" si="925"/>
        <v>-2.0301639344262297</v>
      </c>
      <c r="AF1975" s="22">
        <f t="shared" si="926"/>
        <v>-0.375</v>
      </c>
      <c r="AG1975" s="22">
        <f t="shared" si="927"/>
        <v>-1.3846153846153846</v>
      </c>
      <c r="AH1975" s="3">
        <f t="shared" si="928"/>
        <v>0</v>
      </c>
      <c r="AI1975" s="28" t="b">
        <f t="shared" si="929"/>
        <v>0</v>
      </c>
      <c r="AJ1975" s="3">
        <f t="shared" si="930"/>
        <v>2.4600246002459913E-2</v>
      </c>
      <c r="AK1975" s="3">
        <f t="shared" si="931"/>
        <v>2.4600246002460135E-2</v>
      </c>
      <c r="AL1975" s="26">
        <f t="shared" si="932"/>
        <v>0.66598360655737709</v>
      </c>
      <c r="AM1975" s="26">
        <f ca="1">IF(RAND()&lt;J1975,H1975*F1975,I1975*G1975)-1</f>
        <v>-1</v>
      </c>
      <c r="AN1975" s="26">
        <f ca="1">IF(RAND()&lt;(J1975+(2*F1975-1)*Sheet2!D$109),H1975*F1975,I1975*G1975)-1</f>
        <v>-1</v>
      </c>
      <c r="AO1975" s="3">
        <f t="shared" si="903"/>
        <v>201512</v>
      </c>
    </row>
    <row r="1976" spans="1:41" s="3" customFormat="1" x14ac:dyDescent="0.25">
      <c r="A1976" s="6">
        <v>42351</v>
      </c>
      <c r="B1976" s="1" t="s">
        <v>42</v>
      </c>
      <c r="C1976" s="1" t="s">
        <v>22</v>
      </c>
      <c r="D1976">
        <v>51</v>
      </c>
      <c r="E1976" s="1">
        <v>16</v>
      </c>
      <c r="F1976">
        <f t="shared" si="904"/>
        <v>1</v>
      </c>
      <c r="G1976">
        <f t="shared" si="905"/>
        <v>0</v>
      </c>
      <c r="H1976" s="4">
        <v>1.8839999999999999</v>
      </c>
      <c r="I1976" s="4">
        <v>2.02</v>
      </c>
      <c r="J1976" s="4">
        <f t="shared" si="906"/>
        <v>0.53078556263269638</v>
      </c>
      <c r="K1976" s="4">
        <f t="shared" si="907"/>
        <v>0.49504950495049505</v>
      </c>
      <c r="L1976" s="17">
        <f t="shared" si="908"/>
        <v>0.50078556263269636</v>
      </c>
      <c r="M1976" s="17">
        <f t="shared" si="909"/>
        <v>0.52504950495049507</v>
      </c>
      <c r="N1976" s="34">
        <f t="shared" si="910"/>
        <v>1.996862678594141</v>
      </c>
      <c r="O1976" s="12">
        <f t="shared" si="911"/>
        <v>1.9045823118989251</v>
      </c>
      <c r="P1976" s="4">
        <f t="shared" si="912"/>
        <v>201512</v>
      </c>
      <c r="Q1976" s="17">
        <f t="shared" si="913"/>
        <v>1.8839999999999999</v>
      </c>
      <c r="R1976" s="17">
        <f t="shared" si="914"/>
        <v>-2.1116138763197587</v>
      </c>
      <c r="S1976" s="16">
        <f t="shared" si="915"/>
        <v>-0.22761387631975882</v>
      </c>
      <c r="T1976" s="5">
        <f t="shared" si="916"/>
        <v>1.0721868365180467</v>
      </c>
      <c r="U1976" s="21">
        <f t="shared" si="917"/>
        <v>0</v>
      </c>
      <c r="V1976" s="5"/>
      <c r="W1976" s="5">
        <f t="shared" si="918"/>
        <v>0.8839999999999999</v>
      </c>
      <c r="X1976" s="4">
        <f t="shared" si="919"/>
        <v>-0.46921443736730362</v>
      </c>
      <c r="Y1976" s="4">
        <f t="shared" si="920"/>
        <v>-1.3532144373673036</v>
      </c>
      <c r="Z1976" s="21">
        <f t="shared" si="921"/>
        <v>2015</v>
      </c>
      <c r="AA1976" s="4">
        <f t="shared" si="922"/>
        <v>-1</v>
      </c>
      <c r="AB1976" s="4">
        <f t="shared" si="923"/>
        <v>-1</v>
      </c>
      <c r="AC1976" s="4">
        <f t="shared" si="924"/>
        <v>0</v>
      </c>
      <c r="AD1976" s="4"/>
      <c r="AE1976" s="4">
        <f t="shared" si="925"/>
        <v>-1.3532144373673036</v>
      </c>
      <c r="AF1976" s="22">
        <f t="shared" si="926"/>
        <v>-0.1160000000000001</v>
      </c>
      <c r="AG1976" s="22">
        <f t="shared" si="927"/>
        <v>-1.4692144373673037</v>
      </c>
      <c r="AH1976" s="3">
        <f t="shared" si="928"/>
        <v>0</v>
      </c>
      <c r="AI1976" s="28" t="b">
        <f t="shared" si="929"/>
        <v>0</v>
      </c>
      <c r="AJ1976" s="3">
        <f t="shared" si="930"/>
        <v>2.5184426229508228E-2</v>
      </c>
      <c r="AK1976" s="3">
        <f t="shared" si="931"/>
        <v>2.5184426229508117E-2</v>
      </c>
      <c r="AL1976" s="26">
        <f t="shared" si="932"/>
        <v>1.0721868365180467</v>
      </c>
      <c r="AM1976" s="26">
        <f ca="1">IF(RAND()&lt;J1976,H1976*F1976,I1976*G1976)-1</f>
        <v>0.8839999999999999</v>
      </c>
      <c r="AN1976" s="26">
        <f ca="1">IF(RAND()&lt;(J1976+(2*F1976-1)*Sheet2!D$109),H1976*F1976,I1976*G1976)-1</f>
        <v>-1</v>
      </c>
      <c r="AO1976" s="3">
        <f t="shared" si="903"/>
        <v>201512</v>
      </c>
    </row>
    <row r="1977" spans="1:41" s="3" customFormat="1" x14ac:dyDescent="0.25">
      <c r="A1977" s="6">
        <v>42351</v>
      </c>
      <c r="B1977" s="1" t="s">
        <v>35</v>
      </c>
      <c r="C1977" s="1" t="s">
        <v>50</v>
      </c>
      <c r="D1977">
        <v>10</v>
      </c>
      <c r="E1977" s="1">
        <v>3</v>
      </c>
      <c r="F1977">
        <f t="shared" si="904"/>
        <v>1</v>
      </c>
      <c r="G1977">
        <f t="shared" si="905"/>
        <v>0</v>
      </c>
      <c r="H1977" s="4">
        <v>1.206</v>
      </c>
      <c r="I1977" s="4">
        <v>5.12</v>
      </c>
      <c r="J1977" s="4">
        <f t="shared" si="906"/>
        <v>0.82918739635157546</v>
      </c>
      <c r="K1977" s="4">
        <f t="shared" si="907"/>
        <v>0.1953125</v>
      </c>
      <c r="L1977" s="17">
        <f t="shared" si="908"/>
        <v>0.79918739635157543</v>
      </c>
      <c r="M1977" s="17">
        <f t="shared" si="909"/>
        <v>0.2253125</v>
      </c>
      <c r="N1977" s="34">
        <f t="shared" si="910"/>
        <v>1.2512709842086698</v>
      </c>
      <c r="O1977" s="12">
        <f t="shared" si="911"/>
        <v>4.438280166435506</v>
      </c>
      <c r="P1977" s="4">
        <f t="shared" si="912"/>
        <v>201512</v>
      </c>
      <c r="Q1977" s="17">
        <f t="shared" si="913"/>
        <v>1.206</v>
      </c>
      <c r="R1977" s="17">
        <f t="shared" si="914"/>
        <v>-5.0970873786407775</v>
      </c>
      <c r="S1977" s="16">
        <f t="shared" si="915"/>
        <v>-3.8910873786407776</v>
      </c>
      <c r="T1977" s="5">
        <f t="shared" si="916"/>
        <v>4.2454394693200666</v>
      </c>
      <c r="U1977" s="21">
        <f t="shared" si="917"/>
        <v>0</v>
      </c>
      <c r="V1977" s="5"/>
      <c r="W1977" s="5">
        <f t="shared" si="918"/>
        <v>0.20599999999999996</v>
      </c>
      <c r="X1977" s="4">
        <f t="shared" si="919"/>
        <v>-0.17081260364842454</v>
      </c>
      <c r="Y1977" s="4">
        <f t="shared" si="920"/>
        <v>-0.3768126036484245</v>
      </c>
      <c r="Z1977" s="21">
        <f t="shared" si="921"/>
        <v>2015</v>
      </c>
      <c r="AA1977" s="4">
        <f t="shared" si="922"/>
        <v>-1</v>
      </c>
      <c r="AB1977" s="4">
        <f t="shared" si="923"/>
        <v>-1</v>
      </c>
      <c r="AC1977" s="4">
        <f t="shared" si="924"/>
        <v>0</v>
      </c>
      <c r="AD1977" s="4"/>
      <c r="AE1977" s="4">
        <f t="shared" si="925"/>
        <v>-0.3768126036484245</v>
      </c>
      <c r="AF1977" s="22">
        <f t="shared" si="926"/>
        <v>-0.79400000000000004</v>
      </c>
      <c r="AG1977" s="22">
        <f t="shared" si="927"/>
        <v>-1.1708126036484245</v>
      </c>
      <c r="AH1977" s="3">
        <f t="shared" si="928"/>
        <v>0</v>
      </c>
      <c r="AI1977" s="28" t="b">
        <f t="shared" si="929"/>
        <v>0</v>
      </c>
      <c r="AJ1977" s="3">
        <f t="shared" si="930"/>
        <v>2.3914005690800044E-2</v>
      </c>
      <c r="AK1977" s="3">
        <f t="shared" si="931"/>
        <v>2.3914005690799822E-2</v>
      </c>
      <c r="AL1977" s="26">
        <f t="shared" si="932"/>
        <v>4.2454394693200666</v>
      </c>
      <c r="AM1977" s="26">
        <f ca="1">IF(RAND()&lt;J1977,H1977*F1977,I1977*G1977)-1</f>
        <v>0.20599999999999996</v>
      </c>
      <c r="AN1977" s="26">
        <f ca="1">IF(RAND()&lt;(J1977+(2*F1977-1)*Sheet2!D$109),H1977*F1977,I1977*G1977)-1</f>
        <v>0.20599999999999996</v>
      </c>
      <c r="AO1977" s="3">
        <f t="shared" si="903"/>
        <v>201512</v>
      </c>
    </row>
    <row r="1978" spans="1:41" s="3" customFormat="1" x14ac:dyDescent="0.25">
      <c r="A1978" s="6">
        <v>42351</v>
      </c>
      <c r="B1978" s="1" t="s">
        <v>39</v>
      </c>
      <c r="C1978" s="1" t="s">
        <v>36</v>
      </c>
      <c r="D1978">
        <v>30</v>
      </c>
      <c r="E1978" s="1">
        <v>8</v>
      </c>
      <c r="F1978">
        <f t="shared" si="904"/>
        <v>1</v>
      </c>
      <c r="G1978">
        <f t="shared" si="905"/>
        <v>0</v>
      </c>
      <c r="H1978" s="4">
        <v>1.3149999999999999</v>
      </c>
      <c r="I1978" s="4">
        <v>3.79</v>
      </c>
      <c r="J1978" s="4">
        <f t="shared" si="906"/>
        <v>0.76045627376425862</v>
      </c>
      <c r="K1978" s="4">
        <f t="shared" si="907"/>
        <v>0.26385224274406333</v>
      </c>
      <c r="L1978" s="17">
        <f t="shared" si="908"/>
        <v>0.73045627376425859</v>
      </c>
      <c r="M1978" s="17">
        <f t="shared" si="909"/>
        <v>0.2938522427440633</v>
      </c>
      <c r="N1978" s="34">
        <f t="shared" si="910"/>
        <v>1.3690073395450522</v>
      </c>
      <c r="O1978" s="12">
        <f t="shared" si="911"/>
        <v>3.4030708449313103</v>
      </c>
      <c r="P1978" s="4">
        <f t="shared" si="912"/>
        <v>201512</v>
      </c>
      <c r="Q1978" s="17">
        <f t="shared" si="913"/>
        <v>1.3149999999999999</v>
      </c>
      <c r="R1978" s="17">
        <f t="shared" si="914"/>
        <v>-3.5330261136712755</v>
      </c>
      <c r="S1978" s="16">
        <f t="shared" si="915"/>
        <v>-2.2180261136712756</v>
      </c>
      <c r="T1978" s="5">
        <f t="shared" si="916"/>
        <v>2.8821292775665399</v>
      </c>
      <c r="U1978" s="21">
        <f t="shared" si="917"/>
        <v>0</v>
      </c>
      <c r="V1978" s="5"/>
      <c r="W1978" s="5">
        <f t="shared" si="918"/>
        <v>0.31499999999999995</v>
      </c>
      <c r="X1978" s="4">
        <f t="shared" si="919"/>
        <v>-0.23954372623574138</v>
      </c>
      <c r="Y1978" s="4">
        <f t="shared" si="920"/>
        <v>-0.55454372623574133</v>
      </c>
      <c r="Z1978" s="21">
        <f t="shared" si="921"/>
        <v>2015</v>
      </c>
      <c r="AA1978" s="4">
        <f t="shared" si="922"/>
        <v>-1</v>
      </c>
      <c r="AB1978" s="4">
        <f t="shared" si="923"/>
        <v>-1</v>
      </c>
      <c r="AC1978" s="4">
        <f t="shared" si="924"/>
        <v>0</v>
      </c>
      <c r="AD1978" s="4"/>
      <c r="AE1978" s="4">
        <f t="shared" si="925"/>
        <v>-0.55454372623574133</v>
      </c>
      <c r="AF1978" s="22">
        <f t="shared" si="926"/>
        <v>-0.68500000000000005</v>
      </c>
      <c r="AG1978" s="22">
        <f t="shared" si="927"/>
        <v>-1.2395437262357414</v>
      </c>
      <c r="AH1978" s="3">
        <f t="shared" si="928"/>
        <v>0</v>
      </c>
      <c r="AI1978" s="28" t="b">
        <f t="shared" si="929"/>
        <v>0</v>
      </c>
      <c r="AJ1978" s="3">
        <f t="shared" si="930"/>
        <v>2.3731635651322414E-2</v>
      </c>
      <c r="AK1978" s="3">
        <f t="shared" si="931"/>
        <v>2.3731635651322303E-2</v>
      </c>
      <c r="AL1978" s="26">
        <f t="shared" si="932"/>
        <v>2.8821292775665399</v>
      </c>
      <c r="AM1978" s="26">
        <f ca="1">IF(RAND()&lt;J1978,H1978*F1978,I1978*G1978)-1</f>
        <v>0.31499999999999995</v>
      </c>
      <c r="AN1978" s="26">
        <f ca="1">IF(RAND()&lt;(J1978+(2*F1978-1)*Sheet2!D$109),H1978*F1978,I1978*G1978)-1</f>
        <v>0.31499999999999995</v>
      </c>
      <c r="AO1978" s="3">
        <f t="shared" si="903"/>
        <v>201512</v>
      </c>
    </row>
    <row r="1979" spans="1:41" s="3" customFormat="1" x14ac:dyDescent="0.25">
      <c r="A1979" s="6">
        <v>42351</v>
      </c>
      <c r="B1979" s="1" t="s">
        <v>41</v>
      </c>
      <c r="C1979" s="1" t="s">
        <v>32</v>
      </c>
      <c r="D1979">
        <v>23</v>
      </c>
      <c r="E1979" s="1">
        <v>20</v>
      </c>
      <c r="F1979">
        <f t="shared" si="904"/>
        <v>1</v>
      </c>
      <c r="G1979">
        <f t="shared" si="905"/>
        <v>0</v>
      </c>
      <c r="H1979" s="4">
        <v>2.06</v>
      </c>
      <c r="I1979" s="4">
        <v>1.8540000000000001</v>
      </c>
      <c r="J1979" s="4">
        <f t="shared" si="906"/>
        <v>0.4854368932038835</v>
      </c>
      <c r="K1979" s="4">
        <f t="shared" si="907"/>
        <v>0.53937432578209277</v>
      </c>
      <c r="L1979" s="17">
        <f t="shared" si="908"/>
        <v>0.45543689320388347</v>
      </c>
      <c r="M1979" s="17">
        <f t="shared" si="909"/>
        <v>0.56937432578209279</v>
      </c>
      <c r="N1979" s="34">
        <f t="shared" si="910"/>
        <v>2.1956938819015135</v>
      </c>
      <c r="O1979" s="12">
        <f t="shared" si="911"/>
        <v>1.7563138250506811</v>
      </c>
      <c r="P1979" s="4">
        <f t="shared" si="912"/>
        <v>201512</v>
      </c>
      <c r="Q1979" s="17">
        <f t="shared" si="913"/>
        <v>2.06</v>
      </c>
      <c r="R1979" s="17">
        <f t="shared" si="914"/>
        <v>-2.1143564137687241</v>
      </c>
      <c r="S1979" s="16">
        <f t="shared" si="915"/>
        <v>-5.4356413768724021E-2</v>
      </c>
      <c r="T1979" s="5">
        <f t="shared" si="916"/>
        <v>0.9</v>
      </c>
      <c r="U1979" s="21">
        <f t="shared" si="917"/>
        <v>0</v>
      </c>
      <c r="V1979" s="5"/>
      <c r="W1979" s="5">
        <f t="shared" si="918"/>
        <v>1.06</v>
      </c>
      <c r="X1979" s="4">
        <f t="shared" si="919"/>
        <v>-0.5145631067961165</v>
      </c>
      <c r="Y1979" s="4">
        <f t="shared" si="920"/>
        <v>-1.5745631067961166</v>
      </c>
      <c r="Z1979" s="21">
        <f t="shared" si="921"/>
        <v>2015</v>
      </c>
      <c r="AA1979" s="4">
        <f t="shared" si="922"/>
        <v>-1</v>
      </c>
      <c r="AB1979" s="4">
        <f t="shared" si="923"/>
        <v>-1</v>
      </c>
      <c r="AC1979" s="4">
        <f t="shared" si="924"/>
        <v>0</v>
      </c>
      <c r="AD1979" s="4"/>
      <c r="AE1979" s="4">
        <f t="shared" si="925"/>
        <v>-1.5745631067961166</v>
      </c>
      <c r="AF1979" s="22">
        <f t="shared" si="926"/>
        <v>6.0000000000000053E-2</v>
      </c>
      <c r="AG1979" s="22">
        <f t="shared" si="927"/>
        <v>-1.5145631067961165</v>
      </c>
      <c r="AH1979" s="3">
        <f t="shared" si="928"/>
        <v>0</v>
      </c>
      <c r="AI1979" s="28" t="b">
        <f t="shared" si="929"/>
        <v>0</v>
      </c>
      <c r="AJ1979" s="3">
        <f t="shared" si="930"/>
        <v>2.421052631578946E-2</v>
      </c>
      <c r="AK1979" s="3">
        <f t="shared" si="931"/>
        <v>2.421052631578946E-2</v>
      </c>
      <c r="AL1979" s="26">
        <f t="shared" si="932"/>
        <v>0.9</v>
      </c>
      <c r="AM1979" s="26">
        <f ca="1">IF(RAND()&lt;J1979,H1979*F1979,I1979*G1979)-1</f>
        <v>-1</v>
      </c>
      <c r="AN1979" s="26">
        <f ca="1">IF(RAND()&lt;(J1979+(2*F1979-1)*Sheet2!D$109),H1979*F1979,I1979*G1979)-1</f>
        <v>1.06</v>
      </c>
      <c r="AO1979" s="3">
        <f t="shared" si="903"/>
        <v>201512</v>
      </c>
    </row>
    <row r="1980" spans="1:41" s="3" customFormat="1" x14ac:dyDescent="0.25">
      <c r="A1980" s="6">
        <v>42351</v>
      </c>
      <c r="B1980" s="1" t="s">
        <v>45</v>
      </c>
      <c r="C1980" s="1" t="s">
        <v>19</v>
      </c>
      <c r="D1980">
        <v>21</v>
      </c>
      <c r="E1980" s="1">
        <v>14</v>
      </c>
      <c r="F1980">
        <f t="shared" si="904"/>
        <v>1</v>
      </c>
      <c r="G1980">
        <f t="shared" si="905"/>
        <v>0</v>
      </c>
      <c r="H1980" s="4">
        <v>1.909</v>
      </c>
      <c r="I1980" s="4">
        <v>2</v>
      </c>
      <c r="J1980" s="4">
        <f t="shared" si="906"/>
        <v>0.52383446830801461</v>
      </c>
      <c r="K1980" s="4">
        <f t="shared" si="907"/>
        <v>0.5</v>
      </c>
      <c r="L1980" s="17">
        <f t="shared" si="908"/>
        <v>0.49383446830801458</v>
      </c>
      <c r="M1980" s="17">
        <f t="shared" si="909"/>
        <v>0.53</v>
      </c>
      <c r="N1980" s="34">
        <f t="shared" si="910"/>
        <v>2.0249700338378966</v>
      </c>
      <c r="O1980" s="12">
        <f t="shared" si="911"/>
        <v>1.8867924528301885</v>
      </c>
      <c r="P1980" s="4">
        <f t="shared" si="912"/>
        <v>201512</v>
      </c>
      <c r="Q1980" s="17">
        <f t="shared" si="913"/>
        <v>1.909</v>
      </c>
      <c r="R1980" s="17">
        <f t="shared" si="914"/>
        <v>-2.1001100110011004</v>
      </c>
      <c r="S1980" s="16">
        <f t="shared" si="915"/>
        <v>-0.19111001100110037</v>
      </c>
      <c r="T1980" s="5">
        <f t="shared" si="916"/>
        <v>1.0476689366160292</v>
      </c>
      <c r="U1980" s="21">
        <f t="shared" si="917"/>
        <v>0</v>
      </c>
      <c r="V1980" s="5"/>
      <c r="W1980" s="5">
        <f t="shared" si="918"/>
        <v>0.90900000000000003</v>
      </c>
      <c r="X1980" s="4">
        <f t="shared" si="919"/>
        <v>-0.47616553169198539</v>
      </c>
      <c r="Y1980" s="4">
        <f t="shared" si="920"/>
        <v>-1.3851655316919853</v>
      </c>
      <c r="Z1980" s="21">
        <f t="shared" si="921"/>
        <v>2015</v>
      </c>
      <c r="AA1980" s="4">
        <f t="shared" si="922"/>
        <v>-1</v>
      </c>
      <c r="AB1980" s="4">
        <f t="shared" si="923"/>
        <v>-1</v>
      </c>
      <c r="AC1980" s="4">
        <f t="shared" si="924"/>
        <v>0</v>
      </c>
      <c r="AD1980" s="4"/>
      <c r="AE1980" s="4">
        <f t="shared" si="925"/>
        <v>-1.3851655316919858</v>
      </c>
      <c r="AF1980" s="22">
        <f t="shared" si="926"/>
        <v>-9.099999999999997E-2</v>
      </c>
      <c r="AG1980" s="22">
        <f t="shared" si="927"/>
        <v>-1.4761655316919855</v>
      </c>
      <c r="AH1980" s="3">
        <f t="shared" si="928"/>
        <v>0</v>
      </c>
      <c r="AI1980" s="28" t="b">
        <f t="shared" si="929"/>
        <v>0</v>
      </c>
      <c r="AJ1980" s="3">
        <f t="shared" si="930"/>
        <v>2.3279611153747659E-2</v>
      </c>
      <c r="AK1980" s="3">
        <f t="shared" si="931"/>
        <v>2.3279611153747659E-2</v>
      </c>
      <c r="AL1980" s="26">
        <f t="shared" si="932"/>
        <v>1.0476689366160292</v>
      </c>
      <c r="AM1980" s="26">
        <f ca="1">IF(RAND()&lt;J1980,H1980*F1980,I1980*G1980)-1</f>
        <v>0.90900000000000003</v>
      </c>
      <c r="AN1980" s="26">
        <f ca="1">IF(RAND()&lt;(J1980+(2*F1980-1)*Sheet2!D$109),H1980*F1980,I1980*G1980)-1</f>
        <v>-1</v>
      </c>
      <c r="AO1980" s="3">
        <f t="shared" si="903"/>
        <v>201512</v>
      </c>
    </row>
    <row r="1981" spans="1:41" s="3" customFormat="1" x14ac:dyDescent="0.25">
      <c r="A1981" s="6">
        <v>42351</v>
      </c>
      <c r="B1981" s="1" t="s">
        <v>25</v>
      </c>
      <c r="C1981" s="1" t="s">
        <v>28</v>
      </c>
      <c r="D1981">
        <v>17</v>
      </c>
      <c r="E1981" s="1">
        <v>24</v>
      </c>
      <c r="F1981">
        <f t="shared" si="904"/>
        <v>0</v>
      </c>
      <c r="G1981">
        <f t="shared" si="905"/>
        <v>1</v>
      </c>
      <c r="H1981" s="4">
        <v>1.5309999999999999</v>
      </c>
      <c r="I1981" s="4">
        <v>2.69</v>
      </c>
      <c r="J1981" s="4">
        <f t="shared" si="906"/>
        <v>0.6531678641410843</v>
      </c>
      <c r="K1981" s="4">
        <f t="shared" si="907"/>
        <v>0.37174721189591081</v>
      </c>
      <c r="L1981" s="17">
        <f t="shared" si="908"/>
        <v>0.68316786414108432</v>
      </c>
      <c r="M1981" s="17">
        <f t="shared" si="909"/>
        <v>0.34174721189591084</v>
      </c>
      <c r="N1981" s="34">
        <f t="shared" si="910"/>
        <v>1.4637690858852885</v>
      </c>
      <c r="O1981" s="12">
        <f t="shared" si="911"/>
        <v>2.9261394539323393</v>
      </c>
      <c r="P1981" s="4">
        <f t="shared" si="912"/>
        <v>201512</v>
      </c>
      <c r="Q1981" s="17">
        <f t="shared" si="913"/>
        <v>0.56914498141263936</v>
      </c>
      <c r="R1981" s="17">
        <f t="shared" si="914"/>
        <v>-2.474955147706126</v>
      </c>
      <c r="S1981" s="16">
        <f t="shared" si="915"/>
        <v>-1.9058101662934868</v>
      </c>
      <c r="T1981" s="5">
        <f t="shared" si="916"/>
        <v>1.7570215545395167</v>
      </c>
      <c r="U1981" s="21">
        <f t="shared" si="917"/>
        <v>0</v>
      </c>
      <c r="V1981" s="5"/>
      <c r="W1981" s="5">
        <f t="shared" si="918"/>
        <v>-1</v>
      </c>
      <c r="X1981" s="4">
        <f t="shared" si="919"/>
        <v>-1</v>
      </c>
      <c r="Y1981" s="4">
        <f t="shared" si="920"/>
        <v>0</v>
      </c>
      <c r="Z1981" s="21">
        <f t="shared" si="921"/>
        <v>2015</v>
      </c>
      <c r="AA1981" s="4">
        <f t="shared" si="922"/>
        <v>1.69</v>
      </c>
      <c r="AB1981" s="4">
        <f t="shared" si="923"/>
        <v>-0.62825278810408913</v>
      </c>
      <c r="AC1981" s="4">
        <f t="shared" si="924"/>
        <v>-2.3182527881040889</v>
      </c>
      <c r="AD1981" s="4"/>
      <c r="AE1981" s="4">
        <f t="shared" si="925"/>
        <v>-0.87783213585891562</v>
      </c>
      <c r="AF1981" s="22">
        <f t="shared" si="926"/>
        <v>0.69</v>
      </c>
      <c r="AG1981" s="22">
        <f t="shared" si="927"/>
        <v>-1.6282527881040891</v>
      </c>
      <c r="AH1981" s="3">
        <f t="shared" si="928"/>
        <v>0</v>
      </c>
      <c r="AI1981" s="28" t="b">
        <f t="shared" si="929"/>
        <v>0</v>
      </c>
      <c r="AJ1981" s="3">
        <f t="shared" si="930"/>
        <v>2.4309405354181579E-2</v>
      </c>
      <c r="AK1981" s="3">
        <f t="shared" si="931"/>
        <v>2.430940535418169E-2</v>
      </c>
      <c r="AL1981" s="26">
        <f t="shared" si="932"/>
        <v>1.7570215545395167</v>
      </c>
      <c r="AM1981" s="26">
        <f ca="1">IF(RAND()&lt;J1981,H1981*F1981,I1981*G1981)-1</f>
        <v>-1</v>
      </c>
      <c r="AN1981" s="26">
        <f ca="1">IF(RAND()&lt;(J1981+(2*F1981-1)*Sheet2!D$109),H1981*F1981,I1981*G1981)-1</f>
        <v>-1</v>
      </c>
      <c r="AO1981" s="3">
        <f t="shared" si="903"/>
        <v>201512</v>
      </c>
    </row>
    <row r="1982" spans="1:41" s="3" customFormat="1" x14ac:dyDescent="0.25">
      <c r="A1982" s="6">
        <v>42348</v>
      </c>
      <c r="B1982" s="1" t="s">
        <v>49</v>
      </c>
      <c r="C1982" s="1" t="s">
        <v>46</v>
      </c>
      <c r="D1982">
        <v>23</v>
      </c>
      <c r="E1982" s="1">
        <v>20</v>
      </c>
      <c r="F1982">
        <f t="shared" si="904"/>
        <v>1</v>
      </c>
      <c r="G1982">
        <f t="shared" si="905"/>
        <v>0</v>
      </c>
      <c r="H1982" s="4">
        <v>1.3029999999999999</v>
      </c>
      <c r="I1982" s="4">
        <v>3.89</v>
      </c>
      <c r="J1982" s="4">
        <f t="shared" si="906"/>
        <v>0.76745970836531086</v>
      </c>
      <c r="K1982" s="4">
        <f t="shared" si="907"/>
        <v>0.25706940874035988</v>
      </c>
      <c r="L1982" s="17">
        <f t="shared" si="908"/>
        <v>0.73745970836531083</v>
      </c>
      <c r="M1982" s="17">
        <f t="shared" si="909"/>
        <v>0.28706940874035991</v>
      </c>
      <c r="N1982" s="34">
        <f t="shared" si="910"/>
        <v>1.356006285708339</v>
      </c>
      <c r="O1982" s="12">
        <f t="shared" si="911"/>
        <v>3.4834781051311898</v>
      </c>
      <c r="P1982" s="4">
        <f t="shared" si="912"/>
        <v>201512</v>
      </c>
      <c r="Q1982" s="17">
        <f t="shared" si="913"/>
        <v>1.3029999999999999</v>
      </c>
      <c r="R1982" s="17">
        <f t="shared" si="914"/>
        <v>-3.6463507942489759</v>
      </c>
      <c r="S1982" s="16">
        <f t="shared" si="915"/>
        <v>-2.343350794248976</v>
      </c>
      <c r="T1982" s="5">
        <f t="shared" si="916"/>
        <v>2.9854182655410595</v>
      </c>
      <c r="U1982" s="21">
        <f t="shared" si="917"/>
        <v>0</v>
      </c>
      <c r="V1982" s="5"/>
      <c r="W1982" s="5">
        <f t="shared" si="918"/>
        <v>0.30299999999999994</v>
      </c>
      <c r="X1982" s="4">
        <f t="shared" si="919"/>
        <v>-0.23254029163468914</v>
      </c>
      <c r="Y1982" s="4">
        <f t="shared" si="920"/>
        <v>-0.53554029163468908</v>
      </c>
      <c r="Z1982" s="21">
        <f t="shared" si="921"/>
        <v>2015</v>
      </c>
      <c r="AA1982" s="4">
        <f t="shared" si="922"/>
        <v>-1</v>
      </c>
      <c r="AB1982" s="4">
        <f t="shared" si="923"/>
        <v>-1</v>
      </c>
      <c r="AC1982" s="4">
        <f t="shared" si="924"/>
        <v>0</v>
      </c>
      <c r="AD1982" s="4"/>
      <c r="AE1982" s="4">
        <f t="shared" si="925"/>
        <v>-0.53554029163468908</v>
      </c>
      <c r="AF1982" s="22">
        <f t="shared" si="926"/>
        <v>-0.69700000000000006</v>
      </c>
      <c r="AG1982" s="22">
        <f t="shared" si="927"/>
        <v>-1.232540291634689</v>
      </c>
      <c r="AH1982" s="3">
        <f t="shared" si="928"/>
        <v>0</v>
      </c>
      <c r="AI1982" s="28" t="b">
        <f t="shared" si="929"/>
        <v>0</v>
      </c>
      <c r="AJ1982" s="3">
        <f t="shared" si="930"/>
        <v>2.394184479106487E-2</v>
      </c>
      <c r="AK1982" s="3">
        <f t="shared" si="931"/>
        <v>2.3941844791064759E-2</v>
      </c>
      <c r="AL1982" s="26">
        <f t="shared" si="932"/>
        <v>2.9854182655410595</v>
      </c>
      <c r="AM1982" s="26">
        <f ca="1">IF(RAND()&lt;J1982,H1982*F1982,I1982*G1982)-1</f>
        <v>0.30299999999999994</v>
      </c>
      <c r="AN1982" s="26">
        <f ca="1">IF(RAND()&lt;(J1982+(2*F1982-1)*Sheet2!D$109),H1982*F1982,I1982*G1982)-1</f>
        <v>-1</v>
      </c>
      <c r="AO1982" s="3">
        <f t="shared" si="903"/>
        <v>201512</v>
      </c>
    </row>
    <row r="1983" spans="1:41" s="3" customFormat="1" x14ac:dyDescent="0.25">
      <c r="A1983" s="6">
        <v>42345</v>
      </c>
      <c r="B1983" s="1" t="s">
        <v>34</v>
      </c>
      <c r="C1983" s="1" t="s">
        <v>23</v>
      </c>
      <c r="D1983">
        <v>16</v>
      </c>
      <c r="E1983" s="1">
        <v>19</v>
      </c>
      <c r="F1983">
        <f t="shared" si="904"/>
        <v>0</v>
      </c>
      <c r="G1983">
        <f t="shared" si="905"/>
        <v>1</v>
      </c>
      <c r="H1983" s="4">
        <v>1.4650000000000001</v>
      </c>
      <c r="I1983" s="4">
        <v>2.93</v>
      </c>
      <c r="J1983" s="4">
        <f t="shared" si="906"/>
        <v>0.68259385665529004</v>
      </c>
      <c r="K1983" s="4">
        <f t="shared" si="907"/>
        <v>0.34129692832764502</v>
      </c>
      <c r="L1983" s="17">
        <f t="shared" si="908"/>
        <v>0.71259385665529007</v>
      </c>
      <c r="M1983" s="17">
        <f t="shared" si="909"/>
        <v>0.31129692832764499</v>
      </c>
      <c r="N1983" s="34">
        <f t="shared" si="910"/>
        <v>1.4033239139805547</v>
      </c>
      <c r="O1983" s="12">
        <f t="shared" si="911"/>
        <v>3.2123670650148015</v>
      </c>
      <c r="P1983" s="4">
        <f t="shared" si="912"/>
        <v>201512</v>
      </c>
      <c r="Q1983" s="17">
        <f t="shared" si="913"/>
        <v>0.5</v>
      </c>
      <c r="R1983" s="17">
        <f t="shared" si="914"/>
        <v>-2.6686723494345084</v>
      </c>
      <c r="S1983" s="16">
        <f t="shared" si="915"/>
        <v>-2.1686723494345084</v>
      </c>
      <c r="T1983" s="5">
        <f t="shared" si="916"/>
        <v>2</v>
      </c>
      <c r="U1983" s="21">
        <f t="shared" si="917"/>
        <v>0</v>
      </c>
      <c r="V1983" s="5"/>
      <c r="W1983" s="5">
        <f t="shared" si="918"/>
        <v>-1</v>
      </c>
      <c r="X1983" s="4">
        <f t="shared" si="919"/>
        <v>-1</v>
      </c>
      <c r="Y1983" s="4">
        <f t="shared" si="920"/>
        <v>0</v>
      </c>
      <c r="Z1983" s="21">
        <f t="shared" si="921"/>
        <v>2015</v>
      </c>
      <c r="AA1983" s="4">
        <f t="shared" si="922"/>
        <v>1.9300000000000002</v>
      </c>
      <c r="AB1983" s="4">
        <f t="shared" si="923"/>
        <v>-0.65870307167235498</v>
      </c>
      <c r="AC1983" s="4">
        <f t="shared" si="924"/>
        <v>-2.5887030716723549</v>
      </c>
      <c r="AD1983" s="4"/>
      <c r="AE1983" s="4">
        <f t="shared" si="925"/>
        <v>-0.78240614334471004</v>
      </c>
      <c r="AF1983" s="22">
        <f t="shared" si="926"/>
        <v>0.93000000000000016</v>
      </c>
      <c r="AG1983" s="22">
        <f t="shared" si="927"/>
        <v>-1.658703071672355</v>
      </c>
      <c r="AH1983" s="3">
        <f t="shared" si="928"/>
        <v>0</v>
      </c>
      <c r="AI1983" s="28" t="b">
        <f t="shared" si="929"/>
        <v>0</v>
      </c>
      <c r="AJ1983" s="3">
        <f t="shared" si="930"/>
        <v>2.3333333333333317E-2</v>
      </c>
      <c r="AK1983" s="3">
        <f t="shared" si="931"/>
        <v>2.3333333333333317E-2</v>
      </c>
      <c r="AL1983" s="26">
        <f t="shared" si="932"/>
        <v>2</v>
      </c>
      <c r="AM1983" s="26">
        <f ca="1">IF(RAND()&lt;J1983,H1983*F1983,I1983*G1983)-1</f>
        <v>-1</v>
      </c>
      <c r="AN1983" s="26">
        <f ca="1">IF(RAND()&lt;(J1983+(2*F1983-1)*Sheet2!D$109),H1983*F1983,I1983*G1983)-1</f>
        <v>-1</v>
      </c>
      <c r="AO1983" s="3">
        <f t="shared" si="903"/>
        <v>201512</v>
      </c>
    </row>
    <row r="1984" spans="1:41" s="3" customFormat="1" x14ac:dyDescent="0.25">
      <c r="A1984" s="6">
        <v>42344</v>
      </c>
      <c r="B1984" s="1" t="s">
        <v>43</v>
      </c>
      <c r="C1984" s="1" t="s">
        <v>22</v>
      </c>
      <c r="D1984">
        <v>45</v>
      </c>
      <c r="E1984" s="1">
        <v>10</v>
      </c>
      <c r="F1984">
        <f t="shared" si="904"/>
        <v>1</v>
      </c>
      <c r="G1984">
        <f t="shared" si="905"/>
        <v>0</v>
      </c>
      <c r="H1984" s="4">
        <v>1.3380000000000001</v>
      </c>
      <c r="I1984" s="4">
        <v>3.6</v>
      </c>
      <c r="J1984" s="4">
        <f t="shared" si="906"/>
        <v>0.74738415545590431</v>
      </c>
      <c r="K1984" s="4">
        <f t="shared" si="907"/>
        <v>0.27777777777777779</v>
      </c>
      <c r="L1984" s="17">
        <f t="shared" si="908"/>
        <v>0.71738415545590428</v>
      </c>
      <c r="M1984" s="17">
        <f t="shared" si="909"/>
        <v>0.30777777777777782</v>
      </c>
      <c r="N1984" s="34">
        <f t="shared" si="910"/>
        <v>1.3939532848540412</v>
      </c>
      <c r="O1984" s="12">
        <f t="shared" si="911"/>
        <v>3.2490974729241873</v>
      </c>
      <c r="P1984" s="4">
        <f t="shared" si="912"/>
        <v>201512</v>
      </c>
      <c r="Q1984" s="17">
        <f t="shared" si="913"/>
        <v>1.3380000000000001</v>
      </c>
      <c r="R1984" s="17">
        <f t="shared" si="914"/>
        <v>-3.3431952662721884</v>
      </c>
      <c r="S1984" s="16">
        <f t="shared" si="915"/>
        <v>-2.0051952662721884</v>
      </c>
      <c r="T1984" s="5">
        <f t="shared" si="916"/>
        <v>2.6905829596412554</v>
      </c>
      <c r="U1984" s="21">
        <f t="shared" si="917"/>
        <v>0</v>
      </c>
      <c r="V1984" s="5"/>
      <c r="W1984" s="5">
        <f t="shared" si="918"/>
        <v>0.33800000000000008</v>
      </c>
      <c r="X1984" s="4">
        <f t="shared" si="919"/>
        <v>-0.25261584454409569</v>
      </c>
      <c r="Y1984" s="4">
        <f t="shared" si="920"/>
        <v>-0.59061584454409577</v>
      </c>
      <c r="Z1984" s="21">
        <f t="shared" si="921"/>
        <v>2015</v>
      </c>
      <c r="AA1984" s="4">
        <f t="shared" si="922"/>
        <v>-1</v>
      </c>
      <c r="AB1984" s="4">
        <f t="shared" si="923"/>
        <v>-1</v>
      </c>
      <c r="AC1984" s="4">
        <f t="shared" si="924"/>
        <v>0</v>
      </c>
      <c r="AD1984" s="4"/>
      <c r="AE1984" s="4">
        <f t="shared" si="925"/>
        <v>-0.59061584454409577</v>
      </c>
      <c r="AF1984" s="22">
        <f t="shared" si="926"/>
        <v>-0.66199999999999992</v>
      </c>
      <c r="AG1984" s="22">
        <f t="shared" si="927"/>
        <v>-1.2526158445440956</v>
      </c>
      <c r="AH1984" s="3">
        <f t="shared" si="928"/>
        <v>0</v>
      </c>
      <c r="AI1984" s="28" t="b">
        <f t="shared" si="929"/>
        <v>0</v>
      </c>
      <c r="AJ1984" s="3">
        <f t="shared" si="930"/>
        <v>2.4544349939246701E-2</v>
      </c>
      <c r="AK1984" s="3">
        <f t="shared" si="931"/>
        <v>2.454434993924659E-2</v>
      </c>
      <c r="AL1984" s="26">
        <f t="shared" si="932"/>
        <v>2.6905829596412554</v>
      </c>
      <c r="AM1984" s="26">
        <f ca="1">IF(RAND()&lt;J1984,H1984*F1984,I1984*G1984)-1</f>
        <v>0.33800000000000008</v>
      </c>
      <c r="AN1984" s="26">
        <f ca="1">IF(RAND()&lt;(J1984+(2*F1984-1)*Sheet2!D$109),H1984*F1984,I1984*G1984)-1</f>
        <v>-1</v>
      </c>
      <c r="AO1984" s="3">
        <f t="shared" si="903"/>
        <v>201512</v>
      </c>
    </row>
    <row r="1985" spans="1:41" s="3" customFormat="1" x14ac:dyDescent="0.25">
      <c r="A1985" s="6">
        <v>42344</v>
      </c>
      <c r="B1985" s="1" t="s">
        <v>38</v>
      </c>
      <c r="C1985" s="1" t="s">
        <v>41</v>
      </c>
      <c r="D1985">
        <v>28</v>
      </c>
      <c r="E1985" s="1">
        <v>35</v>
      </c>
      <c r="F1985">
        <f t="shared" si="904"/>
        <v>0</v>
      </c>
      <c r="G1985">
        <f t="shared" si="905"/>
        <v>1</v>
      </c>
      <c r="H1985" s="4">
        <v>1.2</v>
      </c>
      <c r="I1985" s="4">
        <v>5.23</v>
      </c>
      <c r="J1985" s="4">
        <f t="shared" si="906"/>
        <v>0.83333333333333337</v>
      </c>
      <c r="K1985" s="4">
        <f t="shared" si="907"/>
        <v>0.19120458891013384</v>
      </c>
      <c r="L1985" s="17">
        <f t="shared" si="908"/>
        <v>0.8633333333333334</v>
      </c>
      <c r="M1985" s="17">
        <f t="shared" si="909"/>
        <v>0.16120458891013384</v>
      </c>
      <c r="N1985" s="34">
        <f t="shared" si="910"/>
        <v>1.1583011583011582</v>
      </c>
      <c r="O1985" s="12">
        <f t="shared" si="911"/>
        <v>6.2032973549994068</v>
      </c>
      <c r="P1985" s="4">
        <f t="shared" si="912"/>
        <v>201512</v>
      </c>
      <c r="Q1985" s="17">
        <f t="shared" si="913"/>
        <v>0.22944550669216057</v>
      </c>
      <c r="R1985" s="17">
        <f t="shared" si="914"/>
        <v>-5.2364066193853436</v>
      </c>
      <c r="S1985" s="16">
        <f t="shared" si="915"/>
        <v>-5.0069611126931832</v>
      </c>
      <c r="T1985" s="5">
        <f t="shared" si="916"/>
        <v>4.3583333333333343</v>
      </c>
      <c r="U1985" s="21">
        <f t="shared" si="917"/>
        <v>0</v>
      </c>
      <c r="V1985" s="5"/>
      <c r="W1985" s="5">
        <f t="shared" si="918"/>
        <v>-1</v>
      </c>
      <c r="X1985" s="4">
        <f t="shared" si="919"/>
        <v>-1</v>
      </c>
      <c r="Y1985" s="4">
        <f t="shared" si="920"/>
        <v>0</v>
      </c>
      <c r="Z1985" s="21">
        <f t="shared" si="921"/>
        <v>2015</v>
      </c>
      <c r="AA1985" s="4">
        <f t="shared" si="922"/>
        <v>4.2300000000000004</v>
      </c>
      <c r="AB1985" s="4">
        <f t="shared" si="923"/>
        <v>-0.80879541108986619</v>
      </c>
      <c r="AC1985" s="4">
        <f t="shared" si="924"/>
        <v>-5.0387954110898665</v>
      </c>
      <c r="AD1985" s="4"/>
      <c r="AE1985" s="4">
        <f t="shared" si="925"/>
        <v>-0.36666666666666659</v>
      </c>
      <c r="AF1985" s="22">
        <f t="shared" si="926"/>
        <v>3.2300000000000004</v>
      </c>
      <c r="AG1985" s="22">
        <f t="shared" si="927"/>
        <v>-1.8087954110898661</v>
      </c>
      <c r="AH1985" s="3">
        <f t="shared" si="928"/>
        <v>0</v>
      </c>
      <c r="AI1985" s="28" t="b">
        <f t="shared" si="929"/>
        <v>0</v>
      </c>
      <c r="AJ1985" s="3">
        <f t="shared" si="930"/>
        <v>2.3950233281493039E-2</v>
      </c>
      <c r="AK1985" s="3">
        <f t="shared" si="931"/>
        <v>2.395023328149315E-2</v>
      </c>
      <c r="AL1985" s="26">
        <f t="shared" si="932"/>
        <v>4.3583333333333343</v>
      </c>
      <c r="AM1985" s="26">
        <f ca="1">IF(RAND()&lt;J1985,H1985*F1985,I1985*G1985)-1</f>
        <v>4.2300000000000004</v>
      </c>
      <c r="AN1985" s="26">
        <f ca="1">IF(RAND()&lt;(J1985+(2*F1985-1)*Sheet2!D$109),H1985*F1985,I1985*G1985)-1</f>
        <v>-1</v>
      </c>
      <c r="AO1985" s="3">
        <f t="shared" si="903"/>
        <v>201512</v>
      </c>
    </row>
    <row r="1986" spans="1:41" s="3" customFormat="1" x14ac:dyDescent="0.25">
      <c r="A1986" s="6">
        <v>42344</v>
      </c>
      <c r="B1986" s="1" t="s">
        <v>28</v>
      </c>
      <c r="C1986" s="1" t="s">
        <v>26</v>
      </c>
      <c r="D1986">
        <v>38</v>
      </c>
      <c r="E1986" s="1">
        <v>41</v>
      </c>
      <c r="F1986">
        <f t="shared" si="904"/>
        <v>0</v>
      </c>
      <c r="G1986">
        <f t="shared" si="905"/>
        <v>1</v>
      </c>
      <c r="H1986" s="4">
        <v>3.64</v>
      </c>
      <c r="I1986" s="4">
        <v>1.333</v>
      </c>
      <c r="J1986" s="4">
        <f t="shared" si="906"/>
        <v>0.27472527472527469</v>
      </c>
      <c r="K1986" s="4">
        <f t="shared" si="907"/>
        <v>0.75018754688672173</v>
      </c>
      <c r="L1986" s="17">
        <f t="shared" si="908"/>
        <v>0.30472527472527466</v>
      </c>
      <c r="M1986" s="17">
        <f t="shared" si="909"/>
        <v>0.72018754688672171</v>
      </c>
      <c r="N1986" s="34">
        <f t="shared" si="910"/>
        <v>3.2816444284168775</v>
      </c>
      <c r="O1986" s="12">
        <f t="shared" si="911"/>
        <v>1.3885272028416371</v>
      </c>
      <c r="P1986" s="4">
        <f t="shared" si="912"/>
        <v>201512</v>
      </c>
      <c r="Q1986" s="17">
        <f t="shared" si="913"/>
        <v>2.730682670667667</v>
      </c>
      <c r="R1986" s="17">
        <f t="shared" si="914"/>
        <v>-3.3817908817908822</v>
      </c>
      <c r="S1986" s="16">
        <f t="shared" si="915"/>
        <v>-0.65110821112321515</v>
      </c>
      <c r="T1986" s="5">
        <f t="shared" si="916"/>
        <v>0.36620879120879118</v>
      </c>
      <c r="U1986" s="21">
        <f t="shared" si="917"/>
        <v>0</v>
      </c>
      <c r="V1986" s="5"/>
      <c r="W1986" s="5">
        <f t="shared" si="918"/>
        <v>-1</v>
      </c>
      <c r="X1986" s="4">
        <f t="shared" si="919"/>
        <v>-1</v>
      </c>
      <c r="Y1986" s="4">
        <f t="shared" si="920"/>
        <v>0</v>
      </c>
      <c r="Z1986" s="21">
        <f t="shared" si="921"/>
        <v>2015</v>
      </c>
      <c r="AA1986" s="4">
        <f t="shared" si="922"/>
        <v>0.33299999999999996</v>
      </c>
      <c r="AB1986" s="4">
        <f t="shared" si="923"/>
        <v>-0.24981245311327827</v>
      </c>
      <c r="AC1986" s="4">
        <f t="shared" si="924"/>
        <v>-0.58281245311327823</v>
      </c>
      <c r="AD1986" s="4"/>
      <c r="AE1986" s="4">
        <f t="shared" si="925"/>
        <v>-3.3652747252747259</v>
      </c>
      <c r="AF1986" s="22">
        <f t="shared" si="926"/>
        <v>-0.66700000000000004</v>
      </c>
      <c r="AG1986" s="22">
        <f t="shared" si="927"/>
        <v>-1.2498124531132784</v>
      </c>
      <c r="AH1986" s="3">
        <f t="shared" si="928"/>
        <v>0</v>
      </c>
      <c r="AI1986" s="28" t="b">
        <f t="shared" si="929"/>
        <v>0</v>
      </c>
      <c r="AJ1986" s="3">
        <f t="shared" si="930"/>
        <v>2.4307259199678244E-2</v>
      </c>
      <c r="AK1986" s="3">
        <f t="shared" si="931"/>
        <v>2.4307259199678244E-2</v>
      </c>
      <c r="AL1986" s="26">
        <f t="shared" si="932"/>
        <v>0.36620879120879118</v>
      </c>
      <c r="AM1986" s="26">
        <f ca="1">IF(RAND()&lt;J1986,H1986*F1986,I1986*G1986)-1</f>
        <v>0.33299999999999996</v>
      </c>
      <c r="AN1986" s="26">
        <f ca="1">IF(RAND()&lt;(J1986+(2*F1986-1)*Sheet2!D$109),H1986*F1986,I1986*G1986)-1</f>
        <v>0.33299999999999996</v>
      </c>
      <c r="AO1986" s="3">
        <f t="shared" ref="AO1986:AO2049" si="933">P1986</f>
        <v>201512</v>
      </c>
    </row>
    <row r="1987" spans="1:41" s="3" customFormat="1" x14ac:dyDescent="0.25">
      <c r="A1987" s="6">
        <v>42344</v>
      </c>
      <c r="B1987" s="1" t="s">
        <v>40</v>
      </c>
      <c r="C1987" s="1" t="s">
        <v>35</v>
      </c>
      <c r="D1987">
        <v>20</v>
      </c>
      <c r="E1987" s="1">
        <v>34</v>
      </c>
      <c r="F1987">
        <f t="shared" ref="F1987:F2050" si="934">IF(D1987&gt;E1987,1,0)</f>
        <v>0</v>
      </c>
      <c r="G1987">
        <f t="shared" ref="G1987:G2050" si="935">IF(E1987&gt;D1987,1,0)</f>
        <v>1</v>
      </c>
      <c r="H1987" s="4">
        <v>2.2999999999999998</v>
      </c>
      <c r="I1987" s="4">
        <v>1.694</v>
      </c>
      <c r="J1987" s="4">
        <f t="shared" ref="J1987:J2050" si="936">1/H1987</f>
        <v>0.43478260869565222</v>
      </c>
      <c r="K1987" s="4">
        <f t="shared" ref="K1987:K2050" si="937">1/I1987</f>
        <v>0.59031877213695394</v>
      </c>
      <c r="L1987" s="17">
        <f t="shared" ref="L1987:L2050" si="938">IF(F1987&gt;0,J1987-0.03,J1987+0.03)</f>
        <v>0.46478260869565224</v>
      </c>
      <c r="M1987" s="17">
        <f t="shared" ref="M1987:M2050" si="939">IF(G1987&gt;0,K1987-0.03,K1987+0.03)</f>
        <v>0.56031877213695391</v>
      </c>
      <c r="N1987" s="34">
        <f t="shared" ref="N1987:N2050" si="940">1/L1987</f>
        <v>2.1515434985968191</v>
      </c>
      <c r="O1987" s="12">
        <f t="shared" ref="O1987:O2050" si="941">1/M1987</f>
        <v>1.7846983712256896</v>
      </c>
      <c r="P1987" s="4">
        <f t="shared" ref="P1987:P2050" si="942">YEAR(A1987)*100+MONTH(A1987)</f>
        <v>201512</v>
      </c>
      <c r="Q1987" s="17">
        <f t="shared" ref="Q1987:Q2050" si="943">IF(F1987=1,H1987,H1987/I1987)</f>
        <v>1.357733175914994</v>
      </c>
      <c r="R1987" s="17">
        <f t="shared" ref="R1987:R2050" si="944">-1/(H1987-1)-1/(I1987-1)</f>
        <v>-2.2101529594324987</v>
      </c>
      <c r="S1987" s="16">
        <f t="shared" ref="S1987:S2050" si="945">Q1987+R1987</f>
        <v>-0.85241978351750469</v>
      </c>
      <c r="T1987" s="5">
        <f t="shared" ref="T1987:T2050" si="946">I1987/H1987</f>
        <v>0.73652173913043484</v>
      </c>
      <c r="U1987" s="21">
        <f t="shared" ref="U1987:U2050" si="947">IF(H1987&lt;U$1,1,0)</f>
        <v>0</v>
      </c>
      <c r="V1987" s="5"/>
      <c r="W1987" s="5">
        <f t="shared" ref="W1987:W2050" si="948">H1987*F1987-1</f>
        <v>-1</v>
      </c>
      <c r="X1987" s="4">
        <f t="shared" ref="X1987:X2050" si="949">J1987*F1987-1</f>
        <v>-1</v>
      </c>
      <c r="Y1987" s="4">
        <f t="shared" ref="Y1987:Y2050" si="950">X1987-W1987</f>
        <v>0</v>
      </c>
      <c r="Z1987" s="21">
        <f t="shared" ref="Z1987:Z2050" si="951">YEAR(A1987)</f>
        <v>2015</v>
      </c>
      <c r="AA1987" s="4">
        <f t="shared" ref="AA1987:AA2050" si="952">I1987*G1987-1</f>
        <v>0.69399999999999995</v>
      </c>
      <c r="AB1987" s="4">
        <f t="shared" ref="AB1987:AB2050" si="953">G1987*K1987-1</f>
        <v>-0.40968122786304606</v>
      </c>
      <c r="AC1987" s="4">
        <f t="shared" ref="AC1987:AC2050" si="954">AB1987-AA1987</f>
        <v>-1.1036812278630461</v>
      </c>
      <c r="AD1987" s="4"/>
      <c r="AE1987" s="4">
        <f t="shared" ref="AE1987:AE2050" si="955">(1/H1987-1/J1987)</f>
        <v>-1.8652173913043475</v>
      </c>
      <c r="AF1987" s="22">
        <f t="shared" ref="AF1987:AF2050" si="956">H1987*F1987+I1987*G1987-2</f>
        <v>-0.30600000000000005</v>
      </c>
      <c r="AG1987" s="22">
        <f t="shared" ref="AG1987:AG2050" si="957">F1987*J1987+G1987*K1987-2</f>
        <v>-1.4096812278630462</v>
      </c>
      <c r="AH1987" s="3">
        <f t="shared" ref="AH1987:AH2050" si="958">IF(OR((1/H1987+1/K1987)&lt;1,(1/I1987+1/J1987)&lt;1),1,0)</f>
        <v>0</v>
      </c>
      <c r="AI1987" s="28" t="b">
        <f t="shared" ref="AI1987:AI2050" si="959">IF(MIN(1/H1987+1/K1987,1/I1987+1/J1987)&lt;0.99,1-MIN(1/H1987+1/K1987,1/I1987+1/J1987))</f>
        <v>0</v>
      </c>
      <c r="AJ1987" s="3">
        <f t="shared" ref="AJ1987:AJ2050" si="960">1-H1987*I1987/(H1987+I1987)</f>
        <v>2.4486730095142795E-2</v>
      </c>
      <c r="AK1987" s="3">
        <f t="shared" ref="AK1987:AK2050" si="961">1-N1987*O1987/(N1987+O1987)</f>
        <v>2.4486730095142795E-2</v>
      </c>
      <c r="AL1987" s="26">
        <f t="shared" ref="AL1987:AL2050" si="962">(I1987/H1987)</f>
        <v>0.73652173913043484</v>
      </c>
      <c r="AM1987" s="26">
        <f ca="1">IF(RAND()&lt;J1987,H1987*F1987,I1987*G1987)-1</f>
        <v>-1</v>
      </c>
      <c r="AN1987" s="26">
        <f ca="1">IF(RAND()&lt;(J1987+(2*F1987-1)*Sheet2!D$109),H1987*F1987,I1987*G1987)-1</f>
        <v>0.69399999999999995</v>
      </c>
      <c r="AO1987" s="3">
        <f t="shared" si="933"/>
        <v>201512</v>
      </c>
    </row>
    <row r="1988" spans="1:41" s="3" customFormat="1" x14ac:dyDescent="0.25">
      <c r="A1988" s="6">
        <v>42344</v>
      </c>
      <c r="B1988" s="1" t="s">
        <v>50</v>
      </c>
      <c r="C1988" s="1" t="s">
        <v>21</v>
      </c>
      <c r="D1988">
        <v>3</v>
      </c>
      <c r="E1988" s="1">
        <v>17</v>
      </c>
      <c r="F1988">
        <f t="shared" si="934"/>
        <v>0</v>
      </c>
      <c r="G1988">
        <f t="shared" si="935"/>
        <v>1</v>
      </c>
      <c r="H1988" s="4">
        <v>2.93</v>
      </c>
      <c r="I1988" s="4">
        <v>1.4650000000000001</v>
      </c>
      <c r="J1988" s="4">
        <f t="shared" si="936"/>
        <v>0.34129692832764502</v>
      </c>
      <c r="K1988" s="4">
        <f t="shared" si="937"/>
        <v>0.68259385665529004</v>
      </c>
      <c r="L1988" s="17">
        <f t="shared" si="938"/>
        <v>0.37129692832764505</v>
      </c>
      <c r="M1988" s="17">
        <f t="shared" si="939"/>
        <v>0.65259385665529002</v>
      </c>
      <c r="N1988" s="34">
        <f t="shared" si="940"/>
        <v>2.6932622483684163</v>
      </c>
      <c r="O1988" s="12">
        <f t="shared" si="941"/>
        <v>1.5323466345902412</v>
      </c>
      <c r="P1988" s="4">
        <f t="shared" si="942"/>
        <v>201512</v>
      </c>
      <c r="Q1988" s="17">
        <f t="shared" si="943"/>
        <v>2</v>
      </c>
      <c r="R1988" s="17">
        <f t="shared" si="944"/>
        <v>-2.6686723494345084</v>
      </c>
      <c r="S1988" s="16">
        <f t="shared" si="945"/>
        <v>-0.66867234943450837</v>
      </c>
      <c r="T1988" s="5">
        <f t="shared" si="946"/>
        <v>0.5</v>
      </c>
      <c r="U1988" s="21">
        <f t="shared" si="947"/>
        <v>0</v>
      </c>
      <c r="V1988" s="5"/>
      <c r="W1988" s="5">
        <f t="shared" si="948"/>
        <v>-1</v>
      </c>
      <c r="X1988" s="4">
        <f t="shared" si="949"/>
        <v>-1</v>
      </c>
      <c r="Y1988" s="4">
        <f t="shared" si="950"/>
        <v>0</v>
      </c>
      <c r="Z1988" s="21">
        <f t="shared" si="951"/>
        <v>2015</v>
      </c>
      <c r="AA1988" s="4">
        <f t="shared" si="952"/>
        <v>0.46500000000000008</v>
      </c>
      <c r="AB1988" s="4">
        <f t="shared" si="953"/>
        <v>-0.31740614334470996</v>
      </c>
      <c r="AC1988" s="4">
        <f t="shared" si="954"/>
        <v>-0.78240614334471004</v>
      </c>
      <c r="AD1988" s="4"/>
      <c r="AE1988" s="4">
        <f t="shared" si="955"/>
        <v>-2.5887030716723549</v>
      </c>
      <c r="AF1988" s="22">
        <f t="shared" si="956"/>
        <v>-0.53499999999999992</v>
      </c>
      <c r="AG1988" s="22">
        <f t="shared" si="957"/>
        <v>-1.31740614334471</v>
      </c>
      <c r="AH1988" s="3">
        <f t="shared" si="958"/>
        <v>0</v>
      </c>
      <c r="AI1988" s="28" t="b">
        <f t="shared" si="959"/>
        <v>0</v>
      </c>
      <c r="AJ1988" s="3">
        <f t="shared" si="960"/>
        <v>2.3333333333333317E-2</v>
      </c>
      <c r="AK1988" s="3">
        <f t="shared" si="961"/>
        <v>2.3333333333333206E-2</v>
      </c>
      <c r="AL1988" s="26">
        <f t="shared" si="962"/>
        <v>0.5</v>
      </c>
      <c r="AM1988" s="26">
        <f ca="1">IF(RAND()&lt;J1988,H1988*F1988,I1988*G1988)-1</f>
        <v>0.46500000000000008</v>
      </c>
      <c r="AN1988" s="26">
        <f ca="1">IF(RAND()&lt;(J1988+(2*F1988-1)*Sheet2!D$109),H1988*F1988,I1988*G1988)-1</f>
        <v>0.46500000000000008</v>
      </c>
      <c r="AO1988" s="3">
        <f t="shared" si="933"/>
        <v>201512</v>
      </c>
    </row>
    <row r="1989" spans="1:41" s="3" customFormat="1" x14ac:dyDescent="0.25">
      <c r="A1989" s="6">
        <v>42344</v>
      </c>
      <c r="B1989" s="1" t="s">
        <v>32</v>
      </c>
      <c r="C1989" s="1" t="s">
        <v>33</v>
      </c>
      <c r="D1989">
        <v>30</v>
      </c>
      <c r="E1989" s="1">
        <v>21</v>
      </c>
      <c r="F1989">
        <f t="shared" si="934"/>
        <v>1</v>
      </c>
      <c r="G1989">
        <f t="shared" si="935"/>
        <v>0</v>
      </c>
      <c r="H1989" s="4">
        <v>1.609</v>
      </c>
      <c r="I1989" s="4">
        <v>2.48</v>
      </c>
      <c r="J1989" s="4">
        <f t="shared" si="936"/>
        <v>0.62150403977625857</v>
      </c>
      <c r="K1989" s="4">
        <f t="shared" si="937"/>
        <v>0.40322580645161293</v>
      </c>
      <c r="L1989" s="17">
        <f t="shared" si="938"/>
        <v>0.59150403977625854</v>
      </c>
      <c r="M1989" s="17">
        <f t="shared" si="939"/>
        <v>0.4332258064516129</v>
      </c>
      <c r="N1989" s="34">
        <f t="shared" si="940"/>
        <v>1.6906055288789887</v>
      </c>
      <c r="O1989" s="12">
        <f t="shared" si="941"/>
        <v>2.3082650781831719</v>
      </c>
      <c r="P1989" s="4">
        <f t="shared" si="942"/>
        <v>201512</v>
      </c>
      <c r="Q1989" s="17">
        <f t="shared" si="943"/>
        <v>1.609</v>
      </c>
      <c r="R1989" s="17">
        <f t="shared" si="944"/>
        <v>-2.3177118004704211</v>
      </c>
      <c r="S1989" s="16">
        <f t="shared" si="945"/>
        <v>-0.70871180047042115</v>
      </c>
      <c r="T1989" s="5">
        <f t="shared" si="946"/>
        <v>1.5413300186451211</v>
      </c>
      <c r="U1989" s="21">
        <f t="shared" si="947"/>
        <v>0</v>
      </c>
      <c r="V1989" s="5"/>
      <c r="W1989" s="5">
        <f t="shared" si="948"/>
        <v>0.60899999999999999</v>
      </c>
      <c r="X1989" s="4">
        <f t="shared" si="949"/>
        <v>-0.37849596022374143</v>
      </c>
      <c r="Y1989" s="4">
        <f t="shared" si="950"/>
        <v>-0.98749596022374142</v>
      </c>
      <c r="Z1989" s="21">
        <f t="shared" si="951"/>
        <v>2015</v>
      </c>
      <c r="AA1989" s="4">
        <f t="shared" si="952"/>
        <v>-1</v>
      </c>
      <c r="AB1989" s="4">
        <f t="shared" si="953"/>
        <v>-1</v>
      </c>
      <c r="AC1989" s="4">
        <f t="shared" si="954"/>
        <v>0</v>
      </c>
      <c r="AD1989" s="4"/>
      <c r="AE1989" s="4">
        <f t="shared" si="955"/>
        <v>-0.98749596022374142</v>
      </c>
      <c r="AF1989" s="22">
        <f t="shared" si="956"/>
        <v>-0.39100000000000001</v>
      </c>
      <c r="AG1989" s="22">
        <f t="shared" si="957"/>
        <v>-1.3784959602237414</v>
      </c>
      <c r="AH1989" s="3">
        <f t="shared" si="958"/>
        <v>0</v>
      </c>
      <c r="AI1989" s="28" t="b">
        <f t="shared" si="959"/>
        <v>0</v>
      </c>
      <c r="AJ1989" s="3">
        <f t="shared" si="960"/>
        <v>2.4133039863047268E-2</v>
      </c>
      <c r="AK1989" s="3">
        <f t="shared" si="961"/>
        <v>2.4133039863047268E-2</v>
      </c>
      <c r="AL1989" s="26">
        <f t="shared" si="962"/>
        <v>1.5413300186451211</v>
      </c>
      <c r="AM1989" s="26">
        <f ca="1">IF(RAND()&lt;J1989,H1989*F1989,I1989*G1989)-1</f>
        <v>0.60899999999999999</v>
      </c>
      <c r="AN1989" s="26">
        <f ca="1">IF(RAND()&lt;(J1989+(2*F1989-1)*Sheet2!D$109),H1989*F1989,I1989*G1989)-1</f>
        <v>-1</v>
      </c>
      <c r="AO1989" s="3">
        <f t="shared" si="933"/>
        <v>201512</v>
      </c>
    </row>
    <row r="1990" spans="1:41" s="3" customFormat="1" x14ac:dyDescent="0.25">
      <c r="A1990" s="6">
        <v>42344</v>
      </c>
      <c r="B1990" s="1" t="s">
        <v>31</v>
      </c>
      <c r="C1990" s="1" t="s">
        <v>24</v>
      </c>
      <c r="D1990">
        <v>20</v>
      </c>
      <c r="E1990" s="1">
        <v>26</v>
      </c>
      <c r="F1990">
        <f t="shared" si="934"/>
        <v>0</v>
      </c>
      <c r="G1990">
        <f t="shared" si="935"/>
        <v>1</v>
      </c>
      <c r="H1990" s="4">
        <v>1.3440000000000001</v>
      </c>
      <c r="I1990" s="4">
        <v>3.56</v>
      </c>
      <c r="J1990" s="4">
        <f t="shared" si="936"/>
        <v>0.74404761904761896</v>
      </c>
      <c r="K1990" s="4">
        <f t="shared" si="937"/>
        <v>0.2808988764044944</v>
      </c>
      <c r="L1990" s="17">
        <f t="shared" si="938"/>
        <v>0.77404761904761898</v>
      </c>
      <c r="M1990" s="17">
        <f t="shared" si="939"/>
        <v>0.25089887640449438</v>
      </c>
      <c r="N1990" s="34">
        <f t="shared" si="940"/>
        <v>1.2919101814826208</v>
      </c>
      <c r="O1990" s="12">
        <f t="shared" si="941"/>
        <v>3.9856695029108824</v>
      </c>
      <c r="P1990" s="4">
        <f t="shared" si="942"/>
        <v>201512</v>
      </c>
      <c r="Q1990" s="17">
        <f t="shared" si="943"/>
        <v>0.37752808988764047</v>
      </c>
      <c r="R1990" s="17">
        <f t="shared" si="944"/>
        <v>-3.2976017441860459</v>
      </c>
      <c r="S1990" s="16">
        <f t="shared" si="945"/>
        <v>-2.9200736542984056</v>
      </c>
      <c r="T1990" s="5">
        <f t="shared" si="946"/>
        <v>2.6488095238095237</v>
      </c>
      <c r="U1990" s="21">
        <f t="shared" si="947"/>
        <v>0</v>
      </c>
      <c r="V1990" s="5"/>
      <c r="W1990" s="5">
        <f t="shared" si="948"/>
        <v>-1</v>
      </c>
      <c r="X1990" s="4">
        <f t="shared" si="949"/>
        <v>-1</v>
      </c>
      <c r="Y1990" s="4">
        <f t="shared" si="950"/>
        <v>0</v>
      </c>
      <c r="Z1990" s="21">
        <f t="shared" si="951"/>
        <v>2015</v>
      </c>
      <c r="AA1990" s="4">
        <f t="shared" si="952"/>
        <v>2.56</v>
      </c>
      <c r="AB1990" s="4">
        <f t="shared" si="953"/>
        <v>-0.7191011235955056</v>
      </c>
      <c r="AC1990" s="4">
        <f t="shared" si="954"/>
        <v>-3.2791011235955057</v>
      </c>
      <c r="AD1990" s="4"/>
      <c r="AE1990" s="4">
        <f t="shared" si="955"/>
        <v>-0.59995238095238113</v>
      </c>
      <c r="AF1990" s="22">
        <f t="shared" si="956"/>
        <v>1.56</v>
      </c>
      <c r="AG1990" s="22">
        <f t="shared" si="957"/>
        <v>-1.7191011235955056</v>
      </c>
      <c r="AH1990" s="3">
        <f t="shared" si="958"/>
        <v>0</v>
      </c>
      <c r="AI1990" s="28" t="b">
        <f t="shared" si="959"/>
        <v>0</v>
      </c>
      <c r="AJ1990" s="3">
        <f t="shared" si="960"/>
        <v>2.4339314845024385E-2</v>
      </c>
      <c r="AK1990" s="3">
        <f t="shared" si="961"/>
        <v>2.4339314845024385E-2</v>
      </c>
      <c r="AL1990" s="26">
        <f t="shared" si="962"/>
        <v>2.6488095238095237</v>
      </c>
      <c r="AM1990" s="26">
        <f ca="1">IF(RAND()&lt;J1990,H1990*F1990,I1990*G1990)-1</f>
        <v>-1</v>
      </c>
      <c r="AN1990" s="26">
        <f ca="1">IF(RAND()&lt;(J1990+(2*F1990-1)*Sheet2!D$109),H1990*F1990,I1990*G1990)-1</f>
        <v>-1</v>
      </c>
      <c r="AO1990" s="3">
        <f t="shared" si="933"/>
        <v>201512</v>
      </c>
    </row>
    <row r="1991" spans="1:41" s="3" customFormat="1" x14ac:dyDescent="0.25">
      <c r="A1991" s="6">
        <v>42344</v>
      </c>
      <c r="B1991" s="1" t="s">
        <v>44</v>
      </c>
      <c r="C1991" s="1" t="s">
        <v>30</v>
      </c>
      <c r="D1991">
        <v>3</v>
      </c>
      <c r="E1991" s="1">
        <v>37</v>
      </c>
      <c r="F1991">
        <f t="shared" si="934"/>
        <v>0</v>
      </c>
      <c r="G1991">
        <f t="shared" si="935"/>
        <v>1</v>
      </c>
      <c r="H1991" s="4">
        <v>4.93</v>
      </c>
      <c r="I1991" s="4">
        <v>1.2170000000000001</v>
      </c>
      <c r="J1991" s="4">
        <f t="shared" si="936"/>
        <v>0.20283975659229211</v>
      </c>
      <c r="K1991" s="4">
        <f t="shared" si="937"/>
        <v>0.82169268693508624</v>
      </c>
      <c r="L1991" s="17">
        <f t="shared" si="938"/>
        <v>0.23283975659229211</v>
      </c>
      <c r="M1991" s="17">
        <f t="shared" si="939"/>
        <v>0.79169268693508621</v>
      </c>
      <c r="N1991" s="34">
        <f t="shared" si="940"/>
        <v>4.2947991985364578</v>
      </c>
      <c r="O1991" s="12">
        <f t="shared" si="941"/>
        <v>1.2631163789971873</v>
      </c>
      <c r="P1991" s="4">
        <f t="shared" si="942"/>
        <v>201512</v>
      </c>
      <c r="Q1991" s="17">
        <f t="shared" si="943"/>
        <v>4.0509449465899747</v>
      </c>
      <c r="R1991" s="17">
        <f t="shared" si="944"/>
        <v>-4.8627478570842264</v>
      </c>
      <c r="S1991" s="16">
        <f t="shared" si="945"/>
        <v>-0.81180291049425168</v>
      </c>
      <c r="T1991" s="5">
        <f t="shared" si="946"/>
        <v>0.2468559837728195</v>
      </c>
      <c r="U1991" s="21">
        <f t="shared" si="947"/>
        <v>0</v>
      </c>
      <c r="V1991" s="5"/>
      <c r="W1991" s="5">
        <f t="shared" si="948"/>
        <v>-1</v>
      </c>
      <c r="X1991" s="4">
        <f t="shared" si="949"/>
        <v>-1</v>
      </c>
      <c r="Y1991" s="4">
        <f t="shared" si="950"/>
        <v>0</v>
      </c>
      <c r="Z1991" s="21">
        <f t="shared" si="951"/>
        <v>2015</v>
      </c>
      <c r="AA1991" s="4">
        <f t="shared" si="952"/>
        <v>0.21700000000000008</v>
      </c>
      <c r="AB1991" s="4">
        <f t="shared" si="953"/>
        <v>-0.17830731306491376</v>
      </c>
      <c r="AC1991" s="4">
        <f t="shared" si="954"/>
        <v>-0.39530731306491385</v>
      </c>
      <c r="AD1991" s="4"/>
      <c r="AE1991" s="4">
        <f t="shared" si="955"/>
        <v>-4.7271602434077078</v>
      </c>
      <c r="AF1991" s="22">
        <f t="shared" si="956"/>
        <v>-0.78299999999999992</v>
      </c>
      <c r="AG1991" s="22">
        <f t="shared" si="957"/>
        <v>-1.1783073130649138</v>
      </c>
      <c r="AH1991" s="3">
        <f t="shared" si="958"/>
        <v>0</v>
      </c>
      <c r="AI1991" s="28" t="b">
        <f t="shared" si="959"/>
        <v>0</v>
      </c>
      <c r="AJ1991" s="3">
        <f t="shared" si="960"/>
        <v>2.3945013827883499E-2</v>
      </c>
      <c r="AK1991" s="3">
        <f t="shared" si="961"/>
        <v>2.3945013827883499E-2</v>
      </c>
      <c r="AL1991" s="26">
        <f t="shared" si="962"/>
        <v>0.2468559837728195</v>
      </c>
      <c r="AM1991" s="26">
        <f ca="1">IF(RAND()&lt;J1991,H1991*F1991,I1991*G1991)-1</f>
        <v>-1</v>
      </c>
      <c r="AN1991" s="26">
        <f ca="1">IF(RAND()&lt;(J1991+(2*F1991-1)*Sheet2!D$109),H1991*F1991,I1991*G1991)-1</f>
        <v>0.21700000000000008</v>
      </c>
      <c r="AO1991" s="3">
        <f t="shared" si="933"/>
        <v>201512</v>
      </c>
    </row>
    <row r="1992" spans="1:41" s="3" customFormat="1" x14ac:dyDescent="0.25">
      <c r="A1992" s="6">
        <v>42344</v>
      </c>
      <c r="B1992" s="1" t="s">
        <v>37</v>
      </c>
      <c r="C1992" s="1" t="s">
        <v>29</v>
      </c>
      <c r="D1992">
        <v>15</v>
      </c>
      <c r="E1992" s="1">
        <v>13</v>
      </c>
      <c r="F1992">
        <f t="shared" si="934"/>
        <v>1</v>
      </c>
      <c r="G1992">
        <f t="shared" si="935"/>
        <v>0</v>
      </c>
      <c r="H1992" s="4">
        <v>1.526</v>
      </c>
      <c r="I1992" s="4">
        <v>2.71</v>
      </c>
      <c r="J1992" s="4">
        <f t="shared" si="936"/>
        <v>0.65530799475753598</v>
      </c>
      <c r="K1992" s="4">
        <f t="shared" si="937"/>
        <v>0.36900369003690037</v>
      </c>
      <c r="L1992" s="17">
        <f t="shared" si="938"/>
        <v>0.62530799475753596</v>
      </c>
      <c r="M1992" s="17">
        <f t="shared" si="939"/>
        <v>0.39900369003690039</v>
      </c>
      <c r="N1992" s="34">
        <f t="shared" si="940"/>
        <v>1.5992119217790448</v>
      </c>
      <c r="O1992" s="12">
        <f t="shared" si="941"/>
        <v>2.5062424858966059</v>
      </c>
      <c r="P1992" s="4">
        <f t="shared" si="942"/>
        <v>201512</v>
      </c>
      <c r="Q1992" s="17">
        <f t="shared" si="943"/>
        <v>1.526</v>
      </c>
      <c r="R1992" s="17">
        <f t="shared" si="944"/>
        <v>-2.4859360060480729</v>
      </c>
      <c r="S1992" s="16">
        <f t="shared" si="945"/>
        <v>-0.95993600604807283</v>
      </c>
      <c r="T1992" s="5">
        <f t="shared" si="946"/>
        <v>1.7758846657929226</v>
      </c>
      <c r="U1992" s="21">
        <f t="shared" si="947"/>
        <v>0</v>
      </c>
      <c r="V1992" s="5"/>
      <c r="W1992" s="5">
        <f t="shared" si="948"/>
        <v>0.52600000000000002</v>
      </c>
      <c r="X1992" s="4">
        <f t="shared" si="949"/>
        <v>-0.34469200524246402</v>
      </c>
      <c r="Y1992" s="4">
        <f t="shared" si="950"/>
        <v>-0.87069200524246404</v>
      </c>
      <c r="Z1992" s="21">
        <f t="shared" si="951"/>
        <v>2015</v>
      </c>
      <c r="AA1992" s="4">
        <f t="shared" si="952"/>
        <v>-1</v>
      </c>
      <c r="AB1992" s="4">
        <f t="shared" si="953"/>
        <v>-1</v>
      </c>
      <c r="AC1992" s="4">
        <f t="shared" si="954"/>
        <v>0</v>
      </c>
      <c r="AD1992" s="4"/>
      <c r="AE1992" s="4">
        <f t="shared" si="955"/>
        <v>-0.87069200524246426</v>
      </c>
      <c r="AF1992" s="22">
        <f t="shared" si="956"/>
        <v>-0.47399999999999998</v>
      </c>
      <c r="AG1992" s="22">
        <f t="shared" si="957"/>
        <v>-1.344692005242464</v>
      </c>
      <c r="AH1992" s="3">
        <f t="shared" si="958"/>
        <v>0</v>
      </c>
      <c r="AI1992" s="28" t="b">
        <f t="shared" si="959"/>
        <v>0</v>
      </c>
      <c r="AJ1992" s="3">
        <f t="shared" si="960"/>
        <v>2.3734655335221788E-2</v>
      </c>
      <c r="AK1992" s="3">
        <f t="shared" si="961"/>
        <v>2.3734655335221899E-2</v>
      </c>
      <c r="AL1992" s="26">
        <f t="shared" si="962"/>
        <v>1.7758846657929226</v>
      </c>
      <c r="AM1992" s="26">
        <f ca="1">IF(RAND()&lt;J1992,H1992*F1992,I1992*G1992)-1</f>
        <v>0.52600000000000002</v>
      </c>
      <c r="AN1992" s="26">
        <f ca="1">IF(RAND()&lt;(J1992+(2*F1992-1)*Sheet2!D$109),H1992*F1992,I1992*G1992)-1</f>
        <v>0.52600000000000002</v>
      </c>
      <c r="AO1992" s="3">
        <f t="shared" si="933"/>
        <v>201512</v>
      </c>
    </row>
    <row r="1993" spans="1:41" s="3" customFormat="1" x14ac:dyDescent="0.25">
      <c r="A1993" s="6">
        <v>42344</v>
      </c>
      <c r="B1993" s="1" t="s">
        <v>46</v>
      </c>
      <c r="C1993" s="1" t="s">
        <v>47</v>
      </c>
      <c r="D1993">
        <v>7</v>
      </c>
      <c r="E1993" s="1">
        <v>38</v>
      </c>
      <c r="F1993">
        <f t="shared" si="934"/>
        <v>0</v>
      </c>
      <c r="G1993">
        <f t="shared" si="935"/>
        <v>1</v>
      </c>
      <c r="H1993" s="4">
        <v>1.98</v>
      </c>
      <c r="I1993" s="4">
        <v>1.925</v>
      </c>
      <c r="J1993" s="4">
        <f t="shared" si="936"/>
        <v>0.50505050505050508</v>
      </c>
      <c r="K1993" s="4">
        <f t="shared" si="937"/>
        <v>0.51948051948051943</v>
      </c>
      <c r="L1993" s="17">
        <f t="shared" si="938"/>
        <v>0.53505050505050511</v>
      </c>
      <c r="M1993" s="17">
        <f t="shared" si="939"/>
        <v>0.4894805194805194</v>
      </c>
      <c r="N1993" s="34">
        <f t="shared" si="940"/>
        <v>1.8689824428922028</v>
      </c>
      <c r="O1993" s="12">
        <f t="shared" si="941"/>
        <v>2.0429822234014332</v>
      </c>
      <c r="P1993" s="4">
        <f t="shared" si="942"/>
        <v>201512</v>
      </c>
      <c r="Q1993" s="17">
        <f t="shared" si="943"/>
        <v>1.0285714285714285</v>
      </c>
      <c r="R1993" s="17">
        <f t="shared" si="944"/>
        <v>-2.1014892443463871</v>
      </c>
      <c r="S1993" s="16">
        <f t="shared" si="945"/>
        <v>-1.0729178157749586</v>
      </c>
      <c r="T1993" s="5">
        <f t="shared" si="946"/>
        <v>0.97222222222222221</v>
      </c>
      <c r="U1993" s="21">
        <f t="shared" si="947"/>
        <v>0</v>
      </c>
      <c r="V1993" s="5"/>
      <c r="W1993" s="5">
        <f t="shared" si="948"/>
        <v>-1</v>
      </c>
      <c r="X1993" s="4">
        <f t="shared" si="949"/>
        <v>-1</v>
      </c>
      <c r="Y1993" s="4">
        <f t="shared" si="950"/>
        <v>0</v>
      </c>
      <c r="Z1993" s="21">
        <f t="shared" si="951"/>
        <v>2015</v>
      </c>
      <c r="AA1993" s="4">
        <f t="shared" si="952"/>
        <v>0.92500000000000004</v>
      </c>
      <c r="AB1993" s="4">
        <f t="shared" si="953"/>
        <v>-0.48051948051948057</v>
      </c>
      <c r="AC1993" s="4">
        <f t="shared" si="954"/>
        <v>-1.4055194805194806</v>
      </c>
      <c r="AD1993" s="4"/>
      <c r="AE1993" s="4">
        <f t="shared" si="955"/>
        <v>-1.4749494949494948</v>
      </c>
      <c r="AF1993" s="22">
        <f t="shared" si="956"/>
        <v>-7.4999999999999956E-2</v>
      </c>
      <c r="AG1993" s="22">
        <f t="shared" si="957"/>
        <v>-1.4805194805194806</v>
      </c>
      <c r="AH1993" s="3">
        <f t="shared" si="958"/>
        <v>0</v>
      </c>
      <c r="AI1993" s="28" t="b">
        <f t="shared" si="959"/>
        <v>0</v>
      </c>
      <c r="AJ1993" s="3">
        <f t="shared" si="960"/>
        <v>2.3943661971831065E-2</v>
      </c>
      <c r="AK1993" s="3">
        <f t="shared" si="961"/>
        <v>2.3943661971830954E-2</v>
      </c>
      <c r="AL1993" s="26">
        <f t="shared" si="962"/>
        <v>0.97222222222222221</v>
      </c>
      <c r="AM1993" s="26">
        <f ca="1">IF(RAND()&lt;J1993,H1993*F1993,I1993*G1993)-1</f>
        <v>0.92500000000000004</v>
      </c>
      <c r="AN1993" s="26">
        <f ca="1">IF(RAND()&lt;(J1993+(2*F1993-1)*Sheet2!D$109),H1993*F1993,I1993*G1993)-1</f>
        <v>-1</v>
      </c>
      <c r="AO1993" s="3">
        <f t="shared" si="933"/>
        <v>201512</v>
      </c>
    </row>
    <row r="1994" spans="1:41" s="3" customFormat="1" x14ac:dyDescent="0.25">
      <c r="A1994" s="6">
        <v>42344</v>
      </c>
      <c r="B1994" s="1" t="s">
        <v>20</v>
      </c>
      <c r="C1994" s="1" t="s">
        <v>39</v>
      </c>
      <c r="D1994">
        <v>20</v>
      </c>
      <c r="E1994" s="1">
        <v>23</v>
      </c>
      <c r="F1994">
        <f t="shared" si="934"/>
        <v>0</v>
      </c>
      <c r="G1994">
        <f t="shared" si="935"/>
        <v>1</v>
      </c>
      <c r="H1994" s="4">
        <v>2.16</v>
      </c>
      <c r="I1994" s="4">
        <v>1.7809999999999999</v>
      </c>
      <c r="J1994" s="4">
        <f t="shared" si="936"/>
        <v>0.46296296296296291</v>
      </c>
      <c r="K1994" s="4">
        <f t="shared" si="937"/>
        <v>0.56148231330713083</v>
      </c>
      <c r="L1994" s="17">
        <f t="shared" si="938"/>
        <v>0.49296296296296294</v>
      </c>
      <c r="M1994" s="17">
        <f t="shared" si="939"/>
        <v>0.5314823133071308</v>
      </c>
      <c r="N1994" s="34">
        <f t="shared" si="940"/>
        <v>2.0285499624342602</v>
      </c>
      <c r="O1994" s="12">
        <f t="shared" si="941"/>
        <v>1.8815301562483493</v>
      </c>
      <c r="P1994" s="4">
        <f t="shared" si="942"/>
        <v>201512</v>
      </c>
      <c r="Q1994" s="17">
        <f t="shared" si="943"/>
        <v>1.2128017967434028</v>
      </c>
      <c r="R1994" s="17">
        <f t="shared" si="944"/>
        <v>-2.1424786966311977</v>
      </c>
      <c r="S1994" s="16">
        <f t="shared" si="945"/>
        <v>-0.92967689988779489</v>
      </c>
      <c r="T1994" s="5">
        <f t="shared" si="946"/>
        <v>0.82453703703703696</v>
      </c>
      <c r="U1994" s="21">
        <f t="shared" si="947"/>
        <v>0</v>
      </c>
      <c r="V1994" s="5"/>
      <c r="W1994" s="5">
        <f t="shared" si="948"/>
        <v>-1</v>
      </c>
      <c r="X1994" s="4">
        <f t="shared" si="949"/>
        <v>-1</v>
      </c>
      <c r="Y1994" s="4">
        <f t="shared" si="950"/>
        <v>0</v>
      </c>
      <c r="Z1994" s="21">
        <f t="shared" si="951"/>
        <v>2015</v>
      </c>
      <c r="AA1994" s="4">
        <f t="shared" si="952"/>
        <v>0.78099999999999992</v>
      </c>
      <c r="AB1994" s="4">
        <f t="shared" si="953"/>
        <v>-0.43851768669286917</v>
      </c>
      <c r="AC1994" s="4">
        <f t="shared" si="954"/>
        <v>-1.219517686692869</v>
      </c>
      <c r="AD1994" s="4"/>
      <c r="AE1994" s="4">
        <f t="shared" si="955"/>
        <v>-1.6970370370370373</v>
      </c>
      <c r="AF1994" s="22">
        <f t="shared" si="956"/>
        <v>-0.21900000000000008</v>
      </c>
      <c r="AG1994" s="22">
        <f t="shared" si="957"/>
        <v>-1.4385176866928693</v>
      </c>
      <c r="AH1994" s="3">
        <f t="shared" si="958"/>
        <v>0</v>
      </c>
      <c r="AI1994" s="28" t="b">
        <f t="shared" si="959"/>
        <v>0</v>
      </c>
      <c r="AJ1994" s="3">
        <f t="shared" si="960"/>
        <v>2.3861963968535793E-2</v>
      </c>
      <c r="AK1994" s="3">
        <f t="shared" si="961"/>
        <v>2.3861963968535793E-2</v>
      </c>
      <c r="AL1994" s="26">
        <f t="shared" si="962"/>
        <v>0.82453703703703696</v>
      </c>
      <c r="AM1994" s="26">
        <f ca="1">IF(RAND()&lt;J1994,H1994*F1994,I1994*G1994)-1</f>
        <v>-1</v>
      </c>
      <c r="AN1994" s="26">
        <f ca="1">IF(RAND()&lt;(J1994+(2*F1994-1)*Sheet2!D$109),H1994*F1994,I1994*G1994)-1</f>
        <v>0.78099999999999992</v>
      </c>
      <c r="AO1994" s="3">
        <f t="shared" si="933"/>
        <v>201512</v>
      </c>
    </row>
    <row r="1995" spans="1:41" s="3" customFormat="1" x14ac:dyDescent="0.25">
      <c r="A1995" s="6">
        <v>42344</v>
      </c>
      <c r="B1995" s="1" t="s">
        <v>45</v>
      </c>
      <c r="C1995" s="1" t="s">
        <v>49</v>
      </c>
      <c r="D1995">
        <v>3</v>
      </c>
      <c r="E1995" s="1">
        <v>27</v>
      </c>
      <c r="F1995">
        <f t="shared" si="934"/>
        <v>0</v>
      </c>
      <c r="G1995">
        <f t="shared" si="935"/>
        <v>1</v>
      </c>
      <c r="H1995" s="4">
        <v>3.21</v>
      </c>
      <c r="I1995" s="4">
        <v>1.403</v>
      </c>
      <c r="J1995" s="4">
        <f t="shared" si="936"/>
        <v>0.3115264797507788</v>
      </c>
      <c r="K1995" s="4">
        <f t="shared" si="937"/>
        <v>0.71275837491090521</v>
      </c>
      <c r="L1995" s="17">
        <f t="shared" si="938"/>
        <v>0.34152647975077877</v>
      </c>
      <c r="M1995" s="17">
        <f t="shared" si="939"/>
        <v>0.68275837491090519</v>
      </c>
      <c r="N1995" s="34">
        <f t="shared" si="940"/>
        <v>2.9280306485451066</v>
      </c>
      <c r="O1995" s="12">
        <f t="shared" si="941"/>
        <v>1.4646469918885909</v>
      </c>
      <c r="P1995" s="4">
        <f t="shared" si="942"/>
        <v>201512</v>
      </c>
      <c r="Q1995" s="17">
        <f t="shared" si="943"/>
        <v>2.2879543834640055</v>
      </c>
      <c r="R1995" s="17">
        <f t="shared" si="944"/>
        <v>-2.9338782659465772</v>
      </c>
      <c r="S1995" s="16">
        <f t="shared" si="945"/>
        <v>-0.64592388248257171</v>
      </c>
      <c r="T1995" s="5">
        <f t="shared" si="946"/>
        <v>0.43707165109034268</v>
      </c>
      <c r="U1995" s="21">
        <f t="shared" si="947"/>
        <v>0</v>
      </c>
      <c r="V1995" s="5"/>
      <c r="W1995" s="5">
        <f t="shared" si="948"/>
        <v>-1</v>
      </c>
      <c r="X1995" s="4">
        <f t="shared" si="949"/>
        <v>-1</v>
      </c>
      <c r="Y1995" s="4">
        <f t="shared" si="950"/>
        <v>0</v>
      </c>
      <c r="Z1995" s="21">
        <f t="shared" si="951"/>
        <v>2015</v>
      </c>
      <c r="AA1995" s="4">
        <f t="shared" si="952"/>
        <v>0.40300000000000002</v>
      </c>
      <c r="AB1995" s="4">
        <f t="shared" si="953"/>
        <v>-0.28724162508909479</v>
      </c>
      <c r="AC1995" s="4">
        <f t="shared" si="954"/>
        <v>-0.69024162508909481</v>
      </c>
      <c r="AD1995" s="4"/>
      <c r="AE1995" s="4">
        <f t="shared" si="955"/>
        <v>-2.8984735202492216</v>
      </c>
      <c r="AF1995" s="22">
        <f t="shared" si="956"/>
        <v>-0.59699999999999998</v>
      </c>
      <c r="AG1995" s="22">
        <f t="shared" si="957"/>
        <v>-1.2872416250890948</v>
      </c>
      <c r="AH1995" s="3">
        <f t="shared" si="958"/>
        <v>0</v>
      </c>
      <c r="AI1995" s="28" t="b">
        <f t="shared" si="959"/>
        <v>0</v>
      </c>
      <c r="AJ1995" s="3">
        <f t="shared" si="960"/>
        <v>2.3709083026230093E-2</v>
      </c>
      <c r="AK1995" s="3">
        <f t="shared" si="961"/>
        <v>2.3709083026230315E-2</v>
      </c>
      <c r="AL1995" s="26">
        <f t="shared" si="962"/>
        <v>0.43707165109034268</v>
      </c>
      <c r="AM1995" s="26">
        <f ca="1">IF(RAND()&lt;J1995,H1995*F1995,I1995*G1995)-1</f>
        <v>-1</v>
      </c>
      <c r="AN1995" s="26">
        <f ca="1">IF(RAND()&lt;(J1995+(2*F1995-1)*Sheet2!D$109),H1995*F1995,I1995*G1995)-1</f>
        <v>0.40300000000000002</v>
      </c>
      <c r="AO1995" s="3">
        <f t="shared" si="933"/>
        <v>201512</v>
      </c>
    </row>
    <row r="1996" spans="1:41" s="3" customFormat="1" x14ac:dyDescent="0.25">
      <c r="A1996" s="6">
        <v>42344</v>
      </c>
      <c r="B1996" s="1" t="s">
        <v>25</v>
      </c>
      <c r="C1996" s="1" t="s">
        <v>27</v>
      </c>
      <c r="D1996">
        <v>23</v>
      </c>
      <c r="E1996" s="1">
        <v>19</v>
      </c>
      <c r="F1996">
        <f t="shared" si="934"/>
        <v>1</v>
      </c>
      <c r="G1996">
        <f t="shared" si="935"/>
        <v>0</v>
      </c>
      <c r="H1996" s="4">
        <v>1.8129999999999999</v>
      </c>
      <c r="I1996" s="4">
        <v>2.11</v>
      </c>
      <c r="J1996" s="4">
        <f t="shared" si="936"/>
        <v>0.55157198014340869</v>
      </c>
      <c r="K1996" s="4">
        <f t="shared" si="937"/>
        <v>0.47393364928909953</v>
      </c>
      <c r="L1996" s="17">
        <f t="shared" si="938"/>
        <v>0.52157198014340866</v>
      </c>
      <c r="M1996" s="17">
        <f t="shared" si="939"/>
        <v>0.50393364928909956</v>
      </c>
      <c r="N1996" s="34">
        <f t="shared" si="940"/>
        <v>1.9172809086198328</v>
      </c>
      <c r="O1996" s="12">
        <f t="shared" si="941"/>
        <v>1.9843882253362173</v>
      </c>
      <c r="P1996" s="4">
        <f t="shared" si="942"/>
        <v>201512</v>
      </c>
      <c r="Q1996" s="17">
        <f t="shared" si="943"/>
        <v>1.8129999999999999</v>
      </c>
      <c r="R1996" s="17">
        <f t="shared" si="944"/>
        <v>-2.130913201023902</v>
      </c>
      <c r="S1996" s="16">
        <f t="shared" si="945"/>
        <v>-0.31791320102390208</v>
      </c>
      <c r="T1996" s="5">
        <f t="shared" si="946"/>
        <v>1.1638168781025924</v>
      </c>
      <c r="U1996" s="21">
        <f t="shared" si="947"/>
        <v>0</v>
      </c>
      <c r="V1996" s="5"/>
      <c r="W1996" s="5">
        <f t="shared" si="948"/>
        <v>0.81299999999999994</v>
      </c>
      <c r="X1996" s="4">
        <f t="shared" si="949"/>
        <v>-0.44842801985659131</v>
      </c>
      <c r="Y1996" s="4">
        <f t="shared" si="950"/>
        <v>-1.2614280198565913</v>
      </c>
      <c r="Z1996" s="21">
        <f t="shared" si="951"/>
        <v>2015</v>
      </c>
      <c r="AA1996" s="4">
        <f t="shared" si="952"/>
        <v>-1</v>
      </c>
      <c r="AB1996" s="4">
        <f t="shared" si="953"/>
        <v>-1</v>
      </c>
      <c r="AC1996" s="4">
        <f t="shared" si="954"/>
        <v>0</v>
      </c>
      <c r="AD1996" s="4"/>
      <c r="AE1996" s="4">
        <f t="shared" si="955"/>
        <v>-1.2614280198565915</v>
      </c>
      <c r="AF1996" s="22">
        <f t="shared" si="956"/>
        <v>-0.18700000000000006</v>
      </c>
      <c r="AG1996" s="22">
        <f t="shared" si="957"/>
        <v>-1.4484280198565913</v>
      </c>
      <c r="AH1996" s="3">
        <f t="shared" si="958"/>
        <v>0</v>
      </c>
      <c r="AI1996" s="28" t="b">
        <f t="shared" si="959"/>
        <v>0</v>
      </c>
      <c r="AJ1996" s="3">
        <f t="shared" si="960"/>
        <v>2.4871271985725363E-2</v>
      </c>
      <c r="AK1996" s="3">
        <f t="shared" si="961"/>
        <v>2.4871271985725141E-2</v>
      </c>
      <c r="AL1996" s="26">
        <f t="shared" si="962"/>
        <v>1.1638168781025924</v>
      </c>
      <c r="AM1996" s="26">
        <f ca="1">IF(RAND()&lt;J1996,H1996*F1996,I1996*G1996)-1</f>
        <v>-1</v>
      </c>
      <c r="AN1996" s="26">
        <f ca="1">IF(RAND()&lt;(J1996+(2*F1996-1)*Sheet2!D$109),H1996*F1996,I1996*G1996)-1</f>
        <v>-1</v>
      </c>
      <c r="AO1996" s="3">
        <f t="shared" si="933"/>
        <v>201512</v>
      </c>
    </row>
    <row r="1997" spans="1:41" s="3" customFormat="1" x14ac:dyDescent="0.25">
      <c r="A1997" s="6">
        <v>42344</v>
      </c>
      <c r="B1997" s="1" t="s">
        <v>36</v>
      </c>
      <c r="C1997" s="1" t="s">
        <v>42</v>
      </c>
      <c r="D1997">
        <v>42</v>
      </c>
      <c r="E1997" s="1">
        <v>39</v>
      </c>
      <c r="F1997">
        <f t="shared" si="934"/>
        <v>1</v>
      </c>
      <c r="G1997">
        <f t="shared" si="935"/>
        <v>0</v>
      </c>
      <c r="H1997" s="4">
        <v>1.7509999999999999</v>
      </c>
      <c r="I1997" s="4">
        <v>2.2000000000000002</v>
      </c>
      <c r="J1997" s="4">
        <f t="shared" si="936"/>
        <v>0.57110222729868654</v>
      </c>
      <c r="K1997" s="4">
        <f t="shared" si="937"/>
        <v>0.45454545454545453</v>
      </c>
      <c r="L1997" s="17">
        <f t="shared" si="938"/>
        <v>0.54110222729868651</v>
      </c>
      <c r="M1997" s="17">
        <f t="shared" si="939"/>
        <v>0.4845454545454545</v>
      </c>
      <c r="N1997" s="34">
        <f t="shared" si="940"/>
        <v>1.8480796225738017</v>
      </c>
      <c r="O1997" s="12">
        <f t="shared" si="941"/>
        <v>2.0637898686679175</v>
      </c>
      <c r="P1997" s="4">
        <f t="shared" si="942"/>
        <v>201512</v>
      </c>
      <c r="Q1997" s="17">
        <f t="shared" si="943"/>
        <v>1.7509999999999999</v>
      </c>
      <c r="R1997" s="17">
        <f t="shared" si="944"/>
        <v>-2.1648912561029738</v>
      </c>
      <c r="S1997" s="16">
        <f t="shared" si="945"/>
        <v>-0.41389125610297395</v>
      </c>
      <c r="T1997" s="5">
        <f t="shared" si="946"/>
        <v>1.2564249000571104</v>
      </c>
      <c r="U1997" s="21">
        <f t="shared" si="947"/>
        <v>0</v>
      </c>
      <c r="V1997" s="5"/>
      <c r="W1997" s="5">
        <f t="shared" si="948"/>
        <v>0.75099999999999989</v>
      </c>
      <c r="X1997" s="4">
        <f t="shared" si="949"/>
        <v>-0.42889777270131346</v>
      </c>
      <c r="Y1997" s="4">
        <f t="shared" si="950"/>
        <v>-1.1798977727013134</v>
      </c>
      <c r="Z1997" s="21">
        <f t="shared" si="951"/>
        <v>2015</v>
      </c>
      <c r="AA1997" s="4">
        <f t="shared" si="952"/>
        <v>-1</v>
      </c>
      <c r="AB1997" s="4">
        <f t="shared" si="953"/>
        <v>-1</v>
      </c>
      <c r="AC1997" s="4">
        <f t="shared" si="954"/>
        <v>0</v>
      </c>
      <c r="AD1997" s="4"/>
      <c r="AE1997" s="4">
        <f t="shared" si="955"/>
        <v>-1.1798977727013131</v>
      </c>
      <c r="AF1997" s="22">
        <f t="shared" si="956"/>
        <v>-0.24900000000000011</v>
      </c>
      <c r="AG1997" s="22">
        <f t="shared" si="957"/>
        <v>-1.4288977727013135</v>
      </c>
      <c r="AH1997" s="3">
        <f t="shared" si="958"/>
        <v>0</v>
      </c>
      <c r="AI1997" s="28" t="b">
        <f t="shared" si="959"/>
        <v>0</v>
      </c>
      <c r="AJ1997" s="3">
        <f t="shared" si="960"/>
        <v>2.5006327512022253E-2</v>
      </c>
      <c r="AK1997" s="3">
        <f t="shared" si="961"/>
        <v>2.5006327512022253E-2</v>
      </c>
      <c r="AL1997" s="26">
        <f t="shared" si="962"/>
        <v>1.2564249000571104</v>
      </c>
      <c r="AM1997" s="26">
        <f ca="1">IF(RAND()&lt;J1997,H1997*F1997,I1997*G1997)-1</f>
        <v>-1</v>
      </c>
      <c r="AN1997" s="26">
        <f ca="1">IF(RAND()&lt;(J1997+(2*F1997-1)*Sheet2!D$109),H1997*F1997,I1997*G1997)-1</f>
        <v>0.75099999999999989</v>
      </c>
      <c r="AO1997" s="3">
        <f t="shared" si="933"/>
        <v>201512</v>
      </c>
    </row>
    <row r="1998" spans="1:41" s="3" customFormat="1" x14ac:dyDescent="0.25">
      <c r="A1998" s="6">
        <v>42341</v>
      </c>
      <c r="B1998" s="1" t="s">
        <v>19</v>
      </c>
      <c r="C1998" s="1" t="s">
        <v>48</v>
      </c>
      <c r="D1998">
        <v>23</v>
      </c>
      <c r="E1998" s="1">
        <v>27</v>
      </c>
      <c r="F1998">
        <f t="shared" si="934"/>
        <v>0</v>
      </c>
      <c r="G1998">
        <f t="shared" si="935"/>
        <v>1</v>
      </c>
      <c r="H1998" s="4">
        <v>2.36</v>
      </c>
      <c r="I1998" s="4">
        <v>1.6659999999999999</v>
      </c>
      <c r="J1998" s="4">
        <f t="shared" si="936"/>
        <v>0.42372881355932207</v>
      </c>
      <c r="K1998" s="4">
        <f t="shared" si="937"/>
        <v>0.60024009603841544</v>
      </c>
      <c r="L1998" s="17">
        <f t="shared" si="938"/>
        <v>0.45372881355932204</v>
      </c>
      <c r="M1998" s="17">
        <f t="shared" si="939"/>
        <v>0.57024009603841541</v>
      </c>
      <c r="N1998" s="34">
        <f t="shared" si="940"/>
        <v>2.2039596563317145</v>
      </c>
      <c r="O1998" s="12">
        <f t="shared" si="941"/>
        <v>1.7536472916359653</v>
      </c>
      <c r="P1998" s="4">
        <f t="shared" si="942"/>
        <v>201512</v>
      </c>
      <c r="Q1998" s="17">
        <f t="shared" si="943"/>
        <v>1.4165666266506602</v>
      </c>
      <c r="R1998" s="17">
        <f t="shared" si="944"/>
        <v>-2.2367956191485607</v>
      </c>
      <c r="S1998" s="16">
        <f t="shared" si="945"/>
        <v>-0.82022899249790049</v>
      </c>
      <c r="T1998" s="5">
        <f t="shared" si="946"/>
        <v>0.70593220338983054</v>
      </c>
      <c r="U1998" s="21">
        <f t="shared" si="947"/>
        <v>0</v>
      </c>
      <c r="V1998" s="5"/>
      <c r="W1998" s="5">
        <f t="shared" si="948"/>
        <v>-1</v>
      </c>
      <c r="X1998" s="4">
        <f t="shared" si="949"/>
        <v>-1</v>
      </c>
      <c r="Y1998" s="4">
        <f t="shared" si="950"/>
        <v>0</v>
      </c>
      <c r="Z1998" s="21">
        <f t="shared" si="951"/>
        <v>2015</v>
      </c>
      <c r="AA1998" s="4">
        <f t="shared" si="952"/>
        <v>0.66599999999999993</v>
      </c>
      <c r="AB1998" s="4">
        <f t="shared" si="953"/>
        <v>-0.39975990396158456</v>
      </c>
      <c r="AC1998" s="4">
        <f t="shared" si="954"/>
        <v>-1.0657599039615846</v>
      </c>
      <c r="AD1998" s="4"/>
      <c r="AE1998" s="4">
        <f t="shared" si="955"/>
        <v>-1.9362711864406779</v>
      </c>
      <c r="AF1998" s="22">
        <f t="shared" si="956"/>
        <v>-0.33400000000000007</v>
      </c>
      <c r="AG1998" s="22">
        <f t="shared" si="957"/>
        <v>-1.3997599039615847</v>
      </c>
      <c r="AH1998" s="3">
        <f t="shared" si="958"/>
        <v>0</v>
      </c>
      <c r="AI1998" s="28" t="b">
        <f t="shared" si="959"/>
        <v>0</v>
      </c>
      <c r="AJ1998" s="3">
        <f t="shared" si="960"/>
        <v>2.3407848981619517E-2</v>
      </c>
      <c r="AK1998" s="3">
        <f t="shared" si="961"/>
        <v>2.3407848981619517E-2</v>
      </c>
      <c r="AL1998" s="26">
        <f t="shared" si="962"/>
        <v>0.70593220338983054</v>
      </c>
      <c r="AM1998" s="26">
        <f ca="1">IF(RAND()&lt;J1998,H1998*F1998,I1998*G1998)-1</f>
        <v>0.66599999999999993</v>
      </c>
      <c r="AN1998" s="26">
        <f ca="1">IF(RAND()&lt;(J1998+(2*F1998-1)*Sheet2!D$109),H1998*F1998,I1998*G1998)-1</f>
        <v>-1</v>
      </c>
      <c r="AO1998" s="3">
        <f t="shared" si="933"/>
        <v>201512</v>
      </c>
    </row>
    <row r="1999" spans="1:41" s="3" customFormat="1" x14ac:dyDescent="0.25">
      <c r="A1999" s="6">
        <v>42338</v>
      </c>
      <c r="B1999" s="1" t="s">
        <v>44</v>
      </c>
      <c r="C1999" s="1" t="s">
        <v>29</v>
      </c>
      <c r="D1999">
        <v>27</v>
      </c>
      <c r="E1999" s="1">
        <v>33</v>
      </c>
      <c r="F1999">
        <f t="shared" si="934"/>
        <v>0</v>
      </c>
      <c r="G1999">
        <f t="shared" si="935"/>
        <v>1</v>
      </c>
      <c r="H1999" s="4">
        <v>1.7290000000000001</v>
      </c>
      <c r="I1999" s="4">
        <v>2.2400000000000002</v>
      </c>
      <c r="J1999" s="4">
        <f t="shared" si="936"/>
        <v>0.578368999421631</v>
      </c>
      <c r="K1999" s="4">
        <f t="shared" si="937"/>
        <v>0.4464285714285714</v>
      </c>
      <c r="L1999" s="17">
        <f t="shared" si="938"/>
        <v>0.60836899942163103</v>
      </c>
      <c r="M1999" s="17">
        <f t="shared" si="939"/>
        <v>0.41642857142857137</v>
      </c>
      <c r="N1999" s="34">
        <f t="shared" si="940"/>
        <v>1.6437392453440063</v>
      </c>
      <c r="O1999" s="12">
        <f t="shared" si="941"/>
        <v>2.401372212692968</v>
      </c>
      <c r="P1999" s="4">
        <f t="shared" si="942"/>
        <v>201511</v>
      </c>
      <c r="Q1999" s="17">
        <f t="shared" si="943"/>
        <v>0.77187499999999998</v>
      </c>
      <c r="R1999" s="17">
        <f t="shared" si="944"/>
        <v>-2.1781937253860786</v>
      </c>
      <c r="S1999" s="16">
        <f t="shared" si="945"/>
        <v>-1.4063187253860785</v>
      </c>
      <c r="T1999" s="5">
        <f t="shared" si="946"/>
        <v>1.2955465587044535</v>
      </c>
      <c r="U1999" s="21">
        <f t="shared" si="947"/>
        <v>0</v>
      </c>
      <c r="V1999" s="5"/>
      <c r="W1999" s="5">
        <f t="shared" si="948"/>
        <v>-1</v>
      </c>
      <c r="X1999" s="4">
        <f t="shared" si="949"/>
        <v>-1</v>
      </c>
      <c r="Y1999" s="4">
        <f t="shared" si="950"/>
        <v>0</v>
      </c>
      <c r="Z1999" s="21">
        <f t="shared" si="951"/>
        <v>2015</v>
      </c>
      <c r="AA1999" s="4">
        <f t="shared" si="952"/>
        <v>1.2400000000000002</v>
      </c>
      <c r="AB1999" s="4">
        <f t="shared" si="953"/>
        <v>-0.5535714285714286</v>
      </c>
      <c r="AC1999" s="4">
        <f t="shared" si="954"/>
        <v>-1.7935714285714288</v>
      </c>
      <c r="AD1999" s="4"/>
      <c r="AE1999" s="4">
        <f t="shared" si="955"/>
        <v>-1.1506310005783691</v>
      </c>
      <c r="AF1999" s="22">
        <f t="shared" si="956"/>
        <v>0.24000000000000021</v>
      </c>
      <c r="AG1999" s="22">
        <f t="shared" si="957"/>
        <v>-1.5535714285714286</v>
      </c>
      <c r="AH1999" s="3">
        <f t="shared" si="958"/>
        <v>0</v>
      </c>
      <c r="AI1999" s="28" t="b">
        <f t="shared" si="959"/>
        <v>0</v>
      </c>
      <c r="AJ1999" s="3">
        <f t="shared" si="960"/>
        <v>2.4197530864197514E-2</v>
      </c>
      <c r="AK1999" s="3">
        <f t="shared" si="961"/>
        <v>2.4197530864197403E-2</v>
      </c>
      <c r="AL1999" s="26">
        <f t="shared" si="962"/>
        <v>1.2955465587044535</v>
      </c>
      <c r="AM1999" s="26">
        <f ca="1">IF(RAND()&lt;J1999,H1999*F1999,I1999*G1999)-1</f>
        <v>1.2400000000000002</v>
      </c>
      <c r="AN1999" s="26">
        <f ca="1">IF(RAND()&lt;(J1999+(2*F1999-1)*Sheet2!D$109),H1999*F1999,I1999*G1999)-1</f>
        <v>1.2400000000000002</v>
      </c>
      <c r="AO1999" s="3">
        <f t="shared" si="933"/>
        <v>201511</v>
      </c>
    </row>
    <row r="2000" spans="1:41" s="3" customFormat="1" x14ac:dyDescent="0.25">
      <c r="A2000" s="6">
        <v>42337</v>
      </c>
      <c r="B2000" s="1" t="s">
        <v>21</v>
      </c>
      <c r="C2000" s="1" t="s">
        <v>38</v>
      </c>
      <c r="D2000">
        <v>30</v>
      </c>
      <c r="E2000" s="1">
        <v>24</v>
      </c>
      <c r="F2000">
        <f t="shared" si="934"/>
        <v>1</v>
      </c>
      <c r="G2000">
        <f t="shared" si="935"/>
        <v>0</v>
      </c>
      <c r="H2000" s="4">
        <v>2.4</v>
      </c>
      <c r="I2000" s="4">
        <v>1.645</v>
      </c>
      <c r="J2000" s="4">
        <f t="shared" si="936"/>
        <v>0.41666666666666669</v>
      </c>
      <c r="K2000" s="4">
        <f t="shared" si="937"/>
        <v>0.60790273556231</v>
      </c>
      <c r="L2000" s="17">
        <f t="shared" si="938"/>
        <v>0.38666666666666671</v>
      </c>
      <c r="M2000" s="17">
        <f t="shared" si="939"/>
        <v>0.63790273556231003</v>
      </c>
      <c r="N2000" s="34">
        <f t="shared" si="940"/>
        <v>2.5862068965517238</v>
      </c>
      <c r="O2000" s="12">
        <f t="shared" si="941"/>
        <v>1.5676371086863297</v>
      </c>
      <c r="P2000" s="4">
        <f t="shared" si="942"/>
        <v>201511</v>
      </c>
      <c r="Q2000" s="17">
        <f t="shared" si="943"/>
        <v>2.4</v>
      </c>
      <c r="R2000" s="17">
        <f t="shared" si="944"/>
        <v>-2.2646733111849389</v>
      </c>
      <c r="S2000" s="16">
        <f t="shared" si="945"/>
        <v>0.13532668881506105</v>
      </c>
      <c r="T2000" s="5">
        <f t="shared" si="946"/>
        <v>0.68541666666666667</v>
      </c>
      <c r="U2000" s="21">
        <f t="shared" si="947"/>
        <v>0</v>
      </c>
      <c r="V2000" s="5"/>
      <c r="W2000" s="5">
        <f t="shared" si="948"/>
        <v>1.4</v>
      </c>
      <c r="X2000" s="4">
        <f t="shared" si="949"/>
        <v>-0.58333333333333326</v>
      </c>
      <c r="Y2000" s="4">
        <f t="shared" si="950"/>
        <v>-1.9833333333333332</v>
      </c>
      <c r="Z2000" s="21">
        <f t="shared" si="951"/>
        <v>2015</v>
      </c>
      <c r="AA2000" s="4">
        <f t="shared" si="952"/>
        <v>-1</v>
      </c>
      <c r="AB2000" s="4">
        <f t="shared" si="953"/>
        <v>-1</v>
      </c>
      <c r="AC2000" s="4">
        <f t="shared" si="954"/>
        <v>0</v>
      </c>
      <c r="AD2000" s="4"/>
      <c r="AE2000" s="4">
        <f t="shared" si="955"/>
        <v>-1.9833333333333332</v>
      </c>
      <c r="AF2000" s="22">
        <f t="shared" si="956"/>
        <v>0.39999999999999991</v>
      </c>
      <c r="AG2000" s="22">
        <f t="shared" si="957"/>
        <v>-1.5833333333333333</v>
      </c>
      <c r="AH2000" s="3">
        <f t="shared" si="958"/>
        <v>0</v>
      </c>
      <c r="AI2000" s="28" t="b">
        <f t="shared" si="959"/>
        <v>0</v>
      </c>
      <c r="AJ2000" s="3">
        <f t="shared" si="960"/>
        <v>2.3980222496909787E-2</v>
      </c>
      <c r="AK2000" s="3">
        <f t="shared" si="961"/>
        <v>2.3980222496909787E-2</v>
      </c>
      <c r="AL2000" s="26">
        <f t="shared" si="962"/>
        <v>0.68541666666666667</v>
      </c>
      <c r="AM2000" s="26">
        <f ca="1">IF(RAND()&lt;J2000,H2000*F2000,I2000*G2000)-1</f>
        <v>-1</v>
      </c>
      <c r="AN2000" s="26">
        <f ca="1">IF(RAND()&lt;(J2000+(2*F2000-1)*Sheet2!D$109),H2000*F2000,I2000*G2000)-1</f>
        <v>-1</v>
      </c>
      <c r="AO2000" s="3">
        <f t="shared" si="933"/>
        <v>201511</v>
      </c>
    </row>
    <row r="2001" spans="1:41" s="3" customFormat="1" x14ac:dyDescent="0.25">
      <c r="A2001" s="6">
        <v>42337</v>
      </c>
      <c r="B2001" s="1" t="s">
        <v>47</v>
      </c>
      <c r="C2001" s="1" t="s">
        <v>43</v>
      </c>
      <c r="D2001">
        <v>39</v>
      </c>
      <c r="E2001" s="1">
        <v>30</v>
      </c>
      <c r="F2001">
        <f t="shared" si="934"/>
        <v>1</v>
      </c>
      <c r="G2001">
        <f t="shared" si="935"/>
        <v>0</v>
      </c>
      <c r="H2001" s="4">
        <v>1.4690000000000001</v>
      </c>
      <c r="I2001" s="4">
        <v>2.91</v>
      </c>
      <c r="J2001" s="4">
        <f t="shared" si="936"/>
        <v>0.68073519400953031</v>
      </c>
      <c r="K2001" s="4">
        <f t="shared" si="937"/>
        <v>0.3436426116838488</v>
      </c>
      <c r="L2001" s="17">
        <f t="shared" si="938"/>
        <v>0.65073519400953028</v>
      </c>
      <c r="M2001" s="17">
        <f t="shared" si="939"/>
        <v>0.37364261168384882</v>
      </c>
      <c r="N2001" s="34">
        <f t="shared" si="940"/>
        <v>1.5367234002489722</v>
      </c>
      <c r="O2001" s="12">
        <f t="shared" si="941"/>
        <v>2.6763542720500322</v>
      </c>
      <c r="P2001" s="4">
        <f t="shared" si="942"/>
        <v>201511</v>
      </c>
      <c r="Q2001" s="17">
        <f t="shared" si="943"/>
        <v>1.4690000000000001</v>
      </c>
      <c r="R2001" s="17">
        <f t="shared" si="944"/>
        <v>-2.6557563714709915</v>
      </c>
      <c r="S2001" s="16">
        <f t="shared" si="945"/>
        <v>-1.1867563714709914</v>
      </c>
      <c r="T2001" s="5">
        <f t="shared" si="946"/>
        <v>1.980939414567733</v>
      </c>
      <c r="U2001" s="21">
        <f t="shared" si="947"/>
        <v>0</v>
      </c>
      <c r="V2001" s="5"/>
      <c r="W2001" s="5">
        <f t="shared" si="948"/>
        <v>0.46900000000000008</v>
      </c>
      <c r="X2001" s="4">
        <f t="shared" si="949"/>
        <v>-0.31926480599046969</v>
      </c>
      <c r="Y2001" s="4">
        <f t="shared" si="950"/>
        <v>-0.78826480599046977</v>
      </c>
      <c r="Z2001" s="21">
        <f t="shared" si="951"/>
        <v>2015</v>
      </c>
      <c r="AA2001" s="4">
        <f t="shared" si="952"/>
        <v>-1</v>
      </c>
      <c r="AB2001" s="4">
        <f t="shared" si="953"/>
        <v>-1</v>
      </c>
      <c r="AC2001" s="4">
        <f t="shared" si="954"/>
        <v>0</v>
      </c>
      <c r="AD2001" s="4"/>
      <c r="AE2001" s="4">
        <f t="shared" si="955"/>
        <v>-0.78826480599046955</v>
      </c>
      <c r="AF2001" s="22">
        <f t="shared" si="956"/>
        <v>-0.53099999999999992</v>
      </c>
      <c r="AG2001" s="22">
        <f t="shared" si="957"/>
        <v>-1.3192648059904697</v>
      </c>
      <c r="AH2001" s="3">
        <f t="shared" si="958"/>
        <v>0</v>
      </c>
      <c r="AI2001" s="28" t="b">
        <f t="shared" si="959"/>
        <v>0</v>
      </c>
      <c r="AJ2001" s="3">
        <f t="shared" si="960"/>
        <v>2.3797670701073304E-2</v>
      </c>
      <c r="AK2001" s="3">
        <f t="shared" si="961"/>
        <v>2.3797670701073304E-2</v>
      </c>
      <c r="AL2001" s="26">
        <f t="shared" si="962"/>
        <v>1.980939414567733</v>
      </c>
      <c r="AM2001" s="26">
        <f ca="1">IF(RAND()&lt;J2001,H2001*F2001,I2001*G2001)-1</f>
        <v>0.46900000000000008</v>
      </c>
      <c r="AN2001" s="26">
        <f ca="1">IF(RAND()&lt;(J2001+(2*F2001-1)*Sheet2!D$109),H2001*F2001,I2001*G2001)-1</f>
        <v>0.46900000000000008</v>
      </c>
      <c r="AO2001" s="3">
        <f t="shared" si="933"/>
        <v>201511</v>
      </c>
    </row>
    <row r="2002" spans="1:41" s="3" customFormat="1" x14ac:dyDescent="0.25">
      <c r="A2002" s="6">
        <v>42337</v>
      </c>
      <c r="B2002" s="1" t="s">
        <v>24</v>
      </c>
      <c r="C2002" s="1" t="s">
        <v>49</v>
      </c>
      <c r="D2002">
        <v>13</v>
      </c>
      <c r="E2002" s="1">
        <v>19</v>
      </c>
      <c r="F2002">
        <f t="shared" si="934"/>
        <v>0</v>
      </c>
      <c r="G2002">
        <f t="shared" si="935"/>
        <v>1</v>
      </c>
      <c r="H2002" s="4">
        <v>5.39</v>
      </c>
      <c r="I2002" s="4">
        <v>1.1919999999999999</v>
      </c>
      <c r="J2002" s="4">
        <f t="shared" si="936"/>
        <v>0.1855287569573284</v>
      </c>
      <c r="K2002" s="4">
        <f t="shared" si="937"/>
        <v>0.83892617449664431</v>
      </c>
      <c r="L2002" s="17">
        <f t="shared" si="938"/>
        <v>0.2155287569573284</v>
      </c>
      <c r="M2002" s="17">
        <f t="shared" si="939"/>
        <v>0.80892617449664428</v>
      </c>
      <c r="N2002" s="34">
        <f t="shared" si="940"/>
        <v>4.6397520874580351</v>
      </c>
      <c r="O2002" s="12">
        <f t="shared" si="941"/>
        <v>1.2362067535053514</v>
      </c>
      <c r="P2002" s="4">
        <f t="shared" si="942"/>
        <v>201511</v>
      </c>
      <c r="Q2002" s="17">
        <f t="shared" si="943"/>
        <v>4.5218120805369129</v>
      </c>
      <c r="R2002" s="17">
        <f t="shared" si="944"/>
        <v>-5.4361237661351574</v>
      </c>
      <c r="S2002" s="16">
        <f t="shared" si="945"/>
        <v>-0.91431168559824449</v>
      </c>
      <c r="T2002" s="5">
        <f t="shared" si="946"/>
        <v>0.22115027829313544</v>
      </c>
      <c r="U2002" s="21">
        <f t="shared" si="947"/>
        <v>0</v>
      </c>
      <c r="V2002" s="5"/>
      <c r="W2002" s="5">
        <f t="shared" si="948"/>
        <v>-1</v>
      </c>
      <c r="X2002" s="4">
        <f t="shared" si="949"/>
        <v>-1</v>
      </c>
      <c r="Y2002" s="4">
        <f t="shared" si="950"/>
        <v>0</v>
      </c>
      <c r="Z2002" s="21">
        <f t="shared" si="951"/>
        <v>2015</v>
      </c>
      <c r="AA2002" s="4">
        <f t="shared" si="952"/>
        <v>0.19199999999999995</v>
      </c>
      <c r="AB2002" s="4">
        <f t="shared" si="953"/>
        <v>-0.16107382550335569</v>
      </c>
      <c r="AC2002" s="4">
        <f t="shared" si="954"/>
        <v>-0.35307382550335564</v>
      </c>
      <c r="AD2002" s="4"/>
      <c r="AE2002" s="4">
        <f t="shared" si="955"/>
        <v>-5.2044712430426712</v>
      </c>
      <c r="AF2002" s="22">
        <f t="shared" si="956"/>
        <v>-0.80800000000000005</v>
      </c>
      <c r="AG2002" s="22">
        <f t="shared" si="957"/>
        <v>-1.1610738255033557</v>
      </c>
      <c r="AH2002" s="3">
        <f t="shared" si="958"/>
        <v>0</v>
      </c>
      <c r="AI2002" s="28" t="b">
        <f t="shared" si="959"/>
        <v>0</v>
      </c>
      <c r="AJ2002" s="3">
        <f t="shared" si="960"/>
        <v>2.3871163780006199E-2</v>
      </c>
      <c r="AK2002" s="3">
        <f t="shared" si="961"/>
        <v>2.3871163780006199E-2</v>
      </c>
      <c r="AL2002" s="26">
        <f t="shared" si="962"/>
        <v>0.22115027829313544</v>
      </c>
      <c r="AM2002" s="26">
        <f ca="1">IF(RAND()&lt;J2002,H2002*F2002,I2002*G2002)-1</f>
        <v>0.19199999999999995</v>
      </c>
      <c r="AN2002" s="26">
        <f ca="1">IF(RAND()&lt;(J2002+(2*F2002-1)*Sheet2!D$109),H2002*F2002,I2002*G2002)-1</f>
        <v>0.19199999999999995</v>
      </c>
      <c r="AO2002" s="3">
        <f t="shared" si="933"/>
        <v>201511</v>
      </c>
    </row>
    <row r="2003" spans="1:41" s="3" customFormat="1" x14ac:dyDescent="0.25">
      <c r="A2003" s="6">
        <v>42337</v>
      </c>
      <c r="B2003" s="1" t="s">
        <v>27</v>
      </c>
      <c r="C2003" s="1" t="s">
        <v>46</v>
      </c>
      <c r="D2003">
        <v>10</v>
      </c>
      <c r="E2003" s="1">
        <v>20</v>
      </c>
      <c r="F2003">
        <f t="shared" si="934"/>
        <v>0</v>
      </c>
      <c r="G2003">
        <f t="shared" si="935"/>
        <v>1</v>
      </c>
      <c r="H2003" s="4">
        <v>1.8260000000000001</v>
      </c>
      <c r="I2003" s="4">
        <v>2.1</v>
      </c>
      <c r="J2003" s="4">
        <f t="shared" si="936"/>
        <v>0.547645125958379</v>
      </c>
      <c r="K2003" s="4">
        <f t="shared" si="937"/>
        <v>0.47619047619047616</v>
      </c>
      <c r="L2003" s="17">
        <f t="shared" si="938"/>
        <v>0.57764512595837902</v>
      </c>
      <c r="M2003" s="17">
        <f t="shared" si="939"/>
        <v>0.44619047619047614</v>
      </c>
      <c r="N2003" s="34">
        <f t="shared" si="940"/>
        <v>1.7311666887881831</v>
      </c>
      <c r="O2003" s="12">
        <f t="shared" si="941"/>
        <v>2.2411953041622201</v>
      </c>
      <c r="P2003" s="4">
        <f t="shared" si="942"/>
        <v>201511</v>
      </c>
      <c r="Q2003" s="17">
        <f t="shared" si="943"/>
        <v>0.86952380952380948</v>
      </c>
      <c r="R2003" s="17">
        <f t="shared" si="944"/>
        <v>-2.1197446621175433</v>
      </c>
      <c r="S2003" s="16">
        <f t="shared" si="945"/>
        <v>-1.2502208525937339</v>
      </c>
      <c r="T2003" s="5">
        <f t="shared" si="946"/>
        <v>1.1500547645125958</v>
      </c>
      <c r="U2003" s="21">
        <f t="shared" si="947"/>
        <v>0</v>
      </c>
      <c r="V2003" s="5"/>
      <c r="W2003" s="5">
        <f t="shared" si="948"/>
        <v>-1</v>
      </c>
      <c r="X2003" s="4">
        <f t="shared" si="949"/>
        <v>-1</v>
      </c>
      <c r="Y2003" s="4">
        <f t="shared" si="950"/>
        <v>0</v>
      </c>
      <c r="Z2003" s="21">
        <f t="shared" si="951"/>
        <v>2015</v>
      </c>
      <c r="AA2003" s="4">
        <f t="shared" si="952"/>
        <v>1.1000000000000001</v>
      </c>
      <c r="AB2003" s="4">
        <f t="shared" si="953"/>
        <v>-0.52380952380952384</v>
      </c>
      <c r="AC2003" s="4">
        <f t="shared" si="954"/>
        <v>-1.6238095238095238</v>
      </c>
      <c r="AD2003" s="4"/>
      <c r="AE2003" s="4">
        <f t="shared" si="955"/>
        <v>-1.2783548740416208</v>
      </c>
      <c r="AF2003" s="22">
        <f t="shared" si="956"/>
        <v>0.10000000000000009</v>
      </c>
      <c r="AG2003" s="22">
        <f t="shared" si="957"/>
        <v>-1.5238095238095237</v>
      </c>
      <c r="AH2003" s="3">
        <f t="shared" si="958"/>
        <v>0</v>
      </c>
      <c r="AI2003" s="28" t="b">
        <f t="shared" si="959"/>
        <v>0</v>
      </c>
      <c r="AJ2003" s="3">
        <f t="shared" si="960"/>
        <v>2.3280692817116533E-2</v>
      </c>
      <c r="AK2003" s="3">
        <f t="shared" si="961"/>
        <v>2.3280692817116644E-2</v>
      </c>
      <c r="AL2003" s="26">
        <f t="shared" si="962"/>
        <v>1.1500547645125958</v>
      </c>
      <c r="AM2003" s="26">
        <f ca="1">IF(RAND()&lt;J2003,H2003*F2003,I2003*G2003)-1</f>
        <v>-1</v>
      </c>
      <c r="AN2003" s="26">
        <f ca="1">IF(RAND()&lt;(J2003+(2*F2003-1)*Sheet2!D$109),H2003*F2003,I2003*G2003)-1</f>
        <v>1.1000000000000001</v>
      </c>
      <c r="AO2003" s="3">
        <f t="shared" si="933"/>
        <v>201511</v>
      </c>
    </row>
    <row r="2004" spans="1:41" s="3" customFormat="1" x14ac:dyDescent="0.25">
      <c r="A2004" s="6">
        <v>42337</v>
      </c>
      <c r="B2004" s="1" t="s">
        <v>30</v>
      </c>
      <c r="C2004" s="1" t="s">
        <v>45</v>
      </c>
      <c r="D2004">
        <v>31</v>
      </c>
      <c r="E2004" s="1">
        <v>7</v>
      </c>
      <c r="F2004">
        <f t="shared" si="934"/>
        <v>1</v>
      </c>
      <c r="G2004">
        <f t="shared" si="935"/>
        <v>0</v>
      </c>
      <c r="H2004" s="4">
        <v>1.2430000000000001</v>
      </c>
      <c r="I2004" s="4">
        <v>4.54</v>
      </c>
      <c r="J2004" s="4">
        <f t="shared" si="936"/>
        <v>0.80450522928399026</v>
      </c>
      <c r="K2004" s="4">
        <f t="shared" si="937"/>
        <v>0.22026431718061673</v>
      </c>
      <c r="L2004" s="17">
        <f t="shared" si="938"/>
        <v>0.77450522928399024</v>
      </c>
      <c r="M2004" s="17">
        <f t="shared" si="939"/>
        <v>0.2502643171806167</v>
      </c>
      <c r="N2004" s="34">
        <f t="shared" si="940"/>
        <v>1.2911468666576644</v>
      </c>
      <c r="O2004" s="12">
        <f t="shared" si="941"/>
        <v>3.9957753916563989</v>
      </c>
      <c r="P2004" s="4">
        <f t="shared" si="942"/>
        <v>201511</v>
      </c>
      <c r="Q2004" s="17">
        <f t="shared" si="943"/>
        <v>1.2430000000000001</v>
      </c>
      <c r="R2004" s="17">
        <f t="shared" si="944"/>
        <v>-4.3977122131547723</v>
      </c>
      <c r="S2004" s="16">
        <f t="shared" si="945"/>
        <v>-3.154712213154772</v>
      </c>
      <c r="T2004" s="5">
        <f t="shared" si="946"/>
        <v>3.6524537409493161</v>
      </c>
      <c r="U2004" s="21">
        <f t="shared" si="947"/>
        <v>0</v>
      </c>
      <c r="V2004" s="5"/>
      <c r="W2004" s="5">
        <f t="shared" si="948"/>
        <v>0.2430000000000001</v>
      </c>
      <c r="X2004" s="4">
        <f t="shared" si="949"/>
        <v>-0.19549477071600974</v>
      </c>
      <c r="Y2004" s="4">
        <f t="shared" si="950"/>
        <v>-0.43849477071600984</v>
      </c>
      <c r="Z2004" s="21">
        <f t="shared" si="951"/>
        <v>2015</v>
      </c>
      <c r="AA2004" s="4">
        <f t="shared" si="952"/>
        <v>-1</v>
      </c>
      <c r="AB2004" s="4">
        <f t="shared" si="953"/>
        <v>-1</v>
      </c>
      <c r="AC2004" s="4">
        <f t="shared" si="954"/>
        <v>0</v>
      </c>
      <c r="AD2004" s="4"/>
      <c r="AE2004" s="4">
        <f t="shared" si="955"/>
        <v>-0.43849477071600984</v>
      </c>
      <c r="AF2004" s="22">
        <f t="shared" si="956"/>
        <v>-0.7569999999999999</v>
      </c>
      <c r="AG2004" s="22">
        <f t="shared" si="957"/>
        <v>-1.1954947707160097</v>
      </c>
      <c r="AH2004" s="3">
        <f t="shared" si="958"/>
        <v>0</v>
      </c>
      <c r="AI2004" s="28" t="b">
        <f t="shared" si="959"/>
        <v>0</v>
      </c>
      <c r="AJ2004" s="3">
        <f t="shared" si="960"/>
        <v>2.4170845581877876E-2</v>
      </c>
      <c r="AK2004" s="3">
        <f t="shared" si="961"/>
        <v>2.4170845581877765E-2</v>
      </c>
      <c r="AL2004" s="26">
        <f t="shared" si="962"/>
        <v>3.6524537409493161</v>
      </c>
      <c r="AM2004" s="26">
        <f ca="1">IF(RAND()&lt;J2004,H2004*F2004,I2004*G2004)-1</f>
        <v>0.2430000000000001</v>
      </c>
      <c r="AN2004" s="26">
        <f ca="1">IF(RAND()&lt;(J2004+(2*F2004-1)*Sheet2!D$109),H2004*F2004,I2004*G2004)-1</f>
        <v>-1</v>
      </c>
      <c r="AO2004" s="3">
        <f t="shared" si="933"/>
        <v>201511</v>
      </c>
    </row>
    <row r="2005" spans="1:41" s="3" customFormat="1" x14ac:dyDescent="0.25">
      <c r="A2005" s="6">
        <v>42337</v>
      </c>
      <c r="B2005" s="1" t="s">
        <v>33</v>
      </c>
      <c r="C2005" s="1" t="s">
        <v>28</v>
      </c>
      <c r="D2005">
        <v>24</v>
      </c>
      <c r="E2005" s="1">
        <v>6</v>
      </c>
      <c r="F2005">
        <f t="shared" si="934"/>
        <v>1</v>
      </c>
      <c r="G2005">
        <f t="shared" si="935"/>
        <v>0</v>
      </c>
      <c r="H2005" s="4">
        <v>1.617</v>
      </c>
      <c r="I2005" s="4">
        <v>2.46</v>
      </c>
      <c r="J2005" s="4">
        <f t="shared" si="936"/>
        <v>0.6184291898577613</v>
      </c>
      <c r="K2005" s="4">
        <f t="shared" si="937"/>
        <v>0.4065040650406504</v>
      </c>
      <c r="L2005" s="17">
        <f t="shared" si="938"/>
        <v>0.58842918985776127</v>
      </c>
      <c r="M2005" s="17">
        <f t="shared" si="939"/>
        <v>0.43650406504065042</v>
      </c>
      <c r="N2005" s="34">
        <f t="shared" si="940"/>
        <v>1.699439825957183</v>
      </c>
      <c r="O2005" s="12">
        <f t="shared" si="941"/>
        <v>2.2909294095734771</v>
      </c>
      <c r="P2005" s="4">
        <f t="shared" si="942"/>
        <v>201511</v>
      </c>
      <c r="Q2005" s="17">
        <f t="shared" si="943"/>
        <v>1.617</v>
      </c>
      <c r="R2005" s="17">
        <f t="shared" si="944"/>
        <v>-2.3056770497990717</v>
      </c>
      <c r="S2005" s="16">
        <f t="shared" si="945"/>
        <v>-0.68867704979907174</v>
      </c>
      <c r="T2005" s="5">
        <f t="shared" si="946"/>
        <v>1.5213358070500929</v>
      </c>
      <c r="U2005" s="21">
        <f t="shared" si="947"/>
        <v>0</v>
      </c>
      <c r="V2005" s="5"/>
      <c r="W2005" s="5">
        <f t="shared" si="948"/>
        <v>0.61699999999999999</v>
      </c>
      <c r="X2005" s="4">
        <f t="shared" si="949"/>
        <v>-0.3815708101422387</v>
      </c>
      <c r="Y2005" s="4">
        <f t="shared" si="950"/>
        <v>-0.9985708101422387</v>
      </c>
      <c r="Z2005" s="21">
        <f t="shared" si="951"/>
        <v>2015</v>
      </c>
      <c r="AA2005" s="4">
        <f t="shared" si="952"/>
        <v>-1</v>
      </c>
      <c r="AB2005" s="4">
        <f t="shared" si="953"/>
        <v>-1</v>
      </c>
      <c r="AC2005" s="4">
        <f t="shared" si="954"/>
        <v>0</v>
      </c>
      <c r="AD2005" s="4"/>
      <c r="AE2005" s="4">
        <f t="shared" si="955"/>
        <v>-0.9985708101422387</v>
      </c>
      <c r="AF2005" s="22">
        <f t="shared" si="956"/>
        <v>-0.38300000000000001</v>
      </c>
      <c r="AG2005" s="22">
        <f t="shared" si="957"/>
        <v>-1.3815708101422386</v>
      </c>
      <c r="AH2005" s="3">
        <f t="shared" si="958"/>
        <v>0</v>
      </c>
      <c r="AI2005" s="28" t="b">
        <f t="shared" si="959"/>
        <v>0</v>
      </c>
      <c r="AJ2005" s="3">
        <f t="shared" si="960"/>
        <v>2.4326710816777064E-2</v>
      </c>
      <c r="AK2005" s="3">
        <f t="shared" si="961"/>
        <v>2.4326710816777064E-2</v>
      </c>
      <c r="AL2005" s="26">
        <f t="shared" si="962"/>
        <v>1.5213358070500929</v>
      </c>
      <c r="AM2005" s="26">
        <f ca="1">IF(RAND()&lt;J2005,H2005*F2005,I2005*G2005)-1</f>
        <v>0.61699999999999999</v>
      </c>
      <c r="AN2005" s="26">
        <f ca="1">IF(RAND()&lt;(J2005+(2*F2005-1)*Sheet2!D$109),H2005*F2005,I2005*G2005)-1</f>
        <v>0.61699999999999999</v>
      </c>
      <c r="AO2005" s="3">
        <f t="shared" si="933"/>
        <v>201511</v>
      </c>
    </row>
    <row r="2006" spans="1:41" s="3" customFormat="1" x14ac:dyDescent="0.25">
      <c r="A2006" s="6">
        <v>42337</v>
      </c>
      <c r="B2006" s="1" t="s">
        <v>22</v>
      </c>
      <c r="C2006" s="1" t="s">
        <v>25</v>
      </c>
      <c r="D2006">
        <v>25</v>
      </c>
      <c r="E2006" s="1">
        <v>12</v>
      </c>
      <c r="F2006">
        <f t="shared" si="934"/>
        <v>1</v>
      </c>
      <c r="G2006">
        <f t="shared" si="935"/>
        <v>0</v>
      </c>
      <c r="H2006" s="4">
        <v>1.5780000000000001</v>
      </c>
      <c r="I2006" s="4">
        <v>2.56</v>
      </c>
      <c r="J2006" s="4">
        <f t="shared" si="936"/>
        <v>0.6337135614702154</v>
      </c>
      <c r="K2006" s="4">
        <f t="shared" si="937"/>
        <v>0.390625</v>
      </c>
      <c r="L2006" s="17">
        <f t="shared" si="938"/>
        <v>0.60371356147021538</v>
      </c>
      <c r="M2006" s="17">
        <f t="shared" si="939"/>
        <v>0.42062500000000003</v>
      </c>
      <c r="N2006" s="34">
        <f t="shared" si="940"/>
        <v>1.6564146705015432</v>
      </c>
      <c r="O2006" s="12">
        <f t="shared" si="941"/>
        <v>2.3774145616641902</v>
      </c>
      <c r="P2006" s="4">
        <f t="shared" si="942"/>
        <v>201511</v>
      </c>
      <c r="Q2006" s="17">
        <f t="shared" si="943"/>
        <v>1.5780000000000001</v>
      </c>
      <c r="R2006" s="17">
        <f t="shared" si="944"/>
        <v>-2.3711294472540145</v>
      </c>
      <c r="S2006" s="16">
        <f t="shared" si="945"/>
        <v>-0.79312944725401446</v>
      </c>
      <c r="T2006" s="5">
        <f t="shared" si="946"/>
        <v>1.6223067173637515</v>
      </c>
      <c r="U2006" s="21">
        <f t="shared" si="947"/>
        <v>0</v>
      </c>
      <c r="V2006" s="5"/>
      <c r="W2006" s="5">
        <f t="shared" si="948"/>
        <v>0.57800000000000007</v>
      </c>
      <c r="X2006" s="4">
        <f t="shared" si="949"/>
        <v>-0.3662864385297846</v>
      </c>
      <c r="Y2006" s="4">
        <f t="shared" si="950"/>
        <v>-0.94428643852978467</v>
      </c>
      <c r="Z2006" s="21">
        <f t="shared" si="951"/>
        <v>2015</v>
      </c>
      <c r="AA2006" s="4">
        <f t="shared" si="952"/>
        <v>-1</v>
      </c>
      <c r="AB2006" s="4">
        <f t="shared" si="953"/>
        <v>-1</v>
      </c>
      <c r="AC2006" s="4">
        <f t="shared" si="954"/>
        <v>0</v>
      </c>
      <c r="AD2006" s="4"/>
      <c r="AE2006" s="4">
        <f t="shared" si="955"/>
        <v>-0.94428643852978467</v>
      </c>
      <c r="AF2006" s="22">
        <f t="shared" si="956"/>
        <v>-0.42199999999999993</v>
      </c>
      <c r="AG2006" s="22">
        <f t="shared" si="957"/>
        <v>-1.3662864385297846</v>
      </c>
      <c r="AH2006" s="3">
        <f t="shared" si="958"/>
        <v>0</v>
      </c>
      <c r="AI2006" s="28" t="b">
        <f t="shared" si="959"/>
        <v>0</v>
      </c>
      <c r="AJ2006" s="3">
        <f t="shared" si="960"/>
        <v>2.3760270662155469E-2</v>
      </c>
      <c r="AK2006" s="3">
        <f t="shared" si="961"/>
        <v>2.3760270662155691E-2</v>
      </c>
      <c r="AL2006" s="26">
        <f t="shared" si="962"/>
        <v>1.6223067173637515</v>
      </c>
      <c r="AM2006" s="26">
        <f ca="1">IF(RAND()&lt;J2006,H2006*F2006,I2006*G2006)-1</f>
        <v>-1</v>
      </c>
      <c r="AN2006" s="26">
        <f ca="1">IF(RAND()&lt;(J2006+(2*F2006-1)*Sheet2!D$109),H2006*F2006,I2006*G2006)-1</f>
        <v>0.57800000000000007</v>
      </c>
      <c r="AO2006" s="3">
        <f t="shared" si="933"/>
        <v>201511</v>
      </c>
    </row>
    <row r="2007" spans="1:41" s="3" customFormat="1" x14ac:dyDescent="0.25">
      <c r="A2007" s="6">
        <v>42337</v>
      </c>
      <c r="B2007" s="1" t="s">
        <v>42</v>
      </c>
      <c r="C2007" s="1" t="s">
        <v>50</v>
      </c>
      <c r="D2007">
        <v>25</v>
      </c>
      <c r="E2007" s="1">
        <v>31</v>
      </c>
      <c r="F2007">
        <f t="shared" si="934"/>
        <v>0</v>
      </c>
      <c r="G2007">
        <f t="shared" si="935"/>
        <v>1</v>
      </c>
      <c r="H2007" s="4">
        <v>1.4870000000000001</v>
      </c>
      <c r="I2007" s="4">
        <v>2.84</v>
      </c>
      <c r="J2007" s="4">
        <f t="shared" si="936"/>
        <v>0.67249495628782785</v>
      </c>
      <c r="K2007" s="4">
        <f t="shared" si="937"/>
        <v>0.35211267605633806</v>
      </c>
      <c r="L2007" s="17">
        <f t="shared" si="938"/>
        <v>0.70249495628782788</v>
      </c>
      <c r="M2007" s="17">
        <f t="shared" si="939"/>
        <v>0.32211267605633809</v>
      </c>
      <c r="N2007" s="34">
        <f t="shared" si="940"/>
        <v>1.4234977647160183</v>
      </c>
      <c r="O2007" s="12">
        <f t="shared" si="941"/>
        <v>3.1045037166593787</v>
      </c>
      <c r="P2007" s="4">
        <f t="shared" si="942"/>
        <v>201511</v>
      </c>
      <c r="Q2007" s="17">
        <f t="shared" si="943"/>
        <v>0.52359154929577467</v>
      </c>
      <c r="R2007" s="17">
        <f t="shared" si="944"/>
        <v>-2.5968663512186412</v>
      </c>
      <c r="S2007" s="16">
        <f t="shared" si="945"/>
        <v>-2.0732748019228664</v>
      </c>
      <c r="T2007" s="5">
        <f t="shared" si="946"/>
        <v>1.9098856758574307</v>
      </c>
      <c r="U2007" s="21">
        <f t="shared" si="947"/>
        <v>0</v>
      </c>
      <c r="V2007" s="5"/>
      <c r="W2007" s="5">
        <f t="shared" si="948"/>
        <v>-1</v>
      </c>
      <c r="X2007" s="4">
        <f t="shared" si="949"/>
        <v>-1</v>
      </c>
      <c r="Y2007" s="4">
        <f t="shared" si="950"/>
        <v>0</v>
      </c>
      <c r="Z2007" s="21">
        <f t="shared" si="951"/>
        <v>2015</v>
      </c>
      <c r="AA2007" s="4">
        <f t="shared" si="952"/>
        <v>1.8399999999999999</v>
      </c>
      <c r="AB2007" s="4">
        <f t="shared" si="953"/>
        <v>-0.647887323943662</v>
      </c>
      <c r="AC2007" s="4">
        <f t="shared" si="954"/>
        <v>-2.4878873239436619</v>
      </c>
      <c r="AD2007" s="4"/>
      <c r="AE2007" s="4">
        <f t="shared" si="955"/>
        <v>-0.81450504371217203</v>
      </c>
      <c r="AF2007" s="22">
        <f t="shared" si="956"/>
        <v>0.83999999999999986</v>
      </c>
      <c r="AG2007" s="22">
        <f t="shared" si="957"/>
        <v>-1.647887323943662</v>
      </c>
      <c r="AH2007" s="3">
        <f t="shared" si="958"/>
        <v>0</v>
      </c>
      <c r="AI2007" s="28" t="b">
        <f t="shared" si="959"/>
        <v>0</v>
      </c>
      <c r="AJ2007" s="3">
        <f t="shared" si="960"/>
        <v>2.4016639704182885E-2</v>
      </c>
      <c r="AK2007" s="3">
        <f t="shared" si="961"/>
        <v>2.4016639704183107E-2</v>
      </c>
      <c r="AL2007" s="26">
        <f t="shared" si="962"/>
        <v>1.9098856758574307</v>
      </c>
      <c r="AM2007" s="26">
        <f ca="1">IF(RAND()&lt;J2007,H2007*F2007,I2007*G2007)-1</f>
        <v>-1</v>
      </c>
      <c r="AN2007" s="26">
        <f ca="1">IF(RAND()&lt;(J2007+(2*F2007-1)*Sheet2!D$109),H2007*F2007,I2007*G2007)-1</f>
        <v>1.8399999999999999</v>
      </c>
      <c r="AO2007" s="3">
        <f t="shared" si="933"/>
        <v>201511</v>
      </c>
    </row>
    <row r="2008" spans="1:41" s="3" customFormat="1" x14ac:dyDescent="0.25">
      <c r="A2008" s="6">
        <v>42337</v>
      </c>
      <c r="B2008" s="1" t="s">
        <v>35</v>
      </c>
      <c r="C2008" s="1" t="s">
        <v>32</v>
      </c>
      <c r="D2008">
        <v>30</v>
      </c>
      <c r="E2008" s="1">
        <v>22</v>
      </c>
      <c r="F2008">
        <f t="shared" si="934"/>
        <v>1</v>
      </c>
      <c r="G2008">
        <f t="shared" si="935"/>
        <v>0</v>
      </c>
      <c r="H2008" s="4">
        <v>1.4</v>
      </c>
      <c r="I2008" s="4">
        <v>3.22</v>
      </c>
      <c r="J2008" s="4">
        <f t="shared" si="936"/>
        <v>0.7142857142857143</v>
      </c>
      <c r="K2008" s="4">
        <f t="shared" si="937"/>
        <v>0.3105590062111801</v>
      </c>
      <c r="L2008" s="17">
        <f t="shared" si="938"/>
        <v>0.68428571428571427</v>
      </c>
      <c r="M2008" s="17">
        <f t="shared" si="939"/>
        <v>0.34055900621118007</v>
      </c>
      <c r="N2008" s="34">
        <f t="shared" si="940"/>
        <v>1.4613778705636744</v>
      </c>
      <c r="O2008" s="12">
        <f t="shared" si="941"/>
        <v>2.9363487142075511</v>
      </c>
      <c r="P2008" s="4">
        <f t="shared" si="942"/>
        <v>201511</v>
      </c>
      <c r="Q2008" s="17">
        <f t="shared" si="943"/>
        <v>1.4</v>
      </c>
      <c r="R2008" s="17">
        <f t="shared" si="944"/>
        <v>-2.9504504504504507</v>
      </c>
      <c r="S2008" s="16">
        <f t="shared" si="945"/>
        <v>-1.5504504504504508</v>
      </c>
      <c r="T2008" s="5">
        <f t="shared" si="946"/>
        <v>2.3000000000000003</v>
      </c>
      <c r="U2008" s="21">
        <f t="shared" si="947"/>
        <v>0</v>
      </c>
      <c r="V2008" s="5"/>
      <c r="W2008" s="5">
        <f t="shared" si="948"/>
        <v>0.39999999999999991</v>
      </c>
      <c r="X2008" s="4">
        <f t="shared" si="949"/>
        <v>-0.2857142857142857</v>
      </c>
      <c r="Y2008" s="4">
        <f t="shared" si="950"/>
        <v>-0.68571428571428561</v>
      </c>
      <c r="Z2008" s="21">
        <f t="shared" si="951"/>
        <v>2015</v>
      </c>
      <c r="AA2008" s="4">
        <f t="shared" si="952"/>
        <v>-1</v>
      </c>
      <c r="AB2008" s="4">
        <f t="shared" si="953"/>
        <v>-1</v>
      </c>
      <c r="AC2008" s="4">
        <f t="shared" si="954"/>
        <v>0</v>
      </c>
      <c r="AD2008" s="4"/>
      <c r="AE2008" s="4">
        <f t="shared" si="955"/>
        <v>-0.68571428571428561</v>
      </c>
      <c r="AF2008" s="22">
        <f t="shared" si="956"/>
        <v>-0.60000000000000009</v>
      </c>
      <c r="AG2008" s="22">
        <f t="shared" si="957"/>
        <v>-1.2857142857142856</v>
      </c>
      <c r="AH2008" s="3">
        <f t="shared" si="958"/>
        <v>0</v>
      </c>
      <c r="AI2008" s="28" t="b">
        <f t="shared" si="959"/>
        <v>0</v>
      </c>
      <c r="AJ2008" s="3">
        <f t="shared" si="960"/>
        <v>2.4242424242424288E-2</v>
      </c>
      <c r="AK2008" s="3">
        <f t="shared" si="961"/>
        <v>2.4242424242424176E-2</v>
      </c>
      <c r="AL2008" s="26">
        <f t="shared" si="962"/>
        <v>2.3000000000000003</v>
      </c>
      <c r="AM2008" s="26">
        <f ca="1">IF(RAND()&lt;J2008,H2008*F2008,I2008*G2008)-1</f>
        <v>-1</v>
      </c>
      <c r="AN2008" s="26">
        <f ca="1">IF(RAND()&lt;(J2008+(2*F2008-1)*Sheet2!D$109),H2008*F2008,I2008*G2008)-1</f>
        <v>0.39999999999999991</v>
      </c>
      <c r="AO2008" s="3">
        <f t="shared" si="933"/>
        <v>201511</v>
      </c>
    </row>
    <row r="2009" spans="1:41" s="3" customFormat="1" x14ac:dyDescent="0.25">
      <c r="A2009" s="6">
        <v>42337</v>
      </c>
      <c r="B2009" s="1" t="s">
        <v>39</v>
      </c>
      <c r="C2009" s="1" t="s">
        <v>37</v>
      </c>
      <c r="D2009">
        <v>38</v>
      </c>
      <c r="E2009" s="1">
        <v>20</v>
      </c>
      <c r="F2009">
        <f t="shared" si="934"/>
        <v>1</v>
      </c>
      <c r="G2009">
        <f t="shared" si="935"/>
        <v>0</v>
      </c>
      <c r="H2009" s="4">
        <v>1.571</v>
      </c>
      <c r="I2009" s="4">
        <v>2.58</v>
      </c>
      <c r="J2009" s="4">
        <f t="shared" si="936"/>
        <v>0.63653723742838964</v>
      </c>
      <c r="K2009" s="4">
        <f t="shared" si="937"/>
        <v>0.38759689922480617</v>
      </c>
      <c r="L2009" s="17">
        <f t="shared" si="938"/>
        <v>0.60653723742838961</v>
      </c>
      <c r="M2009" s="17">
        <f t="shared" si="939"/>
        <v>0.41759689922480614</v>
      </c>
      <c r="N2009" s="34">
        <f t="shared" si="940"/>
        <v>1.6487033908088196</v>
      </c>
      <c r="O2009" s="12">
        <f t="shared" si="941"/>
        <v>2.3946537961759797</v>
      </c>
      <c r="P2009" s="4">
        <f t="shared" si="942"/>
        <v>201511</v>
      </c>
      <c r="Q2009" s="17">
        <f t="shared" si="943"/>
        <v>1.571</v>
      </c>
      <c r="R2009" s="17">
        <f t="shared" si="944"/>
        <v>-2.3842248775188986</v>
      </c>
      <c r="S2009" s="16">
        <f t="shared" si="945"/>
        <v>-0.8132248775188986</v>
      </c>
      <c r="T2009" s="5">
        <f t="shared" si="946"/>
        <v>1.6422660725652451</v>
      </c>
      <c r="U2009" s="21">
        <f t="shared" si="947"/>
        <v>0</v>
      </c>
      <c r="V2009" s="5"/>
      <c r="W2009" s="5">
        <f t="shared" si="948"/>
        <v>0.57099999999999995</v>
      </c>
      <c r="X2009" s="4">
        <f t="shared" si="949"/>
        <v>-0.36346276257161036</v>
      </c>
      <c r="Y2009" s="4">
        <f t="shared" si="950"/>
        <v>-0.93446276257161032</v>
      </c>
      <c r="Z2009" s="21">
        <f t="shared" si="951"/>
        <v>2015</v>
      </c>
      <c r="AA2009" s="4">
        <f t="shared" si="952"/>
        <v>-1</v>
      </c>
      <c r="AB2009" s="4">
        <f t="shared" si="953"/>
        <v>-1</v>
      </c>
      <c r="AC2009" s="4">
        <f t="shared" si="954"/>
        <v>0</v>
      </c>
      <c r="AD2009" s="4"/>
      <c r="AE2009" s="4">
        <f t="shared" si="955"/>
        <v>-0.93446276257161009</v>
      </c>
      <c r="AF2009" s="22">
        <f t="shared" si="956"/>
        <v>-0.42900000000000005</v>
      </c>
      <c r="AG2009" s="22">
        <f t="shared" si="957"/>
        <v>-1.3634627625716105</v>
      </c>
      <c r="AH2009" s="3">
        <f t="shared" si="958"/>
        <v>0</v>
      </c>
      <c r="AI2009" s="28" t="b">
        <f t="shared" si="959"/>
        <v>0</v>
      </c>
      <c r="AJ2009" s="3">
        <f t="shared" si="960"/>
        <v>2.3565405926282756E-2</v>
      </c>
      <c r="AK2009" s="3">
        <f t="shared" si="961"/>
        <v>2.3565405926282867E-2</v>
      </c>
      <c r="AL2009" s="26">
        <f t="shared" si="962"/>
        <v>1.6422660725652451</v>
      </c>
      <c r="AM2009" s="26">
        <f ca="1">IF(RAND()&lt;J2009,H2009*F2009,I2009*G2009)-1</f>
        <v>0.57099999999999995</v>
      </c>
      <c r="AN2009" s="26">
        <f ca="1">IF(RAND()&lt;(J2009+(2*F2009-1)*Sheet2!D$109),H2009*F2009,I2009*G2009)-1</f>
        <v>0.57099999999999995</v>
      </c>
      <c r="AO2009" s="3">
        <f t="shared" si="933"/>
        <v>201511</v>
      </c>
    </row>
    <row r="2010" spans="1:41" s="3" customFormat="1" x14ac:dyDescent="0.25">
      <c r="A2010" s="6">
        <v>42337</v>
      </c>
      <c r="B2010" s="1" t="s">
        <v>36</v>
      </c>
      <c r="C2010" s="1" t="s">
        <v>40</v>
      </c>
      <c r="D2010">
        <v>21</v>
      </c>
      <c r="E2010" s="1">
        <v>24</v>
      </c>
      <c r="F2010">
        <f t="shared" si="934"/>
        <v>0</v>
      </c>
      <c r="G2010">
        <f t="shared" si="935"/>
        <v>1</v>
      </c>
      <c r="H2010" s="4">
        <v>2.1</v>
      </c>
      <c r="I2010" s="4">
        <v>1.8260000000000001</v>
      </c>
      <c r="J2010" s="4">
        <f t="shared" si="936"/>
        <v>0.47619047619047616</v>
      </c>
      <c r="K2010" s="4">
        <f t="shared" si="937"/>
        <v>0.547645125958379</v>
      </c>
      <c r="L2010" s="17">
        <f t="shared" si="938"/>
        <v>0.50619047619047619</v>
      </c>
      <c r="M2010" s="17">
        <f t="shared" si="939"/>
        <v>0.51764512595837897</v>
      </c>
      <c r="N2010" s="34">
        <f t="shared" si="940"/>
        <v>1.9755409219190969</v>
      </c>
      <c r="O2010" s="12">
        <f t="shared" si="941"/>
        <v>1.9318253951461035</v>
      </c>
      <c r="P2010" s="4">
        <f t="shared" si="942"/>
        <v>201511</v>
      </c>
      <c r="Q2010" s="17">
        <f t="shared" si="943"/>
        <v>1.1500547645125958</v>
      </c>
      <c r="R2010" s="17">
        <f t="shared" si="944"/>
        <v>-2.1197446621175433</v>
      </c>
      <c r="S2010" s="16">
        <f t="shared" si="945"/>
        <v>-0.9696898976049475</v>
      </c>
      <c r="T2010" s="5">
        <f t="shared" si="946"/>
        <v>0.86952380952380948</v>
      </c>
      <c r="U2010" s="21">
        <f t="shared" si="947"/>
        <v>0</v>
      </c>
      <c r="V2010" s="5"/>
      <c r="W2010" s="5">
        <f t="shared" si="948"/>
        <v>-1</v>
      </c>
      <c r="X2010" s="4">
        <f t="shared" si="949"/>
        <v>-1</v>
      </c>
      <c r="Y2010" s="4">
        <f t="shared" si="950"/>
        <v>0</v>
      </c>
      <c r="Z2010" s="21">
        <f t="shared" si="951"/>
        <v>2015</v>
      </c>
      <c r="AA2010" s="4">
        <f t="shared" si="952"/>
        <v>0.82600000000000007</v>
      </c>
      <c r="AB2010" s="4">
        <f t="shared" si="953"/>
        <v>-0.452354874041621</v>
      </c>
      <c r="AC2010" s="4">
        <f t="shared" si="954"/>
        <v>-1.2783548740416211</v>
      </c>
      <c r="AD2010" s="4"/>
      <c r="AE2010" s="4">
        <f t="shared" si="955"/>
        <v>-1.6238095238095238</v>
      </c>
      <c r="AF2010" s="22">
        <f t="shared" si="956"/>
        <v>-0.17399999999999993</v>
      </c>
      <c r="AG2010" s="22">
        <f t="shared" si="957"/>
        <v>-1.452354874041621</v>
      </c>
      <c r="AH2010" s="3">
        <f t="shared" si="958"/>
        <v>0</v>
      </c>
      <c r="AI2010" s="28" t="b">
        <f t="shared" si="959"/>
        <v>0</v>
      </c>
      <c r="AJ2010" s="3">
        <f t="shared" si="960"/>
        <v>2.3280692817116533E-2</v>
      </c>
      <c r="AK2010" s="3">
        <f t="shared" si="961"/>
        <v>2.3280692817116644E-2</v>
      </c>
      <c r="AL2010" s="26">
        <f t="shared" si="962"/>
        <v>0.86952380952380948</v>
      </c>
      <c r="AM2010" s="26">
        <f ca="1">IF(RAND()&lt;J2010,H2010*F2010,I2010*G2010)-1</f>
        <v>-1</v>
      </c>
      <c r="AN2010" s="26">
        <f ca="1">IF(RAND()&lt;(J2010+(2*F2010-1)*Sheet2!D$109),H2010*F2010,I2010*G2010)-1</f>
        <v>0.82600000000000007</v>
      </c>
      <c r="AO2010" s="3">
        <f t="shared" si="933"/>
        <v>201511</v>
      </c>
    </row>
    <row r="2011" spans="1:41" s="3" customFormat="1" x14ac:dyDescent="0.25">
      <c r="A2011" s="6">
        <v>42337</v>
      </c>
      <c r="B2011" s="1" t="s">
        <v>34</v>
      </c>
      <c r="C2011" s="1" t="s">
        <v>20</v>
      </c>
      <c r="D2011">
        <v>20</v>
      </c>
      <c r="E2011" s="1">
        <v>14</v>
      </c>
      <c r="F2011">
        <f t="shared" si="934"/>
        <v>1</v>
      </c>
      <c r="G2011">
        <f t="shared" si="935"/>
        <v>0</v>
      </c>
      <c r="H2011" s="4">
        <v>2.2000000000000002</v>
      </c>
      <c r="I2011" s="4">
        <v>1.7509999999999999</v>
      </c>
      <c r="J2011" s="4">
        <f t="shared" si="936"/>
        <v>0.45454545454545453</v>
      </c>
      <c r="K2011" s="4">
        <f t="shared" si="937"/>
        <v>0.57110222729868654</v>
      </c>
      <c r="L2011" s="17">
        <f t="shared" si="938"/>
        <v>0.42454545454545456</v>
      </c>
      <c r="M2011" s="17">
        <f t="shared" si="939"/>
        <v>0.60110222729868656</v>
      </c>
      <c r="N2011" s="34">
        <f t="shared" si="940"/>
        <v>2.3554603854389722</v>
      </c>
      <c r="O2011" s="12">
        <f t="shared" si="941"/>
        <v>1.6636105384169571</v>
      </c>
      <c r="P2011" s="4">
        <f t="shared" si="942"/>
        <v>201511</v>
      </c>
      <c r="Q2011" s="17">
        <f t="shared" si="943"/>
        <v>2.2000000000000002</v>
      </c>
      <c r="R2011" s="17">
        <f t="shared" si="944"/>
        <v>-2.1648912561029738</v>
      </c>
      <c r="S2011" s="16">
        <f t="shared" si="945"/>
        <v>3.510874389702634E-2</v>
      </c>
      <c r="T2011" s="5">
        <f t="shared" si="946"/>
        <v>0.79590909090909079</v>
      </c>
      <c r="U2011" s="21">
        <f t="shared" si="947"/>
        <v>0</v>
      </c>
      <c r="V2011" s="5"/>
      <c r="W2011" s="5">
        <f t="shared" si="948"/>
        <v>1.2000000000000002</v>
      </c>
      <c r="X2011" s="4">
        <f t="shared" si="949"/>
        <v>-0.54545454545454541</v>
      </c>
      <c r="Y2011" s="4">
        <f t="shared" si="950"/>
        <v>-1.7454545454545456</v>
      </c>
      <c r="Z2011" s="21">
        <f t="shared" si="951"/>
        <v>2015</v>
      </c>
      <c r="AA2011" s="4">
        <f t="shared" si="952"/>
        <v>-1</v>
      </c>
      <c r="AB2011" s="4">
        <f t="shared" si="953"/>
        <v>-1</v>
      </c>
      <c r="AC2011" s="4">
        <f t="shared" si="954"/>
        <v>0</v>
      </c>
      <c r="AD2011" s="4"/>
      <c r="AE2011" s="4">
        <f t="shared" si="955"/>
        <v>-1.7454545454545456</v>
      </c>
      <c r="AF2011" s="22">
        <f t="shared" si="956"/>
        <v>0.20000000000000018</v>
      </c>
      <c r="AG2011" s="22">
        <f t="shared" si="957"/>
        <v>-1.5454545454545454</v>
      </c>
      <c r="AH2011" s="3">
        <f t="shared" si="958"/>
        <v>0</v>
      </c>
      <c r="AI2011" s="28" t="b">
        <f t="shared" si="959"/>
        <v>0</v>
      </c>
      <c r="AJ2011" s="3">
        <f t="shared" si="960"/>
        <v>2.5006327512022253E-2</v>
      </c>
      <c r="AK2011" s="3">
        <f t="shared" si="961"/>
        <v>2.5006327512022475E-2</v>
      </c>
      <c r="AL2011" s="26">
        <f t="shared" si="962"/>
        <v>0.79590909090909079</v>
      </c>
      <c r="AM2011" s="26">
        <f ca="1">IF(RAND()&lt;J2011,H2011*F2011,I2011*G2011)-1</f>
        <v>1.2000000000000002</v>
      </c>
      <c r="AN2011" s="26">
        <f ca="1">IF(RAND()&lt;(J2011+(2*F2011-1)*Sheet2!D$109),H2011*F2011,I2011*G2011)-1</f>
        <v>-1</v>
      </c>
      <c r="AO2011" s="3">
        <f t="shared" si="933"/>
        <v>201511</v>
      </c>
    </row>
    <row r="2012" spans="1:41" s="3" customFormat="1" x14ac:dyDescent="0.25">
      <c r="A2012" s="6">
        <v>42334</v>
      </c>
      <c r="B2012" s="1" t="s">
        <v>48</v>
      </c>
      <c r="C2012" s="1" t="s">
        <v>31</v>
      </c>
      <c r="D2012">
        <v>13</v>
      </c>
      <c r="E2012" s="1">
        <v>17</v>
      </c>
      <c r="F2012">
        <f t="shared" si="934"/>
        <v>0</v>
      </c>
      <c r="G2012">
        <f t="shared" si="935"/>
        <v>1</v>
      </c>
      <c r="H2012" s="4">
        <v>1.238</v>
      </c>
      <c r="I2012" s="4">
        <v>4.6100000000000003</v>
      </c>
      <c r="J2012" s="4">
        <f t="shared" si="936"/>
        <v>0.80775444264943463</v>
      </c>
      <c r="K2012" s="4">
        <f t="shared" si="937"/>
        <v>0.21691973969631234</v>
      </c>
      <c r="L2012" s="17">
        <f t="shared" si="938"/>
        <v>0.83775444264943466</v>
      </c>
      <c r="M2012" s="17">
        <f t="shared" si="939"/>
        <v>0.18691973969631234</v>
      </c>
      <c r="N2012" s="34">
        <f t="shared" si="940"/>
        <v>1.1936672001851243</v>
      </c>
      <c r="O2012" s="12">
        <f t="shared" si="941"/>
        <v>5.3498897528142049</v>
      </c>
      <c r="P2012" s="4">
        <f t="shared" si="942"/>
        <v>201511</v>
      </c>
      <c r="Q2012" s="17">
        <f t="shared" si="943"/>
        <v>0.2685466377440347</v>
      </c>
      <c r="R2012" s="17">
        <f t="shared" si="944"/>
        <v>-4.4786889825182152</v>
      </c>
      <c r="S2012" s="16">
        <f t="shared" si="945"/>
        <v>-4.2101423447741801</v>
      </c>
      <c r="T2012" s="5">
        <f t="shared" si="946"/>
        <v>3.7237479806138936</v>
      </c>
      <c r="U2012" s="21">
        <f t="shared" si="947"/>
        <v>0</v>
      </c>
      <c r="V2012" s="5"/>
      <c r="W2012" s="5">
        <f t="shared" si="948"/>
        <v>-1</v>
      </c>
      <c r="X2012" s="4">
        <f t="shared" si="949"/>
        <v>-1</v>
      </c>
      <c r="Y2012" s="4">
        <f t="shared" si="950"/>
        <v>0</v>
      </c>
      <c r="Z2012" s="21">
        <f t="shared" si="951"/>
        <v>2015</v>
      </c>
      <c r="AA2012" s="4">
        <f t="shared" si="952"/>
        <v>3.6100000000000003</v>
      </c>
      <c r="AB2012" s="4">
        <f t="shared" si="953"/>
        <v>-0.78308026030368771</v>
      </c>
      <c r="AC2012" s="4">
        <f t="shared" si="954"/>
        <v>-4.3930802603036883</v>
      </c>
      <c r="AD2012" s="4"/>
      <c r="AE2012" s="4">
        <f t="shared" si="955"/>
        <v>-0.43024555735056536</v>
      </c>
      <c r="AF2012" s="22">
        <f t="shared" si="956"/>
        <v>2.6100000000000003</v>
      </c>
      <c r="AG2012" s="22">
        <f t="shared" si="957"/>
        <v>-1.7830802603036877</v>
      </c>
      <c r="AH2012" s="3">
        <f t="shared" si="958"/>
        <v>0</v>
      </c>
      <c r="AI2012" s="28" t="b">
        <f t="shared" si="959"/>
        <v>0</v>
      </c>
      <c r="AJ2012" s="3">
        <f t="shared" si="960"/>
        <v>2.4080027359781209E-2</v>
      </c>
      <c r="AK2012" s="3">
        <f t="shared" si="961"/>
        <v>2.4080027359781098E-2</v>
      </c>
      <c r="AL2012" s="26">
        <f t="shared" si="962"/>
        <v>3.7237479806138936</v>
      </c>
      <c r="AM2012" s="26">
        <f ca="1">IF(RAND()&lt;J2012,H2012*F2012,I2012*G2012)-1</f>
        <v>-1</v>
      </c>
      <c r="AN2012" s="26">
        <f ca="1">IF(RAND()&lt;(J2012+(2*F2012-1)*Sheet2!D$109),H2012*F2012,I2012*G2012)-1</f>
        <v>3.6100000000000003</v>
      </c>
      <c r="AO2012" s="3">
        <f t="shared" si="933"/>
        <v>201511</v>
      </c>
    </row>
    <row r="2013" spans="1:41" s="3" customFormat="1" x14ac:dyDescent="0.25">
      <c r="A2013" s="6">
        <v>42334</v>
      </c>
      <c r="B2013" s="1" t="s">
        <v>23</v>
      </c>
      <c r="C2013" s="1" t="s">
        <v>26</v>
      </c>
      <c r="D2013">
        <v>14</v>
      </c>
      <c r="E2013" s="1">
        <v>33</v>
      </c>
      <c r="F2013">
        <f t="shared" si="934"/>
        <v>0</v>
      </c>
      <c r="G2013">
        <f t="shared" si="935"/>
        <v>1</v>
      </c>
      <c r="H2013" s="4">
        <v>2.06</v>
      </c>
      <c r="I2013" s="4">
        <v>1.8540000000000001</v>
      </c>
      <c r="J2013" s="4">
        <f t="shared" si="936"/>
        <v>0.4854368932038835</v>
      </c>
      <c r="K2013" s="4">
        <f t="shared" si="937"/>
        <v>0.53937432578209277</v>
      </c>
      <c r="L2013" s="17">
        <f t="shared" si="938"/>
        <v>0.51543689320388353</v>
      </c>
      <c r="M2013" s="17">
        <f t="shared" si="939"/>
        <v>0.50937432578209274</v>
      </c>
      <c r="N2013" s="34">
        <f t="shared" si="940"/>
        <v>1.9401017140704462</v>
      </c>
      <c r="O2013" s="12">
        <f t="shared" si="941"/>
        <v>1.96319278256634</v>
      </c>
      <c r="P2013" s="4">
        <f t="shared" si="942"/>
        <v>201511</v>
      </c>
      <c r="Q2013" s="17">
        <f t="shared" si="943"/>
        <v>1.1111111111111112</v>
      </c>
      <c r="R2013" s="17">
        <f t="shared" si="944"/>
        <v>-2.1143564137687241</v>
      </c>
      <c r="S2013" s="16">
        <f t="shared" si="945"/>
        <v>-1.0032453026576129</v>
      </c>
      <c r="T2013" s="5">
        <f t="shared" si="946"/>
        <v>0.9</v>
      </c>
      <c r="U2013" s="21">
        <f t="shared" si="947"/>
        <v>0</v>
      </c>
      <c r="V2013" s="5"/>
      <c r="W2013" s="5">
        <f t="shared" si="948"/>
        <v>-1</v>
      </c>
      <c r="X2013" s="4">
        <f t="shared" si="949"/>
        <v>-1</v>
      </c>
      <c r="Y2013" s="4">
        <f t="shared" si="950"/>
        <v>0</v>
      </c>
      <c r="Z2013" s="21">
        <f t="shared" si="951"/>
        <v>2015</v>
      </c>
      <c r="AA2013" s="4">
        <f t="shared" si="952"/>
        <v>0.85400000000000009</v>
      </c>
      <c r="AB2013" s="4">
        <f t="shared" si="953"/>
        <v>-0.46062567421790723</v>
      </c>
      <c r="AC2013" s="4">
        <f t="shared" si="954"/>
        <v>-1.3146256742179072</v>
      </c>
      <c r="AD2013" s="4"/>
      <c r="AE2013" s="4">
        <f t="shared" si="955"/>
        <v>-1.5745631067961166</v>
      </c>
      <c r="AF2013" s="22">
        <f t="shared" si="956"/>
        <v>-0.14599999999999991</v>
      </c>
      <c r="AG2013" s="22">
        <f t="shared" si="957"/>
        <v>-1.4606256742179071</v>
      </c>
      <c r="AH2013" s="3">
        <f t="shared" si="958"/>
        <v>0</v>
      </c>
      <c r="AI2013" s="28" t="b">
        <f t="shared" si="959"/>
        <v>0</v>
      </c>
      <c r="AJ2013" s="3">
        <f t="shared" si="960"/>
        <v>2.421052631578946E-2</v>
      </c>
      <c r="AK2013" s="3">
        <f t="shared" si="961"/>
        <v>2.421052631578946E-2</v>
      </c>
      <c r="AL2013" s="26">
        <f t="shared" si="962"/>
        <v>0.9</v>
      </c>
      <c r="AM2013" s="26">
        <f ca="1">IF(RAND()&lt;J2013,H2013*F2013,I2013*G2013)-1</f>
        <v>0.85400000000000009</v>
      </c>
      <c r="AN2013" s="26">
        <f ca="1">IF(RAND()&lt;(J2013+(2*F2013-1)*Sheet2!D$109),H2013*F2013,I2013*G2013)-1</f>
        <v>0.85400000000000009</v>
      </c>
      <c r="AO2013" s="3">
        <f t="shared" si="933"/>
        <v>201511</v>
      </c>
    </row>
    <row r="2014" spans="1:41" s="3" customFormat="1" x14ac:dyDescent="0.25">
      <c r="A2014" s="6">
        <v>42334</v>
      </c>
      <c r="B2014" s="1" t="s">
        <v>19</v>
      </c>
      <c r="C2014" s="1" t="s">
        <v>41</v>
      </c>
      <c r="D2014">
        <v>45</v>
      </c>
      <c r="E2014" s="1">
        <v>14</v>
      </c>
      <c r="F2014">
        <f t="shared" si="934"/>
        <v>1</v>
      </c>
      <c r="G2014">
        <f t="shared" si="935"/>
        <v>0</v>
      </c>
      <c r="H2014" s="4">
        <v>1.98</v>
      </c>
      <c r="I2014" s="4">
        <v>1.925</v>
      </c>
      <c r="J2014" s="4">
        <f t="shared" si="936"/>
        <v>0.50505050505050508</v>
      </c>
      <c r="K2014" s="4">
        <f t="shared" si="937"/>
        <v>0.51948051948051943</v>
      </c>
      <c r="L2014" s="17">
        <f t="shared" si="938"/>
        <v>0.47505050505050506</v>
      </c>
      <c r="M2014" s="17">
        <f t="shared" si="939"/>
        <v>0.54948051948051946</v>
      </c>
      <c r="N2014" s="34">
        <f t="shared" si="940"/>
        <v>2.1050393365936637</v>
      </c>
      <c r="O2014" s="12">
        <f t="shared" si="941"/>
        <v>1.819900732687308</v>
      </c>
      <c r="P2014" s="4">
        <f t="shared" si="942"/>
        <v>201511</v>
      </c>
      <c r="Q2014" s="17">
        <f t="shared" si="943"/>
        <v>1.98</v>
      </c>
      <c r="R2014" s="17">
        <f t="shared" si="944"/>
        <v>-2.1014892443463871</v>
      </c>
      <c r="S2014" s="16">
        <f t="shared" si="945"/>
        <v>-0.12148924434638708</v>
      </c>
      <c r="T2014" s="5">
        <f t="shared" si="946"/>
        <v>0.97222222222222221</v>
      </c>
      <c r="U2014" s="21">
        <f t="shared" si="947"/>
        <v>0</v>
      </c>
      <c r="V2014" s="5"/>
      <c r="W2014" s="5">
        <f t="shared" si="948"/>
        <v>0.98</v>
      </c>
      <c r="X2014" s="4">
        <f t="shared" si="949"/>
        <v>-0.49494949494949492</v>
      </c>
      <c r="Y2014" s="4">
        <f t="shared" si="950"/>
        <v>-1.4749494949494948</v>
      </c>
      <c r="Z2014" s="21">
        <f t="shared" si="951"/>
        <v>2015</v>
      </c>
      <c r="AA2014" s="4">
        <f t="shared" si="952"/>
        <v>-1</v>
      </c>
      <c r="AB2014" s="4">
        <f t="shared" si="953"/>
        <v>-1</v>
      </c>
      <c r="AC2014" s="4">
        <f t="shared" si="954"/>
        <v>0</v>
      </c>
      <c r="AD2014" s="4"/>
      <c r="AE2014" s="4">
        <f t="shared" si="955"/>
        <v>-1.4749494949494948</v>
      </c>
      <c r="AF2014" s="22">
        <f t="shared" si="956"/>
        <v>-2.0000000000000018E-2</v>
      </c>
      <c r="AG2014" s="22">
        <f t="shared" si="957"/>
        <v>-1.4949494949494948</v>
      </c>
      <c r="AH2014" s="3">
        <f t="shared" si="958"/>
        <v>0</v>
      </c>
      <c r="AI2014" s="28" t="b">
        <f t="shared" si="959"/>
        <v>0</v>
      </c>
      <c r="AJ2014" s="3">
        <f t="shared" si="960"/>
        <v>2.3943661971831065E-2</v>
      </c>
      <c r="AK2014" s="3">
        <f t="shared" si="961"/>
        <v>2.3943661971830843E-2</v>
      </c>
      <c r="AL2014" s="26">
        <f t="shared" si="962"/>
        <v>0.97222222222222221</v>
      </c>
      <c r="AM2014" s="26">
        <f ca="1">IF(RAND()&lt;J2014,H2014*F2014,I2014*G2014)-1</f>
        <v>-1</v>
      </c>
      <c r="AN2014" s="26">
        <f ca="1">IF(RAND()&lt;(J2014+(2*F2014-1)*Sheet2!D$109),H2014*F2014,I2014*G2014)-1</f>
        <v>-1</v>
      </c>
      <c r="AO2014" s="3">
        <f t="shared" si="933"/>
        <v>201511</v>
      </c>
    </row>
    <row r="2015" spans="1:41" s="3" customFormat="1" x14ac:dyDescent="0.25">
      <c r="A2015" s="6">
        <v>42331</v>
      </c>
      <c r="B2015" s="1" t="s">
        <v>38</v>
      </c>
      <c r="C2015" s="1" t="s">
        <v>32</v>
      </c>
      <c r="D2015">
        <v>20</v>
      </c>
      <c r="E2015" s="1">
        <v>13</v>
      </c>
      <c r="F2015">
        <f t="shared" si="934"/>
        <v>1</v>
      </c>
      <c r="G2015">
        <f t="shared" si="935"/>
        <v>0</v>
      </c>
      <c r="H2015" s="4">
        <v>1.3029999999999999</v>
      </c>
      <c r="I2015" s="4">
        <v>3.89</v>
      </c>
      <c r="J2015" s="4">
        <f t="shared" si="936"/>
        <v>0.76745970836531086</v>
      </c>
      <c r="K2015" s="4">
        <f t="shared" si="937"/>
        <v>0.25706940874035988</v>
      </c>
      <c r="L2015" s="17">
        <f t="shared" si="938"/>
        <v>0.73745970836531083</v>
      </c>
      <c r="M2015" s="17">
        <f t="shared" si="939"/>
        <v>0.28706940874035991</v>
      </c>
      <c r="N2015" s="34">
        <f t="shared" si="940"/>
        <v>1.356006285708339</v>
      </c>
      <c r="O2015" s="12">
        <f t="shared" si="941"/>
        <v>3.4834781051311898</v>
      </c>
      <c r="P2015" s="4">
        <f t="shared" si="942"/>
        <v>201511</v>
      </c>
      <c r="Q2015" s="17">
        <f t="shared" si="943"/>
        <v>1.3029999999999999</v>
      </c>
      <c r="R2015" s="17">
        <f t="shared" si="944"/>
        <v>-3.6463507942489759</v>
      </c>
      <c r="S2015" s="16">
        <f t="shared" si="945"/>
        <v>-2.343350794248976</v>
      </c>
      <c r="T2015" s="5">
        <f t="shared" si="946"/>
        <v>2.9854182655410595</v>
      </c>
      <c r="U2015" s="21">
        <f t="shared" si="947"/>
        <v>0</v>
      </c>
      <c r="V2015" s="5"/>
      <c r="W2015" s="5">
        <f t="shared" si="948"/>
        <v>0.30299999999999994</v>
      </c>
      <c r="X2015" s="4">
        <f t="shared" si="949"/>
        <v>-0.23254029163468914</v>
      </c>
      <c r="Y2015" s="4">
        <f t="shared" si="950"/>
        <v>-0.53554029163468908</v>
      </c>
      <c r="Z2015" s="21">
        <f t="shared" si="951"/>
        <v>2015</v>
      </c>
      <c r="AA2015" s="4">
        <f t="shared" si="952"/>
        <v>-1</v>
      </c>
      <c r="AB2015" s="4">
        <f t="shared" si="953"/>
        <v>-1</v>
      </c>
      <c r="AC2015" s="4">
        <f t="shared" si="954"/>
        <v>0</v>
      </c>
      <c r="AD2015" s="4"/>
      <c r="AE2015" s="4">
        <f t="shared" si="955"/>
        <v>-0.53554029163468908</v>
      </c>
      <c r="AF2015" s="22">
        <f t="shared" si="956"/>
        <v>-0.69700000000000006</v>
      </c>
      <c r="AG2015" s="22">
        <f t="shared" si="957"/>
        <v>-1.232540291634689</v>
      </c>
      <c r="AH2015" s="3">
        <f t="shared" si="958"/>
        <v>0</v>
      </c>
      <c r="AI2015" s="28" t="b">
        <f t="shared" si="959"/>
        <v>0</v>
      </c>
      <c r="AJ2015" s="3">
        <f t="shared" si="960"/>
        <v>2.394184479106487E-2</v>
      </c>
      <c r="AK2015" s="3">
        <f t="shared" si="961"/>
        <v>2.3941844791064759E-2</v>
      </c>
      <c r="AL2015" s="26">
        <f t="shared" si="962"/>
        <v>2.9854182655410595</v>
      </c>
      <c r="AM2015" s="26">
        <f ca="1">IF(RAND()&lt;J2015,H2015*F2015,I2015*G2015)-1</f>
        <v>0.30299999999999994</v>
      </c>
      <c r="AN2015" s="26">
        <f ca="1">IF(RAND()&lt;(J2015+(2*F2015-1)*Sheet2!D$109),H2015*F2015,I2015*G2015)-1</f>
        <v>-1</v>
      </c>
      <c r="AO2015" s="3">
        <f t="shared" si="933"/>
        <v>201511</v>
      </c>
    </row>
    <row r="2016" spans="1:41" s="3" customFormat="1" x14ac:dyDescent="0.25">
      <c r="A2016" s="6">
        <v>42330</v>
      </c>
      <c r="B2016" s="1" t="s">
        <v>49</v>
      </c>
      <c r="C2016" s="1" t="s">
        <v>30</v>
      </c>
      <c r="D2016">
        <v>34</v>
      </c>
      <c r="E2016" s="1">
        <v>31</v>
      </c>
      <c r="F2016">
        <f t="shared" si="934"/>
        <v>1</v>
      </c>
      <c r="G2016">
        <f t="shared" si="935"/>
        <v>0</v>
      </c>
      <c r="H2016" s="4">
        <v>1.46</v>
      </c>
      <c r="I2016" s="4">
        <v>2.94</v>
      </c>
      <c r="J2016" s="4">
        <f t="shared" si="936"/>
        <v>0.68493150684931503</v>
      </c>
      <c r="K2016" s="4">
        <f t="shared" si="937"/>
        <v>0.3401360544217687</v>
      </c>
      <c r="L2016" s="17">
        <f t="shared" si="938"/>
        <v>0.654931506849315</v>
      </c>
      <c r="M2016" s="17">
        <f t="shared" si="939"/>
        <v>0.37013605442176867</v>
      </c>
      <c r="N2016" s="34">
        <f t="shared" si="940"/>
        <v>1.526877222338423</v>
      </c>
      <c r="O2016" s="12">
        <f t="shared" si="941"/>
        <v>2.7017092446241504</v>
      </c>
      <c r="P2016" s="4">
        <f t="shared" si="942"/>
        <v>201511</v>
      </c>
      <c r="Q2016" s="17">
        <f t="shared" si="943"/>
        <v>1.46</v>
      </c>
      <c r="R2016" s="17">
        <f t="shared" si="944"/>
        <v>-2.6893769610040343</v>
      </c>
      <c r="S2016" s="16">
        <f t="shared" si="945"/>
        <v>-1.2293769610040344</v>
      </c>
      <c r="T2016" s="5">
        <f t="shared" si="946"/>
        <v>2.0136986301369864</v>
      </c>
      <c r="U2016" s="21">
        <f t="shared" si="947"/>
        <v>0</v>
      </c>
      <c r="V2016" s="5"/>
      <c r="W2016" s="5">
        <f t="shared" si="948"/>
        <v>0.45999999999999996</v>
      </c>
      <c r="X2016" s="4">
        <f t="shared" si="949"/>
        <v>-0.31506849315068497</v>
      </c>
      <c r="Y2016" s="4">
        <f t="shared" si="950"/>
        <v>-0.77506849315068493</v>
      </c>
      <c r="Z2016" s="21">
        <f t="shared" si="951"/>
        <v>2015</v>
      </c>
      <c r="AA2016" s="4">
        <f t="shared" si="952"/>
        <v>-1</v>
      </c>
      <c r="AB2016" s="4">
        <f t="shared" si="953"/>
        <v>-1</v>
      </c>
      <c r="AC2016" s="4">
        <f t="shared" si="954"/>
        <v>0</v>
      </c>
      <c r="AD2016" s="4"/>
      <c r="AE2016" s="4">
        <f t="shared" si="955"/>
        <v>-0.77506849315068516</v>
      </c>
      <c r="AF2016" s="22">
        <f t="shared" si="956"/>
        <v>-0.54</v>
      </c>
      <c r="AG2016" s="22">
        <f t="shared" si="957"/>
        <v>-1.3150684931506849</v>
      </c>
      <c r="AH2016" s="3">
        <f t="shared" si="958"/>
        <v>0</v>
      </c>
      <c r="AI2016" s="28" t="b">
        <f t="shared" si="959"/>
        <v>0</v>
      </c>
      <c r="AJ2016" s="3">
        <f t="shared" si="960"/>
        <v>2.4454545454545618E-2</v>
      </c>
      <c r="AK2016" s="3">
        <f t="shared" si="961"/>
        <v>2.4454545454545396E-2</v>
      </c>
      <c r="AL2016" s="26">
        <f t="shared" si="962"/>
        <v>2.0136986301369864</v>
      </c>
      <c r="AM2016" s="26">
        <f ca="1">IF(RAND()&lt;J2016,H2016*F2016,I2016*G2016)-1</f>
        <v>-1</v>
      </c>
      <c r="AN2016" s="26">
        <f ca="1">IF(RAND()&lt;(J2016+(2*F2016-1)*Sheet2!D$109),H2016*F2016,I2016*G2016)-1</f>
        <v>0.45999999999999996</v>
      </c>
      <c r="AO2016" s="3">
        <f t="shared" si="933"/>
        <v>201511</v>
      </c>
    </row>
    <row r="2017" spans="1:41" s="3" customFormat="1" x14ac:dyDescent="0.25">
      <c r="A2017" s="6">
        <v>42330</v>
      </c>
      <c r="B2017" s="1" t="s">
        <v>46</v>
      </c>
      <c r="C2017" s="1" t="s">
        <v>48</v>
      </c>
      <c r="D2017">
        <v>13</v>
      </c>
      <c r="E2017" s="1">
        <v>30</v>
      </c>
      <c r="F2017">
        <f t="shared" si="934"/>
        <v>0</v>
      </c>
      <c r="G2017">
        <f t="shared" si="935"/>
        <v>1</v>
      </c>
      <c r="H2017" s="4">
        <v>1.8620000000000001</v>
      </c>
      <c r="I2017" s="4">
        <v>2.0499999999999998</v>
      </c>
      <c r="J2017" s="4">
        <f t="shared" si="936"/>
        <v>0.53705692803437166</v>
      </c>
      <c r="K2017" s="4">
        <f t="shared" si="937"/>
        <v>0.48780487804878053</v>
      </c>
      <c r="L2017" s="17">
        <f t="shared" si="938"/>
        <v>0.56705692803437169</v>
      </c>
      <c r="M2017" s="17">
        <f t="shared" si="939"/>
        <v>0.45780487804878056</v>
      </c>
      <c r="N2017" s="34">
        <f t="shared" si="940"/>
        <v>1.7634913719621919</v>
      </c>
      <c r="O2017" s="12">
        <f t="shared" si="941"/>
        <v>2.1843367075119868</v>
      </c>
      <c r="P2017" s="4">
        <f t="shared" si="942"/>
        <v>201511</v>
      </c>
      <c r="Q2017" s="17">
        <f t="shared" si="943"/>
        <v>0.90829268292682941</v>
      </c>
      <c r="R2017" s="17">
        <f t="shared" si="944"/>
        <v>-2.1124737598055461</v>
      </c>
      <c r="S2017" s="16">
        <f t="shared" si="945"/>
        <v>-1.2041810768787167</v>
      </c>
      <c r="T2017" s="5">
        <f t="shared" si="946"/>
        <v>1.1009667024704617</v>
      </c>
      <c r="U2017" s="21">
        <f t="shared" si="947"/>
        <v>0</v>
      </c>
      <c r="V2017" s="5"/>
      <c r="W2017" s="5">
        <f t="shared" si="948"/>
        <v>-1</v>
      </c>
      <c r="X2017" s="4">
        <f t="shared" si="949"/>
        <v>-1</v>
      </c>
      <c r="Y2017" s="4">
        <f t="shared" si="950"/>
        <v>0</v>
      </c>
      <c r="Z2017" s="21">
        <f t="shared" si="951"/>
        <v>2015</v>
      </c>
      <c r="AA2017" s="4">
        <f t="shared" si="952"/>
        <v>1.0499999999999998</v>
      </c>
      <c r="AB2017" s="4">
        <f t="shared" si="953"/>
        <v>-0.51219512195121952</v>
      </c>
      <c r="AC2017" s="4">
        <f t="shared" si="954"/>
        <v>-1.5621951219512193</v>
      </c>
      <c r="AD2017" s="4"/>
      <c r="AE2017" s="4">
        <f t="shared" si="955"/>
        <v>-1.3249430719656283</v>
      </c>
      <c r="AF2017" s="22">
        <f t="shared" si="956"/>
        <v>4.9999999999999822E-2</v>
      </c>
      <c r="AG2017" s="22">
        <f t="shared" si="957"/>
        <v>-1.5121951219512195</v>
      </c>
      <c r="AH2017" s="3">
        <f t="shared" si="958"/>
        <v>0</v>
      </c>
      <c r="AI2017" s="28" t="b">
        <f t="shared" si="959"/>
        <v>0</v>
      </c>
      <c r="AJ2017" s="3">
        <f t="shared" si="960"/>
        <v>2.4258691206544003E-2</v>
      </c>
      <c r="AK2017" s="3">
        <f t="shared" si="961"/>
        <v>2.4258691206544114E-2</v>
      </c>
      <c r="AL2017" s="26">
        <f t="shared" si="962"/>
        <v>1.1009667024704617</v>
      </c>
      <c r="AM2017" s="26">
        <f ca="1">IF(RAND()&lt;J2017,H2017*F2017,I2017*G2017)-1</f>
        <v>1.0499999999999998</v>
      </c>
      <c r="AN2017" s="26">
        <f ca="1">IF(RAND()&lt;(J2017+(2*F2017-1)*Sheet2!D$109),H2017*F2017,I2017*G2017)-1</f>
        <v>-1</v>
      </c>
      <c r="AO2017" s="3">
        <f t="shared" si="933"/>
        <v>201511</v>
      </c>
    </row>
    <row r="2018" spans="1:41" s="3" customFormat="1" x14ac:dyDescent="0.25">
      <c r="A2018" s="6">
        <v>42330</v>
      </c>
      <c r="B2018" s="1" t="s">
        <v>47</v>
      </c>
      <c r="C2018" s="1" t="s">
        <v>24</v>
      </c>
      <c r="D2018">
        <v>29</v>
      </c>
      <c r="E2018" s="1">
        <v>13</v>
      </c>
      <c r="F2018">
        <f t="shared" si="934"/>
        <v>1</v>
      </c>
      <c r="G2018">
        <f t="shared" si="935"/>
        <v>0</v>
      </c>
      <c r="H2018" s="4">
        <v>1.1000000000000001</v>
      </c>
      <c r="I2018" s="4">
        <v>8.67</v>
      </c>
      <c r="J2018" s="4">
        <f t="shared" si="936"/>
        <v>0.90909090909090906</v>
      </c>
      <c r="K2018" s="4">
        <f t="shared" si="937"/>
        <v>0.11534025374855825</v>
      </c>
      <c r="L2018" s="17">
        <f t="shared" si="938"/>
        <v>0.87909090909090903</v>
      </c>
      <c r="M2018" s="17">
        <f t="shared" si="939"/>
        <v>0.14534025374855825</v>
      </c>
      <c r="N2018" s="34">
        <f t="shared" si="940"/>
        <v>1.1375387797311274</v>
      </c>
      <c r="O2018" s="12">
        <f t="shared" si="941"/>
        <v>6.8804063169589718</v>
      </c>
      <c r="P2018" s="4">
        <f t="shared" si="942"/>
        <v>201511</v>
      </c>
      <c r="Q2018" s="17">
        <f t="shared" si="943"/>
        <v>1.1000000000000001</v>
      </c>
      <c r="R2018" s="17">
        <f t="shared" si="944"/>
        <v>-10.130378096479783</v>
      </c>
      <c r="S2018" s="16">
        <f t="shared" si="945"/>
        <v>-9.0303780964797831</v>
      </c>
      <c r="T2018" s="5">
        <f t="shared" si="946"/>
        <v>7.8818181818181809</v>
      </c>
      <c r="U2018" s="21">
        <f t="shared" si="947"/>
        <v>1</v>
      </c>
      <c r="V2018" s="5"/>
      <c r="W2018" s="5">
        <f t="shared" si="948"/>
        <v>0.10000000000000009</v>
      </c>
      <c r="X2018" s="4">
        <f t="shared" si="949"/>
        <v>-9.0909090909090939E-2</v>
      </c>
      <c r="Y2018" s="4">
        <f t="shared" si="950"/>
        <v>-0.19090909090909103</v>
      </c>
      <c r="Z2018" s="21">
        <f t="shared" si="951"/>
        <v>2015</v>
      </c>
      <c r="AA2018" s="4">
        <f t="shared" si="952"/>
        <v>-1</v>
      </c>
      <c r="AB2018" s="4">
        <f t="shared" si="953"/>
        <v>-1</v>
      </c>
      <c r="AC2018" s="4">
        <f t="shared" si="954"/>
        <v>0</v>
      </c>
      <c r="AD2018" s="4"/>
      <c r="AE2018" s="4">
        <f t="shared" si="955"/>
        <v>-0.19090909090909103</v>
      </c>
      <c r="AF2018" s="22">
        <f t="shared" si="956"/>
        <v>-0.89999999999999991</v>
      </c>
      <c r="AG2018" s="22">
        <f t="shared" si="957"/>
        <v>-1.0909090909090908</v>
      </c>
      <c r="AH2018" s="3">
        <f t="shared" si="958"/>
        <v>0</v>
      </c>
      <c r="AI2018" s="28" t="b">
        <f t="shared" si="959"/>
        <v>0</v>
      </c>
      <c r="AJ2018" s="3">
        <f t="shared" si="960"/>
        <v>2.384851586489245E-2</v>
      </c>
      <c r="AK2018" s="3">
        <f t="shared" si="961"/>
        <v>2.3848515864892228E-2</v>
      </c>
      <c r="AL2018" s="26">
        <f t="shared" si="962"/>
        <v>7.8818181818181809</v>
      </c>
      <c r="AM2018" s="26">
        <f ca="1">IF(RAND()&lt;J2018,H2018*F2018,I2018*G2018)-1</f>
        <v>0.10000000000000009</v>
      </c>
      <c r="AN2018" s="26">
        <f ca="1">IF(RAND()&lt;(J2018+(2*F2018-1)*Sheet2!D$109),H2018*F2018,I2018*G2018)-1</f>
        <v>0.10000000000000009</v>
      </c>
      <c r="AO2018" s="3">
        <f t="shared" si="933"/>
        <v>201511</v>
      </c>
    </row>
    <row r="2019" spans="1:41" s="3" customFormat="1" x14ac:dyDescent="0.25">
      <c r="A2019" s="6">
        <v>42330</v>
      </c>
      <c r="B2019" s="1" t="s">
        <v>50</v>
      </c>
      <c r="C2019" s="1" t="s">
        <v>35</v>
      </c>
      <c r="D2019">
        <v>3</v>
      </c>
      <c r="E2019" s="1">
        <v>33</v>
      </c>
      <c r="F2019">
        <f t="shared" si="934"/>
        <v>0</v>
      </c>
      <c r="G2019">
        <f t="shared" si="935"/>
        <v>1</v>
      </c>
      <c r="H2019" s="4">
        <v>2.39</v>
      </c>
      <c r="I2019" s="4">
        <v>1.649</v>
      </c>
      <c r="J2019" s="4">
        <f t="shared" si="936"/>
        <v>0.41841004184100417</v>
      </c>
      <c r="K2019" s="4">
        <f t="shared" si="937"/>
        <v>0.60642813826561548</v>
      </c>
      <c r="L2019" s="17">
        <f t="shared" si="938"/>
        <v>0.44841004184100419</v>
      </c>
      <c r="M2019" s="17">
        <f t="shared" si="939"/>
        <v>0.57642813826561545</v>
      </c>
      <c r="N2019" s="34">
        <f t="shared" si="940"/>
        <v>2.2301017075674161</v>
      </c>
      <c r="O2019" s="12">
        <f t="shared" si="941"/>
        <v>1.7348216258298004</v>
      </c>
      <c r="P2019" s="4">
        <f t="shared" si="942"/>
        <v>201511</v>
      </c>
      <c r="Q2019" s="17">
        <f t="shared" si="943"/>
        <v>1.4493632504548211</v>
      </c>
      <c r="R2019" s="17">
        <f t="shared" si="944"/>
        <v>-2.2602565097382801</v>
      </c>
      <c r="S2019" s="16">
        <f t="shared" si="945"/>
        <v>-0.81089325928345901</v>
      </c>
      <c r="T2019" s="5">
        <f t="shared" si="946"/>
        <v>0.68995815899581592</v>
      </c>
      <c r="U2019" s="21">
        <f t="shared" si="947"/>
        <v>0</v>
      </c>
      <c r="V2019" s="5"/>
      <c r="W2019" s="5">
        <f t="shared" si="948"/>
        <v>-1</v>
      </c>
      <c r="X2019" s="4">
        <f t="shared" si="949"/>
        <v>-1</v>
      </c>
      <c r="Y2019" s="4">
        <f t="shared" si="950"/>
        <v>0</v>
      </c>
      <c r="Z2019" s="21">
        <f t="shared" si="951"/>
        <v>2015</v>
      </c>
      <c r="AA2019" s="4">
        <f t="shared" si="952"/>
        <v>0.64900000000000002</v>
      </c>
      <c r="AB2019" s="4">
        <f t="shared" si="953"/>
        <v>-0.39357186173438452</v>
      </c>
      <c r="AC2019" s="4">
        <f t="shared" si="954"/>
        <v>-1.0425718617343844</v>
      </c>
      <c r="AD2019" s="4"/>
      <c r="AE2019" s="4">
        <f t="shared" si="955"/>
        <v>-1.971589958158996</v>
      </c>
      <c r="AF2019" s="22">
        <f t="shared" si="956"/>
        <v>-0.35099999999999998</v>
      </c>
      <c r="AG2019" s="22">
        <f t="shared" si="957"/>
        <v>-1.3935718617343844</v>
      </c>
      <c r="AH2019" s="3">
        <f t="shared" si="958"/>
        <v>0</v>
      </c>
      <c r="AI2019" s="28" t="b">
        <f t="shared" si="959"/>
        <v>0</v>
      </c>
      <c r="AJ2019" s="3">
        <f t="shared" si="960"/>
        <v>2.4236197078484678E-2</v>
      </c>
      <c r="AK2019" s="3">
        <f t="shared" si="961"/>
        <v>2.4236197078484789E-2</v>
      </c>
      <c r="AL2019" s="26">
        <f t="shared" si="962"/>
        <v>0.68995815899581592</v>
      </c>
      <c r="AM2019" s="26">
        <f ca="1">IF(RAND()&lt;J2019,H2019*F2019,I2019*G2019)-1</f>
        <v>0.64900000000000002</v>
      </c>
      <c r="AN2019" s="26">
        <f ca="1">IF(RAND()&lt;(J2019+(2*F2019-1)*Sheet2!D$109),H2019*F2019,I2019*G2019)-1</f>
        <v>-1</v>
      </c>
      <c r="AO2019" s="3">
        <f t="shared" si="933"/>
        <v>201511</v>
      </c>
    </row>
    <row r="2020" spans="1:41" s="3" customFormat="1" x14ac:dyDescent="0.25">
      <c r="A2020" s="6">
        <v>42330</v>
      </c>
      <c r="B2020" s="1" t="s">
        <v>27</v>
      </c>
      <c r="C2020" s="1" t="s">
        <v>22</v>
      </c>
      <c r="D2020">
        <v>21</v>
      </c>
      <c r="E2020" s="1">
        <v>24</v>
      </c>
      <c r="F2020">
        <f t="shared" si="934"/>
        <v>0</v>
      </c>
      <c r="G2020">
        <f t="shared" si="935"/>
        <v>1</v>
      </c>
      <c r="H2020" s="4">
        <v>1.425</v>
      </c>
      <c r="I2020" s="4">
        <v>3.1</v>
      </c>
      <c r="J2020" s="4">
        <f t="shared" si="936"/>
        <v>0.70175438596491224</v>
      </c>
      <c r="K2020" s="4">
        <f t="shared" si="937"/>
        <v>0.32258064516129031</v>
      </c>
      <c r="L2020" s="17">
        <f t="shared" si="938"/>
        <v>0.73175438596491227</v>
      </c>
      <c r="M2020" s="17">
        <f t="shared" si="939"/>
        <v>0.29258064516129034</v>
      </c>
      <c r="N2020" s="34">
        <f t="shared" si="940"/>
        <v>1.3665787580915847</v>
      </c>
      <c r="O2020" s="12">
        <f t="shared" si="941"/>
        <v>3.4178610804851157</v>
      </c>
      <c r="P2020" s="4">
        <f t="shared" si="942"/>
        <v>201511</v>
      </c>
      <c r="Q2020" s="17">
        <f t="shared" si="943"/>
        <v>0.45967741935483869</v>
      </c>
      <c r="R2020" s="17">
        <f t="shared" si="944"/>
        <v>-2.8291316526610641</v>
      </c>
      <c r="S2020" s="16">
        <f t="shared" si="945"/>
        <v>-2.3694542333062256</v>
      </c>
      <c r="T2020" s="5">
        <f t="shared" si="946"/>
        <v>2.1754385964912282</v>
      </c>
      <c r="U2020" s="21">
        <f t="shared" si="947"/>
        <v>0</v>
      </c>
      <c r="V2020" s="5"/>
      <c r="W2020" s="5">
        <f t="shared" si="948"/>
        <v>-1</v>
      </c>
      <c r="X2020" s="4">
        <f t="shared" si="949"/>
        <v>-1</v>
      </c>
      <c r="Y2020" s="4">
        <f t="shared" si="950"/>
        <v>0</v>
      </c>
      <c r="Z2020" s="21">
        <f t="shared" si="951"/>
        <v>2015</v>
      </c>
      <c r="AA2020" s="4">
        <f t="shared" si="952"/>
        <v>2.1</v>
      </c>
      <c r="AB2020" s="4">
        <f t="shared" si="953"/>
        <v>-0.67741935483870974</v>
      </c>
      <c r="AC2020" s="4">
        <f t="shared" si="954"/>
        <v>-2.7774193548387096</v>
      </c>
      <c r="AD2020" s="4"/>
      <c r="AE2020" s="4">
        <f t="shared" si="955"/>
        <v>-0.7232456140350878</v>
      </c>
      <c r="AF2020" s="22">
        <f t="shared" si="956"/>
        <v>1.1000000000000001</v>
      </c>
      <c r="AG2020" s="22">
        <f t="shared" si="957"/>
        <v>-1.6774193548387097</v>
      </c>
      <c r="AH2020" s="3">
        <f t="shared" si="958"/>
        <v>0</v>
      </c>
      <c r="AI2020" s="28" t="b">
        <f t="shared" si="959"/>
        <v>0</v>
      </c>
      <c r="AJ2020" s="3">
        <f t="shared" si="960"/>
        <v>2.3756906077348039E-2</v>
      </c>
      <c r="AK2020" s="3">
        <f t="shared" si="961"/>
        <v>2.375690607734815E-2</v>
      </c>
      <c r="AL2020" s="26">
        <f t="shared" si="962"/>
        <v>2.1754385964912282</v>
      </c>
      <c r="AM2020" s="26">
        <f ca="1">IF(RAND()&lt;J2020,H2020*F2020,I2020*G2020)-1</f>
        <v>2.1</v>
      </c>
      <c r="AN2020" s="26">
        <f ca="1">IF(RAND()&lt;(J2020+(2*F2020-1)*Sheet2!D$109),H2020*F2020,I2020*G2020)-1</f>
        <v>-1</v>
      </c>
      <c r="AO2020" s="3">
        <f t="shared" si="933"/>
        <v>201511</v>
      </c>
    </row>
    <row r="2021" spans="1:41" s="3" customFormat="1" x14ac:dyDescent="0.25">
      <c r="A2021" s="6">
        <v>42330</v>
      </c>
      <c r="B2021" s="1" t="s">
        <v>29</v>
      </c>
      <c r="C2021" s="1" t="s">
        <v>45</v>
      </c>
      <c r="D2021">
        <v>16</v>
      </c>
      <c r="E2021" s="1">
        <v>13</v>
      </c>
      <c r="F2021">
        <f t="shared" si="934"/>
        <v>1</v>
      </c>
      <c r="G2021">
        <f t="shared" si="935"/>
        <v>0</v>
      </c>
      <c r="H2021" s="4">
        <v>1.8620000000000001</v>
      </c>
      <c r="I2021" s="4">
        <v>2.0499999999999998</v>
      </c>
      <c r="J2021" s="4">
        <f t="shared" si="936"/>
        <v>0.53705692803437166</v>
      </c>
      <c r="K2021" s="4">
        <f t="shared" si="937"/>
        <v>0.48780487804878053</v>
      </c>
      <c r="L2021" s="17">
        <f t="shared" si="938"/>
        <v>0.50705692803437163</v>
      </c>
      <c r="M2021" s="17">
        <f t="shared" si="939"/>
        <v>0.5178048780487805</v>
      </c>
      <c r="N2021" s="34">
        <f t="shared" si="940"/>
        <v>1.9721651449996822</v>
      </c>
      <c r="O2021" s="12">
        <f t="shared" si="941"/>
        <v>1.9312293923692887</v>
      </c>
      <c r="P2021" s="4">
        <f t="shared" si="942"/>
        <v>201511</v>
      </c>
      <c r="Q2021" s="17">
        <f t="shared" si="943"/>
        <v>1.8620000000000001</v>
      </c>
      <c r="R2021" s="17">
        <f t="shared" si="944"/>
        <v>-2.1124737598055461</v>
      </c>
      <c r="S2021" s="16">
        <f t="shared" si="945"/>
        <v>-0.25047375980554598</v>
      </c>
      <c r="T2021" s="5">
        <f t="shared" si="946"/>
        <v>1.1009667024704617</v>
      </c>
      <c r="U2021" s="21">
        <f t="shared" si="947"/>
        <v>0</v>
      </c>
      <c r="V2021" s="5"/>
      <c r="W2021" s="5">
        <f t="shared" si="948"/>
        <v>0.8620000000000001</v>
      </c>
      <c r="X2021" s="4">
        <f t="shared" si="949"/>
        <v>-0.46294307196562834</v>
      </c>
      <c r="Y2021" s="4">
        <f t="shared" si="950"/>
        <v>-1.3249430719656283</v>
      </c>
      <c r="Z2021" s="21">
        <f t="shared" si="951"/>
        <v>2015</v>
      </c>
      <c r="AA2021" s="4">
        <f t="shared" si="952"/>
        <v>-1</v>
      </c>
      <c r="AB2021" s="4">
        <f t="shared" si="953"/>
        <v>-1</v>
      </c>
      <c r="AC2021" s="4">
        <f t="shared" si="954"/>
        <v>0</v>
      </c>
      <c r="AD2021" s="4"/>
      <c r="AE2021" s="4">
        <f t="shared" si="955"/>
        <v>-1.3249430719656283</v>
      </c>
      <c r="AF2021" s="22">
        <f t="shared" si="956"/>
        <v>-0.1379999999999999</v>
      </c>
      <c r="AG2021" s="22">
        <f t="shared" si="957"/>
        <v>-1.4629430719656282</v>
      </c>
      <c r="AH2021" s="3">
        <f t="shared" si="958"/>
        <v>0</v>
      </c>
      <c r="AI2021" s="28" t="b">
        <f t="shared" si="959"/>
        <v>0</v>
      </c>
      <c r="AJ2021" s="3">
        <f t="shared" si="960"/>
        <v>2.4258691206544003E-2</v>
      </c>
      <c r="AK2021" s="3">
        <f t="shared" si="961"/>
        <v>2.4258691206544003E-2</v>
      </c>
      <c r="AL2021" s="26">
        <f t="shared" si="962"/>
        <v>1.1009667024704617</v>
      </c>
      <c r="AM2021" s="26">
        <f ca="1">IF(RAND()&lt;J2021,H2021*F2021,I2021*G2021)-1</f>
        <v>-1</v>
      </c>
      <c r="AN2021" s="26">
        <f ca="1">IF(RAND()&lt;(J2021+(2*F2021-1)*Sheet2!D$109),H2021*F2021,I2021*G2021)-1</f>
        <v>0.8620000000000001</v>
      </c>
      <c r="AO2021" s="3">
        <f t="shared" si="933"/>
        <v>201511</v>
      </c>
    </row>
    <row r="2022" spans="1:41" s="3" customFormat="1" x14ac:dyDescent="0.25">
      <c r="A2022" s="6">
        <v>42330</v>
      </c>
      <c r="B2022" s="1" t="s">
        <v>26</v>
      </c>
      <c r="C2022" s="1" t="s">
        <v>34</v>
      </c>
      <c r="D2022">
        <v>44</v>
      </c>
      <c r="E2022" s="1">
        <v>16</v>
      </c>
      <c r="F2022">
        <f t="shared" si="934"/>
        <v>1</v>
      </c>
      <c r="G2022">
        <f t="shared" si="935"/>
        <v>0</v>
      </c>
      <c r="H2022" s="4">
        <v>1.3169999999999999</v>
      </c>
      <c r="I2022" s="4">
        <v>3.77</v>
      </c>
      <c r="J2022" s="4">
        <f t="shared" si="936"/>
        <v>0.75930144267274113</v>
      </c>
      <c r="K2022" s="4">
        <f t="shared" si="937"/>
        <v>0.26525198938992045</v>
      </c>
      <c r="L2022" s="17">
        <f t="shared" si="938"/>
        <v>0.72930144267274111</v>
      </c>
      <c r="M2022" s="17">
        <f t="shared" si="939"/>
        <v>0.29525198938992048</v>
      </c>
      <c r="N2022" s="34">
        <f t="shared" si="940"/>
        <v>1.3711751293610552</v>
      </c>
      <c r="O2022" s="12">
        <f t="shared" si="941"/>
        <v>3.3869373820860655</v>
      </c>
      <c r="P2022" s="4">
        <f t="shared" si="942"/>
        <v>201511</v>
      </c>
      <c r="Q2022" s="17">
        <f t="shared" si="943"/>
        <v>1.3169999999999999</v>
      </c>
      <c r="R2022" s="17">
        <f t="shared" si="944"/>
        <v>-3.5155849628170239</v>
      </c>
      <c r="S2022" s="16">
        <f t="shared" si="945"/>
        <v>-2.1985849628170238</v>
      </c>
      <c r="T2022" s="5">
        <f t="shared" si="946"/>
        <v>2.8625664388762342</v>
      </c>
      <c r="U2022" s="21">
        <f t="shared" si="947"/>
        <v>0</v>
      </c>
      <c r="V2022" s="5"/>
      <c r="W2022" s="5">
        <f t="shared" si="948"/>
        <v>0.31699999999999995</v>
      </c>
      <c r="X2022" s="4">
        <f t="shared" si="949"/>
        <v>-0.24069855732725887</v>
      </c>
      <c r="Y2022" s="4">
        <f t="shared" si="950"/>
        <v>-0.55769855732725881</v>
      </c>
      <c r="Z2022" s="21">
        <f t="shared" si="951"/>
        <v>2015</v>
      </c>
      <c r="AA2022" s="4">
        <f t="shared" si="952"/>
        <v>-1</v>
      </c>
      <c r="AB2022" s="4">
        <f t="shared" si="953"/>
        <v>-1</v>
      </c>
      <c r="AC2022" s="4">
        <f t="shared" si="954"/>
        <v>0</v>
      </c>
      <c r="AD2022" s="4"/>
      <c r="AE2022" s="4">
        <f t="shared" si="955"/>
        <v>-0.55769855732725881</v>
      </c>
      <c r="AF2022" s="22">
        <f t="shared" si="956"/>
        <v>-0.68300000000000005</v>
      </c>
      <c r="AG2022" s="22">
        <f t="shared" si="957"/>
        <v>-1.2406985573272589</v>
      </c>
      <c r="AH2022" s="3">
        <f t="shared" si="958"/>
        <v>0</v>
      </c>
      <c r="AI2022" s="28" t="b">
        <f t="shared" si="959"/>
        <v>0</v>
      </c>
      <c r="AJ2022" s="3">
        <f t="shared" si="960"/>
        <v>2.3965008846078217E-2</v>
      </c>
      <c r="AK2022" s="3">
        <f t="shared" si="961"/>
        <v>2.3965008846078217E-2</v>
      </c>
      <c r="AL2022" s="26">
        <f t="shared" si="962"/>
        <v>2.8625664388762342</v>
      </c>
      <c r="AM2022" s="26">
        <f ca="1">IF(RAND()&lt;J2022,H2022*F2022,I2022*G2022)-1</f>
        <v>0.31699999999999995</v>
      </c>
      <c r="AN2022" s="26">
        <f ca="1">IF(RAND()&lt;(J2022+(2*F2022-1)*Sheet2!D$109),H2022*F2022,I2022*G2022)-1</f>
        <v>0.31699999999999995</v>
      </c>
      <c r="AO2022" s="3">
        <f t="shared" si="933"/>
        <v>201511</v>
      </c>
    </row>
    <row r="2023" spans="1:41" s="3" customFormat="1" x14ac:dyDescent="0.25">
      <c r="A2023" s="6">
        <v>42330</v>
      </c>
      <c r="B2023" s="1" t="s">
        <v>31</v>
      </c>
      <c r="C2023" s="1" t="s">
        <v>21</v>
      </c>
      <c r="D2023">
        <v>15</v>
      </c>
      <c r="E2023" s="1">
        <v>17</v>
      </c>
      <c r="F2023">
        <f t="shared" si="934"/>
        <v>0</v>
      </c>
      <c r="G2023">
        <f t="shared" si="935"/>
        <v>1</v>
      </c>
      <c r="H2023" s="4">
        <v>1.8620000000000001</v>
      </c>
      <c r="I2023" s="4">
        <v>2.0499999999999998</v>
      </c>
      <c r="J2023" s="4">
        <f t="shared" si="936"/>
        <v>0.53705692803437166</v>
      </c>
      <c r="K2023" s="4">
        <f t="shared" si="937"/>
        <v>0.48780487804878053</v>
      </c>
      <c r="L2023" s="17">
        <f t="shared" si="938"/>
        <v>0.56705692803437169</v>
      </c>
      <c r="M2023" s="17">
        <f t="shared" si="939"/>
        <v>0.45780487804878056</v>
      </c>
      <c r="N2023" s="34">
        <f t="shared" si="940"/>
        <v>1.7634913719621919</v>
      </c>
      <c r="O2023" s="12">
        <f t="shared" si="941"/>
        <v>2.1843367075119868</v>
      </c>
      <c r="P2023" s="4">
        <f t="shared" si="942"/>
        <v>201511</v>
      </c>
      <c r="Q2023" s="17">
        <f t="shared" si="943"/>
        <v>0.90829268292682941</v>
      </c>
      <c r="R2023" s="17">
        <f t="shared" si="944"/>
        <v>-2.1124737598055461</v>
      </c>
      <c r="S2023" s="16">
        <f t="shared" si="945"/>
        <v>-1.2041810768787167</v>
      </c>
      <c r="T2023" s="5">
        <f t="shared" si="946"/>
        <v>1.1009667024704617</v>
      </c>
      <c r="U2023" s="21">
        <f t="shared" si="947"/>
        <v>0</v>
      </c>
      <c r="V2023" s="5"/>
      <c r="W2023" s="5">
        <f t="shared" si="948"/>
        <v>-1</v>
      </c>
      <c r="X2023" s="4">
        <f t="shared" si="949"/>
        <v>-1</v>
      </c>
      <c r="Y2023" s="4">
        <f t="shared" si="950"/>
        <v>0</v>
      </c>
      <c r="Z2023" s="21">
        <f t="shared" si="951"/>
        <v>2015</v>
      </c>
      <c r="AA2023" s="4">
        <f t="shared" si="952"/>
        <v>1.0499999999999998</v>
      </c>
      <c r="AB2023" s="4">
        <f t="shared" si="953"/>
        <v>-0.51219512195121952</v>
      </c>
      <c r="AC2023" s="4">
        <f t="shared" si="954"/>
        <v>-1.5621951219512193</v>
      </c>
      <c r="AD2023" s="4"/>
      <c r="AE2023" s="4">
        <f t="shared" si="955"/>
        <v>-1.3249430719656283</v>
      </c>
      <c r="AF2023" s="22">
        <f t="shared" si="956"/>
        <v>4.9999999999999822E-2</v>
      </c>
      <c r="AG2023" s="22">
        <f t="shared" si="957"/>
        <v>-1.5121951219512195</v>
      </c>
      <c r="AH2023" s="3">
        <f t="shared" si="958"/>
        <v>0</v>
      </c>
      <c r="AI2023" s="28" t="b">
        <f t="shared" si="959"/>
        <v>0</v>
      </c>
      <c r="AJ2023" s="3">
        <f t="shared" si="960"/>
        <v>2.4258691206544003E-2</v>
      </c>
      <c r="AK2023" s="3">
        <f t="shared" si="961"/>
        <v>2.4258691206544114E-2</v>
      </c>
      <c r="AL2023" s="26">
        <f t="shared" si="962"/>
        <v>1.1009667024704617</v>
      </c>
      <c r="AM2023" s="26">
        <f ca="1">IF(RAND()&lt;J2023,H2023*F2023,I2023*G2023)-1</f>
        <v>-1</v>
      </c>
      <c r="AN2023" s="26">
        <f ca="1">IF(RAND()&lt;(J2023+(2*F2023-1)*Sheet2!D$109),H2023*F2023,I2023*G2023)-1</f>
        <v>1.0499999999999998</v>
      </c>
      <c r="AO2023" s="3">
        <f t="shared" si="933"/>
        <v>201511</v>
      </c>
    </row>
    <row r="2024" spans="1:41" s="3" customFormat="1" x14ac:dyDescent="0.25">
      <c r="A2024" s="6">
        <v>42330</v>
      </c>
      <c r="B2024" s="1" t="s">
        <v>19</v>
      </c>
      <c r="C2024" s="1" t="s">
        <v>40</v>
      </c>
      <c r="D2024">
        <v>18</v>
      </c>
      <c r="E2024" s="1">
        <v>13</v>
      </c>
      <c r="F2024">
        <f t="shared" si="934"/>
        <v>1</v>
      </c>
      <c r="G2024">
        <f t="shared" si="935"/>
        <v>0</v>
      </c>
      <c r="H2024" s="4">
        <v>2.11</v>
      </c>
      <c r="I2024" s="4">
        <v>1.8129999999999999</v>
      </c>
      <c r="J2024" s="4">
        <f t="shared" si="936"/>
        <v>0.47393364928909953</v>
      </c>
      <c r="K2024" s="4">
        <f t="shared" si="937"/>
        <v>0.55157198014340869</v>
      </c>
      <c r="L2024" s="17">
        <f t="shared" si="938"/>
        <v>0.44393364928909951</v>
      </c>
      <c r="M2024" s="17">
        <f t="shared" si="939"/>
        <v>0.58157198014340872</v>
      </c>
      <c r="N2024" s="34">
        <f t="shared" si="940"/>
        <v>2.2525888758407175</v>
      </c>
      <c r="O2024" s="12">
        <f t="shared" si="941"/>
        <v>1.7194776126480713</v>
      </c>
      <c r="P2024" s="4">
        <f t="shared" si="942"/>
        <v>201511</v>
      </c>
      <c r="Q2024" s="17">
        <f t="shared" si="943"/>
        <v>2.11</v>
      </c>
      <c r="R2024" s="17">
        <f t="shared" si="944"/>
        <v>-2.130913201023902</v>
      </c>
      <c r="S2024" s="16">
        <f t="shared" si="945"/>
        <v>-2.091320102390215E-2</v>
      </c>
      <c r="T2024" s="5">
        <f t="shared" si="946"/>
        <v>0.85924170616113749</v>
      </c>
      <c r="U2024" s="21">
        <f t="shared" si="947"/>
        <v>0</v>
      </c>
      <c r="V2024" s="5"/>
      <c r="W2024" s="5">
        <f t="shared" si="948"/>
        <v>1.1099999999999999</v>
      </c>
      <c r="X2024" s="4">
        <f t="shared" si="949"/>
        <v>-0.52606635071090047</v>
      </c>
      <c r="Y2024" s="4">
        <f t="shared" si="950"/>
        <v>-1.6360663507109003</v>
      </c>
      <c r="Z2024" s="21">
        <f t="shared" si="951"/>
        <v>2015</v>
      </c>
      <c r="AA2024" s="4">
        <f t="shared" si="952"/>
        <v>-1</v>
      </c>
      <c r="AB2024" s="4">
        <f t="shared" si="953"/>
        <v>-1</v>
      </c>
      <c r="AC2024" s="4">
        <f t="shared" si="954"/>
        <v>0</v>
      </c>
      <c r="AD2024" s="4"/>
      <c r="AE2024" s="4">
        <f t="shared" si="955"/>
        <v>-1.6360663507109003</v>
      </c>
      <c r="AF2024" s="22">
        <f t="shared" si="956"/>
        <v>0.10999999999999988</v>
      </c>
      <c r="AG2024" s="22">
        <f t="shared" si="957"/>
        <v>-1.5260663507109005</v>
      </c>
      <c r="AH2024" s="3">
        <f t="shared" si="958"/>
        <v>0</v>
      </c>
      <c r="AI2024" s="28" t="b">
        <f t="shared" si="959"/>
        <v>0</v>
      </c>
      <c r="AJ2024" s="3">
        <f t="shared" si="960"/>
        <v>2.4871271985725363E-2</v>
      </c>
      <c r="AK2024" s="3">
        <f t="shared" si="961"/>
        <v>2.4871271985725252E-2</v>
      </c>
      <c r="AL2024" s="26">
        <f t="shared" si="962"/>
        <v>0.85924170616113749</v>
      </c>
      <c r="AM2024" s="26">
        <f ca="1">IF(RAND()&lt;J2024,H2024*F2024,I2024*G2024)-1</f>
        <v>-1</v>
      </c>
      <c r="AN2024" s="26">
        <f ca="1">IF(RAND()&lt;(J2024+(2*F2024-1)*Sheet2!D$109),H2024*F2024,I2024*G2024)-1</f>
        <v>1.1099999999999999</v>
      </c>
      <c r="AO2024" s="3">
        <f t="shared" si="933"/>
        <v>201511</v>
      </c>
    </row>
    <row r="2025" spans="1:41" s="3" customFormat="1" x14ac:dyDescent="0.25">
      <c r="A2025" s="6">
        <v>42330</v>
      </c>
      <c r="B2025" s="1" t="s">
        <v>33</v>
      </c>
      <c r="C2025" s="1" t="s">
        <v>39</v>
      </c>
      <c r="D2025">
        <v>24</v>
      </c>
      <c r="E2025" s="1">
        <v>17</v>
      </c>
      <c r="F2025">
        <f t="shared" si="934"/>
        <v>1</v>
      </c>
      <c r="G2025">
        <f t="shared" si="935"/>
        <v>0</v>
      </c>
      <c r="H2025" s="4">
        <v>2.5299999999999998</v>
      </c>
      <c r="I2025" s="4">
        <v>1.5880000000000001</v>
      </c>
      <c r="J2025" s="4">
        <f t="shared" si="936"/>
        <v>0.39525691699604748</v>
      </c>
      <c r="K2025" s="4">
        <f t="shared" si="937"/>
        <v>0.62972292191435764</v>
      </c>
      <c r="L2025" s="17">
        <f t="shared" si="938"/>
        <v>0.36525691699604745</v>
      </c>
      <c r="M2025" s="17">
        <f t="shared" si="939"/>
        <v>0.65972292191435766</v>
      </c>
      <c r="N2025" s="34">
        <f t="shared" si="940"/>
        <v>2.737798939508711</v>
      </c>
      <c r="O2025" s="12">
        <f t="shared" si="941"/>
        <v>1.5157878660608606</v>
      </c>
      <c r="P2025" s="4">
        <f t="shared" si="942"/>
        <v>201511</v>
      </c>
      <c r="Q2025" s="17">
        <f t="shared" si="943"/>
        <v>2.5299999999999998</v>
      </c>
      <c r="R2025" s="17">
        <f t="shared" si="944"/>
        <v>-2.3542750433506736</v>
      </c>
      <c r="S2025" s="16">
        <f t="shared" si="945"/>
        <v>0.17572495664932619</v>
      </c>
      <c r="T2025" s="5">
        <f t="shared" si="946"/>
        <v>0.62766798418972336</v>
      </c>
      <c r="U2025" s="21">
        <f t="shared" si="947"/>
        <v>0</v>
      </c>
      <c r="V2025" s="5"/>
      <c r="W2025" s="5">
        <f t="shared" si="948"/>
        <v>1.5299999999999998</v>
      </c>
      <c r="X2025" s="4">
        <f t="shared" si="949"/>
        <v>-0.60474308300395252</v>
      </c>
      <c r="Y2025" s="4">
        <f t="shared" si="950"/>
        <v>-2.1347430830039524</v>
      </c>
      <c r="Z2025" s="21">
        <f t="shared" si="951"/>
        <v>2015</v>
      </c>
      <c r="AA2025" s="4">
        <f t="shared" si="952"/>
        <v>-1</v>
      </c>
      <c r="AB2025" s="4">
        <f t="shared" si="953"/>
        <v>-1</v>
      </c>
      <c r="AC2025" s="4">
        <f t="shared" si="954"/>
        <v>0</v>
      </c>
      <c r="AD2025" s="4"/>
      <c r="AE2025" s="4">
        <f t="shared" si="955"/>
        <v>-2.1347430830039524</v>
      </c>
      <c r="AF2025" s="22">
        <f t="shared" si="956"/>
        <v>0.5299999999999998</v>
      </c>
      <c r="AG2025" s="22">
        <f t="shared" si="957"/>
        <v>-1.6047430830039526</v>
      </c>
      <c r="AH2025" s="3">
        <f t="shared" si="958"/>
        <v>0</v>
      </c>
      <c r="AI2025" s="28" t="b">
        <f t="shared" si="959"/>
        <v>0</v>
      </c>
      <c r="AJ2025" s="3">
        <f t="shared" si="960"/>
        <v>2.4371053909664986E-2</v>
      </c>
      <c r="AK2025" s="3">
        <f t="shared" si="961"/>
        <v>2.4371053909664764E-2</v>
      </c>
      <c r="AL2025" s="26">
        <f t="shared" si="962"/>
        <v>0.62766798418972336</v>
      </c>
      <c r="AM2025" s="26">
        <f ca="1">IF(RAND()&lt;J2025,H2025*F2025,I2025*G2025)-1</f>
        <v>-1</v>
      </c>
      <c r="AN2025" s="26">
        <f ca="1">IF(RAND()&lt;(J2025+(2*F2025-1)*Sheet2!D$109),H2025*F2025,I2025*G2025)-1</f>
        <v>1.5299999999999998</v>
      </c>
      <c r="AO2025" s="3">
        <f t="shared" si="933"/>
        <v>201511</v>
      </c>
    </row>
    <row r="2026" spans="1:41" s="3" customFormat="1" x14ac:dyDescent="0.25">
      <c r="A2026" s="6">
        <v>42330</v>
      </c>
      <c r="B2026" s="1" t="s">
        <v>37</v>
      </c>
      <c r="C2026" s="1" t="s">
        <v>23</v>
      </c>
      <c r="D2026">
        <v>14</v>
      </c>
      <c r="E2026" s="1">
        <v>24</v>
      </c>
      <c r="F2026">
        <f t="shared" si="934"/>
        <v>0</v>
      </c>
      <c r="G2026">
        <f t="shared" si="935"/>
        <v>1</v>
      </c>
      <c r="H2026" s="4">
        <v>1.9430000000000001</v>
      </c>
      <c r="I2026" s="4">
        <v>1.9610000000000001</v>
      </c>
      <c r="J2026" s="4">
        <f t="shared" si="936"/>
        <v>0.51466803911477099</v>
      </c>
      <c r="K2026" s="4">
        <f t="shared" si="937"/>
        <v>0.50994390617032126</v>
      </c>
      <c r="L2026" s="17">
        <f t="shared" si="938"/>
        <v>0.54466803911477102</v>
      </c>
      <c r="M2026" s="17">
        <f t="shared" si="939"/>
        <v>0.47994390617032123</v>
      </c>
      <c r="N2026" s="34">
        <f t="shared" si="940"/>
        <v>1.8359806858233565</v>
      </c>
      <c r="O2026" s="12">
        <f t="shared" si="941"/>
        <v>2.0835768245906694</v>
      </c>
      <c r="P2026" s="4">
        <f t="shared" si="942"/>
        <v>201511</v>
      </c>
      <c r="Q2026" s="17">
        <f t="shared" si="943"/>
        <v>0.99082100968893416</v>
      </c>
      <c r="R2026" s="17">
        <f t="shared" si="944"/>
        <v>-2.1010281133893089</v>
      </c>
      <c r="S2026" s="16">
        <f t="shared" si="945"/>
        <v>-1.1102071037003749</v>
      </c>
      <c r="T2026" s="5">
        <f t="shared" si="946"/>
        <v>1.0092640247040658</v>
      </c>
      <c r="U2026" s="21">
        <f t="shared" si="947"/>
        <v>0</v>
      </c>
      <c r="V2026" s="5"/>
      <c r="W2026" s="5">
        <f t="shared" si="948"/>
        <v>-1</v>
      </c>
      <c r="X2026" s="4">
        <f t="shared" si="949"/>
        <v>-1</v>
      </c>
      <c r="Y2026" s="4">
        <f t="shared" si="950"/>
        <v>0</v>
      </c>
      <c r="Z2026" s="21">
        <f t="shared" si="951"/>
        <v>2015</v>
      </c>
      <c r="AA2026" s="4">
        <f t="shared" si="952"/>
        <v>0.96100000000000008</v>
      </c>
      <c r="AB2026" s="4">
        <f t="shared" si="953"/>
        <v>-0.49005609382967874</v>
      </c>
      <c r="AC2026" s="4">
        <f t="shared" si="954"/>
        <v>-1.4510560938296788</v>
      </c>
      <c r="AD2026" s="4"/>
      <c r="AE2026" s="4">
        <f t="shared" si="955"/>
        <v>-1.4283319608852287</v>
      </c>
      <c r="AF2026" s="22">
        <f t="shared" si="956"/>
        <v>-3.8999999999999924E-2</v>
      </c>
      <c r="AG2026" s="22">
        <f t="shared" si="957"/>
        <v>-1.4900560938296787</v>
      </c>
      <c r="AH2026" s="3">
        <f t="shared" si="958"/>
        <v>0</v>
      </c>
      <c r="AI2026" s="28" t="b">
        <f t="shared" si="959"/>
        <v>0</v>
      </c>
      <c r="AJ2026" s="3">
        <f t="shared" si="960"/>
        <v>2.4020747950819654E-2</v>
      </c>
      <c r="AK2026" s="3">
        <f t="shared" si="961"/>
        <v>2.4020747950819654E-2</v>
      </c>
      <c r="AL2026" s="26">
        <f t="shared" si="962"/>
        <v>1.0092640247040658</v>
      </c>
      <c r="AM2026" s="26">
        <f ca="1">IF(RAND()&lt;J2026,H2026*F2026,I2026*G2026)-1</f>
        <v>-1</v>
      </c>
      <c r="AN2026" s="26">
        <f ca="1">IF(RAND()&lt;(J2026+(2*F2026-1)*Sheet2!D$109),H2026*F2026,I2026*G2026)-1</f>
        <v>-1</v>
      </c>
      <c r="AO2026" s="3">
        <f t="shared" si="933"/>
        <v>201511</v>
      </c>
    </row>
    <row r="2027" spans="1:41" s="3" customFormat="1" x14ac:dyDescent="0.25">
      <c r="A2027" s="6">
        <v>42330</v>
      </c>
      <c r="B2027" s="1" t="s">
        <v>41</v>
      </c>
      <c r="C2027" s="1" t="s">
        <v>25</v>
      </c>
      <c r="D2027">
        <v>17</v>
      </c>
      <c r="E2027" s="1">
        <v>45</v>
      </c>
      <c r="F2027">
        <f t="shared" si="934"/>
        <v>0</v>
      </c>
      <c r="G2027">
        <f t="shared" si="935"/>
        <v>1</v>
      </c>
      <c r="H2027" s="4">
        <v>1.429</v>
      </c>
      <c r="I2027" s="4">
        <v>3.08</v>
      </c>
      <c r="J2027" s="4">
        <f t="shared" si="936"/>
        <v>0.69979006298110569</v>
      </c>
      <c r="K2027" s="4">
        <f t="shared" si="937"/>
        <v>0.32467532467532467</v>
      </c>
      <c r="L2027" s="17">
        <f t="shared" si="938"/>
        <v>0.72979006298110571</v>
      </c>
      <c r="M2027" s="17">
        <f t="shared" si="939"/>
        <v>0.29467532467532465</v>
      </c>
      <c r="N2027" s="34">
        <f t="shared" si="940"/>
        <v>1.3702570790223134</v>
      </c>
      <c r="O2027" s="12">
        <f t="shared" si="941"/>
        <v>3.3935654473336276</v>
      </c>
      <c r="P2027" s="4">
        <f t="shared" si="942"/>
        <v>201511</v>
      </c>
      <c r="Q2027" s="17">
        <f t="shared" si="943"/>
        <v>0.46396103896103896</v>
      </c>
      <c r="R2027" s="17">
        <f t="shared" si="944"/>
        <v>-2.8117715617715615</v>
      </c>
      <c r="S2027" s="16">
        <f t="shared" si="945"/>
        <v>-2.3478105228105224</v>
      </c>
      <c r="T2027" s="5">
        <f t="shared" si="946"/>
        <v>2.1553533939818053</v>
      </c>
      <c r="U2027" s="21">
        <f t="shared" si="947"/>
        <v>0</v>
      </c>
      <c r="V2027" s="5"/>
      <c r="W2027" s="5">
        <f t="shared" si="948"/>
        <v>-1</v>
      </c>
      <c r="X2027" s="4">
        <f t="shared" si="949"/>
        <v>-1</v>
      </c>
      <c r="Y2027" s="4">
        <f t="shared" si="950"/>
        <v>0</v>
      </c>
      <c r="Z2027" s="21">
        <f t="shared" si="951"/>
        <v>2015</v>
      </c>
      <c r="AA2027" s="4">
        <f t="shared" si="952"/>
        <v>2.08</v>
      </c>
      <c r="AB2027" s="4">
        <f t="shared" si="953"/>
        <v>-0.67532467532467533</v>
      </c>
      <c r="AC2027" s="4">
        <f t="shared" si="954"/>
        <v>-2.7553246753246752</v>
      </c>
      <c r="AD2027" s="4"/>
      <c r="AE2027" s="4">
        <f t="shared" si="955"/>
        <v>-0.72920993701889436</v>
      </c>
      <c r="AF2027" s="22">
        <f t="shared" si="956"/>
        <v>1.08</v>
      </c>
      <c r="AG2027" s="22">
        <f t="shared" si="957"/>
        <v>-1.6753246753246753</v>
      </c>
      <c r="AH2027" s="3">
        <f t="shared" si="958"/>
        <v>0</v>
      </c>
      <c r="AI2027" s="28" t="b">
        <f t="shared" si="959"/>
        <v>0</v>
      </c>
      <c r="AJ2027" s="3">
        <f t="shared" si="960"/>
        <v>2.38811266356177E-2</v>
      </c>
      <c r="AK2027" s="3">
        <f t="shared" si="961"/>
        <v>2.3881126635617589E-2</v>
      </c>
      <c r="AL2027" s="26">
        <f t="shared" si="962"/>
        <v>2.1553533939818053</v>
      </c>
      <c r="AM2027" s="26">
        <f ca="1">IF(RAND()&lt;J2027,H2027*F2027,I2027*G2027)-1</f>
        <v>-1</v>
      </c>
      <c r="AN2027" s="26">
        <f ca="1">IF(RAND()&lt;(J2027+(2*F2027-1)*Sheet2!D$109),H2027*F2027,I2027*G2027)-1</f>
        <v>-1</v>
      </c>
      <c r="AO2027" s="3">
        <f t="shared" si="933"/>
        <v>201511</v>
      </c>
    </row>
    <row r="2028" spans="1:41" s="3" customFormat="1" x14ac:dyDescent="0.25">
      <c r="A2028" s="6">
        <v>42327</v>
      </c>
      <c r="B2028" s="1" t="s">
        <v>42</v>
      </c>
      <c r="C2028" s="1" t="s">
        <v>36</v>
      </c>
      <c r="D2028">
        <v>19</v>
      </c>
      <c r="E2028" s="1">
        <v>13</v>
      </c>
      <c r="F2028">
        <f t="shared" si="934"/>
        <v>1</v>
      </c>
      <c r="G2028">
        <f t="shared" si="935"/>
        <v>0</v>
      </c>
      <c r="H2028" s="4">
        <v>1.6890000000000001</v>
      </c>
      <c r="I2028" s="4">
        <v>2.31</v>
      </c>
      <c r="J2028" s="4">
        <f t="shared" si="936"/>
        <v>0.59206631142687982</v>
      </c>
      <c r="K2028" s="4">
        <f t="shared" si="937"/>
        <v>0.4329004329004329</v>
      </c>
      <c r="L2028" s="17">
        <f t="shared" si="938"/>
        <v>0.56206631142687979</v>
      </c>
      <c r="M2028" s="17">
        <f t="shared" si="939"/>
        <v>0.46290043290043292</v>
      </c>
      <c r="N2028" s="34">
        <f t="shared" si="940"/>
        <v>1.7791495054406792</v>
      </c>
      <c r="O2028" s="12">
        <f t="shared" si="941"/>
        <v>2.1602917796689423</v>
      </c>
      <c r="P2028" s="4">
        <f t="shared" si="942"/>
        <v>201511</v>
      </c>
      <c r="Q2028" s="17">
        <f t="shared" si="943"/>
        <v>1.6890000000000001</v>
      </c>
      <c r="R2028" s="17">
        <f t="shared" si="944"/>
        <v>-2.2147375884953302</v>
      </c>
      <c r="S2028" s="16">
        <f t="shared" si="945"/>
        <v>-0.52573758849533014</v>
      </c>
      <c r="T2028" s="5">
        <f t="shared" si="946"/>
        <v>1.3676731793960923</v>
      </c>
      <c r="U2028" s="21">
        <f t="shared" si="947"/>
        <v>0</v>
      </c>
      <c r="V2028" s="5"/>
      <c r="W2028" s="5">
        <f t="shared" si="948"/>
        <v>0.68900000000000006</v>
      </c>
      <c r="X2028" s="4">
        <f t="shared" si="949"/>
        <v>-0.40793368857312018</v>
      </c>
      <c r="Y2028" s="4">
        <f t="shared" si="950"/>
        <v>-1.0969336885731202</v>
      </c>
      <c r="Z2028" s="21">
        <f t="shared" si="951"/>
        <v>2015</v>
      </c>
      <c r="AA2028" s="4">
        <f t="shared" si="952"/>
        <v>-1</v>
      </c>
      <c r="AB2028" s="4">
        <f t="shared" si="953"/>
        <v>-1</v>
      </c>
      <c r="AC2028" s="4">
        <f t="shared" si="954"/>
        <v>0</v>
      </c>
      <c r="AD2028" s="4"/>
      <c r="AE2028" s="4">
        <f t="shared" si="955"/>
        <v>-1.0969336885731202</v>
      </c>
      <c r="AF2028" s="22">
        <f t="shared" si="956"/>
        <v>-0.31099999999999994</v>
      </c>
      <c r="AG2028" s="22">
        <f t="shared" si="957"/>
        <v>-1.4079336885731202</v>
      </c>
      <c r="AH2028" s="3">
        <f t="shared" si="958"/>
        <v>0</v>
      </c>
      <c r="AI2028" s="28" t="b">
        <f t="shared" si="959"/>
        <v>0</v>
      </c>
      <c r="AJ2028" s="3">
        <f t="shared" si="960"/>
        <v>2.4358589647411888E-2</v>
      </c>
      <c r="AK2028" s="3">
        <f t="shared" si="961"/>
        <v>2.4358589647411999E-2</v>
      </c>
      <c r="AL2028" s="26">
        <f t="shared" si="962"/>
        <v>1.3676731793960923</v>
      </c>
      <c r="AM2028" s="26">
        <f ca="1">IF(RAND()&lt;J2028,H2028*F2028,I2028*G2028)-1</f>
        <v>0.68900000000000006</v>
      </c>
      <c r="AN2028" s="26">
        <f ca="1">IF(RAND()&lt;(J2028+(2*F2028-1)*Sheet2!D$109),H2028*F2028,I2028*G2028)-1</f>
        <v>-1</v>
      </c>
      <c r="AO2028" s="3">
        <f t="shared" si="933"/>
        <v>201511</v>
      </c>
    </row>
    <row r="2029" spans="1:41" s="3" customFormat="1" x14ac:dyDescent="0.25">
      <c r="A2029" s="6">
        <v>42324</v>
      </c>
      <c r="B2029" s="1" t="s">
        <v>30</v>
      </c>
      <c r="C2029" s="1" t="s">
        <v>33</v>
      </c>
      <c r="D2029">
        <v>6</v>
      </c>
      <c r="E2029" s="1">
        <v>10</v>
      </c>
      <c r="F2029">
        <f t="shared" si="934"/>
        <v>0</v>
      </c>
      <c r="G2029">
        <f t="shared" si="935"/>
        <v>1</v>
      </c>
      <c r="H2029" s="4">
        <v>1.181</v>
      </c>
      <c r="I2029" s="4">
        <v>5.61</v>
      </c>
      <c r="J2029" s="4">
        <f t="shared" si="936"/>
        <v>0.84674005080440307</v>
      </c>
      <c r="K2029" s="4">
        <f t="shared" si="937"/>
        <v>0.17825311942959002</v>
      </c>
      <c r="L2029" s="17">
        <f t="shared" si="938"/>
        <v>0.87674005080440309</v>
      </c>
      <c r="M2029" s="17">
        <f t="shared" si="939"/>
        <v>0.14825311942959002</v>
      </c>
      <c r="N2029" s="34">
        <f t="shared" si="940"/>
        <v>1.1405889340660402</v>
      </c>
      <c r="O2029" s="12">
        <f t="shared" si="941"/>
        <v>6.7452206324395814</v>
      </c>
      <c r="P2029" s="4">
        <f t="shared" si="942"/>
        <v>201511</v>
      </c>
      <c r="Q2029" s="17">
        <f t="shared" si="943"/>
        <v>0.2105169340463458</v>
      </c>
      <c r="R2029" s="17">
        <f t="shared" si="944"/>
        <v>-5.7417816181493491</v>
      </c>
      <c r="S2029" s="16">
        <f t="shared" si="945"/>
        <v>-5.5312646841030029</v>
      </c>
      <c r="T2029" s="5">
        <f t="shared" si="946"/>
        <v>4.750211685012701</v>
      </c>
      <c r="U2029" s="21">
        <f t="shared" si="947"/>
        <v>0</v>
      </c>
      <c r="V2029" s="5"/>
      <c r="W2029" s="5">
        <f t="shared" si="948"/>
        <v>-1</v>
      </c>
      <c r="X2029" s="4">
        <f t="shared" si="949"/>
        <v>-1</v>
      </c>
      <c r="Y2029" s="4">
        <f t="shared" si="950"/>
        <v>0</v>
      </c>
      <c r="Z2029" s="21">
        <f t="shared" si="951"/>
        <v>2015</v>
      </c>
      <c r="AA2029" s="4">
        <f t="shared" si="952"/>
        <v>4.6100000000000003</v>
      </c>
      <c r="AB2029" s="4">
        <f t="shared" si="953"/>
        <v>-0.82174688057041001</v>
      </c>
      <c r="AC2029" s="4">
        <f t="shared" si="954"/>
        <v>-5.4317468805704099</v>
      </c>
      <c r="AD2029" s="4"/>
      <c r="AE2029" s="4">
        <f t="shared" si="955"/>
        <v>-0.33425994919559698</v>
      </c>
      <c r="AF2029" s="22">
        <f t="shared" si="956"/>
        <v>3.6100000000000003</v>
      </c>
      <c r="AG2029" s="22">
        <f t="shared" si="957"/>
        <v>-1.82174688057041</v>
      </c>
      <c r="AH2029" s="3">
        <f t="shared" si="958"/>
        <v>0</v>
      </c>
      <c r="AI2029" s="28" t="b">
        <f t="shared" si="959"/>
        <v>0</v>
      </c>
      <c r="AJ2029" s="3">
        <f t="shared" si="960"/>
        <v>2.4383743189515528E-2</v>
      </c>
      <c r="AK2029" s="3">
        <f t="shared" si="961"/>
        <v>2.4383743189515528E-2</v>
      </c>
      <c r="AL2029" s="26">
        <f t="shared" si="962"/>
        <v>4.750211685012701</v>
      </c>
      <c r="AM2029" s="26">
        <f ca="1">IF(RAND()&lt;J2029,H2029*F2029,I2029*G2029)-1</f>
        <v>-1</v>
      </c>
      <c r="AN2029" s="26">
        <f ca="1">IF(RAND()&lt;(J2029+(2*F2029-1)*Sheet2!D$109),H2029*F2029,I2029*G2029)-1</f>
        <v>4.6100000000000003</v>
      </c>
      <c r="AO2029" s="3">
        <f t="shared" si="933"/>
        <v>201511</v>
      </c>
    </row>
    <row r="2030" spans="1:41" s="3" customFormat="1" x14ac:dyDescent="0.25">
      <c r="A2030" s="6">
        <v>42323</v>
      </c>
      <c r="B2030" s="1" t="s">
        <v>47</v>
      </c>
      <c r="C2030" s="1" t="s">
        <v>49</v>
      </c>
      <c r="D2030">
        <v>32</v>
      </c>
      <c r="E2030" s="1">
        <v>39</v>
      </c>
      <c r="F2030">
        <f t="shared" si="934"/>
        <v>0</v>
      </c>
      <c r="G2030">
        <f t="shared" si="935"/>
        <v>1</v>
      </c>
      <c r="H2030" s="4">
        <v>1.6319999999999999</v>
      </c>
      <c r="I2030" s="4">
        <v>2.4300000000000002</v>
      </c>
      <c r="J2030" s="4">
        <f t="shared" si="936"/>
        <v>0.61274509803921573</v>
      </c>
      <c r="K2030" s="4">
        <f t="shared" si="937"/>
        <v>0.41152263374485593</v>
      </c>
      <c r="L2030" s="17">
        <f t="shared" si="938"/>
        <v>0.64274509803921576</v>
      </c>
      <c r="M2030" s="17">
        <f t="shared" si="939"/>
        <v>0.38152263374485595</v>
      </c>
      <c r="N2030" s="34">
        <f t="shared" si="940"/>
        <v>1.5558267236119583</v>
      </c>
      <c r="O2030" s="12">
        <f t="shared" si="941"/>
        <v>2.6210764750296627</v>
      </c>
      <c r="P2030" s="4">
        <f t="shared" si="942"/>
        <v>201511</v>
      </c>
      <c r="Q2030" s="17">
        <f t="shared" si="943"/>
        <v>0.67160493827160483</v>
      </c>
      <c r="R2030" s="17">
        <f t="shared" si="944"/>
        <v>-2.2815791803133578</v>
      </c>
      <c r="S2030" s="16">
        <f t="shared" si="945"/>
        <v>-1.6099742420417531</v>
      </c>
      <c r="T2030" s="5">
        <f t="shared" si="946"/>
        <v>1.4889705882352944</v>
      </c>
      <c r="U2030" s="21">
        <f t="shared" si="947"/>
        <v>0</v>
      </c>
      <c r="V2030" s="5"/>
      <c r="W2030" s="5">
        <f t="shared" si="948"/>
        <v>-1</v>
      </c>
      <c r="X2030" s="4">
        <f t="shared" si="949"/>
        <v>-1</v>
      </c>
      <c r="Y2030" s="4">
        <f t="shared" si="950"/>
        <v>0</v>
      </c>
      <c r="Z2030" s="21">
        <f t="shared" si="951"/>
        <v>2015</v>
      </c>
      <c r="AA2030" s="4">
        <f t="shared" si="952"/>
        <v>1.4300000000000002</v>
      </c>
      <c r="AB2030" s="4">
        <f t="shared" si="953"/>
        <v>-0.58847736625514413</v>
      </c>
      <c r="AC2030" s="4">
        <f t="shared" si="954"/>
        <v>-2.0184773662551443</v>
      </c>
      <c r="AD2030" s="4"/>
      <c r="AE2030" s="4">
        <f t="shared" si="955"/>
        <v>-1.0192549019607842</v>
      </c>
      <c r="AF2030" s="22">
        <f t="shared" si="956"/>
        <v>0.43000000000000016</v>
      </c>
      <c r="AG2030" s="22">
        <f t="shared" si="957"/>
        <v>-1.5884773662551441</v>
      </c>
      <c r="AH2030" s="3">
        <f t="shared" si="958"/>
        <v>0</v>
      </c>
      <c r="AI2030" s="28" t="b">
        <f t="shared" si="959"/>
        <v>0</v>
      </c>
      <c r="AJ2030" s="3">
        <f t="shared" si="960"/>
        <v>2.3692762186115268E-2</v>
      </c>
      <c r="AK2030" s="3">
        <f t="shared" si="961"/>
        <v>2.3692762186115268E-2</v>
      </c>
      <c r="AL2030" s="26">
        <f t="shared" si="962"/>
        <v>1.4889705882352944</v>
      </c>
      <c r="AM2030" s="26">
        <f ca="1">IF(RAND()&lt;J2030,H2030*F2030,I2030*G2030)-1</f>
        <v>1.4300000000000002</v>
      </c>
      <c r="AN2030" s="26">
        <f ca="1">IF(RAND()&lt;(J2030+(2*F2030-1)*Sheet2!D$109),H2030*F2030,I2030*G2030)-1</f>
        <v>1.4300000000000002</v>
      </c>
      <c r="AO2030" s="3">
        <f t="shared" si="933"/>
        <v>201511</v>
      </c>
    </row>
    <row r="2031" spans="1:41" s="3" customFormat="1" x14ac:dyDescent="0.25">
      <c r="A2031" s="6">
        <v>42323</v>
      </c>
      <c r="B2031" s="1" t="s">
        <v>21</v>
      </c>
      <c r="C2031" s="1" t="s">
        <v>35</v>
      </c>
      <c r="D2031">
        <v>13</v>
      </c>
      <c r="E2031" s="1">
        <v>29</v>
      </c>
      <c r="F2031">
        <f t="shared" si="934"/>
        <v>0</v>
      </c>
      <c r="G2031">
        <f t="shared" si="935"/>
        <v>1</v>
      </c>
      <c r="H2031" s="4">
        <v>1.37</v>
      </c>
      <c r="I2031" s="4">
        <v>3.39</v>
      </c>
      <c r="J2031" s="4">
        <f t="shared" si="936"/>
        <v>0.72992700729927007</v>
      </c>
      <c r="K2031" s="4">
        <f t="shared" si="937"/>
        <v>0.29498525073746312</v>
      </c>
      <c r="L2031" s="17">
        <f t="shared" si="938"/>
        <v>0.7599270072992701</v>
      </c>
      <c r="M2031" s="17">
        <f t="shared" si="939"/>
        <v>0.26498525073746315</v>
      </c>
      <c r="N2031" s="34">
        <f t="shared" si="940"/>
        <v>1.3159158582268753</v>
      </c>
      <c r="O2031" s="12">
        <f t="shared" si="941"/>
        <v>3.773794946009128</v>
      </c>
      <c r="P2031" s="4">
        <f t="shared" si="942"/>
        <v>201511</v>
      </c>
      <c r="Q2031" s="17">
        <f t="shared" si="943"/>
        <v>0.40412979351032452</v>
      </c>
      <c r="R2031" s="17">
        <f t="shared" si="944"/>
        <v>-3.1211127445437059</v>
      </c>
      <c r="S2031" s="16">
        <f t="shared" si="945"/>
        <v>-2.7169829510333816</v>
      </c>
      <c r="T2031" s="5">
        <f t="shared" si="946"/>
        <v>2.4744525547445253</v>
      </c>
      <c r="U2031" s="21">
        <f t="shared" si="947"/>
        <v>0</v>
      </c>
      <c r="V2031" s="5"/>
      <c r="W2031" s="5">
        <f t="shared" si="948"/>
        <v>-1</v>
      </c>
      <c r="X2031" s="4">
        <f t="shared" si="949"/>
        <v>-1</v>
      </c>
      <c r="Y2031" s="4">
        <f t="shared" si="950"/>
        <v>0</v>
      </c>
      <c r="Z2031" s="21">
        <f t="shared" si="951"/>
        <v>2015</v>
      </c>
      <c r="AA2031" s="4">
        <f t="shared" si="952"/>
        <v>2.39</v>
      </c>
      <c r="AB2031" s="4">
        <f t="shared" si="953"/>
        <v>-0.70501474926253693</v>
      </c>
      <c r="AC2031" s="4">
        <f t="shared" si="954"/>
        <v>-3.0950147492625373</v>
      </c>
      <c r="AD2031" s="4"/>
      <c r="AE2031" s="4">
        <f t="shared" si="955"/>
        <v>-0.64007299270073004</v>
      </c>
      <c r="AF2031" s="22">
        <f t="shared" si="956"/>
        <v>1.3900000000000001</v>
      </c>
      <c r="AG2031" s="22">
        <f t="shared" si="957"/>
        <v>-1.7050147492625369</v>
      </c>
      <c r="AH2031" s="3">
        <f t="shared" si="958"/>
        <v>0</v>
      </c>
      <c r="AI2031" s="28" t="b">
        <f t="shared" si="959"/>
        <v>0</v>
      </c>
      <c r="AJ2031" s="3">
        <f t="shared" si="960"/>
        <v>2.4306722689075522E-2</v>
      </c>
      <c r="AK2031" s="3">
        <f t="shared" si="961"/>
        <v>2.4306722689075744E-2</v>
      </c>
      <c r="AL2031" s="26">
        <f t="shared" si="962"/>
        <v>2.4744525547445253</v>
      </c>
      <c r="AM2031" s="26">
        <f ca="1">IF(RAND()&lt;J2031,H2031*F2031,I2031*G2031)-1</f>
        <v>-1</v>
      </c>
      <c r="AN2031" s="26">
        <f ca="1">IF(RAND()&lt;(J2031+(2*F2031-1)*Sheet2!D$109),H2031*F2031,I2031*G2031)-1</f>
        <v>-1</v>
      </c>
      <c r="AO2031" s="3">
        <f t="shared" si="933"/>
        <v>201511</v>
      </c>
    </row>
    <row r="2032" spans="1:41" s="3" customFormat="1" x14ac:dyDescent="0.25">
      <c r="A2032" s="6">
        <v>42323</v>
      </c>
      <c r="B2032" s="1" t="s">
        <v>20</v>
      </c>
      <c r="C2032" s="1" t="s">
        <v>38</v>
      </c>
      <c r="D2032">
        <v>26</v>
      </c>
      <c r="E2032" s="1">
        <v>27</v>
      </c>
      <c r="F2032">
        <f t="shared" si="934"/>
        <v>0</v>
      </c>
      <c r="G2032">
        <f t="shared" si="935"/>
        <v>1</v>
      </c>
      <c r="H2032" s="4">
        <v>3.77</v>
      </c>
      <c r="I2032" s="4">
        <v>1.3169999999999999</v>
      </c>
      <c r="J2032" s="4">
        <f t="shared" si="936"/>
        <v>0.26525198938992045</v>
      </c>
      <c r="K2032" s="4">
        <f t="shared" si="937"/>
        <v>0.75930144267274113</v>
      </c>
      <c r="L2032" s="17">
        <f t="shared" si="938"/>
        <v>0.29525198938992048</v>
      </c>
      <c r="M2032" s="17">
        <f t="shared" si="939"/>
        <v>0.72930144267274111</v>
      </c>
      <c r="N2032" s="34">
        <f t="shared" si="940"/>
        <v>3.3869373820860655</v>
      </c>
      <c r="O2032" s="12">
        <f t="shared" si="941"/>
        <v>1.3711751293610552</v>
      </c>
      <c r="P2032" s="4">
        <f t="shared" si="942"/>
        <v>201511</v>
      </c>
      <c r="Q2032" s="17">
        <f t="shared" si="943"/>
        <v>2.8625664388762342</v>
      </c>
      <c r="R2032" s="17">
        <f t="shared" si="944"/>
        <v>-3.5155849628170239</v>
      </c>
      <c r="S2032" s="16">
        <f t="shared" si="945"/>
        <v>-0.65301852394078974</v>
      </c>
      <c r="T2032" s="5">
        <f t="shared" si="946"/>
        <v>0.34933687002652519</v>
      </c>
      <c r="U2032" s="21">
        <f t="shared" si="947"/>
        <v>0</v>
      </c>
      <c r="V2032" s="5"/>
      <c r="W2032" s="5">
        <f t="shared" si="948"/>
        <v>-1</v>
      </c>
      <c r="X2032" s="4">
        <f t="shared" si="949"/>
        <v>-1</v>
      </c>
      <c r="Y2032" s="4">
        <f t="shared" si="950"/>
        <v>0</v>
      </c>
      <c r="Z2032" s="21">
        <f t="shared" si="951"/>
        <v>2015</v>
      </c>
      <c r="AA2032" s="4">
        <f t="shared" si="952"/>
        <v>0.31699999999999995</v>
      </c>
      <c r="AB2032" s="4">
        <f t="shared" si="953"/>
        <v>-0.24069855732725887</v>
      </c>
      <c r="AC2032" s="4">
        <f t="shared" si="954"/>
        <v>-0.55769855732725881</v>
      </c>
      <c r="AD2032" s="4"/>
      <c r="AE2032" s="4">
        <f t="shared" si="955"/>
        <v>-3.5047480106100792</v>
      </c>
      <c r="AF2032" s="22">
        <f t="shared" si="956"/>
        <v>-0.68300000000000005</v>
      </c>
      <c r="AG2032" s="22">
        <f t="shared" si="957"/>
        <v>-1.2406985573272589</v>
      </c>
      <c r="AH2032" s="3">
        <f t="shared" si="958"/>
        <v>0</v>
      </c>
      <c r="AI2032" s="28" t="b">
        <f t="shared" si="959"/>
        <v>0</v>
      </c>
      <c r="AJ2032" s="3">
        <f t="shared" si="960"/>
        <v>2.3965008846078217E-2</v>
      </c>
      <c r="AK2032" s="3">
        <f t="shared" si="961"/>
        <v>2.3965008846078217E-2</v>
      </c>
      <c r="AL2032" s="26">
        <f t="shared" si="962"/>
        <v>0.34933687002652519</v>
      </c>
      <c r="AM2032" s="26">
        <f ca="1">IF(RAND()&lt;J2032,H2032*F2032,I2032*G2032)-1</f>
        <v>0.31699999999999995</v>
      </c>
      <c r="AN2032" s="26">
        <f ca="1">IF(RAND()&lt;(J2032+(2*F2032-1)*Sheet2!D$109),H2032*F2032,I2032*G2032)-1</f>
        <v>0.31699999999999995</v>
      </c>
      <c r="AO2032" s="3">
        <f t="shared" si="933"/>
        <v>201511</v>
      </c>
    </row>
    <row r="2033" spans="1:41" s="3" customFormat="1" x14ac:dyDescent="0.25">
      <c r="A2033" s="6">
        <v>42323</v>
      </c>
      <c r="B2033" s="1" t="s">
        <v>40</v>
      </c>
      <c r="C2033" s="1" t="s">
        <v>46</v>
      </c>
      <c r="D2033">
        <v>14</v>
      </c>
      <c r="E2033" s="1">
        <v>30</v>
      </c>
      <c r="F2033">
        <f t="shared" si="934"/>
        <v>0</v>
      </c>
      <c r="G2033">
        <f t="shared" si="935"/>
        <v>1</v>
      </c>
      <c r="H2033" s="4">
        <v>1.6659999999999999</v>
      </c>
      <c r="I2033" s="4">
        <v>2.36</v>
      </c>
      <c r="J2033" s="4">
        <f t="shared" si="936"/>
        <v>0.60024009603841544</v>
      </c>
      <c r="K2033" s="4">
        <f t="shared" si="937"/>
        <v>0.42372881355932207</v>
      </c>
      <c r="L2033" s="17">
        <f t="shared" si="938"/>
        <v>0.63024009603841546</v>
      </c>
      <c r="M2033" s="17">
        <f t="shared" si="939"/>
        <v>0.3937288135593221</v>
      </c>
      <c r="N2033" s="34">
        <f t="shared" si="940"/>
        <v>1.586696889464561</v>
      </c>
      <c r="O2033" s="12">
        <f t="shared" si="941"/>
        <v>2.5398191993112351</v>
      </c>
      <c r="P2033" s="4">
        <f t="shared" si="942"/>
        <v>201511</v>
      </c>
      <c r="Q2033" s="17">
        <f t="shared" si="943"/>
        <v>0.70593220338983054</v>
      </c>
      <c r="R2033" s="17">
        <f t="shared" si="944"/>
        <v>-2.2367956191485607</v>
      </c>
      <c r="S2033" s="16">
        <f t="shared" si="945"/>
        <v>-1.5308634157587302</v>
      </c>
      <c r="T2033" s="5">
        <f t="shared" si="946"/>
        <v>1.4165666266506602</v>
      </c>
      <c r="U2033" s="21">
        <f t="shared" si="947"/>
        <v>0</v>
      </c>
      <c r="V2033" s="5"/>
      <c r="W2033" s="5">
        <f t="shared" si="948"/>
        <v>-1</v>
      </c>
      <c r="X2033" s="4">
        <f t="shared" si="949"/>
        <v>-1</v>
      </c>
      <c r="Y2033" s="4">
        <f t="shared" si="950"/>
        <v>0</v>
      </c>
      <c r="Z2033" s="21">
        <f t="shared" si="951"/>
        <v>2015</v>
      </c>
      <c r="AA2033" s="4">
        <f t="shared" si="952"/>
        <v>1.3599999999999999</v>
      </c>
      <c r="AB2033" s="4">
        <f t="shared" si="953"/>
        <v>-0.57627118644067798</v>
      </c>
      <c r="AC2033" s="4">
        <f t="shared" si="954"/>
        <v>-1.9362711864406779</v>
      </c>
      <c r="AD2033" s="4"/>
      <c r="AE2033" s="4">
        <f t="shared" si="955"/>
        <v>-1.0657599039615842</v>
      </c>
      <c r="AF2033" s="22">
        <f t="shared" si="956"/>
        <v>0.35999999999999988</v>
      </c>
      <c r="AG2033" s="22">
        <f t="shared" si="957"/>
        <v>-1.576271186440678</v>
      </c>
      <c r="AH2033" s="3">
        <f t="shared" si="958"/>
        <v>0</v>
      </c>
      <c r="AI2033" s="28" t="b">
        <f t="shared" si="959"/>
        <v>0</v>
      </c>
      <c r="AJ2033" s="3">
        <f t="shared" si="960"/>
        <v>2.3407848981619517E-2</v>
      </c>
      <c r="AK2033" s="3">
        <f t="shared" si="961"/>
        <v>2.3407848981619628E-2</v>
      </c>
      <c r="AL2033" s="26">
        <f t="shared" si="962"/>
        <v>1.4165666266506602</v>
      </c>
      <c r="AM2033" s="26">
        <f ca="1">IF(RAND()&lt;J2033,H2033*F2033,I2033*G2033)-1</f>
        <v>-1</v>
      </c>
      <c r="AN2033" s="26">
        <f ca="1">IF(RAND()&lt;(J2033+(2*F2033-1)*Sheet2!D$109),H2033*F2033,I2033*G2033)-1</f>
        <v>1.3599999999999999</v>
      </c>
      <c r="AO2033" s="3">
        <f t="shared" si="933"/>
        <v>201511</v>
      </c>
    </row>
    <row r="2034" spans="1:41" s="3" customFormat="1" x14ac:dyDescent="0.25">
      <c r="A2034" s="6">
        <v>42323</v>
      </c>
      <c r="B2034" s="1" t="s">
        <v>29</v>
      </c>
      <c r="C2034" s="1" t="s">
        <v>42</v>
      </c>
      <c r="D2034">
        <v>20</v>
      </c>
      <c r="E2034" s="1">
        <v>22</v>
      </c>
      <c r="F2034">
        <f t="shared" si="934"/>
        <v>0</v>
      </c>
      <c r="G2034">
        <f t="shared" si="935"/>
        <v>1</v>
      </c>
      <c r="H2034" s="4">
        <v>1.4379999999999999</v>
      </c>
      <c r="I2034" s="4">
        <v>3.04</v>
      </c>
      <c r="J2034" s="4">
        <f t="shared" si="936"/>
        <v>0.69541029207232274</v>
      </c>
      <c r="K2034" s="4">
        <f t="shared" si="937"/>
        <v>0.32894736842105265</v>
      </c>
      <c r="L2034" s="17">
        <f t="shared" si="938"/>
        <v>0.72541029207232277</v>
      </c>
      <c r="M2034" s="17">
        <f t="shared" si="939"/>
        <v>0.29894736842105263</v>
      </c>
      <c r="N2034" s="34">
        <f t="shared" si="940"/>
        <v>1.3785302068753953</v>
      </c>
      <c r="O2034" s="12">
        <f t="shared" si="941"/>
        <v>3.3450704225352115</v>
      </c>
      <c r="P2034" s="4">
        <f t="shared" si="942"/>
        <v>201511</v>
      </c>
      <c r="Q2034" s="17">
        <f t="shared" si="943"/>
        <v>0.47302631578947368</v>
      </c>
      <c r="R2034" s="17">
        <f t="shared" si="944"/>
        <v>-2.7733011012624229</v>
      </c>
      <c r="S2034" s="16">
        <f t="shared" si="945"/>
        <v>-2.3002747854729493</v>
      </c>
      <c r="T2034" s="5">
        <f t="shared" si="946"/>
        <v>2.1140472878998611</v>
      </c>
      <c r="U2034" s="21">
        <f t="shared" si="947"/>
        <v>0</v>
      </c>
      <c r="V2034" s="5"/>
      <c r="W2034" s="5">
        <f t="shared" si="948"/>
        <v>-1</v>
      </c>
      <c r="X2034" s="4">
        <f t="shared" si="949"/>
        <v>-1</v>
      </c>
      <c r="Y2034" s="4">
        <f t="shared" si="950"/>
        <v>0</v>
      </c>
      <c r="Z2034" s="21">
        <f t="shared" si="951"/>
        <v>2015</v>
      </c>
      <c r="AA2034" s="4">
        <f t="shared" si="952"/>
        <v>2.04</v>
      </c>
      <c r="AB2034" s="4">
        <f t="shared" si="953"/>
        <v>-0.67105263157894735</v>
      </c>
      <c r="AC2034" s="4">
        <f t="shared" si="954"/>
        <v>-2.7110526315789474</v>
      </c>
      <c r="AD2034" s="4"/>
      <c r="AE2034" s="4">
        <f t="shared" si="955"/>
        <v>-0.7425897079276772</v>
      </c>
      <c r="AF2034" s="22">
        <f t="shared" si="956"/>
        <v>1.04</v>
      </c>
      <c r="AG2034" s="22">
        <f t="shared" si="957"/>
        <v>-1.6710526315789473</v>
      </c>
      <c r="AH2034" s="3">
        <f t="shared" si="958"/>
        <v>0</v>
      </c>
      <c r="AI2034" s="28" t="b">
        <f t="shared" si="959"/>
        <v>0</v>
      </c>
      <c r="AJ2034" s="3">
        <f t="shared" si="960"/>
        <v>2.3778472532380412E-2</v>
      </c>
      <c r="AK2034" s="3">
        <f t="shared" si="961"/>
        <v>2.3778472532380635E-2</v>
      </c>
      <c r="AL2034" s="26">
        <f t="shared" si="962"/>
        <v>2.1140472878998611</v>
      </c>
      <c r="AM2034" s="26">
        <f ca="1">IF(RAND()&lt;J2034,H2034*F2034,I2034*G2034)-1</f>
        <v>-1</v>
      </c>
      <c r="AN2034" s="26">
        <f ca="1">IF(RAND()&lt;(J2034+(2*F2034-1)*Sheet2!D$109),H2034*F2034,I2034*G2034)-1</f>
        <v>-1</v>
      </c>
      <c r="AO2034" s="3">
        <f t="shared" si="933"/>
        <v>201511</v>
      </c>
    </row>
    <row r="2035" spans="1:41" s="3" customFormat="1" x14ac:dyDescent="0.25">
      <c r="A2035" s="6">
        <v>42323</v>
      </c>
      <c r="B2035" s="1" t="s">
        <v>48</v>
      </c>
      <c r="C2035" s="1" t="s">
        <v>19</v>
      </c>
      <c r="D2035">
        <v>16</v>
      </c>
      <c r="E2035" s="1">
        <v>18</v>
      </c>
      <c r="F2035">
        <f t="shared" si="934"/>
        <v>0</v>
      </c>
      <c r="G2035">
        <f t="shared" si="935"/>
        <v>1</v>
      </c>
      <c r="H2035" s="4">
        <v>1.1659999999999999</v>
      </c>
      <c r="I2035" s="4">
        <v>5.98</v>
      </c>
      <c r="J2035" s="4">
        <f t="shared" si="936"/>
        <v>0.85763293310463129</v>
      </c>
      <c r="K2035" s="4">
        <f t="shared" si="937"/>
        <v>0.16722408026755853</v>
      </c>
      <c r="L2035" s="17">
        <f t="shared" si="938"/>
        <v>0.88763293310463132</v>
      </c>
      <c r="M2035" s="17">
        <f t="shared" si="939"/>
        <v>0.13722408026755853</v>
      </c>
      <c r="N2035" s="34">
        <f t="shared" si="940"/>
        <v>1.1265918181993855</v>
      </c>
      <c r="O2035" s="12">
        <f t="shared" si="941"/>
        <v>7.287350718986108</v>
      </c>
      <c r="P2035" s="4">
        <f t="shared" si="942"/>
        <v>201511</v>
      </c>
      <c r="Q2035" s="17">
        <f t="shared" si="943"/>
        <v>0.19498327759197323</v>
      </c>
      <c r="R2035" s="17">
        <f t="shared" si="944"/>
        <v>-6.2248995983935771</v>
      </c>
      <c r="S2035" s="16">
        <f t="shared" si="945"/>
        <v>-6.029916320801604</v>
      </c>
      <c r="T2035" s="5">
        <f t="shared" si="946"/>
        <v>5.128644939965695</v>
      </c>
      <c r="U2035" s="21">
        <f t="shared" si="947"/>
        <v>0</v>
      </c>
      <c r="V2035" s="5"/>
      <c r="W2035" s="5">
        <f t="shared" si="948"/>
        <v>-1</v>
      </c>
      <c r="X2035" s="4">
        <f t="shared" si="949"/>
        <v>-1</v>
      </c>
      <c r="Y2035" s="4">
        <f t="shared" si="950"/>
        <v>0</v>
      </c>
      <c r="Z2035" s="21">
        <f t="shared" si="951"/>
        <v>2015</v>
      </c>
      <c r="AA2035" s="4">
        <f t="shared" si="952"/>
        <v>4.9800000000000004</v>
      </c>
      <c r="AB2035" s="4">
        <f t="shared" si="953"/>
        <v>-0.83277591973244147</v>
      </c>
      <c r="AC2035" s="4">
        <f t="shared" si="954"/>
        <v>-5.8127759197324416</v>
      </c>
      <c r="AD2035" s="4"/>
      <c r="AE2035" s="4">
        <f t="shared" si="955"/>
        <v>-0.30836706689536864</v>
      </c>
      <c r="AF2035" s="22">
        <f t="shared" si="956"/>
        <v>3.9800000000000004</v>
      </c>
      <c r="AG2035" s="22">
        <f t="shared" si="957"/>
        <v>-1.8327759197324416</v>
      </c>
      <c r="AH2035" s="3">
        <f t="shared" si="958"/>
        <v>0</v>
      </c>
      <c r="AI2035" s="28" t="b">
        <f t="shared" si="959"/>
        <v>0</v>
      </c>
      <c r="AJ2035" s="3">
        <f t="shared" si="960"/>
        <v>2.4254128183599288E-2</v>
      </c>
      <c r="AK2035" s="3">
        <f t="shared" si="961"/>
        <v>2.4254128183599177E-2</v>
      </c>
      <c r="AL2035" s="26">
        <f t="shared" si="962"/>
        <v>5.128644939965695</v>
      </c>
      <c r="AM2035" s="26">
        <f ca="1">IF(RAND()&lt;J2035,H2035*F2035,I2035*G2035)-1</f>
        <v>-1</v>
      </c>
      <c r="AN2035" s="26">
        <f ca="1">IF(RAND()&lt;(J2035+(2*F2035-1)*Sheet2!D$109),H2035*F2035,I2035*G2035)-1</f>
        <v>-1</v>
      </c>
      <c r="AO2035" s="3">
        <f t="shared" si="933"/>
        <v>201511</v>
      </c>
    </row>
    <row r="2036" spans="1:41" s="3" customFormat="1" x14ac:dyDescent="0.25">
      <c r="A2036" s="6">
        <v>42323</v>
      </c>
      <c r="B2036" s="1" t="s">
        <v>41</v>
      </c>
      <c r="C2036" s="1" t="s">
        <v>37</v>
      </c>
      <c r="D2036">
        <v>19</v>
      </c>
      <c r="E2036" s="1">
        <v>20</v>
      </c>
      <c r="F2036">
        <f t="shared" si="934"/>
        <v>0</v>
      </c>
      <c r="G2036">
        <f t="shared" si="935"/>
        <v>1</v>
      </c>
      <c r="H2036" s="4">
        <v>1.3919999999999999</v>
      </c>
      <c r="I2036" s="4">
        <v>3.27</v>
      </c>
      <c r="J2036" s="4">
        <f t="shared" si="936"/>
        <v>0.71839080459770122</v>
      </c>
      <c r="K2036" s="4">
        <f t="shared" si="937"/>
        <v>0.3058103975535168</v>
      </c>
      <c r="L2036" s="17">
        <f t="shared" si="938"/>
        <v>0.74839080459770124</v>
      </c>
      <c r="M2036" s="17">
        <f t="shared" si="939"/>
        <v>0.27581039755351677</v>
      </c>
      <c r="N2036" s="34">
        <f t="shared" si="940"/>
        <v>1.3362002764552294</v>
      </c>
      <c r="O2036" s="12">
        <f t="shared" si="941"/>
        <v>3.6256791218538647</v>
      </c>
      <c r="P2036" s="4">
        <f t="shared" si="942"/>
        <v>201511</v>
      </c>
      <c r="Q2036" s="17">
        <f t="shared" si="943"/>
        <v>0.42568807339449538</v>
      </c>
      <c r="R2036" s="17">
        <f t="shared" si="944"/>
        <v>-2.9915490425244995</v>
      </c>
      <c r="S2036" s="16">
        <f t="shared" si="945"/>
        <v>-2.5658609691300041</v>
      </c>
      <c r="T2036" s="5">
        <f t="shared" si="946"/>
        <v>2.3491379310344831</v>
      </c>
      <c r="U2036" s="21">
        <f t="shared" si="947"/>
        <v>0</v>
      </c>
      <c r="V2036" s="5"/>
      <c r="W2036" s="5">
        <f t="shared" si="948"/>
        <v>-1</v>
      </c>
      <c r="X2036" s="4">
        <f t="shared" si="949"/>
        <v>-1</v>
      </c>
      <c r="Y2036" s="4">
        <f t="shared" si="950"/>
        <v>0</v>
      </c>
      <c r="Z2036" s="21">
        <f t="shared" si="951"/>
        <v>2015</v>
      </c>
      <c r="AA2036" s="4">
        <f t="shared" si="952"/>
        <v>2.27</v>
      </c>
      <c r="AB2036" s="4">
        <f t="shared" si="953"/>
        <v>-0.6941896024464832</v>
      </c>
      <c r="AC2036" s="4">
        <f t="shared" si="954"/>
        <v>-2.9641896024464831</v>
      </c>
      <c r="AD2036" s="4"/>
      <c r="AE2036" s="4">
        <f t="shared" si="955"/>
        <v>-0.67360919540229869</v>
      </c>
      <c r="AF2036" s="22">
        <f t="shared" si="956"/>
        <v>1.27</v>
      </c>
      <c r="AG2036" s="22">
        <f t="shared" si="957"/>
        <v>-1.6941896024464831</v>
      </c>
      <c r="AH2036" s="3">
        <f t="shared" si="958"/>
        <v>0</v>
      </c>
      <c r="AI2036" s="28" t="b">
        <f t="shared" si="959"/>
        <v>0</v>
      </c>
      <c r="AJ2036" s="3">
        <f t="shared" si="960"/>
        <v>2.3629343629343769E-2</v>
      </c>
      <c r="AK2036" s="3">
        <f t="shared" si="961"/>
        <v>2.3629343629343658E-2</v>
      </c>
      <c r="AL2036" s="26">
        <f t="shared" si="962"/>
        <v>2.3491379310344831</v>
      </c>
      <c r="AM2036" s="26">
        <f ca="1">IF(RAND()&lt;J2036,H2036*F2036,I2036*G2036)-1</f>
        <v>-1</v>
      </c>
      <c r="AN2036" s="26">
        <f ca="1">IF(RAND()&lt;(J2036+(2*F2036-1)*Sheet2!D$109),H2036*F2036,I2036*G2036)-1</f>
        <v>-1</v>
      </c>
      <c r="AO2036" s="3">
        <f t="shared" si="933"/>
        <v>201511</v>
      </c>
    </row>
    <row r="2037" spans="1:41" s="3" customFormat="1" x14ac:dyDescent="0.25">
      <c r="A2037" s="6">
        <v>42323</v>
      </c>
      <c r="B2037" s="1" t="s">
        <v>43</v>
      </c>
      <c r="C2037" s="1" t="s">
        <v>44</v>
      </c>
      <c r="D2037">
        <v>30</v>
      </c>
      <c r="E2037" s="1">
        <v>9</v>
      </c>
      <c r="F2037">
        <f t="shared" si="934"/>
        <v>1</v>
      </c>
      <c r="G2037">
        <f t="shared" si="935"/>
        <v>0</v>
      </c>
      <c r="H2037" s="4">
        <v>1.4650000000000001</v>
      </c>
      <c r="I2037" s="4">
        <v>2.93</v>
      </c>
      <c r="J2037" s="4">
        <f t="shared" si="936"/>
        <v>0.68259385665529004</v>
      </c>
      <c r="K2037" s="4">
        <f t="shared" si="937"/>
        <v>0.34129692832764502</v>
      </c>
      <c r="L2037" s="17">
        <f t="shared" si="938"/>
        <v>0.65259385665529002</v>
      </c>
      <c r="M2037" s="17">
        <f t="shared" si="939"/>
        <v>0.37129692832764505</v>
      </c>
      <c r="N2037" s="34">
        <f t="shared" si="940"/>
        <v>1.5323466345902412</v>
      </c>
      <c r="O2037" s="12">
        <f t="shared" si="941"/>
        <v>2.6932622483684163</v>
      </c>
      <c r="P2037" s="4">
        <f t="shared" si="942"/>
        <v>201511</v>
      </c>
      <c r="Q2037" s="17">
        <f t="shared" si="943"/>
        <v>1.4650000000000001</v>
      </c>
      <c r="R2037" s="17">
        <f t="shared" si="944"/>
        <v>-2.6686723494345084</v>
      </c>
      <c r="S2037" s="16">
        <f t="shared" si="945"/>
        <v>-1.2036723494345083</v>
      </c>
      <c r="T2037" s="5">
        <f t="shared" si="946"/>
        <v>2</v>
      </c>
      <c r="U2037" s="21">
        <f t="shared" si="947"/>
        <v>0</v>
      </c>
      <c r="V2037" s="5"/>
      <c r="W2037" s="5">
        <f t="shared" si="948"/>
        <v>0.46500000000000008</v>
      </c>
      <c r="X2037" s="4">
        <f t="shared" si="949"/>
        <v>-0.31740614334470996</v>
      </c>
      <c r="Y2037" s="4">
        <f t="shared" si="950"/>
        <v>-0.78240614334471004</v>
      </c>
      <c r="Z2037" s="21">
        <f t="shared" si="951"/>
        <v>2015</v>
      </c>
      <c r="AA2037" s="4">
        <f t="shared" si="952"/>
        <v>-1</v>
      </c>
      <c r="AB2037" s="4">
        <f t="shared" si="953"/>
        <v>-1</v>
      </c>
      <c r="AC2037" s="4">
        <f t="shared" si="954"/>
        <v>0</v>
      </c>
      <c r="AD2037" s="4"/>
      <c r="AE2037" s="4">
        <f t="shared" si="955"/>
        <v>-0.78240614334471004</v>
      </c>
      <c r="AF2037" s="22">
        <f t="shared" si="956"/>
        <v>-0.53499999999999992</v>
      </c>
      <c r="AG2037" s="22">
        <f t="shared" si="957"/>
        <v>-1.31740614334471</v>
      </c>
      <c r="AH2037" s="3">
        <f t="shared" si="958"/>
        <v>0</v>
      </c>
      <c r="AI2037" s="28" t="b">
        <f t="shared" si="959"/>
        <v>0</v>
      </c>
      <c r="AJ2037" s="3">
        <f t="shared" si="960"/>
        <v>2.3333333333333317E-2</v>
      </c>
      <c r="AK2037" s="3">
        <f t="shared" si="961"/>
        <v>2.3333333333333206E-2</v>
      </c>
      <c r="AL2037" s="26">
        <f t="shared" si="962"/>
        <v>2</v>
      </c>
      <c r="AM2037" s="26">
        <f ca="1">IF(RAND()&lt;J2037,H2037*F2037,I2037*G2037)-1</f>
        <v>-1</v>
      </c>
      <c r="AN2037" s="26">
        <f ca="1">IF(RAND()&lt;(J2037+(2*F2037-1)*Sheet2!D$109),H2037*F2037,I2037*G2037)-1</f>
        <v>-1</v>
      </c>
      <c r="AO2037" s="3">
        <f t="shared" si="933"/>
        <v>201511</v>
      </c>
    </row>
    <row r="2038" spans="1:41" s="3" customFormat="1" x14ac:dyDescent="0.25">
      <c r="A2038" s="6">
        <v>42323</v>
      </c>
      <c r="B2038" s="1" t="s">
        <v>45</v>
      </c>
      <c r="C2038" s="1" t="s">
        <v>31</v>
      </c>
      <c r="D2038">
        <v>13</v>
      </c>
      <c r="E2038" s="1">
        <v>37</v>
      </c>
      <c r="F2038">
        <f t="shared" si="934"/>
        <v>0</v>
      </c>
      <c r="G2038">
        <f t="shared" si="935"/>
        <v>1</v>
      </c>
      <c r="H2038" s="4">
        <v>1.3169999999999999</v>
      </c>
      <c r="I2038" s="4">
        <v>3.77</v>
      </c>
      <c r="J2038" s="4">
        <f t="shared" si="936"/>
        <v>0.75930144267274113</v>
      </c>
      <c r="K2038" s="4">
        <f t="shared" si="937"/>
        <v>0.26525198938992045</v>
      </c>
      <c r="L2038" s="17">
        <f t="shared" si="938"/>
        <v>0.78930144267274116</v>
      </c>
      <c r="M2038" s="17">
        <f t="shared" si="939"/>
        <v>0.23525198938992045</v>
      </c>
      <c r="N2038" s="34">
        <f t="shared" si="940"/>
        <v>1.2669430789506593</v>
      </c>
      <c r="O2038" s="12">
        <f t="shared" si="941"/>
        <v>4.250761077911827</v>
      </c>
      <c r="P2038" s="4">
        <f t="shared" si="942"/>
        <v>201511</v>
      </c>
      <c r="Q2038" s="17">
        <f t="shared" si="943"/>
        <v>0.34933687002652519</v>
      </c>
      <c r="R2038" s="17">
        <f t="shared" si="944"/>
        <v>-3.5155849628170239</v>
      </c>
      <c r="S2038" s="16">
        <f t="shared" si="945"/>
        <v>-3.1662480927904988</v>
      </c>
      <c r="T2038" s="5">
        <f t="shared" si="946"/>
        <v>2.8625664388762342</v>
      </c>
      <c r="U2038" s="21">
        <f t="shared" si="947"/>
        <v>0</v>
      </c>
      <c r="V2038" s="5"/>
      <c r="W2038" s="5">
        <f t="shared" si="948"/>
        <v>-1</v>
      </c>
      <c r="X2038" s="4">
        <f t="shared" si="949"/>
        <v>-1</v>
      </c>
      <c r="Y2038" s="4">
        <f t="shared" si="950"/>
        <v>0</v>
      </c>
      <c r="Z2038" s="21">
        <f t="shared" si="951"/>
        <v>2015</v>
      </c>
      <c r="AA2038" s="4">
        <f t="shared" si="952"/>
        <v>2.77</v>
      </c>
      <c r="AB2038" s="4">
        <f t="shared" si="953"/>
        <v>-0.73474801061007955</v>
      </c>
      <c r="AC2038" s="4">
        <f t="shared" si="954"/>
        <v>-3.5047480106100797</v>
      </c>
      <c r="AD2038" s="4"/>
      <c r="AE2038" s="4">
        <f t="shared" si="955"/>
        <v>-0.55769855732725881</v>
      </c>
      <c r="AF2038" s="22">
        <f t="shared" si="956"/>
        <v>1.77</v>
      </c>
      <c r="AG2038" s="22">
        <f t="shared" si="957"/>
        <v>-1.7347480106100797</v>
      </c>
      <c r="AH2038" s="3">
        <f t="shared" si="958"/>
        <v>0</v>
      </c>
      <c r="AI2038" s="28" t="b">
        <f t="shared" si="959"/>
        <v>0</v>
      </c>
      <c r="AJ2038" s="3">
        <f t="shared" si="960"/>
        <v>2.3965008846078217E-2</v>
      </c>
      <c r="AK2038" s="3">
        <f t="shared" si="961"/>
        <v>2.3965008846078328E-2</v>
      </c>
      <c r="AL2038" s="26">
        <f t="shared" si="962"/>
        <v>2.8625664388762342</v>
      </c>
      <c r="AM2038" s="26">
        <f ca="1">IF(RAND()&lt;J2038,H2038*F2038,I2038*G2038)-1</f>
        <v>-1</v>
      </c>
      <c r="AN2038" s="26">
        <f ca="1">IF(RAND()&lt;(J2038+(2*F2038-1)*Sheet2!D$109),H2038*F2038,I2038*G2038)-1</f>
        <v>2.77</v>
      </c>
      <c r="AO2038" s="3">
        <f t="shared" si="933"/>
        <v>201511</v>
      </c>
    </row>
    <row r="2039" spans="1:41" s="3" customFormat="1" x14ac:dyDescent="0.25">
      <c r="A2039" s="6">
        <v>42323</v>
      </c>
      <c r="B2039" s="1" t="s">
        <v>25</v>
      </c>
      <c r="C2039" s="1" t="s">
        <v>23</v>
      </c>
      <c r="D2039">
        <v>10</v>
      </c>
      <c r="E2039" s="1">
        <v>6</v>
      </c>
      <c r="F2039">
        <f t="shared" si="934"/>
        <v>1</v>
      </c>
      <c r="G2039">
        <f t="shared" si="935"/>
        <v>0</v>
      </c>
      <c r="H2039" s="4">
        <v>1.806</v>
      </c>
      <c r="I2039" s="4">
        <v>2.12</v>
      </c>
      <c r="J2039" s="4">
        <f t="shared" si="936"/>
        <v>0.55370985603543743</v>
      </c>
      <c r="K2039" s="4">
        <f t="shared" si="937"/>
        <v>0.47169811320754712</v>
      </c>
      <c r="L2039" s="17">
        <f t="shared" si="938"/>
        <v>0.5237098560354374</v>
      </c>
      <c r="M2039" s="17">
        <f t="shared" si="939"/>
        <v>0.50169811320754709</v>
      </c>
      <c r="N2039" s="34">
        <f t="shared" si="940"/>
        <v>1.9094542301917914</v>
      </c>
      <c r="O2039" s="12">
        <f t="shared" si="941"/>
        <v>1.9932305377961643</v>
      </c>
      <c r="P2039" s="4">
        <f t="shared" si="942"/>
        <v>201511</v>
      </c>
      <c r="Q2039" s="17">
        <f t="shared" si="943"/>
        <v>1.806</v>
      </c>
      <c r="R2039" s="17">
        <f t="shared" si="944"/>
        <v>-2.1335519319390288</v>
      </c>
      <c r="S2039" s="16">
        <f t="shared" si="945"/>
        <v>-0.32755193193902876</v>
      </c>
      <c r="T2039" s="5">
        <f t="shared" si="946"/>
        <v>1.1738648947951273</v>
      </c>
      <c r="U2039" s="21">
        <f t="shared" si="947"/>
        <v>0</v>
      </c>
      <c r="V2039" s="5"/>
      <c r="W2039" s="5">
        <f t="shared" si="948"/>
        <v>0.80600000000000005</v>
      </c>
      <c r="X2039" s="4">
        <f t="shared" si="949"/>
        <v>-0.44629014396456257</v>
      </c>
      <c r="Y2039" s="4">
        <f t="shared" si="950"/>
        <v>-1.2522901439645626</v>
      </c>
      <c r="Z2039" s="21">
        <f t="shared" si="951"/>
        <v>2015</v>
      </c>
      <c r="AA2039" s="4">
        <f t="shared" si="952"/>
        <v>-1</v>
      </c>
      <c r="AB2039" s="4">
        <f t="shared" si="953"/>
        <v>-1</v>
      </c>
      <c r="AC2039" s="4">
        <f t="shared" si="954"/>
        <v>0</v>
      </c>
      <c r="AD2039" s="4"/>
      <c r="AE2039" s="4">
        <f t="shared" si="955"/>
        <v>-1.2522901439645626</v>
      </c>
      <c r="AF2039" s="22">
        <f t="shared" si="956"/>
        <v>-0.19399999999999995</v>
      </c>
      <c r="AG2039" s="22">
        <f t="shared" si="957"/>
        <v>-1.4462901439645626</v>
      </c>
      <c r="AH2039" s="3">
        <f t="shared" si="958"/>
        <v>0</v>
      </c>
      <c r="AI2039" s="28" t="b">
        <f t="shared" si="959"/>
        <v>0</v>
      </c>
      <c r="AJ2039" s="3">
        <f t="shared" si="960"/>
        <v>2.4778400407539536E-2</v>
      </c>
      <c r="AK2039" s="3">
        <f t="shared" si="961"/>
        <v>2.4778400407539314E-2</v>
      </c>
      <c r="AL2039" s="26">
        <f t="shared" si="962"/>
        <v>1.1738648947951273</v>
      </c>
      <c r="AM2039" s="26">
        <f ca="1">IF(RAND()&lt;J2039,H2039*F2039,I2039*G2039)-1</f>
        <v>0.80600000000000005</v>
      </c>
      <c r="AN2039" s="26">
        <f ca="1">IF(RAND()&lt;(J2039+(2*F2039-1)*Sheet2!D$109),H2039*F2039,I2039*G2039)-1</f>
        <v>0.80600000000000005</v>
      </c>
      <c r="AO2039" s="3">
        <f t="shared" si="933"/>
        <v>201511</v>
      </c>
    </row>
    <row r="2040" spans="1:41" s="3" customFormat="1" x14ac:dyDescent="0.25">
      <c r="A2040" s="6">
        <v>42323</v>
      </c>
      <c r="B2040" s="1" t="s">
        <v>36</v>
      </c>
      <c r="C2040" s="1" t="s">
        <v>26</v>
      </c>
      <c r="D2040">
        <v>10</v>
      </c>
      <c r="E2040" s="1">
        <v>27</v>
      </c>
      <c r="F2040">
        <f t="shared" si="934"/>
        <v>0</v>
      </c>
      <c r="G2040">
        <f t="shared" si="935"/>
        <v>1</v>
      </c>
      <c r="H2040" s="4">
        <v>2.88</v>
      </c>
      <c r="I2040" s="4">
        <v>1.476</v>
      </c>
      <c r="J2040" s="4">
        <f t="shared" si="936"/>
        <v>0.34722222222222221</v>
      </c>
      <c r="K2040" s="4">
        <f t="shared" si="937"/>
        <v>0.6775067750677507</v>
      </c>
      <c r="L2040" s="17">
        <f t="shared" si="938"/>
        <v>0.37722222222222224</v>
      </c>
      <c r="M2040" s="17">
        <f t="shared" si="939"/>
        <v>0.64750677506775067</v>
      </c>
      <c r="N2040" s="34">
        <f t="shared" si="940"/>
        <v>2.6509572901325478</v>
      </c>
      <c r="O2040" s="12">
        <f t="shared" si="941"/>
        <v>1.5443853848407483</v>
      </c>
      <c r="P2040" s="4">
        <f t="shared" si="942"/>
        <v>201511</v>
      </c>
      <c r="Q2040" s="17">
        <f t="shared" si="943"/>
        <v>1.9512195121951219</v>
      </c>
      <c r="R2040" s="17">
        <f t="shared" si="944"/>
        <v>-2.6327552297514751</v>
      </c>
      <c r="S2040" s="16">
        <f t="shared" si="945"/>
        <v>-0.68153571755635323</v>
      </c>
      <c r="T2040" s="5">
        <f t="shared" si="946"/>
        <v>0.51250000000000007</v>
      </c>
      <c r="U2040" s="21">
        <f t="shared" si="947"/>
        <v>0</v>
      </c>
      <c r="V2040" s="5"/>
      <c r="W2040" s="5">
        <f t="shared" si="948"/>
        <v>-1</v>
      </c>
      <c r="X2040" s="4">
        <f t="shared" si="949"/>
        <v>-1</v>
      </c>
      <c r="Y2040" s="4">
        <f t="shared" si="950"/>
        <v>0</v>
      </c>
      <c r="Z2040" s="21">
        <f t="shared" si="951"/>
        <v>2015</v>
      </c>
      <c r="AA2040" s="4">
        <f t="shared" si="952"/>
        <v>0.47599999999999998</v>
      </c>
      <c r="AB2040" s="4">
        <f t="shared" si="953"/>
        <v>-0.3224932249322493</v>
      </c>
      <c r="AC2040" s="4">
        <f t="shared" si="954"/>
        <v>-0.79849322493224928</v>
      </c>
      <c r="AD2040" s="4"/>
      <c r="AE2040" s="4">
        <f t="shared" si="955"/>
        <v>-2.5327777777777776</v>
      </c>
      <c r="AF2040" s="22">
        <f t="shared" si="956"/>
        <v>-0.52400000000000002</v>
      </c>
      <c r="AG2040" s="22">
        <f t="shared" si="957"/>
        <v>-1.3224932249322494</v>
      </c>
      <c r="AH2040" s="3">
        <f t="shared" si="958"/>
        <v>0</v>
      </c>
      <c r="AI2040" s="28" t="b">
        <f t="shared" si="959"/>
        <v>0</v>
      </c>
      <c r="AJ2040" s="3">
        <f t="shared" si="960"/>
        <v>2.4132231404958793E-2</v>
      </c>
      <c r="AK2040" s="3">
        <f t="shared" si="961"/>
        <v>2.4132231404958682E-2</v>
      </c>
      <c r="AL2040" s="26">
        <f t="shared" si="962"/>
        <v>0.51250000000000007</v>
      </c>
      <c r="AM2040" s="26">
        <f ca="1">IF(RAND()&lt;J2040,H2040*F2040,I2040*G2040)-1</f>
        <v>0.47599999999999998</v>
      </c>
      <c r="AN2040" s="26">
        <f ca="1">IF(RAND()&lt;(J2040+(2*F2040-1)*Sheet2!D$109),H2040*F2040,I2040*G2040)-1</f>
        <v>-1</v>
      </c>
      <c r="AO2040" s="3">
        <f t="shared" si="933"/>
        <v>201511</v>
      </c>
    </row>
    <row r="2041" spans="1:41" s="3" customFormat="1" x14ac:dyDescent="0.25">
      <c r="A2041" s="6">
        <v>42323</v>
      </c>
      <c r="B2041" s="1" t="s">
        <v>34</v>
      </c>
      <c r="C2041" s="1" t="s">
        <v>28</v>
      </c>
      <c r="D2041">
        <v>47</v>
      </c>
      <c r="E2041" s="1">
        <v>14</v>
      </c>
      <c r="F2041">
        <f t="shared" si="934"/>
        <v>1</v>
      </c>
      <c r="G2041">
        <f t="shared" si="935"/>
        <v>0</v>
      </c>
      <c r="H2041" s="4">
        <v>1.98</v>
      </c>
      <c r="I2041" s="4">
        <v>1.925</v>
      </c>
      <c r="J2041" s="4">
        <f t="shared" si="936"/>
        <v>0.50505050505050508</v>
      </c>
      <c r="K2041" s="4">
        <f t="shared" si="937"/>
        <v>0.51948051948051943</v>
      </c>
      <c r="L2041" s="17">
        <f t="shared" si="938"/>
        <v>0.47505050505050506</v>
      </c>
      <c r="M2041" s="17">
        <f t="shared" si="939"/>
        <v>0.54948051948051946</v>
      </c>
      <c r="N2041" s="34">
        <f t="shared" si="940"/>
        <v>2.1050393365936637</v>
      </c>
      <c r="O2041" s="12">
        <f t="shared" si="941"/>
        <v>1.819900732687308</v>
      </c>
      <c r="P2041" s="4">
        <f t="shared" si="942"/>
        <v>201511</v>
      </c>
      <c r="Q2041" s="17">
        <f t="shared" si="943"/>
        <v>1.98</v>
      </c>
      <c r="R2041" s="17">
        <f t="shared" si="944"/>
        <v>-2.1014892443463871</v>
      </c>
      <c r="S2041" s="16">
        <f t="shared" si="945"/>
        <v>-0.12148924434638708</v>
      </c>
      <c r="T2041" s="5">
        <f t="shared" si="946"/>
        <v>0.97222222222222221</v>
      </c>
      <c r="U2041" s="21">
        <f t="shared" si="947"/>
        <v>0</v>
      </c>
      <c r="V2041" s="5"/>
      <c r="W2041" s="5">
        <f t="shared" si="948"/>
        <v>0.98</v>
      </c>
      <c r="X2041" s="4">
        <f t="shared" si="949"/>
        <v>-0.49494949494949492</v>
      </c>
      <c r="Y2041" s="4">
        <f t="shared" si="950"/>
        <v>-1.4749494949494948</v>
      </c>
      <c r="Z2041" s="21">
        <f t="shared" si="951"/>
        <v>2015</v>
      </c>
      <c r="AA2041" s="4">
        <f t="shared" si="952"/>
        <v>-1</v>
      </c>
      <c r="AB2041" s="4">
        <f t="shared" si="953"/>
        <v>-1</v>
      </c>
      <c r="AC2041" s="4">
        <f t="shared" si="954"/>
        <v>0</v>
      </c>
      <c r="AD2041" s="4"/>
      <c r="AE2041" s="4">
        <f t="shared" si="955"/>
        <v>-1.4749494949494948</v>
      </c>
      <c r="AF2041" s="22">
        <f t="shared" si="956"/>
        <v>-2.0000000000000018E-2</v>
      </c>
      <c r="AG2041" s="22">
        <f t="shared" si="957"/>
        <v>-1.4949494949494948</v>
      </c>
      <c r="AH2041" s="3">
        <f t="shared" si="958"/>
        <v>0</v>
      </c>
      <c r="AI2041" s="28" t="b">
        <f t="shared" si="959"/>
        <v>0</v>
      </c>
      <c r="AJ2041" s="3">
        <f t="shared" si="960"/>
        <v>2.3943661971831065E-2</v>
      </c>
      <c r="AK2041" s="3">
        <f t="shared" si="961"/>
        <v>2.3943661971830843E-2</v>
      </c>
      <c r="AL2041" s="26">
        <f t="shared" si="962"/>
        <v>0.97222222222222221</v>
      </c>
      <c r="AM2041" s="26">
        <f ca="1">IF(RAND()&lt;J2041,H2041*F2041,I2041*G2041)-1</f>
        <v>-1</v>
      </c>
      <c r="AN2041" s="26">
        <f ca="1">IF(RAND()&lt;(J2041+(2*F2041-1)*Sheet2!D$109),H2041*F2041,I2041*G2041)-1</f>
        <v>-1</v>
      </c>
      <c r="AO2041" s="3">
        <f t="shared" si="933"/>
        <v>201511</v>
      </c>
    </row>
    <row r="2042" spans="1:41" s="3" customFormat="1" x14ac:dyDescent="0.25">
      <c r="A2042" s="6">
        <v>42320</v>
      </c>
      <c r="B2042" s="1" t="s">
        <v>39</v>
      </c>
      <c r="C2042" s="1" t="s">
        <v>32</v>
      </c>
      <c r="D2042">
        <v>17</v>
      </c>
      <c r="E2042" s="1">
        <v>22</v>
      </c>
      <c r="F2042">
        <f t="shared" si="934"/>
        <v>0</v>
      </c>
      <c r="G2042">
        <f t="shared" si="935"/>
        <v>1</v>
      </c>
      <c r="H2042" s="4">
        <v>1.714</v>
      </c>
      <c r="I2042" s="4">
        <v>2.27</v>
      </c>
      <c r="J2042" s="4">
        <f t="shared" si="936"/>
        <v>0.58343057176196034</v>
      </c>
      <c r="K2042" s="4">
        <f t="shared" si="937"/>
        <v>0.44052863436123346</v>
      </c>
      <c r="L2042" s="17">
        <f t="shared" si="938"/>
        <v>0.61343057176196036</v>
      </c>
      <c r="M2042" s="17">
        <f t="shared" si="939"/>
        <v>0.41052863436123344</v>
      </c>
      <c r="N2042" s="34">
        <f t="shared" si="940"/>
        <v>1.630176332959236</v>
      </c>
      <c r="O2042" s="12">
        <f t="shared" si="941"/>
        <v>2.4358836785062778</v>
      </c>
      <c r="P2042" s="4">
        <f t="shared" si="942"/>
        <v>201511</v>
      </c>
      <c r="Q2042" s="17">
        <f t="shared" si="943"/>
        <v>0.75506607929515412</v>
      </c>
      <c r="R2042" s="17">
        <f t="shared" si="944"/>
        <v>-2.1879617988927853</v>
      </c>
      <c r="S2042" s="16">
        <f t="shared" si="945"/>
        <v>-1.4328957195976311</v>
      </c>
      <c r="T2042" s="5">
        <f t="shared" si="946"/>
        <v>1.3243873978996499</v>
      </c>
      <c r="U2042" s="21">
        <f t="shared" si="947"/>
        <v>0</v>
      </c>
      <c r="V2042" s="5"/>
      <c r="W2042" s="5">
        <f t="shared" si="948"/>
        <v>-1</v>
      </c>
      <c r="X2042" s="4">
        <f t="shared" si="949"/>
        <v>-1</v>
      </c>
      <c r="Y2042" s="4">
        <f t="shared" si="950"/>
        <v>0</v>
      </c>
      <c r="Z2042" s="21">
        <f t="shared" si="951"/>
        <v>2015</v>
      </c>
      <c r="AA2042" s="4">
        <f t="shared" si="952"/>
        <v>1.27</v>
      </c>
      <c r="AB2042" s="4">
        <f t="shared" si="953"/>
        <v>-0.55947136563876654</v>
      </c>
      <c r="AC2042" s="4">
        <f t="shared" si="954"/>
        <v>-1.8294713656387667</v>
      </c>
      <c r="AD2042" s="4"/>
      <c r="AE2042" s="4">
        <f t="shared" si="955"/>
        <v>-1.1305694282380396</v>
      </c>
      <c r="AF2042" s="22">
        <f t="shared" si="956"/>
        <v>0.27</v>
      </c>
      <c r="AG2042" s="22">
        <f t="shared" si="957"/>
        <v>-1.5594713656387666</v>
      </c>
      <c r="AH2042" s="3">
        <f t="shared" si="958"/>
        <v>0</v>
      </c>
      <c r="AI2042" s="28" t="b">
        <f t="shared" si="959"/>
        <v>0</v>
      </c>
      <c r="AJ2042" s="3">
        <f t="shared" si="960"/>
        <v>2.3398594377510018E-2</v>
      </c>
      <c r="AK2042" s="3">
        <f t="shared" si="961"/>
        <v>2.3398594377510018E-2</v>
      </c>
      <c r="AL2042" s="26">
        <f t="shared" si="962"/>
        <v>1.3243873978996499</v>
      </c>
      <c r="AM2042" s="26">
        <f ca="1">IF(RAND()&lt;J2042,H2042*F2042,I2042*G2042)-1</f>
        <v>1.27</v>
      </c>
      <c r="AN2042" s="26">
        <f ca="1">IF(RAND()&lt;(J2042+(2*F2042-1)*Sheet2!D$109),H2042*F2042,I2042*G2042)-1</f>
        <v>-1</v>
      </c>
      <c r="AO2042" s="3">
        <f t="shared" si="933"/>
        <v>201511</v>
      </c>
    </row>
    <row r="2043" spans="1:41" s="3" customFormat="1" x14ac:dyDescent="0.25">
      <c r="A2043" s="6">
        <v>42317</v>
      </c>
      <c r="B2043" s="1" t="s">
        <v>50</v>
      </c>
      <c r="C2043" s="1" t="s">
        <v>31</v>
      </c>
      <c r="D2043">
        <v>19</v>
      </c>
      <c r="E2043" s="1">
        <v>22</v>
      </c>
      <c r="F2043">
        <f t="shared" si="934"/>
        <v>0</v>
      </c>
      <c r="G2043">
        <f t="shared" si="935"/>
        <v>1</v>
      </c>
      <c r="H2043" s="4">
        <v>1.512</v>
      </c>
      <c r="I2043" s="4">
        <v>2.75</v>
      </c>
      <c r="J2043" s="4">
        <f t="shared" si="936"/>
        <v>0.66137566137566139</v>
      </c>
      <c r="K2043" s="4">
        <f t="shared" si="937"/>
        <v>0.36363636363636365</v>
      </c>
      <c r="L2043" s="17">
        <f t="shared" si="938"/>
        <v>0.69137566137566142</v>
      </c>
      <c r="M2043" s="17">
        <f t="shared" si="939"/>
        <v>0.33363636363636362</v>
      </c>
      <c r="N2043" s="34">
        <f t="shared" si="940"/>
        <v>1.4463916736817937</v>
      </c>
      <c r="O2043" s="12">
        <f t="shared" si="941"/>
        <v>2.9972752043596733</v>
      </c>
      <c r="P2043" s="4">
        <f t="shared" si="942"/>
        <v>201511</v>
      </c>
      <c r="Q2043" s="17">
        <f t="shared" si="943"/>
        <v>0.54981818181818187</v>
      </c>
      <c r="R2043" s="17">
        <f t="shared" si="944"/>
        <v>-2.5245535714285712</v>
      </c>
      <c r="S2043" s="16">
        <f t="shared" si="945"/>
        <v>-1.9747353896103892</v>
      </c>
      <c r="T2043" s="5">
        <f t="shared" si="946"/>
        <v>1.8187830687830688</v>
      </c>
      <c r="U2043" s="21">
        <f t="shared" si="947"/>
        <v>0</v>
      </c>
      <c r="V2043" s="5"/>
      <c r="W2043" s="5">
        <f t="shared" si="948"/>
        <v>-1</v>
      </c>
      <c r="X2043" s="4">
        <f t="shared" si="949"/>
        <v>-1</v>
      </c>
      <c r="Y2043" s="4">
        <f t="shared" si="950"/>
        <v>0</v>
      </c>
      <c r="Z2043" s="21">
        <f t="shared" si="951"/>
        <v>2015</v>
      </c>
      <c r="AA2043" s="4">
        <f t="shared" si="952"/>
        <v>1.75</v>
      </c>
      <c r="AB2043" s="4">
        <f t="shared" si="953"/>
        <v>-0.63636363636363635</v>
      </c>
      <c r="AC2043" s="4">
        <f t="shared" si="954"/>
        <v>-2.3863636363636362</v>
      </c>
      <c r="AD2043" s="4"/>
      <c r="AE2043" s="4">
        <f t="shared" si="955"/>
        <v>-0.85062433862433862</v>
      </c>
      <c r="AF2043" s="22">
        <f t="shared" si="956"/>
        <v>0.75</v>
      </c>
      <c r="AG2043" s="22">
        <f t="shared" si="957"/>
        <v>-1.6363636363636362</v>
      </c>
      <c r="AH2043" s="3">
        <f t="shared" si="958"/>
        <v>0</v>
      </c>
      <c r="AI2043" s="28" t="b">
        <f t="shared" si="959"/>
        <v>0</v>
      </c>
      <c r="AJ2043" s="3">
        <f t="shared" si="960"/>
        <v>2.4401689347724131E-2</v>
      </c>
      <c r="AK2043" s="3">
        <f t="shared" si="961"/>
        <v>2.4401689347724353E-2</v>
      </c>
      <c r="AL2043" s="26">
        <f t="shared" si="962"/>
        <v>1.8187830687830688</v>
      </c>
      <c r="AM2043" s="26">
        <f ca="1">IF(RAND()&lt;J2043,H2043*F2043,I2043*G2043)-1</f>
        <v>1.75</v>
      </c>
      <c r="AN2043" s="26">
        <f ca="1">IF(RAND()&lt;(J2043+(2*F2043-1)*Sheet2!D$109),H2043*F2043,I2043*G2043)-1</f>
        <v>-1</v>
      </c>
      <c r="AO2043" s="3">
        <f t="shared" si="933"/>
        <v>201511</v>
      </c>
    </row>
    <row r="2044" spans="1:41" s="3" customFormat="1" x14ac:dyDescent="0.25">
      <c r="A2044" s="6">
        <v>42316</v>
      </c>
      <c r="B2044" s="1" t="s">
        <v>23</v>
      </c>
      <c r="C2044" s="1" t="s">
        <v>41</v>
      </c>
      <c r="D2044">
        <v>27</v>
      </c>
      <c r="E2044" s="1">
        <v>33</v>
      </c>
      <c r="F2044">
        <f t="shared" si="934"/>
        <v>0</v>
      </c>
      <c r="G2044">
        <f t="shared" si="935"/>
        <v>1</v>
      </c>
      <c r="H2044" s="4">
        <v>2.2599999999999998</v>
      </c>
      <c r="I2044" s="4">
        <v>1.7190000000000001</v>
      </c>
      <c r="J2044" s="4">
        <f t="shared" si="936"/>
        <v>0.44247787610619471</v>
      </c>
      <c r="K2044" s="4">
        <f t="shared" si="937"/>
        <v>0.58173356602675974</v>
      </c>
      <c r="L2044" s="17">
        <f t="shared" si="938"/>
        <v>0.47247787610619474</v>
      </c>
      <c r="M2044" s="17">
        <f t="shared" si="939"/>
        <v>0.55173356602675971</v>
      </c>
      <c r="N2044" s="34">
        <f t="shared" si="940"/>
        <v>2.1165012174564524</v>
      </c>
      <c r="O2044" s="12">
        <f t="shared" si="941"/>
        <v>1.8124690277616693</v>
      </c>
      <c r="P2044" s="4">
        <f t="shared" si="942"/>
        <v>201511</v>
      </c>
      <c r="Q2044" s="17">
        <f t="shared" si="943"/>
        <v>1.3147178592204769</v>
      </c>
      <c r="R2044" s="17">
        <f t="shared" si="944"/>
        <v>-2.1844713777954392</v>
      </c>
      <c r="S2044" s="16">
        <f t="shared" si="945"/>
        <v>-0.8697535185749623</v>
      </c>
      <c r="T2044" s="5">
        <f t="shared" si="946"/>
        <v>0.76061946902654876</v>
      </c>
      <c r="U2044" s="21">
        <f t="shared" si="947"/>
        <v>0</v>
      </c>
      <c r="V2044" s="5"/>
      <c r="W2044" s="5">
        <f t="shared" si="948"/>
        <v>-1</v>
      </c>
      <c r="X2044" s="4">
        <f t="shared" si="949"/>
        <v>-1</v>
      </c>
      <c r="Y2044" s="4">
        <f t="shared" si="950"/>
        <v>0</v>
      </c>
      <c r="Z2044" s="21">
        <f t="shared" si="951"/>
        <v>2015</v>
      </c>
      <c r="AA2044" s="4">
        <f t="shared" si="952"/>
        <v>0.71900000000000008</v>
      </c>
      <c r="AB2044" s="4">
        <f t="shared" si="953"/>
        <v>-0.41826643397324026</v>
      </c>
      <c r="AC2044" s="4">
        <f t="shared" si="954"/>
        <v>-1.1372664339732403</v>
      </c>
      <c r="AD2044" s="4"/>
      <c r="AE2044" s="4">
        <f t="shared" si="955"/>
        <v>-1.8175221238938051</v>
      </c>
      <c r="AF2044" s="22">
        <f t="shared" si="956"/>
        <v>-0.28099999999999992</v>
      </c>
      <c r="AG2044" s="22">
        <f t="shared" si="957"/>
        <v>-1.4182664339732403</v>
      </c>
      <c r="AH2044" s="3">
        <f t="shared" si="958"/>
        <v>0</v>
      </c>
      <c r="AI2044" s="28" t="b">
        <f t="shared" si="959"/>
        <v>0</v>
      </c>
      <c r="AJ2044" s="3">
        <f t="shared" si="960"/>
        <v>2.3639105302839969E-2</v>
      </c>
      <c r="AK2044" s="3">
        <f t="shared" si="961"/>
        <v>2.3639105302839969E-2</v>
      </c>
      <c r="AL2044" s="26">
        <f t="shared" si="962"/>
        <v>0.76061946902654876</v>
      </c>
      <c r="AM2044" s="26">
        <f ca="1">IF(RAND()&lt;J2044,H2044*F2044,I2044*G2044)-1</f>
        <v>0.71900000000000008</v>
      </c>
      <c r="AN2044" s="26">
        <f ca="1">IF(RAND()&lt;(J2044+(2*F2044-1)*Sheet2!D$109),H2044*F2044,I2044*G2044)-1</f>
        <v>0.71900000000000008</v>
      </c>
      <c r="AO2044" s="3">
        <f t="shared" si="933"/>
        <v>201511</v>
      </c>
    </row>
    <row r="2045" spans="1:41" s="3" customFormat="1" x14ac:dyDescent="0.25">
      <c r="A2045" s="6">
        <v>42316</v>
      </c>
      <c r="B2045" s="1" t="s">
        <v>22</v>
      </c>
      <c r="C2045" s="1" t="s">
        <v>21</v>
      </c>
      <c r="D2045">
        <v>27</v>
      </c>
      <c r="E2045" s="1">
        <v>24</v>
      </c>
      <c r="F2045">
        <f t="shared" si="934"/>
        <v>1</v>
      </c>
      <c r="G2045">
        <f t="shared" si="935"/>
        <v>0</v>
      </c>
      <c r="H2045" s="4">
        <v>2.97</v>
      </c>
      <c r="I2045" s="4">
        <v>1.454</v>
      </c>
      <c r="J2045" s="4">
        <f t="shared" si="936"/>
        <v>0.33670033670033667</v>
      </c>
      <c r="K2045" s="4">
        <f t="shared" si="937"/>
        <v>0.68775790921595603</v>
      </c>
      <c r="L2045" s="17">
        <f t="shared" si="938"/>
        <v>0.3067003367003367</v>
      </c>
      <c r="M2045" s="17">
        <f t="shared" si="939"/>
        <v>0.71775790921595606</v>
      </c>
      <c r="N2045" s="34">
        <f t="shared" si="940"/>
        <v>3.2605115819519157</v>
      </c>
      <c r="O2045" s="12">
        <f t="shared" si="941"/>
        <v>1.3932274199421244</v>
      </c>
      <c r="P2045" s="4">
        <f t="shared" si="942"/>
        <v>201511</v>
      </c>
      <c r="Q2045" s="17">
        <f t="shared" si="943"/>
        <v>2.97</v>
      </c>
      <c r="R2045" s="17">
        <f t="shared" si="944"/>
        <v>-2.7102573850041374</v>
      </c>
      <c r="S2045" s="16">
        <f t="shared" si="945"/>
        <v>0.25974261499586282</v>
      </c>
      <c r="T2045" s="5">
        <f t="shared" si="946"/>
        <v>0.48956228956228953</v>
      </c>
      <c r="U2045" s="21">
        <f t="shared" si="947"/>
        <v>0</v>
      </c>
      <c r="V2045" s="5"/>
      <c r="W2045" s="5">
        <f t="shared" si="948"/>
        <v>1.9700000000000002</v>
      </c>
      <c r="X2045" s="4">
        <f t="shared" si="949"/>
        <v>-0.66329966329966328</v>
      </c>
      <c r="Y2045" s="4">
        <f t="shared" si="950"/>
        <v>-2.6332996632996633</v>
      </c>
      <c r="Z2045" s="21">
        <f t="shared" si="951"/>
        <v>2015</v>
      </c>
      <c r="AA2045" s="4">
        <f t="shared" si="952"/>
        <v>-1</v>
      </c>
      <c r="AB2045" s="4">
        <f t="shared" si="953"/>
        <v>-1</v>
      </c>
      <c r="AC2045" s="4">
        <f t="shared" si="954"/>
        <v>0</v>
      </c>
      <c r="AD2045" s="4"/>
      <c r="AE2045" s="4">
        <f t="shared" si="955"/>
        <v>-2.6332996632996637</v>
      </c>
      <c r="AF2045" s="22">
        <f t="shared" si="956"/>
        <v>0.9700000000000002</v>
      </c>
      <c r="AG2045" s="22">
        <f t="shared" si="957"/>
        <v>-1.6632996632996633</v>
      </c>
      <c r="AH2045" s="3">
        <f t="shared" si="958"/>
        <v>0</v>
      </c>
      <c r="AI2045" s="28" t="b">
        <f t="shared" si="959"/>
        <v>0</v>
      </c>
      <c r="AJ2045" s="3">
        <f t="shared" si="960"/>
        <v>2.3874321880650973E-2</v>
      </c>
      <c r="AK2045" s="3">
        <f t="shared" si="961"/>
        <v>2.3874321880650973E-2</v>
      </c>
      <c r="AL2045" s="26">
        <f t="shared" si="962"/>
        <v>0.48956228956228953</v>
      </c>
      <c r="AM2045" s="26">
        <f ca="1">IF(RAND()&lt;J2045,H2045*F2045,I2045*G2045)-1</f>
        <v>-1</v>
      </c>
      <c r="AN2045" s="26">
        <f ca="1">IF(RAND()&lt;(J2045+(2*F2045-1)*Sheet2!D$109),H2045*F2045,I2045*G2045)-1</f>
        <v>1.9700000000000002</v>
      </c>
      <c r="AO2045" s="3">
        <f t="shared" si="933"/>
        <v>201511</v>
      </c>
    </row>
    <row r="2046" spans="1:41" s="3" customFormat="1" x14ac:dyDescent="0.25">
      <c r="A2046" s="6">
        <v>42316</v>
      </c>
      <c r="B2046" s="1" t="s">
        <v>24</v>
      </c>
      <c r="C2046" s="1" t="s">
        <v>27</v>
      </c>
      <c r="D2046">
        <v>17</v>
      </c>
      <c r="E2046" s="1">
        <v>16</v>
      </c>
      <c r="F2046">
        <f t="shared" si="934"/>
        <v>1</v>
      </c>
      <c r="G2046">
        <f t="shared" si="935"/>
        <v>0</v>
      </c>
      <c r="H2046" s="4">
        <v>3.54</v>
      </c>
      <c r="I2046" s="4">
        <v>1.347</v>
      </c>
      <c r="J2046" s="4">
        <f t="shared" si="936"/>
        <v>0.2824858757062147</v>
      </c>
      <c r="K2046" s="4">
        <f t="shared" si="937"/>
        <v>0.74239049740163332</v>
      </c>
      <c r="L2046" s="17">
        <f t="shared" si="938"/>
        <v>0.25248587570621472</v>
      </c>
      <c r="M2046" s="17">
        <f t="shared" si="939"/>
        <v>0.77239049740163335</v>
      </c>
      <c r="N2046" s="34">
        <f t="shared" si="940"/>
        <v>3.960617587827254</v>
      </c>
      <c r="O2046" s="12">
        <f t="shared" si="941"/>
        <v>1.2946819042492861</v>
      </c>
      <c r="P2046" s="4">
        <f t="shared" si="942"/>
        <v>201511</v>
      </c>
      <c r="Q2046" s="17">
        <f t="shared" si="943"/>
        <v>3.54</v>
      </c>
      <c r="R2046" s="17">
        <f t="shared" si="944"/>
        <v>-3.2755451678050331</v>
      </c>
      <c r="S2046" s="16">
        <f t="shared" si="945"/>
        <v>0.2644548321949669</v>
      </c>
      <c r="T2046" s="5">
        <f t="shared" si="946"/>
        <v>0.38050847457627118</v>
      </c>
      <c r="U2046" s="21">
        <f t="shared" si="947"/>
        <v>0</v>
      </c>
      <c r="V2046" s="5"/>
      <c r="W2046" s="5">
        <f t="shared" si="948"/>
        <v>2.54</v>
      </c>
      <c r="X2046" s="4">
        <f t="shared" si="949"/>
        <v>-0.71751412429378525</v>
      </c>
      <c r="Y2046" s="4">
        <f t="shared" si="950"/>
        <v>-3.2575141242937855</v>
      </c>
      <c r="Z2046" s="21">
        <f t="shared" si="951"/>
        <v>2015</v>
      </c>
      <c r="AA2046" s="4">
        <f t="shared" si="952"/>
        <v>-1</v>
      </c>
      <c r="AB2046" s="4">
        <f t="shared" si="953"/>
        <v>-1</v>
      </c>
      <c r="AC2046" s="4">
        <f t="shared" si="954"/>
        <v>0</v>
      </c>
      <c r="AD2046" s="4"/>
      <c r="AE2046" s="4">
        <f t="shared" si="955"/>
        <v>-3.2575141242937855</v>
      </c>
      <c r="AF2046" s="22">
        <f t="shared" si="956"/>
        <v>1.54</v>
      </c>
      <c r="AG2046" s="22">
        <f t="shared" si="957"/>
        <v>-1.7175141242937852</v>
      </c>
      <c r="AH2046" s="3">
        <f t="shared" si="958"/>
        <v>0</v>
      </c>
      <c r="AI2046" s="28" t="b">
        <f t="shared" si="959"/>
        <v>0</v>
      </c>
      <c r="AJ2046" s="3">
        <f t="shared" si="960"/>
        <v>2.4272559852670517E-2</v>
      </c>
      <c r="AK2046" s="3">
        <f t="shared" si="961"/>
        <v>2.4272559852670628E-2</v>
      </c>
      <c r="AL2046" s="26">
        <f t="shared" si="962"/>
        <v>0.38050847457627118</v>
      </c>
      <c r="AM2046" s="26">
        <f ca="1">IF(RAND()&lt;J2046,H2046*F2046,I2046*G2046)-1</f>
        <v>-1</v>
      </c>
      <c r="AN2046" s="26">
        <f ca="1">IF(RAND()&lt;(J2046+(2*F2046-1)*Sheet2!D$109),H2046*F2046,I2046*G2046)-1</f>
        <v>-1</v>
      </c>
      <c r="AO2046" s="3">
        <f t="shared" si="933"/>
        <v>201511</v>
      </c>
    </row>
    <row r="2047" spans="1:41" s="3" customFormat="1" x14ac:dyDescent="0.25">
      <c r="A2047" s="6">
        <v>42316</v>
      </c>
      <c r="B2047" s="1" t="s">
        <v>25</v>
      </c>
      <c r="C2047" s="1" t="s">
        <v>20</v>
      </c>
      <c r="D2047">
        <v>18</v>
      </c>
      <c r="E2047" s="1">
        <v>32</v>
      </c>
      <c r="F2047">
        <f t="shared" si="934"/>
        <v>0</v>
      </c>
      <c r="G2047">
        <f t="shared" si="935"/>
        <v>1</v>
      </c>
      <c r="H2047" s="4">
        <v>2.2000000000000002</v>
      </c>
      <c r="I2047" s="4">
        <v>1.7569999999999999</v>
      </c>
      <c r="J2047" s="4">
        <f t="shared" si="936"/>
        <v>0.45454545454545453</v>
      </c>
      <c r="K2047" s="4">
        <f t="shared" si="937"/>
        <v>0.56915196357427433</v>
      </c>
      <c r="L2047" s="17">
        <f t="shared" si="938"/>
        <v>0.4845454545454545</v>
      </c>
      <c r="M2047" s="17">
        <f t="shared" si="939"/>
        <v>0.53915196357427431</v>
      </c>
      <c r="N2047" s="34">
        <f t="shared" si="940"/>
        <v>2.0637898686679175</v>
      </c>
      <c r="O2047" s="12">
        <f t="shared" si="941"/>
        <v>1.8547646444066759</v>
      </c>
      <c r="P2047" s="4">
        <f t="shared" si="942"/>
        <v>201511</v>
      </c>
      <c r="Q2047" s="17">
        <f t="shared" si="943"/>
        <v>1.2521343198634036</v>
      </c>
      <c r="R2047" s="17">
        <f t="shared" si="944"/>
        <v>-2.1543372963452225</v>
      </c>
      <c r="S2047" s="16">
        <f t="shared" si="945"/>
        <v>-0.90220297648181891</v>
      </c>
      <c r="T2047" s="5">
        <f t="shared" si="946"/>
        <v>0.79863636363636348</v>
      </c>
      <c r="U2047" s="21">
        <f t="shared" si="947"/>
        <v>0</v>
      </c>
      <c r="V2047" s="5"/>
      <c r="W2047" s="5">
        <f t="shared" si="948"/>
        <v>-1</v>
      </c>
      <c r="X2047" s="4">
        <f t="shared" si="949"/>
        <v>-1</v>
      </c>
      <c r="Y2047" s="4">
        <f t="shared" si="950"/>
        <v>0</v>
      </c>
      <c r="Z2047" s="21">
        <f t="shared" si="951"/>
        <v>2015</v>
      </c>
      <c r="AA2047" s="4">
        <f t="shared" si="952"/>
        <v>0.7569999999999999</v>
      </c>
      <c r="AB2047" s="4">
        <f t="shared" si="953"/>
        <v>-0.43084803642572567</v>
      </c>
      <c r="AC2047" s="4">
        <f t="shared" si="954"/>
        <v>-1.1878480364257256</v>
      </c>
      <c r="AD2047" s="4"/>
      <c r="AE2047" s="4">
        <f t="shared" si="955"/>
        <v>-1.7454545454545456</v>
      </c>
      <c r="AF2047" s="22">
        <f t="shared" si="956"/>
        <v>-0.2430000000000001</v>
      </c>
      <c r="AG2047" s="22">
        <f t="shared" si="957"/>
        <v>-1.4308480364257257</v>
      </c>
      <c r="AH2047" s="3">
        <f t="shared" si="958"/>
        <v>0</v>
      </c>
      <c r="AI2047" s="28" t="b">
        <f t="shared" si="959"/>
        <v>0</v>
      </c>
      <c r="AJ2047" s="3">
        <f t="shared" si="960"/>
        <v>2.3148850138994148E-2</v>
      </c>
      <c r="AK2047" s="3">
        <f t="shared" si="961"/>
        <v>2.3148850138994148E-2</v>
      </c>
      <c r="AL2047" s="26">
        <f t="shared" si="962"/>
        <v>0.79863636363636348</v>
      </c>
      <c r="AM2047" s="26">
        <f ca="1">IF(RAND()&lt;J2047,H2047*F2047,I2047*G2047)-1</f>
        <v>0.7569999999999999</v>
      </c>
      <c r="AN2047" s="26">
        <f ca="1">IF(RAND()&lt;(J2047+(2*F2047-1)*Sheet2!D$109),H2047*F2047,I2047*G2047)-1</f>
        <v>0.7569999999999999</v>
      </c>
      <c r="AO2047" s="3">
        <f t="shared" si="933"/>
        <v>201511</v>
      </c>
    </row>
    <row r="2048" spans="1:41" s="3" customFormat="1" x14ac:dyDescent="0.25">
      <c r="A2048" s="6">
        <v>42316</v>
      </c>
      <c r="B2048" s="1" t="s">
        <v>32</v>
      </c>
      <c r="C2048" s="1" t="s">
        <v>37</v>
      </c>
      <c r="D2048">
        <v>33</v>
      </c>
      <c r="E2048" s="1">
        <v>17</v>
      </c>
      <c r="F2048">
        <f t="shared" si="934"/>
        <v>1</v>
      </c>
      <c r="G2048">
        <f t="shared" si="935"/>
        <v>0</v>
      </c>
      <c r="H2048" s="4">
        <v>1.6659999999999999</v>
      </c>
      <c r="I2048" s="4">
        <v>2.36</v>
      </c>
      <c r="J2048" s="4">
        <f t="shared" si="936"/>
        <v>0.60024009603841544</v>
      </c>
      <c r="K2048" s="4">
        <f t="shared" si="937"/>
        <v>0.42372881355932207</v>
      </c>
      <c r="L2048" s="17">
        <f t="shared" si="938"/>
        <v>0.57024009603841541</v>
      </c>
      <c r="M2048" s="17">
        <f t="shared" si="939"/>
        <v>0.45372881355932204</v>
      </c>
      <c r="N2048" s="34">
        <f t="shared" si="940"/>
        <v>1.7536472916359653</v>
      </c>
      <c r="O2048" s="12">
        <f t="shared" si="941"/>
        <v>2.2039596563317145</v>
      </c>
      <c r="P2048" s="4">
        <f t="shared" si="942"/>
        <v>201511</v>
      </c>
      <c r="Q2048" s="17">
        <f t="shared" si="943"/>
        <v>1.6659999999999999</v>
      </c>
      <c r="R2048" s="17">
        <f t="shared" si="944"/>
        <v>-2.2367956191485607</v>
      </c>
      <c r="S2048" s="16">
        <f t="shared" si="945"/>
        <v>-0.57079561914856081</v>
      </c>
      <c r="T2048" s="5">
        <f t="shared" si="946"/>
        <v>1.4165666266506602</v>
      </c>
      <c r="U2048" s="21">
        <f t="shared" si="947"/>
        <v>0</v>
      </c>
      <c r="V2048" s="5"/>
      <c r="W2048" s="5">
        <f t="shared" si="948"/>
        <v>0.66599999999999993</v>
      </c>
      <c r="X2048" s="4">
        <f t="shared" si="949"/>
        <v>-0.39975990396158456</v>
      </c>
      <c r="Y2048" s="4">
        <f t="shared" si="950"/>
        <v>-1.0657599039615846</v>
      </c>
      <c r="Z2048" s="21">
        <f t="shared" si="951"/>
        <v>2015</v>
      </c>
      <c r="AA2048" s="4">
        <f t="shared" si="952"/>
        <v>-1</v>
      </c>
      <c r="AB2048" s="4">
        <f t="shared" si="953"/>
        <v>-1</v>
      </c>
      <c r="AC2048" s="4">
        <f t="shared" si="954"/>
        <v>0</v>
      </c>
      <c r="AD2048" s="4"/>
      <c r="AE2048" s="4">
        <f t="shared" si="955"/>
        <v>-1.0657599039615842</v>
      </c>
      <c r="AF2048" s="22">
        <f t="shared" si="956"/>
        <v>-0.33400000000000007</v>
      </c>
      <c r="AG2048" s="22">
        <f t="shared" si="957"/>
        <v>-1.3997599039615847</v>
      </c>
      <c r="AH2048" s="3">
        <f t="shared" si="958"/>
        <v>0</v>
      </c>
      <c r="AI2048" s="28" t="b">
        <f t="shared" si="959"/>
        <v>0</v>
      </c>
      <c r="AJ2048" s="3">
        <f t="shared" si="960"/>
        <v>2.3407848981619517E-2</v>
      </c>
      <c r="AK2048" s="3">
        <f t="shared" si="961"/>
        <v>2.3407848981619517E-2</v>
      </c>
      <c r="AL2048" s="26">
        <f t="shared" si="962"/>
        <v>1.4165666266506602</v>
      </c>
      <c r="AM2048" s="26">
        <f ca="1">IF(RAND()&lt;J2048,H2048*F2048,I2048*G2048)-1</f>
        <v>0.66599999999999993</v>
      </c>
      <c r="AN2048" s="26">
        <f ca="1">IF(RAND()&lt;(J2048+(2*F2048-1)*Sheet2!D$109),H2048*F2048,I2048*G2048)-1</f>
        <v>0.66599999999999993</v>
      </c>
      <c r="AO2048" s="3">
        <f t="shared" si="933"/>
        <v>201511</v>
      </c>
    </row>
    <row r="2049" spans="1:41" s="3" customFormat="1" x14ac:dyDescent="0.25">
      <c r="A2049" s="6">
        <v>42316</v>
      </c>
      <c r="B2049" s="1" t="s">
        <v>26</v>
      </c>
      <c r="C2049" s="1" t="s">
        <v>48</v>
      </c>
      <c r="D2049">
        <v>37</v>
      </c>
      <c r="E2049" s="1">
        <v>29</v>
      </c>
      <c r="F2049">
        <f t="shared" si="934"/>
        <v>1</v>
      </c>
      <c r="G2049">
        <f t="shared" si="935"/>
        <v>0</v>
      </c>
      <c r="H2049" s="4">
        <v>2.29</v>
      </c>
      <c r="I2049" s="4">
        <v>1.704</v>
      </c>
      <c r="J2049" s="4">
        <f t="shared" si="936"/>
        <v>0.4366812227074236</v>
      </c>
      <c r="K2049" s="4">
        <f t="shared" si="937"/>
        <v>0.58685446009389675</v>
      </c>
      <c r="L2049" s="17">
        <f t="shared" si="938"/>
        <v>0.40668122270742357</v>
      </c>
      <c r="M2049" s="17">
        <f t="shared" si="939"/>
        <v>0.61685446009389677</v>
      </c>
      <c r="N2049" s="34">
        <f t="shared" si="940"/>
        <v>2.4589283796843122</v>
      </c>
      <c r="O2049" s="12">
        <f t="shared" si="941"/>
        <v>1.6211279397214398</v>
      </c>
      <c r="P2049" s="4">
        <f t="shared" si="942"/>
        <v>201511</v>
      </c>
      <c r="Q2049" s="17">
        <f t="shared" si="943"/>
        <v>2.29</v>
      </c>
      <c r="R2049" s="17">
        <f t="shared" si="944"/>
        <v>-2.1956483439041579</v>
      </c>
      <c r="S2049" s="16">
        <f t="shared" si="945"/>
        <v>9.4351656095842173E-2</v>
      </c>
      <c r="T2049" s="5">
        <f t="shared" si="946"/>
        <v>0.74410480349344976</v>
      </c>
      <c r="U2049" s="21">
        <f t="shared" si="947"/>
        <v>0</v>
      </c>
      <c r="V2049" s="5"/>
      <c r="W2049" s="5">
        <f t="shared" si="948"/>
        <v>1.29</v>
      </c>
      <c r="X2049" s="4">
        <f t="shared" si="949"/>
        <v>-0.5633187772925764</v>
      </c>
      <c r="Y2049" s="4">
        <f t="shared" si="950"/>
        <v>-1.8533187772925763</v>
      </c>
      <c r="Z2049" s="21">
        <f t="shared" si="951"/>
        <v>2015</v>
      </c>
      <c r="AA2049" s="4">
        <f t="shared" si="952"/>
        <v>-1</v>
      </c>
      <c r="AB2049" s="4">
        <f t="shared" si="953"/>
        <v>-1</v>
      </c>
      <c r="AC2049" s="4">
        <f t="shared" si="954"/>
        <v>0</v>
      </c>
      <c r="AD2049" s="4"/>
      <c r="AE2049" s="4">
        <f t="shared" si="955"/>
        <v>-1.8533187772925763</v>
      </c>
      <c r="AF2049" s="22">
        <f t="shared" si="956"/>
        <v>0.29000000000000004</v>
      </c>
      <c r="AG2049" s="22">
        <f t="shared" si="957"/>
        <v>-1.5633187772925763</v>
      </c>
      <c r="AH2049" s="3">
        <f t="shared" si="958"/>
        <v>0</v>
      </c>
      <c r="AI2049" s="28" t="b">
        <f t="shared" si="959"/>
        <v>0</v>
      </c>
      <c r="AJ2049" s="3">
        <f t="shared" si="960"/>
        <v>2.2994491737606371E-2</v>
      </c>
      <c r="AK2049" s="3">
        <f t="shared" si="961"/>
        <v>2.2994491737606593E-2</v>
      </c>
      <c r="AL2049" s="26">
        <f t="shared" si="962"/>
        <v>0.74410480349344976</v>
      </c>
      <c r="AM2049" s="26">
        <f ca="1">IF(RAND()&lt;J2049,H2049*F2049,I2049*G2049)-1</f>
        <v>1.29</v>
      </c>
      <c r="AN2049" s="26">
        <f ca="1">IF(RAND()&lt;(J2049+(2*F2049-1)*Sheet2!D$109),H2049*F2049,I2049*G2049)-1</f>
        <v>1.29</v>
      </c>
      <c r="AO2049" s="3">
        <f t="shared" si="933"/>
        <v>201511</v>
      </c>
    </row>
    <row r="2050" spans="1:41" s="3" customFormat="1" x14ac:dyDescent="0.25">
      <c r="A2050" s="6">
        <v>42316</v>
      </c>
      <c r="B2050" s="1" t="s">
        <v>46</v>
      </c>
      <c r="C2050" s="1" t="s">
        <v>45</v>
      </c>
      <c r="D2050">
        <v>21</v>
      </c>
      <c r="E2050" s="1">
        <v>18</v>
      </c>
      <c r="F2050">
        <f t="shared" si="934"/>
        <v>1</v>
      </c>
      <c r="G2050">
        <f t="shared" si="935"/>
        <v>0</v>
      </c>
      <c r="H2050" s="4">
        <v>1.7190000000000001</v>
      </c>
      <c r="I2050" s="4">
        <v>2.2599999999999998</v>
      </c>
      <c r="J2050" s="4">
        <f t="shared" si="936"/>
        <v>0.58173356602675974</v>
      </c>
      <c r="K2050" s="4">
        <f t="shared" si="937"/>
        <v>0.44247787610619471</v>
      </c>
      <c r="L2050" s="17">
        <f t="shared" si="938"/>
        <v>0.55173356602675971</v>
      </c>
      <c r="M2050" s="17">
        <f t="shared" si="939"/>
        <v>0.47247787610619474</v>
      </c>
      <c r="N2050" s="34">
        <f t="shared" si="940"/>
        <v>1.8124690277616693</v>
      </c>
      <c r="O2050" s="12">
        <f t="shared" si="941"/>
        <v>2.1165012174564524</v>
      </c>
      <c r="P2050" s="4">
        <f t="shared" si="942"/>
        <v>201511</v>
      </c>
      <c r="Q2050" s="17">
        <f t="shared" si="943"/>
        <v>1.7190000000000001</v>
      </c>
      <c r="R2050" s="17">
        <f t="shared" si="944"/>
        <v>-2.1844713777954392</v>
      </c>
      <c r="S2050" s="16">
        <f t="shared" si="945"/>
        <v>-0.46547137779543912</v>
      </c>
      <c r="T2050" s="5">
        <f t="shared" si="946"/>
        <v>1.3147178592204769</v>
      </c>
      <c r="U2050" s="21">
        <f t="shared" si="947"/>
        <v>0</v>
      </c>
      <c r="V2050" s="5"/>
      <c r="W2050" s="5">
        <f t="shared" si="948"/>
        <v>0.71900000000000008</v>
      </c>
      <c r="X2050" s="4">
        <f t="shared" si="949"/>
        <v>-0.41826643397324026</v>
      </c>
      <c r="Y2050" s="4">
        <f t="shared" si="950"/>
        <v>-1.1372664339732403</v>
      </c>
      <c r="Z2050" s="21">
        <f t="shared" si="951"/>
        <v>2015</v>
      </c>
      <c r="AA2050" s="4">
        <f t="shared" si="952"/>
        <v>-1</v>
      </c>
      <c r="AB2050" s="4">
        <f t="shared" si="953"/>
        <v>-1</v>
      </c>
      <c r="AC2050" s="4">
        <f t="shared" si="954"/>
        <v>0</v>
      </c>
      <c r="AD2050" s="4"/>
      <c r="AE2050" s="4">
        <f t="shared" si="955"/>
        <v>-1.1372664339732403</v>
      </c>
      <c r="AF2050" s="22">
        <f t="shared" si="956"/>
        <v>-0.28099999999999992</v>
      </c>
      <c r="AG2050" s="22">
        <f t="shared" si="957"/>
        <v>-1.4182664339732403</v>
      </c>
      <c r="AH2050" s="3">
        <f t="shared" si="958"/>
        <v>0</v>
      </c>
      <c r="AI2050" s="28" t="b">
        <f t="shared" si="959"/>
        <v>0</v>
      </c>
      <c r="AJ2050" s="3">
        <f t="shared" si="960"/>
        <v>2.3639105302839969E-2</v>
      </c>
      <c r="AK2050" s="3">
        <f t="shared" si="961"/>
        <v>2.3639105302839969E-2</v>
      </c>
      <c r="AL2050" s="26">
        <f t="shared" si="962"/>
        <v>1.3147178592204769</v>
      </c>
      <c r="AM2050" s="26">
        <f ca="1">IF(RAND()&lt;J2050,H2050*F2050,I2050*G2050)-1</f>
        <v>-1</v>
      </c>
      <c r="AN2050" s="26">
        <f ca="1">IF(RAND()&lt;(J2050+(2*F2050-1)*Sheet2!D$109),H2050*F2050,I2050*G2050)-1</f>
        <v>0.71900000000000008</v>
      </c>
      <c r="AO2050" s="3">
        <f t="shared" ref="AO2050:AO2113" si="963">P2050</f>
        <v>201511</v>
      </c>
    </row>
    <row r="2051" spans="1:41" s="3" customFormat="1" x14ac:dyDescent="0.25">
      <c r="A2051" s="6">
        <v>42316</v>
      </c>
      <c r="B2051" s="1" t="s">
        <v>38</v>
      </c>
      <c r="C2051" s="1" t="s">
        <v>34</v>
      </c>
      <c r="D2051">
        <v>27</v>
      </c>
      <c r="E2051" s="1">
        <v>10</v>
      </c>
      <c r="F2051">
        <f t="shared" ref="F2051:F2114" si="964">IF(D2051&gt;E2051,1,0)</f>
        <v>1</v>
      </c>
      <c r="G2051">
        <f t="shared" ref="G2051:G2114" si="965">IF(E2051&gt;D2051,1,0)</f>
        <v>0</v>
      </c>
      <c r="H2051" s="4">
        <v>1.0860000000000001</v>
      </c>
      <c r="I2051" s="4">
        <v>9.58</v>
      </c>
      <c r="J2051" s="4">
        <f t="shared" ref="J2051:J2114" si="966">1/H2051</f>
        <v>0.92081031307550643</v>
      </c>
      <c r="K2051" s="4">
        <f t="shared" ref="K2051:K2114" si="967">1/I2051</f>
        <v>0.10438413361169102</v>
      </c>
      <c r="L2051" s="17">
        <f t="shared" ref="L2051:L2114" si="968">IF(F2051&gt;0,J2051-0.03,J2051+0.03)</f>
        <v>0.8908103130755064</v>
      </c>
      <c r="M2051" s="17">
        <f t="shared" ref="M2051:M2114" si="969">IF(G2051&gt;0,K2051-0.03,K2051+0.03)</f>
        <v>0.13438413361169102</v>
      </c>
      <c r="N2051" s="34">
        <f t="shared" ref="N2051:N2114" si="970">1/L2051</f>
        <v>1.1225734427652934</v>
      </c>
      <c r="O2051" s="12">
        <f t="shared" ref="O2051:O2114" si="971">1/M2051</f>
        <v>7.4413546683237533</v>
      </c>
      <c r="P2051" s="4">
        <f t="shared" ref="P2051:P2114" si="972">YEAR(A2051)*100+MONTH(A2051)</f>
        <v>201511</v>
      </c>
      <c r="Q2051" s="17">
        <f t="shared" ref="Q2051:Q2114" si="973">IF(F2051=1,H2051,H2051/I2051)</f>
        <v>1.0860000000000001</v>
      </c>
      <c r="R2051" s="17">
        <f t="shared" ref="R2051:R2114" si="974">-1/(H2051-1)-1/(I2051-1)</f>
        <v>-11.744457093294294</v>
      </c>
      <c r="S2051" s="16">
        <f t="shared" ref="S2051:S2114" si="975">Q2051+R2051</f>
        <v>-10.658457093294293</v>
      </c>
      <c r="T2051" s="5">
        <f t="shared" ref="T2051:T2114" si="976">I2051/H2051</f>
        <v>8.8213627992633512</v>
      </c>
      <c r="U2051" s="21">
        <f t="shared" ref="U2051:U2114" si="977">IF(H2051&lt;U$1,1,0)</f>
        <v>1</v>
      </c>
      <c r="V2051" s="5"/>
      <c r="W2051" s="5">
        <f t="shared" ref="W2051:W2114" si="978">H2051*F2051-1</f>
        <v>8.6000000000000076E-2</v>
      </c>
      <c r="X2051" s="4">
        <f t="shared" ref="X2051:X2114" si="979">J2051*F2051-1</f>
        <v>-7.9189686924493574E-2</v>
      </c>
      <c r="Y2051" s="4">
        <f t="shared" ref="Y2051:Y2114" si="980">X2051-W2051</f>
        <v>-0.16518968692449365</v>
      </c>
      <c r="Z2051" s="21">
        <f t="shared" ref="Z2051:Z2114" si="981">YEAR(A2051)</f>
        <v>2015</v>
      </c>
      <c r="AA2051" s="4">
        <f t="shared" ref="AA2051:AA2114" si="982">I2051*G2051-1</f>
        <v>-1</v>
      </c>
      <c r="AB2051" s="4">
        <f t="shared" ref="AB2051:AB2114" si="983">G2051*K2051-1</f>
        <v>-1</v>
      </c>
      <c r="AC2051" s="4">
        <f t="shared" ref="AC2051:AC2114" si="984">AB2051-AA2051</f>
        <v>0</v>
      </c>
      <c r="AD2051" s="4"/>
      <c r="AE2051" s="4">
        <f t="shared" ref="AE2051:AE2114" si="985">(1/H2051-1/J2051)</f>
        <v>-0.16518968692449365</v>
      </c>
      <c r="AF2051" s="22">
        <f t="shared" ref="AF2051:AF2114" si="986">H2051*F2051+I2051*G2051-2</f>
        <v>-0.91399999999999992</v>
      </c>
      <c r="AG2051" s="22">
        <f t="shared" ref="AG2051:AG2114" si="987">F2051*J2051+G2051*K2051-2</f>
        <v>-1.0791896869244937</v>
      </c>
      <c r="AH2051" s="3">
        <f t="shared" ref="AH2051:AH2114" si="988">IF(OR((1/H2051+1/K2051)&lt;1,(1/I2051+1/J2051)&lt;1),1,0)</f>
        <v>0</v>
      </c>
      <c r="AI2051" s="28" t="b">
        <f t="shared" ref="AI2051:AI2114" si="989">IF(MIN(1/H2051+1/K2051,1/I2051+1/J2051)&lt;0.99,1-MIN(1/H2051+1/K2051,1/I2051+1/J2051))</f>
        <v>0</v>
      </c>
      <c r="AJ2051" s="3">
        <f t="shared" ref="AJ2051:AJ2114" si="990">1-H2051*I2051/(H2051+I2051)</f>
        <v>2.4575285955372173E-2</v>
      </c>
      <c r="AK2051" s="3">
        <f t="shared" ref="AK2051:AK2114" si="991">1-N2051*O2051/(N2051+O2051)</f>
        <v>2.4575285955372062E-2</v>
      </c>
      <c r="AL2051" s="26">
        <f t="shared" ref="AL2051:AL2114" si="992">(I2051/H2051)</f>
        <v>8.8213627992633512</v>
      </c>
      <c r="AM2051" s="26">
        <f ca="1">IF(RAND()&lt;J2051,H2051*F2051,I2051*G2051)-1</f>
        <v>8.6000000000000076E-2</v>
      </c>
      <c r="AN2051" s="26">
        <f ca="1">IF(RAND()&lt;(J2051+(2*F2051-1)*Sheet2!D$109),H2051*F2051,I2051*G2051)-1</f>
        <v>8.6000000000000076E-2</v>
      </c>
      <c r="AO2051" s="3">
        <f t="shared" si="963"/>
        <v>201511</v>
      </c>
    </row>
    <row r="2052" spans="1:41" s="3" customFormat="1" x14ac:dyDescent="0.25">
      <c r="A2052" s="6">
        <v>42316</v>
      </c>
      <c r="B2052" s="1" t="s">
        <v>28</v>
      </c>
      <c r="C2052" s="1" t="s">
        <v>36</v>
      </c>
      <c r="D2052">
        <v>28</v>
      </c>
      <c r="E2052" s="1">
        <v>34</v>
      </c>
      <c r="F2052">
        <f t="shared" si="964"/>
        <v>0</v>
      </c>
      <c r="G2052">
        <f t="shared" si="965"/>
        <v>1</v>
      </c>
      <c r="H2052" s="4">
        <v>1.24</v>
      </c>
      <c r="I2052" s="4">
        <v>4.58</v>
      </c>
      <c r="J2052" s="4">
        <f t="shared" si="966"/>
        <v>0.80645161290322587</v>
      </c>
      <c r="K2052" s="4">
        <f t="shared" si="967"/>
        <v>0.2183406113537118</v>
      </c>
      <c r="L2052" s="17">
        <f t="shared" si="968"/>
        <v>0.83645161290322589</v>
      </c>
      <c r="M2052" s="17">
        <f t="shared" si="969"/>
        <v>0.1883406113537118</v>
      </c>
      <c r="N2052" s="34">
        <f t="shared" si="970"/>
        <v>1.1955264172772848</v>
      </c>
      <c r="O2052" s="12">
        <f t="shared" si="971"/>
        <v>5.3095293299327615</v>
      </c>
      <c r="P2052" s="4">
        <f t="shared" si="972"/>
        <v>201511</v>
      </c>
      <c r="Q2052" s="17">
        <f t="shared" si="973"/>
        <v>0.27074235807860264</v>
      </c>
      <c r="R2052" s="17">
        <f t="shared" si="974"/>
        <v>-4.4459962756052143</v>
      </c>
      <c r="S2052" s="16">
        <f t="shared" si="975"/>
        <v>-4.1752539175266117</v>
      </c>
      <c r="T2052" s="5">
        <f t="shared" si="976"/>
        <v>3.6935483870967745</v>
      </c>
      <c r="U2052" s="21">
        <f t="shared" si="977"/>
        <v>0</v>
      </c>
      <c r="V2052" s="5"/>
      <c r="W2052" s="5">
        <f t="shared" si="978"/>
        <v>-1</v>
      </c>
      <c r="X2052" s="4">
        <f t="shared" si="979"/>
        <v>-1</v>
      </c>
      <c r="Y2052" s="4">
        <f t="shared" si="980"/>
        <v>0</v>
      </c>
      <c r="Z2052" s="21">
        <f t="shared" si="981"/>
        <v>2015</v>
      </c>
      <c r="AA2052" s="4">
        <f t="shared" si="982"/>
        <v>3.58</v>
      </c>
      <c r="AB2052" s="4">
        <f t="shared" si="983"/>
        <v>-0.78165938864628814</v>
      </c>
      <c r="AC2052" s="4">
        <f t="shared" si="984"/>
        <v>-4.361659388646288</v>
      </c>
      <c r="AD2052" s="4"/>
      <c r="AE2052" s="4">
        <f t="shared" si="985"/>
        <v>-0.43354838709677412</v>
      </c>
      <c r="AF2052" s="22">
        <f t="shared" si="986"/>
        <v>2.58</v>
      </c>
      <c r="AG2052" s="22">
        <f t="shared" si="987"/>
        <v>-1.7816593886462881</v>
      </c>
      <c r="AH2052" s="3">
        <f t="shared" si="988"/>
        <v>0</v>
      </c>
      <c r="AI2052" s="28" t="b">
        <f t="shared" si="989"/>
        <v>0</v>
      </c>
      <c r="AJ2052" s="3">
        <f t="shared" si="990"/>
        <v>2.4192439862543047E-2</v>
      </c>
      <c r="AK2052" s="3">
        <f t="shared" si="991"/>
        <v>2.4192439862543158E-2</v>
      </c>
      <c r="AL2052" s="26">
        <f t="shared" si="992"/>
        <v>3.6935483870967745</v>
      </c>
      <c r="AM2052" s="26">
        <f ca="1">IF(RAND()&lt;J2052,H2052*F2052,I2052*G2052)-1</f>
        <v>3.58</v>
      </c>
      <c r="AN2052" s="26">
        <f ca="1">IF(RAND()&lt;(J2052+(2*F2052-1)*Sheet2!D$109),H2052*F2052,I2052*G2052)-1</f>
        <v>-1</v>
      </c>
      <c r="AO2052" s="3">
        <f t="shared" si="963"/>
        <v>201511</v>
      </c>
    </row>
    <row r="2053" spans="1:41" s="3" customFormat="1" x14ac:dyDescent="0.25">
      <c r="A2053" s="6">
        <v>42316</v>
      </c>
      <c r="B2053" s="1" t="s">
        <v>39</v>
      </c>
      <c r="C2053" s="1" t="s">
        <v>42</v>
      </c>
      <c r="D2053">
        <v>28</v>
      </c>
      <c r="E2053" s="1">
        <v>23</v>
      </c>
      <c r="F2053">
        <f t="shared" si="964"/>
        <v>1</v>
      </c>
      <c r="G2053">
        <f t="shared" si="965"/>
        <v>0</v>
      </c>
      <c r="H2053" s="4">
        <v>1.298</v>
      </c>
      <c r="I2053" s="4">
        <v>3.93</v>
      </c>
      <c r="J2053" s="4">
        <f t="shared" si="966"/>
        <v>0.77041602465331271</v>
      </c>
      <c r="K2053" s="4">
        <f t="shared" si="967"/>
        <v>0.2544529262086514</v>
      </c>
      <c r="L2053" s="17">
        <f t="shared" si="968"/>
        <v>0.74041602465331269</v>
      </c>
      <c r="M2053" s="17">
        <f t="shared" si="969"/>
        <v>0.28445292620865137</v>
      </c>
      <c r="N2053" s="34">
        <f t="shared" si="970"/>
        <v>1.3505920546063723</v>
      </c>
      <c r="O2053" s="12">
        <f t="shared" si="971"/>
        <v>3.5155201717506044</v>
      </c>
      <c r="P2053" s="4">
        <f t="shared" si="972"/>
        <v>201511</v>
      </c>
      <c r="Q2053" s="17">
        <f t="shared" si="973"/>
        <v>1.298</v>
      </c>
      <c r="R2053" s="17">
        <f t="shared" si="974"/>
        <v>-3.697001626314222</v>
      </c>
      <c r="S2053" s="16">
        <f t="shared" si="975"/>
        <v>-2.399001626314222</v>
      </c>
      <c r="T2053" s="5">
        <f t="shared" si="976"/>
        <v>3.0277349768875195</v>
      </c>
      <c r="U2053" s="21">
        <f t="shared" si="977"/>
        <v>0</v>
      </c>
      <c r="V2053" s="5"/>
      <c r="W2053" s="5">
        <f t="shared" si="978"/>
        <v>0.29800000000000004</v>
      </c>
      <c r="X2053" s="4">
        <f t="shared" si="979"/>
        <v>-0.22958397534668729</v>
      </c>
      <c r="Y2053" s="4">
        <f t="shared" si="980"/>
        <v>-0.52758397534668733</v>
      </c>
      <c r="Z2053" s="21">
        <f t="shared" si="981"/>
        <v>2015</v>
      </c>
      <c r="AA2053" s="4">
        <f t="shared" si="982"/>
        <v>-1</v>
      </c>
      <c r="AB2053" s="4">
        <f t="shared" si="983"/>
        <v>-1</v>
      </c>
      <c r="AC2053" s="4">
        <f t="shared" si="984"/>
        <v>0</v>
      </c>
      <c r="AD2053" s="4"/>
      <c r="AE2053" s="4">
        <f t="shared" si="985"/>
        <v>-0.52758397534668733</v>
      </c>
      <c r="AF2053" s="22">
        <f t="shared" si="986"/>
        <v>-0.70199999999999996</v>
      </c>
      <c r="AG2053" s="22">
        <f t="shared" si="987"/>
        <v>-1.2295839753466873</v>
      </c>
      <c r="AH2053" s="3">
        <f t="shared" si="988"/>
        <v>0</v>
      </c>
      <c r="AI2053" s="28" t="b">
        <f t="shared" si="989"/>
        <v>0</v>
      </c>
      <c r="AJ2053" s="3">
        <f t="shared" si="990"/>
        <v>2.4265493496556934E-2</v>
      </c>
      <c r="AK2053" s="3">
        <f t="shared" si="991"/>
        <v>2.4265493496556934E-2</v>
      </c>
      <c r="AL2053" s="26">
        <f t="shared" si="992"/>
        <v>3.0277349768875195</v>
      </c>
      <c r="AM2053" s="26">
        <f ca="1">IF(RAND()&lt;J2053,H2053*F2053,I2053*G2053)-1</f>
        <v>-1</v>
      </c>
      <c r="AN2053" s="26">
        <f ca="1">IF(RAND()&lt;(J2053+(2*F2053-1)*Sheet2!D$109),H2053*F2053,I2053*G2053)-1</f>
        <v>0.29800000000000004</v>
      </c>
      <c r="AO2053" s="3">
        <f t="shared" si="963"/>
        <v>201511</v>
      </c>
    </row>
    <row r="2054" spans="1:41" s="3" customFormat="1" x14ac:dyDescent="0.25">
      <c r="A2054" s="6">
        <v>42316</v>
      </c>
      <c r="B2054" s="1" t="s">
        <v>43</v>
      </c>
      <c r="C2054" s="1" t="s">
        <v>40</v>
      </c>
      <c r="D2054">
        <v>38</v>
      </c>
      <c r="E2054" s="1">
        <v>35</v>
      </c>
      <c r="F2054">
        <f t="shared" si="964"/>
        <v>1</v>
      </c>
      <c r="G2054">
        <f t="shared" si="965"/>
        <v>0</v>
      </c>
      <c r="H2054" s="4">
        <v>1.48</v>
      </c>
      <c r="I2054" s="4">
        <v>2.86</v>
      </c>
      <c r="J2054" s="4">
        <f t="shared" si="966"/>
        <v>0.67567567567567566</v>
      </c>
      <c r="K2054" s="4">
        <f t="shared" si="967"/>
        <v>0.34965034965034969</v>
      </c>
      <c r="L2054" s="17">
        <f t="shared" si="968"/>
        <v>0.64567567567567563</v>
      </c>
      <c r="M2054" s="17">
        <f t="shared" si="969"/>
        <v>0.37965034965034972</v>
      </c>
      <c r="N2054" s="34">
        <f t="shared" si="970"/>
        <v>1.5487651737128507</v>
      </c>
      <c r="O2054" s="12">
        <f t="shared" si="971"/>
        <v>2.6340025787437829</v>
      </c>
      <c r="P2054" s="4">
        <f t="shared" si="972"/>
        <v>201511</v>
      </c>
      <c r="Q2054" s="17">
        <f t="shared" si="973"/>
        <v>1.48</v>
      </c>
      <c r="R2054" s="17">
        <f t="shared" si="974"/>
        <v>-2.620967741935484</v>
      </c>
      <c r="S2054" s="16">
        <f t="shared" si="975"/>
        <v>-1.140967741935484</v>
      </c>
      <c r="T2054" s="5">
        <f t="shared" si="976"/>
        <v>1.9324324324324325</v>
      </c>
      <c r="U2054" s="21">
        <f t="shared" si="977"/>
        <v>0</v>
      </c>
      <c r="V2054" s="5"/>
      <c r="W2054" s="5">
        <f t="shared" si="978"/>
        <v>0.48</v>
      </c>
      <c r="X2054" s="4">
        <f t="shared" si="979"/>
        <v>-0.32432432432432434</v>
      </c>
      <c r="Y2054" s="4">
        <f t="shared" si="980"/>
        <v>-0.80432432432432432</v>
      </c>
      <c r="Z2054" s="21">
        <f t="shared" si="981"/>
        <v>2015</v>
      </c>
      <c r="AA2054" s="4">
        <f t="shared" si="982"/>
        <v>-1</v>
      </c>
      <c r="AB2054" s="4">
        <f t="shared" si="983"/>
        <v>-1</v>
      </c>
      <c r="AC2054" s="4">
        <f t="shared" si="984"/>
        <v>0</v>
      </c>
      <c r="AD2054" s="4"/>
      <c r="AE2054" s="4">
        <f t="shared" si="985"/>
        <v>-0.80432432432432432</v>
      </c>
      <c r="AF2054" s="22">
        <f t="shared" si="986"/>
        <v>-0.52</v>
      </c>
      <c r="AG2054" s="22">
        <f t="shared" si="987"/>
        <v>-1.3243243243243243</v>
      </c>
      <c r="AH2054" s="3">
        <f t="shared" si="988"/>
        <v>0</v>
      </c>
      <c r="AI2054" s="28" t="b">
        <f t="shared" si="989"/>
        <v>0</v>
      </c>
      <c r="AJ2054" s="3">
        <f t="shared" si="990"/>
        <v>2.4700460829493065E-2</v>
      </c>
      <c r="AK2054" s="3">
        <f t="shared" si="991"/>
        <v>2.4700460829493176E-2</v>
      </c>
      <c r="AL2054" s="26">
        <f t="shared" si="992"/>
        <v>1.9324324324324325</v>
      </c>
      <c r="AM2054" s="26">
        <f ca="1">IF(RAND()&lt;J2054,H2054*F2054,I2054*G2054)-1</f>
        <v>0.48</v>
      </c>
      <c r="AN2054" s="26">
        <f ca="1">IF(RAND()&lt;(J2054+(2*F2054-1)*Sheet2!D$109),H2054*F2054,I2054*G2054)-1</f>
        <v>0.48</v>
      </c>
      <c r="AO2054" s="3">
        <f t="shared" si="963"/>
        <v>201511</v>
      </c>
    </row>
    <row r="2055" spans="1:41" s="3" customFormat="1" x14ac:dyDescent="0.25">
      <c r="A2055" s="6">
        <v>42313</v>
      </c>
      <c r="B2055" s="1" t="s">
        <v>30</v>
      </c>
      <c r="C2055" s="1" t="s">
        <v>44</v>
      </c>
      <c r="D2055">
        <v>31</v>
      </c>
      <c r="E2055" s="1">
        <v>10</v>
      </c>
      <c r="F2055">
        <f t="shared" si="964"/>
        <v>1</v>
      </c>
      <c r="G2055">
        <f t="shared" si="965"/>
        <v>0</v>
      </c>
      <c r="H2055" s="4">
        <v>1.21</v>
      </c>
      <c r="I2055" s="4">
        <v>5.04</v>
      </c>
      <c r="J2055" s="4">
        <f t="shared" si="966"/>
        <v>0.82644628099173556</v>
      </c>
      <c r="K2055" s="4">
        <f t="shared" si="967"/>
        <v>0.1984126984126984</v>
      </c>
      <c r="L2055" s="17">
        <f t="shared" si="968"/>
        <v>0.79644628099173553</v>
      </c>
      <c r="M2055" s="17">
        <f t="shared" si="969"/>
        <v>0.2284126984126984</v>
      </c>
      <c r="N2055" s="34">
        <f t="shared" si="970"/>
        <v>1.2555774618657258</v>
      </c>
      <c r="O2055" s="12">
        <f t="shared" si="971"/>
        <v>4.3780403057678949</v>
      </c>
      <c r="P2055" s="4">
        <f t="shared" si="972"/>
        <v>201511</v>
      </c>
      <c r="Q2055" s="17">
        <f t="shared" si="973"/>
        <v>1.21</v>
      </c>
      <c r="R2055" s="17">
        <f t="shared" si="974"/>
        <v>-5.0094295143800105</v>
      </c>
      <c r="S2055" s="16">
        <f t="shared" si="975"/>
        <v>-3.7994295143800105</v>
      </c>
      <c r="T2055" s="5">
        <f t="shared" si="976"/>
        <v>4.1652892561983474</v>
      </c>
      <c r="U2055" s="21">
        <f t="shared" si="977"/>
        <v>0</v>
      </c>
      <c r="V2055" s="5"/>
      <c r="W2055" s="5">
        <f t="shared" si="978"/>
        <v>0.20999999999999996</v>
      </c>
      <c r="X2055" s="4">
        <f t="shared" si="979"/>
        <v>-0.17355371900826444</v>
      </c>
      <c r="Y2055" s="4">
        <f t="shared" si="980"/>
        <v>-0.3835537190082644</v>
      </c>
      <c r="Z2055" s="21">
        <f t="shared" si="981"/>
        <v>2015</v>
      </c>
      <c r="AA2055" s="4">
        <f t="shared" si="982"/>
        <v>-1</v>
      </c>
      <c r="AB2055" s="4">
        <f t="shared" si="983"/>
        <v>-1</v>
      </c>
      <c r="AC2055" s="4">
        <f t="shared" si="984"/>
        <v>0</v>
      </c>
      <c r="AD2055" s="4"/>
      <c r="AE2055" s="4">
        <f t="shared" si="985"/>
        <v>-0.3835537190082644</v>
      </c>
      <c r="AF2055" s="22">
        <f t="shared" si="986"/>
        <v>-0.79</v>
      </c>
      <c r="AG2055" s="22">
        <f t="shared" si="987"/>
        <v>-1.1735537190082646</v>
      </c>
      <c r="AH2055" s="3">
        <f t="shared" si="988"/>
        <v>0</v>
      </c>
      <c r="AI2055" s="28" t="b">
        <f t="shared" si="989"/>
        <v>0</v>
      </c>
      <c r="AJ2055" s="3">
        <f t="shared" si="990"/>
        <v>2.4256000000000055E-2</v>
      </c>
      <c r="AK2055" s="3">
        <f t="shared" si="991"/>
        <v>2.4255999999999944E-2</v>
      </c>
      <c r="AL2055" s="26">
        <f t="shared" si="992"/>
        <v>4.1652892561983474</v>
      </c>
      <c r="AM2055" s="26">
        <f ca="1">IF(RAND()&lt;J2055,H2055*F2055,I2055*G2055)-1</f>
        <v>0.20999999999999996</v>
      </c>
      <c r="AN2055" s="26">
        <f ca="1">IF(RAND()&lt;(J2055+(2*F2055-1)*Sheet2!D$109),H2055*F2055,I2055*G2055)-1</f>
        <v>0.20999999999999996</v>
      </c>
      <c r="AO2055" s="3">
        <f t="shared" si="963"/>
        <v>201511</v>
      </c>
    </row>
    <row r="2056" spans="1:41" s="3" customFormat="1" x14ac:dyDescent="0.25">
      <c r="A2056" s="6">
        <v>42310</v>
      </c>
      <c r="B2056" s="1" t="s">
        <v>26</v>
      </c>
      <c r="C2056" s="1" t="s">
        <v>22</v>
      </c>
      <c r="D2056">
        <v>29</v>
      </c>
      <c r="E2056" s="1">
        <v>26</v>
      </c>
      <c r="F2056">
        <f t="shared" si="964"/>
        <v>1</v>
      </c>
      <c r="G2056">
        <f t="shared" si="965"/>
        <v>0</v>
      </c>
      <c r="H2056" s="4">
        <v>1.35</v>
      </c>
      <c r="I2056" s="4">
        <v>3.52</v>
      </c>
      <c r="J2056" s="4">
        <f t="shared" si="966"/>
        <v>0.7407407407407407</v>
      </c>
      <c r="K2056" s="4">
        <f t="shared" si="967"/>
        <v>0.28409090909090912</v>
      </c>
      <c r="L2056" s="17">
        <f t="shared" si="968"/>
        <v>0.71074074074074067</v>
      </c>
      <c r="M2056" s="17">
        <f t="shared" si="969"/>
        <v>0.31409090909090909</v>
      </c>
      <c r="N2056" s="34">
        <f t="shared" si="970"/>
        <v>1.4069828035435124</v>
      </c>
      <c r="O2056" s="12">
        <f t="shared" si="971"/>
        <v>3.1837916063675831</v>
      </c>
      <c r="P2056" s="4">
        <f t="shared" si="972"/>
        <v>201511</v>
      </c>
      <c r="Q2056" s="17">
        <f t="shared" si="973"/>
        <v>1.35</v>
      </c>
      <c r="R2056" s="17">
        <f t="shared" si="974"/>
        <v>-3.2539682539682531</v>
      </c>
      <c r="S2056" s="16">
        <f t="shared" si="975"/>
        <v>-1.903968253968253</v>
      </c>
      <c r="T2056" s="5">
        <f t="shared" si="976"/>
        <v>2.6074074074074072</v>
      </c>
      <c r="U2056" s="21">
        <f t="shared" si="977"/>
        <v>0</v>
      </c>
      <c r="V2056" s="5"/>
      <c r="W2056" s="5">
        <f t="shared" si="978"/>
        <v>0.35000000000000009</v>
      </c>
      <c r="X2056" s="4">
        <f t="shared" si="979"/>
        <v>-0.2592592592592593</v>
      </c>
      <c r="Y2056" s="4">
        <f t="shared" si="980"/>
        <v>-0.60925925925925939</v>
      </c>
      <c r="Z2056" s="21">
        <f t="shared" si="981"/>
        <v>2015</v>
      </c>
      <c r="AA2056" s="4">
        <f t="shared" si="982"/>
        <v>-1</v>
      </c>
      <c r="AB2056" s="4">
        <f t="shared" si="983"/>
        <v>-1</v>
      </c>
      <c r="AC2056" s="4">
        <f t="shared" si="984"/>
        <v>0</v>
      </c>
      <c r="AD2056" s="4"/>
      <c r="AE2056" s="4">
        <f t="shared" si="985"/>
        <v>-0.60925925925925939</v>
      </c>
      <c r="AF2056" s="22">
        <f t="shared" si="986"/>
        <v>-0.64999999999999991</v>
      </c>
      <c r="AG2056" s="22">
        <f t="shared" si="987"/>
        <v>-1.2592592592592593</v>
      </c>
      <c r="AH2056" s="3">
        <f t="shared" si="988"/>
        <v>0</v>
      </c>
      <c r="AI2056" s="28" t="b">
        <f t="shared" si="989"/>
        <v>0</v>
      </c>
      <c r="AJ2056" s="3">
        <f t="shared" si="990"/>
        <v>2.4229979466118934E-2</v>
      </c>
      <c r="AK2056" s="3">
        <f t="shared" si="991"/>
        <v>2.4229979466119045E-2</v>
      </c>
      <c r="AL2056" s="26">
        <f t="shared" si="992"/>
        <v>2.6074074074074072</v>
      </c>
      <c r="AM2056" s="26">
        <f ca="1">IF(RAND()&lt;J2056,H2056*F2056,I2056*G2056)-1</f>
        <v>0.35000000000000009</v>
      </c>
      <c r="AN2056" s="26">
        <f ca="1">IF(RAND()&lt;(J2056+(2*F2056-1)*Sheet2!D$109),H2056*F2056,I2056*G2056)-1</f>
        <v>-1</v>
      </c>
      <c r="AO2056" s="3">
        <f t="shared" si="963"/>
        <v>201511</v>
      </c>
    </row>
    <row r="2057" spans="1:41" s="3" customFormat="1" x14ac:dyDescent="0.25">
      <c r="A2057" s="6">
        <v>42309</v>
      </c>
      <c r="B2057" s="1" t="s">
        <v>21</v>
      </c>
      <c r="C2057" s="1" t="s">
        <v>48</v>
      </c>
      <c r="D2057">
        <v>29</v>
      </c>
      <c r="E2057" s="1">
        <v>10</v>
      </c>
      <c r="F2057">
        <f t="shared" si="964"/>
        <v>1</v>
      </c>
      <c r="G2057">
        <f t="shared" si="965"/>
        <v>0</v>
      </c>
      <c r="H2057" s="4">
        <v>2.36</v>
      </c>
      <c r="I2057" s="4">
        <v>1.6659999999999999</v>
      </c>
      <c r="J2057" s="4">
        <f t="shared" si="966"/>
        <v>0.42372881355932207</v>
      </c>
      <c r="K2057" s="4">
        <f t="shared" si="967"/>
        <v>0.60024009603841544</v>
      </c>
      <c r="L2057" s="17">
        <f t="shared" si="968"/>
        <v>0.3937288135593221</v>
      </c>
      <c r="M2057" s="17">
        <f t="shared" si="969"/>
        <v>0.63024009603841546</v>
      </c>
      <c r="N2057" s="34">
        <f t="shared" si="970"/>
        <v>2.5398191993112351</v>
      </c>
      <c r="O2057" s="12">
        <f t="shared" si="971"/>
        <v>1.586696889464561</v>
      </c>
      <c r="P2057" s="4">
        <f t="shared" si="972"/>
        <v>201511</v>
      </c>
      <c r="Q2057" s="17">
        <f t="shared" si="973"/>
        <v>2.36</v>
      </c>
      <c r="R2057" s="17">
        <f t="shared" si="974"/>
        <v>-2.2367956191485607</v>
      </c>
      <c r="S2057" s="16">
        <f t="shared" si="975"/>
        <v>0.12320438085143914</v>
      </c>
      <c r="T2057" s="5">
        <f t="shared" si="976"/>
        <v>0.70593220338983054</v>
      </c>
      <c r="U2057" s="21">
        <f t="shared" si="977"/>
        <v>0</v>
      </c>
      <c r="V2057" s="5"/>
      <c r="W2057" s="5">
        <f t="shared" si="978"/>
        <v>1.3599999999999999</v>
      </c>
      <c r="X2057" s="4">
        <f t="shared" si="979"/>
        <v>-0.57627118644067798</v>
      </c>
      <c r="Y2057" s="4">
        <f t="shared" si="980"/>
        <v>-1.9362711864406779</v>
      </c>
      <c r="Z2057" s="21">
        <f t="shared" si="981"/>
        <v>2015</v>
      </c>
      <c r="AA2057" s="4">
        <f t="shared" si="982"/>
        <v>-1</v>
      </c>
      <c r="AB2057" s="4">
        <f t="shared" si="983"/>
        <v>-1</v>
      </c>
      <c r="AC2057" s="4">
        <f t="shared" si="984"/>
        <v>0</v>
      </c>
      <c r="AD2057" s="4"/>
      <c r="AE2057" s="4">
        <f t="shared" si="985"/>
        <v>-1.9362711864406779</v>
      </c>
      <c r="AF2057" s="22">
        <f t="shared" si="986"/>
        <v>0.35999999999999988</v>
      </c>
      <c r="AG2057" s="22">
        <f t="shared" si="987"/>
        <v>-1.576271186440678</v>
      </c>
      <c r="AH2057" s="3">
        <f t="shared" si="988"/>
        <v>0</v>
      </c>
      <c r="AI2057" s="28" t="b">
        <f t="shared" si="989"/>
        <v>0</v>
      </c>
      <c r="AJ2057" s="3">
        <f t="shared" si="990"/>
        <v>2.3407848981619517E-2</v>
      </c>
      <c r="AK2057" s="3">
        <f t="shared" si="991"/>
        <v>2.3407848981619628E-2</v>
      </c>
      <c r="AL2057" s="26">
        <f t="shared" si="992"/>
        <v>0.70593220338983054</v>
      </c>
      <c r="AM2057" s="26">
        <f ca="1">IF(RAND()&lt;J2057,H2057*F2057,I2057*G2057)-1</f>
        <v>1.3599999999999999</v>
      </c>
      <c r="AN2057" s="26">
        <f ca="1">IF(RAND()&lt;(J2057+(2*F2057-1)*Sheet2!D$109),H2057*F2057,I2057*G2057)-1</f>
        <v>1.3599999999999999</v>
      </c>
      <c r="AO2057" s="3">
        <f t="shared" si="963"/>
        <v>201511</v>
      </c>
    </row>
    <row r="2058" spans="1:41" s="3" customFormat="1" x14ac:dyDescent="0.25">
      <c r="A2058" s="6">
        <v>42309</v>
      </c>
      <c r="B2058" s="1" t="s">
        <v>23</v>
      </c>
      <c r="C2058" s="1" t="s">
        <v>47</v>
      </c>
      <c r="D2058">
        <v>12</v>
      </c>
      <c r="E2058" s="1">
        <v>13</v>
      </c>
      <c r="F2058">
        <f t="shared" si="964"/>
        <v>0</v>
      </c>
      <c r="G2058">
        <f t="shared" si="965"/>
        <v>1</v>
      </c>
      <c r="H2058" s="4">
        <v>3.22</v>
      </c>
      <c r="I2058" s="4">
        <v>1.4</v>
      </c>
      <c r="J2058" s="4">
        <f t="shared" si="966"/>
        <v>0.3105590062111801</v>
      </c>
      <c r="K2058" s="4">
        <f t="shared" si="967"/>
        <v>0.7142857142857143</v>
      </c>
      <c r="L2058" s="17">
        <f t="shared" si="968"/>
        <v>0.34055900621118007</v>
      </c>
      <c r="M2058" s="17">
        <f t="shared" si="969"/>
        <v>0.68428571428571427</v>
      </c>
      <c r="N2058" s="34">
        <f t="shared" si="970"/>
        <v>2.9363487142075511</v>
      </c>
      <c r="O2058" s="12">
        <f t="shared" si="971"/>
        <v>1.4613778705636744</v>
      </c>
      <c r="P2058" s="4">
        <f t="shared" si="972"/>
        <v>201511</v>
      </c>
      <c r="Q2058" s="17">
        <f t="shared" si="973"/>
        <v>2.3000000000000003</v>
      </c>
      <c r="R2058" s="17">
        <f t="shared" si="974"/>
        <v>-2.9504504504504507</v>
      </c>
      <c r="S2058" s="16">
        <f t="shared" si="975"/>
        <v>-0.65045045045045047</v>
      </c>
      <c r="T2058" s="5">
        <f t="shared" si="976"/>
        <v>0.43478260869565211</v>
      </c>
      <c r="U2058" s="21">
        <f t="shared" si="977"/>
        <v>0</v>
      </c>
      <c r="V2058" s="5"/>
      <c r="W2058" s="5">
        <f t="shared" si="978"/>
        <v>-1</v>
      </c>
      <c r="X2058" s="4">
        <f t="shared" si="979"/>
        <v>-1</v>
      </c>
      <c r="Y2058" s="4">
        <f t="shared" si="980"/>
        <v>0</v>
      </c>
      <c r="Z2058" s="21">
        <f t="shared" si="981"/>
        <v>2015</v>
      </c>
      <c r="AA2058" s="4">
        <f t="shared" si="982"/>
        <v>0.39999999999999991</v>
      </c>
      <c r="AB2058" s="4">
        <f t="shared" si="983"/>
        <v>-0.2857142857142857</v>
      </c>
      <c r="AC2058" s="4">
        <f t="shared" si="984"/>
        <v>-0.68571428571428561</v>
      </c>
      <c r="AD2058" s="4"/>
      <c r="AE2058" s="4">
        <f t="shared" si="985"/>
        <v>-2.9094409937888202</v>
      </c>
      <c r="AF2058" s="22">
        <f t="shared" si="986"/>
        <v>-0.60000000000000009</v>
      </c>
      <c r="AG2058" s="22">
        <f t="shared" si="987"/>
        <v>-1.2857142857142856</v>
      </c>
      <c r="AH2058" s="3">
        <f t="shared" si="988"/>
        <v>0</v>
      </c>
      <c r="AI2058" s="28" t="b">
        <f t="shared" si="989"/>
        <v>0</v>
      </c>
      <c r="AJ2058" s="3">
        <f t="shared" si="990"/>
        <v>2.4242424242424288E-2</v>
      </c>
      <c r="AK2058" s="3">
        <f t="shared" si="991"/>
        <v>2.4242424242424176E-2</v>
      </c>
      <c r="AL2058" s="26">
        <f t="shared" si="992"/>
        <v>0.43478260869565211</v>
      </c>
      <c r="AM2058" s="26">
        <f ca="1">IF(RAND()&lt;J2058,H2058*F2058,I2058*G2058)-1</f>
        <v>0.39999999999999991</v>
      </c>
      <c r="AN2058" s="26">
        <f ca="1">IF(RAND()&lt;(J2058+(2*F2058-1)*Sheet2!D$109),H2058*F2058,I2058*G2058)-1</f>
        <v>0.39999999999999991</v>
      </c>
      <c r="AO2058" s="3">
        <f t="shared" si="963"/>
        <v>201511</v>
      </c>
    </row>
    <row r="2059" spans="1:41" s="3" customFormat="1" x14ac:dyDescent="0.25">
      <c r="A2059" s="6">
        <v>42309</v>
      </c>
      <c r="B2059" s="1" t="s">
        <v>40</v>
      </c>
      <c r="C2059" s="1" t="s">
        <v>39</v>
      </c>
      <c r="D2059">
        <v>34</v>
      </c>
      <c r="E2059" s="1">
        <v>20</v>
      </c>
      <c r="F2059">
        <f t="shared" si="964"/>
        <v>1</v>
      </c>
      <c r="G2059">
        <f t="shared" si="965"/>
        <v>0</v>
      </c>
      <c r="H2059" s="4">
        <v>2.14</v>
      </c>
      <c r="I2059" s="4">
        <v>1.7929999999999999</v>
      </c>
      <c r="J2059" s="4">
        <f t="shared" si="966"/>
        <v>0.46728971962616822</v>
      </c>
      <c r="K2059" s="4">
        <f t="shared" si="967"/>
        <v>0.5577244841048522</v>
      </c>
      <c r="L2059" s="17">
        <f t="shared" si="968"/>
        <v>0.43728971962616825</v>
      </c>
      <c r="M2059" s="17">
        <f t="shared" si="969"/>
        <v>0.58772448410485223</v>
      </c>
      <c r="N2059" s="34">
        <f t="shared" si="970"/>
        <v>2.286813421671297</v>
      </c>
      <c r="O2059" s="12">
        <f t="shared" si="971"/>
        <v>1.7014775239848545</v>
      </c>
      <c r="P2059" s="4">
        <f t="shared" si="972"/>
        <v>201511</v>
      </c>
      <c r="Q2059" s="17">
        <f t="shared" si="973"/>
        <v>2.14</v>
      </c>
      <c r="R2059" s="17">
        <f t="shared" si="974"/>
        <v>-2.1382270303754343</v>
      </c>
      <c r="S2059" s="16">
        <f t="shared" si="975"/>
        <v>1.7729696245658566E-3</v>
      </c>
      <c r="T2059" s="5">
        <f t="shared" si="976"/>
        <v>0.83785046728971957</v>
      </c>
      <c r="U2059" s="21">
        <f t="shared" si="977"/>
        <v>0</v>
      </c>
      <c r="V2059" s="5"/>
      <c r="W2059" s="5">
        <f t="shared" si="978"/>
        <v>1.1400000000000001</v>
      </c>
      <c r="X2059" s="4">
        <f t="shared" si="979"/>
        <v>-0.53271028037383172</v>
      </c>
      <c r="Y2059" s="4">
        <f t="shared" si="980"/>
        <v>-1.6727102803738318</v>
      </c>
      <c r="Z2059" s="21">
        <f t="shared" si="981"/>
        <v>2015</v>
      </c>
      <c r="AA2059" s="4">
        <f t="shared" si="982"/>
        <v>-1</v>
      </c>
      <c r="AB2059" s="4">
        <f t="shared" si="983"/>
        <v>-1</v>
      </c>
      <c r="AC2059" s="4">
        <f t="shared" si="984"/>
        <v>0</v>
      </c>
      <c r="AD2059" s="4"/>
      <c r="AE2059" s="4">
        <f t="shared" si="985"/>
        <v>-1.6727102803738318</v>
      </c>
      <c r="AF2059" s="22">
        <f t="shared" si="986"/>
        <v>0.14000000000000012</v>
      </c>
      <c r="AG2059" s="22">
        <f t="shared" si="987"/>
        <v>-1.5327102803738317</v>
      </c>
      <c r="AH2059" s="3">
        <f t="shared" si="988"/>
        <v>0</v>
      </c>
      <c r="AI2059" s="28" t="b">
        <f t="shared" si="989"/>
        <v>0</v>
      </c>
      <c r="AJ2059" s="3">
        <f t="shared" si="990"/>
        <v>2.4403763030765302E-2</v>
      </c>
      <c r="AK2059" s="3">
        <f t="shared" si="991"/>
        <v>2.4403763030765524E-2</v>
      </c>
      <c r="AL2059" s="26">
        <f t="shared" si="992"/>
        <v>0.83785046728971957</v>
      </c>
      <c r="AM2059" s="26">
        <f ca="1">IF(RAND()&lt;J2059,H2059*F2059,I2059*G2059)-1</f>
        <v>-1</v>
      </c>
      <c r="AN2059" s="26">
        <f ca="1">IF(RAND()&lt;(J2059+(2*F2059-1)*Sheet2!D$109),H2059*F2059,I2059*G2059)-1</f>
        <v>1.1400000000000001</v>
      </c>
      <c r="AO2059" s="3">
        <f t="shared" si="963"/>
        <v>201511</v>
      </c>
    </row>
    <row r="2060" spans="1:41" s="3" customFormat="1" x14ac:dyDescent="0.25">
      <c r="A2060" s="6">
        <v>42309</v>
      </c>
      <c r="B2060" s="1" t="s">
        <v>27</v>
      </c>
      <c r="C2060" s="1" t="s">
        <v>25</v>
      </c>
      <c r="D2060">
        <v>20</v>
      </c>
      <c r="E2060" s="1">
        <v>23</v>
      </c>
      <c r="F2060">
        <f t="shared" si="964"/>
        <v>0</v>
      </c>
      <c r="G2060">
        <f t="shared" si="965"/>
        <v>1</v>
      </c>
      <c r="H2060" s="4">
        <v>1.3169999999999999</v>
      </c>
      <c r="I2060" s="4">
        <v>3.77</v>
      </c>
      <c r="J2060" s="4">
        <f t="shared" si="966"/>
        <v>0.75930144267274113</v>
      </c>
      <c r="K2060" s="4">
        <f t="shared" si="967"/>
        <v>0.26525198938992045</v>
      </c>
      <c r="L2060" s="17">
        <f t="shared" si="968"/>
        <v>0.78930144267274116</v>
      </c>
      <c r="M2060" s="17">
        <f t="shared" si="969"/>
        <v>0.23525198938992045</v>
      </c>
      <c r="N2060" s="34">
        <f t="shared" si="970"/>
        <v>1.2669430789506593</v>
      </c>
      <c r="O2060" s="12">
        <f t="shared" si="971"/>
        <v>4.250761077911827</v>
      </c>
      <c r="P2060" s="4">
        <f t="shared" si="972"/>
        <v>201511</v>
      </c>
      <c r="Q2060" s="17">
        <f t="shared" si="973"/>
        <v>0.34933687002652519</v>
      </c>
      <c r="R2060" s="17">
        <f t="shared" si="974"/>
        <v>-3.5155849628170239</v>
      </c>
      <c r="S2060" s="16">
        <f t="shared" si="975"/>
        <v>-3.1662480927904988</v>
      </c>
      <c r="T2060" s="5">
        <f t="shared" si="976"/>
        <v>2.8625664388762342</v>
      </c>
      <c r="U2060" s="21">
        <f t="shared" si="977"/>
        <v>0</v>
      </c>
      <c r="V2060" s="5"/>
      <c r="W2060" s="5">
        <f t="shared" si="978"/>
        <v>-1</v>
      </c>
      <c r="X2060" s="4">
        <f t="shared" si="979"/>
        <v>-1</v>
      </c>
      <c r="Y2060" s="4">
        <f t="shared" si="980"/>
        <v>0</v>
      </c>
      <c r="Z2060" s="21">
        <f t="shared" si="981"/>
        <v>2015</v>
      </c>
      <c r="AA2060" s="4">
        <f t="shared" si="982"/>
        <v>2.77</v>
      </c>
      <c r="AB2060" s="4">
        <f t="shared" si="983"/>
        <v>-0.73474801061007955</v>
      </c>
      <c r="AC2060" s="4">
        <f t="shared" si="984"/>
        <v>-3.5047480106100797</v>
      </c>
      <c r="AD2060" s="4"/>
      <c r="AE2060" s="4">
        <f t="shared" si="985"/>
        <v>-0.55769855732725881</v>
      </c>
      <c r="AF2060" s="22">
        <f t="shared" si="986"/>
        <v>1.77</v>
      </c>
      <c r="AG2060" s="22">
        <f t="shared" si="987"/>
        <v>-1.7347480106100797</v>
      </c>
      <c r="AH2060" s="3">
        <f t="shared" si="988"/>
        <v>0</v>
      </c>
      <c r="AI2060" s="28" t="b">
        <f t="shared" si="989"/>
        <v>0</v>
      </c>
      <c r="AJ2060" s="3">
        <f t="shared" si="990"/>
        <v>2.3965008846078217E-2</v>
      </c>
      <c r="AK2060" s="3">
        <f t="shared" si="991"/>
        <v>2.3965008846078328E-2</v>
      </c>
      <c r="AL2060" s="26">
        <f t="shared" si="992"/>
        <v>2.8625664388762342</v>
      </c>
      <c r="AM2060" s="26">
        <f ca="1">IF(RAND()&lt;J2060,H2060*F2060,I2060*G2060)-1</f>
        <v>-1</v>
      </c>
      <c r="AN2060" s="26">
        <f ca="1">IF(RAND()&lt;(J2060+(2*F2060-1)*Sheet2!D$109),H2060*F2060,I2060*G2060)-1</f>
        <v>-1</v>
      </c>
      <c r="AO2060" s="3">
        <f t="shared" si="963"/>
        <v>201511</v>
      </c>
    </row>
    <row r="2061" spans="1:41" s="3" customFormat="1" x14ac:dyDescent="0.25">
      <c r="A2061" s="6">
        <v>42309</v>
      </c>
      <c r="B2061" s="1" t="s">
        <v>29</v>
      </c>
      <c r="C2061" s="1" t="s">
        <v>50</v>
      </c>
      <c r="D2061">
        <v>29</v>
      </c>
      <c r="E2061" s="1">
        <v>26</v>
      </c>
      <c r="F2061">
        <f t="shared" si="964"/>
        <v>1</v>
      </c>
      <c r="G2061">
        <f t="shared" si="965"/>
        <v>0</v>
      </c>
      <c r="H2061" s="4">
        <v>1.5880000000000001</v>
      </c>
      <c r="I2061" s="4">
        <v>2.5299999999999998</v>
      </c>
      <c r="J2061" s="4">
        <f t="shared" si="966"/>
        <v>0.62972292191435764</v>
      </c>
      <c r="K2061" s="4">
        <f t="shared" si="967"/>
        <v>0.39525691699604748</v>
      </c>
      <c r="L2061" s="17">
        <f t="shared" si="968"/>
        <v>0.59972292191435761</v>
      </c>
      <c r="M2061" s="17">
        <f t="shared" si="969"/>
        <v>0.42525691699604751</v>
      </c>
      <c r="N2061" s="34">
        <f t="shared" si="970"/>
        <v>1.6674366836070396</v>
      </c>
      <c r="O2061" s="12">
        <f t="shared" si="971"/>
        <v>2.3515196579607767</v>
      </c>
      <c r="P2061" s="4">
        <f t="shared" si="972"/>
        <v>201511</v>
      </c>
      <c r="Q2061" s="17">
        <f t="shared" si="973"/>
        <v>1.5880000000000001</v>
      </c>
      <c r="R2061" s="17">
        <f t="shared" si="974"/>
        <v>-2.3542750433506736</v>
      </c>
      <c r="S2061" s="16">
        <f t="shared" si="975"/>
        <v>-0.76627504335067353</v>
      </c>
      <c r="T2061" s="5">
        <f t="shared" si="976"/>
        <v>1.5931989924433247</v>
      </c>
      <c r="U2061" s="21">
        <f t="shared" si="977"/>
        <v>0</v>
      </c>
      <c r="V2061" s="5"/>
      <c r="W2061" s="5">
        <f t="shared" si="978"/>
        <v>0.58800000000000008</v>
      </c>
      <c r="X2061" s="4">
        <f t="shared" si="979"/>
        <v>-0.37027707808564236</v>
      </c>
      <c r="Y2061" s="4">
        <f t="shared" si="980"/>
        <v>-0.95827707808564244</v>
      </c>
      <c r="Z2061" s="21">
        <f t="shared" si="981"/>
        <v>2015</v>
      </c>
      <c r="AA2061" s="4">
        <f t="shared" si="982"/>
        <v>-1</v>
      </c>
      <c r="AB2061" s="4">
        <f t="shared" si="983"/>
        <v>-1</v>
      </c>
      <c r="AC2061" s="4">
        <f t="shared" si="984"/>
        <v>0</v>
      </c>
      <c r="AD2061" s="4"/>
      <c r="AE2061" s="4">
        <f t="shared" si="985"/>
        <v>-0.95827707808564244</v>
      </c>
      <c r="AF2061" s="22">
        <f t="shared" si="986"/>
        <v>-0.41199999999999992</v>
      </c>
      <c r="AG2061" s="22">
        <f t="shared" si="987"/>
        <v>-1.3702770780856424</v>
      </c>
      <c r="AH2061" s="3">
        <f t="shared" si="988"/>
        <v>0</v>
      </c>
      <c r="AI2061" s="28" t="b">
        <f t="shared" si="989"/>
        <v>0</v>
      </c>
      <c r="AJ2061" s="3">
        <f t="shared" si="990"/>
        <v>2.4371053909664986E-2</v>
      </c>
      <c r="AK2061" s="3">
        <f t="shared" si="991"/>
        <v>2.4371053909664764E-2</v>
      </c>
      <c r="AL2061" s="26">
        <f t="shared" si="992"/>
        <v>1.5931989924433247</v>
      </c>
      <c r="AM2061" s="26">
        <f ca="1">IF(RAND()&lt;J2061,H2061*F2061,I2061*G2061)-1</f>
        <v>0.58800000000000008</v>
      </c>
      <c r="AN2061" s="26">
        <f ca="1">IF(RAND()&lt;(J2061+(2*F2061-1)*Sheet2!D$109),H2061*F2061,I2061*G2061)-1</f>
        <v>0.58800000000000008</v>
      </c>
      <c r="AO2061" s="3">
        <f t="shared" si="963"/>
        <v>201511</v>
      </c>
    </row>
    <row r="2062" spans="1:41" s="3" customFormat="1" x14ac:dyDescent="0.25">
      <c r="A2062" s="6">
        <v>42309</v>
      </c>
      <c r="B2062" s="1" t="s">
        <v>31</v>
      </c>
      <c r="C2062" s="1" t="s">
        <v>46</v>
      </c>
      <c r="D2062">
        <v>20</v>
      </c>
      <c r="E2062" s="1">
        <v>23</v>
      </c>
      <c r="F2062">
        <f t="shared" si="964"/>
        <v>0</v>
      </c>
      <c r="G2062">
        <f t="shared" si="965"/>
        <v>1</v>
      </c>
      <c r="H2062" s="4">
        <v>1.8620000000000001</v>
      </c>
      <c r="I2062" s="4">
        <v>2.0499999999999998</v>
      </c>
      <c r="J2062" s="4">
        <f t="shared" si="966"/>
        <v>0.53705692803437166</v>
      </c>
      <c r="K2062" s="4">
        <f t="shared" si="967"/>
        <v>0.48780487804878053</v>
      </c>
      <c r="L2062" s="17">
        <f t="shared" si="968"/>
        <v>0.56705692803437169</v>
      </c>
      <c r="M2062" s="17">
        <f t="shared" si="969"/>
        <v>0.45780487804878056</v>
      </c>
      <c r="N2062" s="34">
        <f t="shared" si="970"/>
        <v>1.7634913719621919</v>
      </c>
      <c r="O2062" s="12">
        <f t="shared" si="971"/>
        <v>2.1843367075119868</v>
      </c>
      <c r="P2062" s="4">
        <f t="shared" si="972"/>
        <v>201511</v>
      </c>
      <c r="Q2062" s="17">
        <f t="shared" si="973"/>
        <v>0.90829268292682941</v>
      </c>
      <c r="R2062" s="17">
        <f t="shared" si="974"/>
        <v>-2.1124737598055461</v>
      </c>
      <c r="S2062" s="16">
        <f t="shared" si="975"/>
        <v>-1.2041810768787167</v>
      </c>
      <c r="T2062" s="5">
        <f t="shared" si="976"/>
        <v>1.1009667024704617</v>
      </c>
      <c r="U2062" s="21">
        <f t="shared" si="977"/>
        <v>0</v>
      </c>
      <c r="V2062" s="5"/>
      <c r="W2062" s="5">
        <f t="shared" si="978"/>
        <v>-1</v>
      </c>
      <c r="X2062" s="4">
        <f t="shared" si="979"/>
        <v>-1</v>
      </c>
      <c r="Y2062" s="4">
        <f t="shared" si="980"/>
        <v>0</v>
      </c>
      <c r="Z2062" s="21">
        <f t="shared" si="981"/>
        <v>2015</v>
      </c>
      <c r="AA2062" s="4">
        <f t="shared" si="982"/>
        <v>1.0499999999999998</v>
      </c>
      <c r="AB2062" s="4">
        <f t="shared" si="983"/>
        <v>-0.51219512195121952</v>
      </c>
      <c r="AC2062" s="4">
        <f t="shared" si="984"/>
        <v>-1.5621951219512193</v>
      </c>
      <c r="AD2062" s="4"/>
      <c r="AE2062" s="4">
        <f t="shared" si="985"/>
        <v>-1.3249430719656283</v>
      </c>
      <c r="AF2062" s="22">
        <f t="shared" si="986"/>
        <v>4.9999999999999822E-2</v>
      </c>
      <c r="AG2062" s="22">
        <f t="shared" si="987"/>
        <v>-1.5121951219512195</v>
      </c>
      <c r="AH2062" s="3">
        <f t="shared" si="988"/>
        <v>0</v>
      </c>
      <c r="AI2062" s="28" t="b">
        <f t="shared" si="989"/>
        <v>0</v>
      </c>
      <c r="AJ2062" s="3">
        <f t="shared" si="990"/>
        <v>2.4258691206544003E-2</v>
      </c>
      <c r="AK2062" s="3">
        <f t="shared" si="991"/>
        <v>2.4258691206544114E-2</v>
      </c>
      <c r="AL2062" s="26">
        <f t="shared" si="992"/>
        <v>1.1009667024704617</v>
      </c>
      <c r="AM2062" s="26">
        <f ca="1">IF(RAND()&lt;J2062,H2062*F2062,I2062*G2062)-1</f>
        <v>-1</v>
      </c>
      <c r="AN2062" s="26">
        <f ca="1">IF(RAND()&lt;(J2062+(2*F2062-1)*Sheet2!D$109),H2062*F2062,I2062*G2062)-1</f>
        <v>1.0499999999999998</v>
      </c>
      <c r="AO2062" s="3">
        <f t="shared" si="963"/>
        <v>201511</v>
      </c>
    </row>
    <row r="2063" spans="1:41" s="3" customFormat="1" x14ac:dyDescent="0.25">
      <c r="A2063" s="6">
        <v>42309</v>
      </c>
      <c r="B2063" s="1" t="s">
        <v>44</v>
      </c>
      <c r="C2063" s="1" t="s">
        <v>49</v>
      </c>
      <c r="D2063">
        <v>20</v>
      </c>
      <c r="E2063" s="1">
        <v>34</v>
      </c>
      <c r="F2063">
        <f t="shared" si="964"/>
        <v>0</v>
      </c>
      <c r="G2063">
        <f t="shared" si="965"/>
        <v>1</v>
      </c>
      <c r="H2063" s="4">
        <v>2.99</v>
      </c>
      <c r="I2063" s="4">
        <v>1.448</v>
      </c>
      <c r="J2063" s="4">
        <f t="shared" si="966"/>
        <v>0.33444816053511706</v>
      </c>
      <c r="K2063" s="4">
        <f t="shared" si="967"/>
        <v>0.69060773480662985</v>
      </c>
      <c r="L2063" s="17">
        <f t="shared" si="968"/>
        <v>0.36444816053511708</v>
      </c>
      <c r="M2063" s="17">
        <f t="shared" si="969"/>
        <v>0.66060773480662982</v>
      </c>
      <c r="N2063" s="34">
        <f t="shared" si="970"/>
        <v>2.7438744608607872</v>
      </c>
      <c r="O2063" s="12">
        <f t="shared" si="971"/>
        <v>1.5137576315129213</v>
      </c>
      <c r="P2063" s="4">
        <f t="shared" si="972"/>
        <v>201511</v>
      </c>
      <c r="Q2063" s="17">
        <f t="shared" si="973"/>
        <v>2.0649171270718236</v>
      </c>
      <c r="R2063" s="17">
        <f t="shared" si="974"/>
        <v>-2.7346554199569275</v>
      </c>
      <c r="S2063" s="16">
        <f t="shared" si="975"/>
        <v>-0.66973829288510389</v>
      </c>
      <c r="T2063" s="5">
        <f t="shared" si="976"/>
        <v>0.48428093645484943</v>
      </c>
      <c r="U2063" s="21">
        <f t="shared" si="977"/>
        <v>0</v>
      </c>
      <c r="V2063" s="5"/>
      <c r="W2063" s="5">
        <f t="shared" si="978"/>
        <v>-1</v>
      </c>
      <c r="X2063" s="4">
        <f t="shared" si="979"/>
        <v>-1</v>
      </c>
      <c r="Y2063" s="4">
        <f t="shared" si="980"/>
        <v>0</v>
      </c>
      <c r="Z2063" s="21">
        <f t="shared" si="981"/>
        <v>2015</v>
      </c>
      <c r="AA2063" s="4">
        <f t="shared" si="982"/>
        <v>0.44799999999999995</v>
      </c>
      <c r="AB2063" s="4">
        <f t="shared" si="983"/>
        <v>-0.30939226519337015</v>
      </c>
      <c r="AC2063" s="4">
        <f t="shared" si="984"/>
        <v>-0.75739226519337011</v>
      </c>
      <c r="AD2063" s="4"/>
      <c r="AE2063" s="4">
        <f t="shared" si="985"/>
        <v>-2.6555518394648834</v>
      </c>
      <c r="AF2063" s="22">
        <f t="shared" si="986"/>
        <v>-0.55200000000000005</v>
      </c>
      <c r="AG2063" s="22">
        <f t="shared" si="987"/>
        <v>-1.3093922651933703</v>
      </c>
      <c r="AH2063" s="3">
        <f t="shared" si="988"/>
        <v>0</v>
      </c>
      <c r="AI2063" s="28" t="b">
        <f t="shared" si="989"/>
        <v>0</v>
      </c>
      <c r="AJ2063" s="3">
        <f t="shared" si="990"/>
        <v>2.4443442992338915E-2</v>
      </c>
      <c r="AK2063" s="3">
        <f t="shared" si="991"/>
        <v>2.4443442992338915E-2</v>
      </c>
      <c r="AL2063" s="26">
        <f t="shared" si="992"/>
        <v>0.48428093645484943</v>
      </c>
      <c r="AM2063" s="26">
        <f ca="1">IF(RAND()&lt;J2063,H2063*F2063,I2063*G2063)-1</f>
        <v>0.44799999999999995</v>
      </c>
      <c r="AN2063" s="26">
        <f ca="1">IF(RAND()&lt;(J2063+(2*F2063-1)*Sheet2!D$109),H2063*F2063,I2063*G2063)-1</f>
        <v>0.44799999999999995</v>
      </c>
      <c r="AO2063" s="3">
        <f t="shared" si="963"/>
        <v>201511</v>
      </c>
    </row>
    <row r="2064" spans="1:41" s="3" customFormat="1" x14ac:dyDescent="0.25">
      <c r="A2064" s="6">
        <v>42309</v>
      </c>
      <c r="B2064" s="1" t="s">
        <v>33</v>
      </c>
      <c r="C2064" s="1" t="s">
        <v>36</v>
      </c>
      <c r="D2064">
        <v>20</v>
      </c>
      <c r="E2064" s="1">
        <v>6</v>
      </c>
      <c r="F2064">
        <f t="shared" si="964"/>
        <v>1</v>
      </c>
      <c r="G2064">
        <f t="shared" si="965"/>
        <v>0</v>
      </c>
      <c r="H2064" s="4">
        <v>1.4950000000000001</v>
      </c>
      <c r="I2064" s="4">
        <v>2.81</v>
      </c>
      <c r="J2064" s="4">
        <f t="shared" si="966"/>
        <v>0.66889632107023411</v>
      </c>
      <c r="K2064" s="4">
        <f t="shared" si="967"/>
        <v>0.35587188612099646</v>
      </c>
      <c r="L2064" s="17">
        <f t="shared" si="968"/>
        <v>0.63889632107023409</v>
      </c>
      <c r="M2064" s="17">
        <f t="shared" si="969"/>
        <v>0.38587188612099643</v>
      </c>
      <c r="N2064" s="34">
        <f t="shared" si="970"/>
        <v>1.5651991833743393</v>
      </c>
      <c r="O2064" s="12">
        <f t="shared" si="971"/>
        <v>2.591533708383289</v>
      </c>
      <c r="P2064" s="4">
        <f t="shared" si="972"/>
        <v>201511</v>
      </c>
      <c r="Q2064" s="17">
        <f t="shared" si="973"/>
        <v>1.4950000000000001</v>
      </c>
      <c r="R2064" s="17">
        <f t="shared" si="974"/>
        <v>-2.5726882080473237</v>
      </c>
      <c r="S2064" s="16">
        <f t="shared" si="975"/>
        <v>-1.0776882080473236</v>
      </c>
      <c r="T2064" s="5">
        <f t="shared" si="976"/>
        <v>1.8795986622073577</v>
      </c>
      <c r="U2064" s="21">
        <f t="shared" si="977"/>
        <v>0</v>
      </c>
      <c r="V2064" s="5"/>
      <c r="W2064" s="5">
        <f t="shared" si="978"/>
        <v>0.49500000000000011</v>
      </c>
      <c r="X2064" s="4">
        <f t="shared" si="979"/>
        <v>-0.33110367892976589</v>
      </c>
      <c r="Y2064" s="4">
        <f t="shared" si="980"/>
        <v>-0.82610367892976599</v>
      </c>
      <c r="Z2064" s="21">
        <f t="shared" si="981"/>
        <v>2015</v>
      </c>
      <c r="AA2064" s="4">
        <f t="shared" si="982"/>
        <v>-1</v>
      </c>
      <c r="AB2064" s="4">
        <f t="shared" si="983"/>
        <v>-1</v>
      </c>
      <c r="AC2064" s="4">
        <f t="shared" si="984"/>
        <v>0</v>
      </c>
      <c r="AD2064" s="4"/>
      <c r="AE2064" s="4">
        <f t="shared" si="985"/>
        <v>-0.82610367892976599</v>
      </c>
      <c r="AF2064" s="22">
        <f t="shared" si="986"/>
        <v>-0.50499999999999989</v>
      </c>
      <c r="AG2064" s="22">
        <f t="shared" si="987"/>
        <v>-1.3311036789297659</v>
      </c>
      <c r="AH2064" s="3">
        <f t="shared" si="988"/>
        <v>0</v>
      </c>
      <c r="AI2064" s="28" t="b">
        <f t="shared" si="989"/>
        <v>0</v>
      </c>
      <c r="AJ2064" s="3">
        <f t="shared" si="990"/>
        <v>2.4169570267131069E-2</v>
      </c>
      <c r="AK2064" s="3">
        <f t="shared" si="991"/>
        <v>2.416957026713118E-2</v>
      </c>
      <c r="AL2064" s="26">
        <f t="shared" si="992"/>
        <v>1.8795986622073577</v>
      </c>
      <c r="AM2064" s="26">
        <f ca="1">IF(RAND()&lt;J2064,H2064*F2064,I2064*G2064)-1</f>
        <v>-1</v>
      </c>
      <c r="AN2064" s="26">
        <f ca="1">IF(RAND()&lt;(J2064+(2*F2064-1)*Sheet2!D$109),H2064*F2064,I2064*G2064)-1</f>
        <v>0.49500000000000011</v>
      </c>
      <c r="AO2064" s="3">
        <f t="shared" si="963"/>
        <v>201511</v>
      </c>
    </row>
    <row r="2065" spans="1:41" s="3" customFormat="1" x14ac:dyDescent="0.25">
      <c r="A2065" s="6">
        <v>42309</v>
      </c>
      <c r="B2065" s="1" t="s">
        <v>28</v>
      </c>
      <c r="C2065" s="1" t="s">
        <v>20</v>
      </c>
      <c r="D2065">
        <v>52</v>
      </c>
      <c r="E2065" s="1">
        <v>49</v>
      </c>
      <c r="F2065">
        <f t="shared" si="964"/>
        <v>1</v>
      </c>
      <c r="G2065">
        <f t="shared" si="965"/>
        <v>0</v>
      </c>
      <c r="H2065" s="4">
        <v>1.595</v>
      </c>
      <c r="I2065" s="4">
        <v>2.52</v>
      </c>
      <c r="J2065" s="4">
        <f t="shared" si="966"/>
        <v>0.62695924764890287</v>
      </c>
      <c r="K2065" s="4">
        <f t="shared" si="967"/>
        <v>0.3968253968253968</v>
      </c>
      <c r="L2065" s="17">
        <f t="shared" si="968"/>
        <v>0.59695924764890285</v>
      </c>
      <c r="M2065" s="17">
        <f t="shared" si="969"/>
        <v>0.42682539682539677</v>
      </c>
      <c r="N2065" s="34">
        <f t="shared" si="970"/>
        <v>1.6751562253846557</v>
      </c>
      <c r="O2065" s="12">
        <f t="shared" si="971"/>
        <v>2.3428783934548161</v>
      </c>
      <c r="P2065" s="4">
        <f t="shared" si="972"/>
        <v>201511</v>
      </c>
      <c r="Q2065" s="17">
        <f t="shared" si="973"/>
        <v>1.595</v>
      </c>
      <c r="R2065" s="17">
        <f t="shared" si="974"/>
        <v>-2.3385670057496686</v>
      </c>
      <c r="S2065" s="16">
        <f t="shared" si="975"/>
        <v>-0.74356700574966861</v>
      </c>
      <c r="T2065" s="5">
        <f t="shared" si="976"/>
        <v>1.5799373040752351</v>
      </c>
      <c r="U2065" s="21">
        <f t="shared" si="977"/>
        <v>0</v>
      </c>
      <c r="V2065" s="5"/>
      <c r="W2065" s="5">
        <f t="shared" si="978"/>
        <v>0.59499999999999997</v>
      </c>
      <c r="X2065" s="4">
        <f t="shared" si="979"/>
        <v>-0.37304075235109713</v>
      </c>
      <c r="Y2065" s="4">
        <f t="shared" si="980"/>
        <v>-0.9680407523510971</v>
      </c>
      <c r="Z2065" s="21">
        <f t="shared" si="981"/>
        <v>2015</v>
      </c>
      <c r="AA2065" s="4">
        <f t="shared" si="982"/>
        <v>-1</v>
      </c>
      <c r="AB2065" s="4">
        <f t="shared" si="983"/>
        <v>-1</v>
      </c>
      <c r="AC2065" s="4">
        <f t="shared" si="984"/>
        <v>0</v>
      </c>
      <c r="AD2065" s="4"/>
      <c r="AE2065" s="4">
        <f t="shared" si="985"/>
        <v>-0.9680407523510971</v>
      </c>
      <c r="AF2065" s="22">
        <f t="shared" si="986"/>
        <v>-0.40500000000000003</v>
      </c>
      <c r="AG2065" s="22">
        <f t="shared" si="987"/>
        <v>-1.373040752351097</v>
      </c>
      <c r="AH2065" s="3">
        <f t="shared" si="988"/>
        <v>0</v>
      </c>
      <c r="AI2065" s="28" t="b">
        <f t="shared" si="989"/>
        <v>0</v>
      </c>
      <c r="AJ2065" s="3">
        <f t="shared" si="990"/>
        <v>2.3232077764277048E-2</v>
      </c>
      <c r="AK2065" s="3">
        <f t="shared" si="991"/>
        <v>2.3232077764277159E-2</v>
      </c>
      <c r="AL2065" s="26">
        <f t="shared" si="992"/>
        <v>1.5799373040752351</v>
      </c>
      <c r="AM2065" s="26">
        <f ca="1">IF(RAND()&lt;J2065,H2065*F2065,I2065*G2065)-1</f>
        <v>0.59499999999999997</v>
      </c>
      <c r="AN2065" s="26">
        <f ca="1">IF(RAND()&lt;(J2065+(2*F2065-1)*Sheet2!D$109),H2065*F2065,I2065*G2065)-1</f>
        <v>-1</v>
      </c>
      <c r="AO2065" s="3">
        <f t="shared" si="963"/>
        <v>201511</v>
      </c>
    </row>
    <row r="2066" spans="1:41" s="3" customFormat="1" x14ac:dyDescent="0.25">
      <c r="A2066" s="6">
        <v>42309</v>
      </c>
      <c r="B2066" s="1" t="s">
        <v>43</v>
      </c>
      <c r="C2066" s="1" t="s">
        <v>30</v>
      </c>
      <c r="D2066">
        <v>10</v>
      </c>
      <c r="E2066" s="1">
        <v>16</v>
      </c>
      <c r="F2066">
        <f t="shared" si="964"/>
        <v>0</v>
      </c>
      <c r="G2066">
        <f t="shared" si="965"/>
        <v>1</v>
      </c>
      <c r="H2066" s="4">
        <v>2.11</v>
      </c>
      <c r="I2066" s="4">
        <v>1.8129999999999999</v>
      </c>
      <c r="J2066" s="4">
        <f t="shared" si="966"/>
        <v>0.47393364928909953</v>
      </c>
      <c r="K2066" s="4">
        <f t="shared" si="967"/>
        <v>0.55157198014340869</v>
      </c>
      <c r="L2066" s="17">
        <f t="shared" si="968"/>
        <v>0.50393364928909956</v>
      </c>
      <c r="M2066" s="17">
        <f t="shared" si="969"/>
        <v>0.52157198014340866</v>
      </c>
      <c r="N2066" s="34">
        <f t="shared" si="970"/>
        <v>1.9843882253362173</v>
      </c>
      <c r="O2066" s="12">
        <f t="shared" si="971"/>
        <v>1.9172809086198328</v>
      </c>
      <c r="P2066" s="4">
        <f t="shared" si="972"/>
        <v>201511</v>
      </c>
      <c r="Q2066" s="17">
        <f t="shared" si="973"/>
        <v>1.1638168781025924</v>
      </c>
      <c r="R2066" s="17">
        <f t="shared" si="974"/>
        <v>-2.130913201023902</v>
      </c>
      <c r="S2066" s="16">
        <f t="shared" si="975"/>
        <v>-0.96709632292130965</v>
      </c>
      <c r="T2066" s="5">
        <f t="shared" si="976"/>
        <v>0.85924170616113749</v>
      </c>
      <c r="U2066" s="21">
        <f t="shared" si="977"/>
        <v>0</v>
      </c>
      <c r="V2066" s="5"/>
      <c r="W2066" s="5">
        <f t="shared" si="978"/>
        <v>-1</v>
      </c>
      <c r="X2066" s="4">
        <f t="shared" si="979"/>
        <v>-1</v>
      </c>
      <c r="Y2066" s="4">
        <f t="shared" si="980"/>
        <v>0</v>
      </c>
      <c r="Z2066" s="21">
        <f t="shared" si="981"/>
        <v>2015</v>
      </c>
      <c r="AA2066" s="4">
        <f t="shared" si="982"/>
        <v>0.81299999999999994</v>
      </c>
      <c r="AB2066" s="4">
        <f t="shared" si="983"/>
        <v>-0.44842801985659131</v>
      </c>
      <c r="AC2066" s="4">
        <f t="shared" si="984"/>
        <v>-1.2614280198565913</v>
      </c>
      <c r="AD2066" s="4"/>
      <c r="AE2066" s="4">
        <f t="shared" si="985"/>
        <v>-1.6360663507109003</v>
      </c>
      <c r="AF2066" s="22">
        <f t="shared" si="986"/>
        <v>-0.18700000000000006</v>
      </c>
      <c r="AG2066" s="22">
        <f t="shared" si="987"/>
        <v>-1.4484280198565913</v>
      </c>
      <c r="AH2066" s="3">
        <f t="shared" si="988"/>
        <v>0</v>
      </c>
      <c r="AI2066" s="28" t="b">
        <f t="shared" si="989"/>
        <v>0</v>
      </c>
      <c r="AJ2066" s="3">
        <f t="shared" si="990"/>
        <v>2.4871271985725363E-2</v>
      </c>
      <c r="AK2066" s="3">
        <f t="shared" si="991"/>
        <v>2.4871271985725141E-2</v>
      </c>
      <c r="AL2066" s="26">
        <f t="shared" si="992"/>
        <v>0.85924170616113749</v>
      </c>
      <c r="AM2066" s="26">
        <f ca="1">IF(RAND()&lt;J2066,H2066*F2066,I2066*G2066)-1</f>
        <v>0.81299999999999994</v>
      </c>
      <c r="AN2066" s="26">
        <f ca="1">IF(RAND()&lt;(J2066+(2*F2066-1)*Sheet2!D$109),H2066*F2066,I2066*G2066)-1</f>
        <v>-1</v>
      </c>
      <c r="AO2066" s="3">
        <f t="shared" si="963"/>
        <v>201511</v>
      </c>
    </row>
    <row r="2067" spans="1:41" s="3" customFormat="1" x14ac:dyDescent="0.25">
      <c r="A2067" s="6">
        <v>42309</v>
      </c>
      <c r="B2067" s="1" t="s">
        <v>45</v>
      </c>
      <c r="C2067" s="1" t="s">
        <v>24</v>
      </c>
      <c r="D2067">
        <v>27</v>
      </c>
      <c r="E2067" s="1">
        <v>6</v>
      </c>
      <c r="F2067">
        <f t="shared" si="964"/>
        <v>1</v>
      </c>
      <c r="G2067">
        <f t="shared" si="965"/>
        <v>0</v>
      </c>
      <c r="H2067" s="4">
        <v>1.256</v>
      </c>
      <c r="I2067" s="4">
        <v>4.38</v>
      </c>
      <c r="J2067" s="4">
        <f t="shared" si="966"/>
        <v>0.79617834394904463</v>
      </c>
      <c r="K2067" s="4">
        <f t="shared" si="967"/>
        <v>0.22831050228310504</v>
      </c>
      <c r="L2067" s="17">
        <f t="shared" si="968"/>
        <v>0.7661783439490446</v>
      </c>
      <c r="M2067" s="17">
        <f t="shared" si="969"/>
        <v>0.25831050228310504</v>
      </c>
      <c r="N2067" s="34">
        <f t="shared" si="970"/>
        <v>1.3051791503865657</v>
      </c>
      <c r="O2067" s="12">
        <f t="shared" si="971"/>
        <v>3.8713098815626656</v>
      </c>
      <c r="P2067" s="4">
        <f t="shared" si="972"/>
        <v>201511</v>
      </c>
      <c r="Q2067" s="17">
        <f t="shared" si="973"/>
        <v>1.256</v>
      </c>
      <c r="R2067" s="17">
        <f t="shared" si="974"/>
        <v>-4.2021079881656807</v>
      </c>
      <c r="S2067" s="16">
        <f t="shared" si="975"/>
        <v>-2.9461079881656804</v>
      </c>
      <c r="T2067" s="5">
        <f t="shared" si="976"/>
        <v>3.4872611464968153</v>
      </c>
      <c r="U2067" s="21">
        <f t="shared" si="977"/>
        <v>0</v>
      </c>
      <c r="V2067" s="5"/>
      <c r="W2067" s="5">
        <f t="shared" si="978"/>
        <v>0.25600000000000001</v>
      </c>
      <c r="X2067" s="4">
        <f t="shared" si="979"/>
        <v>-0.20382165605095537</v>
      </c>
      <c r="Y2067" s="4">
        <f t="shared" si="980"/>
        <v>-0.45982165605095537</v>
      </c>
      <c r="Z2067" s="21">
        <f t="shared" si="981"/>
        <v>2015</v>
      </c>
      <c r="AA2067" s="4">
        <f t="shared" si="982"/>
        <v>-1</v>
      </c>
      <c r="AB2067" s="4">
        <f t="shared" si="983"/>
        <v>-1</v>
      </c>
      <c r="AC2067" s="4">
        <f t="shared" si="984"/>
        <v>0</v>
      </c>
      <c r="AD2067" s="4"/>
      <c r="AE2067" s="4">
        <f t="shared" si="985"/>
        <v>-0.45982165605095537</v>
      </c>
      <c r="AF2067" s="22">
        <f t="shared" si="986"/>
        <v>-0.74399999999999999</v>
      </c>
      <c r="AG2067" s="22">
        <f t="shared" si="987"/>
        <v>-1.2038216560509554</v>
      </c>
      <c r="AH2067" s="3">
        <f t="shared" si="988"/>
        <v>0</v>
      </c>
      <c r="AI2067" s="28" t="b">
        <f t="shared" si="989"/>
        <v>0</v>
      </c>
      <c r="AJ2067" s="3">
        <f t="shared" si="990"/>
        <v>2.3903477643719029E-2</v>
      </c>
      <c r="AK2067" s="3">
        <f t="shared" si="991"/>
        <v>2.3903477643718918E-2</v>
      </c>
      <c r="AL2067" s="26">
        <f t="shared" si="992"/>
        <v>3.4872611464968153</v>
      </c>
      <c r="AM2067" s="26">
        <f ca="1">IF(RAND()&lt;J2067,H2067*F2067,I2067*G2067)-1</f>
        <v>0.25600000000000001</v>
      </c>
      <c r="AN2067" s="26">
        <f ca="1">IF(RAND()&lt;(J2067+(2*F2067-1)*Sheet2!D$109),H2067*F2067,I2067*G2067)-1</f>
        <v>0.25600000000000001</v>
      </c>
      <c r="AO2067" s="3">
        <f t="shared" si="963"/>
        <v>201511</v>
      </c>
    </row>
    <row r="2068" spans="1:41" s="3" customFormat="1" x14ac:dyDescent="0.25">
      <c r="A2068" s="6">
        <v>42309</v>
      </c>
      <c r="B2068" s="1" t="s">
        <v>35</v>
      </c>
      <c r="C2068" s="1" t="s">
        <v>19</v>
      </c>
      <c r="D2068">
        <v>45</v>
      </c>
      <c r="E2068" s="1">
        <v>10</v>
      </c>
      <c r="F2068">
        <f t="shared" si="964"/>
        <v>1</v>
      </c>
      <c r="G2068">
        <f t="shared" si="965"/>
        <v>0</v>
      </c>
      <c r="H2068" s="4">
        <v>1.4690000000000001</v>
      </c>
      <c r="I2068" s="4">
        <v>2.91</v>
      </c>
      <c r="J2068" s="4">
        <f t="shared" si="966"/>
        <v>0.68073519400953031</v>
      </c>
      <c r="K2068" s="4">
        <f t="shared" si="967"/>
        <v>0.3436426116838488</v>
      </c>
      <c r="L2068" s="17">
        <f t="shared" si="968"/>
        <v>0.65073519400953028</v>
      </c>
      <c r="M2068" s="17">
        <f t="shared" si="969"/>
        <v>0.37364261168384882</v>
      </c>
      <c r="N2068" s="34">
        <f t="shared" si="970"/>
        <v>1.5367234002489722</v>
      </c>
      <c r="O2068" s="12">
        <f t="shared" si="971"/>
        <v>2.6763542720500322</v>
      </c>
      <c r="P2068" s="4">
        <f t="shared" si="972"/>
        <v>201511</v>
      </c>
      <c r="Q2068" s="17">
        <f t="shared" si="973"/>
        <v>1.4690000000000001</v>
      </c>
      <c r="R2068" s="17">
        <f t="shared" si="974"/>
        <v>-2.6557563714709915</v>
      </c>
      <c r="S2068" s="16">
        <f t="shared" si="975"/>
        <v>-1.1867563714709914</v>
      </c>
      <c r="T2068" s="5">
        <f t="shared" si="976"/>
        <v>1.980939414567733</v>
      </c>
      <c r="U2068" s="21">
        <f t="shared" si="977"/>
        <v>0</v>
      </c>
      <c r="V2068" s="5"/>
      <c r="W2068" s="5">
        <f t="shared" si="978"/>
        <v>0.46900000000000008</v>
      </c>
      <c r="X2068" s="4">
        <f t="shared" si="979"/>
        <v>-0.31926480599046969</v>
      </c>
      <c r="Y2068" s="4">
        <f t="shared" si="980"/>
        <v>-0.78826480599046977</v>
      </c>
      <c r="Z2068" s="21">
        <f t="shared" si="981"/>
        <v>2015</v>
      </c>
      <c r="AA2068" s="4">
        <f t="shared" si="982"/>
        <v>-1</v>
      </c>
      <c r="AB2068" s="4">
        <f t="shared" si="983"/>
        <v>-1</v>
      </c>
      <c r="AC2068" s="4">
        <f t="shared" si="984"/>
        <v>0</v>
      </c>
      <c r="AD2068" s="4"/>
      <c r="AE2068" s="4">
        <f t="shared" si="985"/>
        <v>-0.78826480599046955</v>
      </c>
      <c r="AF2068" s="22">
        <f t="shared" si="986"/>
        <v>-0.53099999999999992</v>
      </c>
      <c r="AG2068" s="22">
        <f t="shared" si="987"/>
        <v>-1.3192648059904697</v>
      </c>
      <c r="AH2068" s="3">
        <f t="shared" si="988"/>
        <v>0</v>
      </c>
      <c r="AI2068" s="28" t="b">
        <f t="shared" si="989"/>
        <v>0</v>
      </c>
      <c r="AJ2068" s="3">
        <f t="shared" si="990"/>
        <v>2.3797670701073304E-2</v>
      </c>
      <c r="AK2068" s="3">
        <f t="shared" si="991"/>
        <v>2.3797670701073304E-2</v>
      </c>
      <c r="AL2068" s="26">
        <f t="shared" si="992"/>
        <v>1.980939414567733</v>
      </c>
      <c r="AM2068" s="26">
        <f ca="1">IF(RAND()&lt;J2068,H2068*F2068,I2068*G2068)-1</f>
        <v>0.46900000000000008</v>
      </c>
      <c r="AN2068" s="26">
        <f ca="1">IF(RAND()&lt;(J2068+(2*F2068-1)*Sheet2!D$109),H2068*F2068,I2068*G2068)-1</f>
        <v>-1</v>
      </c>
      <c r="AO2068" s="3">
        <f t="shared" si="963"/>
        <v>201511</v>
      </c>
    </row>
    <row r="2069" spans="1:41" s="3" customFormat="1" x14ac:dyDescent="0.25">
      <c r="A2069" s="6">
        <v>42306</v>
      </c>
      <c r="B2069" s="1" t="s">
        <v>38</v>
      </c>
      <c r="C2069" s="1" t="s">
        <v>37</v>
      </c>
      <c r="D2069">
        <v>36</v>
      </c>
      <c r="E2069" s="1">
        <v>7</v>
      </c>
      <c r="F2069">
        <f t="shared" si="964"/>
        <v>1</v>
      </c>
      <c r="G2069">
        <f t="shared" si="965"/>
        <v>0</v>
      </c>
      <c r="H2069" s="4">
        <v>1.2629999999999999</v>
      </c>
      <c r="I2069" s="4">
        <v>4.3</v>
      </c>
      <c r="J2069" s="4">
        <f t="shared" si="966"/>
        <v>0.79176563737133809</v>
      </c>
      <c r="K2069" s="4">
        <f t="shared" si="967"/>
        <v>0.23255813953488372</v>
      </c>
      <c r="L2069" s="17">
        <f t="shared" si="968"/>
        <v>0.76176563737133807</v>
      </c>
      <c r="M2069" s="17">
        <f t="shared" si="969"/>
        <v>0.26255813953488372</v>
      </c>
      <c r="N2069" s="34">
        <f t="shared" si="970"/>
        <v>1.3127397075178515</v>
      </c>
      <c r="O2069" s="12">
        <f t="shared" si="971"/>
        <v>3.8086802480070858</v>
      </c>
      <c r="P2069" s="4">
        <f t="shared" si="972"/>
        <v>201510</v>
      </c>
      <c r="Q2069" s="17">
        <f t="shared" si="973"/>
        <v>1.2629999999999999</v>
      </c>
      <c r="R2069" s="17">
        <f t="shared" si="974"/>
        <v>-4.105311671851597</v>
      </c>
      <c r="S2069" s="16">
        <f t="shared" si="975"/>
        <v>-2.8423116718515971</v>
      </c>
      <c r="T2069" s="5">
        <f t="shared" si="976"/>
        <v>3.4045922406967537</v>
      </c>
      <c r="U2069" s="21">
        <f t="shared" si="977"/>
        <v>0</v>
      </c>
      <c r="V2069" s="5"/>
      <c r="W2069" s="5">
        <f t="shared" si="978"/>
        <v>0.2629999999999999</v>
      </c>
      <c r="X2069" s="4">
        <f t="shared" si="979"/>
        <v>-0.20823436262866191</v>
      </c>
      <c r="Y2069" s="4">
        <f t="shared" si="980"/>
        <v>-0.47123436262866181</v>
      </c>
      <c r="Z2069" s="21">
        <f t="shared" si="981"/>
        <v>2015</v>
      </c>
      <c r="AA2069" s="4">
        <f t="shared" si="982"/>
        <v>-1</v>
      </c>
      <c r="AB2069" s="4">
        <f t="shared" si="983"/>
        <v>-1</v>
      </c>
      <c r="AC2069" s="4">
        <f t="shared" si="984"/>
        <v>0</v>
      </c>
      <c r="AD2069" s="4"/>
      <c r="AE2069" s="4">
        <f t="shared" si="985"/>
        <v>-0.47123436262866181</v>
      </c>
      <c r="AF2069" s="22">
        <f t="shared" si="986"/>
        <v>-0.7370000000000001</v>
      </c>
      <c r="AG2069" s="22">
        <f t="shared" si="987"/>
        <v>-1.2082343626286618</v>
      </c>
      <c r="AH2069" s="3">
        <f t="shared" si="988"/>
        <v>0</v>
      </c>
      <c r="AI2069" s="28" t="b">
        <f t="shared" si="989"/>
        <v>0</v>
      </c>
      <c r="AJ2069" s="3">
        <f t="shared" si="990"/>
        <v>2.3746180118641047E-2</v>
      </c>
      <c r="AK2069" s="3">
        <f t="shared" si="991"/>
        <v>2.3746180118640825E-2</v>
      </c>
      <c r="AL2069" s="26">
        <f t="shared" si="992"/>
        <v>3.4045922406967537</v>
      </c>
      <c r="AM2069" s="26">
        <f ca="1">IF(RAND()&lt;J2069,H2069*F2069,I2069*G2069)-1</f>
        <v>0.2629999999999999</v>
      </c>
      <c r="AN2069" s="26">
        <f ca="1">IF(RAND()&lt;(J2069+(2*F2069-1)*Sheet2!D$109),H2069*F2069,I2069*G2069)-1</f>
        <v>-1</v>
      </c>
      <c r="AO2069" s="3">
        <f t="shared" si="963"/>
        <v>201510</v>
      </c>
    </row>
    <row r="2070" spans="1:41" s="3" customFormat="1" x14ac:dyDescent="0.25">
      <c r="A2070" s="6">
        <v>42303</v>
      </c>
      <c r="B2070" s="1" t="s">
        <v>49</v>
      </c>
      <c r="C2070" s="1" t="s">
        <v>29</v>
      </c>
      <c r="D2070">
        <v>26</v>
      </c>
      <c r="E2070" s="1">
        <v>18</v>
      </c>
      <c r="F2070">
        <f t="shared" si="964"/>
        <v>1</v>
      </c>
      <c r="G2070">
        <f t="shared" si="965"/>
        <v>0</v>
      </c>
      <c r="H2070" s="4">
        <v>1.298</v>
      </c>
      <c r="I2070" s="4">
        <v>3.93</v>
      </c>
      <c r="J2070" s="4">
        <f t="shared" si="966"/>
        <v>0.77041602465331271</v>
      </c>
      <c r="K2070" s="4">
        <f t="shared" si="967"/>
        <v>0.2544529262086514</v>
      </c>
      <c r="L2070" s="17">
        <f t="shared" si="968"/>
        <v>0.74041602465331269</v>
      </c>
      <c r="M2070" s="17">
        <f t="shared" si="969"/>
        <v>0.28445292620865137</v>
      </c>
      <c r="N2070" s="34">
        <f t="shared" si="970"/>
        <v>1.3505920546063723</v>
      </c>
      <c r="O2070" s="12">
        <f t="shared" si="971"/>
        <v>3.5155201717506044</v>
      </c>
      <c r="P2070" s="4">
        <f t="shared" si="972"/>
        <v>201510</v>
      </c>
      <c r="Q2070" s="17">
        <f t="shared" si="973"/>
        <v>1.298</v>
      </c>
      <c r="R2070" s="17">
        <f t="shared" si="974"/>
        <v>-3.697001626314222</v>
      </c>
      <c r="S2070" s="16">
        <f t="shared" si="975"/>
        <v>-2.399001626314222</v>
      </c>
      <c r="T2070" s="5">
        <f t="shared" si="976"/>
        <v>3.0277349768875195</v>
      </c>
      <c r="U2070" s="21">
        <f t="shared" si="977"/>
        <v>0</v>
      </c>
      <c r="V2070" s="5"/>
      <c r="W2070" s="5">
        <f t="shared" si="978"/>
        <v>0.29800000000000004</v>
      </c>
      <c r="X2070" s="4">
        <f t="shared" si="979"/>
        <v>-0.22958397534668729</v>
      </c>
      <c r="Y2070" s="4">
        <f t="shared" si="980"/>
        <v>-0.52758397534668733</v>
      </c>
      <c r="Z2070" s="21">
        <f t="shared" si="981"/>
        <v>2015</v>
      </c>
      <c r="AA2070" s="4">
        <f t="shared" si="982"/>
        <v>-1</v>
      </c>
      <c r="AB2070" s="4">
        <f t="shared" si="983"/>
        <v>-1</v>
      </c>
      <c r="AC2070" s="4">
        <f t="shared" si="984"/>
        <v>0</v>
      </c>
      <c r="AD2070" s="4"/>
      <c r="AE2070" s="4">
        <f t="shared" si="985"/>
        <v>-0.52758397534668733</v>
      </c>
      <c r="AF2070" s="22">
        <f t="shared" si="986"/>
        <v>-0.70199999999999996</v>
      </c>
      <c r="AG2070" s="22">
        <f t="shared" si="987"/>
        <v>-1.2295839753466873</v>
      </c>
      <c r="AH2070" s="3">
        <f t="shared" si="988"/>
        <v>0</v>
      </c>
      <c r="AI2070" s="28" t="b">
        <f t="shared" si="989"/>
        <v>0</v>
      </c>
      <c r="AJ2070" s="3">
        <f t="shared" si="990"/>
        <v>2.4265493496556934E-2</v>
      </c>
      <c r="AK2070" s="3">
        <f t="shared" si="991"/>
        <v>2.4265493496556934E-2</v>
      </c>
      <c r="AL2070" s="26">
        <f t="shared" si="992"/>
        <v>3.0277349768875195</v>
      </c>
      <c r="AM2070" s="26">
        <f ca="1">IF(RAND()&lt;J2070,H2070*F2070,I2070*G2070)-1</f>
        <v>0.29800000000000004</v>
      </c>
      <c r="AN2070" s="26">
        <f ca="1">IF(RAND()&lt;(J2070+(2*F2070-1)*Sheet2!D$109),H2070*F2070,I2070*G2070)-1</f>
        <v>-1</v>
      </c>
      <c r="AO2070" s="3">
        <f t="shared" si="963"/>
        <v>201510</v>
      </c>
    </row>
    <row r="2071" spans="1:41" s="3" customFormat="1" x14ac:dyDescent="0.25">
      <c r="A2071" s="6">
        <v>42302</v>
      </c>
      <c r="B2071" s="1" t="s">
        <v>26</v>
      </c>
      <c r="C2071" s="1" t="s">
        <v>41</v>
      </c>
      <c r="D2071">
        <v>27</v>
      </c>
      <c r="E2071" s="1">
        <v>16</v>
      </c>
      <c r="F2071">
        <f t="shared" si="964"/>
        <v>1</v>
      </c>
      <c r="G2071">
        <f t="shared" si="965"/>
        <v>0</v>
      </c>
      <c r="H2071" s="4">
        <v>1.5980000000000001</v>
      </c>
      <c r="I2071" s="4">
        <v>2.5099999999999998</v>
      </c>
      <c r="J2071" s="4">
        <f t="shared" si="966"/>
        <v>0.62578222778473092</v>
      </c>
      <c r="K2071" s="4">
        <f t="shared" si="967"/>
        <v>0.39840637450199207</v>
      </c>
      <c r="L2071" s="17">
        <f t="shared" si="968"/>
        <v>0.59578222778473089</v>
      </c>
      <c r="M2071" s="17">
        <f t="shared" si="969"/>
        <v>0.42840637450199204</v>
      </c>
      <c r="N2071" s="34">
        <f t="shared" si="970"/>
        <v>1.6784656429216647</v>
      </c>
      <c r="O2071" s="12">
        <f t="shared" si="971"/>
        <v>2.3342323072630893</v>
      </c>
      <c r="P2071" s="4">
        <f t="shared" si="972"/>
        <v>201510</v>
      </c>
      <c r="Q2071" s="17">
        <f t="shared" si="973"/>
        <v>1.5980000000000001</v>
      </c>
      <c r="R2071" s="17">
        <f t="shared" si="974"/>
        <v>-2.334492458304724</v>
      </c>
      <c r="S2071" s="16">
        <f t="shared" si="975"/>
        <v>-0.73649245830472387</v>
      </c>
      <c r="T2071" s="5">
        <f t="shared" si="976"/>
        <v>1.5707133917396743</v>
      </c>
      <c r="U2071" s="21">
        <f t="shared" si="977"/>
        <v>0</v>
      </c>
      <c r="V2071" s="5"/>
      <c r="W2071" s="5">
        <f t="shared" si="978"/>
        <v>0.59800000000000009</v>
      </c>
      <c r="X2071" s="4">
        <f t="shared" si="979"/>
        <v>-0.37421777221526908</v>
      </c>
      <c r="Y2071" s="4">
        <f t="shared" si="980"/>
        <v>-0.97221777221526917</v>
      </c>
      <c r="Z2071" s="21">
        <f t="shared" si="981"/>
        <v>2015</v>
      </c>
      <c r="AA2071" s="4">
        <f t="shared" si="982"/>
        <v>-1</v>
      </c>
      <c r="AB2071" s="4">
        <f t="shared" si="983"/>
        <v>-1</v>
      </c>
      <c r="AC2071" s="4">
        <f t="shared" si="984"/>
        <v>0</v>
      </c>
      <c r="AD2071" s="4"/>
      <c r="AE2071" s="4">
        <f t="shared" si="985"/>
        <v>-0.97221777221526917</v>
      </c>
      <c r="AF2071" s="22">
        <f t="shared" si="986"/>
        <v>-0.40199999999999991</v>
      </c>
      <c r="AG2071" s="22">
        <f t="shared" si="987"/>
        <v>-1.3742177722152691</v>
      </c>
      <c r="AH2071" s="3">
        <f t="shared" si="988"/>
        <v>0</v>
      </c>
      <c r="AI2071" s="28" t="b">
        <f t="shared" si="989"/>
        <v>0</v>
      </c>
      <c r="AJ2071" s="3">
        <f t="shared" si="990"/>
        <v>2.3617332035053451E-2</v>
      </c>
      <c r="AK2071" s="3">
        <f t="shared" si="991"/>
        <v>2.3617332035053673E-2</v>
      </c>
      <c r="AL2071" s="26">
        <f t="shared" si="992"/>
        <v>1.5707133917396743</v>
      </c>
      <c r="AM2071" s="26">
        <f ca="1">IF(RAND()&lt;J2071,H2071*F2071,I2071*G2071)-1</f>
        <v>-1</v>
      </c>
      <c r="AN2071" s="26">
        <f ca="1">IF(RAND()&lt;(J2071+(2*F2071-1)*Sheet2!D$109),H2071*F2071,I2071*G2071)-1</f>
        <v>0.59800000000000009</v>
      </c>
      <c r="AO2071" s="3">
        <f t="shared" si="963"/>
        <v>201510</v>
      </c>
    </row>
    <row r="2072" spans="1:41" s="3" customFormat="1" x14ac:dyDescent="0.25">
      <c r="A2072" s="6">
        <v>42302</v>
      </c>
      <c r="B2072" s="1" t="s">
        <v>20</v>
      </c>
      <c r="C2072" s="1" t="s">
        <v>23</v>
      </c>
      <c r="D2072">
        <v>27</v>
      </c>
      <c r="E2072" s="1">
        <v>20</v>
      </c>
      <c r="F2072">
        <f t="shared" si="964"/>
        <v>1</v>
      </c>
      <c r="G2072">
        <f t="shared" si="965"/>
        <v>0</v>
      </c>
      <c r="H2072" s="4">
        <v>1.6020000000000001</v>
      </c>
      <c r="I2072" s="4">
        <v>2.5</v>
      </c>
      <c r="J2072" s="4">
        <f t="shared" si="966"/>
        <v>0.62421972534332082</v>
      </c>
      <c r="K2072" s="4">
        <f t="shared" si="967"/>
        <v>0.4</v>
      </c>
      <c r="L2072" s="17">
        <f t="shared" si="968"/>
        <v>0.59421972534332079</v>
      </c>
      <c r="M2072" s="17">
        <f t="shared" si="969"/>
        <v>0.43000000000000005</v>
      </c>
      <c r="N2072" s="34">
        <f t="shared" si="970"/>
        <v>1.6828791730571255</v>
      </c>
      <c r="O2072" s="12">
        <f t="shared" si="971"/>
        <v>2.3255813953488369</v>
      </c>
      <c r="P2072" s="4">
        <f t="shared" si="972"/>
        <v>201510</v>
      </c>
      <c r="Q2072" s="17">
        <f t="shared" si="973"/>
        <v>1.6020000000000001</v>
      </c>
      <c r="R2072" s="17">
        <f t="shared" si="974"/>
        <v>-2.3277962347729786</v>
      </c>
      <c r="S2072" s="16">
        <f t="shared" si="975"/>
        <v>-0.7257962347729785</v>
      </c>
      <c r="T2072" s="5">
        <f t="shared" si="976"/>
        <v>1.5605493133583019</v>
      </c>
      <c r="U2072" s="21">
        <f t="shared" si="977"/>
        <v>0</v>
      </c>
      <c r="V2072" s="5"/>
      <c r="W2072" s="5">
        <f t="shared" si="978"/>
        <v>0.60200000000000009</v>
      </c>
      <c r="X2072" s="4">
        <f t="shared" si="979"/>
        <v>-0.37578027465667918</v>
      </c>
      <c r="Y2072" s="4">
        <f t="shared" si="980"/>
        <v>-0.97778027465667927</v>
      </c>
      <c r="Z2072" s="21">
        <f t="shared" si="981"/>
        <v>2015</v>
      </c>
      <c r="AA2072" s="4">
        <f t="shared" si="982"/>
        <v>-1</v>
      </c>
      <c r="AB2072" s="4">
        <f t="shared" si="983"/>
        <v>-1</v>
      </c>
      <c r="AC2072" s="4">
        <f t="shared" si="984"/>
        <v>0</v>
      </c>
      <c r="AD2072" s="4"/>
      <c r="AE2072" s="4">
        <f t="shared" si="985"/>
        <v>-0.97778027465667927</v>
      </c>
      <c r="AF2072" s="22">
        <f t="shared" si="986"/>
        <v>-0.39799999999999991</v>
      </c>
      <c r="AG2072" s="22">
        <f t="shared" si="987"/>
        <v>-1.3757802746566792</v>
      </c>
      <c r="AH2072" s="3">
        <f t="shared" si="988"/>
        <v>0</v>
      </c>
      <c r="AI2072" s="28" t="b">
        <f t="shared" si="989"/>
        <v>0</v>
      </c>
      <c r="AJ2072" s="3">
        <f t="shared" si="990"/>
        <v>2.3647001462701267E-2</v>
      </c>
      <c r="AK2072" s="3">
        <f t="shared" si="991"/>
        <v>2.3647001462701156E-2</v>
      </c>
      <c r="AL2072" s="26">
        <f t="shared" si="992"/>
        <v>1.5605493133583019</v>
      </c>
      <c r="AM2072" s="26">
        <f ca="1">IF(RAND()&lt;J2072,H2072*F2072,I2072*G2072)-1</f>
        <v>0.60200000000000009</v>
      </c>
      <c r="AN2072" s="26">
        <f ca="1">IF(RAND()&lt;(J2072+(2*F2072-1)*Sheet2!D$109),H2072*F2072,I2072*G2072)-1</f>
        <v>0.60200000000000009</v>
      </c>
      <c r="AO2072" s="3">
        <f t="shared" si="963"/>
        <v>201510</v>
      </c>
    </row>
    <row r="2073" spans="1:41" s="3" customFormat="1" x14ac:dyDescent="0.25">
      <c r="A2073" s="6">
        <v>42302</v>
      </c>
      <c r="B2073" s="1" t="s">
        <v>50</v>
      </c>
      <c r="C2073" s="1" t="s">
        <v>40</v>
      </c>
      <c r="D2073">
        <v>29</v>
      </c>
      <c r="E2073" s="1">
        <v>37</v>
      </c>
      <c r="F2073">
        <f t="shared" si="964"/>
        <v>0</v>
      </c>
      <c r="G2073">
        <f t="shared" si="965"/>
        <v>1</v>
      </c>
      <c r="H2073" s="4">
        <v>1.4830000000000001</v>
      </c>
      <c r="I2073" s="4">
        <v>2.86</v>
      </c>
      <c r="J2073" s="4">
        <f t="shared" si="966"/>
        <v>0.67430883344571813</v>
      </c>
      <c r="K2073" s="4">
        <f t="shared" si="967"/>
        <v>0.34965034965034969</v>
      </c>
      <c r="L2073" s="17">
        <f t="shared" si="968"/>
        <v>0.70430883344571815</v>
      </c>
      <c r="M2073" s="17">
        <f t="shared" si="969"/>
        <v>0.31965034965034966</v>
      </c>
      <c r="N2073" s="34">
        <f t="shared" si="970"/>
        <v>1.4198316881923234</v>
      </c>
      <c r="O2073" s="12">
        <f t="shared" si="971"/>
        <v>3.128418289214614</v>
      </c>
      <c r="P2073" s="4">
        <f t="shared" si="972"/>
        <v>201510</v>
      </c>
      <c r="Q2073" s="17">
        <f t="shared" si="973"/>
        <v>0.51853146853146859</v>
      </c>
      <c r="R2073" s="17">
        <f t="shared" si="974"/>
        <v>-2.6080277833433509</v>
      </c>
      <c r="S2073" s="16">
        <f t="shared" si="975"/>
        <v>-2.0894963148118824</v>
      </c>
      <c r="T2073" s="5">
        <f t="shared" si="976"/>
        <v>1.9285232636547536</v>
      </c>
      <c r="U2073" s="21">
        <f t="shared" si="977"/>
        <v>0</v>
      </c>
      <c r="V2073" s="5"/>
      <c r="W2073" s="5">
        <f t="shared" si="978"/>
        <v>-1</v>
      </c>
      <c r="X2073" s="4">
        <f t="shared" si="979"/>
        <v>-1</v>
      </c>
      <c r="Y2073" s="4">
        <f t="shared" si="980"/>
        <v>0</v>
      </c>
      <c r="Z2073" s="21">
        <f t="shared" si="981"/>
        <v>2015</v>
      </c>
      <c r="AA2073" s="4">
        <f t="shared" si="982"/>
        <v>1.8599999999999999</v>
      </c>
      <c r="AB2073" s="4">
        <f t="shared" si="983"/>
        <v>-0.65034965034965031</v>
      </c>
      <c r="AC2073" s="4">
        <f t="shared" si="984"/>
        <v>-2.5103496503496503</v>
      </c>
      <c r="AD2073" s="4"/>
      <c r="AE2073" s="4">
        <f t="shared" si="985"/>
        <v>-0.80869116655428197</v>
      </c>
      <c r="AF2073" s="22">
        <f t="shared" si="986"/>
        <v>0.85999999999999988</v>
      </c>
      <c r="AG2073" s="22">
        <f t="shared" si="987"/>
        <v>-1.6503496503496504</v>
      </c>
      <c r="AH2073" s="3">
        <f t="shared" si="988"/>
        <v>0</v>
      </c>
      <c r="AI2073" s="28" t="b">
        <f t="shared" si="989"/>
        <v>0</v>
      </c>
      <c r="AJ2073" s="3">
        <f t="shared" si="990"/>
        <v>2.3398572415381014E-2</v>
      </c>
      <c r="AK2073" s="3">
        <f t="shared" si="991"/>
        <v>2.3398572415381125E-2</v>
      </c>
      <c r="AL2073" s="26">
        <f t="shared" si="992"/>
        <v>1.9285232636547536</v>
      </c>
      <c r="AM2073" s="26">
        <f ca="1">IF(RAND()&lt;J2073,H2073*F2073,I2073*G2073)-1</f>
        <v>-1</v>
      </c>
      <c r="AN2073" s="26">
        <f ca="1">IF(RAND()&lt;(J2073+(2*F2073-1)*Sheet2!D$109),H2073*F2073,I2073*G2073)-1</f>
        <v>-1</v>
      </c>
      <c r="AO2073" s="3">
        <f t="shared" si="963"/>
        <v>201510</v>
      </c>
    </row>
    <row r="2074" spans="1:41" s="3" customFormat="1" x14ac:dyDescent="0.25">
      <c r="A2074" s="6">
        <v>42302</v>
      </c>
      <c r="B2074" s="1" t="s">
        <v>19</v>
      </c>
      <c r="C2074" s="1" t="s">
        <v>46</v>
      </c>
      <c r="D2074">
        <v>19</v>
      </c>
      <c r="E2074" s="1">
        <v>28</v>
      </c>
      <c r="F2074">
        <f t="shared" si="964"/>
        <v>0</v>
      </c>
      <c r="G2074">
        <f t="shared" si="965"/>
        <v>1</v>
      </c>
      <c r="H2074" s="4">
        <v>2.31</v>
      </c>
      <c r="I2074" s="4">
        <v>1.6890000000000001</v>
      </c>
      <c r="J2074" s="4">
        <f t="shared" si="966"/>
        <v>0.4329004329004329</v>
      </c>
      <c r="K2074" s="4">
        <f t="shared" si="967"/>
        <v>0.59206631142687982</v>
      </c>
      <c r="L2074" s="17">
        <f t="shared" si="968"/>
        <v>0.46290043290043292</v>
      </c>
      <c r="M2074" s="17">
        <f t="shared" si="969"/>
        <v>0.56206631142687979</v>
      </c>
      <c r="N2074" s="34">
        <f t="shared" si="970"/>
        <v>2.1602917796689423</v>
      </c>
      <c r="O2074" s="12">
        <f t="shared" si="971"/>
        <v>1.7791495054406792</v>
      </c>
      <c r="P2074" s="4">
        <f t="shared" si="972"/>
        <v>201510</v>
      </c>
      <c r="Q2074" s="17">
        <f t="shared" si="973"/>
        <v>1.3676731793960923</v>
      </c>
      <c r="R2074" s="17">
        <f t="shared" si="974"/>
        <v>-2.2147375884953302</v>
      </c>
      <c r="S2074" s="16">
        <f t="shared" si="975"/>
        <v>-0.84706440909923786</v>
      </c>
      <c r="T2074" s="5">
        <f t="shared" si="976"/>
        <v>0.73116883116883113</v>
      </c>
      <c r="U2074" s="21">
        <f t="shared" si="977"/>
        <v>0</v>
      </c>
      <c r="V2074" s="5"/>
      <c r="W2074" s="5">
        <f t="shared" si="978"/>
        <v>-1</v>
      </c>
      <c r="X2074" s="4">
        <f t="shared" si="979"/>
        <v>-1</v>
      </c>
      <c r="Y2074" s="4">
        <f t="shared" si="980"/>
        <v>0</v>
      </c>
      <c r="Z2074" s="21">
        <f t="shared" si="981"/>
        <v>2015</v>
      </c>
      <c r="AA2074" s="4">
        <f t="shared" si="982"/>
        <v>0.68900000000000006</v>
      </c>
      <c r="AB2074" s="4">
        <f t="shared" si="983"/>
        <v>-0.40793368857312018</v>
      </c>
      <c r="AC2074" s="4">
        <f t="shared" si="984"/>
        <v>-1.0969336885731202</v>
      </c>
      <c r="AD2074" s="4"/>
      <c r="AE2074" s="4">
        <f t="shared" si="985"/>
        <v>-1.8770995670995672</v>
      </c>
      <c r="AF2074" s="22">
        <f t="shared" si="986"/>
        <v>-0.31099999999999994</v>
      </c>
      <c r="AG2074" s="22">
        <f t="shared" si="987"/>
        <v>-1.4079336885731202</v>
      </c>
      <c r="AH2074" s="3">
        <f t="shared" si="988"/>
        <v>0</v>
      </c>
      <c r="AI2074" s="28" t="b">
        <f t="shared" si="989"/>
        <v>0</v>
      </c>
      <c r="AJ2074" s="3">
        <f t="shared" si="990"/>
        <v>2.4358589647411888E-2</v>
      </c>
      <c r="AK2074" s="3">
        <f t="shared" si="991"/>
        <v>2.4358589647411999E-2</v>
      </c>
      <c r="AL2074" s="26">
        <f t="shared" si="992"/>
        <v>0.73116883116883113</v>
      </c>
      <c r="AM2074" s="26">
        <f ca="1">IF(RAND()&lt;J2074,H2074*F2074,I2074*G2074)-1</f>
        <v>-1</v>
      </c>
      <c r="AN2074" s="26">
        <f ca="1">IF(RAND()&lt;(J2074+(2*F2074-1)*Sheet2!D$109),H2074*F2074,I2074*G2074)-1</f>
        <v>0.68900000000000006</v>
      </c>
      <c r="AO2074" s="3">
        <f t="shared" si="963"/>
        <v>201510</v>
      </c>
    </row>
    <row r="2075" spans="1:41" s="3" customFormat="1" x14ac:dyDescent="0.25">
      <c r="A2075" s="6">
        <v>42302</v>
      </c>
      <c r="B2075" s="1" t="s">
        <v>22</v>
      </c>
      <c r="C2075" s="1" t="s">
        <v>28</v>
      </c>
      <c r="D2075">
        <v>21</v>
      </c>
      <c r="E2075" s="1">
        <v>27</v>
      </c>
      <c r="F2075">
        <f t="shared" si="964"/>
        <v>0</v>
      </c>
      <c r="G2075">
        <f t="shared" si="965"/>
        <v>1</v>
      </c>
      <c r="H2075" s="4">
        <v>1.448</v>
      </c>
      <c r="I2075" s="4">
        <v>2.99</v>
      </c>
      <c r="J2075" s="4">
        <f t="shared" si="966"/>
        <v>0.69060773480662985</v>
      </c>
      <c r="K2075" s="4">
        <f t="shared" si="967"/>
        <v>0.33444816053511706</v>
      </c>
      <c r="L2075" s="17">
        <f t="shared" si="968"/>
        <v>0.72060773480662987</v>
      </c>
      <c r="M2075" s="17">
        <f t="shared" si="969"/>
        <v>0.30444816053511703</v>
      </c>
      <c r="N2075" s="34">
        <f t="shared" si="970"/>
        <v>1.3877175496434868</v>
      </c>
      <c r="O2075" s="12">
        <f t="shared" si="971"/>
        <v>3.2846314401845547</v>
      </c>
      <c r="P2075" s="4">
        <f t="shared" si="972"/>
        <v>201510</v>
      </c>
      <c r="Q2075" s="17">
        <f t="shared" si="973"/>
        <v>0.48428093645484943</v>
      </c>
      <c r="R2075" s="17">
        <f t="shared" si="974"/>
        <v>-2.7346554199569275</v>
      </c>
      <c r="S2075" s="16">
        <f t="shared" si="975"/>
        <v>-2.2503744835020782</v>
      </c>
      <c r="T2075" s="5">
        <f t="shared" si="976"/>
        <v>2.0649171270718236</v>
      </c>
      <c r="U2075" s="21">
        <f t="shared" si="977"/>
        <v>0</v>
      </c>
      <c r="V2075" s="5"/>
      <c r="W2075" s="5">
        <f t="shared" si="978"/>
        <v>-1</v>
      </c>
      <c r="X2075" s="4">
        <f t="shared" si="979"/>
        <v>-1</v>
      </c>
      <c r="Y2075" s="4">
        <f t="shared" si="980"/>
        <v>0</v>
      </c>
      <c r="Z2075" s="21">
        <f t="shared" si="981"/>
        <v>2015</v>
      </c>
      <c r="AA2075" s="4">
        <f t="shared" si="982"/>
        <v>1.9900000000000002</v>
      </c>
      <c r="AB2075" s="4">
        <f t="shared" si="983"/>
        <v>-0.66555183946488294</v>
      </c>
      <c r="AC2075" s="4">
        <f t="shared" si="984"/>
        <v>-2.6555518394648834</v>
      </c>
      <c r="AD2075" s="4"/>
      <c r="AE2075" s="4">
        <f t="shared" si="985"/>
        <v>-0.75739226519337011</v>
      </c>
      <c r="AF2075" s="22">
        <f t="shared" si="986"/>
        <v>0.99000000000000021</v>
      </c>
      <c r="AG2075" s="22">
        <f t="shared" si="987"/>
        <v>-1.6655518394648829</v>
      </c>
      <c r="AH2075" s="3">
        <f t="shared" si="988"/>
        <v>0</v>
      </c>
      <c r="AI2075" s="28" t="b">
        <f t="shared" si="989"/>
        <v>0</v>
      </c>
      <c r="AJ2075" s="3">
        <f t="shared" si="990"/>
        <v>2.4443442992338915E-2</v>
      </c>
      <c r="AK2075" s="3">
        <f t="shared" si="991"/>
        <v>2.4443442992338804E-2</v>
      </c>
      <c r="AL2075" s="26">
        <f t="shared" si="992"/>
        <v>2.0649171270718236</v>
      </c>
      <c r="AM2075" s="26">
        <f ca="1">IF(RAND()&lt;J2075,H2075*F2075,I2075*G2075)-1</f>
        <v>1.9900000000000002</v>
      </c>
      <c r="AN2075" s="26">
        <f ca="1">IF(RAND()&lt;(J2075+(2*F2075-1)*Sheet2!D$109),H2075*F2075,I2075*G2075)-1</f>
        <v>-1</v>
      </c>
      <c r="AO2075" s="3">
        <f t="shared" si="963"/>
        <v>201510</v>
      </c>
    </row>
    <row r="2076" spans="1:41" s="3" customFormat="1" x14ac:dyDescent="0.25">
      <c r="A2076" s="6">
        <v>42302</v>
      </c>
      <c r="B2076" s="1" t="s">
        <v>35</v>
      </c>
      <c r="C2076" s="1" t="s">
        <v>43</v>
      </c>
      <c r="D2076">
        <v>23</v>
      </c>
      <c r="E2076" s="1">
        <v>13</v>
      </c>
      <c r="F2076">
        <f t="shared" si="964"/>
        <v>1</v>
      </c>
      <c r="G2076">
        <f t="shared" si="965"/>
        <v>0</v>
      </c>
      <c r="H2076" s="4">
        <v>1.6890000000000001</v>
      </c>
      <c r="I2076" s="4">
        <v>2.31</v>
      </c>
      <c r="J2076" s="4">
        <f t="shared" si="966"/>
        <v>0.59206631142687982</v>
      </c>
      <c r="K2076" s="4">
        <f t="shared" si="967"/>
        <v>0.4329004329004329</v>
      </c>
      <c r="L2076" s="17">
        <f t="shared" si="968"/>
        <v>0.56206631142687979</v>
      </c>
      <c r="M2076" s="17">
        <f t="shared" si="969"/>
        <v>0.46290043290043292</v>
      </c>
      <c r="N2076" s="34">
        <f t="shared" si="970"/>
        <v>1.7791495054406792</v>
      </c>
      <c r="O2076" s="12">
        <f t="shared" si="971"/>
        <v>2.1602917796689423</v>
      </c>
      <c r="P2076" s="4">
        <f t="shared" si="972"/>
        <v>201510</v>
      </c>
      <c r="Q2076" s="17">
        <f t="shared" si="973"/>
        <v>1.6890000000000001</v>
      </c>
      <c r="R2076" s="17">
        <f t="shared" si="974"/>
        <v>-2.2147375884953302</v>
      </c>
      <c r="S2076" s="16">
        <f t="shared" si="975"/>
        <v>-0.52573758849533014</v>
      </c>
      <c r="T2076" s="5">
        <f t="shared" si="976"/>
        <v>1.3676731793960923</v>
      </c>
      <c r="U2076" s="21">
        <f t="shared" si="977"/>
        <v>0</v>
      </c>
      <c r="V2076" s="5"/>
      <c r="W2076" s="5">
        <f t="shared" si="978"/>
        <v>0.68900000000000006</v>
      </c>
      <c r="X2076" s="4">
        <f t="shared" si="979"/>
        <v>-0.40793368857312018</v>
      </c>
      <c r="Y2076" s="4">
        <f t="shared" si="980"/>
        <v>-1.0969336885731202</v>
      </c>
      <c r="Z2076" s="21">
        <f t="shared" si="981"/>
        <v>2015</v>
      </c>
      <c r="AA2076" s="4">
        <f t="shared" si="982"/>
        <v>-1</v>
      </c>
      <c r="AB2076" s="4">
        <f t="shared" si="983"/>
        <v>-1</v>
      </c>
      <c r="AC2076" s="4">
        <f t="shared" si="984"/>
        <v>0</v>
      </c>
      <c r="AD2076" s="4"/>
      <c r="AE2076" s="4">
        <f t="shared" si="985"/>
        <v>-1.0969336885731202</v>
      </c>
      <c r="AF2076" s="22">
        <f t="shared" si="986"/>
        <v>-0.31099999999999994</v>
      </c>
      <c r="AG2076" s="22">
        <f t="shared" si="987"/>
        <v>-1.4079336885731202</v>
      </c>
      <c r="AH2076" s="3">
        <f t="shared" si="988"/>
        <v>0</v>
      </c>
      <c r="AI2076" s="28" t="b">
        <f t="shared" si="989"/>
        <v>0</v>
      </c>
      <c r="AJ2076" s="3">
        <f t="shared" si="990"/>
        <v>2.4358589647411888E-2</v>
      </c>
      <c r="AK2076" s="3">
        <f t="shared" si="991"/>
        <v>2.4358589647411999E-2</v>
      </c>
      <c r="AL2076" s="26">
        <f t="shared" si="992"/>
        <v>1.3676731793960923</v>
      </c>
      <c r="AM2076" s="26">
        <f ca="1">IF(RAND()&lt;J2076,H2076*F2076,I2076*G2076)-1</f>
        <v>0.68900000000000006</v>
      </c>
      <c r="AN2076" s="26">
        <f ca="1">IF(RAND()&lt;(J2076+(2*F2076-1)*Sheet2!D$109),H2076*F2076,I2076*G2076)-1</f>
        <v>0.68900000000000006</v>
      </c>
      <c r="AO2076" s="3">
        <f t="shared" si="963"/>
        <v>201510</v>
      </c>
    </row>
    <row r="2077" spans="1:41" s="3" customFormat="1" x14ac:dyDescent="0.25">
      <c r="A2077" s="6">
        <v>42302</v>
      </c>
      <c r="B2077" s="1" t="s">
        <v>37</v>
      </c>
      <c r="C2077" s="1" t="s">
        <v>33</v>
      </c>
      <c r="D2077">
        <v>44</v>
      </c>
      <c r="E2077" s="1">
        <v>26</v>
      </c>
      <c r="F2077">
        <f t="shared" si="964"/>
        <v>1</v>
      </c>
      <c r="G2077">
        <f t="shared" si="965"/>
        <v>0</v>
      </c>
      <c r="H2077" s="4">
        <v>1.4830000000000001</v>
      </c>
      <c r="I2077" s="4">
        <v>2.86</v>
      </c>
      <c r="J2077" s="4">
        <f t="shared" si="966"/>
        <v>0.67430883344571813</v>
      </c>
      <c r="K2077" s="4">
        <f t="shared" si="967"/>
        <v>0.34965034965034969</v>
      </c>
      <c r="L2077" s="17">
        <f t="shared" si="968"/>
        <v>0.6443088334457181</v>
      </c>
      <c r="M2077" s="17">
        <f t="shared" si="969"/>
        <v>0.37965034965034972</v>
      </c>
      <c r="N2077" s="34">
        <f t="shared" si="970"/>
        <v>1.5520507373025925</v>
      </c>
      <c r="O2077" s="12">
        <f t="shared" si="971"/>
        <v>2.6340025787437829</v>
      </c>
      <c r="P2077" s="4">
        <f t="shared" si="972"/>
        <v>201510</v>
      </c>
      <c r="Q2077" s="17">
        <f t="shared" si="973"/>
        <v>1.4830000000000001</v>
      </c>
      <c r="R2077" s="17">
        <f t="shared" si="974"/>
        <v>-2.6080277833433509</v>
      </c>
      <c r="S2077" s="16">
        <f t="shared" si="975"/>
        <v>-1.1250277833433509</v>
      </c>
      <c r="T2077" s="5">
        <f t="shared" si="976"/>
        <v>1.9285232636547536</v>
      </c>
      <c r="U2077" s="21">
        <f t="shared" si="977"/>
        <v>0</v>
      </c>
      <c r="V2077" s="5"/>
      <c r="W2077" s="5">
        <f t="shared" si="978"/>
        <v>0.4830000000000001</v>
      </c>
      <c r="X2077" s="4">
        <f t="shared" si="979"/>
        <v>-0.32569116655428187</v>
      </c>
      <c r="Y2077" s="4">
        <f t="shared" si="980"/>
        <v>-0.80869116655428197</v>
      </c>
      <c r="Z2077" s="21">
        <f t="shared" si="981"/>
        <v>2015</v>
      </c>
      <c r="AA2077" s="4">
        <f t="shared" si="982"/>
        <v>-1</v>
      </c>
      <c r="AB2077" s="4">
        <f t="shared" si="983"/>
        <v>-1</v>
      </c>
      <c r="AC2077" s="4">
        <f t="shared" si="984"/>
        <v>0</v>
      </c>
      <c r="AD2077" s="4"/>
      <c r="AE2077" s="4">
        <f t="shared" si="985"/>
        <v>-0.80869116655428197</v>
      </c>
      <c r="AF2077" s="22">
        <f t="shared" si="986"/>
        <v>-0.5169999999999999</v>
      </c>
      <c r="AG2077" s="22">
        <f t="shared" si="987"/>
        <v>-1.3256911665542819</v>
      </c>
      <c r="AH2077" s="3">
        <f t="shared" si="988"/>
        <v>0</v>
      </c>
      <c r="AI2077" s="28" t="b">
        <f t="shared" si="989"/>
        <v>0</v>
      </c>
      <c r="AJ2077" s="3">
        <f t="shared" si="990"/>
        <v>2.3398572415381014E-2</v>
      </c>
      <c r="AK2077" s="3">
        <f t="shared" si="991"/>
        <v>2.3398572415381125E-2</v>
      </c>
      <c r="AL2077" s="26">
        <f t="shared" si="992"/>
        <v>1.9285232636547536</v>
      </c>
      <c r="AM2077" s="26">
        <f ca="1">IF(RAND()&lt;J2077,H2077*F2077,I2077*G2077)-1</f>
        <v>0.4830000000000001</v>
      </c>
      <c r="AN2077" s="26">
        <f ca="1">IF(RAND()&lt;(J2077+(2*F2077-1)*Sheet2!D$109),H2077*F2077,I2077*G2077)-1</f>
        <v>0.4830000000000001</v>
      </c>
      <c r="AO2077" s="3">
        <f t="shared" si="963"/>
        <v>201510</v>
      </c>
    </row>
    <row r="2078" spans="1:41" s="3" customFormat="1" x14ac:dyDescent="0.25">
      <c r="A2078" s="6">
        <v>42302</v>
      </c>
      <c r="B2078" s="1" t="s">
        <v>38</v>
      </c>
      <c r="C2078" s="1" t="s">
        <v>39</v>
      </c>
      <c r="D2078">
        <v>30</v>
      </c>
      <c r="E2078" s="1">
        <v>23</v>
      </c>
      <c r="F2078">
        <f t="shared" si="964"/>
        <v>1</v>
      </c>
      <c r="G2078">
        <f t="shared" si="965"/>
        <v>0</v>
      </c>
      <c r="H2078" s="4">
        <v>1.2350000000000001</v>
      </c>
      <c r="I2078" s="4">
        <v>4.6500000000000004</v>
      </c>
      <c r="J2078" s="4">
        <f t="shared" si="966"/>
        <v>0.80971659919028338</v>
      </c>
      <c r="K2078" s="4">
        <f t="shared" si="967"/>
        <v>0.21505376344086019</v>
      </c>
      <c r="L2078" s="17">
        <f t="shared" si="968"/>
        <v>0.77971659919028335</v>
      </c>
      <c r="M2078" s="17">
        <f t="shared" si="969"/>
        <v>0.24505376344086019</v>
      </c>
      <c r="N2078" s="34">
        <f t="shared" si="970"/>
        <v>1.2825172646554859</v>
      </c>
      <c r="O2078" s="12">
        <f t="shared" si="971"/>
        <v>4.0807371654234315</v>
      </c>
      <c r="P2078" s="4">
        <f t="shared" si="972"/>
        <v>201510</v>
      </c>
      <c r="Q2078" s="17">
        <f t="shared" si="973"/>
        <v>1.2350000000000001</v>
      </c>
      <c r="R2078" s="17">
        <f t="shared" si="974"/>
        <v>-4.5292917516758946</v>
      </c>
      <c r="S2078" s="16">
        <f t="shared" si="975"/>
        <v>-3.2942917516758943</v>
      </c>
      <c r="T2078" s="5">
        <f t="shared" si="976"/>
        <v>3.7651821862348176</v>
      </c>
      <c r="U2078" s="21">
        <f t="shared" si="977"/>
        <v>0</v>
      </c>
      <c r="V2078" s="5"/>
      <c r="W2078" s="5">
        <f t="shared" si="978"/>
        <v>0.2350000000000001</v>
      </c>
      <c r="X2078" s="4">
        <f t="shared" si="979"/>
        <v>-0.19028340080971662</v>
      </c>
      <c r="Y2078" s="4">
        <f t="shared" si="980"/>
        <v>-0.42528340080971672</v>
      </c>
      <c r="Z2078" s="21">
        <f t="shared" si="981"/>
        <v>2015</v>
      </c>
      <c r="AA2078" s="4">
        <f t="shared" si="982"/>
        <v>-1</v>
      </c>
      <c r="AB2078" s="4">
        <f t="shared" si="983"/>
        <v>-1</v>
      </c>
      <c r="AC2078" s="4">
        <f t="shared" si="984"/>
        <v>0</v>
      </c>
      <c r="AD2078" s="4"/>
      <c r="AE2078" s="4">
        <f t="shared" si="985"/>
        <v>-0.42528340080971672</v>
      </c>
      <c r="AF2078" s="22">
        <f t="shared" si="986"/>
        <v>-0.7649999999999999</v>
      </c>
      <c r="AG2078" s="22">
        <f t="shared" si="987"/>
        <v>-1.1902834008097165</v>
      </c>
      <c r="AH2078" s="3">
        <f t="shared" si="988"/>
        <v>0</v>
      </c>
      <c r="AI2078" s="28" t="b">
        <f t="shared" si="989"/>
        <v>0</v>
      </c>
      <c r="AJ2078" s="3">
        <f t="shared" si="990"/>
        <v>2.4171622769753598E-2</v>
      </c>
      <c r="AK2078" s="3">
        <f t="shared" si="991"/>
        <v>2.4171622769753709E-2</v>
      </c>
      <c r="AL2078" s="26">
        <f t="shared" si="992"/>
        <v>3.7651821862348176</v>
      </c>
      <c r="AM2078" s="26">
        <f ca="1">IF(RAND()&lt;J2078,H2078*F2078,I2078*G2078)-1</f>
        <v>0.2350000000000001</v>
      </c>
      <c r="AN2078" s="26">
        <f ca="1">IF(RAND()&lt;(J2078+(2*F2078-1)*Sheet2!D$109),H2078*F2078,I2078*G2078)-1</f>
        <v>0.2350000000000001</v>
      </c>
      <c r="AO2078" s="3">
        <f t="shared" si="963"/>
        <v>201510</v>
      </c>
    </row>
    <row r="2079" spans="1:41" s="3" customFormat="1" x14ac:dyDescent="0.25">
      <c r="A2079" s="6">
        <v>42302</v>
      </c>
      <c r="B2079" s="1" t="s">
        <v>45</v>
      </c>
      <c r="C2079" s="1" t="s">
        <v>44</v>
      </c>
      <c r="D2079">
        <v>24</v>
      </c>
      <c r="E2079" s="1">
        <v>6</v>
      </c>
      <c r="F2079">
        <f t="shared" si="964"/>
        <v>1</v>
      </c>
      <c r="G2079">
        <f t="shared" si="965"/>
        <v>0</v>
      </c>
      <c r="H2079" s="4">
        <v>1.454</v>
      </c>
      <c r="I2079" s="4">
        <v>2.97</v>
      </c>
      <c r="J2079" s="4">
        <f t="shared" si="966"/>
        <v>0.68775790921595603</v>
      </c>
      <c r="K2079" s="4">
        <f t="shared" si="967"/>
        <v>0.33670033670033667</v>
      </c>
      <c r="L2079" s="17">
        <f t="shared" si="968"/>
        <v>0.657757909215956</v>
      </c>
      <c r="M2079" s="17">
        <f t="shared" si="969"/>
        <v>0.36670033670033664</v>
      </c>
      <c r="N2079" s="34">
        <f t="shared" si="970"/>
        <v>1.5203161923084967</v>
      </c>
      <c r="O2079" s="12">
        <f t="shared" si="971"/>
        <v>2.7270223120007349</v>
      </c>
      <c r="P2079" s="4">
        <f t="shared" si="972"/>
        <v>201510</v>
      </c>
      <c r="Q2079" s="17">
        <f t="shared" si="973"/>
        <v>1.454</v>
      </c>
      <c r="R2079" s="17">
        <f t="shared" si="974"/>
        <v>-2.7102573850041374</v>
      </c>
      <c r="S2079" s="16">
        <f t="shared" si="975"/>
        <v>-1.2562573850041374</v>
      </c>
      <c r="T2079" s="5">
        <f t="shared" si="976"/>
        <v>2.0426409903713894</v>
      </c>
      <c r="U2079" s="21">
        <f t="shared" si="977"/>
        <v>0</v>
      </c>
      <c r="V2079" s="5"/>
      <c r="W2079" s="5">
        <f t="shared" si="978"/>
        <v>0.45399999999999996</v>
      </c>
      <c r="X2079" s="4">
        <f t="shared" si="979"/>
        <v>-0.31224209078404397</v>
      </c>
      <c r="Y2079" s="4">
        <f t="shared" si="980"/>
        <v>-0.76624209078404393</v>
      </c>
      <c r="Z2079" s="21">
        <f t="shared" si="981"/>
        <v>2015</v>
      </c>
      <c r="AA2079" s="4">
        <f t="shared" si="982"/>
        <v>-1</v>
      </c>
      <c r="AB2079" s="4">
        <f t="shared" si="983"/>
        <v>-1</v>
      </c>
      <c r="AC2079" s="4">
        <f t="shared" si="984"/>
        <v>0</v>
      </c>
      <c r="AD2079" s="4"/>
      <c r="AE2079" s="4">
        <f t="shared" si="985"/>
        <v>-0.76624209078404393</v>
      </c>
      <c r="AF2079" s="22">
        <f t="shared" si="986"/>
        <v>-0.54600000000000004</v>
      </c>
      <c r="AG2079" s="22">
        <f t="shared" si="987"/>
        <v>-1.312242090784044</v>
      </c>
      <c r="AH2079" s="3">
        <f t="shared" si="988"/>
        <v>0</v>
      </c>
      <c r="AI2079" s="28" t="b">
        <f t="shared" si="989"/>
        <v>0</v>
      </c>
      <c r="AJ2079" s="3">
        <f t="shared" si="990"/>
        <v>2.3874321880650973E-2</v>
      </c>
      <c r="AK2079" s="3">
        <f t="shared" si="991"/>
        <v>2.3874321880650973E-2</v>
      </c>
      <c r="AL2079" s="26">
        <f t="shared" si="992"/>
        <v>2.0426409903713894</v>
      </c>
      <c r="AM2079" s="26">
        <f ca="1">IF(RAND()&lt;J2079,H2079*F2079,I2079*G2079)-1</f>
        <v>0.45399999999999996</v>
      </c>
      <c r="AN2079" s="26">
        <f ca="1">IF(RAND()&lt;(J2079+(2*F2079-1)*Sheet2!D$109),H2079*F2079,I2079*G2079)-1</f>
        <v>0.45399999999999996</v>
      </c>
      <c r="AO2079" s="3">
        <f t="shared" si="963"/>
        <v>201510</v>
      </c>
    </row>
    <row r="2080" spans="1:41" s="3" customFormat="1" x14ac:dyDescent="0.25">
      <c r="A2080" s="6">
        <v>42302</v>
      </c>
      <c r="B2080" s="1" t="s">
        <v>36</v>
      </c>
      <c r="C2080" s="1" t="s">
        <v>27</v>
      </c>
      <c r="D2080">
        <v>7</v>
      </c>
      <c r="E2080" s="1">
        <v>10</v>
      </c>
      <c r="F2080">
        <f t="shared" si="964"/>
        <v>0</v>
      </c>
      <c r="G2080">
        <f t="shared" si="965"/>
        <v>1</v>
      </c>
      <c r="H2080" s="4">
        <v>3.11</v>
      </c>
      <c r="I2080" s="4">
        <v>1.423</v>
      </c>
      <c r="J2080" s="4">
        <f t="shared" si="966"/>
        <v>0.32154340836012862</v>
      </c>
      <c r="K2080" s="4">
        <f t="shared" si="967"/>
        <v>0.70274068868587491</v>
      </c>
      <c r="L2080" s="17">
        <f t="shared" si="968"/>
        <v>0.35154340836012865</v>
      </c>
      <c r="M2080" s="17">
        <f t="shared" si="969"/>
        <v>0.67274068868587489</v>
      </c>
      <c r="N2080" s="34">
        <f t="shared" si="970"/>
        <v>2.8445989206988016</v>
      </c>
      <c r="O2080" s="12">
        <f t="shared" si="971"/>
        <v>1.4864568426110665</v>
      </c>
      <c r="P2080" s="4">
        <f t="shared" si="972"/>
        <v>201510</v>
      </c>
      <c r="Q2080" s="17">
        <f t="shared" si="973"/>
        <v>2.1855235418130707</v>
      </c>
      <c r="R2080" s="17">
        <f t="shared" si="974"/>
        <v>-2.8379998431425273</v>
      </c>
      <c r="S2080" s="16">
        <f t="shared" si="975"/>
        <v>-0.65247630132945655</v>
      </c>
      <c r="T2080" s="5">
        <f t="shared" si="976"/>
        <v>0.45755627009646305</v>
      </c>
      <c r="U2080" s="21">
        <f t="shared" si="977"/>
        <v>0</v>
      </c>
      <c r="V2080" s="5"/>
      <c r="W2080" s="5">
        <f t="shared" si="978"/>
        <v>-1</v>
      </c>
      <c r="X2080" s="4">
        <f t="shared" si="979"/>
        <v>-1</v>
      </c>
      <c r="Y2080" s="4">
        <f t="shared" si="980"/>
        <v>0</v>
      </c>
      <c r="Z2080" s="21">
        <f t="shared" si="981"/>
        <v>2015</v>
      </c>
      <c r="AA2080" s="4">
        <f t="shared" si="982"/>
        <v>0.42300000000000004</v>
      </c>
      <c r="AB2080" s="4">
        <f t="shared" si="983"/>
        <v>-0.29725931131412509</v>
      </c>
      <c r="AC2080" s="4">
        <f t="shared" si="984"/>
        <v>-0.72025931131412513</v>
      </c>
      <c r="AD2080" s="4"/>
      <c r="AE2080" s="4">
        <f t="shared" si="985"/>
        <v>-2.7884565916398714</v>
      </c>
      <c r="AF2080" s="22">
        <f t="shared" si="986"/>
        <v>-0.57699999999999996</v>
      </c>
      <c r="AG2080" s="22">
        <f t="shared" si="987"/>
        <v>-1.2972593113141251</v>
      </c>
      <c r="AH2080" s="3">
        <f t="shared" si="988"/>
        <v>0</v>
      </c>
      <c r="AI2080" s="28" t="b">
        <f t="shared" si="989"/>
        <v>0</v>
      </c>
      <c r="AJ2080" s="3">
        <f t="shared" si="990"/>
        <v>2.3708360908890169E-2</v>
      </c>
      <c r="AK2080" s="3">
        <f t="shared" si="991"/>
        <v>2.370836090889028E-2</v>
      </c>
      <c r="AL2080" s="26">
        <f t="shared" si="992"/>
        <v>0.45755627009646305</v>
      </c>
      <c r="AM2080" s="26">
        <f ca="1">IF(RAND()&lt;J2080,H2080*F2080,I2080*G2080)-1</f>
        <v>0.42300000000000004</v>
      </c>
      <c r="AN2080" s="26">
        <f ca="1">IF(RAND()&lt;(J2080+(2*F2080-1)*Sheet2!D$109),H2080*F2080,I2080*G2080)-1</f>
        <v>-1</v>
      </c>
      <c r="AO2080" s="3">
        <f t="shared" si="963"/>
        <v>201510</v>
      </c>
    </row>
    <row r="2081" spans="1:41" s="3" customFormat="1" x14ac:dyDescent="0.25">
      <c r="A2081" s="6">
        <v>42302</v>
      </c>
      <c r="B2081" s="1" t="s">
        <v>34</v>
      </c>
      <c r="C2081" s="1" t="s">
        <v>25</v>
      </c>
      <c r="D2081">
        <v>31</v>
      </c>
      <c r="E2081" s="1">
        <v>30</v>
      </c>
      <c r="F2081">
        <f t="shared" si="964"/>
        <v>1</v>
      </c>
      <c r="G2081">
        <f t="shared" si="965"/>
        <v>0</v>
      </c>
      <c r="H2081" s="4">
        <v>1.54</v>
      </c>
      <c r="I2081" s="4">
        <v>2.66</v>
      </c>
      <c r="J2081" s="4">
        <f t="shared" si="966"/>
        <v>0.64935064935064934</v>
      </c>
      <c r="K2081" s="4">
        <f t="shared" si="967"/>
        <v>0.37593984962406013</v>
      </c>
      <c r="L2081" s="17">
        <f t="shared" si="968"/>
        <v>0.61935064935064932</v>
      </c>
      <c r="M2081" s="17">
        <f t="shared" si="969"/>
        <v>0.40593984962406016</v>
      </c>
      <c r="N2081" s="34">
        <f t="shared" si="970"/>
        <v>1.6145942545607046</v>
      </c>
      <c r="O2081" s="12">
        <f t="shared" si="971"/>
        <v>2.4634191516947581</v>
      </c>
      <c r="P2081" s="4">
        <f t="shared" si="972"/>
        <v>201510</v>
      </c>
      <c r="Q2081" s="17">
        <f t="shared" si="973"/>
        <v>1.54</v>
      </c>
      <c r="R2081" s="17">
        <f t="shared" si="974"/>
        <v>-2.4542614904060684</v>
      </c>
      <c r="S2081" s="16">
        <f t="shared" si="975"/>
        <v>-0.91426149040606841</v>
      </c>
      <c r="T2081" s="5">
        <f t="shared" si="976"/>
        <v>1.7272727272727273</v>
      </c>
      <c r="U2081" s="21">
        <f t="shared" si="977"/>
        <v>0</v>
      </c>
      <c r="V2081" s="5"/>
      <c r="W2081" s="5">
        <f t="shared" si="978"/>
        <v>0.54</v>
      </c>
      <c r="X2081" s="4">
        <f t="shared" si="979"/>
        <v>-0.35064935064935066</v>
      </c>
      <c r="Y2081" s="4">
        <f t="shared" si="980"/>
        <v>-0.89064935064935069</v>
      </c>
      <c r="Z2081" s="21">
        <f t="shared" si="981"/>
        <v>2015</v>
      </c>
      <c r="AA2081" s="4">
        <f t="shared" si="982"/>
        <v>-1</v>
      </c>
      <c r="AB2081" s="4">
        <f t="shared" si="983"/>
        <v>-1</v>
      </c>
      <c r="AC2081" s="4">
        <f t="shared" si="984"/>
        <v>0</v>
      </c>
      <c r="AD2081" s="4"/>
      <c r="AE2081" s="4">
        <f t="shared" si="985"/>
        <v>-0.89064935064935069</v>
      </c>
      <c r="AF2081" s="22">
        <f t="shared" si="986"/>
        <v>-0.45999999999999996</v>
      </c>
      <c r="AG2081" s="22">
        <f t="shared" si="987"/>
        <v>-1.3506493506493507</v>
      </c>
      <c r="AH2081" s="3">
        <f t="shared" si="988"/>
        <v>0</v>
      </c>
      <c r="AI2081" s="28" t="b">
        <f t="shared" si="989"/>
        <v>0</v>
      </c>
      <c r="AJ2081" s="3">
        <f t="shared" si="990"/>
        <v>2.4666666666666726E-2</v>
      </c>
      <c r="AK2081" s="3">
        <f t="shared" si="991"/>
        <v>2.4666666666666615E-2</v>
      </c>
      <c r="AL2081" s="26">
        <f t="shared" si="992"/>
        <v>1.7272727272727273</v>
      </c>
      <c r="AM2081" s="26">
        <f ca="1">IF(RAND()&lt;J2081,H2081*F2081,I2081*G2081)-1</f>
        <v>0.54</v>
      </c>
      <c r="AN2081" s="26">
        <f ca="1">IF(RAND()&lt;(J2081+(2*F2081-1)*Sheet2!D$109),H2081*F2081,I2081*G2081)-1</f>
        <v>-1</v>
      </c>
      <c r="AO2081" s="3">
        <f t="shared" si="963"/>
        <v>201510</v>
      </c>
    </row>
    <row r="2082" spans="1:41" s="3" customFormat="1" x14ac:dyDescent="0.25">
      <c r="A2082" s="6">
        <v>42302</v>
      </c>
      <c r="B2082" s="1" t="s">
        <v>42</v>
      </c>
      <c r="C2082" s="1" t="s">
        <v>32</v>
      </c>
      <c r="D2082">
        <v>34</v>
      </c>
      <c r="E2082" s="1">
        <v>31</v>
      </c>
      <c r="F2082">
        <f t="shared" si="964"/>
        <v>1</v>
      </c>
      <c r="G2082">
        <f t="shared" si="965"/>
        <v>0</v>
      </c>
      <c r="H2082" s="4">
        <v>3.1</v>
      </c>
      <c r="I2082" s="4">
        <v>1.425</v>
      </c>
      <c r="J2082" s="4">
        <f t="shared" si="966"/>
        <v>0.32258064516129031</v>
      </c>
      <c r="K2082" s="4">
        <f t="shared" si="967"/>
        <v>0.70175438596491224</v>
      </c>
      <c r="L2082" s="17">
        <f t="shared" si="968"/>
        <v>0.29258064516129034</v>
      </c>
      <c r="M2082" s="17">
        <f t="shared" si="969"/>
        <v>0.73175438596491227</v>
      </c>
      <c r="N2082" s="34">
        <f t="shared" si="970"/>
        <v>3.4178610804851157</v>
      </c>
      <c r="O2082" s="12">
        <f t="shared" si="971"/>
        <v>1.3665787580915847</v>
      </c>
      <c r="P2082" s="4">
        <f t="shared" si="972"/>
        <v>201510</v>
      </c>
      <c r="Q2082" s="17">
        <f t="shared" si="973"/>
        <v>3.1</v>
      </c>
      <c r="R2082" s="17">
        <f t="shared" si="974"/>
        <v>-2.8291316526610641</v>
      </c>
      <c r="S2082" s="16">
        <f t="shared" si="975"/>
        <v>0.27086834733893594</v>
      </c>
      <c r="T2082" s="5">
        <f t="shared" si="976"/>
        <v>0.45967741935483869</v>
      </c>
      <c r="U2082" s="21">
        <f t="shared" si="977"/>
        <v>0</v>
      </c>
      <c r="V2082" s="5"/>
      <c r="W2082" s="5">
        <f t="shared" si="978"/>
        <v>2.1</v>
      </c>
      <c r="X2082" s="4">
        <f t="shared" si="979"/>
        <v>-0.67741935483870974</v>
      </c>
      <c r="Y2082" s="4">
        <f t="shared" si="980"/>
        <v>-2.7774193548387096</v>
      </c>
      <c r="Z2082" s="21">
        <f t="shared" si="981"/>
        <v>2015</v>
      </c>
      <c r="AA2082" s="4">
        <f t="shared" si="982"/>
        <v>-1</v>
      </c>
      <c r="AB2082" s="4">
        <f t="shared" si="983"/>
        <v>-1</v>
      </c>
      <c r="AC2082" s="4">
        <f t="shared" si="984"/>
        <v>0</v>
      </c>
      <c r="AD2082" s="4"/>
      <c r="AE2082" s="4">
        <f t="shared" si="985"/>
        <v>-2.7774193548387096</v>
      </c>
      <c r="AF2082" s="22">
        <f t="shared" si="986"/>
        <v>1.1000000000000001</v>
      </c>
      <c r="AG2082" s="22">
        <f t="shared" si="987"/>
        <v>-1.6774193548387097</v>
      </c>
      <c r="AH2082" s="3">
        <f t="shared" si="988"/>
        <v>0</v>
      </c>
      <c r="AI2082" s="28" t="b">
        <f t="shared" si="989"/>
        <v>0</v>
      </c>
      <c r="AJ2082" s="3">
        <f t="shared" si="990"/>
        <v>2.3756906077348039E-2</v>
      </c>
      <c r="AK2082" s="3">
        <f t="shared" si="991"/>
        <v>2.375690607734815E-2</v>
      </c>
      <c r="AL2082" s="26">
        <f t="shared" si="992"/>
        <v>0.45967741935483869</v>
      </c>
      <c r="AM2082" s="26">
        <f ca="1">IF(RAND()&lt;J2082,H2082*F2082,I2082*G2082)-1</f>
        <v>2.1</v>
      </c>
      <c r="AN2082" s="26">
        <f ca="1">IF(RAND()&lt;(J2082+(2*F2082-1)*Sheet2!D$109),H2082*F2082,I2082*G2082)-1</f>
        <v>-1</v>
      </c>
      <c r="AO2082" s="3">
        <f t="shared" si="963"/>
        <v>201510</v>
      </c>
    </row>
    <row r="2083" spans="1:41" s="3" customFormat="1" x14ac:dyDescent="0.25">
      <c r="A2083" s="6">
        <v>42299</v>
      </c>
      <c r="B2083" s="1" t="s">
        <v>24</v>
      </c>
      <c r="C2083" s="1" t="s">
        <v>47</v>
      </c>
      <c r="D2083">
        <v>3</v>
      </c>
      <c r="E2083" s="1">
        <v>20</v>
      </c>
      <c r="F2083">
        <f t="shared" si="964"/>
        <v>0</v>
      </c>
      <c r="G2083">
        <f t="shared" si="965"/>
        <v>1</v>
      </c>
      <c r="H2083" s="4">
        <v>3.1</v>
      </c>
      <c r="I2083" s="4">
        <v>1.425</v>
      </c>
      <c r="J2083" s="4">
        <f t="shared" si="966"/>
        <v>0.32258064516129031</v>
      </c>
      <c r="K2083" s="4">
        <f t="shared" si="967"/>
        <v>0.70175438596491224</v>
      </c>
      <c r="L2083" s="17">
        <f t="shared" si="968"/>
        <v>0.35258064516129028</v>
      </c>
      <c r="M2083" s="17">
        <f t="shared" si="969"/>
        <v>0.67175438596491222</v>
      </c>
      <c r="N2083" s="34">
        <f t="shared" si="970"/>
        <v>2.8362305580969811</v>
      </c>
      <c r="O2083" s="12">
        <f t="shared" si="971"/>
        <v>1.488639331418125</v>
      </c>
      <c r="P2083" s="4">
        <f t="shared" si="972"/>
        <v>201510</v>
      </c>
      <c r="Q2083" s="17">
        <f t="shared" si="973"/>
        <v>2.1754385964912282</v>
      </c>
      <c r="R2083" s="17">
        <f t="shared" si="974"/>
        <v>-2.8291316526610641</v>
      </c>
      <c r="S2083" s="16">
        <f t="shared" si="975"/>
        <v>-0.65369305616983597</v>
      </c>
      <c r="T2083" s="5">
        <f t="shared" si="976"/>
        <v>0.45967741935483869</v>
      </c>
      <c r="U2083" s="21">
        <f t="shared" si="977"/>
        <v>0</v>
      </c>
      <c r="V2083" s="5"/>
      <c r="W2083" s="5">
        <f t="shared" si="978"/>
        <v>-1</v>
      </c>
      <c r="X2083" s="4">
        <f t="shared" si="979"/>
        <v>-1</v>
      </c>
      <c r="Y2083" s="4">
        <f t="shared" si="980"/>
        <v>0</v>
      </c>
      <c r="Z2083" s="21">
        <f t="shared" si="981"/>
        <v>2015</v>
      </c>
      <c r="AA2083" s="4">
        <f t="shared" si="982"/>
        <v>0.42500000000000004</v>
      </c>
      <c r="AB2083" s="4">
        <f t="shared" si="983"/>
        <v>-0.29824561403508776</v>
      </c>
      <c r="AC2083" s="4">
        <f t="shared" si="984"/>
        <v>-0.7232456140350878</v>
      </c>
      <c r="AD2083" s="4"/>
      <c r="AE2083" s="4">
        <f t="shared" si="985"/>
        <v>-2.7774193548387096</v>
      </c>
      <c r="AF2083" s="22">
        <f t="shared" si="986"/>
        <v>-0.57499999999999996</v>
      </c>
      <c r="AG2083" s="22">
        <f t="shared" si="987"/>
        <v>-1.2982456140350878</v>
      </c>
      <c r="AH2083" s="3">
        <f t="shared" si="988"/>
        <v>0</v>
      </c>
      <c r="AI2083" s="28" t="b">
        <f t="shared" si="989"/>
        <v>0</v>
      </c>
      <c r="AJ2083" s="3">
        <f t="shared" si="990"/>
        <v>2.3756906077348039E-2</v>
      </c>
      <c r="AK2083" s="3">
        <f t="shared" si="991"/>
        <v>2.3756906077348039E-2</v>
      </c>
      <c r="AL2083" s="26">
        <f t="shared" si="992"/>
        <v>0.45967741935483869</v>
      </c>
      <c r="AM2083" s="26">
        <f ca="1">IF(RAND()&lt;J2083,H2083*F2083,I2083*G2083)-1</f>
        <v>-1</v>
      </c>
      <c r="AN2083" s="26">
        <f ca="1">IF(RAND()&lt;(J2083+(2*F2083-1)*Sheet2!D$109),H2083*F2083,I2083*G2083)-1</f>
        <v>-1</v>
      </c>
      <c r="AO2083" s="3">
        <f t="shared" si="963"/>
        <v>201510</v>
      </c>
    </row>
    <row r="2084" spans="1:41" s="3" customFormat="1" x14ac:dyDescent="0.25">
      <c r="A2084" s="6">
        <v>42296</v>
      </c>
      <c r="B2084" s="1" t="s">
        <v>41</v>
      </c>
      <c r="C2084" s="1" t="s">
        <v>20</v>
      </c>
      <c r="D2084">
        <v>27</v>
      </c>
      <c r="E2084" s="1">
        <v>7</v>
      </c>
      <c r="F2084">
        <f t="shared" si="964"/>
        <v>1</v>
      </c>
      <c r="G2084">
        <f t="shared" si="965"/>
        <v>0</v>
      </c>
      <c r="H2084" s="4">
        <v>1.4950000000000001</v>
      </c>
      <c r="I2084" s="4">
        <v>2.81</v>
      </c>
      <c r="J2084" s="4">
        <f t="shared" si="966"/>
        <v>0.66889632107023411</v>
      </c>
      <c r="K2084" s="4">
        <f t="shared" si="967"/>
        <v>0.35587188612099646</v>
      </c>
      <c r="L2084" s="17">
        <f t="shared" si="968"/>
        <v>0.63889632107023409</v>
      </c>
      <c r="M2084" s="17">
        <f t="shared" si="969"/>
        <v>0.38587188612099643</v>
      </c>
      <c r="N2084" s="34">
        <f t="shared" si="970"/>
        <v>1.5651991833743393</v>
      </c>
      <c r="O2084" s="12">
        <f t="shared" si="971"/>
        <v>2.591533708383289</v>
      </c>
      <c r="P2084" s="4">
        <f t="shared" si="972"/>
        <v>201510</v>
      </c>
      <c r="Q2084" s="17">
        <f t="shared" si="973"/>
        <v>1.4950000000000001</v>
      </c>
      <c r="R2084" s="17">
        <f t="shared" si="974"/>
        <v>-2.5726882080473237</v>
      </c>
      <c r="S2084" s="16">
        <f t="shared" si="975"/>
        <v>-1.0776882080473236</v>
      </c>
      <c r="T2084" s="5">
        <f t="shared" si="976"/>
        <v>1.8795986622073577</v>
      </c>
      <c r="U2084" s="21">
        <f t="shared" si="977"/>
        <v>0</v>
      </c>
      <c r="V2084" s="5"/>
      <c r="W2084" s="5">
        <f t="shared" si="978"/>
        <v>0.49500000000000011</v>
      </c>
      <c r="X2084" s="4">
        <f t="shared" si="979"/>
        <v>-0.33110367892976589</v>
      </c>
      <c r="Y2084" s="4">
        <f t="shared" si="980"/>
        <v>-0.82610367892976599</v>
      </c>
      <c r="Z2084" s="21">
        <f t="shared" si="981"/>
        <v>2015</v>
      </c>
      <c r="AA2084" s="4">
        <f t="shared" si="982"/>
        <v>-1</v>
      </c>
      <c r="AB2084" s="4">
        <f t="shared" si="983"/>
        <v>-1</v>
      </c>
      <c r="AC2084" s="4">
        <f t="shared" si="984"/>
        <v>0</v>
      </c>
      <c r="AD2084" s="4"/>
      <c r="AE2084" s="4">
        <f t="shared" si="985"/>
        <v>-0.82610367892976599</v>
      </c>
      <c r="AF2084" s="22">
        <f t="shared" si="986"/>
        <v>-0.50499999999999989</v>
      </c>
      <c r="AG2084" s="22">
        <f t="shared" si="987"/>
        <v>-1.3311036789297659</v>
      </c>
      <c r="AH2084" s="3">
        <f t="shared" si="988"/>
        <v>0</v>
      </c>
      <c r="AI2084" s="28" t="b">
        <f t="shared" si="989"/>
        <v>0</v>
      </c>
      <c r="AJ2084" s="3">
        <f t="shared" si="990"/>
        <v>2.4169570267131069E-2</v>
      </c>
      <c r="AK2084" s="3">
        <f t="shared" si="991"/>
        <v>2.416957026713118E-2</v>
      </c>
      <c r="AL2084" s="26">
        <f t="shared" si="992"/>
        <v>1.8795986622073577</v>
      </c>
      <c r="AM2084" s="26">
        <f ca="1">IF(RAND()&lt;J2084,H2084*F2084,I2084*G2084)-1</f>
        <v>0.49500000000000011</v>
      </c>
      <c r="AN2084" s="26">
        <f ca="1">IF(RAND()&lt;(J2084+(2*F2084-1)*Sheet2!D$109),H2084*F2084,I2084*G2084)-1</f>
        <v>0.49500000000000011</v>
      </c>
      <c r="AO2084" s="3">
        <f t="shared" si="963"/>
        <v>201510</v>
      </c>
    </row>
    <row r="2085" spans="1:41" s="3" customFormat="1" x14ac:dyDescent="0.25">
      <c r="A2085" s="6">
        <v>42295</v>
      </c>
      <c r="B2085" s="1" t="s">
        <v>22</v>
      </c>
      <c r="C2085" s="1" t="s">
        <v>38</v>
      </c>
      <c r="D2085">
        <v>27</v>
      </c>
      <c r="E2085" s="1">
        <v>34</v>
      </c>
      <c r="F2085">
        <f t="shared" si="964"/>
        <v>0</v>
      </c>
      <c r="G2085">
        <f t="shared" si="965"/>
        <v>1</v>
      </c>
      <c r="H2085" s="4">
        <v>3.85</v>
      </c>
      <c r="I2085" s="4">
        <v>1.3069999999999999</v>
      </c>
      <c r="J2085" s="4">
        <f t="shared" si="966"/>
        <v>0.25974025974025972</v>
      </c>
      <c r="K2085" s="4">
        <f t="shared" si="967"/>
        <v>0.76511094108645761</v>
      </c>
      <c r="L2085" s="17">
        <f t="shared" si="968"/>
        <v>0.28974025974025974</v>
      </c>
      <c r="M2085" s="17">
        <f t="shared" si="969"/>
        <v>0.73511094108645758</v>
      </c>
      <c r="N2085" s="34">
        <f t="shared" si="970"/>
        <v>3.4513670999551769</v>
      </c>
      <c r="O2085" s="12">
        <f t="shared" si="971"/>
        <v>1.3603388877902558</v>
      </c>
      <c r="P2085" s="4">
        <f t="shared" si="972"/>
        <v>201510</v>
      </c>
      <c r="Q2085" s="17">
        <f t="shared" si="973"/>
        <v>2.9456771231828616</v>
      </c>
      <c r="R2085" s="17">
        <f t="shared" si="974"/>
        <v>-3.6082061832104699</v>
      </c>
      <c r="S2085" s="16">
        <f t="shared" si="975"/>
        <v>-0.66252906002760836</v>
      </c>
      <c r="T2085" s="5">
        <f t="shared" si="976"/>
        <v>0.33948051948051944</v>
      </c>
      <c r="U2085" s="21">
        <f t="shared" si="977"/>
        <v>0</v>
      </c>
      <c r="V2085" s="5"/>
      <c r="W2085" s="5">
        <f t="shared" si="978"/>
        <v>-1</v>
      </c>
      <c r="X2085" s="4">
        <f t="shared" si="979"/>
        <v>-1</v>
      </c>
      <c r="Y2085" s="4">
        <f t="shared" si="980"/>
        <v>0</v>
      </c>
      <c r="Z2085" s="21">
        <f t="shared" si="981"/>
        <v>2015</v>
      </c>
      <c r="AA2085" s="4">
        <f t="shared" si="982"/>
        <v>0.30699999999999994</v>
      </c>
      <c r="AB2085" s="4">
        <f t="shared" si="983"/>
        <v>-0.23488905891354239</v>
      </c>
      <c r="AC2085" s="4">
        <f t="shared" si="984"/>
        <v>-0.54188905891354233</v>
      </c>
      <c r="AD2085" s="4"/>
      <c r="AE2085" s="4">
        <f t="shared" si="985"/>
        <v>-3.5902597402597407</v>
      </c>
      <c r="AF2085" s="22">
        <f t="shared" si="986"/>
        <v>-0.69300000000000006</v>
      </c>
      <c r="AG2085" s="22">
        <f t="shared" si="987"/>
        <v>-1.2348890589135424</v>
      </c>
      <c r="AH2085" s="3">
        <f t="shared" si="988"/>
        <v>0</v>
      </c>
      <c r="AI2085" s="28" t="b">
        <f t="shared" si="989"/>
        <v>0</v>
      </c>
      <c r="AJ2085" s="3">
        <f t="shared" si="990"/>
        <v>2.424859414388203E-2</v>
      </c>
      <c r="AK2085" s="3">
        <f t="shared" si="991"/>
        <v>2.4248594143882252E-2</v>
      </c>
      <c r="AL2085" s="26">
        <f t="shared" si="992"/>
        <v>0.33948051948051944</v>
      </c>
      <c r="AM2085" s="26">
        <f ca="1">IF(RAND()&lt;J2085,H2085*F2085,I2085*G2085)-1</f>
        <v>0.30699999999999994</v>
      </c>
      <c r="AN2085" s="26">
        <f ca="1">IF(RAND()&lt;(J2085+(2*F2085-1)*Sheet2!D$109),H2085*F2085,I2085*G2085)-1</f>
        <v>-1</v>
      </c>
      <c r="AO2085" s="3">
        <f t="shared" si="963"/>
        <v>201510</v>
      </c>
    </row>
    <row r="2086" spans="1:41" s="3" customFormat="1" x14ac:dyDescent="0.25">
      <c r="A2086" s="6">
        <v>42295</v>
      </c>
      <c r="B2086" s="1" t="s">
        <v>48</v>
      </c>
      <c r="C2086" s="1" t="s">
        <v>50</v>
      </c>
      <c r="D2086">
        <v>27</v>
      </c>
      <c r="E2086" s="1">
        <v>20</v>
      </c>
      <c r="F2086">
        <f t="shared" si="964"/>
        <v>1</v>
      </c>
      <c r="G2086">
        <f t="shared" si="965"/>
        <v>0</v>
      </c>
      <c r="H2086" s="4">
        <v>1.194</v>
      </c>
      <c r="I2086" s="4">
        <v>5.35</v>
      </c>
      <c r="J2086" s="4">
        <f t="shared" si="966"/>
        <v>0.83752093802345062</v>
      </c>
      <c r="K2086" s="4">
        <f t="shared" si="967"/>
        <v>0.18691588785046731</v>
      </c>
      <c r="L2086" s="17">
        <f t="shared" si="968"/>
        <v>0.8075209380234506</v>
      </c>
      <c r="M2086" s="17">
        <f t="shared" si="969"/>
        <v>0.21691588785046731</v>
      </c>
      <c r="N2086" s="34">
        <f t="shared" si="970"/>
        <v>1.2383579829492419</v>
      </c>
      <c r="O2086" s="12">
        <f t="shared" si="971"/>
        <v>4.6100818612666954</v>
      </c>
      <c r="P2086" s="4">
        <f t="shared" si="972"/>
        <v>201510</v>
      </c>
      <c r="Q2086" s="17">
        <f t="shared" si="973"/>
        <v>1.194</v>
      </c>
      <c r="R2086" s="17">
        <f t="shared" si="974"/>
        <v>-5.3845242327289977</v>
      </c>
      <c r="S2086" s="16">
        <f t="shared" si="975"/>
        <v>-4.1905242327289978</v>
      </c>
      <c r="T2086" s="5">
        <f t="shared" si="976"/>
        <v>4.4807370184254607</v>
      </c>
      <c r="U2086" s="21">
        <f t="shared" si="977"/>
        <v>0</v>
      </c>
      <c r="V2086" s="5"/>
      <c r="W2086" s="5">
        <f t="shared" si="978"/>
        <v>0.19399999999999995</v>
      </c>
      <c r="X2086" s="4">
        <f t="shared" si="979"/>
        <v>-0.16247906197654938</v>
      </c>
      <c r="Y2086" s="4">
        <f t="shared" si="980"/>
        <v>-0.35647906197654933</v>
      </c>
      <c r="Z2086" s="21">
        <f t="shared" si="981"/>
        <v>2015</v>
      </c>
      <c r="AA2086" s="4">
        <f t="shared" si="982"/>
        <v>-1</v>
      </c>
      <c r="AB2086" s="4">
        <f t="shared" si="983"/>
        <v>-1</v>
      </c>
      <c r="AC2086" s="4">
        <f t="shared" si="984"/>
        <v>0</v>
      </c>
      <c r="AD2086" s="4"/>
      <c r="AE2086" s="4">
        <f t="shared" si="985"/>
        <v>-0.35647906197654933</v>
      </c>
      <c r="AF2086" s="22">
        <f t="shared" si="986"/>
        <v>-0.80600000000000005</v>
      </c>
      <c r="AG2086" s="22">
        <f t="shared" si="987"/>
        <v>-1.1624790619765495</v>
      </c>
      <c r="AH2086" s="3">
        <f t="shared" si="988"/>
        <v>0</v>
      </c>
      <c r="AI2086" s="28" t="b">
        <f t="shared" si="989"/>
        <v>0</v>
      </c>
      <c r="AJ2086" s="3">
        <f t="shared" si="990"/>
        <v>2.3853911980440179E-2</v>
      </c>
      <c r="AK2086" s="3">
        <f t="shared" si="991"/>
        <v>2.3853911980440068E-2</v>
      </c>
      <c r="AL2086" s="26">
        <f t="shared" si="992"/>
        <v>4.4807370184254607</v>
      </c>
      <c r="AM2086" s="26">
        <f ca="1">IF(RAND()&lt;J2086,H2086*F2086,I2086*G2086)-1</f>
        <v>-1</v>
      </c>
      <c r="AN2086" s="26">
        <f ca="1">IF(RAND()&lt;(J2086+(2*F2086-1)*Sheet2!D$109),H2086*F2086,I2086*G2086)-1</f>
        <v>0.19399999999999995</v>
      </c>
      <c r="AO2086" s="3">
        <f t="shared" si="963"/>
        <v>201510</v>
      </c>
    </row>
    <row r="2087" spans="1:41" s="3" customFormat="1" x14ac:dyDescent="0.25">
      <c r="A2087" s="6">
        <v>42295</v>
      </c>
      <c r="B2087" s="1" t="s">
        <v>24</v>
      </c>
      <c r="C2087" s="1" t="s">
        <v>29</v>
      </c>
      <c r="D2087">
        <v>25</v>
      </c>
      <c r="E2087" s="1">
        <v>20</v>
      </c>
      <c r="F2087">
        <f t="shared" si="964"/>
        <v>1</v>
      </c>
      <c r="G2087">
        <f t="shared" si="965"/>
        <v>0</v>
      </c>
      <c r="H2087" s="4">
        <v>2.1800000000000002</v>
      </c>
      <c r="I2087" s="4">
        <v>1.7689999999999999</v>
      </c>
      <c r="J2087" s="4">
        <f t="shared" si="966"/>
        <v>0.4587155963302752</v>
      </c>
      <c r="K2087" s="4">
        <f t="shared" si="967"/>
        <v>0.56529112492933864</v>
      </c>
      <c r="L2087" s="17">
        <f t="shared" si="968"/>
        <v>0.42871559633027523</v>
      </c>
      <c r="M2087" s="17">
        <f t="shared" si="969"/>
        <v>0.59529112492933867</v>
      </c>
      <c r="N2087" s="34">
        <f t="shared" si="970"/>
        <v>2.3325486839289535</v>
      </c>
      <c r="O2087" s="12">
        <f t="shared" si="971"/>
        <v>1.6798503423324185</v>
      </c>
      <c r="P2087" s="4">
        <f t="shared" si="972"/>
        <v>201510</v>
      </c>
      <c r="Q2087" s="17">
        <f t="shared" si="973"/>
        <v>2.1800000000000002</v>
      </c>
      <c r="R2087" s="17">
        <f t="shared" si="974"/>
        <v>-2.1478477441537547</v>
      </c>
      <c r="S2087" s="16">
        <f t="shared" si="975"/>
        <v>3.2152255846245481E-2</v>
      </c>
      <c r="T2087" s="5">
        <f t="shared" si="976"/>
        <v>0.8114678899082568</v>
      </c>
      <c r="U2087" s="21">
        <f t="shared" si="977"/>
        <v>0</v>
      </c>
      <c r="V2087" s="5"/>
      <c r="W2087" s="5">
        <f t="shared" si="978"/>
        <v>1.1800000000000002</v>
      </c>
      <c r="X2087" s="4">
        <f t="shared" si="979"/>
        <v>-0.54128440366972486</v>
      </c>
      <c r="Y2087" s="4">
        <f t="shared" si="980"/>
        <v>-1.721284403669725</v>
      </c>
      <c r="Z2087" s="21">
        <f t="shared" si="981"/>
        <v>2015</v>
      </c>
      <c r="AA2087" s="4">
        <f t="shared" si="982"/>
        <v>-1</v>
      </c>
      <c r="AB2087" s="4">
        <f t="shared" si="983"/>
        <v>-1</v>
      </c>
      <c r="AC2087" s="4">
        <f t="shared" si="984"/>
        <v>0</v>
      </c>
      <c r="AD2087" s="4"/>
      <c r="AE2087" s="4">
        <f t="shared" si="985"/>
        <v>-1.721284403669725</v>
      </c>
      <c r="AF2087" s="22">
        <f t="shared" si="986"/>
        <v>0.18000000000000016</v>
      </c>
      <c r="AG2087" s="22">
        <f t="shared" si="987"/>
        <v>-1.5412844036697249</v>
      </c>
      <c r="AH2087" s="3">
        <f t="shared" si="988"/>
        <v>0</v>
      </c>
      <c r="AI2087" s="28" t="b">
        <f t="shared" si="989"/>
        <v>0</v>
      </c>
      <c r="AJ2087" s="3">
        <f t="shared" si="990"/>
        <v>2.3443909850595079E-2</v>
      </c>
      <c r="AK2087" s="3">
        <f t="shared" si="991"/>
        <v>2.3443909850595079E-2</v>
      </c>
      <c r="AL2087" s="26">
        <f t="shared" si="992"/>
        <v>0.8114678899082568</v>
      </c>
      <c r="AM2087" s="26">
        <f ca="1">IF(RAND()&lt;J2087,H2087*F2087,I2087*G2087)-1</f>
        <v>1.1800000000000002</v>
      </c>
      <c r="AN2087" s="26">
        <f ca="1">IF(RAND()&lt;(J2087+(2*F2087-1)*Sheet2!D$109),H2087*F2087,I2087*G2087)-1</f>
        <v>1.1800000000000002</v>
      </c>
      <c r="AO2087" s="3">
        <f t="shared" si="963"/>
        <v>201510</v>
      </c>
    </row>
    <row r="2088" spans="1:41" s="3" customFormat="1" x14ac:dyDescent="0.25">
      <c r="A2088" s="6">
        <v>42295</v>
      </c>
      <c r="B2088" s="1" t="s">
        <v>47</v>
      </c>
      <c r="C2088" s="1" t="s">
        <v>26</v>
      </c>
      <c r="D2088">
        <v>23</v>
      </c>
      <c r="E2088" s="1">
        <v>27</v>
      </c>
      <c r="F2088">
        <f t="shared" si="964"/>
        <v>0</v>
      </c>
      <c r="G2088">
        <f t="shared" si="965"/>
        <v>1</v>
      </c>
      <c r="H2088" s="4">
        <v>1.3440000000000001</v>
      </c>
      <c r="I2088" s="4">
        <v>3.56</v>
      </c>
      <c r="J2088" s="4">
        <f t="shared" si="966"/>
        <v>0.74404761904761896</v>
      </c>
      <c r="K2088" s="4">
        <f t="shared" si="967"/>
        <v>0.2808988764044944</v>
      </c>
      <c r="L2088" s="17">
        <f t="shared" si="968"/>
        <v>0.77404761904761898</v>
      </c>
      <c r="M2088" s="17">
        <f t="shared" si="969"/>
        <v>0.25089887640449438</v>
      </c>
      <c r="N2088" s="34">
        <f t="shared" si="970"/>
        <v>1.2919101814826208</v>
      </c>
      <c r="O2088" s="12">
        <f t="shared" si="971"/>
        <v>3.9856695029108824</v>
      </c>
      <c r="P2088" s="4">
        <f t="shared" si="972"/>
        <v>201510</v>
      </c>
      <c r="Q2088" s="17">
        <f t="shared" si="973"/>
        <v>0.37752808988764047</v>
      </c>
      <c r="R2088" s="17">
        <f t="shared" si="974"/>
        <v>-3.2976017441860459</v>
      </c>
      <c r="S2088" s="16">
        <f t="shared" si="975"/>
        <v>-2.9200736542984056</v>
      </c>
      <c r="T2088" s="5">
        <f t="shared" si="976"/>
        <v>2.6488095238095237</v>
      </c>
      <c r="U2088" s="21">
        <f t="shared" si="977"/>
        <v>0</v>
      </c>
      <c r="V2088" s="5"/>
      <c r="W2088" s="5">
        <f t="shared" si="978"/>
        <v>-1</v>
      </c>
      <c r="X2088" s="4">
        <f t="shared" si="979"/>
        <v>-1</v>
      </c>
      <c r="Y2088" s="4">
        <f t="shared" si="980"/>
        <v>0</v>
      </c>
      <c r="Z2088" s="21">
        <f t="shared" si="981"/>
        <v>2015</v>
      </c>
      <c r="AA2088" s="4">
        <f t="shared" si="982"/>
        <v>2.56</v>
      </c>
      <c r="AB2088" s="4">
        <f t="shared" si="983"/>
        <v>-0.7191011235955056</v>
      </c>
      <c r="AC2088" s="4">
        <f t="shared" si="984"/>
        <v>-3.2791011235955057</v>
      </c>
      <c r="AD2088" s="4"/>
      <c r="AE2088" s="4">
        <f t="shared" si="985"/>
        <v>-0.59995238095238113</v>
      </c>
      <c r="AF2088" s="22">
        <f t="shared" si="986"/>
        <v>1.56</v>
      </c>
      <c r="AG2088" s="22">
        <f t="shared" si="987"/>
        <v>-1.7191011235955056</v>
      </c>
      <c r="AH2088" s="3">
        <f t="shared" si="988"/>
        <v>0</v>
      </c>
      <c r="AI2088" s="28" t="b">
        <f t="shared" si="989"/>
        <v>0</v>
      </c>
      <c r="AJ2088" s="3">
        <f t="shared" si="990"/>
        <v>2.4339314845024385E-2</v>
      </c>
      <c r="AK2088" s="3">
        <f t="shared" si="991"/>
        <v>2.4339314845024385E-2</v>
      </c>
      <c r="AL2088" s="26">
        <f t="shared" si="992"/>
        <v>2.6488095238095237</v>
      </c>
      <c r="AM2088" s="26">
        <f ca="1">IF(RAND()&lt;J2088,H2088*F2088,I2088*G2088)-1</f>
        <v>-1</v>
      </c>
      <c r="AN2088" s="26">
        <f ca="1">IF(RAND()&lt;(J2088+(2*F2088-1)*Sheet2!D$109),H2088*F2088,I2088*G2088)-1</f>
        <v>-1</v>
      </c>
      <c r="AO2088" s="3">
        <f t="shared" si="963"/>
        <v>201510</v>
      </c>
    </row>
    <row r="2089" spans="1:41" s="3" customFormat="1" x14ac:dyDescent="0.25">
      <c r="A2089" s="6">
        <v>42295</v>
      </c>
      <c r="B2089" s="1" t="s">
        <v>32</v>
      </c>
      <c r="C2089" s="1" t="s">
        <v>30</v>
      </c>
      <c r="D2089">
        <v>21</v>
      </c>
      <c r="E2089" s="1">
        <v>34</v>
      </c>
      <c r="F2089">
        <f t="shared" si="964"/>
        <v>0</v>
      </c>
      <c r="G2089">
        <f t="shared" si="965"/>
        <v>1</v>
      </c>
      <c r="H2089" s="4">
        <v>2.2799999999999998</v>
      </c>
      <c r="I2089" s="4">
        <v>1.7090000000000001</v>
      </c>
      <c r="J2089" s="4">
        <f t="shared" si="966"/>
        <v>0.43859649122807021</v>
      </c>
      <c r="K2089" s="4">
        <f t="shared" si="967"/>
        <v>0.58513750731421876</v>
      </c>
      <c r="L2089" s="17">
        <f t="shared" si="968"/>
        <v>0.46859649122807023</v>
      </c>
      <c r="M2089" s="17">
        <f t="shared" si="969"/>
        <v>0.55513750731421874</v>
      </c>
      <c r="N2089" s="34">
        <f t="shared" si="970"/>
        <v>2.1340321976787719</v>
      </c>
      <c r="O2089" s="12">
        <f t="shared" si="971"/>
        <v>1.8013554962950473</v>
      </c>
      <c r="P2089" s="4">
        <f t="shared" si="972"/>
        <v>201510</v>
      </c>
      <c r="Q2089" s="17">
        <f t="shared" si="973"/>
        <v>1.3341135166764189</v>
      </c>
      <c r="R2089" s="17">
        <f t="shared" si="974"/>
        <v>-2.1916872355430184</v>
      </c>
      <c r="S2089" s="16">
        <f t="shared" si="975"/>
        <v>-0.8575737188665995</v>
      </c>
      <c r="T2089" s="5">
        <f t="shared" si="976"/>
        <v>0.74956140350877198</v>
      </c>
      <c r="U2089" s="21">
        <f t="shared" si="977"/>
        <v>0</v>
      </c>
      <c r="V2089" s="5"/>
      <c r="W2089" s="5">
        <f t="shared" si="978"/>
        <v>-1</v>
      </c>
      <c r="X2089" s="4">
        <f t="shared" si="979"/>
        <v>-1</v>
      </c>
      <c r="Y2089" s="4">
        <f t="shared" si="980"/>
        <v>0</v>
      </c>
      <c r="Z2089" s="21">
        <f t="shared" si="981"/>
        <v>2015</v>
      </c>
      <c r="AA2089" s="4">
        <f t="shared" si="982"/>
        <v>0.70900000000000007</v>
      </c>
      <c r="AB2089" s="4">
        <f t="shared" si="983"/>
        <v>-0.41486249268578124</v>
      </c>
      <c r="AC2089" s="4">
        <f t="shared" si="984"/>
        <v>-1.1238624926857814</v>
      </c>
      <c r="AD2089" s="4"/>
      <c r="AE2089" s="4">
        <f t="shared" si="985"/>
        <v>-1.8414035087719296</v>
      </c>
      <c r="AF2089" s="22">
        <f t="shared" si="986"/>
        <v>-0.29099999999999993</v>
      </c>
      <c r="AG2089" s="22">
        <f t="shared" si="987"/>
        <v>-1.4148624926857813</v>
      </c>
      <c r="AH2089" s="3">
        <f t="shared" si="988"/>
        <v>0</v>
      </c>
      <c r="AI2089" s="28" t="b">
        <f t="shared" si="989"/>
        <v>0</v>
      </c>
      <c r="AJ2089" s="3">
        <f t="shared" si="990"/>
        <v>2.3183755327149669E-2</v>
      </c>
      <c r="AK2089" s="3">
        <f t="shared" si="991"/>
        <v>2.3183755327149558E-2</v>
      </c>
      <c r="AL2089" s="26">
        <f t="shared" si="992"/>
        <v>0.74956140350877198</v>
      </c>
      <c r="AM2089" s="26">
        <f ca="1">IF(RAND()&lt;J2089,H2089*F2089,I2089*G2089)-1</f>
        <v>0.70900000000000007</v>
      </c>
      <c r="AN2089" s="26">
        <f ca="1">IF(RAND()&lt;(J2089+(2*F2089-1)*Sheet2!D$109),H2089*F2089,I2089*G2089)-1</f>
        <v>0.70900000000000007</v>
      </c>
      <c r="AO2089" s="3">
        <f t="shared" si="963"/>
        <v>201510</v>
      </c>
    </row>
    <row r="2090" spans="1:41" s="3" customFormat="1" x14ac:dyDescent="0.25">
      <c r="A2090" s="6">
        <v>42295</v>
      </c>
      <c r="B2090" s="1" t="s">
        <v>44</v>
      </c>
      <c r="C2090" s="1" t="s">
        <v>21</v>
      </c>
      <c r="D2090">
        <v>23</v>
      </c>
      <c r="E2090" s="1">
        <v>26</v>
      </c>
      <c r="F2090">
        <f t="shared" si="964"/>
        <v>0</v>
      </c>
      <c r="G2090">
        <f t="shared" si="965"/>
        <v>1</v>
      </c>
      <c r="H2090" s="4">
        <v>2.74</v>
      </c>
      <c r="I2090" s="4">
        <v>1.5149999999999999</v>
      </c>
      <c r="J2090" s="4">
        <f t="shared" si="966"/>
        <v>0.36496350364963503</v>
      </c>
      <c r="K2090" s="4">
        <f t="shared" si="967"/>
        <v>0.66006600660066006</v>
      </c>
      <c r="L2090" s="17">
        <f t="shared" si="968"/>
        <v>0.39496350364963506</v>
      </c>
      <c r="M2090" s="17">
        <f t="shared" si="969"/>
        <v>0.63006600660066003</v>
      </c>
      <c r="N2090" s="34">
        <f t="shared" si="970"/>
        <v>2.5318795047126224</v>
      </c>
      <c r="O2090" s="12">
        <f t="shared" si="971"/>
        <v>1.5871352993557175</v>
      </c>
      <c r="P2090" s="4">
        <f t="shared" si="972"/>
        <v>201510</v>
      </c>
      <c r="Q2090" s="17">
        <f t="shared" si="973"/>
        <v>1.8085808580858089</v>
      </c>
      <c r="R2090" s="17">
        <f t="shared" si="974"/>
        <v>-2.5164602164936953</v>
      </c>
      <c r="S2090" s="16">
        <f t="shared" si="975"/>
        <v>-0.70787935840788641</v>
      </c>
      <c r="T2090" s="5">
        <f t="shared" si="976"/>
        <v>0.55291970802919699</v>
      </c>
      <c r="U2090" s="21">
        <f t="shared" si="977"/>
        <v>0</v>
      </c>
      <c r="V2090" s="5"/>
      <c r="W2090" s="5">
        <f t="shared" si="978"/>
        <v>-1</v>
      </c>
      <c r="X2090" s="4">
        <f t="shared" si="979"/>
        <v>-1</v>
      </c>
      <c r="Y2090" s="4">
        <f t="shared" si="980"/>
        <v>0</v>
      </c>
      <c r="Z2090" s="21">
        <f t="shared" si="981"/>
        <v>2015</v>
      </c>
      <c r="AA2090" s="4">
        <f t="shared" si="982"/>
        <v>0.5149999999999999</v>
      </c>
      <c r="AB2090" s="4">
        <f t="shared" si="983"/>
        <v>-0.33993399339933994</v>
      </c>
      <c r="AC2090" s="4">
        <f t="shared" si="984"/>
        <v>-0.85493399339933984</v>
      </c>
      <c r="AD2090" s="4"/>
      <c r="AE2090" s="4">
        <f t="shared" si="985"/>
        <v>-2.375036496350365</v>
      </c>
      <c r="AF2090" s="22">
        <f t="shared" si="986"/>
        <v>-0.4850000000000001</v>
      </c>
      <c r="AG2090" s="22">
        <f t="shared" si="987"/>
        <v>-1.3399339933993399</v>
      </c>
      <c r="AH2090" s="3">
        <f t="shared" si="988"/>
        <v>0</v>
      </c>
      <c r="AI2090" s="28" t="b">
        <f t="shared" si="989"/>
        <v>0</v>
      </c>
      <c r="AJ2090" s="3">
        <f t="shared" si="990"/>
        <v>2.4418331374852942E-2</v>
      </c>
      <c r="AK2090" s="3">
        <f t="shared" si="991"/>
        <v>2.4418331374852942E-2</v>
      </c>
      <c r="AL2090" s="26">
        <f t="shared" si="992"/>
        <v>0.55291970802919699</v>
      </c>
      <c r="AM2090" s="26">
        <f ca="1">IF(RAND()&lt;J2090,H2090*F2090,I2090*G2090)-1</f>
        <v>0.5149999999999999</v>
      </c>
      <c r="AN2090" s="26">
        <f ca="1">IF(RAND()&lt;(J2090+(2*F2090-1)*Sheet2!D$109),H2090*F2090,I2090*G2090)-1</f>
        <v>0.5149999999999999</v>
      </c>
      <c r="AO2090" s="3">
        <f t="shared" si="963"/>
        <v>201510</v>
      </c>
    </row>
    <row r="2091" spans="1:41" s="3" customFormat="1" x14ac:dyDescent="0.25">
      <c r="A2091" s="6">
        <v>42295</v>
      </c>
      <c r="B2091" s="1" t="s">
        <v>19</v>
      </c>
      <c r="C2091" s="1" t="s">
        <v>31</v>
      </c>
      <c r="D2091">
        <v>37</v>
      </c>
      <c r="E2091" s="1">
        <v>34</v>
      </c>
      <c r="F2091">
        <f t="shared" si="964"/>
        <v>1</v>
      </c>
      <c r="G2091">
        <f t="shared" si="965"/>
        <v>0</v>
      </c>
      <c r="H2091" s="4">
        <v>1.6659999999999999</v>
      </c>
      <c r="I2091" s="4">
        <v>2.36</v>
      </c>
      <c r="J2091" s="4">
        <f t="shared" si="966"/>
        <v>0.60024009603841544</v>
      </c>
      <c r="K2091" s="4">
        <f t="shared" si="967"/>
        <v>0.42372881355932207</v>
      </c>
      <c r="L2091" s="17">
        <f t="shared" si="968"/>
        <v>0.57024009603841541</v>
      </c>
      <c r="M2091" s="17">
        <f t="shared" si="969"/>
        <v>0.45372881355932204</v>
      </c>
      <c r="N2091" s="34">
        <f t="shared" si="970"/>
        <v>1.7536472916359653</v>
      </c>
      <c r="O2091" s="12">
        <f t="shared" si="971"/>
        <v>2.2039596563317145</v>
      </c>
      <c r="P2091" s="4">
        <f t="shared" si="972"/>
        <v>201510</v>
      </c>
      <c r="Q2091" s="17">
        <f t="shared" si="973"/>
        <v>1.6659999999999999</v>
      </c>
      <c r="R2091" s="17">
        <f t="shared" si="974"/>
        <v>-2.2367956191485607</v>
      </c>
      <c r="S2091" s="16">
        <f t="shared" si="975"/>
        <v>-0.57079561914856081</v>
      </c>
      <c r="T2091" s="5">
        <f t="shared" si="976"/>
        <v>1.4165666266506602</v>
      </c>
      <c r="U2091" s="21">
        <f t="shared" si="977"/>
        <v>0</v>
      </c>
      <c r="V2091" s="5"/>
      <c r="W2091" s="5">
        <f t="shared" si="978"/>
        <v>0.66599999999999993</v>
      </c>
      <c r="X2091" s="4">
        <f t="shared" si="979"/>
        <v>-0.39975990396158456</v>
      </c>
      <c r="Y2091" s="4">
        <f t="shared" si="980"/>
        <v>-1.0657599039615846</v>
      </c>
      <c r="Z2091" s="21">
        <f t="shared" si="981"/>
        <v>2015</v>
      </c>
      <c r="AA2091" s="4">
        <f t="shared" si="982"/>
        <v>-1</v>
      </c>
      <c r="AB2091" s="4">
        <f t="shared" si="983"/>
        <v>-1</v>
      </c>
      <c r="AC2091" s="4">
        <f t="shared" si="984"/>
        <v>0</v>
      </c>
      <c r="AD2091" s="4"/>
      <c r="AE2091" s="4">
        <f t="shared" si="985"/>
        <v>-1.0657599039615842</v>
      </c>
      <c r="AF2091" s="22">
        <f t="shared" si="986"/>
        <v>-0.33400000000000007</v>
      </c>
      <c r="AG2091" s="22">
        <f t="shared" si="987"/>
        <v>-1.3997599039615847</v>
      </c>
      <c r="AH2091" s="3">
        <f t="shared" si="988"/>
        <v>0</v>
      </c>
      <c r="AI2091" s="28" t="b">
        <f t="shared" si="989"/>
        <v>0</v>
      </c>
      <c r="AJ2091" s="3">
        <f t="shared" si="990"/>
        <v>2.3407848981619517E-2</v>
      </c>
      <c r="AK2091" s="3">
        <f t="shared" si="991"/>
        <v>2.3407848981619517E-2</v>
      </c>
      <c r="AL2091" s="26">
        <f t="shared" si="992"/>
        <v>1.4165666266506602</v>
      </c>
      <c r="AM2091" s="26">
        <f ca="1">IF(RAND()&lt;J2091,H2091*F2091,I2091*G2091)-1</f>
        <v>0.66599999999999993</v>
      </c>
      <c r="AN2091" s="26">
        <f ca="1">IF(RAND()&lt;(J2091+(2*F2091-1)*Sheet2!D$109),H2091*F2091,I2091*G2091)-1</f>
        <v>-1</v>
      </c>
      <c r="AO2091" s="3">
        <f t="shared" si="963"/>
        <v>201510</v>
      </c>
    </row>
    <row r="2092" spans="1:41" s="3" customFormat="1" x14ac:dyDescent="0.25">
      <c r="A2092" s="6">
        <v>42295</v>
      </c>
      <c r="B2092" s="1" t="s">
        <v>42</v>
      </c>
      <c r="C2092" s="1" t="s">
        <v>33</v>
      </c>
      <c r="D2092">
        <v>20</v>
      </c>
      <c r="E2092" s="1">
        <v>31</v>
      </c>
      <c r="F2092">
        <f t="shared" si="964"/>
        <v>0</v>
      </c>
      <c r="G2092">
        <f t="shared" si="965"/>
        <v>1</v>
      </c>
      <c r="H2092" s="4">
        <v>1.8839999999999999</v>
      </c>
      <c r="I2092" s="4">
        <v>2.02</v>
      </c>
      <c r="J2092" s="4">
        <f t="shared" si="966"/>
        <v>0.53078556263269638</v>
      </c>
      <c r="K2092" s="4">
        <f t="shared" si="967"/>
        <v>0.49504950495049505</v>
      </c>
      <c r="L2092" s="17">
        <f t="shared" si="968"/>
        <v>0.56078556263269641</v>
      </c>
      <c r="M2092" s="17">
        <f t="shared" si="969"/>
        <v>0.46504950495049502</v>
      </c>
      <c r="N2092" s="34">
        <f t="shared" si="970"/>
        <v>1.7832128118729413</v>
      </c>
      <c r="O2092" s="12">
        <f t="shared" si="971"/>
        <v>2.150308707685757</v>
      </c>
      <c r="P2092" s="4">
        <f t="shared" si="972"/>
        <v>201510</v>
      </c>
      <c r="Q2092" s="17">
        <f t="shared" si="973"/>
        <v>0.93267326732673261</v>
      </c>
      <c r="R2092" s="17">
        <f t="shared" si="974"/>
        <v>-2.1116138763197587</v>
      </c>
      <c r="S2092" s="16">
        <f t="shared" si="975"/>
        <v>-1.1789406089930261</v>
      </c>
      <c r="T2092" s="5">
        <f t="shared" si="976"/>
        <v>1.0721868365180467</v>
      </c>
      <c r="U2092" s="21">
        <f t="shared" si="977"/>
        <v>0</v>
      </c>
      <c r="V2092" s="5"/>
      <c r="W2092" s="5">
        <f t="shared" si="978"/>
        <v>-1</v>
      </c>
      <c r="X2092" s="4">
        <f t="shared" si="979"/>
        <v>-1</v>
      </c>
      <c r="Y2092" s="4">
        <f t="shared" si="980"/>
        <v>0</v>
      </c>
      <c r="Z2092" s="21">
        <f t="shared" si="981"/>
        <v>2015</v>
      </c>
      <c r="AA2092" s="4">
        <f t="shared" si="982"/>
        <v>1.02</v>
      </c>
      <c r="AB2092" s="4">
        <f t="shared" si="983"/>
        <v>-0.50495049504950495</v>
      </c>
      <c r="AC2092" s="4">
        <f t="shared" si="984"/>
        <v>-1.524950495049505</v>
      </c>
      <c r="AD2092" s="4"/>
      <c r="AE2092" s="4">
        <f t="shared" si="985"/>
        <v>-1.3532144373673036</v>
      </c>
      <c r="AF2092" s="22">
        <f t="shared" si="986"/>
        <v>2.0000000000000018E-2</v>
      </c>
      <c r="AG2092" s="22">
        <f t="shared" si="987"/>
        <v>-1.504950495049505</v>
      </c>
      <c r="AH2092" s="3">
        <f t="shared" si="988"/>
        <v>0</v>
      </c>
      <c r="AI2092" s="28" t="b">
        <f t="shared" si="989"/>
        <v>0</v>
      </c>
      <c r="AJ2092" s="3">
        <f t="shared" si="990"/>
        <v>2.5184426229508228E-2</v>
      </c>
      <c r="AK2092" s="3">
        <f t="shared" si="991"/>
        <v>2.5184426229508117E-2</v>
      </c>
      <c r="AL2092" s="26">
        <f t="shared" si="992"/>
        <v>1.0721868365180467</v>
      </c>
      <c r="AM2092" s="26">
        <f ca="1">IF(RAND()&lt;J2092,H2092*F2092,I2092*G2092)-1</f>
        <v>-1</v>
      </c>
      <c r="AN2092" s="26">
        <f ca="1">IF(RAND()&lt;(J2092+(2*F2092-1)*Sheet2!D$109),H2092*F2092,I2092*G2092)-1</f>
        <v>1.02</v>
      </c>
      <c r="AO2092" s="3">
        <f t="shared" si="963"/>
        <v>201510</v>
      </c>
    </row>
    <row r="2093" spans="1:41" s="3" customFormat="1" x14ac:dyDescent="0.25">
      <c r="A2093" s="6">
        <v>42295</v>
      </c>
      <c r="B2093" s="1" t="s">
        <v>46</v>
      </c>
      <c r="C2093" s="1" t="s">
        <v>35</v>
      </c>
      <c r="D2093">
        <v>16</v>
      </c>
      <c r="E2093" s="1">
        <v>10</v>
      </c>
      <c r="F2093">
        <f t="shared" si="964"/>
        <v>1</v>
      </c>
      <c r="G2093">
        <f t="shared" si="965"/>
        <v>0</v>
      </c>
      <c r="H2093" s="4">
        <v>1.5</v>
      </c>
      <c r="I2093" s="4">
        <v>2.8</v>
      </c>
      <c r="J2093" s="4">
        <f t="shared" si="966"/>
        <v>0.66666666666666663</v>
      </c>
      <c r="K2093" s="4">
        <f t="shared" si="967"/>
        <v>0.35714285714285715</v>
      </c>
      <c r="L2093" s="17">
        <f t="shared" si="968"/>
        <v>0.6366666666666666</v>
      </c>
      <c r="M2093" s="17">
        <f t="shared" si="969"/>
        <v>0.38714285714285712</v>
      </c>
      <c r="N2093" s="34">
        <f t="shared" si="970"/>
        <v>1.5706806282722514</v>
      </c>
      <c r="O2093" s="12">
        <f t="shared" si="971"/>
        <v>2.5830258302583027</v>
      </c>
      <c r="P2093" s="4">
        <f t="shared" si="972"/>
        <v>201510</v>
      </c>
      <c r="Q2093" s="17">
        <f t="shared" si="973"/>
        <v>1.5</v>
      </c>
      <c r="R2093" s="17">
        <f t="shared" si="974"/>
        <v>-2.5555555555555554</v>
      </c>
      <c r="S2093" s="16">
        <f t="shared" si="975"/>
        <v>-1.0555555555555554</v>
      </c>
      <c r="T2093" s="5">
        <f t="shared" si="976"/>
        <v>1.8666666666666665</v>
      </c>
      <c r="U2093" s="21">
        <f t="shared" si="977"/>
        <v>0</v>
      </c>
      <c r="V2093" s="5"/>
      <c r="W2093" s="5">
        <f t="shared" si="978"/>
        <v>0.5</v>
      </c>
      <c r="X2093" s="4">
        <f t="shared" si="979"/>
        <v>-0.33333333333333337</v>
      </c>
      <c r="Y2093" s="4">
        <f t="shared" si="980"/>
        <v>-0.83333333333333337</v>
      </c>
      <c r="Z2093" s="21">
        <f t="shared" si="981"/>
        <v>2015</v>
      </c>
      <c r="AA2093" s="4">
        <f t="shared" si="982"/>
        <v>-1</v>
      </c>
      <c r="AB2093" s="4">
        <f t="shared" si="983"/>
        <v>-1</v>
      </c>
      <c r="AC2093" s="4">
        <f t="shared" si="984"/>
        <v>0</v>
      </c>
      <c r="AD2093" s="4"/>
      <c r="AE2093" s="4">
        <f t="shared" si="985"/>
        <v>-0.83333333333333337</v>
      </c>
      <c r="AF2093" s="22">
        <f t="shared" si="986"/>
        <v>-0.5</v>
      </c>
      <c r="AG2093" s="22">
        <f t="shared" si="987"/>
        <v>-1.3333333333333335</v>
      </c>
      <c r="AH2093" s="3">
        <f t="shared" si="988"/>
        <v>0</v>
      </c>
      <c r="AI2093" s="28" t="b">
        <f t="shared" si="989"/>
        <v>0</v>
      </c>
      <c r="AJ2093" s="3">
        <f t="shared" si="990"/>
        <v>2.3255813953488524E-2</v>
      </c>
      <c r="AK2093" s="3">
        <f t="shared" si="991"/>
        <v>2.3255813953488191E-2</v>
      </c>
      <c r="AL2093" s="26">
        <f t="shared" si="992"/>
        <v>1.8666666666666665</v>
      </c>
      <c r="AM2093" s="26">
        <f ca="1">IF(RAND()&lt;J2093,H2093*F2093,I2093*G2093)-1</f>
        <v>0.5</v>
      </c>
      <c r="AN2093" s="26">
        <f ca="1">IF(RAND()&lt;(J2093+(2*F2093-1)*Sheet2!D$109),H2093*F2093,I2093*G2093)-1</f>
        <v>0.5</v>
      </c>
      <c r="AO2093" s="3">
        <f t="shared" si="963"/>
        <v>201510</v>
      </c>
    </row>
    <row r="2094" spans="1:41" s="3" customFormat="1" x14ac:dyDescent="0.25">
      <c r="A2094" s="6">
        <v>42295</v>
      </c>
      <c r="B2094" s="1" t="s">
        <v>39</v>
      </c>
      <c r="C2094" s="1" t="s">
        <v>34</v>
      </c>
      <c r="D2094">
        <v>34</v>
      </c>
      <c r="E2094" s="1">
        <v>20</v>
      </c>
      <c r="F2094">
        <f t="shared" si="964"/>
        <v>1</v>
      </c>
      <c r="G2094">
        <f t="shared" si="965"/>
        <v>0</v>
      </c>
      <c r="H2094" s="4">
        <v>1.425</v>
      </c>
      <c r="I2094" s="4">
        <v>3.1</v>
      </c>
      <c r="J2094" s="4">
        <f t="shared" si="966"/>
        <v>0.70175438596491224</v>
      </c>
      <c r="K2094" s="4">
        <f t="shared" si="967"/>
        <v>0.32258064516129031</v>
      </c>
      <c r="L2094" s="17">
        <f t="shared" si="968"/>
        <v>0.67175438596491222</v>
      </c>
      <c r="M2094" s="17">
        <f t="shared" si="969"/>
        <v>0.35258064516129028</v>
      </c>
      <c r="N2094" s="34">
        <f t="shared" si="970"/>
        <v>1.488639331418125</v>
      </c>
      <c r="O2094" s="12">
        <f t="shared" si="971"/>
        <v>2.8362305580969811</v>
      </c>
      <c r="P2094" s="4">
        <f t="shared" si="972"/>
        <v>201510</v>
      </c>
      <c r="Q2094" s="17">
        <f t="shared" si="973"/>
        <v>1.425</v>
      </c>
      <c r="R2094" s="17">
        <f t="shared" si="974"/>
        <v>-2.8291316526610641</v>
      </c>
      <c r="S2094" s="16">
        <f t="shared" si="975"/>
        <v>-1.4041316526610641</v>
      </c>
      <c r="T2094" s="5">
        <f t="shared" si="976"/>
        <v>2.1754385964912282</v>
      </c>
      <c r="U2094" s="21">
        <f t="shared" si="977"/>
        <v>0</v>
      </c>
      <c r="V2094" s="5"/>
      <c r="W2094" s="5">
        <f t="shared" si="978"/>
        <v>0.42500000000000004</v>
      </c>
      <c r="X2094" s="4">
        <f t="shared" si="979"/>
        <v>-0.29824561403508776</v>
      </c>
      <c r="Y2094" s="4">
        <f t="shared" si="980"/>
        <v>-0.7232456140350878</v>
      </c>
      <c r="Z2094" s="21">
        <f t="shared" si="981"/>
        <v>2015</v>
      </c>
      <c r="AA2094" s="4">
        <f t="shared" si="982"/>
        <v>-1</v>
      </c>
      <c r="AB2094" s="4">
        <f t="shared" si="983"/>
        <v>-1</v>
      </c>
      <c r="AC2094" s="4">
        <f t="shared" si="984"/>
        <v>0</v>
      </c>
      <c r="AD2094" s="4"/>
      <c r="AE2094" s="4">
        <f t="shared" si="985"/>
        <v>-0.7232456140350878</v>
      </c>
      <c r="AF2094" s="22">
        <f t="shared" si="986"/>
        <v>-0.57499999999999996</v>
      </c>
      <c r="AG2094" s="22">
        <f t="shared" si="987"/>
        <v>-1.2982456140350878</v>
      </c>
      <c r="AH2094" s="3">
        <f t="shared" si="988"/>
        <v>0</v>
      </c>
      <c r="AI2094" s="28" t="b">
        <f t="shared" si="989"/>
        <v>0</v>
      </c>
      <c r="AJ2094" s="3">
        <f t="shared" si="990"/>
        <v>2.3756906077348039E-2</v>
      </c>
      <c r="AK2094" s="3">
        <f t="shared" si="991"/>
        <v>2.3756906077348039E-2</v>
      </c>
      <c r="AL2094" s="26">
        <f t="shared" si="992"/>
        <v>2.1754385964912282</v>
      </c>
      <c r="AM2094" s="26">
        <f ca="1">IF(RAND()&lt;J2094,H2094*F2094,I2094*G2094)-1</f>
        <v>0.42500000000000004</v>
      </c>
      <c r="AN2094" s="26">
        <f ca="1">IF(RAND()&lt;(J2094+(2*F2094-1)*Sheet2!D$109),H2094*F2094,I2094*G2094)-1</f>
        <v>0.42500000000000004</v>
      </c>
      <c r="AO2094" s="3">
        <f t="shared" si="963"/>
        <v>201510</v>
      </c>
    </row>
    <row r="2095" spans="1:41" s="3" customFormat="1" x14ac:dyDescent="0.25">
      <c r="A2095" s="6">
        <v>42295</v>
      </c>
      <c r="B2095" s="1" t="s">
        <v>43</v>
      </c>
      <c r="C2095" s="1" t="s">
        <v>49</v>
      </c>
      <c r="D2095">
        <v>25</v>
      </c>
      <c r="E2095" s="1">
        <v>13</v>
      </c>
      <c r="F2095">
        <f t="shared" si="964"/>
        <v>1</v>
      </c>
      <c r="G2095">
        <f t="shared" si="965"/>
        <v>0</v>
      </c>
      <c r="H2095" s="4">
        <v>2.4300000000000002</v>
      </c>
      <c r="I2095" s="4">
        <v>1.6319999999999999</v>
      </c>
      <c r="J2095" s="4">
        <f t="shared" si="966"/>
        <v>0.41152263374485593</v>
      </c>
      <c r="K2095" s="4">
        <f t="shared" si="967"/>
        <v>0.61274509803921573</v>
      </c>
      <c r="L2095" s="17">
        <f t="shared" si="968"/>
        <v>0.38152263374485595</v>
      </c>
      <c r="M2095" s="17">
        <f t="shared" si="969"/>
        <v>0.64274509803921576</v>
      </c>
      <c r="N2095" s="34">
        <f t="shared" si="970"/>
        <v>2.6210764750296627</v>
      </c>
      <c r="O2095" s="12">
        <f t="shared" si="971"/>
        <v>1.5558267236119583</v>
      </c>
      <c r="P2095" s="4">
        <f t="shared" si="972"/>
        <v>201510</v>
      </c>
      <c r="Q2095" s="17">
        <f t="shared" si="973"/>
        <v>2.4300000000000002</v>
      </c>
      <c r="R2095" s="17">
        <f t="shared" si="974"/>
        <v>-2.2815791803133578</v>
      </c>
      <c r="S2095" s="16">
        <f t="shared" si="975"/>
        <v>0.14842081968664234</v>
      </c>
      <c r="T2095" s="5">
        <f t="shared" si="976"/>
        <v>0.67160493827160483</v>
      </c>
      <c r="U2095" s="21">
        <f t="shared" si="977"/>
        <v>0</v>
      </c>
      <c r="V2095" s="5"/>
      <c r="W2095" s="5">
        <f t="shared" si="978"/>
        <v>1.4300000000000002</v>
      </c>
      <c r="X2095" s="4">
        <f t="shared" si="979"/>
        <v>-0.58847736625514413</v>
      </c>
      <c r="Y2095" s="4">
        <f t="shared" si="980"/>
        <v>-2.0184773662551443</v>
      </c>
      <c r="Z2095" s="21">
        <f t="shared" si="981"/>
        <v>2015</v>
      </c>
      <c r="AA2095" s="4">
        <f t="shared" si="982"/>
        <v>-1</v>
      </c>
      <c r="AB2095" s="4">
        <f t="shared" si="983"/>
        <v>-1</v>
      </c>
      <c r="AC2095" s="4">
        <f t="shared" si="984"/>
        <v>0</v>
      </c>
      <c r="AD2095" s="4"/>
      <c r="AE2095" s="4">
        <f t="shared" si="985"/>
        <v>-2.0184773662551443</v>
      </c>
      <c r="AF2095" s="22">
        <f t="shared" si="986"/>
        <v>0.43000000000000016</v>
      </c>
      <c r="AG2095" s="22">
        <f t="shared" si="987"/>
        <v>-1.5884773662551441</v>
      </c>
      <c r="AH2095" s="3">
        <f t="shared" si="988"/>
        <v>0</v>
      </c>
      <c r="AI2095" s="28" t="b">
        <f t="shared" si="989"/>
        <v>0</v>
      </c>
      <c r="AJ2095" s="3">
        <f t="shared" si="990"/>
        <v>2.3692762186115268E-2</v>
      </c>
      <c r="AK2095" s="3">
        <f t="shared" si="991"/>
        <v>2.3692762186115268E-2</v>
      </c>
      <c r="AL2095" s="26">
        <f t="shared" si="992"/>
        <v>0.67160493827160483</v>
      </c>
      <c r="AM2095" s="26">
        <f ca="1">IF(RAND()&lt;J2095,H2095*F2095,I2095*G2095)-1</f>
        <v>1.4300000000000002</v>
      </c>
      <c r="AN2095" s="26">
        <f ca="1">IF(RAND()&lt;(J2095+(2*F2095-1)*Sheet2!D$109),H2095*F2095,I2095*G2095)-1</f>
        <v>1.4300000000000002</v>
      </c>
      <c r="AO2095" s="3">
        <f t="shared" si="963"/>
        <v>201510</v>
      </c>
    </row>
    <row r="2096" spans="1:41" s="3" customFormat="1" x14ac:dyDescent="0.25">
      <c r="A2096" s="6">
        <v>42295</v>
      </c>
      <c r="B2096" s="1" t="s">
        <v>36</v>
      </c>
      <c r="C2096" s="1" t="s">
        <v>37</v>
      </c>
      <c r="D2096">
        <v>10</v>
      </c>
      <c r="E2096" s="1">
        <v>38</v>
      </c>
      <c r="F2096">
        <f t="shared" si="964"/>
        <v>0</v>
      </c>
      <c r="G2096">
        <f t="shared" si="965"/>
        <v>1</v>
      </c>
      <c r="H2096" s="4">
        <v>1.7509999999999999</v>
      </c>
      <c r="I2096" s="4">
        <v>2.2000000000000002</v>
      </c>
      <c r="J2096" s="4">
        <f t="shared" si="966"/>
        <v>0.57110222729868654</v>
      </c>
      <c r="K2096" s="4">
        <f t="shared" si="967"/>
        <v>0.45454545454545453</v>
      </c>
      <c r="L2096" s="17">
        <f t="shared" si="968"/>
        <v>0.60110222729868656</v>
      </c>
      <c r="M2096" s="17">
        <f t="shared" si="969"/>
        <v>0.42454545454545456</v>
      </c>
      <c r="N2096" s="34">
        <f t="shared" si="970"/>
        <v>1.6636105384169571</v>
      </c>
      <c r="O2096" s="12">
        <f t="shared" si="971"/>
        <v>2.3554603854389722</v>
      </c>
      <c r="P2096" s="4">
        <f t="shared" si="972"/>
        <v>201510</v>
      </c>
      <c r="Q2096" s="17">
        <f t="shared" si="973"/>
        <v>0.79590909090909079</v>
      </c>
      <c r="R2096" s="17">
        <f t="shared" si="974"/>
        <v>-2.1648912561029738</v>
      </c>
      <c r="S2096" s="16">
        <f t="shared" si="975"/>
        <v>-1.3689821651938829</v>
      </c>
      <c r="T2096" s="5">
        <f t="shared" si="976"/>
        <v>1.2564249000571104</v>
      </c>
      <c r="U2096" s="21">
        <f t="shared" si="977"/>
        <v>0</v>
      </c>
      <c r="V2096" s="5"/>
      <c r="W2096" s="5">
        <f t="shared" si="978"/>
        <v>-1</v>
      </c>
      <c r="X2096" s="4">
        <f t="shared" si="979"/>
        <v>-1</v>
      </c>
      <c r="Y2096" s="4">
        <f t="shared" si="980"/>
        <v>0</v>
      </c>
      <c r="Z2096" s="21">
        <f t="shared" si="981"/>
        <v>2015</v>
      </c>
      <c r="AA2096" s="4">
        <f t="shared" si="982"/>
        <v>1.2000000000000002</v>
      </c>
      <c r="AB2096" s="4">
        <f t="shared" si="983"/>
        <v>-0.54545454545454541</v>
      </c>
      <c r="AC2096" s="4">
        <f t="shared" si="984"/>
        <v>-1.7454545454545456</v>
      </c>
      <c r="AD2096" s="4"/>
      <c r="AE2096" s="4">
        <f t="shared" si="985"/>
        <v>-1.1798977727013131</v>
      </c>
      <c r="AF2096" s="22">
        <f t="shared" si="986"/>
        <v>0.20000000000000018</v>
      </c>
      <c r="AG2096" s="22">
        <f t="shared" si="987"/>
        <v>-1.5454545454545454</v>
      </c>
      <c r="AH2096" s="3">
        <f t="shared" si="988"/>
        <v>0</v>
      </c>
      <c r="AI2096" s="28" t="b">
        <f t="shared" si="989"/>
        <v>0</v>
      </c>
      <c r="AJ2096" s="3">
        <f t="shared" si="990"/>
        <v>2.5006327512022253E-2</v>
      </c>
      <c r="AK2096" s="3">
        <f t="shared" si="991"/>
        <v>2.5006327512022475E-2</v>
      </c>
      <c r="AL2096" s="26">
        <f t="shared" si="992"/>
        <v>1.2564249000571104</v>
      </c>
      <c r="AM2096" s="26">
        <f ca="1">IF(RAND()&lt;J2096,H2096*F2096,I2096*G2096)-1</f>
        <v>-1</v>
      </c>
      <c r="AN2096" s="26">
        <f ca="1">IF(RAND()&lt;(J2096+(2*F2096-1)*Sheet2!D$109),H2096*F2096,I2096*G2096)-1</f>
        <v>-1</v>
      </c>
      <c r="AO2096" s="3">
        <f t="shared" si="963"/>
        <v>201510</v>
      </c>
    </row>
    <row r="2097" spans="1:41" s="3" customFormat="1" x14ac:dyDescent="0.25">
      <c r="A2097" s="6">
        <v>42292</v>
      </c>
      <c r="B2097" s="1" t="s">
        <v>28</v>
      </c>
      <c r="C2097" s="1" t="s">
        <v>27</v>
      </c>
      <c r="D2097">
        <v>31</v>
      </c>
      <c r="E2097" s="1">
        <v>21</v>
      </c>
      <c r="F2097">
        <f t="shared" si="964"/>
        <v>1</v>
      </c>
      <c r="G2097">
        <f t="shared" si="965"/>
        <v>0</v>
      </c>
      <c r="H2097" s="4">
        <v>2.5</v>
      </c>
      <c r="I2097" s="4">
        <v>1.6020000000000001</v>
      </c>
      <c r="J2097" s="4">
        <f t="shared" si="966"/>
        <v>0.4</v>
      </c>
      <c r="K2097" s="4">
        <f t="shared" si="967"/>
        <v>0.62421972534332082</v>
      </c>
      <c r="L2097" s="17">
        <f t="shared" si="968"/>
        <v>0.37</v>
      </c>
      <c r="M2097" s="17">
        <f t="shared" si="969"/>
        <v>0.65421972534332085</v>
      </c>
      <c r="N2097" s="34">
        <f t="shared" si="970"/>
        <v>2.7027027027027026</v>
      </c>
      <c r="O2097" s="12">
        <f t="shared" si="971"/>
        <v>1.5285384424555846</v>
      </c>
      <c r="P2097" s="4">
        <f t="shared" si="972"/>
        <v>201510</v>
      </c>
      <c r="Q2097" s="17">
        <f t="shared" si="973"/>
        <v>2.5</v>
      </c>
      <c r="R2097" s="17">
        <f t="shared" si="974"/>
        <v>-2.3277962347729786</v>
      </c>
      <c r="S2097" s="16">
        <f t="shared" si="975"/>
        <v>0.17220376522702141</v>
      </c>
      <c r="T2097" s="5">
        <f t="shared" si="976"/>
        <v>0.64080000000000004</v>
      </c>
      <c r="U2097" s="21">
        <f t="shared" si="977"/>
        <v>0</v>
      </c>
      <c r="V2097" s="5"/>
      <c r="W2097" s="5">
        <f t="shared" si="978"/>
        <v>1.5</v>
      </c>
      <c r="X2097" s="4">
        <f t="shared" si="979"/>
        <v>-0.6</v>
      </c>
      <c r="Y2097" s="4">
        <f t="shared" si="980"/>
        <v>-2.1</v>
      </c>
      <c r="Z2097" s="21">
        <f t="shared" si="981"/>
        <v>2015</v>
      </c>
      <c r="AA2097" s="4">
        <f t="shared" si="982"/>
        <v>-1</v>
      </c>
      <c r="AB2097" s="4">
        <f t="shared" si="983"/>
        <v>-1</v>
      </c>
      <c r="AC2097" s="4">
        <f t="shared" si="984"/>
        <v>0</v>
      </c>
      <c r="AD2097" s="4"/>
      <c r="AE2097" s="4">
        <f t="shared" si="985"/>
        <v>-2.1</v>
      </c>
      <c r="AF2097" s="22">
        <f t="shared" si="986"/>
        <v>0.5</v>
      </c>
      <c r="AG2097" s="22">
        <f t="shared" si="987"/>
        <v>-1.6</v>
      </c>
      <c r="AH2097" s="3">
        <f t="shared" si="988"/>
        <v>0</v>
      </c>
      <c r="AI2097" s="28" t="b">
        <f t="shared" si="989"/>
        <v>0</v>
      </c>
      <c r="AJ2097" s="3">
        <f t="shared" si="990"/>
        <v>2.3647001462701267E-2</v>
      </c>
      <c r="AK2097" s="3">
        <f t="shared" si="991"/>
        <v>2.3647001462701156E-2</v>
      </c>
      <c r="AL2097" s="26">
        <f t="shared" si="992"/>
        <v>0.64080000000000004</v>
      </c>
      <c r="AM2097" s="26">
        <f ca="1">IF(RAND()&lt;J2097,H2097*F2097,I2097*G2097)-1</f>
        <v>1.5</v>
      </c>
      <c r="AN2097" s="26">
        <f ca="1">IF(RAND()&lt;(J2097+(2*F2097-1)*Sheet2!D$109),H2097*F2097,I2097*G2097)-1</f>
        <v>-1</v>
      </c>
      <c r="AO2097" s="3">
        <f t="shared" si="963"/>
        <v>201510</v>
      </c>
    </row>
    <row r="2098" spans="1:41" s="3" customFormat="1" x14ac:dyDescent="0.25">
      <c r="A2098" s="6">
        <v>42289</v>
      </c>
      <c r="B2098" s="1" t="s">
        <v>50</v>
      </c>
      <c r="C2098" s="1" t="s">
        <v>43</v>
      </c>
      <c r="D2098">
        <v>20</v>
      </c>
      <c r="E2098" s="1">
        <v>24</v>
      </c>
      <c r="F2098">
        <f t="shared" si="964"/>
        <v>0</v>
      </c>
      <c r="G2098">
        <f t="shared" si="965"/>
        <v>1</v>
      </c>
      <c r="H2098" s="4">
        <v>1.5880000000000001</v>
      </c>
      <c r="I2098" s="4">
        <v>2.5299999999999998</v>
      </c>
      <c r="J2098" s="4">
        <f t="shared" si="966"/>
        <v>0.62972292191435764</v>
      </c>
      <c r="K2098" s="4">
        <f t="shared" si="967"/>
        <v>0.39525691699604748</v>
      </c>
      <c r="L2098" s="17">
        <f t="shared" si="968"/>
        <v>0.65972292191435766</v>
      </c>
      <c r="M2098" s="17">
        <f t="shared" si="969"/>
        <v>0.36525691699604745</v>
      </c>
      <c r="N2098" s="34">
        <f t="shared" si="970"/>
        <v>1.5157878660608606</v>
      </c>
      <c r="O2098" s="12">
        <f t="shared" si="971"/>
        <v>2.737798939508711</v>
      </c>
      <c r="P2098" s="4">
        <f t="shared" si="972"/>
        <v>201510</v>
      </c>
      <c r="Q2098" s="17">
        <f t="shared" si="973"/>
        <v>0.62766798418972336</v>
      </c>
      <c r="R2098" s="17">
        <f t="shared" si="974"/>
        <v>-2.3542750433506736</v>
      </c>
      <c r="S2098" s="16">
        <f t="shared" si="975"/>
        <v>-1.7266070591609504</v>
      </c>
      <c r="T2098" s="5">
        <f t="shared" si="976"/>
        <v>1.5931989924433247</v>
      </c>
      <c r="U2098" s="21">
        <f t="shared" si="977"/>
        <v>0</v>
      </c>
      <c r="V2098" s="5"/>
      <c r="W2098" s="5">
        <f t="shared" si="978"/>
        <v>-1</v>
      </c>
      <c r="X2098" s="4">
        <f t="shared" si="979"/>
        <v>-1</v>
      </c>
      <c r="Y2098" s="4">
        <f t="shared" si="980"/>
        <v>0</v>
      </c>
      <c r="Z2098" s="21">
        <f t="shared" si="981"/>
        <v>2015</v>
      </c>
      <c r="AA2098" s="4">
        <f t="shared" si="982"/>
        <v>1.5299999999999998</v>
      </c>
      <c r="AB2098" s="4">
        <f t="shared" si="983"/>
        <v>-0.60474308300395252</v>
      </c>
      <c r="AC2098" s="4">
        <f t="shared" si="984"/>
        <v>-2.1347430830039524</v>
      </c>
      <c r="AD2098" s="4"/>
      <c r="AE2098" s="4">
        <f t="shared" si="985"/>
        <v>-0.95827707808564244</v>
      </c>
      <c r="AF2098" s="22">
        <f t="shared" si="986"/>
        <v>0.5299999999999998</v>
      </c>
      <c r="AG2098" s="22">
        <f t="shared" si="987"/>
        <v>-1.6047430830039526</v>
      </c>
      <c r="AH2098" s="3">
        <f t="shared" si="988"/>
        <v>0</v>
      </c>
      <c r="AI2098" s="28" t="b">
        <f t="shared" si="989"/>
        <v>0</v>
      </c>
      <c r="AJ2098" s="3">
        <f t="shared" si="990"/>
        <v>2.4371053909664986E-2</v>
      </c>
      <c r="AK2098" s="3">
        <f t="shared" si="991"/>
        <v>2.4371053909664764E-2</v>
      </c>
      <c r="AL2098" s="26">
        <f t="shared" si="992"/>
        <v>1.5931989924433247</v>
      </c>
      <c r="AM2098" s="26">
        <f ca="1">IF(RAND()&lt;J2098,H2098*F2098,I2098*G2098)-1</f>
        <v>1.5299999999999998</v>
      </c>
      <c r="AN2098" s="26">
        <f ca="1">IF(RAND()&lt;(J2098+(2*F2098-1)*Sheet2!D$109),H2098*F2098,I2098*G2098)-1</f>
        <v>1.5299999999999998</v>
      </c>
      <c r="AO2098" s="3">
        <f t="shared" si="963"/>
        <v>201510</v>
      </c>
    </row>
    <row r="2099" spans="1:41" s="3" customFormat="1" x14ac:dyDescent="0.25">
      <c r="A2099" s="6">
        <v>42288</v>
      </c>
      <c r="B2099" s="1" t="s">
        <v>20</v>
      </c>
      <c r="C2099" s="1" t="s">
        <v>24</v>
      </c>
      <c r="D2099">
        <v>30</v>
      </c>
      <c r="E2099" s="1">
        <v>27</v>
      </c>
      <c r="F2099">
        <f t="shared" si="964"/>
        <v>1</v>
      </c>
      <c r="G2099">
        <f t="shared" si="965"/>
        <v>0</v>
      </c>
      <c r="H2099" s="4">
        <v>1.3660000000000001</v>
      </c>
      <c r="I2099" s="4">
        <v>3.42</v>
      </c>
      <c r="J2099" s="4">
        <f t="shared" si="966"/>
        <v>0.73206442166910679</v>
      </c>
      <c r="K2099" s="4">
        <f t="shared" si="967"/>
        <v>0.29239766081871343</v>
      </c>
      <c r="L2099" s="17">
        <f t="shared" si="968"/>
        <v>0.70206442166910676</v>
      </c>
      <c r="M2099" s="17">
        <f t="shared" si="969"/>
        <v>0.32239766081871346</v>
      </c>
      <c r="N2099" s="34">
        <f t="shared" si="970"/>
        <v>1.4243707117682636</v>
      </c>
      <c r="O2099" s="12">
        <f t="shared" si="971"/>
        <v>3.1017594775984039</v>
      </c>
      <c r="P2099" s="4">
        <f t="shared" si="972"/>
        <v>201510</v>
      </c>
      <c r="Q2099" s="17">
        <f t="shared" si="973"/>
        <v>1.3660000000000001</v>
      </c>
      <c r="R2099" s="17">
        <f t="shared" si="974"/>
        <v>-3.1454635776543367</v>
      </c>
      <c r="S2099" s="16">
        <f t="shared" si="975"/>
        <v>-1.7794635776543366</v>
      </c>
      <c r="T2099" s="5">
        <f t="shared" si="976"/>
        <v>2.5036603221083453</v>
      </c>
      <c r="U2099" s="21">
        <f t="shared" si="977"/>
        <v>0</v>
      </c>
      <c r="V2099" s="5"/>
      <c r="W2099" s="5">
        <f t="shared" si="978"/>
        <v>0.3660000000000001</v>
      </c>
      <c r="X2099" s="4">
        <f t="shared" si="979"/>
        <v>-0.26793557833089321</v>
      </c>
      <c r="Y2099" s="4">
        <f t="shared" si="980"/>
        <v>-0.63393557833089331</v>
      </c>
      <c r="Z2099" s="21">
        <f t="shared" si="981"/>
        <v>2015</v>
      </c>
      <c r="AA2099" s="4">
        <f t="shared" si="982"/>
        <v>-1</v>
      </c>
      <c r="AB2099" s="4">
        <f t="shared" si="983"/>
        <v>-1</v>
      </c>
      <c r="AC2099" s="4">
        <f t="shared" si="984"/>
        <v>0</v>
      </c>
      <c r="AD2099" s="4"/>
      <c r="AE2099" s="4">
        <f t="shared" si="985"/>
        <v>-0.63393557833089331</v>
      </c>
      <c r="AF2099" s="22">
        <f t="shared" si="986"/>
        <v>-0.6339999999999999</v>
      </c>
      <c r="AG2099" s="22">
        <f t="shared" si="987"/>
        <v>-1.2679355783308932</v>
      </c>
      <c r="AH2099" s="3">
        <f t="shared" si="988"/>
        <v>0</v>
      </c>
      <c r="AI2099" s="28" t="b">
        <f t="shared" si="989"/>
        <v>0</v>
      </c>
      <c r="AJ2099" s="3">
        <f t="shared" si="990"/>
        <v>2.3877977434182851E-2</v>
      </c>
      <c r="AK2099" s="3">
        <f t="shared" si="991"/>
        <v>2.3877977434182962E-2</v>
      </c>
      <c r="AL2099" s="26">
        <f t="shared" si="992"/>
        <v>2.5036603221083453</v>
      </c>
      <c r="AM2099" s="26">
        <f ca="1">IF(RAND()&lt;J2099,H2099*F2099,I2099*G2099)-1</f>
        <v>0.3660000000000001</v>
      </c>
      <c r="AN2099" s="26">
        <f ca="1">IF(RAND()&lt;(J2099+(2*F2099-1)*Sheet2!D$109),H2099*F2099,I2099*G2099)-1</f>
        <v>-1</v>
      </c>
      <c r="AO2099" s="3">
        <f t="shared" si="963"/>
        <v>201510</v>
      </c>
    </row>
    <row r="2100" spans="1:41" s="3" customFormat="1" x14ac:dyDescent="0.25">
      <c r="A2100" s="6">
        <v>42288</v>
      </c>
      <c r="B2100" s="1" t="s">
        <v>23</v>
      </c>
      <c r="C2100" s="1" t="s">
        <v>38</v>
      </c>
      <c r="D2100">
        <v>6</v>
      </c>
      <c r="E2100" s="1">
        <v>30</v>
      </c>
      <c r="F2100">
        <f t="shared" si="964"/>
        <v>0</v>
      </c>
      <c r="G2100">
        <f t="shared" si="965"/>
        <v>1</v>
      </c>
      <c r="H2100" s="4">
        <v>4.46</v>
      </c>
      <c r="I2100" s="4">
        <v>1.25</v>
      </c>
      <c r="J2100" s="4">
        <f t="shared" si="966"/>
        <v>0.22421524663677131</v>
      </c>
      <c r="K2100" s="4">
        <f t="shared" si="967"/>
        <v>0.8</v>
      </c>
      <c r="L2100" s="17">
        <f t="shared" si="968"/>
        <v>0.25421524663677131</v>
      </c>
      <c r="M2100" s="17">
        <f t="shared" si="969"/>
        <v>0.77</v>
      </c>
      <c r="N2100" s="34">
        <f t="shared" si="970"/>
        <v>3.9336743693773153</v>
      </c>
      <c r="O2100" s="12">
        <f t="shared" si="971"/>
        <v>1.2987012987012987</v>
      </c>
      <c r="P2100" s="4">
        <f t="shared" si="972"/>
        <v>201510</v>
      </c>
      <c r="Q2100" s="17">
        <f t="shared" si="973"/>
        <v>3.5680000000000001</v>
      </c>
      <c r="R2100" s="17">
        <f t="shared" si="974"/>
        <v>-4.2890173410404628</v>
      </c>
      <c r="S2100" s="16">
        <f t="shared" si="975"/>
        <v>-0.72101734104046278</v>
      </c>
      <c r="T2100" s="5">
        <f t="shared" si="976"/>
        <v>0.2802690582959641</v>
      </c>
      <c r="U2100" s="21">
        <f t="shared" si="977"/>
        <v>0</v>
      </c>
      <c r="V2100" s="5"/>
      <c r="W2100" s="5">
        <f t="shared" si="978"/>
        <v>-1</v>
      </c>
      <c r="X2100" s="4">
        <f t="shared" si="979"/>
        <v>-1</v>
      </c>
      <c r="Y2100" s="4">
        <f t="shared" si="980"/>
        <v>0</v>
      </c>
      <c r="Z2100" s="21">
        <f t="shared" si="981"/>
        <v>2015</v>
      </c>
      <c r="AA2100" s="4">
        <f t="shared" si="982"/>
        <v>0.25</v>
      </c>
      <c r="AB2100" s="4">
        <f t="shared" si="983"/>
        <v>-0.19999999999999996</v>
      </c>
      <c r="AC2100" s="4">
        <f t="shared" si="984"/>
        <v>-0.44999999999999996</v>
      </c>
      <c r="AD2100" s="4"/>
      <c r="AE2100" s="4">
        <f t="shared" si="985"/>
        <v>-4.2357847533632285</v>
      </c>
      <c r="AF2100" s="22">
        <f t="shared" si="986"/>
        <v>-0.75</v>
      </c>
      <c r="AG2100" s="22">
        <f t="shared" si="987"/>
        <v>-1.2</v>
      </c>
      <c r="AH2100" s="3">
        <f t="shared" si="988"/>
        <v>0</v>
      </c>
      <c r="AI2100" s="28" t="b">
        <f t="shared" si="989"/>
        <v>0</v>
      </c>
      <c r="AJ2100" s="3">
        <f t="shared" si="990"/>
        <v>2.3642732049036774E-2</v>
      </c>
      <c r="AK2100" s="3">
        <f t="shared" si="991"/>
        <v>2.3642732049036663E-2</v>
      </c>
      <c r="AL2100" s="26">
        <f t="shared" si="992"/>
        <v>0.2802690582959641</v>
      </c>
      <c r="AM2100" s="26">
        <f ca="1">IF(RAND()&lt;J2100,H2100*F2100,I2100*G2100)-1</f>
        <v>0.25</v>
      </c>
      <c r="AN2100" s="26">
        <f ca="1">IF(RAND()&lt;(J2100+(2*F2100-1)*Sheet2!D$109),H2100*F2100,I2100*G2100)-1</f>
        <v>0.25</v>
      </c>
      <c r="AO2100" s="3">
        <f t="shared" si="963"/>
        <v>201510</v>
      </c>
    </row>
    <row r="2101" spans="1:41" s="3" customFormat="1" x14ac:dyDescent="0.25">
      <c r="A2101" s="6">
        <v>42288</v>
      </c>
      <c r="B2101" s="1" t="s">
        <v>40</v>
      </c>
      <c r="C2101" s="1" t="s">
        <v>21</v>
      </c>
      <c r="D2101">
        <v>10</v>
      </c>
      <c r="E2101" s="1">
        <v>16</v>
      </c>
      <c r="F2101">
        <f t="shared" si="964"/>
        <v>0</v>
      </c>
      <c r="G2101">
        <f t="shared" si="965"/>
        <v>1</v>
      </c>
      <c r="H2101" s="4">
        <v>2.84</v>
      </c>
      <c r="I2101" s="4">
        <v>1.4870000000000001</v>
      </c>
      <c r="J2101" s="4">
        <f t="shared" si="966"/>
        <v>0.35211267605633806</v>
      </c>
      <c r="K2101" s="4">
        <f t="shared" si="967"/>
        <v>0.67249495628782785</v>
      </c>
      <c r="L2101" s="17">
        <f t="shared" si="968"/>
        <v>0.38211267605633803</v>
      </c>
      <c r="M2101" s="17">
        <f t="shared" si="969"/>
        <v>0.64249495628782782</v>
      </c>
      <c r="N2101" s="34">
        <f t="shared" si="970"/>
        <v>2.617029119056395</v>
      </c>
      <c r="O2101" s="12">
        <f t="shared" si="971"/>
        <v>1.5564324516689521</v>
      </c>
      <c r="P2101" s="4">
        <f t="shared" si="972"/>
        <v>201510</v>
      </c>
      <c r="Q2101" s="17">
        <f t="shared" si="973"/>
        <v>1.9098856758574307</v>
      </c>
      <c r="R2101" s="17">
        <f t="shared" si="974"/>
        <v>-2.5968663512186412</v>
      </c>
      <c r="S2101" s="16">
        <f t="shared" si="975"/>
        <v>-0.68698067536121044</v>
      </c>
      <c r="T2101" s="5">
        <f t="shared" si="976"/>
        <v>0.52359154929577467</v>
      </c>
      <c r="U2101" s="21">
        <f t="shared" si="977"/>
        <v>0</v>
      </c>
      <c r="V2101" s="5"/>
      <c r="W2101" s="5">
        <f t="shared" si="978"/>
        <v>-1</v>
      </c>
      <c r="X2101" s="4">
        <f t="shared" si="979"/>
        <v>-1</v>
      </c>
      <c r="Y2101" s="4">
        <f t="shared" si="980"/>
        <v>0</v>
      </c>
      <c r="Z2101" s="21">
        <f t="shared" si="981"/>
        <v>2015</v>
      </c>
      <c r="AA2101" s="4">
        <f t="shared" si="982"/>
        <v>0.4870000000000001</v>
      </c>
      <c r="AB2101" s="4">
        <f t="shared" si="983"/>
        <v>-0.32750504371217215</v>
      </c>
      <c r="AC2101" s="4">
        <f t="shared" si="984"/>
        <v>-0.81450504371217225</v>
      </c>
      <c r="AD2101" s="4"/>
      <c r="AE2101" s="4">
        <f t="shared" si="985"/>
        <v>-2.4878873239436619</v>
      </c>
      <c r="AF2101" s="22">
        <f t="shared" si="986"/>
        <v>-0.5129999999999999</v>
      </c>
      <c r="AG2101" s="22">
        <f t="shared" si="987"/>
        <v>-1.327505043712172</v>
      </c>
      <c r="AH2101" s="3">
        <f t="shared" si="988"/>
        <v>0</v>
      </c>
      <c r="AI2101" s="28" t="b">
        <f t="shared" si="989"/>
        <v>0</v>
      </c>
      <c r="AJ2101" s="3">
        <f t="shared" si="990"/>
        <v>2.4016639704182885E-2</v>
      </c>
      <c r="AK2101" s="3">
        <f t="shared" si="991"/>
        <v>2.4016639704183218E-2</v>
      </c>
      <c r="AL2101" s="26">
        <f t="shared" si="992"/>
        <v>0.52359154929577467</v>
      </c>
      <c r="AM2101" s="26">
        <f ca="1">IF(RAND()&lt;J2101,H2101*F2101,I2101*G2101)-1</f>
        <v>0.4870000000000001</v>
      </c>
      <c r="AN2101" s="26">
        <f ca="1">IF(RAND()&lt;(J2101+(2*F2101-1)*Sheet2!D$109),H2101*F2101,I2101*G2101)-1</f>
        <v>0.4870000000000001</v>
      </c>
      <c r="AO2101" s="3">
        <f t="shared" si="963"/>
        <v>201510</v>
      </c>
    </row>
    <row r="2102" spans="1:41" s="3" customFormat="1" x14ac:dyDescent="0.25">
      <c r="A2102" s="6">
        <v>42288</v>
      </c>
      <c r="B2102" s="1" t="s">
        <v>19</v>
      </c>
      <c r="C2102" s="1" t="s">
        <v>49</v>
      </c>
      <c r="D2102">
        <v>17</v>
      </c>
      <c r="E2102" s="1">
        <v>42</v>
      </c>
      <c r="F2102">
        <f t="shared" si="964"/>
        <v>0</v>
      </c>
      <c r="G2102">
        <f t="shared" si="965"/>
        <v>1</v>
      </c>
      <c r="H2102" s="4">
        <v>2.2799999999999998</v>
      </c>
      <c r="I2102" s="4">
        <v>1.7090000000000001</v>
      </c>
      <c r="J2102" s="4">
        <f t="shared" si="966"/>
        <v>0.43859649122807021</v>
      </c>
      <c r="K2102" s="4">
        <f t="shared" si="967"/>
        <v>0.58513750731421876</v>
      </c>
      <c r="L2102" s="17">
        <f t="shared" si="968"/>
        <v>0.46859649122807023</v>
      </c>
      <c r="M2102" s="17">
        <f t="shared" si="969"/>
        <v>0.55513750731421874</v>
      </c>
      <c r="N2102" s="34">
        <f t="shared" si="970"/>
        <v>2.1340321976787719</v>
      </c>
      <c r="O2102" s="12">
        <f t="shared" si="971"/>
        <v>1.8013554962950473</v>
      </c>
      <c r="P2102" s="4">
        <f t="shared" si="972"/>
        <v>201510</v>
      </c>
      <c r="Q2102" s="17">
        <f t="shared" si="973"/>
        <v>1.3341135166764189</v>
      </c>
      <c r="R2102" s="17">
        <f t="shared" si="974"/>
        <v>-2.1916872355430184</v>
      </c>
      <c r="S2102" s="16">
        <f t="shared" si="975"/>
        <v>-0.8575737188665995</v>
      </c>
      <c r="T2102" s="5">
        <f t="shared" si="976"/>
        <v>0.74956140350877198</v>
      </c>
      <c r="U2102" s="21">
        <f t="shared" si="977"/>
        <v>0</v>
      </c>
      <c r="V2102" s="5"/>
      <c r="W2102" s="5">
        <f t="shared" si="978"/>
        <v>-1</v>
      </c>
      <c r="X2102" s="4">
        <f t="shared" si="979"/>
        <v>-1</v>
      </c>
      <c r="Y2102" s="4">
        <f t="shared" si="980"/>
        <v>0</v>
      </c>
      <c r="Z2102" s="21">
        <f t="shared" si="981"/>
        <v>2015</v>
      </c>
      <c r="AA2102" s="4">
        <f t="shared" si="982"/>
        <v>0.70900000000000007</v>
      </c>
      <c r="AB2102" s="4">
        <f t="shared" si="983"/>
        <v>-0.41486249268578124</v>
      </c>
      <c r="AC2102" s="4">
        <f t="shared" si="984"/>
        <v>-1.1238624926857814</v>
      </c>
      <c r="AD2102" s="4"/>
      <c r="AE2102" s="4">
        <f t="shared" si="985"/>
        <v>-1.8414035087719296</v>
      </c>
      <c r="AF2102" s="22">
        <f t="shared" si="986"/>
        <v>-0.29099999999999993</v>
      </c>
      <c r="AG2102" s="22">
        <f t="shared" si="987"/>
        <v>-1.4148624926857813</v>
      </c>
      <c r="AH2102" s="3">
        <f t="shared" si="988"/>
        <v>0</v>
      </c>
      <c r="AI2102" s="28" t="b">
        <f t="shared" si="989"/>
        <v>0</v>
      </c>
      <c r="AJ2102" s="3">
        <f t="shared" si="990"/>
        <v>2.3183755327149669E-2</v>
      </c>
      <c r="AK2102" s="3">
        <f t="shared" si="991"/>
        <v>2.3183755327149558E-2</v>
      </c>
      <c r="AL2102" s="26">
        <f t="shared" si="992"/>
        <v>0.74956140350877198</v>
      </c>
      <c r="AM2102" s="26">
        <f ca="1">IF(RAND()&lt;J2102,H2102*F2102,I2102*G2102)-1</f>
        <v>-1</v>
      </c>
      <c r="AN2102" s="26">
        <f ca="1">IF(RAND()&lt;(J2102+(2*F2102-1)*Sheet2!D$109),H2102*F2102,I2102*G2102)-1</f>
        <v>0.70900000000000007</v>
      </c>
      <c r="AO2102" s="3">
        <f t="shared" si="963"/>
        <v>201510</v>
      </c>
    </row>
    <row r="2103" spans="1:41" s="3" customFormat="1" x14ac:dyDescent="0.25">
      <c r="A2103" s="6">
        <v>42288</v>
      </c>
      <c r="B2103" s="1" t="s">
        <v>27</v>
      </c>
      <c r="C2103" s="1" t="s">
        <v>34</v>
      </c>
      <c r="D2103">
        <v>25</v>
      </c>
      <c r="E2103" s="1">
        <v>19</v>
      </c>
      <c r="F2103">
        <f t="shared" si="964"/>
        <v>1</v>
      </c>
      <c r="G2103">
        <f t="shared" si="965"/>
        <v>0</v>
      </c>
      <c r="H2103" s="4">
        <v>1.327</v>
      </c>
      <c r="I2103" s="4">
        <v>3.69</v>
      </c>
      <c r="J2103" s="4">
        <f t="shared" si="966"/>
        <v>0.75357950263752826</v>
      </c>
      <c r="K2103" s="4">
        <f t="shared" si="967"/>
        <v>0.2710027100271003</v>
      </c>
      <c r="L2103" s="17">
        <f t="shared" si="968"/>
        <v>0.72357950263752824</v>
      </c>
      <c r="M2103" s="17">
        <f t="shared" si="969"/>
        <v>0.30100271002710033</v>
      </c>
      <c r="N2103" s="34">
        <f t="shared" si="970"/>
        <v>1.3820181422426812</v>
      </c>
      <c r="O2103" s="12">
        <f t="shared" si="971"/>
        <v>3.3222292248131802</v>
      </c>
      <c r="P2103" s="4">
        <f t="shared" si="972"/>
        <v>201510</v>
      </c>
      <c r="Q2103" s="17">
        <f t="shared" si="973"/>
        <v>1.327</v>
      </c>
      <c r="R2103" s="17">
        <f t="shared" si="974"/>
        <v>-3.4298511874310793</v>
      </c>
      <c r="S2103" s="16">
        <f t="shared" si="975"/>
        <v>-2.1028511874310793</v>
      </c>
      <c r="T2103" s="5">
        <f t="shared" si="976"/>
        <v>2.7807083647324795</v>
      </c>
      <c r="U2103" s="21">
        <f t="shared" si="977"/>
        <v>0</v>
      </c>
      <c r="V2103" s="5"/>
      <c r="W2103" s="5">
        <f t="shared" si="978"/>
        <v>0.32699999999999996</v>
      </c>
      <c r="X2103" s="4">
        <f t="shared" si="979"/>
        <v>-0.24642049736247174</v>
      </c>
      <c r="Y2103" s="4">
        <f t="shared" si="980"/>
        <v>-0.57342049736247169</v>
      </c>
      <c r="Z2103" s="21">
        <f t="shared" si="981"/>
        <v>2015</v>
      </c>
      <c r="AA2103" s="4">
        <f t="shared" si="982"/>
        <v>-1</v>
      </c>
      <c r="AB2103" s="4">
        <f t="shared" si="983"/>
        <v>-1</v>
      </c>
      <c r="AC2103" s="4">
        <f t="shared" si="984"/>
        <v>0</v>
      </c>
      <c r="AD2103" s="4"/>
      <c r="AE2103" s="4">
        <f t="shared" si="985"/>
        <v>-0.57342049736247169</v>
      </c>
      <c r="AF2103" s="22">
        <f t="shared" si="986"/>
        <v>-0.67300000000000004</v>
      </c>
      <c r="AG2103" s="22">
        <f t="shared" si="987"/>
        <v>-1.2464204973624717</v>
      </c>
      <c r="AH2103" s="3">
        <f t="shared" si="988"/>
        <v>0</v>
      </c>
      <c r="AI2103" s="28" t="b">
        <f t="shared" si="989"/>
        <v>0</v>
      </c>
      <c r="AJ2103" s="3">
        <f t="shared" si="990"/>
        <v>2.3992425752441537E-2</v>
      </c>
      <c r="AK2103" s="3">
        <f t="shared" si="991"/>
        <v>2.399242575244187E-2</v>
      </c>
      <c r="AL2103" s="26">
        <f t="shared" si="992"/>
        <v>2.7807083647324795</v>
      </c>
      <c r="AM2103" s="26">
        <f ca="1">IF(RAND()&lt;J2103,H2103*F2103,I2103*G2103)-1</f>
        <v>0.32699999999999996</v>
      </c>
      <c r="AN2103" s="26">
        <f ca="1">IF(RAND()&lt;(J2103+(2*F2103-1)*Sheet2!D$109),H2103*F2103,I2103*G2103)-1</f>
        <v>0.32699999999999996</v>
      </c>
      <c r="AO2103" s="3">
        <f t="shared" si="963"/>
        <v>201510</v>
      </c>
    </row>
    <row r="2104" spans="1:41" s="3" customFormat="1" x14ac:dyDescent="0.25">
      <c r="A2104" s="6">
        <v>42288</v>
      </c>
      <c r="B2104" s="1" t="s">
        <v>29</v>
      </c>
      <c r="C2104" s="1" t="s">
        <v>44</v>
      </c>
      <c r="D2104">
        <v>30</v>
      </c>
      <c r="E2104" s="1">
        <v>33</v>
      </c>
      <c r="F2104">
        <f t="shared" si="964"/>
        <v>0</v>
      </c>
      <c r="G2104">
        <f t="shared" si="965"/>
        <v>1</v>
      </c>
      <c r="H2104" s="4">
        <v>1.357</v>
      </c>
      <c r="I2104" s="4">
        <v>3.48</v>
      </c>
      <c r="J2104" s="4">
        <f t="shared" si="966"/>
        <v>0.73691967575534267</v>
      </c>
      <c r="K2104" s="4">
        <f t="shared" si="967"/>
        <v>0.28735632183908044</v>
      </c>
      <c r="L2104" s="17">
        <f t="shared" si="968"/>
        <v>0.7669196757553427</v>
      </c>
      <c r="M2104" s="17">
        <f t="shared" si="969"/>
        <v>0.25735632183908042</v>
      </c>
      <c r="N2104" s="34">
        <f t="shared" si="970"/>
        <v>1.3039175178483919</v>
      </c>
      <c r="O2104" s="12">
        <f t="shared" si="971"/>
        <v>3.8856632425189823</v>
      </c>
      <c r="P2104" s="4">
        <f t="shared" si="972"/>
        <v>201510</v>
      </c>
      <c r="Q2104" s="17">
        <f t="shared" si="973"/>
        <v>0.38994252873563218</v>
      </c>
      <c r="R2104" s="17">
        <f t="shared" si="974"/>
        <v>-3.204346254630885</v>
      </c>
      <c r="S2104" s="16">
        <f t="shared" si="975"/>
        <v>-2.8144037258952528</v>
      </c>
      <c r="T2104" s="5">
        <f t="shared" si="976"/>
        <v>2.5644804716285927</v>
      </c>
      <c r="U2104" s="21">
        <f t="shared" si="977"/>
        <v>0</v>
      </c>
      <c r="V2104" s="5"/>
      <c r="W2104" s="5">
        <f t="shared" si="978"/>
        <v>-1</v>
      </c>
      <c r="X2104" s="4">
        <f t="shared" si="979"/>
        <v>-1</v>
      </c>
      <c r="Y2104" s="4">
        <f t="shared" si="980"/>
        <v>0</v>
      </c>
      <c r="Z2104" s="21">
        <f t="shared" si="981"/>
        <v>2015</v>
      </c>
      <c r="AA2104" s="4">
        <f t="shared" si="982"/>
        <v>2.48</v>
      </c>
      <c r="AB2104" s="4">
        <f t="shared" si="983"/>
        <v>-0.71264367816091956</v>
      </c>
      <c r="AC2104" s="4">
        <f t="shared" si="984"/>
        <v>-3.1926436781609198</v>
      </c>
      <c r="AD2104" s="4"/>
      <c r="AE2104" s="4">
        <f t="shared" si="985"/>
        <v>-0.62008032424465731</v>
      </c>
      <c r="AF2104" s="22">
        <f t="shared" si="986"/>
        <v>1.48</v>
      </c>
      <c r="AG2104" s="22">
        <f t="shared" si="987"/>
        <v>-1.7126436781609196</v>
      </c>
      <c r="AH2104" s="3">
        <f t="shared" si="988"/>
        <v>0</v>
      </c>
      <c r="AI2104" s="28" t="b">
        <f t="shared" si="989"/>
        <v>0</v>
      </c>
      <c r="AJ2104" s="3">
        <f t="shared" si="990"/>
        <v>2.3700640893115521E-2</v>
      </c>
      <c r="AK2104" s="3">
        <f t="shared" si="991"/>
        <v>2.3700640893115521E-2</v>
      </c>
      <c r="AL2104" s="26">
        <f t="shared" si="992"/>
        <v>2.5644804716285927</v>
      </c>
      <c r="AM2104" s="26">
        <f ca="1">IF(RAND()&lt;J2104,H2104*F2104,I2104*G2104)-1</f>
        <v>-1</v>
      </c>
      <c r="AN2104" s="26">
        <f ca="1">IF(RAND()&lt;(J2104+(2*F2104-1)*Sheet2!D$109),H2104*F2104,I2104*G2104)-1</f>
        <v>-1</v>
      </c>
      <c r="AO2104" s="3">
        <f t="shared" si="963"/>
        <v>201510</v>
      </c>
    </row>
    <row r="2105" spans="1:41" s="3" customFormat="1" x14ac:dyDescent="0.25">
      <c r="A2105" s="6">
        <v>42288</v>
      </c>
      <c r="B2105" s="1" t="s">
        <v>30</v>
      </c>
      <c r="C2105" s="1" t="s">
        <v>47</v>
      </c>
      <c r="D2105">
        <v>27</v>
      </c>
      <c r="E2105" s="1">
        <v>24</v>
      </c>
      <c r="F2105">
        <f t="shared" si="964"/>
        <v>1</v>
      </c>
      <c r="G2105">
        <f t="shared" si="965"/>
        <v>0</v>
      </c>
      <c r="H2105" s="4">
        <v>1.625</v>
      </c>
      <c r="I2105" s="4">
        <v>2.44</v>
      </c>
      <c r="J2105" s="4">
        <f t="shared" si="966"/>
        <v>0.61538461538461542</v>
      </c>
      <c r="K2105" s="4">
        <f t="shared" si="967"/>
        <v>0.4098360655737705</v>
      </c>
      <c r="L2105" s="17">
        <f t="shared" si="968"/>
        <v>0.58538461538461539</v>
      </c>
      <c r="M2105" s="17">
        <f t="shared" si="969"/>
        <v>0.43983606557377053</v>
      </c>
      <c r="N2105" s="34">
        <f t="shared" si="970"/>
        <v>1.7082785808147174</v>
      </c>
      <c r="O2105" s="12">
        <f t="shared" si="971"/>
        <v>2.2735743570629889</v>
      </c>
      <c r="P2105" s="4">
        <f t="shared" si="972"/>
        <v>201510</v>
      </c>
      <c r="Q2105" s="17">
        <f t="shared" si="973"/>
        <v>1.625</v>
      </c>
      <c r="R2105" s="17">
        <f t="shared" si="974"/>
        <v>-2.2944444444444443</v>
      </c>
      <c r="S2105" s="16">
        <f t="shared" si="975"/>
        <v>-0.66944444444444429</v>
      </c>
      <c r="T2105" s="5">
        <f t="shared" si="976"/>
        <v>1.5015384615384615</v>
      </c>
      <c r="U2105" s="21">
        <f t="shared" si="977"/>
        <v>0</v>
      </c>
      <c r="V2105" s="5"/>
      <c r="W2105" s="5">
        <f t="shared" si="978"/>
        <v>0.625</v>
      </c>
      <c r="X2105" s="4">
        <f t="shared" si="979"/>
        <v>-0.38461538461538458</v>
      </c>
      <c r="Y2105" s="4">
        <f t="shared" si="980"/>
        <v>-1.0096153846153846</v>
      </c>
      <c r="Z2105" s="21">
        <f t="shared" si="981"/>
        <v>2015</v>
      </c>
      <c r="AA2105" s="4">
        <f t="shared" si="982"/>
        <v>-1</v>
      </c>
      <c r="AB2105" s="4">
        <f t="shared" si="983"/>
        <v>-1</v>
      </c>
      <c r="AC2105" s="4">
        <f t="shared" si="984"/>
        <v>0</v>
      </c>
      <c r="AD2105" s="4"/>
      <c r="AE2105" s="4">
        <f t="shared" si="985"/>
        <v>-1.0096153846153846</v>
      </c>
      <c r="AF2105" s="22">
        <f t="shared" si="986"/>
        <v>-0.375</v>
      </c>
      <c r="AG2105" s="22">
        <f t="shared" si="987"/>
        <v>-1.3846153846153846</v>
      </c>
      <c r="AH2105" s="3">
        <f t="shared" si="988"/>
        <v>0</v>
      </c>
      <c r="AI2105" s="28" t="b">
        <f t="shared" si="989"/>
        <v>0</v>
      </c>
      <c r="AJ2105" s="3">
        <f t="shared" si="990"/>
        <v>2.4600246002459913E-2</v>
      </c>
      <c r="AK2105" s="3">
        <f t="shared" si="991"/>
        <v>2.4600246002460135E-2</v>
      </c>
      <c r="AL2105" s="26">
        <f t="shared" si="992"/>
        <v>1.5015384615384615</v>
      </c>
      <c r="AM2105" s="26">
        <f ca="1">IF(RAND()&lt;J2105,H2105*F2105,I2105*G2105)-1</f>
        <v>-1</v>
      </c>
      <c r="AN2105" s="26">
        <f ca="1">IF(RAND()&lt;(J2105+(2*F2105-1)*Sheet2!D$109),H2105*F2105,I2105*G2105)-1</f>
        <v>0.625</v>
      </c>
      <c r="AO2105" s="3">
        <f t="shared" si="963"/>
        <v>201510</v>
      </c>
    </row>
    <row r="2106" spans="1:41" s="3" customFormat="1" x14ac:dyDescent="0.25">
      <c r="A2106" s="6">
        <v>42288</v>
      </c>
      <c r="B2106" s="1" t="s">
        <v>48</v>
      </c>
      <c r="C2106" s="1" t="s">
        <v>45</v>
      </c>
      <c r="D2106">
        <v>24</v>
      </c>
      <c r="E2106" s="1">
        <v>10</v>
      </c>
      <c r="F2106">
        <f t="shared" si="964"/>
        <v>1</v>
      </c>
      <c r="G2106">
        <f t="shared" si="965"/>
        <v>0</v>
      </c>
      <c r="H2106" s="4">
        <v>1.25</v>
      </c>
      <c r="I2106" s="4">
        <v>4.46</v>
      </c>
      <c r="J2106" s="4">
        <f t="shared" si="966"/>
        <v>0.8</v>
      </c>
      <c r="K2106" s="4">
        <f t="shared" si="967"/>
        <v>0.22421524663677131</v>
      </c>
      <c r="L2106" s="17">
        <f t="shared" si="968"/>
        <v>0.77</v>
      </c>
      <c r="M2106" s="17">
        <f t="shared" si="969"/>
        <v>0.25421524663677131</v>
      </c>
      <c r="N2106" s="34">
        <f t="shared" si="970"/>
        <v>1.2987012987012987</v>
      </c>
      <c r="O2106" s="12">
        <f t="shared" si="971"/>
        <v>3.9336743693773153</v>
      </c>
      <c r="P2106" s="4">
        <f t="shared" si="972"/>
        <v>201510</v>
      </c>
      <c r="Q2106" s="17">
        <f t="shared" si="973"/>
        <v>1.25</v>
      </c>
      <c r="R2106" s="17">
        <f t="shared" si="974"/>
        <v>-4.2890173410404628</v>
      </c>
      <c r="S2106" s="16">
        <f t="shared" si="975"/>
        <v>-3.0390173410404628</v>
      </c>
      <c r="T2106" s="5">
        <f t="shared" si="976"/>
        <v>3.5680000000000001</v>
      </c>
      <c r="U2106" s="21">
        <f t="shared" si="977"/>
        <v>0</v>
      </c>
      <c r="V2106" s="5"/>
      <c r="W2106" s="5">
        <f t="shared" si="978"/>
        <v>0.25</v>
      </c>
      <c r="X2106" s="4">
        <f t="shared" si="979"/>
        <v>-0.19999999999999996</v>
      </c>
      <c r="Y2106" s="4">
        <f t="shared" si="980"/>
        <v>-0.44999999999999996</v>
      </c>
      <c r="Z2106" s="21">
        <f t="shared" si="981"/>
        <v>2015</v>
      </c>
      <c r="AA2106" s="4">
        <f t="shared" si="982"/>
        <v>-1</v>
      </c>
      <c r="AB2106" s="4">
        <f t="shared" si="983"/>
        <v>-1</v>
      </c>
      <c r="AC2106" s="4">
        <f t="shared" si="984"/>
        <v>0</v>
      </c>
      <c r="AD2106" s="4"/>
      <c r="AE2106" s="4">
        <f t="shared" si="985"/>
        <v>-0.44999999999999996</v>
      </c>
      <c r="AF2106" s="22">
        <f t="shared" si="986"/>
        <v>-0.75</v>
      </c>
      <c r="AG2106" s="22">
        <f t="shared" si="987"/>
        <v>-1.2</v>
      </c>
      <c r="AH2106" s="3">
        <f t="shared" si="988"/>
        <v>0</v>
      </c>
      <c r="AI2106" s="28" t="b">
        <f t="shared" si="989"/>
        <v>0</v>
      </c>
      <c r="AJ2106" s="3">
        <f t="shared" si="990"/>
        <v>2.3642732049036774E-2</v>
      </c>
      <c r="AK2106" s="3">
        <f t="shared" si="991"/>
        <v>2.3642732049036663E-2</v>
      </c>
      <c r="AL2106" s="26">
        <f t="shared" si="992"/>
        <v>3.5680000000000001</v>
      </c>
      <c r="AM2106" s="26">
        <f ca="1">IF(RAND()&lt;J2106,H2106*F2106,I2106*G2106)-1</f>
        <v>-1</v>
      </c>
      <c r="AN2106" s="26">
        <f ca="1">IF(RAND()&lt;(J2106+(2*F2106-1)*Sheet2!D$109),H2106*F2106,I2106*G2106)-1</f>
        <v>0.25</v>
      </c>
      <c r="AO2106" s="3">
        <f t="shared" si="963"/>
        <v>201510</v>
      </c>
    </row>
    <row r="2107" spans="1:41" s="3" customFormat="1" x14ac:dyDescent="0.25">
      <c r="A2107" s="6">
        <v>42288</v>
      </c>
      <c r="B2107" s="1" t="s">
        <v>35</v>
      </c>
      <c r="C2107" s="1" t="s">
        <v>31</v>
      </c>
      <c r="D2107">
        <v>17</v>
      </c>
      <c r="E2107" s="1">
        <v>18</v>
      </c>
      <c r="F2107">
        <f t="shared" si="964"/>
        <v>0</v>
      </c>
      <c r="G2107">
        <f t="shared" si="965"/>
        <v>1</v>
      </c>
      <c r="H2107" s="4">
        <v>1.2350000000000001</v>
      </c>
      <c r="I2107" s="4">
        <v>4.6500000000000004</v>
      </c>
      <c r="J2107" s="4">
        <f t="shared" si="966"/>
        <v>0.80971659919028338</v>
      </c>
      <c r="K2107" s="4">
        <f t="shared" si="967"/>
        <v>0.21505376344086019</v>
      </c>
      <c r="L2107" s="17">
        <f t="shared" si="968"/>
        <v>0.83971659919028341</v>
      </c>
      <c r="M2107" s="17">
        <f t="shared" si="969"/>
        <v>0.18505376344086019</v>
      </c>
      <c r="N2107" s="34">
        <f t="shared" si="970"/>
        <v>1.1908779711682176</v>
      </c>
      <c r="O2107" s="12">
        <f t="shared" si="971"/>
        <v>5.403834979662987</v>
      </c>
      <c r="P2107" s="4">
        <f t="shared" si="972"/>
        <v>201510</v>
      </c>
      <c r="Q2107" s="17">
        <f t="shared" si="973"/>
        <v>0.26559139784946234</v>
      </c>
      <c r="R2107" s="17">
        <f t="shared" si="974"/>
        <v>-4.5292917516758946</v>
      </c>
      <c r="S2107" s="16">
        <f t="shared" si="975"/>
        <v>-4.2637003538264322</v>
      </c>
      <c r="T2107" s="5">
        <f t="shared" si="976"/>
        <v>3.7651821862348176</v>
      </c>
      <c r="U2107" s="21">
        <f t="shared" si="977"/>
        <v>0</v>
      </c>
      <c r="V2107" s="5"/>
      <c r="W2107" s="5">
        <f t="shared" si="978"/>
        <v>-1</v>
      </c>
      <c r="X2107" s="4">
        <f t="shared" si="979"/>
        <v>-1</v>
      </c>
      <c r="Y2107" s="4">
        <f t="shared" si="980"/>
        <v>0</v>
      </c>
      <c r="Z2107" s="21">
        <f t="shared" si="981"/>
        <v>2015</v>
      </c>
      <c r="AA2107" s="4">
        <f t="shared" si="982"/>
        <v>3.6500000000000004</v>
      </c>
      <c r="AB2107" s="4">
        <f t="shared" si="983"/>
        <v>-0.78494623655913975</v>
      </c>
      <c r="AC2107" s="4">
        <f t="shared" si="984"/>
        <v>-4.4349462365591403</v>
      </c>
      <c r="AD2107" s="4"/>
      <c r="AE2107" s="4">
        <f t="shared" si="985"/>
        <v>-0.42528340080971672</v>
      </c>
      <c r="AF2107" s="22">
        <f t="shared" si="986"/>
        <v>2.6500000000000004</v>
      </c>
      <c r="AG2107" s="22">
        <f t="shared" si="987"/>
        <v>-1.7849462365591398</v>
      </c>
      <c r="AH2107" s="3">
        <f t="shared" si="988"/>
        <v>0</v>
      </c>
      <c r="AI2107" s="28" t="b">
        <f t="shared" si="989"/>
        <v>0</v>
      </c>
      <c r="AJ2107" s="3">
        <f t="shared" si="990"/>
        <v>2.4171622769753598E-2</v>
      </c>
      <c r="AK2107" s="3">
        <f t="shared" si="991"/>
        <v>2.4171622769753487E-2</v>
      </c>
      <c r="AL2107" s="26">
        <f t="shared" si="992"/>
        <v>3.7651821862348176</v>
      </c>
      <c r="AM2107" s="26">
        <f ca="1">IF(RAND()&lt;J2107,H2107*F2107,I2107*G2107)-1</f>
        <v>-1</v>
      </c>
      <c r="AN2107" s="26">
        <f ca="1">IF(RAND()&lt;(J2107+(2*F2107-1)*Sheet2!D$109),H2107*F2107,I2107*G2107)-1</f>
        <v>-1</v>
      </c>
      <c r="AO2107" s="3">
        <f t="shared" si="963"/>
        <v>201510</v>
      </c>
    </row>
    <row r="2108" spans="1:41" s="3" customFormat="1" x14ac:dyDescent="0.25">
      <c r="A2108" s="6">
        <v>42288</v>
      </c>
      <c r="B2108" s="1" t="s">
        <v>41</v>
      </c>
      <c r="C2108" s="1" t="s">
        <v>28</v>
      </c>
      <c r="D2108">
        <v>39</v>
      </c>
      <c r="E2108" s="1">
        <v>17</v>
      </c>
      <c r="F2108">
        <f t="shared" si="964"/>
        <v>1</v>
      </c>
      <c r="G2108">
        <f t="shared" si="965"/>
        <v>0</v>
      </c>
      <c r="H2108" s="4">
        <v>1.444</v>
      </c>
      <c r="I2108" s="4">
        <v>3.01</v>
      </c>
      <c r="J2108" s="4">
        <f t="shared" si="966"/>
        <v>0.69252077562326875</v>
      </c>
      <c r="K2108" s="4">
        <f t="shared" si="967"/>
        <v>0.33222591362126247</v>
      </c>
      <c r="L2108" s="17">
        <f t="shared" si="968"/>
        <v>0.66252077562326872</v>
      </c>
      <c r="M2108" s="17">
        <f t="shared" si="969"/>
        <v>0.36222591362126244</v>
      </c>
      <c r="N2108" s="34">
        <f t="shared" si="970"/>
        <v>1.5093866287577873</v>
      </c>
      <c r="O2108" s="12">
        <f t="shared" si="971"/>
        <v>2.7607080620012843</v>
      </c>
      <c r="P2108" s="4">
        <f t="shared" si="972"/>
        <v>201510</v>
      </c>
      <c r="Q2108" s="17">
        <f t="shared" si="973"/>
        <v>1.444</v>
      </c>
      <c r="R2108" s="17">
        <f t="shared" si="974"/>
        <v>-2.7497646900631976</v>
      </c>
      <c r="S2108" s="16">
        <f t="shared" si="975"/>
        <v>-1.3057646900631976</v>
      </c>
      <c r="T2108" s="5">
        <f t="shared" si="976"/>
        <v>2.0844875346260388</v>
      </c>
      <c r="U2108" s="21">
        <f t="shared" si="977"/>
        <v>0</v>
      </c>
      <c r="V2108" s="5"/>
      <c r="W2108" s="5">
        <f t="shared" si="978"/>
        <v>0.44399999999999995</v>
      </c>
      <c r="X2108" s="4">
        <f t="shared" si="979"/>
        <v>-0.30747922437673125</v>
      </c>
      <c r="Y2108" s="4">
        <f t="shared" si="980"/>
        <v>-0.7514792243767312</v>
      </c>
      <c r="Z2108" s="21">
        <f t="shared" si="981"/>
        <v>2015</v>
      </c>
      <c r="AA2108" s="4">
        <f t="shared" si="982"/>
        <v>-1</v>
      </c>
      <c r="AB2108" s="4">
        <f t="shared" si="983"/>
        <v>-1</v>
      </c>
      <c r="AC2108" s="4">
        <f t="shared" si="984"/>
        <v>0</v>
      </c>
      <c r="AD2108" s="4"/>
      <c r="AE2108" s="4">
        <f t="shared" si="985"/>
        <v>-0.7514792243767312</v>
      </c>
      <c r="AF2108" s="22">
        <f t="shared" si="986"/>
        <v>-0.55600000000000005</v>
      </c>
      <c r="AG2108" s="22">
        <f t="shared" si="987"/>
        <v>-1.3074792243767313</v>
      </c>
      <c r="AH2108" s="3">
        <f t="shared" si="988"/>
        <v>0</v>
      </c>
      <c r="AI2108" s="28" t="b">
        <f t="shared" si="989"/>
        <v>0</v>
      </c>
      <c r="AJ2108" s="3">
        <f t="shared" si="990"/>
        <v>2.4149079479119928E-2</v>
      </c>
      <c r="AK2108" s="3">
        <f t="shared" si="991"/>
        <v>2.4149079479119928E-2</v>
      </c>
      <c r="AL2108" s="26">
        <f t="shared" si="992"/>
        <v>2.0844875346260388</v>
      </c>
      <c r="AM2108" s="26">
        <f ca="1">IF(RAND()&lt;J2108,H2108*F2108,I2108*G2108)-1</f>
        <v>0.44399999999999995</v>
      </c>
      <c r="AN2108" s="26">
        <f ca="1">IF(RAND()&lt;(J2108+(2*F2108-1)*Sheet2!D$109),H2108*F2108,I2108*G2108)-1</f>
        <v>0.44399999999999995</v>
      </c>
      <c r="AO2108" s="3">
        <f t="shared" si="963"/>
        <v>201510</v>
      </c>
    </row>
    <row r="2109" spans="1:41" s="3" customFormat="1" x14ac:dyDescent="0.25">
      <c r="A2109" s="6">
        <v>42288</v>
      </c>
      <c r="B2109" s="1" t="s">
        <v>25</v>
      </c>
      <c r="C2109" s="1" t="s">
        <v>42</v>
      </c>
      <c r="D2109">
        <v>38</v>
      </c>
      <c r="E2109" s="1">
        <v>31</v>
      </c>
      <c r="F2109">
        <f t="shared" si="964"/>
        <v>1</v>
      </c>
      <c r="G2109">
        <f t="shared" si="965"/>
        <v>0</v>
      </c>
      <c r="H2109" s="4">
        <v>1.714</v>
      </c>
      <c r="I2109" s="4">
        <v>2.27</v>
      </c>
      <c r="J2109" s="4">
        <f t="shared" si="966"/>
        <v>0.58343057176196034</v>
      </c>
      <c r="K2109" s="4">
        <f t="shared" si="967"/>
        <v>0.44052863436123346</v>
      </c>
      <c r="L2109" s="17">
        <f t="shared" si="968"/>
        <v>0.55343057176196031</v>
      </c>
      <c r="M2109" s="17">
        <f t="shared" si="969"/>
        <v>0.47052863436123349</v>
      </c>
      <c r="N2109" s="34">
        <f t="shared" si="970"/>
        <v>1.8069113833308736</v>
      </c>
      <c r="O2109" s="12">
        <f t="shared" si="971"/>
        <v>2.1252691695534125</v>
      </c>
      <c r="P2109" s="4">
        <f t="shared" si="972"/>
        <v>201510</v>
      </c>
      <c r="Q2109" s="17">
        <f t="shared" si="973"/>
        <v>1.714</v>
      </c>
      <c r="R2109" s="17">
        <f t="shared" si="974"/>
        <v>-2.1879617988927853</v>
      </c>
      <c r="S2109" s="16">
        <f t="shared" si="975"/>
        <v>-0.47396179889278534</v>
      </c>
      <c r="T2109" s="5">
        <f t="shared" si="976"/>
        <v>1.3243873978996499</v>
      </c>
      <c r="U2109" s="21">
        <f t="shared" si="977"/>
        <v>0</v>
      </c>
      <c r="V2109" s="5"/>
      <c r="W2109" s="5">
        <f t="shared" si="978"/>
        <v>0.71399999999999997</v>
      </c>
      <c r="X2109" s="4">
        <f t="shared" si="979"/>
        <v>-0.41656942823803966</v>
      </c>
      <c r="Y2109" s="4">
        <f t="shared" si="980"/>
        <v>-1.1305694282380396</v>
      </c>
      <c r="Z2109" s="21">
        <f t="shared" si="981"/>
        <v>2015</v>
      </c>
      <c r="AA2109" s="4">
        <f t="shared" si="982"/>
        <v>-1</v>
      </c>
      <c r="AB2109" s="4">
        <f t="shared" si="983"/>
        <v>-1</v>
      </c>
      <c r="AC2109" s="4">
        <f t="shared" si="984"/>
        <v>0</v>
      </c>
      <c r="AD2109" s="4"/>
      <c r="AE2109" s="4">
        <f t="shared" si="985"/>
        <v>-1.1305694282380396</v>
      </c>
      <c r="AF2109" s="22">
        <f t="shared" si="986"/>
        <v>-0.28600000000000003</v>
      </c>
      <c r="AG2109" s="22">
        <f t="shared" si="987"/>
        <v>-1.4165694282380397</v>
      </c>
      <c r="AH2109" s="3">
        <f t="shared" si="988"/>
        <v>0</v>
      </c>
      <c r="AI2109" s="28" t="b">
        <f t="shared" si="989"/>
        <v>0</v>
      </c>
      <c r="AJ2109" s="3">
        <f t="shared" si="990"/>
        <v>2.3398594377510018E-2</v>
      </c>
      <c r="AK2109" s="3">
        <f t="shared" si="991"/>
        <v>2.3398594377510018E-2</v>
      </c>
      <c r="AL2109" s="26">
        <f t="shared" si="992"/>
        <v>1.3243873978996499</v>
      </c>
      <c r="AM2109" s="26">
        <f ca="1">IF(RAND()&lt;J2109,H2109*F2109,I2109*G2109)-1</f>
        <v>0.71399999999999997</v>
      </c>
      <c r="AN2109" s="26">
        <f ca="1">IF(RAND()&lt;(J2109+(2*F2109-1)*Sheet2!D$109),H2109*F2109,I2109*G2109)-1</f>
        <v>-1</v>
      </c>
      <c r="AO2109" s="3">
        <f t="shared" si="963"/>
        <v>201510</v>
      </c>
    </row>
    <row r="2110" spans="1:41" s="3" customFormat="1" x14ac:dyDescent="0.25">
      <c r="A2110" s="6">
        <v>42288</v>
      </c>
      <c r="B2110" s="1" t="s">
        <v>36</v>
      </c>
      <c r="C2110" s="1" t="s">
        <v>32</v>
      </c>
      <c r="D2110">
        <v>13</v>
      </c>
      <c r="E2110" s="1">
        <v>14</v>
      </c>
      <c r="F2110">
        <f t="shared" si="964"/>
        <v>0</v>
      </c>
      <c r="G2110">
        <f t="shared" si="965"/>
        <v>1</v>
      </c>
      <c r="H2110" s="4">
        <v>2.14</v>
      </c>
      <c r="I2110" s="4">
        <v>1.7929999999999999</v>
      </c>
      <c r="J2110" s="4">
        <f t="shared" si="966"/>
        <v>0.46728971962616822</v>
      </c>
      <c r="K2110" s="4">
        <f t="shared" si="967"/>
        <v>0.5577244841048522</v>
      </c>
      <c r="L2110" s="17">
        <f t="shared" si="968"/>
        <v>0.49728971962616819</v>
      </c>
      <c r="M2110" s="17">
        <f t="shared" si="969"/>
        <v>0.52772448410485218</v>
      </c>
      <c r="N2110" s="34">
        <f t="shared" si="970"/>
        <v>2.0109002067280586</v>
      </c>
      <c r="O2110" s="12">
        <f t="shared" si="971"/>
        <v>1.8949281871888906</v>
      </c>
      <c r="P2110" s="4">
        <f t="shared" si="972"/>
        <v>201510</v>
      </c>
      <c r="Q2110" s="17">
        <f t="shared" si="973"/>
        <v>1.1935303959843839</v>
      </c>
      <c r="R2110" s="17">
        <f t="shared" si="974"/>
        <v>-2.1382270303754343</v>
      </c>
      <c r="S2110" s="16">
        <f t="shared" si="975"/>
        <v>-0.94469663439105034</v>
      </c>
      <c r="T2110" s="5">
        <f t="shared" si="976"/>
        <v>0.83785046728971957</v>
      </c>
      <c r="U2110" s="21">
        <f t="shared" si="977"/>
        <v>0</v>
      </c>
      <c r="V2110" s="5"/>
      <c r="W2110" s="5">
        <f t="shared" si="978"/>
        <v>-1</v>
      </c>
      <c r="X2110" s="4">
        <f t="shared" si="979"/>
        <v>-1</v>
      </c>
      <c r="Y2110" s="4">
        <f t="shared" si="980"/>
        <v>0</v>
      </c>
      <c r="Z2110" s="21">
        <f t="shared" si="981"/>
        <v>2015</v>
      </c>
      <c r="AA2110" s="4">
        <f t="shared" si="982"/>
        <v>0.79299999999999993</v>
      </c>
      <c r="AB2110" s="4">
        <f t="shared" si="983"/>
        <v>-0.4422755158951478</v>
      </c>
      <c r="AC2110" s="4">
        <f t="shared" si="984"/>
        <v>-1.2352755158951476</v>
      </c>
      <c r="AD2110" s="4"/>
      <c r="AE2110" s="4">
        <f t="shared" si="985"/>
        <v>-1.6727102803738318</v>
      </c>
      <c r="AF2110" s="22">
        <f t="shared" si="986"/>
        <v>-0.20700000000000007</v>
      </c>
      <c r="AG2110" s="22">
        <f t="shared" si="987"/>
        <v>-1.4422755158951479</v>
      </c>
      <c r="AH2110" s="3">
        <f t="shared" si="988"/>
        <v>0</v>
      </c>
      <c r="AI2110" s="28" t="b">
        <f t="shared" si="989"/>
        <v>0</v>
      </c>
      <c r="AJ2110" s="3">
        <f t="shared" si="990"/>
        <v>2.4403763030765302E-2</v>
      </c>
      <c r="AK2110" s="3">
        <f t="shared" si="991"/>
        <v>2.4403763030765413E-2</v>
      </c>
      <c r="AL2110" s="26">
        <f t="shared" si="992"/>
        <v>0.83785046728971957</v>
      </c>
      <c r="AM2110" s="26">
        <f ca="1">IF(RAND()&lt;J2110,H2110*F2110,I2110*G2110)-1</f>
        <v>0.79299999999999993</v>
      </c>
      <c r="AN2110" s="26">
        <f ca="1">IF(RAND()&lt;(J2110+(2*F2110-1)*Sheet2!D$109),H2110*F2110,I2110*G2110)-1</f>
        <v>0.79299999999999993</v>
      </c>
      <c r="AO2110" s="3">
        <f t="shared" si="963"/>
        <v>201510</v>
      </c>
    </row>
    <row r="2111" spans="1:41" s="3" customFormat="1" x14ac:dyDescent="0.25">
      <c r="A2111" s="6">
        <v>42285</v>
      </c>
      <c r="B2111" s="1" t="s">
        <v>33</v>
      </c>
      <c r="C2111" s="1" t="s">
        <v>22</v>
      </c>
      <c r="D2111">
        <v>20</v>
      </c>
      <c r="E2111" s="1">
        <v>27</v>
      </c>
      <c r="F2111">
        <f t="shared" si="964"/>
        <v>0</v>
      </c>
      <c r="G2111">
        <f t="shared" si="965"/>
        <v>1</v>
      </c>
      <c r="H2111" s="4">
        <v>1.7509999999999999</v>
      </c>
      <c r="I2111" s="4">
        <v>2.2000000000000002</v>
      </c>
      <c r="J2111" s="4">
        <f t="shared" si="966"/>
        <v>0.57110222729868654</v>
      </c>
      <c r="K2111" s="4">
        <f t="shared" si="967"/>
        <v>0.45454545454545453</v>
      </c>
      <c r="L2111" s="17">
        <f t="shared" si="968"/>
        <v>0.60110222729868656</v>
      </c>
      <c r="M2111" s="17">
        <f t="shared" si="969"/>
        <v>0.42454545454545456</v>
      </c>
      <c r="N2111" s="34">
        <f t="shared" si="970"/>
        <v>1.6636105384169571</v>
      </c>
      <c r="O2111" s="12">
        <f t="shared" si="971"/>
        <v>2.3554603854389722</v>
      </c>
      <c r="P2111" s="4">
        <f t="shared" si="972"/>
        <v>201510</v>
      </c>
      <c r="Q2111" s="17">
        <f t="shared" si="973"/>
        <v>0.79590909090909079</v>
      </c>
      <c r="R2111" s="17">
        <f t="shared" si="974"/>
        <v>-2.1648912561029738</v>
      </c>
      <c r="S2111" s="16">
        <f t="shared" si="975"/>
        <v>-1.3689821651938829</v>
      </c>
      <c r="T2111" s="5">
        <f t="shared" si="976"/>
        <v>1.2564249000571104</v>
      </c>
      <c r="U2111" s="21">
        <f t="shared" si="977"/>
        <v>0</v>
      </c>
      <c r="V2111" s="5"/>
      <c r="W2111" s="5">
        <f t="shared" si="978"/>
        <v>-1</v>
      </c>
      <c r="X2111" s="4">
        <f t="shared" si="979"/>
        <v>-1</v>
      </c>
      <c r="Y2111" s="4">
        <f t="shared" si="980"/>
        <v>0</v>
      </c>
      <c r="Z2111" s="21">
        <f t="shared" si="981"/>
        <v>2015</v>
      </c>
      <c r="AA2111" s="4">
        <f t="shared" si="982"/>
        <v>1.2000000000000002</v>
      </c>
      <c r="AB2111" s="4">
        <f t="shared" si="983"/>
        <v>-0.54545454545454541</v>
      </c>
      <c r="AC2111" s="4">
        <f t="shared" si="984"/>
        <v>-1.7454545454545456</v>
      </c>
      <c r="AD2111" s="4"/>
      <c r="AE2111" s="4">
        <f t="shared" si="985"/>
        <v>-1.1798977727013131</v>
      </c>
      <c r="AF2111" s="22">
        <f t="shared" si="986"/>
        <v>0.20000000000000018</v>
      </c>
      <c r="AG2111" s="22">
        <f t="shared" si="987"/>
        <v>-1.5454545454545454</v>
      </c>
      <c r="AH2111" s="3">
        <f t="shared" si="988"/>
        <v>0</v>
      </c>
      <c r="AI2111" s="28" t="b">
        <f t="shared" si="989"/>
        <v>0</v>
      </c>
      <c r="AJ2111" s="3">
        <f t="shared" si="990"/>
        <v>2.5006327512022253E-2</v>
      </c>
      <c r="AK2111" s="3">
        <f t="shared" si="991"/>
        <v>2.5006327512022475E-2</v>
      </c>
      <c r="AL2111" s="26">
        <f t="shared" si="992"/>
        <v>1.2564249000571104</v>
      </c>
      <c r="AM2111" s="26">
        <f ca="1">IF(RAND()&lt;J2111,H2111*F2111,I2111*G2111)-1</f>
        <v>-1</v>
      </c>
      <c r="AN2111" s="26">
        <f ca="1">IF(RAND()&lt;(J2111+(2*F2111-1)*Sheet2!D$109),H2111*F2111,I2111*G2111)-1</f>
        <v>1.2000000000000002</v>
      </c>
      <c r="AO2111" s="3">
        <f t="shared" si="963"/>
        <v>201510</v>
      </c>
    </row>
    <row r="2112" spans="1:41" s="3" customFormat="1" x14ac:dyDescent="0.25">
      <c r="A2112" s="6">
        <v>42282</v>
      </c>
      <c r="B2112" s="1" t="s">
        <v>47</v>
      </c>
      <c r="C2112" s="1" t="s">
        <v>19</v>
      </c>
      <c r="D2112">
        <v>13</v>
      </c>
      <c r="E2112" s="1">
        <v>10</v>
      </c>
      <c r="F2112">
        <f t="shared" si="964"/>
        <v>1</v>
      </c>
      <c r="G2112">
        <f t="shared" si="965"/>
        <v>0</v>
      </c>
      <c r="H2112" s="4">
        <v>1.2250000000000001</v>
      </c>
      <c r="I2112" s="4">
        <v>4.8</v>
      </c>
      <c r="J2112" s="4">
        <f t="shared" si="966"/>
        <v>0.81632653061224481</v>
      </c>
      <c r="K2112" s="4">
        <f t="shared" si="967"/>
        <v>0.20833333333333334</v>
      </c>
      <c r="L2112" s="17">
        <f t="shared" si="968"/>
        <v>0.78632653061224478</v>
      </c>
      <c r="M2112" s="17">
        <f t="shared" si="969"/>
        <v>0.23833333333333334</v>
      </c>
      <c r="N2112" s="34">
        <f t="shared" si="970"/>
        <v>1.2717363093693228</v>
      </c>
      <c r="O2112" s="12">
        <f t="shared" si="971"/>
        <v>4.1958041958041958</v>
      </c>
      <c r="P2112" s="4">
        <f t="shared" si="972"/>
        <v>201510</v>
      </c>
      <c r="Q2112" s="17">
        <f t="shared" si="973"/>
        <v>1.2250000000000001</v>
      </c>
      <c r="R2112" s="17">
        <f t="shared" si="974"/>
        <v>-4.7076023391812853</v>
      </c>
      <c r="S2112" s="16">
        <f t="shared" si="975"/>
        <v>-3.4826023391812853</v>
      </c>
      <c r="T2112" s="5">
        <f t="shared" si="976"/>
        <v>3.918367346938775</v>
      </c>
      <c r="U2112" s="21">
        <f t="shared" si="977"/>
        <v>0</v>
      </c>
      <c r="V2112" s="5"/>
      <c r="W2112" s="5">
        <f t="shared" si="978"/>
        <v>0.22500000000000009</v>
      </c>
      <c r="X2112" s="4">
        <f t="shared" si="979"/>
        <v>-0.18367346938775519</v>
      </c>
      <c r="Y2112" s="4">
        <f t="shared" si="980"/>
        <v>-0.40867346938775528</v>
      </c>
      <c r="Z2112" s="21">
        <f t="shared" si="981"/>
        <v>2015</v>
      </c>
      <c r="AA2112" s="4">
        <f t="shared" si="982"/>
        <v>-1</v>
      </c>
      <c r="AB2112" s="4">
        <f t="shared" si="983"/>
        <v>-1</v>
      </c>
      <c r="AC2112" s="4">
        <f t="shared" si="984"/>
        <v>0</v>
      </c>
      <c r="AD2112" s="4"/>
      <c r="AE2112" s="4">
        <f t="shared" si="985"/>
        <v>-0.40867346938775528</v>
      </c>
      <c r="AF2112" s="22">
        <f t="shared" si="986"/>
        <v>-0.77499999999999991</v>
      </c>
      <c r="AG2112" s="22">
        <f t="shared" si="987"/>
        <v>-1.1836734693877551</v>
      </c>
      <c r="AH2112" s="3">
        <f t="shared" si="988"/>
        <v>0</v>
      </c>
      <c r="AI2112" s="28" t="b">
        <f t="shared" si="989"/>
        <v>0</v>
      </c>
      <c r="AJ2112" s="3">
        <f t="shared" si="990"/>
        <v>2.4066390041493801E-2</v>
      </c>
      <c r="AK2112" s="3">
        <f t="shared" si="991"/>
        <v>2.406639004149369E-2</v>
      </c>
      <c r="AL2112" s="26">
        <f t="shared" si="992"/>
        <v>3.918367346938775</v>
      </c>
      <c r="AM2112" s="26">
        <f ca="1">IF(RAND()&lt;J2112,H2112*F2112,I2112*G2112)-1</f>
        <v>0.22500000000000009</v>
      </c>
      <c r="AN2112" s="26">
        <f ca="1">IF(RAND()&lt;(J2112+(2*F2112-1)*Sheet2!D$109),H2112*F2112,I2112*G2112)-1</f>
        <v>0.22500000000000009</v>
      </c>
      <c r="AO2112" s="3">
        <f t="shared" si="963"/>
        <v>201510</v>
      </c>
    </row>
    <row r="2113" spans="1:41" s="3" customFormat="1" x14ac:dyDescent="0.25">
      <c r="A2113" s="6">
        <v>42281</v>
      </c>
      <c r="B2113" s="1" t="s">
        <v>28</v>
      </c>
      <c r="C2113" s="1" t="s">
        <v>23</v>
      </c>
      <c r="D2113">
        <v>26</v>
      </c>
      <c r="E2113" s="1">
        <v>20</v>
      </c>
      <c r="F2113">
        <f t="shared" si="964"/>
        <v>1</v>
      </c>
      <c r="G2113">
        <f t="shared" si="965"/>
        <v>0</v>
      </c>
      <c r="H2113" s="4">
        <v>1.5640000000000001</v>
      </c>
      <c r="I2113" s="4">
        <v>2.59</v>
      </c>
      <c r="J2113" s="4">
        <f t="shared" si="966"/>
        <v>0.63938618925831203</v>
      </c>
      <c r="K2113" s="4">
        <f t="shared" si="967"/>
        <v>0.38610038610038611</v>
      </c>
      <c r="L2113" s="17">
        <f t="shared" si="968"/>
        <v>0.60938618925831201</v>
      </c>
      <c r="M2113" s="17">
        <f t="shared" si="969"/>
        <v>0.41610038610038613</v>
      </c>
      <c r="N2113" s="34">
        <f t="shared" si="970"/>
        <v>1.6409955092961765</v>
      </c>
      <c r="O2113" s="12">
        <f t="shared" si="971"/>
        <v>2.4032662150876867</v>
      </c>
      <c r="P2113" s="4">
        <f t="shared" si="972"/>
        <v>201510</v>
      </c>
      <c r="Q2113" s="17">
        <f t="shared" si="973"/>
        <v>1.5640000000000001</v>
      </c>
      <c r="R2113" s="17">
        <f t="shared" si="974"/>
        <v>-2.4019804630001338</v>
      </c>
      <c r="S2113" s="16">
        <f t="shared" si="975"/>
        <v>-0.83798046300013374</v>
      </c>
      <c r="T2113" s="5">
        <f t="shared" si="976"/>
        <v>1.656010230179028</v>
      </c>
      <c r="U2113" s="21">
        <f t="shared" si="977"/>
        <v>0</v>
      </c>
      <c r="V2113" s="5"/>
      <c r="W2113" s="5">
        <f t="shared" si="978"/>
        <v>0.56400000000000006</v>
      </c>
      <c r="X2113" s="4">
        <f t="shared" si="979"/>
        <v>-0.36061381074168797</v>
      </c>
      <c r="Y2113" s="4">
        <f t="shared" si="980"/>
        <v>-0.92461381074168802</v>
      </c>
      <c r="Z2113" s="21">
        <f t="shared" si="981"/>
        <v>2015</v>
      </c>
      <c r="AA2113" s="4">
        <f t="shared" si="982"/>
        <v>-1</v>
      </c>
      <c r="AB2113" s="4">
        <f t="shared" si="983"/>
        <v>-1</v>
      </c>
      <c r="AC2113" s="4">
        <f t="shared" si="984"/>
        <v>0</v>
      </c>
      <c r="AD2113" s="4"/>
      <c r="AE2113" s="4">
        <f t="shared" si="985"/>
        <v>-0.92461381074168802</v>
      </c>
      <c r="AF2113" s="22">
        <f t="shared" si="986"/>
        <v>-0.43599999999999994</v>
      </c>
      <c r="AG2113" s="22">
        <f t="shared" si="987"/>
        <v>-1.3606138107416879</v>
      </c>
      <c r="AH2113" s="3">
        <f t="shared" si="988"/>
        <v>0</v>
      </c>
      <c r="AI2113" s="28" t="b">
        <f t="shared" si="989"/>
        <v>0</v>
      </c>
      <c r="AJ2113" s="3">
        <f t="shared" si="990"/>
        <v>2.4853153586904098E-2</v>
      </c>
      <c r="AK2113" s="3">
        <f t="shared" si="991"/>
        <v>2.485315358690432E-2</v>
      </c>
      <c r="AL2113" s="26">
        <f t="shared" si="992"/>
        <v>1.656010230179028</v>
      </c>
      <c r="AM2113" s="26">
        <f ca="1">IF(RAND()&lt;J2113,H2113*F2113,I2113*G2113)-1</f>
        <v>0.56400000000000006</v>
      </c>
      <c r="AN2113" s="26">
        <f ca="1">IF(RAND()&lt;(J2113+(2*F2113-1)*Sheet2!D$109),H2113*F2113,I2113*G2113)-1</f>
        <v>-1</v>
      </c>
      <c r="AO2113" s="3">
        <f t="shared" si="963"/>
        <v>201510</v>
      </c>
    </row>
    <row r="2114" spans="1:41" s="3" customFormat="1" x14ac:dyDescent="0.25">
      <c r="A2114" s="6">
        <v>42281</v>
      </c>
      <c r="B2114" s="1" t="s">
        <v>49</v>
      </c>
      <c r="C2114" s="1" t="s">
        <v>45</v>
      </c>
      <c r="D2114">
        <v>22</v>
      </c>
      <c r="E2114" s="1">
        <v>24</v>
      </c>
      <c r="F2114">
        <f t="shared" si="964"/>
        <v>0</v>
      </c>
      <c r="G2114">
        <f t="shared" si="965"/>
        <v>1</v>
      </c>
      <c r="H2114" s="4">
        <v>1.35</v>
      </c>
      <c r="I2114" s="4">
        <v>3.52</v>
      </c>
      <c r="J2114" s="4">
        <f t="shared" si="966"/>
        <v>0.7407407407407407</v>
      </c>
      <c r="K2114" s="4">
        <f t="shared" si="967"/>
        <v>0.28409090909090912</v>
      </c>
      <c r="L2114" s="17">
        <f t="shared" si="968"/>
        <v>0.77074074074074073</v>
      </c>
      <c r="M2114" s="17">
        <f t="shared" si="969"/>
        <v>0.25409090909090915</v>
      </c>
      <c r="N2114" s="34">
        <f t="shared" si="970"/>
        <v>1.2974531475252282</v>
      </c>
      <c r="O2114" s="12">
        <f t="shared" si="971"/>
        <v>3.9355992844364929</v>
      </c>
      <c r="P2114" s="4">
        <f t="shared" si="972"/>
        <v>201510</v>
      </c>
      <c r="Q2114" s="17">
        <f t="shared" si="973"/>
        <v>0.38352272727272729</v>
      </c>
      <c r="R2114" s="17">
        <f t="shared" si="974"/>
        <v>-3.2539682539682531</v>
      </c>
      <c r="S2114" s="16">
        <f t="shared" si="975"/>
        <v>-2.8704455266955256</v>
      </c>
      <c r="T2114" s="5">
        <f t="shared" si="976"/>
        <v>2.6074074074074072</v>
      </c>
      <c r="U2114" s="21">
        <f t="shared" si="977"/>
        <v>0</v>
      </c>
      <c r="V2114" s="5"/>
      <c r="W2114" s="5">
        <f t="shared" si="978"/>
        <v>-1</v>
      </c>
      <c r="X2114" s="4">
        <f t="shared" si="979"/>
        <v>-1</v>
      </c>
      <c r="Y2114" s="4">
        <f t="shared" si="980"/>
        <v>0</v>
      </c>
      <c r="Z2114" s="21">
        <f t="shared" si="981"/>
        <v>2015</v>
      </c>
      <c r="AA2114" s="4">
        <f t="shared" si="982"/>
        <v>2.52</v>
      </c>
      <c r="AB2114" s="4">
        <f t="shared" si="983"/>
        <v>-0.71590909090909083</v>
      </c>
      <c r="AC2114" s="4">
        <f t="shared" si="984"/>
        <v>-3.2359090909090908</v>
      </c>
      <c r="AD2114" s="4"/>
      <c r="AE2114" s="4">
        <f t="shared" si="985"/>
        <v>-0.60925925925925939</v>
      </c>
      <c r="AF2114" s="22">
        <f t="shared" si="986"/>
        <v>1.52</v>
      </c>
      <c r="AG2114" s="22">
        <f t="shared" si="987"/>
        <v>-1.7159090909090908</v>
      </c>
      <c r="AH2114" s="3">
        <f t="shared" si="988"/>
        <v>0</v>
      </c>
      <c r="AI2114" s="28" t="b">
        <f t="shared" si="989"/>
        <v>0</v>
      </c>
      <c r="AJ2114" s="3">
        <f t="shared" si="990"/>
        <v>2.4229979466118934E-2</v>
      </c>
      <c r="AK2114" s="3">
        <f t="shared" si="991"/>
        <v>2.4229979466119156E-2</v>
      </c>
      <c r="AL2114" s="26">
        <f t="shared" si="992"/>
        <v>2.6074074074074072</v>
      </c>
      <c r="AM2114" s="26">
        <f ca="1">IF(RAND()&lt;J2114,H2114*F2114,I2114*G2114)-1</f>
        <v>-1</v>
      </c>
      <c r="AN2114" s="26">
        <f ca="1">IF(RAND()&lt;(J2114+(2*F2114-1)*Sheet2!D$109),H2114*F2114,I2114*G2114)-1</f>
        <v>-1</v>
      </c>
      <c r="AO2114" s="3">
        <f t="shared" ref="AO2114:AO2177" si="993">P2114</f>
        <v>201510</v>
      </c>
    </row>
    <row r="2115" spans="1:41" s="3" customFormat="1" x14ac:dyDescent="0.25">
      <c r="A2115" s="6">
        <v>42281</v>
      </c>
      <c r="B2115" s="1" t="s">
        <v>21</v>
      </c>
      <c r="C2115" s="1" t="s">
        <v>46</v>
      </c>
      <c r="D2115">
        <v>23</v>
      </c>
      <c r="E2115" s="1">
        <v>20</v>
      </c>
      <c r="F2115">
        <f t="shared" ref="F2115:F2178" si="994">IF(D2115&gt;E2115,1,0)</f>
        <v>1</v>
      </c>
      <c r="G2115">
        <f t="shared" ref="G2115:G2178" si="995">IF(E2115&gt;D2115,1,0)</f>
        <v>0</v>
      </c>
      <c r="H2115" s="4">
        <v>1.363</v>
      </c>
      <c r="I2115" s="4">
        <v>3.44</v>
      </c>
      <c r="J2115" s="4">
        <f t="shared" ref="J2115:J2178" si="996">1/H2115</f>
        <v>0.73367571533382248</v>
      </c>
      <c r="K2115" s="4">
        <f t="shared" ref="K2115:K2178" si="997">1/I2115</f>
        <v>0.29069767441860467</v>
      </c>
      <c r="L2115" s="17">
        <f t="shared" ref="L2115:L2178" si="998">IF(F2115&gt;0,J2115-0.03,J2115+0.03)</f>
        <v>0.70367571533382245</v>
      </c>
      <c r="M2115" s="17">
        <f t="shared" ref="M2115:M2178" si="999">IF(G2115&gt;0,K2115-0.03,K2115+0.03)</f>
        <v>0.32069767441860464</v>
      </c>
      <c r="N2115" s="34">
        <f t="shared" ref="N2115:N2178" si="1000">1/L2115</f>
        <v>1.4211091532775177</v>
      </c>
      <c r="O2115" s="12">
        <f t="shared" ref="O2115:O2178" si="1001">1/M2115</f>
        <v>3.1182015953589559</v>
      </c>
      <c r="P2115" s="4">
        <f t="shared" ref="P2115:P2178" si="1002">YEAR(A2115)*100+MONTH(A2115)</f>
        <v>201510</v>
      </c>
      <c r="Q2115" s="17">
        <f t="shared" ref="Q2115:Q2178" si="1003">IF(F2115=1,H2115,H2115/I2115)</f>
        <v>1.363</v>
      </c>
      <c r="R2115" s="17">
        <f t="shared" ref="R2115:R2178" si="1004">-1/(H2115-1)-1/(I2115-1)</f>
        <v>-3.1646570022128895</v>
      </c>
      <c r="S2115" s="16">
        <f t="shared" ref="S2115:S2178" si="1005">Q2115+R2115</f>
        <v>-1.8016570022128895</v>
      </c>
      <c r="T2115" s="5">
        <f t="shared" ref="T2115:T2178" si="1006">I2115/H2115</f>
        <v>2.5238444607483492</v>
      </c>
      <c r="U2115" s="21">
        <f t="shared" ref="U2115:U2178" si="1007">IF(H2115&lt;U$1,1,0)</f>
        <v>0</v>
      </c>
      <c r="V2115" s="5"/>
      <c r="W2115" s="5">
        <f t="shared" ref="W2115:W2178" si="1008">H2115*F2115-1</f>
        <v>0.36299999999999999</v>
      </c>
      <c r="X2115" s="4">
        <f t="shared" ref="X2115:X2178" si="1009">J2115*F2115-1</f>
        <v>-0.26632428466617752</v>
      </c>
      <c r="Y2115" s="4">
        <f t="shared" ref="Y2115:Y2178" si="1010">X2115-W2115</f>
        <v>-0.62932428466617751</v>
      </c>
      <c r="Z2115" s="21">
        <f t="shared" ref="Z2115:Z2178" si="1011">YEAR(A2115)</f>
        <v>2015</v>
      </c>
      <c r="AA2115" s="4">
        <f t="shared" ref="AA2115:AA2178" si="1012">I2115*G2115-1</f>
        <v>-1</v>
      </c>
      <c r="AB2115" s="4">
        <f t="shared" ref="AB2115:AB2178" si="1013">G2115*K2115-1</f>
        <v>-1</v>
      </c>
      <c r="AC2115" s="4">
        <f t="shared" ref="AC2115:AC2178" si="1014">AB2115-AA2115</f>
        <v>0</v>
      </c>
      <c r="AD2115" s="4"/>
      <c r="AE2115" s="4">
        <f t="shared" ref="AE2115:AE2178" si="1015">(1/H2115-1/J2115)</f>
        <v>-0.62932428466617751</v>
      </c>
      <c r="AF2115" s="22">
        <f t="shared" ref="AF2115:AF2178" si="1016">H2115*F2115+I2115*G2115-2</f>
        <v>-0.63700000000000001</v>
      </c>
      <c r="AG2115" s="22">
        <f t="shared" ref="AG2115:AG2178" si="1017">F2115*J2115+G2115*K2115-2</f>
        <v>-1.2663242846661775</v>
      </c>
      <c r="AH2115" s="3">
        <f t="shared" ref="AH2115:AH2178" si="1018">IF(OR((1/H2115+1/K2115)&lt;1,(1/I2115+1/J2115)&lt;1),1,0)</f>
        <v>0</v>
      </c>
      <c r="AI2115" s="28" t="b">
        <f t="shared" ref="AI2115:AI2178" si="1019">IF(MIN(1/H2115+1/K2115,1/I2115+1/J2115)&lt;0.99,1-MIN(1/H2115+1/K2115,1/I2115+1/J2115))</f>
        <v>0</v>
      </c>
      <c r="AJ2115" s="3">
        <f t="shared" ref="AJ2115:AJ2178" si="1020">1-H2115*I2115/(H2115+I2115)</f>
        <v>2.3793462419321232E-2</v>
      </c>
      <c r="AK2115" s="3">
        <f t="shared" ref="AK2115:AK2178" si="1021">1-N2115*O2115/(N2115+O2115)</f>
        <v>2.3793462419321343E-2</v>
      </c>
      <c r="AL2115" s="26">
        <f t="shared" ref="AL2115:AL2178" si="1022">(I2115/H2115)</f>
        <v>2.5238444607483492</v>
      </c>
      <c r="AM2115" s="26">
        <f ca="1">IF(RAND()&lt;J2115,H2115*F2115,I2115*G2115)-1</f>
        <v>-1</v>
      </c>
      <c r="AN2115" s="26">
        <f ca="1">IF(RAND()&lt;(J2115+(2*F2115-1)*Sheet2!D$109),H2115*F2115,I2115*G2115)-1</f>
        <v>-1</v>
      </c>
      <c r="AO2115" s="3">
        <f t="shared" si="993"/>
        <v>201510</v>
      </c>
    </row>
    <row r="2116" spans="1:41" s="3" customFormat="1" x14ac:dyDescent="0.25">
      <c r="A2116" s="6">
        <v>42281</v>
      </c>
      <c r="B2116" s="1" t="s">
        <v>24</v>
      </c>
      <c r="C2116" s="1" t="s">
        <v>48</v>
      </c>
      <c r="D2116">
        <v>3</v>
      </c>
      <c r="E2116" s="1">
        <v>17</v>
      </c>
      <c r="F2116">
        <f t="shared" si="994"/>
        <v>0</v>
      </c>
      <c r="G2116">
        <f t="shared" si="995"/>
        <v>1</v>
      </c>
      <c r="H2116" s="4">
        <v>4.0999999999999996</v>
      </c>
      <c r="I2116" s="4">
        <v>1.2809999999999999</v>
      </c>
      <c r="J2116" s="4">
        <f t="shared" si="996"/>
        <v>0.24390243902439027</v>
      </c>
      <c r="K2116" s="4">
        <f t="shared" si="997"/>
        <v>0.78064012490242007</v>
      </c>
      <c r="L2116" s="17">
        <f t="shared" si="998"/>
        <v>0.27390243902439027</v>
      </c>
      <c r="M2116" s="17">
        <f t="shared" si="999"/>
        <v>0.75064012490242005</v>
      </c>
      <c r="N2116" s="34">
        <f t="shared" si="1000"/>
        <v>3.6509349955476398</v>
      </c>
      <c r="O2116" s="12">
        <f t="shared" si="1001"/>
        <v>1.3321963039612299</v>
      </c>
      <c r="P2116" s="4">
        <f t="shared" si="1002"/>
        <v>201510</v>
      </c>
      <c r="Q2116" s="17">
        <f t="shared" si="1003"/>
        <v>3.2006245120999219</v>
      </c>
      <c r="R2116" s="17">
        <f t="shared" si="1004"/>
        <v>-3.8812995063712559</v>
      </c>
      <c r="S2116" s="16">
        <f t="shared" si="1005"/>
        <v>-0.68067499427133393</v>
      </c>
      <c r="T2116" s="5">
        <f t="shared" si="1006"/>
        <v>0.3124390243902439</v>
      </c>
      <c r="U2116" s="21">
        <f t="shared" si="1007"/>
        <v>0</v>
      </c>
      <c r="V2116" s="5"/>
      <c r="W2116" s="5">
        <f t="shared" si="1008"/>
        <v>-1</v>
      </c>
      <c r="X2116" s="4">
        <f t="shared" si="1009"/>
        <v>-1</v>
      </c>
      <c r="Y2116" s="4">
        <f t="shared" si="1010"/>
        <v>0</v>
      </c>
      <c r="Z2116" s="21">
        <f t="shared" si="1011"/>
        <v>2015</v>
      </c>
      <c r="AA2116" s="4">
        <f t="shared" si="1012"/>
        <v>0.28099999999999992</v>
      </c>
      <c r="AB2116" s="4">
        <f t="shared" si="1013"/>
        <v>-0.21935987509757993</v>
      </c>
      <c r="AC2116" s="4">
        <f t="shared" si="1014"/>
        <v>-0.50035987509757984</v>
      </c>
      <c r="AD2116" s="4"/>
      <c r="AE2116" s="4">
        <f t="shared" si="1015"/>
        <v>-3.8560975609756092</v>
      </c>
      <c r="AF2116" s="22">
        <f t="shared" si="1016"/>
        <v>-0.71900000000000008</v>
      </c>
      <c r="AG2116" s="22">
        <f t="shared" si="1017"/>
        <v>-1.21935987509758</v>
      </c>
      <c r="AH2116" s="3">
        <f t="shared" si="1018"/>
        <v>0</v>
      </c>
      <c r="AI2116" s="28" t="b">
        <f t="shared" si="1019"/>
        <v>0</v>
      </c>
      <c r="AJ2116" s="3">
        <f t="shared" si="1020"/>
        <v>2.3954655268537461E-2</v>
      </c>
      <c r="AK2116" s="3">
        <f t="shared" si="1021"/>
        <v>2.3954655268537572E-2</v>
      </c>
      <c r="AL2116" s="26">
        <f t="shared" si="1022"/>
        <v>0.3124390243902439</v>
      </c>
      <c r="AM2116" s="26">
        <f ca="1">IF(RAND()&lt;J2116,H2116*F2116,I2116*G2116)-1</f>
        <v>0.28099999999999992</v>
      </c>
      <c r="AN2116" s="26">
        <f ca="1">IF(RAND()&lt;(J2116+(2*F2116-1)*Sheet2!D$109),H2116*F2116,I2116*G2116)-1</f>
        <v>0.28099999999999992</v>
      </c>
      <c r="AO2116" s="3">
        <f t="shared" si="993"/>
        <v>201510</v>
      </c>
    </row>
    <row r="2117" spans="1:41" s="3" customFormat="1" x14ac:dyDescent="0.25">
      <c r="A2117" s="6">
        <v>42281</v>
      </c>
      <c r="B2117" s="1" t="s">
        <v>50</v>
      </c>
      <c r="C2117" s="1" t="s">
        <v>44</v>
      </c>
      <c r="D2117">
        <v>30</v>
      </c>
      <c r="E2117" s="1">
        <v>27</v>
      </c>
      <c r="F2117">
        <f t="shared" si="994"/>
        <v>1</v>
      </c>
      <c r="G2117">
        <f t="shared" si="995"/>
        <v>0</v>
      </c>
      <c r="H2117" s="4">
        <v>1.2749999999999999</v>
      </c>
      <c r="I2117" s="4">
        <v>4.16</v>
      </c>
      <c r="J2117" s="4">
        <f t="shared" si="996"/>
        <v>0.78431372549019618</v>
      </c>
      <c r="K2117" s="4">
        <f t="shared" si="997"/>
        <v>0.24038461538461536</v>
      </c>
      <c r="L2117" s="17">
        <f t="shared" si="998"/>
        <v>0.75431372549019615</v>
      </c>
      <c r="M2117" s="17">
        <f t="shared" si="999"/>
        <v>0.27038461538461533</v>
      </c>
      <c r="N2117" s="34">
        <f t="shared" si="1000"/>
        <v>1.3257083441642836</v>
      </c>
      <c r="O2117" s="12">
        <f t="shared" si="1001"/>
        <v>3.6984352773826465</v>
      </c>
      <c r="P2117" s="4">
        <f t="shared" si="1002"/>
        <v>201510</v>
      </c>
      <c r="Q2117" s="17">
        <f t="shared" si="1003"/>
        <v>1.2749999999999999</v>
      </c>
      <c r="R2117" s="17">
        <f t="shared" si="1004"/>
        <v>-3.9528193325661691</v>
      </c>
      <c r="S2117" s="16">
        <f t="shared" si="1005"/>
        <v>-2.6778193325661692</v>
      </c>
      <c r="T2117" s="5">
        <f t="shared" si="1006"/>
        <v>3.2627450980392161</v>
      </c>
      <c r="U2117" s="21">
        <f t="shared" si="1007"/>
        <v>0</v>
      </c>
      <c r="V2117" s="5"/>
      <c r="W2117" s="5">
        <f t="shared" si="1008"/>
        <v>0.27499999999999991</v>
      </c>
      <c r="X2117" s="4">
        <f t="shared" si="1009"/>
        <v>-0.21568627450980382</v>
      </c>
      <c r="Y2117" s="4">
        <f t="shared" si="1010"/>
        <v>-0.49068627450980373</v>
      </c>
      <c r="Z2117" s="21">
        <f t="shared" si="1011"/>
        <v>2015</v>
      </c>
      <c r="AA2117" s="4">
        <f t="shared" si="1012"/>
        <v>-1</v>
      </c>
      <c r="AB2117" s="4">
        <f t="shared" si="1013"/>
        <v>-1</v>
      </c>
      <c r="AC2117" s="4">
        <f t="shared" si="1014"/>
        <v>0</v>
      </c>
      <c r="AD2117" s="4"/>
      <c r="AE2117" s="4">
        <f t="shared" si="1015"/>
        <v>-0.49068627450980373</v>
      </c>
      <c r="AF2117" s="22">
        <f t="shared" si="1016"/>
        <v>-0.72500000000000009</v>
      </c>
      <c r="AG2117" s="22">
        <f t="shared" si="1017"/>
        <v>-1.2156862745098038</v>
      </c>
      <c r="AH2117" s="3">
        <f t="shared" si="1018"/>
        <v>0</v>
      </c>
      <c r="AI2117" s="28" t="b">
        <f t="shared" si="1019"/>
        <v>0</v>
      </c>
      <c r="AJ2117" s="3">
        <f t="shared" si="1020"/>
        <v>2.4103035878565104E-2</v>
      </c>
      <c r="AK2117" s="3">
        <f t="shared" si="1021"/>
        <v>2.4103035878564993E-2</v>
      </c>
      <c r="AL2117" s="26">
        <f t="shared" si="1022"/>
        <v>3.2627450980392161</v>
      </c>
      <c r="AM2117" s="26">
        <f ca="1">IF(RAND()&lt;J2117,H2117*F2117,I2117*G2117)-1</f>
        <v>0.27499999999999991</v>
      </c>
      <c r="AN2117" s="26">
        <f ca="1">IF(RAND()&lt;(J2117+(2*F2117-1)*Sheet2!D$109),H2117*F2117,I2117*G2117)-1</f>
        <v>0.27499999999999991</v>
      </c>
      <c r="AO2117" s="3">
        <f t="shared" si="993"/>
        <v>201510</v>
      </c>
    </row>
    <row r="2118" spans="1:41" s="3" customFormat="1" x14ac:dyDescent="0.25">
      <c r="A2118" s="6">
        <v>42281</v>
      </c>
      <c r="B2118" s="1" t="s">
        <v>27</v>
      </c>
      <c r="C2118" s="1" t="s">
        <v>33</v>
      </c>
      <c r="D2118">
        <v>48</v>
      </c>
      <c r="E2118" s="1">
        <v>21</v>
      </c>
      <c r="F2118">
        <f t="shared" si="994"/>
        <v>1</v>
      </c>
      <c r="G2118">
        <f t="shared" si="995"/>
        <v>0</v>
      </c>
      <c r="H2118" s="4">
        <v>1.3740000000000001</v>
      </c>
      <c r="I2118" s="4">
        <v>3.37</v>
      </c>
      <c r="J2118" s="4">
        <f t="shared" si="996"/>
        <v>0.72780203784570596</v>
      </c>
      <c r="K2118" s="4">
        <f t="shared" si="997"/>
        <v>0.29673590504451036</v>
      </c>
      <c r="L2118" s="17">
        <f t="shared" si="998"/>
        <v>0.69780203784570594</v>
      </c>
      <c r="M2118" s="17">
        <f t="shared" si="999"/>
        <v>0.32673590504451033</v>
      </c>
      <c r="N2118" s="34">
        <f t="shared" si="1000"/>
        <v>1.4330711946431924</v>
      </c>
      <c r="O2118" s="12">
        <f t="shared" si="1001"/>
        <v>3.0605757878485158</v>
      </c>
      <c r="P2118" s="4">
        <f t="shared" si="1002"/>
        <v>201510</v>
      </c>
      <c r="Q2118" s="17">
        <f t="shared" si="1003"/>
        <v>1.3740000000000001</v>
      </c>
      <c r="R2118" s="17">
        <f t="shared" si="1004"/>
        <v>-3.0957377197138918</v>
      </c>
      <c r="S2118" s="16">
        <f t="shared" si="1005"/>
        <v>-1.7217377197138917</v>
      </c>
      <c r="T2118" s="5">
        <f t="shared" si="1006"/>
        <v>2.452692867540029</v>
      </c>
      <c r="U2118" s="21">
        <f t="shared" si="1007"/>
        <v>0</v>
      </c>
      <c r="V2118" s="5"/>
      <c r="W2118" s="5">
        <f t="shared" si="1008"/>
        <v>0.37400000000000011</v>
      </c>
      <c r="X2118" s="4">
        <f t="shared" si="1009"/>
        <v>-0.27219796215429404</v>
      </c>
      <c r="Y2118" s="4">
        <f t="shared" si="1010"/>
        <v>-0.64619796215429415</v>
      </c>
      <c r="Z2118" s="21">
        <f t="shared" si="1011"/>
        <v>2015</v>
      </c>
      <c r="AA2118" s="4">
        <f t="shared" si="1012"/>
        <v>-1</v>
      </c>
      <c r="AB2118" s="4">
        <f t="shared" si="1013"/>
        <v>-1</v>
      </c>
      <c r="AC2118" s="4">
        <f t="shared" si="1014"/>
        <v>0</v>
      </c>
      <c r="AD2118" s="4"/>
      <c r="AE2118" s="4">
        <f t="shared" si="1015"/>
        <v>-0.64619796215429415</v>
      </c>
      <c r="AF2118" s="22">
        <f t="shared" si="1016"/>
        <v>-0.62599999999999989</v>
      </c>
      <c r="AG2118" s="22">
        <f t="shared" si="1017"/>
        <v>-1.272197962154294</v>
      </c>
      <c r="AH2118" s="3">
        <f t="shared" si="1018"/>
        <v>0</v>
      </c>
      <c r="AI2118" s="28" t="b">
        <f t="shared" si="1019"/>
        <v>0</v>
      </c>
      <c r="AJ2118" s="3">
        <f t="shared" si="1020"/>
        <v>2.3950252951095985E-2</v>
      </c>
      <c r="AK2118" s="3">
        <f t="shared" si="1021"/>
        <v>2.3950252951095985E-2</v>
      </c>
      <c r="AL2118" s="26">
        <f t="shared" si="1022"/>
        <v>2.452692867540029</v>
      </c>
      <c r="AM2118" s="26">
        <f ca="1">IF(RAND()&lt;J2118,H2118*F2118,I2118*G2118)-1</f>
        <v>0.37400000000000011</v>
      </c>
      <c r="AN2118" s="26">
        <f ca="1">IF(RAND()&lt;(J2118+(2*F2118-1)*Sheet2!D$109),H2118*F2118,I2118*G2118)-1</f>
        <v>0.37400000000000011</v>
      </c>
      <c r="AO2118" s="3">
        <f t="shared" si="993"/>
        <v>201510</v>
      </c>
    </row>
    <row r="2119" spans="1:41" s="3" customFormat="1" x14ac:dyDescent="0.25">
      <c r="A2119" s="6">
        <v>42281</v>
      </c>
      <c r="B2119" s="1" t="s">
        <v>32</v>
      </c>
      <c r="C2119" s="1" t="s">
        <v>20</v>
      </c>
      <c r="D2119">
        <v>10</v>
      </c>
      <c r="E2119" s="1">
        <v>24</v>
      </c>
      <c r="F2119">
        <f t="shared" si="994"/>
        <v>0</v>
      </c>
      <c r="G2119">
        <f t="shared" si="995"/>
        <v>1</v>
      </c>
      <c r="H2119" s="4">
        <v>1.4</v>
      </c>
      <c r="I2119" s="4">
        <v>3.22</v>
      </c>
      <c r="J2119" s="4">
        <f t="shared" si="996"/>
        <v>0.7142857142857143</v>
      </c>
      <c r="K2119" s="4">
        <f t="shared" si="997"/>
        <v>0.3105590062111801</v>
      </c>
      <c r="L2119" s="17">
        <f t="shared" si="998"/>
        <v>0.74428571428571433</v>
      </c>
      <c r="M2119" s="17">
        <f t="shared" si="999"/>
        <v>0.28055900621118013</v>
      </c>
      <c r="N2119" s="34">
        <f t="shared" si="1000"/>
        <v>1.3435700575815739</v>
      </c>
      <c r="O2119" s="12">
        <f t="shared" si="1001"/>
        <v>3.5643125968563205</v>
      </c>
      <c r="P2119" s="4">
        <f t="shared" si="1002"/>
        <v>201510</v>
      </c>
      <c r="Q2119" s="17">
        <f t="shared" si="1003"/>
        <v>0.43478260869565211</v>
      </c>
      <c r="R2119" s="17">
        <f t="shared" si="1004"/>
        <v>-2.9504504504504507</v>
      </c>
      <c r="S2119" s="16">
        <f t="shared" si="1005"/>
        <v>-2.5156678417547989</v>
      </c>
      <c r="T2119" s="5">
        <f t="shared" si="1006"/>
        <v>2.3000000000000003</v>
      </c>
      <c r="U2119" s="21">
        <f t="shared" si="1007"/>
        <v>0</v>
      </c>
      <c r="V2119" s="5"/>
      <c r="W2119" s="5">
        <f t="shared" si="1008"/>
        <v>-1</v>
      </c>
      <c r="X2119" s="4">
        <f t="shared" si="1009"/>
        <v>-1</v>
      </c>
      <c r="Y2119" s="4">
        <f t="shared" si="1010"/>
        <v>0</v>
      </c>
      <c r="Z2119" s="21">
        <f t="shared" si="1011"/>
        <v>2015</v>
      </c>
      <c r="AA2119" s="4">
        <f t="shared" si="1012"/>
        <v>2.2200000000000002</v>
      </c>
      <c r="AB2119" s="4">
        <f t="shared" si="1013"/>
        <v>-0.68944099378881996</v>
      </c>
      <c r="AC2119" s="4">
        <f t="shared" si="1014"/>
        <v>-2.9094409937888202</v>
      </c>
      <c r="AD2119" s="4"/>
      <c r="AE2119" s="4">
        <f t="shared" si="1015"/>
        <v>-0.68571428571428561</v>
      </c>
      <c r="AF2119" s="22">
        <f t="shared" si="1016"/>
        <v>1.2200000000000002</v>
      </c>
      <c r="AG2119" s="22">
        <f t="shared" si="1017"/>
        <v>-1.68944099378882</v>
      </c>
      <c r="AH2119" s="3">
        <f t="shared" si="1018"/>
        <v>0</v>
      </c>
      <c r="AI2119" s="28" t="b">
        <f t="shared" si="1019"/>
        <v>0</v>
      </c>
      <c r="AJ2119" s="3">
        <f t="shared" si="1020"/>
        <v>2.4242424242424288E-2</v>
      </c>
      <c r="AK2119" s="3">
        <f t="shared" si="1021"/>
        <v>2.4242424242424399E-2</v>
      </c>
      <c r="AL2119" s="26">
        <f t="shared" si="1022"/>
        <v>2.3000000000000003</v>
      </c>
      <c r="AM2119" s="26">
        <f ca="1">IF(RAND()&lt;J2119,H2119*F2119,I2119*G2119)-1</f>
        <v>2.2200000000000002</v>
      </c>
      <c r="AN2119" s="26">
        <f ca="1">IF(RAND()&lt;(J2119+(2*F2119-1)*Sheet2!D$109),H2119*F2119,I2119*G2119)-1</f>
        <v>-1</v>
      </c>
      <c r="AO2119" s="3">
        <f t="shared" si="993"/>
        <v>201510</v>
      </c>
    </row>
    <row r="2120" spans="1:41" s="3" customFormat="1" x14ac:dyDescent="0.25">
      <c r="A2120" s="6">
        <v>42281</v>
      </c>
      <c r="B2120" s="1" t="s">
        <v>31</v>
      </c>
      <c r="C2120" s="1" t="s">
        <v>40</v>
      </c>
      <c r="D2120">
        <v>22</v>
      </c>
      <c r="E2120" s="1">
        <v>20</v>
      </c>
      <c r="F2120">
        <f t="shared" si="994"/>
        <v>1</v>
      </c>
      <c r="G2120">
        <f t="shared" si="995"/>
        <v>0</v>
      </c>
      <c r="H2120" s="4">
        <v>2.4</v>
      </c>
      <c r="I2120" s="4">
        <v>1.645</v>
      </c>
      <c r="J2120" s="4">
        <f t="shared" si="996"/>
        <v>0.41666666666666669</v>
      </c>
      <c r="K2120" s="4">
        <f t="shared" si="997"/>
        <v>0.60790273556231</v>
      </c>
      <c r="L2120" s="17">
        <f t="shared" si="998"/>
        <v>0.38666666666666671</v>
      </c>
      <c r="M2120" s="17">
        <f t="shared" si="999"/>
        <v>0.63790273556231003</v>
      </c>
      <c r="N2120" s="34">
        <f t="shared" si="1000"/>
        <v>2.5862068965517238</v>
      </c>
      <c r="O2120" s="12">
        <f t="shared" si="1001"/>
        <v>1.5676371086863297</v>
      </c>
      <c r="P2120" s="4">
        <f t="shared" si="1002"/>
        <v>201510</v>
      </c>
      <c r="Q2120" s="17">
        <f t="shared" si="1003"/>
        <v>2.4</v>
      </c>
      <c r="R2120" s="17">
        <f t="shared" si="1004"/>
        <v>-2.2646733111849389</v>
      </c>
      <c r="S2120" s="16">
        <f t="shared" si="1005"/>
        <v>0.13532668881506105</v>
      </c>
      <c r="T2120" s="5">
        <f t="shared" si="1006"/>
        <v>0.68541666666666667</v>
      </c>
      <c r="U2120" s="21">
        <f t="shared" si="1007"/>
        <v>0</v>
      </c>
      <c r="V2120" s="5"/>
      <c r="W2120" s="5">
        <f t="shared" si="1008"/>
        <v>1.4</v>
      </c>
      <c r="X2120" s="4">
        <f t="shared" si="1009"/>
        <v>-0.58333333333333326</v>
      </c>
      <c r="Y2120" s="4">
        <f t="shared" si="1010"/>
        <v>-1.9833333333333332</v>
      </c>
      <c r="Z2120" s="21">
        <f t="shared" si="1011"/>
        <v>2015</v>
      </c>
      <c r="AA2120" s="4">
        <f t="shared" si="1012"/>
        <v>-1</v>
      </c>
      <c r="AB2120" s="4">
        <f t="shared" si="1013"/>
        <v>-1</v>
      </c>
      <c r="AC2120" s="4">
        <f t="shared" si="1014"/>
        <v>0</v>
      </c>
      <c r="AD2120" s="4"/>
      <c r="AE2120" s="4">
        <f t="shared" si="1015"/>
        <v>-1.9833333333333332</v>
      </c>
      <c r="AF2120" s="22">
        <f t="shared" si="1016"/>
        <v>0.39999999999999991</v>
      </c>
      <c r="AG2120" s="22">
        <f t="shared" si="1017"/>
        <v>-1.5833333333333333</v>
      </c>
      <c r="AH2120" s="3">
        <f t="shared" si="1018"/>
        <v>0</v>
      </c>
      <c r="AI2120" s="28" t="b">
        <f t="shared" si="1019"/>
        <v>0</v>
      </c>
      <c r="AJ2120" s="3">
        <f t="shared" si="1020"/>
        <v>2.3980222496909787E-2</v>
      </c>
      <c r="AK2120" s="3">
        <f t="shared" si="1021"/>
        <v>2.3980222496909787E-2</v>
      </c>
      <c r="AL2120" s="26">
        <f t="shared" si="1022"/>
        <v>0.68541666666666667</v>
      </c>
      <c r="AM2120" s="26">
        <f ca="1">IF(RAND()&lt;J2120,H2120*F2120,I2120*G2120)-1</f>
        <v>-1</v>
      </c>
      <c r="AN2120" s="26">
        <f ca="1">IF(RAND()&lt;(J2120+(2*F2120-1)*Sheet2!D$109),H2120*F2120,I2120*G2120)-1</f>
        <v>-1</v>
      </c>
      <c r="AO2120" s="3">
        <f t="shared" si="993"/>
        <v>201510</v>
      </c>
    </row>
    <row r="2121" spans="1:41" s="3" customFormat="1" x14ac:dyDescent="0.25">
      <c r="A2121" s="6">
        <v>42281</v>
      </c>
      <c r="B2121" s="1" t="s">
        <v>30</v>
      </c>
      <c r="C2121" s="1" t="s">
        <v>35</v>
      </c>
      <c r="D2121">
        <v>36</v>
      </c>
      <c r="E2121" s="1">
        <v>21</v>
      </c>
      <c r="F2121">
        <f t="shared" si="994"/>
        <v>1</v>
      </c>
      <c r="G2121">
        <f t="shared" si="995"/>
        <v>0</v>
      </c>
      <c r="H2121" s="4">
        <v>1.52</v>
      </c>
      <c r="I2121" s="4">
        <v>2.73</v>
      </c>
      <c r="J2121" s="4">
        <f t="shared" si="996"/>
        <v>0.65789473684210531</v>
      </c>
      <c r="K2121" s="4">
        <f t="shared" si="997"/>
        <v>0.36630036630036628</v>
      </c>
      <c r="L2121" s="17">
        <f t="shared" si="998"/>
        <v>0.62789473684210528</v>
      </c>
      <c r="M2121" s="17">
        <f t="shared" si="999"/>
        <v>0.39630036630036625</v>
      </c>
      <c r="N2121" s="34">
        <f t="shared" si="1000"/>
        <v>1.5926236378876781</v>
      </c>
      <c r="O2121" s="12">
        <f t="shared" si="1001"/>
        <v>2.5233385710324434</v>
      </c>
      <c r="P2121" s="4">
        <f t="shared" si="1002"/>
        <v>201510</v>
      </c>
      <c r="Q2121" s="17">
        <f t="shared" si="1003"/>
        <v>1.52</v>
      </c>
      <c r="R2121" s="17">
        <f t="shared" si="1004"/>
        <v>-2.5011116051578477</v>
      </c>
      <c r="S2121" s="16">
        <f t="shared" si="1005"/>
        <v>-0.98111160515784768</v>
      </c>
      <c r="T2121" s="5">
        <f t="shared" si="1006"/>
        <v>1.7960526315789473</v>
      </c>
      <c r="U2121" s="21">
        <f t="shared" si="1007"/>
        <v>0</v>
      </c>
      <c r="V2121" s="5"/>
      <c r="W2121" s="5">
        <f t="shared" si="1008"/>
        <v>0.52</v>
      </c>
      <c r="X2121" s="4">
        <f t="shared" si="1009"/>
        <v>-0.34210526315789469</v>
      </c>
      <c r="Y2121" s="4">
        <f t="shared" si="1010"/>
        <v>-0.86210526315789471</v>
      </c>
      <c r="Z2121" s="21">
        <f t="shared" si="1011"/>
        <v>2015</v>
      </c>
      <c r="AA2121" s="4">
        <f t="shared" si="1012"/>
        <v>-1</v>
      </c>
      <c r="AB2121" s="4">
        <f t="shared" si="1013"/>
        <v>-1</v>
      </c>
      <c r="AC2121" s="4">
        <f t="shared" si="1014"/>
        <v>0</v>
      </c>
      <c r="AD2121" s="4"/>
      <c r="AE2121" s="4">
        <f t="shared" si="1015"/>
        <v>-0.86210526315789449</v>
      </c>
      <c r="AF2121" s="22">
        <f t="shared" si="1016"/>
        <v>-0.48</v>
      </c>
      <c r="AG2121" s="22">
        <f t="shared" si="1017"/>
        <v>-1.3421052631578947</v>
      </c>
      <c r="AH2121" s="3">
        <f t="shared" si="1018"/>
        <v>0</v>
      </c>
      <c r="AI2121" s="28" t="b">
        <f t="shared" si="1019"/>
        <v>0</v>
      </c>
      <c r="AJ2121" s="3">
        <f t="shared" si="1020"/>
        <v>2.3623529411764599E-2</v>
      </c>
      <c r="AK2121" s="3">
        <f t="shared" si="1021"/>
        <v>2.362352941176471E-2</v>
      </c>
      <c r="AL2121" s="26">
        <f t="shared" si="1022"/>
        <v>1.7960526315789473</v>
      </c>
      <c r="AM2121" s="26">
        <f ca="1">IF(RAND()&lt;J2121,H2121*F2121,I2121*G2121)-1</f>
        <v>-1</v>
      </c>
      <c r="AN2121" s="26">
        <f ca="1">IF(RAND()&lt;(J2121+(2*F2121-1)*Sheet2!D$109),H2121*F2121,I2121*G2121)-1</f>
        <v>0.52</v>
      </c>
      <c r="AO2121" s="3">
        <f t="shared" si="993"/>
        <v>201510</v>
      </c>
    </row>
    <row r="2122" spans="1:41" s="3" customFormat="1" x14ac:dyDescent="0.25">
      <c r="A2122" s="6">
        <v>42281</v>
      </c>
      <c r="B2122" s="1" t="s">
        <v>22</v>
      </c>
      <c r="C2122" s="1" t="s">
        <v>42</v>
      </c>
      <c r="D2122">
        <v>16</v>
      </c>
      <c r="E2122" s="1">
        <v>13</v>
      </c>
      <c r="F2122">
        <f t="shared" si="994"/>
        <v>1</v>
      </c>
      <c r="G2122">
        <f t="shared" si="995"/>
        <v>0</v>
      </c>
      <c r="H2122" s="4">
        <v>1.2350000000000001</v>
      </c>
      <c r="I2122" s="4">
        <v>4.6500000000000004</v>
      </c>
      <c r="J2122" s="4">
        <f t="shared" si="996"/>
        <v>0.80971659919028338</v>
      </c>
      <c r="K2122" s="4">
        <f t="shared" si="997"/>
        <v>0.21505376344086019</v>
      </c>
      <c r="L2122" s="17">
        <f t="shared" si="998"/>
        <v>0.77971659919028335</v>
      </c>
      <c r="M2122" s="17">
        <f t="shared" si="999"/>
        <v>0.24505376344086019</v>
      </c>
      <c r="N2122" s="34">
        <f t="shared" si="1000"/>
        <v>1.2825172646554859</v>
      </c>
      <c r="O2122" s="12">
        <f t="shared" si="1001"/>
        <v>4.0807371654234315</v>
      </c>
      <c r="P2122" s="4">
        <f t="shared" si="1002"/>
        <v>201510</v>
      </c>
      <c r="Q2122" s="17">
        <f t="shared" si="1003"/>
        <v>1.2350000000000001</v>
      </c>
      <c r="R2122" s="17">
        <f t="shared" si="1004"/>
        <v>-4.5292917516758946</v>
      </c>
      <c r="S2122" s="16">
        <f t="shared" si="1005"/>
        <v>-3.2942917516758943</v>
      </c>
      <c r="T2122" s="5">
        <f t="shared" si="1006"/>
        <v>3.7651821862348176</v>
      </c>
      <c r="U2122" s="21">
        <f t="shared" si="1007"/>
        <v>0</v>
      </c>
      <c r="V2122" s="5"/>
      <c r="W2122" s="5">
        <f t="shared" si="1008"/>
        <v>0.2350000000000001</v>
      </c>
      <c r="X2122" s="4">
        <f t="shared" si="1009"/>
        <v>-0.19028340080971662</v>
      </c>
      <c r="Y2122" s="4">
        <f t="shared" si="1010"/>
        <v>-0.42528340080971672</v>
      </c>
      <c r="Z2122" s="21">
        <f t="shared" si="1011"/>
        <v>2015</v>
      </c>
      <c r="AA2122" s="4">
        <f t="shared" si="1012"/>
        <v>-1</v>
      </c>
      <c r="AB2122" s="4">
        <f t="shared" si="1013"/>
        <v>-1</v>
      </c>
      <c r="AC2122" s="4">
        <f t="shared" si="1014"/>
        <v>0</v>
      </c>
      <c r="AD2122" s="4"/>
      <c r="AE2122" s="4">
        <f t="shared" si="1015"/>
        <v>-0.42528340080971672</v>
      </c>
      <c r="AF2122" s="22">
        <f t="shared" si="1016"/>
        <v>-0.7649999999999999</v>
      </c>
      <c r="AG2122" s="22">
        <f t="shared" si="1017"/>
        <v>-1.1902834008097165</v>
      </c>
      <c r="AH2122" s="3">
        <f t="shared" si="1018"/>
        <v>0</v>
      </c>
      <c r="AI2122" s="28" t="b">
        <f t="shared" si="1019"/>
        <v>0</v>
      </c>
      <c r="AJ2122" s="3">
        <f t="shared" si="1020"/>
        <v>2.4171622769753598E-2</v>
      </c>
      <c r="AK2122" s="3">
        <f t="shared" si="1021"/>
        <v>2.4171622769753709E-2</v>
      </c>
      <c r="AL2122" s="26">
        <f t="shared" si="1022"/>
        <v>3.7651821862348176</v>
      </c>
      <c r="AM2122" s="26">
        <f ca="1">IF(RAND()&lt;J2122,H2122*F2122,I2122*G2122)-1</f>
        <v>0.2350000000000001</v>
      </c>
      <c r="AN2122" s="26">
        <f ca="1">IF(RAND()&lt;(J2122+(2*F2122-1)*Sheet2!D$109),H2122*F2122,I2122*G2122)-1</f>
        <v>0.2350000000000001</v>
      </c>
      <c r="AO2122" s="3">
        <f t="shared" si="993"/>
        <v>201510</v>
      </c>
    </row>
    <row r="2123" spans="1:41" s="3" customFormat="1" x14ac:dyDescent="0.25">
      <c r="A2123" s="6">
        <v>42281</v>
      </c>
      <c r="B2123" s="1" t="s">
        <v>25</v>
      </c>
      <c r="C2123" s="1" t="s">
        <v>26</v>
      </c>
      <c r="D2123">
        <v>23</v>
      </c>
      <c r="E2123" s="1">
        <v>37</v>
      </c>
      <c r="F2123">
        <f t="shared" si="994"/>
        <v>0</v>
      </c>
      <c r="G2123">
        <f t="shared" si="995"/>
        <v>1</v>
      </c>
      <c r="H2123" s="4">
        <v>2.4500000000000002</v>
      </c>
      <c r="I2123" s="4">
        <v>1.621</v>
      </c>
      <c r="J2123" s="4">
        <f t="shared" si="996"/>
        <v>0.4081632653061224</v>
      </c>
      <c r="K2123" s="4">
        <f t="shared" si="997"/>
        <v>0.61690314620604569</v>
      </c>
      <c r="L2123" s="17">
        <f t="shared" si="998"/>
        <v>0.43816326530612237</v>
      </c>
      <c r="M2123" s="17">
        <f t="shared" si="999"/>
        <v>0.58690314620604567</v>
      </c>
      <c r="N2123" s="34">
        <f t="shared" si="1000"/>
        <v>2.2822543083372153</v>
      </c>
      <c r="O2123" s="12">
        <f t="shared" si="1001"/>
        <v>1.7038586459526788</v>
      </c>
      <c r="P2123" s="4">
        <f t="shared" si="1002"/>
        <v>201510</v>
      </c>
      <c r="Q2123" s="17">
        <f t="shared" si="1003"/>
        <v>1.5114127082048119</v>
      </c>
      <c r="R2123" s="17">
        <f t="shared" si="1004"/>
        <v>-2.2999611305458383</v>
      </c>
      <c r="S2123" s="16">
        <f t="shared" si="1005"/>
        <v>-0.7885484223410264</v>
      </c>
      <c r="T2123" s="5">
        <f t="shared" si="1006"/>
        <v>0.66163265306122443</v>
      </c>
      <c r="U2123" s="21">
        <f t="shared" si="1007"/>
        <v>0</v>
      </c>
      <c r="V2123" s="5"/>
      <c r="W2123" s="5">
        <f t="shared" si="1008"/>
        <v>-1</v>
      </c>
      <c r="X2123" s="4">
        <f t="shared" si="1009"/>
        <v>-1</v>
      </c>
      <c r="Y2123" s="4">
        <f t="shared" si="1010"/>
        <v>0</v>
      </c>
      <c r="Z2123" s="21">
        <f t="shared" si="1011"/>
        <v>2015</v>
      </c>
      <c r="AA2123" s="4">
        <f t="shared" si="1012"/>
        <v>0.621</v>
      </c>
      <c r="AB2123" s="4">
        <f t="shared" si="1013"/>
        <v>-0.38309685379395431</v>
      </c>
      <c r="AC2123" s="4">
        <f t="shared" si="1014"/>
        <v>-1.0040968537939543</v>
      </c>
      <c r="AD2123" s="4"/>
      <c r="AE2123" s="4">
        <f t="shared" si="1015"/>
        <v>-2.0418367346938777</v>
      </c>
      <c r="AF2123" s="22">
        <f t="shared" si="1016"/>
        <v>-0.379</v>
      </c>
      <c r="AG2123" s="22">
        <f t="shared" si="1017"/>
        <v>-1.3830968537939543</v>
      </c>
      <c r="AH2123" s="3">
        <f t="shared" si="1018"/>
        <v>0</v>
      </c>
      <c r="AI2123" s="28" t="b">
        <f t="shared" si="1019"/>
        <v>0</v>
      </c>
      <c r="AJ2123" s="3">
        <f t="shared" si="1020"/>
        <v>2.4453451240481261E-2</v>
      </c>
      <c r="AK2123" s="3">
        <f t="shared" si="1021"/>
        <v>2.4453451240481372E-2</v>
      </c>
      <c r="AL2123" s="26">
        <f t="shared" si="1022"/>
        <v>0.66163265306122443</v>
      </c>
      <c r="AM2123" s="26">
        <f ca="1">IF(RAND()&lt;J2123,H2123*F2123,I2123*G2123)-1</f>
        <v>-1</v>
      </c>
      <c r="AN2123" s="26">
        <f ca="1">IF(RAND()&lt;(J2123+(2*F2123-1)*Sheet2!D$109),H2123*F2123,I2123*G2123)-1</f>
        <v>0.621</v>
      </c>
      <c r="AO2123" s="3">
        <f t="shared" si="993"/>
        <v>201510</v>
      </c>
    </row>
    <row r="2124" spans="1:41" s="3" customFormat="1" x14ac:dyDescent="0.25">
      <c r="A2124" s="6">
        <v>42281</v>
      </c>
      <c r="B2124" s="1" t="s">
        <v>34</v>
      </c>
      <c r="C2124" s="1" t="s">
        <v>41</v>
      </c>
      <c r="D2124">
        <v>23</v>
      </c>
      <c r="E2124" s="1">
        <v>20</v>
      </c>
      <c r="F2124">
        <f t="shared" si="994"/>
        <v>1</v>
      </c>
      <c r="G2124">
        <f t="shared" si="995"/>
        <v>0</v>
      </c>
      <c r="H2124" s="4">
        <v>2.4900000000000002</v>
      </c>
      <c r="I2124" s="4">
        <v>1.6060000000000001</v>
      </c>
      <c r="J2124" s="4">
        <f t="shared" si="996"/>
        <v>0.40160642570281119</v>
      </c>
      <c r="K2124" s="4">
        <f t="shared" si="997"/>
        <v>0.62266500622665</v>
      </c>
      <c r="L2124" s="17">
        <f t="shared" si="998"/>
        <v>0.37160642570281122</v>
      </c>
      <c r="M2124" s="17">
        <f t="shared" si="999"/>
        <v>0.65266500622665002</v>
      </c>
      <c r="N2124" s="34">
        <f t="shared" si="1000"/>
        <v>2.6910191289311576</v>
      </c>
      <c r="O2124" s="12">
        <f t="shared" si="1001"/>
        <v>1.5321795874754336</v>
      </c>
      <c r="P2124" s="4">
        <f t="shared" si="1002"/>
        <v>201510</v>
      </c>
      <c r="Q2124" s="17">
        <f t="shared" si="1003"/>
        <v>2.4900000000000002</v>
      </c>
      <c r="R2124" s="17">
        <f t="shared" si="1004"/>
        <v>-2.3213059560989651</v>
      </c>
      <c r="S2124" s="16">
        <f t="shared" si="1005"/>
        <v>0.16869404390103515</v>
      </c>
      <c r="T2124" s="5">
        <f t="shared" si="1006"/>
        <v>0.64497991967871482</v>
      </c>
      <c r="U2124" s="21">
        <f t="shared" si="1007"/>
        <v>0</v>
      </c>
      <c r="V2124" s="5"/>
      <c r="W2124" s="5">
        <f t="shared" si="1008"/>
        <v>1.4900000000000002</v>
      </c>
      <c r="X2124" s="4">
        <f t="shared" si="1009"/>
        <v>-0.59839357429718887</v>
      </c>
      <c r="Y2124" s="4">
        <f t="shared" si="1010"/>
        <v>-2.0883935742971893</v>
      </c>
      <c r="Z2124" s="21">
        <f t="shared" si="1011"/>
        <v>2015</v>
      </c>
      <c r="AA2124" s="4">
        <f t="shared" si="1012"/>
        <v>-1</v>
      </c>
      <c r="AB2124" s="4">
        <f t="shared" si="1013"/>
        <v>-1</v>
      </c>
      <c r="AC2124" s="4">
        <f t="shared" si="1014"/>
        <v>0</v>
      </c>
      <c r="AD2124" s="4"/>
      <c r="AE2124" s="4">
        <f t="shared" si="1015"/>
        <v>-2.0883935742971889</v>
      </c>
      <c r="AF2124" s="22">
        <f t="shared" si="1016"/>
        <v>0.49000000000000021</v>
      </c>
      <c r="AG2124" s="22">
        <f t="shared" si="1017"/>
        <v>-1.5983935742971889</v>
      </c>
      <c r="AH2124" s="3">
        <f t="shared" si="1018"/>
        <v>0</v>
      </c>
      <c r="AI2124" s="28" t="b">
        <f t="shared" si="1019"/>
        <v>0</v>
      </c>
      <c r="AJ2124" s="3">
        <f t="shared" si="1020"/>
        <v>2.3696289062499876E-2</v>
      </c>
      <c r="AK2124" s="3">
        <f t="shared" si="1021"/>
        <v>2.3696289062499987E-2</v>
      </c>
      <c r="AL2124" s="26">
        <f t="shared" si="1022"/>
        <v>0.64497991967871482</v>
      </c>
      <c r="AM2124" s="26">
        <f ca="1">IF(RAND()&lt;J2124,H2124*F2124,I2124*G2124)-1</f>
        <v>-1</v>
      </c>
      <c r="AN2124" s="26">
        <f ca="1">IF(RAND()&lt;(J2124+(2*F2124-1)*Sheet2!D$109),H2124*F2124,I2124*G2124)-1</f>
        <v>-1</v>
      </c>
      <c r="AO2124" s="3">
        <f t="shared" si="993"/>
        <v>201510</v>
      </c>
    </row>
    <row r="2125" spans="1:41" s="3" customFormat="1" x14ac:dyDescent="0.25">
      <c r="A2125" s="6">
        <v>42281</v>
      </c>
      <c r="B2125" s="1" t="s">
        <v>37</v>
      </c>
      <c r="C2125" s="1" t="s">
        <v>39</v>
      </c>
      <c r="D2125">
        <v>14</v>
      </c>
      <c r="E2125" s="1">
        <v>27</v>
      </c>
      <c r="F2125">
        <f t="shared" si="994"/>
        <v>0</v>
      </c>
      <c r="G2125">
        <f t="shared" si="995"/>
        <v>1</v>
      </c>
      <c r="H2125" s="4">
        <v>2.15</v>
      </c>
      <c r="I2125" s="4">
        <v>1.7869999999999999</v>
      </c>
      <c r="J2125" s="4">
        <f t="shared" si="996"/>
        <v>0.46511627906976744</v>
      </c>
      <c r="K2125" s="4">
        <f t="shared" si="997"/>
        <v>0.55959709009513148</v>
      </c>
      <c r="L2125" s="17">
        <f t="shared" si="998"/>
        <v>0.49511627906976741</v>
      </c>
      <c r="M2125" s="17">
        <f t="shared" si="999"/>
        <v>0.52959709009513145</v>
      </c>
      <c r="N2125" s="34">
        <f t="shared" si="1000"/>
        <v>2.0197275716298733</v>
      </c>
      <c r="O2125" s="12">
        <f t="shared" si="1001"/>
        <v>1.8882278975897888</v>
      </c>
      <c r="P2125" s="4">
        <f t="shared" si="1002"/>
        <v>201510</v>
      </c>
      <c r="Q2125" s="17">
        <f t="shared" si="1003"/>
        <v>1.2031337437045326</v>
      </c>
      <c r="R2125" s="17">
        <f t="shared" si="1004"/>
        <v>-2.140213247886857</v>
      </c>
      <c r="S2125" s="16">
        <f t="shared" si="1005"/>
        <v>-0.93707950418232433</v>
      </c>
      <c r="T2125" s="5">
        <f t="shared" si="1006"/>
        <v>0.8311627906976744</v>
      </c>
      <c r="U2125" s="21">
        <f t="shared" si="1007"/>
        <v>0</v>
      </c>
      <c r="V2125" s="5"/>
      <c r="W2125" s="5">
        <f t="shared" si="1008"/>
        <v>-1</v>
      </c>
      <c r="X2125" s="4">
        <f t="shared" si="1009"/>
        <v>-1</v>
      </c>
      <c r="Y2125" s="4">
        <f t="shared" si="1010"/>
        <v>0</v>
      </c>
      <c r="Z2125" s="21">
        <f t="shared" si="1011"/>
        <v>2015</v>
      </c>
      <c r="AA2125" s="4">
        <f t="shared" si="1012"/>
        <v>0.78699999999999992</v>
      </c>
      <c r="AB2125" s="4">
        <f t="shared" si="1013"/>
        <v>-0.44040290990486852</v>
      </c>
      <c r="AC2125" s="4">
        <f t="shared" si="1014"/>
        <v>-1.2274029099048684</v>
      </c>
      <c r="AD2125" s="4"/>
      <c r="AE2125" s="4">
        <f t="shared" si="1015"/>
        <v>-1.6848837209302325</v>
      </c>
      <c r="AF2125" s="22">
        <f t="shared" si="1016"/>
        <v>-0.21300000000000008</v>
      </c>
      <c r="AG2125" s="22">
        <f t="shared" si="1017"/>
        <v>-1.4404029099048685</v>
      </c>
      <c r="AH2125" s="3">
        <f t="shared" si="1018"/>
        <v>0</v>
      </c>
      <c r="AI2125" s="28" t="b">
        <f t="shared" si="1019"/>
        <v>0</v>
      </c>
      <c r="AJ2125" s="3">
        <f t="shared" si="1020"/>
        <v>2.4117348234696578E-2</v>
      </c>
      <c r="AK2125" s="3">
        <f t="shared" si="1021"/>
        <v>2.4117348234696356E-2</v>
      </c>
      <c r="AL2125" s="26">
        <f t="shared" si="1022"/>
        <v>0.8311627906976744</v>
      </c>
      <c r="AM2125" s="26">
        <f ca="1">IF(RAND()&lt;J2125,H2125*F2125,I2125*G2125)-1</f>
        <v>-1</v>
      </c>
      <c r="AN2125" s="26">
        <f ca="1">IF(RAND()&lt;(J2125+(2*F2125-1)*Sheet2!D$109),H2125*F2125,I2125*G2125)-1</f>
        <v>0.78699999999999992</v>
      </c>
      <c r="AO2125" s="3">
        <f t="shared" si="993"/>
        <v>201510</v>
      </c>
    </row>
    <row r="2126" spans="1:41" s="3" customFormat="1" x14ac:dyDescent="0.25">
      <c r="A2126" s="6">
        <v>42278</v>
      </c>
      <c r="B2126" s="1" t="s">
        <v>43</v>
      </c>
      <c r="C2126" s="1" t="s">
        <v>29</v>
      </c>
      <c r="D2126">
        <v>20</v>
      </c>
      <c r="E2126" s="1">
        <v>23</v>
      </c>
      <c r="F2126">
        <f t="shared" si="994"/>
        <v>0</v>
      </c>
      <c r="G2126">
        <f t="shared" si="995"/>
        <v>1</v>
      </c>
      <c r="H2126" s="4">
        <v>2.2000000000000002</v>
      </c>
      <c r="I2126" s="4">
        <v>1.7569999999999999</v>
      </c>
      <c r="J2126" s="4">
        <f t="shared" si="996"/>
        <v>0.45454545454545453</v>
      </c>
      <c r="K2126" s="4">
        <f t="shared" si="997"/>
        <v>0.56915196357427433</v>
      </c>
      <c r="L2126" s="17">
        <f t="shared" si="998"/>
        <v>0.4845454545454545</v>
      </c>
      <c r="M2126" s="17">
        <f t="shared" si="999"/>
        <v>0.53915196357427431</v>
      </c>
      <c r="N2126" s="34">
        <f t="shared" si="1000"/>
        <v>2.0637898686679175</v>
      </c>
      <c r="O2126" s="12">
        <f t="shared" si="1001"/>
        <v>1.8547646444066759</v>
      </c>
      <c r="P2126" s="4">
        <f t="shared" si="1002"/>
        <v>201510</v>
      </c>
      <c r="Q2126" s="17">
        <f t="shared" si="1003"/>
        <v>1.2521343198634036</v>
      </c>
      <c r="R2126" s="17">
        <f t="shared" si="1004"/>
        <v>-2.1543372963452225</v>
      </c>
      <c r="S2126" s="16">
        <f t="shared" si="1005"/>
        <v>-0.90220297648181891</v>
      </c>
      <c r="T2126" s="5">
        <f t="shared" si="1006"/>
        <v>0.79863636363636348</v>
      </c>
      <c r="U2126" s="21">
        <f t="shared" si="1007"/>
        <v>0</v>
      </c>
      <c r="V2126" s="5"/>
      <c r="W2126" s="5">
        <f t="shared" si="1008"/>
        <v>-1</v>
      </c>
      <c r="X2126" s="4">
        <f t="shared" si="1009"/>
        <v>-1</v>
      </c>
      <c r="Y2126" s="4">
        <f t="shared" si="1010"/>
        <v>0</v>
      </c>
      <c r="Z2126" s="21">
        <f t="shared" si="1011"/>
        <v>2015</v>
      </c>
      <c r="AA2126" s="4">
        <f t="shared" si="1012"/>
        <v>0.7569999999999999</v>
      </c>
      <c r="AB2126" s="4">
        <f t="shared" si="1013"/>
        <v>-0.43084803642572567</v>
      </c>
      <c r="AC2126" s="4">
        <f t="shared" si="1014"/>
        <v>-1.1878480364257256</v>
      </c>
      <c r="AD2126" s="4"/>
      <c r="AE2126" s="4">
        <f t="shared" si="1015"/>
        <v>-1.7454545454545456</v>
      </c>
      <c r="AF2126" s="22">
        <f t="shared" si="1016"/>
        <v>-0.2430000000000001</v>
      </c>
      <c r="AG2126" s="22">
        <f t="shared" si="1017"/>
        <v>-1.4308480364257257</v>
      </c>
      <c r="AH2126" s="3">
        <f t="shared" si="1018"/>
        <v>0</v>
      </c>
      <c r="AI2126" s="28" t="b">
        <f t="shared" si="1019"/>
        <v>0</v>
      </c>
      <c r="AJ2126" s="3">
        <f t="shared" si="1020"/>
        <v>2.3148850138994148E-2</v>
      </c>
      <c r="AK2126" s="3">
        <f t="shared" si="1021"/>
        <v>2.3148850138994148E-2</v>
      </c>
      <c r="AL2126" s="26">
        <f t="shared" si="1022"/>
        <v>0.79863636363636348</v>
      </c>
      <c r="AM2126" s="26">
        <f ca="1">IF(RAND()&lt;J2126,H2126*F2126,I2126*G2126)-1</f>
        <v>-1</v>
      </c>
      <c r="AN2126" s="26">
        <f ca="1">IF(RAND()&lt;(J2126+(2*F2126-1)*Sheet2!D$109),H2126*F2126,I2126*G2126)-1</f>
        <v>0.7569999999999999</v>
      </c>
      <c r="AO2126" s="3">
        <f t="shared" si="993"/>
        <v>201510</v>
      </c>
    </row>
    <row r="2127" spans="1:41" s="3" customFormat="1" x14ac:dyDescent="0.25">
      <c r="A2127" s="6">
        <v>42275</v>
      </c>
      <c r="B2127" s="1" t="s">
        <v>48</v>
      </c>
      <c r="C2127" s="1" t="s">
        <v>35</v>
      </c>
      <c r="D2127">
        <v>38</v>
      </c>
      <c r="E2127" s="1">
        <v>28</v>
      </c>
      <c r="F2127">
        <f t="shared" si="994"/>
        <v>1</v>
      </c>
      <c r="G2127">
        <f t="shared" si="995"/>
        <v>0</v>
      </c>
      <c r="H2127" s="4">
        <v>1.3380000000000001</v>
      </c>
      <c r="I2127" s="4">
        <v>3.6</v>
      </c>
      <c r="J2127" s="4">
        <f t="shared" si="996"/>
        <v>0.74738415545590431</v>
      </c>
      <c r="K2127" s="4">
        <f t="shared" si="997"/>
        <v>0.27777777777777779</v>
      </c>
      <c r="L2127" s="17">
        <f t="shared" si="998"/>
        <v>0.71738415545590428</v>
      </c>
      <c r="M2127" s="17">
        <f t="shared" si="999"/>
        <v>0.30777777777777782</v>
      </c>
      <c r="N2127" s="34">
        <f t="shared" si="1000"/>
        <v>1.3939532848540412</v>
      </c>
      <c r="O2127" s="12">
        <f t="shared" si="1001"/>
        <v>3.2490974729241873</v>
      </c>
      <c r="P2127" s="4">
        <f t="shared" si="1002"/>
        <v>201509</v>
      </c>
      <c r="Q2127" s="17">
        <f t="shared" si="1003"/>
        <v>1.3380000000000001</v>
      </c>
      <c r="R2127" s="17">
        <f t="shared" si="1004"/>
        <v>-3.3431952662721884</v>
      </c>
      <c r="S2127" s="16">
        <f t="shared" si="1005"/>
        <v>-2.0051952662721884</v>
      </c>
      <c r="T2127" s="5">
        <f t="shared" si="1006"/>
        <v>2.6905829596412554</v>
      </c>
      <c r="U2127" s="21">
        <f t="shared" si="1007"/>
        <v>0</v>
      </c>
      <c r="V2127" s="5"/>
      <c r="W2127" s="5">
        <f t="shared" si="1008"/>
        <v>0.33800000000000008</v>
      </c>
      <c r="X2127" s="4">
        <f t="shared" si="1009"/>
        <v>-0.25261584454409569</v>
      </c>
      <c r="Y2127" s="4">
        <f t="shared" si="1010"/>
        <v>-0.59061584454409577</v>
      </c>
      <c r="Z2127" s="21">
        <f t="shared" si="1011"/>
        <v>2015</v>
      </c>
      <c r="AA2127" s="4">
        <f t="shared" si="1012"/>
        <v>-1</v>
      </c>
      <c r="AB2127" s="4">
        <f t="shared" si="1013"/>
        <v>-1</v>
      </c>
      <c r="AC2127" s="4">
        <f t="shared" si="1014"/>
        <v>0</v>
      </c>
      <c r="AD2127" s="4"/>
      <c r="AE2127" s="4">
        <f t="shared" si="1015"/>
        <v>-0.59061584454409577</v>
      </c>
      <c r="AF2127" s="22">
        <f t="shared" si="1016"/>
        <v>-0.66199999999999992</v>
      </c>
      <c r="AG2127" s="22">
        <f t="shared" si="1017"/>
        <v>-1.2526158445440956</v>
      </c>
      <c r="AH2127" s="3">
        <f t="shared" si="1018"/>
        <v>0</v>
      </c>
      <c r="AI2127" s="28" t="b">
        <f t="shared" si="1019"/>
        <v>0</v>
      </c>
      <c r="AJ2127" s="3">
        <f t="shared" si="1020"/>
        <v>2.4544349939246701E-2</v>
      </c>
      <c r="AK2127" s="3">
        <f t="shared" si="1021"/>
        <v>2.454434993924659E-2</v>
      </c>
      <c r="AL2127" s="26">
        <f t="shared" si="1022"/>
        <v>2.6905829596412554</v>
      </c>
      <c r="AM2127" s="26">
        <f ca="1">IF(RAND()&lt;J2127,H2127*F2127,I2127*G2127)-1</f>
        <v>0.33800000000000008</v>
      </c>
      <c r="AN2127" s="26">
        <f ca="1">IF(RAND()&lt;(J2127+(2*F2127-1)*Sheet2!D$109),H2127*F2127,I2127*G2127)-1</f>
        <v>0.33800000000000008</v>
      </c>
      <c r="AO2127" s="3">
        <f t="shared" si="993"/>
        <v>201509</v>
      </c>
    </row>
    <row r="2128" spans="1:41" s="3" customFormat="1" x14ac:dyDescent="0.25">
      <c r="A2128" s="6">
        <v>42274</v>
      </c>
      <c r="B2128" s="1" t="s">
        <v>19</v>
      </c>
      <c r="C2128" s="1" t="s">
        <v>21</v>
      </c>
      <c r="D2128">
        <v>12</v>
      </c>
      <c r="E2128" s="1">
        <v>24</v>
      </c>
      <c r="F2128">
        <f t="shared" si="994"/>
        <v>0</v>
      </c>
      <c r="G2128">
        <f t="shared" si="995"/>
        <v>1</v>
      </c>
      <c r="H2128" s="4">
        <v>2.5499999999999998</v>
      </c>
      <c r="I2128" s="4">
        <v>1.581</v>
      </c>
      <c r="J2128" s="4">
        <f t="shared" si="996"/>
        <v>0.39215686274509809</v>
      </c>
      <c r="K2128" s="4">
        <f t="shared" si="997"/>
        <v>0.63251106894370657</v>
      </c>
      <c r="L2128" s="17">
        <f t="shared" si="998"/>
        <v>0.42215686274509812</v>
      </c>
      <c r="M2128" s="17">
        <f t="shared" si="999"/>
        <v>0.60251106894370654</v>
      </c>
      <c r="N2128" s="34">
        <f t="shared" si="1000"/>
        <v>2.368787738039944</v>
      </c>
      <c r="O2128" s="12">
        <f t="shared" si="1001"/>
        <v>1.6597205454717239</v>
      </c>
      <c r="P2128" s="4">
        <f t="shared" si="1002"/>
        <v>201509</v>
      </c>
      <c r="Q2128" s="17">
        <f t="shared" si="1003"/>
        <v>1.6129032258064515</v>
      </c>
      <c r="R2128" s="17">
        <f t="shared" si="1004"/>
        <v>-2.3663316861917716</v>
      </c>
      <c r="S2128" s="16">
        <f t="shared" si="1005"/>
        <v>-0.75342846038532008</v>
      </c>
      <c r="T2128" s="5">
        <f t="shared" si="1006"/>
        <v>0.62</v>
      </c>
      <c r="U2128" s="21">
        <f t="shared" si="1007"/>
        <v>0</v>
      </c>
      <c r="V2128" s="5"/>
      <c r="W2128" s="5">
        <f t="shared" si="1008"/>
        <v>-1</v>
      </c>
      <c r="X2128" s="4">
        <f t="shared" si="1009"/>
        <v>-1</v>
      </c>
      <c r="Y2128" s="4">
        <f t="shared" si="1010"/>
        <v>0</v>
      </c>
      <c r="Z2128" s="21">
        <f t="shared" si="1011"/>
        <v>2015</v>
      </c>
      <c r="AA2128" s="4">
        <f t="shared" si="1012"/>
        <v>0.58099999999999996</v>
      </c>
      <c r="AB2128" s="4">
        <f t="shared" si="1013"/>
        <v>-0.36748893105629343</v>
      </c>
      <c r="AC2128" s="4">
        <f t="shared" si="1014"/>
        <v>-0.94848893105629339</v>
      </c>
      <c r="AD2128" s="4"/>
      <c r="AE2128" s="4">
        <f t="shared" si="1015"/>
        <v>-2.1578431372549018</v>
      </c>
      <c r="AF2128" s="22">
        <f t="shared" si="1016"/>
        <v>-0.41900000000000004</v>
      </c>
      <c r="AG2128" s="22">
        <f t="shared" si="1017"/>
        <v>-1.3674889310562934</v>
      </c>
      <c r="AH2128" s="3">
        <f t="shared" si="1018"/>
        <v>0</v>
      </c>
      <c r="AI2128" s="28" t="b">
        <f t="shared" si="1019"/>
        <v>0</v>
      </c>
      <c r="AJ2128" s="3">
        <f t="shared" si="1020"/>
        <v>2.4074074074074248E-2</v>
      </c>
      <c r="AK2128" s="3">
        <f t="shared" si="1021"/>
        <v>2.4074074074074137E-2</v>
      </c>
      <c r="AL2128" s="26">
        <f t="shared" si="1022"/>
        <v>0.62</v>
      </c>
      <c r="AM2128" s="26">
        <f ca="1">IF(RAND()&lt;J2128,H2128*F2128,I2128*G2128)-1</f>
        <v>0.58099999999999996</v>
      </c>
      <c r="AN2128" s="26">
        <f ca="1">IF(RAND()&lt;(J2128+(2*F2128-1)*Sheet2!D$109),H2128*F2128,I2128*G2128)-1</f>
        <v>0.58099999999999996</v>
      </c>
      <c r="AO2128" s="3">
        <f t="shared" si="993"/>
        <v>201509</v>
      </c>
    </row>
    <row r="2129" spans="1:41" s="3" customFormat="1" x14ac:dyDescent="0.25">
      <c r="A2129" s="6">
        <v>42274</v>
      </c>
      <c r="B2129" s="1" t="s">
        <v>37</v>
      </c>
      <c r="C2129" s="1" t="s">
        <v>32</v>
      </c>
      <c r="D2129">
        <v>14</v>
      </c>
      <c r="E2129" s="1">
        <v>41</v>
      </c>
      <c r="F2129">
        <f t="shared" si="994"/>
        <v>0</v>
      </c>
      <c r="G2129">
        <f t="shared" si="995"/>
        <v>1</v>
      </c>
      <c r="H2129" s="4">
        <v>1.675</v>
      </c>
      <c r="I2129" s="4">
        <v>2.34</v>
      </c>
      <c r="J2129" s="4">
        <f t="shared" si="996"/>
        <v>0.59701492537313428</v>
      </c>
      <c r="K2129" s="4">
        <f t="shared" si="997"/>
        <v>0.42735042735042739</v>
      </c>
      <c r="L2129" s="17">
        <f t="shared" si="998"/>
        <v>0.6270149253731343</v>
      </c>
      <c r="M2129" s="17">
        <f t="shared" si="999"/>
        <v>0.39735042735042736</v>
      </c>
      <c r="N2129" s="34">
        <f t="shared" si="1000"/>
        <v>1.594858367055463</v>
      </c>
      <c r="O2129" s="12">
        <f t="shared" si="1001"/>
        <v>2.516670251667025</v>
      </c>
      <c r="P2129" s="4">
        <f t="shared" si="1002"/>
        <v>201509</v>
      </c>
      <c r="Q2129" s="17">
        <f t="shared" si="1003"/>
        <v>0.71581196581196582</v>
      </c>
      <c r="R2129" s="17">
        <f t="shared" si="1004"/>
        <v>-2.2277501381978992</v>
      </c>
      <c r="S2129" s="16">
        <f t="shared" si="1005"/>
        <v>-1.5119381723859333</v>
      </c>
      <c r="T2129" s="5">
        <f t="shared" si="1006"/>
        <v>1.3970149253731341</v>
      </c>
      <c r="U2129" s="21">
        <f t="shared" si="1007"/>
        <v>0</v>
      </c>
      <c r="V2129" s="5"/>
      <c r="W2129" s="5">
        <f t="shared" si="1008"/>
        <v>-1</v>
      </c>
      <c r="X2129" s="4">
        <f t="shared" si="1009"/>
        <v>-1</v>
      </c>
      <c r="Y2129" s="4">
        <f t="shared" si="1010"/>
        <v>0</v>
      </c>
      <c r="Z2129" s="21">
        <f t="shared" si="1011"/>
        <v>2015</v>
      </c>
      <c r="AA2129" s="4">
        <f t="shared" si="1012"/>
        <v>1.3399999999999999</v>
      </c>
      <c r="AB2129" s="4">
        <f t="shared" si="1013"/>
        <v>-0.57264957264957261</v>
      </c>
      <c r="AC2129" s="4">
        <f t="shared" si="1014"/>
        <v>-1.9126495726495725</v>
      </c>
      <c r="AD2129" s="4"/>
      <c r="AE2129" s="4">
        <f t="shared" si="1015"/>
        <v>-1.0779850746268658</v>
      </c>
      <c r="AF2129" s="22">
        <f t="shared" si="1016"/>
        <v>0.33999999999999986</v>
      </c>
      <c r="AG2129" s="22">
        <f t="shared" si="1017"/>
        <v>-1.5726495726495726</v>
      </c>
      <c r="AH2129" s="3">
        <f t="shared" si="1018"/>
        <v>0</v>
      </c>
      <c r="AI2129" s="28" t="b">
        <f t="shared" si="1019"/>
        <v>0</v>
      </c>
      <c r="AJ2129" s="3">
        <f t="shared" si="1020"/>
        <v>2.3785803237858061E-2</v>
      </c>
      <c r="AK2129" s="3">
        <f t="shared" si="1021"/>
        <v>2.3785803237858172E-2</v>
      </c>
      <c r="AL2129" s="26">
        <f t="shared" si="1022"/>
        <v>1.3970149253731341</v>
      </c>
      <c r="AM2129" s="26">
        <f ca="1">IF(RAND()&lt;J2129,H2129*F2129,I2129*G2129)-1</f>
        <v>1.3399999999999999</v>
      </c>
      <c r="AN2129" s="26">
        <f ca="1">IF(RAND()&lt;(J2129+(2*F2129-1)*Sheet2!D$109),H2129*F2129,I2129*G2129)-1</f>
        <v>-1</v>
      </c>
      <c r="AO2129" s="3">
        <f t="shared" si="993"/>
        <v>201509</v>
      </c>
    </row>
    <row r="2130" spans="1:41" s="3" customFormat="1" x14ac:dyDescent="0.25">
      <c r="A2130" s="6">
        <v>42274</v>
      </c>
      <c r="B2130" s="1" t="s">
        <v>47</v>
      </c>
      <c r="C2130" s="1" t="s">
        <v>31</v>
      </c>
      <c r="D2130">
        <v>26</v>
      </c>
      <c r="E2130" s="1">
        <v>0</v>
      </c>
      <c r="F2130">
        <f t="shared" si="994"/>
        <v>1</v>
      </c>
      <c r="G2130">
        <f t="shared" si="995"/>
        <v>0</v>
      </c>
      <c r="H2130" s="4">
        <v>1.083</v>
      </c>
      <c r="I2130" s="4">
        <v>9.8699999999999992</v>
      </c>
      <c r="J2130" s="4">
        <f t="shared" si="996"/>
        <v>0.92336103416435833</v>
      </c>
      <c r="K2130" s="4">
        <f t="shared" si="997"/>
        <v>0.10131712259371835</v>
      </c>
      <c r="L2130" s="17">
        <f t="shared" si="998"/>
        <v>0.8933610341643583</v>
      </c>
      <c r="M2130" s="17">
        <f t="shared" si="999"/>
        <v>0.13131712259371836</v>
      </c>
      <c r="N2130" s="34">
        <f t="shared" si="1000"/>
        <v>1.1193682752633047</v>
      </c>
      <c r="O2130" s="12">
        <f t="shared" si="1001"/>
        <v>7.6151531517629802</v>
      </c>
      <c r="P2130" s="4">
        <f t="shared" si="1002"/>
        <v>201509</v>
      </c>
      <c r="Q2130" s="17">
        <f t="shared" si="1003"/>
        <v>1.083</v>
      </c>
      <c r="R2130" s="17">
        <f t="shared" si="1004"/>
        <v>-12.160932342673972</v>
      </c>
      <c r="S2130" s="16">
        <f t="shared" si="1005"/>
        <v>-11.077932342673972</v>
      </c>
      <c r="T2130" s="5">
        <f t="shared" si="1006"/>
        <v>9.1135734072022156</v>
      </c>
      <c r="U2130" s="21">
        <f t="shared" si="1007"/>
        <v>1</v>
      </c>
      <c r="V2130" s="5"/>
      <c r="W2130" s="5">
        <f t="shared" si="1008"/>
        <v>8.2999999999999963E-2</v>
      </c>
      <c r="X2130" s="4">
        <f t="shared" si="1009"/>
        <v>-7.663896583564167E-2</v>
      </c>
      <c r="Y2130" s="4">
        <f t="shared" si="1010"/>
        <v>-0.15963896583564163</v>
      </c>
      <c r="Z2130" s="21">
        <f t="shared" si="1011"/>
        <v>2015</v>
      </c>
      <c r="AA2130" s="4">
        <f t="shared" si="1012"/>
        <v>-1</v>
      </c>
      <c r="AB2130" s="4">
        <f t="shared" si="1013"/>
        <v>-1</v>
      </c>
      <c r="AC2130" s="4">
        <f t="shared" si="1014"/>
        <v>0</v>
      </c>
      <c r="AD2130" s="4"/>
      <c r="AE2130" s="4">
        <f t="shared" si="1015"/>
        <v>-0.15963896583564163</v>
      </c>
      <c r="AF2130" s="22">
        <f t="shared" si="1016"/>
        <v>-0.91700000000000004</v>
      </c>
      <c r="AG2130" s="22">
        <f t="shared" si="1017"/>
        <v>-1.0766389658356417</v>
      </c>
      <c r="AH2130" s="3">
        <f t="shared" si="1018"/>
        <v>0</v>
      </c>
      <c r="AI2130" s="28" t="b">
        <f t="shared" si="1019"/>
        <v>0</v>
      </c>
      <c r="AJ2130" s="3">
        <f t="shared" si="1020"/>
        <v>2.4083812654067449E-2</v>
      </c>
      <c r="AK2130" s="3">
        <f t="shared" si="1021"/>
        <v>2.4083812654067449E-2</v>
      </c>
      <c r="AL2130" s="26">
        <f t="shared" si="1022"/>
        <v>9.1135734072022156</v>
      </c>
      <c r="AM2130" s="26">
        <f ca="1">IF(RAND()&lt;J2130,H2130*F2130,I2130*G2130)-1</f>
        <v>8.2999999999999963E-2</v>
      </c>
      <c r="AN2130" s="26">
        <f ca="1">IF(RAND()&lt;(J2130+(2*F2130-1)*Sheet2!D$109),H2130*F2130,I2130*G2130)-1</f>
        <v>8.2999999999999963E-2</v>
      </c>
      <c r="AO2130" s="3">
        <f t="shared" si="993"/>
        <v>201509</v>
      </c>
    </row>
    <row r="2131" spans="1:41" s="3" customFormat="1" x14ac:dyDescent="0.25">
      <c r="A2131" s="6">
        <v>42274</v>
      </c>
      <c r="B2131" s="1" t="s">
        <v>49</v>
      </c>
      <c r="C2131" s="1" t="s">
        <v>24</v>
      </c>
      <c r="D2131">
        <v>47</v>
      </c>
      <c r="E2131" s="1">
        <v>7</v>
      </c>
      <c r="F2131">
        <f t="shared" si="994"/>
        <v>1</v>
      </c>
      <c r="G2131">
        <f t="shared" si="995"/>
        <v>0</v>
      </c>
      <c r="H2131" s="4">
        <v>1.377</v>
      </c>
      <c r="I2131" s="4">
        <v>3.35</v>
      </c>
      <c r="J2131" s="4">
        <f t="shared" si="996"/>
        <v>0.72621641249092228</v>
      </c>
      <c r="K2131" s="4">
        <f t="shared" si="997"/>
        <v>0.29850746268656714</v>
      </c>
      <c r="L2131" s="17">
        <f t="shared" si="998"/>
        <v>0.69621641249092225</v>
      </c>
      <c r="M2131" s="17">
        <f t="shared" si="999"/>
        <v>0.32850746268656716</v>
      </c>
      <c r="N2131" s="34">
        <f t="shared" si="1000"/>
        <v>1.4363349988004466</v>
      </c>
      <c r="O2131" s="12">
        <f t="shared" si="1001"/>
        <v>3.044070876874148</v>
      </c>
      <c r="P2131" s="4">
        <f t="shared" si="1002"/>
        <v>201509</v>
      </c>
      <c r="Q2131" s="17">
        <f t="shared" si="1003"/>
        <v>1.377</v>
      </c>
      <c r="R2131" s="17">
        <f t="shared" si="1004"/>
        <v>-3.0780518087928215</v>
      </c>
      <c r="S2131" s="16">
        <f t="shared" si="1005"/>
        <v>-1.7010518087928215</v>
      </c>
      <c r="T2131" s="5">
        <f t="shared" si="1006"/>
        <v>2.4328249818445897</v>
      </c>
      <c r="U2131" s="21">
        <f t="shared" si="1007"/>
        <v>0</v>
      </c>
      <c r="V2131" s="5"/>
      <c r="W2131" s="5">
        <f t="shared" si="1008"/>
        <v>0.377</v>
      </c>
      <c r="X2131" s="4">
        <f t="shared" si="1009"/>
        <v>-0.27378358750907772</v>
      </c>
      <c r="Y2131" s="4">
        <f t="shared" si="1010"/>
        <v>-0.65078358750907772</v>
      </c>
      <c r="Z2131" s="21">
        <f t="shared" si="1011"/>
        <v>2015</v>
      </c>
      <c r="AA2131" s="4">
        <f t="shared" si="1012"/>
        <v>-1</v>
      </c>
      <c r="AB2131" s="4">
        <f t="shared" si="1013"/>
        <v>-1</v>
      </c>
      <c r="AC2131" s="4">
        <f t="shared" si="1014"/>
        <v>0</v>
      </c>
      <c r="AD2131" s="4"/>
      <c r="AE2131" s="4">
        <f t="shared" si="1015"/>
        <v>-0.65078358750907772</v>
      </c>
      <c r="AF2131" s="22">
        <f t="shared" si="1016"/>
        <v>-0.623</v>
      </c>
      <c r="AG2131" s="22">
        <f t="shared" si="1017"/>
        <v>-1.2737835875090777</v>
      </c>
      <c r="AH2131" s="3">
        <f t="shared" si="1018"/>
        <v>0</v>
      </c>
      <c r="AI2131" s="28" t="b">
        <f t="shared" si="1019"/>
        <v>0</v>
      </c>
      <c r="AJ2131" s="3">
        <f t="shared" si="1020"/>
        <v>2.4127353501163462E-2</v>
      </c>
      <c r="AK2131" s="3">
        <f t="shared" si="1021"/>
        <v>2.4127353501163351E-2</v>
      </c>
      <c r="AL2131" s="26">
        <f t="shared" si="1022"/>
        <v>2.4328249818445897</v>
      </c>
      <c r="AM2131" s="26">
        <f ca="1">IF(RAND()&lt;J2131,H2131*F2131,I2131*G2131)-1</f>
        <v>0.377</v>
      </c>
      <c r="AN2131" s="26">
        <f ca="1">IF(RAND()&lt;(J2131+(2*F2131-1)*Sheet2!D$109),H2131*F2131,I2131*G2131)-1</f>
        <v>0.377</v>
      </c>
      <c r="AO2131" s="3">
        <f t="shared" si="993"/>
        <v>201509</v>
      </c>
    </row>
    <row r="2132" spans="1:41" s="3" customFormat="1" x14ac:dyDescent="0.25">
      <c r="A2132" s="6">
        <v>42274</v>
      </c>
      <c r="B2132" s="1" t="s">
        <v>29</v>
      </c>
      <c r="C2132" s="1" t="s">
        <v>30</v>
      </c>
      <c r="D2132">
        <v>24</v>
      </c>
      <c r="E2132" s="1">
        <v>28</v>
      </c>
      <c r="F2132">
        <f t="shared" si="994"/>
        <v>0</v>
      </c>
      <c r="G2132">
        <f t="shared" si="995"/>
        <v>1</v>
      </c>
      <c r="H2132" s="4">
        <v>1.714</v>
      </c>
      <c r="I2132" s="4">
        <v>2.27</v>
      </c>
      <c r="J2132" s="4">
        <f t="shared" si="996"/>
        <v>0.58343057176196034</v>
      </c>
      <c r="K2132" s="4">
        <f t="shared" si="997"/>
        <v>0.44052863436123346</v>
      </c>
      <c r="L2132" s="17">
        <f t="shared" si="998"/>
        <v>0.61343057176196036</v>
      </c>
      <c r="M2132" s="17">
        <f t="shared" si="999"/>
        <v>0.41052863436123344</v>
      </c>
      <c r="N2132" s="34">
        <f t="shared" si="1000"/>
        <v>1.630176332959236</v>
      </c>
      <c r="O2132" s="12">
        <f t="shared" si="1001"/>
        <v>2.4358836785062778</v>
      </c>
      <c r="P2132" s="4">
        <f t="shared" si="1002"/>
        <v>201509</v>
      </c>
      <c r="Q2132" s="17">
        <f t="shared" si="1003"/>
        <v>0.75506607929515412</v>
      </c>
      <c r="R2132" s="17">
        <f t="shared" si="1004"/>
        <v>-2.1879617988927853</v>
      </c>
      <c r="S2132" s="16">
        <f t="shared" si="1005"/>
        <v>-1.4328957195976311</v>
      </c>
      <c r="T2132" s="5">
        <f t="shared" si="1006"/>
        <v>1.3243873978996499</v>
      </c>
      <c r="U2132" s="21">
        <f t="shared" si="1007"/>
        <v>0</v>
      </c>
      <c r="V2132" s="5"/>
      <c r="W2132" s="5">
        <f t="shared" si="1008"/>
        <v>-1</v>
      </c>
      <c r="X2132" s="4">
        <f t="shared" si="1009"/>
        <v>-1</v>
      </c>
      <c r="Y2132" s="4">
        <f t="shared" si="1010"/>
        <v>0</v>
      </c>
      <c r="Z2132" s="21">
        <f t="shared" si="1011"/>
        <v>2015</v>
      </c>
      <c r="AA2132" s="4">
        <f t="shared" si="1012"/>
        <v>1.27</v>
      </c>
      <c r="AB2132" s="4">
        <f t="shared" si="1013"/>
        <v>-0.55947136563876654</v>
      </c>
      <c r="AC2132" s="4">
        <f t="shared" si="1014"/>
        <v>-1.8294713656387667</v>
      </c>
      <c r="AD2132" s="4"/>
      <c r="AE2132" s="4">
        <f t="shared" si="1015"/>
        <v>-1.1305694282380396</v>
      </c>
      <c r="AF2132" s="22">
        <f t="shared" si="1016"/>
        <v>0.27</v>
      </c>
      <c r="AG2132" s="22">
        <f t="shared" si="1017"/>
        <v>-1.5594713656387666</v>
      </c>
      <c r="AH2132" s="3">
        <f t="shared" si="1018"/>
        <v>0</v>
      </c>
      <c r="AI2132" s="28" t="b">
        <f t="shared" si="1019"/>
        <v>0</v>
      </c>
      <c r="AJ2132" s="3">
        <f t="shared" si="1020"/>
        <v>2.3398594377510018E-2</v>
      </c>
      <c r="AK2132" s="3">
        <f t="shared" si="1021"/>
        <v>2.3398594377510018E-2</v>
      </c>
      <c r="AL2132" s="26">
        <f t="shared" si="1022"/>
        <v>1.3243873978996499</v>
      </c>
      <c r="AM2132" s="26">
        <f ca="1">IF(RAND()&lt;J2132,H2132*F2132,I2132*G2132)-1</f>
        <v>-1</v>
      </c>
      <c r="AN2132" s="26">
        <f ca="1">IF(RAND()&lt;(J2132+(2*F2132-1)*Sheet2!D$109),H2132*F2132,I2132*G2132)-1</f>
        <v>1.27</v>
      </c>
      <c r="AO2132" s="3">
        <f t="shared" si="993"/>
        <v>201509</v>
      </c>
    </row>
    <row r="2133" spans="1:41" s="3" customFormat="1" x14ac:dyDescent="0.25">
      <c r="A2133" s="6">
        <v>42274</v>
      </c>
      <c r="B2133" s="1" t="s">
        <v>26</v>
      </c>
      <c r="C2133" s="1" t="s">
        <v>28</v>
      </c>
      <c r="D2133">
        <v>27</v>
      </c>
      <c r="E2133" s="1">
        <v>22</v>
      </c>
      <c r="F2133">
        <f t="shared" si="994"/>
        <v>1</v>
      </c>
      <c r="G2133">
        <f t="shared" si="995"/>
        <v>0</v>
      </c>
      <c r="H2133" s="4">
        <v>1.2809999999999999</v>
      </c>
      <c r="I2133" s="4">
        <v>4.0999999999999996</v>
      </c>
      <c r="J2133" s="4">
        <f t="shared" si="996"/>
        <v>0.78064012490242007</v>
      </c>
      <c r="K2133" s="4">
        <f t="shared" si="997"/>
        <v>0.24390243902439027</v>
      </c>
      <c r="L2133" s="17">
        <f t="shared" si="998"/>
        <v>0.75064012490242005</v>
      </c>
      <c r="M2133" s="17">
        <f t="shared" si="999"/>
        <v>0.27390243902439027</v>
      </c>
      <c r="N2133" s="34">
        <f t="shared" si="1000"/>
        <v>1.3321963039612299</v>
      </c>
      <c r="O2133" s="12">
        <f t="shared" si="1001"/>
        <v>3.6509349955476398</v>
      </c>
      <c r="P2133" s="4">
        <f t="shared" si="1002"/>
        <v>201509</v>
      </c>
      <c r="Q2133" s="17">
        <f t="shared" si="1003"/>
        <v>1.2809999999999999</v>
      </c>
      <c r="R2133" s="17">
        <f t="shared" si="1004"/>
        <v>-3.8812995063712559</v>
      </c>
      <c r="S2133" s="16">
        <f t="shared" si="1005"/>
        <v>-2.6002995063712557</v>
      </c>
      <c r="T2133" s="5">
        <f t="shared" si="1006"/>
        <v>3.2006245120999219</v>
      </c>
      <c r="U2133" s="21">
        <f t="shared" si="1007"/>
        <v>0</v>
      </c>
      <c r="V2133" s="5"/>
      <c r="W2133" s="5">
        <f t="shared" si="1008"/>
        <v>0.28099999999999992</v>
      </c>
      <c r="X2133" s="4">
        <f t="shared" si="1009"/>
        <v>-0.21935987509757993</v>
      </c>
      <c r="Y2133" s="4">
        <f t="shared" si="1010"/>
        <v>-0.50035987509757984</v>
      </c>
      <c r="Z2133" s="21">
        <f t="shared" si="1011"/>
        <v>2015</v>
      </c>
      <c r="AA2133" s="4">
        <f t="shared" si="1012"/>
        <v>-1</v>
      </c>
      <c r="AB2133" s="4">
        <f t="shared" si="1013"/>
        <v>-1</v>
      </c>
      <c r="AC2133" s="4">
        <f t="shared" si="1014"/>
        <v>0</v>
      </c>
      <c r="AD2133" s="4"/>
      <c r="AE2133" s="4">
        <f t="shared" si="1015"/>
        <v>-0.50035987509757984</v>
      </c>
      <c r="AF2133" s="22">
        <f t="shared" si="1016"/>
        <v>-0.71900000000000008</v>
      </c>
      <c r="AG2133" s="22">
        <f t="shared" si="1017"/>
        <v>-1.21935987509758</v>
      </c>
      <c r="AH2133" s="3">
        <f t="shared" si="1018"/>
        <v>0</v>
      </c>
      <c r="AI2133" s="28" t="b">
        <f t="shared" si="1019"/>
        <v>0</v>
      </c>
      <c r="AJ2133" s="3">
        <f t="shared" si="1020"/>
        <v>2.3954655268537461E-2</v>
      </c>
      <c r="AK2133" s="3">
        <f t="shared" si="1021"/>
        <v>2.3954655268537572E-2</v>
      </c>
      <c r="AL2133" s="26">
        <f t="shared" si="1022"/>
        <v>3.2006245120999219</v>
      </c>
      <c r="AM2133" s="26">
        <f ca="1">IF(RAND()&lt;J2133,H2133*F2133,I2133*G2133)-1</f>
        <v>0.28099999999999992</v>
      </c>
      <c r="AN2133" s="26">
        <f ca="1">IF(RAND()&lt;(J2133+(2*F2133-1)*Sheet2!D$109),H2133*F2133,I2133*G2133)-1</f>
        <v>0.28099999999999992</v>
      </c>
      <c r="AO2133" s="3">
        <f t="shared" si="993"/>
        <v>201509</v>
      </c>
    </row>
    <row r="2134" spans="1:41" s="3" customFormat="1" x14ac:dyDescent="0.25">
      <c r="A2134" s="6">
        <v>42274</v>
      </c>
      <c r="B2134" s="1" t="s">
        <v>44</v>
      </c>
      <c r="C2134" s="1" t="s">
        <v>40</v>
      </c>
      <c r="D2134">
        <v>20</v>
      </c>
      <c r="E2134" s="1">
        <v>27</v>
      </c>
      <c r="F2134">
        <f t="shared" si="994"/>
        <v>0</v>
      </c>
      <c r="G2134">
        <f t="shared" si="995"/>
        <v>1</v>
      </c>
      <c r="H2134" s="4">
        <v>1.512</v>
      </c>
      <c r="I2134" s="4">
        <v>2.75</v>
      </c>
      <c r="J2134" s="4">
        <f t="shared" si="996"/>
        <v>0.66137566137566139</v>
      </c>
      <c r="K2134" s="4">
        <f t="shared" si="997"/>
        <v>0.36363636363636365</v>
      </c>
      <c r="L2134" s="17">
        <f t="shared" si="998"/>
        <v>0.69137566137566142</v>
      </c>
      <c r="M2134" s="17">
        <f t="shared" si="999"/>
        <v>0.33363636363636362</v>
      </c>
      <c r="N2134" s="34">
        <f t="shared" si="1000"/>
        <v>1.4463916736817937</v>
      </c>
      <c r="O2134" s="12">
        <f t="shared" si="1001"/>
        <v>2.9972752043596733</v>
      </c>
      <c r="P2134" s="4">
        <f t="shared" si="1002"/>
        <v>201509</v>
      </c>
      <c r="Q2134" s="17">
        <f t="shared" si="1003"/>
        <v>0.54981818181818187</v>
      </c>
      <c r="R2134" s="17">
        <f t="shared" si="1004"/>
        <v>-2.5245535714285712</v>
      </c>
      <c r="S2134" s="16">
        <f t="shared" si="1005"/>
        <v>-1.9747353896103892</v>
      </c>
      <c r="T2134" s="5">
        <f t="shared" si="1006"/>
        <v>1.8187830687830688</v>
      </c>
      <c r="U2134" s="21">
        <f t="shared" si="1007"/>
        <v>0</v>
      </c>
      <c r="V2134" s="5"/>
      <c r="W2134" s="5">
        <f t="shared" si="1008"/>
        <v>-1</v>
      </c>
      <c r="X2134" s="4">
        <f t="shared" si="1009"/>
        <v>-1</v>
      </c>
      <c r="Y2134" s="4">
        <f t="shared" si="1010"/>
        <v>0</v>
      </c>
      <c r="Z2134" s="21">
        <f t="shared" si="1011"/>
        <v>2015</v>
      </c>
      <c r="AA2134" s="4">
        <f t="shared" si="1012"/>
        <v>1.75</v>
      </c>
      <c r="AB2134" s="4">
        <f t="shared" si="1013"/>
        <v>-0.63636363636363635</v>
      </c>
      <c r="AC2134" s="4">
        <f t="shared" si="1014"/>
        <v>-2.3863636363636362</v>
      </c>
      <c r="AD2134" s="4"/>
      <c r="AE2134" s="4">
        <f t="shared" si="1015"/>
        <v>-0.85062433862433862</v>
      </c>
      <c r="AF2134" s="22">
        <f t="shared" si="1016"/>
        <v>0.75</v>
      </c>
      <c r="AG2134" s="22">
        <f t="shared" si="1017"/>
        <v>-1.6363636363636362</v>
      </c>
      <c r="AH2134" s="3">
        <f t="shared" si="1018"/>
        <v>0</v>
      </c>
      <c r="AI2134" s="28" t="b">
        <f t="shared" si="1019"/>
        <v>0</v>
      </c>
      <c r="AJ2134" s="3">
        <f t="shared" si="1020"/>
        <v>2.4401689347724131E-2</v>
      </c>
      <c r="AK2134" s="3">
        <f t="shared" si="1021"/>
        <v>2.4401689347724353E-2</v>
      </c>
      <c r="AL2134" s="26">
        <f t="shared" si="1022"/>
        <v>1.8187830687830688</v>
      </c>
      <c r="AM2134" s="26">
        <f ca="1">IF(RAND()&lt;J2134,H2134*F2134,I2134*G2134)-1</f>
        <v>-1</v>
      </c>
      <c r="AN2134" s="26">
        <f ca="1">IF(RAND()&lt;(J2134+(2*F2134-1)*Sheet2!D$109),H2134*F2134,I2134*G2134)-1</f>
        <v>-1</v>
      </c>
      <c r="AO2134" s="3">
        <f t="shared" si="993"/>
        <v>201509</v>
      </c>
    </row>
    <row r="2135" spans="1:41" s="3" customFormat="1" x14ac:dyDescent="0.25">
      <c r="A2135" s="6">
        <v>42274</v>
      </c>
      <c r="B2135" s="1" t="s">
        <v>23</v>
      </c>
      <c r="C2135" s="1" t="s">
        <v>27</v>
      </c>
      <c r="D2135">
        <v>28</v>
      </c>
      <c r="E2135" s="1">
        <v>39</v>
      </c>
      <c r="F2135">
        <f t="shared" si="994"/>
        <v>0</v>
      </c>
      <c r="G2135">
        <f t="shared" si="995"/>
        <v>1</v>
      </c>
      <c r="H2135" s="4">
        <v>2.0099999999999998</v>
      </c>
      <c r="I2135" s="4">
        <v>1.9</v>
      </c>
      <c r="J2135" s="4">
        <f t="shared" si="996"/>
        <v>0.49751243781094534</v>
      </c>
      <c r="K2135" s="4">
        <f t="shared" si="997"/>
        <v>0.52631578947368418</v>
      </c>
      <c r="L2135" s="17">
        <f t="shared" si="998"/>
        <v>0.52751243781094537</v>
      </c>
      <c r="M2135" s="17">
        <f t="shared" si="999"/>
        <v>0.49631578947368415</v>
      </c>
      <c r="N2135" s="34">
        <f t="shared" si="1000"/>
        <v>1.8956898990851643</v>
      </c>
      <c r="O2135" s="12">
        <f t="shared" si="1001"/>
        <v>2.0148462354188763</v>
      </c>
      <c r="P2135" s="4">
        <f t="shared" si="1002"/>
        <v>201509</v>
      </c>
      <c r="Q2135" s="17">
        <f t="shared" si="1003"/>
        <v>1.0578947368421052</v>
      </c>
      <c r="R2135" s="17">
        <f t="shared" si="1004"/>
        <v>-2.1012101210121017</v>
      </c>
      <c r="S2135" s="16">
        <f t="shared" si="1005"/>
        <v>-1.0433153841699965</v>
      </c>
      <c r="T2135" s="5">
        <f t="shared" si="1006"/>
        <v>0.94527363184079605</v>
      </c>
      <c r="U2135" s="21">
        <f t="shared" si="1007"/>
        <v>0</v>
      </c>
      <c r="V2135" s="5"/>
      <c r="W2135" s="5">
        <f t="shared" si="1008"/>
        <v>-1</v>
      </c>
      <c r="X2135" s="4">
        <f t="shared" si="1009"/>
        <v>-1</v>
      </c>
      <c r="Y2135" s="4">
        <f t="shared" si="1010"/>
        <v>0</v>
      </c>
      <c r="Z2135" s="21">
        <f t="shared" si="1011"/>
        <v>2015</v>
      </c>
      <c r="AA2135" s="4">
        <f t="shared" si="1012"/>
        <v>0.89999999999999991</v>
      </c>
      <c r="AB2135" s="4">
        <f t="shared" si="1013"/>
        <v>-0.47368421052631582</v>
      </c>
      <c r="AC2135" s="4">
        <f t="shared" si="1014"/>
        <v>-1.3736842105263158</v>
      </c>
      <c r="AD2135" s="4"/>
      <c r="AE2135" s="4">
        <f t="shared" si="1015"/>
        <v>-1.5124875621890546</v>
      </c>
      <c r="AF2135" s="22">
        <f t="shared" si="1016"/>
        <v>-0.10000000000000009</v>
      </c>
      <c r="AG2135" s="22">
        <f t="shared" si="1017"/>
        <v>-1.4736842105263159</v>
      </c>
      <c r="AH2135" s="3">
        <f t="shared" si="1018"/>
        <v>0</v>
      </c>
      <c r="AI2135" s="28" t="b">
        <f t="shared" si="1019"/>
        <v>0</v>
      </c>
      <c r="AJ2135" s="3">
        <f t="shared" si="1020"/>
        <v>2.3273657289002658E-2</v>
      </c>
      <c r="AK2135" s="3">
        <f t="shared" si="1021"/>
        <v>2.3273657289002436E-2</v>
      </c>
      <c r="AL2135" s="26">
        <f t="shared" si="1022"/>
        <v>0.94527363184079605</v>
      </c>
      <c r="AM2135" s="26">
        <f ca="1">IF(RAND()&lt;J2135,H2135*F2135,I2135*G2135)-1</f>
        <v>-1</v>
      </c>
      <c r="AN2135" s="26">
        <f ca="1">IF(RAND()&lt;(J2135+(2*F2135-1)*Sheet2!D$109),H2135*F2135,I2135*G2135)-1</f>
        <v>0.89999999999999991</v>
      </c>
      <c r="AO2135" s="3">
        <f t="shared" si="993"/>
        <v>201509</v>
      </c>
    </row>
    <row r="2136" spans="1:41" s="3" customFormat="1" x14ac:dyDescent="0.25">
      <c r="A2136" s="6">
        <v>42274</v>
      </c>
      <c r="B2136" s="1" t="s">
        <v>33</v>
      </c>
      <c r="C2136" s="1" t="s">
        <v>25</v>
      </c>
      <c r="D2136">
        <v>19</v>
      </c>
      <c r="E2136" s="1">
        <v>9</v>
      </c>
      <c r="F2136">
        <f t="shared" si="994"/>
        <v>1</v>
      </c>
      <c r="G2136">
        <f t="shared" si="995"/>
        <v>0</v>
      </c>
      <c r="H2136" s="4">
        <v>1.363</v>
      </c>
      <c r="I2136" s="4">
        <v>3.44</v>
      </c>
      <c r="J2136" s="4">
        <f t="shared" si="996"/>
        <v>0.73367571533382248</v>
      </c>
      <c r="K2136" s="4">
        <f t="shared" si="997"/>
        <v>0.29069767441860467</v>
      </c>
      <c r="L2136" s="17">
        <f t="shared" si="998"/>
        <v>0.70367571533382245</v>
      </c>
      <c r="M2136" s="17">
        <f t="shared" si="999"/>
        <v>0.32069767441860464</v>
      </c>
      <c r="N2136" s="34">
        <f t="shared" si="1000"/>
        <v>1.4211091532775177</v>
      </c>
      <c r="O2136" s="12">
        <f t="shared" si="1001"/>
        <v>3.1182015953589559</v>
      </c>
      <c r="P2136" s="4">
        <f t="shared" si="1002"/>
        <v>201509</v>
      </c>
      <c r="Q2136" s="17">
        <f t="shared" si="1003"/>
        <v>1.363</v>
      </c>
      <c r="R2136" s="17">
        <f t="shared" si="1004"/>
        <v>-3.1646570022128895</v>
      </c>
      <c r="S2136" s="16">
        <f t="shared" si="1005"/>
        <v>-1.8016570022128895</v>
      </c>
      <c r="T2136" s="5">
        <f t="shared" si="1006"/>
        <v>2.5238444607483492</v>
      </c>
      <c r="U2136" s="21">
        <f t="shared" si="1007"/>
        <v>0</v>
      </c>
      <c r="V2136" s="5"/>
      <c r="W2136" s="5">
        <f t="shared" si="1008"/>
        <v>0.36299999999999999</v>
      </c>
      <c r="X2136" s="4">
        <f t="shared" si="1009"/>
        <v>-0.26632428466617752</v>
      </c>
      <c r="Y2136" s="4">
        <f t="shared" si="1010"/>
        <v>-0.62932428466617751</v>
      </c>
      <c r="Z2136" s="21">
        <f t="shared" si="1011"/>
        <v>2015</v>
      </c>
      <c r="AA2136" s="4">
        <f t="shared" si="1012"/>
        <v>-1</v>
      </c>
      <c r="AB2136" s="4">
        <f t="shared" si="1013"/>
        <v>-1</v>
      </c>
      <c r="AC2136" s="4">
        <f t="shared" si="1014"/>
        <v>0</v>
      </c>
      <c r="AD2136" s="4"/>
      <c r="AE2136" s="4">
        <f t="shared" si="1015"/>
        <v>-0.62932428466617751</v>
      </c>
      <c r="AF2136" s="22">
        <f t="shared" si="1016"/>
        <v>-0.63700000000000001</v>
      </c>
      <c r="AG2136" s="22">
        <f t="shared" si="1017"/>
        <v>-1.2663242846661775</v>
      </c>
      <c r="AH2136" s="3">
        <f t="shared" si="1018"/>
        <v>0</v>
      </c>
      <c r="AI2136" s="28" t="b">
        <f t="shared" si="1019"/>
        <v>0</v>
      </c>
      <c r="AJ2136" s="3">
        <f t="shared" si="1020"/>
        <v>2.3793462419321232E-2</v>
      </c>
      <c r="AK2136" s="3">
        <f t="shared" si="1021"/>
        <v>2.3793462419321343E-2</v>
      </c>
      <c r="AL2136" s="26">
        <f t="shared" si="1022"/>
        <v>2.5238444607483492</v>
      </c>
      <c r="AM2136" s="26">
        <f ca="1">IF(RAND()&lt;J2136,H2136*F2136,I2136*G2136)-1</f>
        <v>-1</v>
      </c>
      <c r="AN2136" s="26">
        <f ca="1">IF(RAND()&lt;(J2136+(2*F2136-1)*Sheet2!D$109),H2136*F2136,I2136*G2136)-1</f>
        <v>0.36299999999999999</v>
      </c>
      <c r="AO2136" s="3">
        <f t="shared" si="993"/>
        <v>201509</v>
      </c>
    </row>
    <row r="2137" spans="1:41" s="3" customFormat="1" x14ac:dyDescent="0.25">
      <c r="A2137" s="6">
        <v>42274</v>
      </c>
      <c r="B2137" s="1" t="s">
        <v>46</v>
      </c>
      <c r="C2137" s="1" t="s">
        <v>50</v>
      </c>
      <c r="D2137">
        <v>31</v>
      </c>
      <c r="E2137" s="1">
        <v>14</v>
      </c>
      <c r="F2137">
        <f t="shared" si="994"/>
        <v>1</v>
      </c>
      <c r="G2137">
        <f t="shared" si="995"/>
        <v>0</v>
      </c>
      <c r="H2137" s="4">
        <v>1.7509999999999999</v>
      </c>
      <c r="I2137" s="4">
        <v>2.2000000000000002</v>
      </c>
      <c r="J2137" s="4">
        <f t="shared" si="996"/>
        <v>0.57110222729868654</v>
      </c>
      <c r="K2137" s="4">
        <f t="shared" si="997"/>
        <v>0.45454545454545453</v>
      </c>
      <c r="L2137" s="17">
        <f t="shared" si="998"/>
        <v>0.54110222729868651</v>
      </c>
      <c r="M2137" s="17">
        <f t="shared" si="999"/>
        <v>0.4845454545454545</v>
      </c>
      <c r="N2137" s="34">
        <f t="shared" si="1000"/>
        <v>1.8480796225738017</v>
      </c>
      <c r="O2137" s="12">
        <f t="shared" si="1001"/>
        <v>2.0637898686679175</v>
      </c>
      <c r="P2137" s="4">
        <f t="shared" si="1002"/>
        <v>201509</v>
      </c>
      <c r="Q2137" s="17">
        <f t="shared" si="1003"/>
        <v>1.7509999999999999</v>
      </c>
      <c r="R2137" s="17">
        <f t="shared" si="1004"/>
        <v>-2.1648912561029738</v>
      </c>
      <c r="S2137" s="16">
        <f t="shared" si="1005"/>
        <v>-0.41389125610297395</v>
      </c>
      <c r="T2137" s="5">
        <f t="shared" si="1006"/>
        <v>1.2564249000571104</v>
      </c>
      <c r="U2137" s="21">
        <f t="shared" si="1007"/>
        <v>0</v>
      </c>
      <c r="V2137" s="5"/>
      <c r="W2137" s="5">
        <f t="shared" si="1008"/>
        <v>0.75099999999999989</v>
      </c>
      <c r="X2137" s="4">
        <f t="shared" si="1009"/>
        <v>-0.42889777270131346</v>
      </c>
      <c r="Y2137" s="4">
        <f t="shared" si="1010"/>
        <v>-1.1798977727013134</v>
      </c>
      <c r="Z2137" s="21">
        <f t="shared" si="1011"/>
        <v>2015</v>
      </c>
      <c r="AA2137" s="4">
        <f t="shared" si="1012"/>
        <v>-1</v>
      </c>
      <c r="AB2137" s="4">
        <f t="shared" si="1013"/>
        <v>-1</v>
      </c>
      <c r="AC2137" s="4">
        <f t="shared" si="1014"/>
        <v>0</v>
      </c>
      <c r="AD2137" s="4"/>
      <c r="AE2137" s="4">
        <f t="shared" si="1015"/>
        <v>-1.1798977727013131</v>
      </c>
      <c r="AF2137" s="22">
        <f t="shared" si="1016"/>
        <v>-0.24900000000000011</v>
      </c>
      <c r="AG2137" s="22">
        <f t="shared" si="1017"/>
        <v>-1.4288977727013135</v>
      </c>
      <c r="AH2137" s="3">
        <f t="shared" si="1018"/>
        <v>0</v>
      </c>
      <c r="AI2137" s="28" t="b">
        <f t="shared" si="1019"/>
        <v>0</v>
      </c>
      <c r="AJ2137" s="3">
        <f t="shared" si="1020"/>
        <v>2.5006327512022253E-2</v>
      </c>
      <c r="AK2137" s="3">
        <f t="shared" si="1021"/>
        <v>2.5006327512022253E-2</v>
      </c>
      <c r="AL2137" s="26">
        <f t="shared" si="1022"/>
        <v>1.2564249000571104</v>
      </c>
      <c r="AM2137" s="26">
        <f ca="1">IF(RAND()&lt;J2137,H2137*F2137,I2137*G2137)-1</f>
        <v>0.75099999999999989</v>
      </c>
      <c r="AN2137" s="26">
        <f ca="1">IF(RAND()&lt;(J2137+(2*F2137-1)*Sheet2!D$109),H2137*F2137,I2137*G2137)-1</f>
        <v>-1</v>
      </c>
      <c r="AO2137" s="3">
        <f t="shared" si="993"/>
        <v>201509</v>
      </c>
    </row>
    <row r="2138" spans="1:41" s="3" customFormat="1" x14ac:dyDescent="0.25">
      <c r="A2138" s="6">
        <v>42274</v>
      </c>
      <c r="B2138" s="1" t="s">
        <v>38</v>
      </c>
      <c r="C2138" s="1" t="s">
        <v>42</v>
      </c>
      <c r="D2138">
        <v>51</v>
      </c>
      <c r="E2138" s="1">
        <v>17</v>
      </c>
      <c r="F2138">
        <f t="shared" si="994"/>
        <v>1</v>
      </c>
      <c r="G2138">
        <f t="shared" si="995"/>
        <v>0</v>
      </c>
      <c r="H2138" s="4">
        <v>1.095</v>
      </c>
      <c r="I2138" s="4">
        <v>8.98</v>
      </c>
      <c r="J2138" s="4">
        <f t="shared" si="996"/>
        <v>0.91324200913242015</v>
      </c>
      <c r="K2138" s="4">
        <f t="shared" si="997"/>
        <v>0.11135857461024498</v>
      </c>
      <c r="L2138" s="17">
        <f t="shared" si="998"/>
        <v>0.88324200913242013</v>
      </c>
      <c r="M2138" s="17">
        <f t="shared" si="999"/>
        <v>0.14135857461024498</v>
      </c>
      <c r="N2138" s="34">
        <f t="shared" si="1000"/>
        <v>1.1321925244274413</v>
      </c>
      <c r="O2138" s="12">
        <f t="shared" si="1001"/>
        <v>7.0742082873798653</v>
      </c>
      <c r="P2138" s="4">
        <f t="shared" si="1002"/>
        <v>201509</v>
      </c>
      <c r="Q2138" s="17">
        <f t="shared" si="1003"/>
        <v>1.095</v>
      </c>
      <c r="R2138" s="17">
        <f t="shared" si="1004"/>
        <v>-10.651629072681708</v>
      </c>
      <c r="S2138" s="16">
        <f t="shared" si="1005"/>
        <v>-9.5566290726817069</v>
      </c>
      <c r="T2138" s="5">
        <f t="shared" si="1006"/>
        <v>8.2009132420091326</v>
      </c>
      <c r="U2138" s="21">
        <f t="shared" si="1007"/>
        <v>1</v>
      </c>
      <c r="V2138" s="5"/>
      <c r="W2138" s="5">
        <f t="shared" si="1008"/>
        <v>9.4999999999999973E-2</v>
      </c>
      <c r="X2138" s="4">
        <f t="shared" si="1009"/>
        <v>-8.6757990867579848E-2</v>
      </c>
      <c r="Y2138" s="4">
        <f t="shared" si="1010"/>
        <v>-0.18175799086757982</v>
      </c>
      <c r="Z2138" s="21">
        <f t="shared" si="1011"/>
        <v>2015</v>
      </c>
      <c r="AA2138" s="4">
        <f t="shared" si="1012"/>
        <v>-1</v>
      </c>
      <c r="AB2138" s="4">
        <f t="shared" si="1013"/>
        <v>-1</v>
      </c>
      <c r="AC2138" s="4">
        <f t="shared" si="1014"/>
        <v>0</v>
      </c>
      <c r="AD2138" s="4"/>
      <c r="AE2138" s="4">
        <f t="shared" si="1015"/>
        <v>-0.18175799086757982</v>
      </c>
      <c r="AF2138" s="22">
        <f t="shared" si="1016"/>
        <v>-0.90500000000000003</v>
      </c>
      <c r="AG2138" s="22">
        <f t="shared" si="1017"/>
        <v>-1.08675799086758</v>
      </c>
      <c r="AH2138" s="3">
        <f t="shared" si="1018"/>
        <v>0</v>
      </c>
      <c r="AI2138" s="28" t="b">
        <f t="shared" si="1019"/>
        <v>0</v>
      </c>
      <c r="AJ2138" s="3">
        <f t="shared" si="1020"/>
        <v>2.4009925558312717E-2</v>
      </c>
      <c r="AK2138" s="3">
        <f t="shared" si="1021"/>
        <v>2.4009925558312717E-2</v>
      </c>
      <c r="AL2138" s="26">
        <f t="shared" si="1022"/>
        <v>8.2009132420091326</v>
      </c>
      <c r="AM2138" s="26">
        <f ca="1">IF(RAND()&lt;J2138,H2138*F2138,I2138*G2138)-1</f>
        <v>-1</v>
      </c>
      <c r="AN2138" s="26">
        <f ca="1">IF(RAND()&lt;(J2138+(2*F2138-1)*Sheet2!D$109),H2138*F2138,I2138*G2138)-1</f>
        <v>9.4999999999999973E-2</v>
      </c>
      <c r="AO2138" s="3">
        <f t="shared" si="993"/>
        <v>201509</v>
      </c>
    </row>
    <row r="2139" spans="1:41" s="3" customFormat="1" x14ac:dyDescent="0.25">
      <c r="A2139" s="6">
        <v>42274</v>
      </c>
      <c r="B2139" s="1" t="s">
        <v>39</v>
      </c>
      <c r="C2139" s="1" t="s">
        <v>41</v>
      </c>
      <c r="D2139">
        <v>17</v>
      </c>
      <c r="E2139" s="1">
        <v>24</v>
      </c>
      <c r="F2139">
        <f t="shared" si="994"/>
        <v>0</v>
      </c>
      <c r="G2139">
        <f t="shared" si="995"/>
        <v>1</v>
      </c>
      <c r="H2139" s="4">
        <v>1.7509999999999999</v>
      </c>
      <c r="I2139" s="4">
        <v>2.2000000000000002</v>
      </c>
      <c r="J2139" s="4">
        <f t="shared" si="996"/>
        <v>0.57110222729868654</v>
      </c>
      <c r="K2139" s="4">
        <f t="shared" si="997"/>
        <v>0.45454545454545453</v>
      </c>
      <c r="L2139" s="17">
        <f t="shared" si="998"/>
        <v>0.60110222729868656</v>
      </c>
      <c r="M2139" s="17">
        <f t="shared" si="999"/>
        <v>0.42454545454545456</v>
      </c>
      <c r="N2139" s="34">
        <f t="shared" si="1000"/>
        <v>1.6636105384169571</v>
      </c>
      <c r="O2139" s="12">
        <f t="shared" si="1001"/>
        <v>2.3554603854389722</v>
      </c>
      <c r="P2139" s="4">
        <f t="shared" si="1002"/>
        <v>201509</v>
      </c>
      <c r="Q2139" s="17">
        <f t="shared" si="1003"/>
        <v>0.79590909090909079</v>
      </c>
      <c r="R2139" s="17">
        <f t="shared" si="1004"/>
        <v>-2.1648912561029738</v>
      </c>
      <c r="S2139" s="16">
        <f t="shared" si="1005"/>
        <v>-1.3689821651938829</v>
      </c>
      <c r="T2139" s="5">
        <f t="shared" si="1006"/>
        <v>1.2564249000571104</v>
      </c>
      <c r="U2139" s="21">
        <f t="shared" si="1007"/>
        <v>0</v>
      </c>
      <c r="V2139" s="5"/>
      <c r="W2139" s="5">
        <f t="shared" si="1008"/>
        <v>-1</v>
      </c>
      <c r="X2139" s="4">
        <f t="shared" si="1009"/>
        <v>-1</v>
      </c>
      <c r="Y2139" s="4">
        <f t="shared" si="1010"/>
        <v>0</v>
      </c>
      <c r="Z2139" s="21">
        <f t="shared" si="1011"/>
        <v>2015</v>
      </c>
      <c r="AA2139" s="4">
        <f t="shared" si="1012"/>
        <v>1.2000000000000002</v>
      </c>
      <c r="AB2139" s="4">
        <f t="shared" si="1013"/>
        <v>-0.54545454545454541</v>
      </c>
      <c r="AC2139" s="4">
        <f t="shared" si="1014"/>
        <v>-1.7454545454545456</v>
      </c>
      <c r="AD2139" s="4"/>
      <c r="AE2139" s="4">
        <f t="shared" si="1015"/>
        <v>-1.1798977727013131</v>
      </c>
      <c r="AF2139" s="22">
        <f t="shared" si="1016"/>
        <v>0.20000000000000018</v>
      </c>
      <c r="AG2139" s="22">
        <f t="shared" si="1017"/>
        <v>-1.5454545454545454</v>
      </c>
      <c r="AH2139" s="3">
        <f t="shared" si="1018"/>
        <v>0</v>
      </c>
      <c r="AI2139" s="28" t="b">
        <f t="shared" si="1019"/>
        <v>0</v>
      </c>
      <c r="AJ2139" s="3">
        <f t="shared" si="1020"/>
        <v>2.5006327512022253E-2</v>
      </c>
      <c r="AK2139" s="3">
        <f t="shared" si="1021"/>
        <v>2.5006327512022475E-2</v>
      </c>
      <c r="AL2139" s="26">
        <f t="shared" si="1022"/>
        <v>1.2564249000571104</v>
      </c>
      <c r="AM2139" s="26">
        <f ca="1">IF(RAND()&lt;J2139,H2139*F2139,I2139*G2139)-1</f>
        <v>1.2000000000000002</v>
      </c>
      <c r="AN2139" s="26">
        <f ca="1">IF(RAND()&lt;(J2139+(2*F2139-1)*Sheet2!D$109),H2139*F2139,I2139*G2139)-1</f>
        <v>1.2000000000000002</v>
      </c>
      <c r="AO2139" s="3">
        <f t="shared" si="993"/>
        <v>201509</v>
      </c>
    </row>
    <row r="2140" spans="1:41" s="3" customFormat="1" x14ac:dyDescent="0.25">
      <c r="A2140" s="6">
        <v>42274</v>
      </c>
      <c r="B2140" s="1" t="s">
        <v>45</v>
      </c>
      <c r="C2140" s="1" t="s">
        <v>43</v>
      </c>
      <c r="D2140">
        <v>6</v>
      </c>
      <c r="E2140" s="1">
        <v>12</v>
      </c>
      <c r="F2140">
        <f t="shared" si="994"/>
        <v>0</v>
      </c>
      <c r="G2140">
        <f t="shared" si="995"/>
        <v>1</v>
      </c>
      <c r="H2140" s="4">
        <v>2.06</v>
      </c>
      <c r="I2140" s="4">
        <v>1.8540000000000001</v>
      </c>
      <c r="J2140" s="4">
        <f t="shared" si="996"/>
        <v>0.4854368932038835</v>
      </c>
      <c r="K2140" s="4">
        <f t="shared" si="997"/>
        <v>0.53937432578209277</v>
      </c>
      <c r="L2140" s="17">
        <f t="shared" si="998"/>
        <v>0.51543689320388353</v>
      </c>
      <c r="M2140" s="17">
        <f t="shared" si="999"/>
        <v>0.50937432578209274</v>
      </c>
      <c r="N2140" s="34">
        <f t="shared" si="1000"/>
        <v>1.9401017140704462</v>
      </c>
      <c r="O2140" s="12">
        <f t="shared" si="1001"/>
        <v>1.96319278256634</v>
      </c>
      <c r="P2140" s="4">
        <f t="shared" si="1002"/>
        <v>201509</v>
      </c>
      <c r="Q2140" s="17">
        <f t="shared" si="1003"/>
        <v>1.1111111111111112</v>
      </c>
      <c r="R2140" s="17">
        <f t="shared" si="1004"/>
        <v>-2.1143564137687241</v>
      </c>
      <c r="S2140" s="16">
        <f t="shared" si="1005"/>
        <v>-1.0032453026576129</v>
      </c>
      <c r="T2140" s="5">
        <f t="shared" si="1006"/>
        <v>0.9</v>
      </c>
      <c r="U2140" s="21">
        <f t="shared" si="1007"/>
        <v>0</v>
      </c>
      <c r="V2140" s="5"/>
      <c r="W2140" s="5">
        <f t="shared" si="1008"/>
        <v>-1</v>
      </c>
      <c r="X2140" s="4">
        <f t="shared" si="1009"/>
        <v>-1</v>
      </c>
      <c r="Y2140" s="4">
        <f t="shared" si="1010"/>
        <v>0</v>
      </c>
      <c r="Z2140" s="21">
        <f t="shared" si="1011"/>
        <v>2015</v>
      </c>
      <c r="AA2140" s="4">
        <f t="shared" si="1012"/>
        <v>0.85400000000000009</v>
      </c>
      <c r="AB2140" s="4">
        <f t="shared" si="1013"/>
        <v>-0.46062567421790723</v>
      </c>
      <c r="AC2140" s="4">
        <f t="shared" si="1014"/>
        <v>-1.3146256742179072</v>
      </c>
      <c r="AD2140" s="4"/>
      <c r="AE2140" s="4">
        <f t="shared" si="1015"/>
        <v>-1.5745631067961166</v>
      </c>
      <c r="AF2140" s="22">
        <f t="shared" si="1016"/>
        <v>-0.14599999999999991</v>
      </c>
      <c r="AG2140" s="22">
        <f t="shared" si="1017"/>
        <v>-1.4606256742179071</v>
      </c>
      <c r="AH2140" s="3">
        <f t="shared" si="1018"/>
        <v>0</v>
      </c>
      <c r="AI2140" s="28" t="b">
        <f t="shared" si="1019"/>
        <v>0</v>
      </c>
      <c r="AJ2140" s="3">
        <f t="shared" si="1020"/>
        <v>2.421052631578946E-2</v>
      </c>
      <c r="AK2140" s="3">
        <f t="shared" si="1021"/>
        <v>2.421052631578946E-2</v>
      </c>
      <c r="AL2140" s="26">
        <f t="shared" si="1022"/>
        <v>0.9</v>
      </c>
      <c r="AM2140" s="26">
        <f ca="1">IF(RAND()&lt;J2140,H2140*F2140,I2140*G2140)-1</f>
        <v>0.85400000000000009</v>
      </c>
      <c r="AN2140" s="26">
        <f ca="1">IF(RAND()&lt;(J2140+(2*F2140-1)*Sheet2!D$109),H2140*F2140,I2140*G2140)-1</f>
        <v>0.85400000000000009</v>
      </c>
      <c r="AO2140" s="3">
        <f t="shared" si="993"/>
        <v>201509</v>
      </c>
    </row>
    <row r="2141" spans="1:41" s="3" customFormat="1" x14ac:dyDescent="0.25">
      <c r="A2141" s="6">
        <v>42274</v>
      </c>
      <c r="B2141" s="1" t="s">
        <v>36</v>
      </c>
      <c r="C2141" s="1" t="s">
        <v>22</v>
      </c>
      <c r="D2141">
        <v>33</v>
      </c>
      <c r="E2141" s="1">
        <v>35</v>
      </c>
      <c r="F2141">
        <f t="shared" si="994"/>
        <v>0</v>
      </c>
      <c r="G2141">
        <f t="shared" si="995"/>
        <v>1</v>
      </c>
      <c r="H2141" s="4">
        <v>2.62</v>
      </c>
      <c r="I2141" s="4">
        <v>1.5549999999999999</v>
      </c>
      <c r="J2141" s="4">
        <f t="shared" si="996"/>
        <v>0.38167938931297707</v>
      </c>
      <c r="K2141" s="4">
        <f t="shared" si="997"/>
        <v>0.64308681672025725</v>
      </c>
      <c r="L2141" s="17">
        <f t="shared" si="998"/>
        <v>0.4116793893129771</v>
      </c>
      <c r="M2141" s="17">
        <f t="shared" si="999"/>
        <v>0.61308681672025722</v>
      </c>
      <c r="N2141" s="34">
        <f t="shared" si="1000"/>
        <v>2.4290747264973112</v>
      </c>
      <c r="O2141" s="12">
        <f t="shared" si="1001"/>
        <v>1.6310903655530498</v>
      </c>
      <c r="P2141" s="4">
        <f t="shared" si="1002"/>
        <v>201509</v>
      </c>
      <c r="Q2141" s="17">
        <f t="shared" si="1003"/>
        <v>1.684887459807074</v>
      </c>
      <c r="R2141" s="17">
        <f t="shared" si="1004"/>
        <v>-2.4190857524190861</v>
      </c>
      <c r="S2141" s="16">
        <f t="shared" si="1005"/>
        <v>-0.73419829261201208</v>
      </c>
      <c r="T2141" s="5">
        <f t="shared" si="1006"/>
        <v>0.5935114503816793</v>
      </c>
      <c r="U2141" s="21">
        <f t="shared" si="1007"/>
        <v>0</v>
      </c>
      <c r="V2141" s="5"/>
      <c r="W2141" s="5">
        <f t="shared" si="1008"/>
        <v>-1</v>
      </c>
      <c r="X2141" s="4">
        <f t="shared" si="1009"/>
        <v>-1</v>
      </c>
      <c r="Y2141" s="4">
        <f t="shared" si="1010"/>
        <v>0</v>
      </c>
      <c r="Z2141" s="21">
        <f t="shared" si="1011"/>
        <v>2015</v>
      </c>
      <c r="AA2141" s="4">
        <f t="shared" si="1012"/>
        <v>0.55499999999999994</v>
      </c>
      <c r="AB2141" s="4">
        <f t="shared" si="1013"/>
        <v>-0.35691318327974275</v>
      </c>
      <c r="AC2141" s="4">
        <f t="shared" si="1014"/>
        <v>-0.91191318327974269</v>
      </c>
      <c r="AD2141" s="4"/>
      <c r="AE2141" s="4">
        <f t="shared" si="1015"/>
        <v>-2.238320610687023</v>
      </c>
      <c r="AF2141" s="22">
        <f t="shared" si="1016"/>
        <v>-0.44500000000000006</v>
      </c>
      <c r="AG2141" s="22">
        <f t="shared" si="1017"/>
        <v>-1.3569131832797428</v>
      </c>
      <c r="AH2141" s="3">
        <f t="shared" si="1018"/>
        <v>0</v>
      </c>
      <c r="AI2141" s="28" t="b">
        <f t="shared" si="1019"/>
        <v>0</v>
      </c>
      <c r="AJ2141" s="3">
        <f t="shared" si="1020"/>
        <v>2.4167664670658784E-2</v>
      </c>
      <c r="AK2141" s="3">
        <f t="shared" si="1021"/>
        <v>2.4167664670658673E-2</v>
      </c>
      <c r="AL2141" s="26">
        <f t="shared" si="1022"/>
        <v>0.5935114503816793</v>
      </c>
      <c r="AM2141" s="26">
        <f ca="1">IF(RAND()&lt;J2141,H2141*F2141,I2141*G2141)-1</f>
        <v>0.55499999999999994</v>
      </c>
      <c r="AN2141" s="26">
        <f ca="1">IF(RAND()&lt;(J2141+(2*F2141-1)*Sheet2!D$109),H2141*F2141,I2141*G2141)-1</f>
        <v>0.55499999999999994</v>
      </c>
      <c r="AO2141" s="3">
        <f t="shared" si="993"/>
        <v>201509</v>
      </c>
    </row>
    <row r="2142" spans="1:41" s="3" customFormat="1" x14ac:dyDescent="0.25">
      <c r="A2142" s="6">
        <v>42271</v>
      </c>
      <c r="B2142" s="1" t="s">
        <v>20</v>
      </c>
      <c r="C2142" s="1" t="s">
        <v>34</v>
      </c>
      <c r="D2142">
        <v>32</v>
      </c>
      <c r="E2142" s="1">
        <v>21</v>
      </c>
      <c r="F2142">
        <f t="shared" si="994"/>
        <v>1</v>
      </c>
      <c r="G2142">
        <f t="shared" si="995"/>
        <v>0</v>
      </c>
      <c r="H2142" s="4">
        <v>1.492</v>
      </c>
      <c r="I2142" s="4">
        <v>2.82</v>
      </c>
      <c r="J2142" s="4">
        <f t="shared" si="996"/>
        <v>0.67024128686327078</v>
      </c>
      <c r="K2142" s="4">
        <f t="shared" si="997"/>
        <v>0.3546099290780142</v>
      </c>
      <c r="L2142" s="17">
        <f t="shared" si="998"/>
        <v>0.64024128686327075</v>
      </c>
      <c r="M2142" s="17">
        <f t="shared" si="999"/>
        <v>0.38460992907801417</v>
      </c>
      <c r="N2142" s="34">
        <f t="shared" si="1000"/>
        <v>1.5619111427494661</v>
      </c>
      <c r="O2142" s="12">
        <f t="shared" si="1001"/>
        <v>2.6000368799557441</v>
      </c>
      <c r="P2142" s="4">
        <f t="shared" si="1002"/>
        <v>201509</v>
      </c>
      <c r="Q2142" s="17">
        <f t="shared" si="1003"/>
        <v>1.492</v>
      </c>
      <c r="R2142" s="17">
        <f t="shared" si="1004"/>
        <v>-2.5819708746538019</v>
      </c>
      <c r="S2142" s="16">
        <f t="shared" si="1005"/>
        <v>-1.0899708746538019</v>
      </c>
      <c r="T2142" s="5">
        <f t="shared" si="1006"/>
        <v>1.8900804289544235</v>
      </c>
      <c r="U2142" s="21">
        <f t="shared" si="1007"/>
        <v>0</v>
      </c>
      <c r="V2142" s="5"/>
      <c r="W2142" s="5">
        <f t="shared" si="1008"/>
        <v>0.49199999999999999</v>
      </c>
      <c r="X2142" s="4">
        <f t="shared" si="1009"/>
        <v>-0.32975871313672922</v>
      </c>
      <c r="Y2142" s="4">
        <f t="shared" si="1010"/>
        <v>-0.82175871313672921</v>
      </c>
      <c r="Z2142" s="21">
        <f t="shared" si="1011"/>
        <v>2015</v>
      </c>
      <c r="AA2142" s="4">
        <f t="shared" si="1012"/>
        <v>-1</v>
      </c>
      <c r="AB2142" s="4">
        <f t="shared" si="1013"/>
        <v>-1</v>
      </c>
      <c r="AC2142" s="4">
        <f t="shared" si="1014"/>
        <v>0</v>
      </c>
      <c r="AD2142" s="4"/>
      <c r="AE2142" s="4">
        <f t="shared" si="1015"/>
        <v>-0.82175871313672921</v>
      </c>
      <c r="AF2142" s="22">
        <f t="shared" si="1016"/>
        <v>-0.50800000000000001</v>
      </c>
      <c r="AG2142" s="22">
        <f t="shared" si="1017"/>
        <v>-1.3297587131367292</v>
      </c>
      <c r="AH2142" s="3">
        <f t="shared" si="1018"/>
        <v>0</v>
      </c>
      <c r="AI2142" s="28" t="b">
        <f t="shared" si="1019"/>
        <v>0</v>
      </c>
      <c r="AJ2142" s="3">
        <f t="shared" si="1020"/>
        <v>2.4248608534322647E-2</v>
      </c>
      <c r="AK2142" s="3">
        <f t="shared" si="1021"/>
        <v>2.4248608534322869E-2</v>
      </c>
      <c r="AL2142" s="26">
        <f t="shared" si="1022"/>
        <v>1.8900804289544235</v>
      </c>
      <c r="AM2142" s="26">
        <f ca="1">IF(RAND()&lt;J2142,H2142*F2142,I2142*G2142)-1</f>
        <v>-1</v>
      </c>
      <c r="AN2142" s="26">
        <f ca="1">IF(RAND()&lt;(J2142+(2*F2142-1)*Sheet2!D$109),H2142*F2142,I2142*G2142)-1</f>
        <v>0.49199999999999999</v>
      </c>
      <c r="AO2142" s="3">
        <f t="shared" si="993"/>
        <v>201509</v>
      </c>
    </row>
    <row r="2143" spans="1:41" s="3" customFormat="1" x14ac:dyDescent="0.25">
      <c r="A2143" s="6">
        <v>42268</v>
      </c>
      <c r="B2143" s="1" t="s">
        <v>22</v>
      </c>
      <c r="C2143" s="1" t="s">
        <v>39</v>
      </c>
      <c r="D2143">
        <v>7</v>
      </c>
      <c r="E2143" s="1">
        <v>20</v>
      </c>
      <c r="F2143">
        <f t="shared" si="994"/>
        <v>0</v>
      </c>
      <c r="G2143">
        <f t="shared" si="995"/>
        <v>1</v>
      </c>
      <c r="H2143" s="4">
        <v>1.3440000000000001</v>
      </c>
      <c r="I2143" s="4">
        <v>3.56</v>
      </c>
      <c r="J2143" s="4">
        <f t="shared" si="996"/>
        <v>0.74404761904761896</v>
      </c>
      <c r="K2143" s="4">
        <f t="shared" si="997"/>
        <v>0.2808988764044944</v>
      </c>
      <c r="L2143" s="17">
        <f t="shared" si="998"/>
        <v>0.77404761904761898</v>
      </c>
      <c r="M2143" s="17">
        <f t="shared" si="999"/>
        <v>0.25089887640449438</v>
      </c>
      <c r="N2143" s="34">
        <f t="shared" si="1000"/>
        <v>1.2919101814826208</v>
      </c>
      <c r="O2143" s="12">
        <f t="shared" si="1001"/>
        <v>3.9856695029108824</v>
      </c>
      <c r="P2143" s="4">
        <f t="shared" si="1002"/>
        <v>201509</v>
      </c>
      <c r="Q2143" s="17">
        <f t="shared" si="1003"/>
        <v>0.37752808988764047</v>
      </c>
      <c r="R2143" s="17">
        <f t="shared" si="1004"/>
        <v>-3.2976017441860459</v>
      </c>
      <c r="S2143" s="16">
        <f t="shared" si="1005"/>
        <v>-2.9200736542984056</v>
      </c>
      <c r="T2143" s="5">
        <f t="shared" si="1006"/>
        <v>2.6488095238095237</v>
      </c>
      <c r="U2143" s="21">
        <f t="shared" si="1007"/>
        <v>0</v>
      </c>
      <c r="V2143" s="5"/>
      <c r="W2143" s="5">
        <f t="shared" si="1008"/>
        <v>-1</v>
      </c>
      <c r="X2143" s="4">
        <f t="shared" si="1009"/>
        <v>-1</v>
      </c>
      <c r="Y2143" s="4">
        <f t="shared" si="1010"/>
        <v>0</v>
      </c>
      <c r="Z2143" s="21">
        <f t="shared" si="1011"/>
        <v>2015</v>
      </c>
      <c r="AA2143" s="4">
        <f t="shared" si="1012"/>
        <v>2.56</v>
      </c>
      <c r="AB2143" s="4">
        <f t="shared" si="1013"/>
        <v>-0.7191011235955056</v>
      </c>
      <c r="AC2143" s="4">
        <f t="shared" si="1014"/>
        <v>-3.2791011235955057</v>
      </c>
      <c r="AD2143" s="4"/>
      <c r="AE2143" s="4">
        <f t="shared" si="1015"/>
        <v>-0.59995238095238113</v>
      </c>
      <c r="AF2143" s="22">
        <f t="shared" si="1016"/>
        <v>1.56</v>
      </c>
      <c r="AG2143" s="22">
        <f t="shared" si="1017"/>
        <v>-1.7191011235955056</v>
      </c>
      <c r="AH2143" s="3">
        <f t="shared" si="1018"/>
        <v>0</v>
      </c>
      <c r="AI2143" s="28" t="b">
        <f t="shared" si="1019"/>
        <v>0</v>
      </c>
      <c r="AJ2143" s="3">
        <f t="shared" si="1020"/>
        <v>2.4339314845024385E-2</v>
      </c>
      <c r="AK2143" s="3">
        <f t="shared" si="1021"/>
        <v>2.4339314845024385E-2</v>
      </c>
      <c r="AL2143" s="26">
        <f t="shared" si="1022"/>
        <v>2.6488095238095237</v>
      </c>
      <c r="AM2143" s="26">
        <f ca="1">IF(RAND()&lt;J2143,H2143*F2143,I2143*G2143)-1</f>
        <v>-1</v>
      </c>
      <c r="AN2143" s="26">
        <f ca="1">IF(RAND()&lt;(J2143+(2*F2143-1)*Sheet2!D$109),H2143*F2143,I2143*G2143)-1</f>
        <v>-1</v>
      </c>
      <c r="AO2143" s="3">
        <f t="shared" si="993"/>
        <v>201509</v>
      </c>
    </row>
    <row r="2144" spans="1:41" s="3" customFormat="1" x14ac:dyDescent="0.25">
      <c r="A2144" s="6">
        <v>42267</v>
      </c>
      <c r="B2144" s="1" t="s">
        <v>48</v>
      </c>
      <c r="C2144" s="1" t="s">
        <v>47</v>
      </c>
      <c r="D2144">
        <v>27</v>
      </c>
      <c r="E2144" s="1">
        <v>17</v>
      </c>
      <c r="F2144">
        <f t="shared" si="994"/>
        <v>1</v>
      </c>
      <c r="G2144">
        <f t="shared" si="995"/>
        <v>0</v>
      </c>
      <c r="H2144" s="4">
        <v>1.526</v>
      </c>
      <c r="I2144" s="4">
        <v>2.71</v>
      </c>
      <c r="J2144" s="4">
        <f t="shared" si="996"/>
        <v>0.65530799475753598</v>
      </c>
      <c r="K2144" s="4">
        <f t="shared" si="997"/>
        <v>0.36900369003690037</v>
      </c>
      <c r="L2144" s="17">
        <f t="shared" si="998"/>
        <v>0.62530799475753596</v>
      </c>
      <c r="M2144" s="17">
        <f t="shared" si="999"/>
        <v>0.39900369003690039</v>
      </c>
      <c r="N2144" s="34">
        <f t="shared" si="1000"/>
        <v>1.5992119217790448</v>
      </c>
      <c r="O2144" s="12">
        <f t="shared" si="1001"/>
        <v>2.5062424858966059</v>
      </c>
      <c r="P2144" s="4">
        <f t="shared" si="1002"/>
        <v>201509</v>
      </c>
      <c r="Q2144" s="17">
        <f t="shared" si="1003"/>
        <v>1.526</v>
      </c>
      <c r="R2144" s="17">
        <f t="shared" si="1004"/>
        <v>-2.4859360060480729</v>
      </c>
      <c r="S2144" s="16">
        <f t="shared" si="1005"/>
        <v>-0.95993600604807283</v>
      </c>
      <c r="T2144" s="5">
        <f t="shared" si="1006"/>
        <v>1.7758846657929226</v>
      </c>
      <c r="U2144" s="21">
        <f t="shared" si="1007"/>
        <v>0</v>
      </c>
      <c r="V2144" s="5"/>
      <c r="W2144" s="5">
        <f t="shared" si="1008"/>
        <v>0.52600000000000002</v>
      </c>
      <c r="X2144" s="4">
        <f t="shared" si="1009"/>
        <v>-0.34469200524246402</v>
      </c>
      <c r="Y2144" s="4">
        <f t="shared" si="1010"/>
        <v>-0.87069200524246404</v>
      </c>
      <c r="Z2144" s="21">
        <f t="shared" si="1011"/>
        <v>2015</v>
      </c>
      <c r="AA2144" s="4">
        <f t="shared" si="1012"/>
        <v>-1</v>
      </c>
      <c r="AB2144" s="4">
        <f t="shared" si="1013"/>
        <v>-1</v>
      </c>
      <c r="AC2144" s="4">
        <f t="shared" si="1014"/>
        <v>0</v>
      </c>
      <c r="AD2144" s="4"/>
      <c r="AE2144" s="4">
        <f t="shared" si="1015"/>
        <v>-0.87069200524246426</v>
      </c>
      <c r="AF2144" s="22">
        <f t="shared" si="1016"/>
        <v>-0.47399999999999998</v>
      </c>
      <c r="AG2144" s="22">
        <f t="shared" si="1017"/>
        <v>-1.344692005242464</v>
      </c>
      <c r="AH2144" s="3">
        <f t="shared" si="1018"/>
        <v>0</v>
      </c>
      <c r="AI2144" s="28" t="b">
        <f t="shared" si="1019"/>
        <v>0</v>
      </c>
      <c r="AJ2144" s="3">
        <f t="shared" si="1020"/>
        <v>2.3734655335221788E-2</v>
      </c>
      <c r="AK2144" s="3">
        <f t="shared" si="1021"/>
        <v>2.3734655335221899E-2</v>
      </c>
      <c r="AL2144" s="26">
        <f t="shared" si="1022"/>
        <v>1.7758846657929226</v>
      </c>
      <c r="AM2144" s="26">
        <f ca="1">IF(RAND()&lt;J2144,H2144*F2144,I2144*G2144)-1</f>
        <v>0.52600000000000002</v>
      </c>
      <c r="AN2144" s="26">
        <f ca="1">IF(RAND()&lt;(J2144+(2*F2144-1)*Sheet2!D$109),H2144*F2144,I2144*G2144)-1</f>
        <v>0.52600000000000002</v>
      </c>
      <c r="AO2144" s="3">
        <f t="shared" si="993"/>
        <v>201509</v>
      </c>
    </row>
    <row r="2145" spans="1:41" s="3" customFormat="1" x14ac:dyDescent="0.25">
      <c r="A2145" s="6">
        <v>42267</v>
      </c>
      <c r="B2145" s="1" t="s">
        <v>41</v>
      </c>
      <c r="C2145" s="1" t="s">
        <v>23</v>
      </c>
      <c r="D2145">
        <v>10</v>
      </c>
      <c r="E2145" s="1">
        <v>20</v>
      </c>
      <c r="F2145">
        <f t="shared" si="994"/>
        <v>0</v>
      </c>
      <c r="G2145">
        <f t="shared" si="995"/>
        <v>1</v>
      </c>
      <c r="H2145" s="4">
        <v>1.454</v>
      </c>
      <c r="I2145" s="4">
        <v>2.97</v>
      </c>
      <c r="J2145" s="4">
        <f t="shared" si="996"/>
        <v>0.68775790921595603</v>
      </c>
      <c r="K2145" s="4">
        <f t="shared" si="997"/>
        <v>0.33670033670033667</v>
      </c>
      <c r="L2145" s="17">
        <f t="shared" si="998"/>
        <v>0.71775790921595606</v>
      </c>
      <c r="M2145" s="17">
        <f t="shared" si="999"/>
        <v>0.3067003367003367</v>
      </c>
      <c r="N2145" s="34">
        <f t="shared" si="1000"/>
        <v>1.3932274199421244</v>
      </c>
      <c r="O2145" s="12">
        <f t="shared" si="1001"/>
        <v>3.2605115819519157</v>
      </c>
      <c r="P2145" s="4">
        <f t="shared" si="1002"/>
        <v>201509</v>
      </c>
      <c r="Q2145" s="17">
        <f t="shared" si="1003"/>
        <v>0.48956228956228953</v>
      </c>
      <c r="R2145" s="17">
        <f t="shared" si="1004"/>
        <v>-2.7102573850041374</v>
      </c>
      <c r="S2145" s="16">
        <f t="shared" si="1005"/>
        <v>-2.2206950954418478</v>
      </c>
      <c r="T2145" s="5">
        <f t="shared" si="1006"/>
        <v>2.0426409903713894</v>
      </c>
      <c r="U2145" s="21">
        <f t="shared" si="1007"/>
        <v>0</v>
      </c>
      <c r="V2145" s="5"/>
      <c r="W2145" s="5">
        <f t="shared" si="1008"/>
        <v>-1</v>
      </c>
      <c r="X2145" s="4">
        <f t="shared" si="1009"/>
        <v>-1</v>
      </c>
      <c r="Y2145" s="4">
        <f t="shared" si="1010"/>
        <v>0</v>
      </c>
      <c r="Z2145" s="21">
        <f t="shared" si="1011"/>
        <v>2015</v>
      </c>
      <c r="AA2145" s="4">
        <f t="shared" si="1012"/>
        <v>1.9700000000000002</v>
      </c>
      <c r="AB2145" s="4">
        <f t="shared" si="1013"/>
        <v>-0.66329966329966328</v>
      </c>
      <c r="AC2145" s="4">
        <f t="shared" si="1014"/>
        <v>-2.6332996632996633</v>
      </c>
      <c r="AD2145" s="4"/>
      <c r="AE2145" s="4">
        <f t="shared" si="1015"/>
        <v>-0.76624209078404393</v>
      </c>
      <c r="AF2145" s="22">
        <f t="shared" si="1016"/>
        <v>0.9700000000000002</v>
      </c>
      <c r="AG2145" s="22">
        <f t="shared" si="1017"/>
        <v>-1.6632996632996633</v>
      </c>
      <c r="AH2145" s="3">
        <f t="shared" si="1018"/>
        <v>0</v>
      </c>
      <c r="AI2145" s="28" t="b">
        <f t="shared" si="1019"/>
        <v>0</v>
      </c>
      <c r="AJ2145" s="3">
        <f t="shared" si="1020"/>
        <v>2.3874321880650973E-2</v>
      </c>
      <c r="AK2145" s="3">
        <f t="shared" si="1021"/>
        <v>2.3874321880650973E-2</v>
      </c>
      <c r="AL2145" s="26">
        <f t="shared" si="1022"/>
        <v>2.0426409903713894</v>
      </c>
      <c r="AM2145" s="26">
        <f ca="1">IF(RAND()&lt;J2145,H2145*F2145,I2145*G2145)-1</f>
        <v>-1</v>
      </c>
      <c r="AN2145" s="26">
        <f ca="1">IF(RAND()&lt;(J2145+(2*F2145-1)*Sheet2!D$109),H2145*F2145,I2145*G2145)-1</f>
        <v>1.9700000000000002</v>
      </c>
      <c r="AO2145" s="3">
        <f t="shared" si="993"/>
        <v>201509</v>
      </c>
    </row>
    <row r="2146" spans="1:41" s="3" customFormat="1" x14ac:dyDescent="0.25">
      <c r="A2146" s="6">
        <v>42267</v>
      </c>
      <c r="B2146" s="1" t="s">
        <v>42</v>
      </c>
      <c r="C2146" s="1" t="s">
        <v>37</v>
      </c>
      <c r="D2146">
        <v>23</v>
      </c>
      <c r="E2146" s="1">
        <v>20</v>
      </c>
      <c r="F2146">
        <f t="shared" si="994"/>
        <v>1</v>
      </c>
      <c r="G2146">
        <f t="shared" si="995"/>
        <v>0</v>
      </c>
      <c r="H2146" s="4">
        <v>3.22</v>
      </c>
      <c r="I2146" s="4">
        <v>1.4</v>
      </c>
      <c r="J2146" s="4">
        <f t="shared" si="996"/>
        <v>0.3105590062111801</v>
      </c>
      <c r="K2146" s="4">
        <f t="shared" si="997"/>
        <v>0.7142857142857143</v>
      </c>
      <c r="L2146" s="17">
        <f t="shared" si="998"/>
        <v>0.28055900621118013</v>
      </c>
      <c r="M2146" s="17">
        <f t="shared" si="999"/>
        <v>0.74428571428571433</v>
      </c>
      <c r="N2146" s="34">
        <f t="shared" si="1000"/>
        <v>3.5643125968563205</v>
      </c>
      <c r="O2146" s="12">
        <f t="shared" si="1001"/>
        <v>1.3435700575815739</v>
      </c>
      <c r="P2146" s="4">
        <f t="shared" si="1002"/>
        <v>201509</v>
      </c>
      <c r="Q2146" s="17">
        <f t="shared" si="1003"/>
        <v>3.22</v>
      </c>
      <c r="R2146" s="17">
        <f t="shared" si="1004"/>
        <v>-2.9504504504504507</v>
      </c>
      <c r="S2146" s="16">
        <f t="shared" si="1005"/>
        <v>0.26954954954954946</v>
      </c>
      <c r="T2146" s="5">
        <f t="shared" si="1006"/>
        <v>0.43478260869565211</v>
      </c>
      <c r="U2146" s="21">
        <f t="shared" si="1007"/>
        <v>0</v>
      </c>
      <c r="V2146" s="5"/>
      <c r="W2146" s="5">
        <f t="shared" si="1008"/>
        <v>2.2200000000000002</v>
      </c>
      <c r="X2146" s="4">
        <f t="shared" si="1009"/>
        <v>-0.68944099378881996</v>
      </c>
      <c r="Y2146" s="4">
        <f t="shared" si="1010"/>
        <v>-2.9094409937888202</v>
      </c>
      <c r="Z2146" s="21">
        <f t="shared" si="1011"/>
        <v>2015</v>
      </c>
      <c r="AA2146" s="4">
        <f t="shared" si="1012"/>
        <v>-1</v>
      </c>
      <c r="AB2146" s="4">
        <f t="shared" si="1013"/>
        <v>-1</v>
      </c>
      <c r="AC2146" s="4">
        <f t="shared" si="1014"/>
        <v>0</v>
      </c>
      <c r="AD2146" s="4"/>
      <c r="AE2146" s="4">
        <f t="shared" si="1015"/>
        <v>-2.9094409937888202</v>
      </c>
      <c r="AF2146" s="22">
        <f t="shared" si="1016"/>
        <v>1.2200000000000002</v>
      </c>
      <c r="AG2146" s="22">
        <f t="shared" si="1017"/>
        <v>-1.68944099378882</v>
      </c>
      <c r="AH2146" s="3">
        <f t="shared" si="1018"/>
        <v>0</v>
      </c>
      <c r="AI2146" s="28" t="b">
        <f t="shared" si="1019"/>
        <v>0</v>
      </c>
      <c r="AJ2146" s="3">
        <f t="shared" si="1020"/>
        <v>2.4242424242424288E-2</v>
      </c>
      <c r="AK2146" s="3">
        <f t="shared" si="1021"/>
        <v>2.4242424242424399E-2</v>
      </c>
      <c r="AL2146" s="26">
        <f t="shared" si="1022"/>
        <v>0.43478260869565211</v>
      </c>
      <c r="AM2146" s="26">
        <f ca="1">IF(RAND()&lt;J2146,H2146*F2146,I2146*G2146)-1</f>
        <v>-1</v>
      </c>
      <c r="AN2146" s="26">
        <f ca="1">IF(RAND()&lt;(J2146+(2*F2146-1)*Sheet2!D$109),H2146*F2146,I2146*G2146)-1</f>
        <v>2.2200000000000002</v>
      </c>
      <c r="AO2146" s="3">
        <f t="shared" si="993"/>
        <v>201509</v>
      </c>
    </row>
    <row r="2147" spans="1:41" s="3" customFormat="1" x14ac:dyDescent="0.25">
      <c r="A2147" s="6">
        <v>42267</v>
      </c>
      <c r="B2147" s="1" t="s">
        <v>40</v>
      </c>
      <c r="C2147" s="1" t="s">
        <v>29</v>
      </c>
      <c r="D2147">
        <v>37</v>
      </c>
      <c r="E2147" s="1">
        <v>33</v>
      </c>
      <c r="F2147">
        <f t="shared" si="994"/>
        <v>1</v>
      </c>
      <c r="G2147">
        <f t="shared" si="995"/>
        <v>0</v>
      </c>
      <c r="H2147" s="4">
        <v>3.39</v>
      </c>
      <c r="I2147" s="4">
        <v>1.37</v>
      </c>
      <c r="J2147" s="4">
        <f t="shared" si="996"/>
        <v>0.29498525073746312</v>
      </c>
      <c r="K2147" s="4">
        <f t="shared" si="997"/>
        <v>0.72992700729927007</v>
      </c>
      <c r="L2147" s="17">
        <f t="shared" si="998"/>
        <v>0.26498525073746315</v>
      </c>
      <c r="M2147" s="17">
        <f t="shared" si="999"/>
        <v>0.7599270072992701</v>
      </c>
      <c r="N2147" s="34">
        <f t="shared" si="1000"/>
        <v>3.773794946009128</v>
      </c>
      <c r="O2147" s="12">
        <f t="shared" si="1001"/>
        <v>1.3159158582268753</v>
      </c>
      <c r="P2147" s="4">
        <f t="shared" si="1002"/>
        <v>201509</v>
      </c>
      <c r="Q2147" s="17">
        <f t="shared" si="1003"/>
        <v>3.39</v>
      </c>
      <c r="R2147" s="17">
        <f t="shared" si="1004"/>
        <v>-3.1211127445437059</v>
      </c>
      <c r="S2147" s="16">
        <f t="shared" si="1005"/>
        <v>0.26888725545629422</v>
      </c>
      <c r="T2147" s="5">
        <f t="shared" si="1006"/>
        <v>0.40412979351032452</v>
      </c>
      <c r="U2147" s="21">
        <f t="shared" si="1007"/>
        <v>0</v>
      </c>
      <c r="V2147" s="5"/>
      <c r="W2147" s="5">
        <f t="shared" si="1008"/>
        <v>2.39</v>
      </c>
      <c r="X2147" s="4">
        <f t="shared" si="1009"/>
        <v>-0.70501474926253693</v>
      </c>
      <c r="Y2147" s="4">
        <f t="shared" si="1010"/>
        <v>-3.0950147492625373</v>
      </c>
      <c r="Z2147" s="21">
        <f t="shared" si="1011"/>
        <v>2015</v>
      </c>
      <c r="AA2147" s="4">
        <f t="shared" si="1012"/>
        <v>-1</v>
      </c>
      <c r="AB2147" s="4">
        <f t="shared" si="1013"/>
        <v>-1</v>
      </c>
      <c r="AC2147" s="4">
        <f t="shared" si="1014"/>
        <v>0</v>
      </c>
      <c r="AD2147" s="4"/>
      <c r="AE2147" s="4">
        <f t="shared" si="1015"/>
        <v>-3.0950147492625368</v>
      </c>
      <c r="AF2147" s="22">
        <f t="shared" si="1016"/>
        <v>1.3900000000000001</v>
      </c>
      <c r="AG2147" s="22">
        <f t="shared" si="1017"/>
        <v>-1.7050147492625369</v>
      </c>
      <c r="AH2147" s="3">
        <f t="shared" si="1018"/>
        <v>0</v>
      </c>
      <c r="AI2147" s="28" t="b">
        <f t="shared" si="1019"/>
        <v>0</v>
      </c>
      <c r="AJ2147" s="3">
        <f t="shared" si="1020"/>
        <v>2.4306722689075522E-2</v>
      </c>
      <c r="AK2147" s="3">
        <f t="shared" si="1021"/>
        <v>2.4306722689075744E-2</v>
      </c>
      <c r="AL2147" s="26">
        <f t="shared" si="1022"/>
        <v>0.40412979351032452</v>
      </c>
      <c r="AM2147" s="26">
        <f ca="1">IF(RAND()&lt;J2147,H2147*F2147,I2147*G2147)-1</f>
        <v>-1</v>
      </c>
      <c r="AN2147" s="26">
        <f ca="1">IF(RAND()&lt;(J2147+(2*F2147-1)*Sheet2!D$109),H2147*F2147,I2147*G2147)-1</f>
        <v>-1</v>
      </c>
      <c r="AO2147" s="3">
        <f t="shared" si="993"/>
        <v>201509</v>
      </c>
    </row>
    <row r="2148" spans="1:41" s="3" customFormat="1" x14ac:dyDescent="0.25">
      <c r="A2148" s="6">
        <v>42267</v>
      </c>
      <c r="B2148" s="1" t="s">
        <v>32</v>
      </c>
      <c r="C2148" s="1" t="s">
        <v>38</v>
      </c>
      <c r="D2148">
        <v>32</v>
      </c>
      <c r="E2148" s="1">
        <v>40</v>
      </c>
      <c r="F2148">
        <f t="shared" si="994"/>
        <v>0</v>
      </c>
      <c r="G2148">
        <f t="shared" si="995"/>
        <v>1</v>
      </c>
      <c r="H2148" s="4">
        <v>2.02</v>
      </c>
      <c r="I2148" s="4">
        <v>1.8839999999999999</v>
      </c>
      <c r="J2148" s="4">
        <f t="shared" si="996"/>
        <v>0.49504950495049505</v>
      </c>
      <c r="K2148" s="4">
        <f t="shared" si="997"/>
        <v>0.53078556263269638</v>
      </c>
      <c r="L2148" s="17">
        <f t="shared" si="998"/>
        <v>0.52504950495049507</v>
      </c>
      <c r="M2148" s="17">
        <f t="shared" si="999"/>
        <v>0.50078556263269636</v>
      </c>
      <c r="N2148" s="34">
        <f t="shared" si="1000"/>
        <v>1.9045823118989251</v>
      </c>
      <c r="O2148" s="12">
        <f t="shared" si="1001"/>
        <v>1.996862678594141</v>
      </c>
      <c r="P2148" s="4">
        <f t="shared" si="1002"/>
        <v>201509</v>
      </c>
      <c r="Q2148" s="17">
        <f t="shared" si="1003"/>
        <v>1.0721868365180467</v>
      </c>
      <c r="R2148" s="17">
        <f t="shared" si="1004"/>
        <v>-2.1116138763197587</v>
      </c>
      <c r="S2148" s="16">
        <f t="shared" si="1005"/>
        <v>-1.039427039801712</v>
      </c>
      <c r="T2148" s="5">
        <f t="shared" si="1006"/>
        <v>0.93267326732673261</v>
      </c>
      <c r="U2148" s="21">
        <f t="shared" si="1007"/>
        <v>0</v>
      </c>
      <c r="V2148" s="5"/>
      <c r="W2148" s="5">
        <f t="shared" si="1008"/>
        <v>-1</v>
      </c>
      <c r="X2148" s="4">
        <f t="shared" si="1009"/>
        <v>-1</v>
      </c>
      <c r="Y2148" s="4">
        <f t="shared" si="1010"/>
        <v>0</v>
      </c>
      <c r="Z2148" s="21">
        <f t="shared" si="1011"/>
        <v>2015</v>
      </c>
      <c r="AA2148" s="4">
        <f t="shared" si="1012"/>
        <v>0.8839999999999999</v>
      </c>
      <c r="AB2148" s="4">
        <f t="shared" si="1013"/>
        <v>-0.46921443736730362</v>
      </c>
      <c r="AC2148" s="4">
        <f t="shared" si="1014"/>
        <v>-1.3532144373673036</v>
      </c>
      <c r="AD2148" s="4"/>
      <c r="AE2148" s="4">
        <f t="shared" si="1015"/>
        <v>-1.524950495049505</v>
      </c>
      <c r="AF2148" s="22">
        <f t="shared" si="1016"/>
        <v>-0.1160000000000001</v>
      </c>
      <c r="AG2148" s="22">
        <f t="shared" si="1017"/>
        <v>-1.4692144373673037</v>
      </c>
      <c r="AH2148" s="3">
        <f t="shared" si="1018"/>
        <v>0</v>
      </c>
      <c r="AI2148" s="28" t="b">
        <f t="shared" si="1019"/>
        <v>0</v>
      </c>
      <c r="AJ2148" s="3">
        <f t="shared" si="1020"/>
        <v>2.5184426229508228E-2</v>
      </c>
      <c r="AK2148" s="3">
        <f t="shared" si="1021"/>
        <v>2.5184426229508117E-2</v>
      </c>
      <c r="AL2148" s="26">
        <f t="shared" si="1022"/>
        <v>0.93267326732673261</v>
      </c>
      <c r="AM2148" s="26">
        <f ca="1">IF(RAND()&lt;J2148,H2148*F2148,I2148*G2148)-1</f>
        <v>-1</v>
      </c>
      <c r="AN2148" s="26">
        <f ca="1">IF(RAND()&lt;(J2148+(2*F2148-1)*Sheet2!D$109),H2148*F2148,I2148*G2148)-1</f>
        <v>0.8839999999999999</v>
      </c>
      <c r="AO2148" s="3">
        <f t="shared" si="993"/>
        <v>201509</v>
      </c>
    </row>
    <row r="2149" spans="1:41" s="3" customFormat="1" x14ac:dyDescent="0.25">
      <c r="A2149" s="6">
        <v>42267</v>
      </c>
      <c r="B2149" s="1" t="s">
        <v>26</v>
      </c>
      <c r="C2149" s="1" t="s">
        <v>33</v>
      </c>
      <c r="D2149">
        <v>24</v>
      </c>
      <c r="E2149" s="1">
        <v>17</v>
      </c>
      <c r="F2149">
        <f t="shared" si="994"/>
        <v>1</v>
      </c>
      <c r="G2149">
        <f t="shared" si="995"/>
        <v>0</v>
      </c>
      <c r="H2149" s="4">
        <v>1.6279999999999999</v>
      </c>
      <c r="I2149" s="4">
        <v>2.44</v>
      </c>
      <c r="J2149" s="4">
        <f t="shared" si="996"/>
        <v>0.61425061425061434</v>
      </c>
      <c r="K2149" s="4">
        <f t="shared" si="997"/>
        <v>0.4098360655737705</v>
      </c>
      <c r="L2149" s="17">
        <f t="shared" si="998"/>
        <v>0.58425061425061431</v>
      </c>
      <c r="M2149" s="17">
        <f t="shared" si="999"/>
        <v>0.43983606557377053</v>
      </c>
      <c r="N2149" s="34">
        <f t="shared" si="1000"/>
        <v>1.7115942638462507</v>
      </c>
      <c r="O2149" s="12">
        <f t="shared" si="1001"/>
        <v>2.2735743570629889</v>
      </c>
      <c r="P2149" s="4">
        <f t="shared" si="1002"/>
        <v>201509</v>
      </c>
      <c r="Q2149" s="17">
        <f t="shared" si="1003"/>
        <v>1.6279999999999999</v>
      </c>
      <c r="R2149" s="17">
        <f t="shared" si="1004"/>
        <v>-2.2868011323425339</v>
      </c>
      <c r="S2149" s="16">
        <f t="shared" si="1005"/>
        <v>-0.65880113234253401</v>
      </c>
      <c r="T2149" s="5">
        <f t="shared" si="1006"/>
        <v>1.4987714987714988</v>
      </c>
      <c r="U2149" s="21">
        <f t="shared" si="1007"/>
        <v>0</v>
      </c>
      <c r="V2149" s="5"/>
      <c r="W2149" s="5">
        <f t="shared" si="1008"/>
        <v>0.62799999999999989</v>
      </c>
      <c r="X2149" s="4">
        <f t="shared" si="1009"/>
        <v>-0.38574938574938566</v>
      </c>
      <c r="Y2149" s="4">
        <f t="shared" si="1010"/>
        <v>-1.0137493857493856</v>
      </c>
      <c r="Z2149" s="21">
        <f t="shared" si="1011"/>
        <v>2015</v>
      </c>
      <c r="AA2149" s="4">
        <f t="shared" si="1012"/>
        <v>-1</v>
      </c>
      <c r="AB2149" s="4">
        <f t="shared" si="1013"/>
        <v>-1</v>
      </c>
      <c r="AC2149" s="4">
        <f t="shared" si="1014"/>
        <v>0</v>
      </c>
      <c r="AD2149" s="4"/>
      <c r="AE2149" s="4">
        <f t="shared" si="1015"/>
        <v>-1.0137493857493853</v>
      </c>
      <c r="AF2149" s="22">
        <f t="shared" si="1016"/>
        <v>-0.37200000000000011</v>
      </c>
      <c r="AG2149" s="22">
        <f t="shared" si="1017"/>
        <v>-1.3857493857493857</v>
      </c>
      <c r="AH2149" s="3">
        <f t="shared" si="1018"/>
        <v>0</v>
      </c>
      <c r="AI2149" s="28" t="b">
        <f t="shared" si="1019"/>
        <v>0</v>
      </c>
      <c r="AJ2149" s="3">
        <f t="shared" si="1020"/>
        <v>2.3520157325466973E-2</v>
      </c>
      <c r="AK2149" s="3">
        <f t="shared" si="1021"/>
        <v>2.3520157325467195E-2</v>
      </c>
      <c r="AL2149" s="26">
        <f t="shared" si="1022"/>
        <v>1.4987714987714988</v>
      </c>
      <c r="AM2149" s="26">
        <f ca="1">IF(RAND()&lt;J2149,H2149*F2149,I2149*G2149)-1</f>
        <v>-1</v>
      </c>
      <c r="AN2149" s="26">
        <f ca="1">IF(RAND()&lt;(J2149+(2*F2149-1)*Sheet2!D$109),H2149*F2149,I2149*G2149)-1</f>
        <v>0.62799999999999989</v>
      </c>
      <c r="AO2149" s="3">
        <f t="shared" si="993"/>
        <v>201509</v>
      </c>
    </row>
    <row r="2150" spans="1:41" s="3" customFormat="1" x14ac:dyDescent="0.25">
      <c r="A2150" s="6">
        <v>42267</v>
      </c>
      <c r="B2150" s="1" t="s">
        <v>31</v>
      </c>
      <c r="C2150" s="1" t="s">
        <v>49</v>
      </c>
      <c r="D2150">
        <v>23</v>
      </c>
      <c r="E2150" s="1">
        <v>48</v>
      </c>
      <c r="F2150">
        <f t="shared" si="994"/>
        <v>0</v>
      </c>
      <c r="G2150">
        <f t="shared" si="995"/>
        <v>1</v>
      </c>
      <c r="H2150" s="4">
        <v>2.09</v>
      </c>
      <c r="I2150" s="4">
        <v>1.833</v>
      </c>
      <c r="J2150" s="4">
        <f t="shared" si="996"/>
        <v>0.47846889952153115</v>
      </c>
      <c r="K2150" s="4">
        <f t="shared" si="997"/>
        <v>0.54555373704309873</v>
      </c>
      <c r="L2150" s="17">
        <f t="shared" si="998"/>
        <v>0.50846889952153118</v>
      </c>
      <c r="M2150" s="17">
        <f t="shared" si="999"/>
        <v>0.5155537370430987</v>
      </c>
      <c r="N2150" s="34">
        <f t="shared" si="1000"/>
        <v>1.9666886233179635</v>
      </c>
      <c r="O2150" s="12">
        <f t="shared" si="1001"/>
        <v>1.9396620141585805</v>
      </c>
      <c r="P2150" s="4">
        <f t="shared" si="1002"/>
        <v>201509</v>
      </c>
      <c r="Q2150" s="17">
        <f t="shared" si="1003"/>
        <v>1.1402073104200763</v>
      </c>
      <c r="R2150" s="17">
        <f t="shared" si="1004"/>
        <v>-2.1179113847373814</v>
      </c>
      <c r="S2150" s="16">
        <f t="shared" si="1005"/>
        <v>-0.97770407431730511</v>
      </c>
      <c r="T2150" s="5">
        <f t="shared" si="1006"/>
        <v>0.8770334928229665</v>
      </c>
      <c r="U2150" s="21">
        <f t="shared" si="1007"/>
        <v>0</v>
      </c>
      <c r="V2150" s="5"/>
      <c r="W2150" s="5">
        <f t="shared" si="1008"/>
        <v>-1</v>
      </c>
      <c r="X2150" s="4">
        <f t="shared" si="1009"/>
        <v>-1</v>
      </c>
      <c r="Y2150" s="4">
        <f t="shared" si="1010"/>
        <v>0</v>
      </c>
      <c r="Z2150" s="21">
        <f t="shared" si="1011"/>
        <v>2015</v>
      </c>
      <c r="AA2150" s="4">
        <f t="shared" si="1012"/>
        <v>0.83299999999999996</v>
      </c>
      <c r="AB2150" s="4">
        <f t="shared" si="1013"/>
        <v>-0.45444626295690127</v>
      </c>
      <c r="AC2150" s="4">
        <f t="shared" si="1014"/>
        <v>-1.2874462629569012</v>
      </c>
      <c r="AD2150" s="4"/>
      <c r="AE2150" s="4">
        <f t="shared" si="1015"/>
        <v>-1.6115311004784687</v>
      </c>
      <c r="AF2150" s="22">
        <f t="shared" si="1016"/>
        <v>-0.16700000000000004</v>
      </c>
      <c r="AG2150" s="22">
        <f t="shared" si="1017"/>
        <v>-1.4544462629569013</v>
      </c>
      <c r="AH2150" s="3">
        <f t="shared" si="1018"/>
        <v>0</v>
      </c>
      <c r="AI2150" s="28" t="b">
        <f t="shared" si="1019"/>
        <v>0</v>
      </c>
      <c r="AJ2150" s="3">
        <f t="shared" si="1020"/>
        <v>2.3459087433087E-2</v>
      </c>
      <c r="AK2150" s="3">
        <f t="shared" si="1021"/>
        <v>2.3459087433087E-2</v>
      </c>
      <c r="AL2150" s="26">
        <f t="shared" si="1022"/>
        <v>0.8770334928229665</v>
      </c>
      <c r="AM2150" s="26">
        <f ca="1">IF(RAND()&lt;J2150,H2150*F2150,I2150*G2150)-1</f>
        <v>0.83299999999999996</v>
      </c>
      <c r="AN2150" s="26">
        <f ca="1">IF(RAND()&lt;(J2150+(2*F2150-1)*Sheet2!D$109),H2150*F2150,I2150*G2150)-1</f>
        <v>0.83299999999999996</v>
      </c>
      <c r="AO2150" s="3">
        <f t="shared" si="993"/>
        <v>201509</v>
      </c>
    </row>
    <row r="2151" spans="1:41" s="3" customFormat="1" x14ac:dyDescent="0.25">
      <c r="A2151" s="6">
        <v>42267</v>
      </c>
      <c r="B2151" s="1" t="s">
        <v>30</v>
      </c>
      <c r="C2151" s="1" t="s">
        <v>50</v>
      </c>
      <c r="D2151">
        <v>24</v>
      </c>
      <c r="E2151" s="1">
        <v>19</v>
      </c>
      <c r="F2151">
        <f t="shared" si="994"/>
        <v>1</v>
      </c>
      <c r="G2151">
        <f t="shared" si="995"/>
        <v>0</v>
      </c>
      <c r="H2151" s="4">
        <v>1.5980000000000001</v>
      </c>
      <c r="I2151" s="4">
        <v>2.5099999999999998</v>
      </c>
      <c r="J2151" s="4">
        <f t="shared" si="996"/>
        <v>0.62578222778473092</v>
      </c>
      <c r="K2151" s="4">
        <f t="shared" si="997"/>
        <v>0.39840637450199207</v>
      </c>
      <c r="L2151" s="17">
        <f t="shared" si="998"/>
        <v>0.59578222778473089</v>
      </c>
      <c r="M2151" s="17">
        <f t="shared" si="999"/>
        <v>0.42840637450199204</v>
      </c>
      <c r="N2151" s="34">
        <f t="shared" si="1000"/>
        <v>1.6784656429216647</v>
      </c>
      <c r="O2151" s="12">
        <f t="shared" si="1001"/>
        <v>2.3342323072630893</v>
      </c>
      <c r="P2151" s="4">
        <f t="shared" si="1002"/>
        <v>201509</v>
      </c>
      <c r="Q2151" s="17">
        <f t="shared" si="1003"/>
        <v>1.5980000000000001</v>
      </c>
      <c r="R2151" s="17">
        <f t="shared" si="1004"/>
        <v>-2.334492458304724</v>
      </c>
      <c r="S2151" s="16">
        <f t="shared" si="1005"/>
        <v>-0.73649245830472387</v>
      </c>
      <c r="T2151" s="5">
        <f t="shared" si="1006"/>
        <v>1.5707133917396743</v>
      </c>
      <c r="U2151" s="21">
        <f t="shared" si="1007"/>
        <v>0</v>
      </c>
      <c r="V2151" s="5"/>
      <c r="W2151" s="5">
        <f t="shared" si="1008"/>
        <v>0.59800000000000009</v>
      </c>
      <c r="X2151" s="4">
        <f t="shared" si="1009"/>
        <v>-0.37421777221526908</v>
      </c>
      <c r="Y2151" s="4">
        <f t="shared" si="1010"/>
        <v>-0.97221777221526917</v>
      </c>
      <c r="Z2151" s="21">
        <f t="shared" si="1011"/>
        <v>2015</v>
      </c>
      <c r="AA2151" s="4">
        <f t="shared" si="1012"/>
        <v>-1</v>
      </c>
      <c r="AB2151" s="4">
        <f t="shared" si="1013"/>
        <v>-1</v>
      </c>
      <c r="AC2151" s="4">
        <f t="shared" si="1014"/>
        <v>0</v>
      </c>
      <c r="AD2151" s="4"/>
      <c r="AE2151" s="4">
        <f t="shared" si="1015"/>
        <v>-0.97221777221526917</v>
      </c>
      <c r="AF2151" s="22">
        <f t="shared" si="1016"/>
        <v>-0.40199999999999991</v>
      </c>
      <c r="AG2151" s="22">
        <f t="shared" si="1017"/>
        <v>-1.3742177722152691</v>
      </c>
      <c r="AH2151" s="3">
        <f t="shared" si="1018"/>
        <v>0</v>
      </c>
      <c r="AI2151" s="28" t="b">
        <f t="shared" si="1019"/>
        <v>0</v>
      </c>
      <c r="AJ2151" s="3">
        <f t="shared" si="1020"/>
        <v>2.3617332035053451E-2</v>
      </c>
      <c r="AK2151" s="3">
        <f t="shared" si="1021"/>
        <v>2.3617332035053673E-2</v>
      </c>
      <c r="AL2151" s="26">
        <f t="shared" si="1022"/>
        <v>1.5707133917396743</v>
      </c>
      <c r="AM2151" s="26">
        <f ca="1">IF(RAND()&lt;J2151,H2151*F2151,I2151*G2151)-1</f>
        <v>-1</v>
      </c>
      <c r="AN2151" s="26">
        <f ca="1">IF(RAND()&lt;(J2151+(2*F2151-1)*Sheet2!D$109),H2151*F2151,I2151*G2151)-1</f>
        <v>0.59800000000000009</v>
      </c>
      <c r="AO2151" s="3">
        <f t="shared" si="993"/>
        <v>201509</v>
      </c>
    </row>
    <row r="2152" spans="1:41" s="3" customFormat="1" x14ac:dyDescent="0.25">
      <c r="A2152" s="6">
        <v>42267</v>
      </c>
      <c r="B2152" s="1" t="s">
        <v>44</v>
      </c>
      <c r="C2152" s="1" t="s">
        <v>36</v>
      </c>
      <c r="D2152">
        <v>28</v>
      </c>
      <c r="E2152" s="1">
        <v>14</v>
      </c>
      <c r="F2152">
        <f t="shared" si="994"/>
        <v>1</v>
      </c>
      <c r="G2152">
        <f t="shared" si="995"/>
        <v>0</v>
      </c>
      <c r="H2152" s="4">
        <v>1.8540000000000001</v>
      </c>
      <c r="I2152" s="4">
        <v>2.06</v>
      </c>
      <c r="J2152" s="4">
        <f t="shared" si="996"/>
        <v>0.53937432578209277</v>
      </c>
      <c r="K2152" s="4">
        <f t="shared" si="997"/>
        <v>0.4854368932038835</v>
      </c>
      <c r="L2152" s="17">
        <f t="shared" si="998"/>
        <v>0.50937432578209274</v>
      </c>
      <c r="M2152" s="17">
        <f t="shared" si="999"/>
        <v>0.51543689320388353</v>
      </c>
      <c r="N2152" s="34">
        <f t="shared" si="1000"/>
        <v>1.96319278256634</v>
      </c>
      <c r="O2152" s="12">
        <f t="shared" si="1001"/>
        <v>1.9401017140704462</v>
      </c>
      <c r="P2152" s="4">
        <f t="shared" si="1002"/>
        <v>201509</v>
      </c>
      <c r="Q2152" s="17">
        <f t="shared" si="1003"/>
        <v>1.8540000000000001</v>
      </c>
      <c r="R2152" s="17">
        <f t="shared" si="1004"/>
        <v>-2.1143564137687241</v>
      </c>
      <c r="S2152" s="16">
        <f t="shared" si="1005"/>
        <v>-0.26035641376872398</v>
      </c>
      <c r="T2152" s="5">
        <f t="shared" si="1006"/>
        <v>1.1111111111111112</v>
      </c>
      <c r="U2152" s="21">
        <f t="shared" si="1007"/>
        <v>0</v>
      </c>
      <c r="V2152" s="5"/>
      <c r="W2152" s="5">
        <f t="shared" si="1008"/>
        <v>0.85400000000000009</v>
      </c>
      <c r="X2152" s="4">
        <f t="shared" si="1009"/>
        <v>-0.46062567421790723</v>
      </c>
      <c r="Y2152" s="4">
        <f t="shared" si="1010"/>
        <v>-1.3146256742179072</v>
      </c>
      <c r="Z2152" s="21">
        <f t="shared" si="1011"/>
        <v>2015</v>
      </c>
      <c r="AA2152" s="4">
        <f t="shared" si="1012"/>
        <v>-1</v>
      </c>
      <c r="AB2152" s="4">
        <f t="shared" si="1013"/>
        <v>-1</v>
      </c>
      <c r="AC2152" s="4">
        <f t="shared" si="1014"/>
        <v>0</v>
      </c>
      <c r="AD2152" s="4"/>
      <c r="AE2152" s="4">
        <f t="shared" si="1015"/>
        <v>-1.3146256742179072</v>
      </c>
      <c r="AF2152" s="22">
        <f t="shared" si="1016"/>
        <v>-0.14599999999999991</v>
      </c>
      <c r="AG2152" s="22">
        <f t="shared" si="1017"/>
        <v>-1.4606256742179071</v>
      </c>
      <c r="AH2152" s="3">
        <f t="shared" si="1018"/>
        <v>0</v>
      </c>
      <c r="AI2152" s="28" t="b">
        <f t="shared" si="1019"/>
        <v>0</v>
      </c>
      <c r="AJ2152" s="3">
        <f t="shared" si="1020"/>
        <v>2.421052631578946E-2</v>
      </c>
      <c r="AK2152" s="3">
        <f t="shared" si="1021"/>
        <v>2.421052631578946E-2</v>
      </c>
      <c r="AL2152" s="26">
        <f t="shared" si="1022"/>
        <v>1.1111111111111112</v>
      </c>
      <c r="AM2152" s="26">
        <f ca="1">IF(RAND()&lt;J2152,H2152*F2152,I2152*G2152)-1</f>
        <v>-1</v>
      </c>
      <c r="AN2152" s="26">
        <f ca="1">IF(RAND()&lt;(J2152+(2*F2152-1)*Sheet2!D$109),H2152*F2152,I2152*G2152)-1</f>
        <v>-1</v>
      </c>
      <c r="AO2152" s="3">
        <f t="shared" si="993"/>
        <v>201509</v>
      </c>
    </row>
    <row r="2153" spans="1:41" s="3" customFormat="1" x14ac:dyDescent="0.25">
      <c r="A2153" s="6">
        <v>42267</v>
      </c>
      <c r="B2153" s="1" t="s">
        <v>46</v>
      </c>
      <c r="C2153" s="1" t="s">
        <v>19</v>
      </c>
      <c r="D2153">
        <v>26</v>
      </c>
      <c r="E2153" s="1">
        <v>16</v>
      </c>
      <c r="F2153">
        <f t="shared" si="994"/>
        <v>1</v>
      </c>
      <c r="G2153">
        <f t="shared" si="995"/>
        <v>0</v>
      </c>
      <c r="H2153" s="4">
        <v>1.6890000000000001</v>
      </c>
      <c r="I2153" s="4">
        <v>2.31</v>
      </c>
      <c r="J2153" s="4">
        <f t="shared" si="996"/>
        <v>0.59206631142687982</v>
      </c>
      <c r="K2153" s="4">
        <f t="shared" si="997"/>
        <v>0.4329004329004329</v>
      </c>
      <c r="L2153" s="17">
        <f t="shared" si="998"/>
        <v>0.56206631142687979</v>
      </c>
      <c r="M2153" s="17">
        <f t="shared" si="999"/>
        <v>0.46290043290043292</v>
      </c>
      <c r="N2153" s="34">
        <f t="shared" si="1000"/>
        <v>1.7791495054406792</v>
      </c>
      <c r="O2153" s="12">
        <f t="shared" si="1001"/>
        <v>2.1602917796689423</v>
      </c>
      <c r="P2153" s="4">
        <f t="shared" si="1002"/>
        <v>201509</v>
      </c>
      <c r="Q2153" s="17">
        <f t="shared" si="1003"/>
        <v>1.6890000000000001</v>
      </c>
      <c r="R2153" s="17">
        <f t="shared" si="1004"/>
        <v>-2.2147375884953302</v>
      </c>
      <c r="S2153" s="16">
        <f t="shared" si="1005"/>
        <v>-0.52573758849533014</v>
      </c>
      <c r="T2153" s="5">
        <f t="shared" si="1006"/>
        <v>1.3676731793960923</v>
      </c>
      <c r="U2153" s="21">
        <f t="shared" si="1007"/>
        <v>0</v>
      </c>
      <c r="V2153" s="5"/>
      <c r="W2153" s="5">
        <f t="shared" si="1008"/>
        <v>0.68900000000000006</v>
      </c>
      <c r="X2153" s="4">
        <f t="shared" si="1009"/>
        <v>-0.40793368857312018</v>
      </c>
      <c r="Y2153" s="4">
        <f t="shared" si="1010"/>
        <v>-1.0969336885731202</v>
      </c>
      <c r="Z2153" s="21">
        <f t="shared" si="1011"/>
        <v>2015</v>
      </c>
      <c r="AA2153" s="4">
        <f t="shared" si="1012"/>
        <v>-1</v>
      </c>
      <c r="AB2153" s="4">
        <f t="shared" si="1013"/>
        <v>-1</v>
      </c>
      <c r="AC2153" s="4">
        <f t="shared" si="1014"/>
        <v>0</v>
      </c>
      <c r="AD2153" s="4"/>
      <c r="AE2153" s="4">
        <f t="shared" si="1015"/>
        <v>-1.0969336885731202</v>
      </c>
      <c r="AF2153" s="22">
        <f t="shared" si="1016"/>
        <v>-0.31099999999999994</v>
      </c>
      <c r="AG2153" s="22">
        <f t="shared" si="1017"/>
        <v>-1.4079336885731202</v>
      </c>
      <c r="AH2153" s="3">
        <f t="shared" si="1018"/>
        <v>0</v>
      </c>
      <c r="AI2153" s="28" t="b">
        <f t="shared" si="1019"/>
        <v>0</v>
      </c>
      <c r="AJ2153" s="3">
        <f t="shared" si="1020"/>
        <v>2.4358589647411888E-2</v>
      </c>
      <c r="AK2153" s="3">
        <f t="shared" si="1021"/>
        <v>2.4358589647411999E-2</v>
      </c>
      <c r="AL2153" s="26">
        <f t="shared" si="1022"/>
        <v>1.3676731793960923</v>
      </c>
      <c r="AM2153" s="26">
        <f ca="1">IF(RAND()&lt;J2153,H2153*F2153,I2153*G2153)-1</f>
        <v>0.68900000000000006</v>
      </c>
      <c r="AN2153" s="26">
        <f ca="1">IF(RAND()&lt;(J2153+(2*F2153-1)*Sheet2!D$109),H2153*F2153,I2153*G2153)-1</f>
        <v>0.68900000000000006</v>
      </c>
      <c r="AO2153" s="3">
        <f t="shared" si="993"/>
        <v>201509</v>
      </c>
    </row>
    <row r="2154" spans="1:41" s="3" customFormat="1" x14ac:dyDescent="0.25">
      <c r="A2154" s="6">
        <v>42267</v>
      </c>
      <c r="B2154" s="1" t="s">
        <v>28</v>
      </c>
      <c r="C2154" s="1" t="s">
        <v>25</v>
      </c>
      <c r="D2154">
        <v>19</v>
      </c>
      <c r="E2154" s="1">
        <v>26</v>
      </c>
      <c r="F2154">
        <f t="shared" si="994"/>
        <v>0</v>
      </c>
      <c r="G2154">
        <f t="shared" si="995"/>
        <v>1</v>
      </c>
      <c r="H2154" s="4">
        <v>1.2170000000000001</v>
      </c>
      <c r="I2154" s="4">
        <v>4.93</v>
      </c>
      <c r="J2154" s="4">
        <f t="shared" si="996"/>
        <v>0.82169268693508624</v>
      </c>
      <c r="K2154" s="4">
        <f t="shared" si="997"/>
        <v>0.20283975659229211</v>
      </c>
      <c r="L2154" s="17">
        <f t="shared" si="998"/>
        <v>0.85169268693508626</v>
      </c>
      <c r="M2154" s="17">
        <f t="shared" si="999"/>
        <v>0.17283975659229212</v>
      </c>
      <c r="N2154" s="34">
        <f t="shared" si="1000"/>
        <v>1.1741324251574996</v>
      </c>
      <c r="O2154" s="12">
        <f t="shared" si="1001"/>
        <v>5.78570590306302</v>
      </c>
      <c r="P2154" s="4">
        <f t="shared" si="1002"/>
        <v>201509</v>
      </c>
      <c r="Q2154" s="17">
        <f t="shared" si="1003"/>
        <v>0.2468559837728195</v>
      </c>
      <c r="R2154" s="17">
        <f t="shared" si="1004"/>
        <v>-4.8627478570842264</v>
      </c>
      <c r="S2154" s="16">
        <f t="shared" si="1005"/>
        <v>-4.6158918733114067</v>
      </c>
      <c r="T2154" s="5">
        <f t="shared" si="1006"/>
        <v>4.0509449465899747</v>
      </c>
      <c r="U2154" s="21">
        <f t="shared" si="1007"/>
        <v>0</v>
      </c>
      <c r="V2154" s="5"/>
      <c r="W2154" s="5">
        <f t="shared" si="1008"/>
        <v>-1</v>
      </c>
      <c r="X2154" s="4">
        <f t="shared" si="1009"/>
        <v>-1</v>
      </c>
      <c r="Y2154" s="4">
        <f t="shared" si="1010"/>
        <v>0</v>
      </c>
      <c r="Z2154" s="21">
        <f t="shared" si="1011"/>
        <v>2015</v>
      </c>
      <c r="AA2154" s="4">
        <f t="shared" si="1012"/>
        <v>3.9299999999999997</v>
      </c>
      <c r="AB2154" s="4">
        <f t="shared" si="1013"/>
        <v>-0.79716024340770786</v>
      </c>
      <c r="AC2154" s="4">
        <f t="shared" si="1014"/>
        <v>-4.7271602434077078</v>
      </c>
      <c r="AD2154" s="4"/>
      <c r="AE2154" s="4">
        <f t="shared" si="1015"/>
        <v>-0.39530731306491385</v>
      </c>
      <c r="AF2154" s="22">
        <f t="shared" si="1016"/>
        <v>2.9299999999999997</v>
      </c>
      <c r="AG2154" s="22">
        <f t="shared" si="1017"/>
        <v>-1.7971602434077079</v>
      </c>
      <c r="AH2154" s="3">
        <f t="shared" si="1018"/>
        <v>0</v>
      </c>
      <c r="AI2154" s="28" t="b">
        <f t="shared" si="1019"/>
        <v>0</v>
      </c>
      <c r="AJ2154" s="3">
        <f t="shared" si="1020"/>
        <v>2.3945013827883499E-2</v>
      </c>
      <c r="AK2154" s="3">
        <f t="shared" si="1021"/>
        <v>2.394501382788361E-2</v>
      </c>
      <c r="AL2154" s="26">
        <f t="shared" si="1022"/>
        <v>4.0509449465899747</v>
      </c>
      <c r="AM2154" s="26">
        <f ca="1">IF(RAND()&lt;J2154,H2154*F2154,I2154*G2154)-1</f>
        <v>-1</v>
      </c>
      <c r="AN2154" s="26">
        <f ca="1">IF(RAND()&lt;(J2154+(2*F2154-1)*Sheet2!D$109),H2154*F2154,I2154*G2154)-1</f>
        <v>3.9299999999999997</v>
      </c>
      <c r="AO2154" s="3">
        <f t="shared" si="993"/>
        <v>201509</v>
      </c>
    </row>
    <row r="2155" spans="1:41" s="3" customFormat="1" x14ac:dyDescent="0.25">
      <c r="A2155" s="6">
        <v>42267</v>
      </c>
      <c r="B2155" s="1" t="s">
        <v>20</v>
      </c>
      <c r="C2155" s="1" t="s">
        <v>27</v>
      </c>
      <c r="D2155">
        <v>20</v>
      </c>
      <c r="E2155" s="1">
        <v>24</v>
      </c>
      <c r="F2155">
        <f t="shared" si="994"/>
        <v>0</v>
      </c>
      <c r="G2155">
        <f t="shared" si="995"/>
        <v>1</v>
      </c>
      <c r="H2155" s="4">
        <v>1.7350000000000001</v>
      </c>
      <c r="I2155" s="4">
        <v>2.23</v>
      </c>
      <c r="J2155" s="4">
        <f t="shared" si="996"/>
        <v>0.57636887608069165</v>
      </c>
      <c r="K2155" s="4">
        <f t="shared" si="997"/>
        <v>0.44843049327354262</v>
      </c>
      <c r="L2155" s="17">
        <f t="shared" si="998"/>
        <v>0.60636887608069168</v>
      </c>
      <c r="M2155" s="17">
        <f t="shared" si="999"/>
        <v>0.41843049327354265</v>
      </c>
      <c r="N2155" s="34">
        <f t="shared" si="1000"/>
        <v>1.6491611615417516</v>
      </c>
      <c r="O2155" s="12">
        <f t="shared" si="1001"/>
        <v>2.3898831850819846</v>
      </c>
      <c r="P2155" s="4">
        <f t="shared" si="1002"/>
        <v>201509</v>
      </c>
      <c r="Q2155" s="17">
        <f t="shared" si="1003"/>
        <v>0.77802690582959644</v>
      </c>
      <c r="R2155" s="17">
        <f t="shared" si="1004"/>
        <v>-2.1735523477683754</v>
      </c>
      <c r="S2155" s="16">
        <f t="shared" si="1005"/>
        <v>-1.395525441938779</v>
      </c>
      <c r="T2155" s="5">
        <f t="shared" si="1006"/>
        <v>1.2853025936599423</v>
      </c>
      <c r="U2155" s="21">
        <f t="shared" si="1007"/>
        <v>0</v>
      </c>
      <c r="V2155" s="5"/>
      <c r="W2155" s="5">
        <f t="shared" si="1008"/>
        <v>-1</v>
      </c>
      <c r="X2155" s="4">
        <f t="shared" si="1009"/>
        <v>-1</v>
      </c>
      <c r="Y2155" s="4">
        <f t="shared" si="1010"/>
        <v>0</v>
      </c>
      <c r="Z2155" s="21">
        <f t="shared" si="1011"/>
        <v>2015</v>
      </c>
      <c r="AA2155" s="4">
        <f t="shared" si="1012"/>
        <v>1.23</v>
      </c>
      <c r="AB2155" s="4">
        <f t="shared" si="1013"/>
        <v>-0.55156950672645744</v>
      </c>
      <c r="AC2155" s="4">
        <f t="shared" si="1014"/>
        <v>-1.7815695067264574</v>
      </c>
      <c r="AD2155" s="4"/>
      <c r="AE2155" s="4">
        <f t="shared" si="1015"/>
        <v>-1.1586311239193083</v>
      </c>
      <c r="AF2155" s="22">
        <f t="shared" si="1016"/>
        <v>0.22999999999999998</v>
      </c>
      <c r="AG2155" s="22">
        <f t="shared" si="1017"/>
        <v>-1.5515695067264574</v>
      </c>
      <c r="AH2155" s="3">
        <f t="shared" si="1018"/>
        <v>0</v>
      </c>
      <c r="AI2155" s="28" t="b">
        <f t="shared" si="1019"/>
        <v>0</v>
      </c>
      <c r="AJ2155" s="3">
        <f t="shared" si="1020"/>
        <v>2.4199243379571134E-2</v>
      </c>
      <c r="AK2155" s="3">
        <f t="shared" si="1021"/>
        <v>2.4199243379571356E-2</v>
      </c>
      <c r="AL2155" s="26">
        <f t="shared" si="1022"/>
        <v>1.2853025936599423</v>
      </c>
      <c r="AM2155" s="26">
        <f ca="1">IF(RAND()&lt;J2155,H2155*F2155,I2155*G2155)-1</f>
        <v>-1</v>
      </c>
      <c r="AN2155" s="26">
        <f ca="1">IF(RAND()&lt;(J2155+(2*F2155-1)*Sheet2!D$109),H2155*F2155,I2155*G2155)-1</f>
        <v>1.23</v>
      </c>
      <c r="AO2155" s="3">
        <f t="shared" si="993"/>
        <v>201509</v>
      </c>
    </row>
    <row r="2156" spans="1:41" s="3" customFormat="1" x14ac:dyDescent="0.25">
      <c r="A2156" s="6">
        <v>42267</v>
      </c>
      <c r="B2156" s="1" t="s">
        <v>43</v>
      </c>
      <c r="C2156" s="1" t="s">
        <v>24</v>
      </c>
      <c r="D2156">
        <v>43</v>
      </c>
      <c r="E2156" s="1">
        <v>18</v>
      </c>
      <c r="F2156">
        <f t="shared" si="994"/>
        <v>1</v>
      </c>
      <c r="G2156">
        <f t="shared" si="995"/>
        <v>0</v>
      </c>
      <c r="H2156" s="4">
        <v>1.446</v>
      </c>
      <c r="I2156" s="4">
        <v>3</v>
      </c>
      <c r="J2156" s="4">
        <f t="shared" si="996"/>
        <v>0.69156293222683263</v>
      </c>
      <c r="K2156" s="4">
        <f t="shared" si="997"/>
        <v>0.33333333333333331</v>
      </c>
      <c r="L2156" s="17">
        <f t="shared" si="998"/>
        <v>0.6615629322268326</v>
      </c>
      <c r="M2156" s="17">
        <f t="shared" si="999"/>
        <v>0.36333333333333329</v>
      </c>
      <c r="N2156" s="34">
        <f t="shared" si="1000"/>
        <v>1.5115719930588949</v>
      </c>
      <c r="O2156" s="12">
        <f t="shared" si="1001"/>
        <v>2.7522935779816518</v>
      </c>
      <c r="P2156" s="4">
        <f t="shared" si="1002"/>
        <v>201509</v>
      </c>
      <c r="Q2156" s="17">
        <f t="shared" si="1003"/>
        <v>1.446</v>
      </c>
      <c r="R2156" s="17">
        <f t="shared" si="1004"/>
        <v>-2.7421524663677133</v>
      </c>
      <c r="S2156" s="16">
        <f t="shared" si="1005"/>
        <v>-1.2961524663677133</v>
      </c>
      <c r="T2156" s="5">
        <f t="shared" si="1006"/>
        <v>2.0746887966804981</v>
      </c>
      <c r="U2156" s="21">
        <f t="shared" si="1007"/>
        <v>0</v>
      </c>
      <c r="V2156" s="5"/>
      <c r="W2156" s="5">
        <f t="shared" si="1008"/>
        <v>0.44599999999999995</v>
      </c>
      <c r="X2156" s="4">
        <f t="shared" si="1009"/>
        <v>-0.30843706777316737</v>
      </c>
      <c r="Y2156" s="4">
        <f t="shared" si="1010"/>
        <v>-0.75443706777316732</v>
      </c>
      <c r="Z2156" s="21">
        <f t="shared" si="1011"/>
        <v>2015</v>
      </c>
      <c r="AA2156" s="4">
        <f t="shared" si="1012"/>
        <v>-1</v>
      </c>
      <c r="AB2156" s="4">
        <f t="shared" si="1013"/>
        <v>-1</v>
      </c>
      <c r="AC2156" s="4">
        <f t="shared" si="1014"/>
        <v>0</v>
      </c>
      <c r="AD2156" s="4"/>
      <c r="AE2156" s="4">
        <f t="shared" si="1015"/>
        <v>-0.75443706777316732</v>
      </c>
      <c r="AF2156" s="22">
        <f t="shared" si="1016"/>
        <v>-0.55400000000000005</v>
      </c>
      <c r="AG2156" s="22">
        <f t="shared" si="1017"/>
        <v>-1.3084370677731674</v>
      </c>
      <c r="AH2156" s="3">
        <f t="shared" si="1018"/>
        <v>0</v>
      </c>
      <c r="AI2156" s="28" t="b">
        <f t="shared" si="1019"/>
        <v>0</v>
      </c>
      <c r="AJ2156" s="3">
        <f t="shared" si="1020"/>
        <v>2.4291497975708398E-2</v>
      </c>
      <c r="AK2156" s="3">
        <f t="shared" si="1021"/>
        <v>2.4291497975708287E-2</v>
      </c>
      <c r="AL2156" s="26">
        <f t="shared" si="1022"/>
        <v>2.0746887966804981</v>
      </c>
      <c r="AM2156" s="26">
        <f ca="1">IF(RAND()&lt;J2156,H2156*F2156,I2156*G2156)-1</f>
        <v>0.44599999999999995</v>
      </c>
      <c r="AN2156" s="26">
        <f ca="1">IF(RAND()&lt;(J2156+(2*F2156-1)*Sheet2!D$109),H2156*F2156,I2156*G2156)-1</f>
        <v>0.44599999999999995</v>
      </c>
      <c r="AO2156" s="3">
        <f t="shared" si="993"/>
        <v>201509</v>
      </c>
    </row>
    <row r="2157" spans="1:41" s="3" customFormat="1" x14ac:dyDescent="0.25">
      <c r="A2157" s="6">
        <v>42267</v>
      </c>
      <c r="B2157" s="1" t="s">
        <v>34</v>
      </c>
      <c r="C2157" s="1" t="s">
        <v>45</v>
      </c>
      <c r="D2157">
        <v>24</v>
      </c>
      <c r="E2157" s="1">
        <v>10</v>
      </c>
      <c r="F2157">
        <f t="shared" si="994"/>
        <v>1</v>
      </c>
      <c r="G2157">
        <f t="shared" si="995"/>
        <v>0</v>
      </c>
      <c r="H2157" s="4">
        <v>2.5499999999999998</v>
      </c>
      <c r="I2157" s="4">
        <v>1.581</v>
      </c>
      <c r="J2157" s="4">
        <f t="shared" si="996"/>
        <v>0.39215686274509809</v>
      </c>
      <c r="K2157" s="4">
        <f t="shared" si="997"/>
        <v>0.63251106894370657</v>
      </c>
      <c r="L2157" s="17">
        <f t="shared" si="998"/>
        <v>0.36215686274509806</v>
      </c>
      <c r="M2157" s="17">
        <f t="shared" si="999"/>
        <v>0.66251106894370659</v>
      </c>
      <c r="N2157" s="34">
        <f t="shared" si="1000"/>
        <v>2.7612344342176502</v>
      </c>
      <c r="O2157" s="12">
        <f t="shared" si="1001"/>
        <v>1.5094087433050416</v>
      </c>
      <c r="P2157" s="4">
        <f t="shared" si="1002"/>
        <v>201509</v>
      </c>
      <c r="Q2157" s="17">
        <f t="shared" si="1003"/>
        <v>2.5499999999999998</v>
      </c>
      <c r="R2157" s="17">
        <f t="shared" si="1004"/>
        <v>-2.3663316861917716</v>
      </c>
      <c r="S2157" s="16">
        <f t="shared" si="1005"/>
        <v>0.18366831380822823</v>
      </c>
      <c r="T2157" s="5">
        <f t="shared" si="1006"/>
        <v>0.62</v>
      </c>
      <c r="U2157" s="21">
        <f t="shared" si="1007"/>
        <v>0</v>
      </c>
      <c r="V2157" s="5"/>
      <c r="W2157" s="5">
        <f t="shared" si="1008"/>
        <v>1.5499999999999998</v>
      </c>
      <c r="X2157" s="4">
        <f t="shared" si="1009"/>
        <v>-0.60784313725490191</v>
      </c>
      <c r="Y2157" s="4">
        <f t="shared" si="1010"/>
        <v>-2.1578431372549018</v>
      </c>
      <c r="Z2157" s="21">
        <f t="shared" si="1011"/>
        <v>2015</v>
      </c>
      <c r="AA2157" s="4">
        <f t="shared" si="1012"/>
        <v>-1</v>
      </c>
      <c r="AB2157" s="4">
        <f t="shared" si="1013"/>
        <v>-1</v>
      </c>
      <c r="AC2157" s="4">
        <f t="shared" si="1014"/>
        <v>0</v>
      </c>
      <c r="AD2157" s="4"/>
      <c r="AE2157" s="4">
        <f t="shared" si="1015"/>
        <v>-2.1578431372549018</v>
      </c>
      <c r="AF2157" s="22">
        <f t="shared" si="1016"/>
        <v>0.54999999999999982</v>
      </c>
      <c r="AG2157" s="22">
        <f t="shared" si="1017"/>
        <v>-1.607843137254902</v>
      </c>
      <c r="AH2157" s="3">
        <f t="shared" si="1018"/>
        <v>0</v>
      </c>
      <c r="AI2157" s="28" t="b">
        <f t="shared" si="1019"/>
        <v>0</v>
      </c>
      <c r="AJ2157" s="3">
        <f t="shared" si="1020"/>
        <v>2.4074074074074248E-2</v>
      </c>
      <c r="AK2157" s="3">
        <f t="shared" si="1021"/>
        <v>2.4074074074074137E-2</v>
      </c>
      <c r="AL2157" s="26">
        <f t="shared" si="1022"/>
        <v>0.62</v>
      </c>
      <c r="AM2157" s="26">
        <f ca="1">IF(RAND()&lt;J2157,H2157*F2157,I2157*G2157)-1</f>
        <v>1.5499999999999998</v>
      </c>
      <c r="AN2157" s="26">
        <f ca="1">IF(RAND()&lt;(J2157+(2*F2157-1)*Sheet2!D$109),H2157*F2157,I2157*G2157)-1</f>
        <v>-1</v>
      </c>
      <c r="AO2157" s="3">
        <f t="shared" si="993"/>
        <v>201509</v>
      </c>
    </row>
    <row r="2158" spans="1:41" s="3" customFormat="1" x14ac:dyDescent="0.25">
      <c r="A2158" s="6">
        <v>42264</v>
      </c>
      <c r="B2158" s="1" t="s">
        <v>35</v>
      </c>
      <c r="C2158" s="1" t="s">
        <v>21</v>
      </c>
      <c r="D2158">
        <v>24</v>
      </c>
      <c r="E2158" s="1">
        <v>31</v>
      </c>
      <c r="F2158">
        <f t="shared" si="994"/>
        <v>0</v>
      </c>
      <c r="G2158">
        <f t="shared" si="995"/>
        <v>1</v>
      </c>
      <c r="H2158" s="4">
        <v>1.5980000000000001</v>
      </c>
      <c r="I2158" s="4">
        <v>2.5099999999999998</v>
      </c>
      <c r="J2158" s="4">
        <f t="shared" si="996"/>
        <v>0.62578222778473092</v>
      </c>
      <c r="K2158" s="4">
        <f t="shared" si="997"/>
        <v>0.39840637450199207</v>
      </c>
      <c r="L2158" s="17">
        <f t="shared" si="998"/>
        <v>0.65578222778473094</v>
      </c>
      <c r="M2158" s="17">
        <f t="shared" si="999"/>
        <v>0.3684063745019921</v>
      </c>
      <c r="N2158" s="34">
        <f t="shared" si="1000"/>
        <v>1.5248964635379887</v>
      </c>
      <c r="O2158" s="12">
        <f t="shared" si="1001"/>
        <v>2.7143938574672863</v>
      </c>
      <c r="P2158" s="4">
        <f t="shared" si="1002"/>
        <v>201509</v>
      </c>
      <c r="Q2158" s="17">
        <f t="shared" si="1003"/>
        <v>0.63665338645418335</v>
      </c>
      <c r="R2158" s="17">
        <f t="shared" si="1004"/>
        <v>-2.334492458304724</v>
      </c>
      <c r="S2158" s="16">
        <f t="shared" si="1005"/>
        <v>-1.6978390718505407</v>
      </c>
      <c r="T2158" s="5">
        <f t="shared" si="1006"/>
        <v>1.5707133917396743</v>
      </c>
      <c r="U2158" s="21">
        <f t="shared" si="1007"/>
        <v>0</v>
      </c>
      <c r="V2158" s="5"/>
      <c r="W2158" s="5">
        <f t="shared" si="1008"/>
        <v>-1</v>
      </c>
      <c r="X2158" s="4">
        <f t="shared" si="1009"/>
        <v>-1</v>
      </c>
      <c r="Y2158" s="4">
        <f t="shared" si="1010"/>
        <v>0</v>
      </c>
      <c r="Z2158" s="21">
        <f t="shared" si="1011"/>
        <v>2015</v>
      </c>
      <c r="AA2158" s="4">
        <f t="shared" si="1012"/>
        <v>1.5099999999999998</v>
      </c>
      <c r="AB2158" s="4">
        <f t="shared" si="1013"/>
        <v>-0.60159362549800788</v>
      </c>
      <c r="AC2158" s="4">
        <f t="shared" si="1014"/>
        <v>-2.1115936254980077</v>
      </c>
      <c r="AD2158" s="4"/>
      <c r="AE2158" s="4">
        <f t="shared" si="1015"/>
        <v>-0.97221777221526917</v>
      </c>
      <c r="AF2158" s="22">
        <f t="shared" si="1016"/>
        <v>0.50999999999999979</v>
      </c>
      <c r="AG2158" s="22">
        <f t="shared" si="1017"/>
        <v>-1.6015936254980079</v>
      </c>
      <c r="AH2158" s="3">
        <f t="shared" si="1018"/>
        <v>0</v>
      </c>
      <c r="AI2158" s="28" t="b">
        <f t="shared" si="1019"/>
        <v>0</v>
      </c>
      <c r="AJ2158" s="3">
        <f t="shared" si="1020"/>
        <v>2.3617332035053451E-2</v>
      </c>
      <c r="AK2158" s="3">
        <f t="shared" si="1021"/>
        <v>2.3617332035053673E-2</v>
      </c>
      <c r="AL2158" s="26">
        <f t="shared" si="1022"/>
        <v>1.5707133917396743</v>
      </c>
      <c r="AM2158" s="26">
        <f ca="1">IF(RAND()&lt;J2158,H2158*F2158,I2158*G2158)-1</f>
        <v>1.5099999999999998</v>
      </c>
      <c r="AN2158" s="26">
        <f ca="1">IF(RAND()&lt;(J2158+(2*F2158-1)*Sheet2!D$109),H2158*F2158,I2158*G2158)-1</f>
        <v>1.5099999999999998</v>
      </c>
      <c r="AO2158" s="3">
        <f t="shared" si="993"/>
        <v>201509</v>
      </c>
    </row>
    <row r="2159" spans="1:41" s="3" customFormat="1" x14ac:dyDescent="0.25">
      <c r="A2159" s="6">
        <v>42261</v>
      </c>
      <c r="B2159" s="1" t="s">
        <v>24</v>
      </c>
      <c r="C2159" s="1" t="s">
        <v>46</v>
      </c>
      <c r="D2159">
        <v>20</v>
      </c>
      <c r="E2159" s="1">
        <v>3</v>
      </c>
      <c r="F2159">
        <f t="shared" si="994"/>
        <v>1</v>
      </c>
      <c r="G2159">
        <f t="shared" si="995"/>
        <v>0</v>
      </c>
      <c r="H2159" s="4">
        <v>2.1800000000000002</v>
      </c>
      <c r="I2159" s="4">
        <v>1.7689999999999999</v>
      </c>
      <c r="J2159" s="4">
        <f t="shared" si="996"/>
        <v>0.4587155963302752</v>
      </c>
      <c r="K2159" s="4">
        <f t="shared" si="997"/>
        <v>0.56529112492933864</v>
      </c>
      <c r="L2159" s="17">
        <f t="shared" si="998"/>
        <v>0.42871559633027523</v>
      </c>
      <c r="M2159" s="17">
        <f t="shared" si="999"/>
        <v>0.59529112492933867</v>
      </c>
      <c r="N2159" s="34">
        <f t="shared" si="1000"/>
        <v>2.3325486839289535</v>
      </c>
      <c r="O2159" s="12">
        <f t="shared" si="1001"/>
        <v>1.6798503423324185</v>
      </c>
      <c r="P2159" s="4">
        <f t="shared" si="1002"/>
        <v>201509</v>
      </c>
      <c r="Q2159" s="17">
        <f t="shared" si="1003"/>
        <v>2.1800000000000002</v>
      </c>
      <c r="R2159" s="17">
        <f t="shared" si="1004"/>
        <v>-2.1478477441537547</v>
      </c>
      <c r="S2159" s="16">
        <f t="shared" si="1005"/>
        <v>3.2152255846245481E-2</v>
      </c>
      <c r="T2159" s="5">
        <f t="shared" si="1006"/>
        <v>0.8114678899082568</v>
      </c>
      <c r="U2159" s="21">
        <f t="shared" si="1007"/>
        <v>0</v>
      </c>
      <c r="V2159" s="5"/>
      <c r="W2159" s="5">
        <f t="shared" si="1008"/>
        <v>1.1800000000000002</v>
      </c>
      <c r="X2159" s="4">
        <f t="shared" si="1009"/>
        <v>-0.54128440366972486</v>
      </c>
      <c r="Y2159" s="4">
        <f t="shared" si="1010"/>
        <v>-1.721284403669725</v>
      </c>
      <c r="Z2159" s="21">
        <f t="shared" si="1011"/>
        <v>2015</v>
      </c>
      <c r="AA2159" s="4">
        <f t="shared" si="1012"/>
        <v>-1</v>
      </c>
      <c r="AB2159" s="4">
        <f t="shared" si="1013"/>
        <v>-1</v>
      </c>
      <c r="AC2159" s="4">
        <f t="shared" si="1014"/>
        <v>0</v>
      </c>
      <c r="AD2159" s="4"/>
      <c r="AE2159" s="4">
        <f t="shared" si="1015"/>
        <v>-1.721284403669725</v>
      </c>
      <c r="AF2159" s="22">
        <f t="shared" si="1016"/>
        <v>0.18000000000000016</v>
      </c>
      <c r="AG2159" s="22">
        <f t="shared" si="1017"/>
        <v>-1.5412844036697249</v>
      </c>
      <c r="AH2159" s="3">
        <f t="shared" si="1018"/>
        <v>0</v>
      </c>
      <c r="AI2159" s="28" t="b">
        <f t="shared" si="1019"/>
        <v>0</v>
      </c>
      <c r="AJ2159" s="3">
        <f t="shared" si="1020"/>
        <v>2.3443909850595079E-2</v>
      </c>
      <c r="AK2159" s="3">
        <f t="shared" si="1021"/>
        <v>2.3443909850595079E-2</v>
      </c>
      <c r="AL2159" s="26">
        <f t="shared" si="1022"/>
        <v>0.8114678899082568</v>
      </c>
      <c r="AM2159" s="26">
        <f ca="1">IF(RAND()&lt;J2159,H2159*F2159,I2159*G2159)-1</f>
        <v>-1</v>
      </c>
      <c r="AN2159" s="26">
        <f ca="1">IF(RAND()&lt;(J2159+(2*F2159-1)*Sheet2!D$109),H2159*F2159,I2159*G2159)-1</f>
        <v>-1</v>
      </c>
      <c r="AO2159" s="3">
        <f t="shared" si="993"/>
        <v>201509</v>
      </c>
    </row>
    <row r="2160" spans="1:41" s="3" customFormat="1" x14ac:dyDescent="0.25">
      <c r="A2160" s="6">
        <v>42261</v>
      </c>
      <c r="B2160" s="1" t="s">
        <v>27</v>
      </c>
      <c r="C2160" s="1" t="s">
        <v>41</v>
      </c>
      <c r="D2160">
        <v>26</v>
      </c>
      <c r="E2160" s="1">
        <v>24</v>
      </c>
      <c r="F2160">
        <f t="shared" si="994"/>
        <v>1</v>
      </c>
      <c r="G2160">
        <f t="shared" si="995"/>
        <v>0</v>
      </c>
      <c r="H2160" s="4">
        <v>2.37</v>
      </c>
      <c r="I2160" s="4">
        <v>1.6619999999999999</v>
      </c>
      <c r="J2160" s="4">
        <f t="shared" si="996"/>
        <v>0.42194092827004215</v>
      </c>
      <c r="K2160" s="4">
        <f t="shared" si="997"/>
        <v>0.60168471720818295</v>
      </c>
      <c r="L2160" s="17">
        <f t="shared" si="998"/>
        <v>0.39194092827004212</v>
      </c>
      <c r="M2160" s="17">
        <f t="shared" si="999"/>
        <v>0.63168471720818298</v>
      </c>
      <c r="N2160" s="34">
        <f t="shared" si="1000"/>
        <v>2.551404887501346</v>
      </c>
      <c r="O2160" s="12">
        <f t="shared" si="1001"/>
        <v>1.5830682186196252</v>
      </c>
      <c r="P2160" s="4">
        <f t="shared" si="1002"/>
        <v>201509</v>
      </c>
      <c r="Q2160" s="17">
        <f t="shared" si="1003"/>
        <v>2.37</v>
      </c>
      <c r="R2160" s="17">
        <f t="shared" si="1004"/>
        <v>-2.2405010254261581</v>
      </c>
      <c r="S2160" s="16">
        <f t="shared" si="1005"/>
        <v>0.12949897457384196</v>
      </c>
      <c r="T2160" s="5">
        <f t="shared" si="1006"/>
        <v>0.70126582278481009</v>
      </c>
      <c r="U2160" s="21">
        <f t="shared" si="1007"/>
        <v>0</v>
      </c>
      <c r="V2160" s="5"/>
      <c r="W2160" s="5">
        <f t="shared" si="1008"/>
        <v>1.37</v>
      </c>
      <c r="X2160" s="4">
        <f t="shared" si="1009"/>
        <v>-0.57805907172995785</v>
      </c>
      <c r="Y2160" s="4">
        <f t="shared" si="1010"/>
        <v>-1.948059071729958</v>
      </c>
      <c r="Z2160" s="21">
        <f t="shared" si="1011"/>
        <v>2015</v>
      </c>
      <c r="AA2160" s="4">
        <f t="shared" si="1012"/>
        <v>-1</v>
      </c>
      <c r="AB2160" s="4">
        <f t="shared" si="1013"/>
        <v>-1</v>
      </c>
      <c r="AC2160" s="4">
        <f t="shared" si="1014"/>
        <v>0</v>
      </c>
      <c r="AD2160" s="4"/>
      <c r="AE2160" s="4">
        <f t="shared" si="1015"/>
        <v>-1.948059071729958</v>
      </c>
      <c r="AF2160" s="22">
        <f t="shared" si="1016"/>
        <v>0.37000000000000011</v>
      </c>
      <c r="AG2160" s="22">
        <f t="shared" si="1017"/>
        <v>-1.5780590717299579</v>
      </c>
      <c r="AH2160" s="3">
        <f t="shared" si="1018"/>
        <v>0</v>
      </c>
      <c r="AI2160" s="28" t="b">
        <f t="shared" si="1019"/>
        <v>0</v>
      </c>
      <c r="AJ2160" s="3">
        <f t="shared" si="1020"/>
        <v>2.3080357142857166E-2</v>
      </c>
      <c r="AK2160" s="3">
        <f t="shared" si="1021"/>
        <v>2.3080357142857166E-2</v>
      </c>
      <c r="AL2160" s="26">
        <f t="shared" si="1022"/>
        <v>0.70126582278481009</v>
      </c>
      <c r="AM2160" s="26">
        <f ca="1">IF(RAND()&lt;J2160,H2160*F2160,I2160*G2160)-1</f>
        <v>1.37</v>
      </c>
      <c r="AN2160" s="26">
        <f ca="1">IF(RAND()&lt;(J2160+(2*F2160-1)*Sheet2!D$109),H2160*F2160,I2160*G2160)-1</f>
        <v>-1</v>
      </c>
      <c r="AO2160" s="3">
        <f t="shared" si="993"/>
        <v>201509</v>
      </c>
    </row>
    <row r="2161" spans="1:41" s="3" customFormat="1" x14ac:dyDescent="0.25">
      <c r="A2161" s="6">
        <v>42260</v>
      </c>
      <c r="B2161" s="1" t="s">
        <v>23</v>
      </c>
      <c r="C2161" s="1" t="s">
        <v>20</v>
      </c>
      <c r="D2161">
        <v>27</v>
      </c>
      <c r="E2161" s="1">
        <v>26</v>
      </c>
      <c r="F2161">
        <f t="shared" si="994"/>
        <v>1</v>
      </c>
      <c r="G2161">
        <f t="shared" si="995"/>
        <v>0</v>
      </c>
      <c r="H2161" s="4">
        <v>1.413</v>
      </c>
      <c r="I2161" s="4">
        <v>3.16</v>
      </c>
      <c r="J2161" s="4">
        <f t="shared" si="996"/>
        <v>0.70771408351026188</v>
      </c>
      <c r="K2161" s="4">
        <f t="shared" si="997"/>
        <v>0.31645569620253161</v>
      </c>
      <c r="L2161" s="17">
        <f t="shared" si="998"/>
        <v>0.67771408351026186</v>
      </c>
      <c r="M2161" s="17">
        <f t="shared" si="999"/>
        <v>0.34645569620253158</v>
      </c>
      <c r="N2161" s="34">
        <f t="shared" si="1000"/>
        <v>1.4755485009555038</v>
      </c>
      <c r="O2161" s="12">
        <f t="shared" si="1001"/>
        <v>2.8863719400803807</v>
      </c>
      <c r="P2161" s="4">
        <f t="shared" si="1002"/>
        <v>201509</v>
      </c>
      <c r="Q2161" s="17">
        <f t="shared" si="1003"/>
        <v>1.413</v>
      </c>
      <c r="R2161" s="17">
        <f t="shared" si="1004"/>
        <v>-2.8842704690162315</v>
      </c>
      <c r="S2161" s="16">
        <f t="shared" si="1005"/>
        <v>-1.4712704690162315</v>
      </c>
      <c r="T2161" s="5">
        <f t="shared" si="1006"/>
        <v>2.2363765038924277</v>
      </c>
      <c r="U2161" s="21">
        <f t="shared" si="1007"/>
        <v>0</v>
      </c>
      <c r="V2161" s="5"/>
      <c r="W2161" s="5">
        <f t="shared" si="1008"/>
        <v>0.41300000000000003</v>
      </c>
      <c r="X2161" s="4">
        <f t="shared" si="1009"/>
        <v>-0.29228591648973812</v>
      </c>
      <c r="Y2161" s="4">
        <f t="shared" si="1010"/>
        <v>-0.70528591648973815</v>
      </c>
      <c r="Z2161" s="21">
        <f t="shared" si="1011"/>
        <v>2015</v>
      </c>
      <c r="AA2161" s="4">
        <f t="shared" si="1012"/>
        <v>-1</v>
      </c>
      <c r="AB2161" s="4">
        <f t="shared" si="1013"/>
        <v>-1</v>
      </c>
      <c r="AC2161" s="4">
        <f t="shared" si="1014"/>
        <v>0</v>
      </c>
      <c r="AD2161" s="4"/>
      <c r="AE2161" s="4">
        <f t="shared" si="1015"/>
        <v>-0.70528591648973815</v>
      </c>
      <c r="AF2161" s="22">
        <f t="shared" si="1016"/>
        <v>-0.58699999999999997</v>
      </c>
      <c r="AG2161" s="22">
        <f t="shared" si="1017"/>
        <v>-1.292285916489738</v>
      </c>
      <c r="AH2161" s="3">
        <f t="shared" si="1018"/>
        <v>0</v>
      </c>
      <c r="AI2161" s="28" t="b">
        <f t="shared" si="1019"/>
        <v>0</v>
      </c>
      <c r="AJ2161" s="3">
        <f t="shared" si="1020"/>
        <v>2.359938771047454E-2</v>
      </c>
      <c r="AK2161" s="3">
        <f t="shared" si="1021"/>
        <v>2.3599387710474429E-2</v>
      </c>
      <c r="AL2161" s="26">
        <f t="shared" si="1022"/>
        <v>2.2363765038924277</v>
      </c>
      <c r="AM2161" s="26">
        <f ca="1">IF(RAND()&lt;J2161,H2161*F2161,I2161*G2161)-1</f>
        <v>-1</v>
      </c>
      <c r="AN2161" s="26">
        <f ca="1">IF(RAND()&lt;(J2161+(2*F2161-1)*Sheet2!D$109),H2161*F2161,I2161*G2161)-1</f>
        <v>0.41300000000000003</v>
      </c>
      <c r="AO2161" s="3">
        <f t="shared" si="993"/>
        <v>201509</v>
      </c>
    </row>
    <row r="2162" spans="1:41" s="3" customFormat="1" x14ac:dyDescent="0.25">
      <c r="A2162" s="6">
        <v>42260</v>
      </c>
      <c r="B2162" s="1" t="s">
        <v>21</v>
      </c>
      <c r="C2162" s="1" t="s">
        <v>29</v>
      </c>
      <c r="D2162">
        <v>19</v>
      </c>
      <c r="E2162" s="1">
        <v>13</v>
      </c>
      <c r="F2162">
        <f t="shared" si="994"/>
        <v>1</v>
      </c>
      <c r="G2162">
        <f t="shared" si="995"/>
        <v>0</v>
      </c>
      <c r="H2162" s="4">
        <v>1.4730000000000001</v>
      </c>
      <c r="I2162" s="4">
        <v>2.89</v>
      </c>
      <c r="J2162" s="4">
        <f t="shared" si="996"/>
        <v>0.67888662593346905</v>
      </c>
      <c r="K2162" s="4">
        <f t="shared" si="997"/>
        <v>0.34602076124567471</v>
      </c>
      <c r="L2162" s="17">
        <f t="shared" si="998"/>
        <v>0.64888662593346902</v>
      </c>
      <c r="M2162" s="17">
        <f t="shared" si="999"/>
        <v>0.37602076124567474</v>
      </c>
      <c r="N2162" s="34">
        <f t="shared" si="1000"/>
        <v>1.5411012648957432</v>
      </c>
      <c r="O2162" s="12">
        <f t="shared" si="1001"/>
        <v>2.659427624919481</v>
      </c>
      <c r="P2162" s="4">
        <f t="shared" si="1002"/>
        <v>201509</v>
      </c>
      <c r="Q2162" s="17">
        <f t="shared" si="1003"/>
        <v>1.4730000000000001</v>
      </c>
      <c r="R2162" s="17">
        <f t="shared" si="1004"/>
        <v>-2.6432654339631076</v>
      </c>
      <c r="S2162" s="16">
        <f t="shared" si="1005"/>
        <v>-1.1702654339631076</v>
      </c>
      <c r="T2162" s="5">
        <f t="shared" si="1006"/>
        <v>1.9619823489477257</v>
      </c>
      <c r="U2162" s="21">
        <f t="shared" si="1007"/>
        <v>0</v>
      </c>
      <c r="V2162" s="5"/>
      <c r="W2162" s="5">
        <f t="shared" si="1008"/>
        <v>0.47300000000000009</v>
      </c>
      <c r="X2162" s="4">
        <f t="shared" si="1009"/>
        <v>-0.32111337406653095</v>
      </c>
      <c r="Y2162" s="4">
        <f t="shared" si="1010"/>
        <v>-0.79411337406653104</v>
      </c>
      <c r="Z2162" s="21">
        <f t="shared" si="1011"/>
        <v>2015</v>
      </c>
      <c r="AA2162" s="4">
        <f t="shared" si="1012"/>
        <v>-1</v>
      </c>
      <c r="AB2162" s="4">
        <f t="shared" si="1013"/>
        <v>-1</v>
      </c>
      <c r="AC2162" s="4">
        <f t="shared" si="1014"/>
        <v>0</v>
      </c>
      <c r="AD2162" s="4"/>
      <c r="AE2162" s="4">
        <f t="shared" si="1015"/>
        <v>-0.79411337406653104</v>
      </c>
      <c r="AF2162" s="22">
        <f t="shared" si="1016"/>
        <v>-0.52699999999999991</v>
      </c>
      <c r="AG2162" s="22">
        <f t="shared" si="1017"/>
        <v>-1.3211133740665311</v>
      </c>
      <c r="AH2162" s="3">
        <f t="shared" si="1018"/>
        <v>0</v>
      </c>
      <c r="AI2162" s="28" t="b">
        <f t="shared" si="1019"/>
        <v>0</v>
      </c>
      <c r="AJ2162" s="3">
        <f t="shared" si="1020"/>
        <v>2.4302085720834254E-2</v>
      </c>
      <c r="AK2162" s="3">
        <f t="shared" si="1021"/>
        <v>2.4302085720834254E-2</v>
      </c>
      <c r="AL2162" s="26">
        <f t="shared" si="1022"/>
        <v>1.9619823489477257</v>
      </c>
      <c r="AM2162" s="26">
        <f ca="1">IF(RAND()&lt;J2162,H2162*F2162,I2162*G2162)-1</f>
        <v>0.47300000000000009</v>
      </c>
      <c r="AN2162" s="26">
        <f ca="1">IF(RAND()&lt;(J2162+(2*F2162-1)*Sheet2!D$109),H2162*F2162,I2162*G2162)-1</f>
        <v>0.47300000000000009</v>
      </c>
      <c r="AO2162" s="3">
        <f t="shared" si="993"/>
        <v>201509</v>
      </c>
    </row>
    <row r="2163" spans="1:41" s="3" customFormat="1" x14ac:dyDescent="0.25">
      <c r="A2163" s="6">
        <v>42260</v>
      </c>
      <c r="B2163" s="1" t="s">
        <v>40</v>
      </c>
      <c r="C2163" s="1" t="s">
        <v>30</v>
      </c>
      <c r="D2163">
        <v>13</v>
      </c>
      <c r="E2163" s="1">
        <v>33</v>
      </c>
      <c r="F2163">
        <f t="shared" si="994"/>
        <v>0</v>
      </c>
      <c r="G2163">
        <f t="shared" si="995"/>
        <v>1</v>
      </c>
      <c r="H2163" s="4">
        <v>2.58</v>
      </c>
      <c r="I2163" s="4">
        <v>1.571</v>
      </c>
      <c r="J2163" s="4">
        <f t="shared" si="996"/>
        <v>0.38759689922480617</v>
      </c>
      <c r="K2163" s="4">
        <f t="shared" si="997"/>
        <v>0.63653723742838964</v>
      </c>
      <c r="L2163" s="17">
        <f t="shared" si="998"/>
        <v>0.41759689922480614</v>
      </c>
      <c r="M2163" s="17">
        <f t="shared" si="999"/>
        <v>0.60653723742838961</v>
      </c>
      <c r="N2163" s="34">
        <f t="shared" si="1000"/>
        <v>2.3946537961759797</v>
      </c>
      <c r="O2163" s="12">
        <f t="shared" si="1001"/>
        <v>1.6487033908088196</v>
      </c>
      <c r="P2163" s="4">
        <f t="shared" si="1002"/>
        <v>201509</v>
      </c>
      <c r="Q2163" s="17">
        <f t="shared" si="1003"/>
        <v>1.6422660725652451</v>
      </c>
      <c r="R2163" s="17">
        <f t="shared" si="1004"/>
        <v>-2.3842248775188986</v>
      </c>
      <c r="S2163" s="16">
        <f t="shared" si="1005"/>
        <v>-0.74195880495365341</v>
      </c>
      <c r="T2163" s="5">
        <f t="shared" si="1006"/>
        <v>0.60891472868217056</v>
      </c>
      <c r="U2163" s="21">
        <f t="shared" si="1007"/>
        <v>0</v>
      </c>
      <c r="V2163" s="5"/>
      <c r="W2163" s="5">
        <f t="shared" si="1008"/>
        <v>-1</v>
      </c>
      <c r="X2163" s="4">
        <f t="shared" si="1009"/>
        <v>-1</v>
      </c>
      <c r="Y2163" s="4">
        <f t="shared" si="1010"/>
        <v>0</v>
      </c>
      <c r="Z2163" s="21">
        <f t="shared" si="1011"/>
        <v>2015</v>
      </c>
      <c r="AA2163" s="4">
        <f t="shared" si="1012"/>
        <v>0.57099999999999995</v>
      </c>
      <c r="AB2163" s="4">
        <f t="shared" si="1013"/>
        <v>-0.36346276257161036</v>
      </c>
      <c r="AC2163" s="4">
        <f t="shared" si="1014"/>
        <v>-0.93446276257161032</v>
      </c>
      <c r="AD2163" s="4"/>
      <c r="AE2163" s="4">
        <f t="shared" si="1015"/>
        <v>-2.1924031007751941</v>
      </c>
      <c r="AF2163" s="22">
        <f t="shared" si="1016"/>
        <v>-0.42900000000000005</v>
      </c>
      <c r="AG2163" s="22">
        <f t="shared" si="1017"/>
        <v>-1.3634627625716105</v>
      </c>
      <c r="AH2163" s="3">
        <f t="shared" si="1018"/>
        <v>0</v>
      </c>
      <c r="AI2163" s="28" t="b">
        <f t="shared" si="1019"/>
        <v>0</v>
      </c>
      <c r="AJ2163" s="3">
        <f t="shared" si="1020"/>
        <v>2.3565405926282756E-2</v>
      </c>
      <c r="AK2163" s="3">
        <f t="shared" si="1021"/>
        <v>2.3565405926282867E-2</v>
      </c>
      <c r="AL2163" s="26">
        <f t="shared" si="1022"/>
        <v>0.60891472868217056</v>
      </c>
      <c r="AM2163" s="26">
        <f ca="1">IF(RAND()&lt;J2163,H2163*F2163,I2163*G2163)-1</f>
        <v>0.57099999999999995</v>
      </c>
      <c r="AN2163" s="26">
        <f ca="1">IF(RAND()&lt;(J2163+(2*F2163-1)*Sheet2!D$109),H2163*F2163,I2163*G2163)-1</f>
        <v>-1</v>
      </c>
      <c r="AO2163" s="3">
        <f t="shared" si="993"/>
        <v>201509</v>
      </c>
    </row>
    <row r="2164" spans="1:41" s="3" customFormat="1" x14ac:dyDescent="0.25">
      <c r="A2164" s="6">
        <v>42260</v>
      </c>
      <c r="B2164" s="1" t="s">
        <v>25</v>
      </c>
      <c r="C2164" s="1" t="s">
        <v>36</v>
      </c>
      <c r="D2164">
        <v>14</v>
      </c>
      <c r="E2164" s="1">
        <v>42</v>
      </c>
      <c r="F2164">
        <f t="shared" si="994"/>
        <v>0</v>
      </c>
      <c r="G2164">
        <f t="shared" si="995"/>
        <v>1</v>
      </c>
      <c r="H2164" s="4">
        <v>1.6020000000000001</v>
      </c>
      <c r="I2164" s="4">
        <v>2.5</v>
      </c>
      <c r="J2164" s="4">
        <f t="shared" si="996"/>
        <v>0.62421972534332082</v>
      </c>
      <c r="K2164" s="4">
        <f t="shared" si="997"/>
        <v>0.4</v>
      </c>
      <c r="L2164" s="17">
        <f t="shared" si="998"/>
        <v>0.65421972534332085</v>
      </c>
      <c r="M2164" s="17">
        <f t="shared" si="999"/>
        <v>0.37</v>
      </c>
      <c r="N2164" s="34">
        <f t="shared" si="1000"/>
        <v>1.5285384424555846</v>
      </c>
      <c r="O2164" s="12">
        <f t="shared" si="1001"/>
        <v>2.7027027027027026</v>
      </c>
      <c r="P2164" s="4">
        <f t="shared" si="1002"/>
        <v>201509</v>
      </c>
      <c r="Q2164" s="17">
        <f t="shared" si="1003"/>
        <v>0.64080000000000004</v>
      </c>
      <c r="R2164" s="17">
        <f t="shared" si="1004"/>
        <v>-2.3277962347729786</v>
      </c>
      <c r="S2164" s="16">
        <f t="shared" si="1005"/>
        <v>-1.6869962347729786</v>
      </c>
      <c r="T2164" s="5">
        <f t="shared" si="1006"/>
        <v>1.5605493133583019</v>
      </c>
      <c r="U2164" s="21">
        <f t="shared" si="1007"/>
        <v>0</v>
      </c>
      <c r="V2164" s="5"/>
      <c r="W2164" s="5">
        <f t="shared" si="1008"/>
        <v>-1</v>
      </c>
      <c r="X2164" s="4">
        <f t="shared" si="1009"/>
        <v>-1</v>
      </c>
      <c r="Y2164" s="4">
        <f t="shared" si="1010"/>
        <v>0</v>
      </c>
      <c r="Z2164" s="21">
        <f t="shared" si="1011"/>
        <v>2015</v>
      </c>
      <c r="AA2164" s="4">
        <f t="shared" si="1012"/>
        <v>1.5</v>
      </c>
      <c r="AB2164" s="4">
        <f t="shared" si="1013"/>
        <v>-0.6</v>
      </c>
      <c r="AC2164" s="4">
        <f t="shared" si="1014"/>
        <v>-2.1</v>
      </c>
      <c r="AD2164" s="4"/>
      <c r="AE2164" s="4">
        <f t="shared" si="1015"/>
        <v>-0.97778027465667927</v>
      </c>
      <c r="AF2164" s="22">
        <f t="shared" si="1016"/>
        <v>0.5</v>
      </c>
      <c r="AG2164" s="22">
        <f t="shared" si="1017"/>
        <v>-1.6</v>
      </c>
      <c r="AH2164" s="3">
        <f t="shared" si="1018"/>
        <v>0</v>
      </c>
      <c r="AI2164" s="28" t="b">
        <f t="shared" si="1019"/>
        <v>0</v>
      </c>
      <c r="AJ2164" s="3">
        <f t="shared" si="1020"/>
        <v>2.3647001462701267E-2</v>
      </c>
      <c r="AK2164" s="3">
        <f t="shared" si="1021"/>
        <v>2.3647001462701156E-2</v>
      </c>
      <c r="AL2164" s="26">
        <f t="shared" si="1022"/>
        <v>1.5605493133583019</v>
      </c>
      <c r="AM2164" s="26">
        <f ca="1">IF(RAND()&lt;J2164,H2164*F2164,I2164*G2164)-1</f>
        <v>-1</v>
      </c>
      <c r="AN2164" s="26">
        <f ca="1">IF(RAND()&lt;(J2164+(2*F2164-1)*Sheet2!D$109),H2164*F2164,I2164*G2164)-1</f>
        <v>1.5</v>
      </c>
      <c r="AO2164" s="3">
        <f t="shared" si="993"/>
        <v>201509</v>
      </c>
    </row>
    <row r="2165" spans="1:41" s="3" customFormat="1" x14ac:dyDescent="0.25">
      <c r="A2165" s="6">
        <v>42260</v>
      </c>
      <c r="B2165" s="1" t="s">
        <v>49</v>
      </c>
      <c r="C2165" s="1" t="s">
        <v>28</v>
      </c>
      <c r="D2165">
        <v>31</v>
      </c>
      <c r="E2165" s="1">
        <v>19</v>
      </c>
      <c r="F2165">
        <f t="shared" si="994"/>
        <v>1</v>
      </c>
      <c r="G2165">
        <f t="shared" si="995"/>
        <v>0</v>
      </c>
      <c r="H2165" s="4">
        <v>1.7689999999999999</v>
      </c>
      <c r="I2165" s="4">
        <v>2.1800000000000002</v>
      </c>
      <c r="J2165" s="4">
        <f t="shared" si="996"/>
        <v>0.56529112492933864</v>
      </c>
      <c r="K2165" s="4">
        <f t="shared" si="997"/>
        <v>0.4587155963302752</v>
      </c>
      <c r="L2165" s="17">
        <f t="shared" si="998"/>
        <v>0.53529112492933861</v>
      </c>
      <c r="M2165" s="17">
        <f t="shared" si="999"/>
        <v>0.48871559633027517</v>
      </c>
      <c r="N2165" s="34">
        <f t="shared" si="1000"/>
        <v>1.868142312525741</v>
      </c>
      <c r="O2165" s="12">
        <f t="shared" si="1001"/>
        <v>2.0461798385582881</v>
      </c>
      <c r="P2165" s="4">
        <f t="shared" si="1002"/>
        <v>201509</v>
      </c>
      <c r="Q2165" s="17">
        <f t="shared" si="1003"/>
        <v>1.7689999999999999</v>
      </c>
      <c r="R2165" s="17">
        <f t="shared" si="1004"/>
        <v>-2.1478477441537547</v>
      </c>
      <c r="S2165" s="16">
        <f t="shared" si="1005"/>
        <v>-0.37884774415375477</v>
      </c>
      <c r="T2165" s="5">
        <f t="shared" si="1006"/>
        <v>1.2323346523459584</v>
      </c>
      <c r="U2165" s="21">
        <f t="shared" si="1007"/>
        <v>0</v>
      </c>
      <c r="V2165" s="5"/>
      <c r="W2165" s="5">
        <f t="shared" si="1008"/>
        <v>0.76899999999999991</v>
      </c>
      <c r="X2165" s="4">
        <f t="shared" si="1009"/>
        <v>-0.43470887507066136</v>
      </c>
      <c r="Y2165" s="4">
        <f t="shared" si="1010"/>
        <v>-1.2037088750706613</v>
      </c>
      <c r="Z2165" s="21">
        <f t="shared" si="1011"/>
        <v>2015</v>
      </c>
      <c r="AA2165" s="4">
        <f t="shared" si="1012"/>
        <v>-1</v>
      </c>
      <c r="AB2165" s="4">
        <f t="shared" si="1013"/>
        <v>-1</v>
      </c>
      <c r="AC2165" s="4">
        <f t="shared" si="1014"/>
        <v>0</v>
      </c>
      <c r="AD2165" s="4"/>
      <c r="AE2165" s="4">
        <f t="shared" si="1015"/>
        <v>-1.2037088750706613</v>
      </c>
      <c r="AF2165" s="22">
        <f t="shared" si="1016"/>
        <v>-0.23100000000000009</v>
      </c>
      <c r="AG2165" s="22">
        <f t="shared" si="1017"/>
        <v>-1.4347088750706614</v>
      </c>
      <c r="AH2165" s="3">
        <f t="shared" si="1018"/>
        <v>0</v>
      </c>
      <c r="AI2165" s="28" t="b">
        <f t="shared" si="1019"/>
        <v>0</v>
      </c>
      <c r="AJ2165" s="3">
        <f t="shared" si="1020"/>
        <v>2.3443909850595079E-2</v>
      </c>
      <c r="AK2165" s="3">
        <f t="shared" si="1021"/>
        <v>2.3443909850594968E-2</v>
      </c>
      <c r="AL2165" s="26">
        <f t="shared" si="1022"/>
        <v>1.2323346523459584</v>
      </c>
      <c r="AM2165" s="26">
        <f ca="1">IF(RAND()&lt;J2165,H2165*F2165,I2165*G2165)-1</f>
        <v>-1</v>
      </c>
      <c r="AN2165" s="26">
        <f ca="1">IF(RAND()&lt;(J2165+(2*F2165-1)*Sheet2!D$109),H2165*F2165,I2165*G2165)-1</f>
        <v>0.76899999999999991</v>
      </c>
      <c r="AO2165" s="3">
        <f t="shared" si="993"/>
        <v>201509</v>
      </c>
    </row>
    <row r="2166" spans="1:41" s="3" customFormat="1" x14ac:dyDescent="0.25">
      <c r="A2166" s="6">
        <v>42260</v>
      </c>
      <c r="B2166" s="1" t="s">
        <v>50</v>
      </c>
      <c r="C2166" s="1" t="s">
        <v>19</v>
      </c>
      <c r="D2166">
        <v>33</v>
      </c>
      <c r="E2166" s="1">
        <v>28</v>
      </c>
      <c r="F2166">
        <f t="shared" si="994"/>
        <v>1</v>
      </c>
      <c r="G2166">
        <f t="shared" si="995"/>
        <v>0</v>
      </c>
      <c r="H2166" s="4">
        <v>1.6890000000000001</v>
      </c>
      <c r="I2166" s="4">
        <v>2.31</v>
      </c>
      <c r="J2166" s="4">
        <f t="shared" si="996"/>
        <v>0.59206631142687982</v>
      </c>
      <c r="K2166" s="4">
        <f t="shared" si="997"/>
        <v>0.4329004329004329</v>
      </c>
      <c r="L2166" s="17">
        <f t="shared" si="998"/>
        <v>0.56206631142687979</v>
      </c>
      <c r="M2166" s="17">
        <f t="shared" si="999"/>
        <v>0.46290043290043292</v>
      </c>
      <c r="N2166" s="34">
        <f t="shared" si="1000"/>
        <v>1.7791495054406792</v>
      </c>
      <c r="O2166" s="12">
        <f t="shared" si="1001"/>
        <v>2.1602917796689423</v>
      </c>
      <c r="P2166" s="4">
        <f t="shared" si="1002"/>
        <v>201509</v>
      </c>
      <c r="Q2166" s="17">
        <f t="shared" si="1003"/>
        <v>1.6890000000000001</v>
      </c>
      <c r="R2166" s="17">
        <f t="shared" si="1004"/>
        <v>-2.2147375884953302</v>
      </c>
      <c r="S2166" s="16">
        <f t="shared" si="1005"/>
        <v>-0.52573758849533014</v>
      </c>
      <c r="T2166" s="5">
        <f t="shared" si="1006"/>
        <v>1.3676731793960923</v>
      </c>
      <c r="U2166" s="21">
        <f t="shared" si="1007"/>
        <v>0</v>
      </c>
      <c r="V2166" s="5"/>
      <c r="W2166" s="5">
        <f t="shared" si="1008"/>
        <v>0.68900000000000006</v>
      </c>
      <c r="X2166" s="4">
        <f t="shared" si="1009"/>
        <v>-0.40793368857312018</v>
      </c>
      <c r="Y2166" s="4">
        <f t="shared" si="1010"/>
        <v>-1.0969336885731202</v>
      </c>
      <c r="Z2166" s="21">
        <f t="shared" si="1011"/>
        <v>2015</v>
      </c>
      <c r="AA2166" s="4">
        <f t="shared" si="1012"/>
        <v>-1</v>
      </c>
      <c r="AB2166" s="4">
        <f t="shared" si="1013"/>
        <v>-1</v>
      </c>
      <c r="AC2166" s="4">
        <f t="shared" si="1014"/>
        <v>0</v>
      </c>
      <c r="AD2166" s="4"/>
      <c r="AE2166" s="4">
        <f t="shared" si="1015"/>
        <v>-1.0969336885731202</v>
      </c>
      <c r="AF2166" s="22">
        <f t="shared" si="1016"/>
        <v>-0.31099999999999994</v>
      </c>
      <c r="AG2166" s="22">
        <f t="shared" si="1017"/>
        <v>-1.4079336885731202</v>
      </c>
      <c r="AH2166" s="3">
        <f t="shared" si="1018"/>
        <v>0</v>
      </c>
      <c r="AI2166" s="28" t="b">
        <f t="shared" si="1019"/>
        <v>0</v>
      </c>
      <c r="AJ2166" s="3">
        <f t="shared" si="1020"/>
        <v>2.4358589647411888E-2</v>
      </c>
      <c r="AK2166" s="3">
        <f t="shared" si="1021"/>
        <v>2.4358589647411999E-2</v>
      </c>
      <c r="AL2166" s="26">
        <f t="shared" si="1022"/>
        <v>1.3676731793960923</v>
      </c>
      <c r="AM2166" s="26">
        <f ca="1">IF(RAND()&lt;J2166,H2166*F2166,I2166*G2166)-1</f>
        <v>0.68900000000000006</v>
      </c>
      <c r="AN2166" s="26">
        <f ca="1">IF(RAND()&lt;(J2166+(2*F2166-1)*Sheet2!D$109),H2166*F2166,I2166*G2166)-1</f>
        <v>0.68900000000000006</v>
      </c>
      <c r="AO2166" s="3">
        <f t="shared" si="993"/>
        <v>201509</v>
      </c>
    </row>
    <row r="2167" spans="1:41" s="3" customFormat="1" x14ac:dyDescent="0.25">
      <c r="A2167" s="6">
        <v>42260</v>
      </c>
      <c r="B2167" s="1" t="s">
        <v>32</v>
      </c>
      <c r="C2167" s="1" t="s">
        <v>22</v>
      </c>
      <c r="D2167">
        <v>27</v>
      </c>
      <c r="E2167" s="1">
        <v>14</v>
      </c>
      <c r="F2167">
        <f t="shared" si="994"/>
        <v>1</v>
      </c>
      <c r="G2167">
        <f t="shared" si="995"/>
        <v>0</v>
      </c>
      <c r="H2167" s="4">
        <v>2.2999999999999998</v>
      </c>
      <c r="I2167" s="4">
        <v>1.694</v>
      </c>
      <c r="J2167" s="4">
        <f t="shared" si="996"/>
        <v>0.43478260869565222</v>
      </c>
      <c r="K2167" s="4">
        <f t="shared" si="997"/>
        <v>0.59031877213695394</v>
      </c>
      <c r="L2167" s="17">
        <f t="shared" si="998"/>
        <v>0.40478260869565219</v>
      </c>
      <c r="M2167" s="17">
        <f t="shared" si="999"/>
        <v>0.62031877213695397</v>
      </c>
      <c r="N2167" s="34">
        <f t="shared" si="1000"/>
        <v>2.4704618689581093</v>
      </c>
      <c r="O2167" s="12">
        <f t="shared" si="1001"/>
        <v>1.6120743800079937</v>
      </c>
      <c r="P2167" s="4">
        <f t="shared" si="1002"/>
        <v>201509</v>
      </c>
      <c r="Q2167" s="17">
        <f t="shared" si="1003"/>
        <v>2.2999999999999998</v>
      </c>
      <c r="R2167" s="17">
        <f t="shared" si="1004"/>
        <v>-2.2101529594324987</v>
      </c>
      <c r="S2167" s="16">
        <f t="shared" si="1005"/>
        <v>8.9847040567501146E-2</v>
      </c>
      <c r="T2167" s="5">
        <f t="shared" si="1006"/>
        <v>0.73652173913043484</v>
      </c>
      <c r="U2167" s="21">
        <f t="shared" si="1007"/>
        <v>0</v>
      </c>
      <c r="V2167" s="5"/>
      <c r="W2167" s="5">
        <f t="shared" si="1008"/>
        <v>1.2999999999999998</v>
      </c>
      <c r="X2167" s="4">
        <f t="shared" si="1009"/>
        <v>-0.56521739130434778</v>
      </c>
      <c r="Y2167" s="4">
        <f t="shared" si="1010"/>
        <v>-1.8652173913043475</v>
      </c>
      <c r="Z2167" s="21">
        <f t="shared" si="1011"/>
        <v>2015</v>
      </c>
      <c r="AA2167" s="4">
        <f t="shared" si="1012"/>
        <v>-1</v>
      </c>
      <c r="AB2167" s="4">
        <f t="shared" si="1013"/>
        <v>-1</v>
      </c>
      <c r="AC2167" s="4">
        <f t="shared" si="1014"/>
        <v>0</v>
      </c>
      <c r="AD2167" s="4"/>
      <c r="AE2167" s="4">
        <f t="shared" si="1015"/>
        <v>-1.8652173913043475</v>
      </c>
      <c r="AF2167" s="22">
        <f t="shared" si="1016"/>
        <v>0.29999999999999982</v>
      </c>
      <c r="AG2167" s="22">
        <f t="shared" si="1017"/>
        <v>-1.5652173913043477</v>
      </c>
      <c r="AH2167" s="3">
        <f t="shared" si="1018"/>
        <v>0</v>
      </c>
      <c r="AI2167" s="28" t="b">
        <f t="shared" si="1019"/>
        <v>0</v>
      </c>
      <c r="AJ2167" s="3">
        <f t="shared" si="1020"/>
        <v>2.4486730095142795E-2</v>
      </c>
      <c r="AK2167" s="3">
        <f t="shared" si="1021"/>
        <v>2.4486730095142795E-2</v>
      </c>
      <c r="AL2167" s="26">
        <f t="shared" si="1022"/>
        <v>0.73652173913043484</v>
      </c>
      <c r="AM2167" s="26">
        <f ca="1">IF(RAND()&lt;J2167,H2167*F2167,I2167*G2167)-1</f>
        <v>1.2999999999999998</v>
      </c>
      <c r="AN2167" s="26">
        <f ca="1">IF(RAND()&lt;(J2167+(2*F2167-1)*Sheet2!D$109),H2167*F2167,I2167*G2167)-1</f>
        <v>1.2999999999999998</v>
      </c>
      <c r="AO2167" s="3">
        <f t="shared" si="993"/>
        <v>201509</v>
      </c>
    </row>
    <row r="2168" spans="1:41" s="3" customFormat="1" x14ac:dyDescent="0.25">
      <c r="A2168" s="6">
        <v>42260</v>
      </c>
      <c r="B2168" s="1" t="s">
        <v>31</v>
      </c>
      <c r="C2168" s="1" t="s">
        <v>48</v>
      </c>
      <c r="D2168">
        <v>23</v>
      </c>
      <c r="E2168" s="1">
        <v>31</v>
      </c>
      <c r="F2168">
        <f t="shared" si="994"/>
        <v>0</v>
      </c>
      <c r="G2168">
        <f t="shared" si="995"/>
        <v>1</v>
      </c>
      <c r="H2168" s="4">
        <v>3.46</v>
      </c>
      <c r="I2168" s="4">
        <v>1.359</v>
      </c>
      <c r="J2168" s="4">
        <f t="shared" si="996"/>
        <v>0.28901734104046245</v>
      </c>
      <c r="K2168" s="4">
        <f t="shared" si="997"/>
        <v>0.73583517292126566</v>
      </c>
      <c r="L2168" s="17">
        <f t="shared" si="998"/>
        <v>0.31901734104046242</v>
      </c>
      <c r="M2168" s="17">
        <f t="shared" si="999"/>
        <v>0.70583517292126563</v>
      </c>
      <c r="N2168" s="34">
        <f t="shared" si="1000"/>
        <v>3.134625838014133</v>
      </c>
      <c r="O2168" s="12">
        <f t="shared" si="1001"/>
        <v>1.4167613606747078</v>
      </c>
      <c r="P2168" s="4">
        <f t="shared" si="1002"/>
        <v>201509</v>
      </c>
      <c r="Q2168" s="17">
        <f t="shared" si="1003"/>
        <v>2.5459896983075789</v>
      </c>
      <c r="R2168" s="17">
        <f t="shared" si="1004"/>
        <v>-3.1920193853749126</v>
      </c>
      <c r="S2168" s="16">
        <f t="shared" si="1005"/>
        <v>-0.64602968706733366</v>
      </c>
      <c r="T2168" s="5">
        <f t="shared" si="1006"/>
        <v>0.39277456647398845</v>
      </c>
      <c r="U2168" s="21">
        <f t="shared" si="1007"/>
        <v>0</v>
      </c>
      <c r="V2168" s="5"/>
      <c r="W2168" s="5">
        <f t="shared" si="1008"/>
        <v>-1</v>
      </c>
      <c r="X2168" s="4">
        <f t="shared" si="1009"/>
        <v>-1</v>
      </c>
      <c r="Y2168" s="4">
        <f t="shared" si="1010"/>
        <v>0</v>
      </c>
      <c r="Z2168" s="21">
        <f t="shared" si="1011"/>
        <v>2015</v>
      </c>
      <c r="AA2168" s="4">
        <f t="shared" si="1012"/>
        <v>0.35899999999999999</v>
      </c>
      <c r="AB2168" s="4">
        <f t="shared" si="1013"/>
        <v>-0.26416482707873434</v>
      </c>
      <c r="AC2168" s="4">
        <f t="shared" si="1014"/>
        <v>-0.62316482707873433</v>
      </c>
      <c r="AD2168" s="4"/>
      <c r="AE2168" s="4">
        <f t="shared" si="1015"/>
        <v>-3.1709826589595371</v>
      </c>
      <c r="AF2168" s="22">
        <f t="shared" si="1016"/>
        <v>-0.64100000000000001</v>
      </c>
      <c r="AG2168" s="22">
        <f t="shared" si="1017"/>
        <v>-1.2641648270787345</v>
      </c>
      <c r="AH2168" s="3">
        <f t="shared" si="1018"/>
        <v>0</v>
      </c>
      <c r="AI2168" s="28" t="b">
        <f t="shared" si="1019"/>
        <v>0</v>
      </c>
      <c r="AJ2168" s="3">
        <f t="shared" si="1020"/>
        <v>2.4249844366051043E-2</v>
      </c>
      <c r="AK2168" s="3">
        <f t="shared" si="1021"/>
        <v>2.4249844366051043E-2</v>
      </c>
      <c r="AL2168" s="26">
        <f t="shared" si="1022"/>
        <v>0.39277456647398845</v>
      </c>
      <c r="AM2168" s="26">
        <f ca="1">IF(RAND()&lt;J2168,H2168*F2168,I2168*G2168)-1</f>
        <v>-1</v>
      </c>
      <c r="AN2168" s="26">
        <f ca="1">IF(RAND()&lt;(J2168+(2*F2168-1)*Sheet2!D$109),H2168*F2168,I2168*G2168)-1</f>
        <v>-1</v>
      </c>
      <c r="AO2168" s="3">
        <f t="shared" si="993"/>
        <v>201509</v>
      </c>
    </row>
    <row r="2169" spans="1:41" s="3" customFormat="1" x14ac:dyDescent="0.25">
      <c r="A2169" s="6">
        <v>42260</v>
      </c>
      <c r="B2169" s="1" t="s">
        <v>33</v>
      </c>
      <c r="C2169" s="1" t="s">
        <v>35</v>
      </c>
      <c r="D2169">
        <v>20</v>
      </c>
      <c r="E2169" s="1">
        <v>27</v>
      </c>
      <c r="F2169">
        <f t="shared" si="994"/>
        <v>0</v>
      </c>
      <c r="G2169">
        <f t="shared" si="995"/>
        <v>1</v>
      </c>
      <c r="H2169" s="4">
        <v>1.8839999999999999</v>
      </c>
      <c r="I2169" s="4">
        <v>2.02</v>
      </c>
      <c r="J2169" s="4">
        <f t="shared" si="996"/>
        <v>0.53078556263269638</v>
      </c>
      <c r="K2169" s="4">
        <f t="shared" si="997"/>
        <v>0.49504950495049505</v>
      </c>
      <c r="L2169" s="17">
        <f t="shared" si="998"/>
        <v>0.56078556263269641</v>
      </c>
      <c r="M2169" s="17">
        <f t="shared" si="999"/>
        <v>0.46504950495049502</v>
      </c>
      <c r="N2169" s="34">
        <f t="shared" si="1000"/>
        <v>1.7832128118729413</v>
      </c>
      <c r="O2169" s="12">
        <f t="shared" si="1001"/>
        <v>2.150308707685757</v>
      </c>
      <c r="P2169" s="4">
        <f t="shared" si="1002"/>
        <v>201509</v>
      </c>
      <c r="Q2169" s="17">
        <f t="shared" si="1003"/>
        <v>0.93267326732673261</v>
      </c>
      <c r="R2169" s="17">
        <f t="shared" si="1004"/>
        <v>-2.1116138763197587</v>
      </c>
      <c r="S2169" s="16">
        <f t="shared" si="1005"/>
        <v>-1.1789406089930261</v>
      </c>
      <c r="T2169" s="5">
        <f t="shared" si="1006"/>
        <v>1.0721868365180467</v>
      </c>
      <c r="U2169" s="21">
        <f t="shared" si="1007"/>
        <v>0</v>
      </c>
      <c r="V2169" s="5"/>
      <c r="W2169" s="5">
        <f t="shared" si="1008"/>
        <v>-1</v>
      </c>
      <c r="X2169" s="4">
        <f t="shared" si="1009"/>
        <v>-1</v>
      </c>
      <c r="Y2169" s="4">
        <f t="shared" si="1010"/>
        <v>0</v>
      </c>
      <c r="Z2169" s="21">
        <f t="shared" si="1011"/>
        <v>2015</v>
      </c>
      <c r="AA2169" s="4">
        <f t="shared" si="1012"/>
        <v>1.02</v>
      </c>
      <c r="AB2169" s="4">
        <f t="shared" si="1013"/>
        <v>-0.50495049504950495</v>
      </c>
      <c r="AC2169" s="4">
        <f t="shared" si="1014"/>
        <v>-1.524950495049505</v>
      </c>
      <c r="AD2169" s="4"/>
      <c r="AE2169" s="4">
        <f t="shared" si="1015"/>
        <v>-1.3532144373673036</v>
      </c>
      <c r="AF2169" s="22">
        <f t="shared" si="1016"/>
        <v>2.0000000000000018E-2</v>
      </c>
      <c r="AG2169" s="22">
        <f t="shared" si="1017"/>
        <v>-1.504950495049505</v>
      </c>
      <c r="AH2169" s="3">
        <f t="shared" si="1018"/>
        <v>0</v>
      </c>
      <c r="AI2169" s="28" t="b">
        <f t="shared" si="1019"/>
        <v>0</v>
      </c>
      <c r="AJ2169" s="3">
        <f t="shared" si="1020"/>
        <v>2.5184426229508228E-2</v>
      </c>
      <c r="AK2169" s="3">
        <f t="shared" si="1021"/>
        <v>2.5184426229508117E-2</v>
      </c>
      <c r="AL2169" s="26">
        <f t="shared" si="1022"/>
        <v>1.0721868365180467</v>
      </c>
      <c r="AM2169" s="26">
        <f ca="1">IF(RAND()&lt;J2169,H2169*F2169,I2169*G2169)-1</f>
        <v>-1</v>
      </c>
      <c r="AN2169" s="26">
        <f ca="1">IF(RAND()&lt;(J2169+(2*F2169-1)*Sheet2!D$109),H2169*F2169,I2169*G2169)-1</f>
        <v>1.02</v>
      </c>
      <c r="AO2169" s="3">
        <f t="shared" si="993"/>
        <v>201509</v>
      </c>
    </row>
    <row r="2170" spans="1:41" s="3" customFormat="1" x14ac:dyDescent="0.25">
      <c r="A2170" s="6">
        <v>42260</v>
      </c>
      <c r="B2170" s="1" t="s">
        <v>42</v>
      </c>
      <c r="C2170" s="1" t="s">
        <v>26</v>
      </c>
      <c r="D2170">
        <v>9</v>
      </c>
      <c r="E2170" s="1">
        <v>20</v>
      </c>
      <c r="F2170">
        <f t="shared" si="994"/>
        <v>0</v>
      </c>
      <c r="G2170">
        <f t="shared" si="995"/>
        <v>1</v>
      </c>
      <c r="H2170" s="4">
        <v>2.5099999999999998</v>
      </c>
      <c r="I2170" s="4">
        <v>1.5980000000000001</v>
      </c>
      <c r="J2170" s="4">
        <f t="shared" si="996"/>
        <v>0.39840637450199207</v>
      </c>
      <c r="K2170" s="4">
        <f t="shared" si="997"/>
        <v>0.62578222778473092</v>
      </c>
      <c r="L2170" s="17">
        <f t="shared" si="998"/>
        <v>0.42840637450199204</v>
      </c>
      <c r="M2170" s="17">
        <f t="shared" si="999"/>
        <v>0.59578222778473089</v>
      </c>
      <c r="N2170" s="34">
        <f t="shared" si="1000"/>
        <v>2.3342323072630893</v>
      </c>
      <c r="O2170" s="12">
        <f t="shared" si="1001"/>
        <v>1.6784656429216647</v>
      </c>
      <c r="P2170" s="4">
        <f t="shared" si="1002"/>
        <v>201509</v>
      </c>
      <c r="Q2170" s="17">
        <f t="shared" si="1003"/>
        <v>1.5707133917396743</v>
      </c>
      <c r="R2170" s="17">
        <f t="shared" si="1004"/>
        <v>-2.334492458304724</v>
      </c>
      <c r="S2170" s="16">
        <f t="shared" si="1005"/>
        <v>-0.76377906656504968</v>
      </c>
      <c r="T2170" s="5">
        <f t="shared" si="1006"/>
        <v>0.63665338645418335</v>
      </c>
      <c r="U2170" s="21">
        <f t="shared" si="1007"/>
        <v>0</v>
      </c>
      <c r="V2170" s="5"/>
      <c r="W2170" s="5">
        <f t="shared" si="1008"/>
        <v>-1</v>
      </c>
      <c r="X2170" s="4">
        <f t="shared" si="1009"/>
        <v>-1</v>
      </c>
      <c r="Y2170" s="4">
        <f t="shared" si="1010"/>
        <v>0</v>
      </c>
      <c r="Z2170" s="21">
        <f t="shared" si="1011"/>
        <v>2015</v>
      </c>
      <c r="AA2170" s="4">
        <f t="shared" si="1012"/>
        <v>0.59800000000000009</v>
      </c>
      <c r="AB2170" s="4">
        <f t="shared" si="1013"/>
        <v>-0.37421777221526908</v>
      </c>
      <c r="AC2170" s="4">
        <f t="shared" si="1014"/>
        <v>-0.97221777221526917</v>
      </c>
      <c r="AD2170" s="4"/>
      <c r="AE2170" s="4">
        <f t="shared" si="1015"/>
        <v>-2.1115936254980077</v>
      </c>
      <c r="AF2170" s="22">
        <f t="shared" si="1016"/>
        <v>-0.40199999999999991</v>
      </c>
      <c r="AG2170" s="22">
        <f t="shared" si="1017"/>
        <v>-1.3742177722152691</v>
      </c>
      <c r="AH2170" s="3">
        <f t="shared" si="1018"/>
        <v>0</v>
      </c>
      <c r="AI2170" s="28" t="b">
        <f t="shared" si="1019"/>
        <v>0</v>
      </c>
      <c r="AJ2170" s="3">
        <f t="shared" si="1020"/>
        <v>2.3617332035053451E-2</v>
      </c>
      <c r="AK2170" s="3">
        <f t="shared" si="1021"/>
        <v>2.3617332035053673E-2</v>
      </c>
      <c r="AL2170" s="26">
        <f t="shared" si="1022"/>
        <v>0.63665338645418335</v>
      </c>
      <c r="AM2170" s="26">
        <f ca="1">IF(RAND()&lt;J2170,H2170*F2170,I2170*G2170)-1</f>
        <v>-1</v>
      </c>
      <c r="AN2170" s="26">
        <f ca="1">IF(RAND()&lt;(J2170+(2*F2170-1)*Sheet2!D$109),H2170*F2170,I2170*G2170)-1</f>
        <v>-1</v>
      </c>
      <c r="AO2170" s="3">
        <f t="shared" si="993"/>
        <v>201509</v>
      </c>
    </row>
    <row r="2171" spans="1:41" s="3" customFormat="1" x14ac:dyDescent="0.25">
      <c r="A2171" s="6">
        <v>42260</v>
      </c>
      <c r="B2171" s="1" t="s">
        <v>39</v>
      </c>
      <c r="C2171" s="1" t="s">
        <v>44</v>
      </c>
      <c r="D2171">
        <v>31</v>
      </c>
      <c r="E2171" s="1">
        <v>10</v>
      </c>
      <c r="F2171">
        <f t="shared" si="994"/>
        <v>1</v>
      </c>
      <c r="G2171">
        <f t="shared" si="995"/>
        <v>0</v>
      </c>
      <c r="H2171" s="4">
        <v>1.714</v>
      </c>
      <c r="I2171" s="4">
        <v>2.27</v>
      </c>
      <c r="J2171" s="4">
        <f t="shared" si="996"/>
        <v>0.58343057176196034</v>
      </c>
      <c r="K2171" s="4">
        <f t="shared" si="997"/>
        <v>0.44052863436123346</v>
      </c>
      <c r="L2171" s="17">
        <f t="shared" si="998"/>
        <v>0.55343057176196031</v>
      </c>
      <c r="M2171" s="17">
        <f t="shared" si="999"/>
        <v>0.47052863436123349</v>
      </c>
      <c r="N2171" s="34">
        <f t="shared" si="1000"/>
        <v>1.8069113833308736</v>
      </c>
      <c r="O2171" s="12">
        <f t="shared" si="1001"/>
        <v>2.1252691695534125</v>
      </c>
      <c r="P2171" s="4">
        <f t="shared" si="1002"/>
        <v>201509</v>
      </c>
      <c r="Q2171" s="17">
        <f t="shared" si="1003"/>
        <v>1.714</v>
      </c>
      <c r="R2171" s="17">
        <f t="shared" si="1004"/>
        <v>-2.1879617988927853</v>
      </c>
      <c r="S2171" s="16">
        <f t="shared" si="1005"/>
        <v>-0.47396179889278534</v>
      </c>
      <c r="T2171" s="5">
        <f t="shared" si="1006"/>
        <v>1.3243873978996499</v>
      </c>
      <c r="U2171" s="21">
        <f t="shared" si="1007"/>
        <v>0</v>
      </c>
      <c r="V2171" s="5"/>
      <c r="W2171" s="5">
        <f t="shared" si="1008"/>
        <v>0.71399999999999997</v>
      </c>
      <c r="X2171" s="4">
        <f t="shared" si="1009"/>
        <v>-0.41656942823803966</v>
      </c>
      <c r="Y2171" s="4">
        <f t="shared" si="1010"/>
        <v>-1.1305694282380396</v>
      </c>
      <c r="Z2171" s="21">
        <f t="shared" si="1011"/>
        <v>2015</v>
      </c>
      <c r="AA2171" s="4">
        <f t="shared" si="1012"/>
        <v>-1</v>
      </c>
      <c r="AB2171" s="4">
        <f t="shared" si="1013"/>
        <v>-1</v>
      </c>
      <c r="AC2171" s="4">
        <f t="shared" si="1014"/>
        <v>0</v>
      </c>
      <c r="AD2171" s="4"/>
      <c r="AE2171" s="4">
        <f t="shared" si="1015"/>
        <v>-1.1305694282380396</v>
      </c>
      <c r="AF2171" s="22">
        <f t="shared" si="1016"/>
        <v>-0.28600000000000003</v>
      </c>
      <c r="AG2171" s="22">
        <f t="shared" si="1017"/>
        <v>-1.4165694282380397</v>
      </c>
      <c r="AH2171" s="3">
        <f t="shared" si="1018"/>
        <v>0</v>
      </c>
      <c r="AI2171" s="28" t="b">
        <f t="shared" si="1019"/>
        <v>0</v>
      </c>
      <c r="AJ2171" s="3">
        <f t="shared" si="1020"/>
        <v>2.3398594377510018E-2</v>
      </c>
      <c r="AK2171" s="3">
        <f t="shared" si="1021"/>
        <v>2.3398594377510018E-2</v>
      </c>
      <c r="AL2171" s="26">
        <f t="shared" si="1022"/>
        <v>1.3243873978996499</v>
      </c>
      <c r="AM2171" s="26">
        <f ca="1">IF(RAND()&lt;J2171,H2171*F2171,I2171*G2171)-1</f>
        <v>0.71399999999999997</v>
      </c>
      <c r="AN2171" s="26">
        <f ca="1">IF(RAND()&lt;(J2171+(2*F2171-1)*Sheet2!D$109),H2171*F2171,I2171*G2171)-1</f>
        <v>-1</v>
      </c>
      <c r="AO2171" s="3">
        <f t="shared" si="993"/>
        <v>201509</v>
      </c>
    </row>
    <row r="2172" spans="1:41" s="3" customFormat="1" x14ac:dyDescent="0.25">
      <c r="A2172" s="6">
        <v>42260</v>
      </c>
      <c r="B2172" s="1" t="s">
        <v>45</v>
      </c>
      <c r="C2172" s="1" t="s">
        <v>47</v>
      </c>
      <c r="D2172">
        <v>34</v>
      </c>
      <c r="E2172" s="1">
        <v>31</v>
      </c>
      <c r="F2172">
        <f t="shared" si="994"/>
        <v>1</v>
      </c>
      <c r="G2172">
        <f t="shared" si="995"/>
        <v>0</v>
      </c>
      <c r="H2172" s="4">
        <v>2.75</v>
      </c>
      <c r="I2172" s="4">
        <v>1.512</v>
      </c>
      <c r="J2172" s="4">
        <f t="shared" si="996"/>
        <v>0.36363636363636365</v>
      </c>
      <c r="K2172" s="4">
        <f t="shared" si="997"/>
        <v>0.66137566137566139</v>
      </c>
      <c r="L2172" s="17">
        <f t="shared" si="998"/>
        <v>0.33363636363636362</v>
      </c>
      <c r="M2172" s="17">
        <f t="shared" si="999"/>
        <v>0.69137566137566142</v>
      </c>
      <c r="N2172" s="34">
        <f t="shared" si="1000"/>
        <v>2.9972752043596733</v>
      </c>
      <c r="O2172" s="12">
        <f t="shared" si="1001"/>
        <v>1.4463916736817937</v>
      </c>
      <c r="P2172" s="4">
        <f t="shared" si="1002"/>
        <v>201509</v>
      </c>
      <c r="Q2172" s="17">
        <f t="shared" si="1003"/>
        <v>2.75</v>
      </c>
      <c r="R2172" s="17">
        <f t="shared" si="1004"/>
        <v>-2.5245535714285712</v>
      </c>
      <c r="S2172" s="16">
        <f t="shared" si="1005"/>
        <v>0.22544642857142883</v>
      </c>
      <c r="T2172" s="5">
        <f t="shared" si="1006"/>
        <v>0.54981818181818187</v>
      </c>
      <c r="U2172" s="21">
        <f t="shared" si="1007"/>
        <v>0</v>
      </c>
      <c r="V2172" s="5"/>
      <c r="W2172" s="5">
        <f t="shared" si="1008"/>
        <v>1.75</v>
      </c>
      <c r="X2172" s="4">
        <f t="shared" si="1009"/>
        <v>-0.63636363636363635</v>
      </c>
      <c r="Y2172" s="4">
        <f t="shared" si="1010"/>
        <v>-2.3863636363636362</v>
      </c>
      <c r="Z2172" s="21">
        <f t="shared" si="1011"/>
        <v>2015</v>
      </c>
      <c r="AA2172" s="4">
        <f t="shared" si="1012"/>
        <v>-1</v>
      </c>
      <c r="AB2172" s="4">
        <f t="shared" si="1013"/>
        <v>-1</v>
      </c>
      <c r="AC2172" s="4">
        <f t="shared" si="1014"/>
        <v>0</v>
      </c>
      <c r="AD2172" s="4"/>
      <c r="AE2172" s="4">
        <f t="shared" si="1015"/>
        <v>-2.3863636363636362</v>
      </c>
      <c r="AF2172" s="22">
        <f t="shared" si="1016"/>
        <v>0.75</v>
      </c>
      <c r="AG2172" s="22">
        <f t="shared" si="1017"/>
        <v>-1.6363636363636362</v>
      </c>
      <c r="AH2172" s="3">
        <f t="shared" si="1018"/>
        <v>0</v>
      </c>
      <c r="AI2172" s="28" t="b">
        <f t="shared" si="1019"/>
        <v>0</v>
      </c>
      <c r="AJ2172" s="3">
        <f t="shared" si="1020"/>
        <v>2.4401689347724131E-2</v>
      </c>
      <c r="AK2172" s="3">
        <f t="shared" si="1021"/>
        <v>2.4401689347724353E-2</v>
      </c>
      <c r="AL2172" s="26">
        <f t="shared" si="1022"/>
        <v>0.54981818181818187</v>
      </c>
      <c r="AM2172" s="26">
        <f ca="1">IF(RAND()&lt;J2172,H2172*F2172,I2172*G2172)-1</f>
        <v>1.75</v>
      </c>
      <c r="AN2172" s="26">
        <f ca="1">IF(RAND()&lt;(J2172+(2*F2172-1)*Sheet2!D$109),H2172*F2172,I2172*G2172)-1</f>
        <v>1.75</v>
      </c>
      <c r="AO2172" s="3">
        <f t="shared" si="993"/>
        <v>201509</v>
      </c>
    </row>
    <row r="2173" spans="1:41" s="3" customFormat="1" x14ac:dyDescent="0.25">
      <c r="A2173" s="6">
        <v>42260</v>
      </c>
      <c r="B2173" s="1" t="s">
        <v>34</v>
      </c>
      <c r="C2173" s="1" t="s">
        <v>37</v>
      </c>
      <c r="D2173">
        <v>10</v>
      </c>
      <c r="E2173" s="1">
        <v>17</v>
      </c>
      <c r="F2173">
        <f t="shared" si="994"/>
        <v>0</v>
      </c>
      <c r="G2173">
        <f t="shared" si="995"/>
        <v>1</v>
      </c>
      <c r="H2173" s="4">
        <v>2.71</v>
      </c>
      <c r="I2173" s="4">
        <v>1.526</v>
      </c>
      <c r="J2173" s="4">
        <f t="shared" si="996"/>
        <v>0.36900369003690037</v>
      </c>
      <c r="K2173" s="4">
        <f t="shared" si="997"/>
        <v>0.65530799475753598</v>
      </c>
      <c r="L2173" s="17">
        <f t="shared" si="998"/>
        <v>0.39900369003690039</v>
      </c>
      <c r="M2173" s="17">
        <f t="shared" si="999"/>
        <v>0.62530799475753596</v>
      </c>
      <c r="N2173" s="34">
        <f t="shared" si="1000"/>
        <v>2.5062424858966059</v>
      </c>
      <c r="O2173" s="12">
        <f t="shared" si="1001"/>
        <v>1.5992119217790448</v>
      </c>
      <c r="P2173" s="4">
        <f t="shared" si="1002"/>
        <v>201509</v>
      </c>
      <c r="Q2173" s="17">
        <f t="shared" si="1003"/>
        <v>1.7758846657929226</v>
      </c>
      <c r="R2173" s="17">
        <f t="shared" si="1004"/>
        <v>-2.4859360060480729</v>
      </c>
      <c r="S2173" s="16">
        <f t="shared" si="1005"/>
        <v>-0.71005134025515027</v>
      </c>
      <c r="T2173" s="5">
        <f t="shared" si="1006"/>
        <v>0.56309963099631</v>
      </c>
      <c r="U2173" s="21">
        <f t="shared" si="1007"/>
        <v>0</v>
      </c>
      <c r="V2173" s="5"/>
      <c r="W2173" s="5">
        <f t="shared" si="1008"/>
        <v>-1</v>
      </c>
      <c r="X2173" s="4">
        <f t="shared" si="1009"/>
        <v>-1</v>
      </c>
      <c r="Y2173" s="4">
        <f t="shared" si="1010"/>
        <v>0</v>
      </c>
      <c r="Z2173" s="21">
        <f t="shared" si="1011"/>
        <v>2015</v>
      </c>
      <c r="AA2173" s="4">
        <f t="shared" si="1012"/>
        <v>0.52600000000000002</v>
      </c>
      <c r="AB2173" s="4">
        <f t="shared" si="1013"/>
        <v>-0.34469200524246402</v>
      </c>
      <c r="AC2173" s="4">
        <f t="shared" si="1014"/>
        <v>-0.87069200524246404</v>
      </c>
      <c r="AD2173" s="4"/>
      <c r="AE2173" s="4">
        <f t="shared" si="1015"/>
        <v>-2.3409963099630997</v>
      </c>
      <c r="AF2173" s="22">
        <f t="shared" si="1016"/>
        <v>-0.47399999999999998</v>
      </c>
      <c r="AG2173" s="22">
        <f t="shared" si="1017"/>
        <v>-1.344692005242464</v>
      </c>
      <c r="AH2173" s="3">
        <f t="shared" si="1018"/>
        <v>0</v>
      </c>
      <c r="AI2173" s="28" t="b">
        <f t="shared" si="1019"/>
        <v>0</v>
      </c>
      <c r="AJ2173" s="3">
        <f t="shared" si="1020"/>
        <v>2.3734655335221788E-2</v>
      </c>
      <c r="AK2173" s="3">
        <f t="shared" si="1021"/>
        <v>2.3734655335221899E-2</v>
      </c>
      <c r="AL2173" s="26">
        <f t="shared" si="1022"/>
        <v>0.56309963099631</v>
      </c>
      <c r="AM2173" s="26">
        <f ca="1">IF(RAND()&lt;J2173,H2173*F2173,I2173*G2173)-1</f>
        <v>0.52600000000000002</v>
      </c>
      <c r="AN2173" s="26">
        <f ca="1">IF(RAND()&lt;(J2173+(2*F2173-1)*Sheet2!D$109),H2173*F2173,I2173*G2173)-1</f>
        <v>-1</v>
      </c>
      <c r="AO2173" s="3">
        <f t="shared" si="993"/>
        <v>201509</v>
      </c>
    </row>
    <row r="2174" spans="1:41" s="3" customFormat="1" x14ac:dyDescent="0.25">
      <c r="A2174" s="6">
        <v>42257</v>
      </c>
      <c r="B2174" s="1" t="s">
        <v>38</v>
      </c>
      <c r="C2174" s="1" t="s">
        <v>43</v>
      </c>
      <c r="D2174">
        <v>28</v>
      </c>
      <c r="E2174" s="1">
        <v>21</v>
      </c>
      <c r="F2174">
        <f t="shared" si="994"/>
        <v>1</v>
      </c>
      <c r="G2174">
        <f t="shared" si="995"/>
        <v>0</v>
      </c>
      <c r="H2174" s="4">
        <v>1.35</v>
      </c>
      <c r="I2174" s="4">
        <v>3.52</v>
      </c>
      <c r="J2174" s="4">
        <f t="shared" si="996"/>
        <v>0.7407407407407407</v>
      </c>
      <c r="K2174" s="4">
        <f t="shared" si="997"/>
        <v>0.28409090909090912</v>
      </c>
      <c r="L2174" s="17">
        <f t="shared" si="998"/>
        <v>0.71074074074074067</v>
      </c>
      <c r="M2174" s="17">
        <f t="shared" si="999"/>
        <v>0.31409090909090909</v>
      </c>
      <c r="N2174" s="34">
        <f t="shared" si="1000"/>
        <v>1.4069828035435124</v>
      </c>
      <c r="O2174" s="12">
        <f t="shared" si="1001"/>
        <v>3.1837916063675831</v>
      </c>
      <c r="P2174" s="4">
        <f t="shared" si="1002"/>
        <v>201509</v>
      </c>
      <c r="Q2174" s="17">
        <f t="shared" si="1003"/>
        <v>1.35</v>
      </c>
      <c r="R2174" s="17">
        <f t="shared" si="1004"/>
        <v>-3.2539682539682531</v>
      </c>
      <c r="S2174" s="16">
        <f t="shared" si="1005"/>
        <v>-1.903968253968253</v>
      </c>
      <c r="T2174" s="5">
        <f t="shared" si="1006"/>
        <v>2.6074074074074072</v>
      </c>
      <c r="U2174" s="21">
        <f t="shared" si="1007"/>
        <v>0</v>
      </c>
      <c r="V2174" s="5"/>
      <c r="W2174" s="5">
        <f t="shared" si="1008"/>
        <v>0.35000000000000009</v>
      </c>
      <c r="X2174" s="4">
        <f t="shared" si="1009"/>
        <v>-0.2592592592592593</v>
      </c>
      <c r="Y2174" s="4">
        <f t="shared" si="1010"/>
        <v>-0.60925925925925939</v>
      </c>
      <c r="Z2174" s="21">
        <f t="shared" si="1011"/>
        <v>2015</v>
      </c>
      <c r="AA2174" s="4">
        <f t="shared" si="1012"/>
        <v>-1</v>
      </c>
      <c r="AB2174" s="4">
        <f t="shared" si="1013"/>
        <v>-1</v>
      </c>
      <c r="AC2174" s="4">
        <f t="shared" si="1014"/>
        <v>0</v>
      </c>
      <c r="AD2174" s="4"/>
      <c r="AE2174" s="4">
        <f t="shared" si="1015"/>
        <v>-0.60925925925925939</v>
      </c>
      <c r="AF2174" s="22">
        <f t="shared" si="1016"/>
        <v>-0.64999999999999991</v>
      </c>
      <c r="AG2174" s="22">
        <f t="shared" si="1017"/>
        <v>-1.2592592592592593</v>
      </c>
      <c r="AH2174" s="3">
        <f t="shared" si="1018"/>
        <v>0</v>
      </c>
      <c r="AI2174" s="28" t="b">
        <f t="shared" si="1019"/>
        <v>0</v>
      </c>
      <c r="AJ2174" s="3">
        <f t="shared" si="1020"/>
        <v>2.4229979466118934E-2</v>
      </c>
      <c r="AK2174" s="3">
        <f t="shared" si="1021"/>
        <v>2.4229979466119045E-2</v>
      </c>
      <c r="AL2174" s="26">
        <f t="shared" si="1022"/>
        <v>2.6074074074074072</v>
      </c>
      <c r="AM2174" s="26">
        <f ca="1">IF(RAND()&lt;J2174,H2174*F2174,I2174*G2174)-1</f>
        <v>-1</v>
      </c>
      <c r="AN2174" s="26">
        <f ca="1">IF(RAND()&lt;(J2174+(2*F2174-1)*Sheet2!D$109),H2174*F2174,I2174*G2174)-1</f>
        <v>0.35000000000000009</v>
      </c>
      <c r="AO2174" s="3">
        <f t="shared" si="993"/>
        <v>201509</v>
      </c>
    </row>
    <row r="2175" spans="1:41" s="3" customFormat="1" x14ac:dyDescent="0.25">
      <c r="A2175" s="6">
        <v>42036</v>
      </c>
      <c r="B2175" s="1" t="s">
        <v>47</v>
      </c>
      <c r="C2175" s="1" t="s">
        <v>38</v>
      </c>
      <c r="D2175">
        <v>24</v>
      </c>
      <c r="E2175" s="1">
        <v>28</v>
      </c>
      <c r="F2175">
        <f t="shared" si="994"/>
        <v>0</v>
      </c>
      <c r="G2175">
        <f t="shared" si="995"/>
        <v>1</v>
      </c>
      <c r="H2175" s="4">
        <v>1.6839999999999999</v>
      </c>
      <c r="I2175" s="4">
        <v>2.3199999999999998</v>
      </c>
      <c r="J2175" s="4">
        <f t="shared" si="996"/>
        <v>0.59382422802850354</v>
      </c>
      <c r="K2175" s="4">
        <f t="shared" si="997"/>
        <v>0.43103448275862072</v>
      </c>
      <c r="L2175" s="17">
        <f t="shared" si="998"/>
        <v>0.62382422802850357</v>
      </c>
      <c r="M2175" s="17">
        <f t="shared" si="999"/>
        <v>0.40103448275862075</v>
      </c>
      <c r="N2175" s="34">
        <f t="shared" si="1000"/>
        <v>1.6030156493926817</v>
      </c>
      <c r="O2175" s="12">
        <f t="shared" si="1001"/>
        <v>2.4935511607910574</v>
      </c>
      <c r="P2175" s="4">
        <f t="shared" si="1002"/>
        <v>201502</v>
      </c>
      <c r="Q2175" s="17">
        <f t="shared" si="1003"/>
        <v>0.7258620689655173</v>
      </c>
      <c r="R2175" s="17">
        <f t="shared" si="1004"/>
        <v>-2.2195640616693249</v>
      </c>
      <c r="S2175" s="16">
        <f t="shared" si="1005"/>
        <v>-1.4937019927038075</v>
      </c>
      <c r="T2175" s="5">
        <f t="shared" si="1006"/>
        <v>1.3776722090261282</v>
      </c>
      <c r="U2175" s="21">
        <f t="shared" si="1007"/>
        <v>0</v>
      </c>
      <c r="V2175" s="5"/>
      <c r="W2175" s="5">
        <f t="shared" si="1008"/>
        <v>-1</v>
      </c>
      <c r="X2175" s="4">
        <f t="shared" si="1009"/>
        <v>-1</v>
      </c>
      <c r="Y2175" s="4">
        <f t="shared" si="1010"/>
        <v>0</v>
      </c>
      <c r="Z2175" s="21">
        <f t="shared" si="1011"/>
        <v>2015</v>
      </c>
      <c r="AA2175" s="4">
        <f t="shared" si="1012"/>
        <v>1.3199999999999998</v>
      </c>
      <c r="AB2175" s="4">
        <f t="shared" si="1013"/>
        <v>-0.56896551724137923</v>
      </c>
      <c r="AC2175" s="4">
        <f t="shared" si="1014"/>
        <v>-1.8889655172413791</v>
      </c>
      <c r="AD2175" s="4"/>
      <c r="AE2175" s="4">
        <f t="shared" si="1015"/>
        <v>-1.0901757719714966</v>
      </c>
      <c r="AF2175" s="22">
        <f t="shared" si="1016"/>
        <v>0.31999999999999984</v>
      </c>
      <c r="AG2175" s="22">
        <f t="shared" si="1017"/>
        <v>-1.5689655172413792</v>
      </c>
      <c r="AH2175" s="3">
        <f t="shared" si="1018"/>
        <v>0</v>
      </c>
      <c r="AI2175" s="28" t="b">
        <f t="shared" si="1019"/>
        <v>0</v>
      </c>
      <c r="AJ2175" s="3">
        <f t="shared" si="1020"/>
        <v>2.4255744255744172E-2</v>
      </c>
      <c r="AK2175" s="3">
        <f t="shared" si="1021"/>
        <v>2.4255744255744172E-2</v>
      </c>
      <c r="AL2175" s="26">
        <f t="shared" si="1022"/>
        <v>1.3776722090261282</v>
      </c>
      <c r="AM2175" s="26">
        <f ca="1">IF(RAND()&lt;J2175,H2175*F2175,I2175*G2175)-1</f>
        <v>-1</v>
      </c>
      <c r="AN2175" s="26">
        <f ca="1">IF(RAND()&lt;(J2175+(2*F2175-1)*Sheet2!D$109),H2175*F2175,I2175*G2175)-1</f>
        <v>1.3199999999999998</v>
      </c>
      <c r="AO2175" s="3">
        <f t="shared" si="993"/>
        <v>201502</v>
      </c>
    </row>
    <row r="2176" spans="1:41" s="3" customFormat="1" x14ac:dyDescent="0.25">
      <c r="A2176" s="6">
        <v>42022</v>
      </c>
      <c r="B2176" s="1" t="s">
        <v>38</v>
      </c>
      <c r="C2176" s="1" t="s">
        <v>22</v>
      </c>
      <c r="D2176">
        <v>45</v>
      </c>
      <c r="E2176" s="1">
        <v>7</v>
      </c>
      <c r="F2176">
        <f t="shared" si="994"/>
        <v>1</v>
      </c>
      <c r="G2176">
        <f t="shared" si="995"/>
        <v>0</v>
      </c>
      <c r="H2176" s="4">
        <v>1.333</v>
      </c>
      <c r="I2176" s="4">
        <v>3.64</v>
      </c>
      <c r="J2176" s="4">
        <f t="shared" si="996"/>
        <v>0.75018754688672173</v>
      </c>
      <c r="K2176" s="4">
        <f t="shared" si="997"/>
        <v>0.27472527472527469</v>
      </c>
      <c r="L2176" s="17">
        <f t="shared" si="998"/>
        <v>0.72018754688672171</v>
      </c>
      <c r="M2176" s="17">
        <f t="shared" si="999"/>
        <v>0.30472527472527466</v>
      </c>
      <c r="N2176" s="34">
        <f t="shared" si="1000"/>
        <v>1.3885272028416371</v>
      </c>
      <c r="O2176" s="12">
        <f t="shared" si="1001"/>
        <v>3.2816444284168775</v>
      </c>
      <c r="P2176" s="4">
        <f t="shared" si="1002"/>
        <v>201501</v>
      </c>
      <c r="Q2176" s="17">
        <f t="shared" si="1003"/>
        <v>1.333</v>
      </c>
      <c r="R2176" s="17">
        <f t="shared" si="1004"/>
        <v>-3.3817908817908822</v>
      </c>
      <c r="S2176" s="16">
        <f t="shared" si="1005"/>
        <v>-2.0487908817908824</v>
      </c>
      <c r="T2176" s="5">
        <f t="shared" si="1006"/>
        <v>2.730682670667667</v>
      </c>
      <c r="U2176" s="21">
        <f t="shared" si="1007"/>
        <v>0</v>
      </c>
      <c r="V2176" s="5"/>
      <c r="W2176" s="5">
        <f t="shared" si="1008"/>
        <v>0.33299999999999996</v>
      </c>
      <c r="X2176" s="4">
        <f t="shared" si="1009"/>
        <v>-0.24981245311327827</v>
      </c>
      <c r="Y2176" s="4">
        <f t="shared" si="1010"/>
        <v>-0.58281245311327823</v>
      </c>
      <c r="Z2176" s="21">
        <f t="shared" si="1011"/>
        <v>2015</v>
      </c>
      <c r="AA2176" s="4">
        <f t="shared" si="1012"/>
        <v>-1</v>
      </c>
      <c r="AB2176" s="4">
        <f t="shared" si="1013"/>
        <v>-1</v>
      </c>
      <c r="AC2176" s="4">
        <f t="shared" si="1014"/>
        <v>0</v>
      </c>
      <c r="AD2176" s="4"/>
      <c r="AE2176" s="4">
        <f t="shared" si="1015"/>
        <v>-0.58281245311327823</v>
      </c>
      <c r="AF2176" s="22">
        <f t="shared" si="1016"/>
        <v>-0.66700000000000004</v>
      </c>
      <c r="AG2176" s="22">
        <f t="shared" si="1017"/>
        <v>-1.2498124531132784</v>
      </c>
      <c r="AH2176" s="3">
        <f t="shared" si="1018"/>
        <v>0</v>
      </c>
      <c r="AI2176" s="28" t="b">
        <f t="shared" si="1019"/>
        <v>0</v>
      </c>
      <c r="AJ2176" s="3">
        <f t="shared" si="1020"/>
        <v>2.4307259199678244E-2</v>
      </c>
      <c r="AK2176" s="3">
        <f t="shared" si="1021"/>
        <v>2.4307259199678244E-2</v>
      </c>
      <c r="AL2176" s="26">
        <f t="shared" si="1022"/>
        <v>2.730682670667667</v>
      </c>
      <c r="AM2176" s="26">
        <f ca="1">IF(RAND()&lt;J2176,H2176*F2176,I2176*G2176)-1</f>
        <v>0.33299999999999996</v>
      </c>
      <c r="AN2176" s="26">
        <f ca="1">IF(RAND()&lt;(J2176+(2*F2176-1)*Sheet2!D$109),H2176*F2176,I2176*G2176)-1</f>
        <v>0.33299999999999996</v>
      </c>
      <c r="AO2176" s="3">
        <f t="shared" si="993"/>
        <v>201501</v>
      </c>
    </row>
    <row r="2177" spans="1:41" s="3" customFormat="1" x14ac:dyDescent="0.25">
      <c r="A2177" s="6">
        <v>42022</v>
      </c>
      <c r="B2177" s="1" t="s">
        <v>47</v>
      </c>
      <c r="C2177" s="1" t="s">
        <v>48</v>
      </c>
      <c r="D2177">
        <v>28</v>
      </c>
      <c r="E2177" s="1">
        <v>22</v>
      </c>
      <c r="F2177">
        <f t="shared" si="994"/>
        <v>1</v>
      </c>
      <c r="G2177">
        <f t="shared" si="995"/>
        <v>0</v>
      </c>
      <c r="H2177" s="4">
        <v>1.3380000000000001</v>
      </c>
      <c r="I2177" s="4">
        <v>3.6</v>
      </c>
      <c r="J2177" s="4">
        <f t="shared" si="996"/>
        <v>0.74738415545590431</v>
      </c>
      <c r="K2177" s="4">
        <f t="shared" si="997"/>
        <v>0.27777777777777779</v>
      </c>
      <c r="L2177" s="17">
        <f t="shared" si="998"/>
        <v>0.71738415545590428</v>
      </c>
      <c r="M2177" s="17">
        <f t="shared" si="999"/>
        <v>0.30777777777777782</v>
      </c>
      <c r="N2177" s="34">
        <f t="shared" si="1000"/>
        <v>1.3939532848540412</v>
      </c>
      <c r="O2177" s="12">
        <f t="shared" si="1001"/>
        <v>3.2490974729241873</v>
      </c>
      <c r="P2177" s="4">
        <f t="shared" si="1002"/>
        <v>201501</v>
      </c>
      <c r="Q2177" s="17">
        <f t="shared" si="1003"/>
        <v>1.3380000000000001</v>
      </c>
      <c r="R2177" s="17">
        <f t="shared" si="1004"/>
        <v>-3.3431952662721884</v>
      </c>
      <c r="S2177" s="16">
        <f t="shared" si="1005"/>
        <v>-2.0051952662721884</v>
      </c>
      <c r="T2177" s="5">
        <f t="shared" si="1006"/>
        <v>2.6905829596412554</v>
      </c>
      <c r="U2177" s="21">
        <f t="shared" si="1007"/>
        <v>0</v>
      </c>
      <c r="V2177" s="5"/>
      <c r="W2177" s="5">
        <f t="shared" si="1008"/>
        <v>0.33800000000000008</v>
      </c>
      <c r="X2177" s="4">
        <f t="shared" si="1009"/>
        <v>-0.25261584454409569</v>
      </c>
      <c r="Y2177" s="4">
        <f t="shared" si="1010"/>
        <v>-0.59061584454409577</v>
      </c>
      <c r="Z2177" s="21">
        <f t="shared" si="1011"/>
        <v>2015</v>
      </c>
      <c r="AA2177" s="4">
        <f t="shared" si="1012"/>
        <v>-1</v>
      </c>
      <c r="AB2177" s="4">
        <f t="shared" si="1013"/>
        <v>-1</v>
      </c>
      <c r="AC2177" s="4">
        <f t="shared" si="1014"/>
        <v>0</v>
      </c>
      <c r="AD2177" s="4"/>
      <c r="AE2177" s="4">
        <f t="shared" si="1015"/>
        <v>-0.59061584454409577</v>
      </c>
      <c r="AF2177" s="22">
        <f t="shared" si="1016"/>
        <v>-0.66199999999999992</v>
      </c>
      <c r="AG2177" s="22">
        <f t="shared" si="1017"/>
        <v>-1.2526158445440956</v>
      </c>
      <c r="AH2177" s="3">
        <f t="shared" si="1018"/>
        <v>0</v>
      </c>
      <c r="AI2177" s="28" t="b">
        <f t="shared" si="1019"/>
        <v>0</v>
      </c>
      <c r="AJ2177" s="3">
        <f t="shared" si="1020"/>
        <v>2.4544349939246701E-2</v>
      </c>
      <c r="AK2177" s="3">
        <f t="shared" si="1021"/>
        <v>2.454434993924659E-2</v>
      </c>
      <c r="AL2177" s="26">
        <f t="shared" si="1022"/>
        <v>2.6905829596412554</v>
      </c>
      <c r="AM2177" s="26">
        <f ca="1">IF(RAND()&lt;J2177,H2177*F2177,I2177*G2177)-1</f>
        <v>0.33800000000000008</v>
      </c>
      <c r="AN2177" s="26">
        <f ca="1">IF(RAND()&lt;(J2177+(2*F2177-1)*Sheet2!D$109),H2177*F2177,I2177*G2177)-1</f>
        <v>0.33800000000000008</v>
      </c>
      <c r="AO2177" s="3">
        <f t="shared" si="993"/>
        <v>201501</v>
      </c>
    </row>
    <row r="2178" spans="1:41" s="3" customFormat="1" x14ac:dyDescent="0.25">
      <c r="A2178" s="6">
        <v>42015</v>
      </c>
      <c r="B2178" s="1" t="s">
        <v>21</v>
      </c>
      <c r="C2178" s="1" t="s">
        <v>22</v>
      </c>
      <c r="D2178">
        <v>13</v>
      </c>
      <c r="E2178" s="1">
        <v>24</v>
      </c>
      <c r="F2178">
        <f t="shared" si="994"/>
        <v>0</v>
      </c>
      <c r="G2178">
        <f t="shared" si="995"/>
        <v>1</v>
      </c>
      <c r="H2178" s="4">
        <v>1.3029999999999999</v>
      </c>
      <c r="I2178" s="4">
        <v>3.89</v>
      </c>
      <c r="J2178" s="4">
        <f t="shared" si="996"/>
        <v>0.76745970836531086</v>
      </c>
      <c r="K2178" s="4">
        <f t="shared" si="997"/>
        <v>0.25706940874035988</v>
      </c>
      <c r="L2178" s="17">
        <f t="shared" si="998"/>
        <v>0.79745970836531088</v>
      </c>
      <c r="M2178" s="17">
        <f t="shared" si="999"/>
        <v>0.22706940874035988</v>
      </c>
      <c r="N2178" s="34">
        <f t="shared" si="1000"/>
        <v>1.2539818495029305</v>
      </c>
      <c r="O2178" s="12">
        <f t="shared" si="1001"/>
        <v>4.4039397713121256</v>
      </c>
      <c r="P2178" s="4">
        <f t="shared" si="1002"/>
        <v>201501</v>
      </c>
      <c r="Q2178" s="17">
        <f t="shared" si="1003"/>
        <v>0.3349614395886889</v>
      </c>
      <c r="R2178" s="17">
        <f t="shared" si="1004"/>
        <v>-3.6463507942489759</v>
      </c>
      <c r="S2178" s="16">
        <f t="shared" si="1005"/>
        <v>-3.3113893546602871</v>
      </c>
      <c r="T2178" s="5">
        <f t="shared" si="1006"/>
        <v>2.9854182655410595</v>
      </c>
      <c r="U2178" s="21">
        <f t="shared" si="1007"/>
        <v>0</v>
      </c>
      <c r="V2178" s="5"/>
      <c r="W2178" s="5">
        <f t="shared" si="1008"/>
        <v>-1</v>
      </c>
      <c r="X2178" s="4">
        <f t="shared" si="1009"/>
        <v>-1</v>
      </c>
      <c r="Y2178" s="4">
        <f t="shared" si="1010"/>
        <v>0</v>
      </c>
      <c r="Z2178" s="21">
        <f t="shared" si="1011"/>
        <v>2015</v>
      </c>
      <c r="AA2178" s="4">
        <f t="shared" si="1012"/>
        <v>2.89</v>
      </c>
      <c r="AB2178" s="4">
        <f t="shared" si="1013"/>
        <v>-0.74293059125964012</v>
      </c>
      <c r="AC2178" s="4">
        <f t="shared" si="1014"/>
        <v>-3.6329305912596404</v>
      </c>
      <c r="AD2178" s="4"/>
      <c r="AE2178" s="4">
        <f t="shared" si="1015"/>
        <v>-0.53554029163468908</v>
      </c>
      <c r="AF2178" s="22">
        <f t="shared" si="1016"/>
        <v>1.8900000000000001</v>
      </c>
      <c r="AG2178" s="22">
        <f t="shared" si="1017"/>
        <v>-1.7429305912596402</v>
      </c>
      <c r="AH2178" s="3">
        <f t="shared" si="1018"/>
        <v>0</v>
      </c>
      <c r="AI2178" s="28" t="b">
        <f t="shared" si="1019"/>
        <v>0</v>
      </c>
      <c r="AJ2178" s="3">
        <f t="shared" si="1020"/>
        <v>2.394184479106487E-2</v>
      </c>
      <c r="AK2178" s="3">
        <f t="shared" si="1021"/>
        <v>2.394184479106487E-2</v>
      </c>
      <c r="AL2178" s="26">
        <f t="shared" si="1022"/>
        <v>2.9854182655410595</v>
      </c>
      <c r="AM2178" s="26">
        <f ca="1">IF(RAND()&lt;J2178,H2178*F2178,I2178*G2178)-1</f>
        <v>-1</v>
      </c>
      <c r="AN2178" s="26">
        <f ca="1">IF(RAND()&lt;(J2178+(2*F2178-1)*Sheet2!D$109),H2178*F2178,I2178*G2178)-1</f>
        <v>-1</v>
      </c>
      <c r="AO2178" s="3">
        <f t="shared" ref="AO2178:AO2241" si="1023">P2178</f>
        <v>201501</v>
      </c>
    </row>
    <row r="2179" spans="1:41" s="3" customFormat="1" x14ac:dyDescent="0.25">
      <c r="A2179" s="6">
        <v>42015</v>
      </c>
      <c r="B2179" s="1" t="s">
        <v>48</v>
      </c>
      <c r="C2179" s="1" t="s">
        <v>23</v>
      </c>
      <c r="D2179">
        <v>26</v>
      </c>
      <c r="E2179" s="1">
        <v>21</v>
      </c>
      <c r="F2179">
        <f t="shared" ref="F2179:F2242" si="1024">IF(D2179&gt;E2179,1,0)</f>
        <v>1</v>
      </c>
      <c r="G2179">
        <f t="shared" ref="G2179:G2242" si="1025">IF(E2179&gt;D2179,1,0)</f>
        <v>0</v>
      </c>
      <c r="H2179" s="4">
        <v>1.35</v>
      </c>
      <c r="I2179" s="4">
        <v>3.52</v>
      </c>
      <c r="J2179" s="4">
        <f t="shared" ref="J2179:J2242" si="1026">1/H2179</f>
        <v>0.7407407407407407</v>
      </c>
      <c r="K2179" s="4">
        <f t="shared" ref="K2179:K2242" si="1027">1/I2179</f>
        <v>0.28409090909090912</v>
      </c>
      <c r="L2179" s="17">
        <f t="shared" ref="L2179:L2242" si="1028">IF(F2179&gt;0,J2179-0.03,J2179+0.03)</f>
        <v>0.71074074074074067</v>
      </c>
      <c r="M2179" s="17">
        <f t="shared" ref="M2179:M2242" si="1029">IF(G2179&gt;0,K2179-0.03,K2179+0.03)</f>
        <v>0.31409090909090909</v>
      </c>
      <c r="N2179" s="34">
        <f t="shared" ref="N2179:N2242" si="1030">1/L2179</f>
        <v>1.4069828035435124</v>
      </c>
      <c r="O2179" s="12">
        <f t="shared" ref="O2179:O2242" si="1031">1/M2179</f>
        <v>3.1837916063675831</v>
      </c>
      <c r="P2179" s="4">
        <f t="shared" ref="P2179:P2242" si="1032">YEAR(A2179)*100+MONTH(A2179)</f>
        <v>201501</v>
      </c>
      <c r="Q2179" s="17">
        <f t="shared" ref="Q2179:Q2242" si="1033">IF(F2179=1,H2179,H2179/I2179)</f>
        <v>1.35</v>
      </c>
      <c r="R2179" s="17">
        <f t="shared" ref="R2179:R2242" si="1034">-1/(H2179-1)-1/(I2179-1)</f>
        <v>-3.2539682539682531</v>
      </c>
      <c r="S2179" s="16">
        <f t="shared" ref="S2179:S2242" si="1035">Q2179+R2179</f>
        <v>-1.903968253968253</v>
      </c>
      <c r="T2179" s="5">
        <f t="shared" ref="T2179:T2242" si="1036">I2179/H2179</f>
        <v>2.6074074074074072</v>
      </c>
      <c r="U2179" s="21">
        <f t="shared" ref="U2179:U2242" si="1037">IF(H2179&lt;U$1,1,0)</f>
        <v>0</v>
      </c>
      <c r="V2179" s="5"/>
      <c r="W2179" s="5">
        <f t="shared" ref="W2179:W2242" si="1038">H2179*F2179-1</f>
        <v>0.35000000000000009</v>
      </c>
      <c r="X2179" s="4">
        <f t="shared" ref="X2179:X2242" si="1039">J2179*F2179-1</f>
        <v>-0.2592592592592593</v>
      </c>
      <c r="Y2179" s="4">
        <f t="shared" ref="Y2179:Y2242" si="1040">X2179-W2179</f>
        <v>-0.60925925925925939</v>
      </c>
      <c r="Z2179" s="21">
        <f t="shared" ref="Z2179:Z2242" si="1041">YEAR(A2179)</f>
        <v>2015</v>
      </c>
      <c r="AA2179" s="4">
        <f t="shared" ref="AA2179:AA2242" si="1042">I2179*G2179-1</f>
        <v>-1</v>
      </c>
      <c r="AB2179" s="4">
        <f t="shared" ref="AB2179:AB2242" si="1043">G2179*K2179-1</f>
        <v>-1</v>
      </c>
      <c r="AC2179" s="4">
        <f t="shared" ref="AC2179:AC2242" si="1044">AB2179-AA2179</f>
        <v>0</v>
      </c>
      <c r="AD2179" s="4"/>
      <c r="AE2179" s="4">
        <f t="shared" ref="AE2179:AE2242" si="1045">(1/H2179-1/J2179)</f>
        <v>-0.60925925925925939</v>
      </c>
      <c r="AF2179" s="22">
        <f t="shared" ref="AF2179:AF2242" si="1046">H2179*F2179+I2179*G2179-2</f>
        <v>-0.64999999999999991</v>
      </c>
      <c r="AG2179" s="22">
        <f t="shared" ref="AG2179:AG2242" si="1047">F2179*J2179+G2179*K2179-2</f>
        <v>-1.2592592592592593</v>
      </c>
      <c r="AH2179" s="3">
        <f t="shared" ref="AH2179:AH2242" si="1048">IF(OR((1/H2179+1/K2179)&lt;1,(1/I2179+1/J2179)&lt;1),1,0)</f>
        <v>0</v>
      </c>
      <c r="AI2179" s="28" t="b">
        <f t="shared" ref="AI2179:AI2242" si="1049">IF(MIN(1/H2179+1/K2179,1/I2179+1/J2179)&lt;0.99,1-MIN(1/H2179+1/K2179,1/I2179+1/J2179))</f>
        <v>0</v>
      </c>
      <c r="AJ2179" s="3">
        <f t="shared" ref="AJ2179:AJ2242" si="1050">1-H2179*I2179/(H2179+I2179)</f>
        <v>2.4229979466118934E-2</v>
      </c>
      <c r="AK2179" s="3">
        <f t="shared" ref="AK2179:AK2242" si="1051">1-N2179*O2179/(N2179+O2179)</f>
        <v>2.4229979466119045E-2</v>
      </c>
      <c r="AL2179" s="26">
        <f t="shared" ref="AL2179:AL2242" si="1052">(I2179/H2179)</f>
        <v>2.6074074074074072</v>
      </c>
      <c r="AM2179" s="26">
        <f ca="1">IF(RAND()&lt;J2179,H2179*F2179,I2179*G2179)-1</f>
        <v>-1</v>
      </c>
      <c r="AN2179" s="26">
        <f ca="1">IF(RAND()&lt;(J2179+(2*F2179-1)*Sheet2!D$109),H2179*F2179,I2179*G2179)-1</f>
        <v>0.35000000000000009</v>
      </c>
      <c r="AO2179" s="3">
        <f t="shared" si="1023"/>
        <v>201501</v>
      </c>
    </row>
    <row r="2180" spans="1:41" s="3" customFormat="1" x14ac:dyDescent="0.25">
      <c r="A2180" s="6">
        <v>42014</v>
      </c>
      <c r="B2180" s="1" t="s">
        <v>47</v>
      </c>
      <c r="C2180" s="1" t="s">
        <v>26</v>
      </c>
      <c r="D2180">
        <v>31</v>
      </c>
      <c r="E2180" s="1">
        <v>17</v>
      </c>
      <c r="F2180">
        <f t="shared" si="1024"/>
        <v>1</v>
      </c>
      <c r="G2180">
        <f t="shared" si="1025"/>
        <v>0</v>
      </c>
      <c r="H2180" s="4">
        <v>1.181</v>
      </c>
      <c r="I2180" s="4">
        <v>5.61</v>
      </c>
      <c r="J2180" s="4">
        <f t="shared" si="1026"/>
        <v>0.84674005080440307</v>
      </c>
      <c r="K2180" s="4">
        <f t="shared" si="1027"/>
        <v>0.17825311942959002</v>
      </c>
      <c r="L2180" s="17">
        <f t="shared" si="1028"/>
        <v>0.81674005080440304</v>
      </c>
      <c r="M2180" s="17">
        <f t="shared" si="1029"/>
        <v>0.20825311942959002</v>
      </c>
      <c r="N2180" s="34">
        <f t="shared" si="1030"/>
        <v>1.2243797754439802</v>
      </c>
      <c r="O2180" s="12">
        <f t="shared" si="1031"/>
        <v>4.8018488401951558</v>
      </c>
      <c r="P2180" s="4">
        <f t="shared" si="1032"/>
        <v>201501</v>
      </c>
      <c r="Q2180" s="17">
        <f t="shared" si="1033"/>
        <v>1.181</v>
      </c>
      <c r="R2180" s="17">
        <f t="shared" si="1034"/>
        <v>-5.7417816181493491</v>
      </c>
      <c r="S2180" s="16">
        <f t="shared" si="1035"/>
        <v>-4.560781618149349</v>
      </c>
      <c r="T2180" s="5">
        <f t="shared" si="1036"/>
        <v>4.750211685012701</v>
      </c>
      <c r="U2180" s="21">
        <f t="shared" si="1037"/>
        <v>0</v>
      </c>
      <c r="V2180" s="5"/>
      <c r="W2180" s="5">
        <f t="shared" si="1038"/>
        <v>0.18100000000000005</v>
      </c>
      <c r="X2180" s="4">
        <f t="shared" si="1039"/>
        <v>-0.15325994919559693</v>
      </c>
      <c r="Y2180" s="4">
        <f t="shared" si="1040"/>
        <v>-0.33425994919559698</v>
      </c>
      <c r="Z2180" s="21">
        <f t="shared" si="1041"/>
        <v>2015</v>
      </c>
      <c r="AA2180" s="4">
        <f t="shared" si="1042"/>
        <v>-1</v>
      </c>
      <c r="AB2180" s="4">
        <f t="shared" si="1043"/>
        <v>-1</v>
      </c>
      <c r="AC2180" s="4">
        <f t="shared" si="1044"/>
        <v>0</v>
      </c>
      <c r="AD2180" s="4"/>
      <c r="AE2180" s="4">
        <f t="shared" si="1045"/>
        <v>-0.33425994919559698</v>
      </c>
      <c r="AF2180" s="22">
        <f t="shared" si="1046"/>
        <v>-0.81899999999999995</v>
      </c>
      <c r="AG2180" s="22">
        <f t="shared" si="1047"/>
        <v>-1.153259949195597</v>
      </c>
      <c r="AH2180" s="3">
        <f t="shared" si="1048"/>
        <v>0</v>
      </c>
      <c r="AI2180" s="28" t="b">
        <f t="shared" si="1049"/>
        <v>0</v>
      </c>
      <c r="AJ2180" s="3">
        <f t="shared" si="1050"/>
        <v>2.4383743189515528E-2</v>
      </c>
      <c r="AK2180" s="3">
        <f t="shared" si="1051"/>
        <v>2.4383743189515417E-2</v>
      </c>
      <c r="AL2180" s="26">
        <f t="shared" si="1052"/>
        <v>4.750211685012701</v>
      </c>
      <c r="AM2180" s="26">
        <f ca="1">IF(RAND()&lt;J2180,H2180*F2180,I2180*G2180)-1</f>
        <v>-1</v>
      </c>
      <c r="AN2180" s="26">
        <f ca="1">IF(RAND()&lt;(J2180+(2*F2180-1)*Sheet2!D$109),H2180*F2180,I2180*G2180)-1</f>
        <v>0.18100000000000005</v>
      </c>
      <c r="AO2180" s="3">
        <f t="shared" si="1023"/>
        <v>201501</v>
      </c>
    </row>
    <row r="2181" spans="1:41" s="3" customFormat="1" x14ac:dyDescent="0.25">
      <c r="A2181" s="6">
        <v>42014</v>
      </c>
      <c r="B2181" s="1" t="s">
        <v>38</v>
      </c>
      <c r="C2181" s="1" t="s">
        <v>29</v>
      </c>
      <c r="D2181">
        <v>35</v>
      </c>
      <c r="E2181" s="1">
        <v>31</v>
      </c>
      <c r="F2181">
        <f t="shared" si="1024"/>
        <v>1</v>
      </c>
      <c r="G2181">
        <f t="shared" si="1025"/>
        <v>0</v>
      </c>
      <c r="H2181" s="4">
        <v>1.2849999999999999</v>
      </c>
      <c r="I2181" s="4">
        <v>4.05</v>
      </c>
      <c r="J2181" s="4">
        <f t="shared" si="1026"/>
        <v>0.77821011673151752</v>
      </c>
      <c r="K2181" s="4">
        <f t="shared" si="1027"/>
        <v>0.24691358024691359</v>
      </c>
      <c r="L2181" s="17">
        <f t="shared" si="1028"/>
        <v>0.74821011673151749</v>
      </c>
      <c r="M2181" s="17">
        <f t="shared" si="1029"/>
        <v>0.27691358024691359</v>
      </c>
      <c r="N2181" s="34">
        <f t="shared" si="1030"/>
        <v>1.3365229601123303</v>
      </c>
      <c r="O2181" s="12">
        <f t="shared" si="1031"/>
        <v>3.6112349531876951</v>
      </c>
      <c r="P2181" s="4">
        <f t="shared" si="1032"/>
        <v>201501</v>
      </c>
      <c r="Q2181" s="17">
        <f t="shared" si="1033"/>
        <v>1.2849999999999999</v>
      </c>
      <c r="R2181" s="17">
        <f t="shared" si="1034"/>
        <v>-3.8366407822835789</v>
      </c>
      <c r="S2181" s="16">
        <f t="shared" si="1035"/>
        <v>-2.5516407822835792</v>
      </c>
      <c r="T2181" s="5">
        <f t="shared" si="1036"/>
        <v>3.1517509727626458</v>
      </c>
      <c r="U2181" s="21">
        <f t="shared" si="1037"/>
        <v>0</v>
      </c>
      <c r="V2181" s="5"/>
      <c r="W2181" s="5">
        <f t="shared" si="1038"/>
        <v>0.28499999999999992</v>
      </c>
      <c r="X2181" s="4">
        <f t="shared" si="1039"/>
        <v>-0.22178988326848248</v>
      </c>
      <c r="Y2181" s="4">
        <f t="shared" si="1040"/>
        <v>-0.5067898832684824</v>
      </c>
      <c r="Z2181" s="21">
        <f t="shared" si="1041"/>
        <v>2015</v>
      </c>
      <c r="AA2181" s="4">
        <f t="shared" si="1042"/>
        <v>-1</v>
      </c>
      <c r="AB2181" s="4">
        <f t="shared" si="1043"/>
        <v>-1</v>
      </c>
      <c r="AC2181" s="4">
        <f t="shared" si="1044"/>
        <v>0</v>
      </c>
      <c r="AD2181" s="4"/>
      <c r="AE2181" s="4">
        <f t="shared" si="1045"/>
        <v>-0.5067898832684824</v>
      </c>
      <c r="AF2181" s="22">
        <f t="shared" si="1046"/>
        <v>-0.71500000000000008</v>
      </c>
      <c r="AG2181" s="22">
        <f t="shared" si="1047"/>
        <v>-1.2217898832684826</v>
      </c>
      <c r="AH2181" s="3">
        <f t="shared" si="1048"/>
        <v>0</v>
      </c>
      <c r="AI2181" s="28" t="b">
        <f t="shared" si="1049"/>
        <v>0</v>
      </c>
      <c r="AJ2181" s="3">
        <f t="shared" si="1050"/>
        <v>2.4507966260543745E-2</v>
      </c>
      <c r="AK2181" s="3">
        <f t="shared" si="1051"/>
        <v>2.4507966260543523E-2</v>
      </c>
      <c r="AL2181" s="26">
        <f t="shared" si="1052"/>
        <v>3.1517509727626458</v>
      </c>
      <c r="AM2181" s="26">
        <f ca="1">IF(RAND()&lt;J2181,H2181*F2181,I2181*G2181)-1</f>
        <v>-1</v>
      </c>
      <c r="AN2181" s="26">
        <f ca="1">IF(RAND()&lt;(J2181+(2*F2181-1)*Sheet2!D$109),H2181*F2181,I2181*G2181)-1</f>
        <v>0.28499999999999992</v>
      </c>
      <c r="AO2181" s="3">
        <f t="shared" si="1023"/>
        <v>201501</v>
      </c>
    </row>
    <row r="2182" spans="1:41" s="3" customFormat="1" x14ac:dyDescent="0.25">
      <c r="A2182" s="6">
        <v>42008</v>
      </c>
      <c r="B2182" s="1" t="s">
        <v>26</v>
      </c>
      <c r="C2182" s="1" t="s">
        <v>49</v>
      </c>
      <c r="D2182">
        <v>27</v>
      </c>
      <c r="E2182" s="1">
        <v>16</v>
      </c>
      <c r="F2182">
        <f t="shared" si="1024"/>
        <v>1</v>
      </c>
      <c r="G2182">
        <f t="shared" si="1025"/>
        <v>0</v>
      </c>
      <c r="H2182" s="4">
        <v>1.444</v>
      </c>
      <c r="I2182" s="4">
        <v>3.01</v>
      </c>
      <c r="J2182" s="4">
        <f t="shared" si="1026"/>
        <v>0.69252077562326875</v>
      </c>
      <c r="K2182" s="4">
        <f t="shared" si="1027"/>
        <v>0.33222591362126247</v>
      </c>
      <c r="L2182" s="17">
        <f t="shared" si="1028"/>
        <v>0.66252077562326872</v>
      </c>
      <c r="M2182" s="17">
        <f t="shared" si="1029"/>
        <v>0.36222591362126244</v>
      </c>
      <c r="N2182" s="34">
        <f t="shared" si="1030"/>
        <v>1.5093866287577873</v>
      </c>
      <c r="O2182" s="12">
        <f t="shared" si="1031"/>
        <v>2.7607080620012843</v>
      </c>
      <c r="P2182" s="4">
        <f t="shared" si="1032"/>
        <v>201501</v>
      </c>
      <c r="Q2182" s="17">
        <f t="shared" si="1033"/>
        <v>1.444</v>
      </c>
      <c r="R2182" s="17">
        <f t="shared" si="1034"/>
        <v>-2.7497646900631976</v>
      </c>
      <c r="S2182" s="16">
        <f t="shared" si="1035"/>
        <v>-1.3057646900631976</v>
      </c>
      <c r="T2182" s="5">
        <f t="shared" si="1036"/>
        <v>2.0844875346260388</v>
      </c>
      <c r="U2182" s="21">
        <f t="shared" si="1037"/>
        <v>0</v>
      </c>
      <c r="V2182" s="5"/>
      <c r="W2182" s="5">
        <f t="shared" si="1038"/>
        <v>0.44399999999999995</v>
      </c>
      <c r="X2182" s="4">
        <f t="shared" si="1039"/>
        <v>-0.30747922437673125</v>
      </c>
      <c r="Y2182" s="4">
        <f t="shared" si="1040"/>
        <v>-0.7514792243767312</v>
      </c>
      <c r="Z2182" s="21">
        <f t="shared" si="1041"/>
        <v>2015</v>
      </c>
      <c r="AA2182" s="4">
        <f t="shared" si="1042"/>
        <v>-1</v>
      </c>
      <c r="AB2182" s="4">
        <f t="shared" si="1043"/>
        <v>-1</v>
      </c>
      <c r="AC2182" s="4">
        <f t="shared" si="1044"/>
        <v>0</v>
      </c>
      <c r="AD2182" s="4"/>
      <c r="AE2182" s="4">
        <f t="shared" si="1045"/>
        <v>-0.7514792243767312</v>
      </c>
      <c r="AF2182" s="22">
        <f t="shared" si="1046"/>
        <v>-0.55600000000000005</v>
      </c>
      <c r="AG2182" s="22">
        <f t="shared" si="1047"/>
        <v>-1.3074792243767313</v>
      </c>
      <c r="AH2182" s="3">
        <f t="shared" si="1048"/>
        <v>0</v>
      </c>
      <c r="AI2182" s="28" t="b">
        <f t="shared" si="1049"/>
        <v>0</v>
      </c>
      <c r="AJ2182" s="3">
        <f t="shared" si="1050"/>
        <v>2.4149079479119928E-2</v>
      </c>
      <c r="AK2182" s="3">
        <f t="shared" si="1051"/>
        <v>2.4149079479119928E-2</v>
      </c>
      <c r="AL2182" s="26">
        <f t="shared" si="1052"/>
        <v>2.0844875346260388</v>
      </c>
      <c r="AM2182" s="26">
        <f ca="1">IF(RAND()&lt;J2182,H2182*F2182,I2182*G2182)-1</f>
        <v>-1</v>
      </c>
      <c r="AN2182" s="26">
        <f ca="1">IF(RAND()&lt;(J2182+(2*F2182-1)*Sheet2!D$109),H2182*F2182,I2182*G2182)-1</f>
        <v>0.44399999999999995</v>
      </c>
      <c r="AO2182" s="3">
        <f t="shared" si="1023"/>
        <v>201501</v>
      </c>
    </row>
    <row r="2183" spans="1:41" s="3" customFormat="1" x14ac:dyDescent="0.25">
      <c r="A2183" s="6">
        <v>42008</v>
      </c>
      <c r="B2183" s="1" t="s">
        <v>22</v>
      </c>
      <c r="C2183" s="1" t="s">
        <v>30</v>
      </c>
      <c r="D2183">
        <v>26</v>
      </c>
      <c r="E2183" s="1">
        <v>10</v>
      </c>
      <c r="F2183">
        <f t="shared" si="1024"/>
        <v>1</v>
      </c>
      <c r="G2183">
        <f t="shared" si="1025"/>
        <v>0</v>
      </c>
      <c r="H2183" s="4">
        <v>1.4950000000000001</v>
      </c>
      <c r="I2183" s="4">
        <v>2.81</v>
      </c>
      <c r="J2183" s="4">
        <f t="shared" si="1026"/>
        <v>0.66889632107023411</v>
      </c>
      <c r="K2183" s="4">
        <f t="shared" si="1027"/>
        <v>0.35587188612099646</v>
      </c>
      <c r="L2183" s="17">
        <f t="shared" si="1028"/>
        <v>0.63889632107023409</v>
      </c>
      <c r="M2183" s="17">
        <f t="shared" si="1029"/>
        <v>0.38587188612099643</v>
      </c>
      <c r="N2183" s="34">
        <f t="shared" si="1030"/>
        <v>1.5651991833743393</v>
      </c>
      <c r="O2183" s="12">
        <f t="shared" si="1031"/>
        <v>2.591533708383289</v>
      </c>
      <c r="P2183" s="4">
        <f t="shared" si="1032"/>
        <v>201501</v>
      </c>
      <c r="Q2183" s="17">
        <f t="shared" si="1033"/>
        <v>1.4950000000000001</v>
      </c>
      <c r="R2183" s="17">
        <f t="shared" si="1034"/>
        <v>-2.5726882080473237</v>
      </c>
      <c r="S2183" s="16">
        <f t="shared" si="1035"/>
        <v>-1.0776882080473236</v>
      </c>
      <c r="T2183" s="5">
        <f t="shared" si="1036"/>
        <v>1.8795986622073577</v>
      </c>
      <c r="U2183" s="21">
        <f t="shared" si="1037"/>
        <v>0</v>
      </c>
      <c r="V2183" s="5"/>
      <c r="W2183" s="5">
        <f t="shared" si="1038"/>
        <v>0.49500000000000011</v>
      </c>
      <c r="X2183" s="4">
        <f t="shared" si="1039"/>
        <v>-0.33110367892976589</v>
      </c>
      <c r="Y2183" s="4">
        <f t="shared" si="1040"/>
        <v>-0.82610367892976599</v>
      </c>
      <c r="Z2183" s="21">
        <f t="shared" si="1041"/>
        <v>2015</v>
      </c>
      <c r="AA2183" s="4">
        <f t="shared" si="1042"/>
        <v>-1</v>
      </c>
      <c r="AB2183" s="4">
        <f t="shared" si="1043"/>
        <v>-1</v>
      </c>
      <c r="AC2183" s="4">
        <f t="shared" si="1044"/>
        <v>0</v>
      </c>
      <c r="AD2183" s="4"/>
      <c r="AE2183" s="4">
        <f t="shared" si="1045"/>
        <v>-0.82610367892976599</v>
      </c>
      <c r="AF2183" s="22">
        <f t="shared" si="1046"/>
        <v>-0.50499999999999989</v>
      </c>
      <c r="AG2183" s="22">
        <f t="shared" si="1047"/>
        <v>-1.3311036789297659</v>
      </c>
      <c r="AH2183" s="3">
        <f t="shared" si="1048"/>
        <v>0</v>
      </c>
      <c r="AI2183" s="28" t="b">
        <f t="shared" si="1049"/>
        <v>0</v>
      </c>
      <c r="AJ2183" s="3">
        <f t="shared" si="1050"/>
        <v>2.4169570267131069E-2</v>
      </c>
      <c r="AK2183" s="3">
        <f t="shared" si="1051"/>
        <v>2.416957026713118E-2</v>
      </c>
      <c r="AL2183" s="26">
        <f t="shared" si="1052"/>
        <v>1.8795986622073577</v>
      </c>
      <c r="AM2183" s="26">
        <f ca="1">IF(RAND()&lt;J2183,H2183*F2183,I2183*G2183)-1</f>
        <v>0.49500000000000011</v>
      </c>
      <c r="AN2183" s="26">
        <f ca="1">IF(RAND()&lt;(J2183+(2*F2183-1)*Sheet2!D$109),H2183*F2183,I2183*G2183)-1</f>
        <v>0.49500000000000011</v>
      </c>
      <c r="AO2183" s="3">
        <f t="shared" si="1023"/>
        <v>201501</v>
      </c>
    </row>
    <row r="2184" spans="1:41" s="3" customFormat="1" x14ac:dyDescent="0.25">
      <c r="A2184" s="6">
        <v>42007</v>
      </c>
      <c r="B2184" s="1" t="s">
        <v>43</v>
      </c>
      <c r="C2184" s="1" t="s">
        <v>29</v>
      </c>
      <c r="D2184">
        <v>17</v>
      </c>
      <c r="E2184" s="1">
        <v>30</v>
      </c>
      <c r="F2184">
        <f t="shared" si="1024"/>
        <v>0</v>
      </c>
      <c r="G2184">
        <f t="shared" si="1025"/>
        <v>1</v>
      </c>
      <c r="H2184" s="4">
        <v>1.6020000000000001</v>
      </c>
      <c r="I2184" s="4">
        <v>2.5</v>
      </c>
      <c r="J2184" s="4">
        <f t="shared" si="1026"/>
        <v>0.62421972534332082</v>
      </c>
      <c r="K2184" s="4">
        <f t="shared" si="1027"/>
        <v>0.4</v>
      </c>
      <c r="L2184" s="17">
        <f t="shared" si="1028"/>
        <v>0.65421972534332085</v>
      </c>
      <c r="M2184" s="17">
        <f t="shared" si="1029"/>
        <v>0.37</v>
      </c>
      <c r="N2184" s="34">
        <f t="shared" si="1030"/>
        <v>1.5285384424555846</v>
      </c>
      <c r="O2184" s="12">
        <f t="shared" si="1031"/>
        <v>2.7027027027027026</v>
      </c>
      <c r="P2184" s="4">
        <f t="shared" si="1032"/>
        <v>201501</v>
      </c>
      <c r="Q2184" s="17">
        <f t="shared" si="1033"/>
        <v>0.64080000000000004</v>
      </c>
      <c r="R2184" s="17">
        <f t="shared" si="1034"/>
        <v>-2.3277962347729786</v>
      </c>
      <c r="S2184" s="16">
        <f t="shared" si="1035"/>
        <v>-1.6869962347729786</v>
      </c>
      <c r="T2184" s="5">
        <f t="shared" si="1036"/>
        <v>1.5605493133583019</v>
      </c>
      <c r="U2184" s="21">
        <f t="shared" si="1037"/>
        <v>0</v>
      </c>
      <c r="V2184" s="5"/>
      <c r="W2184" s="5">
        <f t="shared" si="1038"/>
        <v>-1</v>
      </c>
      <c r="X2184" s="4">
        <f t="shared" si="1039"/>
        <v>-1</v>
      </c>
      <c r="Y2184" s="4">
        <f t="shared" si="1040"/>
        <v>0</v>
      </c>
      <c r="Z2184" s="21">
        <f t="shared" si="1041"/>
        <v>2015</v>
      </c>
      <c r="AA2184" s="4">
        <f t="shared" si="1042"/>
        <v>1.5</v>
      </c>
      <c r="AB2184" s="4">
        <f t="shared" si="1043"/>
        <v>-0.6</v>
      </c>
      <c r="AC2184" s="4">
        <f t="shared" si="1044"/>
        <v>-2.1</v>
      </c>
      <c r="AD2184" s="4"/>
      <c r="AE2184" s="4">
        <f t="shared" si="1045"/>
        <v>-0.97778027465667927</v>
      </c>
      <c r="AF2184" s="22">
        <f t="shared" si="1046"/>
        <v>0.5</v>
      </c>
      <c r="AG2184" s="22">
        <f t="shared" si="1047"/>
        <v>-1.6</v>
      </c>
      <c r="AH2184" s="3">
        <f t="shared" si="1048"/>
        <v>0</v>
      </c>
      <c r="AI2184" s="28" t="b">
        <f t="shared" si="1049"/>
        <v>0</v>
      </c>
      <c r="AJ2184" s="3">
        <f t="shared" si="1050"/>
        <v>2.3647001462701267E-2</v>
      </c>
      <c r="AK2184" s="3">
        <f t="shared" si="1051"/>
        <v>2.3647001462701156E-2</v>
      </c>
      <c r="AL2184" s="26">
        <f t="shared" si="1052"/>
        <v>1.5605493133583019</v>
      </c>
      <c r="AM2184" s="26">
        <f ca="1">IF(RAND()&lt;J2184,H2184*F2184,I2184*G2184)-1</f>
        <v>1.5</v>
      </c>
      <c r="AN2184" s="26">
        <f ca="1">IF(RAND()&lt;(J2184+(2*F2184-1)*Sheet2!D$109),H2184*F2184,I2184*G2184)-1</f>
        <v>1.5</v>
      </c>
      <c r="AO2184" s="3">
        <f t="shared" si="1023"/>
        <v>201501</v>
      </c>
    </row>
    <row r="2185" spans="1:41" s="3" customFormat="1" x14ac:dyDescent="0.25">
      <c r="A2185" s="6">
        <v>42007</v>
      </c>
      <c r="B2185" s="1" t="s">
        <v>23</v>
      </c>
      <c r="C2185" s="1" t="s">
        <v>19</v>
      </c>
      <c r="D2185">
        <v>24</v>
      </c>
      <c r="E2185" s="1">
        <v>20</v>
      </c>
      <c r="F2185">
        <f t="shared" si="1024"/>
        <v>1</v>
      </c>
      <c r="G2185">
        <f t="shared" si="1025"/>
        <v>0</v>
      </c>
      <c r="H2185" s="4">
        <v>1.3220000000000001</v>
      </c>
      <c r="I2185" s="4">
        <v>3.73</v>
      </c>
      <c r="J2185" s="4">
        <f t="shared" si="1026"/>
        <v>0.75642965204236001</v>
      </c>
      <c r="K2185" s="4">
        <f t="shared" si="1027"/>
        <v>0.26809651474530832</v>
      </c>
      <c r="L2185" s="17">
        <f t="shared" si="1028"/>
        <v>0.72642965204235999</v>
      </c>
      <c r="M2185" s="17">
        <f t="shared" si="1029"/>
        <v>0.29809651474530829</v>
      </c>
      <c r="N2185" s="34">
        <f t="shared" si="1030"/>
        <v>1.3765957889913991</v>
      </c>
      <c r="O2185" s="12">
        <f t="shared" si="1031"/>
        <v>3.3546182210630455</v>
      </c>
      <c r="P2185" s="4">
        <f t="shared" si="1032"/>
        <v>201501</v>
      </c>
      <c r="Q2185" s="17">
        <f t="shared" si="1033"/>
        <v>1.3220000000000001</v>
      </c>
      <c r="R2185" s="17">
        <f t="shared" si="1034"/>
        <v>-3.4718904284121668</v>
      </c>
      <c r="S2185" s="16">
        <f t="shared" si="1035"/>
        <v>-2.1498904284121667</v>
      </c>
      <c r="T2185" s="5">
        <f t="shared" si="1036"/>
        <v>2.8214826021180031</v>
      </c>
      <c r="U2185" s="21">
        <f t="shared" si="1037"/>
        <v>0</v>
      </c>
      <c r="V2185" s="5"/>
      <c r="W2185" s="5">
        <f t="shared" si="1038"/>
        <v>0.32200000000000006</v>
      </c>
      <c r="X2185" s="4">
        <f t="shared" si="1039"/>
        <v>-0.24357034795763999</v>
      </c>
      <c r="Y2185" s="4">
        <f t="shared" si="1040"/>
        <v>-0.56557034795764005</v>
      </c>
      <c r="Z2185" s="21">
        <f t="shared" si="1041"/>
        <v>2015</v>
      </c>
      <c r="AA2185" s="4">
        <f t="shared" si="1042"/>
        <v>-1</v>
      </c>
      <c r="AB2185" s="4">
        <f t="shared" si="1043"/>
        <v>-1</v>
      </c>
      <c r="AC2185" s="4">
        <f t="shared" si="1044"/>
        <v>0</v>
      </c>
      <c r="AD2185" s="4"/>
      <c r="AE2185" s="4">
        <f t="shared" si="1045"/>
        <v>-0.56557034795764005</v>
      </c>
      <c r="AF2185" s="22">
        <f t="shared" si="1046"/>
        <v>-0.67799999999999994</v>
      </c>
      <c r="AG2185" s="22">
        <f t="shared" si="1047"/>
        <v>-1.2435703479576401</v>
      </c>
      <c r="AH2185" s="3">
        <f t="shared" si="1048"/>
        <v>0</v>
      </c>
      <c r="AI2185" s="28" t="b">
        <f t="shared" si="1049"/>
        <v>0</v>
      </c>
      <c r="AJ2185" s="3">
        <f t="shared" si="1050"/>
        <v>2.3939034045922236E-2</v>
      </c>
      <c r="AK2185" s="3">
        <f t="shared" si="1051"/>
        <v>2.3939034045922236E-2</v>
      </c>
      <c r="AL2185" s="26">
        <f t="shared" si="1052"/>
        <v>2.8214826021180031</v>
      </c>
      <c r="AM2185" s="26">
        <f ca="1">IF(RAND()&lt;J2185,H2185*F2185,I2185*G2185)-1</f>
        <v>0.32200000000000006</v>
      </c>
      <c r="AN2185" s="26">
        <f ca="1">IF(RAND()&lt;(J2185+(2*F2185-1)*Sheet2!D$109),H2185*F2185,I2185*G2185)-1</f>
        <v>0.32200000000000006</v>
      </c>
      <c r="AO2185" s="3">
        <f t="shared" si="1023"/>
        <v>201501</v>
      </c>
    </row>
    <row r="2186" spans="1:41" s="3" customFormat="1" x14ac:dyDescent="0.25">
      <c r="A2186" s="6">
        <v>42001</v>
      </c>
      <c r="B2186" s="1" t="s">
        <v>43</v>
      </c>
      <c r="C2186" s="1" t="s">
        <v>30</v>
      </c>
      <c r="D2186">
        <v>27</v>
      </c>
      <c r="E2186" s="1">
        <v>17</v>
      </c>
      <c r="F2186">
        <f t="shared" si="1024"/>
        <v>1</v>
      </c>
      <c r="G2186">
        <f t="shared" si="1025"/>
        <v>0</v>
      </c>
      <c r="H2186" s="4">
        <v>1.54</v>
      </c>
      <c r="I2186" s="4">
        <v>2.66</v>
      </c>
      <c r="J2186" s="4">
        <f t="shared" si="1026"/>
        <v>0.64935064935064934</v>
      </c>
      <c r="K2186" s="4">
        <f t="shared" si="1027"/>
        <v>0.37593984962406013</v>
      </c>
      <c r="L2186" s="17">
        <f t="shared" si="1028"/>
        <v>0.61935064935064932</v>
      </c>
      <c r="M2186" s="17">
        <f t="shared" si="1029"/>
        <v>0.40593984962406016</v>
      </c>
      <c r="N2186" s="34">
        <f t="shared" si="1030"/>
        <v>1.6145942545607046</v>
      </c>
      <c r="O2186" s="12">
        <f t="shared" si="1031"/>
        <v>2.4634191516947581</v>
      </c>
      <c r="P2186" s="4">
        <f t="shared" si="1032"/>
        <v>201412</v>
      </c>
      <c r="Q2186" s="17">
        <f t="shared" si="1033"/>
        <v>1.54</v>
      </c>
      <c r="R2186" s="17">
        <f t="shared" si="1034"/>
        <v>-2.4542614904060684</v>
      </c>
      <c r="S2186" s="16">
        <f t="shared" si="1035"/>
        <v>-0.91426149040606841</v>
      </c>
      <c r="T2186" s="5">
        <f t="shared" si="1036"/>
        <v>1.7272727272727273</v>
      </c>
      <c r="U2186" s="21">
        <f t="shared" si="1037"/>
        <v>0</v>
      </c>
      <c r="V2186" s="5"/>
      <c r="W2186" s="5">
        <f t="shared" si="1038"/>
        <v>0.54</v>
      </c>
      <c r="X2186" s="4">
        <f t="shared" si="1039"/>
        <v>-0.35064935064935066</v>
      </c>
      <c r="Y2186" s="4">
        <f t="shared" si="1040"/>
        <v>-0.89064935064935069</v>
      </c>
      <c r="Z2186" s="21">
        <f t="shared" si="1041"/>
        <v>2014</v>
      </c>
      <c r="AA2186" s="4">
        <f t="shared" si="1042"/>
        <v>-1</v>
      </c>
      <c r="AB2186" s="4">
        <f t="shared" si="1043"/>
        <v>-1</v>
      </c>
      <c r="AC2186" s="4">
        <f t="shared" si="1044"/>
        <v>0</v>
      </c>
      <c r="AD2186" s="4"/>
      <c r="AE2186" s="4">
        <f t="shared" si="1045"/>
        <v>-0.89064935064935069</v>
      </c>
      <c r="AF2186" s="22">
        <f t="shared" si="1046"/>
        <v>-0.45999999999999996</v>
      </c>
      <c r="AG2186" s="22">
        <f t="shared" si="1047"/>
        <v>-1.3506493506493507</v>
      </c>
      <c r="AH2186" s="3">
        <f t="shared" si="1048"/>
        <v>0</v>
      </c>
      <c r="AI2186" s="28" t="b">
        <f t="shared" si="1049"/>
        <v>0</v>
      </c>
      <c r="AJ2186" s="3">
        <f t="shared" si="1050"/>
        <v>2.4666666666666726E-2</v>
      </c>
      <c r="AK2186" s="3">
        <f t="shared" si="1051"/>
        <v>2.4666666666666615E-2</v>
      </c>
      <c r="AL2186" s="26">
        <f t="shared" si="1052"/>
        <v>1.7272727272727273</v>
      </c>
      <c r="AM2186" s="26">
        <f ca="1">IF(RAND()&lt;J2186,H2186*F2186,I2186*G2186)-1</f>
        <v>0.54</v>
      </c>
      <c r="AN2186" s="26">
        <f ca="1">IF(RAND()&lt;(J2186+(2*F2186-1)*Sheet2!D$109),H2186*F2186,I2186*G2186)-1</f>
        <v>0.54</v>
      </c>
      <c r="AO2186" s="3">
        <f t="shared" si="1023"/>
        <v>201412</v>
      </c>
    </row>
    <row r="2187" spans="1:41" s="3" customFormat="1" x14ac:dyDescent="0.25">
      <c r="A2187" s="6">
        <v>42001</v>
      </c>
      <c r="B2187" s="1" t="s">
        <v>21</v>
      </c>
      <c r="C2187" s="1" t="s">
        <v>40</v>
      </c>
      <c r="D2187">
        <v>47</v>
      </c>
      <c r="E2187" s="1">
        <v>14</v>
      </c>
      <c r="F2187">
        <f t="shared" si="1024"/>
        <v>1</v>
      </c>
      <c r="G2187">
        <f t="shared" si="1025"/>
        <v>0</v>
      </c>
      <c r="H2187" s="4">
        <v>1.105</v>
      </c>
      <c r="I2187" s="4">
        <v>8.36</v>
      </c>
      <c r="J2187" s="4">
        <f t="shared" si="1026"/>
        <v>0.90497737556561086</v>
      </c>
      <c r="K2187" s="4">
        <f t="shared" si="1027"/>
        <v>0.11961722488038279</v>
      </c>
      <c r="L2187" s="17">
        <f t="shared" si="1028"/>
        <v>0.87497737556561084</v>
      </c>
      <c r="M2187" s="17">
        <f t="shared" si="1029"/>
        <v>0.14961722488038279</v>
      </c>
      <c r="N2187" s="34">
        <f t="shared" si="1030"/>
        <v>1.1428866939028806</v>
      </c>
      <c r="O2187" s="12">
        <f t="shared" si="1031"/>
        <v>6.6837224176527021</v>
      </c>
      <c r="P2187" s="4">
        <f t="shared" si="1032"/>
        <v>201412</v>
      </c>
      <c r="Q2187" s="17">
        <f t="shared" si="1033"/>
        <v>1.105</v>
      </c>
      <c r="R2187" s="17">
        <f t="shared" si="1034"/>
        <v>-9.6596790890269162</v>
      </c>
      <c r="S2187" s="16">
        <f t="shared" si="1035"/>
        <v>-8.5546790890269158</v>
      </c>
      <c r="T2187" s="5">
        <f t="shared" si="1036"/>
        <v>7.5656108597285066</v>
      </c>
      <c r="U2187" s="21">
        <f t="shared" si="1037"/>
        <v>1</v>
      </c>
      <c r="V2187" s="5"/>
      <c r="W2187" s="5">
        <f t="shared" si="1038"/>
        <v>0.10499999999999998</v>
      </c>
      <c r="X2187" s="4">
        <f t="shared" si="1039"/>
        <v>-9.5022624434389136E-2</v>
      </c>
      <c r="Y2187" s="4">
        <f t="shared" si="1040"/>
        <v>-0.20002262443438912</v>
      </c>
      <c r="Z2187" s="21">
        <f t="shared" si="1041"/>
        <v>2014</v>
      </c>
      <c r="AA2187" s="4">
        <f t="shared" si="1042"/>
        <v>-1</v>
      </c>
      <c r="AB2187" s="4">
        <f t="shared" si="1043"/>
        <v>-1</v>
      </c>
      <c r="AC2187" s="4">
        <f t="shared" si="1044"/>
        <v>0</v>
      </c>
      <c r="AD2187" s="4"/>
      <c r="AE2187" s="4">
        <f t="shared" si="1045"/>
        <v>-0.20002262443438912</v>
      </c>
      <c r="AF2187" s="22">
        <f t="shared" si="1046"/>
        <v>-0.89500000000000002</v>
      </c>
      <c r="AG2187" s="22">
        <f t="shared" si="1047"/>
        <v>-1.0950226244343892</v>
      </c>
      <c r="AH2187" s="3">
        <f t="shared" si="1048"/>
        <v>0</v>
      </c>
      <c r="AI2187" s="28" t="b">
        <f t="shared" si="1049"/>
        <v>0</v>
      </c>
      <c r="AJ2187" s="3">
        <f t="shared" si="1050"/>
        <v>2.4004226096143721E-2</v>
      </c>
      <c r="AK2187" s="3">
        <f t="shared" si="1051"/>
        <v>2.4004226096143721E-2</v>
      </c>
      <c r="AL2187" s="26">
        <f t="shared" si="1052"/>
        <v>7.5656108597285066</v>
      </c>
      <c r="AM2187" s="26">
        <f ca="1">IF(RAND()&lt;J2187,H2187*F2187,I2187*G2187)-1</f>
        <v>0.10499999999999998</v>
      </c>
      <c r="AN2187" s="26">
        <f ca="1">IF(RAND()&lt;(J2187+(2*F2187-1)*Sheet2!D$109),H2187*F2187,I2187*G2187)-1</f>
        <v>0.10499999999999998</v>
      </c>
      <c r="AO2187" s="3">
        <f t="shared" si="1023"/>
        <v>201412</v>
      </c>
    </row>
    <row r="2188" spans="1:41" s="3" customFormat="1" x14ac:dyDescent="0.25">
      <c r="A2188" s="6">
        <v>42001</v>
      </c>
      <c r="B2188" s="1" t="s">
        <v>24</v>
      </c>
      <c r="C2188" s="1" t="s">
        <v>49</v>
      </c>
      <c r="D2188">
        <v>20</v>
      </c>
      <c r="E2188" s="1">
        <v>17</v>
      </c>
      <c r="F2188">
        <f t="shared" si="1024"/>
        <v>1</v>
      </c>
      <c r="G2188">
        <f t="shared" si="1025"/>
        <v>0</v>
      </c>
      <c r="H2188" s="4">
        <v>1.3919999999999999</v>
      </c>
      <c r="I2188" s="4">
        <v>3.27</v>
      </c>
      <c r="J2188" s="4">
        <f t="shared" si="1026"/>
        <v>0.71839080459770122</v>
      </c>
      <c r="K2188" s="4">
        <f t="shared" si="1027"/>
        <v>0.3058103975535168</v>
      </c>
      <c r="L2188" s="17">
        <f t="shared" si="1028"/>
        <v>0.68839080459770119</v>
      </c>
      <c r="M2188" s="17">
        <f t="shared" si="1029"/>
        <v>0.33581039755351683</v>
      </c>
      <c r="N2188" s="34">
        <f t="shared" si="1030"/>
        <v>1.4526632158958088</v>
      </c>
      <c r="O2188" s="12">
        <f t="shared" si="1031"/>
        <v>2.9778708678626717</v>
      </c>
      <c r="P2188" s="4">
        <f t="shared" si="1032"/>
        <v>201412</v>
      </c>
      <c r="Q2188" s="17">
        <f t="shared" si="1033"/>
        <v>1.3919999999999999</v>
      </c>
      <c r="R2188" s="17">
        <f t="shared" si="1034"/>
        <v>-2.9915490425244995</v>
      </c>
      <c r="S2188" s="16">
        <f t="shared" si="1035"/>
        <v>-1.5995490425244996</v>
      </c>
      <c r="T2188" s="5">
        <f t="shared" si="1036"/>
        <v>2.3491379310344831</v>
      </c>
      <c r="U2188" s="21">
        <f t="shared" si="1037"/>
        <v>0</v>
      </c>
      <c r="V2188" s="5"/>
      <c r="W2188" s="5">
        <f t="shared" si="1038"/>
        <v>0.3919999999999999</v>
      </c>
      <c r="X2188" s="4">
        <f t="shared" si="1039"/>
        <v>-0.28160919540229878</v>
      </c>
      <c r="Y2188" s="4">
        <f t="shared" si="1040"/>
        <v>-0.67360919540229869</v>
      </c>
      <c r="Z2188" s="21">
        <f t="shared" si="1041"/>
        <v>2014</v>
      </c>
      <c r="AA2188" s="4">
        <f t="shared" si="1042"/>
        <v>-1</v>
      </c>
      <c r="AB2188" s="4">
        <f t="shared" si="1043"/>
        <v>-1</v>
      </c>
      <c r="AC2188" s="4">
        <f t="shared" si="1044"/>
        <v>0</v>
      </c>
      <c r="AD2188" s="4"/>
      <c r="AE2188" s="4">
        <f t="shared" si="1045"/>
        <v>-0.67360919540229869</v>
      </c>
      <c r="AF2188" s="22">
        <f t="shared" si="1046"/>
        <v>-0.6080000000000001</v>
      </c>
      <c r="AG2188" s="22">
        <f t="shared" si="1047"/>
        <v>-1.2816091954022988</v>
      </c>
      <c r="AH2188" s="3">
        <f t="shared" si="1048"/>
        <v>0</v>
      </c>
      <c r="AI2188" s="28" t="b">
        <f t="shared" si="1049"/>
        <v>0</v>
      </c>
      <c r="AJ2188" s="3">
        <f t="shared" si="1050"/>
        <v>2.3629343629343769E-2</v>
      </c>
      <c r="AK2188" s="3">
        <f t="shared" si="1051"/>
        <v>2.3629343629343769E-2</v>
      </c>
      <c r="AL2188" s="26">
        <f t="shared" si="1052"/>
        <v>2.3491379310344831</v>
      </c>
      <c r="AM2188" s="26">
        <f ca="1">IF(RAND()&lt;J2188,H2188*F2188,I2188*G2188)-1</f>
        <v>0.3919999999999999</v>
      </c>
      <c r="AN2188" s="26">
        <f ca="1">IF(RAND()&lt;(J2188+(2*F2188-1)*Sheet2!D$109),H2188*F2188,I2188*G2188)-1</f>
        <v>0.3919999999999999</v>
      </c>
      <c r="AO2188" s="3">
        <f t="shared" si="1023"/>
        <v>201412</v>
      </c>
    </row>
    <row r="2189" spans="1:41" s="3" customFormat="1" x14ac:dyDescent="0.25">
      <c r="A2189" s="6">
        <v>42001</v>
      </c>
      <c r="B2189" s="1" t="s">
        <v>47</v>
      </c>
      <c r="C2189" s="1" t="s">
        <v>45</v>
      </c>
      <c r="D2189">
        <v>20</v>
      </c>
      <c r="E2189" s="1">
        <v>6</v>
      </c>
      <c r="F2189">
        <f t="shared" si="1024"/>
        <v>1</v>
      </c>
      <c r="G2189">
        <f t="shared" si="1025"/>
        <v>0</v>
      </c>
      <c r="H2189" s="4">
        <v>1.1359999999999999</v>
      </c>
      <c r="I2189" s="4">
        <v>6.94</v>
      </c>
      <c r="J2189" s="4">
        <f t="shared" si="1026"/>
        <v>0.88028169014084512</v>
      </c>
      <c r="K2189" s="4">
        <f t="shared" si="1027"/>
        <v>0.14409221902017291</v>
      </c>
      <c r="L2189" s="17">
        <f t="shared" si="1028"/>
        <v>0.85028169014084509</v>
      </c>
      <c r="M2189" s="17">
        <f t="shared" si="1029"/>
        <v>0.17409221902017291</v>
      </c>
      <c r="N2189" s="34">
        <f t="shared" si="1030"/>
        <v>1.1760808348517475</v>
      </c>
      <c r="O2189" s="12">
        <f t="shared" si="1031"/>
        <v>5.7440821056116533</v>
      </c>
      <c r="P2189" s="4">
        <f t="shared" si="1032"/>
        <v>201412</v>
      </c>
      <c r="Q2189" s="17">
        <f t="shared" si="1033"/>
        <v>1.1359999999999999</v>
      </c>
      <c r="R2189" s="17">
        <f t="shared" si="1034"/>
        <v>-7.5212913448207628</v>
      </c>
      <c r="S2189" s="16">
        <f t="shared" si="1035"/>
        <v>-6.3852913448207627</v>
      </c>
      <c r="T2189" s="5">
        <f t="shared" si="1036"/>
        <v>6.1091549295774659</v>
      </c>
      <c r="U2189" s="21">
        <f t="shared" si="1037"/>
        <v>1</v>
      </c>
      <c r="V2189" s="5"/>
      <c r="W2189" s="5">
        <f t="shared" si="1038"/>
        <v>0.1359999999999999</v>
      </c>
      <c r="X2189" s="4">
        <f t="shared" si="1039"/>
        <v>-0.11971830985915488</v>
      </c>
      <c r="Y2189" s="4">
        <f t="shared" si="1040"/>
        <v>-0.25571830985915478</v>
      </c>
      <c r="Z2189" s="21">
        <f t="shared" si="1041"/>
        <v>2014</v>
      </c>
      <c r="AA2189" s="4">
        <f t="shared" si="1042"/>
        <v>-1</v>
      </c>
      <c r="AB2189" s="4">
        <f t="shared" si="1043"/>
        <v>-1</v>
      </c>
      <c r="AC2189" s="4">
        <f t="shared" si="1044"/>
        <v>0</v>
      </c>
      <c r="AD2189" s="4"/>
      <c r="AE2189" s="4">
        <f t="shared" si="1045"/>
        <v>-0.25571830985915478</v>
      </c>
      <c r="AF2189" s="22">
        <f t="shared" si="1046"/>
        <v>-0.8640000000000001</v>
      </c>
      <c r="AG2189" s="22">
        <f t="shared" si="1047"/>
        <v>-1.119718309859155</v>
      </c>
      <c r="AH2189" s="3">
        <f t="shared" si="1048"/>
        <v>0</v>
      </c>
      <c r="AI2189" s="28" t="b">
        <f t="shared" si="1049"/>
        <v>0</v>
      </c>
      <c r="AJ2189" s="3">
        <f t="shared" si="1050"/>
        <v>2.3793957404655841E-2</v>
      </c>
      <c r="AK2189" s="3">
        <f t="shared" si="1051"/>
        <v>2.3793957404655841E-2</v>
      </c>
      <c r="AL2189" s="26">
        <f t="shared" si="1052"/>
        <v>6.1091549295774659</v>
      </c>
      <c r="AM2189" s="26">
        <f ca="1">IF(RAND()&lt;J2189,H2189*F2189,I2189*G2189)-1</f>
        <v>0.1359999999999999</v>
      </c>
      <c r="AN2189" s="26">
        <f ca="1">IF(RAND()&lt;(J2189+(2*F2189-1)*Sheet2!D$109),H2189*F2189,I2189*G2189)-1</f>
        <v>0.1359999999999999</v>
      </c>
      <c r="AO2189" s="3">
        <f t="shared" si="1023"/>
        <v>201412</v>
      </c>
    </row>
    <row r="2190" spans="1:41" s="3" customFormat="1" x14ac:dyDescent="0.25">
      <c r="A2190" s="6">
        <v>42001</v>
      </c>
      <c r="B2190" s="1" t="s">
        <v>27</v>
      </c>
      <c r="C2190" s="1" t="s">
        <v>26</v>
      </c>
      <c r="D2190">
        <v>3</v>
      </c>
      <c r="E2190" s="1">
        <v>34</v>
      </c>
      <c r="F2190">
        <f t="shared" si="1024"/>
        <v>0</v>
      </c>
      <c r="G2190">
        <f t="shared" si="1025"/>
        <v>1</v>
      </c>
      <c r="H2190" s="4">
        <v>1.4650000000000001</v>
      </c>
      <c r="I2190" s="4">
        <v>2.93</v>
      </c>
      <c r="J2190" s="4">
        <f t="shared" si="1026"/>
        <v>0.68259385665529004</v>
      </c>
      <c r="K2190" s="4">
        <f t="shared" si="1027"/>
        <v>0.34129692832764502</v>
      </c>
      <c r="L2190" s="17">
        <f t="shared" si="1028"/>
        <v>0.71259385665529007</v>
      </c>
      <c r="M2190" s="17">
        <f t="shared" si="1029"/>
        <v>0.31129692832764499</v>
      </c>
      <c r="N2190" s="34">
        <f t="shared" si="1030"/>
        <v>1.4033239139805547</v>
      </c>
      <c r="O2190" s="12">
        <f t="shared" si="1031"/>
        <v>3.2123670650148015</v>
      </c>
      <c r="P2190" s="4">
        <f t="shared" si="1032"/>
        <v>201412</v>
      </c>
      <c r="Q2190" s="17">
        <f t="shared" si="1033"/>
        <v>0.5</v>
      </c>
      <c r="R2190" s="17">
        <f t="shared" si="1034"/>
        <v>-2.6686723494345084</v>
      </c>
      <c r="S2190" s="16">
        <f t="shared" si="1035"/>
        <v>-2.1686723494345084</v>
      </c>
      <c r="T2190" s="5">
        <f t="shared" si="1036"/>
        <v>2</v>
      </c>
      <c r="U2190" s="21">
        <f t="shared" si="1037"/>
        <v>0</v>
      </c>
      <c r="V2190" s="5"/>
      <c r="W2190" s="5">
        <f t="shared" si="1038"/>
        <v>-1</v>
      </c>
      <c r="X2190" s="4">
        <f t="shared" si="1039"/>
        <v>-1</v>
      </c>
      <c r="Y2190" s="4">
        <f t="shared" si="1040"/>
        <v>0</v>
      </c>
      <c r="Z2190" s="21">
        <f t="shared" si="1041"/>
        <v>2014</v>
      </c>
      <c r="AA2190" s="4">
        <f t="shared" si="1042"/>
        <v>1.9300000000000002</v>
      </c>
      <c r="AB2190" s="4">
        <f t="shared" si="1043"/>
        <v>-0.65870307167235498</v>
      </c>
      <c r="AC2190" s="4">
        <f t="shared" si="1044"/>
        <v>-2.5887030716723549</v>
      </c>
      <c r="AD2190" s="4"/>
      <c r="AE2190" s="4">
        <f t="shared" si="1045"/>
        <v>-0.78240614334471004</v>
      </c>
      <c r="AF2190" s="22">
        <f t="shared" si="1046"/>
        <v>0.93000000000000016</v>
      </c>
      <c r="AG2190" s="22">
        <f t="shared" si="1047"/>
        <v>-1.658703071672355</v>
      </c>
      <c r="AH2190" s="3">
        <f t="shared" si="1048"/>
        <v>0</v>
      </c>
      <c r="AI2190" s="28" t="b">
        <f t="shared" si="1049"/>
        <v>0</v>
      </c>
      <c r="AJ2190" s="3">
        <f t="shared" si="1050"/>
        <v>2.3333333333333317E-2</v>
      </c>
      <c r="AK2190" s="3">
        <f t="shared" si="1051"/>
        <v>2.3333333333333317E-2</v>
      </c>
      <c r="AL2190" s="26">
        <f t="shared" si="1052"/>
        <v>2</v>
      </c>
      <c r="AM2190" s="26">
        <f ca="1">IF(RAND()&lt;J2190,H2190*F2190,I2190*G2190)-1</f>
        <v>-1</v>
      </c>
      <c r="AN2190" s="26">
        <f ca="1">IF(RAND()&lt;(J2190+(2*F2190-1)*Sheet2!D$109),H2190*F2190,I2190*G2190)-1</f>
        <v>-1</v>
      </c>
      <c r="AO2190" s="3">
        <f t="shared" si="1023"/>
        <v>201412</v>
      </c>
    </row>
    <row r="2191" spans="1:41" s="3" customFormat="1" x14ac:dyDescent="0.25">
      <c r="A2191" s="6">
        <v>42001</v>
      </c>
      <c r="B2191" s="1" t="s">
        <v>29</v>
      </c>
      <c r="C2191" s="1" t="s">
        <v>44</v>
      </c>
      <c r="D2191">
        <v>20</v>
      </c>
      <c r="E2191" s="1">
        <v>10</v>
      </c>
      <c r="F2191">
        <f t="shared" si="1024"/>
        <v>1</v>
      </c>
      <c r="G2191">
        <f t="shared" si="1025"/>
        <v>0</v>
      </c>
      <c r="H2191" s="4">
        <v>1.117</v>
      </c>
      <c r="I2191" s="4">
        <v>7.71</v>
      </c>
      <c r="J2191" s="4">
        <f t="shared" si="1026"/>
        <v>0.89525514771709935</v>
      </c>
      <c r="K2191" s="4">
        <f t="shared" si="1027"/>
        <v>0.1297016861219196</v>
      </c>
      <c r="L2191" s="17">
        <f t="shared" si="1028"/>
        <v>0.86525514771709933</v>
      </c>
      <c r="M2191" s="17">
        <f t="shared" si="1029"/>
        <v>0.15970168612191959</v>
      </c>
      <c r="N2191" s="34">
        <f t="shared" si="1030"/>
        <v>1.1557284607186831</v>
      </c>
      <c r="O2191" s="12">
        <f t="shared" si="1031"/>
        <v>6.2616746528059775</v>
      </c>
      <c r="P2191" s="4">
        <f t="shared" si="1032"/>
        <v>201412</v>
      </c>
      <c r="Q2191" s="17">
        <f t="shared" si="1033"/>
        <v>1.117</v>
      </c>
      <c r="R2191" s="17">
        <f t="shared" si="1034"/>
        <v>-8.6960398435808273</v>
      </c>
      <c r="S2191" s="16">
        <f t="shared" si="1035"/>
        <v>-7.5790398435808273</v>
      </c>
      <c r="T2191" s="5">
        <f t="shared" si="1036"/>
        <v>6.9024171888988359</v>
      </c>
      <c r="U2191" s="21">
        <f t="shared" si="1037"/>
        <v>1</v>
      </c>
      <c r="V2191" s="5"/>
      <c r="W2191" s="5">
        <f t="shared" si="1038"/>
        <v>0.11699999999999999</v>
      </c>
      <c r="X2191" s="4">
        <f t="shared" si="1039"/>
        <v>-0.10474485228290065</v>
      </c>
      <c r="Y2191" s="4">
        <f t="shared" si="1040"/>
        <v>-0.22174485228290064</v>
      </c>
      <c r="Z2191" s="21">
        <f t="shared" si="1041"/>
        <v>2014</v>
      </c>
      <c r="AA2191" s="4">
        <f t="shared" si="1042"/>
        <v>-1</v>
      </c>
      <c r="AB2191" s="4">
        <f t="shared" si="1043"/>
        <v>-1</v>
      </c>
      <c r="AC2191" s="4">
        <f t="shared" si="1044"/>
        <v>0</v>
      </c>
      <c r="AD2191" s="4"/>
      <c r="AE2191" s="4">
        <f t="shared" si="1045"/>
        <v>-0.22174485228290064</v>
      </c>
      <c r="AF2191" s="22">
        <f t="shared" si="1046"/>
        <v>-0.88300000000000001</v>
      </c>
      <c r="AG2191" s="22">
        <f t="shared" si="1047"/>
        <v>-1.1047448522829006</v>
      </c>
      <c r="AH2191" s="3">
        <f t="shared" si="1048"/>
        <v>0</v>
      </c>
      <c r="AI2191" s="28" t="b">
        <f t="shared" si="1049"/>
        <v>0</v>
      </c>
      <c r="AJ2191" s="3">
        <f t="shared" si="1050"/>
        <v>2.4349155998640626E-2</v>
      </c>
      <c r="AK2191" s="3">
        <f t="shared" si="1051"/>
        <v>2.4349155998640404E-2</v>
      </c>
      <c r="AL2191" s="26">
        <f t="shared" si="1052"/>
        <v>6.9024171888988359</v>
      </c>
      <c r="AM2191" s="26">
        <f ca="1">IF(RAND()&lt;J2191,H2191*F2191,I2191*G2191)-1</f>
        <v>0.11699999999999999</v>
      </c>
      <c r="AN2191" s="26">
        <f ca="1">IF(RAND()&lt;(J2191+(2*F2191-1)*Sheet2!D$109),H2191*F2191,I2191*G2191)-1</f>
        <v>0.11699999999999999</v>
      </c>
      <c r="AO2191" s="3">
        <f t="shared" si="1023"/>
        <v>201412</v>
      </c>
    </row>
    <row r="2192" spans="1:41" s="3" customFormat="1" x14ac:dyDescent="0.25">
      <c r="A2192" s="6">
        <v>42001</v>
      </c>
      <c r="B2192" s="1" t="s">
        <v>48</v>
      </c>
      <c r="C2192" s="1" t="s">
        <v>19</v>
      </c>
      <c r="D2192">
        <v>30</v>
      </c>
      <c r="E2192" s="1">
        <v>20</v>
      </c>
      <c r="F2192">
        <f t="shared" si="1024"/>
        <v>1</v>
      </c>
      <c r="G2192">
        <f t="shared" si="1025"/>
        <v>0</v>
      </c>
      <c r="H2192" s="4">
        <v>1.2969999999999999</v>
      </c>
      <c r="I2192" s="4">
        <v>3.94</v>
      </c>
      <c r="J2192" s="4">
        <f t="shared" si="1026"/>
        <v>0.77101002313030076</v>
      </c>
      <c r="K2192" s="4">
        <f t="shared" si="1027"/>
        <v>0.25380710659898476</v>
      </c>
      <c r="L2192" s="17">
        <f t="shared" si="1028"/>
        <v>0.74101002313030073</v>
      </c>
      <c r="M2192" s="17">
        <f t="shared" si="1029"/>
        <v>0.28380710659898478</v>
      </c>
      <c r="N2192" s="34">
        <f t="shared" si="1030"/>
        <v>1.3495094111893786</v>
      </c>
      <c r="O2192" s="12">
        <f t="shared" si="1031"/>
        <v>3.5235199427651582</v>
      </c>
      <c r="P2192" s="4">
        <f t="shared" si="1032"/>
        <v>201412</v>
      </c>
      <c r="Q2192" s="17">
        <f t="shared" si="1033"/>
        <v>1.2969999999999999</v>
      </c>
      <c r="R2192" s="17">
        <f t="shared" si="1034"/>
        <v>-3.7071394214251363</v>
      </c>
      <c r="S2192" s="16">
        <f t="shared" si="1035"/>
        <v>-2.4101394214251366</v>
      </c>
      <c r="T2192" s="5">
        <f t="shared" si="1036"/>
        <v>3.0377794911333846</v>
      </c>
      <c r="U2192" s="21">
        <f t="shared" si="1037"/>
        <v>0</v>
      </c>
      <c r="V2192" s="5"/>
      <c r="W2192" s="5">
        <f t="shared" si="1038"/>
        <v>0.29699999999999993</v>
      </c>
      <c r="X2192" s="4">
        <f t="shared" si="1039"/>
        <v>-0.22898997686969924</v>
      </c>
      <c r="Y2192" s="4">
        <f t="shared" si="1040"/>
        <v>-0.52598997686969917</v>
      </c>
      <c r="Z2192" s="21">
        <f t="shared" si="1041"/>
        <v>2014</v>
      </c>
      <c r="AA2192" s="4">
        <f t="shared" si="1042"/>
        <v>-1</v>
      </c>
      <c r="AB2192" s="4">
        <f t="shared" si="1043"/>
        <v>-1</v>
      </c>
      <c r="AC2192" s="4">
        <f t="shared" si="1044"/>
        <v>0</v>
      </c>
      <c r="AD2192" s="4"/>
      <c r="AE2192" s="4">
        <f t="shared" si="1045"/>
        <v>-0.52598997686969917</v>
      </c>
      <c r="AF2192" s="22">
        <f t="shared" si="1046"/>
        <v>-0.70300000000000007</v>
      </c>
      <c r="AG2192" s="22">
        <f t="shared" si="1047"/>
        <v>-1.2289899768696992</v>
      </c>
      <c r="AH2192" s="3">
        <f t="shared" si="1048"/>
        <v>0</v>
      </c>
      <c r="AI2192" s="28" t="b">
        <f t="shared" si="1049"/>
        <v>0</v>
      </c>
      <c r="AJ2192" s="3">
        <f t="shared" si="1050"/>
        <v>2.4216154286805458E-2</v>
      </c>
      <c r="AK2192" s="3">
        <f t="shared" si="1051"/>
        <v>2.4216154286805458E-2</v>
      </c>
      <c r="AL2192" s="26">
        <f t="shared" si="1052"/>
        <v>3.0377794911333846</v>
      </c>
      <c r="AM2192" s="26">
        <f ca="1">IF(RAND()&lt;J2192,H2192*F2192,I2192*G2192)-1</f>
        <v>0.29699999999999993</v>
      </c>
      <c r="AN2192" s="26">
        <f ca="1">IF(RAND()&lt;(J2192+(2*F2192-1)*Sheet2!D$109),H2192*F2192,I2192*G2192)-1</f>
        <v>0.29699999999999993</v>
      </c>
      <c r="AO2192" s="3">
        <f t="shared" si="1023"/>
        <v>201412</v>
      </c>
    </row>
    <row r="2193" spans="1:41" s="3" customFormat="1" x14ac:dyDescent="0.25">
      <c r="A2193" s="6">
        <v>42001</v>
      </c>
      <c r="B2193" s="1" t="s">
        <v>33</v>
      </c>
      <c r="C2193" s="1" t="s">
        <v>42</v>
      </c>
      <c r="D2193">
        <v>23</v>
      </c>
      <c r="E2193" s="1">
        <v>17</v>
      </c>
      <c r="F2193">
        <f t="shared" si="1024"/>
        <v>1</v>
      </c>
      <c r="G2193">
        <f t="shared" si="1025"/>
        <v>0</v>
      </c>
      <c r="H2193" s="4">
        <v>1.208</v>
      </c>
      <c r="I2193" s="4">
        <v>5.08</v>
      </c>
      <c r="J2193" s="4">
        <f t="shared" si="1026"/>
        <v>0.82781456953642385</v>
      </c>
      <c r="K2193" s="4">
        <f t="shared" si="1027"/>
        <v>0.19685039370078738</v>
      </c>
      <c r="L2193" s="17">
        <f t="shared" si="1028"/>
        <v>0.79781456953642382</v>
      </c>
      <c r="M2193" s="17">
        <f t="shared" si="1029"/>
        <v>0.22685039370078738</v>
      </c>
      <c r="N2193" s="34">
        <f t="shared" si="1030"/>
        <v>1.2534240889848096</v>
      </c>
      <c r="O2193" s="12">
        <f t="shared" si="1031"/>
        <v>4.4081916001388413</v>
      </c>
      <c r="P2193" s="4">
        <f t="shared" si="1032"/>
        <v>201412</v>
      </c>
      <c r="Q2193" s="17">
        <f t="shared" si="1033"/>
        <v>1.208</v>
      </c>
      <c r="R2193" s="17">
        <f t="shared" si="1034"/>
        <v>-5.0527903469079947</v>
      </c>
      <c r="S2193" s="16">
        <f t="shared" si="1035"/>
        <v>-3.8447903469079945</v>
      </c>
      <c r="T2193" s="5">
        <f t="shared" si="1036"/>
        <v>4.2052980132450335</v>
      </c>
      <c r="U2193" s="21">
        <f t="shared" si="1037"/>
        <v>0</v>
      </c>
      <c r="V2193" s="5"/>
      <c r="W2193" s="5">
        <f t="shared" si="1038"/>
        <v>0.20799999999999996</v>
      </c>
      <c r="X2193" s="4">
        <f t="shared" si="1039"/>
        <v>-0.17218543046357615</v>
      </c>
      <c r="Y2193" s="4">
        <f t="shared" si="1040"/>
        <v>-0.38018543046357611</v>
      </c>
      <c r="Z2193" s="21">
        <f t="shared" si="1041"/>
        <v>2014</v>
      </c>
      <c r="AA2193" s="4">
        <f t="shared" si="1042"/>
        <v>-1</v>
      </c>
      <c r="AB2193" s="4">
        <f t="shared" si="1043"/>
        <v>-1</v>
      </c>
      <c r="AC2193" s="4">
        <f t="shared" si="1044"/>
        <v>0</v>
      </c>
      <c r="AD2193" s="4"/>
      <c r="AE2193" s="4">
        <f t="shared" si="1045"/>
        <v>-0.38018543046357611</v>
      </c>
      <c r="AF2193" s="22">
        <f t="shared" si="1046"/>
        <v>-0.79200000000000004</v>
      </c>
      <c r="AG2193" s="22">
        <f t="shared" si="1047"/>
        <v>-1.1721854304635762</v>
      </c>
      <c r="AH2193" s="3">
        <f t="shared" si="1048"/>
        <v>0</v>
      </c>
      <c r="AI2193" s="28" t="b">
        <f t="shared" si="1049"/>
        <v>0</v>
      </c>
      <c r="AJ2193" s="3">
        <f t="shared" si="1050"/>
        <v>2.4071246819338477E-2</v>
      </c>
      <c r="AK2193" s="3">
        <f t="shared" si="1051"/>
        <v>2.4071246819338254E-2</v>
      </c>
      <c r="AL2193" s="26">
        <f t="shared" si="1052"/>
        <v>4.2052980132450335</v>
      </c>
      <c r="AM2193" s="26">
        <f ca="1">IF(RAND()&lt;J2193,H2193*F2193,I2193*G2193)-1</f>
        <v>-1</v>
      </c>
      <c r="AN2193" s="26">
        <f ca="1">IF(RAND()&lt;(J2193+(2*F2193-1)*Sheet2!D$109),H2193*F2193,I2193*G2193)-1</f>
        <v>0.20799999999999996</v>
      </c>
      <c r="AO2193" s="3">
        <f t="shared" si="1023"/>
        <v>201412</v>
      </c>
    </row>
    <row r="2194" spans="1:41" s="3" customFormat="1" x14ac:dyDescent="0.25">
      <c r="A2194" s="6">
        <v>42001</v>
      </c>
      <c r="B2194" s="1" t="s">
        <v>35</v>
      </c>
      <c r="C2194" s="1" t="s">
        <v>50</v>
      </c>
      <c r="D2194">
        <v>19</v>
      </c>
      <c r="E2194" s="1">
        <v>7</v>
      </c>
      <c r="F2194">
        <f t="shared" si="1024"/>
        <v>1</v>
      </c>
      <c r="G2194">
        <f t="shared" si="1025"/>
        <v>0</v>
      </c>
      <c r="H2194" s="4">
        <v>1.7090000000000001</v>
      </c>
      <c r="I2194" s="4">
        <v>2.2799999999999998</v>
      </c>
      <c r="J2194" s="4">
        <f t="shared" si="1026"/>
        <v>0.58513750731421876</v>
      </c>
      <c r="K2194" s="4">
        <f t="shared" si="1027"/>
        <v>0.43859649122807021</v>
      </c>
      <c r="L2194" s="17">
        <f t="shared" si="1028"/>
        <v>0.55513750731421874</v>
      </c>
      <c r="M2194" s="17">
        <f t="shared" si="1029"/>
        <v>0.46859649122807023</v>
      </c>
      <c r="N2194" s="34">
        <f t="shared" si="1030"/>
        <v>1.8013554962950473</v>
      </c>
      <c r="O2194" s="12">
        <f t="shared" si="1031"/>
        <v>2.1340321976787719</v>
      </c>
      <c r="P2194" s="4">
        <f t="shared" si="1032"/>
        <v>201412</v>
      </c>
      <c r="Q2194" s="17">
        <f t="shared" si="1033"/>
        <v>1.7090000000000001</v>
      </c>
      <c r="R2194" s="17">
        <f t="shared" si="1034"/>
        <v>-2.1916872355430184</v>
      </c>
      <c r="S2194" s="16">
        <f t="shared" si="1035"/>
        <v>-0.48268723554301829</v>
      </c>
      <c r="T2194" s="5">
        <f t="shared" si="1036"/>
        <v>1.3341135166764189</v>
      </c>
      <c r="U2194" s="21">
        <f t="shared" si="1037"/>
        <v>0</v>
      </c>
      <c r="V2194" s="5"/>
      <c r="W2194" s="5">
        <f t="shared" si="1038"/>
        <v>0.70900000000000007</v>
      </c>
      <c r="X2194" s="4">
        <f t="shared" si="1039"/>
        <v>-0.41486249268578124</v>
      </c>
      <c r="Y2194" s="4">
        <f t="shared" si="1040"/>
        <v>-1.1238624926857814</v>
      </c>
      <c r="Z2194" s="21">
        <f t="shared" si="1041"/>
        <v>2014</v>
      </c>
      <c r="AA2194" s="4">
        <f t="shared" si="1042"/>
        <v>-1</v>
      </c>
      <c r="AB2194" s="4">
        <f t="shared" si="1043"/>
        <v>-1</v>
      </c>
      <c r="AC2194" s="4">
        <f t="shared" si="1044"/>
        <v>0</v>
      </c>
      <c r="AD2194" s="4"/>
      <c r="AE2194" s="4">
        <f t="shared" si="1045"/>
        <v>-1.1238624926857814</v>
      </c>
      <c r="AF2194" s="22">
        <f t="shared" si="1046"/>
        <v>-0.29099999999999993</v>
      </c>
      <c r="AG2194" s="22">
        <f t="shared" si="1047"/>
        <v>-1.4148624926857813</v>
      </c>
      <c r="AH2194" s="3">
        <f t="shared" si="1048"/>
        <v>0</v>
      </c>
      <c r="AI2194" s="28" t="b">
        <f t="shared" si="1049"/>
        <v>0</v>
      </c>
      <c r="AJ2194" s="3">
        <f t="shared" si="1050"/>
        <v>2.3183755327149669E-2</v>
      </c>
      <c r="AK2194" s="3">
        <f t="shared" si="1051"/>
        <v>2.3183755327149558E-2</v>
      </c>
      <c r="AL2194" s="26">
        <f t="shared" si="1052"/>
        <v>1.3341135166764189</v>
      </c>
      <c r="AM2194" s="26">
        <f ca="1">IF(RAND()&lt;J2194,H2194*F2194,I2194*G2194)-1</f>
        <v>0.70900000000000007</v>
      </c>
      <c r="AN2194" s="26">
        <f ca="1">IF(RAND()&lt;(J2194+(2*F2194-1)*Sheet2!D$109),H2194*F2194,I2194*G2194)-1</f>
        <v>0.70900000000000007</v>
      </c>
      <c r="AO2194" s="3">
        <f t="shared" si="1023"/>
        <v>201412</v>
      </c>
    </row>
    <row r="2195" spans="1:41" s="3" customFormat="1" x14ac:dyDescent="0.25">
      <c r="A2195" s="6">
        <v>42001</v>
      </c>
      <c r="B2195" s="1" t="s">
        <v>37</v>
      </c>
      <c r="C2195" s="1" t="s">
        <v>39</v>
      </c>
      <c r="D2195">
        <v>24</v>
      </c>
      <c r="E2195" s="1">
        <v>37</v>
      </c>
      <c r="F2195">
        <f t="shared" si="1024"/>
        <v>0</v>
      </c>
      <c r="G2195">
        <f t="shared" si="1025"/>
        <v>1</v>
      </c>
      <c r="H2195" s="4">
        <v>1.4079999999999999</v>
      </c>
      <c r="I2195" s="4">
        <v>3.18</v>
      </c>
      <c r="J2195" s="4">
        <f t="shared" si="1026"/>
        <v>0.71022727272727282</v>
      </c>
      <c r="K2195" s="4">
        <f t="shared" si="1027"/>
        <v>0.31446540880503143</v>
      </c>
      <c r="L2195" s="17">
        <f t="shared" si="1028"/>
        <v>0.74022727272727284</v>
      </c>
      <c r="M2195" s="17">
        <f t="shared" si="1029"/>
        <v>0.28446540880503146</v>
      </c>
      <c r="N2195" s="34">
        <f t="shared" si="1030"/>
        <v>1.3509364445809025</v>
      </c>
      <c r="O2195" s="12">
        <f t="shared" si="1031"/>
        <v>3.5153659075834622</v>
      </c>
      <c r="P2195" s="4">
        <f t="shared" si="1032"/>
        <v>201412</v>
      </c>
      <c r="Q2195" s="17">
        <f t="shared" si="1033"/>
        <v>0.44276729559748423</v>
      </c>
      <c r="R2195" s="17">
        <f t="shared" si="1034"/>
        <v>-2.9096959884871385</v>
      </c>
      <c r="S2195" s="16">
        <f t="shared" si="1035"/>
        <v>-2.4669286928896543</v>
      </c>
      <c r="T2195" s="5">
        <f t="shared" si="1036"/>
        <v>2.2585227272727275</v>
      </c>
      <c r="U2195" s="21">
        <f t="shared" si="1037"/>
        <v>0</v>
      </c>
      <c r="V2195" s="5"/>
      <c r="W2195" s="5">
        <f t="shared" si="1038"/>
        <v>-1</v>
      </c>
      <c r="X2195" s="4">
        <f t="shared" si="1039"/>
        <v>-1</v>
      </c>
      <c r="Y2195" s="4">
        <f t="shared" si="1040"/>
        <v>0</v>
      </c>
      <c r="Z2195" s="21">
        <f t="shared" si="1041"/>
        <v>2014</v>
      </c>
      <c r="AA2195" s="4">
        <f t="shared" si="1042"/>
        <v>2.1800000000000002</v>
      </c>
      <c r="AB2195" s="4">
        <f t="shared" si="1043"/>
        <v>-0.68553459119496862</v>
      </c>
      <c r="AC2195" s="4">
        <f t="shared" si="1044"/>
        <v>-2.8655345911949688</v>
      </c>
      <c r="AD2195" s="4"/>
      <c r="AE2195" s="4">
        <f t="shared" si="1045"/>
        <v>-0.6977727272727271</v>
      </c>
      <c r="AF2195" s="22">
        <f t="shared" si="1046"/>
        <v>1.1800000000000002</v>
      </c>
      <c r="AG2195" s="22">
        <f t="shared" si="1047"/>
        <v>-1.6855345911949686</v>
      </c>
      <c r="AH2195" s="3">
        <f t="shared" si="1048"/>
        <v>0</v>
      </c>
      <c r="AI2195" s="28" t="b">
        <f t="shared" si="1049"/>
        <v>0</v>
      </c>
      <c r="AJ2195" s="3">
        <f t="shared" si="1050"/>
        <v>2.4097646033130027E-2</v>
      </c>
      <c r="AK2195" s="3">
        <f t="shared" si="1051"/>
        <v>2.4097646033130027E-2</v>
      </c>
      <c r="AL2195" s="26">
        <f t="shared" si="1052"/>
        <v>2.2585227272727275</v>
      </c>
      <c r="AM2195" s="26">
        <f ca="1">IF(RAND()&lt;J2195,H2195*F2195,I2195*G2195)-1</f>
        <v>-1</v>
      </c>
      <c r="AN2195" s="26">
        <f ca="1">IF(RAND()&lt;(J2195+(2*F2195-1)*Sheet2!D$109),H2195*F2195,I2195*G2195)-1</f>
        <v>-1</v>
      </c>
      <c r="AO2195" s="3">
        <f t="shared" si="1023"/>
        <v>201412</v>
      </c>
    </row>
    <row r="2196" spans="1:41" s="3" customFormat="1" x14ac:dyDescent="0.25">
      <c r="A2196" s="6">
        <v>42001</v>
      </c>
      <c r="B2196" s="1" t="s">
        <v>46</v>
      </c>
      <c r="C2196" s="1" t="s">
        <v>31</v>
      </c>
      <c r="D2196">
        <v>13</v>
      </c>
      <c r="E2196" s="1">
        <v>9</v>
      </c>
      <c r="F2196">
        <f t="shared" si="1024"/>
        <v>1</v>
      </c>
      <c r="G2196">
        <f t="shared" si="1025"/>
        <v>0</v>
      </c>
      <c r="H2196" s="4">
        <v>1.3919999999999999</v>
      </c>
      <c r="I2196" s="4">
        <v>3.27</v>
      </c>
      <c r="J2196" s="4">
        <f t="shared" si="1026"/>
        <v>0.71839080459770122</v>
      </c>
      <c r="K2196" s="4">
        <f t="shared" si="1027"/>
        <v>0.3058103975535168</v>
      </c>
      <c r="L2196" s="17">
        <f t="shared" si="1028"/>
        <v>0.68839080459770119</v>
      </c>
      <c r="M2196" s="17">
        <f t="shared" si="1029"/>
        <v>0.33581039755351683</v>
      </c>
      <c r="N2196" s="34">
        <f t="shared" si="1030"/>
        <v>1.4526632158958088</v>
      </c>
      <c r="O2196" s="12">
        <f t="shared" si="1031"/>
        <v>2.9778708678626717</v>
      </c>
      <c r="P2196" s="4">
        <f t="shared" si="1032"/>
        <v>201412</v>
      </c>
      <c r="Q2196" s="17">
        <f t="shared" si="1033"/>
        <v>1.3919999999999999</v>
      </c>
      <c r="R2196" s="17">
        <f t="shared" si="1034"/>
        <v>-2.9915490425244995</v>
      </c>
      <c r="S2196" s="16">
        <f t="shared" si="1035"/>
        <v>-1.5995490425244996</v>
      </c>
      <c r="T2196" s="5">
        <f t="shared" si="1036"/>
        <v>2.3491379310344831</v>
      </c>
      <c r="U2196" s="21">
        <f t="shared" si="1037"/>
        <v>0</v>
      </c>
      <c r="V2196" s="5"/>
      <c r="W2196" s="5">
        <f t="shared" si="1038"/>
        <v>0.3919999999999999</v>
      </c>
      <c r="X2196" s="4">
        <f t="shared" si="1039"/>
        <v>-0.28160919540229878</v>
      </c>
      <c r="Y2196" s="4">
        <f t="shared" si="1040"/>
        <v>-0.67360919540229869</v>
      </c>
      <c r="Z2196" s="21">
        <f t="shared" si="1041"/>
        <v>2014</v>
      </c>
      <c r="AA2196" s="4">
        <f t="shared" si="1042"/>
        <v>-1</v>
      </c>
      <c r="AB2196" s="4">
        <f t="shared" si="1043"/>
        <v>-1</v>
      </c>
      <c r="AC2196" s="4">
        <f t="shared" si="1044"/>
        <v>0</v>
      </c>
      <c r="AD2196" s="4"/>
      <c r="AE2196" s="4">
        <f t="shared" si="1045"/>
        <v>-0.67360919540229869</v>
      </c>
      <c r="AF2196" s="22">
        <f t="shared" si="1046"/>
        <v>-0.6080000000000001</v>
      </c>
      <c r="AG2196" s="22">
        <f t="shared" si="1047"/>
        <v>-1.2816091954022988</v>
      </c>
      <c r="AH2196" s="3">
        <f t="shared" si="1048"/>
        <v>0</v>
      </c>
      <c r="AI2196" s="28" t="b">
        <f t="shared" si="1049"/>
        <v>0</v>
      </c>
      <c r="AJ2196" s="3">
        <f t="shared" si="1050"/>
        <v>2.3629343629343769E-2</v>
      </c>
      <c r="AK2196" s="3">
        <f t="shared" si="1051"/>
        <v>2.3629343629343769E-2</v>
      </c>
      <c r="AL2196" s="26">
        <f t="shared" si="1052"/>
        <v>2.3491379310344831</v>
      </c>
      <c r="AM2196" s="26">
        <f ca="1">IF(RAND()&lt;J2196,H2196*F2196,I2196*G2196)-1</f>
        <v>-1</v>
      </c>
      <c r="AN2196" s="26">
        <f ca="1">IF(RAND()&lt;(J2196+(2*F2196-1)*Sheet2!D$109),H2196*F2196,I2196*G2196)-1</f>
        <v>0.3919999999999999</v>
      </c>
      <c r="AO2196" s="3">
        <f t="shared" si="1023"/>
        <v>201412</v>
      </c>
    </row>
    <row r="2197" spans="1:41" s="3" customFormat="1" x14ac:dyDescent="0.25">
      <c r="A2197" s="6">
        <v>42001</v>
      </c>
      <c r="B2197" s="1" t="s">
        <v>38</v>
      </c>
      <c r="C2197" s="1" t="s">
        <v>32</v>
      </c>
      <c r="D2197">
        <v>9</v>
      </c>
      <c r="E2197" s="1">
        <v>17</v>
      </c>
      <c r="F2197">
        <f t="shared" si="1024"/>
        <v>0</v>
      </c>
      <c r="G2197">
        <f t="shared" si="1025"/>
        <v>1</v>
      </c>
      <c r="H2197" s="4">
        <v>1.429</v>
      </c>
      <c r="I2197" s="4">
        <v>3.08</v>
      </c>
      <c r="J2197" s="4">
        <f t="shared" si="1026"/>
        <v>0.69979006298110569</v>
      </c>
      <c r="K2197" s="4">
        <f t="shared" si="1027"/>
        <v>0.32467532467532467</v>
      </c>
      <c r="L2197" s="17">
        <f t="shared" si="1028"/>
        <v>0.72979006298110571</v>
      </c>
      <c r="M2197" s="17">
        <f t="shared" si="1029"/>
        <v>0.29467532467532465</v>
      </c>
      <c r="N2197" s="34">
        <f t="shared" si="1030"/>
        <v>1.3702570790223134</v>
      </c>
      <c r="O2197" s="12">
        <f t="shared" si="1031"/>
        <v>3.3935654473336276</v>
      </c>
      <c r="P2197" s="4">
        <f t="shared" si="1032"/>
        <v>201412</v>
      </c>
      <c r="Q2197" s="17">
        <f t="shared" si="1033"/>
        <v>0.46396103896103896</v>
      </c>
      <c r="R2197" s="17">
        <f t="shared" si="1034"/>
        <v>-2.8117715617715615</v>
      </c>
      <c r="S2197" s="16">
        <f t="shared" si="1035"/>
        <v>-2.3478105228105224</v>
      </c>
      <c r="T2197" s="5">
        <f t="shared" si="1036"/>
        <v>2.1553533939818053</v>
      </c>
      <c r="U2197" s="21">
        <f t="shared" si="1037"/>
        <v>0</v>
      </c>
      <c r="V2197" s="5"/>
      <c r="W2197" s="5">
        <f t="shared" si="1038"/>
        <v>-1</v>
      </c>
      <c r="X2197" s="4">
        <f t="shared" si="1039"/>
        <v>-1</v>
      </c>
      <c r="Y2197" s="4">
        <f t="shared" si="1040"/>
        <v>0</v>
      </c>
      <c r="Z2197" s="21">
        <f t="shared" si="1041"/>
        <v>2014</v>
      </c>
      <c r="AA2197" s="4">
        <f t="shared" si="1042"/>
        <v>2.08</v>
      </c>
      <c r="AB2197" s="4">
        <f t="shared" si="1043"/>
        <v>-0.67532467532467533</v>
      </c>
      <c r="AC2197" s="4">
        <f t="shared" si="1044"/>
        <v>-2.7553246753246752</v>
      </c>
      <c r="AD2197" s="4"/>
      <c r="AE2197" s="4">
        <f t="shared" si="1045"/>
        <v>-0.72920993701889436</v>
      </c>
      <c r="AF2197" s="22">
        <f t="shared" si="1046"/>
        <v>1.08</v>
      </c>
      <c r="AG2197" s="22">
        <f t="shared" si="1047"/>
        <v>-1.6753246753246753</v>
      </c>
      <c r="AH2197" s="3">
        <f t="shared" si="1048"/>
        <v>0</v>
      </c>
      <c r="AI2197" s="28" t="b">
        <f t="shared" si="1049"/>
        <v>0</v>
      </c>
      <c r="AJ2197" s="3">
        <f t="shared" si="1050"/>
        <v>2.38811266356177E-2</v>
      </c>
      <c r="AK2197" s="3">
        <f t="shared" si="1051"/>
        <v>2.3881126635617589E-2</v>
      </c>
      <c r="AL2197" s="26">
        <f t="shared" si="1052"/>
        <v>2.1553533939818053</v>
      </c>
      <c r="AM2197" s="26">
        <f ca="1">IF(RAND()&lt;J2197,H2197*F2197,I2197*G2197)-1</f>
        <v>-1</v>
      </c>
      <c r="AN2197" s="26">
        <f ca="1">IF(RAND()&lt;(J2197+(2*F2197-1)*Sheet2!D$109),H2197*F2197,I2197*G2197)-1</f>
        <v>2.08</v>
      </c>
      <c r="AO2197" s="3">
        <f t="shared" si="1023"/>
        <v>201412</v>
      </c>
    </row>
    <row r="2198" spans="1:41" s="3" customFormat="1" x14ac:dyDescent="0.25">
      <c r="A2198" s="6">
        <v>42001</v>
      </c>
      <c r="B2198" s="1" t="s">
        <v>20</v>
      </c>
      <c r="C2198" s="1" t="s">
        <v>41</v>
      </c>
      <c r="D2198">
        <v>26</v>
      </c>
      <c r="E2198" s="1">
        <v>34</v>
      </c>
      <c r="F2198">
        <f t="shared" si="1024"/>
        <v>0</v>
      </c>
      <c r="G2198">
        <f t="shared" si="1025"/>
        <v>1</v>
      </c>
      <c r="H2198" s="4">
        <v>1.6890000000000001</v>
      </c>
      <c r="I2198" s="4">
        <v>2.31</v>
      </c>
      <c r="J2198" s="4">
        <f t="shared" si="1026"/>
        <v>0.59206631142687982</v>
      </c>
      <c r="K2198" s="4">
        <f t="shared" si="1027"/>
        <v>0.4329004329004329</v>
      </c>
      <c r="L2198" s="17">
        <f t="shared" si="1028"/>
        <v>0.62206631142687985</v>
      </c>
      <c r="M2198" s="17">
        <f t="shared" si="1029"/>
        <v>0.40290043290043287</v>
      </c>
      <c r="N2198" s="34">
        <f t="shared" si="1030"/>
        <v>1.6075456613399068</v>
      </c>
      <c r="O2198" s="12">
        <f t="shared" si="1031"/>
        <v>2.4820027935962181</v>
      </c>
      <c r="P2198" s="4">
        <f t="shared" si="1032"/>
        <v>201412</v>
      </c>
      <c r="Q2198" s="17">
        <f t="shared" si="1033"/>
        <v>0.73116883116883113</v>
      </c>
      <c r="R2198" s="17">
        <f t="shared" si="1034"/>
        <v>-2.2147375884953302</v>
      </c>
      <c r="S2198" s="16">
        <f t="shared" si="1035"/>
        <v>-1.4835687573264991</v>
      </c>
      <c r="T2198" s="5">
        <f t="shared" si="1036"/>
        <v>1.3676731793960923</v>
      </c>
      <c r="U2198" s="21">
        <f t="shared" si="1037"/>
        <v>0</v>
      </c>
      <c r="V2198" s="5"/>
      <c r="W2198" s="5">
        <f t="shared" si="1038"/>
        <v>-1</v>
      </c>
      <c r="X2198" s="4">
        <f t="shared" si="1039"/>
        <v>-1</v>
      </c>
      <c r="Y2198" s="4">
        <f t="shared" si="1040"/>
        <v>0</v>
      </c>
      <c r="Z2198" s="21">
        <f t="shared" si="1041"/>
        <v>2014</v>
      </c>
      <c r="AA2198" s="4">
        <f t="shared" si="1042"/>
        <v>1.31</v>
      </c>
      <c r="AB2198" s="4">
        <f t="shared" si="1043"/>
        <v>-0.5670995670995671</v>
      </c>
      <c r="AC2198" s="4">
        <f t="shared" si="1044"/>
        <v>-1.8770995670995672</v>
      </c>
      <c r="AD2198" s="4"/>
      <c r="AE2198" s="4">
        <f t="shared" si="1045"/>
        <v>-1.0969336885731202</v>
      </c>
      <c r="AF2198" s="22">
        <f t="shared" si="1046"/>
        <v>0.31000000000000005</v>
      </c>
      <c r="AG2198" s="22">
        <f t="shared" si="1047"/>
        <v>-1.5670995670995671</v>
      </c>
      <c r="AH2198" s="3">
        <f t="shared" si="1048"/>
        <v>0</v>
      </c>
      <c r="AI2198" s="28" t="b">
        <f t="shared" si="1049"/>
        <v>0</v>
      </c>
      <c r="AJ2198" s="3">
        <f t="shared" si="1050"/>
        <v>2.4358589647411888E-2</v>
      </c>
      <c r="AK2198" s="3">
        <f t="shared" si="1051"/>
        <v>2.4358589647411777E-2</v>
      </c>
      <c r="AL2198" s="26">
        <f t="shared" si="1052"/>
        <v>1.3676731793960923</v>
      </c>
      <c r="AM2198" s="26">
        <f ca="1">IF(RAND()&lt;J2198,H2198*F2198,I2198*G2198)-1</f>
        <v>-1</v>
      </c>
      <c r="AN2198" s="26">
        <f ca="1">IF(RAND()&lt;(J2198+(2*F2198-1)*Sheet2!D$109),H2198*F2198,I2198*G2198)-1</f>
        <v>1.31</v>
      </c>
      <c r="AO2198" s="3">
        <f t="shared" si="1023"/>
        <v>201412</v>
      </c>
    </row>
    <row r="2199" spans="1:41" s="3" customFormat="1" x14ac:dyDescent="0.25">
      <c r="A2199" s="6">
        <v>42001</v>
      </c>
      <c r="B2199" s="1" t="s">
        <v>25</v>
      </c>
      <c r="C2199" s="1" t="s">
        <v>28</v>
      </c>
      <c r="D2199">
        <v>20</v>
      </c>
      <c r="E2199" s="1">
        <v>23</v>
      </c>
      <c r="F2199">
        <f t="shared" si="1024"/>
        <v>0</v>
      </c>
      <c r="G2199">
        <f t="shared" si="1025"/>
        <v>1</v>
      </c>
      <c r="H2199" s="4">
        <v>2.8</v>
      </c>
      <c r="I2199" s="4">
        <v>1.5</v>
      </c>
      <c r="J2199" s="4">
        <f t="shared" si="1026"/>
        <v>0.35714285714285715</v>
      </c>
      <c r="K2199" s="4">
        <f t="shared" si="1027"/>
        <v>0.66666666666666663</v>
      </c>
      <c r="L2199" s="17">
        <f t="shared" si="1028"/>
        <v>0.38714285714285712</v>
      </c>
      <c r="M2199" s="17">
        <f t="shared" si="1029"/>
        <v>0.6366666666666666</v>
      </c>
      <c r="N2199" s="34">
        <f t="shared" si="1030"/>
        <v>2.5830258302583027</v>
      </c>
      <c r="O2199" s="12">
        <f t="shared" si="1031"/>
        <v>1.5706806282722514</v>
      </c>
      <c r="P2199" s="4">
        <f t="shared" si="1032"/>
        <v>201412</v>
      </c>
      <c r="Q2199" s="17">
        <f t="shared" si="1033"/>
        <v>1.8666666666666665</v>
      </c>
      <c r="R2199" s="17">
        <f t="shared" si="1034"/>
        <v>-2.5555555555555554</v>
      </c>
      <c r="S2199" s="16">
        <f t="shared" si="1035"/>
        <v>-0.68888888888888888</v>
      </c>
      <c r="T2199" s="5">
        <f t="shared" si="1036"/>
        <v>0.5357142857142857</v>
      </c>
      <c r="U2199" s="21">
        <f t="shared" si="1037"/>
        <v>0</v>
      </c>
      <c r="V2199" s="5"/>
      <c r="W2199" s="5">
        <f t="shared" si="1038"/>
        <v>-1</v>
      </c>
      <c r="X2199" s="4">
        <f t="shared" si="1039"/>
        <v>-1</v>
      </c>
      <c r="Y2199" s="4">
        <f t="shared" si="1040"/>
        <v>0</v>
      </c>
      <c r="Z2199" s="21">
        <f t="shared" si="1041"/>
        <v>2014</v>
      </c>
      <c r="AA2199" s="4">
        <f t="shared" si="1042"/>
        <v>0.5</v>
      </c>
      <c r="AB2199" s="4">
        <f t="shared" si="1043"/>
        <v>-0.33333333333333337</v>
      </c>
      <c r="AC2199" s="4">
        <f t="shared" si="1044"/>
        <v>-0.83333333333333337</v>
      </c>
      <c r="AD2199" s="4"/>
      <c r="AE2199" s="4">
        <f t="shared" si="1045"/>
        <v>-2.4428571428571426</v>
      </c>
      <c r="AF2199" s="22">
        <f t="shared" si="1046"/>
        <v>-0.5</v>
      </c>
      <c r="AG2199" s="22">
        <f t="shared" si="1047"/>
        <v>-1.3333333333333335</v>
      </c>
      <c r="AH2199" s="3">
        <f t="shared" si="1048"/>
        <v>0</v>
      </c>
      <c r="AI2199" s="28" t="b">
        <f t="shared" si="1049"/>
        <v>0</v>
      </c>
      <c r="AJ2199" s="3">
        <f t="shared" si="1050"/>
        <v>2.3255813953488524E-2</v>
      </c>
      <c r="AK2199" s="3">
        <f t="shared" si="1051"/>
        <v>2.3255813953488191E-2</v>
      </c>
      <c r="AL2199" s="26">
        <f t="shared" si="1052"/>
        <v>0.5357142857142857</v>
      </c>
      <c r="AM2199" s="26">
        <f ca="1">IF(RAND()&lt;J2199,H2199*F2199,I2199*G2199)-1</f>
        <v>-1</v>
      </c>
      <c r="AN2199" s="26">
        <f ca="1">IF(RAND()&lt;(J2199+(2*F2199-1)*Sheet2!D$109),H2199*F2199,I2199*G2199)-1</f>
        <v>-1</v>
      </c>
      <c r="AO2199" s="3">
        <f t="shared" si="1023"/>
        <v>201412</v>
      </c>
    </row>
    <row r="2200" spans="1:41" s="3" customFormat="1" x14ac:dyDescent="0.25">
      <c r="A2200" s="6">
        <v>42001</v>
      </c>
      <c r="B2200" s="1" t="s">
        <v>36</v>
      </c>
      <c r="C2200" s="1" t="s">
        <v>22</v>
      </c>
      <c r="D2200">
        <v>10</v>
      </c>
      <c r="E2200" s="1">
        <v>27</v>
      </c>
      <c r="F2200">
        <f t="shared" si="1024"/>
        <v>0</v>
      </c>
      <c r="G2200">
        <f t="shared" si="1025"/>
        <v>1</v>
      </c>
      <c r="H2200" s="4">
        <v>3.73</v>
      </c>
      <c r="I2200" s="4">
        <v>1.3220000000000001</v>
      </c>
      <c r="J2200" s="4">
        <f t="shared" si="1026"/>
        <v>0.26809651474530832</v>
      </c>
      <c r="K2200" s="4">
        <f t="shared" si="1027"/>
        <v>0.75642965204236001</v>
      </c>
      <c r="L2200" s="17">
        <f t="shared" si="1028"/>
        <v>0.29809651474530829</v>
      </c>
      <c r="M2200" s="17">
        <f t="shared" si="1029"/>
        <v>0.72642965204235999</v>
      </c>
      <c r="N2200" s="34">
        <f t="shared" si="1030"/>
        <v>3.3546182210630455</v>
      </c>
      <c r="O2200" s="12">
        <f t="shared" si="1031"/>
        <v>1.3765957889913991</v>
      </c>
      <c r="P2200" s="4">
        <f t="shared" si="1032"/>
        <v>201412</v>
      </c>
      <c r="Q2200" s="17">
        <f t="shared" si="1033"/>
        <v>2.8214826021180031</v>
      </c>
      <c r="R2200" s="17">
        <f t="shared" si="1034"/>
        <v>-3.4718904284121668</v>
      </c>
      <c r="S2200" s="16">
        <f t="shared" si="1035"/>
        <v>-0.65040782629416372</v>
      </c>
      <c r="T2200" s="5">
        <f t="shared" si="1036"/>
        <v>0.35442359249329758</v>
      </c>
      <c r="U2200" s="21">
        <f t="shared" si="1037"/>
        <v>0</v>
      </c>
      <c r="V2200" s="5"/>
      <c r="W2200" s="5">
        <f t="shared" si="1038"/>
        <v>-1</v>
      </c>
      <c r="X2200" s="4">
        <f t="shared" si="1039"/>
        <v>-1</v>
      </c>
      <c r="Y2200" s="4">
        <f t="shared" si="1040"/>
        <v>0</v>
      </c>
      <c r="Z2200" s="21">
        <f t="shared" si="1041"/>
        <v>2014</v>
      </c>
      <c r="AA2200" s="4">
        <f t="shared" si="1042"/>
        <v>0.32200000000000006</v>
      </c>
      <c r="AB2200" s="4">
        <f t="shared" si="1043"/>
        <v>-0.24357034795763999</v>
      </c>
      <c r="AC2200" s="4">
        <f t="shared" si="1044"/>
        <v>-0.56557034795764005</v>
      </c>
      <c r="AD2200" s="4"/>
      <c r="AE2200" s="4">
        <f t="shared" si="1045"/>
        <v>-3.4619034852546915</v>
      </c>
      <c r="AF2200" s="22">
        <f t="shared" si="1046"/>
        <v>-0.67799999999999994</v>
      </c>
      <c r="AG2200" s="22">
        <f t="shared" si="1047"/>
        <v>-1.2435703479576401</v>
      </c>
      <c r="AH2200" s="3">
        <f t="shared" si="1048"/>
        <v>0</v>
      </c>
      <c r="AI2200" s="28" t="b">
        <f t="shared" si="1049"/>
        <v>0</v>
      </c>
      <c r="AJ2200" s="3">
        <f t="shared" si="1050"/>
        <v>2.3939034045922236E-2</v>
      </c>
      <c r="AK2200" s="3">
        <f t="shared" si="1051"/>
        <v>2.3939034045922236E-2</v>
      </c>
      <c r="AL2200" s="26">
        <f t="shared" si="1052"/>
        <v>0.35442359249329758</v>
      </c>
      <c r="AM2200" s="26">
        <f ca="1">IF(RAND()&lt;J2200,H2200*F2200,I2200*G2200)-1</f>
        <v>-1</v>
      </c>
      <c r="AN2200" s="26">
        <f ca="1">IF(RAND()&lt;(J2200+(2*F2200-1)*Sheet2!D$109),H2200*F2200,I2200*G2200)-1</f>
        <v>0.32200000000000006</v>
      </c>
      <c r="AO2200" s="3">
        <f t="shared" si="1023"/>
        <v>201412</v>
      </c>
    </row>
    <row r="2201" spans="1:41" s="3" customFormat="1" x14ac:dyDescent="0.25">
      <c r="A2201" s="6">
        <v>42001</v>
      </c>
      <c r="B2201" s="1" t="s">
        <v>34</v>
      </c>
      <c r="C2201" s="1" t="s">
        <v>23</v>
      </c>
      <c r="D2201">
        <v>17</v>
      </c>
      <c r="E2201" s="1">
        <v>44</v>
      </c>
      <c r="F2201">
        <f t="shared" si="1024"/>
        <v>0</v>
      </c>
      <c r="G2201">
        <f t="shared" si="1025"/>
        <v>1</v>
      </c>
      <c r="H2201" s="4">
        <v>3.37</v>
      </c>
      <c r="I2201" s="4">
        <v>1.3740000000000001</v>
      </c>
      <c r="J2201" s="4">
        <f t="shared" si="1026"/>
        <v>0.29673590504451036</v>
      </c>
      <c r="K2201" s="4">
        <f t="shared" si="1027"/>
        <v>0.72780203784570596</v>
      </c>
      <c r="L2201" s="17">
        <f t="shared" si="1028"/>
        <v>0.32673590504451033</v>
      </c>
      <c r="M2201" s="17">
        <f t="shared" si="1029"/>
        <v>0.69780203784570594</v>
      </c>
      <c r="N2201" s="34">
        <f t="shared" si="1030"/>
        <v>3.0605757878485158</v>
      </c>
      <c r="O2201" s="12">
        <f t="shared" si="1031"/>
        <v>1.4330711946431924</v>
      </c>
      <c r="P2201" s="4">
        <f t="shared" si="1032"/>
        <v>201412</v>
      </c>
      <c r="Q2201" s="17">
        <f t="shared" si="1033"/>
        <v>2.452692867540029</v>
      </c>
      <c r="R2201" s="17">
        <f t="shared" si="1034"/>
        <v>-3.0957377197138918</v>
      </c>
      <c r="S2201" s="16">
        <f t="shared" si="1035"/>
        <v>-0.64304485217386276</v>
      </c>
      <c r="T2201" s="5">
        <f t="shared" si="1036"/>
        <v>0.40771513353115729</v>
      </c>
      <c r="U2201" s="21">
        <f t="shared" si="1037"/>
        <v>0</v>
      </c>
      <c r="V2201" s="5"/>
      <c r="W2201" s="5">
        <f t="shared" si="1038"/>
        <v>-1</v>
      </c>
      <c r="X2201" s="4">
        <f t="shared" si="1039"/>
        <v>-1</v>
      </c>
      <c r="Y2201" s="4">
        <f t="shared" si="1040"/>
        <v>0</v>
      </c>
      <c r="Z2201" s="21">
        <f t="shared" si="1041"/>
        <v>2014</v>
      </c>
      <c r="AA2201" s="4">
        <f t="shared" si="1042"/>
        <v>0.37400000000000011</v>
      </c>
      <c r="AB2201" s="4">
        <f t="shared" si="1043"/>
        <v>-0.27219796215429404</v>
      </c>
      <c r="AC2201" s="4">
        <f t="shared" si="1044"/>
        <v>-0.64619796215429415</v>
      </c>
      <c r="AD2201" s="4"/>
      <c r="AE2201" s="4">
        <f t="shared" si="1045"/>
        <v>-3.0732640949554897</v>
      </c>
      <c r="AF2201" s="22">
        <f t="shared" si="1046"/>
        <v>-0.62599999999999989</v>
      </c>
      <c r="AG2201" s="22">
        <f t="shared" si="1047"/>
        <v>-1.272197962154294</v>
      </c>
      <c r="AH2201" s="3">
        <f t="shared" si="1048"/>
        <v>0</v>
      </c>
      <c r="AI2201" s="28" t="b">
        <f t="shared" si="1049"/>
        <v>0</v>
      </c>
      <c r="AJ2201" s="3">
        <f t="shared" si="1050"/>
        <v>2.3950252951095985E-2</v>
      </c>
      <c r="AK2201" s="3">
        <f t="shared" si="1051"/>
        <v>2.3950252951095985E-2</v>
      </c>
      <c r="AL2201" s="26">
        <f t="shared" si="1052"/>
        <v>0.40771513353115729</v>
      </c>
      <c r="AM2201" s="26">
        <f ca="1">IF(RAND()&lt;J2201,H2201*F2201,I2201*G2201)-1</f>
        <v>0.37400000000000011</v>
      </c>
      <c r="AN2201" s="26">
        <f ca="1">IF(RAND()&lt;(J2201+(2*F2201-1)*Sheet2!D$109),H2201*F2201,I2201*G2201)-1</f>
        <v>-1</v>
      </c>
      <c r="AO2201" s="3">
        <f t="shared" si="1023"/>
        <v>201412</v>
      </c>
    </row>
    <row r="2202" spans="1:41" s="3" customFormat="1" x14ac:dyDescent="0.25">
      <c r="A2202" s="6">
        <v>41995</v>
      </c>
      <c r="B2202" s="1" t="s">
        <v>30</v>
      </c>
      <c r="C2202" s="1" t="s">
        <v>21</v>
      </c>
      <c r="D2202">
        <v>37</v>
      </c>
      <c r="E2202" s="1">
        <v>28</v>
      </c>
      <c r="F2202">
        <f t="shared" si="1024"/>
        <v>1</v>
      </c>
      <c r="G2202">
        <f t="shared" si="1025"/>
        <v>0</v>
      </c>
      <c r="H2202" s="4">
        <v>2.48</v>
      </c>
      <c r="I2202" s="4">
        <v>1.609</v>
      </c>
      <c r="J2202" s="4">
        <f t="shared" si="1026"/>
        <v>0.40322580645161293</v>
      </c>
      <c r="K2202" s="4">
        <f t="shared" si="1027"/>
        <v>0.62150403977625857</v>
      </c>
      <c r="L2202" s="17">
        <f t="shared" si="1028"/>
        <v>0.37322580645161296</v>
      </c>
      <c r="M2202" s="17">
        <f t="shared" si="1029"/>
        <v>0.65150403977625859</v>
      </c>
      <c r="N2202" s="34">
        <f t="shared" si="1030"/>
        <v>2.6793431287813307</v>
      </c>
      <c r="O2202" s="12">
        <f t="shared" si="1031"/>
        <v>1.5349098991671992</v>
      </c>
      <c r="P2202" s="4">
        <f t="shared" si="1032"/>
        <v>201412</v>
      </c>
      <c r="Q2202" s="17">
        <f t="shared" si="1033"/>
        <v>2.48</v>
      </c>
      <c r="R2202" s="17">
        <f t="shared" si="1034"/>
        <v>-2.3177118004704211</v>
      </c>
      <c r="S2202" s="16">
        <f t="shared" si="1035"/>
        <v>0.16228819952957885</v>
      </c>
      <c r="T2202" s="5">
        <f t="shared" si="1036"/>
        <v>0.64879032258064517</v>
      </c>
      <c r="U2202" s="21">
        <f t="shared" si="1037"/>
        <v>0</v>
      </c>
      <c r="V2202" s="5"/>
      <c r="W2202" s="5">
        <f t="shared" si="1038"/>
        <v>1.48</v>
      </c>
      <c r="X2202" s="4">
        <f t="shared" si="1039"/>
        <v>-0.59677419354838701</v>
      </c>
      <c r="Y2202" s="4">
        <f t="shared" si="1040"/>
        <v>-2.076774193548387</v>
      </c>
      <c r="Z2202" s="21">
        <f t="shared" si="1041"/>
        <v>2014</v>
      </c>
      <c r="AA2202" s="4">
        <f t="shared" si="1042"/>
        <v>-1</v>
      </c>
      <c r="AB2202" s="4">
        <f t="shared" si="1043"/>
        <v>-1</v>
      </c>
      <c r="AC2202" s="4">
        <f t="shared" si="1044"/>
        <v>0</v>
      </c>
      <c r="AD2202" s="4"/>
      <c r="AE2202" s="4">
        <f t="shared" si="1045"/>
        <v>-2.076774193548387</v>
      </c>
      <c r="AF2202" s="22">
        <f t="shared" si="1046"/>
        <v>0.48</v>
      </c>
      <c r="AG2202" s="22">
        <f t="shared" si="1047"/>
        <v>-1.596774193548387</v>
      </c>
      <c r="AH2202" s="3">
        <f t="shared" si="1048"/>
        <v>0</v>
      </c>
      <c r="AI2202" s="28" t="b">
        <f t="shared" si="1049"/>
        <v>0</v>
      </c>
      <c r="AJ2202" s="3">
        <f t="shared" si="1050"/>
        <v>2.4133039863047268E-2</v>
      </c>
      <c r="AK2202" s="3">
        <f t="shared" si="1051"/>
        <v>2.4133039863047157E-2</v>
      </c>
      <c r="AL2202" s="26">
        <f t="shared" si="1052"/>
        <v>0.64879032258064517</v>
      </c>
      <c r="AM2202" s="26">
        <f ca="1">IF(RAND()&lt;J2202,H2202*F2202,I2202*G2202)-1</f>
        <v>1.48</v>
      </c>
      <c r="AN2202" s="26">
        <f ca="1">IF(RAND()&lt;(J2202+(2*F2202-1)*Sheet2!D$109),H2202*F2202,I2202*G2202)-1</f>
        <v>1.48</v>
      </c>
      <c r="AO2202" s="3">
        <f t="shared" si="1023"/>
        <v>201412</v>
      </c>
    </row>
    <row r="2203" spans="1:41" s="3" customFormat="1" x14ac:dyDescent="0.25">
      <c r="A2203" s="6">
        <v>41994</v>
      </c>
      <c r="B2203" s="1" t="s">
        <v>49</v>
      </c>
      <c r="C2203" s="1" t="s">
        <v>47</v>
      </c>
      <c r="D2203">
        <v>6</v>
      </c>
      <c r="E2203" s="1">
        <v>35</v>
      </c>
      <c r="F2203">
        <f t="shared" si="1024"/>
        <v>0</v>
      </c>
      <c r="G2203">
        <f t="shared" si="1025"/>
        <v>1</v>
      </c>
      <c r="H2203" s="4">
        <v>4.26</v>
      </c>
      <c r="I2203" s="4">
        <v>1.266</v>
      </c>
      <c r="J2203" s="4">
        <f t="shared" si="1026"/>
        <v>0.23474178403755869</v>
      </c>
      <c r="K2203" s="4">
        <f t="shared" si="1027"/>
        <v>0.78988941548183256</v>
      </c>
      <c r="L2203" s="17">
        <f t="shared" si="1028"/>
        <v>0.26474178403755866</v>
      </c>
      <c r="M2203" s="17">
        <f t="shared" si="1029"/>
        <v>0.75988941548183253</v>
      </c>
      <c r="N2203" s="34">
        <f t="shared" si="1030"/>
        <v>3.7772654726015253</v>
      </c>
      <c r="O2203" s="12">
        <f t="shared" si="1031"/>
        <v>1.3159809567368661</v>
      </c>
      <c r="P2203" s="4">
        <f t="shared" si="1032"/>
        <v>201412</v>
      </c>
      <c r="Q2203" s="17">
        <f t="shared" si="1033"/>
        <v>3.3649289099526065</v>
      </c>
      <c r="R2203" s="17">
        <f t="shared" si="1034"/>
        <v>-4.0661469624982702</v>
      </c>
      <c r="S2203" s="16">
        <f t="shared" si="1035"/>
        <v>-0.70121805254566372</v>
      </c>
      <c r="T2203" s="5">
        <f t="shared" si="1036"/>
        <v>0.29718309859154929</v>
      </c>
      <c r="U2203" s="21">
        <f t="shared" si="1037"/>
        <v>0</v>
      </c>
      <c r="V2203" s="5"/>
      <c r="W2203" s="5">
        <f t="shared" si="1038"/>
        <v>-1</v>
      </c>
      <c r="X2203" s="4">
        <f t="shared" si="1039"/>
        <v>-1</v>
      </c>
      <c r="Y2203" s="4">
        <f t="shared" si="1040"/>
        <v>0</v>
      </c>
      <c r="Z2203" s="21">
        <f t="shared" si="1041"/>
        <v>2014</v>
      </c>
      <c r="AA2203" s="4">
        <f t="shared" si="1042"/>
        <v>0.26600000000000001</v>
      </c>
      <c r="AB2203" s="4">
        <f t="shared" si="1043"/>
        <v>-0.21011058451816744</v>
      </c>
      <c r="AC2203" s="4">
        <f t="shared" si="1044"/>
        <v>-0.47611058451816746</v>
      </c>
      <c r="AD2203" s="4"/>
      <c r="AE2203" s="4">
        <f t="shared" si="1045"/>
        <v>-4.0252582159624408</v>
      </c>
      <c r="AF2203" s="22">
        <f t="shared" si="1046"/>
        <v>-0.73399999999999999</v>
      </c>
      <c r="AG2203" s="22">
        <f t="shared" si="1047"/>
        <v>-1.2101105845181674</v>
      </c>
      <c r="AH2203" s="3">
        <f t="shared" si="1048"/>
        <v>0</v>
      </c>
      <c r="AI2203" s="28" t="b">
        <f t="shared" si="1049"/>
        <v>0</v>
      </c>
      <c r="AJ2203" s="3">
        <f t="shared" si="1050"/>
        <v>2.4039087947882676E-2</v>
      </c>
      <c r="AK2203" s="3">
        <f t="shared" si="1051"/>
        <v>2.4039087947882676E-2</v>
      </c>
      <c r="AL2203" s="26">
        <f t="shared" si="1052"/>
        <v>0.29718309859154929</v>
      </c>
      <c r="AM2203" s="26">
        <f ca="1">IF(RAND()&lt;J2203,H2203*F2203,I2203*G2203)-1</f>
        <v>-1</v>
      </c>
      <c r="AN2203" s="26">
        <f ca="1">IF(RAND()&lt;(J2203+(2*F2203-1)*Sheet2!D$109),H2203*F2203,I2203*G2203)-1</f>
        <v>0.26600000000000001</v>
      </c>
      <c r="AO2203" s="3">
        <f t="shared" si="1023"/>
        <v>201412</v>
      </c>
    </row>
    <row r="2204" spans="1:41" s="3" customFormat="1" x14ac:dyDescent="0.25">
      <c r="A2204" s="6">
        <v>41994</v>
      </c>
      <c r="B2204" s="1" t="s">
        <v>23</v>
      </c>
      <c r="C2204" s="1" t="s">
        <v>22</v>
      </c>
      <c r="D2204">
        <v>42</v>
      </c>
      <c r="E2204" s="1">
        <v>7</v>
      </c>
      <c r="F2204">
        <f t="shared" si="1024"/>
        <v>1</v>
      </c>
      <c r="G2204">
        <f t="shared" si="1025"/>
        <v>0</v>
      </c>
      <c r="H2204" s="4">
        <v>1.657</v>
      </c>
      <c r="I2204" s="4">
        <v>2.37</v>
      </c>
      <c r="J2204" s="4">
        <f t="shared" si="1026"/>
        <v>0.6035003017501509</v>
      </c>
      <c r="K2204" s="4">
        <f t="shared" si="1027"/>
        <v>0.42194092827004215</v>
      </c>
      <c r="L2204" s="17">
        <f t="shared" si="1028"/>
        <v>0.57350030175015088</v>
      </c>
      <c r="M2204" s="17">
        <f t="shared" si="1029"/>
        <v>0.45194092827004217</v>
      </c>
      <c r="N2204" s="34">
        <f t="shared" si="1030"/>
        <v>1.743678245588189</v>
      </c>
      <c r="O2204" s="12">
        <f t="shared" si="1031"/>
        <v>2.212678554756792</v>
      </c>
      <c r="P2204" s="4">
        <f t="shared" si="1032"/>
        <v>201412</v>
      </c>
      <c r="Q2204" s="17">
        <f t="shared" si="1033"/>
        <v>1.657</v>
      </c>
      <c r="R2204" s="17">
        <f t="shared" si="1034"/>
        <v>-2.2519970225199701</v>
      </c>
      <c r="S2204" s="16">
        <f t="shared" si="1035"/>
        <v>-0.59499702251997011</v>
      </c>
      <c r="T2204" s="5">
        <f t="shared" si="1036"/>
        <v>1.4302957151478577</v>
      </c>
      <c r="U2204" s="21">
        <f t="shared" si="1037"/>
        <v>0</v>
      </c>
      <c r="V2204" s="5"/>
      <c r="W2204" s="5">
        <f t="shared" si="1038"/>
        <v>0.65700000000000003</v>
      </c>
      <c r="X2204" s="4">
        <f t="shared" si="1039"/>
        <v>-0.3964996982498491</v>
      </c>
      <c r="Y2204" s="4">
        <f t="shared" si="1040"/>
        <v>-1.053499698249849</v>
      </c>
      <c r="Z2204" s="21">
        <f t="shared" si="1041"/>
        <v>2014</v>
      </c>
      <c r="AA2204" s="4">
        <f t="shared" si="1042"/>
        <v>-1</v>
      </c>
      <c r="AB2204" s="4">
        <f t="shared" si="1043"/>
        <v>-1</v>
      </c>
      <c r="AC2204" s="4">
        <f t="shared" si="1044"/>
        <v>0</v>
      </c>
      <c r="AD2204" s="4"/>
      <c r="AE2204" s="4">
        <f t="shared" si="1045"/>
        <v>-1.053499698249849</v>
      </c>
      <c r="AF2204" s="22">
        <f t="shared" si="1046"/>
        <v>-0.34299999999999997</v>
      </c>
      <c r="AG2204" s="22">
        <f t="shared" si="1047"/>
        <v>-1.396499698249849</v>
      </c>
      <c r="AH2204" s="3">
        <f t="shared" si="1048"/>
        <v>0</v>
      </c>
      <c r="AI2204" s="28" t="b">
        <f t="shared" si="1049"/>
        <v>0</v>
      </c>
      <c r="AJ2204" s="3">
        <f t="shared" si="1050"/>
        <v>2.4810032282095884E-2</v>
      </c>
      <c r="AK2204" s="3">
        <f t="shared" si="1051"/>
        <v>2.4810032282095773E-2</v>
      </c>
      <c r="AL2204" s="26">
        <f t="shared" si="1052"/>
        <v>1.4302957151478577</v>
      </c>
      <c r="AM2204" s="26">
        <f ca="1">IF(RAND()&lt;J2204,H2204*F2204,I2204*G2204)-1</f>
        <v>0.65700000000000003</v>
      </c>
      <c r="AN2204" s="26">
        <f ca="1">IF(RAND()&lt;(J2204+(2*F2204-1)*Sheet2!D$109),H2204*F2204,I2204*G2204)-1</f>
        <v>0.65700000000000003</v>
      </c>
      <c r="AO2204" s="3">
        <f t="shared" si="1023"/>
        <v>201412</v>
      </c>
    </row>
    <row r="2205" spans="1:41" s="3" customFormat="1" x14ac:dyDescent="0.25">
      <c r="A2205" s="6">
        <v>41994</v>
      </c>
      <c r="B2205" s="1" t="s">
        <v>40</v>
      </c>
      <c r="C2205" s="1" t="s">
        <v>32</v>
      </c>
      <c r="D2205">
        <v>26</v>
      </c>
      <c r="E2205" s="1">
        <v>24</v>
      </c>
      <c r="F2205">
        <f t="shared" si="1024"/>
        <v>1</v>
      </c>
      <c r="G2205">
        <f t="shared" si="1025"/>
        <v>0</v>
      </c>
      <c r="H2205" s="4">
        <v>3.1</v>
      </c>
      <c r="I2205" s="4">
        <v>1.425</v>
      </c>
      <c r="J2205" s="4">
        <f t="shared" si="1026"/>
        <v>0.32258064516129031</v>
      </c>
      <c r="K2205" s="4">
        <f t="shared" si="1027"/>
        <v>0.70175438596491224</v>
      </c>
      <c r="L2205" s="17">
        <f t="shared" si="1028"/>
        <v>0.29258064516129034</v>
      </c>
      <c r="M2205" s="17">
        <f t="shared" si="1029"/>
        <v>0.73175438596491227</v>
      </c>
      <c r="N2205" s="34">
        <f t="shared" si="1030"/>
        <v>3.4178610804851157</v>
      </c>
      <c r="O2205" s="12">
        <f t="shared" si="1031"/>
        <v>1.3665787580915847</v>
      </c>
      <c r="P2205" s="4">
        <f t="shared" si="1032"/>
        <v>201412</v>
      </c>
      <c r="Q2205" s="17">
        <f t="shared" si="1033"/>
        <v>3.1</v>
      </c>
      <c r="R2205" s="17">
        <f t="shared" si="1034"/>
        <v>-2.8291316526610641</v>
      </c>
      <c r="S2205" s="16">
        <f t="shared" si="1035"/>
        <v>0.27086834733893594</v>
      </c>
      <c r="T2205" s="5">
        <f t="shared" si="1036"/>
        <v>0.45967741935483869</v>
      </c>
      <c r="U2205" s="21">
        <f t="shared" si="1037"/>
        <v>0</v>
      </c>
      <c r="V2205" s="5"/>
      <c r="W2205" s="5">
        <f t="shared" si="1038"/>
        <v>2.1</v>
      </c>
      <c r="X2205" s="4">
        <f t="shared" si="1039"/>
        <v>-0.67741935483870974</v>
      </c>
      <c r="Y2205" s="4">
        <f t="shared" si="1040"/>
        <v>-2.7774193548387096</v>
      </c>
      <c r="Z2205" s="21">
        <f t="shared" si="1041"/>
        <v>2014</v>
      </c>
      <c r="AA2205" s="4">
        <f t="shared" si="1042"/>
        <v>-1</v>
      </c>
      <c r="AB2205" s="4">
        <f t="shared" si="1043"/>
        <v>-1</v>
      </c>
      <c r="AC2205" s="4">
        <f t="shared" si="1044"/>
        <v>0</v>
      </c>
      <c r="AD2205" s="4"/>
      <c r="AE2205" s="4">
        <f t="shared" si="1045"/>
        <v>-2.7774193548387096</v>
      </c>
      <c r="AF2205" s="22">
        <f t="shared" si="1046"/>
        <v>1.1000000000000001</v>
      </c>
      <c r="AG2205" s="22">
        <f t="shared" si="1047"/>
        <v>-1.6774193548387097</v>
      </c>
      <c r="AH2205" s="3">
        <f t="shared" si="1048"/>
        <v>0</v>
      </c>
      <c r="AI2205" s="28" t="b">
        <f t="shared" si="1049"/>
        <v>0</v>
      </c>
      <c r="AJ2205" s="3">
        <f t="shared" si="1050"/>
        <v>2.3756906077348039E-2</v>
      </c>
      <c r="AK2205" s="3">
        <f t="shared" si="1051"/>
        <v>2.375690607734815E-2</v>
      </c>
      <c r="AL2205" s="26">
        <f t="shared" si="1052"/>
        <v>0.45967741935483869</v>
      </c>
      <c r="AM2205" s="26">
        <f ca="1">IF(RAND()&lt;J2205,H2205*F2205,I2205*G2205)-1</f>
        <v>-1</v>
      </c>
      <c r="AN2205" s="26">
        <f ca="1">IF(RAND()&lt;(J2205+(2*F2205-1)*Sheet2!D$109),H2205*F2205,I2205*G2205)-1</f>
        <v>-1</v>
      </c>
      <c r="AO2205" s="3">
        <f t="shared" si="1023"/>
        <v>201412</v>
      </c>
    </row>
    <row r="2206" spans="1:41" s="3" customFormat="1" x14ac:dyDescent="0.25">
      <c r="A2206" s="6">
        <v>41994</v>
      </c>
      <c r="B2206" s="1" t="s">
        <v>45</v>
      </c>
      <c r="C2206" s="1" t="s">
        <v>20</v>
      </c>
      <c r="D2206">
        <v>27</v>
      </c>
      <c r="E2206" s="1">
        <v>37</v>
      </c>
      <c r="F2206">
        <f t="shared" si="1024"/>
        <v>0</v>
      </c>
      <c r="G2206">
        <f t="shared" si="1025"/>
        <v>1</v>
      </c>
      <c r="H2206" s="4">
        <v>1.448</v>
      </c>
      <c r="I2206" s="4">
        <v>2.99</v>
      </c>
      <c r="J2206" s="4">
        <f t="shared" si="1026"/>
        <v>0.69060773480662985</v>
      </c>
      <c r="K2206" s="4">
        <f t="shared" si="1027"/>
        <v>0.33444816053511706</v>
      </c>
      <c r="L2206" s="17">
        <f t="shared" si="1028"/>
        <v>0.72060773480662987</v>
      </c>
      <c r="M2206" s="17">
        <f t="shared" si="1029"/>
        <v>0.30444816053511703</v>
      </c>
      <c r="N2206" s="34">
        <f t="shared" si="1030"/>
        <v>1.3877175496434868</v>
      </c>
      <c r="O2206" s="12">
        <f t="shared" si="1031"/>
        <v>3.2846314401845547</v>
      </c>
      <c r="P2206" s="4">
        <f t="shared" si="1032"/>
        <v>201412</v>
      </c>
      <c r="Q2206" s="17">
        <f t="shared" si="1033"/>
        <v>0.48428093645484943</v>
      </c>
      <c r="R2206" s="17">
        <f t="shared" si="1034"/>
        <v>-2.7346554199569275</v>
      </c>
      <c r="S2206" s="16">
        <f t="shared" si="1035"/>
        <v>-2.2503744835020782</v>
      </c>
      <c r="T2206" s="5">
        <f t="shared" si="1036"/>
        <v>2.0649171270718236</v>
      </c>
      <c r="U2206" s="21">
        <f t="shared" si="1037"/>
        <v>0</v>
      </c>
      <c r="V2206" s="5"/>
      <c r="W2206" s="5">
        <f t="shared" si="1038"/>
        <v>-1</v>
      </c>
      <c r="X2206" s="4">
        <f t="shared" si="1039"/>
        <v>-1</v>
      </c>
      <c r="Y2206" s="4">
        <f t="shared" si="1040"/>
        <v>0</v>
      </c>
      <c r="Z2206" s="21">
        <f t="shared" si="1041"/>
        <v>2014</v>
      </c>
      <c r="AA2206" s="4">
        <f t="shared" si="1042"/>
        <v>1.9900000000000002</v>
      </c>
      <c r="AB2206" s="4">
        <f t="shared" si="1043"/>
        <v>-0.66555183946488294</v>
      </c>
      <c r="AC2206" s="4">
        <f t="shared" si="1044"/>
        <v>-2.6555518394648834</v>
      </c>
      <c r="AD2206" s="4"/>
      <c r="AE2206" s="4">
        <f t="shared" si="1045"/>
        <v>-0.75739226519337011</v>
      </c>
      <c r="AF2206" s="22">
        <f t="shared" si="1046"/>
        <v>0.99000000000000021</v>
      </c>
      <c r="AG2206" s="22">
        <f t="shared" si="1047"/>
        <v>-1.6655518394648829</v>
      </c>
      <c r="AH2206" s="3">
        <f t="shared" si="1048"/>
        <v>0</v>
      </c>
      <c r="AI2206" s="28" t="b">
        <f t="shared" si="1049"/>
        <v>0</v>
      </c>
      <c r="AJ2206" s="3">
        <f t="shared" si="1050"/>
        <v>2.4443442992338915E-2</v>
      </c>
      <c r="AK2206" s="3">
        <f t="shared" si="1051"/>
        <v>2.4443442992338804E-2</v>
      </c>
      <c r="AL2206" s="26">
        <f t="shared" si="1052"/>
        <v>2.0649171270718236</v>
      </c>
      <c r="AM2206" s="26">
        <f ca="1">IF(RAND()&lt;J2206,H2206*F2206,I2206*G2206)-1</f>
        <v>-1</v>
      </c>
      <c r="AN2206" s="26">
        <f ca="1">IF(RAND()&lt;(J2206+(2*F2206-1)*Sheet2!D$109),H2206*F2206,I2206*G2206)-1</f>
        <v>1.9900000000000002</v>
      </c>
      <c r="AO2206" s="3">
        <f t="shared" si="1023"/>
        <v>201412</v>
      </c>
    </row>
    <row r="2207" spans="1:41" s="3" customFormat="1" x14ac:dyDescent="0.25">
      <c r="A2207" s="6">
        <v>41994</v>
      </c>
      <c r="B2207" s="1" t="s">
        <v>26</v>
      </c>
      <c r="C2207" s="1" t="s">
        <v>44</v>
      </c>
      <c r="D2207">
        <v>17</v>
      </c>
      <c r="E2207" s="1">
        <v>13</v>
      </c>
      <c r="F2207">
        <f t="shared" si="1024"/>
        <v>1</v>
      </c>
      <c r="G2207">
        <f t="shared" si="1025"/>
        <v>0</v>
      </c>
      <c r="H2207" s="4">
        <v>1.5580000000000001</v>
      </c>
      <c r="I2207" s="4">
        <v>2.61</v>
      </c>
      <c r="J2207" s="4">
        <f t="shared" si="1026"/>
        <v>0.64184852374839541</v>
      </c>
      <c r="K2207" s="4">
        <f t="shared" si="1027"/>
        <v>0.38314176245210729</v>
      </c>
      <c r="L2207" s="17">
        <f t="shared" si="1028"/>
        <v>0.61184852374839538</v>
      </c>
      <c r="M2207" s="17">
        <f t="shared" si="1029"/>
        <v>0.41314176245210732</v>
      </c>
      <c r="N2207" s="34">
        <f t="shared" si="1030"/>
        <v>1.6343914566854794</v>
      </c>
      <c r="O2207" s="12">
        <f t="shared" si="1031"/>
        <v>2.4204766762496521</v>
      </c>
      <c r="P2207" s="4">
        <f t="shared" si="1032"/>
        <v>201412</v>
      </c>
      <c r="Q2207" s="17">
        <f t="shared" si="1033"/>
        <v>1.5580000000000001</v>
      </c>
      <c r="R2207" s="17">
        <f t="shared" si="1034"/>
        <v>-2.4132327077628619</v>
      </c>
      <c r="S2207" s="16">
        <f t="shared" si="1035"/>
        <v>-0.85523270776286187</v>
      </c>
      <c r="T2207" s="5">
        <f t="shared" si="1036"/>
        <v>1.6752246469833119</v>
      </c>
      <c r="U2207" s="21">
        <f t="shared" si="1037"/>
        <v>0</v>
      </c>
      <c r="V2207" s="5"/>
      <c r="W2207" s="5">
        <f t="shared" si="1038"/>
        <v>0.55800000000000005</v>
      </c>
      <c r="X2207" s="4">
        <f t="shared" si="1039"/>
        <v>-0.35815147625160459</v>
      </c>
      <c r="Y2207" s="4">
        <f t="shared" si="1040"/>
        <v>-0.91615147625160465</v>
      </c>
      <c r="Z2207" s="21">
        <f t="shared" si="1041"/>
        <v>2014</v>
      </c>
      <c r="AA2207" s="4">
        <f t="shared" si="1042"/>
        <v>-1</v>
      </c>
      <c r="AB2207" s="4">
        <f t="shared" si="1043"/>
        <v>-1</v>
      </c>
      <c r="AC2207" s="4">
        <f t="shared" si="1044"/>
        <v>0</v>
      </c>
      <c r="AD2207" s="4"/>
      <c r="AE2207" s="4">
        <f t="shared" si="1045"/>
        <v>-0.91615147625160442</v>
      </c>
      <c r="AF2207" s="22">
        <f t="shared" si="1046"/>
        <v>-0.44199999999999995</v>
      </c>
      <c r="AG2207" s="22">
        <f t="shared" si="1047"/>
        <v>-1.3581514762516047</v>
      </c>
      <c r="AH2207" s="3">
        <f t="shared" si="1048"/>
        <v>0</v>
      </c>
      <c r="AI2207" s="28" t="b">
        <f t="shared" si="1049"/>
        <v>0</v>
      </c>
      <c r="AJ2207" s="3">
        <f t="shared" si="1050"/>
        <v>2.4380998080614336E-2</v>
      </c>
      <c r="AK2207" s="3">
        <f t="shared" si="1051"/>
        <v>2.4380998080614225E-2</v>
      </c>
      <c r="AL2207" s="26">
        <f t="shared" si="1052"/>
        <v>1.6752246469833119</v>
      </c>
      <c r="AM2207" s="26">
        <f ca="1">IF(RAND()&lt;J2207,H2207*F2207,I2207*G2207)-1</f>
        <v>-1</v>
      </c>
      <c r="AN2207" s="26">
        <f ca="1">IF(RAND()&lt;(J2207+(2*F2207-1)*Sheet2!D$109),H2207*F2207,I2207*G2207)-1</f>
        <v>0.55800000000000005</v>
      </c>
      <c r="AO2207" s="3">
        <f t="shared" si="1023"/>
        <v>201412</v>
      </c>
    </row>
    <row r="2208" spans="1:41" s="3" customFormat="1" x14ac:dyDescent="0.25">
      <c r="A2208" s="6">
        <v>41994</v>
      </c>
      <c r="B2208" s="1" t="s">
        <v>31</v>
      </c>
      <c r="C2208" s="1" t="s">
        <v>19</v>
      </c>
      <c r="D2208">
        <v>14</v>
      </c>
      <c r="E2208" s="1">
        <v>20</v>
      </c>
      <c r="F2208">
        <f t="shared" si="1024"/>
        <v>0</v>
      </c>
      <c r="G2208">
        <f t="shared" si="1025"/>
        <v>1</v>
      </c>
      <c r="H2208" s="4">
        <v>3.56</v>
      </c>
      <c r="I2208" s="4">
        <v>1.3440000000000001</v>
      </c>
      <c r="J2208" s="4">
        <f t="shared" si="1026"/>
        <v>0.2808988764044944</v>
      </c>
      <c r="K2208" s="4">
        <f t="shared" si="1027"/>
        <v>0.74404761904761896</v>
      </c>
      <c r="L2208" s="17">
        <f t="shared" si="1028"/>
        <v>0.31089887640449443</v>
      </c>
      <c r="M2208" s="17">
        <f t="shared" si="1029"/>
        <v>0.71404761904761893</v>
      </c>
      <c r="N2208" s="34">
        <f t="shared" si="1030"/>
        <v>3.2164799421756411</v>
      </c>
      <c r="O2208" s="12">
        <f t="shared" si="1031"/>
        <v>1.4004668222740917</v>
      </c>
      <c r="P2208" s="4">
        <f t="shared" si="1032"/>
        <v>201412</v>
      </c>
      <c r="Q2208" s="17">
        <f t="shared" si="1033"/>
        <v>2.6488095238095237</v>
      </c>
      <c r="R2208" s="17">
        <f t="shared" si="1034"/>
        <v>-3.2976017441860459</v>
      </c>
      <c r="S2208" s="16">
        <f t="shared" si="1035"/>
        <v>-0.64879222037652218</v>
      </c>
      <c r="T2208" s="5">
        <f t="shared" si="1036"/>
        <v>0.37752808988764047</v>
      </c>
      <c r="U2208" s="21">
        <f t="shared" si="1037"/>
        <v>0</v>
      </c>
      <c r="V2208" s="5"/>
      <c r="W2208" s="5">
        <f t="shared" si="1038"/>
        <v>-1</v>
      </c>
      <c r="X2208" s="4">
        <f t="shared" si="1039"/>
        <v>-1</v>
      </c>
      <c r="Y2208" s="4">
        <f t="shared" si="1040"/>
        <v>0</v>
      </c>
      <c r="Z2208" s="21">
        <f t="shared" si="1041"/>
        <v>2014</v>
      </c>
      <c r="AA2208" s="4">
        <f t="shared" si="1042"/>
        <v>0.34400000000000008</v>
      </c>
      <c r="AB2208" s="4">
        <f t="shared" si="1043"/>
        <v>-0.25595238095238104</v>
      </c>
      <c r="AC2208" s="4">
        <f t="shared" si="1044"/>
        <v>-0.59995238095238113</v>
      </c>
      <c r="AD2208" s="4"/>
      <c r="AE2208" s="4">
        <f t="shared" si="1045"/>
        <v>-3.2791011235955052</v>
      </c>
      <c r="AF2208" s="22">
        <f t="shared" si="1046"/>
        <v>-0.65599999999999992</v>
      </c>
      <c r="AG2208" s="22">
        <f t="shared" si="1047"/>
        <v>-1.2559523809523809</v>
      </c>
      <c r="AH2208" s="3">
        <f t="shared" si="1048"/>
        <v>0</v>
      </c>
      <c r="AI2208" s="28" t="b">
        <f t="shared" si="1049"/>
        <v>0</v>
      </c>
      <c r="AJ2208" s="3">
        <f t="shared" si="1050"/>
        <v>2.4339314845024385E-2</v>
      </c>
      <c r="AK2208" s="3">
        <f t="shared" si="1051"/>
        <v>2.4339314845024274E-2</v>
      </c>
      <c r="AL2208" s="26">
        <f t="shared" si="1052"/>
        <v>0.37752808988764047</v>
      </c>
      <c r="AM2208" s="26">
        <f ca="1">IF(RAND()&lt;J2208,H2208*F2208,I2208*G2208)-1</f>
        <v>0.34400000000000008</v>
      </c>
      <c r="AN2208" s="26">
        <f ca="1">IF(RAND()&lt;(J2208+(2*F2208-1)*Sheet2!D$109),H2208*F2208,I2208*G2208)-1</f>
        <v>0.34400000000000008</v>
      </c>
      <c r="AO2208" s="3">
        <f t="shared" si="1023"/>
        <v>201412</v>
      </c>
    </row>
    <row r="2209" spans="1:41" s="3" customFormat="1" x14ac:dyDescent="0.25">
      <c r="A2209" s="6">
        <v>41994</v>
      </c>
      <c r="B2209" s="1" t="s">
        <v>33</v>
      </c>
      <c r="C2209" s="1" t="s">
        <v>29</v>
      </c>
      <c r="D2209">
        <v>25</v>
      </c>
      <c r="E2209" s="1">
        <v>13</v>
      </c>
      <c r="F2209">
        <f t="shared" si="1024"/>
        <v>1</v>
      </c>
      <c r="G2209">
        <f t="shared" si="1025"/>
        <v>0</v>
      </c>
      <c r="H2209" s="4">
        <v>3.02</v>
      </c>
      <c r="I2209" s="4">
        <v>1.4419999999999999</v>
      </c>
      <c r="J2209" s="4">
        <f t="shared" si="1026"/>
        <v>0.33112582781456956</v>
      </c>
      <c r="K2209" s="4">
        <f t="shared" si="1027"/>
        <v>0.69348127600554788</v>
      </c>
      <c r="L2209" s="17">
        <f t="shared" si="1028"/>
        <v>0.30112582781456954</v>
      </c>
      <c r="M2209" s="17">
        <f t="shared" si="1029"/>
        <v>0.7234812760055479</v>
      </c>
      <c r="N2209" s="34">
        <f t="shared" si="1030"/>
        <v>3.3208709038926765</v>
      </c>
      <c r="O2209" s="12">
        <f t="shared" si="1031"/>
        <v>1.382205778041907</v>
      </c>
      <c r="P2209" s="4">
        <f t="shared" si="1032"/>
        <v>201412</v>
      </c>
      <c r="Q2209" s="17">
        <f t="shared" si="1033"/>
        <v>3.02</v>
      </c>
      <c r="R2209" s="17">
        <f t="shared" si="1034"/>
        <v>-2.7574929438645226</v>
      </c>
      <c r="S2209" s="16">
        <f t="shared" si="1035"/>
        <v>0.26250705613547742</v>
      </c>
      <c r="T2209" s="5">
        <f t="shared" si="1036"/>
        <v>0.47748344370860923</v>
      </c>
      <c r="U2209" s="21">
        <f t="shared" si="1037"/>
        <v>0</v>
      </c>
      <c r="V2209" s="5"/>
      <c r="W2209" s="5">
        <f t="shared" si="1038"/>
        <v>2.02</v>
      </c>
      <c r="X2209" s="4">
        <f t="shared" si="1039"/>
        <v>-0.66887417218543044</v>
      </c>
      <c r="Y2209" s="4">
        <f t="shared" si="1040"/>
        <v>-2.6888741721854306</v>
      </c>
      <c r="Z2209" s="21">
        <f t="shared" si="1041"/>
        <v>2014</v>
      </c>
      <c r="AA2209" s="4">
        <f t="shared" si="1042"/>
        <v>-1</v>
      </c>
      <c r="AB2209" s="4">
        <f t="shared" si="1043"/>
        <v>-1</v>
      </c>
      <c r="AC2209" s="4">
        <f t="shared" si="1044"/>
        <v>0</v>
      </c>
      <c r="AD2209" s="4"/>
      <c r="AE2209" s="4">
        <f t="shared" si="1045"/>
        <v>-2.6888741721854301</v>
      </c>
      <c r="AF2209" s="22">
        <f t="shared" si="1046"/>
        <v>1.02</v>
      </c>
      <c r="AG2209" s="22">
        <f t="shared" si="1047"/>
        <v>-1.6688741721854305</v>
      </c>
      <c r="AH2209" s="3">
        <f t="shared" si="1048"/>
        <v>0</v>
      </c>
      <c r="AI2209" s="28" t="b">
        <f t="shared" si="1049"/>
        <v>0</v>
      </c>
      <c r="AJ2209" s="3">
        <f t="shared" si="1050"/>
        <v>2.4016136261765908E-2</v>
      </c>
      <c r="AK2209" s="3">
        <f t="shared" si="1051"/>
        <v>2.4016136261766019E-2</v>
      </c>
      <c r="AL2209" s="26">
        <f t="shared" si="1052"/>
        <v>0.47748344370860923</v>
      </c>
      <c r="AM2209" s="26">
        <f ca="1">IF(RAND()&lt;J2209,H2209*F2209,I2209*G2209)-1</f>
        <v>2.02</v>
      </c>
      <c r="AN2209" s="26">
        <f ca="1">IF(RAND()&lt;(J2209+(2*F2209-1)*Sheet2!D$109),H2209*F2209,I2209*G2209)-1</f>
        <v>-1</v>
      </c>
      <c r="AO2209" s="3">
        <f t="shared" si="1023"/>
        <v>201412</v>
      </c>
    </row>
    <row r="2210" spans="1:41" s="3" customFormat="1" x14ac:dyDescent="0.25">
      <c r="A2210" s="6">
        <v>41994</v>
      </c>
      <c r="B2210" s="1" t="s">
        <v>37</v>
      </c>
      <c r="C2210" s="1" t="s">
        <v>46</v>
      </c>
      <c r="D2210">
        <v>37</v>
      </c>
      <c r="E2210" s="1">
        <v>35</v>
      </c>
      <c r="F2210">
        <f t="shared" si="1024"/>
        <v>1</v>
      </c>
      <c r="G2210">
        <f t="shared" si="1025"/>
        <v>0</v>
      </c>
      <c r="H2210" s="4">
        <v>1.341</v>
      </c>
      <c r="I2210" s="4">
        <v>3.59</v>
      </c>
      <c r="J2210" s="4">
        <f t="shared" si="1026"/>
        <v>0.74571215510812827</v>
      </c>
      <c r="K2210" s="4">
        <f t="shared" si="1027"/>
        <v>0.2785515320334262</v>
      </c>
      <c r="L2210" s="17">
        <f t="shared" si="1028"/>
        <v>0.71571215510812825</v>
      </c>
      <c r="M2210" s="17">
        <f t="shared" si="1029"/>
        <v>0.30855153203342622</v>
      </c>
      <c r="N2210" s="34">
        <f t="shared" si="1030"/>
        <v>1.3972097481688321</v>
      </c>
      <c r="O2210" s="12">
        <f t="shared" si="1031"/>
        <v>3.2409497156269742</v>
      </c>
      <c r="P2210" s="4">
        <f t="shared" si="1032"/>
        <v>201412</v>
      </c>
      <c r="Q2210" s="17">
        <f t="shared" si="1033"/>
        <v>1.341</v>
      </c>
      <c r="R2210" s="17">
        <f t="shared" si="1034"/>
        <v>-3.3186517057484801</v>
      </c>
      <c r="S2210" s="16">
        <f t="shared" si="1035"/>
        <v>-1.9776517057484801</v>
      </c>
      <c r="T2210" s="5">
        <f t="shared" si="1036"/>
        <v>2.6771066368381806</v>
      </c>
      <c r="U2210" s="21">
        <f t="shared" si="1037"/>
        <v>0</v>
      </c>
      <c r="V2210" s="5"/>
      <c r="W2210" s="5">
        <f t="shared" si="1038"/>
        <v>0.34099999999999997</v>
      </c>
      <c r="X2210" s="4">
        <f t="shared" si="1039"/>
        <v>-0.25428784489187173</v>
      </c>
      <c r="Y2210" s="4">
        <f t="shared" si="1040"/>
        <v>-0.5952878448918717</v>
      </c>
      <c r="Z2210" s="21">
        <f t="shared" si="1041"/>
        <v>2014</v>
      </c>
      <c r="AA2210" s="4">
        <f t="shared" si="1042"/>
        <v>-1</v>
      </c>
      <c r="AB2210" s="4">
        <f t="shared" si="1043"/>
        <v>-1</v>
      </c>
      <c r="AC2210" s="4">
        <f t="shared" si="1044"/>
        <v>0</v>
      </c>
      <c r="AD2210" s="4"/>
      <c r="AE2210" s="4">
        <f t="shared" si="1045"/>
        <v>-0.5952878448918717</v>
      </c>
      <c r="AF2210" s="22">
        <f t="shared" si="1046"/>
        <v>-0.65900000000000003</v>
      </c>
      <c r="AG2210" s="22">
        <f t="shared" si="1047"/>
        <v>-1.2542878448918717</v>
      </c>
      <c r="AH2210" s="3">
        <f t="shared" si="1048"/>
        <v>0</v>
      </c>
      <c r="AI2210" s="28" t="b">
        <f t="shared" si="1049"/>
        <v>0</v>
      </c>
      <c r="AJ2210" s="3">
        <f t="shared" si="1050"/>
        <v>2.3688906915433017E-2</v>
      </c>
      <c r="AK2210" s="3">
        <f t="shared" si="1051"/>
        <v>2.3688906915433017E-2</v>
      </c>
      <c r="AL2210" s="26">
        <f t="shared" si="1052"/>
        <v>2.6771066368381806</v>
      </c>
      <c r="AM2210" s="26">
        <f ca="1">IF(RAND()&lt;J2210,H2210*F2210,I2210*G2210)-1</f>
        <v>0.34099999999999997</v>
      </c>
      <c r="AN2210" s="26">
        <f ca="1">IF(RAND()&lt;(J2210+(2*F2210-1)*Sheet2!D$109),H2210*F2210,I2210*G2210)-1</f>
        <v>0.34099999999999997</v>
      </c>
      <c r="AO2210" s="3">
        <f t="shared" si="1023"/>
        <v>201412</v>
      </c>
    </row>
    <row r="2211" spans="1:41" s="3" customFormat="1" x14ac:dyDescent="0.25">
      <c r="A2211" s="6">
        <v>41994</v>
      </c>
      <c r="B2211" s="1" t="s">
        <v>28</v>
      </c>
      <c r="C2211" s="1" t="s">
        <v>27</v>
      </c>
      <c r="D2211">
        <v>14</v>
      </c>
      <c r="E2211" s="1">
        <v>30</v>
      </c>
      <c r="F2211">
        <f t="shared" si="1024"/>
        <v>0</v>
      </c>
      <c r="G2211">
        <f t="shared" si="1025"/>
        <v>1</v>
      </c>
      <c r="H2211" s="4">
        <v>1.4</v>
      </c>
      <c r="I2211" s="4">
        <v>3.22</v>
      </c>
      <c r="J2211" s="4">
        <f t="shared" si="1026"/>
        <v>0.7142857142857143</v>
      </c>
      <c r="K2211" s="4">
        <f t="shared" si="1027"/>
        <v>0.3105590062111801</v>
      </c>
      <c r="L2211" s="17">
        <f t="shared" si="1028"/>
        <v>0.74428571428571433</v>
      </c>
      <c r="M2211" s="17">
        <f t="shared" si="1029"/>
        <v>0.28055900621118013</v>
      </c>
      <c r="N2211" s="34">
        <f t="shared" si="1030"/>
        <v>1.3435700575815739</v>
      </c>
      <c r="O2211" s="12">
        <f t="shared" si="1031"/>
        <v>3.5643125968563205</v>
      </c>
      <c r="P2211" s="4">
        <f t="shared" si="1032"/>
        <v>201412</v>
      </c>
      <c r="Q2211" s="17">
        <f t="shared" si="1033"/>
        <v>0.43478260869565211</v>
      </c>
      <c r="R2211" s="17">
        <f t="shared" si="1034"/>
        <v>-2.9504504504504507</v>
      </c>
      <c r="S2211" s="16">
        <f t="shared" si="1035"/>
        <v>-2.5156678417547989</v>
      </c>
      <c r="T2211" s="5">
        <f t="shared" si="1036"/>
        <v>2.3000000000000003</v>
      </c>
      <c r="U2211" s="21">
        <f t="shared" si="1037"/>
        <v>0</v>
      </c>
      <c r="V2211" s="5"/>
      <c r="W2211" s="5">
        <f t="shared" si="1038"/>
        <v>-1</v>
      </c>
      <c r="X2211" s="4">
        <f t="shared" si="1039"/>
        <v>-1</v>
      </c>
      <c r="Y2211" s="4">
        <f t="shared" si="1040"/>
        <v>0</v>
      </c>
      <c r="Z2211" s="21">
        <f t="shared" si="1041"/>
        <v>2014</v>
      </c>
      <c r="AA2211" s="4">
        <f t="shared" si="1042"/>
        <v>2.2200000000000002</v>
      </c>
      <c r="AB2211" s="4">
        <f t="shared" si="1043"/>
        <v>-0.68944099378881996</v>
      </c>
      <c r="AC2211" s="4">
        <f t="shared" si="1044"/>
        <v>-2.9094409937888202</v>
      </c>
      <c r="AD2211" s="4"/>
      <c r="AE2211" s="4">
        <f t="shared" si="1045"/>
        <v>-0.68571428571428561</v>
      </c>
      <c r="AF2211" s="22">
        <f t="shared" si="1046"/>
        <v>1.2200000000000002</v>
      </c>
      <c r="AG2211" s="22">
        <f t="shared" si="1047"/>
        <v>-1.68944099378882</v>
      </c>
      <c r="AH2211" s="3">
        <f t="shared" si="1048"/>
        <v>0</v>
      </c>
      <c r="AI2211" s="28" t="b">
        <f t="shared" si="1049"/>
        <v>0</v>
      </c>
      <c r="AJ2211" s="3">
        <f t="shared" si="1050"/>
        <v>2.4242424242424288E-2</v>
      </c>
      <c r="AK2211" s="3">
        <f t="shared" si="1051"/>
        <v>2.4242424242424399E-2</v>
      </c>
      <c r="AL2211" s="26">
        <f t="shared" si="1052"/>
        <v>2.3000000000000003</v>
      </c>
      <c r="AM2211" s="26">
        <f ca="1">IF(RAND()&lt;J2211,H2211*F2211,I2211*G2211)-1</f>
        <v>2.2200000000000002</v>
      </c>
      <c r="AN2211" s="26">
        <f ca="1">IF(RAND()&lt;(J2211+(2*F2211-1)*Sheet2!D$109),H2211*F2211,I2211*G2211)-1</f>
        <v>-1</v>
      </c>
      <c r="AO2211" s="3">
        <f t="shared" si="1023"/>
        <v>201412</v>
      </c>
    </row>
    <row r="2212" spans="1:41" s="3" customFormat="1" x14ac:dyDescent="0.25">
      <c r="A2212" s="6">
        <v>41994</v>
      </c>
      <c r="B2212" s="1" t="s">
        <v>39</v>
      </c>
      <c r="C2212" s="1" t="s">
        <v>38</v>
      </c>
      <c r="D2212">
        <v>16</v>
      </c>
      <c r="E2212" s="1">
        <v>17</v>
      </c>
      <c r="F2212">
        <f t="shared" si="1024"/>
        <v>0</v>
      </c>
      <c r="G2212">
        <f t="shared" si="1025"/>
        <v>1</v>
      </c>
      <c r="H2212" s="4">
        <v>5.39</v>
      </c>
      <c r="I2212" s="4">
        <v>1.1919999999999999</v>
      </c>
      <c r="J2212" s="4">
        <f t="shared" si="1026"/>
        <v>0.1855287569573284</v>
      </c>
      <c r="K2212" s="4">
        <f t="shared" si="1027"/>
        <v>0.83892617449664431</v>
      </c>
      <c r="L2212" s="17">
        <f t="shared" si="1028"/>
        <v>0.2155287569573284</v>
      </c>
      <c r="M2212" s="17">
        <f t="shared" si="1029"/>
        <v>0.80892617449664428</v>
      </c>
      <c r="N2212" s="34">
        <f t="shared" si="1030"/>
        <v>4.6397520874580351</v>
      </c>
      <c r="O2212" s="12">
        <f t="shared" si="1031"/>
        <v>1.2362067535053514</v>
      </c>
      <c r="P2212" s="4">
        <f t="shared" si="1032"/>
        <v>201412</v>
      </c>
      <c r="Q2212" s="17">
        <f t="shared" si="1033"/>
        <v>4.5218120805369129</v>
      </c>
      <c r="R2212" s="17">
        <f t="shared" si="1034"/>
        <v>-5.4361237661351574</v>
      </c>
      <c r="S2212" s="16">
        <f t="shared" si="1035"/>
        <v>-0.91431168559824449</v>
      </c>
      <c r="T2212" s="5">
        <f t="shared" si="1036"/>
        <v>0.22115027829313544</v>
      </c>
      <c r="U2212" s="21">
        <f t="shared" si="1037"/>
        <v>0</v>
      </c>
      <c r="V2212" s="5"/>
      <c r="W2212" s="5">
        <f t="shared" si="1038"/>
        <v>-1</v>
      </c>
      <c r="X2212" s="4">
        <f t="shared" si="1039"/>
        <v>-1</v>
      </c>
      <c r="Y2212" s="4">
        <f t="shared" si="1040"/>
        <v>0</v>
      </c>
      <c r="Z2212" s="21">
        <f t="shared" si="1041"/>
        <v>2014</v>
      </c>
      <c r="AA2212" s="4">
        <f t="shared" si="1042"/>
        <v>0.19199999999999995</v>
      </c>
      <c r="AB2212" s="4">
        <f t="shared" si="1043"/>
        <v>-0.16107382550335569</v>
      </c>
      <c r="AC2212" s="4">
        <f t="shared" si="1044"/>
        <v>-0.35307382550335564</v>
      </c>
      <c r="AD2212" s="4"/>
      <c r="AE2212" s="4">
        <f t="shared" si="1045"/>
        <v>-5.2044712430426712</v>
      </c>
      <c r="AF2212" s="22">
        <f t="shared" si="1046"/>
        <v>-0.80800000000000005</v>
      </c>
      <c r="AG2212" s="22">
        <f t="shared" si="1047"/>
        <v>-1.1610738255033557</v>
      </c>
      <c r="AH2212" s="3">
        <f t="shared" si="1048"/>
        <v>0</v>
      </c>
      <c r="AI2212" s="28" t="b">
        <f t="shared" si="1049"/>
        <v>0</v>
      </c>
      <c r="AJ2212" s="3">
        <f t="shared" si="1050"/>
        <v>2.3871163780006199E-2</v>
      </c>
      <c r="AK2212" s="3">
        <f t="shared" si="1051"/>
        <v>2.3871163780006199E-2</v>
      </c>
      <c r="AL2212" s="26">
        <f t="shared" si="1052"/>
        <v>0.22115027829313544</v>
      </c>
      <c r="AM2212" s="26">
        <f ca="1">IF(RAND()&lt;J2212,H2212*F2212,I2212*G2212)-1</f>
        <v>0.19199999999999995</v>
      </c>
      <c r="AN2212" s="26">
        <f ca="1">IF(RAND()&lt;(J2212+(2*F2212-1)*Sheet2!D$109),H2212*F2212,I2212*G2212)-1</f>
        <v>0.19199999999999995</v>
      </c>
      <c r="AO2212" s="3">
        <f t="shared" si="1023"/>
        <v>201412</v>
      </c>
    </row>
    <row r="2213" spans="1:41" s="3" customFormat="1" x14ac:dyDescent="0.25">
      <c r="A2213" s="6">
        <v>41994</v>
      </c>
      <c r="B2213" s="1" t="s">
        <v>43</v>
      </c>
      <c r="C2213" s="1" t="s">
        <v>35</v>
      </c>
      <c r="D2213">
        <v>20</v>
      </c>
      <c r="E2213" s="1">
        <v>12</v>
      </c>
      <c r="F2213">
        <f t="shared" si="1024"/>
        <v>1</v>
      </c>
      <c r="G2213">
        <f t="shared" si="1025"/>
        <v>0</v>
      </c>
      <c r="H2213" s="4">
        <v>1.641</v>
      </c>
      <c r="I2213" s="4">
        <v>2.41</v>
      </c>
      <c r="J2213" s="4">
        <f t="shared" si="1026"/>
        <v>0.60938452163315049</v>
      </c>
      <c r="K2213" s="4">
        <f t="shared" si="1027"/>
        <v>0.41493775933609955</v>
      </c>
      <c r="L2213" s="17">
        <f t="shared" si="1028"/>
        <v>0.57938452163315046</v>
      </c>
      <c r="M2213" s="17">
        <f t="shared" si="1029"/>
        <v>0.44493775933609958</v>
      </c>
      <c r="N2213" s="34">
        <f t="shared" si="1030"/>
        <v>1.7259694773709731</v>
      </c>
      <c r="O2213" s="12">
        <f t="shared" si="1031"/>
        <v>2.2475053623053252</v>
      </c>
      <c r="P2213" s="4">
        <f t="shared" si="1032"/>
        <v>201412</v>
      </c>
      <c r="Q2213" s="17">
        <f t="shared" si="1033"/>
        <v>1.641</v>
      </c>
      <c r="R2213" s="17">
        <f t="shared" si="1034"/>
        <v>-2.2692822606521279</v>
      </c>
      <c r="S2213" s="16">
        <f t="shared" si="1035"/>
        <v>-0.62828226065212789</v>
      </c>
      <c r="T2213" s="5">
        <f t="shared" si="1036"/>
        <v>1.4686166971358927</v>
      </c>
      <c r="U2213" s="21">
        <f t="shared" si="1037"/>
        <v>0</v>
      </c>
      <c r="V2213" s="5"/>
      <c r="W2213" s="5">
        <f t="shared" si="1038"/>
        <v>0.64100000000000001</v>
      </c>
      <c r="X2213" s="4">
        <f t="shared" si="1039"/>
        <v>-0.39061547836684951</v>
      </c>
      <c r="Y2213" s="4">
        <f t="shared" si="1040"/>
        <v>-1.0316154783668496</v>
      </c>
      <c r="Z2213" s="21">
        <f t="shared" si="1041"/>
        <v>2014</v>
      </c>
      <c r="AA2213" s="4">
        <f t="shared" si="1042"/>
        <v>-1</v>
      </c>
      <c r="AB2213" s="4">
        <f t="shared" si="1043"/>
        <v>-1</v>
      </c>
      <c r="AC2213" s="4">
        <f t="shared" si="1044"/>
        <v>0</v>
      </c>
      <c r="AD2213" s="4"/>
      <c r="AE2213" s="4">
        <f t="shared" si="1045"/>
        <v>-1.0316154783668496</v>
      </c>
      <c r="AF2213" s="22">
        <f t="shared" si="1046"/>
        <v>-0.35899999999999999</v>
      </c>
      <c r="AG2213" s="22">
        <f t="shared" si="1047"/>
        <v>-1.3906154783668496</v>
      </c>
      <c r="AH2213" s="3">
        <f t="shared" si="1048"/>
        <v>0</v>
      </c>
      <c r="AI2213" s="28" t="b">
        <f t="shared" si="1049"/>
        <v>0</v>
      </c>
      <c r="AJ2213" s="3">
        <f t="shared" si="1050"/>
        <v>2.3744754381634148E-2</v>
      </c>
      <c r="AK2213" s="3">
        <f t="shared" si="1051"/>
        <v>2.3744754381634037E-2</v>
      </c>
      <c r="AL2213" s="26">
        <f t="shared" si="1052"/>
        <v>1.4686166971358927</v>
      </c>
      <c r="AM2213" s="26">
        <f ca="1">IF(RAND()&lt;J2213,H2213*F2213,I2213*G2213)-1</f>
        <v>0.64100000000000001</v>
      </c>
      <c r="AN2213" s="26">
        <f ca="1">IF(RAND()&lt;(J2213+(2*F2213-1)*Sheet2!D$109),H2213*F2213,I2213*G2213)-1</f>
        <v>-1</v>
      </c>
      <c r="AO2213" s="3">
        <f t="shared" si="1023"/>
        <v>201412</v>
      </c>
    </row>
    <row r="2214" spans="1:41" s="3" customFormat="1" x14ac:dyDescent="0.25">
      <c r="A2214" s="6">
        <v>41994</v>
      </c>
      <c r="B2214" s="1" t="s">
        <v>25</v>
      </c>
      <c r="C2214" s="1" t="s">
        <v>48</v>
      </c>
      <c r="D2214">
        <v>3</v>
      </c>
      <c r="E2214" s="1">
        <v>20</v>
      </c>
      <c r="F2214">
        <f t="shared" si="1024"/>
        <v>0</v>
      </c>
      <c r="G2214">
        <f t="shared" si="1025"/>
        <v>1</v>
      </c>
      <c r="H2214" s="4">
        <v>5.35</v>
      </c>
      <c r="I2214" s="4">
        <v>1.194</v>
      </c>
      <c r="J2214" s="4">
        <f t="shared" si="1026"/>
        <v>0.18691588785046731</v>
      </c>
      <c r="K2214" s="4">
        <f t="shared" si="1027"/>
        <v>0.83752093802345062</v>
      </c>
      <c r="L2214" s="17">
        <f t="shared" si="1028"/>
        <v>0.21691588785046731</v>
      </c>
      <c r="M2214" s="17">
        <f t="shared" si="1029"/>
        <v>0.8075209380234506</v>
      </c>
      <c r="N2214" s="34">
        <f t="shared" si="1030"/>
        <v>4.6100818612666954</v>
      </c>
      <c r="O2214" s="12">
        <f t="shared" si="1031"/>
        <v>1.2383579829492419</v>
      </c>
      <c r="P2214" s="4">
        <f t="shared" si="1032"/>
        <v>201412</v>
      </c>
      <c r="Q2214" s="17">
        <f t="shared" si="1033"/>
        <v>4.4807370184254607</v>
      </c>
      <c r="R2214" s="17">
        <f t="shared" si="1034"/>
        <v>-5.3845242327289977</v>
      </c>
      <c r="S2214" s="16">
        <f t="shared" si="1035"/>
        <v>-0.90378721430353703</v>
      </c>
      <c r="T2214" s="5">
        <f t="shared" si="1036"/>
        <v>0.22317757009345796</v>
      </c>
      <c r="U2214" s="21">
        <f t="shared" si="1037"/>
        <v>0</v>
      </c>
      <c r="V2214" s="5"/>
      <c r="W2214" s="5">
        <f t="shared" si="1038"/>
        <v>-1</v>
      </c>
      <c r="X2214" s="4">
        <f t="shared" si="1039"/>
        <v>-1</v>
      </c>
      <c r="Y2214" s="4">
        <f t="shared" si="1040"/>
        <v>0</v>
      </c>
      <c r="Z2214" s="21">
        <f t="shared" si="1041"/>
        <v>2014</v>
      </c>
      <c r="AA2214" s="4">
        <f t="shared" si="1042"/>
        <v>0.19399999999999995</v>
      </c>
      <c r="AB2214" s="4">
        <f t="shared" si="1043"/>
        <v>-0.16247906197654938</v>
      </c>
      <c r="AC2214" s="4">
        <f t="shared" si="1044"/>
        <v>-0.35647906197654933</v>
      </c>
      <c r="AD2214" s="4"/>
      <c r="AE2214" s="4">
        <f t="shared" si="1045"/>
        <v>-5.1630841121495319</v>
      </c>
      <c r="AF2214" s="22">
        <f t="shared" si="1046"/>
        <v>-0.80600000000000005</v>
      </c>
      <c r="AG2214" s="22">
        <f t="shared" si="1047"/>
        <v>-1.1624790619765495</v>
      </c>
      <c r="AH2214" s="3">
        <f t="shared" si="1048"/>
        <v>0</v>
      </c>
      <c r="AI2214" s="28" t="b">
        <f t="shared" si="1049"/>
        <v>0</v>
      </c>
      <c r="AJ2214" s="3">
        <f t="shared" si="1050"/>
        <v>2.3853911980440179E-2</v>
      </c>
      <c r="AK2214" s="3">
        <f t="shared" si="1051"/>
        <v>2.3853911980440068E-2</v>
      </c>
      <c r="AL2214" s="26">
        <f t="shared" si="1052"/>
        <v>0.22317757009345796</v>
      </c>
      <c r="AM2214" s="26">
        <f ca="1">IF(RAND()&lt;J2214,H2214*F2214,I2214*G2214)-1</f>
        <v>0.19399999999999995</v>
      </c>
      <c r="AN2214" s="26">
        <f ca="1">IF(RAND()&lt;(J2214+(2*F2214-1)*Sheet2!D$109),H2214*F2214,I2214*G2214)-1</f>
        <v>0.19399999999999995</v>
      </c>
      <c r="AO2214" s="3">
        <f t="shared" si="1023"/>
        <v>201412</v>
      </c>
    </row>
    <row r="2215" spans="1:41" s="3" customFormat="1" x14ac:dyDescent="0.25">
      <c r="A2215" s="6">
        <v>41993</v>
      </c>
      <c r="B2215" s="1" t="s">
        <v>24</v>
      </c>
      <c r="C2215" s="1" t="s">
        <v>50</v>
      </c>
      <c r="D2215">
        <v>35</v>
      </c>
      <c r="E2215" s="1">
        <v>38</v>
      </c>
      <c r="F2215">
        <f t="shared" si="1024"/>
        <v>0</v>
      </c>
      <c r="G2215">
        <f t="shared" si="1025"/>
        <v>1</v>
      </c>
      <c r="H2215" s="4">
        <v>1.7689999999999999</v>
      </c>
      <c r="I2215" s="4">
        <v>2.1800000000000002</v>
      </c>
      <c r="J2215" s="4">
        <f t="shared" si="1026"/>
        <v>0.56529112492933864</v>
      </c>
      <c r="K2215" s="4">
        <f t="shared" si="1027"/>
        <v>0.4587155963302752</v>
      </c>
      <c r="L2215" s="17">
        <f t="shared" si="1028"/>
        <v>0.59529112492933867</v>
      </c>
      <c r="M2215" s="17">
        <f t="shared" si="1029"/>
        <v>0.42871559633027523</v>
      </c>
      <c r="N2215" s="34">
        <f t="shared" si="1030"/>
        <v>1.6798503423324185</v>
      </c>
      <c r="O2215" s="12">
        <f t="shared" si="1031"/>
        <v>2.3325486839289535</v>
      </c>
      <c r="P2215" s="4">
        <f t="shared" si="1032"/>
        <v>201412</v>
      </c>
      <c r="Q2215" s="17">
        <f t="shared" si="1033"/>
        <v>0.8114678899082568</v>
      </c>
      <c r="R2215" s="17">
        <f t="shared" si="1034"/>
        <v>-2.1478477441537547</v>
      </c>
      <c r="S2215" s="16">
        <f t="shared" si="1035"/>
        <v>-1.3363798542454979</v>
      </c>
      <c r="T2215" s="5">
        <f t="shared" si="1036"/>
        <v>1.2323346523459584</v>
      </c>
      <c r="U2215" s="21">
        <f t="shared" si="1037"/>
        <v>0</v>
      </c>
      <c r="V2215" s="5"/>
      <c r="W2215" s="5">
        <f t="shared" si="1038"/>
        <v>-1</v>
      </c>
      <c r="X2215" s="4">
        <f t="shared" si="1039"/>
        <v>-1</v>
      </c>
      <c r="Y2215" s="4">
        <f t="shared" si="1040"/>
        <v>0</v>
      </c>
      <c r="Z2215" s="21">
        <f t="shared" si="1041"/>
        <v>2014</v>
      </c>
      <c r="AA2215" s="4">
        <f t="shared" si="1042"/>
        <v>1.1800000000000002</v>
      </c>
      <c r="AB2215" s="4">
        <f t="shared" si="1043"/>
        <v>-0.54128440366972486</v>
      </c>
      <c r="AC2215" s="4">
        <f t="shared" si="1044"/>
        <v>-1.721284403669725</v>
      </c>
      <c r="AD2215" s="4"/>
      <c r="AE2215" s="4">
        <f t="shared" si="1045"/>
        <v>-1.2037088750706613</v>
      </c>
      <c r="AF2215" s="22">
        <f t="shared" si="1046"/>
        <v>0.18000000000000016</v>
      </c>
      <c r="AG2215" s="22">
        <f t="shared" si="1047"/>
        <v>-1.5412844036697249</v>
      </c>
      <c r="AH2215" s="3">
        <f t="shared" si="1048"/>
        <v>0</v>
      </c>
      <c r="AI2215" s="28" t="b">
        <f t="shared" si="1049"/>
        <v>0</v>
      </c>
      <c r="AJ2215" s="3">
        <f t="shared" si="1050"/>
        <v>2.3443909850595079E-2</v>
      </c>
      <c r="AK2215" s="3">
        <f t="shared" si="1051"/>
        <v>2.3443909850595079E-2</v>
      </c>
      <c r="AL2215" s="26">
        <f t="shared" si="1052"/>
        <v>1.2323346523459584</v>
      </c>
      <c r="AM2215" s="26">
        <f ca="1">IF(RAND()&lt;J2215,H2215*F2215,I2215*G2215)-1</f>
        <v>-1</v>
      </c>
      <c r="AN2215" s="26">
        <f ca="1">IF(RAND()&lt;(J2215+(2*F2215-1)*Sheet2!D$109),H2215*F2215,I2215*G2215)-1</f>
        <v>-1</v>
      </c>
      <c r="AO2215" s="3">
        <f t="shared" si="1023"/>
        <v>201412</v>
      </c>
    </row>
    <row r="2216" spans="1:41" s="3" customFormat="1" x14ac:dyDescent="0.25">
      <c r="A2216" s="6">
        <v>41993</v>
      </c>
      <c r="B2216" s="1" t="s">
        <v>34</v>
      </c>
      <c r="C2216" s="1" t="s">
        <v>41</v>
      </c>
      <c r="D2216">
        <v>27</v>
      </c>
      <c r="E2216" s="1">
        <v>24</v>
      </c>
      <c r="F2216">
        <f t="shared" si="1024"/>
        <v>1</v>
      </c>
      <c r="G2216">
        <f t="shared" si="1025"/>
        <v>0</v>
      </c>
      <c r="H2216" s="4">
        <v>4.22</v>
      </c>
      <c r="I2216" s="4">
        <v>1.27</v>
      </c>
      <c r="J2216" s="4">
        <f t="shared" si="1026"/>
        <v>0.23696682464454977</v>
      </c>
      <c r="K2216" s="4">
        <f t="shared" si="1027"/>
        <v>0.78740157480314954</v>
      </c>
      <c r="L2216" s="17">
        <f t="shared" si="1028"/>
        <v>0.20696682464454977</v>
      </c>
      <c r="M2216" s="17">
        <f t="shared" si="1029"/>
        <v>0.81740157480314957</v>
      </c>
      <c r="N2216" s="34">
        <f t="shared" si="1030"/>
        <v>4.8316922372337991</v>
      </c>
      <c r="O2216" s="12">
        <f t="shared" si="1031"/>
        <v>1.2233888835372315</v>
      </c>
      <c r="P2216" s="4">
        <f t="shared" si="1032"/>
        <v>201412</v>
      </c>
      <c r="Q2216" s="17">
        <f t="shared" si="1033"/>
        <v>4.22</v>
      </c>
      <c r="R2216" s="17">
        <f t="shared" si="1034"/>
        <v>-4.0142627099148838</v>
      </c>
      <c r="S2216" s="16">
        <f t="shared" si="1035"/>
        <v>0.20573729008511599</v>
      </c>
      <c r="T2216" s="5">
        <f t="shared" si="1036"/>
        <v>0.3009478672985782</v>
      </c>
      <c r="U2216" s="21">
        <f t="shared" si="1037"/>
        <v>0</v>
      </c>
      <c r="V2216" s="5"/>
      <c r="W2216" s="5">
        <f t="shared" si="1038"/>
        <v>3.2199999999999998</v>
      </c>
      <c r="X2216" s="4">
        <f t="shared" si="1039"/>
        <v>-0.76303317535545023</v>
      </c>
      <c r="Y2216" s="4">
        <f t="shared" si="1040"/>
        <v>-3.98303317535545</v>
      </c>
      <c r="Z2216" s="21">
        <f t="shared" si="1041"/>
        <v>2014</v>
      </c>
      <c r="AA2216" s="4">
        <f t="shared" si="1042"/>
        <v>-1</v>
      </c>
      <c r="AB2216" s="4">
        <f t="shared" si="1043"/>
        <v>-1</v>
      </c>
      <c r="AC2216" s="4">
        <f t="shared" si="1044"/>
        <v>0</v>
      </c>
      <c r="AD2216" s="4"/>
      <c r="AE2216" s="4">
        <f t="shared" si="1045"/>
        <v>-3.98303317535545</v>
      </c>
      <c r="AF2216" s="22">
        <f t="shared" si="1046"/>
        <v>2.2199999999999998</v>
      </c>
      <c r="AG2216" s="22">
        <f t="shared" si="1047"/>
        <v>-1.7630331753554502</v>
      </c>
      <c r="AH2216" s="3">
        <f t="shared" si="1048"/>
        <v>0</v>
      </c>
      <c r="AI2216" s="28" t="b">
        <f t="shared" si="1049"/>
        <v>0</v>
      </c>
      <c r="AJ2216" s="3">
        <f t="shared" si="1050"/>
        <v>2.3788706739526488E-2</v>
      </c>
      <c r="AK2216" s="3">
        <f t="shared" si="1051"/>
        <v>2.3788706739526488E-2</v>
      </c>
      <c r="AL2216" s="26">
        <f t="shared" si="1052"/>
        <v>0.3009478672985782</v>
      </c>
      <c r="AM2216" s="26">
        <f ca="1">IF(RAND()&lt;J2216,H2216*F2216,I2216*G2216)-1</f>
        <v>-1</v>
      </c>
      <c r="AN2216" s="26">
        <f ca="1">IF(RAND()&lt;(J2216+(2*F2216-1)*Sheet2!D$109),H2216*F2216,I2216*G2216)-1</f>
        <v>-1</v>
      </c>
      <c r="AO2216" s="3">
        <f t="shared" si="1023"/>
        <v>201412</v>
      </c>
    </row>
    <row r="2217" spans="1:41" s="3" customFormat="1" x14ac:dyDescent="0.25">
      <c r="A2217" s="6">
        <v>41991</v>
      </c>
      <c r="B2217" s="1" t="s">
        <v>42</v>
      </c>
      <c r="C2217" s="1" t="s">
        <v>36</v>
      </c>
      <c r="D2217">
        <v>21</v>
      </c>
      <c r="E2217" s="1">
        <v>13</v>
      </c>
      <c r="F2217">
        <f t="shared" si="1024"/>
        <v>1</v>
      </c>
      <c r="G2217">
        <f t="shared" si="1025"/>
        <v>0</v>
      </c>
      <c r="H2217" s="4">
        <v>1.645</v>
      </c>
      <c r="I2217" s="4">
        <v>2.4</v>
      </c>
      <c r="J2217" s="4">
        <f t="shared" si="1026"/>
        <v>0.60790273556231</v>
      </c>
      <c r="K2217" s="4">
        <f t="shared" si="1027"/>
        <v>0.41666666666666669</v>
      </c>
      <c r="L2217" s="17">
        <f t="shared" si="1028"/>
        <v>0.57790273556230998</v>
      </c>
      <c r="M2217" s="17">
        <f t="shared" si="1029"/>
        <v>0.44666666666666666</v>
      </c>
      <c r="N2217" s="34">
        <f t="shared" si="1030"/>
        <v>1.7303949928995952</v>
      </c>
      <c r="O2217" s="12">
        <f t="shared" si="1031"/>
        <v>2.238805970149254</v>
      </c>
      <c r="P2217" s="4">
        <f t="shared" si="1032"/>
        <v>201412</v>
      </c>
      <c r="Q2217" s="17">
        <f t="shared" si="1033"/>
        <v>1.645</v>
      </c>
      <c r="R2217" s="17">
        <f t="shared" si="1034"/>
        <v>-2.2646733111849389</v>
      </c>
      <c r="S2217" s="16">
        <f t="shared" si="1035"/>
        <v>-0.61967331118493885</v>
      </c>
      <c r="T2217" s="5">
        <f t="shared" si="1036"/>
        <v>1.4589665653495441</v>
      </c>
      <c r="U2217" s="21">
        <f t="shared" si="1037"/>
        <v>0</v>
      </c>
      <c r="V2217" s="5"/>
      <c r="W2217" s="5">
        <f t="shared" si="1038"/>
        <v>0.64500000000000002</v>
      </c>
      <c r="X2217" s="4">
        <f t="shared" si="1039"/>
        <v>-0.39209726443769</v>
      </c>
      <c r="Y2217" s="4">
        <f t="shared" si="1040"/>
        <v>-1.0370972644376901</v>
      </c>
      <c r="Z2217" s="21">
        <f t="shared" si="1041"/>
        <v>2014</v>
      </c>
      <c r="AA2217" s="4">
        <f t="shared" si="1042"/>
        <v>-1</v>
      </c>
      <c r="AB2217" s="4">
        <f t="shared" si="1043"/>
        <v>-1</v>
      </c>
      <c r="AC2217" s="4">
        <f t="shared" si="1044"/>
        <v>0</v>
      </c>
      <c r="AD2217" s="4"/>
      <c r="AE2217" s="4">
        <f t="shared" si="1045"/>
        <v>-1.0370972644376901</v>
      </c>
      <c r="AF2217" s="22">
        <f t="shared" si="1046"/>
        <v>-0.35499999999999998</v>
      </c>
      <c r="AG2217" s="22">
        <f t="shared" si="1047"/>
        <v>-1.3920972644376901</v>
      </c>
      <c r="AH2217" s="3">
        <f t="shared" si="1048"/>
        <v>0</v>
      </c>
      <c r="AI2217" s="28" t="b">
        <f t="shared" si="1049"/>
        <v>0</v>
      </c>
      <c r="AJ2217" s="3">
        <f t="shared" si="1050"/>
        <v>2.3980222496909787E-2</v>
      </c>
      <c r="AK2217" s="3">
        <f t="shared" si="1051"/>
        <v>2.3980222496909787E-2</v>
      </c>
      <c r="AL2217" s="26">
        <f t="shared" si="1052"/>
        <v>1.4589665653495441</v>
      </c>
      <c r="AM2217" s="26">
        <f ca="1">IF(RAND()&lt;J2217,H2217*F2217,I2217*G2217)-1</f>
        <v>0.64500000000000002</v>
      </c>
      <c r="AN2217" s="26">
        <f ca="1">IF(RAND()&lt;(J2217+(2*F2217-1)*Sheet2!D$109),H2217*F2217,I2217*G2217)-1</f>
        <v>0.64500000000000002</v>
      </c>
      <c r="AO2217" s="3">
        <f t="shared" si="1023"/>
        <v>201412</v>
      </c>
    </row>
    <row r="2218" spans="1:41" s="3" customFormat="1" x14ac:dyDescent="0.25">
      <c r="A2218" s="6">
        <v>41988</v>
      </c>
      <c r="B2218" s="1" t="s">
        <v>31</v>
      </c>
      <c r="C2218" s="1" t="s">
        <v>28</v>
      </c>
      <c r="D2218">
        <v>15</v>
      </c>
      <c r="E2218" s="1">
        <v>31</v>
      </c>
      <c r="F2218">
        <f t="shared" si="1024"/>
        <v>0</v>
      </c>
      <c r="G2218">
        <f t="shared" si="1025"/>
        <v>1</v>
      </c>
      <c r="H2218" s="4">
        <v>2.31</v>
      </c>
      <c r="I2218" s="4">
        <v>1.6890000000000001</v>
      </c>
      <c r="J2218" s="4">
        <f t="shared" si="1026"/>
        <v>0.4329004329004329</v>
      </c>
      <c r="K2218" s="4">
        <f t="shared" si="1027"/>
        <v>0.59206631142687982</v>
      </c>
      <c r="L2218" s="17">
        <f t="shared" si="1028"/>
        <v>0.46290043290043292</v>
      </c>
      <c r="M2218" s="17">
        <f t="shared" si="1029"/>
        <v>0.56206631142687979</v>
      </c>
      <c r="N2218" s="34">
        <f t="shared" si="1030"/>
        <v>2.1602917796689423</v>
      </c>
      <c r="O2218" s="12">
        <f t="shared" si="1031"/>
        <v>1.7791495054406792</v>
      </c>
      <c r="P2218" s="4">
        <f t="shared" si="1032"/>
        <v>201412</v>
      </c>
      <c r="Q2218" s="17">
        <f t="shared" si="1033"/>
        <v>1.3676731793960923</v>
      </c>
      <c r="R2218" s="17">
        <f t="shared" si="1034"/>
        <v>-2.2147375884953302</v>
      </c>
      <c r="S2218" s="16">
        <f t="shared" si="1035"/>
        <v>-0.84706440909923786</v>
      </c>
      <c r="T2218" s="5">
        <f t="shared" si="1036"/>
        <v>0.73116883116883113</v>
      </c>
      <c r="U2218" s="21">
        <f t="shared" si="1037"/>
        <v>0</v>
      </c>
      <c r="V2218" s="5"/>
      <c r="W2218" s="5">
        <f t="shared" si="1038"/>
        <v>-1</v>
      </c>
      <c r="X2218" s="4">
        <f t="shared" si="1039"/>
        <v>-1</v>
      </c>
      <c r="Y2218" s="4">
        <f t="shared" si="1040"/>
        <v>0</v>
      </c>
      <c r="Z2218" s="21">
        <f t="shared" si="1041"/>
        <v>2014</v>
      </c>
      <c r="AA2218" s="4">
        <f t="shared" si="1042"/>
        <v>0.68900000000000006</v>
      </c>
      <c r="AB2218" s="4">
        <f t="shared" si="1043"/>
        <v>-0.40793368857312018</v>
      </c>
      <c r="AC2218" s="4">
        <f t="shared" si="1044"/>
        <v>-1.0969336885731202</v>
      </c>
      <c r="AD2218" s="4"/>
      <c r="AE2218" s="4">
        <f t="shared" si="1045"/>
        <v>-1.8770995670995672</v>
      </c>
      <c r="AF2218" s="22">
        <f t="shared" si="1046"/>
        <v>-0.31099999999999994</v>
      </c>
      <c r="AG2218" s="22">
        <f t="shared" si="1047"/>
        <v>-1.4079336885731202</v>
      </c>
      <c r="AH2218" s="3">
        <f t="shared" si="1048"/>
        <v>0</v>
      </c>
      <c r="AI2218" s="28" t="b">
        <f t="shared" si="1049"/>
        <v>0</v>
      </c>
      <c r="AJ2218" s="3">
        <f t="shared" si="1050"/>
        <v>2.4358589647411888E-2</v>
      </c>
      <c r="AK2218" s="3">
        <f t="shared" si="1051"/>
        <v>2.4358589647411999E-2</v>
      </c>
      <c r="AL2218" s="26">
        <f t="shared" si="1052"/>
        <v>0.73116883116883113</v>
      </c>
      <c r="AM2218" s="26">
        <f ca="1">IF(RAND()&lt;J2218,H2218*F2218,I2218*G2218)-1</f>
        <v>0.68900000000000006</v>
      </c>
      <c r="AN2218" s="26">
        <f ca="1">IF(RAND()&lt;(J2218+(2*F2218-1)*Sheet2!D$109),H2218*F2218,I2218*G2218)-1</f>
        <v>-1</v>
      </c>
      <c r="AO2218" s="3">
        <f t="shared" si="1023"/>
        <v>201412</v>
      </c>
    </row>
    <row r="2219" spans="1:41" s="3" customFormat="1" x14ac:dyDescent="0.25">
      <c r="A2219" s="6">
        <v>41987</v>
      </c>
      <c r="B2219" s="1" t="s">
        <v>41</v>
      </c>
      <c r="C2219" s="1" t="s">
        <v>23</v>
      </c>
      <c r="D2219">
        <v>27</v>
      </c>
      <c r="E2219" s="1">
        <v>38</v>
      </c>
      <c r="F2219">
        <f t="shared" si="1024"/>
        <v>0</v>
      </c>
      <c r="G2219">
        <f t="shared" si="1025"/>
        <v>1</v>
      </c>
      <c r="H2219" s="4">
        <v>1.5549999999999999</v>
      </c>
      <c r="I2219" s="4">
        <v>2.62</v>
      </c>
      <c r="J2219" s="4">
        <f t="shared" si="1026"/>
        <v>0.64308681672025725</v>
      </c>
      <c r="K2219" s="4">
        <f t="shared" si="1027"/>
        <v>0.38167938931297707</v>
      </c>
      <c r="L2219" s="17">
        <f t="shared" si="1028"/>
        <v>0.67308681672025727</v>
      </c>
      <c r="M2219" s="17">
        <f t="shared" si="1029"/>
        <v>0.35167938931297704</v>
      </c>
      <c r="N2219" s="34">
        <f t="shared" si="1030"/>
        <v>1.4856924473319637</v>
      </c>
      <c r="O2219" s="12">
        <f t="shared" si="1031"/>
        <v>2.8434990232255268</v>
      </c>
      <c r="P2219" s="4">
        <f t="shared" si="1032"/>
        <v>201412</v>
      </c>
      <c r="Q2219" s="17">
        <f t="shared" si="1033"/>
        <v>0.5935114503816793</v>
      </c>
      <c r="R2219" s="17">
        <f t="shared" si="1034"/>
        <v>-2.4190857524190861</v>
      </c>
      <c r="S2219" s="16">
        <f t="shared" si="1035"/>
        <v>-1.8255743020374067</v>
      </c>
      <c r="T2219" s="5">
        <f t="shared" si="1036"/>
        <v>1.684887459807074</v>
      </c>
      <c r="U2219" s="21">
        <f t="shared" si="1037"/>
        <v>0</v>
      </c>
      <c r="V2219" s="5"/>
      <c r="W2219" s="5">
        <f t="shared" si="1038"/>
        <v>-1</v>
      </c>
      <c r="X2219" s="4">
        <f t="shared" si="1039"/>
        <v>-1</v>
      </c>
      <c r="Y2219" s="4">
        <f t="shared" si="1040"/>
        <v>0</v>
      </c>
      <c r="Z2219" s="21">
        <f t="shared" si="1041"/>
        <v>2014</v>
      </c>
      <c r="AA2219" s="4">
        <f t="shared" si="1042"/>
        <v>1.62</v>
      </c>
      <c r="AB2219" s="4">
        <f t="shared" si="1043"/>
        <v>-0.61832061068702293</v>
      </c>
      <c r="AC2219" s="4">
        <f t="shared" si="1044"/>
        <v>-2.238320610687023</v>
      </c>
      <c r="AD2219" s="4"/>
      <c r="AE2219" s="4">
        <f t="shared" si="1045"/>
        <v>-0.91191318327974269</v>
      </c>
      <c r="AF2219" s="22">
        <f t="shared" si="1046"/>
        <v>0.62000000000000011</v>
      </c>
      <c r="AG2219" s="22">
        <f t="shared" si="1047"/>
        <v>-1.6183206106870229</v>
      </c>
      <c r="AH2219" s="3">
        <f t="shared" si="1048"/>
        <v>0</v>
      </c>
      <c r="AI2219" s="28" t="b">
        <f t="shared" si="1049"/>
        <v>0</v>
      </c>
      <c r="AJ2219" s="3">
        <f t="shared" si="1050"/>
        <v>2.4167664670658784E-2</v>
      </c>
      <c r="AK2219" s="3">
        <f t="shared" si="1051"/>
        <v>2.4167664670658784E-2</v>
      </c>
      <c r="AL2219" s="26">
        <f t="shared" si="1052"/>
        <v>1.684887459807074</v>
      </c>
      <c r="AM2219" s="26">
        <f ca="1">IF(RAND()&lt;J2219,H2219*F2219,I2219*G2219)-1</f>
        <v>-1</v>
      </c>
      <c r="AN2219" s="26">
        <f ca="1">IF(RAND()&lt;(J2219+(2*F2219-1)*Sheet2!D$109),H2219*F2219,I2219*G2219)-1</f>
        <v>1.62</v>
      </c>
      <c r="AO2219" s="3">
        <f t="shared" si="1023"/>
        <v>201412</v>
      </c>
    </row>
    <row r="2220" spans="1:41" s="3" customFormat="1" x14ac:dyDescent="0.25">
      <c r="A2220" s="6">
        <v>41987</v>
      </c>
      <c r="B2220" s="1" t="s">
        <v>19</v>
      </c>
      <c r="C2220" s="1" t="s">
        <v>46</v>
      </c>
      <c r="D2220">
        <v>16</v>
      </c>
      <c r="E2220" s="1">
        <v>14</v>
      </c>
      <c r="F2220">
        <f t="shared" si="1024"/>
        <v>1</v>
      </c>
      <c r="G2220">
        <f t="shared" si="1025"/>
        <v>0</v>
      </c>
      <c r="H2220" s="4">
        <v>1.2629999999999999</v>
      </c>
      <c r="I2220" s="4">
        <v>4.3</v>
      </c>
      <c r="J2220" s="4">
        <f t="shared" si="1026"/>
        <v>0.79176563737133809</v>
      </c>
      <c r="K2220" s="4">
        <f t="shared" si="1027"/>
        <v>0.23255813953488372</v>
      </c>
      <c r="L2220" s="17">
        <f t="shared" si="1028"/>
        <v>0.76176563737133807</v>
      </c>
      <c r="M2220" s="17">
        <f t="shared" si="1029"/>
        <v>0.26255813953488372</v>
      </c>
      <c r="N2220" s="34">
        <f t="shared" si="1030"/>
        <v>1.3127397075178515</v>
      </c>
      <c r="O2220" s="12">
        <f t="shared" si="1031"/>
        <v>3.8086802480070858</v>
      </c>
      <c r="P2220" s="4">
        <f t="shared" si="1032"/>
        <v>201412</v>
      </c>
      <c r="Q2220" s="17">
        <f t="shared" si="1033"/>
        <v>1.2629999999999999</v>
      </c>
      <c r="R2220" s="17">
        <f t="shared" si="1034"/>
        <v>-4.105311671851597</v>
      </c>
      <c r="S2220" s="16">
        <f t="shared" si="1035"/>
        <v>-2.8423116718515971</v>
      </c>
      <c r="T2220" s="5">
        <f t="shared" si="1036"/>
        <v>3.4045922406967537</v>
      </c>
      <c r="U2220" s="21">
        <f t="shared" si="1037"/>
        <v>0</v>
      </c>
      <c r="V2220" s="5"/>
      <c r="W2220" s="5">
        <f t="shared" si="1038"/>
        <v>0.2629999999999999</v>
      </c>
      <c r="X2220" s="4">
        <f t="shared" si="1039"/>
        <v>-0.20823436262866191</v>
      </c>
      <c r="Y2220" s="4">
        <f t="shared" si="1040"/>
        <v>-0.47123436262866181</v>
      </c>
      <c r="Z2220" s="21">
        <f t="shared" si="1041"/>
        <v>2014</v>
      </c>
      <c r="AA2220" s="4">
        <f t="shared" si="1042"/>
        <v>-1</v>
      </c>
      <c r="AB2220" s="4">
        <f t="shared" si="1043"/>
        <v>-1</v>
      </c>
      <c r="AC2220" s="4">
        <f t="shared" si="1044"/>
        <v>0</v>
      </c>
      <c r="AD2220" s="4"/>
      <c r="AE2220" s="4">
        <f t="shared" si="1045"/>
        <v>-0.47123436262866181</v>
      </c>
      <c r="AF2220" s="22">
        <f t="shared" si="1046"/>
        <v>-0.7370000000000001</v>
      </c>
      <c r="AG2220" s="22">
        <f t="shared" si="1047"/>
        <v>-1.2082343626286618</v>
      </c>
      <c r="AH2220" s="3">
        <f t="shared" si="1048"/>
        <v>0</v>
      </c>
      <c r="AI2220" s="28" t="b">
        <f t="shared" si="1049"/>
        <v>0</v>
      </c>
      <c r="AJ2220" s="3">
        <f t="shared" si="1050"/>
        <v>2.3746180118641047E-2</v>
      </c>
      <c r="AK2220" s="3">
        <f t="shared" si="1051"/>
        <v>2.3746180118640825E-2</v>
      </c>
      <c r="AL2220" s="26">
        <f t="shared" si="1052"/>
        <v>3.4045922406967537</v>
      </c>
      <c r="AM2220" s="26">
        <f ca="1">IF(RAND()&lt;J2220,H2220*F2220,I2220*G2220)-1</f>
        <v>0.2629999999999999</v>
      </c>
      <c r="AN2220" s="26">
        <f ca="1">IF(RAND()&lt;(J2220+(2*F2220-1)*Sheet2!D$109),H2220*F2220,I2220*G2220)-1</f>
        <v>0.2629999999999999</v>
      </c>
      <c r="AO2220" s="3">
        <f t="shared" si="1023"/>
        <v>201412</v>
      </c>
    </row>
    <row r="2221" spans="1:41" s="3" customFormat="1" x14ac:dyDescent="0.25">
      <c r="A2221" s="6">
        <v>41987</v>
      </c>
      <c r="B2221" s="1" t="s">
        <v>47</v>
      </c>
      <c r="C2221" s="1" t="s">
        <v>24</v>
      </c>
      <c r="D2221">
        <v>17</v>
      </c>
      <c r="E2221" s="1">
        <v>7</v>
      </c>
      <c r="F2221">
        <f t="shared" si="1024"/>
        <v>1</v>
      </c>
      <c r="G2221">
        <f t="shared" si="1025"/>
        <v>0</v>
      </c>
      <c r="H2221" s="4">
        <v>1.2170000000000001</v>
      </c>
      <c r="I2221" s="4">
        <v>4.93</v>
      </c>
      <c r="J2221" s="4">
        <f t="shared" si="1026"/>
        <v>0.82169268693508624</v>
      </c>
      <c r="K2221" s="4">
        <f t="shared" si="1027"/>
        <v>0.20283975659229211</v>
      </c>
      <c r="L2221" s="17">
        <f t="shared" si="1028"/>
        <v>0.79169268693508621</v>
      </c>
      <c r="M2221" s="17">
        <f t="shared" si="1029"/>
        <v>0.23283975659229211</v>
      </c>
      <c r="N2221" s="34">
        <f t="shared" si="1030"/>
        <v>1.2631163789971873</v>
      </c>
      <c r="O2221" s="12">
        <f t="shared" si="1031"/>
        <v>4.2947991985364578</v>
      </c>
      <c r="P2221" s="4">
        <f t="shared" si="1032"/>
        <v>201412</v>
      </c>
      <c r="Q2221" s="17">
        <f t="shared" si="1033"/>
        <v>1.2170000000000001</v>
      </c>
      <c r="R2221" s="17">
        <f t="shared" si="1034"/>
        <v>-4.8627478570842264</v>
      </c>
      <c r="S2221" s="16">
        <f t="shared" si="1035"/>
        <v>-3.6457478570842263</v>
      </c>
      <c r="T2221" s="5">
        <f t="shared" si="1036"/>
        <v>4.0509449465899747</v>
      </c>
      <c r="U2221" s="21">
        <f t="shared" si="1037"/>
        <v>0</v>
      </c>
      <c r="V2221" s="5"/>
      <c r="W2221" s="5">
        <f t="shared" si="1038"/>
        <v>0.21700000000000008</v>
      </c>
      <c r="X2221" s="4">
        <f t="shared" si="1039"/>
        <v>-0.17830731306491376</v>
      </c>
      <c r="Y2221" s="4">
        <f t="shared" si="1040"/>
        <v>-0.39530731306491385</v>
      </c>
      <c r="Z2221" s="21">
        <f t="shared" si="1041"/>
        <v>2014</v>
      </c>
      <c r="AA2221" s="4">
        <f t="shared" si="1042"/>
        <v>-1</v>
      </c>
      <c r="AB2221" s="4">
        <f t="shared" si="1043"/>
        <v>-1</v>
      </c>
      <c r="AC2221" s="4">
        <f t="shared" si="1044"/>
        <v>0</v>
      </c>
      <c r="AD2221" s="4"/>
      <c r="AE2221" s="4">
        <f t="shared" si="1045"/>
        <v>-0.39530731306491385</v>
      </c>
      <c r="AF2221" s="22">
        <f t="shared" si="1046"/>
        <v>-0.78299999999999992</v>
      </c>
      <c r="AG2221" s="22">
        <f t="shared" si="1047"/>
        <v>-1.1783073130649138</v>
      </c>
      <c r="AH2221" s="3">
        <f t="shared" si="1048"/>
        <v>0</v>
      </c>
      <c r="AI2221" s="28" t="b">
        <f t="shared" si="1049"/>
        <v>0</v>
      </c>
      <c r="AJ2221" s="3">
        <f t="shared" si="1050"/>
        <v>2.3945013827883499E-2</v>
      </c>
      <c r="AK2221" s="3">
        <f t="shared" si="1051"/>
        <v>2.3945013827883499E-2</v>
      </c>
      <c r="AL2221" s="26">
        <f t="shared" si="1052"/>
        <v>4.0509449465899747</v>
      </c>
      <c r="AM2221" s="26">
        <f ca="1">IF(RAND()&lt;J2221,H2221*F2221,I2221*G2221)-1</f>
        <v>-1</v>
      </c>
      <c r="AN2221" s="26">
        <f ca="1">IF(RAND()&lt;(J2221+(2*F2221-1)*Sheet2!D$109),H2221*F2221,I2221*G2221)-1</f>
        <v>0.21700000000000008</v>
      </c>
      <c r="AO2221" s="3">
        <f t="shared" si="1023"/>
        <v>201412</v>
      </c>
    </row>
    <row r="2222" spans="1:41" s="3" customFormat="1" x14ac:dyDescent="0.25">
      <c r="A2222" s="6">
        <v>41987</v>
      </c>
      <c r="B2222" s="1" t="s">
        <v>50</v>
      </c>
      <c r="C2222" s="1" t="s">
        <v>21</v>
      </c>
      <c r="D2222">
        <v>10</v>
      </c>
      <c r="E2222" s="1">
        <v>22</v>
      </c>
      <c r="F2222">
        <f t="shared" si="1024"/>
        <v>0</v>
      </c>
      <c r="G2222">
        <f t="shared" si="1025"/>
        <v>1</v>
      </c>
      <c r="H2222" s="4">
        <v>2.76</v>
      </c>
      <c r="I2222" s="4">
        <v>1.51</v>
      </c>
      <c r="J2222" s="4">
        <f t="shared" si="1026"/>
        <v>0.3623188405797102</v>
      </c>
      <c r="K2222" s="4">
        <f t="shared" si="1027"/>
        <v>0.66225165562913912</v>
      </c>
      <c r="L2222" s="17">
        <f t="shared" si="1028"/>
        <v>0.39231884057971023</v>
      </c>
      <c r="M2222" s="17">
        <f t="shared" si="1029"/>
        <v>0.6322516556291391</v>
      </c>
      <c r="N2222" s="34">
        <f t="shared" si="1030"/>
        <v>2.54894717399335</v>
      </c>
      <c r="O2222" s="12">
        <f t="shared" si="1031"/>
        <v>1.5816486854509269</v>
      </c>
      <c r="P2222" s="4">
        <f t="shared" si="1032"/>
        <v>201412</v>
      </c>
      <c r="Q2222" s="17">
        <f t="shared" si="1033"/>
        <v>1.8278145695364236</v>
      </c>
      <c r="R2222" s="17">
        <f t="shared" si="1034"/>
        <v>-2.5289661319073082</v>
      </c>
      <c r="S2222" s="16">
        <f t="shared" si="1035"/>
        <v>-0.70115156237088461</v>
      </c>
      <c r="T2222" s="5">
        <f t="shared" si="1036"/>
        <v>0.54710144927536242</v>
      </c>
      <c r="U2222" s="21">
        <f t="shared" si="1037"/>
        <v>0</v>
      </c>
      <c r="V2222" s="5"/>
      <c r="W2222" s="5">
        <f t="shared" si="1038"/>
        <v>-1</v>
      </c>
      <c r="X2222" s="4">
        <f t="shared" si="1039"/>
        <v>-1</v>
      </c>
      <c r="Y2222" s="4">
        <f t="shared" si="1040"/>
        <v>0</v>
      </c>
      <c r="Z2222" s="21">
        <f t="shared" si="1041"/>
        <v>2014</v>
      </c>
      <c r="AA2222" s="4">
        <f t="shared" si="1042"/>
        <v>0.51</v>
      </c>
      <c r="AB2222" s="4">
        <f t="shared" si="1043"/>
        <v>-0.33774834437086088</v>
      </c>
      <c r="AC2222" s="4">
        <f t="shared" si="1044"/>
        <v>-0.84774834437086088</v>
      </c>
      <c r="AD2222" s="4"/>
      <c r="AE2222" s="4">
        <f t="shared" si="1045"/>
        <v>-2.3976811594202898</v>
      </c>
      <c r="AF2222" s="22">
        <f t="shared" si="1046"/>
        <v>-0.49</v>
      </c>
      <c r="AG2222" s="22">
        <f t="shared" si="1047"/>
        <v>-1.3377483443708609</v>
      </c>
      <c r="AH2222" s="3">
        <f t="shared" si="1048"/>
        <v>0</v>
      </c>
      <c r="AI2222" s="28" t="b">
        <f t="shared" si="1049"/>
        <v>0</v>
      </c>
      <c r="AJ2222" s="3">
        <f t="shared" si="1050"/>
        <v>2.3981264637002453E-2</v>
      </c>
      <c r="AK2222" s="3">
        <f t="shared" si="1051"/>
        <v>2.3981264637002675E-2</v>
      </c>
      <c r="AL2222" s="26">
        <f t="shared" si="1052"/>
        <v>0.54710144927536242</v>
      </c>
      <c r="AM2222" s="26">
        <f ca="1">IF(RAND()&lt;J2222,H2222*F2222,I2222*G2222)-1</f>
        <v>-1</v>
      </c>
      <c r="AN2222" s="26">
        <f ca="1">IF(RAND()&lt;(J2222+(2*F2222-1)*Sheet2!D$109),H2222*F2222,I2222*G2222)-1</f>
        <v>0.51</v>
      </c>
      <c r="AO2222" s="3">
        <f t="shared" si="1023"/>
        <v>201412</v>
      </c>
    </row>
    <row r="2223" spans="1:41" s="3" customFormat="1" x14ac:dyDescent="0.25">
      <c r="A2223" s="6">
        <v>41987</v>
      </c>
      <c r="B2223" s="1" t="s">
        <v>36</v>
      </c>
      <c r="C2223" s="1" t="s">
        <v>39</v>
      </c>
      <c r="D2223">
        <v>11</v>
      </c>
      <c r="E2223" s="1">
        <v>16</v>
      </c>
      <c r="F2223">
        <f t="shared" si="1024"/>
        <v>0</v>
      </c>
      <c r="G2223">
        <f t="shared" si="1025"/>
        <v>1</v>
      </c>
      <c r="H2223" s="4">
        <v>2.11</v>
      </c>
      <c r="I2223" s="4">
        <v>1.8129999999999999</v>
      </c>
      <c r="J2223" s="4">
        <f t="shared" si="1026"/>
        <v>0.47393364928909953</v>
      </c>
      <c r="K2223" s="4">
        <f t="shared" si="1027"/>
        <v>0.55157198014340869</v>
      </c>
      <c r="L2223" s="17">
        <f t="shared" si="1028"/>
        <v>0.50393364928909956</v>
      </c>
      <c r="M2223" s="17">
        <f t="shared" si="1029"/>
        <v>0.52157198014340866</v>
      </c>
      <c r="N2223" s="34">
        <f t="shared" si="1030"/>
        <v>1.9843882253362173</v>
      </c>
      <c r="O2223" s="12">
        <f t="shared" si="1031"/>
        <v>1.9172809086198328</v>
      </c>
      <c r="P2223" s="4">
        <f t="shared" si="1032"/>
        <v>201412</v>
      </c>
      <c r="Q2223" s="17">
        <f t="shared" si="1033"/>
        <v>1.1638168781025924</v>
      </c>
      <c r="R2223" s="17">
        <f t="shared" si="1034"/>
        <v>-2.130913201023902</v>
      </c>
      <c r="S2223" s="16">
        <f t="shared" si="1035"/>
        <v>-0.96709632292130965</v>
      </c>
      <c r="T2223" s="5">
        <f t="shared" si="1036"/>
        <v>0.85924170616113749</v>
      </c>
      <c r="U2223" s="21">
        <f t="shared" si="1037"/>
        <v>0</v>
      </c>
      <c r="V2223" s="5"/>
      <c r="W2223" s="5">
        <f t="shared" si="1038"/>
        <v>-1</v>
      </c>
      <c r="X2223" s="4">
        <f t="shared" si="1039"/>
        <v>-1</v>
      </c>
      <c r="Y2223" s="4">
        <f t="shared" si="1040"/>
        <v>0</v>
      </c>
      <c r="Z2223" s="21">
        <f t="shared" si="1041"/>
        <v>2014</v>
      </c>
      <c r="AA2223" s="4">
        <f t="shared" si="1042"/>
        <v>0.81299999999999994</v>
      </c>
      <c r="AB2223" s="4">
        <f t="shared" si="1043"/>
        <v>-0.44842801985659131</v>
      </c>
      <c r="AC2223" s="4">
        <f t="shared" si="1044"/>
        <v>-1.2614280198565913</v>
      </c>
      <c r="AD2223" s="4"/>
      <c r="AE2223" s="4">
        <f t="shared" si="1045"/>
        <v>-1.6360663507109003</v>
      </c>
      <c r="AF2223" s="22">
        <f t="shared" si="1046"/>
        <v>-0.18700000000000006</v>
      </c>
      <c r="AG2223" s="22">
        <f t="shared" si="1047"/>
        <v>-1.4484280198565913</v>
      </c>
      <c r="AH2223" s="3">
        <f t="shared" si="1048"/>
        <v>0</v>
      </c>
      <c r="AI2223" s="28" t="b">
        <f t="shared" si="1049"/>
        <v>0</v>
      </c>
      <c r="AJ2223" s="3">
        <f t="shared" si="1050"/>
        <v>2.4871271985725363E-2</v>
      </c>
      <c r="AK2223" s="3">
        <f t="shared" si="1051"/>
        <v>2.4871271985725141E-2</v>
      </c>
      <c r="AL2223" s="26">
        <f t="shared" si="1052"/>
        <v>0.85924170616113749</v>
      </c>
      <c r="AM2223" s="26">
        <f ca="1">IF(RAND()&lt;J2223,H2223*F2223,I2223*G2223)-1</f>
        <v>0.81299999999999994</v>
      </c>
      <c r="AN2223" s="26">
        <f ca="1">IF(RAND()&lt;(J2223+(2*F2223-1)*Sheet2!D$109),H2223*F2223,I2223*G2223)-1</f>
        <v>-1</v>
      </c>
      <c r="AO2223" s="3">
        <f t="shared" si="1023"/>
        <v>201412</v>
      </c>
    </row>
    <row r="2224" spans="1:41" s="3" customFormat="1" x14ac:dyDescent="0.25">
      <c r="A2224" s="6">
        <v>41987</v>
      </c>
      <c r="B2224" s="1" t="s">
        <v>27</v>
      </c>
      <c r="C2224" s="1" t="s">
        <v>43</v>
      </c>
      <c r="D2224">
        <v>20</v>
      </c>
      <c r="E2224" s="1">
        <v>27</v>
      </c>
      <c r="F2224">
        <f t="shared" si="1024"/>
        <v>0</v>
      </c>
      <c r="G2224">
        <f t="shared" si="1025"/>
        <v>1</v>
      </c>
      <c r="H2224" s="4">
        <v>2.11</v>
      </c>
      <c r="I2224" s="4">
        <v>1.8129999999999999</v>
      </c>
      <c r="J2224" s="4">
        <f t="shared" si="1026"/>
        <v>0.47393364928909953</v>
      </c>
      <c r="K2224" s="4">
        <f t="shared" si="1027"/>
        <v>0.55157198014340869</v>
      </c>
      <c r="L2224" s="17">
        <f t="shared" si="1028"/>
        <v>0.50393364928909956</v>
      </c>
      <c r="M2224" s="17">
        <f t="shared" si="1029"/>
        <v>0.52157198014340866</v>
      </c>
      <c r="N2224" s="34">
        <f t="shared" si="1030"/>
        <v>1.9843882253362173</v>
      </c>
      <c r="O2224" s="12">
        <f t="shared" si="1031"/>
        <v>1.9172809086198328</v>
      </c>
      <c r="P2224" s="4">
        <f t="shared" si="1032"/>
        <v>201412</v>
      </c>
      <c r="Q2224" s="17">
        <f t="shared" si="1033"/>
        <v>1.1638168781025924</v>
      </c>
      <c r="R2224" s="17">
        <f t="shared" si="1034"/>
        <v>-2.130913201023902</v>
      </c>
      <c r="S2224" s="16">
        <f t="shared" si="1035"/>
        <v>-0.96709632292130965</v>
      </c>
      <c r="T2224" s="5">
        <f t="shared" si="1036"/>
        <v>0.85924170616113749</v>
      </c>
      <c r="U2224" s="21">
        <f t="shared" si="1037"/>
        <v>0</v>
      </c>
      <c r="V2224" s="5"/>
      <c r="W2224" s="5">
        <f t="shared" si="1038"/>
        <v>-1</v>
      </c>
      <c r="X2224" s="4">
        <f t="shared" si="1039"/>
        <v>-1</v>
      </c>
      <c r="Y2224" s="4">
        <f t="shared" si="1040"/>
        <v>0</v>
      </c>
      <c r="Z2224" s="21">
        <f t="shared" si="1041"/>
        <v>2014</v>
      </c>
      <c r="AA2224" s="4">
        <f t="shared" si="1042"/>
        <v>0.81299999999999994</v>
      </c>
      <c r="AB2224" s="4">
        <f t="shared" si="1043"/>
        <v>-0.44842801985659131</v>
      </c>
      <c r="AC2224" s="4">
        <f t="shared" si="1044"/>
        <v>-1.2614280198565913</v>
      </c>
      <c r="AD2224" s="4"/>
      <c r="AE2224" s="4">
        <f t="shared" si="1045"/>
        <v>-1.6360663507109003</v>
      </c>
      <c r="AF2224" s="22">
        <f t="shared" si="1046"/>
        <v>-0.18700000000000006</v>
      </c>
      <c r="AG2224" s="22">
        <f t="shared" si="1047"/>
        <v>-1.4484280198565913</v>
      </c>
      <c r="AH2224" s="3">
        <f t="shared" si="1048"/>
        <v>0</v>
      </c>
      <c r="AI2224" s="28" t="b">
        <f t="shared" si="1049"/>
        <v>0</v>
      </c>
      <c r="AJ2224" s="3">
        <f t="shared" si="1050"/>
        <v>2.4871271985725363E-2</v>
      </c>
      <c r="AK2224" s="3">
        <f t="shared" si="1051"/>
        <v>2.4871271985725141E-2</v>
      </c>
      <c r="AL2224" s="26">
        <f t="shared" si="1052"/>
        <v>0.85924170616113749</v>
      </c>
      <c r="AM2224" s="26">
        <f ca="1">IF(RAND()&lt;J2224,H2224*F2224,I2224*G2224)-1</f>
        <v>0.81299999999999994</v>
      </c>
      <c r="AN2224" s="26">
        <f ca="1">IF(RAND()&lt;(J2224+(2*F2224-1)*Sheet2!D$109),H2224*F2224,I2224*G2224)-1</f>
        <v>0.81299999999999994</v>
      </c>
      <c r="AO2224" s="3">
        <f t="shared" si="1023"/>
        <v>201412</v>
      </c>
    </row>
    <row r="2225" spans="1:41" s="3" customFormat="1" x14ac:dyDescent="0.25">
      <c r="A2225" s="6">
        <v>41987</v>
      </c>
      <c r="B2225" s="1" t="s">
        <v>29</v>
      </c>
      <c r="C2225" s="1" t="s">
        <v>42</v>
      </c>
      <c r="D2225">
        <v>20</v>
      </c>
      <c r="E2225" s="1">
        <v>12</v>
      </c>
      <c r="F2225">
        <f t="shared" si="1024"/>
        <v>1</v>
      </c>
      <c r="G2225">
        <f t="shared" si="1025"/>
        <v>0</v>
      </c>
      <c r="H2225" s="4">
        <v>1.111</v>
      </c>
      <c r="I2225" s="4">
        <v>8.0399999999999991</v>
      </c>
      <c r="J2225" s="4">
        <f t="shared" si="1026"/>
        <v>0.90009000900090008</v>
      </c>
      <c r="K2225" s="4">
        <f t="shared" si="1027"/>
        <v>0.12437810945273634</v>
      </c>
      <c r="L2225" s="17">
        <f t="shared" si="1028"/>
        <v>0.87009000900090006</v>
      </c>
      <c r="M2225" s="17">
        <f t="shared" si="1029"/>
        <v>0.15437810945273633</v>
      </c>
      <c r="N2225" s="34">
        <f t="shared" si="1030"/>
        <v>1.1493063817021321</v>
      </c>
      <c r="O2225" s="12">
        <f t="shared" si="1031"/>
        <v>6.4776023203351585</v>
      </c>
      <c r="P2225" s="4">
        <f t="shared" si="1032"/>
        <v>201412</v>
      </c>
      <c r="Q2225" s="17">
        <f t="shared" si="1033"/>
        <v>1.111</v>
      </c>
      <c r="R2225" s="17">
        <f t="shared" si="1034"/>
        <v>-9.1510544635544644</v>
      </c>
      <c r="S2225" s="16">
        <f t="shared" si="1035"/>
        <v>-8.0400544635544637</v>
      </c>
      <c r="T2225" s="5">
        <f t="shared" si="1036"/>
        <v>7.2367236723672361</v>
      </c>
      <c r="U2225" s="21">
        <f t="shared" si="1037"/>
        <v>1</v>
      </c>
      <c r="V2225" s="5"/>
      <c r="W2225" s="5">
        <f t="shared" si="1038"/>
        <v>0.11099999999999999</v>
      </c>
      <c r="X2225" s="4">
        <f t="shared" si="1039"/>
        <v>-9.9909990999099918E-2</v>
      </c>
      <c r="Y2225" s="4">
        <f t="shared" si="1040"/>
        <v>-0.21090999099909991</v>
      </c>
      <c r="Z2225" s="21">
        <f t="shared" si="1041"/>
        <v>2014</v>
      </c>
      <c r="AA2225" s="4">
        <f t="shared" si="1042"/>
        <v>-1</v>
      </c>
      <c r="AB2225" s="4">
        <f t="shared" si="1043"/>
        <v>-1</v>
      </c>
      <c r="AC2225" s="4">
        <f t="shared" si="1044"/>
        <v>0</v>
      </c>
      <c r="AD2225" s="4"/>
      <c r="AE2225" s="4">
        <f t="shared" si="1045"/>
        <v>-0.21090999099909991</v>
      </c>
      <c r="AF2225" s="22">
        <f t="shared" si="1046"/>
        <v>-0.88900000000000001</v>
      </c>
      <c r="AG2225" s="22">
        <f t="shared" si="1047"/>
        <v>-1.0999099909990999</v>
      </c>
      <c r="AH2225" s="3">
        <f t="shared" si="1048"/>
        <v>0</v>
      </c>
      <c r="AI2225" s="28" t="b">
        <f t="shared" si="1049"/>
        <v>0</v>
      </c>
      <c r="AJ2225" s="3">
        <f t="shared" si="1050"/>
        <v>2.3883728554256356E-2</v>
      </c>
      <c r="AK2225" s="3">
        <f t="shared" si="1051"/>
        <v>2.3883728554256467E-2</v>
      </c>
      <c r="AL2225" s="26">
        <f t="shared" si="1052"/>
        <v>7.2367236723672361</v>
      </c>
      <c r="AM2225" s="26">
        <f ca="1">IF(RAND()&lt;J2225,H2225*F2225,I2225*G2225)-1</f>
        <v>0.11099999999999999</v>
      </c>
      <c r="AN2225" s="26">
        <f ca="1">IF(RAND()&lt;(J2225+(2*F2225-1)*Sheet2!D$109),H2225*F2225,I2225*G2225)-1</f>
        <v>0.11099999999999999</v>
      </c>
      <c r="AO2225" s="3">
        <f t="shared" si="1023"/>
        <v>201412</v>
      </c>
    </row>
    <row r="2226" spans="1:41" s="3" customFormat="1" x14ac:dyDescent="0.25">
      <c r="A2226" s="6">
        <v>41987</v>
      </c>
      <c r="B2226" s="1" t="s">
        <v>32</v>
      </c>
      <c r="C2226" s="1" t="s">
        <v>48</v>
      </c>
      <c r="D2226">
        <v>21</v>
      </c>
      <c r="E2226" s="1">
        <v>13</v>
      </c>
      <c r="F2226">
        <f t="shared" si="1024"/>
        <v>1</v>
      </c>
      <c r="G2226">
        <f t="shared" si="1025"/>
        <v>0</v>
      </c>
      <c r="H2226" s="4">
        <v>2.95</v>
      </c>
      <c r="I2226" s="4">
        <v>1.458</v>
      </c>
      <c r="J2226" s="4">
        <f t="shared" si="1026"/>
        <v>0.33898305084745761</v>
      </c>
      <c r="K2226" s="4">
        <f t="shared" si="1027"/>
        <v>0.68587105624142664</v>
      </c>
      <c r="L2226" s="17">
        <f t="shared" si="1028"/>
        <v>0.30898305084745759</v>
      </c>
      <c r="M2226" s="17">
        <f t="shared" si="1029"/>
        <v>0.71587105624142666</v>
      </c>
      <c r="N2226" s="34">
        <f t="shared" si="1030"/>
        <v>3.2364234777838732</v>
      </c>
      <c r="O2226" s="12">
        <f t="shared" si="1031"/>
        <v>1.3968996110142371</v>
      </c>
      <c r="P2226" s="4">
        <f t="shared" si="1032"/>
        <v>201412</v>
      </c>
      <c r="Q2226" s="17">
        <f t="shared" si="1033"/>
        <v>2.95</v>
      </c>
      <c r="R2226" s="17">
        <f t="shared" si="1034"/>
        <v>-2.6962266263576309</v>
      </c>
      <c r="S2226" s="16">
        <f t="shared" si="1035"/>
        <v>0.25377337364236929</v>
      </c>
      <c r="T2226" s="5">
        <f t="shared" si="1036"/>
        <v>0.4942372881355932</v>
      </c>
      <c r="U2226" s="21">
        <f t="shared" si="1037"/>
        <v>0</v>
      </c>
      <c r="V2226" s="5"/>
      <c r="W2226" s="5">
        <f t="shared" si="1038"/>
        <v>1.9500000000000002</v>
      </c>
      <c r="X2226" s="4">
        <f t="shared" si="1039"/>
        <v>-0.66101694915254239</v>
      </c>
      <c r="Y2226" s="4">
        <f t="shared" si="1040"/>
        <v>-2.6110169491525426</v>
      </c>
      <c r="Z2226" s="21">
        <f t="shared" si="1041"/>
        <v>2014</v>
      </c>
      <c r="AA2226" s="4">
        <f t="shared" si="1042"/>
        <v>-1</v>
      </c>
      <c r="AB2226" s="4">
        <f t="shared" si="1043"/>
        <v>-1</v>
      </c>
      <c r="AC2226" s="4">
        <f t="shared" si="1044"/>
        <v>0</v>
      </c>
      <c r="AD2226" s="4"/>
      <c r="AE2226" s="4">
        <f t="shared" si="1045"/>
        <v>-2.6110169491525426</v>
      </c>
      <c r="AF2226" s="22">
        <f t="shared" si="1046"/>
        <v>0.95000000000000018</v>
      </c>
      <c r="AG2226" s="22">
        <f t="shared" si="1047"/>
        <v>-1.6610169491525424</v>
      </c>
      <c r="AH2226" s="3">
        <f t="shared" si="1048"/>
        <v>0</v>
      </c>
      <c r="AI2226" s="28" t="b">
        <f t="shared" si="1049"/>
        <v>0</v>
      </c>
      <c r="AJ2226" s="3">
        <f t="shared" si="1050"/>
        <v>2.4251361161524598E-2</v>
      </c>
      <c r="AK2226" s="3">
        <f t="shared" si="1051"/>
        <v>2.4251361161524376E-2</v>
      </c>
      <c r="AL2226" s="26">
        <f t="shared" si="1052"/>
        <v>0.4942372881355932</v>
      </c>
      <c r="AM2226" s="26">
        <f ca="1">IF(RAND()&lt;J2226,H2226*F2226,I2226*G2226)-1</f>
        <v>1.9500000000000002</v>
      </c>
      <c r="AN2226" s="26">
        <f ca="1">IF(RAND()&lt;(J2226+(2*F2226-1)*Sheet2!D$109),H2226*F2226,I2226*G2226)-1</f>
        <v>-1</v>
      </c>
      <c r="AO2226" s="3">
        <f t="shared" si="1023"/>
        <v>201412</v>
      </c>
    </row>
    <row r="2227" spans="1:41" s="3" customFormat="1" x14ac:dyDescent="0.25">
      <c r="A2227" s="6">
        <v>41987</v>
      </c>
      <c r="B2227" s="1" t="s">
        <v>26</v>
      </c>
      <c r="C2227" s="1" t="s">
        <v>25</v>
      </c>
      <c r="D2227">
        <v>19</v>
      </c>
      <c r="E2227" s="1">
        <v>17</v>
      </c>
      <c r="F2227">
        <f t="shared" si="1024"/>
        <v>1</v>
      </c>
      <c r="G2227">
        <f t="shared" si="1025"/>
        <v>0</v>
      </c>
      <c r="H2227" s="4">
        <v>1.5780000000000001</v>
      </c>
      <c r="I2227" s="4">
        <v>2.56</v>
      </c>
      <c r="J2227" s="4">
        <f t="shared" si="1026"/>
        <v>0.6337135614702154</v>
      </c>
      <c r="K2227" s="4">
        <f t="shared" si="1027"/>
        <v>0.390625</v>
      </c>
      <c r="L2227" s="17">
        <f t="shared" si="1028"/>
        <v>0.60371356147021538</v>
      </c>
      <c r="M2227" s="17">
        <f t="shared" si="1029"/>
        <v>0.42062500000000003</v>
      </c>
      <c r="N2227" s="34">
        <f t="shared" si="1030"/>
        <v>1.6564146705015432</v>
      </c>
      <c r="O2227" s="12">
        <f t="shared" si="1031"/>
        <v>2.3774145616641902</v>
      </c>
      <c r="P2227" s="4">
        <f t="shared" si="1032"/>
        <v>201412</v>
      </c>
      <c r="Q2227" s="17">
        <f t="shared" si="1033"/>
        <v>1.5780000000000001</v>
      </c>
      <c r="R2227" s="17">
        <f t="shared" si="1034"/>
        <v>-2.3711294472540145</v>
      </c>
      <c r="S2227" s="16">
        <f t="shared" si="1035"/>
        <v>-0.79312944725401446</v>
      </c>
      <c r="T2227" s="5">
        <f t="shared" si="1036"/>
        <v>1.6223067173637515</v>
      </c>
      <c r="U2227" s="21">
        <f t="shared" si="1037"/>
        <v>0</v>
      </c>
      <c r="V2227" s="5"/>
      <c r="W2227" s="5">
        <f t="shared" si="1038"/>
        <v>0.57800000000000007</v>
      </c>
      <c r="X2227" s="4">
        <f t="shared" si="1039"/>
        <v>-0.3662864385297846</v>
      </c>
      <c r="Y2227" s="4">
        <f t="shared" si="1040"/>
        <v>-0.94428643852978467</v>
      </c>
      <c r="Z2227" s="21">
        <f t="shared" si="1041"/>
        <v>2014</v>
      </c>
      <c r="AA2227" s="4">
        <f t="shared" si="1042"/>
        <v>-1</v>
      </c>
      <c r="AB2227" s="4">
        <f t="shared" si="1043"/>
        <v>-1</v>
      </c>
      <c r="AC2227" s="4">
        <f t="shared" si="1044"/>
        <v>0</v>
      </c>
      <c r="AD2227" s="4"/>
      <c r="AE2227" s="4">
        <f t="shared" si="1045"/>
        <v>-0.94428643852978467</v>
      </c>
      <c r="AF2227" s="22">
        <f t="shared" si="1046"/>
        <v>-0.42199999999999993</v>
      </c>
      <c r="AG2227" s="22">
        <f t="shared" si="1047"/>
        <v>-1.3662864385297846</v>
      </c>
      <c r="AH2227" s="3">
        <f t="shared" si="1048"/>
        <v>0</v>
      </c>
      <c r="AI2227" s="28" t="b">
        <f t="shared" si="1049"/>
        <v>0</v>
      </c>
      <c r="AJ2227" s="3">
        <f t="shared" si="1050"/>
        <v>2.3760270662155469E-2</v>
      </c>
      <c r="AK2227" s="3">
        <f t="shared" si="1051"/>
        <v>2.3760270662155691E-2</v>
      </c>
      <c r="AL2227" s="26">
        <f t="shared" si="1052"/>
        <v>1.6223067173637515</v>
      </c>
      <c r="AM2227" s="26">
        <f ca="1">IF(RAND()&lt;J2227,H2227*F2227,I2227*G2227)-1</f>
        <v>0.57800000000000007</v>
      </c>
      <c r="AN2227" s="26">
        <f ca="1">IF(RAND()&lt;(J2227+(2*F2227-1)*Sheet2!D$109),H2227*F2227,I2227*G2227)-1</f>
        <v>0.57800000000000007</v>
      </c>
      <c r="AO2227" s="3">
        <f t="shared" si="1023"/>
        <v>201412</v>
      </c>
    </row>
    <row r="2228" spans="1:41" s="3" customFormat="1" x14ac:dyDescent="0.25">
      <c r="A2228" s="6">
        <v>41987</v>
      </c>
      <c r="B2228" s="1" t="s">
        <v>44</v>
      </c>
      <c r="C2228" s="1" t="s">
        <v>30</v>
      </c>
      <c r="D2228">
        <v>0</v>
      </c>
      <c r="E2228" s="1">
        <v>30</v>
      </c>
      <c r="F2228">
        <f t="shared" si="1024"/>
        <v>0</v>
      </c>
      <c r="G2228">
        <f t="shared" si="1025"/>
        <v>1</v>
      </c>
      <c r="H2228" s="4">
        <v>1.877</v>
      </c>
      <c r="I2228" s="4">
        <v>2.0299999999999998</v>
      </c>
      <c r="J2228" s="4">
        <f t="shared" si="1026"/>
        <v>0.53276505061267976</v>
      </c>
      <c r="K2228" s="4">
        <f t="shared" si="1027"/>
        <v>0.49261083743842371</v>
      </c>
      <c r="L2228" s="17">
        <f t="shared" si="1028"/>
        <v>0.56276505061267978</v>
      </c>
      <c r="M2228" s="17">
        <f t="shared" si="1029"/>
        <v>0.46261083743842368</v>
      </c>
      <c r="N2228" s="34">
        <f t="shared" si="1030"/>
        <v>1.7769404814874421</v>
      </c>
      <c r="O2228" s="12">
        <f t="shared" si="1031"/>
        <v>2.161644127355979</v>
      </c>
      <c r="P2228" s="4">
        <f t="shared" si="1032"/>
        <v>201412</v>
      </c>
      <c r="Q2228" s="17">
        <f t="shared" si="1033"/>
        <v>0.92463054187192129</v>
      </c>
      <c r="R2228" s="17">
        <f t="shared" si="1034"/>
        <v>-2.1111246415959086</v>
      </c>
      <c r="S2228" s="16">
        <f t="shared" si="1035"/>
        <v>-1.1864940997239874</v>
      </c>
      <c r="T2228" s="5">
        <f t="shared" si="1036"/>
        <v>1.08151305274374</v>
      </c>
      <c r="U2228" s="21">
        <f t="shared" si="1037"/>
        <v>0</v>
      </c>
      <c r="V2228" s="5"/>
      <c r="W2228" s="5">
        <f t="shared" si="1038"/>
        <v>-1</v>
      </c>
      <c r="X2228" s="4">
        <f t="shared" si="1039"/>
        <v>-1</v>
      </c>
      <c r="Y2228" s="4">
        <f t="shared" si="1040"/>
        <v>0</v>
      </c>
      <c r="Z2228" s="21">
        <f t="shared" si="1041"/>
        <v>2014</v>
      </c>
      <c r="AA2228" s="4">
        <f t="shared" si="1042"/>
        <v>1.0299999999999998</v>
      </c>
      <c r="AB2228" s="4">
        <f t="shared" si="1043"/>
        <v>-0.50738916256157629</v>
      </c>
      <c r="AC2228" s="4">
        <f t="shared" si="1044"/>
        <v>-1.5373891625615761</v>
      </c>
      <c r="AD2228" s="4"/>
      <c r="AE2228" s="4">
        <f t="shared" si="1045"/>
        <v>-1.3442349493873205</v>
      </c>
      <c r="AF2228" s="22">
        <f t="shared" si="1046"/>
        <v>2.9999999999999805E-2</v>
      </c>
      <c r="AG2228" s="22">
        <f t="shared" si="1047"/>
        <v>-1.5073891625615763</v>
      </c>
      <c r="AH2228" s="3">
        <f t="shared" si="1048"/>
        <v>0</v>
      </c>
      <c r="AI2228" s="28" t="b">
        <f t="shared" si="1049"/>
        <v>0</v>
      </c>
      <c r="AJ2228" s="3">
        <f t="shared" si="1050"/>
        <v>2.4747888405426299E-2</v>
      </c>
      <c r="AK2228" s="3">
        <f t="shared" si="1051"/>
        <v>2.4747888405426188E-2</v>
      </c>
      <c r="AL2228" s="26">
        <f t="shared" si="1052"/>
        <v>1.08151305274374</v>
      </c>
      <c r="AM2228" s="26">
        <f ca="1">IF(RAND()&lt;J2228,H2228*F2228,I2228*G2228)-1</f>
        <v>1.0299999999999998</v>
      </c>
      <c r="AN2228" s="26">
        <f ca="1">IF(RAND()&lt;(J2228+(2*F2228-1)*Sheet2!D$109),H2228*F2228,I2228*G2228)-1</f>
        <v>-1</v>
      </c>
      <c r="AO2228" s="3">
        <f t="shared" si="1023"/>
        <v>201412</v>
      </c>
    </row>
    <row r="2229" spans="1:41" s="3" customFormat="1" x14ac:dyDescent="0.25">
      <c r="A2229" s="6">
        <v>41987</v>
      </c>
      <c r="B2229" s="1" t="s">
        <v>22</v>
      </c>
      <c r="C2229" s="1" t="s">
        <v>33</v>
      </c>
      <c r="D2229">
        <v>17</v>
      </c>
      <c r="E2229" s="1">
        <v>10</v>
      </c>
      <c r="F2229">
        <f t="shared" si="1024"/>
        <v>1</v>
      </c>
      <c r="G2229">
        <f t="shared" si="1025"/>
        <v>0</v>
      </c>
      <c r="H2229" s="4">
        <v>1.357</v>
      </c>
      <c r="I2229" s="4">
        <v>3.48</v>
      </c>
      <c r="J2229" s="4">
        <f t="shared" si="1026"/>
        <v>0.73691967575534267</v>
      </c>
      <c r="K2229" s="4">
        <f t="shared" si="1027"/>
        <v>0.28735632183908044</v>
      </c>
      <c r="L2229" s="17">
        <f t="shared" si="1028"/>
        <v>0.70691967575534265</v>
      </c>
      <c r="M2229" s="17">
        <f t="shared" si="1029"/>
        <v>0.31735632183908047</v>
      </c>
      <c r="N2229" s="34">
        <f t="shared" si="1030"/>
        <v>1.4145878722805409</v>
      </c>
      <c r="O2229" s="12">
        <f t="shared" si="1031"/>
        <v>3.1510322346975732</v>
      </c>
      <c r="P2229" s="4">
        <f t="shared" si="1032"/>
        <v>201412</v>
      </c>
      <c r="Q2229" s="17">
        <f t="shared" si="1033"/>
        <v>1.357</v>
      </c>
      <c r="R2229" s="17">
        <f t="shared" si="1034"/>
        <v>-3.204346254630885</v>
      </c>
      <c r="S2229" s="16">
        <f t="shared" si="1035"/>
        <v>-1.847346254630885</v>
      </c>
      <c r="T2229" s="5">
        <f t="shared" si="1036"/>
        <v>2.5644804716285927</v>
      </c>
      <c r="U2229" s="21">
        <f t="shared" si="1037"/>
        <v>0</v>
      </c>
      <c r="V2229" s="5"/>
      <c r="W2229" s="5">
        <f t="shared" si="1038"/>
        <v>0.35699999999999998</v>
      </c>
      <c r="X2229" s="4">
        <f t="shared" si="1039"/>
        <v>-0.26308032424465733</v>
      </c>
      <c r="Y2229" s="4">
        <f t="shared" si="1040"/>
        <v>-0.62008032424465731</v>
      </c>
      <c r="Z2229" s="21">
        <f t="shared" si="1041"/>
        <v>2014</v>
      </c>
      <c r="AA2229" s="4">
        <f t="shared" si="1042"/>
        <v>-1</v>
      </c>
      <c r="AB2229" s="4">
        <f t="shared" si="1043"/>
        <v>-1</v>
      </c>
      <c r="AC2229" s="4">
        <f t="shared" si="1044"/>
        <v>0</v>
      </c>
      <c r="AD2229" s="4"/>
      <c r="AE2229" s="4">
        <f t="shared" si="1045"/>
        <v>-0.62008032424465731</v>
      </c>
      <c r="AF2229" s="22">
        <f t="shared" si="1046"/>
        <v>-0.64300000000000002</v>
      </c>
      <c r="AG2229" s="22">
        <f t="shared" si="1047"/>
        <v>-1.2630803242446573</v>
      </c>
      <c r="AH2229" s="3">
        <f t="shared" si="1048"/>
        <v>0</v>
      </c>
      <c r="AI2229" s="28" t="b">
        <f t="shared" si="1049"/>
        <v>0</v>
      </c>
      <c r="AJ2229" s="3">
        <f t="shared" si="1050"/>
        <v>2.3700640893115521E-2</v>
      </c>
      <c r="AK2229" s="3">
        <f t="shared" si="1051"/>
        <v>2.3700640893115632E-2</v>
      </c>
      <c r="AL2229" s="26">
        <f t="shared" si="1052"/>
        <v>2.5644804716285927</v>
      </c>
      <c r="AM2229" s="26">
        <f ca="1">IF(RAND()&lt;J2229,H2229*F2229,I2229*G2229)-1</f>
        <v>0.35699999999999998</v>
      </c>
      <c r="AN2229" s="26">
        <f ca="1">IF(RAND()&lt;(J2229+(2*F2229-1)*Sheet2!D$109),H2229*F2229,I2229*G2229)-1</f>
        <v>0.35699999999999998</v>
      </c>
      <c r="AO2229" s="3">
        <f t="shared" si="1023"/>
        <v>201412</v>
      </c>
    </row>
    <row r="2230" spans="1:41" s="3" customFormat="1" x14ac:dyDescent="0.25">
      <c r="A2230" s="6">
        <v>41987</v>
      </c>
      <c r="B2230" s="1" t="s">
        <v>35</v>
      </c>
      <c r="C2230" s="1" t="s">
        <v>40</v>
      </c>
      <c r="D2230">
        <v>31</v>
      </c>
      <c r="E2230" s="1">
        <v>13</v>
      </c>
      <c r="F2230">
        <f t="shared" si="1024"/>
        <v>1</v>
      </c>
      <c r="G2230">
        <f t="shared" si="1025"/>
        <v>0</v>
      </c>
      <c r="H2230" s="4">
        <v>1.1779999999999999</v>
      </c>
      <c r="I2230" s="4">
        <v>5.68</v>
      </c>
      <c r="J2230" s="4">
        <f t="shared" si="1026"/>
        <v>0.84889643463497455</v>
      </c>
      <c r="K2230" s="4">
        <f t="shared" si="1027"/>
        <v>0.17605633802816903</v>
      </c>
      <c r="L2230" s="17">
        <f t="shared" si="1028"/>
        <v>0.81889643463497452</v>
      </c>
      <c r="M2230" s="17">
        <f t="shared" si="1029"/>
        <v>0.20605633802816903</v>
      </c>
      <c r="N2230" s="34">
        <f t="shared" si="1030"/>
        <v>1.2211556403292352</v>
      </c>
      <c r="O2230" s="12">
        <f t="shared" si="1031"/>
        <v>4.8530416951469579</v>
      </c>
      <c r="P2230" s="4">
        <f t="shared" si="1032"/>
        <v>201412</v>
      </c>
      <c r="Q2230" s="17">
        <f t="shared" si="1033"/>
        <v>1.1779999999999999</v>
      </c>
      <c r="R2230" s="17">
        <f t="shared" si="1034"/>
        <v>-5.8316527417651036</v>
      </c>
      <c r="S2230" s="16">
        <f t="shared" si="1035"/>
        <v>-4.6536527417651037</v>
      </c>
      <c r="T2230" s="5">
        <f t="shared" si="1036"/>
        <v>4.8217317487266556</v>
      </c>
      <c r="U2230" s="21">
        <f t="shared" si="1037"/>
        <v>0</v>
      </c>
      <c r="V2230" s="5"/>
      <c r="W2230" s="5">
        <f t="shared" si="1038"/>
        <v>0.17799999999999994</v>
      </c>
      <c r="X2230" s="4">
        <f t="shared" si="1039"/>
        <v>-0.15110356536502545</v>
      </c>
      <c r="Y2230" s="4">
        <f t="shared" si="1040"/>
        <v>-0.32910356536502539</v>
      </c>
      <c r="Z2230" s="21">
        <f t="shared" si="1041"/>
        <v>2014</v>
      </c>
      <c r="AA2230" s="4">
        <f t="shared" si="1042"/>
        <v>-1</v>
      </c>
      <c r="AB2230" s="4">
        <f t="shared" si="1043"/>
        <v>-1</v>
      </c>
      <c r="AC2230" s="4">
        <f t="shared" si="1044"/>
        <v>0</v>
      </c>
      <c r="AD2230" s="4"/>
      <c r="AE2230" s="4">
        <f t="shared" si="1045"/>
        <v>-0.32910356536502539</v>
      </c>
      <c r="AF2230" s="22">
        <f t="shared" si="1046"/>
        <v>-0.82200000000000006</v>
      </c>
      <c r="AG2230" s="22">
        <f t="shared" si="1047"/>
        <v>-1.1511035653650254</v>
      </c>
      <c r="AH2230" s="3">
        <f t="shared" si="1048"/>
        <v>0</v>
      </c>
      <c r="AI2230" s="28" t="b">
        <f t="shared" si="1049"/>
        <v>0</v>
      </c>
      <c r="AJ2230" s="3">
        <f t="shared" si="1050"/>
        <v>2.4345290172061884E-2</v>
      </c>
      <c r="AK2230" s="3">
        <f t="shared" si="1051"/>
        <v>2.4345290172061884E-2</v>
      </c>
      <c r="AL2230" s="26">
        <f t="shared" si="1052"/>
        <v>4.8217317487266556</v>
      </c>
      <c r="AM2230" s="26">
        <f ca="1">IF(RAND()&lt;J2230,H2230*F2230,I2230*G2230)-1</f>
        <v>0.17799999999999994</v>
      </c>
      <c r="AN2230" s="26">
        <f ca="1">IF(RAND()&lt;(J2230+(2*F2230-1)*Sheet2!D$109),H2230*F2230,I2230*G2230)-1</f>
        <v>0.17799999999999994</v>
      </c>
      <c r="AO2230" s="3">
        <f t="shared" si="1023"/>
        <v>201412</v>
      </c>
    </row>
    <row r="2231" spans="1:41" s="3" customFormat="1" x14ac:dyDescent="0.25">
      <c r="A2231" s="6">
        <v>41987</v>
      </c>
      <c r="B2231" s="1" t="s">
        <v>38</v>
      </c>
      <c r="C2231" s="1" t="s">
        <v>37</v>
      </c>
      <c r="D2231">
        <v>41</v>
      </c>
      <c r="E2231" s="1">
        <v>13</v>
      </c>
      <c r="F2231">
        <f t="shared" si="1024"/>
        <v>1</v>
      </c>
      <c r="G2231">
        <f t="shared" si="1025"/>
        <v>0</v>
      </c>
      <c r="H2231" s="4">
        <v>1.2889999999999999</v>
      </c>
      <c r="I2231" s="4">
        <v>4.01</v>
      </c>
      <c r="J2231" s="4">
        <f t="shared" si="1026"/>
        <v>0.77579519006982156</v>
      </c>
      <c r="K2231" s="4">
        <f t="shared" si="1027"/>
        <v>0.24937655860349128</v>
      </c>
      <c r="L2231" s="17">
        <f t="shared" si="1028"/>
        <v>0.74579519006982153</v>
      </c>
      <c r="M2231" s="17">
        <f t="shared" si="1029"/>
        <v>0.27937655860349131</v>
      </c>
      <c r="N2231" s="34">
        <f t="shared" si="1030"/>
        <v>1.3408506964309863</v>
      </c>
      <c r="O2231" s="12">
        <f t="shared" si="1031"/>
        <v>3.5793983754351508</v>
      </c>
      <c r="P2231" s="4">
        <f t="shared" si="1032"/>
        <v>201412</v>
      </c>
      <c r="Q2231" s="17">
        <f t="shared" si="1033"/>
        <v>1.2889999999999999</v>
      </c>
      <c r="R2231" s="17">
        <f t="shared" si="1034"/>
        <v>-3.7924335260780109</v>
      </c>
      <c r="S2231" s="16">
        <f t="shared" si="1035"/>
        <v>-2.5034335260780107</v>
      </c>
      <c r="T2231" s="5">
        <f t="shared" si="1036"/>
        <v>3.1109387121799843</v>
      </c>
      <c r="U2231" s="21">
        <f t="shared" si="1037"/>
        <v>0</v>
      </c>
      <c r="V2231" s="5"/>
      <c r="W2231" s="5">
        <f t="shared" si="1038"/>
        <v>0.28899999999999992</v>
      </c>
      <c r="X2231" s="4">
        <f t="shared" si="1039"/>
        <v>-0.22420480993017844</v>
      </c>
      <c r="Y2231" s="4">
        <f t="shared" si="1040"/>
        <v>-0.51320480993017836</v>
      </c>
      <c r="Z2231" s="21">
        <f t="shared" si="1041"/>
        <v>2014</v>
      </c>
      <c r="AA2231" s="4">
        <f t="shared" si="1042"/>
        <v>-1</v>
      </c>
      <c r="AB2231" s="4">
        <f t="shared" si="1043"/>
        <v>-1</v>
      </c>
      <c r="AC2231" s="4">
        <f t="shared" si="1044"/>
        <v>0</v>
      </c>
      <c r="AD2231" s="4"/>
      <c r="AE2231" s="4">
        <f t="shared" si="1045"/>
        <v>-0.51320480993017836</v>
      </c>
      <c r="AF2231" s="22">
        <f t="shared" si="1046"/>
        <v>-0.71100000000000008</v>
      </c>
      <c r="AG2231" s="22">
        <f t="shared" si="1047"/>
        <v>-1.2242048099301783</v>
      </c>
      <c r="AH2231" s="3">
        <f t="shared" si="1048"/>
        <v>0</v>
      </c>
      <c r="AI2231" s="28" t="b">
        <f t="shared" si="1049"/>
        <v>0</v>
      </c>
      <c r="AJ2231" s="3">
        <f t="shared" si="1050"/>
        <v>2.4553689375353849E-2</v>
      </c>
      <c r="AK2231" s="3">
        <f t="shared" si="1051"/>
        <v>2.4553689375353738E-2</v>
      </c>
      <c r="AL2231" s="26">
        <f t="shared" si="1052"/>
        <v>3.1109387121799843</v>
      </c>
      <c r="AM2231" s="26">
        <f ca="1">IF(RAND()&lt;J2231,H2231*F2231,I2231*G2231)-1</f>
        <v>0.28899999999999992</v>
      </c>
      <c r="AN2231" s="26">
        <f ca="1">IF(RAND()&lt;(J2231+(2*F2231-1)*Sheet2!D$109),H2231*F2231,I2231*G2231)-1</f>
        <v>0.28899999999999992</v>
      </c>
      <c r="AO2231" s="3">
        <f t="shared" si="1023"/>
        <v>201412</v>
      </c>
    </row>
    <row r="2232" spans="1:41" s="3" customFormat="1" x14ac:dyDescent="0.25">
      <c r="A2232" s="6">
        <v>41987</v>
      </c>
      <c r="B2232" s="1" t="s">
        <v>20</v>
      </c>
      <c r="C2232" s="1" t="s">
        <v>34</v>
      </c>
      <c r="D2232">
        <v>24</v>
      </c>
      <c r="E2232" s="1">
        <v>13</v>
      </c>
      <c r="F2232">
        <f t="shared" si="1024"/>
        <v>1</v>
      </c>
      <c r="G2232">
        <f t="shared" si="1025"/>
        <v>0</v>
      </c>
      <c r="H2232" s="4">
        <v>1.363</v>
      </c>
      <c r="I2232" s="4">
        <v>3.44</v>
      </c>
      <c r="J2232" s="4">
        <f t="shared" si="1026"/>
        <v>0.73367571533382248</v>
      </c>
      <c r="K2232" s="4">
        <f t="shared" si="1027"/>
        <v>0.29069767441860467</v>
      </c>
      <c r="L2232" s="17">
        <f t="shared" si="1028"/>
        <v>0.70367571533382245</v>
      </c>
      <c r="M2232" s="17">
        <f t="shared" si="1029"/>
        <v>0.32069767441860464</v>
      </c>
      <c r="N2232" s="34">
        <f t="shared" si="1030"/>
        <v>1.4211091532775177</v>
      </c>
      <c r="O2232" s="12">
        <f t="shared" si="1031"/>
        <v>3.1182015953589559</v>
      </c>
      <c r="P2232" s="4">
        <f t="shared" si="1032"/>
        <v>201412</v>
      </c>
      <c r="Q2232" s="17">
        <f t="shared" si="1033"/>
        <v>1.363</v>
      </c>
      <c r="R2232" s="17">
        <f t="shared" si="1034"/>
        <v>-3.1646570022128895</v>
      </c>
      <c r="S2232" s="16">
        <f t="shared" si="1035"/>
        <v>-1.8016570022128895</v>
      </c>
      <c r="T2232" s="5">
        <f t="shared" si="1036"/>
        <v>2.5238444607483492</v>
      </c>
      <c r="U2232" s="21">
        <f t="shared" si="1037"/>
        <v>0</v>
      </c>
      <c r="V2232" s="5"/>
      <c r="W2232" s="5">
        <f t="shared" si="1038"/>
        <v>0.36299999999999999</v>
      </c>
      <c r="X2232" s="4">
        <f t="shared" si="1039"/>
        <v>-0.26632428466617752</v>
      </c>
      <c r="Y2232" s="4">
        <f t="shared" si="1040"/>
        <v>-0.62932428466617751</v>
      </c>
      <c r="Z2232" s="21">
        <f t="shared" si="1041"/>
        <v>2014</v>
      </c>
      <c r="AA2232" s="4">
        <f t="shared" si="1042"/>
        <v>-1</v>
      </c>
      <c r="AB2232" s="4">
        <f t="shared" si="1043"/>
        <v>-1</v>
      </c>
      <c r="AC2232" s="4">
        <f t="shared" si="1044"/>
        <v>0</v>
      </c>
      <c r="AD2232" s="4"/>
      <c r="AE2232" s="4">
        <f t="shared" si="1045"/>
        <v>-0.62932428466617751</v>
      </c>
      <c r="AF2232" s="22">
        <f t="shared" si="1046"/>
        <v>-0.63700000000000001</v>
      </c>
      <c r="AG2232" s="22">
        <f t="shared" si="1047"/>
        <v>-1.2663242846661775</v>
      </c>
      <c r="AH2232" s="3">
        <f t="shared" si="1048"/>
        <v>0</v>
      </c>
      <c r="AI2232" s="28" t="b">
        <f t="shared" si="1049"/>
        <v>0</v>
      </c>
      <c r="AJ2232" s="3">
        <f t="shared" si="1050"/>
        <v>2.3793462419321232E-2</v>
      </c>
      <c r="AK2232" s="3">
        <f t="shared" si="1051"/>
        <v>2.3793462419321343E-2</v>
      </c>
      <c r="AL2232" s="26">
        <f t="shared" si="1052"/>
        <v>2.5238444607483492</v>
      </c>
      <c r="AM2232" s="26">
        <f ca="1">IF(RAND()&lt;J2232,H2232*F2232,I2232*G2232)-1</f>
        <v>0.36299999999999999</v>
      </c>
      <c r="AN2232" s="26">
        <f ca="1">IF(RAND()&lt;(J2232+(2*F2232-1)*Sheet2!D$109),H2232*F2232,I2232*G2232)-1</f>
        <v>0.36299999999999999</v>
      </c>
      <c r="AO2232" s="3">
        <f t="shared" si="1023"/>
        <v>201412</v>
      </c>
    </row>
    <row r="2233" spans="1:41" s="3" customFormat="1" x14ac:dyDescent="0.25">
      <c r="A2233" s="6">
        <v>41984</v>
      </c>
      <c r="B2233" s="1" t="s">
        <v>45</v>
      </c>
      <c r="C2233" s="1" t="s">
        <v>49</v>
      </c>
      <c r="D2233">
        <v>6</v>
      </c>
      <c r="E2233" s="1">
        <v>12</v>
      </c>
      <c r="F2233">
        <f t="shared" si="1024"/>
        <v>0</v>
      </c>
      <c r="G2233">
        <f t="shared" si="1025"/>
        <v>1</v>
      </c>
      <c r="H2233" s="4">
        <v>1.476</v>
      </c>
      <c r="I2233" s="4">
        <v>2.88</v>
      </c>
      <c r="J2233" s="4">
        <f t="shared" si="1026"/>
        <v>0.6775067750677507</v>
      </c>
      <c r="K2233" s="4">
        <f t="shared" si="1027"/>
        <v>0.34722222222222221</v>
      </c>
      <c r="L2233" s="17">
        <f t="shared" si="1028"/>
        <v>0.70750677506775073</v>
      </c>
      <c r="M2233" s="17">
        <f t="shared" si="1029"/>
        <v>0.31722222222222218</v>
      </c>
      <c r="N2233" s="34">
        <f t="shared" si="1030"/>
        <v>1.41341402688934</v>
      </c>
      <c r="O2233" s="12">
        <f t="shared" si="1031"/>
        <v>3.152364273204904</v>
      </c>
      <c r="P2233" s="4">
        <f t="shared" si="1032"/>
        <v>201412</v>
      </c>
      <c r="Q2233" s="17">
        <f t="shared" si="1033"/>
        <v>0.51250000000000007</v>
      </c>
      <c r="R2233" s="17">
        <f t="shared" si="1034"/>
        <v>-2.6327552297514751</v>
      </c>
      <c r="S2233" s="16">
        <f t="shared" si="1035"/>
        <v>-2.120255229751475</v>
      </c>
      <c r="T2233" s="5">
        <f t="shared" si="1036"/>
        <v>1.9512195121951219</v>
      </c>
      <c r="U2233" s="21">
        <f t="shared" si="1037"/>
        <v>0</v>
      </c>
      <c r="V2233" s="5"/>
      <c r="W2233" s="5">
        <f t="shared" si="1038"/>
        <v>-1</v>
      </c>
      <c r="X2233" s="4">
        <f t="shared" si="1039"/>
        <v>-1</v>
      </c>
      <c r="Y2233" s="4">
        <f t="shared" si="1040"/>
        <v>0</v>
      </c>
      <c r="Z2233" s="21">
        <f t="shared" si="1041"/>
        <v>2014</v>
      </c>
      <c r="AA2233" s="4">
        <f t="shared" si="1042"/>
        <v>1.88</v>
      </c>
      <c r="AB2233" s="4">
        <f t="shared" si="1043"/>
        <v>-0.65277777777777779</v>
      </c>
      <c r="AC2233" s="4">
        <f t="shared" si="1044"/>
        <v>-2.5327777777777776</v>
      </c>
      <c r="AD2233" s="4"/>
      <c r="AE2233" s="4">
        <f t="shared" si="1045"/>
        <v>-0.79849322493224928</v>
      </c>
      <c r="AF2233" s="22">
        <f t="shared" si="1046"/>
        <v>0.87999999999999989</v>
      </c>
      <c r="AG2233" s="22">
        <f t="shared" si="1047"/>
        <v>-1.6527777777777777</v>
      </c>
      <c r="AH2233" s="3">
        <f t="shared" si="1048"/>
        <v>0</v>
      </c>
      <c r="AI2233" s="28" t="b">
        <f t="shared" si="1049"/>
        <v>0</v>
      </c>
      <c r="AJ2233" s="3">
        <f t="shared" si="1050"/>
        <v>2.4132231404958793E-2</v>
      </c>
      <c r="AK2233" s="3">
        <f t="shared" si="1051"/>
        <v>2.4132231404958793E-2</v>
      </c>
      <c r="AL2233" s="26">
        <f t="shared" si="1052"/>
        <v>1.9512195121951219</v>
      </c>
      <c r="AM2233" s="26">
        <f ca="1">IF(RAND()&lt;J2233,H2233*F2233,I2233*G2233)-1</f>
        <v>-1</v>
      </c>
      <c r="AN2233" s="26">
        <f ca="1">IF(RAND()&lt;(J2233+(2*F2233-1)*Sheet2!D$109),H2233*F2233,I2233*G2233)-1</f>
        <v>1.88</v>
      </c>
      <c r="AO2233" s="3">
        <f t="shared" si="1023"/>
        <v>201412</v>
      </c>
    </row>
    <row r="2234" spans="1:41" s="3" customFormat="1" x14ac:dyDescent="0.25">
      <c r="A2234" s="6">
        <v>41981</v>
      </c>
      <c r="B2234" s="1" t="s">
        <v>48</v>
      </c>
      <c r="C2234" s="1" t="s">
        <v>27</v>
      </c>
      <c r="D2234">
        <v>43</v>
      </c>
      <c r="E2234" s="1">
        <v>37</v>
      </c>
      <c r="F2234">
        <f t="shared" si="1024"/>
        <v>1</v>
      </c>
      <c r="G2234">
        <f t="shared" si="1025"/>
        <v>0</v>
      </c>
      <c r="H2234" s="4">
        <v>1.169</v>
      </c>
      <c r="I2234" s="4">
        <v>5.91</v>
      </c>
      <c r="J2234" s="4">
        <f t="shared" si="1026"/>
        <v>0.85543199315654406</v>
      </c>
      <c r="K2234" s="4">
        <f t="shared" si="1027"/>
        <v>0.16920473773265651</v>
      </c>
      <c r="L2234" s="17">
        <f t="shared" si="1028"/>
        <v>0.82543199315654403</v>
      </c>
      <c r="M2234" s="17">
        <f t="shared" si="1029"/>
        <v>0.19920473773265651</v>
      </c>
      <c r="N2234" s="34">
        <f t="shared" si="1030"/>
        <v>1.2114868436052357</v>
      </c>
      <c r="O2234" s="12">
        <f t="shared" si="1031"/>
        <v>5.0199609275460801</v>
      </c>
      <c r="P2234" s="4">
        <f t="shared" si="1032"/>
        <v>201412</v>
      </c>
      <c r="Q2234" s="17">
        <f t="shared" si="1033"/>
        <v>1.169</v>
      </c>
      <c r="R2234" s="17">
        <f t="shared" si="1034"/>
        <v>-6.1208257510936486</v>
      </c>
      <c r="S2234" s="16">
        <f t="shared" si="1035"/>
        <v>-4.951825751093649</v>
      </c>
      <c r="T2234" s="5">
        <f t="shared" si="1036"/>
        <v>5.0556030795551754</v>
      </c>
      <c r="U2234" s="21">
        <f t="shared" si="1037"/>
        <v>0</v>
      </c>
      <c r="V2234" s="5"/>
      <c r="W2234" s="5">
        <f t="shared" si="1038"/>
        <v>0.16900000000000004</v>
      </c>
      <c r="X2234" s="4">
        <f t="shared" si="1039"/>
        <v>-0.14456800684345594</v>
      </c>
      <c r="Y2234" s="4">
        <f t="shared" si="1040"/>
        <v>-0.31356800684345598</v>
      </c>
      <c r="Z2234" s="21">
        <f t="shared" si="1041"/>
        <v>2014</v>
      </c>
      <c r="AA2234" s="4">
        <f t="shared" si="1042"/>
        <v>-1</v>
      </c>
      <c r="AB2234" s="4">
        <f t="shared" si="1043"/>
        <v>-1</v>
      </c>
      <c r="AC2234" s="4">
        <f t="shared" si="1044"/>
        <v>0</v>
      </c>
      <c r="AD2234" s="4"/>
      <c r="AE2234" s="4">
        <f t="shared" si="1045"/>
        <v>-0.31356800684345598</v>
      </c>
      <c r="AF2234" s="22">
        <f t="shared" si="1046"/>
        <v>-0.83099999999999996</v>
      </c>
      <c r="AG2234" s="22">
        <f t="shared" si="1047"/>
        <v>-1.1445680068434561</v>
      </c>
      <c r="AH2234" s="3">
        <f t="shared" si="1048"/>
        <v>0</v>
      </c>
      <c r="AI2234" s="28" t="b">
        <f t="shared" si="1049"/>
        <v>0</v>
      </c>
      <c r="AJ2234" s="3">
        <f t="shared" si="1050"/>
        <v>2.4044356547535006E-2</v>
      </c>
      <c r="AK2234" s="3">
        <f t="shared" si="1051"/>
        <v>2.4044356547535006E-2</v>
      </c>
      <c r="AL2234" s="26">
        <f t="shared" si="1052"/>
        <v>5.0556030795551754</v>
      </c>
      <c r="AM2234" s="26">
        <f ca="1">IF(RAND()&lt;J2234,H2234*F2234,I2234*G2234)-1</f>
        <v>0.16900000000000004</v>
      </c>
      <c r="AN2234" s="26">
        <f ca="1">IF(RAND()&lt;(J2234+(2*F2234-1)*Sheet2!D$109),H2234*F2234,I2234*G2234)-1</f>
        <v>0.16900000000000004</v>
      </c>
      <c r="AO2234" s="3">
        <f t="shared" si="1023"/>
        <v>201412</v>
      </c>
    </row>
    <row r="2235" spans="1:41" s="3" customFormat="1" x14ac:dyDescent="0.25">
      <c r="A2235" s="6">
        <v>41980</v>
      </c>
      <c r="B2235" s="1" t="s">
        <v>50</v>
      </c>
      <c r="C2235" s="1" t="s">
        <v>38</v>
      </c>
      <c r="D2235">
        <v>14</v>
      </c>
      <c r="E2235" s="1">
        <v>23</v>
      </c>
      <c r="F2235">
        <f t="shared" si="1024"/>
        <v>0</v>
      </c>
      <c r="G2235">
        <f t="shared" si="1025"/>
        <v>1</v>
      </c>
      <c r="H2235" s="4">
        <v>2.62</v>
      </c>
      <c r="I2235" s="4">
        <v>1.5549999999999999</v>
      </c>
      <c r="J2235" s="4">
        <f t="shared" si="1026"/>
        <v>0.38167938931297707</v>
      </c>
      <c r="K2235" s="4">
        <f t="shared" si="1027"/>
        <v>0.64308681672025725</v>
      </c>
      <c r="L2235" s="17">
        <f t="shared" si="1028"/>
        <v>0.4116793893129771</v>
      </c>
      <c r="M2235" s="17">
        <f t="shared" si="1029"/>
        <v>0.61308681672025722</v>
      </c>
      <c r="N2235" s="34">
        <f t="shared" si="1030"/>
        <v>2.4290747264973112</v>
      </c>
      <c r="O2235" s="12">
        <f t="shared" si="1031"/>
        <v>1.6310903655530498</v>
      </c>
      <c r="P2235" s="4">
        <f t="shared" si="1032"/>
        <v>201412</v>
      </c>
      <c r="Q2235" s="17">
        <f t="shared" si="1033"/>
        <v>1.684887459807074</v>
      </c>
      <c r="R2235" s="17">
        <f t="shared" si="1034"/>
        <v>-2.4190857524190861</v>
      </c>
      <c r="S2235" s="16">
        <f t="shared" si="1035"/>
        <v>-0.73419829261201208</v>
      </c>
      <c r="T2235" s="5">
        <f t="shared" si="1036"/>
        <v>0.5935114503816793</v>
      </c>
      <c r="U2235" s="21">
        <f t="shared" si="1037"/>
        <v>0</v>
      </c>
      <c r="V2235" s="5"/>
      <c r="W2235" s="5">
        <f t="shared" si="1038"/>
        <v>-1</v>
      </c>
      <c r="X2235" s="4">
        <f t="shared" si="1039"/>
        <v>-1</v>
      </c>
      <c r="Y2235" s="4">
        <f t="shared" si="1040"/>
        <v>0</v>
      </c>
      <c r="Z2235" s="21">
        <f t="shared" si="1041"/>
        <v>2014</v>
      </c>
      <c r="AA2235" s="4">
        <f t="shared" si="1042"/>
        <v>0.55499999999999994</v>
      </c>
      <c r="AB2235" s="4">
        <f t="shared" si="1043"/>
        <v>-0.35691318327974275</v>
      </c>
      <c r="AC2235" s="4">
        <f t="shared" si="1044"/>
        <v>-0.91191318327974269</v>
      </c>
      <c r="AD2235" s="4"/>
      <c r="AE2235" s="4">
        <f t="shared" si="1045"/>
        <v>-2.238320610687023</v>
      </c>
      <c r="AF2235" s="22">
        <f t="shared" si="1046"/>
        <v>-0.44500000000000006</v>
      </c>
      <c r="AG2235" s="22">
        <f t="shared" si="1047"/>
        <v>-1.3569131832797428</v>
      </c>
      <c r="AH2235" s="3">
        <f t="shared" si="1048"/>
        <v>0</v>
      </c>
      <c r="AI2235" s="28" t="b">
        <f t="shared" si="1049"/>
        <v>0</v>
      </c>
      <c r="AJ2235" s="3">
        <f t="shared" si="1050"/>
        <v>2.4167664670658784E-2</v>
      </c>
      <c r="AK2235" s="3">
        <f t="shared" si="1051"/>
        <v>2.4167664670658673E-2</v>
      </c>
      <c r="AL2235" s="26">
        <f t="shared" si="1052"/>
        <v>0.5935114503816793</v>
      </c>
      <c r="AM2235" s="26">
        <f ca="1">IF(RAND()&lt;J2235,H2235*F2235,I2235*G2235)-1</f>
        <v>0.55499999999999994</v>
      </c>
      <c r="AN2235" s="26">
        <f ca="1">IF(RAND()&lt;(J2235+(2*F2235-1)*Sheet2!D$109),H2235*F2235,I2235*G2235)-1</f>
        <v>0.55499999999999994</v>
      </c>
      <c r="AO2235" s="3">
        <f t="shared" si="1023"/>
        <v>201412</v>
      </c>
    </row>
    <row r="2236" spans="1:41" s="3" customFormat="1" x14ac:dyDescent="0.25">
      <c r="A2236" s="6">
        <v>41980</v>
      </c>
      <c r="B2236" s="1" t="s">
        <v>40</v>
      </c>
      <c r="C2236" s="1" t="s">
        <v>24</v>
      </c>
      <c r="D2236">
        <v>24</v>
      </c>
      <c r="E2236" s="1">
        <v>13</v>
      </c>
      <c r="F2236">
        <f t="shared" si="1024"/>
        <v>1</v>
      </c>
      <c r="G2236">
        <f t="shared" si="1025"/>
        <v>0</v>
      </c>
      <c r="H2236" s="4">
        <v>4.38</v>
      </c>
      <c r="I2236" s="4">
        <v>1.256</v>
      </c>
      <c r="J2236" s="4">
        <f t="shared" si="1026"/>
        <v>0.22831050228310504</v>
      </c>
      <c r="K2236" s="4">
        <f t="shared" si="1027"/>
        <v>0.79617834394904463</v>
      </c>
      <c r="L2236" s="17">
        <f t="shared" si="1028"/>
        <v>0.19831050228310504</v>
      </c>
      <c r="M2236" s="17">
        <f t="shared" si="1029"/>
        <v>0.82617834394904466</v>
      </c>
      <c r="N2236" s="34">
        <f t="shared" si="1030"/>
        <v>5.0425972829841124</v>
      </c>
      <c r="O2236" s="12">
        <f t="shared" si="1031"/>
        <v>1.2103924138462723</v>
      </c>
      <c r="P2236" s="4">
        <f t="shared" si="1032"/>
        <v>201412</v>
      </c>
      <c r="Q2236" s="17">
        <f t="shared" si="1033"/>
        <v>4.38</v>
      </c>
      <c r="R2236" s="17">
        <f t="shared" si="1034"/>
        <v>-4.2021079881656807</v>
      </c>
      <c r="S2236" s="16">
        <f t="shared" si="1035"/>
        <v>0.17789201183431924</v>
      </c>
      <c r="T2236" s="5">
        <f t="shared" si="1036"/>
        <v>0.28675799086757991</v>
      </c>
      <c r="U2236" s="21">
        <f t="shared" si="1037"/>
        <v>0</v>
      </c>
      <c r="V2236" s="5"/>
      <c r="W2236" s="5">
        <f t="shared" si="1038"/>
        <v>3.38</v>
      </c>
      <c r="X2236" s="4">
        <f t="shared" si="1039"/>
        <v>-0.77168949771689499</v>
      </c>
      <c r="Y2236" s="4">
        <f t="shared" si="1040"/>
        <v>-4.1516894977168946</v>
      </c>
      <c r="Z2236" s="21">
        <f t="shared" si="1041"/>
        <v>2014</v>
      </c>
      <c r="AA2236" s="4">
        <f t="shared" si="1042"/>
        <v>-1</v>
      </c>
      <c r="AB2236" s="4">
        <f t="shared" si="1043"/>
        <v>-1</v>
      </c>
      <c r="AC2236" s="4">
        <f t="shared" si="1044"/>
        <v>0</v>
      </c>
      <c r="AD2236" s="4"/>
      <c r="AE2236" s="4">
        <f t="shared" si="1045"/>
        <v>-4.1516894977168946</v>
      </c>
      <c r="AF2236" s="22">
        <f t="shared" si="1046"/>
        <v>2.38</v>
      </c>
      <c r="AG2236" s="22">
        <f t="shared" si="1047"/>
        <v>-1.7716894977168949</v>
      </c>
      <c r="AH2236" s="3">
        <f t="shared" si="1048"/>
        <v>0</v>
      </c>
      <c r="AI2236" s="28" t="b">
        <f t="shared" si="1049"/>
        <v>0</v>
      </c>
      <c r="AJ2236" s="3">
        <f t="shared" si="1050"/>
        <v>2.3903477643719029E-2</v>
      </c>
      <c r="AK2236" s="3">
        <f t="shared" si="1051"/>
        <v>2.390347764371914E-2</v>
      </c>
      <c r="AL2236" s="26">
        <f t="shared" si="1052"/>
        <v>0.28675799086757991</v>
      </c>
      <c r="AM2236" s="26">
        <f ca="1">IF(RAND()&lt;J2236,H2236*F2236,I2236*G2236)-1</f>
        <v>-1</v>
      </c>
      <c r="AN2236" s="26">
        <f ca="1">IF(RAND()&lt;(J2236+(2*F2236-1)*Sheet2!D$109),H2236*F2236,I2236*G2236)-1</f>
        <v>-1</v>
      </c>
      <c r="AO2236" s="3">
        <f t="shared" si="1023"/>
        <v>201412</v>
      </c>
    </row>
    <row r="2237" spans="1:41" s="3" customFormat="1" x14ac:dyDescent="0.25">
      <c r="A2237" s="6">
        <v>41980</v>
      </c>
      <c r="B2237" s="1" t="s">
        <v>41</v>
      </c>
      <c r="C2237" s="1" t="s">
        <v>47</v>
      </c>
      <c r="D2237">
        <v>14</v>
      </c>
      <c r="E2237" s="1">
        <v>24</v>
      </c>
      <c r="F2237">
        <f t="shared" si="1024"/>
        <v>0</v>
      </c>
      <c r="G2237">
        <f t="shared" si="1025"/>
        <v>1</v>
      </c>
      <c r="H2237" s="4">
        <v>1.8540000000000001</v>
      </c>
      <c r="I2237" s="4">
        <v>2.06</v>
      </c>
      <c r="J2237" s="4">
        <f t="shared" si="1026"/>
        <v>0.53937432578209277</v>
      </c>
      <c r="K2237" s="4">
        <f t="shared" si="1027"/>
        <v>0.4854368932038835</v>
      </c>
      <c r="L2237" s="17">
        <f t="shared" si="1028"/>
        <v>0.56937432578209279</v>
      </c>
      <c r="M2237" s="17">
        <f t="shared" si="1029"/>
        <v>0.45543689320388347</v>
      </c>
      <c r="N2237" s="34">
        <f t="shared" si="1030"/>
        <v>1.7563138250506811</v>
      </c>
      <c r="O2237" s="12">
        <f t="shared" si="1031"/>
        <v>2.1956938819015135</v>
      </c>
      <c r="P2237" s="4">
        <f t="shared" si="1032"/>
        <v>201412</v>
      </c>
      <c r="Q2237" s="17">
        <f t="shared" si="1033"/>
        <v>0.9</v>
      </c>
      <c r="R2237" s="17">
        <f t="shared" si="1034"/>
        <v>-2.1143564137687241</v>
      </c>
      <c r="S2237" s="16">
        <f t="shared" si="1035"/>
        <v>-1.2143564137687242</v>
      </c>
      <c r="T2237" s="5">
        <f t="shared" si="1036"/>
        <v>1.1111111111111112</v>
      </c>
      <c r="U2237" s="21">
        <f t="shared" si="1037"/>
        <v>0</v>
      </c>
      <c r="V2237" s="5"/>
      <c r="W2237" s="5">
        <f t="shared" si="1038"/>
        <v>-1</v>
      </c>
      <c r="X2237" s="4">
        <f t="shared" si="1039"/>
        <v>-1</v>
      </c>
      <c r="Y2237" s="4">
        <f t="shared" si="1040"/>
        <v>0</v>
      </c>
      <c r="Z2237" s="21">
        <f t="shared" si="1041"/>
        <v>2014</v>
      </c>
      <c r="AA2237" s="4">
        <f t="shared" si="1042"/>
        <v>1.06</v>
      </c>
      <c r="AB2237" s="4">
        <f t="shared" si="1043"/>
        <v>-0.5145631067961165</v>
      </c>
      <c r="AC2237" s="4">
        <f t="shared" si="1044"/>
        <v>-1.5745631067961166</v>
      </c>
      <c r="AD2237" s="4"/>
      <c r="AE2237" s="4">
        <f t="shared" si="1045"/>
        <v>-1.3146256742179072</v>
      </c>
      <c r="AF2237" s="22">
        <f t="shared" si="1046"/>
        <v>6.0000000000000053E-2</v>
      </c>
      <c r="AG2237" s="22">
        <f t="shared" si="1047"/>
        <v>-1.5145631067961165</v>
      </c>
      <c r="AH2237" s="3">
        <f t="shared" si="1048"/>
        <v>0</v>
      </c>
      <c r="AI2237" s="28" t="b">
        <f t="shared" si="1049"/>
        <v>0</v>
      </c>
      <c r="AJ2237" s="3">
        <f t="shared" si="1050"/>
        <v>2.421052631578946E-2</v>
      </c>
      <c r="AK2237" s="3">
        <f t="shared" si="1051"/>
        <v>2.421052631578946E-2</v>
      </c>
      <c r="AL2237" s="26">
        <f t="shared" si="1052"/>
        <v>1.1111111111111112</v>
      </c>
      <c r="AM2237" s="26">
        <f ca="1">IF(RAND()&lt;J2237,H2237*F2237,I2237*G2237)-1</f>
        <v>-1</v>
      </c>
      <c r="AN2237" s="26">
        <f ca="1">IF(RAND()&lt;(J2237+(2*F2237-1)*Sheet2!D$109),H2237*F2237,I2237*G2237)-1</f>
        <v>1.06</v>
      </c>
      <c r="AO2237" s="3">
        <f t="shared" si="1023"/>
        <v>201412</v>
      </c>
    </row>
    <row r="2238" spans="1:41" s="3" customFormat="1" x14ac:dyDescent="0.25">
      <c r="A2238" s="6">
        <v>41980</v>
      </c>
      <c r="B2238" s="1" t="s">
        <v>49</v>
      </c>
      <c r="C2238" s="1" t="s">
        <v>35</v>
      </c>
      <c r="D2238">
        <v>17</v>
      </c>
      <c r="E2238" s="1">
        <v>14</v>
      </c>
      <c r="F2238">
        <f t="shared" si="1024"/>
        <v>1</v>
      </c>
      <c r="G2238">
        <f t="shared" si="1025"/>
        <v>0</v>
      </c>
      <c r="H2238" s="4">
        <v>1.877</v>
      </c>
      <c r="I2238" s="4">
        <v>2.0299999999999998</v>
      </c>
      <c r="J2238" s="4">
        <f t="shared" si="1026"/>
        <v>0.53276505061267976</v>
      </c>
      <c r="K2238" s="4">
        <f t="shared" si="1027"/>
        <v>0.49261083743842371</v>
      </c>
      <c r="L2238" s="17">
        <f t="shared" si="1028"/>
        <v>0.50276505061267973</v>
      </c>
      <c r="M2238" s="17">
        <f t="shared" si="1029"/>
        <v>0.52261083743842374</v>
      </c>
      <c r="N2238" s="34">
        <f t="shared" si="1030"/>
        <v>1.9890006252053114</v>
      </c>
      <c r="O2238" s="12">
        <f t="shared" si="1031"/>
        <v>1.9134696955415209</v>
      </c>
      <c r="P2238" s="4">
        <f t="shared" si="1032"/>
        <v>201412</v>
      </c>
      <c r="Q2238" s="17">
        <f t="shared" si="1033"/>
        <v>1.877</v>
      </c>
      <c r="R2238" s="17">
        <f t="shared" si="1034"/>
        <v>-2.1111246415959086</v>
      </c>
      <c r="S2238" s="16">
        <f t="shared" si="1035"/>
        <v>-0.23412464159590862</v>
      </c>
      <c r="T2238" s="5">
        <f t="shared" si="1036"/>
        <v>1.08151305274374</v>
      </c>
      <c r="U2238" s="21">
        <f t="shared" si="1037"/>
        <v>0</v>
      </c>
      <c r="V2238" s="5"/>
      <c r="W2238" s="5">
        <f t="shared" si="1038"/>
        <v>0.877</v>
      </c>
      <c r="X2238" s="4">
        <f t="shared" si="1039"/>
        <v>-0.46723494938732024</v>
      </c>
      <c r="Y2238" s="4">
        <f t="shared" si="1040"/>
        <v>-1.3442349493873202</v>
      </c>
      <c r="Z2238" s="21">
        <f t="shared" si="1041"/>
        <v>2014</v>
      </c>
      <c r="AA2238" s="4">
        <f t="shared" si="1042"/>
        <v>-1</v>
      </c>
      <c r="AB2238" s="4">
        <f t="shared" si="1043"/>
        <v>-1</v>
      </c>
      <c r="AC2238" s="4">
        <f t="shared" si="1044"/>
        <v>0</v>
      </c>
      <c r="AD2238" s="4"/>
      <c r="AE2238" s="4">
        <f t="shared" si="1045"/>
        <v>-1.3442349493873205</v>
      </c>
      <c r="AF2238" s="22">
        <f t="shared" si="1046"/>
        <v>-0.123</v>
      </c>
      <c r="AG2238" s="22">
        <f t="shared" si="1047"/>
        <v>-1.4672349493873202</v>
      </c>
      <c r="AH2238" s="3">
        <f t="shared" si="1048"/>
        <v>0</v>
      </c>
      <c r="AI2238" s="28" t="b">
        <f t="shared" si="1049"/>
        <v>0</v>
      </c>
      <c r="AJ2238" s="3">
        <f t="shared" si="1050"/>
        <v>2.4747888405426299E-2</v>
      </c>
      <c r="AK2238" s="3">
        <f t="shared" si="1051"/>
        <v>2.4747888405426188E-2</v>
      </c>
      <c r="AL2238" s="26">
        <f t="shared" si="1052"/>
        <v>1.08151305274374</v>
      </c>
      <c r="AM2238" s="26">
        <f ca="1">IF(RAND()&lt;J2238,H2238*F2238,I2238*G2238)-1</f>
        <v>-1</v>
      </c>
      <c r="AN2238" s="26">
        <f ca="1">IF(RAND()&lt;(J2238+(2*F2238-1)*Sheet2!D$109),H2238*F2238,I2238*G2238)-1</f>
        <v>0.877</v>
      </c>
      <c r="AO2238" s="3">
        <f t="shared" si="1023"/>
        <v>201412</v>
      </c>
    </row>
    <row r="2239" spans="1:41" s="3" customFormat="1" x14ac:dyDescent="0.25">
      <c r="A2239" s="6">
        <v>41980</v>
      </c>
      <c r="B2239" s="1" t="s">
        <v>21</v>
      </c>
      <c r="C2239" s="1" t="s">
        <v>32</v>
      </c>
      <c r="D2239">
        <v>24</v>
      </c>
      <c r="E2239" s="1">
        <v>17</v>
      </c>
      <c r="F2239">
        <f t="shared" si="1024"/>
        <v>1</v>
      </c>
      <c r="G2239">
        <f t="shared" si="1025"/>
        <v>0</v>
      </c>
      <c r="H2239" s="4">
        <v>1.2</v>
      </c>
      <c r="I2239" s="4">
        <v>5.23</v>
      </c>
      <c r="J2239" s="4">
        <f t="shared" si="1026"/>
        <v>0.83333333333333337</v>
      </c>
      <c r="K2239" s="4">
        <f t="shared" si="1027"/>
        <v>0.19120458891013384</v>
      </c>
      <c r="L2239" s="17">
        <f t="shared" si="1028"/>
        <v>0.80333333333333334</v>
      </c>
      <c r="M2239" s="17">
        <f t="shared" si="1029"/>
        <v>0.22120458891013384</v>
      </c>
      <c r="N2239" s="34">
        <f t="shared" si="1030"/>
        <v>1.2448132780082988</v>
      </c>
      <c r="O2239" s="12">
        <f t="shared" si="1031"/>
        <v>4.5207018757023079</v>
      </c>
      <c r="P2239" s="4">
        <f t="shared" si="1032"/>
        <v>201412</v>
      </c>
      <c r="Q2239" s="17">
        <f t="shared" si="1033"/>
        <v>1.2</v>
      </c>
      <c r="R2239" s="17">
        <f t="shared" si="1034"/>
        <v>-5.2364066193853436</v>
      </c>
      <c r="S2239" s="16">
        <f t="shared" si="1035"/>
        <v>-4.0364066193853434</v>
      </c>
      <c r="T2239" s="5">
        <f t="shared" si="1036"/>
        <v>4.3583333333333343</v>
      </c>
      <c r="U2239" s="21">
        <f t="shared" si="1037"/>
        <v>0</v>
      </c>
      <c r="V2239" s="5"/>
      <c r="W2239" s="5">
        <f t="shared" si="1038"/>
        <v>0.19999999999999996</v>
      </c>
      <c r="X2239" s="4">
        <f t="shared" si="1039"/>
        <v>-0.16666666666666663</v>
      </c>
      <c r="Y2239" s="4">
        <f t="shared" si="1040"/>
        <v>-0.36666666666666659</v>
      </c>
      <c r="Z2239" s="21">
        <f t="shared" si="1041"/>
        <v>2014</v>
      </c>
      <c r="AA2239" s="4">
        <f t="shared" si="1042"/>
        <v>-1</v>
      </c>
      <c r="AB2239" s="4">
        <f t="shared" si="1043"/>
        <v>-1</v>
      </c>
      <c r="AC2239" s="4">
        <f t="shared" si="1044"/>
        <v>0</v>
      </c>
      <c r="AD2239" s="4"/>
      <c r="AE2239" s="4">
        <f t="shared" si="1045"/>
        <v>-0.36666666666666659</v>
      </c>
      <c r="AF2239" s="22">
        <f t="shared" si="1046"/>
        <v>-0.8</v>
      </c>
      <c r="AG2239" s="22">
        <f t="shared" si="1047"/>
        <v>-1.1666666666666665</v>
      </c>
      <c r="AH2239" s="3">
        <f t="shared" si="1048"/>
        <v>0</v>
      </c>
      <c r="AI2239" s="28" t="b">
        <f t="shared" si="1049"/>
        <v>0</v>
      </c>
      <c r="AJ2239" s="3">
        <f t="shared" si="1050"/>
        <v>2.3950233281493039E-2</v>
      </c>
      <c r="AK2239" s="3">
        <f t="shared" si="1051"/>
        <v>2.3950233281493039E-2</v>
      </c>
      <c r="AL2239" s="26">
        <f t="shared" si="1052"/>
        <v>4.3583333333333343</v>
      </c>
      <c r="AM2239" s="26">
        <f ca="1">IF(RAND()&lt;J2239,H2239*F2239,I2239*G2239)-1</f>
        <v>0.19999999999999996</v>
      </c>
      <c r="AN2239" s="26">
        <f ca="1">IF(RAND()&lt;(J2239+(2*F2239-1)*Sheet2!D$109),H2239*F2239,I2239*G2239)-1</f>
        <v>0.19999999999999996</v>
      </c>
      <c r="AO2239" s="3">
        <f t="shared" si="1023"/>
        <v>201412</v>
      </c>
    </row>
    <row r="2240" spans="1:41" s="3" customFormat="1" x14ac:dyDescent="0.25">
      <c r="A2240" s="6">
        <v>41980</v>
      </c>
      <c r="B2240" s="1" t="s">
        <v>30</v>
      </c>
      <c r="C2240" s="1" t="s">
        <v>43</v>
      </c>
      <c r="D2240">
        <v>21</v>
      </c>
      <c r="E2240" s="1">
        <v>42</v>
      </c>
      <c r="F2240">
        <f t="shared" si="1024"/>
        <v>0</v>
      </c>
      <c r="G2240">
        <f t="shared" si="1025"/>
        <v>1</v>
      </c>
      <c r="H2240" s="4">
        <v>1.5880000000000001</v>
      </c>
      <c r="I2240" s="4">
        <v>2.5299999999999998</v>
      </c>
      <c r="J2240" s="4">
        <f t="shared" si="1026"/>
        <v>0.62972292191435764</v>
      </c>
      <c r="K2240" s="4">
        <f t="shared" si="1027"/>
        <v>0.39525691699604748</v>
      </c>
      <c r="L2240" s="17">
        <f t="shared" si="1028"/>
        <v>0.65972292191435766</v>
      </c>
      <c r="M2240" s="17">
        <f t="shared" si="1029"/>
        <v>0.36525691699604745</v>
      </c>
      <c r="N2240" s="34">
        <f t="shared" si="1030"/>
        <v>1.5157878660608606</v>
      </c>
      <c r="O2240" s="12">
        <f t="shared" si="1031"/>
        <v>2.737798939508711</v>
      </c>
      <c r="P2240" s="4">
        <f t="shared" si="1032"/>
        <v>201412</v>
      </c>
      <c r="Q2240" s="17">
        <f t="shared" si="1033"/>
        <v>0.62766798418972336</v>
      </c>
      <c r="R2240" s="17">
        <f t="shared" si="1034"/>
        <v>-2.3542750433506736</v>
      </c>
      <c r="S2240" s="16">
        <f t="shared" si="1035"/>
        <v>-1.7266070591609504</v>
      </c>
      <c r="T2240" s="5">
        <f t="shared" si="1036"/>
        <v>1.5931989924433247</v>
      </c>
      <c r="U2240" s="21">
        <f t="shared" si="1037"/>
        <v>0</v>
      </c>
      <c r="V2240" s="5"/>
      <c r="W2240" s="5">
        <f t="shared" si="1038"/>
        <v>-1</v>
      </c>
      <c r="X2240" s="4">
        <f t="shared" si="1039"/>
        <v>-1</v>
      </c>
      <c r="Y2240" s="4">
        <f t="shared" si="1040"/>
        <v>0</v>
      </c>
      <c r="Z2240" s="21">
        <f t="shared" si="1041"/>
        <v>2014</v>
      </c>
      <c r="AA2240" s="4">
        <f t="shared" si="1042"/>
        <v>1.5299999999999998</v>
      </c>
      <c r="AB2240" s="4">
        <f t="shared" si="1043"/>
        <v>-0.60474308300395252</v>
      </c>
      <c r="AC2240" s="4">
        <f t="shared" si="1044"/>
        <v>-2.1347430830039524</v>
      </c>
      <c r="AD2240" s="4"/>
      <c r="AE2240" s="4">
        <f t="shared" si="1045"/>
        <v>-0.95827707808564244</v>
      </c>
      <c r="AF2240" s="22">
        <f t="shared" si="1046"/>
        <v>0.5299999999999998</v>
      </c>
      <c r="AG2240" s="22">
        <f t="shared" si="1047"/>
        <v>-1.6047430830039526</v>
      </c>
      <c r="AH2240" s="3">
        <f t="shared" si="1048"/>
        <v>0</v>
      </c>
      <c r="AI2240" s="28" t="b">
        <f t="shared" si="1049"/>
        <v>0</v>
      </c>
      <c r="AJ2240" s="3">
        <f t="shared" si="1050"/>
        <v>2.4371053909664986E-2</v>
      </c>
      <c r="AK2240" s="3">
        <f t="shared" si="1051"/>
        <v>2.4371053909664764E-2</v>
      </c>
      <c r="AL2240" s="26">
        <f t="shared" si="1052"/>
        <v>1.5931989924433247</v>
      </c>
      <c r="AM2240" s="26">
        <f ca="1">IF(RAND()&lt;J2240,H2240*F2240,I2240*G2240)-1</f>
        <v>-1</v>
      </c>
      <c r="AN2240" s="26">
        <f ca="1">IF(RAND()&lt;(J2240+(2*F2240-1)*Sheet2!D$109),H2240*F2240,I2240*G2240)-1</f>
        <v>-1</v>
      </c>
      <c r="AO2240" s="3">
        <f t="shared" si="1023"/>
        <v>201412</v>
      </c>
    </row>
    <row r="2241" spans="1:41" s="3" customFormat="1" x14ac:dyDescent="0.25">
      <c r="A2241" s="6">
        <v>41980</v>
      </c>
      <c r="B2241" s="1" t="s">
        <v>44</v>
      </c>
      <c r="C2241" s="1" t="s">
        <v>22</v>
      </c>
      <c r="D2241">
        <v>24</v>
      </c>
      <c r="E2241" s="1">
        <v>25</v>
      </c>
      <c r="F2241">
        <f t="shared" si="1024"/>
        <v>0</v>
      </c>
      <c r="G2241">
        <f t="shared" si="1025"/>
        <v>1</v>
      </c>
      <c r="H2241" s="4">
        <v>2.86</v>
      </c>
      <c r="I2241" s="4">
        <v>1.48</v>
      </c>
      <c r="J2241" s="4">
        <f t="shared" si="1026"/>
        <v>0.34965034965034969</v>
      </c>
      <c r="K2241" s="4">
        <f t="shared" si="1027"/>
        <v>0.67567567567567566</v>
      </c>
      <c r="L2241" s="17">
        <f t="shared" si="1028"/>
        <v>0.37965034965034972</v>
      </c>
      <c r="M2241" s="17">
        <f t="shared" si="1029"/>
        <v>0.64567567567567563</v>
      </c>
      <c r="N2241" s="34">
        <f t="shared" si="1030"/>
        <v>2.6340025787437829</v>
      </c>
      <c r="O2241" s="12">
        <f t="shared" si="1031"/>
        <v>1.5487651737128507</v>
      </c>
      <c r="P2241" s="4">
        <f t="shared" si="1032"/>
        <v>201412</v>
      </c>
      <c r="Q2241" s="17">
        <f t="shared" si="1033"/>
        <v>1.9324324324324325</v>
      </c>
      <c r="R2241" s="17">
        <f t="shared" si="1034"/>
        <v>-2.620967741935484</v>
      </c>
      <c r="S2241" s="16">
        <f t="shared" si="1035"/>
        <v>-0.68853530950305153</v>
      </c>
      <c r="T2241" s="5">
        <f t="shared" si="1036"/>
        <v>0.5174825174825175</v>
      </c>
      <c r="U2241" s="21">
        <f t="shared" si="1037"/>
        <v>0</v>
      </c>
      <c r="V2241" s="5"/>
      <c r="W2241" s="5">
        <f t="shared" si="1038"/>
        <v>-1</v>
      </c>
      <c r="X2241" s="4">
        <f t="shared" si="1039"/>
        <v>-1</v>
      </c>
      <c r="Y2241" s="4">
        <f t="shared" si="1040"/>
        <v>0</v>
      </c>
      <c r="Z2241" s="21">
        <f t="shared" si="1041"/>
        <v>2014</v>
      </c>
      <c r="AA2241" s="4">
        <f t="shared" si="1042"/>
        <v>0.48</v>
      </c>
      <c r="AB2241" s="4">
        <f t="shared" si="1043"/>
        <v>-0.32432432432432434</v>
      </c>
      <c r="AC2241" s="4">
        <f t="shared" si="1044"/>
        <v>-0.80432432432432432</v>
      </c>
      <c r="AD2241" s="4"/>
      <c r="AE2241" s="4">
        <f t="shared" si="1045"/>
        <v>-2.5103496503496503</v>
      </c>
      <c r="AF2241" s="22">
        <f t="shared" si="1046"/>
        <v>-0.52</v>
      </c>
      <c r="AG2241" s="22">
        <f t="shared" si="1047"/>
        <v>-1.3243243243243243</v>
      </c>
      <c r="AH2241" s="3">
        <f t="shared" si="1048"/>
        <v>0</v>
      </c>
      <c r="AI2241" s="28" t="b">
        <f t="shared" si="1049"/>
        <v>0</v>
      </c>
      <c r="AJ2241" s="3">
        <f t="shared" si="1050"/>
        <v>2.4700460829493065E-2</v>
      </c>
      <c r="AK2241" s="3">
        <f t="shared" si="1051"/>
        <v>2.4700460829493176E-2</v>
      </c>
      <c r="AL2241" s="26">
        <f t="shared" si="1052"/>
        <v>0.5174825174825175</v>
      </c>
      <c r="AM2241" s="26">
        <f ca="1">IF(RAND()&lt;J2241,H2241*F2241,I2241*G2241)-1</f>
        <v>0.48</v>
      </c>
      <c r="AN2241" s="26">
        <f ca="1">IF(RAND()&lt;(J2241+(2*F2241-1)*Sheet2!D$109),H2241*F2241,I2241*G2241)-1</f>
        <v>0.48</v>
      </c>
      <c r="AO2241" s="3">
        <f t="shared" si="1023"/>
        <v>201412</v>
      </c>
    </row>
    <row r="2242" spans="1:41" s="3" customFormat="1" x14ac:dyDescent="0.25">
      <c r="A2242" s="6">
        <v>41980</v>
      </c>
      <c r="B2242" s="1" t="s">
        <v>19</v>
      </c>
      <c r="C2242" s="1" t="s">
        <v>25</v>
      </c>
      <c r="D2242">
        <v>34</v>
      </c>
      <c r="E2242" s="1">
        <v>17</v>
      </c>
      <c r="F2242">
        <f t="shared" si="1024"/>
        <v>1</v>
      </c>
      <c r="G2242">
        <f t="shared" si="1025"/>
        <v>0</v>
      </c>
      <c r="H2242" s="4">
        <v>1.2170000000000001</v>
      </c>
      <c r="I2242" s="4">
        <v>4.93</v>
      </c>
      <c r="J2242" s="4">
        <f t="shared" si="1026"/>
        <v>0.82169268693508624</v>
      </c>
      <c r="K2242" s="4">
        <f t="shared" si="1027"/>
        <v>0.20283975659229211</v>
      </c>
      <c r="L2242" s="17">
        <f t="shared" si="1028"/>
        <v>0.79169268693508621</v>
      </c>
      <c r="M2242" s="17">
        <f t="shared" si="1029"/>
        <v>0.23283975659229211</v>
      </c>
      <c r="N2242" s="34">
        <f t="shared" si="1030"/>
        <v>1.2631163789971873</v>
      </c>
      <c r="O2242" s="12">
        <f t="shared" si="1031"/>
        <v>4.2947991985364578</v>
      </c>
      <c r="P2242" s="4">
        <f t="shared" si="1032"/>
        <v>201412</v>
      </c>
      <c r="Q2242" s="17">
        <f t="shared" si="1033"/>
        <v>1.2170000000000001</v>
      </c>
      <c r="R2242" s="17">
        <f t="shared" si="1034"/>
        <v>-4.8627478570842264</v>
      </c>
      <c r="S2242" s="16">
        <f t="shared" si="1035"/>
        <v>-3.6457478570842263</v>
      </c>
      <c r="T2242" s="5">
        <f t="shared" si="1036"/>
        <v>4.0509449465899747</v>
      </c>
      <c r="U2242" s="21">
        <f t="shared" si="1037"/>
        <v>0</v>
      </c>
      <c r="V2242" s="5"/>
      <c r="W2242" s="5">
        <f t="shared" si="1038"/>
        <v>0.21700000000000008</v>
      </c>
      <c r="X2242" s="4">
        <f t="shared" si="1039"/>
        <v>-0.17830731306491376</v>
      </c>
      <c r="Y2242" s="4">
        <f t="shared" si="1040"/>
        <v>-0.39530731306491385</v>
      </c>
      <c r="Z2242" s="21">
        <f t="shared" si="1041"/>
        <v>2014</v>
      </c>
      <c r="AA2242" s="4">
        <f t="shared" si="1042"/>
        <v>-1</v>
      </c>
      <c r="AB2242" s="4">
        <f t="shared" si="1043"/>
        <v>-1</v>
      </c>
      <c r="AC2242" s="4">
        <f t="shared" si="1044"/>
        <v>0</v>
      </c>
      <c r="AD2242" s="4"/>
      <c r="AE2242" s="4">
        <f t="shared" si="1045"/>
        <v>-0.39530731306491385</v>
      </c>
      <c r="AF2242" s="22">
        <f t="shared" si="1046"/>
        <v>-0.78299999999999992</v>
      </c>
      <c r="AG2242" s="22">
        <f t="shared" si="1047"/>
        <v>-1.1783073130649138</v>
      </c>
      <c r="AH2242" s="3">
        <f t="shared" si="1048"/>
        <v>0</v>
      </c>
      <c r="AI2242" s="28" t="b">
        <f t="shared" si="1049"/>
        <v>0</v>
      </c>
      <c r="AJ2242" s="3">
        <f t="shared" si="1050"/>
        <v>2.3945013827883499E-2</v>
      </c>
      <c r="AK2242" s="3">
        <f t="shared" si="1051"/>
        <v>2.3945013827883499E-2</v>
      </c>
      <c r="AL2242" s="26">
        <f t="shared" si="1052"/>
        <v>4.0509449465899747</v>
      </c>
      <c r="AM2242" s="26">
        <f ca="1">IF(RAND()&lt;J2242,H2242*F2242,I2242*G2242)-1</f>
        <v>0.21700000000000008</v>
      </c>
      <c r="AN2242" s="26">
        <f ca="1">IF(RAND()&lt;(J2242+(2*F2242-1)*Sheet2!D$109),H2242*F2242,I2242*G2242)-1</f>
        <v>0.21700000000000008</v>
      </c>
      <c r="AO2242" s="3">
        <f t="shared" ref="AO2242:AO2305" si="1053">P2242</f>
        <v>201412</v>
      </c>
    </row>
    <row r="2243" spans="1:41" s="3" customFormat="1" x14ac:dyDescent="0.25">
      <c r="A2243" s="6">
        <v>41980</v>
      </c>
      <c r="B2243" s="1" t="s">
        <v>42</v>
      </c>
      <c r="C2243" s="1" t="s">
        <v>33</v>
      </c>
      <c r="D2243">
        <v>13</v>
      </c>
      <c r="E2243" s="1">
        <v>27</v>
      </c>
      <c r="F2243">
        <f t="shared" ref="F2243:F2306" si="1054">IF(D2243&gt;E2243,1,0)</f>
        <v>0</v>
      </c>
      <c r="G2243">
        <f t="shared" ref="G2243:G2306" si="1055">IF(E2243&gt;D2243,1,0)</f>
        <v>1</v>
      </c>
      <c r="H2243" s="4">
        <v>3.04</v>
      </c>
      <c r="I2243" s="4">
        <v>1.4379999999999999</v>
      </c>
      <c r="J2243" s="4">
        <f t="shared" ref="J2243:J2306" si="1056">1/H2243</f>
        <v>0.32894736842105265</v>
      </c>
      <c r="K2243" s="4">
        <f t="shared" ref="K2243:K2306" si="1057">1/I2243</f>
        <v>0.69541029207232274</v>
      </c>
      <c r="L2243" s="17">
        <f t="shared" ref="L2243:L2306" si="1058">IF(F2243&gt;0,J2243-0.03,J2243+0.03)</f>
        <v>0.35894736842105268</v>
      </c>
      <c r="M2243" s="17">
        <f t="shared" ref="M2243:M2306" si="1059">IF(G2243&gt;0,K2243-0.03,K2243+0.03)</f>
        <v>0.66541029207232272</v>
      </c>
      <c r="N2243" s="34">
        <f t="shared" ref="N2243:N2306" si="1060">1/L2243</f>
        <v>2.7859237536656889</v>
      </c>
      <c r="O2243" s="12">
        <f t="shared" ref="O2243:O2306" si="1061">1/M2243</f>
        <v>1.5028321802562548</v>
      </c>
      <c r="P2243" s="4">
        <f t="shared" ref="P2243:P2306" si="1062">YEAR(A2243)*100+MONTH(A2243)</f>
        <v>201412</v>
      </c>
      <c r="Q2243" s="17">
        <f t="shared" ref="Q2243:Q2306" si="1063">IF(F2243=1,H2243,H2243/I2243)</f>
        <v>2.1140472878998611</v>
      </c>
      <c r="R2243" s="17">
        <f t="shared" ref="R2243:R2306" si="1064">-1/(H2243-1)-1/(I2243-1)</f>
        <v>-2.7733011012624229</v>
      </c>
      <c r="S2243" s="16">
        <f t="shared" ref="S2243:S2306" si="1065">Q2243+R2243</f>
        <v>-0.65925381336256184</v>
      </c>
      <c r="T2243" s="5">
        <f t="shared" ref="T2243:T2306" si="1066">I2243/H2243</f>
        <v>0.47302631578947368</v>
      </c>
      <c r="U2243" s="21">
        <f t="shared" ref="U2243:U2306" si="1067">IF(H2243&lt;U$1,1,0)</f>
        <v>0</v>
      </c>
      <c r="V2243" s="5"/>
      <c r="W2243" s="5">
        <f t="shared" ref="W2243:W2306" si="1068">H2243*F2243-1</f>
        <v>-1</v>
      </c>
      <c r="X2243" s="4">
        <f t="shared" ref="X2243:X2306" si="1069">J2243*F2243-1</f>
        <v>-1</v>
      </c>
      <c r="Y2243" s="4">
        <f t="shared" ref="Y2243:Y2306" si="1070">X2243-W2243</f>
        <v>0</v>
      </c>
      <c r="Z2243" s="21">
        <f t="shared" ref="Z2243:Z2306" si="1071">YEAR(A2243)</f>
        <v>2014</v>
      </c>
      <c r="AA2243" s="4">
        <f t="shared" ref="AA2243:AA2306" si="1072">I2243*G2243-1</f>
        <v>0.43799999999999994</v>
      </c>
      <c r="AB2243" s="4">
        <f t="shared" ref="AB2243:AB2306" si="1073">G2243*K2243-1</f>
        <v>-0.30458970792767726</v>
      </c>
      <c r="AC2243" s="4">
        <f t="shared" ref="AC2243:AC2306" si="1074">AB2243-AA2243</f>
        <v>-0.7425897079276772</v>
      </c>
      <c r="AD2243" s="4"/>
      <c r="AE2243" s="4">
        <f t="shared" ref="AE2243:AE2306" si="1075">(1/H2243-1/J2243)</f>
        <v>-2.7110526315789469</v>
      </c>
      <c r="AF2243" s="22">
        <f t="shared" ref="AF2243:AF2306" si="1076">H2243*F2243+I2243*G2243-2</f>
        <v>-0.56200000000000006</v>
      </c>
      <c r="AG2243" s="22">
        <f t="shared" ref="AG2243:AG2306" si="1077">F2243*J2243+G2243*K2243-2</f>
        <v>-1.3045897079276774</v>
      </c>
      <c r="AH2243" s="3">
        <f t="shared" ref="AH2243:AH2306" si="1078">IF(OR((1/H2243+1/K2243)&lt;1,(1/I2243+1/J2243)&lt;1),1,0)</f>
        <v>0</v>
      </c>
      <c r="AI2243" s="28" t="b">
        <f t="shared" ref="AI2243:AI2306" si="1079">IF(MIN(1/H2243+1/K2243,1/I2243+1/J2243)&lt;0.99,1-MIN(1/H2243+1/K2243,1/I2243+1/J2243))</f>
        <v>0</v>
      </c>
      <c r="AJ2243" s="3">
        <f t="shared" ref="AJ2243:AJ2306" si="1080">1-H2243*I2243/(H2243+I2243)</f>
        <v>2.3778472532380412E-2</v>
      </c>
      <c r="AK2243" s="3">
        <f t="shared" ref="AK2243:AK2306" si="1081">1-N2243*O2243/(N2243+O2243)</f>
        <v>2.3778472532380523E-2</v>
      </c>
      <c r="AL2243" s="26">
        <f t="shared" ref="AL2243:AL2306" si="1082">(I2243/H2243)</f>
        <v>0.47302631578947368</v>
      </c>
      <c r="AM2243" s="26">
        <f ca="1">IF(RAND()&lt;J2243,H2243*F2243,I2243*G2243)-1</f>
        <v>-1</v>
      </c>
      <c r="AN2243" s="26">
        <f ca="1">IF(RAND()&lt;(J2243+(2*F2243-1)*Sheet2!D$109),H2243*F2243,I2243*G2243)-1</f>
        <v>0.43799999999999994</v>
      </c>
      <c r="AO2243" s="3">
        <f t="shared" si="1053"/>
        <v>201412</v>
      </c>
    </row>
    <row r="2244" spans="1:41" s="3" customFormat="1" x14ac:dyDescent="0.25">
      <c r="A2244" s="6">
        <v>41980</v>
      </c>
      <c r="B2244" s="1" t="s">
        <v>37</v>
      </c>
      <c r="C2244" s="1" t="s">
        <v>29</v>
      </c>
      <c r="D2244">
        <v>13</v>
      </c>
      <c r="E2244" s="1">
        <v>28</v>
      </c>
      <c r="F2244">
        <f t="shared" si="1054"/>
        <v>0</v>
      </c>
      <c r="G2244">
        <f t="shared" si="1055"/>
        <v>1</v>
      </c>
      <c r="H2244" s="4">
        <v>1.7350000000000001</v>
      </c>
      <c r="I2244" s="4">
        <v>2.23</v>
      </c>
      <c r="J2244" s="4">
        <f t="shared" si="1056"/>
        <v>0.57636887608069165</v>
      </c>
      <c r="K2244" s="4">
        <f t="shared" si="1057"/>
        <v>0.44843049327354262</v>
      </c>
      <c r="L2244" s="17">
        <f t="shared" si="1058"/>
        <v>0.60636887608069168</v>
      </c>
      <c r="M2244" s="17">
        <f t="shared" si="1059"/>
        <v>0.41843049327354265</v>
      </c>
      <c r="N2244" s="34">
        <f t="shared" si="1060"/>
        <v>1.6491611615417516</v>
      </c>
      <c r="O2244" s="12">
        <f t="shared" si="1061"/>
        <v>2.3898831850819846</v>
      </c>
      <c r="P2244" s="4">
        <f t="shared" si="1062"/>
        <v>201412</v>
      </c>
      <c r="Q2244" s="17">
        <f t="shared" si="1063"/>
        <v>0.77802690582959644</v>
      </c>
      <c r="R2244" s="17">
        <f t="shared" si="1064"/>
        <v>-2.1735523477683754</v>
      </c>
      <c r="S2244" s="16">
        <f t="shared" si="1065"/>
        <v>-1.395525441938779</v>
      </c>
      <c r="T2244" s="5">
        <f t="shared" si="1066"/>
        <v>1.2853025936599423</v>
      </c>
      <c r="U2244" s="21">
        <f t="shared" si="1067"/>
        <v>0</v>
      </c>
      <c r="V2244" s="5"/>
      <c r="W2244" s="5">
        <f t="shared" si="1068"/>
        <v>-1</v>
      </c>
      <c r="X2244" s="4">
        <f t="shared" si="1069"/>
        <v>-1</v>
      </c>
      <c r="Y2244" s="4">
        <f t="shared" si="1070"/>
        <v>0</v>
      </c>
      <c r="Z2244" s="21">
        <f t="shared" si="1071"/>
        <v>2014</v>
      </c>
      <c r="AA2244" s="4">
        <f t="shared" si="1072"/>
        <v>1.23</v>
      </c>
      <c r="AB2244" s="4">
        <f t="shared" si="1073"/>
        <v>-0.55156950672645744</v>
      </c>
      <c r="AC2244" s="4">
        <f t="shared" si="1074"/>
        <v>-1.7815695067264574</v>
      </c>
      <c r="AD2244" s="4"/>
      <c r="AE2244" s="4">
        <f t="shared" si="1075"/>
        <v>-1.1586311239193083</v>
      </c>
      <c r="AF2244" s="22">
        <f t="shared" si="1076"/>
        <v>0.22999999999999998</v>
      </c>
      <c r="AG2244" s="22">
        <f t="shared" si="1077"/>
        <v>-1.5515695067264574</v>
      </c>
      <c r="AH2244" s="3">
        <f t="shared" si="1078"/>
        <v>0</v>
      </c>
      <c r="AI2244" s="28" t="b">
        <f t="shared" si="1079"/>
        <v>0</v>
      </c>
      <c r="AJ2244" s="3">
        <f t="shared" si="1080"/>
        <v>2.4199243379571134E-2</v>
      </c>
      <c r="AK2244" s="3">
        <f t="shared" si="1081"/>
        <v>2.4199243379571356E-2</v>
      </c>
      <c r="AL2244" s="26">
        <f t="shared" si="1082"/>
        <v>1.2853025936599423</v>
      </c>
      <c r="AM2244" s="26">
        <f ca="1">IF(RAND()&lt;J2244,H2244*F2244,I2244*G2244)-1</f>
        <v>1.23</v>
      </c>
      <c r="AN2244" s="26">
        <f ca="1">IF(RAND()&lt;(J2244+(2*F2244-1)*Sheet2!D$109),H2244*F2244,I2244*G2244)-1</f>
        <v>-1</v>
      </c>
      <c r="AO2244" s="3">
        <f t="shared" si="1053"/>
        <v>201412</v>
      </c>
    </row>
    <row r="2245" spans="1:41" s="3" customFormat="1" x14ac:dyDescent="0.25">
      <c r="A2245" s="6">
        <v>41980</v>
      </c>
      <c r="B2245" s="1" t="s">
        <v>46</v>
      </c>
      <c r="C2245" s="1" t="s">
        <v>39</v>
      </c>
      <c r="D2245">
        <v>30</v>
      </c>
      <c r="E2245" s="1">
        <v>24</v>
      </c>
      <c r="F2245">
        <f t="shared" si="1054"/>
        <v>1</v>
      </c>
      <c r="G2245">
        <f t="shared" si="1055"/>
        <v>0</v>
      </c>
      <c r="H2245" s="4">
        <v>1.4</v>
      </c>
      <c r="I2245" s="4">
        <v>3.22</v>
      </c>
      <c r="J2245" s="4">
        <f t="shared" si="1056"/>
        <v>0.7142857142857143</v>
      </c>
      <c r="K2245" s="4">
        <f t="shared" si="1057"/>
        <v>0.3105590062111801</v>
      </c>
      <c r="L2245" s="17">
        <f t="shared" si="1058"/>
        <v>0.68428571428571427</v>
      </c>
      <c r="M2245" s="17">
        <f t="shared" si="1059"/>
        <v>0.34055900621118007</v>
      </c>
      <c r="N2245" s="34">
        <f t="shared" si="1060"/>
        <v>1.4613778705636744</v>
      </c>
      <c r="O2245" s="12">
        <f t="shared" si="1061"/>
        <v>2.9363487142075511</v>
      </c>
      <c r="P2245" s="4">
        <f t="shared" si="1062"/>
        <v>201412</v>
      </c>
      <c r="Q2245" s="17">
        <f t="shared" si="1063"/>
        <v>1.4</v>
      </c>
      <c r="R2245" s="17">
        <f t="shared" si="1064"/>
        <v>-2.9504504504504507</v>
      </c>
      <c r="S2245" s="16">
        <f t="shared" si="1065"/>
        <v>-1.5504504504504508</v>
      </c>
      <c r="T2245" s="5">
        <f t="shared" si="1066"/>
        <v>2.3000000000000003</v>
      </c>
      <c r="U2245" s="21">
        <f t="shared" si="1067"/>
        <v>0</v>
      </c>
      <c r="V2245" s="5"/>
      <c r="W2245" s="5">
        <f t="shared" si="1068"/>
        <v>0.39999999999999991</v>
      </c>
      <c r="X2245" s="4">
        <f t="shared" si="1069"/>
        <v>-0.2857142857142857</v>
      </c>
      <c r="Y2245" s="4">
        <f t="shared" si="1070"/>
        <v>-0.68571428571428561</v>
      </c>
      <c r="Z2245" s="21">
        <f t="shared" si="1071"/>
        <v>2014</v>
      </c>
      <c r="AA2245" s="4">
        <f t="shared" si="1072"/>
        <v>-1</v>
      </c>
      <c r="AB2245" s="4">
        <f t="shared" si="1073"/>
        <v>-1</v>
      </c>
      <c r="AC2245" s="4">
        <f t="shared" si="1074"/>
        <v>0</v>
      </c>
      <c r="AD2245" s="4"/>
      <c r="AE2245" s="4">
        <f t="shared" si="1075"/>
        <v>-0.68571428571428561</v>
      </c>
      <c r="AF2245" s="22">
        <f t="shared" si="1076"/>
        <v>-0.60000000000000009</v>
      </c>
      <c r="AG2245" s="22">
        <f t="shared" si="1077"/>
        <v>-1.2857142857142856</v>
      </c>
      <c r="AH2245" s="3">
        <f t="shared" si="1078"/>
        <v>0</v>
      </c>
      <c r="AI2245" s="28" t="b">
        <f t="shared" si="1079"/>
        <v>0</v>
      </c>
      <c r="AJ2245" s="3">
        <f t="shared" si="1080"/>
        <v>2.4242424242424288E-2</v>
      </c>
      <c r="AK2245" s="3">
        <f t="shared" si="1081"/>
        <v>2.4242424242424176E-2</v>
      </c>
      <c r="AL2245" s="26">
        <f t="shared" si="1082"/>
        <v>2.3000000000000003</v>
      </c>
      <c r="AM2245" s="26">
        <f ca="1">IF(RAND()&lt;J2245,H2245*F2245,I2245*G2245)-1</f>
        <v>0.39999999999999991</v>
      </c>
      <c r="AN2245" s="26">
        <f ca="1">IF(RAND()&lt;(J2245+(2*F2245-1)*Sheet2!D$109),H2245*F2245,I2245*G2245)-1</f>
        <v>0.39999999999999991</v>
      </c>
      <c r="AO2245" s="3">
        <f t="shared" si="1053"/>
        <v>201412</v>
      </c>
    </row>
    <row r="2246" spans="1:41" s="3" customFormat="1" x14ac:dyDescent="0.25">
      <c r="A2246" s="6">
        <v>41980</v>
      </c>
      <c r="B2246" s="1" t="s">
        <v>28</v>
      </c>
      <c r="C2246" s="1" t="s">
        <v>26</v>
      </c>
      <c r="D2246">
        <v>10</v>
      </c>
      <c r="E2246" s="1">
        <v>41</v>
      </c>
      <c r="F2246">
        <f t="shared" si="1054"/>
        <v>0</v>
      </c>
      <c r="G2246">
        <f t="shared" si="1055"/>
        <v>1</v>
      </c>
      <c r="H2246" s="4">
        <v>1.222</v>
      </c>
      <c r="I2246" s="4">
        <v>4.8499999999999996</v>
      </c>
      <c r="J2246" s="4">
        <f t="shared" si="1056"/>
        <v>0.81833060556464809</v>
      </c>
      <c r="K2246" s="4">
        <f t="shared" si="1057"/>
        <v>0.2061855670103093</v>
      </c>
      <c r="L2246" s="17">
        <f t="shared" si="1058"/>
        <v>0.84833060556464812</v>
      </c>
      <c r="M2246" s="17">
        <f t="shared" si="1059"/>
        <v>0.1761855670103093</v>
      </c>
      <c r="N2246" s="34">
        <f t="shared" si="1060"/>
        <v>1.1787857156637662</v>
      </c>
      <c r="O2246" s="12">
        <f t="shared" si="1061"/>
        <v>5.675833820947922</v>
      </c>
      <c r="P2246" s="4">
        <f t="shared" si="1062"/>
        <v>201412</v>
      </c>
      <c r="Q2246" s="17">
        <f t="shared" si="1063"/>
        <v>0.25195876288659796</v>
      </c>
      <c r="R2246" s="17">
        <f t="shared" si="1064"/>
        <v>-4.7642447642447641</v>
      </c>
      <c r="S2246" s="16">
        <f t="shared" si="1065"/>
        <v>-4.5122860013581665</v>
      </c>
      <c r="T2246" s="5">
        <f t="shared" si="1066"/>
        <v>3.9689034369885432</v>
      </c>
      <c r="U2246" s="21">
        <f t="shared" si="1067"/>
        <v>0</v>
      </c>
      <c r="V2246" s="5"/>
      <c r="W2246" s="5">
        <f t="shared" si="1068"/>
        <v>-1</v>
      </c>
      <c r="X2246" s="4">
        <f t="shared" si="1069"/>
        <v>-1</v>
      </c>
      <c r="Y2246" s="4">
        <f t="shared" si="1070"/>
        <v>0</v>
      </c>
      <c r="Z2246" s="21">
        <f t="shared" si="1071"/>
        <v>2014</v>
      </c>
      <c r="AA2246" s="4">
        <f t="shared" si="1072"/>
        <v>3.8499999999999996</v>
      </c>
      <c r="AB2246" s="4">
        <f t="shared" si="1073"/>
        <v>-0.79381443298969068</v>
      </c>
      <c r="AC2246" s="4">
        <f t="shared" si="1074"/>
        <v>-4.6438144329896902</v>
      </c>
      <c r="AD2246" s="4"/>
      <c r="AE2246" s="4">
        <f t="shared" si="1075"/>
        <v>-0.40366939443535188</v>
      </c>
      <c r="AF2246" s="22">
        <f t="shared" si="1076"/>
        <v>2.8499999999999996</v>
      </c>
      <c r="AG2246" s="22">
        <f t="shared" si="1077"/>
        <v>-1.7938144329896908</v>
      </c>
      <c r="AH2246" s="3">
        <f t="shared" si="1078"/>
        <v>0</v>
      </c>
      <c r="AI2246" s="28" t="b">
        <f t="shared" si="1079"/>
        <v>0</v>
      </c>
      <c r="AJ2246" s="3">
        <f t="shared" si="1080"/>
        <v>2.392951251646902E-2</v>
      </c>
      <c r="AK2246" s="3">
        <f t="shared" si="1081"/>
        <v>2.3929512516469131E-2</v>
      </c>
      <c r="AL2246" s="26">
        <f t="shared" si="1082"/>
        <v>3.9689034369885432</v>
      </c>
      <c r="AM2246" s="26">
        <f ca="1">IF(RAND()&lt;J2246,H2246*F2246,I2246*G2246)-1</f>
        <v>3.8499999999999996</v>
      </c>
      <c r="AN2246" s="26">
        <f ca="1">IF(RAND()&lt;(J2246+(2*F2246-1)*Sheet2!D$109),H2246*F2246,I2246*G2246)-1</f>
        <v>-1</v>
      </c>
      <c r="AO2246" s="3">
        <f t="shared" si="1053"/>
        <v>201412</v>
      </c>
    </row>
    <row r="2247" spans="1:41" s="3" customFormat="1" x14ac:dyDescent="0.25">
      <c r="A2247" s="6">
        <v>41980</v>
      </c>
      <c r="B2247" s="1" t="s">
        <v>36</v>
      </c>
      <c r="C2247" s="1" t="s">
        <v>20</v>
      </c>
      <c r="D2247">
        <v>7</v>
      </c>
      <c r="E2247" s="1">
        <v>36</v>
      </c>
      <c r="F2247">
        <f t="shared" si="1054"/>
        <v>0</v>
      </c>
      <c r="G2247">
        <f t="shared" si="1055"/>
        <v>1</v>
      </c>
      <c r="H2247" s="4">
        <v>2.02</v>
      </c>
      <c r="I2247" s="4">
        <v>1.8839999999999999</v>
      </c>
      <c r="J2247" s="4">
        <f t="shared" si="1056"/>
        <v>0.49504950495049505</v>
      </c>
      <c r="K2247" s="4">
        <f t="shared" si="1057"/>
        <v>0.53078556263269638</v>
      </c>
      <c r="L2247" s="17">
        <f t="shared" si="1058"/>
        <v>0.52504950495049507</v>
      </c>
      <c r="M2247" s="17">
        <f t="shared" si="1059"/>
        <v>0.50078556263269636</v>
      </c>
      <c r="N2247" s="34">
        <f t="shared" si="1060"/>
        <v>1.9045823118989251</v>
      </c>
      <c r="O2247" s="12">
        <f t="shared" si="1061"/>
        <v>1.996862678594141</v>
      </c>
      <c r="P2247" s="4">
        <f t="shared" si="1062"/>
        <v>201412</v>
      </c>
      <c r="Q2247" s="17">
        <f t="shared" si="1063"/>
        <v>1.0721868365180467</v>
      </c>
      <c r="R2247" s="17">
        <f t="shared" si="1064"/>
        <v>-2.1116138763197587</v>
      </c>
      <c r="S2247" s="16">
        <f t="shared" si="1065"/>
        <v>-1.039427039801712</v>
      </c>
      <c r="T2247" s="5">
        <f t="shared" si="1066"/>
        <v>0.93267326732673261</v>
      </c>
      <c r="U2247" s="21">
        <f t="shared" si="1067"/>
        <v>0</v>
      </c>
      <c r="V2247" s="5"/>
      <c r="W2247" s="5">
        <f t="shared" si="1068"/>
        <v>-1</v>
      </c>
      <c r="X2247" s="4">
        <f t="shared" si="1069"/>
        <v>-1</v>
      </c>
      <c r="Y2247" s="4">
        <f t="shared" si="1070"/>
        <v>0</v>
      </c>
      <c r="Z2247" s="21">
        <f t="shared" si="1071"/>
        <v>2014</v>
      </c>
      <c r="AA2247" s="4">
        <f t="shared" si="1072"/>
        <v>0.8839999999999999</v>
      </c>
      <c r="AB2247" s="4">
        <f t="shared" si="1073"/>
        <v>-0.46921443736730362</v>
      </c>
      <c r="AC2247" s="4">
        <f t="shared" si="1074"/>
        <v>-1.3532144373673036</v>
      </c>
      <c r="AD2247" s="4"/>
      <c r="AE2247" s="4">
        <f t="shared" si="1075"/>
        <v>-1.524950495049505</v>
      </c>
      <c r="AF2247" s="22">
        <f t="shared" si="1076"/>
        <v>-0.1160000000000001</v>
      </c>
      <c r="AG2247" s="22">
        <f t="shared" si="1077"/>
        <v>-1.4692144373673037</v>
      </c>
      <c r="AH2247" s="3">
        <f t="shared" si="1078"/>
        <v>0</v>
      </c>
      <c r="AI2247" s="28" t="b">
        <f t="shared" si="1079"/>
        <v>0</v>
      </c>
      <c r="AJ2247" s="3">
        <f t="shared" si="1080"/>
        <v>2.5184426229508228E-2</v>
      </c>
      <c r="AK2247" s="3">
        <f t="shared" si="1081"/>
        <v>2.5184426229508117E-2</v>
      </c>
      <c r="AL2247" s="26">
        <f t="shared" si="1082"/>
        <v>0.93267326732673261</v>
      </c>
      <c r="AM2247" s="26">
        <f ca="1">IF(RAND()&lt;J2247,H2247*F2247,I2247*G2247)-1</f>
        <v>-1</v>
      </c>
      <c r="AN2247" s="26">
        <f ca="1">IF(RAND()&lt;(J2247+(2*F2247-1)*Sheet2!D$109),H2247*F2247,I2247*G2247)-1</f>
        <v>-1</v>
      </c>
      <c r="AO2247" s="3">
        <f t="shared" si="1053"/>
        <v>201412</v>
      </c>
    </row>
    <row r="2248" spans="1:41" s="3" customFormat="1" x14ac:dyDescent="0.25">
      <c r="A2248" s="6">
        <v>41980</v>
      </c>
      <c r="B2248" s="1" t="s">
        <v>34</v>
      </c>
      <c r="C2248" s="1" t="s">
        <v>45</v>
      </c>
      <c r="D2248">
        <v>0</v>
      </c>
      <c r="E2248" s="1">
        <v>24</v>
      </c>
      <c r="F2248">
        <f t="shared" si="1054"/>
        <v>0</v>
      </c>
      <c r="G2248">
        <f t="shared" si="1055"/>
        <v>1</v>
      </c>
      <c r="H2248" s="4">
        <v>2.2799999999999998</v>
      </c>
      <c r="I2248" s="4">
        <v>1.7090000000000001</v>
      </c>
      <c r="J2248" s="4">
        <f t="shared" si="1056"/>
        <v>0.43859649122807021</v>
      </c>
      <c r="K2248" s="4">
        <f t="shared" si="1057"/>
        <v>0.58513750731421876</v>
      </c>
      <c r="L2248" s="17">
        <f t="shared" si="1058"/>
        <v>0.46859649122807023</v>
      </c>
      <c r="M2248" s="17">
        <f t="shared" si="1059"/>
        <v>0.55513750731421874</v>
      </c>
      <c r="N2248" s="34">
        <f t="shared" si="1060"/>
        <v>2.1340321976787719</v>
      </c>
      <c r="O2248" s="12">
        <f t="shared" si="1061"/>
        <v>1.8013554962950473</v>
      </c>
      <c r="P2248" s="4">
        <f t="shared" si="1062"/>
        <v>201412</v>
      </c>
      <c r="Q2248" s="17">
        <f t="shared" si="1063"/>
        <v>1.3341135166764189</v>
      </c>
      <c r="R2248" s="17">
        <f t="shared" si="1064"/>
        <v>-2.1916872355430184</v>
      </c>
      <c r="S2248" s="16">
        <f t="shared" si="1065"/>
        <v>-0.8575737188665995</v>
      </c>
      <c r="T2248" s="5">
        <f t="shared" si="1066"/>
        <v>0.74956140350877198</v>
      </c>
      <c r="U2248" s="21">
        <f t="shared" si="1067"/>
        <v>0</v>
      </c>
      <c r="V2248" s="5"/>
      <c r="W2248" s="5">
        <f t="shared" si="1068"/>
        <v>-1</v>
      </c>
      <c r="X2248" s="4">
        <f t="shared" si="1069"/>
        <v>-1</v>
      </c>
      <c r="Y2248" s="4">
        <f t="shared" si="1070"/>
        <v>0</v>
      </c>
      <c r="Z2248" s="21">
        <f t="shared" si="1071"/>
        <v>2014</v>
      </c>
      <c r="AA2248" s="4">
        <f t="shared" si="1072"/>
        <v>0.70900000000000007</v>
      </c>
      <c r="AB2248" s="4">
        <f t="shared" si="1073"/>
        <v>-0.41486249268578124</v>
      </c>
      <c r="AC2248" s="4">
        <f t="shared" si="1074"/>
        <v>-1.1238624926857814</v>
      </c>
      <c r="AD2248" s="4"/>
      <c r="AE2248" s="4">
        <f t="shared" si="1075"/>
        <v>-1.8414035087719296</v>
      </c>
      <c r="AF2248" s="22">
        <f t="shared" si="1076"/>
        <v>-0.29099999999999993</v>
      </c>
      <c r="AG2248" s="22">
        <f t="shared" si="1077"/>
        <v>-1.4148624926857813</v>
      </c>
      <c r="AH2248" s="3">
        <f t="shared" si="1078"/>
        <v>0</v>
      </c>
      <c r="AI2248" s="28" t="b">
        <f t="shared" si="1079"/>
        <v>0</v>
      </c>
      <c r="AJ2248" s="3">
        <f t="shared" si="1080"/>
        <v>2.3183755327149669E-2</v>
      </c>
      <c r="AK2248" s="3">
        <f t="shared" si="1081"/>
        <v>2.3183755327149558E-2</v>
      </c>
      <c r="AL2248" s="26">
        <f t="shared" si="1082"/>
        <v>0.74956140350877198</v>
      </c>
      <c r="AM2248" s="26">
        <f ca="1">IF(RAND()&lt;J2248,H2248*F2248,I2248*G2248)-1</f>
        <v>0.70900000000000007</v>
      </c>
      <c r="AN2248" s="26">
        <f ca="1">IF(RAND()&lt;(J2248+(2*F2248-1)*Sheet2!D$109),H2248*F2248,I2248*G2248)-1</f>
        <v>0.70900000000000007</v>
      </c>
      <c r="AO2248" s="3">
        <f t="shared" si="1053"/>
        <v>201412</v>
      </c>
    </row>
    <row r="2249" spans="1:41" s="3" customFormat="1" x14ac:dyDescent="0.25">
      <c r="A2249" s="6">
        <v>41977</v>
      </c>
      <c r="B2249" s="1" t="s">
        <v>31</v>
      </c>
      <c r="C2249" s="1" t="s">
        <v>23</v>
      </c>
      <c r="D2249">
        <v>28</v>
      </c>
      <c r="E2249" s="1">
        <v>41</v>
      </c>
      <c r="F2249">
        <f t="shared" si="1054"/>
        <v>0</v>
      </c>
      <c r="G2249">
        <f t="shared" si="1055"/>
        <v>1</v>
      </c>
      <c r="H2249" s="4">
        <v>2.73</v>
      </c>
      <c r="I2249" s="4">
        <v>1.52</v>
      </c>
      <c r="J2249" s="4">
        <f t="shared" si="1056"/>
        <v>0.36630036630036628</v>
      </c>
      <c r="K2249" s="4">
        <f t="shared" si="1057"/>
        <v>0.65789473684210531</v>
      </c>
      <c r="L2249" s="17">
        <f t="shared" si="1058"/>
        <v>0.39630036630036625</v>
      </c>
      <c r="M2249" s="17">
        <f t="shared" si="1059"/>
        <v>0.62789473684210528</v>
      </c>
      <c r="N2249" s="34">
        <f t="shared" si="1060"/>
        <v>2.5233385710324434</v>
      </c>
      <c r="O2249" s="12">
        <f t="shared" si="1061"/>
        <v>1.5926236378876781</v>
      </c>
      <c r="P2249" s="4">
        <f t="shared" si="1062"/>
        <v>201412</v>
      </c>
      <c r="Q2249" s="17">
        <f t="shared" si="1063"/>
        <v>1.7960526315789473</v>
      </c>
      <c r="R2249" s="17">
        <f t="shared" si="1064"/>
        <v>-2.5011116051578477</v>
      </c>
      <c r="S2249" s="16">
        <f t="shared" si="1065"/>
        <v>-0.70505897357890035</v>
      </c>
      <c r="T2249" s="5">
        <f t="shared" si="1066"/>
        <v>0.5567765567765568</v>
      </c>
      <c r="U2249" s="21">
        <f t="shared" si="1067"/>
        <v>0</v>
      </c>
      <c r="V2249" s="5"/>
      <c r="W2249" s="5">
        <f t="shared" si="1068"/>
        <v>-1</v>
      </c>
      <c r="X2249" s="4">
        <f t="shared" si="1069"/>
        <v>-1</v>
      </c>
      <c r="Y2249" s="4">
        <f t="shared" si="1070"/>
        <v>0</v>
      </c>
      <c r="Z2249" s="21">
        <f t="shared" si="1071"/>
        <v>2014</v>
      </c>
      <c r="AA2249" s="4">
        <f t="shared" si="1072"/>
        <v>0.52</v>
      </c>
      <c r="AB2249" s="4">
        <f t="shared" si="1073"/>
        <v>-0.34210526315789469</v>
      </c>
      <c r="AC2249" s="4">
        <f t="shared" si="1074"/>
        <v>-0.86210526315789471</v>
      </c>
      <c r="AD2249" s="4"/>
      <c r="AE2249" s="4">
        <f t="shared" si="1075"/>
        <v>-2.3636996336996337</v>
      </c>
      <c r="AF2249" s="22">
        <f t="shared" si="1076"/>
        <v>-0.48</v>
      </c>
      <c r="AG2249" s="22">
        <f t="shared" si="1077"/>
        <v>-1.3421052631578947</v>
      </c>
      <c r="AH2249" s="3">
        <f t="shared" si="1078"/>
        <v>0</v>
      </c>
      <c r="AI2249" s="28" t="b">
        <f t="shared" si="1079"/>
        <v>0</v>
      </c>
      <c r="AJ2249" s="3">
        <f t="shared" si="1080"/>
        <v>2.3623529411764599E-2</v>
      </c>
      <c r="AK2249" s="3">
        <f t="shared" si="1081"/>
        <v>2.362352941176471E-2</v>
      </c>
      <c r="AL2249" s="26">
        <f t="shared" si="1082"/>
        <v>0.5567765567765568</v>
      </c>
      <c r="AM2249" s="26">
        <f ca="1">IF(RAND()&lt;J2249,H2249*F2249,I2249*G2249)-1</f>
        <v>0.52</v>
      </c>
      <c r="AN2249" s="26">
        <f ca="1">IF(RAND()&lt;(J2249+(2*F2249-1)*Sheet2!D$109),H2249*F2249,I2249*G2249)-1</f>
        <v>0.52</v>
      </c>
      <c r="AO2249" s="3">
        <f t="shared" si="1053"/>
        <v>201412</v>
      </c>
    </row>
    <row r="2250" spans="1:41" s="3" customFormat="1" x14ac:dyDescent="0.25">
      <c r="A2250" s="6">
        <v>41974</v>
      </c>
      <c r="B2250" s="1" t="s">
        <v>39</v>
      </c>
      <c r="C2250" s="1" t="s">
        <v>37</v>
      </c>
      <c r="D2250">
        <v>13</v>
      </c>
      <c r="E2250" s="1">
        <v>16</v>
      </c>
      <c r="F2250">
        <f t="shared" si="1054"/>
        <v>0</v>
      </c>
      <c r="G2250">
        <f t="shared" si="1055"/>
        <v>1</v>
      </c>
      <c r="H2250" s="4">
        <v>3.22</v>
      </c>
      <c r="I2250" s="4">
        <v>1.4</v>
      </c>
      <c r="J2250" s="4">
        <f t="shared" si="1056"/>
        <v>0.3105590062111801</v>
      </c>
      <c r="K2250" s="4">
        <f t="shared" si="1057"/>
        <v>0.7142857142857143</v>
      </c>
      <c r="L2250" s="17">
        <f t="shared" si="1058"/>
        <v>0.34055900621118007</v>
      </c>
      <c r="M2250" s="17">
        <f t="shared" si="1059"/>
        <v>0.68428571428571427</v>
      </c>
      <c r="N2250" s="34">
        <f t="shared" si="1060"/>
        <v>2.9363487142075511</v>
      </c>
      <c r="O2250" s="12">
        <f t="shared" si="1061"/>
        <v>1.4613778705636744</v>
      </c>
      <c r="P2250" s="4">
        <f t="shared" si="1062"/>
        <v>201412</v>
      </c>
      <c r="Q2250" s="17">
        <f t="shared" si="1063"/>
        <v>2.3000000000000003</v>
      </c>
      <c r="R2250" s="17">
        <f t="shared" si="1064"/>
        <v>-2.9504504504504507</v>
      </c>
      <c r="S2250" s="16">
        <f t="shared" si="1065"/>
        <v>-0.65045045045045047</v>
      </c>
      <c r="T2250" s="5">
        <f t="shared" si="1066"/>
        <v>0.43478260869565211</v>
      </c>
      <c r="U2250" s="21">
        <f t="shared" si="1067"/>
        <v>0</v>
      </c>
      <c r="V2250" s="5"/>
      <c r="W2250" s="5">
        <f t="shared" si="1068"/>
        <v>-1</v>
      </c>
      <c r="X2250" s="4">
        <f t="shared" si="1069"/>
        <v>-1</v>
      </c>
      <c r="Y2250" s="4">
        <f t="shared" si="1070"/>
        <v>0</v>
      </c>
      <c r="Z2250" s="21">
        <f t="shared" si="1071"/>
        <v>2014</v>
      </c>
      <c r="AA2250" s="4">
        <f t="shared" si="1072"/>
        <v>0.39999999999999991</v>
      </c>
      <c r="AB2250" s="4">
        <f t="shared" si="1073"/>
        <v>-0.2857142857142857</v>
      </c>
      <c r="AC2250" s="4">
        <f t="shared" si="1074"/>
        <v>-0.68571428571428561</v>
      </c>
      <c r="AD2250" s="4"/>
      <c r="AE2250" s="4">
        <f t="shared" si="1075"/>
        <v>-2.9094409937888202</v>
      </c>
      <c r="AF2250" s="22">
        <f t="shared" si="1076"/>
        <v>-0.60000000000000009</v>
      </c>
      <c r="AG2250" s="22">
        <f t="shared" si="1077"/>
        <v>-1.2857142857142856</v>
      </c>
      <c r="AH2250" s="3">
        <f t="shared" si="1078"/>
        <v>0</v>
      </c>
      <c r="AI2250" s="28" t="b">
        <f t="shared" si="1079"/>
        <v>0</v>
      </c>
      <c r="AJ2250" s="3">
        <f t="shared" si="1080"/>
        <v>2.4242424242424288E-2</v>
      </c>
      <c r="AK2250" s="3">
        <f t="shared" si="1081"/>
        <v>2.4242424242424176E-2</v>
      </c>
      <c r="AL2250" s="26">
        <f t="shared" si="1082"/>
        <v>0.43478260869565211</v>
      </c>
      <c r="AM2250" s="26">
        <f ca="1">IF(RAND()&lt;J2250,H2250*F2250,I2250*G2250)-1</f>
        <v>0.39999999999999991</v>
      </c>
      <c r="AN2250" s="26">
        <f ca="1">IF(RAND()&lt;(J2250+(2*F2250-1)*Sheet2!D$109),H2250*F2250,I2250*G2250)-1</f>
        <v>-1</v>
      </c>
      <c r="AO2250" s="3">
        <f t="shared" si="1053"/>
        <v>201412</v>
      </c>
    </row>
    <row r="2251" spans="1:41" s="3" customFormat="1" x14ac:dyDescent="0.25">
      <c r="A2251" s="6">
        <v>41973</v>
      </c>
      <c r="B2251" s="1" t="s">
        <v>35</v>
      </c>
      <c r="C2251" s="1" t="s">
        <v>21</v>
      </c>
      <c r="D2251">
        <v>16</v>
      </c>
      <c r="E2251" s="1">
        <v>29</v>
      </c>
      <c r="F2251">
        <f t="shared" si="1054"/>
        <v>0</v>
      </c>
      <c r="G2251">
        <f t="shared" si="1055"/>
        <v>1</v>
      </c>
      <c r="H2251" s="4">
        <v>2.0499999999999998</v>
      </c>
      <c r="I2251" s="4">
        <v>1.8620000000000001</v>
      </c>
      <c r="J2251" s="4">
        <f t="shared" si="1056"/>
        <v>0.48780487804878053</v>
      </c>
      <c r="K2251" s="4">
        <f t="shared" si="1057"/>
        <v>0.53705692803437166</v>
      </c>
      <c r="L2251" s="17">
        <f t="shared" si="1058"/>
        <v>0.5178048780487805</v>
      </c>
      <c r="M2251" s="17">
        <f t="shared" si="1059"/>
        <v>0.50705692803437163</v>
      </c>
      <c r="N2251" s="34">
        <f t="shared" si="1060"/>
        <v>1.9312293923692887</v>
      </c>
      <c r="O2251" s="12">
        <f t="shared" si="1061"/>
        <v>1.9721651449996822</v>
      </c>
      <c r="P2251" s="4">
        <f t="shared" si="1062"/>
        <v>201411</v>
      </c>
      <c r="Q2251" s="17">
        <f t="shared" si="1063"/>
        <v>1.1009667024704617</v>
      </c>
      <c r="R2251" s="17">
        <f t="shared" si="1064"/>
        <v>-2.1124737598055461</v>
      </c>
      <c r="S2251" s="16">
        <f t="shared" si="1065"/>
        <v>-1.0115070573350844</v>
      </c>
      <c r="T2251" s="5">
        <f t="shared" si="1066"/>
        <v>0.90829268292682941</v>
      </c>
      <c r="U2251" s="21">
        <f t="shared" si="1067"/>
        <v>0</v>
      </c>
      <c r="V2251" s="5"/>
      <c r="W2251" s="5">
        <f t="shared" si="1068"/>
        <v>-1</v>
      </c>
      <c r="X2251" s="4">
        <f t="shared" si="1069"/>
        <v>-1</v>
      </c>
      <c r="Y2251" s="4">
        <f t="shared" si="1070"/>
        <v>0</v>
      </c>
      <c r="Z2251" s="21">
        <f t="shared" si="1071"/>
        <v>2014</v>
      </c>
      <c r="AA2251" s="4">
        <f t="shared" si="1072"/>
        <v>0.8620000000000001</v>
      </c>
      <c r="AB2251" s="4">
        <f t="shared" si="1073"/>
        <v>-0.46294307196562834</v>
      </c>
      <c r="AC2251" s="4">
        <f t="shared" si="1074"/>
        <v>-1.3249430719656283</v>
      </c>
      <c r="AD2251" s="4"/>
      <c r="AE2251" s="4">
        <f t="shared" si="1075"/>
        <v>-1.5621951219512193</v>
      </c>
      <c r="AF2251" s="22">
        <f t="shared" si="1076"/>
        <v>-0.1379999999999999</v>
      </c>
      <c r="AG2251" s="22">
        <f t="shared" si="1077"/>
        <v>-1.4629430719656282</v>
      </c>
      <c r="AH2251" s="3">
        <f t="shared" si="1078"/>
        <v>0</v>
      </c>
      <c r="AI2251" s="28" t="b">
        <f t="shared" si="1079"/>
        <v>0</v>
      </c>
      <c r="AJ2251" s="3">
        <f t="shared" si="1080"/>
        <v>2.4258691206544003E-2</v>
      </c>
      <c r="AK2251" s="3">
        <f t="shared" si="1081"/>
        <v>2.4258691206544003E-2</v>
      </c>
      <c r="AL2251" s="26">
        <f t="shared" si="1082"/>
        <v>0.90829268292682941</v>
      </c>
      <c r="AM2251" s="26">
        <f ca="1">IF(RAND()&lt;J2251,H2251*F2251,I2251*G2251)-1</f>
        <v>0.8620000000000001</v>
      </c>
      <c r="AN2251" s="26">
        <f ca="1">IF(RAND()&lt;(J2251+(2*F2251-1)*Sheet2!D$109),H2251*F2251,I2251*G2251)-1</f>
        <v>-1</v>
      </c>
      <c r="AO2251" s="3">
        <f t="shared" si="1053"/>
        <v>201411</v>
      </c>
    </row>
    <row r="2252" spans="1:41" s="3" customFormat="1" x14ac:dyDescent="0.25">
      <c r="A2252" s="6">
        <v>41973</v>
      </c>
      <c r="B2252" s="1" t="s">
        <v>48</v>
      </c>
      <c r="C2252" s="1" t="s">
        <v>38</v>
      </c>
      <c r="D2252">
        <v>26</v>
      </c>
      <c r="E2252" s="1">
        <v>21</v>
      </c>
      <c r="F2252">
        <f t="shared" si="1054"/>
        <v>1</v>
      </c>
      <c r="G2252">
        <f t="shared" si="1055"/>
        <v>0</v>
      </c>
      <c r="H2252" s="4">
        <v>1.591</v>
      </c>
      <c r="I2252" s="4">
        <v>2.52</v>
      </c>
      <c r="J2252" s="4">
        <f t="shared" si="1056"/>
        <v>0.62853551225644255</v>
      </c>
      <c r="K2252" s="4">
        <f t="shared" si="1057"/>
        <v>0.3968253968253968</v>
      </c>
      <c r="L2252" s="17">
        <f t="shared" si="1058"/>
        <v>0.59853551225644253</v>
      </c>
      <c r="M2252" s="17">
        <f t="shared" si="1059"/>
        <v>0.42682539682539677</v>
      </c>
      <c r="N2252" s="34">
        <f t="shared" si="1060"/>
        <v>1.6707446417507639</v>
      </c>
      <c r="O2252" s="12">
        <f t="shared" si="1061"/>
        <v>2.3428783934548161</v>
      </c>
      <c r="P2252" s="4">
        <f t="shared" si="1062"/>
        <v>201411</v>
      </c>
      <c r="Q2252" s="17">
        <f t="shared" si="1063"/>
        <v>1.591</v>
      </c>
      <c r="R2252" s="17">
        <f t="shared" si="1064"/>
        <v>-2.3499421141686705</v>
      </c>
      <c r="S2252" s="16">
        <f t="shared" si="1065"/>
        <v>-0.75894211416867052</v>
      </c>
      <c r="T2252" s="5">
        <f t="shared" si="1066"/>
        <v>1.583909490886235</v>
      </c>
      <c r="U2252" s="21">
        <f t="shared" si="1067"/>
        <v>0</v>
      </c>
      <c r="V2252" s="5"/>
      <c r="W2252" s="5">
        <f t="shared" si="1068"/>
        <v>0.59099999999999997</v>
      </c>
      <c r="X2252" s="4">
        <f t="shared" si="1069"/>
        <v>-0.37146448774355745</v>
      </c>
      <c r="Y2252" s="4">
        <f t="shared" si="1070"/>
        <v>-0.96246448774355742</v>
      </c>
      <c r="Z2252" s="21">
        <f t="shared" si="1071"/>
        <v>2014</v>
      </c>
      <c r="AA2252" s="4">
        <f t="shared" si="1072"/>
        <v>-1</v>
      </c>
      <c r="AB2252" s="4">
        <f t="shared" si="1073"/>
        <v>-1</v>
      </c>
      <c r="AC2252" s="4">
        <f t="shared" si="1074"/>
        <v>0</v>
      </c>
      <c r="AD2252" s="4"/>
      <c r="AE2252" s="4">
        <f t="shared" si="1075"/>
        <v>-0.9624644877435572</v>
      </c>
      <c r="AF2252" s="22">
        <f t="shared" si="1076"/>
        <v>-0.40900000000000003</v>
      </c>
      <c r="AG2252" s="22">
        <f t="shared" si="1077"/>
        <v>-1.3714644877435576</v>
      </c>
      <c r="AH2252" s="3">
        <f t="shared" si="1078"/>
        <v>0</v>
      </c>
      <c r="AI2252" s="28" t="b">
        <f t="shared" si="1079"/>
        <v>0</v>
      </c>
      <c r="AJ2252" s="3">
        <f t="shared" si="1080"/>
        <v>2.4733641449768862E-2</v>
      </c>
      <c r="AK2252" s="3">
        <f t="shared" si="1081"/>
        <v>2.4733641449768862E-2</v>
      </c>
      <c r="AL2252" s="26">
        <f t="shared" si="1082"/>
        <v>1.583909490886235</v>
      </c>
      <c r="AM2252" s="26">
        <f ca="1">IF(RAND()&lt;J2252,H2252*F2252,I2252*G2252)-1</f>
        <v>-1</v>
      </c>
      <c r="AN2252" s="26">
        <f ca="1">IF(RAND()&lt;(J2252+(2*F2252-1)*Sheet2!D$109),H2252*F2252,I2252*G2252)-1</f>
        <v>0.59099999999999997</v>
      </c>
      <c r="AO2252" s="3">
        <f t="shared" si="1053"/>
        <v>201411</v>
      </c>
    </row>
    <row r="2253" spans="1:41" s="3" customFormat="1" x14ac:dyDescent="0.25">
      <c r="A2253" s="6">
        <v>41973</v>
      </c>
      <c r="B2253" s="1" t="s">
        <v>27</v>
      </c>
      <c r="C2253" s="1" t="s">
        <v>49</v>
      </c>
      <c r="D2253">
        <v>29</v>
      </c>
      <c r="E2253" s="1">
        <v>18</v>
      </c>
      <c r="F2253">
        <f t="shared" si="1054"/>
        <v>1</v>
      </c>
      <c r="G2253">
        <f t="shared" si="1055"/>
        <v>0</v>
      </c>
      <c r="H2253" s="4">
        <v>2.21</v>
      </c>
      <c r="I2253" s="4">
        <v>1.746</v>
      </c>
      <c r="J2253" s="4">
        <f t="shared" si="1056"/>
        <v>0.45248868778280543</v>
      </c>
      <c r="K2253" s="4">
        <f t="shared" si="1057"/>
        <v>0.57273768613974796</v>
      </c>
      <c r="L2253" s="17">
        <f t="shared" si="1058"/>
        <v>0.42248868778280546</v>
      </c>
      <c r="M2253" s="17">
        <f t="shared" si="1059"/>
        <v>0.60273768613974799</v>
      </c>
      <c r="N2253" s="34">
        <f t="shared" si="1060"/>
        <v>2.3669272785691335</v>
      </c>
      <c r="O2253" s="12">
        <f t="shared" si="1061"/>
        <v>1.6590965240692526</v>
      </c>
      <c r="P2253" s="4">
        <f t="shared" si="1062"/>
        <v>201411</v>
      </c>
      <c r="Q2253" s="17">
        <f t="shared" si="1063"/>
        <v>2.21</v>
      </c>
      <c r="R2253" s="17">
        <f t="shared" si="1064"/>
        <v>-2.166928854718277</v>
      </c>
      <c r="S2253" s="16">
        <f t="shared" si="1065"/>
        <v>4.3071145281722956E-2</v>
      </c>
      <c r="T2253" s="5">
        <f t="shared" si="1066"/>
        <v>0.79004524886877825</v>
      </c>
      <c r="U2253" s="21">
        <f t="shared" si="1067"/>
        <v>0</v>
      </c>
      <c r="V2253" s="5"/>
      <c r="W2253" s="5">
        <f t="shared" si="1068"/>
        <v>1.21</v>
      </c>
      <c r="X2253" s="4">
        <f t="shared" si="1069"/>
        <v>-0.54751131221719462</v>
      </c>
      <c r="Y2253" s="4">
        <f t="shared" si="1070"/>
        <v>-1.7575113122171946</v>
      </c>
      <c r="Z2253" s="21">
        <f t="shared" si="1071"/>
        <v>2014</v>
      </c>
      <c r="AA2253" s="4">
        <f t="shared" si="1072"/>
        <v>-1</v>
      </c>
      <c r="AB2253" s="4">
        <f t="shared" si="1073"/>
        <v>-1</v>
      </c>
      <c r="AC2253" s="4">
        <f t="shared" si="1074"/>
        <v>0</v>
      </c>
      <c r="AD2253" s="4"/>
      <c r="AE2253" s="4">
        <f t="shared" si="1075"/>
        <v>-1.7575113122171946</v>
      </c>
      <c r="AF2253" s="22">
        <f t="shared" si="1076"/>
        <v>0.20999999999999996</v>
      </c>
      <c r="AG2253" s="22">
        <f t="shared" si="1077"/>
        <v>-1.5475113122171946</v>
      </c>
      <c r="AH2253" s="3">
        <f t="shared" si="1078"/>
        <v>0</v>
      </c>
      <c r="AI2253" s="28" t="b">
        <f t="shared" si="1079"/>
        <v>0</v>
      </c>
      <c r="AJ2253" s="3">
        <f t="shared" si="1080"/>
        <v>2.4605662285136498E-2</v>
      </c>
      <c r="AK2253" s="3">
        <f t="shared" si="1081"/>
        <v>2.4605662285136609E-2</v>
      </c>
      <c r="AL2253" s="26">
        <f t="shared" si="1082"/>
        <v>0.79004524886877825</v>
      </c>
      <c r="AM2253" s="26">
        <f ca="1">IF(RAND()&lt;J2253,H2253*F2253,I2253*G2253)-1</f>
        <v>-1</v>
      </c>
      <c r="AN2253" s="26">
        <f ca="1">IF(RAND()&lt;(J2253+(2*F2253-1)*Sheet2!D$109),H2253*F2253,I2253*G2253)-1</f>
        <v>-1</v>
      </c>
      <c r="AO2253" s="3">
        <f t="shared" si="1053"/>
        <v>201411</v>
      </c>
    </row>
    <row r="2254" spans="1:41" s="3" customFormat="1" x14ac:dyDescent="0.25">
      <c r="A2254" s="6">
        <v>41973</v>
      </c>
      <c r="B2254" s="1" t="s">
        <v>29</v>
      </c>
      <c r="C2254" s="1" t="s">
        <v>50</v>
      </c>
      <c r="D2254">
        <v>33</v>
      </c>
      <c r="E2254" s="1">
        <v>34</v>
      </c>
      <c r="F2254">
        <f t="shared" si="1054"/>
        <v>0</v>
      </c>
      <c r="G2254">
        <f t="shared" si="1055"/>
        <v>1</v>
      </c>
      <c r="H2254" s="4">
        <v>1.4039999999999999</v>
      </c>
      <c r="I2254" s="4">
        <v>3.2</v>
      </c>
      <c r="J2254" s="4">
        <f t="shared" si="1056"/>
        <v>0.71225071225071235</v>
      </c>
      <c r="K2254" s="4">
        <f t="shared" si="1057"/>
        <v>0.3125</v>
      </c>
      <c r="L2254" s="17">
        <f t="shared" si="1058"/>
        <v>0.74225071225071237</v>
      </c>
      <c r="M2254" s="17">
        <f t="shared" si="1059"/>
        <v>0.28249999999999997</v>
      </c>
      <c r="N2254" s="34">
        <f t="shared" si="1060"/>
        <v>1.3472536752005524</v>
      </c>
      <c r="O2254" s="12">
        <f t="shared" si="1061"/>
        <v>3.5398230088495577</v>
      </c>
      <c r="P2254" s="4">
        <f t="shared" si="1062"/>
        <v>201411</v>
      </c>
      <c r="Q2254" s="17">
        <f t="shared" si="1063"/>
        <v>0.43874999999999997</v>
      </c>
      <c r="R2254" s="17">
        <f t="shared" si="1064"/>
        <v>-2.9297929792979303</v>
      </c>
      <c r="S2254" s="16">
        <f t="shared" si="1065"/>
        <v>-2.4910429792979301</v>
      </c>
      <c r="T2254" s="5">
        <f t="shared" si="1066"/>
        <v>2.2792022792022792</v>
      </c>
      <c r="U2254" s="21">
        <f t="shared" si="1067"/>
        <v>0</v>
      </c>
      <c r="V2254" s="5"/>
      <c r="W2254" s="5">
        <f t="shared" si="1068"/>
        <v>-1</v>
      </c>
      <c r="X2254" s="4">
        <f t="shared" si="1069"/>
        <v>-1</v>
      </c>
      <c r="Y2254" s="4">
        <f t="shared" si="1070"/>
        <v>0</v>
      </c>
      <c r="Z2254" s="21">
        <f t="shared" si="1071"/>
        <v>2014</v>
      </c>
      <c r="AA2254" s="4">
        <f t="shared" si="1072"/>
        <v>2.2000000000000002</v>
      </c>
      <c r="AB2254" s="4">
        <f t="shared" si="1073"/>
        <v>-0.6875</v>
      </c>
      <c r="AC2254" s="4">
        <f t="shared" si="1074"/>
        <v>-2.8875000000000002</v>
      </c>
      <c r="AD2254" s="4"/>
      <c r="AE2254" s="4">
        <f t="shared" si="1075"/>
        <v>-0.69174928774928757</v>
      </c>
      <c r="AF2254" s="22">
        <f t="shared" si="1076"/>
        <v>1.2000000000000002</v>
      </c>
      <c r="AG2254" s="22">
        <f t="shared" si="1077"/>
        <v>-1.6875</v>
      </c>
      <c r="AH2254" s="3">
        <f t="shared" si="1078"/>
        <v>0</v>
      </c>
      <c r="AI2254" s="28" t="b">
        <f t="shared" si="1079"/>
        <v>0</v>
      </c>
      <c r="AJ2254" s="3">
        <f t="shared" si="1080"/>
        <v>2.4152910512597825E-2</v>
      </c>
      <c r="AK2254" s="3">
        <f t="shared" si="1081"/>
        <v>2.4152910512597936E-2</v>
      </c>
      <c r="AL2254" s="26">
        <f t="shared" si="1082"/>
        <v>2.2792022792022792</v>
      </c>
      <c r="AM2254" s="26">
        <f ca="1">IF(RAND()&lt;J2254,H2254*F2254,I2254*G2254)-1</f>
        <v>2.2000000000000002</v>
      </c>
      <c r="AN2254" s="26">
        <f ca="1">IF(RAND()&lt;(J2254+(2*F2254-1)*Sheet2!D$109),H2254*F2254,I2254*G2254)-1</f>
        <v>-1</v>
      </c>
      <c r="AO2254" s="3">
        <f t="shared" si="1053"/>
        <v>201411</v>
      </c>
    </row>
    <row r="2255" spans="1:41" s="3" customFormat="1" x14ac:dyDescent="0.25">
      <c r="A2255" s="6">
        <v>41973</v>
      </c>
      <c r="B2255" s="1" t="s">
        <v>32</v>
      </c>
      <c r="C2255" s="1" t="s">
        <v>44</v>
      </c>
      <c r="D2255">
        <v>26</v>
      </c>
      <c r="E2255" s="1">
        <v>10</v>
      </c>
      <c r="F2255">
        <f t="shared" si="1054"/>
        <v>1</v>
      </c>
      <c r="G2255">
        <f t="shared" si="1055"/>
        <v>0</v>
      </c>
      <c r="H2255" s="4">
        <v>1.6990000000000001</v>
      </c>
      <c r="I2255" s="4">
        <v>2.29</v>
      </c>
      <c r="J2255" s="4">
        <f t="shared" si="1056"/>
        <v>0.58858151854031782</v>
      </c>
      <c r="K2255" s="4">
        <f t="shared" si="1057"/>
        <v>0.4366812227074236</v>
      </c>
      <c r="L2255" s="17">
        <f t="shared" si="1058"/>
        <v>0.55858151854031779</v>
      </c>
      <c r="M2255" s="17">
        <f t="shared" si="1059"/>
        <v>0.46668122270742363</v>
      </c>
      <c r="N2255" s="34">
        <f t="shared" si="1060"/>
        <v>1.7902489910750978</v>
      </c>
      <c r="O2255" s="12">
        <f t="shared" si="1061"/>
        <v>2.142790305979227</v>
      </c>
      <c r="P2255" s="4">
        <f t="shared" si="1062"/>
        <v>201411</v>
      </c>
      <c r="Q2255" s="17">
        <f t="shared" si="1063"/>
        <v>1.6990000000000001</v>
      </c>
      <c r="R2255" s="17">
        <f t="shared" si="1064"/>
        <v>-2.2058089629703561</v>
      </c>
      <c r="S2255" s="16">
        <f t="shared" si="1065"/>
        <v>-0.50680896297035605</v>
      </c>
      <c r="T2255" s="5">
        <f t="shared" si="1066"/>
        <v>1.3478516774573277</v>
      </c>
      <c r="U2255" s="21">
        <f t="shared" si="1067"/>
        <v>0</v>
      </c>
      <c r="V2255" s="5"/>
      <c r="W2255" s="5">
        <f t="shared" si="1068"/>
        <v>0.69900000000000007</v>
      </c>
      <c r="X2255" s="4">
        <f t="shared" si="1069"/>
        <v>-0.41141848145968218</v>
      </c>
      <c r="Y2255" s="4">
        <f t="shared" si="1070"/>
        <v>-1.1104184814596822</v>
      </c>
      <c r="Z2255" s="21">
        <f t="shared" si="1071"/>
        <v>2014</v>
      </c>
      <c r="AA2255" s="4">
        <f t="shared" si="1072"/>
        <v>-1</v>
      </c>
      <c r="AB2255" s="4">
        <f t="shared" si="1073"/>
        <v>-1</v>
      </c>
      <c r="AC2255" s="4">
        <f t="shared" si="1074"/>
        <v>0</v>
      </c>
      <c r="AD2255" s="4"/>
      <c r="AE2255" s="4">
        <f t="shared" si="1075"/>
        <v>-1.1104184814596822</v>
      </c>
      <c r="AF2255" s="22">
        <f t="shared" si="1076"/>
        <v>-0.30099999999999993</v>
      </c>
      <c r="AG2255" s="22">
        <f t="shared" si="1077"/>
        <v>-1.4114184814596822</v>
      </c>
      <c r="AH2255" s="3">
        <f t="shared" si="1078"/>
        <v>0</v>
      </c>
      <c r="AI2255" s="28" t="b">
        <f t="shared" si="1079"/>
        <v>0</v>
      </c>
      <c r="AJ2255" s="3">
        <f t="shared" si="1080"/>
        <v>2.4640260716971563E-2</v>
      </c>
      <c r="AK2255" s="3">
        <f t="shared" si="1081"/>
        <v>2.4640260716971674E-2</v>
      </c>
      <c r="AL2255" s="26">
        <f t="shared" si="1082"/>
        <v>1.3478516774573277</v>
      </c>
      <c r="AM2255" s="26">
        <f ca="1">IF(RAND()&lt;J2255,H2255*F2255,I2255*G2255)-1</f>
        <v>0.69900000000000007</v>
      </c>
      <c r="AN2255" s="26">
        <f ca="1">IF(RAND()&lt;(J2255+(2*F2255-1)*Sheet2!D$109),H2255*F2255,I2255*G2255)-1</f>
        <v>0.69900000000000007</v>
      </c>
      <c r="AO2255" s="3">
        <f t="shared" si="1053"/>
        <v>201411</v>
      </c>
    </row>
    <row r="2256" spans="1:41" s="3" customFormat="1" x14ac:dyDescent="0.25">
      <c r="A2256" s="6">
        <v>41973</v>
      </c>
      <c r="B2256" s="1" t="s">
        <v>33</v>
      </c>
      <c r="C2256" s="1" t="s">
        <v>36</v>
      </c>
      <c r="D2256">
        <v>45</v>
      </c>
      <c r="E2256" s="1">
        <v>21</v>
      </c>
      <c r="F2256">
        <f t="shared" si="1054"/>
        <v>1</v>
      </c>
      <c r="G2256">
        <f t="shared" si="1055"/>
        <v>0</v>
      </c>
      <c r="H2256" s="4">
        <v>1.3859999999999999</v>
      </c>
      <c r="I2256" s="4">
        <v>3.3</v>
      </c>
      <c r="J2256" s="4">
        <f t="shared" si="1056"/>
        <v>0.72150072150072153</v>
      </c>
      <c r="K2256" s="4">
        <f t="shared" si="1057"/>
        <v>0.30303030303030304</v>
      </c>
      <c r="L2256" s="17">
        <f t="shared" si="1058"/>
        <v>0.6915007215007215</v>
      </c>
      <c r="M2256" s="17">
        <f t="shared" si="1059"/>
        <v>0.33303030303030301</v>
      </c>
      <c r="N2256" s="34">
        <f t="shared" si="1060"/>
        <v>1.4461300891049853</v>
      </c>
      <c r="O2256" s="12">
        <f t="shared" si="1061"/>
        <v>3.002729754322111</v>
      </c>
      <c r="P2256" s="4">
        <f t="shared" si="1062"/>
        <v>201411</v>
      </c>
      <c r="Q2256" s="17">
        <f t="shared" si="1063"/>
        <v>1.3859999999999999</v>
      </c>
      <c r="R2256" s="17">
        <f t="shared" si="1064"/>
        <v>-3.0254561838251868</v>
      </c>
      <c r="S2256" s="16">
        <f t="shared" si="1065"/>
        <v>-1.6394561838251869</v>
      </c>
      <c r="T2256" s="5">
        <f t="shared" si="1066"/>
        <v>2.3809523809523809</v>
      </c>
      <c r="U2256" s="21">
        <f t="shared" si="1067"/>
        <v>0</v>
      </c>
      <c r="V2256" s="5"/>
      <c r="W2256" s="5">
        <f t="shared" si="1068"/>
        <v>0.3859999999999999</v>
      </c>
      <c r="X2256" s="4">
        <f t="shared" si="1069"/>
        <v>-0.27849927849927847</v>
      </c>
      <c r="Y2256" s="4">
        <f t="shared" si="1070"/>
        <v>-0.66449927849927837</v>
      </c>
      <c r="Z2256" s="21">
        <f t="shared" si="1071"/>
        <v>2014</v>
      </c>
      <c r="AA2256" s="4">
        <f t="shared" si="1072"/>
        <v>-1</v>
      </c>
      <c r="AB2256" s="4">
        <f t="shared" si="1073"/>
        <v>-1</v>
      </c>
      <c r="AC2256" s="4">
        <f t="shared" si="1074"/>
        <v>0</v>
      </c>
      <c r="AD2256" s="4"/>
      <c r="AE2256" s="4">
        <f t="shared" si="1075"/>
        <v>-0.66449927849927837</v>
      </c>
      <c r="AF2256" s="22">
        <f t="shared" si="1076"/>
        <v>-0.6140000000000001</v>
      </c>
      <c r="AG2256" s="22">
        <f t="shared" si="1077"/>
        <v>-1.2784992784992784</v>
      </c>
      <c r="AH2256" s="3">
        <f t="shared" si="1078"/>
        <v>0</v>
      </c>
      <c r="AI2256" s="28" t="b">
        <f t="shared" si="1079"/>
        <v>0</v>
      </c>
      <c r="AJ2256" s="3">
        <f t="shared" si="1080"/>
        <v>2.3943661971831065E-2</v>
      </c>
      <c r="AK2256" s="3">
        <f t="shared" si="1081"/>
        <v>2.3943661971830843E-2</v>
      </c>
      <c r="AL2256" s="26">
        <f t="shared" si="1082"/>
        <v>2.3809523809523809</v>
      </c>
      <c r="AM2256" s="26">
        <f ca="1">IF(RAND()&lt;J2256,H2256*F2256,I2256*G2256)-1</f>
        <v>0.3859999999999999</v>
      </c>
      <c r="AN2256" s="26">
        <f ca="1">IF(RAND()&lt;(J2256+(2*F2256-1)*Sheet2!D$109),H2256*F2256,I2256*G2256)-1</f>
        <v>0.3859999999999999</v>
      </c>
      <c r="AO2256" s="3">
        <f t="shared" si="1053"/>
        <v>201411</v>
      </c>
    </row>
    <row r="2257" spans="1:41" s="3" customFormat="1" x14ac:dyDescent="0.25">
      <c r="A2257" s="6">
        <v>41973</v>
      </c>
      <c r="B2257" s="1" t="s">
        <v>22</v>
      </c>
      <c r="C2257" s="1" t="s">
        <v>34</v>
      </c>
      <c r="D2257">
        <v>49</v>
      </c>
      <c r="E2257" s="1">
        <v>27</v>
      </c>
      <c r="F2257">
        <f t="shared" si="1054"/>
        <v>1</v>
      </c>
      <c r="G2257">
        <f t="shared" si="1055"/>
        <v>0</v>
      </c>
      <c r="H2257" s="4">
        <v>1.208</v>
      </c>
      <c r="I2257" s="4">
        <v>5.08</v>
      </c>
      <c r="J2257" s="4">
        <f t="shared" si="1056"/>
        <v>0.82781456953642385</v>
      </c>
      <c r="K2257" s="4">
        <f t="shared" si="1057"/>
        <v>0.19685039370078738</v>
      </c>
      <c r="L2257" s="17">
        <f t="shared" si="1058"/>
        <v>0.79781456953642382</v>
      </c>
      <c r="M2257" s="17">
        <f t="shared" si="1059"/>
        <v>0.22685039370078738</v>
      </c>
      <c r="N2257" s="34">
        <f t="shared" si="1060"/>
        <v>1.2534240889848096</v>
      </c>
      <c r="O2257" s="12">
        <f t="shared" si="1061"/>
        <v>4.4081916001388413</v>
      </c>
      <c r="P2257" s="4">
        <f t="shared" si="1062"/>
        <v>201411</v>
      </c>
      <c r="Q2257" s="17">
        <f t="shared" si="1063"/>
        <v>1.208</v>
      </c>
      <c r="R2257" s="17">
        <f t="shared" si="1064"/>
        <v>-5.0527903469079947</v>
      </c>
      <c r="S2257" s="16">
        <f t="shared" si="1065"/>
        <v>-3.8447903469079945</v>
      </c>
      <c r="T2257" s="5">
        <f t="shared" si="1066"/>
        <v>4.2052980132450335</v>
      </c>
      <c r="U2257" s="21">
        <f t="shared" si="1067"/>
        <v>0</v>
      </c>
      <c r="V2257" s="5"/>
      <c r="W2257" s="5">
        <f t="shared" si="1068"/>
        <v>0.20799999999999996</v>
      </c>
      <c r="X2257" s="4">
        <f t="shared" si="1069"/>
        <v>-0.17218543046357615</v>
      </c>
      <c r="Y2257" s="4">
        <f t="shared" si="1070"/>
        <v>-0.38018543046357611</v>
      </c>
      <c r="Z2257" s="21">
        <f t="shared" si="1071"/>
        <v>2014</v>
      </c>
      <c r="AA2257" s="4">
        <f t="shared" si="1072"/>
        <v>-1</v>
      </c>
      <c r="AB2257" s="4">
        <f t="shared" si="1073"/>
        <v>-1</v>
      </c>
      <c r="AC2257" s="4">
        <f t="shared" si="1074"/>
        <v>0</v>
      </c>
      <c r="AD2257" s="4"/>
      <c r="AE2257" s="4">
        <f t="shared" si="1075"/>
        <v>-0.38018543046357611</v>
      </c>
      <c r="AF2257" s="22">
        <f t="shared" si="1076"/>
        <v>-0.79200000000000004</v>
      </c>
      <c r="AG2257" s="22">
        <f t="shared" si="1077"/>
        <v>-1.1721854304635762</v>
      </c>
      <c r="AH2257" s="3">
        <f t="shared" si="1078"/>
        <v>0</v>
      </c>
      <c r="AI2257" s="28" t="b">
        <f t="shared" si="1079"/>
        <v>0</v>
      </c>
      <c r="AJ2257" s="3">
        <f t="shared" si="1080"/>
        <v>2.4071246819338477E-2</v>
      </c>
      <c r="AK2257" s="3">
        <f t="shared" si="1081"/>
        <v>2.4071246819338254E-2</v>
      </c>
      <c r="AL2257" s="26">
        <f t="shared" si="1082"/>
        <v>4.2052980132450335</v>
      </c>
      <c r="AM2257" s="26">
        <f ca="1">IF(RAND()&lt;J2257,H2257*F2257,I2257*G2257)-1</f>
        <v>0.20799999999999996</v>
      </c>
      <c r="AN2257" s="26">
        <f ca="1">IF(RAND()&lt;(J2257+(2*F2257-1)*Sheet2!D$109),H2257*F2257,I2257*G2257)-1</f>
        <v>0.20799999999999996</v>
      </c>
      <c r="AO2257" s="3">
        <f t="shared" si="1053"/>
        <v>201411</v>
      </c>
    </row>
    <row r="2258" spans="1:41" s="3" customFormat="1" x14ac:dyDescent="0.25">
      <c r="A2258" s="6">
        <v>41973</v>
      </c>
      <c r="B2258" s="1" t="s">
        <v>42</v>
      </c>
      <c r="C2258" s="1" t="s">
        <v>20</v>
      </c>
      <c r="D2258">
        <v>25</v>
      </c>
      <c r="E2258" s="1">
        <v>24</v>
      </c>
      <c r="F2258">
        <f t="shared" si="1054"/>
        <v>1</v>
      </c>
      <c r="G2258">
        <f t="shared" si="1055"/>
        <v>0</v>
      </c>
      <c r="H2258" s="4">
        <v>2.27</v>
      </c>
      <c r="I2258" s="4">
        <v>1.714</v>
      </c>
      <c r="J2258" s="4">
        <f t="shared" si="1056"/>
        <v>0.44052863436123346</v>
      </c>
      <c r="K2258" s="4">
        <f t="shared" si="1057"/>
        <v>0.58343057176196034</v>
      </c>
      <c r="L2258" s="17">
        <f t="shared" si="1058"/>
        <v>0.41052863436123344</v>
      </c>
      <c r="M2258" s="17">
        <f t="shared" si="1059"/>
        <v>0.61343057176196036</v>
      </c>
      <c r="N2258" s="34">
        <f t="shared" si="1060"/>
        <v>2.4358836785062778</v>
      </c>
      <c r="O2258" s="12">
        <f t="shared" si="1061"/>
        <v>1.630176332959236</v>
      </c>
      <c r="P2258" s="4">
        <f t="shared" si="1062"/>
        <v>201411</v>
      </c>
      <c r="Q2258" s="17">
        <f t="shared" si="1063"/>
        <v>2.27</v>
      </c>
      <c r="R2258" s="17">
        <f t="shared" si="1064"/>
        <v>-2.1879617988927853</v>
      </c>
      <c r="S2258" s="16">
        <f t="shared" si="1065"/>
        <v>8.2038201107214714E-2</v>
      </c>
      <c r="T2258" s="5">
        <f t="shared" si="1066"/>
        <v>0.75506607929515412</v>
      </c>
      <c r="U2258" s="21">
        <f t="shared" si="1067"/>
        <v>0</v>
      </c>
      <c r="V2258" s="5"/>
      <c r="W2258" s="5">
        <f t="shared" si="1068"/>
        <v>1.27</v>
      </c>
      <c r="X2258" s="4">
        <f t="shared" si="1069"/>
        <v>-0.55947136563876654</v>
      </c>
      <c r="Y2258" s="4">
        <f t="shared" si="1070"/>
        <v>-1.8294713656387667</v>
      </c>
      <c r="Z2258" s="21">
        <f t="shared" si="1071"/>
        <v>2014</v>
      </c>
      <c r="AA2258" s="4">
        <f t="shared" si="1072"/>
        <v>-1</v>
      </c>
      <c r="AB2258" s="4">
        <f t="shared" si="1073"/>
        <v>-1</v>
      </c>
      <c r="AC2258" s="4">
        <f t="shared" si="1074"/>
        <v>0</v>
      </c>
      <c r="AD2258" s="4"/>
      <c r="AE2258" s="4">
        <f t="shared" si="1075"/>
        <v>-1.8294713656387667</v>
      </c>
      <c r="AF2258" s="22">
        <f t="shared" si="1076"/>
        <v>0.27</v>
      </c>
      <c r="AG2258" s="22">
        <f t="shared" si="1077"/>
        <v>-1.5594713656387666</v>
      </c>
      <c r="AH2258" s="3">
        <f t="shared" si="1078"/>
        <v>0</v>
      </c>
      <c r="AI2258" s="28" t="b">
        <f t="shared" si="1079"/>
        <v>0</v>
      </c>
      <c r="AJ2258" s="3">
        <f t="shared" si="1080"/>
        <v>2.3398594377510018E-2</v>
      </c>
      <c r="AK2258" s="3">
        <f t="shared" si="1081"/>
        <v>2.3398594377510018E-2</v>
      </c>
      <c r="AL2258" s="26">
        <f t="shared" si="1082"/>
        <v>0.75506607929515412</v>
      </c>
      <c r="AM2258" s="26">
        <f ca="1">IF(RAND()&lt;J2258,H2258*F2258,I2258*G2258)-1</f>
        <v>-1</v>
      </c>
      <c r="AN2258" s="26">
        <f ca="1">IF(RAND()&lt;(J2258+(2*F2258-1)*Sheet2!D$109),H2258*F2258,I2258*G2258)-1</f>
        <v>1.27</v>
      </c>
      <c r="AO2258" s="3">
        <f t="shared" si="1053"/>
        <v>201411</v>
      </c>
    </row>
    <row r="2259" spans="1:41" s="3" customFormat="1" x14ac:dyDescent="0.25">
      <c r="A2259" s="6">
        <v>41973</v>
      </c>
      <c r="B2259" s="1" t="s">
        <v>46</v>
      </c>
      <c r="C2259" s="1" t="s">
        <v>26</v>
      </c>
      <c r="D2259">
        <v>31</v>
      </c>
      <c r="E2259" s="1">
        <v>13</v>
      </c>
      <c r="F2259">
        <f t="shared" si="1054"/>
        <v>1</v>
      </c>
      <c r="G2259">
        <f t="shared" si="1055"/>
        <v>0</v>
      </c>
      <c r="H2259" s="4">
        <v>1.714</v>
      </c>
      <c r="I2259" s="4">
        <v>2.27</v>
      </c>
      <c r="J2259" s="4">
        <f t="shared" si="1056"/>
        <v>0.58343057176196034</v>
      </c>
      <c r="K2259" s="4">
        <f t="shared" si="1057"/>
        <v>0.44052863436123346</v>
      </c>
      <c r="L2259" s="17">
        <f t="shared" si="1058"/>
        <v>0.55343057176196031</v>
      </c>
      <c r="M2259" s="17">
        <f t="shared" si="1059"/>
        <v>0.47052863436123349</v>
      </c>
      <c r="N2259" s="34">
        <f t="shared" si="1060"/>
        <v>1.8069113833308736</v>
      </c>
      <c r="O2259" s="12">
        <f t="shared" si="1061"/>
        <v>2.1252691695534125</v>
      </c>
      <c r="P2259" s="4">
        <f t="shared" si="1062"/>
        <v>201411</v>
      </c>
      <c r="Q2259" s="17">
        <f t="shared" si="1063"/>
        <v>1.714</v>
      </c>
      <c r="R2259" s="17">
        <f t="shared" si="1064"/>
        <v>-2.1879617988927853</v>
      </c>
      <c r="S2259" s="16">
        <f t="shared" si="1065"/>
        <v>-0.47396179889278534</v>
      </c>
      <c r="T2259" s="5">
        <f t="shared" si="1066"/>
        <v>1.3243873978996499</v>
      </c>
      <c r="U2259" s="21">
        <f t="shared" si="1067"/>
        <v>0</v>
      </c>
      <c r="V2259" s="5"/>
      <c r="W2259" s="5">
        <f t="shared" si="1068"/>
        <v>0.71399999999999997</v>
      </c>
      <c r="X2259" s="4">
        <f t="shared" si="1069"/>
        <v>-0.41656942823803966</v>
      </c>
      <c r="Y2259" s="4">
        <f t="shared" si="1070"/>
        <v>-1.1305694282380396</v>
      </c>
      <c r="Z2259" s="21">
        <f t="shared" si="1071"/>
        <v>2014</v>
      </c>
      <c r="AA2259" s="4">
        <f t="shared" si="1072"/>
        <v>-1</v>
      </c>
      <c r="AB2259" s="4">
        <f t="shared" si="1073"/>
        <v>-1</v>
      </c>
      <c r="AC2259" s="4">
        <f t="shared" si="1074"/>
        <v>0</v>
      </c>
      <c r="AD2259" s="4"/>
      <c r="AE2259" s="4">
        <f t="shared" si="1075"/>
        <v>-1.1305694282380396</v>
      </c>
      <c r="AF2259" s="22">
        <f t="shared" si="1076"/>
        <v>-0.28600000000000003</v>
      </c>
      <c r="AG2259" s="22">
        <f t="shared" si="1077"/>
        <v>-1.4165694282380397</v>
      </c>
      <c r="AH2259" s="3">
        <f t="shared" si="1078"/>
        <v>0</v>
      </c>
      <c r="AI2259" s="28" t="b">
        <f t="shared" si="1079"/>
        <v>0</v>
      </c>
      <c r="AJ2259" s="3">
        <f t="shared" si="1080"/>
        <v>2.3398594377510018E-2</v>
      </c>
      <c r="AK2259" s="3">
        <f t="shared" si="1081"/>
        <v>2.3398594377510018E-2</v>
      </c>
      <c r="AL2259" s="26">
        <f t="shared" si="1082"/>
        <v>1.3243873978996499</v>
      </c>
      <c r="AM2259" s="26">
        <f ca="1">IF(RAND()&lt;J2259,H2259*F2259,I2259*G2259)-1</f>
        <v>0.71399999999999997</v>
      </c>
      <c r="AN2259" s="26">
        <f ca="1">IF(RAND()&lt;(J2259+(2*F2259-1)*Sheet2!D$109),H2259*F2259,I2259*G2259)-1</f>
        <v>0.71399999999999997</v>
      </c>
      <c r="AO2259" s="3">
        <f t="shared" si="1053"/>
        <v>201411</v>
      </c>
    </row>
    <row r="2260" spans="1:41" s="3" customFormat="1" x14ac:dyDescent="0.25">
      <c r="A2260" s="6">
        <v>41973</v>
      </c>
      <c r="B2260" s="1" t="s">
        <v>43</v>
      </c>
      <c r="C2260" s="1" t="s">
        <v>28</v>
      </c>
      <c r="D2260">
        <v>32</v>
      </c>
      <c r="E2260" s="1">
        <v>35</v>
      </c>
      <c r="F2260">
        <f t="shared" si="1054"/>
        <v>0</v>
      </c>
      <c r="G2260">
        <f t="shared" si="1055"/>
        <v>1</v>
      </c>
      <c r="H2260" s="4">
        <v>1.476</v>
      </c>
      <c r="I2260" s="4">
        <v>2.88</v>
      </c>
      <c r="J2260" s="4">
        <f t="shared" si="1056"/>
        <v>0.6775067750677507</v>
      </c>
      <c r="K2260" s="4">
        <f t="shared" si="1057"/>
        <v>0.34722222222222221</v>
      </c>
      <c r="L2260" s="17">
        <f t="shared" si="1058"/>
        <v>0.70750677506775073</v>
      </c>
      <c r="M2260" s="17">
        <f t="shared" si="1059"/>
        <v>0.31722222222222218</v>
      </c>
      <c r="N2260" s="34">
        <f t="shared" si="1060"/>
        <v>1.41341402688934</v>
      </c>
      <c r="O2260" s="12">
        <f t="shared" si="1061"/>
        <v>3.152364273204904</v>
      </c>
      <c r="P2260" s="4">
        <f t="shared" si="1062"/>
        <v>201411</v>
      </c>
      <c r="Q2260" s="17">
        <f t="shared" si="1063"/>
        <v>0.51250000000000007</v>
      </c>
      <c r="R2260" s="17">
        <f t="shared" si="1064"/>
        <v>-2.6327552297514751</v>
      </c>
      <c r="S2260" s="16">
        <f t="shared" si="1065"/>
        <v>-2.120255229751475</v>
      </c>
      <c r="T2260" s="5">
        <f t="shared" si="1066"/>
        <v>1.9512195121951219</v>
      </c>
      <c r="U2260" s="21">
        <f t="shared" si="1067"/>
        <v>0</v>
      </c>
      <c r="V2260" s="5"/>
      <c r="W2260" s="5">
        <f t="shared" si="1068"/>
        <v>-1</v>
      </c>
      <c r="X2260" s="4">
        <f t="shared" si="1069"/>
        <v>-1</v>
      </c>
      <c r="Y2260" s="4">
        <f t="shared" si="1070"/>
        <v>0</v>
      </c>
      <c r="Z2260" s="21">
        <f t="shared" si="1071"/>
        <v>2014</v>
      </c>
      <c r="AA2260" s="4">
        <f t="shared" si="1072"/>
        <v>1.88</v>
      </c>
      <c r="AB2260" s="4">
        <f t="shared" si="1073"/>
        <v>-0.65277777777777779</v>
      </c>
      <c r="AC2260" s="4">
        <f t="shared" si="1074"/>
        <v>-2.5327777777777776</v>
      </c>
      <c r="AD2260" s="4"/>
      <c r="AE2260" s="4">
        <f t="shared" si="1075"/>
        <v>-0.79849322493224928</v>
      </c>
      <c r="AF2260" s="22">
        <f t="shared" si="1076"/>
        <v>0.87999999999999989</v>
      </c>
      <c r="AG2260" s="22">
        <f t="shared" si="1077"/>
        <v>-1.6527777777777777</v>
      </c>
      <c r="AH2260" s="3">
        <f t="shared" si="1078"/>
        <v>0</v>
      </c>
      <c r="AI2260" s="28" t="b">
        <f t="shared" si="1079"/>
        <v>0</v>
      </c>
      <c r="AJ2260" s="3">
        <f t="shared" si="1080"/>
        <v>2.4132231404958793E-2</v>
      </c>
      <c r="AK2260" s="3">
        <f t="shared" si="1081"/>
        <v>2.4132231404958793E-2</v>
      </c>
      <c r="AL2260" s="26">
        <f t="shared" si="1082"/>
        <v>1.9512195121951219</v>
      </c>
      <c r="AM2260" s="26">
        <f ca="1">IF(RAND()&lt;J2260,H2260*F2260,I2260*G2260)-1</f>
        <v>-1</v>
      </c>
      <c r="AN2260" s="26">
        <f ca="1">IF(RAND()&lt;(J2260+(2*F2260-1)*Sheet2!D$109),H2260*F2260,I2260*G2260)-1</f>
        <v>1.88</v>
      </c>
      <c r="AO2260" s="3">
        <f t="shared" si="1053"/>
        <v>201411</v>
      </c>
    </row>
    <row r="2261" spans="1:41" s="3" customFormat="1" x14ac:dyDescent="0.25">
      <c r="A2261" s="6">
        <v>41973</v>
      </c>
      <c r="B2261" s="1" t="s">
        <v>45</v>
      </c>
      <c r="C2261" s="1" t="s">
        <v>40</v>
      </c>
      <c r="D2261">
        <v>52</v>
      </c>
      <c r="E2261" s="1">
        <v>0</v>
      </c>
      <c r="F2261">
        <f t="shared" si="1054"/>
        <v>1</v>
      </c>
      <c r="G2261">
        <f t="shared" si="1055"/>
        <v>0</v>
      </c>
      <c r="H2261" s="4">
        <v>1.327</v>
      </c>
      <c r="I2261" s="4">
        <v>3.69</v>
      </c>
      <c r="J2261" s="4">
        <f t="shared" si="1056"/>
        <v>0.75357950263752826</v>
      </c>
      <c r="K2261" s="4">
        <f t="shared" si="1057"/>
        <v>0.2710027100271003</v>
      </c>
      <c r="L2261" s="17">
        <f t="shared" si="1058"/>
        <v>0.72357950263752824</v>
      </c>
      <c r="M2261" s="17">
        <f t="shared" si="1059"/>
        <v>0.30100271002710033</v>
      </c>
      <c r="N2261" s="34">
        <f t="shared" si="1060"/>
        <v>1.3820181422426812</v>
      </c>
      <c r="O2261" s="12">
        <f t="shared" si="1061"/>
        <v>3.3222292248131802</v>
      </c>
      <c r="P2261" s="4">
        <f t="shared" si="1062"/>
        <v>201411</v>
      </c>
      <c r="Q2261" s="17">
        <f t="shared" si="1063"/>
        <v>1.327</v>
      </c>
      <c r="R2261" s="17">
        <f t="shared" si="1064"/>
        <v>-3.4298511874310793</v>
      </c>
      <c r="S2261" s="16">
        <f t="shared" si="1065"/>
        <v>-2.1028511874310793</v>
      </c>
      <c r="T2261" s="5">
        <f t="shared" si="1066"/>
        <v>2.7807083647324795</v>
      </c>
      <c r="U2261" s="21">
        <f t="shared" si="1067"/>
        <v>0</v>
      </c>
      <c r="V2261" s="5"/>
      <c r="W2261" s="5">
        <f t="shared" si="1068"/>
        <v>0.32699999999999996</v>
      </c>
      <c r="X2261" s="4">
        <f t="shared" si="1069"/>
        <v>-0.24642049736247174</v>
      </c>
      <c r="Y2261" s="4">
        <f t="shared" si="1070"/>
        <v>-0.57342049736247169</v>
      </c>
      <c r="Z2261" s="21">
        <f t="shared" si="1071"/>
        <v>2014</v>
      </c>
      <c r="AA2261" s="4">
        <f t="shared" si="1072"/>
        <v>-1</v>
      </c>
      <c r="AB2261" s="4">
        <f t="shared" si="1073"/>
        <v>-1</v>
      </c>
      <c r="AC2261" s="4">
        <f t="shared" si="1074"/>
        <v>0</v>
      </c>
      <c r="AD2261" s="4"/>
      <c r="AE2261" s="4">
        <f t="shared" si="1075"/>
        <v>-0.57342049736247169</v>
      </c>
      <c r="AF2261" s="22">
        <f t="shared" si="1076"/>
        <v>-0.67300000000000004</v>
      </c>
      <c r="AG2261" s="22">
        <f t="shared" si="1077"/>
        <v>-1.2464204973624717</v>
      </c>
      <c r="AH2261" s="3">
        <f t="shared" si="1078"/>
        <v>0</v>
      </c>
      <c r="AI2261" s="28" t="b">
        <f t="shared" si="1079"/>
        <v>0</v>
      </c>
      <c r="AJ2261" s="3">
        <f t="shared" si="1080"/>
        <v>2.3992425752441537E-2</v>
      </c>
      <c r="AK2261" s="3">
        <f t="shared" si="1081"/>
        <v>2.399242575244187E-2</v>
      </c>
      <c r="AL2261" s="26">
        <f t="shared" si="1082"/>
        <v>2.7807083647324795</v>
      </c>
      <c r="AM2261" s="26">
        <f ca="1">IF(RAND()&lt;J2261,H2261*F2261,I2261*G2261)-1</f>
        <v>0.32699999999999996</v>
      </c>
      <c r="AN2261" s="26">
        <f ca="1">IF(RAND()&lt;(J2261+(2*F2261-1)*Sheet2!D$109),H2261*F2261,I2261*G2261)-1</f>
        <v>-1</v>
      </c>
      <c r="AO2261" s="3">
        <f t="shared" si="1053"/>
        <v>201411</v>
      </c>
    </row>
    <row r="2262" spans="1:41" s="3" customFormat="1" x14ac:dyDescent="0.25">
      <c r="A2262" s="6">
        <v>41973</v>
      </c>
      <c r="B2262" s="1" t="s">
        <v>25</v>
      </c>
      <c r="C2262" s="1" t="s">
        <v>30</v>
      </c>
      <c r="D2262">
        <v>13</v>
      </c>
      <c r="E2262" s="1">
        <v>14</v>
      </c>
      <c r="F2262">
        <f t="shared" si="1054"/>
        <v>0</v>
      </c>
      <c r="G2262">
        <f t="shared" si="1055"/>
        <v>1</v>
      </c>
      <c r="H2262" s="4">
        <v>2.83</v>
      </c>
      <c r="I2262" s="4">
        <v>1.49</v>
      </c>
      <c r="J2262" s="4">
        <f t="shared" si="1056"/>
        <v>0.35335689045936397</v>
      </c>
      <c r="K2262" s="4">
        <f t="shared" si="1057"/>
        <v>0.67114093959731547</v>
      </c>
      <c r="L2262" s="17">
        <f t="shared" si="1058"/>
        <v>0.38335689045936394</v>
      </c>
      <c r="M2262" s="17">
        <f t="shared" si="1059"/>
        <v>0.64114093959731544</v>
      </c>
      <c r="N2262" s="34">
        <f t="shared" si="1060"/>
        <v>2.6085353488800811</v>
      </c>
      <c r="O2262" s="12">
        <f t="shared" si="1061"/>
        <v>1.5597194598555428</v>
      </c>
      <c r="P2262" s="4">
        <f t="shared" si="1062"/>
        <v>201411</v>
      </c>
      <c r="Q2262" s="17">
        <f t="shared" si="1063"/>
        <v>1.8993288590604027</v>
      </c>
      <c r="R2262" s="17">
        <f t="shared" si="1064"/>
        <v>-2.5872644139623064</v>
      </c>
      <c r="S2262" s="16">
        <f t="shared" si="1065"/>
        <v>-0.68793555490190372</v>
      </c>
      <c r="T2262" s="5">
        <f t="shared" si="1066"/>
        <v>0.52650176678445226</v>
      </c>
      <c r="U2262" s="21">
        <f t="shared" si="1067"/>
        <v>0</v>
      </c>
      <c r="V2262" s="5"/>
      <c r="W2262" s="5">
        <f t="shared" si="1068"/>
        <v>-1</v>
      </c>
      <c r="X2262" s="4">
        <f t="shared" si="1069"/>
        <v>-1</v>
      </c>
      <c r="Y2262" s="4">
        <f t="shared" si="1070"/>
        <v>0</v>
      </c>
      <c r="Z2262" s="21">
        <f t="shared" si="1071"/>
        <v>2014</v>
      </c>
      <c r="AA2262" s="4">
        <f t="shared" si="1072"/>
        <v>0.49</v>
      </c>
      <c r="AB2262" s="4">
        <f t="shared" si="1073"/>
        <v>-0.32885906040268453</v>
      </c>
      <c r="AC2262" s="4">
        <f t="shared" si="1074"/>
        <v>-0.81885906040268452</v>
      </c>
      <c r="AD2262" s="4"/>
      <c r="AE2262" s="4">
        <f t="shared" si="1075"/>
        <v>-2.4766431095406363</v>
      </c>
      <c r="AF2262" s="22">
        <f t="shared" si="1076"/>
        <v>-0.51</v>
      </c>
      <c r="AG2262" s="22">
        <f t="shared" si="1077"/>
        <v>-1.3288590604026846</v>
      </c>
      <c r="AH2262" s="3">
        <f t="shared" si="1078"/>
        <v>0</v>
      </c>
      <c r="AI2262" s="28" t="b">
        <f t="shared" si="1079"/>
        <v>0</v>
      </c>
      <c r="AJ2262" s="3">
        <f t="shared" si="1080"/>
        <v>2.3912037037037037E-2</v>
      </c>
      <c r="AK2262" s="3">
        <f t="shared" si="1081"/>
        <v>2.3912037037036926E-2</v>
      </c>
      <c r="AL2262" s="26">
        <f t="shared" si="1082"/>
        <v>0.52650176678445226</v>
      </c>
      <c r="AM2262" s="26">
        <f ca="1">IF(RAND()&lt;J2262,H2262*F2262,I2262*G2262)-1</f>
        <v>0.49</v>
      </c>
      <c r="AN2262" s="26">
        <f ca="1">IF(RAND()&lt;(J2262+(2*F2262-1)*Sheet2!D$109),H2262*F2262,I2262*G2262)-1</f>
        <v>0.49</v>
      </c>
      <c r="AO2262" s="3">
        <f t="shared" si="1053"/>
        <v>201411</v>
      </c>
    </row>
    <row r="2263" spans="1:41" s="3" customFormat="1" x14ac:dyDescent="0.25">
      <c r="A2263" s="6">
        <v>41970</v>
      </c>
      <c r="B2263" s="1" t="s">
        <v>24</v>
      </c>
      <c r="C2263" s="1" t="s">
        <v>47</v>
      </c>
      <c r="D2263">
        <v>3</v>
      </c>
      <c r="E2263" s="1">
        <v>19</v>
      </c>
      <c r="F2263">
        <f t="shared" si="1054"/>
        <v>0</v>
      </c>
      <c r="G2263">
        <f t="shared" si="1055"/>
        <v>1</v>
      </c>
      <c r="H2263" s="4">
        <v>1.917</v>
      </c>
      <c r="I2263" s="4">
        <v>1.99</v>
      </c>
      <c r="J2263" s="4">
        <f t="shared" si="1056"/>
        <v>0.52164840897235265</v>
      </c>
      <c r="K2263" s="4">
        <f t="shared" si="1057"/>
        <v>0.50251256281407031</v>
      </c>
      <c r="L2263" s="17">
        <f t="shared" si="1058"/>
        <v>0.55164840897235268</v>
      </c>
      <c r="M2263" s="17">
        <f t="shared" si="1059"/>
        <v>0.47251256281407028</v>
      </c>
      <c r="N2263" s="34">
        <f t="shared" si="1060"/>
        <v>1.8127488156140366</v>
      </c>
      <c r="O2263" s="12">
        <f t="shared" si="1061"/>
        <v>2.1163458470700842</v>
      </c>
      <c r="P2263" s="4">
        <f t="shared" si="1062"/>
        <v>201411</v>
      </c>
      <c r="Q2263" s="17">
        <f t="shared" si="1063"/>
        <v>0.96331658291457289</v>
      </c>
      <c r="R2263" s="17">
        <f t="shared" si="1064"/>
        <v>-2.1006135509952304</v>
      </c>
      <c r="S2263" s="16">
        <f t="shared" si="1065"/>
        <v>-1.1372969680806575</v>
      </c>
      <c r="T2263" s="5">
        <f t="shared" si="1066"/>
        <v>1.0380803338549818</v>
      </c>
      <c r="U2263" s="21">
        <f t="shared" si="1067"/>
        <v>0</v>
      </c>
      <c r="V2263" s="5"/>
      <c r="W2263" s="5">
        <f t="shared" si="1068"/>
        <v>-1</v>
      </c>
      <c r="X2263" s="4">
        <f t="shared" si="1069"/>
        <v>-1</v>
      </c>
      <c r="Y2263" s="4">
        <f t="shared" si="1070"/>
        <v>0</v>
      </c>
      <c r="Z2263" s="21">
        <f t="shared" si="1071"/>
        <v>2014</v>
      </c>
      <c r="AA2263" s="4">
        <f t="shared" si="1072"/>
        <v>0.99</v>
      </c>
      <c r="AB2263" s="4">
        <f t="shared" si="1073"/>
        <v>-0.49748743718592969</v>
      </c>
      <c r="AC2263" s="4">
        <f t="shared" si="1074"/>
        <v>-1.4874874371859297</v>
      </c>
      <c r="AD2263" s="4"/>
      <c r="AE2263" s="4">
        <f t="shared" si="1075"/>
        <v>-1.3953515910276475</v>
      </c>
      <c r="AF2263" s="22">
        <f t="shared" si="1076"/>
        <v>-1.0000000000000009E-2</v>
      </c>
      <c r="AG2263" s="22">
        <f t="shared" si="1077"/>
        <v>-1.4974874371859297</v>
      </c>
      <c r="AH2263" s="3">
        <f t="shared" si="1078"/>
        <v>0</v>
      </c>
      <c r="AI2263" s="28" t="b">
        <f t="shared" si="1079"/>
        <v>0</v>
      </c>
      <c r="AJ2263" s="3">
        <f t="shared" si="1080"/>
        <v>2.3590990529818279E-2</v>
      </c>
      <c r="AK2263" s="3">
        <f t="shared" si="1081"/>
        <v>2.3590990529818279E-2</v>
      </c>
      <c r="AL2263" s="26">
        <f t="shared" si="1082"/>
        <v>1.0380803338549818</v>
      </c>
      <c r="AM2263" s="26">
        <f ca="1">IF(RAND()&lt;J2263,H2263*F2263,I2263*G2263)-1</f>
        <v>0.99</v>
      </c>
      <c r="AN2263" s="26">
        <f ca="1">IF(RAND()&lt;(J2263+(2*F2263-1)*Sheet2!D$109),H2263*F2263,I2263*G2263)-1</f>
        <v>0.99</v>
      </c>
      <c r="AO2263" s="3">
        <f t="shared" si="1053"/>
        <v>201411</v>
      </c>
    </row>
    <row r="2264" spans="1:41" s="3" customFormat="1" x14ac:dyDescent="0.25">
      <c r="A2264" s="6">
        <v>41970</v>
      </c>
      <c r="B2264" s="1" t="s">
        <v>23</v>
      </c>
      <c r="C2264" s="1" t="s">
        <v>41</v>
      </c>
      <c r="D2264">
        <v>10</v>
      </c>
      <c r="E2264" s="1">
        <v>33</v>
      </c>
      <c r="F2264">
        <f t="shared" si="1054"/>
        <v>0</v>
      </c>
      <c r="G2264">
        <f t="shared" si="1055"/>
        <v>1</v>
      </c>
      <c r="H2264" s="4">
        <v>1.6319999999999999</v>
      </c>
      <c r="I2264" s="4">
        <v>2.4300000000000002</v>
      </c>
      <c r="J2264" s="4">
        <f t="shared" si="1056"/>
        <v>0.61274509803921573</v>
      </c>
      <c r="K2264" s="4">
        <f t="shared" si="1057"/>
        <v>0.41152263374485593</v>
      </c>
      <c r="L2264" s="17">
        <f t="shared" si="1058"/>
        <v>0.64274509803921576</v>
      </c>
      <c r="M2264" s="17">
        <f t="shared" si="1059"/>
        <v>0.38152263374485595</v>
      </c>
      <c r="N2264" s="34">
        <f t="shared" si="1060"/>
        <v>1.5558267236119583</v>
      </c>
      <c r="O2264" s="12">
        <f t="shared" si="1061"/>
        <v>2.6210764750296627</v>
      </c>
      <c r="P2264" s="4">
        <f t="shared" si="1062"/>
        <v>201411</v>
      </c>
      <c r="Q2264" s="17">
        <f t="shared" si="1063"/>
        <v>0.67160493827160483</v>
      </c>
      <c r="R2264" s="17">
        <f t="shared" si="1064"/>
        <v>-2.2815791803133578</v>
      </c>
      <c r="S2264" s="16">
        <f t="shared" si="1065"/>
        <v>-1.6099742420417531</v>
      </c>
      <c r="T2264" s="5">
        <f t="shared" si="1066"/>
        <v>1.4889705882352944</v>
      </c>
      <c r="U2264" s="21">
        <f t="shared" si="1067"/>
        <v>0</v>
      </c>
      <c r="V2264" s="5"/>
      <c r="W2264" s="5">
        <f t="shared" si="1068"/>
        <v>-1</v>
      </c>
      <c r="X2264" s="4">
        <f t="shared" si="1069"/>
        <v>-1</v>
      </c>
      <c r="Y2264" s="4">
        <f t="shared" si="1070"/>
        <v>0</v>
      </c>
      <c r="Z2264" s="21">
        <f t="shared" si="1071"/>
        <v>2014</v>
      </c>
      <c r="AA2264" s="4">
        <f t="shared" si="1072"/>
        <v>1.4300000000000002</v>
      </c>
      <c r="AB2264" s="4">
        <f t="shared" si="1073"/>
        <v>-0.58847736625514413</v>
      </c>
      <c r="AC2264" s="4">
        <f t="shared" si="1074"/>
        <v>-2.0184773662551443</v>
      </c>
      <c r="AD2264" s="4"/>
      <c r="AE2264" s="4">
        <f t="shared" si="1075"/>
        <v>-1.0192549019607842</v>
      </c>
      <c r="AF2264" s="22">
        <f t="shared" si="1076"/>
        <v>0.43000000000000016</v>
      </c>
      <c r="AG2264" s="22">
        <f t="shared" si="1077"/>
        <v>-1.5884773662551441</v>
      </c>
      <c r="AH2264" s="3">
        <f t="shared" si="1078"/>
        <v>0</v>
      </c>
      <c r="AI2264" s="28" t="b">
        <f t="shared" si="1079"/>
        <v>0</v>
      </c>
      <c r="AJ2264" s="3">
        <f t="shared" si="1080"/>
        <v>2.3692762186115268E-2</v>
      </c>
      <c r="AK2264" s="3">
        <f t="shared" si="1081"/>
        <v>2.3692762186115268E-2</v>
      </c>
      <c r="AL2264" s="26">
        <f t="shared" si="1082"/>
        <v>1.4889705882352944</v>
      </c>
      <c r="AM2264" s="26">
        <f ca="1">IF(RAND()&lt;J2264,H2264*F2264,I2264*G2264)-1</f>
        <v>1.4300000000000002</v>
      </c>
      <c r="AN2264" s="26">
        <f ca="1">IF(RAND()&lt;(J2264+(2*F2264-1)*Sheet2!D$109),H2264*F2264,I2264*G2264)-1</f>
        <v>-1</v>
      </c>
      <c r="AO2264" s="3">
        <f t="shared" si="1053"/>
        <v>201411</v>
      </c>
    </row>
    <row r="2265" spans="1:41" s="3" customFormat="1" x14ac:dyDescent="0.25">
      <c r="A2265" s="6">
        <v>41970</v>
      </c>
      <c r="B2265" s="1" t="s">
        <v>19</v>
      </c>
      <c r="C2265" s="1" t="s">
        <v>31</v>
      </c>
      <c r="D2265">
        <v>34</v>
      </c>
      <c r="E2265" s="1">
        <v>17</v>
      </c>
      <c r="F2265">
        <f t="shared" si="1054"/>
        <v>1</v>
      </c>
      <c r="G2265">
        <f t="shared" si="1055"/>
        <v>0</v>
      </c>
      <c r="H2265" s="4">
        <v>1.325</v>
      </c>
      <c r="I2265" s="4">
        <v>3.7</v>
      </c>
      <c r="J2265" s="4">
        <f t="shared" si="1056"/>
        <v>0.75471698113207553</v>
      </c>
      <c r="K2265" s="4">
        <f t="shared" si="1057"/>
        <v>0.27027027027027023</v>
      </c>
      <c r="L2265" s="17">
        <f t="shared" si="1058"/>
        <v>0.7247169811320755</v>
      </c>
      <c r="M2265" s="17">
        <f t="shared" si="1059"/>
        <v>0.3002702702702702</v>
      </c>
      <c r="N2265" s="34">
        <f t="shared" si="1060"/>
        <v>1.3798489976568602</v>
      </c>
      <c r="O2265" s="12">
        <f t="shared" si="1061"/>
        <v>3.3303330333033312</v>
      </c>
      <c r="P2265" s="4">
        <f t="shared" si="1062"/>
        <v>201411</v>
      </c>
      <c r="Q2265" s="17">
        <f t="shared" si="1063"/>
        <v>1.325</v>
      </c>
      <c r="R2265" s="17">
        <f t="shared" si="1064"/>
        <v>-3.4472934472934478</v>
      </c>
      <c r="S2265" s="16">
        <f t="shared" si="1065"/>
        <v>-2.1222934472934476</v>
      </c>
      <c r="T2265" s="5">
        <f t="shared" si="1066"/>
        <v>2.7924528301886795</v>
      </c>
      <c r="U2265" s="21">
        <f t="shared" si="1067"/>
        <v>0</v>
      </c>
      <c r="V2265" s="5"/>
      <c r="W2265" s="5">
        <f t="shared" si="1068"/>
        <v>0.32499999999999996</v>
      </c>
      <c r="X2265" s="4">
        <f t="shared" si="1069"/>
        <v>-0.24528301886792447</v>
      </c>
      <c r="Y2265" s="4">
        <f t="shared" si="1070"/>
        <v>-0.57028301886792443</v>
      </c>
      <c r="Z2265" s="21">
        <f t="shared" si="1071"/>
        <v>2014</v>
      </c>
      <c r="AA2265" s="4">
        <f t="shared" si="1072"/>
        <v>-1</v>
      </c>
      <c r="AB2265" s="4">
        <f t="shared" si="1073"/>
        <v>-1</v>
      </c>
      <c r="AC2265" s="4">
        <f t="shared" si="1074"/>
        <v>0</v>
      </c>
      <c r="AD2265" s="4"/>
      <c r="AE2265" s="4">
        <f t="shared" si="1075"/>
        <v>-0.57028301886792443</v>
      </c>
      <c r="AF2265" s="22">
        <f t="shared" si="1076"/>
        <v>-0.67500000000000004</v>
      </c>
      <c r="AG2265" s="22">
        <f t="shared" si="1077"/>
        <v>-1.2452830188679245</v>
      </c>
      <c r="AH2265" s="3">
        <f t="shared" si="1078"/>
        <v>0</v>
      </c>
      <c r="AI2265" s="28" t="b">
        <f t="shared" si="1079"/>
        <v>0</v>
      </c>
      <c r="AJ2265" s="3">
        <f t="shared" si="1080"/>
        <v>2.4378109452736441E-2</v>
      </c>
      <c r="AK2265" s="3">
        <f t="shared" si="1081"/>
        <v>2.4378109452736108E-2</v>
      </c>
      <c r="AL2265" s="26">
        <f t="shared" si="1082"/>
        <v>2.7924528301886795</v>
      </c>
      <c r="AM2265" s="26">
        <f ca="1">IF(RAND()&lt;J2265,H2265*F2265,I2265*G2265)-1</f>
        <v>0.32499999999999996</v>
      </c>
      <c r="AN2265" s="26">
        <f ca="1">IF(RAND()&lt;(J2265+(2*F2265-1)*Sheet2!D$109),H2265*F2265,I2265*G2265)-1</f>
        <v>0.32499999999999996</v>
      </c>
      <c r="AO2265" s="3">
        <f t="shared" si="1053"/>
        <v>201411</v>
      </c>
    </row>
    <row r="2266" spans="1:41" s="3" customFormat="1" x14ac:dyDescent="0.25">
      <c r="A2266" s="6">
        <v>41967</v>
      </c>
      <c r="B2266" s="1" t="s">
        <v>28</v>
      </c>
      <c r="C2266" s="1" t="s">
        <v>29</v>
      </c>
      <c r="D2266">
        <v>27</v>
      </c>
      <c r="E2266" s="1">
        <v>34</v>
      </c>
      <c r="F2266">
        <f t="shared" si="1054"/>
        <v>0</v>
      </c>
      <c r="G2266">
        <f t="shared" si="1055"/>
        <v>1</v>
      </c>
      <c r="H2266" s="4">
        <v>1.5069999999999999</v>
      </c>
      <c r="I2266" s="4">
        <v>2.77</v>
      </c>
      <c r="J2266" s="4">
        <f t="shared" si="1056"/>
        <v>0.66357000663570009</v>
      </c>
      <c r="K2266" s="4">
        <f t="shared" si="1057"/>
        <v>0.36101083032490977</v>
      </c>
      <c r="L2266" s="17">
        <f t="shared" si="1058"/>
        <v>0.69357000663570012</v>
      </c>
      <c r="M2266" s="17">
        <f t="shared" si="1059"/>
        <v>0.33101083032490974</v>
      </c>
      <c r="N2266" s="34">
        <f t="shared" si="1060"/>
        <v>1.4418155203260588</v>
      </c>
      <c r="O2266" s="12">
        <f t="shared" si="1061"/>
        <v>3.0210491874795506</v>
      </c>
      <c r="P2266" s="4">
        <f t="shared" si="1062"/>
        <v>201411</v>
      </c>
      <c r="Q2266" s="17">
        <f t="shared" si="1063"/>
        <v>0.54404332129963895</v>
      </c>
      <c r="R2266" s="17">
        <f t="shared" si="1064"/>
        <v>-2.537358339183633</v>
      </c>
      <c r="S2266" s="16">
        <f t="shared" si="1065"/>
        <v>-1.993315017883994</v>
      </c>
      <c r="T2266" s="5">
        <f t="shared" si="1066"/>
        <v>1.8380889183808893</v>
      </c>
      <c r="U2266" s="21">
        <f t="shared" si="1067"/>
        <v>0</v>
      </c>
      <c r="V2266" s="5"/>
      <c r="W2266" s="5">
        <f t="shared" si="1068"/>
        <v>-1</v>
      </c>
      <c r="X2266" s="4">
        <f t="shared" si="1069"/>
        <v>-1</v>
      </c>
      <c r="Y2266" s="4">
        <f t="shared" si="1070"/>
        <v>0</v>
      </c>
      <c r="Z2266" s="21">
        <f t="shared" si="1071"/>
        <v>2014</v>
      </c>
      <c r="AA2266" s="4">
        <f t="shared" si="1072"/>
        <v>1.77</v>
      </c>
      <c r="AB2266" s="4">
        <f t="shared" si="1073"/>
        <v>-0.63898916967509023</v>
      </c>
      <c r="AC2266" s="4">
        <f t="shared" si="1074"/>
        <v>-2.40898916967509</v>
      </c>
      <c r="AD2266" s="4"/>
      <c r="AE2266" s="4">
        <f t="shared" si="1075"/>
        <v>-0.8434299933642998</v>
      </c>
      <c r="AF2266" s="22">
        <f t="shared" si="1076"/>
        <v>0.77</v>
      </c>
      <c r="AG2266" s="22">
        <f t="shared" si="1077"/>
        <v>-1.6389891696750902</v>
      </c>
      <c r="AH2266" s="3">
        <f t="shared" si="1078"/>
        <v>0</v>
      </c>
      <c r="AI2266" s="28" t="b">
        <f t="shared" si="1079"/>
        <v>0</v>
      </c>
      <c r="AJ2266" s="3">
        <f t="shared" si="1080"/>
        <v>2.3991115267711138E-2</v>
      </c>
      <c r="AK2266" s="3">
        <f t="shared" si="1081"/>
        <v>2.3991115267711027E-2</v>
      </c>
      <c r="AL2266" s="26">
        <f t="shared" si="1082"/>
        <v>1.8380889183808893</v>
      </c>
      <c r="AM2266" s="26">
        <f ca="1">IF(RAND()&lt;J2266,H2266*F2266,I2266*G2266)-1</f>
        <v>-1</v>
      </c>
      <c r="AN2266" s="26">
        <f ca="1">IF(RAND()&lt;(J2266+(2*F2266-1)*Sheet2!D$109),H2266*F2266,I2266*G2266)-1</f>
        <v>1.77</v>
      </c>
      <c r="AO2266" s="3">
        <f t="shared" si="1053"/>
        <v>201411</v>
      </c>
    </row>
    <row r="2267" spans="1:41" s="3" customFormat="1" x14ac:dyDescent="0.25">
      <c r="A2267" s="6">
        <v>41967</v>
      </c>
      <c r="B2267" s="1" t="s">
        <v>32</v>
      </c>
      <c r="C2267" s="1" t="s">
        <v>39</v>
      </c>
      <c r="D2267">
        <v>38</v>
      </c>
      <c r="E2267" s="1">
        <v>3</v>
      </c>
      <c r="F2267">
        <f t="shared" si="1054"/>
        <v>1</v>
      </c>
      <c r="G2267">
        <f t="shared" si="1055"/>
        <v>0</v>
      </c>
      <c r="H2267" s="4">
        <v>1.6890000000000001</v>
      </c>
      <c r="I2267" s="4">
        <v>2.31</v>
      </c>
      <c r="J2267" s="4">
        <f t="shared" si="1056"/>
        <v>0.59206631142687982</v>
      </c>
      <c r="K2267" s="4">
        <f t="shared" si="1057"/>
        <v>0.4329004329004329</v>
      </c>
      <c r="L2267" s="17">
        <f t="shared" si="1058"/>
        <v>0.56206631142687979</v>
      </c>
      <c r="M2267" s="17">
        <f t="shared" si="1059"/>
        <v>0.46290043290043292</v>
      </c>
      <c r="N2267" s="34">
        <f t="shared" si="1060"/>
        <v>1.7791495054406792</v>
      </c>
      <c r="O2267" s="12">
        <f t="shared" si="1061"/>
        <v>2.1602917796689423</v>
      </c>
      <c r="P2267" s="4">
        <f t="shared" si="1062"/>
        <v>201411</v>
      </c>
      <c r="Q2267" s="17">
        <f t="shared" si="1063"/>
        <v>1.6890000000000001</v>
      </c>
      <c r="R2267" s="17">
        <f t="shared" si="1064"/>
        <v>-2.2147375884953302</v>
      </c>
      <c r="S2267" s="16">
        <f t="shared" si="1065"/>
        <v>-0.52573758849533014</v>
      </c>
      <c r="T2267" s="5">
        <f t="shared" si="1066"/>
        <v>1.3676731793960923</v>
      </c>
      <c r="U2267" s="21">
        <f t="shared" si="1067"/>
        <v>0</v>
      </c>
      <c r="V2267" s="5"/>
      <c r="W2267" s="5">
        <f t="shared" si="1068"/>
        <v>0.68900000000000006</v>
      </c>
      <c r="X2267" s="4">
        <f t="shared" si="1069"/>
        <v>-0.40793368857312018</v>
      </c>
      <c r="Y2267" s="4">
        <f t="shared" si="1070"/>
        <v>-1.0969336885731202</v>
      </c>
      <c r="Z2267" s="21">
        <f t="shared" si="1071"/>
        <v>2014</v>
      </c>
      <c r="AA2267" s="4">
        <f t="shared" si="1072"/>
        <v>-1</v>
      </c>
      <c r="AB2267" s="4">
        <f t="shared" si="1073"/>
        <v>-1</v>
      </c>
      <c r="AC2267" s="4">
        <f t="shared" si="1074"/>
        <v>0</v>
      </c>
      <c r="AD2267" s="4"/>
      <c r="AE2267" s="4">
        <f t="shared" si="1075"/>
        <v>-1.0969336885731202</v>
      </c>
      <c r="AF2267" s="22">
        <f t="shared" si="1076"/>
        <v>-0.31099999999999994</v>
      </c>
      <c r="AG2267" s="22">
        <f t="shared" si="1077"/>
        <v>-1.4079336885731202</v>
      </c>
      <c r="AH2267" s="3">
        <f t="shared" si="1078"/>
        <v>0</v>
      </c>
      <c r="AI2267" s="28" t="b">
        <f t="shared" si="1079"/>
        <v>0</v>
      </c>
      <c r="AJ2267" s="3">
        <f t="shared" si="1080"/>
        <v>2.4358589647411888E-2</v>
      </c>
      <c r="AK2267" s="3">
        <f t="shared" si="1081"/>
        <v>2.4358589647411999E-2</v>
      </c>
      <c r="AL2267" s="26">
        <f t="shared" si="1082"/>
        <v>1.3676731793960923</v>
      </c>
      <c r="AM2267" s="26">
        <f ca="1">IF(RAND()&lt;J2267,H2267*F2267,I2267*G2267)-1</f>
        <v>0.68900000000000006</v>
      </c>
      <c r="AN2267" s="26">
        <f ca="1">IF(RAND()&lt;(J2267+(2*F2267-1)*Sheet2!D$109),H2267*F2267,I2267*G2267)-1</f>
        <v>0.68900000000000006</v>
      </c>
      <c r="AO2267" s="3">
        <f t="shared" si="1053"/>
        <v>201411</v>
      </c>
    </row>
    <row r="2268" spans="1:41" s="3" customFormat="1" x14ac:dyDescent="0.25">
      <c r="A2268" s="6">
        <v>41966</v>
      </c>
      <c r="B2268" s="1" t="s">
        <v>20</v>
      </c>
      <c r="C2268" s="1" t="s">
        <v>23</v>
      </c>
      <c r="D2268">
        <v>28</v>
      </c>
      <c r="E2268" s="1">
        <v>31</v>
      </c>
      <c r="F2268">
        <f t="shared" si="1054"/>
        <v>0</v>
      </c>
      <c r="G2268">
        <f t="shared" si="1055"/>
        <v>1</v>
      </c>
      <c r="H2268" s="4">
        <v>2.4500000000000002</v>
      </c>
      <c r="I2268" s="4">
        <v>1.621</v>
      </c>
      <c r="J2268" s="4">
        <f t="shared" si="1056"/>
        <v>0.4081632653061224</v>
      </c>
      <c r="K2268" s="4">
        <f t="shared" si="1057"/>
        <v>0.61690314620604569</v>
      </c>
      <c r="L2268" s="17">
        <f t="shared" si="1058"/>
        <v>0.43816326530612237</v>
      </c>
      <c r="M2268" s="17">
        <f t="shared" si="1059"/>
        <v>0.58690314620604567</v>
      </c>
      <c r="N2268" s="34">
        <f t="shared" si="1060"/>
        <v>2.2822543083372153</v>
      </c>
      <c r="O2268" s="12">
        <f t="shared" si="1061"/>
        <v>1.7038586459526788</v>
      </c>
      <c r="P2268" s="4">
        <f t="shared" si="1062"/>
        <v>201411</v>
      </c>
      <c r="Q2268" s="17">
        <f t="shared" si="1063"/>
        <v>1.5114127082048119</v>
      </c>
      <c r="R2268" s="17">
        <f t="shared" si="1064"/>
        <v>-2.2999611305458383</v>
      </c>
      <c r="S2268" s="16">
        <f t="shared" si="1065"/>
        <v>-0.7885484223410264</v>
      </c>
      <c r="T2268" s="5">
        <f t="shared" si="1066"/>
        <v>0.66163265306122443</v>
      </c>
      <c r="U2268" s="21">
        <f t="shared" si="1067"/>
        <v>0</v>
      </c>
      <c r="V2268" s="5"/>
      <c r="W2268" s="5">
        <f t="shared" si="1068"/>
        <v>-1</v>
      </c>
      <c r="X2268" s="4">
        <f t="shared" si="1069"/>
        <v>-1</v>
      </c>
      <c r="Y2268" s="4">
        <f t="shared" si="1070"/>
        <v>0</v>
      </c>
      <c r="Z2268" s="21">
        <f t="shared" si="1071"/>
        <v>2014</v>
      </c>
      <c r="AA2268" s="4">
        <f t="shared" si="1072"/>
        <v>0.621</v>
      </c>
      <c r="AB2268" s="4">
        <f t="shared" si="1073"/>
        <v>-0.38309685379395431</v>
      </c>
      <c r="AC2268" s="4">
        <f t="shared" si="1074"/>
        <v>-1.0040968537939543</v>
      </c>
      <c r="AD2268" s="4"/>
      <c r="AE2268" s="4">
        <f t="shared" si="1075"/>
        <v>-2.0418367346938777</v>
      </c>
      <c r="AF2268" s="22">
        <f t="shared" si="1076"/>
        <v>-0.379</v>
      </c>
      <c r="AG2268" s="22">
        <f t="shared" si="1077"/>
        <v>-1.3830968537939543</v>
      </c>
      <c r="AH2268" s="3">
        <f t="shared" si="1078"/>
        <v>0</v>
      </c>
      <c r="AI2268" s="28" t="b">
        <f t="shared" si="1079"/>
        <v>0</v>
      </c>
      <c r="AJ2268" s="3">
        <f t="shared" si="1080"/>
        <v>2.4453451240481261E-2</v>
      </c>
      <c r="AK2268" s="3">
        <f t="shared" si="1081"/>
        <v>2.4453451240481372E-2</v>
      </c>
      <c r="AL2268" s="26">
        <f t="shared" si="1082"/>
        <v>0.66163265306122443</v>
      </c>
      <c r="AM2268" s="26">
        <f ca="1">IF(RAND()&lt;J2268,H2268*F2268,I2268*G2268)-1</f>
        <v>0.621</v>
      </c>
      <c r="AN2268" s="26">
        <f ca="1">IF(RAND()&lt;(J2268+(2*F2268-1)*Sheet2!D$109),H2268*F2268,I2268*G2268)-1</f>
        <v>-1</v>
      </c>
      <c r="AO2268" s="3">
        <f t="shared" si="1053"/>
        <v>201411</v>
      </c>
    </row>
    <row r="2269" spans="1:41" s="3" customFormat="1" x14ac:dyDescent="0.25">
      <c r="A2269" s="6">
        <v>41966</v>
      </c>
      <c r="B2269" s="1" t="s">
        <v>21</v>
      </c>
      <c r="C2269" s="1" t="s">
        <v>37</v>
      </c>
      <c r="D2269">
        <v>39</v>
      </c>
      <c r="E2269" s="1">
        <v>36</v>
      </c>
      <c r="F2269">
        <f t="shared" si="1054"/>
        <v>1</v>
      </c>
      <c r="G2269">
        <f t="shared" si="1055"/>
        <v>0</v>
      </c>
      <c r="H2269" s="4">
        <v>1.3</v>
      </c>
      <c r="I2269" s="4">
        <v>3.92</v>
      </c>
      <c r="J2269" s="4">
        <f t="shared" si="1056"/>
        <v>0.76923076923076916</v>
      </c>
      <c r="K2269" s="4">
        <f t="shared" si="1057"/>
        <v>0.25510204081632654</v>
      </c>
      <c r="L2269" s="17">
        <f t="shared" si="1058"/>
        <v>0.73923076923076914</v>
      </c>
      <c r="M2269" s="17">
        <f t="shared" si="1059"/>
        <v>0.28510204081632651</v>
      </c>
      <c r="N2269" s="34">
        <f t="shared" si="1060"/>
        <v>1.3527575442247661</v>
      </c>
      <c r="O2269" s="12">
        <f t="shared" si="1061"/>
        <v>3.5075161059413031</v>
      </c>
      <c r="P2269" s="4">
        <f t="shared" si="1062"/>
        <v>201411</v>
      </c>
      <c r="Q2269" s="17">
        <f t="shared" si="1063"/>
        <v>1.3</v>
      </c>
      <c r="R2269" s="17">
        <f t="shared" si="1064"/>
        <v>-3.6757990867579906</v>
      </c>
      <c r="S2269" s="16">
        <f t="shared" si="1065"/>
        <v>-2.3757990867579908</v>
      </c>
      <c r="T2269" s="5">
        <f t="shared" si="1066"/>
        <v>3.0153846153846153</v>
      </c>
      <c r="U2269" s="21">
        <f t="shared" si="1067"/>
        <v>0</v>
      </c>
      <c r="V2269" s="5"/>
      <c r="W2269" s="5">
        <f t="shared" si="1068"/>
        <v>0.30000000000000004</v>
      </c>
      <c r="X2269" s="4">
        <f t="shared" si="1069"/>
        <v>-0.23076923076923084</v>
      </c>
      <c r="Y2269" s="4">
        <f t="shared" si="1070"/>
        <v>-0.53076923076923088</v>
      </c>
      <c r="Z2269" s="21">
        <f t="shared" si="1071"/>
        <v>2014</v>
      </c>
      <c r="AA2269" s="4">
        <f t="shared" si="1072"/>
        <v>-1</v>
      </c>
      <c r="AB2269" s="4">
        <f t="shared" si="1073"/>
        <v>-1</v>
      </c>
      <c r="AC2269" s="4">
        <f t="shared" si="1074"/>
        <v>0</v>
      </c>
      <c r="AD2269" s="4"/>
      <c r="AE2269" s="4">
        <f t="shared" si="1075"/>
        <v>-0.53076923076923088</v>
      </c>
      <c r="AF2269" s="22">
        <f t="shared" si="1076"/>
        <v>-0.7</v>
      </c>
      <c r="AG2269" s="22">
        <f t="shared" si="1077"/>
        <v>-1.2307692307692308</v>
      </c>
      <c r="AH2269" s="3">
        <f t="shared" si="1078"/>
        <v>0</v>
      </c>
      <c r="AI2269" s="28" t="b">
        <f t="shared" si="1079"/>
        <v>0</v>
      </c>
      <c r="AJ2269" s="3">
        <f t="shared" si="1080"/>
        <v>2.3754789272030563E-2</v>
      </c>
      <c r="AK2269" s="3">
        <f t="shared" si="1081"/>
        <v>2.3754789272030674E-2</v>
      </c>
      <c r="AL2269" s="26">
        <f t="shared" si="1082"/>
        <v>3.0153846153846153</v>
      </c>
      <c r="AM2269" s="26">
        <f ca="1">IF(RAND()&lt;J2269,H2269*F2269,I2269*G2269)-1</f>
        <v>0.30000000000000004</v>
      </c>
      <c r="AN2269" s="26">
        <f ca="1">IF(RAND()&lt;(J2269+(2*F2269-1)*Sheet2!D$109),H2269*F2269,I2269*G2269)-1</f>
        <v>0.30000000000000004</v>
      </c>
      <c r="AO2269" s="3">
        <f t="shared" si="1053"/>
        <v>201411</v>
      </c>
    </row>
    <row r="2270" spans="1:41" s="3" customFormat="1" x14ac:dyDescent="0.25">
      <c r="A2270" s="6">
        <v>41966</v>
      </c>
      <c r="B2270" s="1" t="s">
        <v>24</v>
      </c>
      <c r="C2270" s="1" t="s">
        <v>34</v>
      </c>
      <c r="D2270">
        <v>17</v>
      </c>
      <c r="E2270" s="1">
        <v>13</v>
      </c>
      <c r="F2270">
        <f t="shared" si="1054"/>
        <v>1</v>
      </c>
      <c r="G2270">
        <f t="shared" si="1055"/>
        <v>0</v>
      </c>
      <c r="H2270" s="4">
        <v>1.2430000000000001</v>
      </c>
      <c r="I2270" s="4">
        <v>4.54</v>
      </c>
      <c r="J2270" s="4">
        <f t="shared" si="1056"/>
        <v>0.80450522928399026</v>
      </c>
      <c r="K2270" s="4">
        <f t="shared" si="1057"/>
        <v>0.22026431718061673</v>
      </c>
      <c r="L2270" s="17">
        <f t="shared" si="1058"/>
        <v>0.77450522928399024</v>
      </c>
      <c r="M2270" s="17">
        <f t="shared" si="1059"/>
        <v>0.2502643171806167</v>
      </c>
      <c r="N2270" s="34">
        <f t="shared" si="1060"/>
        <v>1.2911468666576644</v>
      </c>
      <c r="O2270" s="12">
        <f t="shared" si="1061"/>
        <v>3.9957753916563989</v>
      </c>
      <c r="P2270" s="4">
        <f t="shared" si="1062"/>
        <v>201411</v>
      </c>
      <c r="Q2270" s="17">
        <f t="shared" si="1063"/>
        <v>1.2430000000000001</v>
      </c>
      <c r="R2270" s="17">
        <f t="shared" si="1064"/>
        <v>-4.3977122131547723</v>
      </c>
      <c r="S2270" s="16">
        <f t="shared" si="1065"/>
        <v>-3.154712213154772</v>
      </c>
      <c r="T2270" s="5">
        <f t="shared" si="1066"/>
        <v>3.6524537409493161</v>
      </c>
      <c r="U2270" s="21">
        <f t="shared" si="1067"/>
        <v>0</v>
      </c>
      <c r="V2270" s="5"/>
      <c r="W2270" s="5">
        <f t="shared" si="1068"/>
        <v>0.2430000000000001</v>
      </c>
      <c r="X2270" s="4">
        <f t="shared" si="1069"/>
        <v>-0.19549477071600974</v>
      </c>
      <c r="Y2270" s="4">
        <f t="shared" si="1070"/>
        <v>-0.43849477071600984</v>
      </c>
      <c r="Z2270" s="21">
        <f t="shared" si="1071"/>
        <v>2014</v>
      </c>
      <c r="AA2270" s="4">
        <f t="shared" si="1072"/>
        <v>-1</v>
      </c>
      <c r="AB2270" s="4">
        <f t="shared" si="1073"/>
        <v>-1</v>
      </c>
      <c r="AC2270" s="4">
        <f t="shared" si="1074"/>
        <v>0</v>
      </c>
      <c r="AD2270" s="4"/>
      <c r="AE2270" s="4">
        <f t="shared" si="1075"/>
        <v>-0.43849477071600984</v>
      </c>
      <c r="AF2270" s="22">
        <f t="shared" si="1076"/>
        <v>-0.7569999999999999</v>
      </c>
      <c r="AG2270" s="22">
        <f t="shared" si="1077"/>
        <v>-1.1954947707160097</v>
      </c>
      <c r="AH2270" s="3">
        <f t="shared" si="1078"/>
        <v>0</v>
      </c>
      <c r="AI2270" s="28" t="b">
        <f t="shared" si="1079"/>
        <v>0</v>
      </c>
      <c r="AJ2270" s="3">
        <f t="shared" si="1080"/>
        <v>2.4170845581877876E-2</v>
      </c>
      <c r="AK2270" s="3">
        <f t="shared" si="1081"/>
        <v>2.4170845581877765E-2</v>
      </c>
      <c r="AL2270" s="26">
        <f t="shared" si="1082"/>
        <v>3.6524537409493161</v>
      </c>
      <c r="AM2270" s="26">
        <f ca="1">IF(RAND()&lt;J2270,H2270*F2270,I2270*G2270)-1</f>
        <v>0.2430000000000001</v>
      </c>
      <c r="AN2270" s="26">
        <f ca="1">IF(RAND()&lt;(J2270+(2*F2270-1)*Sheet2!D$109),H2270*F2270,I2270*G2270)-1</f>
        <v>0.2430000000000001</v>
      </c>
      <c r="AO2270" s="3">
        <f t="shared" si="1053"/>
        <v>201411</v>
      </c>
    </row>
    <row r="2271" spans="1:41" s="3" customFormat="1" x14ac:dyDescent="0.25">
      <c r="A2271" s="6">
        <v>41966</v>
      </c>
      <c r="B2271" s="1" t="s">
        <v>50</v>
      </c>
      <c r="C2271" s="1" t="s">
        <v>45</v>
      </c>
      <c r="D2271">
        <v>27</v>
      </c>
      <c r="E2271" s="1">
        <v>24</v>
      </c>
      <c r="F2271">
        <f t="shared" si="1054"/>
        <v>1</v>
      </c>
      <c r="G2271">
        <f t="shared" si="1055"/>
        <v>0</v>
      </c>
      <c r="H2271" s="4">
        <v>1.4159999999999999</v>
      </c>
      <c r="I2271" s="4">
        <v>3.14</v>
      </c>
      <c r="J2271" s="4">
        <f t="shared" si="1056"/>
        <v>0.70621468926553677</v>
      </c>
      <c r="K2271" s="4">
        <f t="shared" si="1057"/>
        <v>0.31847133757961782</v>
      </c>
      <c r="L2271" s="17">
        <f t="shared" si="1058"/>
        <v>0.67621468926553674</v>
      </c>
      <c r="M2271" s="17">
        <f t="shared" si="1059"/>
        <v>0.34847133757961779</v>
      </c>
      <c r="N2271" s="34">
        <f t="shared" si="1060"/>
        <v>1.4788202857381569</v>
      </c>
      <c r="O2271" s="12">
        <f t="shared" si="1061"/>
        <v>2.8696764759641753</v>
      </c>
      <c r="P2271" s="4">
        <f t="shared" si="1062"/>
        <v>201411</v>
      </c>
      <c r="Q2271" s="17">
        <f t="shared" si="1063"/>
        <v>1.4159999999999999</v>
      </c>
      <c r="R2271" s="17">
        <f t="shared" si="1064"/>
        <v>-2.8711358734723222</v>
      </c>
      <c r="S2271" s="16">
        <f t="shared" si="1065"/>
        <v>-1.4551358734723223</v>
      </c>
      <c r="T2271" s="5">
        <f t="shared" si="1066"/>
        <v>2.2175141242937855</v>
      </c>
      <c r="U2271" s="21">
        <f t="shared" si="1067"/>
        <v>0</v>
      </c>
      <c r="V2271" s="5"/>
      <c r="W2271" s="5">
        <f t="shared" si="1068"/>
        <v>0.41599999999999993</v>
      </c>
      <c r="X2271" s="4">
        <f t="shared" si="1069"/>
        <v>-0.29378531073446323</v>
      </c>
      <c r="Y2271" s="4">
        <f t="shared" si="1070"/>
        <v>-0.70978531073446316</v>
      </c>
      <c r="Z2271" s="21">
        <f t="shared" si="1071"/>
        <v>2014</v>
      </c>
      <c r="AA2271" s="4">
        <f t="shared" si="1072"/>
        <v>-1</v>
      </c>
      <c r="AB2271" s="4">
        <f t="shared" si="1073"/>
        <v>-1</v>
      </c>
      <c r="AC2271" s="4">
        <f t="shared" si="1074"/>
        <v>0</v>
      </c>
      <c r="AD2271" s="4"/>
      <c r="AE2271" s="4">
        <f t="shared" si="1075"/>
        <v>-0.70978531073446316</v>
      </c>
      <c r="AF2271" s="22">
        <f t="shared" si="1076"/>
        <v>-0.58400000000000007</v>
      </c>
      <c r="AG2271" s="22">
        <f t="shared" si="1077"/>
        <v>-1.2937853107344632</v>
      </c>
      <c r="AH2271" s="3">
        <f t="shared" si="1078"/>
        <v>0</v>
      </c>
      <c r="AI2271" s="28" t="b">
        <f t="shared" si="1079"/>
        <v>0</v>
      </c>
      <c r="AJ2271" s="3">
        <f t="shared" si="1080"/>
        <v>2.4091308165057224E-2</v>
      </c>
      <c r="AK2271" s="3">
        <f t="shared" si="1081"/>
        <v>2.4091308165057002E-2</v>
      </c>
      <c r="AL2271" s="26">
        <f t="shared" si="1082"/>
        <v>2.2175141242937855</v>
      </c>
      <c r="AM2271" s="26">
        <f ca="1">IF(RAND()&lt;J2271,H2271*F2271,I2271*G2271)-1</f>
        <v>0.41599999999999993</v>
      </c>
      <c r="AN2271" s="26">
        <f ca="1">IF(RAND()&lt;(J2271+(2*F2271-1)*Sheet2!D$109),H2271*F2271,I2271*G2271)-1</f>
        <v>0.41599999999999993</v>
      </c>
      <c r="AO2271" s="3">
        <f t="shared" si="1053"/>
        <v>201411</v>
      </c>
    </row>
    <row r="2272" spans="1:41" s="3" customFormat="1" x14ac:dyDescent="0.25">
      <c r="A2272" s="6">
        <v>41966</v>
      </c>
      <c r="B2272" s="1" t="s">
        <v>47</v>
      </c>
      <c r="C2272" s="1" t="s">
        <v>49</v>
      </c>
      <c r="D2272">
        <v>19</v>
      </c>
      <c r="E2272" s="1">
        <v>3</v>
      </c>
      <c r="F2272">
        <f t="shared" si="1054"/>
        <v>1</v>
      </c>
      <c r="G2272">
        <f t="shared" si="1055"/>
        <v>0</v>
      </c>
      <c r="H2272" s="4">
        <v>1.357</v>
      </c>
      <c r="I2272" s="4">
        <v>3.48</v>
      </c>
      <c r="J2272" s="4">
        <f t="shared" si="1056"/>
        <v>0.73691967575534267</v>
      </c>
      <c r="K2272" s="4">
        <f t="shared" si="1057"/>
        <v>0.28735632183908044</v>
      </c>
      <c r="L2272" s="17">
        <f t="shared" si="1058"/>
        <v>0.70691967575534265</v>
      </c>
      <c r="M2272" s="17">
        <f t="shared" si="1059"/>
        <v>0.31735632183908047</v>
      </c>
      <c r="N2272" s="34">
        <f t="shared" si="1060"/>
        <v>1.4145878722805409</v>
      </c>
      <c r="O2272" s="12">
        <f t="shared" si="1061"/>
        <v>3.1510322346975732</v>
      </c>
      <c r="P2272" s="4">
        <f t="shared" si="1062"/>
        <v>201411</v>
      </c>
      <c r="Q2272" s="17">
        <f t="shared" si="1063"/>
        <v>1.357</v>
      </c>
      <c r="R2272" s="17">
        <f t="shared" si="1064"/>
        <v>-3.204346254630885</v>
      </c>
      <c r="S2272" s="16">
        <f t="shared" si="1065"/>
        <v>-1.847346254630885</v>
      </c>
      <c r="T2272" s="5">
        <f t="shared" si="1066"/>
        <v>2.5644804716285927</v>
      </c>
      <c r="U2272" s="21">
        <f t="shared" si="1067"/>
        <v>0</v>
      </c>
      <c r="V2272" s="5"/>
      <c r="W2272" s="5">
        <f t="shared" si="1068"/>
        <v>0.35699999999999998</v>
      </c>
      <c r="X2272" s="4">
        <f t="shared" si="1069"/>
        <v>-0.26308032424465733</v>
      </c>
      <c r="Y2272" s="4">
        <f t="shared" si="1070"/>
        <v>-0.62008032424465731</v>
      </c>
      <c r="Z2272" s="21">
        <f t="shared" si="1071"/>
        <v>2014</v>
      </c>
      <c r="AA2272" s="4">
        <f t="shared" si="1072"/>
        <v>-1</v>
      </c>
      <c r="AB2272" s="4">
        <f t="shared" si="1073"/>
        <v>-1</v>
      </c>
      <c r="AC2272" s="4">
        <f t="shared" si="1074"/>
        <v>0</v>
      </c>
      <c r="AD2272" s="4"/>
      <c r="AE2272" s="4">
        <f t="shared" si="1075"/>
        <v>-0.62008032424465731</v>
      </c>
      <c r="AF2272" s="22">
        <f t="shared" si="1076"/>
        <v>-0.64300000000000002</v>
      </c>
      <c r="AG2272" s="22">
        <f t="shared" si="1077"/>
        <v>-1.2630803242446573</v>
      </c>
      <c r="AH2272" s="3">
        <f t="shared" si="1078"/>
        <v>0</v>
      </c>
      <c r="AI2272" s="28" t="b">
        <f t="shared" si="1079"/>
        <v>0</v>
      </c>
      <c r="AJ2272" s="3">
        <f t="shared" si="1080"/>
        <v>2.3700640893115521E-2</v>
      </c>
      <c r="AK2272" s="3">
        <f t="shared" si="1081"/>
        <v>2.3700640893115632E-2</v>
      </c>
      <c r="AL2272" s="26">
        <f t="shared" si="1082"/>
        <v>2.5644804716285927</v>
      </c>
      <c r="AM2272" s="26">
        <f ca="1">IF(RAND()&lt;J2272,H2272*F2272,I2272*G2272)-1</f>
        <v>0.35699999999999998</v>
      </c>
      <c r="AN2272" s="26">
        <f ca="1">IF(RAND()&lt;(J2272+(2*F2272-1)*Sheet2!D$109),H2272*F2272,I2272*G2272)-1</f>
        <v>-1</v>
      </c>
      <c r="AO2272" s="3">
        <f t="shared" si="1053"/>
        <v>201411</v>
      </c>
    </row>
    <row r="2273" spans="1:41" s="3" customFormat="1" x14ac:dyDescent="0.25">
      <c r="A2273" s="6">
        <v>41966</v>
      </c>
      <c r="B2273" s="1" t="s">
        <v>27</v>
      </c>
      <c r="C2273" s="1" t="s">
        <v>44</v>
      </c>
      <c r="D2273">
        <v>24</v>
      </c>
      <c r="E2273" s="1">
        <v>26</v>
      </c>
      <c r="F2273">
        <f t="shared" si="1054"/>
        <v>0</v>
      </c>
      <c r="G2273">
        <f t="shared" si="1055"/>
        <v>1</v>
      </c>
      <c r="H2273" s="4">
        <v>1.595</v>
      </c>
      <c r="I2273" s="4">
        <v>2.52</v>
      </c>
      <c r="J2273" s="4">
        <f t="shared" si="1056"/>
        <v>0.62695924764890287</v>
      </c>
      <c r="K2273" s="4">
        <f t="shared" si="1057"/>
        <v>0.3968253968253968</v>
      </c>
      <c r="L2273" s="17">
        <f t="shared" si="1058"/>
        <v>0.6569592476489029</v>
      </c>
      <c r="M2273" s="17">
        <f t="shared" si="1059"/>
        <v>0.36682539682539683</v>
      </c>
      <c r="N2273" s="34">
        <f t="shared" si="1060"/>
        <v>1.5221644319320511</v>
      </c>
      <c r="O2273" s="12">
        <f t="shared" si="1061"/>
        <v>2.7260926006057984</v>
      </c>
      <c r="P2273" s="4">
        <f t="shared" si="1062"/>
        <v>201411</v>
      </c>
      <c r="Q2273" s="17">
        <f t="shared" si="1063"/>
        <v>0.63293650793650791</v>
      </c>
      <c r="R2273" s="17">
        <f t="shared" si="1064"/>
        <v>-2.3385670057496686</v>
      </c>
      <c r="S2273" s="16">
        <f t="shared" si="1065"/>
        <v>-1.7056304978131607</v>
      </c>
      <c r="T2273" s="5">
        <f t="shared" si="1066"/>
        <v>1.5799373040752351</v>
      </c>
      <c r="U2273" s="21">
        <f t="shared" si="1067"/>
        <v>0</v>
      </c>
      <c r="V2273" s="5"/>
      <c r="W2273" s="5">
        <f t="shared" si="1068"/>
        <v>-1</v>
      </c>
      <c r="X2273" s="4">
        <f t="shared" si="1069"/>
        <v>-1</v>
      </c>
      <c r="Y2273" s="4">
        <f t="shared" si="1070"/>
        <v>0</v>
      </c>
      <c r="Z2273" s="21">
        <f t="shared" si="1071"/>
        <v>2014</v>
      </c>
      <c r="AA2273" s="4">
        <f t="shared" si="1072"/>
        <v>1.52</v>
      </c>
      <c r="AB2273" s="4">
        <f t="shared" si="1073"/>
        <v>-0.60317460317460325</v>
      </c>
      <c r="AC2273" s="4">
        <f t="shared" si="1074"/>
        <v>-2.1231746031746033</v>
      </c>
      <c r="AD2273" s="4"/>
      <c r="AE2273" s="4">
        <f t="shared" si="1075"/>
        <v>-0.9680407523510971</v>
      </c>
      <c r="AF2273" s="22">
        <f t="shared" si="1076"/>
        <v>0.52</v>
      </c>
      <c r="AG2273" s="22">
        <f t="shared" si="1077"/>
        <v>-1.6031746031746033</v>
      </c>
      <c r="AH2273" s="3">
        <f t="shared" si="1078"/>
        <v>0</v>
      </c>
      <c r="AI2273" s="28" t="b">
        <f t="shared" si="1079"/>
        <v>0</v>
      </c>
      <c r="AJ2273" s="3">
        <f t="shared" si="1080"/>
        <v>2.3232077764277048E-2</v>
      </c>
      <c r="AK2273" s="3">
        <f t="shared" si="1081"/>
        <v>2.3232077764277159E-2</v>
      </c>
      <c r="AL2273" s="26">
        <f t="shared" si="1082"/>
        <v>1.5799373040752351</v>
      </c>
      <c r="AM2273" s="26">
        <f ca="1">IF(RAND()&lt;J2273,H2273*F2273,I2273*G2273)-1</f>
        <v>1.52</v>
      </c>
      <c r="AN2273" s="26">
        <f ca="1">IF(RAND()&lt;(J2273+(2*F2273-1)*Sheet2!D$109),H2273*F2273,I2273*G2273)-1</f>
        <v>-1</v>
      </c>
      <c r="AO2273" s="3">
        <f t="shared" si="1053"/>
        <v>201411</v>
      </c>
    </row>
    <row r="2274" spans="1:41" s="3" customFormat="1" x14ac:dyDescent="0.25">
      <c r="A2274" s="6">
        <v>41966</v>
      </c>
      <c r="B2274" s="1" t="s">
        <v>31</v>
      </c>
      <c r="C2274" s="1" t="s">
        <v>25</v>
      </c>
      <c r="D2274">
        <v>21</v>
      </c>
      <c r="E2274" s="1">
        <v>13</v>
      </c>
      <c r="F2274">
        <f t="shared" si="1054"/>
        <v>1</v>
      </c>
      <c r="G2274">
        <f t="shared" si="1055"/>
        <v>0</v>
      </c>
      <c r="H2274" s="4">
        <v>1.4</v>
      </c>
      <c r="I2274" s="4">
        <v>3.22</v>
      </c>
      <c r="J2274" s="4">
        <f t="shared" si="1056"/>
        <v>0.7142857142857143</v>
      </c>
      <c r="K2274" s="4">
        <f t="shared" si="1057"/>
        <v>0.3105590062111801</v>
      </c>
      <c r="L2274" s="17">
        <f t="shared" si="1058"/>
        <v>0.68428571428571427</v>
      </c>
      <c r="M2274" s="17">
        <f t="shared" si="1059"/>
        <v>0.34055900621118007</v>
      </c>
      <c r="N2274" s="34">
        <f t="shared" si="1060"/>
        <v>1.4613778705636744</v>
      </c>
      <c r="O2274" s="12">
        <f t="shared" si="1061"/>
        <v>2.9363487142075511</v>
      </c>
      <c r="P2274" s="4">
        <f t="shared" si="1062"/>
        <v>201411</v>
      </c>
      <c r="Q2274" s="17">
        <f t="shared" si="1063"/>
        <v>1.4</v>
      </c>
      <c r="R2274" s="17">
        <f t="shared" si="1064"/>
        <v>-2.9504504504504507</v>
      </c>
      <c r="S2274" s="16">
        <f t="shared" si="1065"/>
        <v>-1.5504504504504508</v>
      </c>
      <c r="T2274" s="5">
        <f t="shared" si="1066"/>
        <v>2.3000000000000003</v>
      </c>
      <c r="U2274" s="21">
        <f t="shared" si="1067"/>
        <v>0</v>
      </c>
      <c r="V2274" s="5"/>
      <c r="W2274" s="5">
        <f t="shared" si="1068"/>
        <v>0.39999999999999991</v>
      </c>
      <c r="X2274" s="4">
        <f t="shared" si="1069"/>
        <v>-0.2857142857142857</v>
      </c>
      <c r="Y2274" s="4">
        <f t="shared" si="1070"/>
        <v>-0.68571428571428561</v>
      </c>
      <c r="Z2274" s="21">
        <f t="shared" si="1071"/>
        <v>2014</v>
      </c>
      <c r="AA2274" s="4">
        <f t="shared" si="1072"/>
        <v>-1</v>
      </c>
      <c r="AB2274" s="4">
        <f t="shared" si="1073"/>
        <v>-1</v>
      </c>
      <c r="AC2274" s="4">
        <f t="shared" si="1074"/>
        <v>0</v>
      </c>
      <c r="AD2274" s="4"/>
      <c r="AE2274" s="4">
        <f t="shared" si="1075"/>
        <v>-0.68571428571428561</v>
      </c>
      <c r="AF2274" s="22">
        <f t="shared" si="1076"/>
        <v>-0.60000000000000009</v>
      </c>
      <c r="AG2274" s="22">
        <f t="shared" si="1077"/>
        <v>-1.2857142857142856</v>
      </c>
      <c r="AH2274" s="3">
        <f t="shared" si="1078"/>
        <v>0</v>
      </c>
      <c r="AI2274" s="28" t="b">
        <f t="shared" si="1079"/>
        <v>0</v>
      </c>
      <c r="AJ2274" s="3">
        <f t="shared" si="1080"/>
        <v>2.4242424242424288E-2</v>
      </c>
      <c r="AK2274" s="3">
        <f t="shared" si="1081"/>
        <v>2.4242424242424176E-2</v>
      </c>
      <c r="AL2274" s="26">
        <f t="shared" si="1082"/>
        <v>2.3000000000000003</v>
      </c>
      <c r="AM2274" s="26">
        <f ca="1">IF(RAND()&lt;J2274,H2274*F2274,I2274*G2274)-1</f>
        <v>0.39999999999999991</v>
      </c>
      <c r="AN2274" s="26">
        <f ca="1">IF(RAND()&lt;(J2274+(2*F2274-1)*Sheet2!D$109),H2274*F2274,I2274*G2274)-1</f>
        <v>0.39999999999999991</v>
      </c>
      <c r="AO2274" s="3">
        <f t="shared" si="1053"/>
        <v>201411</v>
      </c>
    </row>
    <row r="2275" spans="1:41" s="3" customFormat="1" x14ac:dyDescent="0.25">
      <c r="A2275" s="6">
        <v>41966</v>
      </c>
      <c r="B2275" s="1" t="s">
        <v>33</v>
      </c>
      <c r="C2275" s="1" t="s">
        <v>30</v>
      </c>
      <c r="D2275">
        <v>13</v>
      </c>
      <c r="E2275" s="1">
        <v>22</v>
      </c>
      <c r="F2275">
        <f t="shared" si="1054"/>
        <v>0</v>
      </c>
      <c r="G2275">
        <f t="shared" si="1055"/>
        <v>1</v>
      </c>
      <c r="H2275" s="4">
        <v>1.833</v>
      </c>
      <c r="I2275" s="4">
        <v>2.09</v>
      </c>
      <c r="J2275" s="4">
        <f t="shared" si="1056"/>
        <v>0.54555373704309873</v>
      </c>
      <c r="K2275" s="4">
        <f t="shared" si="1057"/>
        <v>0.47846889952153115</v>
      </c>
      <c r="L2275" s="17">
        <f t="shared" si="1058"/>
        <v>0.57555373704309876</v>
      </c>
      <c r="M2275" s="17">
        <f t="shared" si="1059"/>
        <v>0.44846889952153113</v>
      </c>
      <c r="N2275" s="34">
        <f t="shared" si="1060"/>
        <v>1.7374572270827211</v>
      </c>
      <c r="O2275" s="12">
        <f t="shared" si="1061"/>
        <v>2.2298090259255305</v>
      </c>
      <c r="P2275" s="4">
        <f t="shared" si="1062"/>
        <v>201411</v>
      </c>
      <c r="Q2275" s="17">
        <f t="shared" si="1063"/>
        <v>0.8770334928229665</v>
      </c>
      <c r="R2275" s="17">
        <f t="shared" si="1064"/>
        <v>-2.1179113847373814</v>
      </c>
      <c r="S2275" s="16">
        <f t="shared" si="1065"/>
        <v>-1.240877891914415</v>
      </c>
      <c r="T2275" s="5">
        <f t="shared" si="1066"/>
        <v>1.1402073104200763</v>
      </c>
      <c r="U2275" s="21">
        <f t="shared" si="1067"/>
        <v>0</v>
      </c>
      <c r="V2275" s="5"/>
      <c r="W2275" s="5">
        <f t="shared" si="1068"/>
        <v>-1</v>
      </c>
      <c r="X2275" s="4">
        <f t="shared" si="1069"/>
        <v>-1</v>
      </c>
      <c r="Y2275" s="4">
        <f t="shared" si="1070"/>
        <v>0</v>
      </c>
      <c r="Z2275" s="21">
        <f t="shared" si="1071"/>
        <v>2014</v>
      </c>
      <c r="AA2275" s="4">
        <f t="shared" si="1072"/>
        <v>1.0899999999999999</v>
      </c>
      <c r="AB2275" s="4">
        <f t="shared" si="1073"/>
        <v>-0.52153110047846885</v>
      </c>
      <c r="AC2275" s="4">
        <f t="shared" si="1074"/>
        <v>-1.6115311004784687</v>
      </c>
      <c r="AD2275" s="4"/>
      <c r="AE2275" s="4">
        <f t="shared" si="1075"/>
        <v>-1.2874462629569012</v>
      </c>
      <c r="AF2275" s="22">
        <f t="shared" si="1076"/>
        <v>8.9999999999999858E-2</v>
      </c>
      <c r="AG2275" s="22">
        <f t="shared" si="1077"/>
        <v>-1.5215311004784688</v>
      </c>
      <c r="AH2275" s="3">
        <f t="shared" si="1078"/>
        <v>0</v>
      </c>
      <c r="AI2275" s="28" t="b">
        <f t="shared" si="1079"/>
        <v>0</v>
      </c>
      <c r="AJ2275" s="3">
        <f t="shared" si="1080"/>
        <v>2.3459087433087E-2</v>
      </c>
      <c r="AK2275" s="3">
        <f t="shared" si="1081"/>
        <v>2.3459087433087E-2</v>
      </c>
      <c r="AL2275" s="26">
        <f t="shared" si="1082"/>
        <v>1.1402073104200763</v>
      </c>
      <c r="AM2275" s="26">
        <f ca="1">IF(RAND()&lt;J2275,H2275*F2275,I2275*G2275)-1</f>
        <v>-1</v>
      </c>
      <c r="AN2275" s="26">
        <f ca="1">IF(RAND()&lt;(J2275+(2*F2275-1)*Sheet2!D$109),H2275*F2275,I2275*G2275)-1</f>
        <v>1.0899999999999999</v>
      </c>
      <c r="AO2275" s="3">
        <f t="shared" si="1053"/>
        <v>201411</v>
      </c>
    </row>
    <row r="2276" spans="1:41" s="3" customFormat="1" x14ac:dyDescent="0.25">
      <c r="A2276" s="6">
        <v>41966</v>
      </c>
      <c r="B2276" s="1" t="s">
        <v>22</v>
      </c>
      <c r="C2276" s="1" t="s">
        <v>42</v>
      </c>
      <c r="D2276">
        <v>23</v>
      </c>
      <c r="E2276" s="1">
        <v>3</v>
      </c>
      <c r="F2276">
        <f t="shared" si="1054"/>
        <v>1</v>
      </c>
      <c r="G2276">
        <f t="shared" si="1055"/>
        <v>0</v>
      </c>
      <c r="H2276" s="4">
        <v>1.105</v>
      </c>
      <c r="I2276" s="4">
        <v>8.36</v>
      </c>
      <c r="J2276" s="4">
        <f t="shared" si="1056"/>
        <v>0.90497737556561086</v>
      </c>
      <c r="K2276" s="4">
        <f t="shared" si="1057"/>
        <v>0.11961722488038279</v>
      </c>
      <c r="L2276" s="17">
        <f t="shared" si="1058"/>
        <v>0.87497737556561084</v>
      </c>
      <c r="M2276" s="17">
        <f t="shared" si="1059"/>
        <v>0.14961722488038279</v>
      </c>
      <c r="N2276" s="34">
        <f t="shared" si="1060"/>
        <v>1.1428866939028806</v>
      </c>
      <c r="O2276" s="12">
        <f t="shared" si="1061"/>
        <v>6.6837224176527021</v>
      </c>
      <c r="P2276" s="4">
        <f t="shared" si="1062"/>
        <v>201411</v>
      </c>
      <c r="Q2276" s="17">
        <f t="shared" si="1063"/>
        <v>1.105</v>
      </c>
      <c r="R2276" s="17">
        <f t="shared" si="1064"/>
        <v>-9.6596790890269162</v>
      </c>
      <c r="S2276" s="16">
        <f t="shared" si="1065"/>
        <v>-8.5546790890269158</v>
      </c>
      <c r="T2276" s="5">
        <f t="shared" si="1066"/>
        <v>7.5656108597285066</v>
      </c>
      <c r="U2276" s="21">
        <f t="shared" si="1067"/>
        <v>1</v>
      </c>
      <c r="V2276" s="5"/>
      <c r="W2276" s="5">
        <f t="shared" si="1068"/>
        <v>0.10499999999999998</v>
      </c>
      <c r="X2276" s="4">
        <f t="shared" si="1069"/>
        <v>-9.5022624434389136E-2</v>
      </c>
      <c r="Y2276" s="4">
        <f t="shared" si="1070"/>
        <v>-0.20002262443438912</v>
      </c>
      <c r="Z2276" s="21">
        <f t="shared" si="1071"/>
        <v>2014</v>
      </c>
      <c r="AA2276" s="4">
        <f t="shared" si="1072"/>
        <v>-1</v>
      </c>
      <c r="AB2276" s="4">
        <f t="shared" si="1073"/>
        <v>-1</v>
      </c>
      <c r="AC2276" s="4">
        <f t="shared" si="1074"/>
        <v>0</v>
      </c>
      <c r="AD2276" s="4"/>
      <c r="AE2276" s="4">
        <f t="shared" si="1075"/>
        <v>-0.20002262443438912</v>
      </c>
      <c r="AF2276" s="22">
        <f t="shared" si="1076"/>
        <v>-0.89500000000000002</v>
      </c>
      <c r="AG2276" s="22">
        <f t="shared" si="1077"/>
        <v>-1.0950226244343892</v>
      </c>
      <c r="AH2276" s="3">
        <f t="shared" si="1078"/>
        <v>0</v>
      </c>
      <c r="AI2276" s="28" t="b">
        <f t="shared" si="1079"/>
        <v>0</v>
      </c>
      <c r="AJ2276" s="3">
        <f t="shared" si="1080"/>
        <v>2.4004226096143721E-2</v>
      </c>
      <c r="AK2276" s="3">
        <f t="shared" si="1081"/>
        <v>2.4004226096143721E-2</v>
      </c>
      <c r="AL2276" s="26">
        <f t="shared" si="1082"/>
        <v>7.5656108597285066</v>
      </c>
      <c r="AM2276" s="26">
        <f ca="1">IF(RAND()&lt;J2276,H2276*F2276,I2276*G2276)-1</f>
        <v>0.10499999999999998</v>
      </c>
      <c r="AN2276" s="26">
        <f ca="1">IF(RAND()&lt;(J2276+(2*F2276-1)*Sheet2!D$109),H2276*F2276,I2276*G2276)-1</f>
        <v>0.10499999999999998</v>
      </c>
      <c r="AO2276" s="3">
        <f t="shared" si="1053"/>
        <v>201411</v>
      </c>
    </row>
    <row r="2277" spans="1:41" s="3" customFormat="1" x14ac:dyDescent="0.25">
      <c r="A2277" s="6">
        <v>41966</v>
      </c>
      <c r="B2277" s="1" t="s">
        <v>46</v>
      </c>
      <c r="C2277" s="1" t="s">
        <v>48</v>
      </c>
      <c r="D2277">
        <v>21</v>
      </c>
      <c r="E2277" s="1">
        <v>24</v>
      </c>
      <c r="F2277">
        <f t="shared" si="1054"/>
        <v>0</v>
      </c>
      <c r="G2277">
        <f t="shared" si="1055"/>
        <v>1</v>
      </c>
      <c r="H2277" s="4">
        <v>5</v>
      </c>
      <c r="I2277" s="4">
        <v>1.212</v>
      </c>
      <c r="J2277" s="4">
        <f t="shared" si="1056"/>
        <v>0.2</v>
      </c>
      <c r="K2277" s="4">
        <f t="shared" si="1057"/>
        <v>0.82508250825082508</v>
      </c>
      <c r="L2277" s="17">
        <f t="shared" si="1058"/>
        <v>0.23</v>
      </c>
      <c r="M2277" s="17">
        <f t="shared" si="1059"/>
        <v>0.79508250825082505</v>
      </c>
      <c r="N2277" s="34">
        <f t="shared" si="1060"/>
        <v>4.3478260869565215</v>
      </c>
      <c r="O2277" s="12">
        <f t="shared" si="1061"/>
        <v>1.2577311029014986</v>
      </c>
      <c r="P2277" s="4">
        <f t="shared" si="1062"/>
        <v>201411</v>
      </c>
      <c r="Q2277" s="17">
        <f t="shared" si="1063"/>
        <v>4.1254125412541258</v>
      </c>
      <c r="R2277" s="17">
        <f t="shared" si="1064"/>
        <v>-4.9669811320754729</v>
      </c>
      <c r="S2277" s="16">
        <f t="shared" si="1065"/>
        <v>-0.84156859082134705</v>
      </c>
      <c r="T2277" s="5">
        <f t="shared" si="1066"/>
        <v>0.2424</v>
      </c>
      <c r="U2277" s="21">
        <f t="shared" si="1067"/>
        <v>0</v>
      </c>
      <c r="V2277" s="5"/>
      <c r="W2277" s="5">
        <f t="shared" si="1068"/>
        <v>-1</v>
      </c>
      <c r="X2277" s="4">
        <f t="shared" si="1069"/>
        <v>-1</v>
      </c>
      <c r="Y2277" s="4">
        <f t="shared" si="1070"/>
        <v>0</v>
      </c>
      <c r="Z2277" s="21">
        <f t="shared" si="1071"/>
        <v>2014</v>
      </c>
      <c r="AA2277" s="4">
        <f t="shared" si="1072"/>
        <v>0.21199999999999997</v>
      </c>
      <c r="AB2277" s="4">
        <f t="shared" si="1073"/>
        <v>-0.17491749174917492</v>
      </c>
      <c r="AC2277" s="4">
        <f t="shared" si="1074"/>
        <v>-0.38691749174917489</v>
      </c>
      <c r="AD2277" s="4"/>
      <c r="AE2277" s="4">
        <f t="shared" si="1075"/>
        <v>-4.8</v>
      </c>
      <c r="AF2277" s="22">
        <f t="shared" si="1076"/>
        <v>-0.78800000000000003</v>
      </c>
      <c r="AG2277" s="22">
        <f t="shared" si="1077"/>
        <v>-1.1749174917491749</v>
      </c>
      <c r="AH2277" s="3">
        <f t="shared" si="1078"/>
        <v>0</v>
      </c>
      <c r="AI2277" s="28" t="b">
        <f t="shared" si="1079"/>
        <v>0</v>
      </c>
      <c r="AJ2277" s="3">
        <f t="shared" si="1080"/>
        <v>2.446877012234383E-2</v>
      </c>
      <c r="AK2277" s="3">
        <f t="shared" si="1081"/>
        <v>2.446877012234383E-2</v>
      </c>
      <c r="AL2277" s="26">
        <f t="shared" si="1082"/>
        <v>0.2424</v>
      </c>
      <c r="AM2277" s="26">
        <f ca="1">IF(RAND()&lt;J2277,H2277*F2277,I2277*G2277)-1</f>
        <v>0.21199999999999997</v>
      </c>
      <c r="AN2277" s="26">
        <f ca="1">IF(RAND()&lt;(J2277+(2*F2277-1)*Sheet2!D$109),H2277*F2277,I2277*G2277)-1</f>
        <v>0.21199999999999997</v>
      </c>
      <c r="AO2277" s="3">
        <f t="shared" si="1053"/>
        <v>201411</v>
      </c>
    </row>
    <row r="2278" spans="1:41" s="3" customFormat="1" x14ac:dyDescent="0.25">
      <c r="A2278" s="6">
        <v>41966</v>
      </c>
      <c r="B2278" s="1" t="s">
        <v>38</v>
      </c>
      <c r="C2278" s="1" t="s">
        <v>19</v>
      </c>
      <c r="D2278">
        <v>34</v>
      </c>
      <c r="E2278" s="1">
        <v>9</v>
      </c>
      <c r="F2278">
        <f t="shared" si="1054"/>
        <v>1</v>
      </c>
      <c r="G2278">
        <f t="shared" si="1055"/>
        <v>0</v>
      </c>
      <c r="H2278" s="4">
        <v>1.327</v>
      </c>
      <c r="I2278" s="4">
        <v>3.69</v>
      </c>
      <c r="J2278" s="4">
        <f t="shared" si="1056"/>
        <v>0.75357950263752826</v>
      </c>
      <c r="K2278" s="4">
        <f t="shared" si="1057"/>
        <v>0.2710027100271003</v>
      </c>
      <c r="L2278" s="17">
        <f t="shared" si="1058"/>
        <v>0.72357950263752824</v>
      </c>
      <c r="M2278" s="17">
        <f t="shared" si="1059"/>
        <v>0.30100271002710033</v>
      </c>
      <c r="N2278" s="34">
        <f t="shared" si="1060"/>
        <v>1.3820181422426812</v>
      </c>
      <c r="O2278" s="12">
        <f t="shared" si="1061"/>
        <v>3.3222292248131802</v>
      </c>
      <c r="P2278" s="4">
        <f t="shared" si="1062"/>
        <v>201411</v>
      </c>
      <c r="Q2278" s="17">
        <f t="shared" si="1063"/>
        <v>1.327</v>
      </c>
      <c r="R2278" s="17">
        <f t="shared" si="1064"/>
        <v>-3.4298511874310793</v>
      </c>
      <c r="S2278" s="16">
        <f t="shared" si="1065"/>
        <v>-2.1028511874310793</v>
      </c>
      <c r="T2278" s="5">
        <f t="shared" si="1066"/>
        <v>2.7807083647324795</v>
      </c>
      <c r="U2278" s="21">
        <f t="shared" si="1067"/>
        <v>0</v>
      </c>
      <c r="V2278" s="5"/>
      <c r="W2278" s="5">
        <f t="shared" si="1068"/>
        <v>0.32699999999999996</v>
      </c>
      <c r="X2278" s="4">
        <f t="shared" si="1069"/>
        <v>-0.24642049736247174</v>
      </c>
      <c r="Y2278" s="4">
        <f t="shared" si="1070"/>
        <v>-0.57342049736247169</v>
      </c>
      <c r="Z2278" s="21">
        <f t="shared" si="1071"/>
        <v>2014</v>
      </c>
      <c r="AA2278" s="4">
        <f t="shared" si="1072"/>
        <v>-1</v>
      </c>
      <c r="AB2278" s="4">
        <f t="shared" si="1073"/>
        <v>-1</v>
      </c>
      <c r="AC2278" s="4">
        <f t="shared" si="1074"/>
        <v>0</v>
      </c>
      <c r="AD2278" s="4"/>
      <c r="AE2278" s="4">
        <f t="shared" si="1075"/>
        <v>-0.57342049736247169</v>
      </c>
      <c r="AF2278" s="22">
        <f t="shared" si="1076"/>
        <v>-0.67300000000000004</v>
      </c>
      <c r="AG2278" s="22">
        <f t="shared" si="1077"/>
        <v>-1.2464204973624717</v>
      </c>
      <c r="AH2278" s="3">
        <f t="shared" si="1078"/>
        <v>0</v>
      </c>
      <c r="AI2278" s="28" t="b">
        <f t="shared" si="1079"/>
        <v>0</v>
      </c>
      <c r="AJ2278" s="3">
        <f t="shared" si="1080"/>
        <v>2.3992425752441537E-2</v>
      </c>
      <c r="AK2278" s="3">
        <f t="shared" si="1081"/>
        <v>2.399242575244187E-2</v>
      </c>
      <c r="AL2278" s="26">
        <f t="shared" si="1082"/>
        <v>2.7807083647324795</v>
      </c>
      <c r="AM2278" s="26">
        <f ca="1">IF(RAND()&lt;J2278,H2278*F2278,I2278*G2278)-1</f>
        <v>0.32699999999999996</v>
      </c>
      <c r="AN2278" s="26">
        <f ca="1">IF(RAND()&lt;(J2278+(2*F2278-1)*Sheet2!D$109),H2278*F2278,I2278*G2278)-1</f>
        <v>0.32699999999999996</v>
      </c>
      <c r="AO2278" s="3">
        <f t="shared" si="1053"/>
        <v>201411</v>
      </c>
    </row>
    <row r="2279" spans="1:41" s="3" customFormat="1" x14ac:dyDescent="0.25">
      <c r="A2279" s="6">
        <v>41966</v>
      </c>
      <c r="B2279" s="1" t="s">
        <v>41</v>
      </c>
      <c r="C2279" s="1" t="s">
        <v>36</v>
      </c>
      <c r="D2279">
        <v>43</v>
      </c>
      <c r="E2279" s="1">
        <v>24</v>
      </c>
      <c r="F2279">
        <f t="shared" si="1054"/>
        <v>1</v>
      </c>
      <c r="G2279">
        <f t="shared" si="1055"/>
        <v>0</v>
      </c>
      <c r="H2279" s="4">
        <v>1.1659999999999999</v>
      </c>
      <c r="I2279" s="4">
        <v>5.98</v>
      </c>
      <c r="J2279" s="4">
        <f t="shared" si="1056"/>
        <v>0.85763293310463129</v>
      </c>
      <c r="K2279" s="4">
        <f t="shared" si="1057"/>
        <v>0.16722408026755853</v>
      </c>
      <c r="L2279" s="17">
        <f t="shared" si="1058"/>
        <v>0.82763293310463126</v>
      </c>
      <c r="M2279" s="17">
        <f t="shared" si="1059"/>
        <v>0.19722408026755853</v>
      </c>
      <c r="N2279" s="34">
        <f t="shared" si="1060"/>
        <v>1.2082651136764004</v>
      </c>
      <c r="O2279" s="12">
        <f t="shared" si="1061"/>
        <v>5.0703747668305921</v>
      </c>
      <c r="P2279" s="4">
        <f t="shared" si="1062"/>
        <v>201411</v>
      </c>
      <c r="Q2279" s="17">
        <f t="shared" si="1063"/>
        <v>1.1659999999999999</v>
      </c>
      <c r="R2279" s="17">
        <f t="shared" si="1064"/>
        <v>-6.2248995983935771</v>
      </c>
      <c r="S2279" s="16">
        <f t="shared" si="1065"/>
        <v>-5.0588995983935767</v>
      </c>
      <c r="T2279" s="5">
        <f t="shared" si="1066"/>
        <v>5.128644939965695</v>
      </c>
      <c r="U2279" s="21">
        <f t="shared" si="1067"/>
        <v>0</v>
      </c>
      <c r="V2279" s="5"/>
      <c r="W2279" s="5">
        <f t="shared" si="1068"/>
        <v>0.16599999999999993</v>
      </c>
      <c r="X2279" s="4">
        <f t="shared" si="1069"/>
        <v>-0.14236706689536871</v>
      </c>
      <c r="Y2279" s="4">
        <f t="shared" si="1070"/>
        <v>-0.30836706689536864</v>
      </c>
      <c r="Z2279" s="21">
        <f t="shared" si="1071"/>
        <v>2014</v>
      </c>
      <c r="AA2279" s="4">
        <f t="shared" si="1072"/>
        <v>-1</v>
      </c>
      <c r="AB2279" s="4">
        <f t="shared" si="1073"/>
        <v>-1</v>
      </c>
      <c r="AC2279" s="4">
        <f t="shared" si="1074"/>
        <v>0</v>
      </c>
      <c r="AD2279" s="4"/>
      <c r="AE2279" s="4">
        <f t="shared" si="1075"/>
        <v>-0.30836706689536864</v>
      </c>
      <c r="AF2279" s="22">
        <f t="shared" si="1076"/>
        <v>-0.83400000000000007</v>
      </c>
      <c r="AG2279" s="22">
        <f t="shared" si="1077"/>
        <v>-1.1423670668953687</v>
      </c>
      <c r="AH2279" s="3">
        <f t="shared" si="1078"/>
        <v>0</v>
      </c>
      <c r="AI2279" s="28" t="b">
        <f t="shared" si="1079"/>
        <v>0</v>
      </c>
      <c r="AJ2279" s="3">
        <f t="shared" si="1080"/>
        <v>2.4254128183599288E-2</v>
      </c>
      <c r="AK2279" s="3">
        <f t="shared" si="1081"/>
        <v>2.4254128183599288E-2</v>
      </c>
      <c r="AL2279" s="26">
        <f t="shared" si="1082"/>
        <v>5.128644939965695</v>
      </c>
      <c r="AM2279" s="26">
        <f ca="1">IF(RAND()&lt;J2279,H2279*F2279,I2279*G2279)-1</f>
        <v>-1</v>
      </c>
      <c r="AN2279" s="26">
        <f ca="1">IF(RAND()&lt;(J2279+(2*F2279-1)*Sheet2!D$109),H2279*F2279,I2279*G2279)-1</f>
        <v>0.16599999999999993</v>
      </c>
      <c r="AO2279" s="3">
        <f t="shared" si="1053"/>
        <v>201411</v>
      </c>
    </row>
    <row r="2280" spans="1:41" s="3" customFormat="1" x14ac:dyDescent="0.25">
      <c r="A2280" s="6">
        <v>41963</v>
      </c>
      <c r="B2280" s="1" t="s">
        <v>40</v>
      </c>
      <c r="C2280" s="1" t="s">
        <v>35</v>
      </c>
      <c r="D2280">
        <v>24</v>
      </c>
      <c r="E2280" s="1">
        <v>20</v>
      </c>
      <c r="F2280">
        <f t="shared" si="1054"/>
        <v>1</v>
      </c>
      <c r="G2280">
        <f t="shared" si="1055"/>
        <v>0</v>
      </c>
      <c r="H2280" s="4">
        <v>3.81</v>
      </c>
      <c r="I2280" s="4">
        <v>1.3120000000000001</v>
      </c>
      <c r="J2280" s="4">
        <f t="shared" si="1056"/>
        <v>0.26246719160104987</v>
      </c>
      <c r="K2280" s="4">
        <f t="shared" si="1057"/>
        <v>0.76219512195121952</v>
      </c>
      <c r="L2280" s="17">
        <f t="shared" si="1058"/>
        <v>0.23246719160104987</v>
      </c>
      <c r="M2280" s="17">
        <f t="shared" si="1059"/>
        <v>0.79219512195121955</v>
      </c>
      <c r="N2280" s="34">
        <f t="shared" si="1060"/>
        <v>4.3016822851981482</v>
      </c>
      <c r="O2280" s="12">
        <f t="shared" si="1061"/>
        <v>1.2623152709359606</v>
      </c>
      <c r="P2280" s="4">
        <f t="shared" si="1062"/>
        <v>201411</v>
      </c>
      <c r="Q2280" s="17">
        <f t="shared" si="1063"/>
        <v>3.81</v>
      </c>
      <c r="R2280" s="17">
        <f t="shared" si="1064"/>
        <v>-3.561000091249201</v>
      </c>
      <c r="S2280" s="16">
        <f t="shared" si="1065"/>
        <v>0.24899990875079903</v>
      </c>
      <c r="T2280" s="5">
        <f t="shared" si="1066"/>
        <v>0.34435695538057742</v>
      </c>
      <c r="U2280" s="21">
        <f t="shared" si="1067"/>
        <v>0</v>
      </c>
      <c r="V2280" s="5"/>
      <c r="W2280" s="5">
        <f t="shared" si="1068"/>
        <v>2.81</v>
      </c>
      <c r="X2280" s="4">
        <f t="shared" si="1069"/>
        <v>-0.73753280839895008</v>
      </c>
      <c r="Y2280" s="4">
        <f t="shared" si="1070"/>
        <v>-3.5475328083989499</v>
      </c>
      <c r="Z2280" s="21">
        <f t="shared" si="1071"/>
        <v>2014</v>
      </c>
      <c r="AA2280" s="4">
        <f t="shared" si="1072"/>
        <v>-1</v>
      </c>
      <c r="AB2280" s="4">
        <f t="shared" si="1073"/>
        <v>-1</v>
      </c>
      <c r="AC2280" s="4">
        <f t="shared" si="1074"/>
        <v>0</v>
      </c>
      <c r="AD2280" s="4"/>
      <c r="AE2280" s="4">
        <f t="shared" si="1075"/>
        <v>-3.5475328083989504</v>
      </c>
      <c r="AF2280" s="22">
        <f t="shared" si="1076"/>
        <v>1.81</v>
      </c>
      <c r="AG2280" s="22">
        <f t="shared" si="1077"/>
        <v>-1.7375328083989501</v>
      </c>
      <c r="AH2280" s="3">
        <f t="shared" si="1078"/>
        <v>0</v>
      </c>
      <c r="AI2280" s="28" t="b">
        <f t="shared" si="1079"/>
        <v>0</v>
      </c>
      <c r="AJ2280" s="3">
        <f t="shared" si="1080"/>
        <v>2.4068723155017402E-2</v>
      </c>
      <c r="AK2280" s="3">
        <f t="shared" si="1081"/>
        <v>2.4068723155017624E-2</v>
      </c>
      <c r="AL2280" s="26">
        <f t="shared" si="1082"/>
        <v>0.34435695538057742</v>
      </c>
      <c r="AM2280" s="26">
        <f ca="1">IF(RAND()&lt;J2280,H2280*F2280,I2280*G2280)-1</f>
        <v>-1</v>
      </c>
      <c r="AN2280" s="26">
        <f ca="1">IF(RAND()&lt;(J2280+(2*F2280-1)*Sheet2!D$109),H2280*F2280,I2280*G2280)-1</f>
        <v>-1</v>
      </c>
      <c r="AO2280" s="3">
        <f t="shared" si="1053"/>
        <v>201411</v>
      </c>
    </row>
    <row r="2281" spans="1:41" s="3" customFormat="1" x14ac:dyDescent="0.25">
      <c r="A2281" s="6">
        <v>41960</v>
      </c>
      <c r="B2281" s="1" t="s">
        <v>36</v>
      </c>
      <c r="C2281" s="1" t="s">
        <v>43</v>
      </c>
      <c r="D2281">
        <v>24</v>
      </c>
      <c r="E2281" s="1">
        <v>27</v>
      </c>
      <c r="F2281">
        <f t="shared" si="1054"/>
        <v>0</v>
      </c>
      <c r="G2281">
        <f t="shared" si="1055"/>
        <v>1</v>
      </c>
      <c r="H2281" s="4">
        <v>3.1</v>
      </c>
      <c r="I2281" s="4">
        <v>1.425</v>
      </c>
      <c r="J2281" s="4">
        <f t="shared" si="1056"/>
        <v>0.32258064516129031</v>
      </c>
      <c r="K2281" s="4">
        <f t="shared" si="1057"/>
        <v>0.70175438596491224</v>
      </c>
      <c r="L2281" s="17">
        <f t="shared" si="1058"/>
        <v>0.35258064516129028</v>
      </c>
      <c r="M2281" s="17">
        <f t="shared" si="1059"/>
        <v>0.67175438596491222</v>
      </c>
      <c r="N2281" s="34">
        <f t="shared" si="1060"/>
        <v>2.8362305580969811</v>
      </c>
      <c r="O2281" s="12">
        <f t="shared" si="1061"/>
        <v>1.488639331418125</v>
      </c>
      <c r="P2281" s="4">
        <f t="shared" si="1062"/>
        <v>201411</v>
      </c>
      <c r="Q2281" s="17">
        <f t="shared" si="1063"/>
        <v>2.1754385964912282</v>
      </c>
      <c r="R2281" s="17">
        <f t="shared" si="1064"/>
        <v>-2.8291316526610641</v>
      </c>
      <c r="S2281" s="16">
        <f t="shared" si="1065"/>
        <v>-0.65369305616983597</v>
      </c>
      <c r="T2281" s="5">
        <f t="shared" si="1066"/>
        <v>0.45967741935483869</v>
      </c>
      <c r="U2281" s="21">
        <f t="shared" si="1067"/>
        <v>0</v>
      </c>
      <c r="V2281" s="5"/>
      <c r="W2281" s="5">
        <f t="shared" si="1068"/>
        <v>-1</v>
      </c>
      <c r="X2281" s="4">
        <f t="shared" si="1069"/>
        <v>-1</v>
      </c>
      <c r="Y2281" s="4">
        <f t="shared" si="1070"/>
        <v>0</v>
      </c>
      <c r="Z2281" s="21">
        <f t="shared" si="1071"/>
        <v>2014</v>
      </c>
      <c r="AA2281" s="4">
        <f t="shared" si="1072"/>
        <v>0.42500000000000004</v>
      </c>
      <c r="AB2281" s="4">
        <f t="shared" si="1073"/>
        <v>-0.29824561403508776</v>
      </c>
      <c r="AC2281" s="4">
        <f t="shared" si="1074"/>
        <v>-0.7232456140350878</v>
      </c>
      <c r="AD2281" s="4"/>
      <c r="AE2281" s="4">
        <f t="shared" si="1075"/>
        <v>-2.7774193548387096</v>
      </c>
      <c r="AF2281" s="22">
        <f t="shared" si="1076"/>
        <v>-0.57499999999999996</v>
      </c>
      <c r="AG2281" s="22">
        <f t="shared" si="1077"/>
        <v>-1.2982456140350878</v>
      </c>
      <c r="AH2281" s="3">
        <f t="shared" si="1078"/>
        <v>0</v>
      </c>
      <c r="AI2281" s="28" t="b">
        <f t="shared" si="1079"/>
        <v>0</v>
      </c>
      <c r="AJ2281" s="3">
        <f t="shared" si="1080"/>
        <v>2.3756906077348039E-2</v>
      </c>
      <c r="AK2281" s="3">
        <f t="shared" si="1081"/>
        <v>2.3756906077348039E-2</v>
      </c>
      <c r="AL2281" s="26">
        <f t="shared" si="1082"/>
        <v>0.45967741935483869</v>
      </c>
      <c r="AM2281" s="26">
        <f ca="1">IF(RAND()&lt;J2281,H2281*F2281,I2281*G2281)-1</f>
        <v>0.42500000000000004</v>
      </c>
      <c r="AN2281" s="26">
        <f ca="1">IF(RAND()&lt;(J2281+(2*F2281-1)*Sheet2!D$109),H2281*F2281,I2281*G2281)-1</f>
        <v>0.42500000000000004</v>
      </c>
      <c r="AO2281" s="3">
        <f t="shared" si="1053"/>
        <v>201411</v>
      </c>
    </row>
    <row r="2282" spans="1:41" s="3" customFormat="1" x14ac:dyDescent="0.25">
      <c r="A2282" s="6">
        <v>41959</v>
      </c>
      <c r="B2282" s="1" t="s">
        <v>22</v>
      </c>
      <c r="C2282" s="1" t="s">
        <v>38</v>
      </c>
      <c r="D2282">
        <v>20</v>
      </c>
      <c r="E2282" s="1">
        <v>42</v>
      </c>
      <c r="F2282">
        <f t="shared" si="1054"/>
        <v>0</v>
      </c>
      <c r="G2282">
        <f t="shared" si="1055"/>
        <v>1</v>
      </c>
      <c r="H2282" s="4">
        <v>1.6890000000000001</v>
      </c>
      <c r="I2282" s="4">
        <v>2.31</v>
      </c>
      <c r="J2282" s="4">
        <f t="shared" si="1056"/>
        <v>0.59206631142687982</v>
      </c>
      <c r="K2282" s="4">
        <f t="shared" si="1057"/>
        <v>0.4329004329004329</v>
      </c>
      <c r="L2282" s="17">
        <f t="shared" si="1058"/>
        <v>0.62206631142687985</v>
      </c>
      <c r="M2282" s="17">
        <f t="shared" si="1059"/>
        <v>0.40290043290043287</v>
      </c>
      <c r="N2282" s="34">
        <f t="shared" si="1060"/>
        <v>1.6075456613399068</v>
      </c>
      <c r="O2282" s="12">
        <f t="shared" si="1061"/>
        <v>2.4820027935962181</v>
      </c>
      <c r="P2282" s="4">
        <f t="shared" si="1062"/>
        <v>201411</v>
      </c>
      <c r="Q2282" s="17">
        <f t="shared" si="1063"/>
        <v>0.73116883116883113</v>
      </c>
      <c r="R2282" s="17">
        <f t="shared" si="1064"/>
        <v>-2.2147375884953302</v>
      </c>
      <c r="S2282" s="16">
        <f t="shared" si="1065"/>
        <v>-1.4835687573264991</v>
      </c>
      <c r="T2282" s="5">
        <f t="shared" si="1066"/>
        <v>1.3676731793960923</v>
      </c>
      <c r="U2282" s="21">
        <f t="shared" si="1067"/>
        <v>0</v>
      </c>
      <c r="V2282" s="5"/>
      <c r="W2282" s="5">
        <f t="shared" si="1068"/>
        <v>-1</v>
      </c>
      <c r="X2282" s="4">
        <f t="shared" si="1069"/>
        <v>-1</v>
      </c>
      <c r="Y2282" s="4">
        <f t="shared" si="1070"/>
        <v>0</v>
      </c>
      <c r="Z2282" s="21">
        <f t="shared" si="1071"/>
        <v>2014</v>
      </c>
      <c r="AA2282" s="4">
        <f t="shared" si="1072"/>
        <v>1.31</v>
      </c>
      <c r="AB2282" s="4">
        <f t="shared" si="1073"/>
        <v>-0.5670995670995671</v>
      </c>
      <c r="AC2282" s="4">
        <f t="shared" si="1074"/>
        <v>-1.8770995670995672</v>
      </c>
      <c r="AD2282" s="4"/>
      <c r="AE2282" s="4">
        <f t="shared" si="1075"/>
        <v>-1.0969336885731202</v>
      </c>
      <c r="AF2282" s="22">
        <f t="shared" si="1076"/>
        <v>0.31000000000000005</v>
      </c>
      <c r="AG2282" s="22">
        <f t="shared" si="1077"/>
        <v>-1.5670995670995671</v>
      </c>
      <c r="AH2282" s="3">
        <f t="shared" si="1078"/>
        <v>0</v>
      </c>
      <c r="AI2282" s="28" t="b">
        <f t="shared" si="1079"/>
        <v>0</v>
      </c>
      <c r="AJ2282" s="3">
        <f t="shared" si="1080"/>
        <v>2.4358589647411888E-2</v>
      </c>
      <c r="AK2282" s="3">
        <f t="shared" si="1081"/>
        <v>2.4358589647411777E-2</v>
      </c>
      <c r="AL2282" s="26">
        <f t="shared" si="1082"/>
        <v>1.3676731793960923</v>
      </c>
      <c r="AM2282" s="26">
        <f ca="1">IF(RAND()&lt;J2282,H2282*F2282,I2282*G2282)-1</f>
        <v>-1</v>
      </c>
      <c r="AN2282" s="26">
        <f ca="1">IF(RAND()&lt;(J2282+(2*F2282-1)*Sheet2!D$109),H2282*F2282,I2282*G2282)-1</f>
        <v>1.31</v>
      </c>
      <c r="AO2282" s="3">
        <f t="shared" si="1053"/>
        <v>201411</v>
      </c>
    </row>
    <row r="2283" spans="1:41" s="3" customFormat="1" x14ac:dyDescent="0.25">
      <c r="A2283" s="6">
        <v>41959</v>
      </c>
      <c r="B2283" s="1" t="s">
        <v>49</v>
      </c>
      <c r="C2283" s="1" t="s">
        <v>19</v>
      </c>
      <c r="D2283">
        <v>14</v>
      </c>
      <c r="E2283" s="1">
        <v>6</v>
      </c>
      <c r="F2283">
        <f t="shared" si="1054"/>
        <v>1</v>
      </c>
      <c r="G2283">
        <f t="shared" si="1055"/>
        <v>0</v>
      </c>
      <c r="H2283" s="4">
        <v>1.8129999999999999</v>
      </c>
      <c r="I2283" s="4">
        <v>2.11</v>
      </c>
      <c r="J2283" s="4">
        <f t="shared" si="1056"/>
        <v>0.55157198014340869</v>
      </c>
      <c r="K2283" s="4">
        <f t="shared" si="1057"/>
        <v>0.47393364928909953</v>
      </c>
      <c r="L2283" s="17">
        <f t="shared" si="1058"/>
        <v>0.52157198014340866</v>
      </c>
      <c r="M2283" s="17">
        <f t="shared" si="1059"/>
        <v>0.50393364928909956</v>
      </c>
      <c r="N2283" s="34">
        <f t="shared" si="1060"/>
        <v>1.9172809086198328</v>
      </c>
      <c r="O2283" s="12">
        <f t="shared" si="1061"/>
        <v>1.9843882253362173</v>
      </c>
      <c r="P2283" s="4">
        <f t="shared" si="1062"/>
        <v>201411</v>
      </c>
      <c r="Q2283" s="17">
        <f t="shared" si="1063"/>
        <v>1.8129999999999999</v>
      </c>
      <c r="R2283" s="17">
        <f t="shared" si="1064"/>
        <v>-2.130913201023902</v>
      </c>
      <c r="S2283" s="16">
        <f t="shared" si="1065"/>
        <v>-0.31791320102390208</v>
      </c>
      <c r="T2283" s="5">
        <f t="shared" si="1066"/>
        <v>1.1638168781025924</v>
      </c>
      <c r="U2283" s="21">
        <f t="shared" si="1067"/>
        <v>0</v>
      </c>
      <c r="V2283" s="5"/>
      <c r="W2283" s="5">
        <f t="shared" si="1068"/>
        <v>0.81299999999999994</v>
      </c>
      <c r="X2283" s="4">
        <f t="shared" si="1069"/>
        <v>-0.44842801985659131</v>
      </c>
      <c r="Y2283" s="4">
        <f t="shared" si="1070"/>
        <v>-1.2614280198565913</v>
      </c>
      <c r="Z2283" s="21">
        <f t="shared" si="1071"/>
        <v>2014</v>
      </c>
      <c r="AA2283" s="4">
        <f t="shared" si="1072"/>
        <v>-1</v>
      </c>
      <c r="AB2283" s="4">
        <f t="shared" si="1073"/>
        <v>-1</v>
      </c>
      <c r="AC2283" s="4">
        <f t="shared" si="1074"/>
        <v>0</v>
      </c>
      <c r="AD2283" s="4"/>
      <c r="AE2283" s="4">
        <f t="shared" si="1075"/>
        <v>-1.2614280198565915</v>
      </c>
      <c r="AF2283" s="22">
        <f t="shared" si="1076"/>
        <v>-0.18700000000000006</v>
      </c>
      <c r="AG2283" s="22">
        <f t="shared" si="1077"/>
        <v>-1.4484280198565913</v>
      </c>
      <c r="AH2283" s="3">
        <f t="shared" si="1078"/>
        <v>0</v>
      </c>
      <c r="AI2283" s="28" t="b">
        <f t="shared" si="1079"/>
        <v>0</v>
      </c>
      <c r="AJ2283" s="3">
        <f t="shared" si="1080"/>
        <v>2.4871271985725363E-2</v>
      </c>
      <c r="AK2283" s="3">
        <f t="shared" si="1081"/>
        <v>2.4871271985725141E-2</v>
      </c>
      <c r="AL2283" s="26">
        <f t="shared" si="1082"/>
        <v>1.1638168781025924</v>
      </c>
      <c r="AM2283" s="26">
        <f ca="1">IF(RAND()&lt;J2283,H2283*F2283,I2283*G2283)-1</f>
        <v>0.81299999999999994</v>
      </c>
      <c r="AN2283" s="26">
        <f ca="1">IF(RAND()&lt;(J2283+(2*F2283-1)*Sheet2!D$109),H2283*F2283,I2283*G2283)-1</f>
        <v>-1</v>
      </c>
      <c r="AO2283" s="3">
        <f t="shared" si="1053"/>
        <v>201411</v>
      </c>
    </row>
    <row r="2284" spans="1:41" s="3" customFormat="1" x14ac:dyDescent="0.25">
      <c r="A2284" s="6">
        <v>41959</v>
      </c>
      <c r="B2284" s="1" t="s">
        <v>48</v>
      </c>
      <c r="C2284" s="1" t="s">
        <v>41</v>
      </c>
      <c r="D2284">
        <v>53</v>
      </c>
      <c r="E2284" s="1">
        <v>20</v>
      </c>
      <c r="F2284">
        <f t="shared" si="1054"/>
        <v>1</v>
      </c>
      <c r="G2284">
        <f t="shared" si="1055"/>
        <v>0</v>
      </c>
      <c r="H2284" s="4">
        <v>1.454</v>
      </c>
      <c r="I2284" s="4">
        <v>2.97</v>
      </c>
      <c r="J2284" s="4">
        <f t="shared" si="1056"/>
        <v>0.68775790921595603</v>
      </c>
      <c r="K2284" s="4">
        <f t="shared" si="1057"/>
        <v>0.33670033670033667</v>
      </c>
      <c r="L2284" s="17">
        <f t="shared" si="1058"/>
        <v>0.657757909215956</v>
      </c>
      <c r="M2284" s="17">
        <f t="shared" si="1059"/>
        <v>0.36670033670033664</v>
      </c>
      <c r="N2284" s="34">
        <f t="shared" si="1060"/>
        <v>1.5203161923084967</v>
      </c>
      <c r="O2284" s="12">
        <f t="shared" si="1061"/>
        <v>2.7270223120007349</v>
      </c>
      <c r="P2284" s="4">
        <f t="shared" si="1062"/>
        <v>201411</v>
      </c>
      <c r="Q2284" s="17">
        <f t="shared" si="1063"/>
        <v>1.454</v>
      </c>
      <c r="R2284" s="17">
        <f t="shared" si="1064"/>
        <v>-2.7102573850041374</v>
      </c>
      <c r="S2284" s="16">
        <f t="shared" si="1065"/>
        <v>-1.2562573850041374</v>
      </c>
      <c r="T2284" s="5">
        <f t="shared" si="1066"/>
        <v>2.0426409903713894</v>
      </c>
      <c r="U2284" s="21">
        <f t="shared" si="1067"/>
        <v>0</v>
      </c>
      <c r="V2284" s="5"/>
      <c r="W2284" s="5">
        <f t="shared" si="1068"/>
        <v>0.45399999999999996</v>
      </c>
      <c r="X2284" s="4">
        <f t="shared" si="1069"/>
        <v>-0.31224209078404397</v>
      </c>
      <c r="Y2284" s="4">
        <f t="shared" si="1070"/>
        <v>-0.76624209078404393</v>
      </c>
      <c r="Z2284" s="21">
        <f t="shared" si="1071"/>
        <v>2014</v>
      </c>
      <c r="AA2284" s="4">
        <f t="shared" si="1072"/>
        <v>-1</v>
      </c>
      <c r="AB2284" s="4">
        <f t="shared" si="1073"/>
        <v>-1</v>
      </c>
      <c r="AC2284" s="4">
        <f t="shared" si="1074"/>
        <v>0</v>
      </c>
      <c r="AD2284" s="4"/>
      <c r="AE2284" s="4">
        <f t="shared" si="1075"/>
        <v>-0.76624209078404393</v>
      </c>
      <c r="AF2284" s="22">
        <f t="shared" si="1076"/>
        <v>-0.54600000000000004</v>
      </c>
      <c r="AG2284" s="22">
        <f t="shared" si="1077"/>
        <v>-1.312242090784044</v>
      </c>
      <c r="AH2284" s="3">
        <f t="shared" si="1078"/>
        <v>0</v>
      </c>
      <c r="AI2284" s="28" t="b">
        <f t="shared" si="1079"/>
        <v>0</v>
      </c>
      <c r="AJ2284" s="3">
        <f t="shared" si="1080"/>
        <v>2.3874321880650973E-2</v>
      </c>
      <c r="AK2284" s="3">
        <f t="shared" si="1081"/>
        <v>2.3874321880650973E-2</v>
      </c>
      <c r="AL2284" s="26">
        <f t="shared" si="1082"/>
        <v>2.0426409903713894</v>
      </c>
      <c r="AM2284" s="26">
        <f ca="1">IF(RAND()&lt;J2284,H2284*F2284,I2284*G2284)-1</f>
        <v>0.45399999999999996</v>
      </c>
      <c r="AN2284" s="26">
        <f ca="1">IF(RAND()&lt;(J2284+(2*F2284-1)*Sheet2!D$109),H2284*F2284,I2284*G2284)-1</f>
        <v>0.45399999999999996</v>
      </c>
      <c r="AO2284" s="3">
        <f t="shared" si="1053"/>
        <v>201411</v>
      </c>
    </row>
    <row r="2285" spans="1:41" s="3" customFormat="1" x14ac:dyDescent="0.25">
      <c r="A2285" s="6">
        <v>41959</v>
      </c>
      <c r="B2285" s="1" t="s">
        <v>50</v>
      </c>
      <c r="C2285" s="1" t="s">
        <v>40</v>
      </c>
      <c r="D2285">
        <v>13</v>
      </c>
      <c r="E2285" s="1">
        <v>6</v>
      </c>
      <c r="F2285">
        <f t="shared" si="1054"/>
        <v>1</v>
      </c>
      <c r="G2285">
        <f t="shared" si="1055"/>
        <v>0</v>
      </c>
      <c r="H2285" s="4">
        <v>1.208</v>
      </c>
      <c r="I2285" s="4">
        <v>5.08</v>
      </c>
      <c r="J2285" s="4">
        <f t="shared" si="1056"/>
        <v>0.82781456953642385</v>
      </c>
      <c r="K2285" s="4">
        <f t="shared" si="1057"/>
        <v>0.19685039370078738</v>
      </c>
      <c r="L2285" s="17">
        <f t="shared" si="1058"/>
        <v>0.79781456953642382</v>
      </c>
      <c r="M2285" s="17">
        <f t="shared" si="1059"/>
        <v>0.22685039370078738</v>
      </c>
      <c r="N2285" s="34">
        <f t="shared" si="1060"/>
        <v>1.2534240889848096</v>
      </c>
      <c r="O2285" s="12">
        <f t="shared" si="1061"/>
        <v>4.4081916001388413</v>
      </c>
      <c r="P2285" s="4">
        <f t="shared" si="1062"/>
        <v>201411</v>
      </c>
      <c r="Q2285" s="17">
        <f t="shared" si="1063"/>
        <v>1.208</v>
      </c>
      <c r="R2285" s="17">
        <f t="shared" si="1064"/>
        <v>-5.0527903469079947</v>
      </c>
      <c r="S2285" s="16">
        <f t="shared" si="1065"/>
        <v>-3.8447903469079945</v>
      </c>
      <c r="T2285" s="5">
        <f t="shared" si="1066"/>
        <v>4.2052980132450335</v>
      </c>
      <c r="U2285" s="21">
        <f t="shared" si="1067"/>
        <v>0</v>
      </c>
      <c r="V2285" s="5"/>
      <c r="W2285" s="5">
        <f t="shared" si="1068"/>
        <v>0.20799999999999996</v>
      </c>
      <c r="X2285" s="4">
        <f t="shared" si="1069"/>
        <v>-0.17218543046357615</v>
      </c>
      <c r="Y2285" s="4">
        <f t="shared" si="1070"/>
        <v>-0.38018543046357611</v>
      </c>
      <c r="Z2285" s="21">
        <f t="shared" si="1071"/>
        <v>2014</v>
      </c>
      <c r="AA2285" s="4">
        <f t="shared" si="1072"/>
        <v>-1</v>
      </c>
      <c r="AB2285" s="4">
        <f t="shared" si="1073"/>
        <v>-1</v>
      </c>
      <c r="AC2285" s="4">
        <f t="shared" si="1074"/>
        <v>0</v>
      </c>
      <c r="AD2285" s="4"/>
      <c r="AE2285" s="4">
        <f t="shared" si="1075"/>
        <v>-0.38018543046357611</v>
      </c>
      <c r="AF2285" s="22">
        <f t="shared" si="1076"/>
        <v>-0.79200000000000004</v>
      </c>
      <c r="AG2285" s="22">
        <f t="shared" si="1077"/>
        <v>-1.1721854304635762</v>
      </c>
      <c r="AH2285" s="3">
        <f t="shared" si="1078"/>
        <v>0</v>
      </c>
      <c r="AI2285" s="28" t="b">
        <f t="shared" si="1079"/>
        <v>0</v>
      </c>
      <c r="AJ2285" s="3">
        <f t="shared" si="1080"/>
        <v>2.4071246819338477E-2</v>
      </c>
      <c r="AK2285" s="3">
        <f t="shared" si="1081"/>
        <v>2.4071246819338254E-2</v>
      </c>
      <c r="AL2285" s="26">
        <f t="shared" si="1082"/>
        <v>4.2052980132450335</v>
      </c>
      <c r="AM2285" s="26">
        <f ca="1">IF(RAND()&lt;J2285,H2285*F2285,I2285*G2285)-1</f>
        <v>-1</v>
      </c>
      <c r="AN2285" s="26">
        <f ca="1">IF(RAND()&lt;(J2285+(2*F2285-1)*Sheet2!D$109),H2285*F2285,I2285*G2285)-1</f>
        <v>0.20799999999999996</v>
      </c>
      <c r="AO2285" s="3">
        <f t="shared" si="1053"/>
        <v>201411</v>
      </c>
    </row>
    <row r="2286" spans="1:41" s="3" customFormat="1" x14ac:dyDescent="0.25">
      <c r="A2286" s="6">
        <v>41959</v>
      </c>
      <c r="B2286" s="1" t="s">
        <v>26</v>
      </c>
      <c r="C2286" s="1" t="s">
        <v>27</v>
      </c>
      <c r="D2286">
        <v>17</v>
      </c>
      <c r="E2286" s="1">
        <v>19</v>
      </c>
      <c r="F2286">
        <f t="shared" si="1054"/>
        <v>0</v>
      </c>
      <c r="G2286">
        <f t="shared" si="1055"/>
        <v>1</v>
      </c>
      <c r="H2286" s="4">
        <v>1.8540000000000001</v>
      </c>
      <c r="I2286" s="4">
        <v>2.06</v>
      </c>
      <c r="J2286" s="4">
        <f t="shared" si="1056"/>
        <v>0.53937432578209277</v>
      </c>
      <c r="K2286" s="4">
        <f t="shared" si="1057"/>
        <v>0.4854368932038835</v>
      </c>
      <c r="L2286" s="17">
        <f t="shared" si="1058"/>
        <v>0.56937432578209279</v>
      </c>
      <c r="M2286" s="17">
        <f t="shared" si="1059"/>
        <v>0.45543689320388347</v>
      </c>
      <c r="N2286" s="34">
        <f t="shared" si="1060"/>
        <v>1.7563138250506811</v>
      </c>
      <c r="O2286" s="12">
        <f t="shared" si="1061"/>
        <v>2.1956938819015135</v>
      </c>
      <c r="P2286" s="4">
        <f t="shared" si="1062"/>
        <v>201411</v>
      </c>
      <c r="Q2286" s="17">
        <f t="shared" si="1063"/>
        <v>0.9</v>
      </c>
      <c r="R2286" s="17">
        <f t="shared" si="1064"/>
        <v>-2.1143564137687241</v>
      </c>
      <c r="S2286" s="16">
        <f t="shared" si="1065"/>
        <v>-1.2143564137687242</v>
      </c>
      <c r="T2286" s="5">
        <f t="shared" si="1066"/>
        <v>1.1111111111111112</v>
      </c>
      <c r="U2286" s="21">
        <f t="shared" si="1067"/>
        <v>0</v>
      </c>
      <c r="V2286" s="5"/>
      <c r="W2286" s="5">
        <f t="shared" si="1068"/>
        <v>-1</v>
      </c>
      <c r="X2286" s="4">
        <f t="shared" si="1069"/>
        <v>-1</v>
      </c>
      <c r="Y2286" s="4">
        <f t="shared" si="1070"/>
        <v>0</v>
      </c>
      <c r="Z2286" s="21">
        <f t="shared" si="1071"/>
        <v>2014</v>
      </c>
      <c r="AA2286" s="4">
        <f t="shared" si="1072"/>
        <v>1.06</v>
      </c>
      <c r="AB2286" s="4">
        <f t="shared" si="1073"/>
        <v>-0.5145631067961165</v>
      </c>
      <c r="AC2286" s="4">
        <f t="shared" si="1074"/>
        <v>-1.5745631067961166</v>
      </c>
      <c r="AD2286" s="4"/>
      <c r="AE2286" s="4">
        <f t="shared" si="1075"/>
        <v>-1.3146256742179072</v>
      </c>
      <c r="AF2286" s="22">
        <f t="shared" si="1076"/>
        <v>6.0000000000000053E-2</v>
      </c>
      <c r="AG2286" s="22">
        <f t="shared" si="1077"/>
        <v>-1.5145631067961165</v>
      </c>
      <c r="AH2286" s="3">
        <f t="shared" si="1078"/>
        <v>0</v>
      </c>
      <c r="AI2286" s="28" t="b">
        <f t="shared" si="1079"/>
        <v>0</v>
      </c>
      <c r="AJ2286" s="3">
        <f t="shared" si="1080"/>
        <v>2.421052631578946E-2</v>
      </c>
      <c r="AK2286" s="3">
        <f t="shared" si="1081"/>
        <v>2.421052631578946E-2</v>
      </c>
      <c r="AL2286" s="26">
        <f t="shared" si="1082"/>
        <v>1.1111111111111112</v>
      </c>
      <c r="AM2286" s="26">
        <f ca="1">IF(RAND()&lt;J2286,H2286*F2286,I2286*G2286)-1</f>
        <v>-1</v>
      </c>
      <c r="AN2286" s="26">
        <f ca="1">IF(RAND()&lt;(J2286+(2*F2286-1)*Sheet2!D$109),H2286*F2286,I2286*G2286)-1</f>
        <v>-1</v>
      </c>
      <c r="AO2286" s="3">
        <f t="shared" si="1053"/>
        <v>201411</v>
      </c>
    </row>
    <row r="2287" spans="1:41" s="3" customFormat="1" x14ac:dyDescent="0.25">
      <c r="A2287" s="6">
        <v>41959</v>
      </c>
      <c r="B2287" s="1" t="s">
        <v>31</v>
      </c>
      <c r="C2287" s="1" t="s">
        <v>46</v>
      </c>
      <c r="D2287">
        <v>21</v>
      </c>
      <c r="E2287" s="1">
        <v>13</v>
      </c>
      <c r="F2287">
        <f t="shared" si="1054"/>
        <v>1</v>
      </c>
      <c r="G2287">
        <f t="shared" si="1055"/>
        <v>0</v>
      </c>
      <c r="H2287" s="4">
        <v>1.609</v>
      </c>
      <c r="I2287" s="4">
        <v>2.48</v>
      </c>
      <c r="J2287" s="4">
        <f t="shared" si="1056"/>
        <v>0.62150403977625857</v>
      </c>
      <c r="K2287" s="4">
        <f t="shared" si="1057"/>
        <v>0.40322580645161293</v>
      </c>
      <c r="L2287" s="17">
        <f t="shared" si="1058"/>
        <v>0.59150403977625854</v>
      </c>
      <c r="M2287" s="17">
        <f t="shared" si="1059"/>
        <v>0.4332258064516129</v>
      </c>
      <c r="N2287" s="34">
        <f t="shared" si="1060"/>
        <v>1.6906055288789887</v>
      </c>
      <c r="O2287" s="12">
        <f t="shared" si="1061"/>
        <v>2.3082650781831719</v>
      </c>
      <c r="P2287" s="4">
        <f t="shared" si="1062"/>
        <v>201411</v>
      </c>
      <c r="Q2287" s="17">
        <f t="shared" si="1063"/>
        <v>1.609</v>
      </c>
      <c r="R2287" s="17">
        <f t="shared" si="1064"/>
        <v>-2.3177118004704211</v>
      </c>
      <c r="S2287" s="16">
        <f t="shared" si="1065"/>
        <v>-0.70871180047042115</v>
      </c>
      <c r="T2287" s="5">
        <f t="shared" si="1066"/>
        <v>1.5413300186451211</v>
      </c>
      <c r="U2287" s="21">
        <f t="shared" si="1067"/>
        <v>0</v>
      </c>
      <c r="V2287" s="5"/>
      <c r="W2287" s="5">
        <f t="shared" si="1068"/>
        <v>0.60899999999999999</v>
      </c>
      <c r="X2287" s="4">
        <f t="shared" si="1069"/>
        <v>-0.37849596022374143</v>
      </c>
      <c r="Y2287" s="4">
        <f t="shared" si="1070"/>
        <v>-0.98749596022374142</v>
      </c>
      <c r="Z2287" s="21">
        <f t="shared" si="1071"/>
        <v>2014</v>
      </c>
      <c r="AA2287" s="4">
        <f t="shared" si="1072"/>
        <v>-1</v>
      </c>
      <c r="AB2287" s="4">
        <f t="shared" si="1073"/>
        <v>-1</v>
      </c>
      <c r="AC2287" s="4">
        <f t="shared" si="1074"/>
        <v>0</v>
      </c>
      <c r="AD2287" s="4"/>
      <c r="AE2287" s="4">
        <f t="shared" si="1075"/>
        <v>-0.98749596022374142</v>
      </c>
      <c r="AF2287" s="22">
        <f t="shared" si="1076"/>
        <v>-0.39100000000000001</v>
      </c>
      <c r="AG2287" s="22">
        <f t="shared" si="1077"/>
        <v>-1.3784959602237414</v>
      </c>
      <c r="AH2287" s="3">
        <f t="shared" si="1078"/>
        <v>0</v>
      </c>
      <c r="AI2287" s="28" t="b">
        <f t="shared" si="1079"/>
        <v>0</v>
      </c>
      <c r="AJ2287" s="3">
        <f t="shared" si="1080"/>
        <v>2.4133039863047268E-2</v>
      </c>
      <c r="AK2287" s="3">
        <f t="shared" si="1081"/>
        <v>2.4133039863047268E-2</v>
      </c>
      <c r="AL2287" s="26">
        <f t="shared" si="1082"/>
        <v>1.5413300186451211</v>
      </c>
      <c r="AM2287" s="26">
        <f ca="1">IF(RAND()&lt;J2287,H2287*F2287,I2287*G2287)-1</f>
        <v>0.60899999999999999</v>
      </c>
      <c r="AN2287" s="26">
        <f ca="1">IF(RAND()&lt;(J2287+(2*F2287-1)*Sheet2!D$109),H2287*F2287,I2287*G2287)-1</f>
        <v>-1</v>
      </c>
      <c r="AO2287" s="3">
        <f t="shared" si="1053"/>
        <v>201411</v>
      </c>
    </row>
    <row r="2288" spans="1:41" s="3" customFormat="1" x14ac:dyDescent="0.25">
      <c r="A2288" s="6">
        <v>41959</v>
      </c>
      <c r="B2288" s="1" t="s">
        <v>44</v>
      </c>
      <c r="C2288" s="1" t="s">
        <v>33</v>
      </c>
      <c r="D2288">
        <v>7</v>
      </c>
      <c r="E2288" s="1">
        <v>23</v>
      </c>
      <c r="F2288">
        <f t="shared" si="1054"/>
        <v>0</v>
      </c>
      <c r="G2288">
        <f t="shared" si="1055"/>
        <v>1</v>
      </c>
      <c r="H2288" s="4">
        <v>1.5880000000000001</v>
      </c>
      <c r="I2288" s="4">
        <v>2.5299999999999998</v>
      </c>
      <c r="J2288" s="4">
        <f t="shared" si="1056"/>
        <v>0.62972292191435764</v>
      </c>
      <c r="K2288" s="4">
        <f t="shared" si="1057"/>
        <v>0.39525691699604748</v>
      </c>
      <c r="L2288" s="17">
        <f t="shared" si="1058"/>
        <v>0.65972292191435766</v>
      </c>
      <c r="M2288" s="17">
        <f t="shared" si="1059"/>
        <v>0.36525691699604745</v>
      </c>
      <c r="N2288" s="34">
        <f t="shared" si="1060"/>
        <v>1.5157878660608606</v>
      </c>
      <c r="O2288" s="12">
        <f t="shared" si="1061"/>
        <v>2.737798939508711</v>
      </c>
      <c r="P2288" s="4">
        <f t="shared" si="1062"/>
        <v>201411</v>
      </c>
      <c r="Q2288" s="17">
        <f t="shared" si="1063"/>
        <v>0.62766798418972336</v>
      </c>
      <c r="R2288" s="17">
        <f t="shared" si="1064"/>
        <v>-2.3542750433506736</v>
      </c>
      <c r="S2288" s="16">
        <f t="shared" si="1065"/>
        <v>-1.7266070591609504</v>
      </c>
      <c r="T2288" s="5">
        <f t="shared" si="1066"/>
        <v>1.5931989924433247</v>
      </c>
      <c r="U2288" s="21">
        <f t="shared" si="1067"/>
        <v>0</v>
      </c>
      <c r="V2288" s="5"/>
      <c r="W2288" s="5">
        <f t="shared" si="1068"/>
        <v>-1</v>
      </c>
      <c r="X2288" s="4">
        <f t="shared" si="1069"/>
        <v>-1</v>
      </c>
      <c r="Y2288" s="4">
        <f t="shared" si="1070"/>
        <v>0</v>
      </c>
      <c r="Z2288" s="21">
        <f t="shared" si="1071"/>
        <v>2014</v>
      </c>
      <c r="AA2288" s="4">
        <f t="shared" si="1072"/>
        <v>1.5299999999999998</v>
      </c>
      <c r="AB2288" s="4">
        <f t="shared" si="1073"/>
        <v>-0.60474308300395252</v>
      </c>
      <c r="AC2288" s="4">
        <f t="shared" si="1074"/>
        <v>-2.1347430830039524</v>
      </c>
      <c r="AD2288" s="4"/>
      <c r="AE2288" s="4">
        <f t="shared" si="1075"/>
        <v>-0.95827707808564244</v>
      </c>
      <c r="AF2288" s="22">
        <f t="shared" si="1076"/>
        <v>0.5299999999999998</v>
      </c>
      <c r="AG2288" s="22">
        <f t="shared" si="1077"/>
        <v>-1.6047430830039526</v>
      </c>
      <c r="AH2288" s="3">
        <f t="shared" si="1078"/>
        <v>0</v>
      </c>
      <c r="AI2288" s="28" t="b">
        <f t="shared" si="1079"/>
        <v>0</v>
      </c>
      <c r="AJ2288" s="3">
        <f t="shared" si="1080"/>
        <v>2.4371053909664986E-2</v>
      </c>
      <c r="AK2288" s="3">
        <f t="shared" si="1081"/>
        <v>2.4371053909664764E-2</v>
      </c>
      <c r="AL2288" s="26">
        <f t="shared" si="1082"/>
        <v>1.5931989924433247</v>
      </c>
      <c r="AM2288" s="26">
        <f ca="1">IF(RAND()&lt;J2288,H2288*F2288,I2288*G2288)-1</f>
        <v>1.5299999999999998</v>
      </c>
      <c r="AN2288" s="26">
        <f ca="1">IF(RAND()&lt;(J2288+(2*F2288-1)*Sheet2!D$109),H2288*F2288,I2288*G2288)-1</f>
        <v>-1</v>
      </c>
      <c r="AO2288" s="3">
        <f t="shared" si="1053"/>
        <v>201411</v>
      </c>
    </row>
    <row r="2289" spans="1:41" s="3" customFormat="1" x14ac:dyDescent="0.25">
      <c r="A2289" s="6">
        <v>41959</v>
      </c>
      <c r="B2289" s="1" t="s">
        <v>35</v>
      </c>
      <c r="C2289" s="1" t="s">
        <v>47</v>
      </c>
      <c r="D2289">
        <v>24</v>
      </c>
      <c r="E2289" s="1">
        <v>20</v>
      </c>
      <c r="F2289">
        <f t="shared" si="1054"/>
        <v>1</v>
      </c>
      <c r="G2289">
        <f t="shared" si="1055"/>
        <v>0</v>
      </c>
      <c r="H2289" s="4">
        <v>1.8540000000000001</v>
      </c>
      <c r="I2289" s="4">
        <v>2.06</v>
      </c>
      <c r="J2289" s="4">
        <f t="shared" si="1056"/>
        <v>0.53937432578209277</v>
      </c>
      <c r="K2289" s="4">
        <f t="shared" si="1057"/>
        <v>0.4854368932038835</v>
      </c>
      <c r="L2289" s="17">
        <f t="shared" si="1058"/>
        <v>0.50937432578209274</v>
      </c>
      <c r="M2289" s="17">
        <f t="shared" si="1059"/>
        <v>0.51543689320388353</v>
      </c>
      <c r="N2289" s="34">
        <f t="shared" si="1060"/>
        <v>1.96319278256634</v>
      </c>
      <c r="O2289" s="12">
        <f t="shared" si="1061"/>
        <v>1.9401017140704462</v>
      </c>
      <c r="P2289" s="4">
        <f t="shared" si="1062"/>
        <v>201411</v>
      </c>
      <c r="Q2289" s="17">
        <f t="shared" si="1063"/>
        <v>1.8540000000000001</v>
      </c>
      <c r="R2289" s="17">
        <f t="shared" si="1064"/>
        <v>-2.1143564137687241</v>
      </c>
      <c r="S2289" s="16">
        <f t="shared" si="1065"/>
        <v>-0.26035641376872398</v>
      </c>
      <c r="T2289" s="5">
        <f t="shared" si="1066"/>
        <v>1.1111111111111112</v>
      </c>
      <c r="U2289" s="21">
        <f t="shared" si="1067"/>
        <v>0</v>
      </c>
      <c r="V2289" s="5"/>
      <c r="W2289" s="5">
        <f t="shared" si="1068"/>
        <v>0.85400000000000009</v>
      </c>
      <c r="X2289" s="4">
        <f t="shared" si="1069"/>
        <v>-0.46062567421790723</v>
      </c>
      <c r="Y2289" s="4">
        <f t="shared" si="1070"/>
        <v>-1.3146256742179072</v>
      </c>
      <c r="Z2289" s="21">
        <f t="shared" si="1071"/>
        <v>2014</v>
      </c>
      <c r="AA2289" s="4">
        <f t="shared" si="1072"/>
        <v>-1</v>
      </c>
      <c r="AB2289" s="4">
        <f t="shared" si="1073"/>
        <v>-1</v>
      </c>
      <c r="AC2289" s="4">
        <f t="shared" si="1074"/>
        <v>0</v>
      </c>
      <c r="AD2289" s="4"/>
      <c r="AE2289" s="4">
        <f t="shared" si="1075"/>
        <v>-1.3146256742179072</v>
      </c>
      <c r="AF2289" s="22">
        <f t="shared" si="1076"/>
        <v>-0.14599999999999991</v>
      </c>
      <c r="AG2289" s="22">
        <f t="shared" si="1077"/>
        <v>-1.4606256742179071</v>
      </c>
      <c r="AH2289" s="3">
        <f t="shared" si="1078"/>
        <v>0</v>
      </c>
      <c r="AI2289" s="28" t="b">
        <f t="shared" si="1079"/>
        <v>0</v>
      </c>
      <c r="AJ2289" s="3">
        <f t="shared" si="1080"/>
        <v>2.421052631578946E-2</v>
      </c>
      <c r="AK2289" s="3">
        <f t="shared" si="1081"/>
        <v>2.421052631578946E-2</v>
      </c>
      <c r="AL2289" s="26">
        <f t="shared" si="1082"/>
        <v>1.1111111111111112</v>
      </c>
      <c r="AM2289" s="26">
        <f ca="1">IF(RAND()&lt;J2289,H2289*F2289,I2289*G2289)-1</f>
        <v>0.85400000000000009</v>
      </c>
      <c r="AN2289" s="26">
        <f ca="1">IF(RAND()&lt;(J2289+(2*F2289-1)*Sheet2!D$109),H2289*F2289,I2289*G2289)-1</f>
        <v>0.85400000000000009</v>
      </c>
      <c r="AO2289" s="3">
        <f t="shared" si="1053"/>
        <v>201411</v>
      </c>
    </row>
    <row r="2290" spans="1:41" s="3" customFormat="1" x14ac:dyDescent="0.25">
      <c r="A2290" s="6">
        <v>41959</v>
      </c>
      <c r="B2290" s="1" t="s">
        <v>28</v>
      </c>
      <c r="C2290" s="1" t="s">
        <v>30</v>
      </c>
      <c r="D2290">
        <v>10</v>
      </c>
      <c r="E2290" s="1">
        <v>27</v>
      </c>
      <c r="F2290">
        <f t="shared" si="1054"/>
        <v>0</v>
      </c>
      <c r="G2290">
        <f t="shared" si="1055"/>
        <v>1</v>
      </c>
      <c r="H2290" s="4">
        <v>1.3120000000000001</v>
      </c>
      <c r="I2290" s="4">
        <v>3.81</v>
      </c>
      <c r="J2290" s="4">
        <f t="shared" si="1056"/>
        <v>0.76219512195121952</v>
      </c>
      <c r="K2290" s="4">
        <f t="shared" si="1057"/>
        <v>0.26246719160104987</v>
      </c>
      <c r="L2290" s="17">
        <f t="shared" si="1058"/>
        <v>0.79219512195121955</v>
      </c>
      <c r="M2290" s="17">
        <f t="shared" si="1059"/>
        <v>0.23246719160104987</v>
      </c>
      <c r="N2290" s="34">
        <f t="shared" si="1060"/>
        <v>1.2623152709359606</v>
      </c>
      <c r="O2290" s="12">
        <f t="shared" si="1061"/>
        <v>4.3016822851981482</v>
      </c>
      <c r="P2290" s="4">
        <f t="shared" si="1062"/>
        <v>201411</v>
      </c>
      <c r="Q2290" s="17">
        <f t="shared" si="1063"/>
        <v>0.34435695538057742</v>
      </c>
      <c r="R2290" s="17">
        <f t="shared" si="1064"/>
        <v>-3.561000091249201</v>
      </c>
      <c r="S2290" s="16">
        <f t="shared" si="1065"/>
        <v>-3.2166431358686234</v>
      </c>
      <c r="T2290" s="5">
        <f t="shared" si="1066"/>
        <v>2.9039634146341462</v>
      </c>
      <c r="U2290" s="21">
        <f t="shared" si="1067"/>
        <v>0</v>
      </c>
      <c r="V2290" s="5"/>
      <c r="W2290" s="5">
        <f t="shared" si="1068"/>
        <v>-1</v>
      </c>
      <c r="X2290" s="4">
        <f t="shared" si="1069"/>
        <v>-1</v>
      </c>
      <c r="Y2290" s="4">
        <f t="shared" si="1070"/>
        <v>0</v>
      </c>
      <c r="Z2290" s="21">
        <f t="shared" si="1071"/>
        <v>2014</v>
      </c>
      <c r="AA2290" s="4">
        <f t="shared" si="1072"/>
        <v>2.81</v>
      </c>
      <c r="AB2290" s="4">
        <f t="shared" si="1073"/>
        <v>-0.73753280839895008</v>
      </c>
      <c r="AC2290" s="4">
        <f t="shared" si="1074"/>
        <v>-3.5475328083989499</v>
      </c>
      <c r="AD2290" s="4"/>
      <c r="AE2290" s="4">
        <f t="shared" si="1075"/>
        <v>-0.54980487804878053</v>
      </c>
      <c r="AF2290" s="22">
        <f t="shared" si="1076"/>
        <v>1.81</v>
      </c>
      <c r="AG2290" s="22">
        <f t="shared" si="1077"/>
        <v>-1.7375328083989501</v>
      </c>
      <c r="AH2290" s="3">
        <f t="shared" si="1078"/>
        <v>0</v>
      </c>
      <c r="AI2290" s="28" t="b">
        <f t="shared" si="1079"/>
        <v>0</v>
      </c>
      <c r="AJ2290" s="3">
        <f t="shared" si="1080"/>
        <v>2.4068723155017402E-2</v>
      </c>
      <c r="AK2290" s="3">
        <f t="shared" si="1081"/>
        <v>2.4068723155017624E-2</v>
      </c>
      <c r="AL2290" s="26">
        <f t="shared" si="1082"/>
        <v>2.9039634146341462</v>
      </c>
      <c r="AM2290" s="26">
        <f ca="1">IF(RAND()&lt;J2290,H2290*F2290,I2290*G2290)-1</f>
        <v>2.81</v>
      </c>
      <c r="AN2290" s="26">
        <f ca="1">IF(RAND()&lt;(J2290+(2*F2290-1)*Sheet2!D$109),H2290*F2290,I2290*G2290)-1</f>
        <v>-1</v>
      </c>
      <c r="AO2290" s="3">
        <f t="shared" si="1053"/>
        <v>201411</v>
      </c>
    </row>
    <row r="2291" spans="1:41" s="3" customFormat="1" x14ac:dyDescent="0.25">
      <c r="A2291" s="6">
        <v>41959</v>
      </c>
      <c r="B2291" s="1" t="s">
        <v>20</v>
      </c>
      <c r="C2291" s="1" t="s">
        <v>24</v>
      </c>
      <c r="D2291">
        <v>10</v>
      </c>
      <c r="E2291" s="1">
        <v>16</v>
      </c>
      <c r="F2291">
        <f t="shared" si="1054"/>
        <v>0</v>
      </c>
      <c r="G2291">
        <f t="shared" si="1055"/>
        <v>1</v>
      </c>
      <c r="H2291" s="4">
        <v>2.86</v>
      </c>
      <c r="I2291" s="4">
        <v>1.48</v>
      </c>
      <c r="J2291" s="4">
        <f t="shared" si="1056"/>
        <v>0.34965034965034969</v>
      </c>
      <c r="K2291" s="4">
        <f t="shared" si="1057"/>
        <v>0.67567567567567566</v>
      </c>
      <c r="L2291" s="17">
        <f t="shared" si="1058"/>
        <v>0.37965034965034972</v>
      </c>
      <c r="M2291" s="17">
        <f t="shared" si="1059"/>
        <v>0.64567567567567563</v>
      </c>
      <c r="N2291" s="34">
        <f t="shared" si="1060"/>
        <v>2.6340025787437829</v>
      </c>
      <c r="O2291" s="12">
        <f t="shared" si="1061"/>
        <v>1.5487651737128507</v>
      </c>
      <c r="P2291" s="4">
        <f t="shared" si="1062"/>
        <v>201411</v>
      </c>
      <c r="Q2291" s="17">
        <f t="shared" si="1063"/>
        <v>1.9324324324324325</v>
      </c>
      <c r="R2291" s="17">
        <f t="shared" si="1064"/>
        <v>-2.620967741935484</v>
      </c>
      <c r="S2291" s="16">
        <f t="shared" si="1065"/>
        <v>-0.68853530950305153</v>
      </c>
      <c r="T2291" s="5">
        <f t="shared" si="1066"/>
        <v>0.5174825174825175</v>
      </c>
      <c r="U2291" s="21">
        <f t="shared" si="1067"/>
        <v>0</v>
      </c>
      <c r="V2291" s="5"/>
      <c r="W2291" s="5">
        <f t="shared" si="1068"/>
        <v>-1</v>
      </c>
      <c r="X2291" s="4">
        <f t="shared" si="1069"/>
        <v>-1</v>
      </c>
      <c r="Y2291" s="4">
        <f t="shared" si="1070"/>
        <v>0</v>
      </c>
      <c r="Z2291" s="21">
        <f t="shared" si="1071"/>
        <v>2014</v>
      </c>
      <c r="AA2291" s="4">
        <f t="shared" si="1072"/>
        <v>0.48</v>
      </c>
      <c r="AB2291" s="4">
        <f t="shared" si="1073"/>
        <v>-0.32432432432432434</v>
      </c>
      <c r="AC2291" s="4">
        <f t="shared" si="1074"/>
        <v>-0.80432432432432432</v>
      </c>
      <c r="AD2291" s="4"/>
      <c r="AE2291" s="4">
        <f t="shared" si="1075"/>
        <v>-2.5103496503496503</v>
      </c>
      <c r="AF2291" s="22">
        <f t="shared" si="1076"/>
        <v>-0.52</v>
      </c>
      <c r="AG2291" s="22">
        <f t="shared" si="1077"/>
        <v>-1.3243243243243243</v>
      </c>
      <c r="AH2291" s="3">
        <f t="shared" si="1078"/>
        <v>0</v>
      </c>
      <c r="AI2291" s="28" t="b">
        <f t="shared" si="1079"/>
        <v>0</v>
      </c>
      <c r="AJ2291" s="3">
        <f t="shared" si="1080"/>
        <v>2.4700460829493065E-2</v>
      </c>
      <c r="AK2291" s="3">
        <f t="shared" si="1081"/>
        <v>2.4700460829493176E-2</v>
      </c>
      <c r="AL2291" s="26">
        <f t="shared" si="1082"/>
        <v>0.5174825174825175</v>
      </c>
      <c r="AM2291" s="26">
        <f ca="1">IF(RAND()&lt;J2291,H2291*F2291,I2291*G2291)-1</f>
        <v>0.48</v>
      </c>
      <c r="AN2291" s="26">
        <f ca="1">IF(RAND()&lt;(J2291+(2*F2291-1)*Sheet2!D$109),H2291*F2291,I2291*G2291)-1</f>
        <v>0.48</v>
      </c>
      <c r="AO2291" s="3">
        <f t="shared" si="1053"/>
        <v>201411</v>
      </c>
    </row>
    <row r="2292" spans="1:41" s="3" customFormat="1" x14ac:dyDescent="0.25">
      <c r="A2292" s="6">
        <v>41959</v>
      </c>
      <c r="B2292" s="1" t="s">
        <v>45</v>
      </c>
      <c r="C2292" s="1" t="s">
        <v>21</v>
      </c>
      <c r="D2292">
        <v>22</v>
      </c>
      <c r="E2292" s="1">
        <v>7</v>
      </c>
      <c r="F2292">
        <f t="shared" si="1054"/>
        <v>1</v>
      </c>
      <c r="G2292">
        <f t="shared" si="1055"/>
        <v>0</v>
      </c>
      <c r="H2292" s="4">
        <v>4.7699999999999996</v>
      </c>
      <c r="I2292" s="4">
        <v>1.2270000000000001</v>
      </c>
      <c r="J2292" s="4">
        <f t="shared" si="1056"/>
        <v>0.20964360587002098</v>
      </c>
      <c r="K2292" s="4">
        <f t="shared" si="1057"/>
        <v>0.81499592502037488</v>
      </c>
      <c r="L2292" s="17">
        <f t="shared" si="1058"/>
        <v>0.17964360587002098</v>
      </c>
      <c r="M2292" s="17">
        <f t="shared" si="1059"/>
        <v>0.84499592502037491</v>
      </c>
      <c r="N2292" s="34">
        <f t="shared" si="1060"/>
        <v>5.5665771968724469</v>
      </c>
      <c r="O2292" s="12">
        <f t="shared" si="1061"/>
        <v>1.1834376597447942</v>
      </c>
      <c r="P2292" s="4">
        <f t="shared" si="1062"/>
        <v>201411</v>
      </c>
      <c r="Q2292" s="17">
        <f t="shared" si="1063"/>
        <v>4.7699999999999996</v>
      </c>
      <c r="R2292" s="17">
        <f t="shared" si="1064"/>
        <v>-4.670538333002253</v>
      </c>
      <c r="S2292" s="16">
        <f t="shared" si="1065"/>
        <v>9.9461666997746612E-2</v>
      </c>
      <c r="T2292" s="5">
        <f t="shared" si="1066"/>
        <v>0.25723270440251578</v>
      </c>
      <c r="U2292" s="21">
        <f t="shared" si="1067"/>
        <v>0</v>
      </c>
      <c r="V2292" s="5"/>
      <c r="W2292" s="5">
        <f t="shared" si="1068"/>
        <v>3.7699999999999996</v>
      </c>
      <c r="X2292" s="4">
        <f t="shared" si="1069"/>
        <v>-0.79035639412997905</v>
      </c>
      <c r="Y2292" s="4">
        <f t="shared" si="1070"/>
        <v>-4.560356394129979</v>
      </c>
      <c r="Z2292" s="21">
        <f t="shared" si="1071"/>
        <v>2014</v>
      </c>
      <c r="AA2292" s="4">
        <f t="shared" si="1072"/>
        <v>-1</v>
      </c>
      <c r="AB2292" s="4">
        <f t="shared" si="1073"/>
        <v>-1</v>
      </c>
      <c r="AC2292" s="4">
        <f t="shared" si="1074"/>
        <v>0</v>
      </c>
      <c r="AD2292" s="4"/>
      <c r="AE2292" s="4">
        <f t="shared" si="1075"/>
        <v>-4.560356394129979</v>
      </c>
      <c r="AF2292" s="22">
        <f t="shared" si="1076"/>
        <v>2.7699999999999996</v>
      </c>
      <c r="AG2292" s="22">
        <f t="shared" si="1077"/>
        <v>-1.7903563941299789</v>
      </c>
      <c r="AH2292" s="3">
        <f t="shared" si="1078"/>
        <v>0</v>
      </c>
      <c r="AI2292" s="28" t="b">
        <f t="shared" si="1079"/>
        <v>0</v>
      </c>
      <c r="AJ2292" s="3">
        <f t="shared" si="1080"/>
        <v>2.4047023511755916E-2</v>
      </c>
      <c r="AK2292" s="3">
        <f t="shared" si="1081"/>
        <v>2.4047023511755916E-2</v>
      </c>
      <c r="AL2292" s="26">
        <f t="shared" si="1082"/>
        <v>0.25723270440251578</v>
      </c>
      <c r="AM2292" s="26">
        <f ca="1">IF(RAND()&lt;J2292,H2292*F2292,I2292*G2292)-1</f>
        <v>3.7699999999999996</v>
      </c>
      <c r="AN2292" s="26">
        <f ca="1">IF(RAND()&lt;(J2292+(2*F2292-1)*Sheet2!D$109),H2292*F2292,I2292*G2292)-1</f>
        <v>-1</v>
      </c>
      <c r="AO2292" s="3">
        <f t="shared" si="1053"/>
        <v>201411</v>
      </c>
    </row>
    <row r="2293" spans="1:41" s="3" customFormat="1" x14ac:dyDescent="0.25">
      <c r="A2293" s="6">
        <v>41959</v>
      </c>
      <c r="B2293" s="1" t="s">
        <v>34</v>
      </c>
      <c r="C2293" s="1" t="s">
        <v>25</v>
      </c>
      <c r="D2293">
        <v>7</v>
      </c>
      <c r="E2293" s="1">
        <v>27</v>
      </c>
      <c r="F2293">
        <f t="shared" si="1054"/>
        <v>0</v>
      </c>
      <c r="G2293">
        <f t="shared" si="1055"/>
        <v>1</v>
      </c>
      <c r="H2293" s="4">
        <v>1.347</v>
      </c>
      <c r="I2293" s="4">
        <v>3.54</v>
      </c>
      <c r="J2293" s="4">
        <f t="shared" si="1056"/>
        <v>0.74239049740163332</v>
      </c>
      <c r="K2293" s="4">
        <f t="shared" si="1057"/>
        <v>0.2824858757062147</v>
      </c>
      <c r="L2293" s="17">
        <f t="shared" si="1058"/>
        <v>0.77239049740163335</v>
      </c>
      <c r="M2293" s="17">
        <f t="shared" si="1059"/>
        <v>0.25248587570621472</v>
      </c>
      <c r="N2293" s="34">
        <f t="shared" si="1060"/>
        <v>1.2946819042492861</v>
      </c>
      <c r="O2293" s="12">
        <f t="shared" si="1061"/>
        <v>3.960617587827254</v>
      </c>
      <c r="P2293" s="4">
        <f t="shared" si="1062"/>
        <v>201411</v>
      </c>
      <c r="Q2293" s="17">
        <f t="shared" si="1063"/>
        <v>0.38050847457627118</v>
      </c>
      <c r="R2293" s="17">
        <f t="shared" si="1064"/>
        <v>-3.2755451678050331</v>
      </c>
      <c r="S2293" s="16">
        <f t="shared" si="1065"/>
        <v>-2.8950366932287621</v>
      </c>
      <c r="T2293" s="5">
        <f t="shared" si="1066"/>
        <v>2.6280623608017817</v>
      </c>
      <c r="U2293" s="21">
        <f t="shared" si="1067"/>
        <v>0</v>
      </c>
      <c r="V2293" s="5"/>
      <c r="W2293" s="5">
        <f t="shared" si="1068"/>
        <v>-1</v>
      </c>
      <c r="X2293" s="4">
        <f t="shared" si="1069"/>
        <v>-1</v>
      </c>
      <c r="Y2293" s="4">
        <f t="shared" si="1070"/>
        <v>0</v>
      </c>
      <c r="Z2293" s="21">
        <f t="shared" si="1071"/>
        <v>2014</v>
      </c>
      <c r="AA2293" s="4">
        <f t="shared" si="1072"/>
        <v>2.54</v>
      </c>
      <c r="AB2293" s="4">
        <f t="shared" si="1073"/>
        <v>-0.71751412429378525</v>
      </c>
      <c r="AC2293" s="4">
        <f t="shared" si="1074"/>
        <v>-3.2575141242937855</v>
      </c>
      <c r="AD2293" s="4"/>
      <c r="AE2293" s="4">
        <f t="shared" si="1075"/>
        <v>-0.60460950259836665</v>
      </c>
      <c r="AF2293" s="22">
        <f t="shared" si="1076"/>
        <v>1.54</v>
      </c>
      <c r="AG2293" s="22">
        <f t="shared" si="1077"/>
        <v>-1.7175141242937852</v>
      </c>
      <c r="AH2293" s="3">
        <f t="shared" si="1078"/>
        <v>0</v>
      </c>
      <c r="AI2293" s="28" t="b">
        <f t="shared" si="1079"/>
        <v>0</v>
      </c>
      <c r="AJ2293" s="3">
        <f t="shared" si="1080"/>
        <v>2.4272559852670517E-2</v>
      </c>
      <c r="AK2293" s="3">
        <f t="shared" si="1081"/>
        <v>2.4272559852670628E-2</v>
      </c>
      <c r="AL2293" s="26">
        <f t="shared" si="1082"/>
        <v>2.6280623608017817</v>
      </c>
      <c r="AM2293" s="26">
        <f ca="1">IF(RAND()&lt;J2293,H2293*F2293,I2293*G2293)-1</f>
        <v>2.54</v>
      </c>
      <c r="AN2293" s="26">
        <f ca="1">IF(RAND()&lt;(J2293+(2*F2293-1)*Sheet2!D$109),H2293*F2293,I2293*G2293)-1</f>
        <v>-1</v>
      </c>
      <c r="AO2293" s="3">
        <f t="shared" si="1053"/>
        <v>201411</v>
      </c>
    </row>
    <row r="2294" spans="1:41" s="3" customFormat="1" x14ac:dyDescent="0.25">
      <c r="A2294" s="6">
        <v>41956</v>
      </c>
      <c r="B2294" s="1" t="s">
        <v>37</v>
      </c>
      <c r="C2294" s="1" t="s">
        <v>32</v>
      </c>
      <c r="D2294">
        <v>22</v>
      </c>
      <c r="E2294" s="1">
        <v>9</v>
      </c>
      <c r="F2294">
        <f t="shared" si="1054"/>
        <v>1</v>
      </c>
      <c r="G2294">
        <f t="shared" si="1055"/>
        <v>0</v>
      </c>
      <c r="H2294" s="4">
        <v>1.4339999999999999</v>
      </c>
      <c r="I2294" s="4">
        <v>3.05</v>
      </c>
      <c r="J2294" s="4">
        <f t="shared" si="1056"/>
        <v>0.69735006973500702</v>
      </c>
      <c r="K2294" s="4">
        <f t="shared" si="1057"/>
        <v>0.32786885245901642</v>
      </c>
      <c r="L2294" s="17">
        <f t="shared" si="1058"/>
        <v>0.66735006973500699</v>
      </c>
      <c r="M2294" s="17">
        <f t="shared" si="1059"/>
        <v>0.35786885245901645</v>
      </c>
      <c r="N2294" s="34">
        <f t="shared" si="1060"/>
        <v>1.4984639177412276</v>
      </c>
      <c r="O2294" s="12">
        <f t="shared" si="1061"/>
        <v>2.7943197434722853</v>
      </c>
      <c r="P2294" s="4">
        <f t="shared" si="1062"/>
        <v>201411</v>
      </c>
      <c r="Q2294" s="17">
        <f t="shared" si="1063"/>
        <v>1.4339999999999999</v>
      </c>
      <c r="R2294" s="17">
        <f t="shared" si="1064"/>
        <v>-2.7919523434865687</v>
      </c>
      <c r="S2294" s="16">
        <f t="shared" si="1065"/>
        <v>-1.3579523434865688</v>
      </c>
      <c r="T2294" s="5">
        <f t="shared" si="1066"/>
        <v>2.1269177126917711</v>
      </c>
      <c r="U2294" s="21">
        <f t="shared" si="1067"/>
        <v>0</v>
      </c>
      <c r="V2294" s="5"/>
      <c r="W2294" s="5">
        <f t="shared" si="1068"/>
        <v>0.43399999999999994</v>
      </c>
      <c r="X2294" s="4">
        <f t="shared" si="1069"/>
        <v>-0.30264993026499298</v>
      </c>
      <c r="Y2294" s="4">
        <f t="shared" si="1070"/>
        <v>-0.73664993026499292</v>
      </c>
      <c r="Z2294" s="21">
        <f t="shared" si="1071"/>
        <v>2014</v>
      </c>
      <c r="AA2294" s="4">
        <f t="shared" si="1072"/>
        <v>-1</v>
      </c>
      <c r="AB2294" s="4">
        <f t="shared" si="1073"/>
        <v>-1</v>
      </c>
      <c r="AC2294" s="4">
        <f t="shared" si="1074"/>
        <v>0</v>
      </c>
      <c r="AD2294" s="4"/>
      <c r="AE2294" s="4">
        <f t="shared" si="1075"/>
        <v>-0.73664993026499292</v>
      </c>
      <c r="AF2294" s="22">
        <f t="shared" si="1076"/>
        <v>-0.56600000000000006</v>
      </c>
      <c r="AG2294" s="22">
        <f t="shared" si="1077"/>
        <v>-1.302649930264993</v>
      </c>
      <c r="AH2294" s="3">
        <f t="shared" si="1078"/>
        <v>0</v>
      </c>
      <c r="AI2294" s="28" t="b">
        <f t="shared" si="1079"/>
        <v>0</v>
      </c>
      <c r="AJ2294" s="3">
        <f t="shared" si="1080"/>
        <v>2.4598572702943966E-2</v>
      </c>
      <c r="AK2294" s="3">
        <f t="shared" si="1081"/>
        <v>2.4598572702943855E-2</v>
      </c>
      <c r="AL2294" s="26">
        <f t="shared" si="1082"/>
        <v>2.1269177126917711</v>
      </c>
      <c r="AM2294" s="26">
        <f ca="1">IF(RAND()&lt;J2294,H2294*F2294,I2294*G2294)-1</f>
        <v>0.43399999999999994</v>
      </c>
      <c r="AN2294" s="26">
        <f ca="1">IF(RAND()&lt;(J2294+(2*F2294-1)*Sheet2!D$109),H2294*F2294,I2294*G2294)-1</f>
        <v>0.43399999999999994</v>
      </c>
      <c r="AO2294" s="3">
        <f t="shared" si="1053"/>
        <v>201411</v>
      </c>
    </row>
    <row r="2295" spans="1:41" s="3" customFormat="1" x14ac:dyDescent="0.25">
      <c r="A2295" s="6">
        <v>41953</v>
      </c>
      <c r="B2295" s="1" t="s">
        <v>41</v>
      </c>
      <c r="C2295" s="1" t="s">
        <v>26</v>
      </c>
      <c r="D2295">
        <v>45</v>
      </c>
      <c r="E2295" s="1">
        <v>21</v>
      </c>
      <c r="F2295">
        <f t="shared" si="1054"/>
        <v>1</v>
      </c>
      <c r="G2295">
        <f t="shared" si="1055"/>
        <v>0</v>
      </c>
      <c r="H2295" s="4">
        <v>1.377</v>
      </c>
      <c r="I2295" s="4">
        <v>3.35</v>
      </c>
      <c r="J2295" s="4">
        <f t="shared" si="1056"/>
        <v>0.72621641249092228</v>
      </c>
      <c r="K2295" s="4">
        <f t="shared" si="1057"/>
        <v>0.29850746268656714</v>
      </c>
      <c r="L2295" s="17">
        <f t="shared" si="1058"/>
        <v>0.69621641249092225</v>
      </c>
      <c r="M2295" s="17">
        <f t="shared" si="1059"/>
        <v>0.32850746268656716</v>
      </c>
      <c r="N2295" s="34">
        <f t="shared" si="1060"/>
        <v>1.4363349988004466</v>
      </c>
      <c r="O2295" s="12">
        <f t="shared" si="1061"/>
        <v>3.044070876874148</v>
      </c>
      <c r="P2295" s="4">
        <f t="shared" si="1062"/>
        <v>201411</v>
      </c>
      <c r="Q2295" s="17">
        <f t="shared" si="1063"/>
        <v>1.377</v>
      </c>
      <c r="R2295" s="17">
        <f t="shared" si="1064"/>
        <v>-3.0780518087928215</v>
      </c>
      <c r="S2295" s="16">
        <f t="shared" si="1065"/>
        <v>-1.7010518087928215</v>
      </c>
      <c r="T2295" s="5">
        <f t="shared" si="1066"/>
        <v>2.4328249818445897</v>
      </c>
      <c r="U2295" s="21">
        <f t="shared" si="1067"/>
        <v>0</v>
      </c>
      <c r="V2295" s="5"/>
      <c r="W2295" s="5">
        <f t="shared" si="1068"/>
        <v>0.377</v>
      </c>
      <c r="X2295" s="4">
        <f t="shared" si="1069"/>
        <v>-0.27378358750907772</v>
      </c>
      <c r="Y2295" s="4">
        <f t="shared" si="1070"/>
        <v>-0.65078358750907772</v>
      </c>
      <c r="Z2295" s="21">
        <f t="shared" si="1071"/>
        <v>2014</v>
      </c>
      <c r="AA2295" s="4">
        <f t="shared" si="1072"/>
        <v>-1</v>
      </c>
      <c r="AB2295" s="4">
        <f t="shared" si="1073"/>
        <v>-1</v>
      </c>
      <c r="AC2295" s="4">
        <f t="shared" si="1074"/>
        <v>0</v>
      </c>
      <c r="AD2295" s="4"/>
      <c r="AE2295" s="4">
        <f t="shared" si="1075"/>
        <v>-0.65078358750907772</v>
      </c>
      <c r="AF2295" s="22">
        <f t="shared" si="1076"/>
        <v>-0.623</v>
      </c>
      <c r="AG2295" s="22">
        <f t="shared" si="1077"/>
        <v>-1.2737835875090777</v>
      </c>
      <c r="AH2295" s="3">
        <f t="shared" si="1078"/>
        <v>0</v>
      </c>
      <c r="AI2295" s="28" t="b">
        <f t="shared" si="1079"/>
        <v>0</v>
      </c>
      <c r="AJ2295" s="3">
        <f t="shared" si="1080"/>
        <v>2.4127353501163462E-2</v>
      </c>
      <c r="AK2295" s="3">
        <f t="shared" si="1081"/>
        <v>2.4127353501163351E-2</v>
      </c>
      <c r="AL2295" s="26">
        <f t="shared" si="1082"/>
        <v>2.4328249818445897</v>
      </c>
      <c r="AM2295" s="26">
        <f ca="1">IF(RAND()&lt;J2295,H2295*F2295,I2295*G2295)-1</f>
        <v>0.377</v>
      </c>
      <c r="AN2295" s="26">
        <f ca="1">IF(RAND()&lt;(J2295+(2*F2295-1)*Sheet2!D$109),H2295*F2295,I2295*G2295)-1</f>
        <v>-1</v>
      </c>
      <c r="AO2295" s="3">
        <f t="shared" si="1053"/>
        <v>201411</v>
      </c>
    </row>
    <row r="2296" spans="1:41" s="3" customFormat="1" x14ac:dyDescent="0.25">
      <c r="A2296" s="6">
        <v>41952</v>
      </c>
      <c r="B2296" s="1" t="s">
        <v>48</v>
      </c>
      <c r="C2296" s="1" t="s">
        <v>31</v>
      </c>
      <c r="D2296">
        <v>55</v>
      </c>
      <c r="E2296" s="1">
        <v>14</v>
      </c>
      <c r="F2296">
        <f t="shared" si="1054"/>
        <v>1</v>
      </c>
      <c r="G2296">
        <f t="shared" si="1055"/>
        <v>0</v>
      </c>
      <c r="H2296" s="4">
        <v>1.294</v>
      </c>
      <c r="I2296" s="4">
        <v>3.97</v>
      </c>
      <c r="J2296" s="4">
        <f t="shared" si="1056"/>
        <v>0.77279752704791338</v>
      </c>
      <c r="K2296" s="4">
        <f t="shared" si="1057"/>
        <v>0.25188916876574308</v>
      </c>
      <c r="L2296" s="17">
        <f t="shared" si="1058"/>
        <v>0.74279752704791335</v>
      </c>
      <c r="M2296" s="17">
        <f t="shared" si="1059"/>
        <v>0.2818891687657431</v>
      </c>
      <c r="N2296" s="34">
        <f t="shared" si="1060"/>
        <v>1.3462618864312617</v>
      </c>
      <c r="O2296" s="12">
        <f t="shared" si="1061"/>
        <v>3.5474935215798404</v>
      </c>
      <c r="P2296" s="4">
        <f t="shared" si="1062"/>
        <v>201411</v>
      </c>
      <c r="Q2296" s="17">
        <f t="shared" si="1063"/>
        <v>1.294</v>
      </c>
      <c r="R2296" s="17">
        <f t="shared" si="1064"/>
        <v>-3.7380608809180229</v>
      </c>
      <c r="S2296" s="16">
        <f t="shared" si="1065"/>
        <v>-2.4440608809180229</v>
      </c>
      <c r="T2296" s="5">
        <f t="shared" si="1066"/>
        <v>3.0680061823802163</v>
      </c>
      <c r="U2296" s="21">
        <f t="shared" si="1067"/>
        <v>0</v>
      </c>
      <c r="V2296" s="5"/>
      <c r="W2296" s="5">
        <f t="shared" si="1068"/>
        <v>0.29400000000000004</v>
      </c>
      <c r="X2296" s="4">
        <f t="shared" si="1069"/>
        <v>-0.22720247295208662</v>
      </c>
      <c r="Y2296" s="4">
        <f t="shared" si="1070"/>
        <v>-0.52120247295208666</v>
      </c>
      <c r="Z2296" s="21">
        <f t="shared" si="1071"/>
        <v>2014</v>
      </c>
      <c r="AA2296" s="4">
        <f t="shared" si="1072"/>
        <v>-1</v>
      </c>
      <c r="AB2296" s="4">
        <f t="shared" si="1073"/>
        <v>-1</v>
      </c>
      <c r="AC2296" s="4">
        <f t="shared" si="1074"/>
        <v>0</v>
      </c>
      <c r="AD2296" s="4"/>
      <c r="AE2296" s="4">
        <f t="shared" si="1075"/>
        <v>-0.52120247295208666</v>
      </c>
      <c r="AF2296" s="22">
        <f t="shared" si="1076"/>
        <v>-0.70599999999999996</v>
      </c>
      <c r="AG2296" s="22">
        <f t="shared" si="1077"/>
        <v>-1.2272024729520865</v>
      </c>
      <c r="AH2296" s="3">
        <f t="shared" si="1078"/>
        <v>0</v>
      </c>
      <c r="AI2296" s="28" t="b">
        <f t="shared" si="1079"/>
        <v>0</v>
      </c>
      <c r="AJ2296" s="3">
        <f t="shared" si="1080"/>
        <v>2.4091945288753691E-2</v>
      </c>
      <c r="AK2296" s="3">
        <f t="shared" si="1081"/>
        <v>2.4091945288753691E-2</v>
      </c>
      <c r="AL2296" s="26">
        <f t="shared" si="1082"/>
        <v>3.0680061823802163</v>
      </c>
      <c r="AM2296" s="26">
        <f ca="1">IF(RAND()&lt;J2296,H2296*F2296,I2296*G2296)-1</f>
        <v>-1</v>
      </c>
      <c r="AN2296" s="26">
        <f ca="1">IF(RAND()&lt;(J2296+(2*F2296-1)*Sheet2!D$109),H2296*F2296,I2296*G2296)-1</f>
        <v>0.29400000000000004</v>
      </c>
      <c r="AO2296" s="3">
        <f t="shared" si="1053"/>
        <v>201411</v>
      </c>
    </row>
    <row r="2297" spans="1:41" s="3" customFormat="1" x14ac:dyDescent="0.25">
      <c r="A2297" s="6">
        <v>41952</v>
      </c>
      <c r="B2297" s="1" t="s">
        <v>49</v>
      </c>
      <c r="C2297" s="1" t="s">
        <v>45</v>
      </c>
      <c r="D2297">
        <v>31</v>
      </c>
      <c r="E2297" s="1">
        <v>14</v>
      </c>
      <c r="F2297">
        <f t="shared" si="1054"/>
        <v>1</v>
      </c>
      <c r="G2297">
        <f t="shared" si="1055"/>
        <v>0</v>
      </c>
      <c r="H2297" s="4">
        <v>1.3169999999999999</v>
      </c>
      <c r="I2297" s="4">
        <v>3.77</v>
      </c>
      <c r="J2297" s="4">
        <f t="shared" si="1056"/>
        <v>0.75930144267274113</v>
      </c>
      <c r="K2297" s="4">
        <f t="shared" si="1057"/>
        <v>0.26525198938992045</v>
      </c>
      <c r="L2297" s="17">
        <f t="shared" si="1058"/>
        <v>0.72930144267274111</v>
      </c>
      <c r="M2297" s="17">
        <f t="shared" si="1059"/>
        <v>0.29525198938992048</v>
      </c>
      <c r="N2297" s="34">
        <f t="shared" si="1060"/>
        <v>1.3711751293610552</v>
      </c>
      <c r="O2297" s="12">
        <f t="shared" si="1061"/>
        <v>3.3869373820860655</v>
      </c>
      <c r="P2297" s="4">
        <f t="shared" si="1062"/>
        <v>201411</v>
      </c>
      <c r="Q2297" s="17">
        <f t="shared" si="1063"/>
        <v>1.3169999999999999</v>
      </c>
      <c r="R2297" s="17">
        <f t="shared" si="1064"/>
        <v>-3.5155849628170239</v>
      </c>
      <c r="S2297" s="16">
        <f t="shared" si="1065"/>
        <v>-2.1985849628170238</v>
      </c>
      <c r="T2297" s="5">
        <f t="shared" si="1066"/>
        <v>2.8625664388762342</v>
      </c>
      <c r="U2297" s="21">
        <f t="shared" si="1067"/>
        <v>0</v>
      </c>
      <c r="V2297" s="5"/>
      <c r="W2297" s="5">
        <f t="shared" si="1068"/>
        <v>0.31699999999999995</v>
      </c>
      <c r="X2297" s="4">
        <f t="shared" si="1069"/>
        <v>-0.24069855732725887</v>
      </c>
      <c r="Y2297" s="4">
        <f t="shared" si="1070"/>
        <v>-0.55769855732725881</v>
      </c>
      <c r="Z2297" s="21">
        <f t="shared" si="1071"/>
        <v>2014</v>
      </c>
      <c r="AA2297" s="4">
        <f t="shared" si="1072"/>
        <v>-1</v>
      </c>
      <c r="AB2297" s="4">
        <f t="shared" si="1073"/>
        <v>-1</v>
      </c>
      <c r="AC2297" s="4">
        <f t="shared" si="1074"/>
        <v>0</v>
      </c>
      <c r="AD2297" s="4"/>
      <c r="AE2297" s="4">
        <f t="shared" si="1075"/>
        <v>-0.55769855732725881</v>
      </c>
      <c r="AF2297" s="22">
        <f t="shared" si="1076"/>
        <v>-0.68300000000000005</v>
      </c>
      <c r="AG2297" s="22">
        <f t="shared" si="1077"/>
        <v>-1.2406985573272589</v>
      </c>
      <c r="AH2297" s="3">
        <f t="shared" si="1078"/>
        <v>0</v>
      </c>
      <c r="AI2297" s="28" t="b">
        <f t="shared" si="1079"/>
        <v>0</v>
      </c>
      <c r="AJ2297" s="3">
        <f t="shared" si="1080"/>
        <v>2.3965008846078217E-2</v>
      </c>
      <c r="AK2297" s="3">
        <f t="shared" si="1081"/>
        <v>2.3965008846078217E-2</v>
      </c>
      <c r="AL2297" s="26">
        <f t="shared" si="1082"/>
        <v>2.8625664388762342</v>
      </c>
      <c r="AM2297" s="26">
        <f ca="1">IF(RAND()&lt;J2297,H2297*F2297,I2297*G2297)-1</f>
        <v>0.31699999999999995</v>
      </c>
      <c r="AN2297" s="26">
        <f ca="1">IF(RAND()&lt;(J2297+(2*F2297-1)*Sheet2!D$109),H2297*F2297,I2297*G2297)-1</f>
        <v>0.31699999999999995</v>
      </c>
      <c r="AO2297" s="3">
        <f t="shared" si="1053"/>
        <v>201411</v>
      </c>
    </row>
    <row r="2298" spans="1:41" s="3" customFormat="1" x14ac:dyDescent="0.25">
      <c r="A2298" s="6">
        <v>41952</v>
      </c>
      <c r="B2298" s="1" t="s">
        <v>47</v>
      </c>
      <c r="C2298" s="1" t="s">
        <v>20</v>
      </c>
      <c r="D2298">
        <v>38</v>
      </c>
      <c r="E2298" s="1">
        <v>17</v>
      </c>
      <c r="F2298">
        <f t="shared" si="1054"/>
        <v>1</v>
      </c>
      <c r="G2298">
        <f t="shared" si="1055"/>
        <v>0</v>
      </c>
      <c r="H2298" s="4">
        <v>1.2270000000000001</v>
      </c>
      <c r="I2298" s="4">
        <v>4.7699999999999996</v>
      </c>
      <c r="J2298" s="4">
        <f t="shared" si="1056"/>
        <v>0.81499592502037488</v>
      </c>
      <c r="K2298" s="4">
        <f t="shared" si="1057"/>
        <v>0.20964360587002098</v>
      </c>
      <c r="L2298" s="17">
        <f t="shared" si="1058"/>
        <v>0.78499592502037485</v>
      </c>
      <c r="M2298" s="17">
        <f t="shared" si="1059"/>
        <v>0.23964360587002098</v>
      </c>
      <c r="N2298" s="34">
        <f t="shared" si="1060"/>
        <v>1.2738919631640695</v>
      </c>
      <c r="O2298" s="12">
        <f t="shared" si="1061"/>
        <v>4.1728632665558569</v>
      </c>
      <c r="P2298" s="4">
        <f t="shared" si="1062"/>
        <v>201411</v>
      </c>
      <c r="Q2298" s="17">
        <f t="shared" si="1063"/>
        <v>1.2270000000000001</v>
      </c>
      <c r="R2298" s="17">
        <f t="shared" si="1064"/>
        <v>-4.670538333002253</v>
      </c>
      <c r="S2298" s="16">
        <f t="shared" si="1065"/>
        <v>-3.4435383330022526</v>
      </c>
      <c r="T2298" s="5">
        <f t="shared" si="1066"/>
        <v>3.8875305623471874</v>
      </c>
      <c r="U2298" s="21">
        <f t="shared" si="1067"/>
        <v>0</v>
      </c>
      <c r="V2298" s="5"/>
      <c r="W2298" s="5">
        <f t="shared" si="1068"/>
        <v>0.22700000000000009</v>
      </c>
      <c r="X2298" s="4">
        <f t="shared" si="1069"/>
        <v>-0.18500407497962512</v>
      </c>
      <c r="Y2298" s="4">
        <f t="shared" si="1070"/>
        <v>-0.41200407497962521</v>
      </c>
      <c r="Z2298" s="21">
        <f t="shared" si="1071"/>
        <v>2014</v>
      </c>
      <c r="AA2298" s="4">
        <f t="shared" si="1072"/>
        <v>-1</v>
      </c>
      <c r="AB2298" s="4">
        <f t="shared" si="1073"/>
        <v>-1</v>
      </c>
      <c r="AC2298" s="4">
        <f t="shared" si="1074"/>
        <v>0</v>
      </c>
      <c r="AD2298" s="4"/>
      <c r="AE2298" s="4">
        <f t="shared" si="1075"/>
        <v>-0.41200407497962521</v>
      </c>
      <c r="AF2298" s="22">
        <f t="shared" si="1076"/>
        <v>-0.77299999999999991</v>
      </c>
      <c r="AG2298" s="22">
        <f t="shared" si="1077"/>
        <v>-1.1850040749796251</v>
      </c>
      <c r="AH2298" s="3">
        <f t="shared" si="1078"/>
        <v>0</v>
      </c>
      <c r="AI2298" s="28" t="b">
        <f t="shared" si="1079"/>
        <v>0</v>
      </c>
      <c r="AJ2298" s="3">
        <f t="shared" si="1080"/>
        <v>2.4047023511755916E-2</v>
      </c>
      <c r="AK2298" s="3">
        <f t="shared" si="1081"/>
        <v>2.4047023511755805E-2</v>
      </c>
      <c r="AL2298" s="26">
        <f t="shared" si="1082"/>
        <v>3.8875305623471874</v>
      </c>
      <c r="AM2298" s="26">
        <f ca="1">IF(RAND()&lt;J2298,H2298*F2298,I2298*G2298)-1</f>
        <v>0.22700000000000009</v>
      </c>
      <c r="AN2298" s="26">
        <f ca="1">IF(RAND()&lt;(J2298+(2*F2298-1)*Sheet2!D$109),H2298*F2298,I2298*G2298)-1</f>
        <v>0.22700000000000009</v>
      </c>
      <c r="AO2298" s="3">
        <f t="shared" si="1053"/>
        <v>201411</v>
      </c>
    </row>
    <row r="2299" spans="1:41" s="3" customFormat="1" x14ac:dyDescent="0.25">
      <c r="A2299" s="6">
        <v>41952</v>
      </c>
      <c r="B2299" s="1" t="s">
        <v>40</v>
      </c>
      <c r="C2299" s="1" t="s">
        <v>21</v>
      </c>
      <c r="D2299">
        <v>17</v>
      </c>
      <c r="E2299" s="1">
        <v>41</v>
      </c>
      <c r="F2299">
        <f t="shared" si="1054"/>
        <v>0</v>
      </c>
      <c r="G2299">
        <f t="shared" si="1055"/>
        <v>1</v>
      </c>
      <c r="H2299" s="4">
        <v>5.83</v>
      </c>
      <c r="I2299" s="4">
        <v>1.1719999999999999</v>
      </c>
      <c r="J2299" s="4">
        <f t="shared" si="1056"/>
        <v>0.17152658662092624</v>
      </c>
      <c r="K2299" s="4">
        <f t="shared" si="1057"/>
        <v>0.85324232081911267</v>
      </c>
      <c r="L2299" s="17">
        <f t="shared" si="1058"/>
        <v>0.20152658662092623</v>
      </c>
      <c r="M2299" s="17">
        <f t="shared" si="1059"/>
        <v>0.82324232081911264</v>
      </c>
      <c r="N2299" s="34">
        <f t="shared" si="1060"/>
        <v>4.962124436122223</v>
      </c>
      <c r="O2299" s="12">
        <f t="shared" si="1061"/>
        <v>1.2147091745781684</v>
      </c>
      <c r="P2299" s="4">
        <f t="shared" si="1062"/>
        <v>201411</v>
      </c>
      <c r="Q2299" s="17">
        <f t="shared" si="1063"/>
        <v>4.9744027303754272</v>
      </c>
      <c r="R2299" s="17">
        <f t="shared" si="1064"/>
        <v>-6.0209928258462151</v>
      </c>
      <c r="S2299" s="16">
        <f t="shared" si="1065"/>
        <v>-1.0465900954707879</v>
      </c>
      <c r="T2299" s="5">
        <f t="shared" si="1066"/>
        <v>0.20102915951972555</v>
      </c>
      <c r="U2299" s="21">
        <f t="shared" si="1067"/>
        <v>0</v>
      </c>
      <c r="V2299" s="5"/>
      <c r="W2299" s="5">
        <f t="shared" si="1068"/>
        <v>-1</v>
      </c>
      <c r="X2299" s="4">
        <f t="shared" si="1069"/>
        <v>-1</v>
      </c>
      <c r="Y2299" s="4">
        <f t="shared" si="1070"/>
        <v>0</v>
      </c>
      <c r="Z2299" s="21">
        <f t="shared" si="1071"/>
        <v>2014</v>
      </c>
      <c r="AA2299" s="4">
        <f t="shared" si="1072"/>
        <v>0.17199999999999993</v>
      </c>
      <c r="AB2299" s="4">
        <f t="shared" si="1073"/>
        <v>-0.14675767918088733</v>
      </c>
      <c r="AC2299" s="4">
        <f t="shared" si="1074"/>
        <v>-0.31875767918088727</v>
      </c>
      <c r="AD2299" s="4"/>
      <c r="AE2299" s="4">
        <f t="shared" si="1075"/>
        <v>-5.6584734133790739</v>
      </c>
      <c r="AF2299" s="22">
        <f t="shared" si="1076"/>
        <v>-0.82800000000000007</v>
      </c>
      <c r="AG2299" s="22">
        <f t="shared" si="1077"/>
        <v>-1.1467576791808873</v>
      </c>
      <c r="AH2299" s="3">
        <f t="shared" si="1078"/>
        <v>0</v>
      </c>
      <c r="AI2299" s="28" t="b">
        <f t="shared" si="1079"/>
        <v>0</v>
      </c>
      <c r="AJ2299" s="3">
        <f t="shared" si="1080"/>
        <v>2.4170237075121448E-2</v>
      </c>
      <c r="AK2299" s="3">
        <f t="shared" si="1081"/>
        <v>2.4170237075121559E-2</v>
      </c>
      <c r="AL2299" s="26">
        <f t="shared" si="1082"/>
        <v>0.20102915951972555</v>
      </c>
      <c r="AM2299" s="26">
        <f ca="1">IF(RAND()&lt;J2299,H2299*F2299,I2299*G2299)-1</f>
        <v>0.17199999999999993</v>
      </c>
      <c r="AN2299" s="26">
        <f ca="1">IF(RAND()&lt;(J2299+(2*F2299-1)*Sheet2!D$109),H2299*F2299,I2299*G2299)-1</f>
        <v>0.17199999999999993</v>
      </c>
      <c r="AO2299" s="3">
        <f t="shared" si="1053"/>
        <v>201411</v>
      </c>
    </row>
    <row r="2300" spans="1:41" s="3" customFormat="1" x14ac:dyDescent="0.25">
      <c r="A2300" s="6">
        <v>41952</v>
      </c>
      <c r="B2300" s="1" t="s">
        <v>29</v>
      </c>
      <c r="C2300" s="1" t="s">
        <v>36</v>
      </c>
      <c r="D2300">
        <v>21</v>
      </c>
      <c r="E2300" s="1">
        <v>7</v>
      </c>
      <c r="F2300">
        <f t="shared" si="1054"/>
        <v>1</v>
      </c>
      <c r="G2300">
        <f t="shared" si="1055"/>
        <v>0</v>
      </c>
      <c r="H2300" s="4">
        <v>1.208</v>
      </c>
      <c r="I2300" s="4">
        <v>5.08</v>
      </c>
      <c r="J2300" s="4">
        <f t="shared" si="1056"/>
        <v>0.82781456953642385</v>
      </c>
      <c r="K2300" s="4">
        <f t="shared" si="1057"/>
        <v>0.19685039370078738</v>
      </c>
      <c r="L2300" s="17">
        <f t="shared" si="1058"/>
        <v>0.79781456953642382</v>
      </c>
      <c r="M2300" s="17">
        <f t="shared" si="1059"/>
        <v>0.22685039370078738</v>
      </c>
      <c r="N2300" s="34">
        <f t="shared" si="1060"/>
        <v>1.2534240889848096</v>
      </c>
      <c r="O2300" s="12">
        <f t="shared" si="1061"/>
        <v>4.4081916001388413</v>
      </c>
      <c r="P2300" s="4">
        <f t="shared" si="1062"/>
        <v>201411</v>
      </c>
      <c r="Q2300" s="17">
        <f t="shared" si="1063"/>
        <v>1.208</v>
      </c>
      <c r="R2300" s="17">
        <f t="shared" si="1064"/>
        <v>-5.0527903469079947</v>
      </c>
      <c r="S2300" s="16">
        <f t="shared" si="1065"/>
        <v>-3.8447903469079945</v>
      </c>
      <c r="T2300" s="5">
        <f t="shared" si="1066"/>
        <v>4.2052980132450335</v>
      </c>
      <c r="U2300" s="21">
        <f t="shared" si="1067"/>
        <v>0</v>
      </c>
      <c r="V2300" s="5"/>
      <c r="W2300" s="5">
        <f t="shared" si="1068"/>
        <v>0.20799999999999996</v>
      </c>
      <c r="X2300" s="4">
        <f t="shared" si="1069"/>
        <v>-0.17218543046357615</v>
      </c>
      <c r="Y2300" s="4">
        <f t="shared" si="1070"/>
        <v>-0.38018543046357611</v>
      </c>
      <c r="Z2300" s="21">
        <f t="shared" si="1071"/>
        <v>2014</v>
      </c>
      <c r="AA2300" s="4">
        <f t="shared" si="1072"/>
        <v>-1</v>
      </c>
      <c r="AB2300" s="4">
        <f t="shared" si="1073"/>
        <v>-1</v>
      </c>
      <c r="AC2300" s="4">
        <f t="shared" si="1074"/>
        <v>0</v>
      </c>
      <c r="AD2300" s="4"/>
      <c r="AE2300" s="4">
        <f t="shared" si="1075"/>
        <v>-0.38018543046357611</v>
      </c>
      <c r="AF2300" s="22">
        <f t="shared" si="1076"/>
        <v>-0.79200000000000004</v>
      </c>
      <c r="AG2300" s="22">
        <f t="shared" si="1077"/>
        <v>-1.1721854304635762</v>
      </c>
      <c r="AH2300" s="3">
        <f t="shared" si="1078"/>
        <v>0</v>
      </c>
      <c r="AI2300" s="28" t="b">
        <f t="shared" si="1079"/>
        <v>0</v>
      </c>
      <c r="AJ2300" s="3">
        <f t="shared" si="1080"/>
        <v>2.4071246819338477E-2</v>
      </c>
      <c r="AK2300" s="3">
        <f t="shared" si="1081"/>
        <v>2.4071246819338254E-2</v>
      </c>
      <c r="AL2300" s="26">
        <f t="shared" si="1082"/>
        <v>4.2052980132450335</v>
      </c>
      <c r="AM2300" s="26">
        <f ca="1">IF(RAND()&lt;J2300,H2300*F2300,I2300*G2300)-1</f>
        <v>0.20799999999999996</v>
      </c>
      <c r="AN2300" s="26">
        <f ca="1">IF(RAND()&lt;(J2300+(2*F2300-1)*Sheet2!D$109),H2300*F2300,I2300*G2300)-1</f>
        <v>0.20799999999999996</v>
      </c>
      <c r="AO2300" s="3">
        <f t="shared" si="1053"/>
        <v>201411</v>
      </c>
    </row>
    <row r="2301" spans="1:41" s="3" customFormat="1" x14ac:dyDescent="0.25">
      <c r="A2301" s="6">
        <v>41952</v>
      </c>
      <c r="B2301" s="1" t="s">
        <v>32</v>
      </c>
      <c r="C2301" s="1" t="s">
        <v>35</v>
      </c>
      <c r="D2301">
        <v>13</v>
      </c>
      <c r="E2301" s="1">
        <v>17</v>
      </c>
      <c r="F2301">
        <f t="shared" si="1054"/>
        <v>0</v>
      </c>
      <c r="G2301">
        <f t="shared" si="1055"/>
        <v>1</v>
      </c>
      <c r="H2301" s="4">
        <v>2.09</v>
      </c>
      <c r="I2301" s="4">
        <v>1.833</v>
      </c>
      <c r="J2301" s="4">
        <f t="shared" si="1056"/>
        <v>0.47846889952153115</v>
      </c>
      <c r="K2301" s="4">
        <f t="shared" si="1057"/>
        <v>0.54555373704309873</v>
      </c>
      <c r="L2301" s="17">
        <f t="shared" si="1058"/>
        <v>0.50846889952153118</v>
      </c>
      <c r="M2301" s="17">
        <f t="shared" si="1059"/>
        <v>0.5155537370430987</v>
      </c>
      <c r="N2301" s="34">
        <f t="shared" si="1060"/>
        <v>1.9666886233179635</v>
      </c>
      <c r="O2301" s="12">
        <f t="shared" si="1061"/>
        <v>1.9396620141585805</v>
      </c>
      <c r="P2301" s="4">
        <f t="shared" si="1062"/>
        <v>201411</v>
      </c>
      <c r="Q2301" s="17">
        <f t="shared" si="1063"/>
        <v>1.1402073104200763</v>
      </c>
      <c r="R2301" s="17">
        <f t="shared" si="1064"/>
        <v>-2.1179113847373814</v>
      </c>
      <c r="S2301" s="16">
        <f t="shared" si="1065"/>
        <v>-0.97770407431730511</v>
      </c>
      <c r="T2301" s="5">
        <f t="shared" si="1066"/>
        <v>0.8770334928229665</v>
      </c>
      <c r="U2301" s="21">
        <f t="shared" si="1067"/>
        <v>0</v>
      </c>
      <c r="V2301" s="5"/>
      <c r="W2301" s="5">
        <f t="shared" si="1068"/>
        <v>-1</v>
      </c>
      <c r="X2301" s="4">
        <f t="shared" si="1069"/>
        <v>-1</v>
      </c>
      <c r="Y2301" s="4">
        <f t="shared" si="1070"/>
        <v>0</v>
      </c>
      <c r="Z2301" s="21">
        <f t="shared" si="1071"/>
        <v>2014</v>
      </c>
      <c r="AA2301" s="4">
        <f t="shared" si="1072"/>
        <v>0.83299999999999996</v>
      </c>
      <c r="AB2301" s="4">
        <f t="shared" si="1073"/>
        <v>-0.45444626295690127</v>
      </c>
      <c r="AC2301" s="4">
        <f t="shared" si="1074"/>
        <v>-1.2874462629569012</v>
      </c>
      <c r="AD2301" s="4"/>
      <c r="AE2301" s="4">
        <f t="shared" si="1075"/>
        <v>-1.6115311004784687</v>
      </c>
      <c r="AF2301" s="22">
        <f t="shared" si="1076"/>
        <v>-0.16700000000000004</v>
      </c>
      <c r="AG2301" s="22">
        <f t="shared" si="1077"/>
        <v>-1.4544462629569013</v>
      </c>
      <c r="AH2301" s="3">
        <f t="shared" si="1078"/>
        <v>0</v>
      </c>
      <c r="AI2301" s="28" t="b">
        <f t="shared" si="1079"/>
        <v>0</v>
      </c>
      <c r="AJ2301" s="3">
        <f t="shared" si="1080"/>
        <v>2.3459087433087E-2</v>
      </c>
      <c r="AK2301" s="3">
        <f t="shared" si="1081"/>
        <v>2.3459087433087E-2</v>
      </c>
      <c r="AL2301" s="26">
        <f t="shared" si="1082"/>
        <v>0.8770334928229665</v>
      </c>
      <c r="AM2301" s="26">
        <f ca="1">IF(RAND()&lt;J2301,H2301*F2301,I2301*G2301)-1</f>
        <v>0.83299999999999996</v>
      </c>
      <c r="AN2301" s="26">
        <f ca="1">IF(RAND()&lt;(J2301+(2*F2301-1)*Sheet2!D$109),H2301*F2301,I2301*G2301)-1</f>
        <v>0.83299999999999996</v>
      </c>
      <c r="AO2301" s="3">
        <f t="shared" si="1053"/>
        <v>201411</v>
      </c>
    </row>
    <row r="2302" spans="1:41" s="3" customFormat="1" x14ac:dyDescent="0.25">
      <c r="A2302" s="6">
        <v>41952</v>
      </c>
      <c r="B2302" s="1" t="s">
        <v>19</v>
      </c>
      <c r="C2302" s="1" t="s">
        <v>37</v>
      </c>
      <c r="D2302">
        <v>20</v>
      </c>
      <c r="E2302" s="1">
        <v>16</v>
      </c>
      <c r="F2302">
        <f t="shared" si="1054"/>
        <v>1</v>
      </c>
      <c r="G2302">
        <f t="shared" si="1055"/>
        <v>0</v>
      </c>
      <c r="H2302" s="4">
        <v>1.724</v>
      </c>
      <c r="I2302" s="4">
        <v>2.25</v>
      </c>
      <c r="J2302" s="4">
        <f t="shared" si="1056"/>
        <v>0.58004640371229699</v>
      </c>
      <c r="K2302" s="4">
        <f t="shared" si="1057"/>
        <v>0.44444444444444442</v>
      </c>
      <c r="L2302" s="17">
        <f t="shared" si="1058"/>
        <v>0.55004640371229696</v>
      </c>
      <c r="M2302" s="17">
        <f t="shared" si="1059"/>
        <v>0.47444444444444445</v>
      </c>
      <c r="N2302" s="34">
        <f t="shared" si="1060"/>
        <v>1.8180284304213945</v>
      </c>
      <c r="O2302" s="12">
        <f t="shared" si="1061"/>
        <v>2.1077283372365341</v>
      </c>
      <c r="P2302" s="4">
        <f t="shared" si="1062"/>
        <v>201411</v>
      </c>
      <c r="Q2302" s="17">
        <f t="shared" si="1063"/>
        <v>1.724</v>
      </c>
      <c r="R2302" s="17">
        <f t="shared" si="1064"/>
        <v>-2.1812154696132597</v>
      </c>
      <c r="S2302" s="16">
        <f t="shared" si="1065"/>
        <v>-0.45721546961325976</v>
      </c>
      <c r="T2302" s="5">
        <f t="shared" si="1066"/>
        <v>1.3051044083526682</v>
      </c>
      <c r="U2302" s="21">
        <f t="shared" si="1067"/>
        <v>0</v>
      </c>
      <c r="V2302" s="5"/>
      <c r="W2302" s="5">
        <f t="shared" si="1068"/>
        <v>0.72399999999999998</v>
      </c>
      <c r="X2302" s="4">
        <f t="shared" si="1069"/>
        <v>-0.41995359628770301</v>
      </c>
      <c r="Y2302" s="4">
        <f t="shared" si="1070"/>
        <v>-1.143953596287703</v>
      </c>
      <c r="Z2302" s="21">
        <f t="shared" si="1071"/>
        <v>2014</v>
      </c>
      <c r="AA2302" s="4">
        <f t="shared" si="1072"/>
        <v>-1</v>
      </c>
      <c r="AB2302" s="4">
        <f t="shared" si="1073"/>
        <v>-1</v>
      </c>
      <c r="AC2302" s="4">
        <f t="shared" si="1074"/>
        <v>0</v>
      </c>
      <c r="AD2302" s="4"/>
      <c r="AE2302" s="4">
        <f t="shared" si="1075"/>
        <v>-1.143953596287703</v>
      </c>
      <c r="AF2302" s="22">
        <f t="shared" si="1076"/>
        <v>-0.27600000000000002</v>
      </c>
      <c r="AG2302" s="22">
        <f t="shared" si="1077"/>
        <v>-1.419953596287703</v>
      </c>
      <c r="AH2302" s="3">
        <f t="shared" si="1078"/>
        <v>0</v>
      </c>
      <c r="AI2302" s="28" t="b">
        <f t="shared" si="1079"/>
        <v>0</v>
      </c>
      <c r="AJ2302" s="3">
        <f t="shared" si="1080"/>
        <v>2.3905385002516377E-2</v>
      </c>
      <c r="AK2302" s="3">
        <f t="shared" si="1081"/>
        <v>2.3905385002516377E-2</v>
      </c>
      <c r="AL2302" s="26">
        <f t="shared" si="1082"/>
        <v>1.3051044083526682</v>
      </c>
      <c r="AM2302" s="26">
        <f ca="1">IF(RAND()&lt;J2302,H2302*F2302,I2302*G2302)-1</f>
        <v>0.72399999999999998</v>
      </c>
      <c r="AN2302" s="26">
        <f ca="1">IF(RAND()&lt;(J2302+(2*F2302-1)*Sheet2!D$109),H2302*F2302,I2302*G2302)-1</f>
        <v>0.72399999999999998</v>
      </c>
      <c r="AO2302" s="3">
        <f t="shared" si="1053"/>
        <v>201411</v>
      </c>
    </row>
    <row r="2303" spans="1:41" s="3" customFormat="1" x14ac:dyDescent="0.25">
      <c r="A2303" s="6">
        <v>41952</v>
      </c>
      <c r="B2303" s="1" t="s">
        <v>42</v>
      </c>
      <c r="C2303" s="1" t="s">
        <v>23</v>
      </c>
      <c r="D2303">
        <v>17</v>
      </c>
      <c r="E2303" s="1">
        <v>31</v>
      </c>
      <c r="F2303">
        <f t="shared" si="1054"/>
        <v>0</v>
      </c>
      <c r="G2303">
        <f t="shared" si="1055"/>
        <v>1</v>
      </c>
      <c r="H2303" s="4">
        <v>3.69</v>
      </c>
      <c r="I2303" s="4">
        <v>1.327</v>
      </c>
      <c r="J2303" s="4">
        <f t="shared" si="1056"/>
        <v>0.2710027100271003</v>
      </c>
      <c r="K2303" s="4">
        <f t="shared" si="1057"/>
        <v>0.75357950263752826</v>
      </c>
      <c r="L2303" s="17">
        <f t="shared" si="1058"/>
        <v>0.30100271002710033</v>
      </c>
      <c r="M2303" s="17">
        <f t="shared" si="1059"/>
        <v>0.72357950263752824</v>
      </c>
      <c r="N2303" s="34">
        <f t="shared" si="1060"/>
        <v>3.3222292248131802</v>
      </c>
      <c r="O2303" s="12">
        <f t="shared" si="1061"/>
        <v>1.3820181422426812</v>
      </c>
      <c r="P2303" s="4">
        <f t="shared" si="1062"/>
        <v>201411</v>
      </c>
      <c r="Q2303" s="17">
        <f t="shared" si="1063"/>
        <v>2.7807083647324795</v>
      </c>
      <c r="R2303" s="17">
        <f t="shared" si="1064"/>
        <v>-3.4298511874310793</v>
      </c>
      <c r="S2303" s="16">
        <f t="shared" si="1065"/>
        <v>-0.6491428226985998</v>
      </c>
      <c r="T2303" s="5">
        <f t="shared" si="1066"/>
        <v>0.35962059620596204</v>
      </c>
      <c r="U2303" s="21">
        <f t="shared" si="1067"/>
        <v>0</v>
      </c>
      <c r="V2303" s="5"/>
      <c r="W2303" s="5">
        <f t="shared" si="1068"/>
        <v>-1</v>
      </c>
      <c r="X2303" s="4">
        <f t="shared" si="1069"/>
        <v>-1</v>
      </c>
      <c r="Y2303" s="4">
        <f t="shared" si="1070"/>
        <v>0</v>
      </c>
      <c r="Z2303" s="21">
        <f t="shared" si="1071"/>
        <v>2014</v>
      </c>
      <c r="AA2303" s="4">
        <f t="shared" si="1072"/>
        <v>0.32699999999999996</v>
      </c>
      <c r="AB2303" s="4">
        <f t="shared" si="1073"/>
        <v>-0.24642049736247174</v>
      </c>
      <c r="AC2303" s="4">
        <f t="shared" si="1074"/>
        <v>-0.57342049736247169</v>
      </c>
      <c r="AD2303" s="4"/>
      <c r="AE2303" s="4">
        <f t="shared" si="1075"/>
        <v>-3.4189972899728991</v>
      </c>
      <c r="AF2303" s="22">
        <f t="shared" si="1076"/>
        <v>-0.67300000000000004</v>
      </c>
      <c r="AG2303" s="22">
        <f t="shared" si="1077"/>
        <v>-1.2464204973624717</v>
      </c>
      <c r="AH2303" s="3">
        <f t="shared" si="1078"/>
        <v>0</v>
      </c>
      <c r="AI2303" s="28" t="b">
        <f t="shared" si="1079"/>
        <v>0</v>
      </c>
      <c r="AJ2303" s="3">
        <f t="shared" si="1080"/>
        <v>2.3992425752441537E-2</v>
      </c>
      <c r="AK2303" s="3">
        <f t="shared" si="1081"/>
        <v>2.399242575244187E-2</v>
      </c>
      <c r="AL2303" s="26">
        <f t="shared" si="1082"/>
        <v>0.35962059620596204</v>
      </c>
      <c r="AM2303" s="26">
        <f ca="1">IF(RAND()&lt;J2303,H2303*F2303,I2303*G2303)-1</f>
        <v>0.32699999999999996</v>
      </c>
      <c r="AN2303" s="26">
        <f ca="1">IF(RAND()&lt;(J2303+(2*F2303-1)*Sheet2!D$109),H2303*F2303,I2303*G2303)-1</f>
        <v>0.32699999999999996</v>
      </c>
      <c r="AO2303" s="3">
        <f t="shared" si="1053"/>
        <v>201411</v>
      </c>
    </row>
    <row r="2304" spans="1:41" s="3" customFormat="1" x14ac:dyDescent="0.25">
      <c r="A2304" s="6">
        <v>41952</v>
      </c>
      <c r="B2304" s="1" t="s">
        <v>28</v>
      </c>
      <c r="C2304" s="1" t="s">
        <v>24</v>
      </c>
      <c r="D2304">
        <v>24</v>
      </c>
      <c r="E2304" s="1">
        <v>27</v>
      </c>
      <c r="F2304">
        <f t="shared" si="1054"/>
        <v>0</v>
      </c>
      <c r="G2304">
        <f t="shared" si="1055"/>
        <v>1</v>
      </c>
      <c r="H2304" s="4">
        <v>1.454</v>
      </c>
      <c r="I2304" s="4">
        <v>2.97</v>
      </c>
      <c r="J2304" s="4">
        <f t="shared" si="1056"/>
        <v>0.68775790921595603</v>
      </c>
      <c r="K2304" s="4">
        <f t="shared" si="1057"/>
        <v>0.33670033670033667</v>
      </c>
      <c r="L2304" s="17">
        <f t="shared" si="1058"/>
        <v>0.71775790921595606</v>
      </c>
      <c r="M2304" s="17">
        <f t="shared" si="1059"/>
        <v>0.3067003367003367</v>
      </c>
      <c r="N2304" s="34">
        <f t="shared" si="1060"/>
        <v>1.3932274199421244</v>
      </c>
      <c r="O2304" s="12">
        <f t="shared" si="1061"/>
        <v>3.2605115819519157</v>
      </c>
      <c r="P2304" s="4">
        <f t="shared" si="1062"/>
        <v>201411</v>
      </c>
      <c r="Q2304" s="17">
        <f t="shared" si="1063"/>
        <v>0.48956228956228953</v>
      </c>
      <c r="R2304" s="17">
        <f t="shared" si="1064"/>
        <v>-2.7102573850041374</v>
      </c>
      <c r="S2304" s="16">
        <f t="shared" si="1065"/>
        <v>-2.2206950954418478</v>
      </c>
      <c r="T2304" s="5">
        <f t="shared" si="1066"/>
        <v>2.0426409903713894</v>
      </c>
      <c r="U2304" s="21">
        <f t="shared" si="1067"/>
        <v>0</v>
      </c>
      <c r="V2304" s="5"/>
      <c r="W2304" s="5">
        <f t="shared" si="1068"/>
        <v>-1</v>
      </c>
      <c r="X2304" s="4">
        <f t="shared" si="1069"/>
        <v>-1</v>
      </c>
      <c r="Y2304" s="4">
        <f t="shared" si="1070"/>
        <v>0</v>
      </c>
      <c r="Z2304" s="21">
        <f t="shared" si="1071"/>
        <v>2014</v>
      </c>
      <c r="AA2304" s="4">
        <f t="shared" si="1072"/>
        <v>1.9700000000000002</v>
      </c>
      <c r="AB2304" s="4">
        <f t="shared" si="1073"/>
        <v>-0.66329966329966328</v>
      </c>
      <c r="AC2304" s="4">
        <f t="shared" si="1074"/>
        <v>-2.6332996632996633</v>
      </c>
      <c r="AD2304" s="4"/>
      <c r="AE2304" s="4">
        <f t="shared" si="1075"/>
        <v>-0.76624209078404393</v>
      </c>
      <c r="AF2304" s="22">
        <f t="shared" si="1076"/>
        <v>0.9700000000000002</v>
      </c>
      <c r="AG2304" s="22">
        <f t="shared" si="1077"/>
        <v>-1.6632996632996633</v>
      </c>
      <c r="AH2304" s="3">
        <f t="shared" si="1078"/>
        <v>0</v>
      </c>
      <c r="AI2304" s="28" t="b">
        <f t="shared" si="1079"/>
        <v>0</v>
      </c>
      <c r="AJ2304" s="3">
        <f t="shared" si="1080"/>
        <v>2.3874321880650973E-2</v>
      </c>
      <c r="AK2304" s="3">
        <f t="shared" si="1081"/>
        <v>2.3874321880650973E-2</v>
      </c>
      <c r="AL2304" s="26">
        <f t="shared" si="1082"/>
        <v>2.0426409903713894</v>
      </c>
      <c r="AM2304" s="26">
        <f ca="1">IF(RAND()&lt;J2304,H2304*F2304,I2304*G2304)-1</f>
        <v>-1</v>
      </c>
      <c r="AN2304" s="26">
        <f ca="1">IF(RAND()&lt;(J2304+(2*F2304-1)*Sheet2!D$109),H2304*F2304,I2304*G2304)-1</f>
        <v>1.9700000000000002</v>
      </c>
      <c r="AO2304" s="3">
        <f t="shared" si="1053"/>
        <v>201411</v>
      </c>
    </row>
    <row r="2305" spans="1:41" s="3" customFormat="1" x14ac:dyDescent="0.25">
      <c r="A2305" s="6">
        <v>41952</v>
      </c>
      <c r="B2305" s="1" t="s">
        <v>39</v>
      </c>
      <c r="C2305" s="1" t="s">
        <v>43</v>
      </c>
      <c r="D2305">
        <v>20</v>
      </c>
      <c r="E2305" s="1">
        <v>13</v>
      </c>
      <c r="F2305">
        <f t="shared" si="1054"/>
        <v>1</v>
      </c>
      <c r="G2305">
        <f t="shared" si="1055"/>
        <v>0</v>
      </c>
      <c r="H2305" s="4">
        <v>2.97</v>
      </c>
      <c r="I2305" s="4">
        <v>1.454</v>
      </c>
      <c r="J2305" s="4">
        <f t="shared" si="1056"/>
        <v>0.33670033670033667</v>
      </c>
      <c r="K2305" s="4">
        <f t="shared" si="1057"/>
        <v>0.68775790921595603</v>
      </c>
      <c r="L2305" s="17">
        <f t="shared" si="1058"/>
        <v>0.3067003367003367</v>
      </c>
      <c r="M2305" s="17">
        <f t="shared" si="1059"/>
        <v>0.71775790921595606</v>
      </c>
      <c r="N2305" s="34">
        <f t="shared" si="1060"/>
        <v>3.2605115819519157</v>
      </c>
      <c r="O2305" s="12">
        <f t="shared" si="1061"/>
        <v>1.3932274199421244</v>
      </c>
      <c r="P2305" s="4">
        <f t="shared" si="1062"/>
        <v>201411</v>
      </c>
      <c r="Q2305" s="17">
        <f t="shared" si="1063"/>
        <v>2.97</v>
      </c>
      <c r="R2305" s="17">
        <f t="shared" si="1064"/>
        <v>-2.7102573850041374</v>
      </c>
      <c r="S2305" s="16">
        <f t="shared" si="1065"/>
        <v>0.25974261499586282</v>
      </c>
      <c r="T2305" s="5">
        <f t="shared" si="1066"/>
        <v>0.48956228956228953</v>
      </c>
      <c r="U2305" s="21">
        <f t="shared" si="1067"/>
        <v>0</v>
      </c>
      <c r="V2305" s="5"/>
      <c r="W2305" s="5">
        <f t="shared" si="1068"/>
        <v>1.9700000000000002</v>
      </c>
      <c r="X2305" s="4">
        <f t="shared" si="1069"/>
        <v>-0.66329966329966328</v>
      </c>
      <c r="Y2305" s="4">
        <f t="shared" si="1070"/>
        <v>-2.6332996632996633</v>
      </c>
      <c r="Z2305" s="21">
        <f t="shared" si="1071"/>
        <v>2014</v>
      </c>
      <c r="AA2305" s="4">
        <f t="shared" si="1072"/>
        <v>-1</v>
      </c>
      <c r="AB2305" s="4">
        <f t="shared" si="1073"/>
        <v>-1</v>
      </c>
      <c r="AC2305" s="4">
        <f t="shared" si="1074"/>
        <v>0</v>
      </c>
      <c r="AD2305" s="4"/>
      <c r="AE2305" s="4">
        <f t="shared" si="1075"/>
        <v>-2.6332996632996637</v>
      </c>
      <c r="AF2305" s="22">
        <f t="shared" si="1076"/>
        <v>0.9700000000000002</v>
      </c>
      <c r="AG2305" s="22">
        <f t="shared" si="1077"/>
        <v>-1.6632996632996633</v>
      </c>
      <c r="AH2305" s="3">
        <f t="shared" si="1078"/>
        <v>0</v>
      </c>
      <c r="AI2305" s="28" t="b">
        <f t="shared" si="1079"/>
        <v>0</v>
      </c>
      <c r="AJ2305" s="3">
        <f t="shared" si="1080"/>
        <v>2.3874321880650973E-2</v>
      </c>
      <c r="AK2305" s="3">
        <f t="shared" si="1081"/>
        <v>2.3874321880650973E-2</v>
      </c>
      <c r="AL2305" s="26">
        <f t="shared" si="1082"/>
        <v>0.48956228956228953</v>
      </c>
      <c r="AM2305" s="26">
        <f ca="1">IF(RAND()&lt;J2305,H2305*F2305,I2305*G2305)-1</f>
        <v>-1</v>
      </c>
      <c r="AN2305" s="26">
        <f ca="1">IF(RAND()&lt;(J2305+(2*F2305-1)*Sheet2!D$109),H2305*F2305,I2305*G2305)-1</f>
        <v>-1</v>
      </c>
      <c r="AO2305" s="3">
        <f t="shared" si="1053"/>
        <v>201411</v>
      </c>
    </row>
    <row r="2306" spans="1:41" s="3" customFormat="1" x14ac:dyDescent="0.25">
      <c r="A2306" s="6">
        <v>41952</v>
      </c>
      <c r="B2306" s="1" t="s">
        <v>25</v>
      </c>
      <c r="C2306" s="1" t="s">
        <v>27</v>
      </c>
      <c r="D2306">
        <v>17</v>
      </c>
      <c r="E2306" s="1">
        <v>27</v>
      </c>
      <c r="F2306">
        <f t="shared" si="1054"/>
        <v>0</v>
      </c>
      <c r="G2306">
        <f t="shared" si="1055"/>
        <v>1</v>
      </c>
      <c r="H2306" s="4">
        <v>2.11</v>
      </c>
      <c r="I2306" s="4">
        <v>1.8129999999999999</v>
      </c>
      <c r="J2306" s="4">
        <f t="shared" si="1056"/>
        <v>0.47393364928909953</v>
      </c>
      <c r="K2306" s="4">
        <f t="shared" si="1057"/>
        <v>0.55157198014340869</v>
      </c>
      <c r="L2306" s="17">
        <f t="shared" si="1058"/>
        <v>0.50393364928909956</v>
      </c>
      <c r="M2306" s="17">
        <f t="shared" si="1059"/>
        <v>0.52157198014340866</v>
      </c>
      <c r="N2306" s="34">
        <f t="shared" si="1060"/>
        <v>1.9843882253362173</v>
      </c>
      <c r="O2306" s="12">
        <f t="shared" si="1061"/>
        <v>1.9172809086198328</v>
      </c>
      <c r="P2306" s="4">
        <f t="shared" si="1062"/>
        <v>201411</v>
      </c>
      <c r="Q2306" s="17">
        <f t="shared" si="1063"/>
        <v>1.1638168781025924</v>
      </c>
      <c r="R2306" s="17">
        <f t="shared" si="1064"/>
        <v>-2.130913201023902</v>
      </c>
      <c r="S2306" s="16">
        <f t="shared" si="1065"/>
        <v>-0.96709632292130965</v>
      </c>
      <c r="T2306" s="5">
        <f t="shared" si="1066"/>
        <v>0.85924170616113749</v>
      </c>
      <c r="U2306" s="21">
        <f t="shared" si="1067"/>
        <v>0</v>
      </c>
      <c r="V2306" s="5"/>
      <c r="W2306" s="5">
        <f t="shared" si="1068"/>
        <v>-1</v>
      </c>
      <c r="X2306" s="4">
        <f t="shared" si="1069"/>
        <v>-1</v>
      </c>
      <c r="Y2306" s="4">
        <f t="shared" si="1070"/>
        <v>0</v>
      </c>
      <c r="Z2306" s="21">
        <f t="shared" si="1071"/>
        <v>2014</v>
      </c>
      <c r="AA2306" s="4">
        <f t="shared" si="1072"/>
        <v>0.81299999999999994</v>
      </c>
      <c r="AB2306" s="4">
        <f t="shared" si="1073"/>
        <v>-0.44842801985659131</v>
      </c>
      <c r="AC2306" s="4">
        <f t="shared" si="1074"/>
        <v>-1.2614280198565913</v>
      </c>
      <c r="AD2306" s="4"/>
      <c r="AE2306" s="4">
        <f t="shared" si="1075"/>
        <v>-1.6360663507109003</v>
      </c>
      <c r="AF2306" s="22">
        <f t="shared" si="1076"/>
        <v>-0.18700000000000006</v>
      </c>
      <c r="AG2306" s="22">
        <f t="shared" si="1077"/>
        <v>-1.4484280198565913</v>
      </c>
      <c r="AH2306" s="3">
        <f t="shared" si="1078"/>
        <v>0</v>
      </c>
      <c r="AI2306" s="28" t="b">
        <f t="shared" si="1079"/>
        <v>0</v>
      </c>
      <c r="AJ2306" s="3">
        <f t="shared" si="1080"/>
        <v>2.4871271985725363E-2</v>
      </c>
      <c r="AK2306" s="3">
        <f t="shared" si="1081"/>
        <v>2.4871271985725141E-2</v>
      </c>
      <c r="AL2306" s="26">
        <f t="shared" si="1082"/>
        <v>0.85924170616113749</v>
      </c>
      <c r="AM2306" s="26">
        <f ca="1">IF(RAND()&lt;J2306,H2306*F2306,I2306*G2306)-1</f>
        <v>0.81299999999999994</v>
      </c>
      <c r="AN2306" s="26">
        <f ca="1">IF(RAND()&lt;(J2306+(2*F2306-1)*Sheet2!D$109),H2306*F2306,I2306*G2306)-1</f>
        <v>0.81299999999999994</v>
      </c>
      <c r="AO2306" s="3">
        <f t="shared" ref="AO2306:AO2369" si="1083">P2306</f>
        <v>201411</v>
      </c>
    </row>
    <row r="2307" spans="1:41" s="3" customFormat="1" x14ac:dyDescent="0.25">
      <c r="A2307" s="6">
        <v>41949</v>
      </c>
      <c r="B2307" s="1" t="s">
        <v>30</v>
      </c>
      <c r="C2307" s="1" t="s">
        <v>44</v>
      </c>
      <c r="D2307">
        <v>3</v>
      </c>
      <c r="E2307" s="1">
        <v>24</v>
      </c>
      <c r="F2307">
        <f t="shared" ref="F2307:F2370" si="1084">IF(D2307&gt;E2307,1,0)</f>
        <v>0</v>
      </c>
      <c r="G2307">
        <f t="shared" ref="G2307:G2370" si="1085">IF(E2307&gt;D2307,1,0)</f>
        <v>1</v>
      </c>
      <c r="H2307" s="4">
        <v>1.363</v>
      </c>
      <c r="I2307" s="4">
        <v>3.44</v>
      </c>
      <c r="J2307" s="4">
        <f t="shared" ref="J2307:J2370" si="1086">1/H2307</f>
        <v>0.73367571533382248</v>
      </c>
      <c r="K2307" s="4">
        <f t="shared" ref="K2307:K2370" si="1087">1/I2307</f>
        <v>0.29069767441860467</v>
      </c>
      <c r="L2307" s="17">
        <f t="shared" ref="L2307:L2370" si="1088">IF(F2307&gt;0,J2307-0.03,J2307+0.03)</f>
        <v>0.7636757153338225</v>
      </c>
      <c r="M2307" s="17">
        <f t="shared" ref="M2307:M2370" si="1089">IF(G2307&gt;0,K2307-0.03,K2307+0.03)</f>
        <v>0.2606976744186047</v>
      </c>
      <c r="N2307" s="34">
        <f t="shared" ref="N2307:N2370" si="1090">1/L2307</f>
        <v>1.3094563306401252</v>
      </c>
      <c r="O2307" s="12">
        <f t="shared" ref="O2307:O2370" si="1091">1/M2307</f>
        <v>3.8358608385370196</v>
      </c>
      <c r="P2307" s="4">
        <f t="shared" ref="P2307:P2370" si="1092">YEAR(A2307)*100+MONTH(A2307)</f>
        <v>201411</v>
      </c>
      <c r="Q2307" s="17">
        <f t="shared" ref="Q2307:Q2370" si="1093">IF(F2307=1,H2307,H2307/I2307)</f>
        <v>0.39622093023255817</v>
      </c>
      <c r="R2307" s="17">
        <f t="shared" ref="R2307:R2370" si="1094">-1/(H2307-1)-1/(I2307-1)</f>
        <v>-3.1646570022128895</v>
      </c>
      <c r="S2307" s="16">
        <f t="shared" ref="S2307:S2370" si="1095">Q2307+R2307</f>
        <v>-2.7684360719803314</v>
      </c>
      <c r="T2307" s="5">
        <f t="shared" ref="T2307:T2370" si="1096">I2307/H2307</f>
        <v>2.5238444607483492</v>
      </c>
      <c r="U2307" s="21">
        <f t="shared" ref="U2307:U2370" si="1097">IF(H2307&lt;U$1,1,0)</f>
        <v>0</v>
      </c>
      <c r="V2307" s="5"/>
      <c r="W2307" s="5">
        <f t="shared" ref="W2307:W2370" si="1098">H2307*F2307-1</f>
        <v>-1</v>
      </c>
      <c r="X2307" s="4">
        <f t="shared" ref="X2307:X2370" si="1099">J2307*F2307-1</f>
        <v>-1</v>
      </c>
      <c r="Y2307" s="4">
        <f t="shared" ref="Y2307:Y2370" si="1100">X2307-W2307</f>
        <v>0</v>
      </c>
      <c r="Z2307" s="21">
        <f t="shared" ref="Z2307:Z2370" si="1101">YEAR(A2307)</f>
        <v>2014</v>
      </c>
      <c r="AA2307" s="4">
        <f t="shared" ref="AA2307:AA2370" si="1102">I2307*G2307-1</f>
        <v>2.44</v>
      </c>
      <c r="AB2307" s="4">
        <f t="shared" ref="AB2307:AB2370" si="1103">G2307*K2307-1</f>
        <v>-0.70930232558139528</v>
      </c>
      <c r="AC2307" s="4">
        <f t="shared" ref="AC2307:AC2370" si="1104">AB2307-AA2307</f>
        <v>-3.1493023255813952</v>
      </c>
      <c r="AD2307" s="4"/>
      <c r="AE2307" s="4">
        <f t="shared" ref="AE2307:AE2370" si="1105">(1/H2307-1/J2307)</f>
        <v>-0.62932428466617751</v>
      </c>
      <c r="AF2307" s="22">
        <f t="shared" ref="AF2307:AF2370" si="1106">H2307*F2307+I2307*G2307-2</f>
        <v>1.44</v>
      </c>
      <c r="AG2307" s="22">
        <f t="shared" ref="AG2307:AG2370" si="1107">F2307*J2307+G2307*K2307-2</f>
        <v>-1.7093023255813953</v>
      </c>
      <c r="AH2307" s="3">
        <f t="shared" ref="AH2307:AH2370" si="1108">IF(OR((1/H2307+1/K2307)&lt;1,(1/I2307+1/J2307)&lt;1),1,0)</f>
        <v>0</v>
      </c>
      <c r="AI2307" s="28" t="b">
        <f t="shared" ref="AI2307:AI2370" si="1109">IF(MIN(1/H2307+1/K2307,1/I2307+1/J2307)&lt;0.99,1-MIN(1/H2307+1/K2307,1/I2307+1/J2307))</f>
        <v>0</v>
      </c>
      <c r="AJ2307" s="3">
        <f t="shared" ref="AJ2307:AJ2370" si="1110">1-H2307*I2307/(H2307+I2307)</f>
        <v>2.3793462419321232E-2</v>
      </c>
      <c r="AK2307" s="3">
        <f t="shared" ref="AK2307:AK2370" si="1111">1-N2307*O2307/(N2307+O2307)</f>
        <v>2.3793462419321343E-2</v>
      </c>
      <c r="AL2307" s="26">
        <f t="shared" ref="AL2307:AL2370" si="1112">(I2307/H2307)</f>
        <v>2.5238444607483492</v>
      </c>
      <c r="AM2307" s="26">
        <f ca="1">IF(RAND()&lt;J2307,H2307*F2307,I2307*G2307)-1</f>
        <v>-1</v>
      </c>
      <c r="AN2307" s="26">
        <f ca="1">IF(RAND()&lt;(J2307+(2*F2307-1)*Sheet2!D$109),H2307*F2307,I2307*G2307)-1</f>
        <v>2.44</v>
      </c>
      <c r="AO2307" s="3">
        <f t="shared" si="1083"/>
        <v>201411</v>
      </c>
    </row>
    <row r="2308" spans="1:41" s="3" customFormat="1" x14ac:dyDescent="0.25">
      <c r="A2308" s="6">
        <v>41946</v>
      </c>
      <c r="B2308" s="1" t="s">
        <v>20</v>
      </c>
      <c r="C2308" s="1" t="s">
        <v>22</v>
      </c>
      <c r="D2308">
        <v>24</v>
      </c>
      <c r="E2308" s="1">
        <v>40</v>
      </c>
      <c r="F2308">
        <f t="shared" si="1084"/>
        <v>0</v>
      </c>
      <c r="G2308">
        <f t="shared" si="1085"/>
        <v>1</v>
      </c>
      <c r="H2308" s="4">
        <v>2.5</v>
      </c>
      <c r="I2308" s="4">
        <v>1.6020000000000001</v>
      </c>
      <c r="J2308" s="4">
        <f t="shared" si="1086"/>
        <v>0.4</v>
      </c>
      <c r="K2308" s="4">
        <f t="shared" si="1087"/>
        <v>0.62421972534332082</v>
      </c>
      <c r="L2308" s="17">
        <f t="shared" si="1088"/>
        <v>0.43000000000000005</v>
      </c>
      <c r="M2308" s="17">
        <f t="shared" si="1089"/>
        <v>0.59421972534332079</v>
      </c>
      <c r="N2308" s="34">
        <f t="shared" si="1090"/>
        <v>2.3255813953488369</v>
      </c>
      <c r="O2308" s="12">
        <f t="shared" si="1091"/>
        <v>1.6828791730571255</v>
      </c>
      <c r="P2308" s="4">
        <f t="shared" si="1092"/>
        <v>201411</v>
      </c>
      <c r="Q2308" s="17">
        <f t="shared" si="1093"/>
        <v>1.5605493133583019</v>
      </c>
      <c r="R2308" s="17">
        <f t="shared" si="1094"/>
        <v>-2.3277962347729786</v>
      </c>
      <c r="S2308" s="16">
        <f t="shared" si="1095"/>
        <v>-0.76724692141467665</v>
      </c>
      <c r="T2308" s="5">
        <f t="shared" si="1096"/>
        <v>0.64080000000000004</v>
      </c>
      <c r="U2308" s="21">
        <f t="shared" si="1097"/>
        <v>0</v>
      </c>
      <c r="V2308" s="5"/>
      <c r="W2308" s="5">
        <f t="shared" si="1098"/>
        <v>-1</v>
      </c>
      <c r="X2308" s="4">
        <f t="shared" si="1099"/>
        <v>-1</v>
      </c>
      <c r="Y2308" s="4">
        <f t="shared" si="1100"/>
        <v>0</v>
      </c>
      <c r="Z2308" s="21">
        <f t="shared" si="1101"/>
        <v>2014</v>
      </c>
      <c r="AA2308" s="4">
        <f t="shared" si="1102"/>
        <v>0.60200000000000009</v>
      </c>
      <c r="AB2308" s="4">
        <f t="shared" si="1103"/>
        <v>-0.37578027465667918</v>
      </c>
      <c r="AC2308" s="4">
        <f t="shared" si="1104"/>
        <v>-0.97778027465667927</v>
      </c>
      <c r="AD2308" s="4"/>
      <c r="AE2308" s="4">
        <f t="shared" si="1105"/>
        <v>-2.1</v>
      </c>
      <c r="AF2308" s="22">
        <f t="shared" si="1106"/>
        <v>-0.39799999999999991</v>
      </c>
      <c r="AG2308" s="22">
        <f t="shared" si="1107"/>
        <v>-1.3757802746566792</v>
      </c>
      <c r="AH2308" s="3">
        <f t="shared" si="1108"/>
        <v>0</v>
      </c>
      <c r="AI2308" s="28" t="b">
        <f t="shared" si="1109"/>
        <v>0</v>
      </c>
      <c r="AJ2308" s="3">
        <f t="shared" si="1110"/>
        <v>2.3647001462701267E-2</v>
      </c>
      <c r="AK2308" s="3">
        <f t="shared" si="1111"/>
        <v>2.3647001462701156E-2</v>
      </c>
      <c r="AL2308" s="26">
        <f t="shared" si="1112"/>
        <v>0.64080000000000004</v>
      </c>
      <c r="AM2308" s="26">
        <f ca="1">IF(RAND()&lt;J2308,H2308*F2308,I2308*G2308)-1</f>
        <v>-1</v>
      </c>
      <c r="AN2308" s="26">
        <f ca="1">IF(RAND()&lt;(J2308+(2*F2308-1)*Sheet2!D$109),H2308*F2308,I2308*G2308)-1</f>
        <v>-1</v>
      </c>
      <c r="AO2308" s="3">
        <f t="shared" si="1083"/>
        <v>201411</v>
      </c>
    </row>
    <row r="2309" spans="1:41" s="3" customFormat="1" x14ac:dyDescent="0.25">
      <c r="A2309" s="6">
        <v>41945</v>
      </c>
      <c r="B2309" s="1" t="s">
        <v>43</v>
      </c>
      <c r="C2309" s="1" t="s">
        <v>29</v>
      </c>
      <c r="D2309">
        <v>43</v>
      </c>
      <c r="E2309" s="1">
        <v>23</v>
      </c>
      <c r="F2309">
        <f t="shared" si="1084"/>
        <v>1</v>
      </c>
      <c r="G2309">
        <f t="shared" si="1085"/>
        <v>0</v>
      </c>
      <c r="H2309" s="4">
        <v>2.09</v>
      </c>
      <c r="I2309" s="4">
        <v>1.833</v>
      </c>
      <c r="J2309" s="4">
        <f t="shared" si="1086"/>
        <v>0.47846889952153115</v>
      </c>
      <c r="K2309" s="4">
        <f t="shared" si="1087"/>
        <v>0.54555373704309873</v>
      </c>
      <c r="L2309" s="17">
        <f t="shared" si="1088"/>
        <v>0.44846889952153113</v>
      </c>
      <c r="M2309" s="17">
        <f t="shared" si="1089"/>
        <v>0.57555373704309876</v>
      </c>
      <c r="N2309" s="34">
        <f t="shared" si="1090"/>
        <v>2.2298090259255305</v>
      </c>
      <c r="O2309" s="12">
        <f t="shared" si="1091"/>
        <v>1.7374572270827211</v>
      </c>
      <c r="P2309" s="4">
        <f t="shared" si="1092"/>
        <v>201411</v>
      </c>
      <c r="Q2309" s="17">
        <f t="shared" si="1093"/>
        <v>2.09</v>
      </c>
      <c r="R2309" s="17">
        <f t="shared" si="1094"/>
        <v>-2.1179113847373814</v>
      </c>
      <c r="S2309" s="16">
        <f t="shared" si="1095"/>
        <v>-2.7911384737381528E-2</v>
      </c>
      <c r="T2309" s="5">
        <f t="shared" si="1096"/>
        <v>0.8770334928229665</v>
      </c>
      <c r="U2309" s="21">
        <f t="shared" si="1097"/>
        <v>0</v>
      </c>
      <c r="V2309" s="5"/>
      <c r="W2309" s="5">
        <f t="shared" si="1098"/>
        <v>1.0899999999999999</v>
      </c>
      <c r="X2309" s="4">
        <f t="shared" si="1099"/>
        <v>-0.52153110047846885</v>
      </c>
      <c r="Y2309" s="4">
        <f t="shared" si="1100"/>
        <v>-1.6115311004784687</v>
      </c>
      <c r="Z2309" s="21">
        <f t="shared" si="1101"/>
        <v>2014</v>
      </c>
      <c r="AA2309" s="4">
        <f t="shared" si="1102"/>
        <v>-1</v>
      </c>
      <c r="AB2309" s="4">
        <f t="shared" si="1103"/>
        <v>-1</v>
      </c>
      <c r="AC2309" s="4">
        <f t="shared" si="1104"/>
        <v>0</v>
      </c>
      <c r="AD2309" s="4"/>
      <c r="AE2309" s="4">
        <f t="shared" si="1105"/>
        <v>-1.6115311004784687</v>
      </c>
      <c r="AF2309" s="22">
        <f t="shared" si="1106"/>
        <v>8.9999999999999858E-2</v>
      </c>
      <c r="AG2309" s="22">
        <f t="shared" si="1107"/>
        <v>-1.5215311004784688</v>
      </c>
      <c r="AH2309" s="3">
        <f t="shared" si="1108"/>
        <v>0</v>
      </c>
      <c r="AI2309" s="28" t="b">
        <f t="shared" si="1109"/>
        <v>0</v>
      </c>
      <c r="AJ2309" s="3">
        <f t="shared" si="1110"/>
        <v>2.3459087433087E-2</v>
      </c>
      <c r="AK2309" s="3">
        <f t="shared" si="1111"/>
        <v>2.3459087433087E-2</v>
      </c>
      <c r="AL2309" s="26">
        <f t="shared" si="1112"/>
        <v>0.8770334928229665</v>
      </c>
      <c r="AM2309" s="26">
        <f ca="1">IF(RAND()&lt;J2309,H2309*F2309,I2309*G2309)-1</f>
        <v>-1</v>
      </c>
      <c r="AN2309" s="26">
        <f ca="1">IF(RAND()&lt;(J2309+(2*F2309-1)*Sheet2!D$109),H2309*F2309,I2309*G2309)-1</f>
        <v>-1</v>
      </c>
      <c r="AO2309" s="3">
        <f t="shared" si="1083"/>
        <v>201411</v>
      </c>
    </row>
    <row r="2310" spans="1:41" s="3" customFormat="1" x14ac:dyDescent="0.25">
      <c r="A2310" s="6">
        <v>41945</v>
      </c>
      <c r="B2310" s="1" t="s">
        <v>38</v>
      </c>
      <c r="C2310" s="1" t="s">
        <v>21</v>
      </c>
      <c r="D2310">
        <v>43</v>
      </c>
      <c r="E2310" s="1">
        <v>21</v>
      </c>
      <c r="F2310">
        <f t="shared" si="1084"/>
        <v>1</v>
      </c>
      <c r="G2310">
        <f t="shared" si="1085"/>
        <v>0</v>
      </c>
      <c r="H2310" s="4">
        <v>2.58</v>
      </c>
      <c r="I2310" s="4">
        <v>1.571</v>
      </c>
      <c r="J2310" s="4">
        <f t="shared" si="1086"/>
        <v>0.38759689922480617</v>
      </c>
      <c r="K2310" s="4">
        <f t="shared" si="1087"/>
        <v>0.63653723742838964</v>
      </c>
      <c r="L2310" s="17">
        <f t="shared" si="1088"/>
        <v>0.3575968992248062</v>
      </c>
      <c r="M2310" s="17">
        <f t="shared" si="1089"/>
        <v>0.66653723742838966</v>
      </c>
      <c r="N2310" s="34">
        <f t="shared" si="1090"/>
        <v>2.796444829828745</v>
      </c>
      <c r="O2310" s="12">
        <f t="shared" si="1091"/>
        <v>1.5002912723348578</v>
      </c>
      <c r="P2310" s="4">
        <f t="shared" si="1092"/>
        <v>201411</v>
      </c>
      <c r="Q2310" s="17">
        <f t="shared" si="1093"/>
        <v>2.58</v>
      </c>
      <c r="R2310" s="17">
        <f t="shared" si="1094"/>
        <v>-2.3842248775188986</v>
      </c>
      <c r="S2310" s="16">
        <f t="shared" si="1095"/>
        <v>0.19577512248110152</v>
      </c>
      <c r="T2310" s="5">
        <f t="shared" si="1096"/>
        <v>0.60891472868217056</v>
      </c>
      <c r="U2310" s="21">
        <f t="shared" si="1097"/>
        <v>0</v>
      </c>
      <c r="V2310" s="5"/>
      <c r="W2310" s="5">
        <f t="shared" si="1098"/>
        <v>1.58</v>
      </c>
      <c r="X2310" s="4">
        <f t="shared" si="1099"/>
        <v>-0.61240310077519378</v>
      </c>
      <c r="Y2310" s="4">
        <f t="shared" si="1100"/>
        <v>-2.1924031007751941</v>
      </c>
      <c r="Z2310" s="21">
        <f t="shared" si="1101"/>
        <v>2014</v>
      </c>
      <c r="AA2310" s="4">
        <f t="shared" si="1102"/>
        <v>-1</v>
      </c>
      <c r="AB2310" s="4">
        <f t="shared" si="1103"/>
        <v>-1</v>
      </c>
      <c r="AC2310" s="4">
        <f t="shared" si="1104"/>
        <v>0</v>
      </c>
      <c r="AD2310" s="4"/>
      <c r="AE2310" s="4">
        <f t="shared" si="1105"/>
        <v>-2.1924031007751941</v>
      </c>
      <c r="AF2310" s="22">
        <f t="shared" si="1106"/>
        <v>0.58000000000000007</v>
      </c>
      <c r="AG2310" s="22">
        <f t="shared" si="1107"/>
        <v>-1.6124031007751938</v>
      </c>
      <c r="AH2310" s="3">
        <f t="shared" si="1108"/>
        <v>0</v>
      </c>
      <c r="AI2310" s="28" t="b">
        <f t="shared" si="1109"/>
        <v>0</v>
      </c>
      <c r="AJ2310" s="3">
        <f t="shared" si="1110"/>
        <v>2.3565405926282756E-2</v>
      </c>
      <c r="AK2310" s="3">
        <f t="shared" si="1111"/>
        <v>2.3565405926283089E-2</v>
      </c>
      <c r="AL2310" s="26">
        <f t="shared" si="1112"/>
        <v>0.60891472868217056</v>
      </c>
      <c r="AM2310" s="26">
        <f ca="1">IF(RAND()&lt;J2310,H2310*F2310,I2310*G2310)-1</f>
        <v>-1</v>
      </c>
      <c r="AN2310" s="26">
        <f ca="1">IF(RAND()&lt;(J2310+(2*F2310-1)*Sheet2!D$109),H2310*F2310,I2310*G2310)-1</f>
        <v>-1</v>
      </c>
      <c r="AO2310" s="3">
        <f t="shared" si="1083"/>
        <v>201411</v>
      </c>
    </row>
    <row r="2311" spans="1:41" s="3" customFormat="1" x14ac:dyDescent="0.25">
      <c r="A2311" s="6">
        <v>41945</v>
      </c>
      <c r="B2311" s="1" t="s">
        <v>47</v>
      </c>
      <c r="C2311" s="1" t="s">
        <v>40</v>
      </c>
      <c r="D2311">
        <v>30</v>
      </c>
      <c r="E2311" s="1">
        <v>24</v>
      </c>
      <c r="F2311">
        <f t="shared" si="1084"/>
        <v>1</v>
      </c>
      <c r="G2311">
        <f t="shared" si="1085"/>
        <v>0</v>
      </c>
      <c r="H2311" s="4">
        <v>1.0660000000000001</v>
      </c>
      <c r="I2311" s="4">
        <v>11.25</v>
      </c>
      <c r="J2311" s="4">
        <f t="shared" si="1086"/>
        <v>0.9380863039399624</v>
      </c>
      <c r="K2311" s="4">
        <f t="shared" si="1087"/>
        <v>8.8888888888888892E-2</v>
      </c>
      <c r="L2311" s="17">
        <f t="shared" si="1088"/>
        <v>0.90808630393996237</v>
      </c>
      <c r="M2311" s="17">
        <f t="shared" si="1089"/>
        <v>0.11888888888888889</v>
      </c>
      <c r="N2311" s="34">
        <f t="shared" si="1090"/>
        <v>1.101216917005847</v>
      </c>
      <c r="O2311" s="12">
        <f t="shared" si="1091"/>
        <v>8.4112149532710276</v>
      </c>
      <c r="P2311" s="4">
        <f t="shared" si="1092"/>
        <v>201411</v>
      </c>
      <c r="Q2311" s="17">
        <f t="shared" si="1093"/>
        <v>1.0660000000000001</v>
      </c>
      <c r="R2311" s="17">
        <f t="shared" si="1094"/>
        <v>-15.249076127124894</v>
      </c>
      <c r="S2311" s="16">
        <f t="shared" si="1095"/>
        <v>-14.183076127124894</v>
      </c>
      <c r="T2311" s="5">
        <f t="shared" si="1096"/>
        <v>10.553470919324578</v>
      </c>
      <c r="U2311" s="21">
        <f t="shared" si="1097"/>
        <v>1</v>
      </c>
      <c r="V2311" s="5"/>
      <c r="W2311" s="5">
        <f t="shared" si="1098"/>
        <v>6.6000000000000059E-2</v>
      </c>
      <c r="X2311" s="4">
        <f t="shared" si="1099"/>
        <v>-6.1913696060037604E-2</v>
      </c>
      <c r="Y2311" s="4">
        <f t="shared" si="1100"/>
        <v>-0.12791369606003766</v>
      </c>
      <c r="Z2311" s="21">
        <f t="shared" si="1101"/>
        <v>2014</v>
      </c>
      <c r="AA2311" s="4">
        <f t="shared" si="1102"/>
        <v>-1</v>
      </c>
      <c r="AB2311" s="4">
        <f t="shared" si="1103"/>
        <v>-1</v>
      </c>
      <c r="AC2311" s="4">
        <f t="shared" si="1104"/>
        <v>0</v>
      </c>
      <c r="AD2311" s="4"/>
      <c r="AE2311" s="4">
        <f t="shared" si="1105"/>
        <v>-0.12791369606003766</v>
      </c>
      <c r="AF2311" s="22">
        <f t="shared" si="1106"/>
        <v>-0.93399999999999994</v>
      </c>
      <c r="AG2311" s="22">
        <f t="shared" si="1107"/>
        <v>-1.0619136960600377</v>
      </c>
      <c r="AH2311" s="3">
        <f t="shared" si="1108"/>
        <v>0</v>
      </c>
      <c r="AI2311" s="28" t="b">
        <f t="shared" si="1109"/>
        <v>0</v>
      </c>
      <c r="AJ2311" s="3">
        <f t="shared" si="1110"/>
        <v>2.6266645014615064E-2</v>
      </c>
      <c r="AK2311" s="3">
        <f t="shared" si="1111"/>
        <v>2.6266645014615064E-2</v>
      </c>
      <c r="AL2311" s="26">
        <f t="shared" si="1112"/>
        <v>10.553470919324578</v>
      </c>
      <c r="AM2311" s="26">
        <f ca="1">IF(RAND()&lt;J2311,H2311*F2311,I2311*G2311)-1</f>
        <v>6.6000000000000059E-2</v>
      </c>
      <c r="AN2311" s="26">
        <f ca="1">IF(RAND()&lt;(J2311+(2*F2311-1)*Sheet2!D$109),H2311*F2311,I2311*G2311)-1</f>
        <v>6.6000000000000059E-2</v>
      </c>
      <c r="AO2311" s="3">
        <f t="shared" si="1083"/>
        <v>201411</v>
      </c>
    </row>
    <row r="2312" spans="1:41" s="3" customFormat="1" x14ac:dyDescent="0.25">
      <c r="A2312" s="6">
        <v>41945</v>
      </c>
      <c r="B2312" s="1" t="s">
        <v>24</v>
      </c>
      <c r="C2312" s="1" t="s">
        <v>45</v>
      </c>
      <c r="D2312">
        <v>10</v>
      </c>
      <c r="E2312" s="1">
        <v>13</v>
      </c>
      <c r="F2312">
        <f t="shared" si="1084"/>
        <v>0</v>
      </c>
      <c r="G2312">
        <f t="shared" si="1085"/>
        <v>1</v>
      </c>
      <c r="H2312" s="4">
        <v>1.208</v>
      </c>
      <c r="I2312" s="4">
        <v>5.08</v>
      </c>
      <c r="J2312" s="4">
        <f t="shared" si="1086"/>
        <v>0.82781456953642385</v>
      </c>
      <c r="K2312" s="4">
        <f t="shared" si="1087"/>
        <v>0.19685039370078738</v>
      </c>
      <c r="L2312" s="17">
        <f t="shared" si="1088"/>
        <v>0.85781456953642388</v>
      </c>
      <c r="M2312" s="17">
        <f t="shared" si="1089"/>
        <v>0.16685039370078739</v>
      </c>
      <c r="N2312" s="34">
        <f t="shared" si="1090"/>
        <v>1.1657531073882499</v>
      </c>
      <c r="O2312" s="12">
        <f t="shared" si="1091"/>
        <v>5.9933931099575277</v>
      </c>
      <c r="P2312" s="4">
        <f t="shared" si="1092"/>
        <v>201411</v>
      </c>
      <c r="Q2312" s="17">
        <f t="shared" si="1093"/>
        <v>0.23779527559055116</v>
      </c>
      <c r="R2312" s="17">
        <f t="shared" si="1094"/>
        <v>-5.0527903469079947</v>
      </c>
      <c r="S2312" s="16">
        <f t="shared" si="1095"/>
        <v>-4.8149950713174432</v>
      </c>
      <c r="T2312" s="5">
        <f t="shared" si="1096"/>
        <v>4.2052980132450335</v>
      </c>
      <c r="U2312" s="21">
        <f t="shared" si="1097"/>
        <v>0</v>
      </c>
      <c r="V2312" s="5"/>
      <c r="W2312" s="5">
        <f t="shared" si="1098"/>
        <v>-1</v>
      </c>
      <c r="X2312" s="4">
        <f t="shared" si="1099"/>
        <v>-1</v>
      </c>
      <c r="Y2312" s="4">
        <f t="shared" si="1100"/>
        <v>0</v>
      </c>
      <c r="Z2312" s="21">
        <f t="shared" si="1101"/>
        <v>2014</v>
      </c>
      <c r="AA2312" s="4">
        <f t="shared" si="1102"/>
        <v>4.08</v>
      </c>
      <c r="AB2312" s="4">
        <f t="shared" si="1103"/>
        <v>-0.80314960629921262</v>
      </c>
      <c r="AC2312" s="4">
        <f t="shared" si="1104"/>
        <v>-4.883149606299213</v>
      </c>
      <c r="AD2312" s="4"/>
      <c r="AE2312" s="4">
        <f t="shared" si="1105"/>
        <v>-0.38018543046357611</v>
      </c>
      <c r="AF2312" s="22">
        <f t="shared" si="1106"/>
        <v>3.08</v>
      </c>
      <c r="AG2312" s="22">
        <f t="shared" si="1107"/>
        <v>-1.8031496062992125</v>
      </c>
      <c r="AH2312" s="3">
        <f t="shared" si="1108"/>
        <v>0</v>
      </c>
      <c r="AI2312" s="28" t="b">
        <f t="shared" si="1109"/>
        <v>0</v>
      </c>
      <c r="AJ2312" s="3">
        <f t="shared" si="1110"/>
        <v>2.4071246819338477E-2</v>
      </c>
      <c r="AK2312" s="3">
        <f t="shared" si="1111"/>
        <v>2.4071246819338366E-2</v>
      </c>
      <c r="AL2312" s="26">
        <f t="shared" si="1112"/>
        <v>4.2052980132450335</v>
      </c>
      <c r="AM2312" s="26">
        <f ca="1">IF(RAND()&lt;J2312,H2312*F2312,I2312*G2312)-1</f>
        <v>-1</v>
      </c>
      <c r="AN2312" s="26">
        <f ca="1">IF(RAND()&lt;(J2312+(2*F2312-1)*Sheet2!D$109),H2312*F2312,I2312*G2312)-1</f>
        <v>-1</v>
      </c>
      <c r="AO2312" s="3">
        <f t="shared" si="1083"/>
        <v>201411</v>
      </c>
    </row>
    <row r="2313" spans="1:41" s="3" customFormat="1" x14ac:dyDescent="0.25">
      <c r="A2313" s="6">
        <v>41945</v>
      </c>
      <c r="B2313" s="1" t="s">
        <v>30</v>
      </c>
      <c r="C2313" s="1" t="s">
        <v>42</v>
      </c>
      <c r="D2313">
        <v>33</v>
      </c>
      <c r="E2313" s="1">
        <v>23</v>
      </c>
      <c r="F2313">
        <f t="shared" si="1084"/>
        <v>1</v>
      </c>
      <c r="G2313">
        <f t="shared" si="1085"/>
        <v>0</v>
      </c>
      <c r="H2313" s="4">
        <v>1.1719999999999999</v>
      </c>
      <c r="I2313" s="4">
        <v>5.83</v>
      </c>
      <c r="J2313" s="4">
        <f t="shared" si="1086"/>
        <v>0.85324232081911267</v>
      </c>
      <c r="K2313" s="4">
        <f t="shared" si="1087"/>
        <v>0.17152658662092624</v>
      </c>
      <c r="L2313" s="17">
        <f t="shared" si="1088"/>
        <v>0.82324232081911264</v>
      </c>
      <c r="M2313" s="17">
        <f t="shared" si="1089"/>
        <v>0.20152658662092623</v>
      </c>
      <c r="N2313" s="34">
        <f t="shared" si="1090"/>
        <v>1.2147091745781684</v>
      </c>
      <c r="O2313" s="12">
        <f t="shared" si="1091"/>
        <v>4.962124436122223</v>
      </c>
      <c r="P2313" s="4">
        <f t="shared" si="1092"/>
        <v>201411</v>
      </c>
      <c r="Q2313" s="17">
        <f t="shared" si="1093"/>
        <v>1.1719999999999999</v>
      </c>
      <c r="R2313" s="17">
        <f t="shared" si="1094"/>
        <v>-6.0209928258462151</v>
      </c>
      <c r="S2313" s="16">
        <f t="shared" si="1095"/>
        <v>-4.8489928258462154</v>
      </c>
      <c r="T2313" s="5">
        <f t="shared" si="1096"/>
        <v>4.9744027303754272</v>
      </c>
      <c r="U2313" s="21">
        <f t="shared" si="1097"/>
        <v>0</v>
      </c>
      <c r="V2313" s="5"/>
      <c r="W2313" s="5">
        <f t="shared" si="1098"/>
        <v>0.17199999999999993</v>
      </c>
      <c r="X2313" s="4">
        <f t="shared" si="1099"/>
        <v>-0.14675767918088733</v>
      </c>
      <c r="Y2313" s="4">
        <f t="shared" si="1100"/>
        <v>-0.31875767918088727</v>
      </c>
      <c r="Z2313" s="21">
        <f t="shared" si="1101"/>
        <v>2014</v>
      </c>
      <c r="AA2313" s="4">
        <f t="shared" si="1102"/>
        <v>-1</v>
      </c>
      <c r="AB2313" s="4">
        <f t="shared" si="1103"/>
        <v>-1</v>
      </c>
      <c r="AC2313" s="4">
        <f t="shared" si="1104"/>
        <v>0</v>
      </c>
      <c r="AD2313" s="4"/>
      <c r="AE2313" s="4">
        <f t="shared" si="1105"/>
        <v>-0.31875767918088727</v>
      </c>
      <c r="AF2313" s="22">
        <f t="shared" si="1106"/>
        <v>-0.82800000000000007</v>
      </c>
      <c r="AG2313" s="22">
        <f t="shared" si="1107"/>
        <v>-1.1467576791808873</v>
      </c>
      <c r="AH2313" s="3">
        <f t="shared" si="1108"/>
        <v>0</v>
      </c>
      <c r="AI2313" s="28" t="b">
        <f t="shared" si="1109"/>
        <v>0</v>
      </c>
      <c r="AJ2313" s="3">
        <f t="shared" si="1110"/>
        <v>2.4170237075121448E-2</v>
      </c>
      <c r="AK2313" s="3">
        <f t="shared" si="1111"/>
        <v>2.4170237075121559E-2</v>
      </c>
      <c r="AL2313" s="26">
        <f t="shared" si="1112"/>
        <v>4.9744027303754272</v>
      </c>
      <c r="AM2313" s="26">
        <f ca="1">IF(RAND()&lt;J2313,H2313*F2313,I2313*G2313)-1</f>
        <v>0.17199999999999993</v>
      </c>
      <c r="AN2313" s="26">
        <f ca="1">IF(RAND()&lt;(J2313+(2*F2313-1)*Sheet2!D$109),H2313*F2313,I2313*G2313)-1</f>
        <v>0.17199999999999993</v>
      </c>
      <c r="AO2313" s="3">
        <f t="shared" si="1083"/>
        <v>201411</v>
      </c>
    </row>
    <row r="2314" spans="1:41" s="3" customFormat="1" x14ac:dyDescent="0.25">
      <c r="A2314" s="6">
        <v>41945</v>
      </c>
      <c r="B2314" s="1" t="s">
        <v>44</v>
      </c>
      <c r="C2314" s="1" t="s">
        <v>25</v>
      </c>
      <c r="D2314">
        <v>22</v>
      </c>
      <c r="E2314" s="1">
        <v>17</v>
      </c>
      <c r="F2314">
        <f t="shared" si="1084"/>
        <v>1</v>
      </c>
      <c r="G2314">
        <f t="shared" si="1085"/>
        <v>0</v>
      </c>
      <c r="H2314" s="4">
        <v>1.363</v>
      </c>
      <c r="I2314" s="4">
        <v>3.44</v>
      </c>
      <c r="J2314" s="4">
        <f t="shared" si="1086"/>
        <v>0.73367571533382248</v>
      </c>
      <c r="K2314" s="4">
        <f t="shared" si="1087"/>
        <v>0.29069767441860467</v>
      </c>
      <c r="L2314" s="17">
        <f t="shared" si="1088"/>
        <v>0.70367571533382245</v>
      </c>
      <c r="M2314" s="17">
        <f t="shared" si="1089"/>
        <v>0.32069767441860464</v>
      </c>
      <c r="N2314" s="34">
        <f t="shared" si="1090"/>
        <v>1.4211091532775177</v>
      </c>
      <c r="O2314" s="12">
        <f t="shared" si="1091"/>
        <v>3.1182015953589559</v>
      </c>
      <c r="P2314" s="4">
        <f t="shared" si="1092"/>
        <v>201411</v>
      </c>
      <c r="Q2314" s="17">
        <f t="shared" si="1093"/>
        <v>1.363</v>
      </c>
      <c r="R2314" s="17">
        <f t="shared" si="1094"/>
        <v>-3.1646570022128895</v>
      </c>
      <c r="S2314" s="16">
        <f t="shared" si="1095"/>
        <v>-1.8016570022128895</v>
      </c>
      <c r="T2314" s="5">
        <f t="shared" si="1096"/>
        <v>2.5238444607483492</v>
      </c>
      <c r="U2314" s="21">
        <f t="shared" si="1097"/>
        <v>0</v>
      </c>
      <c r="V2314" s="5"/>
      <c r="W2314" s="5">
        <f t="shared" si="1098"/>
        <v>0.36299999999999999</v>
      </c>
      <c r="X2314" s="4">
        <f t="shared" si="1099"/>
        <v>-0.26632428466617752</v>
      </c>
      <c r="Y2314" s="4">
        <f t="shared" si="1100"/>
        <v>-0.62932428466617751</v>
      </c>
      <c r="Z2314" s="21">
        <f t="shared" si="1101"/>
        <v>2014</v>
      </c>
      <c r="AA2314" s="4">
        <f t="shared" si="1102"/>
        <v>-1</v>
      </c>
      <c r="AB2314" s="4">
        <f t="shared" si="1103"/>
        <v>-1</v>
      </c>
      <c r="AC2314" s="4">
        <f t="shared" si="1104"/>
        <v>0</v>
      </c>
      <c r="AD2314" s="4"/>
      <c r="AE2314" s="4">
        <f t="shared" si="1105"/>
        <v>-0.62932428466617751</v>
      </c>
      <c r="AF2314" s="22">
        <f t="shared" si="1106"/>
        <v>-0.63700000000000001</v>
      </c>
      <c r="AG2314" s="22">
        <f t="shared" si="1107"/>
        <v>-1.2663242846661775</v>
      </c>
      <c r="AH2314" s="3">
        <f t="shared" si="1108"/>
        <v>0</v>
      </c>
      <c r="AI2314" s="28" t="b">
        <f t="shared" si="1109"/>
        <v>0</v>
      </c>
      <c r="AJ2314" s="3">
        <f t="shared" si="1110"/>
        <v>2.3793462419321232E-2</v>
      </c>
      <c r="AK2314" s="3">
        <f t="shared" si="1111"/>
        <v>2.3793462419321343E-2</v>
      </c>
      <c r="AL2314" s="26">
        <f t="shared" si="1112"/>
        <v>2.5238444607483492</v>
      </c>
      <c r="AM2314" s="26">
        <f ca="1">IF(RAND()&lt;J2314,H2314*F2314,I2314*G2314)-1</f>
        <v>0.36299999999999999</v>
      </c>
      <c r="AN2314" s="26">
        <f ca="1">IF(RAND()&lt;(J2314+(2*F2314-1)*Sheet2!D$109),H2314*F2314,I2314*G2314)-1</f>
        <v>0.36299999999999999</v>
      </c>
      <c r="AO2314" s="3">
        <f t="shared" si="1083"/>
        <v>201411</v>
      </c>
    </row>
    <row r="2315" spans="1:41" s="3" customFormat="1" x14ac:dyDescent="0.25">
      <c r="A2315" s="6">
        <v>41945</v>
      </c>
      <c r="B2315" s="1" t="s">
        <v>23</v>
      </c>
      <c r="C2315" s="1" t="s">
        <v>49</v>
      </c>
      <c r="D2315">
        <v>17</v>
      </c>
      <c r="E2315" s="1">
        <v>28</v>
      </c>
      <c r="F2315">
        <f t="shared" si="1084"/>
        <v>0</v>
      </c>
      <c r="G2315">
        <f t="shared" si="1085"/>
        <v>1</v>
      </c>
      <c r="H2315" s="4">
        <v>1.625</v>
      </c>
      <c r="I2315" s="4">
        <v>2.44</v>
      </c>
      <c r="J2315" s="4">
        <f t="shared" si="1086"/>
        <v>0.61538461538461542</v>
      </c>
      <c r="K2315" s="4">
        <f t="shared" si="1087"/>
        <v>0.4098360655737705</v>
      </c>
      <c r="L2315" s="17">
        <f t="shared" si="1088"/>
        <v>0.64538461538461545</v>
      </c>
      <c r="M2315" s="17">
        <f t="shared" si="1089"/>
        <v>0.37983606557377048</v>
      </c>
      <c r="N2315" s="34">
        <f t="shared" si="1090"/>
        <v>1.5494636471990464</v>
      </c>
      <c r="O2315" s="12">
        <f t="shared" si="1091"/>
        <v>2.6327147173068624</v>
      </c>
      <c r="P2315" s="4">
        <f t="shared" si="1092"/>
        <v>201411</v>
      </c>
      <c r="Q2315" s="17">
        <f t="shared" si="1093"/>
        <v>0.66598360655737709</v>
      </c>
      <c r="R2315" s="17">
        <f t="shared" si="1094"/>
        <v>-2.2944444444444443</v>
      </c>
      <c r="S2315" s="16">
        <f t="shared" si="1095"/>
        <v>-1.6284608378870673</v>
      </c>
      <c r="T2315" s="5">
        <f t="shared" si="1096"/>
        <v>1.5015384615384615</v>
      </c>
      <c r="U2315" s="21">
        <f t="shared" si="1097"/>
        <v>0</v>
      </c>
      <c r="V2315" s="5"/>
      <c r="W2315" s="5">
        <f t="shared" si="1098"/>
        <v>-1</v>
      </c>
      <c r="X2315" s="4">
        <f t="shared" si="1099"/>
        <v>-1</v>
      </c>
      <c r="Y2315" s="4">
        <f t="shared" si="1100"/>
        <v>0</v>
      </c>
      <c r="Z2315" s="21">
        <f t="shared" si="1101"/>
        <v>2014</v>
      </c>
      <c r="AA2315" s="4">
        <f t="shared" si="1102"/>
        <v>1.44</v>
      </c>
      <c r="AB2315" s="4">
        <f t="shared" si="1103"/>
        <v>-0.5901639344262295</v>
      </c>
      <c r="AC2315" s="4">
        <f t="shared" si="1104"/>
        <v>-2.0301639344262297</v>
      </c>
      <c r="AD2315" s="4"/>
      <c r="AE2315" s="4">
        <f t="shared" si="1105"/>
        <v>-1.0096153846153846</v>
      </c>
      <c r="AF2315" s="22">
        <f t="shared" si="1106"/>
        <v>0.43999999999999995</v>
      </c>
      <c r="AG2315" s="22">
        <f t="shared" si="1107"/>
        <v>-1.5901639344262295</v>
      </c>
      <c r="AH2315" s="3">
        <f t="shared" si="1108"/>
        <v>0</v>
      </c>
      <c r="AI2315" s="28" t="b">
        <f t="shared" si="1109"/>
        <v>0</v>
      </c>
      <c r="AJ2315" s="3">
        <f t="shared" si="1110"/>
        <v>2.4600246002459913E-2</v>
      </c>
      <c r="AK2315" s="3">
        <f t="shared" si="1111"/>
        <v>2.4600246002460024E-2</v>
      </c>
      <c r="AL2315" s="26">
        <f t="shared" si="1112"/>
        <v>1.5015384615384615</v>
      </c>
      <c r="AM2315" s="26">
        <f ca="1">IF(RAND()&lt;J2315,H2315*F2315,I2315*G2315)-1</f>
        <v>-1</v>
      </c>
      <c r="AN2315" s="26">
        <f ca="1">IF(RAND()&lt;(J2315+(2*F2315-1)*Sheet2!D$109),H2315*F2315,I2315*G2315)-1</f>
        <v>-1</v>
      </c>
      <c r="AO2315" s="3">
        <f t="shared" si="1083"/>
        <v>201411</v>
      </c>
    </row>
    <row r="2316" spans="1:41" s="3" customFormat="1" x14ac:dyDescent="0.25">
      <c r="A2316" s="6">
        <v>41945</v>
      </c>
      <c r="B2316" s="1" t="s">
        <v>33</v>
      </c>
      <c r="C2316" s="1" t="s">
        <v>41</v>
      </c>
      <c r="D2316">
        <v>21</v>
      </c>
      <c r="E2316" s="1">
        <v>31</v>
      </c>
      <c r="F2316">
        <f t="shared" si="1084"/>
        <v>0</v>
      </c>
      <c r="G2316">
        <f t="shared" si="1085"/>
        <v>1</v>
      </c>
      <c r="H2316" s="4">
        <v>2.11</v>
      </c>
      <c r="I2316" s="4">
        <v>1.8129999999999999</v>
      </c>
      <c r="J2316" s="4">
        <f t="shared" si="1086"/>
        <v>0.47393364928909953</v>
      </c>
      <c r="K2316" s="4">
        <f t="shared" si="1087"/>
        <v>0.55157198014340869</v>
      </c>
      <c r="L2316" s="17">
        <f t="shared" si="1088"/>
        <v>0.50393364928909956</v>
      </c>
      <c r="M2316" s="17">
        <f t="shared" si="1089"/>
        <v>0.52157198014340866</v>
      </c>
      <c r="N2316" s="34">
        <f t="shared" si="1090"/>
        <v>1.9843882253362173</v>
      </c>
      <c r="O2316" s="12">
        <f t="shared" si="1091"/>
        <v>1.9172809086198328</v>
      </c>
      <c r="P2316" s="4">
        <f t="shared" si="1092"/>
        <v>201411</v>
      </c>
      <c r="Q2316" s="17">
        <f t="shared" si="1093"/>
        <v>1.1638168781025924</v>
      </c>
      <c r="R2316" s="17">
        <f t="shared" si="1094"/>
        <v>-2.130913201023902</v>
      </c>
      <c r="S2316" s="16">
        <f t="shared" si="1095"/>
        <v>-0.96709632292130965</v>
      </c>
      <c r="T2316" s="5">
        <f t="shared" si="1096"/>
        <v>0.85924170616113749</v>
      </c>
      <c r="U2316" s="21">
        <f t="shared" si="1097"/>
        <v>0</v>
      </c>
      <c r="V2316" s="5"/>
      <c r="W2316" s="5">
        <f t="shared" si="1098"/>
        <v>-1</v>
      </c>
      <c r="X2316" s="4">
        <f t="shared" si="1099"/>
        <v>-1</v>
      </c>
      <c r="Y2316" s="4">
        <f t="shared" si="1100"/>
        <v>0</v>
      </c>
      <c r="Z2316" s="21">
        <f t="shared" si="1101"/>
        <v>2014</v>
      </c>
      <c r="AA2316" s="4">
        <f t="shared" si="1102"/>
        <v>0.81299999999999994</v>
      </c>
      <c r="AB2316" s="4">
        <f t="shared" si="1103"/>
        <v>-0.44842801985659131</v>
      </c>
      <c r="AC2316" s="4">
        <f t="shared" si="1104"/>
        <v>-1.2614280198565913</v>
      </c>
      <c r="AD2316" s="4"/>
      <c r="AE2316" s="4">
        <f t="shared" si="1105"/>
        <v>-1.6360663507109003</v>
      </c>
      <c r="AF2316" s="22">
        <f t="shared" si="1106"/>
        <v>-0.18700000000000006</v>
      </c>
      <c r="AG2316" s="22">
        <f t="shared" si="1107"/>
        <v>-1.4484280198565913</v>
      </c>
      <c r="AH2316" s="3">
        <f t="shared" si="1108"/>
        <v>0</v>
      </c>
      <c r="AI2316" s="28" t="b">
        <f t="shared" si="1109"/>
        <v>0</v>
      </c>
      <c r="AJ2316" s="3">
        <f t="shared" si="1110"/>
        <v>2.4871271985725363E-2</v>
      </c>
      <c r="AK2316" s="3">
        <f t="shared" si="1111"/>
        <v>2.4871271985725141E-2</v>
      </c>
      <c r="AL2316" s="26">
        <f t="shared" si="1112"/>
        <v>0.85924170616113749</v>
      </c>
      <c r="AM2316" s="26">
        <f ca="1">IF(RAND()&lt;J2316,H2316*F2316,I2316*G2316)-1</f>
        <v>-1</v>
      </c>
      <c r="AN2316" s="26">
        <f ca="1">IF(RAND()&lt;(J2316+(2*F2316-1)*Sheet2!D$109),H2316*F2316,I2316*G2316)-1</f>
        <v>0.81299999999999994</v>
      </c>
      <c r="AO2316" s="3">
        <f t="shared" si="1083"/>
        <v>201411</v>
      </c>
    </row>
    <row r="2317" spans="1:41" s="3" customFormat="1" x14ac:dyDescent="0.25">
      <c r="A2317" s="6">
        <v>41945</v>
      </c>
      <c r="B2317" s="1" t="s">
        <v>35</v>
      </c>
      <c r="C2317" s="1" t="s">
        <v>39</v>
      </c>
      <c r="D2317">
        <v>24</v>
      </c>
      <c r="E2317" s="1">
        <v>10</v>
      </c>
      <c r="F2317">
        <f t="shared" si="1084"/>
        <v>1</v>
      </c>
      <c r="G2317">
        <f t="shared" si="1085"/>
        <v>0</v>
      </c>
      <c r="H2317" s="4">
        <v>1.212</v>
      </c>
      <c r="I2317" s="4">
        <v>5</v>
      </c>
      <c r="J2317" s="4">
        <f t="shared" si="1086"/>
        <v>0.82508250825082508</v>
      </c>
      <c r="K2317" s="4">
        <f t="shared" si="1087"/>
        <v>0.2</v>
      </c>
      <c r="L2317" s="17">
        <f t="shared" si="1088"/>
        <v>0.79508250825082505</v>
      </c>
      <c r="M2317" s="17">
        <f t="shared" si="1089"/>
        <v>0.23</v>
      </c>
      <c r="N2317" s="34">
        <f t="shared" si="1090"/>
        <v>1.2577311029014986</v>
      </c>
      <c r="O2317" s="12">
        <f t="shared" si="1091"/>
        <v>4.3478260869565215</v>
      </c>
      <c r="P2317" s="4">
        <f t="shared" si="1092"/>
        <v>201411</v>
      </c>
      <c r="Q2317" s="17">
        <f t="shared" si="1093"/>
        <v>1.212</v>
      </c>
      <c r="R2317" s="17">
        <f t="shared" si="1094"/>
        <v>-4.9669811320754729</v>
      </c>
      <c r="S2317" s="16">
        <f t="shared" si="1095"/>
        <v>-3.7549811320754731</v>
      </c>
      <c r="T2317" s="5">
        <f t="shared" si="1096"/>
        <v>4.1254125412541258</v>
      </c>
      <c r="U2317" s="21">
        <f t="shared" si="1097"/>
        <v>0</v>
      </c>
      <c r="V2317" s="5"/>
      <c r="W2317" s="5">
        <f t="shared" si="1098"/>
        <v>0.21199999999999997</v>
      </c>
      <c r="X2317" s="4">
        <f t="shared" si="1099"/>
        <v>-0.17491749174917492</v>
      </c>
      <c r="Y2317" s="4">
        <f t="shared" si="1100"/>
        <v>-0.38691749174917489</v>
      </c>
      <c r="Z2317" s="21">
        <f t="shared" si="1101"/>
        <v>2014</v>
      </c>
      <c r="AA2317" s="4">
        <f t="shared" si="1102"/>
        <v>-1</v>
      </c>
      <c r="AB2317" s="4">
        <f t="shared" si="1103"/>
        <v>-1</v>
      </c>
      <c r="AC2317" s="4">
        <f t="shared" si="1104"/>
        <v>0</v>
      </c>
      <c r="AD2317" s="4"/>
      <c r="AE2317" s="4">
        <f t="shared" si="1105"/>
        <v>-0.38691749174917489</v>
      </c>
      <c r="AF2317" s="22">
        <f t="shared" si="1106"/>
        <v>-0.78800000000000003</v>
      </c>
      <c r="AG2317" s="22">
        <f t="shared" si="1107"/>
        <v>-1.1749174917491749</v>
      </c>
      <c r="AH2317" s="3">
        <f t="shared" si="1108"/>
        <v>0</v>
      </c>
      <c r="AI2317" s="28" t="b">
        <f t="shared" si="1109"/>
        <v>0</v>
      </c>
      <c r="AJ2317" s="3">
        <f t="shared" si="1110"/>
        <v>2.446877012234383E-2</v>
      </c>
      <c r="AK2317" s="3">
        <f t="shared" si="1111"/>
        <v>2.446877012234383E-2</v>
      </c>
      <c r="AL2317" s="26">
        <f t="shared" si="1112"/>
        <v>4.1254125412541258</v>
      </c>
      <c r="AM2317" s="26">
        <f ca="1">IF(RAND()&lt;J2317,H2317*F2317,I2317*G2317)-1</f>
        <v>0.21199999999999997</v>
      </c>
      <c r="AN2317" s="26">
        <f ca="1">IF(RAND()&lt;(J2317+(2*F2317-1)*Sheet2!D$109),H2317*F2317,I2317*G2317)-1</f>
        <v>-1</v>
      </c>
      <c r="AO2317" s="3">
        <f t="shared" si="1083"/>
        <v>201411</v>
      </c>
    </row>
    <row r="2318" spans="1:41" s="3" customFormat="1" x14ac:dyDescent="0.25">
      <c r="A2318" s="6">
        <v>41945</v>
      </c>
      <c r="B2318" s="1" t="s">
        <v>37</v>
      </c>
      <c r="C2318" s="1" t="s">
        <v>50</v>
      </c>
      <c r="D2318">
        <v>37</v>
      </c>
      <c r="E2318" s="1">
        <v>0</v>
      </c>
      <c r="F2318">
        <f t="shared" si="1084"/>
        <v>1</v>
      </c>
      <c r="G2318">
        <f t="shared" si="1085"/>
        <v>0</v>
      </c>
      <c r="H2318" s="4">
        <v>1.8540000000000001</v>
      </c>
      <c r="I2318" s="4">
        <v>2.06</v>
      </c>
      <c r="J2318" s="4">
        <f t="shared" si="1086"/>
        <v>0.53937432578209277</v>
      </c>
      <c r="K2318" s="4">
        <f t="shared" si="1087"/>
        <v>0.4854368932038835</v>
      </c>
      <c r="L2318" s="17">
        <f t="shared" si="1088"/>
        <v>0.50937432578209274</v>
      </c>
      <c r="M2318" s="17">
        <f t="shared" si="1089"/>
        <v>0.51543689320388353</v>
      </c>
      <c r="N2318" s="34">
        <f t="shared" si="1090"/>
        <v>1.96319278256634</v>
      </c>
      <c r="O2318" s="12">
        <f t="shared" si="1091"/>
        <v>1.9401017140704462</v>
      </c>
      <c r="P2318" s="4">
        <f t="shared" si="1092"/>
        <v>201411</v>
      </c>
      <c r="Q2318" s="17">
        <f t="shared" si="1093"/>
        <v>1.8540000000000001</v>
      </c>
      <c r="R2318" s="17">
        <f t="shared" si="1094"/>
        <v>-2.1143564137687241</v>
      </c>
      <c r="S2318" s="16">
        <f t="shared" si="1095"/>
        <v>-0.26035641376872398</v>
      </c>
      <c r="T2318" s="5">
        <f t="shared" si="1096"/>
        <v>1.1111111111111112</v>
      </c>
      <c r="U2318" s="21">
        <f t="shared" si="1097"/>
        <v>0</v>
      </c>
      <c r="V2318" s="5"/>
      <c r="W2318" s="5">
        <f t="shared" si="1098"/>
        <v>0.85400000000000009</v>
      </c>
      <c r="X2318" s="4">
        <f t="shared" si="1099"/>
        <v>-0.46062567421790723</v>
      </c>
      <c r="Y2318" s="4">
        <f t="shared" si="1100"/>
        <v>-1.3146256742179072</v>
      </c>
      <c r="Z2318" s="21">
        <f t="shared" si="1101"/>
        <v>2014</v>
      </c>
      <c r="AA2318" s="4">
        <f t="shared" si="1102"/>
        <v>-1</v>
      </c>
      <c r="AB2318" s="4">
        <f t="shared" si="1103"/>
        <v>-1</v>
      </c>
      <c r="AC2318" s="4">
        <f t="shared" si="1104"/>
        <v>0</v>
      </c>
      <c r="AD2318" s="4"/>
      <c r="AE2318" s="4">
        <f t="shared" si="1105"/>
        <v>-1.3146256742179072</v>
      </c>
      <c r="AF2318" s="22">
        <f t="shared" si="1106"/>
        <v>-0.14599999999999991</v>
      </c>
      <c r="AG2318" s="22">
        <f t="shared" si="1107"/>
        <v>-1.4606256742179071</v>
      </c>
      <c r="AH2318" s="3">
        <f t="shared" si="1108"/>
        <v>0</v>
      </c>
      <c r="AI2318" s="28" t="b">
        <f t="shared" si="1109"/>
        <v>0</v>
      </c>
      <c r="AJ2318" s="3">
        <f t="shared" si="1110"/>
        <v>2.421052631578946E-2</v>
      </c>
      <c r="AK2318" s="3">
        <f t="shared" si="1111"/>
        <v>2.421052631578946E-2</v>
      </c>
      <c r="AL2318" s="26">
        <f t="shared" si="1112"/>
        <v>1.1111111111111112</v>
      </c>
      <c r="AM2318" s="26">
        <f ca="1">IF(RAND()&lt;J2318,H2318*F2318,I2318*G2318)-1</f>
        <v>-1</v>
      </c>
      <c r="AN2318" s="26">
        <f ca="1">IF(RAND()&lt;(J2318+(2*F2318-1)*Sheet2!D$109),H2318*F2318,I2318*G2318)-1</f>
        <v>0.85400000000000009</v>
      </c>
      <c r="AO2318" s="3">
        <f t="shared" si="1083"/>
        <v>201411</v>
      </c>
    </row>
    <row r="2319" spans="1:41" s="3" customFormat="1" x14ac:dyDescent="0.25">
      <c r="A2319" s="6">
        <v>41945</v>
      </c>
      <c r="B2319" s="1" t="s">
        <v>46</v>
      </c>
      <c r="C2319" s="1" t="s">
        <v>34</v>
      </c>
      <c r="D2319">
        <v>29</v>
      </c>
      <c r="E2319" s="1">
        <v>26</v>
      </c>
      <c r="F2319">
        <f t="shared" si="1084"/>
        <v>1</v>
      </c>
      <c r="G2319">
        <f t="shared" si="1085"/>
        <v>0</v>
      </c>
      <c r="H2319" s="4">
        <v>1.925</v>
      </c>
      <c r="I2319" s="4">
        <v>1.98</v>
      </c>
      <c r="J2319" s="4">
        <f t="shared" si="1086"/>
        <v>0.51948051948051943</v>
      </c>
      <c r="K2319" s="4">
        <f t="shared" si="1087"/>
        <v>0.50505050505050508</v>
      </c>
      <c r="L2319" s="17">
        <f t="shared" si="1088"/>
        <v>0.4894805194805194</v>
      </c>
      <c r="M2319" s="17">
        <f t="shared" si="1089"/>
        <v>0.53505050505050511</v>
      </c>
      <c r="N2319" s="34">
        <f t="shared" si="1090"/>
        <v>2.0429822234014332</v>
      </c>
      <c r="O2319" s="12">
        <f t="shared" si="1091"/>
        <v>1.8689824428922028</v>
      </c>
      <c r="P2319" s="4">
        <f t="shared" si="1092"/>
        <v>201411</v>
      </c>
      <c r="Q2319" s="17">
        <f t="shared" si="1093"/>
        <v>1.925</v>
      </c>
      <c r="R2319" s="17">
        <f t="shared" si="1094"/>
        <v>-2.1014892443463871</v>
      </c>
      <c r="S2319" s="16">
        <f t="shared" si="1095"/>
        <v>-0.17648924434638702</v>
      </c>
      <c r="T2319" s="5">
        <f t="shared" si="1096"/>
        <v>1.0285714285714285</v>
      </c>
      <c r="U2319" s="21">
        <f t="shared" si="1097"/>
        <v>0</v>
      </c>
      <c r="V2319" s="5"/>
      <c r="W2319" s="5">
        <f t="shared" si="1098"/>
        <v>0.92500000000000004</v>
      </c>
      <c r="X2319" s="4">
        <f t="shared" si="1099"/>
        <v>-0.48051948051948057</v>
      </c>
      <c r="Y2319" s="4">
        <f t="shared" si="1100"/>
        <v>-1.4055194805194806</v>
      </c>
      <c r="Z2319" s="21">
        <f t="shared" si="1101"/>
        <v>2014</v>
      </c>
      <c r="AA2319" s="4">
        <f t="shared" si="1102"/>
        <v>-1</v>
      </c>
      <c r="AB2319" s="4">
        <f t="shared" si="1103"/>
        <v>-1</v>
      </c>
      <c r="AC2319" s="4">
        <f t="shared" si="1104"/>
        <v>0</v>
      </c>
      <c r="AD2319" s="4"/>
      <c r="AE2319" s="4">
        <f t="shared" si="1105"/>
        <v>-1.4055194805194808</v>
      </c>
      <c r="AF2319" s="22">
        <f t="shared" si="1106"/>
        <v>-7.4999999999999956E-2</v>
      </c>
      <c r="AG2319" s="22">
        <f t="shared" si="1107"/>
        <v>-1.4805194805194806</v>
      </c>
      <c r="AH2319" s="3">
        <f t="shared" si="1108"/>
        <v>0</v>
      </c>
      <c r="AI2319" s="28" t="b">
        <f t="shared" si="1109"/>
        <v>0</v>
      </c>
      <c r="AJ2319" s="3">
        <f t="shared" si="1110"/>
        <v>2.3943661971831065E-2</v>
      </c>
      <c r="AK2319" s="3">
        <f t="shared" si="1111"/>
        <v>2.3943661971830954E-2</v>
      </c>
      <c r="AL2319" s="26">
        <f t="shared" si="1112"/>
        <v>1.0285714285714285</v>
      </c>
      <c r="AM2319" s="26">
        <f ca="1">IF(RAND()&lt;J2319,H2319*F2319,I2319*G2319)-1</f>
        <v>0.92500000000000004</v>
      </c>
      <c r="AN2319" s="26">
        <f ca="1">IF(RAND()&lt;(J2319+(2*F2319-1)*Sheet2!D$109),H2319*F2319,I2319*G2319)-1</f>
        <v>-1</v>
      </c>
      <c r="AO2319" s="3">
        <f t="shared" si="1083"/>
        <v>201411</v>
      </c>
    </row>
    <row r="2320" spans="1:41" s="3" customFormat="1" x14ac:dyDescent="0.25">
      <c r="A2320" s="6">
        <v>41942</v>
      </c>
      <c r="B2320" s="1" t="s">
        <v>26</v>
      </c>
      <c r="C2320" s="1" t="s">
        <v>28</v>
      </c>
      <c r="D2320">
        <v>10</v>
      </c>
      <c r="E2320" s="1">
        <v>28</v>
      </c>
      <c r="F2320">
        <f t="shared" si="1084"/>
        <v>0</v>
      </c>
      <c r="G2320">
        <f t="shared" si="1085"/>
        <v>1</v>
      </c>
      <c r="H2320" s="4">
        <v>2.15</v>
      </c>
      <c r="I2320" s="4">
        <v>1.7869999999999999</v>
      </c>
      <c r="J2320" s="4">
        <f t="shared" si="1086"/>
        <v>0.46511627906976744</v>
      </c>
      <c r="K2320" s="4">
        <f t="shared" si="1087"/>
        <v>0.55959709009513148</v>
      </c>
      <c r="L2320" s="17">
        <f t="shared" si="1088"/>
        <v>0.49511627906976741</v>
      </c>
      <c r="M2320" s="17">
        <f t="shared" si="1089"/>
        <v>0.52959709009513145</v>
      </c>
      <c r="N2320" s="34">
        <f t="shared" si="1090"/>
        <v>2.0197275716298733</v>
      </c>
      <c r="O2320" s="12">
        <f t="shared" si="1091"/>
        <v>1.8882278975897888</v>
      </c>
      <c r="P2320" s="4">
        <f t="shared" si="1092"/>
        <v>201410</v>
      </c>
      <c r="Q2320" s="17">
        <f t="shared" si="1093"/>
        <v>1.2031337437045326</v>
      </c>
      <c r="R2320" s="17">
        <f t="shared" si="1094"/>
        <v>-2.140213247886857</v>
      </c>
      <c r="S2320" s="16">
        <f t="shared" si="1095"/>
        <v>-0.93707950418232433</v>
      </c>
      <c r="T2320" s="5">
        <f t="shared" si="1096"/>
        <v>0.8311627906976744</v>
      </c>
      <c r="U2320" s="21">
        <f t="shared" si="1097"/>
        <v>0</v>
      </c>
      <c r="V2320" s="5"/>
      <c r="W2320" s="5">
        <f t="shared" si="1098"/>
        <v>-1</v>
      </c>
      <c r="X2320" s="4">
        <f t="shared" si="1099"/>
        <v>-1</v>
      </c>
      <c r="Y2320" s="4">
        <f t="shared" si="1100"/>
        <v>0</v>
      </c>
      <c r="Z2320" s="21">
        <f t="shared" si="1101"/>
        <v>2014</v>
      </c>
      <c r="AA2320" s="4">
        <f t="shared" si="1102"/>
        <v>0.78699999999999992</v>
      </c>
      <c r="AB2320" s="4">
        <f t="shared" si="1103"/>
        <v>-0.44040290990486852</v>
      </c>
      <c r="AC2320" s="4">
        <f t="shared" si="1104"/>
        <v>-1.2274029099048684</v>
      </c>
      <c r="AD2320" s="4"/>
      <c r="AE2320" s="4">
        <f t="shared" si="1105"/>
        <v>-1.6848837209302325</v>
      </c>
      <c r="AF2320" s="22">
        <f t="shared" si="1106"/>
        <v>-0.21300000000000008</v>
      </c>
      <c r="AG2320" s="22">
        <f t="shared" si="1107"/>
        <v>-1.4404029099048685</v>
      </c>
      <c r="AH2320" s="3">
        <f t="shared" si="1108"/>
        <v>0</v>
      </c>
      <c r="AI2320" s="28" t="b">
        <f t="shared" si="1109"/>
        <v>0</v>
      </c>
      <c r="AJ2320" s="3">
        <f t="shared" si="1110"/>
        <v>2.4117348234696578E-2</v>
      </c>
      <c r="AK2320" s="3">
        <f t="shared" si="1111"/>
        <v>2.4117348234696356E-2</v>
      </c>
      <c r="AL2320" s="26">
        <f t="shared" si="1112"/>
        <v>0.8311627906976744</v>
      </c>
      <c r="AM2320" s="26">
        <f ca="1">IF(RAND()&lt;J2320,H2320*F2320,I2320*G2320)-1</f>
        <v>0.78699999999999992</v>
      </c>
      <c r="AN2320" s="26">
        <f ca="1">IF(RAND()&lt;(J2320+(2*F2320-1)*Sheet2!D$109),H2320*F2320,I2320*G2320)-1</f>
        <v>0.78699999999999992</v>
      </c>
      <c r="AO2320" s="3">
        <f t="shared" si="1083"/>
        <v>201410</v>
      </c>
    </row>
    <row r="2321" spans="1:41" s="3" customFormat="1" x14ac:dyDescent="0.25">
      <c r="A2321" s="6">
        <v>41939</v>
      </c>
      <c r="B2321" s="1" t="s">
        <v>23</v>
      </c>
      <c r="C2321" s="1" t="s">
        <v>34</v>
      </c>
      <c r="D2321">
        <v>17</v>
      </c>
      <c r="E2321" s="1">
        <v>20</v>
      </c>
      <c r="F2321">
        <f t="shared" si="1084"/>
        <v>0</v>
      </c>
      <c r="G2321">
        <f t="shared" si="1085"/>
        <v>1</v>
      </c>
      <c r="H2321" s="4">
        <v>1.212</v>
      </c>
      <c r="I2321" s="4">
        <v>5</v>
      </c>
      <c r="J2321" s="4">
        <f t="shared" si="1086"/>
        <v>0.82508250825082508</v>
      </c>
      <c r="K2321" s="4">
        <f t="shared" si="1087"/>
        <v>0.2</v>
      </c>
      <c r="L2321" s="17">
        <f t="shared" si="1088"/>
        <v>0.8550825082508251</v>
      </c>
      <c r="M2321" s="17">
        <f t="shared" si="1089"/>
        <v>0.17</v>
      </c>
      <c r="N2321" s="34">
        <f t="shared" si="1090"/>
        <v>1.16947778764136</v>
      </c>
      <c r="O2321" s="12">
        <f t="shared" si="1091"/>
        <v>5.8823529411764701</v>
      </c>
      <c r="P2321" s="4">
        <f t="shared" si="1092"/>
        <v>201410</v>
      </c>
      <c r="Q2321" s="17">
        <f t="shared" si="1093"/>
        <v>0.2424</v>
      </c>
      <c r="R2321" s="17">
        <f t="shared" si="1094"/>
        <v>-4.9669811320754729</v>
      </c>
      <c r="S2321" s="16">
        <f t="shared" si="1095"/>
        <v>-4.7245811320754729</v>
      </c>
      <c r="T2321" s="5">
        <f t="shared" si="1096"/>
        <v>4.1254125412541258</v>
      </c>
      <c r="U2321" s="21">
        <f t="shared" si="1097"/>
        <v>0</v>
      </c>
      <c r="V2321" s="5"/>
      <c r="W2321" s="5">
        <f t="shared" si="1098"/>
        <v>-1</v>
      </c>
      <c r="X2321" s="4">
        <f t="shared" si="1099"/>
        <v>-1</v>
      </c>
      <c r="Y2321" s="4">
        <f t="shared" si="1100"/>
        <v>0</v>
      </c>
      <c r="Z2321" s="21">
        <f t="shared" si="1101"/>
        <v>2014</v>
      </c>
      <c r="AA2321" s="4">
        <f t="shared" si="1102"/>
        <v>4</v>
      </c>
      <c r="AB2321" s="4">
        <f t="shared" si="1103"/>
        <v>-0.8</v>
      </c>
      <c r="AC2321" s="4">
        <f t="shared" si="1104"/>
        <v>-4.8</v>
      </c>
      <c r="AD2321" s="4"/>
      <c r="AE2321" s="4">
        <f t="shared" si="1105"/>
        <v>-0.38691749174917489</v>
      </c>
      <c r="AF2321" s="22">
        <f t="shared" si="1106"/>
        <v>3</v>
      </c>
      <c r="AG2321" s="22">
        <f t="shared" si="1107"/>
        <v>-1.8</v>
      </c>
      <c r="AH2321" s="3">
        <f t="shared" si="1108"/>
        <v>0</v>
      </c>
      <c r="AI2321" s="28" t="b">
        <f t="shared" si="1109"/>
        <v>0</v>
      </c>
      <c r="AJ2321" s="3">
        <f t="shared" si="1110"/>
        <v>2.446877012234383E-2</v>
      </c>
      <c r="AK2321" s="3">
        <f t="shared" si="1111"/>
        <v>2.446877012234383E-2</v>
      </c>
      <c r="AL2321" s="26">
        <f t="shared" si="1112"/>
        <v>4.1254125412541258</v>
      </c>
      <c r="AM2321" s="26">
        <f ca="1">IF(RAND()&lt;J2321,H2321*F2321,I2321*G2321)-1</f>
        <v>-1</v>
      </c>
      <c r="AN2321" s="26">
        <f ca="1">IF(RAND()&lt;(J2321+(2*F2321-1)*Sheet2!D$109),H2321*F2321,I2321*G2321)-1</f>
        <v>-1</v>
      </c>
      <c r="AO2321" s="3">
        <f t="shared" si="1083"/>
        <v>201410</v>
      </c>
    </row>
    <row r="2322" spans="1:41" s="3" customFormat="1" x14ac:dyDescent="0.25">
      <c r="A2322" s="6">
        <v>41938</v>
      </c>
      <c r="B2322" s="1" t="s">
        <v>28</v>
      </c>
      <c r="C2322" s="1" t="s">
        <v>48</v>
      </c>
      <c r="D2322">
        <v>44</v>
      </c>
      <c r="E2322" s="1">
        <v>23</v>
      </c>
      <c r="F2322">
        <f t="shared" si="1084"/>
        <v>1</v>
      </c>
      <c r="G2322">
        <f t="shared" si="1085"/>
        <v>0</v>
      </c>
      <c r="H2322" s="4">
        <v>1.8540000000000001</v>
      </c>
      <c r="I2322" s="4">
        <v>2.06</v>
      </c>
      <c r="J2322" s="4">
        <f t="shared" si="1086"/>
        <v>0.53937432578209277</v>
      </c>
      <c r="K2322" s="4">
        <f t="shared" si="1087"/>
        <v>0.4854368932038835</v>
      </c>
      <c r="L2322" s="17">
        <f t="shared" si="1088"/>
        <v>0.50937432578209274</v>
      </c>
      <c r="M2322" s="17">
        <f t="shared" si="1089"/>
        <v>0.51543689320388353</v>
      </c>
      <c r="N2322" s="34">
        <f t="shared" si="1090"/>
        <v>1.96319278256634</v>
      </c>
      <c r="O2322" s="12">
        <f t="shared" si="1091"/>
        <v>1.9401017140704462</v>
      </c>
      <c r="P2322" s="4">
        <f t="shared" si="1092"/>
        <v>201410</v>
      </c>
      <c r="Q2322" s="17">
        <f t="shared" si="1093"/>
        <v>1.8540000000000001</v>
      </c>
      <c r="R2322" s="17">
        <f t="shared" si="1094"/>
        <v>-2.1143564137687241</v>
      </c>
      <c r="S2322" s="16">
        <f t="shared" si="1095"/>
        <v>-0.26035641376872398</v>
      </c>
      <c r="T2322" s="5">
        <f t="shared" si="1096"/>
        <v>1.1111111111111112</v>
      </c>
      <c r="U2322" s="21">
        <f t="shared" si="1097"/>
        <v>0</v>
      </c>
      <c r="V2322" s="5"/>
      <c r="W2322" s="5">
        <f t="shared" si="1098"/>
        <v>0.85400000000000009</v>
      </c>
      <c r="X2322" s="4">
        <f t="shared" si="1099"/>
        <v>-0.46062567421790723</v>
      </c>
      <c r="Y2322" s="4">
        <f t="shared" si="1100"/>
        <v>-1.3146256742179072</v>
      </c>
      <c r="Z2322" s="21">
        <f t="shared" si="1101"/>
        <v>2014</v>
      </c>
      <c r="AA2322" s="4">
        <f t="shared" si="1102"/>
        <v>-1</v>
      </c>
      <c r="AB2322" s="4">
        <f t="shared" si="1103"/>
        <v>-1</v>
      </c>
      <c r="AC2322" s="4">
        <f t="shared" si="1104"/>
        <v>0</v>
      </c>
      <c r="AD2322" s="4"/>
      <c r="AE2322" s="4">
        <f t="shared" si="1105"/>
        <v>-1.3146256742179072</v>
      </c>
      <c r="AF2322" s="22">
        <f t="shared" si="1106"/>
        <v>-0.14599999999999991</v>
      </c>
      <c r="AG2322" s="22">
        <f t="shared" si="1107"/>
        <v>-1.4606256742179071</v>
      </c>
      <c r="AH2322" s="3">
        <f t="shared" si="1108"/>
        <v>0</v>
      </c>
      <c r="AI2322" s="28" t="b">
        <f t="shared" si="1109"/>
        <v>0</v>
      </c>
      <c r="AJ2322" s="3">
        <f t="shared" si="1110"/>
        <v>2.421052631578946E-2</v>
      </c>
      <c r="AK2322" s="3">
        <f t="shared" si="1111"/>
        <v>2.421052631578946E-2</v>
      </c>
      <c r="AL2322" s="26">
        <f t="shared" si="1112"/>
        <v>1.1111111111111112</v>
      </c>
      <c r="AM2322" s="26">
        <f ca="1">IF(RAND()&lt;J2322,H2322*F2322,I2322*G2322)-1</f>
        <v>0.85400000000000009</v>
      </c>
      <c r="AN2322" s="26">
        <f ca="1">IF(RAND()&lt;(J2322+(2*F2322-1)*Sheet2!D$109),H2322*F2322,I2322*G2322)-1</f>
        <v>-1</v>
      </c>
      <c r="AO2322" s="3">
        <f t="shared" si="1083"/>
        <v>201410</v>
      </c>
    </row>
    <row r="2323" spans="1:41" s="3" customFormat="1" x14ac:dyDescent="0.25">
      <c r="A2323" s="6">
        <v>41938</v>
      </c>
      <c r="B2323" s="1" t="s">
        <v>44</v>
      </c>
      <c r="C2323" s="1" t="s">
        <v>40</v>
      </c>
      <c r="D2323">
        <v>23</v>
      </c>
      <c r="E2323" s="1">
        <v>13</v>
      </c>
      <c r="F2323">
        <f t="shared" si="1084"/>
        <v>1</v>
      </c>
      <c r="G2323">
        <f t="shared" si="1085"/>
        <v>0</v>
      </c>
      <c r="H2323" s="4">
        <v>1.3220000000000001</v>
      </c>
      <c r="I2323" s="4">
        <v>3.73</v>
      </c>
      <c r="J2323" s="4">
        <f t="shared" si="1086"/>
        <v>0.75642965204236001</v>
      </c>
      <c r="K2323" s="4">
        <f t="shared" si="1087"/>
        <v>0.26809651474530832</v>
      </c>
      <c r="L2323" s="17">
        <f t="shared" si="1088"/>
        <v>0.72642965204235999</v>
      </c>
      <c r="M2323" s="17">
        <f t="shared" si="1089"/>
        <v>0.29809651474530829</v>
      </c>
      <c r="N2323" s="34">
        <f t="shared" si="1090"/>
        <v>1.3765957889913991</v>
      </c>
      <c r="O2323" s="12">
        <f t="shared" si="1091"/>
        <v>3.3546182210630455</v>
      </c>
      <c r="P2323" s="4">
        <f t="shared" si="1092"/>
        <v>201410</v>
      </c>
      <c r="Q2323" s="17">
        <f t="shared" si="1093"/>
        <v>1.3220000000000001</v>
      </c>
      <c r="R2323" s="17">
        <f t="shared" si="1094"/>
        <v>-3.4718904284121668</v>
      </c>
      <c r="S2323" s="16">
        <f t="shared" si="1095"/>
        <v>-2.1498904284121667</v>
      </c>
      <c r="T2323" s="5">
        <f t="shared" si="1096"/>
        <v>2.8214826021180031</v>
      </c>
      <c r="U2323" s="21">
        <f t="shared" si="1097"/>
        <v>0</v>
      </c>
      <c r="V2323" s="5"/>
      <c r="W2323" s="5">
        <f t="shared" si="1098"/>
        <v>0.32200000000000006</v>
      </c>
      <c r="X2323" s="4">
        <f t="shared" si="1099"/>
        <v>-0.24357034795763999</v>
      </c>
      <c r="Y2323" s="4">
        <f t="shared" si="1100"/>
        <v>-0.56557034795764005</v>
      </c>
      <c r="Z2323" s="21">
        <f t="shared" si="1101"/>
        <v>2014</v>
      </c>
      <c r="AA2323" s="4">
        <f t="shared" si="1102"/>
        <v>-1</v>
      </c>
      <c r="AB2323" s="4">
        <f t="shared" si="1103"/>
        <v>-1</v>
      </c>
      <c r="AC2323" s="4">
        <f t="shared" si="1104"/>
        <v>0</v>
      </c>
      <c r="AD2323" s="4"/>
      <c r="AE2323" s="4">
        <f t="shared" si="1105"/>
        <v>-0.56557034795764005</v>
      </c>
      <c r="AF2323" s="22">
        <f t="shared" si="1106"/>
        <v>-0.67799999999999994</v>
      </c>
      <c r="AG2323" s="22">
        <f t="shared" si="1107"/>
        <v>-1.2435703479576401</v>
      </c>
      <c r="AH2323" s="3">
        <f t="shared" si="1108"/>
        <v>0</v>
      </c>
      <c r="AI2323" s="28" t="b">
        <f t="shared" si="1109"/>
        <v>0</v>
      </c>
      <c r="AJ2323" s="3">
        <f t="shared" si="1110"/>
        <v>2.3939034045922236E-2</v>
      </c>
      <c r="AK2323" s="3">
        <f t="shared" si="1111"/>
        <v>2.3939034045922236E-2</v>
      </c>
      <c r="AL2323" s="26">
        <f t="shared" si="1112"/>
        <v>2.8214826021180031</v>
      </c>
      <c r="AM2323" s="26">
        <f ca="1">IF(RAND()&lt;J2323,H2323*F2323,I2323*G2323)-1</f>
        <v>0.32200000000000006</v>
      </c>
      <c r="AN2323" s="26">
        <f ca="1">IF(RAND()&lt;(J2323+(2*F2323-1)*Sheet2!D$109),H2323*F2323,I2323*G2323)-1</f>
        <v>0.32200000000000006</v>
      </c>
      <c r="AO2323" s="3">
        <f t="shared" si="1083"/>
        <v>201410</v>
      </c>
    </row>
    <row r="2324" spans="1:41" s="3" customFormat="1" x14ac:dyDescent="0.25">
      <c r="A2324" s="6">
        <v>41938</v>
      </c>
      <c r="B2324" s="1" t="s">
        <v>43</v>
      </c>
      <c r="C2324" s="1" t="s">
        <v>22</v>
      </c>
      <c r="D2324">
        <v>51</v>
      </c>
      <c r="E2324" s="1">
        <v>34</v>
      </c>
      <c r="F2324">
        <f t="shared" si="1084"/>
        <v>1</v>
      </c>
      <c r="G2324">
        <f t="shared" si="1085"/>
        <v>0</v>
      </c>
      <c r="H2324" s="4">
        <v>2.25</v>
      </c>
      <c r="I2324" s="4">
        <v>1.724</v>
      </c>
      <c r="J2324" s="4">
        <f t="shared" si="1086"/>
        <v>0.44444444444444442</v>
      </c>
      <c r="K2324" s="4">
        <f t="shared" si="1087"/>
        <v>0.58004640371229699</v>
      </c>
      <c r="L2324" s="17">
        <f t="shared" si="1088"/>
        <v>0.41444444444444439</v>
      </c>
      <c r="M2324" s="17">
        <f t="shared" si="1089"/>
        <v>0.61004640371229701</v>
      </c>
      <c r="N2324" s="34">
        <f t="shared" si="1090"/>
        <v>2.4128686327077751</v>
      </c>
      <c r="O2324" s="12">
        <f t="shared" si="1091"/>
        <v>1.6392195641425473</v>
      </c>
      <c r="P2324" s="4">
        <f t="shared" si="1092"/>
        <v>201410</v>
      </c>
      <c r="Q2324" s="17">
        <f t="shared" si="1093"/>
        <v>2.25</v>
      </c>
      <c r="R2324" s="17">
        <f t="shared" si="1094"/>
        <v>-2.1812154696132597</v>
      </c>
      <c r="S2324" s="16">
        <f t="shared" si="1095"/>
        <v>6.8784530386740261E-2</v>
      </c>
      <c r="T2324" s="5">
        <f t="shared" si="1096"/>
        <v>0.76622222222222225</v>
      </c>
      <c r="U2324" s="21">
        <f t="shared" si="1097"/>
        <v>0</v>
      </c>
      <c r="V2324" s="5"/>
      <c r="W2324" s="5">
        <f t="shared" si="1098"/>
        <v>1.25</v>
      </c>
      <c r="X2324" s="4">
        <f t="shared" si="1099"/>
        <v>-0.55555555555555558</v>
      </c>
      <c r="Y2324" s="4">
        <f t="shared" si="1100"/>
        <v>-1.8055555555555556</v>
      </c>
      <c r="Z2324" s="21">
        <f t="shared" si="1101"/>
        <v>2014</v>
      </c>
      <c r="AA2324" s="4">
        <f t="shared" si="1102"/>
        <v>-1</v>
      </c>
      <c r="AB2324" s="4">
        <f t="shared" si="1103"/>
        <v>-1</v>
      </c>
      <c r="AC2324" s="4">
        <f t="shared" si="1104"/>
        <v>0</v>
      </c>
      <c r="AD2324" s="4"/>
      <c r="AE2324" s="4">
        <f t="shared" si="1105"/>
        <v>-1.8055555555555556</v>
      </c>
      <c r="AF2324" s="22">
        <f t="shared" si="1106"/>
        <v>0.25</v>
      </c>
      <c r="AG2324" s="22">
        <f t="shared" si="1107"/>
        <v>-1.5555555555555556</v>
      </c>
      <c r="AH2324" s="3">
        <f t="shared" si="1108"/>
        <v>0</v>
      </c>
      <c r="AI2324" s="28" t="b">
        <f t="shared" si="1109"/>
        <v>0</v>
      </c>
      <c r="AJ2324" s="3">
        <f t="shared" si="1110"/>
        <v>2.3905385002516377E-2</v>
      </c>
      <c r="AK2324" s="3">
        <f t="shared" si="1111"/>
        <v>2.3905385002516266E-2</v>
      </c>
      <c r="AL2324" s="26">
        <f t="shared" si="1112"/>
        <v>0.76622222222222225</v>
      </c>
      <c r="AM2324" s="26">
        <f ca="1">IF(RAND()&lt;J2324,H2324*F2324,I2324*G2324)-1</f>
        <v>1.25</v>
      </c>
      <c r="AN2324" s="26">
        <f ca="1">IF(RAND()&lt;(J2324+(2*F2324-1)*Sheet2!D$109),H2324*F2324,I2324*G2324)-1</f>
        <v>-1</v>
      </c>
      <c r="AO2324" s="3">
        <f t="shared" si="1083"/>
        <v>201410</v>
      </c>
    </row>
    <row r="2325" spans="1:41" s="3" customFormat="1" x14ac:dyDescent="0.25">
      <c r="A2325" s="6">
        <v>41938</v>
      </c>
      <c r="B2325" s="1" t="s">
        <v>49</v>
      </c>
      <c r="C2325" s="1" t="s">
        <v>41</v>
      </c>
      <c r="D2325">
        <v>24</v>
      </c>
      <c r="E2325" s="1">
        <v>20</v>
      </c>
      <c r="F2325">
        <f t="shared" si="1084"/>
        <v>1</v>
      </c>
      <c r="G2325">
        <f t="shared" si="1085"/>
        <v>0</v>
      </c>
      <c r="H2325" s="4">
        <v>1.74</v>
      </c>
      <c r="I2325" s="4">
        <v>2.2200000000000002</v>
      </c>
      <c r="J2325" s="4">
        <f t="shared" si="1086"/>
        <v>0.57471264367816088</v>
      </c>
      <c r="K2325" s="4">
        <f t="shared" si="1087"/>
        <v>0.4504504504504504</v>
      </c>
      <c r="L2325" s="17">
        <f t="shared" si="1088"/>
        <v>0.54471264367816086</v>
      </c>
      <c r="M2325" s="17">
        <f t="shared" si="1089"/>
        <v>0.48045045045045043</v>
      </c>
      <c r="N2325" s="34">
        <f t="shared" si="1090"/>
        <v>1.835830343954421</v>
      </c>
      <c r="O2325" s="12">
        <f t="shared" si="1091"/>
        <v>2.0813800862553911</v>
      </c>
      <c r="P2325" s="4">
        <f t="shared" si="1092"/>
        <v>201410</v>
      </c>
      <c r="Q2325" s="17">
        <f t="shared" si="1093"/>
        <v>1.74</v>
      </c>
      <c r="R2325" s="17">
        <f t="shared" si="1094"/>
        <v>-2.1710234824988923</v>
      </c>
      <c r="S2325" s="16">
        <f t="shared" si="1095"/>
        <v>-0.43102348249889233</v>
      </c>
      <c r="T2325" s="5">
        <f t="shared" si="1096"/>
        <v>1.2758620689655173</v>
      </c>
      <c r="U2325" s="21">
        <f t="shared" si="1097"/>
        <v>0</v>
      </c>
      <c r="V2325" s="5"/>
      <c r="W2325" s="5">
        <f t="shared" si="1098"/>
        <v>0.74</v>
      </c>
      <c r="X2325" s="4">
        <f t="shared" si="1099"/>
        <v>-0.42528735632183912</v>
      </c>
      <c r="Y2325" s="4">
        <f t="shared" si="1100"/>
        <v>-1.1652873563218391</v>
      </c>
      <c r="Z2325" s="21">
        <f t="shared" si="1101"/>
        <v>2014</v>
      </c>
      <c r="AA2325" s="4">
        <f t="shared" si="1102"/>
        <v>-1</v>
      </c>
      <c r="AB2325" s="4">
        <f t="shared" si="1103"/>
        <v>-1</v>
      </c>
      <c r="AC2325" s="4">
        <f t="shared" si="1104"/>
        <v>0</v>
      </c>
      <c r="AD2325" s="4"/>
      <c r="AE2325" s="4">
        <f t="shared" si="1105"/>
        <v>-1.1652873563218393</v>
      </c>
      <c r="AF2325" s="22">
        <f t="shared" si="1106"/>
        <v>-0.26</v>
      </c>
      <c r="AG2325" s="22">
        <f t="shared" si="1107"/>
        <v>-1.4252873563218391</v>
      </c>
      <c r="AH2325" s="3">
        <f t="shared" si="1108"/>
        <v>0</v>
      </c>
      <c r="AI2325" s="28" t="b">
        <f t="shared" si="1109"/>
        <v>0</v>
      </c>
      <c r="AJ2325" s="3">
        <f t="shared" si="1110"/>
        <v>2.4545454545454426E-2</v>
      </c>
      <c r="AK2325" s="3">
        <f t="shared" si="1111"/>
        <v>2.4545454545454426E-2</v>
      </c>
      <c r="AL2325" s="26">
        <f t="shared" si="1112"/>
        <v>1.2758620689655173</v>
      </c>
      <c r="AM2325" s="26">
        <f ca="1">IF(RAND()&lt;J2325,H2325*F2325,I2325*G2325)-1</f>
        <v>0.74</v>
      </c>
      <c r="AN2325" s="26">
        <f ca="1">IF(RAND()&lt;(J2325+(2*F2325-1)*Sheet2!D$109),H2325*F2325,I2325*G2325)-1</f>
        <v>-1</v>
      </c>
      <c r="AO2325" s="3">
        <f t="shared" si="1083"/>
        <v>201410</v>
      </c>
    </row>
    <row r="2326" spans="1:41" s="3" customFormat="1" x14ac:dyDescent="0.25">
      <c r="A2326" s="6">
        <v>41938</v>
      </c>
      <c r="B2326" s="1" t="s">
        <v>26</v>
      </c>
      <c r="C2326" s="1" t="s">
        <v>47</v>
      </c>
      <c r="D2326">
        <v>9</v>
      </c>
      <c r="E2326" s="1">
        <v>13</v>
      </c>
      <c r="F2326">
        <f t="shared" si="1084"/>
        <v>0</v>
      </c>
      <c r="G2326">
        <f t="shared" si="1085"/>
        <v>1</v>
      </c>
      <c r="H2326" s="4">
        <v>3.05</v>
      </c>
      <c r="I2326" s="4">
        <v>1.4339999999999999</v>
      </c>
      <c r="J2326" s="4">
        <f t="shared" si="1086"/>
        <v>0.32786885245901642</v>
      </c>
      <c r="K2326" s="4">
        <f t="shared" si="1087"/>
        <v>0.69735006973500702</v>
      </c>
      <c r="L2326" s="17">
        <f t="shared" si="1088"/>
        <v>0.35786885245901645</v>
      </c>
      <c r="M2326" s="17">
        <f t="shared" si="1089"/>
        <v>0.66735006973500699</v>
      </c>
      <c r="N2326" s="34">
        <f t="shared" si="1090"/>
        <v>2.7943197434722853</v>
      </c>
      <c r="O2326" s="12">
        <f t="shared" si="1091"/>
        <v>1.4984639177412276</v>
      </c>
      <c r="P2326" s="4">
        <f t="shared" si="1092"/>
        <v>201410</v>
      </c>
      <c r="Q2326" s="17">
        <f t="shared" si="1093"/>
        <v>2.1269177126917711</v>
      </c>
      <c r="R2326" s="17">
        <f t="shared" si="1094"/>
        <v>-2.7919523434865687</v>
      </c>
      <c r="S2326" s="16">
        <f t="shared" si="1095"/>
        <v>-0.66503463079479763</v>
      </c>
      <c r="T2326" s="5">
        <f t="shared" si="1096"/>
        <v>0.4701639344262295</v>
      </c>
      <c r="U2326" s="21">
        <f t="shared" si="1097"/>
        <v>0</v>
      </c>
      <c r="V2326" s="5"/>
      <c r="W2326" s="5">
        <f t="shared" si="1098"/>
        <v>-1</v>
      </c>
      <c r="X2326" s="4">
        <f t="shared" si="1099"/>
        <v>-1</v>
      </c>
      <c r="Y2326" s="4">
        <f t="shared" si="1100"/>
        <v>0</v>
      </c>
      <c r="Z2326" s="21">
        <f t="shared" si="1101"/>
        <v>2014</v>
      </c>
      <c r="AA2326" s="4">
        <f t="shared" si="1102"/>
        <v>0.43399999999999994</v>
      </c>
      <c r="AB2326" s="4">
        <f t="shared" si="1103"/>
        <v>-0.30264993026499298</v>
      </c>
      <c r="AC2326" s="4">
        <f t="shared" si="1104"/>
        <v>-0.73664993026499292</v>
      </c>
      <c r="AD2326" s="4"/>
      <c r="AE2326" s="4">
        <f t="shared" si="1105"/>
        <v>-2.7221311475409835</v>
      </c>
      <c r="AF2326" s="22">
        <f t="shared" si="1106"/>
        <v>-0.56600000000000006</v>
      </c>
      <c r="AG2326" s="22">
        <f t="shared" si="1107"/>
        <v>-1.302649930264993</v>
      </c>
      <c r="AH2326" s="3">
        <f t="shared" si="1108"/>
        <v>0</v>
      </c>
      <c r="AI2326" s="28" t="b">
        <f t="shared" si="1109"/>
        <v>0</v>
      </c>
      <c r="AJ2326" s="3">
        <f t="shared" si="1110"/>
        <v>2.4598572702943966E-2</v>
      </c>
      <c r="AK2326" s="3">
        <f t="shared" si="1111"/>
        <v>2.4598572702943855E-2</v>
      </c>
      <c r="AL2326" s="26">
        <f t="shared" si="1112"/>
        <v>0.4701639344262295</v>
      </c>
      <c r="AM2326" s="26">
        <f ca="1">IF(RAND()&lt;J2326,H2326*F2326,I2326*G2326)-1</f>
        <v>-1</v>
      </c>
      <c r="AN2326" s="26">
        <f ca="1">IF(RAND()&lt;(J2326+(2*F2326-1)*Sheet2!D$109),H2326*F2326,I2326*G2326)-1</f>
        <v>-1</v>
      </c>
      <c r="AO2326" s="3">
        <f t="shared" si="1083"/>
        <v>201410</v>
      </c>
    </row>
    <row r="2327" spans="1:41" s="3" customFormat="1" x14ac:dyDescent="0.25">
      <c r="A2327" s="6">
        <v>41938</v>
      </c>
      <c r="B2327" s="1" t="s">
        <v>30</v>
      </c>
      <c r="C2327" s="1" t="s">
        <v>29</v>
      </c>
      <c r="D2327">
        <v>27</v>
      </c>
      <c r="E2327" s="1">
        <v>24</v>
      </c>
      <c r="F2327">
        <f t="shared" si="1084"/>
        <v>1</v>
      </c>
      <c r="G2327">
        <f t="shared" si="1085"/>
        <v>0</v>
      </c>
      <c r="H2327" s="4">
        <v>1.8839999999999999</v>
      </c>
      <c r="I2327" s="4">
        <v>2.02</v>
      </c>
      <c r="J2327" s="4">
        <f t="shared" si="1086"/>
        <v>0.53078556263269638</v>
      </c>
      <c r="K2327" s="4">
        <f t="shared" si="1087"/>
        <v>0.49504950495049505</v>
      </c>
      <c r="L2327" s="17">
        <f t="shared" si="1088"/>
        <v>0.50078556263269636</v>
      </c>
      <c r="M2327" s="17">
        <f t="shared" si="1089"/>
        <v>0.52504950495049507</v>
      </c>
      <c r="N2327" s="34">
        <f t="shared" si="1090"/>
        <v>1.996862678594141</v>
      </c>
      <c r="O2327" s="12">
        <f t="shared" si="1091"/>
        <v>1.9045823118989251</v>
      </c>
      <c r="P2327" s="4">
        <f t="shared" si="1092"/>
        <v>201410</v>
      </c>
      <c r="Q2327" s="17">
        <f t="shared" si="1093"/>
        <v>1.8839999999999999</v>
      </c>
      <c r="R2327" s="17">
        <f t="shared" si="1094"/>
        <v>-2.1116138763197587</v>
      </c>
      <c r="S2327" s="16">
        <f t="shared" si="1095"/>
        <v>-0.22761387631975882</v>
      </c>
      <c r="T2327" s="5">
        <f t="shared" si="1096"/>
        <v>1.0721868365180467</v>
      </c>
      <c r="U2327" s="21">
        <f t="shared" si="1097"/>
        <v>0</v>
      </c>
      <c r="V2327" s="5"/>
      <c r="W2327" s="5">
        <f t="shared" si="1098"/>
        <v>0.8839999999999999</v>
      </c>
      <c r="X2327" s="4">
        <f t="shared" si="1099"/>
        <v>-0.46921443736730362</v>
      </c>
      <c r="Y2327" s="4">
        <f t="shared" si="1100"/>
        <v>-1.3532144373673036</v>
      </c>
      <c r="Z2327" s="21">
        <f t="shared" si="1101"/>
        <v>2014</v>
      </c>
      <c r="AA2327" s="4">
        <f t="shared" si="1102"/>
        <v>-1</v>
      </c>
      <c r="AB2327" s="4">
        <f t="shared" si="1103"/>
        <v>-1</v>
      </c>
      <c r="AC2327" s="4">
        <f t="shared" si="1104"/>
        <v>0</v>
      </c>
      <c r="AD2327" s="4"/>
      <c r="AE2327" s="4">
        <f t="shared" si="1105"/>
        <v>-1.3532144373673036</v>
      </c>
      <c r="AF2327" s="22">
        <f t="shared" si="1106"/>
        <v>-0.1160000000000001</v>
      </c>
      <c r="AG2327" s="22">
        <f t="shared" si="1107"/>
        <v>-1.4692144373673037</v>
      </c>
      <c r="AH2327" s="3">
        <f t="shared" si="1108"/>
        <v>0</v>
      </c>
      <c r="AI2327" s="28" t="b">
        <f t="shared" si="1109"/>
        <v>0</v>
      </c>
      <c r="AJ2327" s="3">
        <f t="shared" si="1110"/>
        <v>2.5184426229508228E-2</v>
      </c>
      <c r="AK2327" s="3">
        <f t="shared" si="1111"/>
        <v>2.5184426229508117E-2</v>
      </c>
      <c r="AL2327" s="26">
        <f t="shared" si="1112"/>
        <v>1.0721868365180467</v>
      </c>
      <c r="AM2327" s="26">
        <f ca="1">IF(RAND()&lt;J2327,H2327*F2327,I2327*G2327)-1</f>
        <v>0.8839999999999999</v>
      </c>
      <c r="AN2327" s="26">
        <f ca="1">IF(RAND()&lt;(J2327+(2*F2327-1)*Sheet2!D$109),H2327*F2327,I2327*G2327)-1</f>
        <v>0.8839999999999999</v>
      </c>
      <c r="AO2327" s="3">
        <f t="shared" si="1083"/>
        <v>201410</v>
      </c>
    </row>
    <row r="2328" spans="1:41" s="3" customFormat="1" x14ac:dyDescent="0.25">
      <c r="A2328" s="6">
        <v>41938</v>
      </c>
      <c r="B2328" s="1" t="s">
        <v>42</v>
      </c>
      <c r="C2328" s="1" t="s">
        <v>37</v>
      </c>
      <c r="D2328">
        <v>13</v>
      </c>
      <c r="E2328" s="1">
        <v>27</v>
      </c>
      <c r="F2328">
        <f t="shared" si="1084"/>
        <v>0</v>
      </c>
      <c r="G2328">
        <f t="shared" si="1085"/>
        <v>1</v>
      </c>
      <c r="H2328" s="4">
        <v>3.08</v>
      </c>
      <c r="I2328" s="4">
        <v>1.429</v>
      </c>
      <c r="J2328" s="4">
        <f t="shared" si="1086"/>
        <v>0.32467532467532467</v>
      </c>
      <c r="K2328" s="4">
        <f t="shared" si="1087"/>
        <v>0.69979006298110569</v>
      </c>
      <c r="L2328" s="17">
        <f t="shared" si="1088"/>
        <v>0.3546753246753247</v>
      </c>
      <c r="M2328" s="17">
        <f t="shared" si="1089"/>
        <v>0.66979006298110566</v>
      </c>
      <c r="N2328" s="34">
        <f t="shared" si="1090"/>
        <v>2.8194800439399486</v>
      </c>
      <c r="O2328" s="12">
        <f t="shared" si="1091"/>
        <v>1.4930051299196556</v>
      </c>
      <c r="P2328" s="4">
        <f t="shared" si="1092"/>
        <v>201410</v>
      </c>
      <c r="Q2328" s="17">
        <f t="shared" si="1093"/>
        <v>2.1553533939818053</v>
      </c>
      <c r="R2328" s="17">
        <f t="shared" si="1094"/>
        <v>-2.8117715617715615</v>
      </c>
      <c r="S2328" s="16">
        <f t="shared" si="1095"/>
        <v>-0.65641816778975626</v>
      </c>
      <c r="T2328" s="5">
        <f t="shared" si="1096"/>
        <v>0.46396103896103896</v>
      </c>
      <c r="U2328" s="21">
        <f t="shared" si="1097"/>
        <v>0</v>
      </c>
      <c r="V2328" s="5"/>
      <c r="W2328" s="5">
        <f t="shared" si="1098"/>
        <v>-1</v>
      </c>
      <c r="X2328" s="4">
        <f t="shared" si="1099"/>
        <v>-1</v>
      </c>
      <c r="Y2328" s="4">
        <f t="shared" si="1100"/>
        <v>0</v>
      </c>
      <c r="Z2328" s="21">
        <f t="shared" si="1101"/>
        <v>2014</v>
      </c>
      <c r="AA2328" s="4">
        <f t="shared" si="1102"/>
        <v>0.42900000000000005</v>
      </c>
      <c r="AB2328" s="4">
        <f t="shared" si="1103"/>
        <v>-0.30020993701889431</v>
      </c>
      <c r="AC2328" s="4">
        <f t="shared" si="1104"/>
        <v>-0.72920993701889436</v>
      </c>
      <c r="AD2328" s="4"/>
      <c r="AE2328" s="4">
        <f t="shared" si="1105"/>
        <v>-2.7553246753246752</v>
      </c>
      <c r="AF2328" s="22">
        <f t="shared" si="1106"/>
        <v>-0.57099999999999995</v>
      </c>
      <c r="AG2328" s="22">
        <f t="shared" si="1107"/>
        <v>-1.3002099370188942</v>
      </c>
      <c r="AH2328" s="3">
        <f t="shared" si="1108"/>
        <v>0</v>
      </c>
      <c r="AI2328" s="28" t="b">
        <f t="shared" si="1109"/>
        <v>0</v>
      </c>
      <c r="AJ2328" s="3">
        <f t="shared" si="1110"/>
        <v>2.38811266356177E-2</v>
      </c>
      <c r="AK2328" s="3">
        <f t="shared" si="1111"/>
        <v>2.3881126635617811E-2</v>
      </c>
      <c r="AL2328" s="26">
        <f t="shared" si="1112"/>
        <v>0.46396103896103896</v>
      </c>
      <c r="AM2328" s="26">
        <f ca="1">IF(RAND()&lt;J2328,H2328*F2328,I2328*G2328)-1</f>
        <v>0.42900000000000005</v>
      </c>
      <c r="AN2328" s="26">
        <f ca="1">IF(RAND()&lt;(J2328+(2*F2328-1)*Sheet2!D$109),H2328*F2328,I2328*G2328)-1</f>
        <v>-1</v>
      </c>
      <c r="AO2328" s="3">
        <f t="shared" si="1083"/>
        <v>201410</v>
      </c>
    </row>
    <row r="2329" spans="1:41" s="3" customFormat="1" x14ac:dyDescent="0.25">
      <c r="A2329" s="6">
        <v>41938</v>
      </c>
      <c r="B2329" s="1" t="s">
        <v>35</v>
      </c>
      <c r="C2329" s="1" t="s">
        <v>45</v>
      </c>
      <c r="D2329">
        <v>34</v>
      </c>
      <c r="E2329" s="1">
        <v>7</v>
      </c>
      <c r="F2329">
        <f t="shared" si="1084"/>
        <v>1</v>
      </c>
      <c r="G2329">
        <f t="shared" si="1085"/>
        <v>0</v>
      </c>
      <c r="H2329" s="4">
        <v>1.357</v>
      </c>
      <c r="I2329" s="4">
        <v>3.48</v>
      </c>
      <c r="J2329" s="4">
        <f t="shared" si="1086"/>
        <v>0.73691967575534267</v>
      </c>
      <c r="K2329" s="4">
        <f t="shared" si="1087"/>
        <v>0.28735632183908044</v>
      </c>
      <c r="L2329" s="17">
        <f t="shared" si="1088"/>
        <v>0.70691967575534265</v>
      </c>
      <c r="M2329" s="17">
        <f t="shared" si="1089"/>
        <v>0.31735632183908047</v>
      </c>
      <c r="N2329" s="34">
        <f t="shared" si="1090"/>
        <v>1.4145878722805409</v>
      </c>
      <c r="O2329" s="12">
        <f t="shared" si="1091"/>
        <v>3.1510322346975732</v>
      </c>
      <c r="P2329" s="4">
        <f t="shared" si="1092"/>
        <v>201410</v>
      </c>
      <c r="Q2329" s="17">
        <f t="shared" si="1093"/>
        <v>1.357</v>
      </c>
      <c r="R2329" s="17">
        <f t="shared" si="1094"/>
        <v>-3.204346254630885</v>
      </c>
      <c r="S2329" s="16">
        <f t="shared" si="1095"/>
        <v>-1.847346254630885</v>
      </c>
      <c r="T2329" s="5">
        <f t="shared" si="1096"/>
        <v>2.5644804716285927</v>
      </c>
      <c r="U2329" s="21">
        <f t="shared" si="1097"/>
        <v>0</v>
      </c>
      <c r="V2329" s="5"/>
      <c r="W2329" s="5">
        <f t="shared" si="1098"/>
        <v>0.35699999999999998</v>
      </c>
      <c r="X2329" s="4">
        <f t="shared" si="1099"/>
        <v>-0.26308032424465733</v>
      </c>
      <c r="Y2329" s="4">
        <f t="shared" si="1100"/>
        <v>-0.62008032424465731</v>
      </c>
      <c r="Z2329" s="21">
        <f t="shared" si="1101"/>
        <v>2014</v>
      </c>
      <c r="AA2329" s="4">
        <f t="shared" si="1102"/>
        <v>-1</v>
      </c>
      <c r="AB2329" s="4">
        <f t="shared" si="1103"/>
        <v>-1</v>
      </c>
      <c r="AC2329" s="4">
        <f t="shared" si="1104"/>
        <v>0</v>
      </c>
      <c r="AD2329" s="4"/>
      <c r="AE2329" s="4">
        <f t="shared" si="1105"/>
        <v>-0.62008032424465731</v>
      </c>
      <c r="AF2329" s="22">
        <f t="shared" si="1106"/>
        <v>-0.64300000000000002</v>
      </c>
      <c r="AG2329" s="22">
        <f t="shared" si="1107"/>
        <v>-1.2630803242446573</v>
      </c>
      <c r="AH2329" s="3">
        <f t="shared" si="1108"/>
        <v>0</v>
      </c>
      <c r="AI2329" s="28" t="b">
        <f t="shared" si="1109"/>
        <v>0</v>
      </c>
      <c r="AJ2329" s="3">
        <f t="shared" si="1110"/>
        <v>2.3700640893115521E-2</v>
      </c>
      <c r="AK2329" s="3">
        <f t="shared" si="1111"/>
        <v>2.3700640893115632E-2</v>
      </c>
      <c r="AL2329" s="26">
        <f t="shared" si="1112"/>
        <v>2.5644804716285927</v>
      </c>
      <c r="AM2329" s="26">
        <f ca="1">IF(RAND()&lt;J2329,H2329*F2329,I2329*G2329)-1</f>
        <v>0.35699999999999998</v>
      </c>
      <c r="AN2329" s="26">
        <f ca="1">IF(RAND()&lt;(J2329+(2*F2329-1)*Sheet2!D$109),H2329*F2329,I2329*G2329)-1</f>
        <v>0.35699999999999998</v>
      </c>
      <c r="AO2329" s="3">
        <f t="shared" si="1083"/>
        <v>201410</v>
      </c>
    </row>
    <row r="2330" spans="1:41" s="3" customFormat="1" x14ac:dyDescent="0.25">
      <c r="A2330" s="6">
        <v>41938</v>
      </c>
      <c r="B2330" s="1" t="s">
        <v>38</v>
      </c>
      <c r="C2330" s="1" t="s">
        <v>31</v>
      </c>
      <c r="D2330">
        <v>51</v>
      </c>
      <c r="E2330" s="1">
        <v>23</v>
      </c>
      <c r="F2330">
        <f t="shared" si="1084"/>
        <v>1</v>
      </c>
      <c r="G2330">
        <f t="shared" si="1085"/>
        <v>0</v>
      </c>
      <c r="H2330" s="4">
        <v>1.3919999999999999</v>
      </c>
      <c r="I2330" s="4">
        <v>3.27</v>
      </c>
      <c r="J2330" s="4">
        <f t="shared" si="1086"/>
        <v>0.71839080459770122</v>
      </c>
      <c r="K2330" s="4">
        <f t="shared" si="1087"/>
        <v>0.3058103975535168</v>
      </c>
      <c r="L2330" s="17">
        <f t="shared" si="1088"/>
        <v>0.68839080459770119</v>
      </c>
      <c r="M2330" s="17">
        <f t="shared" si="1089"/>
        <v>0.33581039755351683</v>
      </c>
      <c r="N2330" s="34">
        <f t="shared" si="1090"/>
        <v>1.4526632158958088</v>
      </c>
      <c r="O2330" s="12">
        <f t="shared" si="1091"/>
        <v>2.9778708678626717</v>
      </c>
      <c r="P2330" s="4">
        <f t="shared" si="1092"/>
        <v>201410</v>
      </c>
      <c r="Q2330" s="17">
        <f t="shared" si="1093"/>
        <v>1.3919999999999999</v>
      </c>
      <c r="R2330" s="17">
        <f t="shared" si="1094"/>
        <v>-2.9915490425244995</v>
      </c>
      <c r="S2330" s="16">
        <f t="shared" si="1095"/>
        <v>-1.5995490425244996</v>
      </c>
      <c r="T2330" s="5">
        <f t="shared" si="1096"/>
        <v>2.3491379310344831</v>
      </c>
      <c r="U2330" s="21">
        <f t="shared" si="1097"/>
        <v>0</v>
      </c>
      <c r="V2330" s="5"/>
      <c r="W2330" s="5">
        <f t="shared" si="1098"/>
        <v>0.3919999999999999</v>
      </c>
      <c r="X2330" s="4">
        <f t="shared" si="1099"/>
        <v>-0.28160919540229878</v>
      </c>
      <c r="Y2330" s="4">
        <f t="shared" si="1100"/>
        <v>-0.67360919540229869</v>
      </c>
      <c r="Z2330" s="21">
        <f t="shared" si="1101"/>
        <v>2014</v>
      </c>
      <c r="AA2330" s="4">
        <f t="shared" si="1102"/>
        <v>-1</v>
      </c>
      <c r="AB2330" s="4">
        <f t="shared" si="1103"/>
        <v>-1</v>
      </c>
      <c r="AC2330" s="4">
        <f t="shared" si="1104"/>
        <v>0</v>
      </c>
      <c r="AD2330" s="4"/>
      <c r="AE2330" s="4">
        <f t="shared" si="1105"/>
        <v>-0.67360919540229869</v>
      </c>
      <c r="AF2330" s="22">
        <f t="shared" si="1106"/>
        <v>-0.6080000000000001</v>
      </c>
      <c r="AG2330" s="22">
        <f t="shared" si="1107"/>
        <v>-1.2816091954022988</v>
      </c>
      <c r="AH2330" s="3">
        <f t="shared" si="1108"/>
        <v>0</v>
      </c>
      <c r="AI2330" s="28" t="b">
        <f t="shared" si="1109"/>
        <v>0</v>
      </c>
      <c r="AJ2330" s="3">
        <f t="shared" si="1110"/>
        <v>2.3629343629343769E-2</v>
      </c>
      <c r="AK2330" s="3">
        <f t="shared" si="1111"/>
        <v>2.3629343629343769E-2</v>
      </c>
      <c r="AL2330" s="26">
        <f t="shared" si="1112"/>
        <v>2.3491379310344831</v>
      </c>
      <c r="AM2330" s="26">
        <f ca="1">IF(RAND()&lt;J2330,H2330*F2330,I2330*G2330)-1</f>
        <v>0.3919999999999999</v>
      </c>
      <c r="AN2330" s="26">
        <f ca="1">IF(RAND()&lt;(J2330+(2*F2330-1)*Sheet2!D$109),H2330*F2330,I2330*G2330)-1</f>
        <v>-1</v>
      </c>
      <c r="AO2330" s="3">
        <f t="shared" si="1083"/>
        <v>201410</v>
      </c>
    </row>
    <row r="2331" spans="1:41" s="3" customFormat="1" x14ac:dyDescent="0.25">
      <c r="A2331" s="6">
        <v>41938</v>
      </c>
      <c r="B2331" s="1" t="s">
        <v>39</v>
      </c>
      <c r="C2331" s="1" t="s">
        <v>32</v>
      </c>
      <c r="D2331">
        <v>23</v>
      </c>
      <c r="E2331" s="1">
        <v>43</v>
      </c>
      <c r="F2331">
        <f t="shared" si="1084"/>
        <v>0</v>
      </c>
      <c r="G2331">
        <f t="shared" si="1085"/>
        <v>1</v>
      </c>
      <c r="H2331" s="4">
        <v>1.6659999999999999</v>
      </c>
      <c r="I2331" s="4">
        <v>2.36</v>
      </c>
      <c r="J2331" s="4">
        <f t="shared" si="1086"/>
        <v>0.60024009603841544</v>
      </c>
      <c r="K2331" s="4">
        <f t="shared" si="1087"/>
        <v>0.42372881355932207</v>
      </c>
      <c r="L2331" s="17">
        <f t="shared" si="1088"/>
        <v>0.63024009603841546</v>
      </c>
      <c r="M2331" s="17">
        <f t="shared" si="1089"/>
        <v>0.3937288135593221</v>
      </c>
      <c r="N2331" s="34">
        <f t="shared" si="1090"/>
        <v>1.586696889464561</v>
      </c>
      <c r="O2331" s="12">
        <f t="shared" si="1091"/>
        <v>2.5398191993112351</v>
      </c>
      <c r="P2331" s="4">
        <f t="shared" si="1092"/>
        <v>201410</v>
      </c>
      <c r="Q2331" s="17">
        <f t="shared" si="1093"/>
        <v>0.70593220338983054</v>
      </c>
      <c r="R2331" s="17">
        <f t="shared" si="1094"/>
        <v>-2.2367956191485607</v>
      </c>
      <c r="S2331" s="16">
        <f t="shared" si="1095"/>
        <v>-1.5308634157587302</v>
      </c>
      <c r="T2331" s="5">
        <f t="shared" si="1096"/>
        <v>1.4165666266506602</v>
      </c>
      <c r="U2331" s="21">
        <f t="shared" si="1097"/>
        <v>0</v>
      </c>
      <c r="V2331" s="5"/>
      <c r="W2331" s="5">
        <f t="shared" si="1098"/>
        <v>-1</v>
      </c>
      <c r="X2331" s="4">
        <f t="shared" si="1099"/>
        <v>-1</v>
      </c>
      <c r="Y2331" s="4">
        <f t="shared" si="1100"/>
        <v>0</v>
      </c>
      <c r="Z2331" s="21">
        <f t="shared" si="1101"/>
        <v>2014</v>
      </c>
      <c r="AA2331" s="4">
        <f t="shared" si="1102"/>
        <v>1.3599999999999999</v>
      </c>
      <c r="AB2331" s="4">
        <f t="shared" si="1103"/>
        <v>-0.57627118644067798</v>
      </c>
      <c r="AC2331" s="4">
        <f t="shared" si="1104"/>
        <v>-1.9362711864406779</v>
      </c>
      <c r="AD2331" s="4"/>
      <c r="AE2331" s="4">
        <f t="shared" si="1105"/>
        <v>-1.0657599039615842</v>
      </c>
      <c r="AF2331" s="22">
        <f t="shared" si="1106"/>
        <v>0.35999999999999988</v>
      </c>
      <c r="AG2331" s="22">
        <f t="shared" si="1107"/>
        <v>-1.576271186440678</v>
      </c>
      <c r="AH2331" s="3">
        <f t="shared" si="1108"/>
        <v>0</v>
      </c>
      <c r="AI2331" s="28" t="b">
        <f t="shared" si="1109"/>
        <v>0</v>
      </c>
      <c r="AJ2331" s="3">
        <f t="shared" si="1110"/>
        <v>2.3407848981619517E-2</v>
      </c>
      <c r="AK2331" s="3">
        <f t="shared" si="1111"/>
        <v>2.3407848981619628E-2</v>
      </c>
      <c r="AL2331" s="26">
        <f t="shared" si="1112"/>
        <v>1.4165666266506602</v>
      </c>
      <c r="AM2331" s="26">
        <f ca="1">IF(RAND()&lt;J2331,H2331*F2331,I2331*G2331)-1</f>
        <v>-1</v>
      </c>
      <c r="AN2331" s="26">
        <f ca="1">IF(RAND()&lt;(J2331+(2*F2331-1)*Sheet2!D$109),H2331*F2331,I2331*G2331)-1</f>
        <v>-1</v>
      </c>
      <c r="AO2331" s="3">
        <f t="shared" si="1083"/>
        <v>201410</v>
      </c>
    </row>
    <row r="2332" spans="1:41" s="3" customFormat="1" x14ac:dyDescent="0.25">
      <c r="A2332" s="6">
        <v>41938</v>
      </c>
      <c r="B2332" s="1" t="s">
        <v>25</v>
      </c>
      <c r="C2332" s="1" t="s">
        <v>46</v>
      </c>
      <c r="D2332">
        <v>13</v>
      </c>
      <c r="E2332" s="1">
        <v>19</v>
      </c>
      <c r="F2332">
        <f t="shared" si="1084"/>
        <v>0</v>
      </c>
      <c r="G2332">
        <f t="shared" si="1085"/>
        <v>1</v>
      </c>
      <c r="H2332" s="4">
        <v>1.6839999999999999</v>
      </c>
      <c r="I2332" s="4">
        <v>2.3199999999999998</v>
      </c>
      <c r="J2332" s="4">
        <f t="shared" si="1086"/>
        <v>0.59382422802850354</v>
      </c>
      <c r="K2332" s="4">
        <f t="shared" si="1087"/>
        <v>0.43103448275862072</v>
      </c>
      <c r="L2332" s="17">
        <f t="shared" si="1088"/>
        <v>0.62382422802850357</v>
      </c>
      <c r="M2332" s="17">
        <f t="shared" si="1089"/>
        <v>0.40103448275862075</v>
      </c>
      <c r="N2332" s="34">
        <f t="shared" si="1090"/>
        <v>1.6030156493926817</v>
      </c>
      <c r="O2332" s="12">
        <f t="shared" si="1091"/>
        <v>2.4935511607910574</v>
      </c>
      <c r="P2332" s="4">
        <f t="shared" si="1092"/>
        <v>201410</v>
      </c>
      <c r="Q2332" s="17">
        <f t="shared" si="1093"/>
        <v>0.7258620689655173</v>
      </c>
      <c r="R2332" s="17">
        <f t="shared" si="1094"/>
        <v>-2.2195640616693249</v>
      </c>
      <c r="S2332" s="16">
        <f t="shared" si="1095"/>
        <v>-1.4937019927038075</v>
      </c>
      <c r="T2332" s="5">
        <f t="shared" si="1096"/>
        <v>1.3776722090261282</v>
      </c>
      <c r="U2332" s="21">
        <f t="shared" si="1097"/>
        <v>0</v>
      </c>
      <c r="V2332" s="5"/>
      <c r="W2332" s="5">
        <f t="shared" si="1098"/>
        <v>-1</v>
      </c>
      <c r="X2332" s="4">
        <f t="shared" si="1099"/>
        <v>-1</v>
      </c>
      <c r="Y2332" s="4">
        <f t="shared" si="1100"/>
        <v>0</v>
      </c>
      <c r="Z2332" s="21">
        <f t="shared" si="1101"/>
        <v>2014</v>
      </c>
      <c r="AA2332" s="4">
        <f t="shared" si="1102"/>
        <v>1.3199999999999998</v>
      </c>
      <c r="AB2332" s="4">
        <f t="shared" si="1103"/>
        <v>-0.56896551724137923</v>
      </c>
      <c r="AC2332" s="4">
        <f t="shared" si="1104"/>
        <v>-1.8889655172413791</v>
      </c>
      <c r="AD2332" s="4"/>
      <c r="AE2332" s="4">
        <f t="shared" si="1105"/>
        <v>-1.0901757719714966</v>
      </c>
      <c r="AF2332" s="22">
        <f t="shared" si="1106"/>
        <v>0.31999999999999984</v>
      </c>
      <c r="AG2332" s="22">
        <f t="shared" si="1107"/>
        <v>-1.5689655172413792</v>
      </c>
      <c r="AH2332" s="3">
        <f t="shared" si="1108"/>
        <v>0</v>
      </c>
      <c r="AI2332" s="28" t="b">
        <f t="shared" si="1109"/>
        <v>0</v>
      </c>
      <c r="AJ2332" s="3">
        <f t="shared" si="1110"/>
        <v>2.4255744255744172E-2</v>
      </c>
      <c r="AK2332" s="3">
        <f t="shared" si="1111"/>
        <v>2.4255744255744172E-2</v>
      </c>
      <c r="AL2332" s="26">
        <f t="shared" si="1112"/>
        <v>1.3776722090261282</v>
      </c>
      <c r="AM2332" s="26">
        <f ca="1">IF(RAND()&lt;J2332,H2332*F2332,I2332*G2332)-1</f>
        <v>1.3199999999999998</v>
      </c>
      <c r="AN2332" s="26">
        <f ca="1">IF(RAND()&lt;(J2332+(2*F2332-1)*Sheet2!D$109),H2332*F2332,I2332*G2332)-1</f>
        <v>-1</v>
      </c>
      <c r="AO2332" s="3">
        <f t="shared" si="1083"/>
        <v>201410</v>
      </c>
    </row>
    <row r="2333" spans="1:41" s="3" customFormat="1" x14ac:dyDescent="0.25">
      <c r="A2333" s="6">
        <v>41938</v>
      </c>
      <c r="B2333" s="1" t="s">
        <v>36</v>
      </c>
      <c r="C2333" s="1" t="s">
        <v>33</v>
      </c>
      <c r="D2333">
        <v>16</v>
      </c>
      <c r="E2333" s="1">
        <v>30</v>
      </c>
      <c r="F2333">
        <f t="shared" si="1084"/>
        <v>0</v>
      </c>
      <c r="G2333">
        <f t="shared" si="1085"/>
        <v>1</v>
      </c>
      <c r="H2333" s="4">
        <v>2.46</v>
      </c>
      <c r="I2333" s="4">
        <v>1.617</v>
      </c>
      <c r="J2333" s="4">
        <f t="shared" si="1086"/>
        <v>0.4065040650406504</v>
      </c>
      <c r="K2333" s="4">
        <f t="shared" si="1087"/>
        <v>0.6184291898577613</v>
      </c>
      <c r="L2333" s="17">
        <f t="shared" si="1088"/>
        <v>0.43650406504065042</v>
      </c>
      <c r="M2333" s="17">
        <f t="shared" si="1089"/>
        <v>0.58842918985776127</v>
      </c>
      <c r="N2333" s="34">
        <f t="shared" si="1090"/>
        <v>2.2909294095734771</v>
      </c>
      <c r="O2333" s="12">
        <f t="shared" si="1091"/>
        <v>1.699439825957183</v>
      </c>
      <c r="P2333" s="4">
        <f t="shared" si="1092"/>
        <v>201410</v>
      </c>
      <c r="Q2333" s="17">
        <f t="shared" si="1093"/>
        <v>1.5213358070500929</v>
      </c>
      <c r="R2333" s="17">
        <f t="shared" si="1094"/>
        <v>-2.3056770497990717</v>
      </c>
      <c r="S2333" s="16">
        <f t="shared" si="1095"/>
        <v>-0.78434124274897887</v>
      </c>
      <c r="T2333" s="5">
        <f t="shared" si="1096"/>
        <v>0.65731707317073174</v>
      </c>
      <c r="U2333" s="21">
        <f t="shared" si="1097"/>
        <v>0</v>
      </c>
      <c r="V2333" s="5"/>
      <c r="W2333" s="5">
        <f t="shared" si="1098"/>
        <v>-1</v>
      </c>
      <c r="X2333" s="4">
        <f t="shared" si="1099"/>
        <v>-1</v>
      </c>
      <c r="Y2333" s="4">
        <f t="shared" si="1100"/>
        <v>0</v>
      </c>
      <c r="Z2333" s="21">
        <f t="shared" si="1101"/>
        <v>2014</v>
      </c>
      <c r="AA2333" s="4">
        <f t="shared" si="1102"/>
        <v>0.61699999999999999</v>
      </c>
      <c r="AB2333" s="4">
        <f t="shared" si="1103"/>
        <v>-0.3815708101422387</v>
      </c>
      <c r="AC2333" s="4">
        <f t="shared" si="1104"/>
        <v>-0.9985708101422387</v>
      </c>
      <c r="AD2333" s="4"/>
      <c r="AE2333" s="4">
        <f t="shared" si="1105"/>
        <v>-2.0534959349593498</v>
      </c>
      <c r="AF2333" s="22">
        <f t="shared" si="1106"/>
        <v>-0.38300000000000001</v>
      </c>
      <c r="AG2333" s="22">
        <f t="shared" si="1107"/>
        <v>-1.3815708101422386</v>
      </c>
      <c r="AH2333" s="3">
        <f t="shared" si="1108"/>
        <v>0</v>
      </c>
      <c r="AI2333" s="28" t="b">
        <f t="shared" si="1109"/>
        <v>0</v>
      </c>
      <c r="AJ2333" s="3">
        <f t="shared" si="1110"/>
        <v>2.4326710816777064E-2</v>
      </c>
      <c r="AK2333" s="3">
        <f t="shared" si="1111"/>
        <v>2.4326710816777064E-2</v>
      </c>
      <c r="AL2333" s="26">
        <f t="shared" si="1112"/>
        <v>0.65731707317073174</v>
      </c>
      <c r="AM2333" s="26">
        <f ca="1">IF(RAND()&lt;J2333,H2333*F2333,I2333*G2333)-1</f>
        <v>-1</v>
      </c>
      <c r="AN2333" s="26">
        <f ca="1">IF(RAND()&lt;(J2333+(2*F2333-1)*Sheet2!D$109),H2333*F2333,I2333*G2333)-1</f>
        <v>0.61699999999999999</v>
      </c>
      <c r="AO2333" s="3">
        <f t="shared" si="1083"/>
        <v>201410</v>
      </c>
    </row>
    <row r="2334" spans="1:41" s="3" customFormat="1" x14ac:dyDescent="0.25">
      <c r="A2334" s="6">
        <v>41938</v>
      </c>
      <c r="B2334" s="1" t="s">
        <v>27</v>
      </c>
      <c r="C2334" s="1" t="s">
        <v>19</v>
      </c>
      <c r="D2334">
        <v>21</v>
      </c>
      <c r="E2334" s="1">
        <v>22</v>
      </c>
      <c r="F2334">
        <f t="shared" si="1084"/>
        <v>0</v>
      </c>
      <c r="G2334">
        <f t="shared" si="1085"/>
        <v>1</v>
      </c>
      <c r="H2334" s="4">
        <v>2.73</v>
      </c>
      <c r="I2334" s="4">
        <v>1.518</v>
      </c>
      <c r="J2334" s="4">
        <f t="shared" si="1086"/>
        <v>0.36630036630036628</v>
      </c>
      <c r="K2334" s="4">
        <f t="shared" si="1087"/>
        <v>0.65876152832674573</v>
      </c>
      <c r="L2334" s="17">
        <f t="shared" si="1088"/>
        <v>0.39630036630036625</v>
      </c>
      <c r="M2334" s="17">
        <f t="shared" si="1089"/>
        <v>0.6287615283267457</v>
      </c>
      <c r="N2334" s="34">
        <f t="shared" si="1090"/>
        <v>2.5233385710324434</v>
      </c>
      <c r="O2334" s="12">
        <f t="shared" si="1091"/>
        <v>1.5904280954675942</v>
      </c>
      <c r="P2334" s="4">
        <f t="shared" si="1092"/>
        <v>201410</v>
      </c>
      <c r="Q2334" s="17">
        <f t="shared" si="1093"/>
        <v>1.7984189723320159</v>
      </c>
      <c r="R2334" s="17">
        <f t="shared" si="1094"/>
        <v>-2.5085366125828554</v>
      </c>
      <c r="S2334" s="16">
        <f t="shared" si="1095"/>
        <v>-0.71011764025083957</v>
      </c>
      <c r="T2334" s="5">
        <f t="shared" si="1096"/>
        <v>0.55604395604395607</v>
      </c>
      <c r="U2334" s="21">
        <f t="shared" si="1097"/>
        <v>0</v>
      </c>
      <c r="V2334" s="5"/>
      <c r="W2334" s="5">
        <f t="shared" si="1098"/>
        <v>-1</v>
      </c>
      <c r="X2334" s="4">
        <f t="shared" si="1099"/>
        <v>-1</v>
      </c>
      <c r="Y2334" s="4">
        <f t="shared" si="1100"/>
        <v>0</v>
      </c>
      <c r="Z2334" s="21">
        <f t="shared" si="1101"/>
        <v>2014</v>
      </c>
      <c r="AA2334" s="4">
        <f t="shared" si="1102"/>
        <v>0.51800000000000002</v>
      </c>
      <c r="AB2334" s="4">
        <f t="shared" si="1103"/>
        <v>-0.34123847167325427</v>
      </c>
      <c r="AC2334" s="4">
        <f t="shared" si="1104"/>
        <v>-0.85923847167325429</v>
      </c>
      <c r="AD2334" s="4"/>
      <c r="AE2334" s="4">
        <f t="shared" si="1105"/>
        <v>-2.3636996336996337</v>
      </c>
      <c r="AF2334" s="22">
        <f t="shared" si="1106"/>
        <v>-0.48199999999999998</v>
      </c>
      <c r="AG2334" s="22">
        <f t="shared" si="1107"/>
        <v>-1.3412384716732544</v>
      </c>
      <c r="AH2334" s="3">
        <f t="shared" si="1108"/>
        <v>0</v>
      </c>
      <c r="AI2334" s="28" t="b">
        <f t="shared" si="1109"/>
        <v>0</v>
      </c>
      <c r="AJ2334" s="3">
        <f t="shared" si="1110"/>
        <v>2.4449152542372898E-2</v>
      </c>
      <c r="AK2334" s="3">
        <f t="shared" si="1111"/>
        <v>2.4449152542372676E-2</v>
      </c>
      <c r="AL2334" s="26">
        <f t="shared" si="1112"/>
        <v>0.55604395604395607</v>
      </c>
      <c r="AM2334" s="26">
        <f ca="1">IF(RAND()&lt;J2334,H2334*F2334,I2334*G2334)-1</f>
        <v>-1</v>
      </c>
      <c r="AN2334" s="26">
        <f ca="1">IF(RAND()&lt;(J2334+(2*F2334-1)*Sheet2!D$109),H2334*F2334,I2334*G2334)-1</f>
        <v>-1</v>
      </c>
      <c r="AO2334" s="3">
        <f t="shared" si="1083"/>
        <v>201410</v>
      </c>
    </row>
    <row r="2335" spans="1:41" s="3" customFormat="1" x14ac:dyDescent="0.25">
      <c r="A2335" s="6">
        <v>41935</v>
      </c>
      <c r="B2335" s="1" t="s">
        <v>21</v>
      </c>
      <c r="C2335" s="1" t="s">
        <v>50</v>
      </c>
      <c r="D2335">
        <v>35</v>
      </c>
      <c r="E2335" s="1">
        <v>21</v>
      </c>
      <c r="F2335">
        <f t="shared" si="1084"/>
        <v>1</v>
      </c>
      <c r="G2335">
        <f t="shared" si="1085"/>
        <v>0</v>
      </c>
      <c r="H2335" s="4">
        <v>1.3029999999999999</v>
      </c>
      <c r="I2335" s="4">
        <v>3.89</v>
      </c>
      <c r="J2335" s="4">
        <f t="shared" si="1086"/>
        <v>0.76745970836531086</v>
      </c>
      <c r="K2335" s="4">
        <f t="shared" si="1087"/>
        <v>0.25706940874035988</v>
      </c>
      <c r="L2335" s="17">
        <f t="shared" si="1088"/>
        <v>0.73745970836531083</v>
      </c>
      <c r="M2335" s="17">
        <f t="shared" si="1089"/>
        <v>0.28706940874035991</v>
      </c>
      <c r="N2335" s="34">
        <f t="shared" si="1090"/>
        <v>1.356006285708339</v>
      </c>
      <c r="O2335" s="12">
        <f t="shared" si="1091"/>
        <v>3.4834781051311898</v>
      </c>
      <c r="P2335" s="4">
        <f t="shared" si="1092"/>
        <v>201410</v>
      </c>
      <c r="Q2335" s="17">
        <f t="shared" si="1093"/>
        <v>1.3029999999999999</v>
      </c>
      <c r="R2335" s="17">
        <f t="shared" si="1094"/>
        <v>-3.6463507942489759</v>
      </c>
      <c r="S2335" s="16">
        <f t="shared" si="1095"/>
        <v>-2.343350794248976</v>
      </c>
      <c r="T2335" s="5">
        <f t="shared" si="1096"/>
        <v>2.9854182655410595</v>
      </c>
      <c r="U2335" s="21">
        <f t="shared" si="1097"/>
        <v>0</v>
      </c>
      <c r="V2335" s="5"/>
      <c r="W2335" s="5">
        <f t="shared" si="1098"/>
        <v>0.30299999999999994</v>
      </c>
      <c r="X2335" s="4">
        <f t="shared" si="1099"/>
        <v>-0.23254029163468914</v>
      </c>
      <c r="Y2335" s="4">
        <f t="shared" si="1100"/>
        <v>-0.53554029163468908</v>
      </c>
      <c r="Z2335" s="21">
        <f t="shared" si="1101"/>
        <v>2014</v>
      </c>
      <c r="AA2335" s="4">
        <f t="shared" si="1102"/>
        <v>-1</v>
      </c>
      <c r="AB2335" s="4">
        <f t="shared" si="1103"/>
        <v>-1</v>
      </c>
      <c r="AC2335" s="4">
        <f t="shared" si="1104"/>
        <v>0</v>
      </c>
      <c r="AD2335" s="4"/>
      <c r="AE2335" s="4">
        <f t="shared" si="1105"/>
        <v>-0.53554029163468908</v>
      </c>
      <c r="AF2335" s="22">
        <f t="shared" si="1106"/>
        <v>-0.69700000000000006</v>
      </c>
      <c r="AG2335" s="22">
        <f t="shared" si="1107"/>
        <v>-1.232540291634689</v>
      </c>
      <c r="AH2335" s="3">
        <f t="shared" si="1108"/>
        <v>0</v>
      </c>
      <c r="AI2335" s="28" t="b">
        <f t="shared" si="1109"/>
        <v>0</v>
      </c>
      <c r="AJ2335" s="3">
        <f t="shared" si="1110"/>
        <v>2.394184479106487E-2</v>
      </c>
      <c r="AK2335" s="3">
        <f t="shared" si="1111"/>
        <v>2.3941844791064759E-2</v>
      </c>
      <c r="AL2335" s="26">
        <f t="shared" si="1112"/>
        <v>2.9854182655410595</v>
      </c>
      <c r="AM2335" s="26">
        <f ca="1">IF(RAND()&lt;J2335,H2335*F2335,I2335*G2335)-1</f>
        <v>0.30299999999999994</v>
      </c>
      <c r="AN2335" s="26">
        <f ca="1">IF(RAND()&lt;(J2335+(2*F2335-1)*Sheet2!D$109),H2335*F2335,I2335*G2335)-1</f>
        <v>0.30299999999999994</v>
      </c>
      <c r="AO2335" s="3">
        <f t="shared" si="1083"/>
        <v>201410</v>
      </c>
    </row>
    <row r="2336" spans="1:41" s="3" customFormat="1" x14ac:dyDescent="0.25">
      <c r="A2336" s="6">
        <v>41932</v>
      </c>
      <c r="B2336" s="1" t="s">
        <v>43</v>
      </c>
      <c r="C2336" s="1" t="s">
        <v>33</v>
      </c>
      <c r="D2336">
        <v>30</v>
      </c>
      <c r="E2336" s="1">
        <v>23</v>
      </c>
      <c r="F2336">
        <f t="shared" si="1084"/>
        <v>1</v>
      </c>
      <c r="G2336">
        <f t="shared" si="1085"/>
        <v>0</v>
      </c>
      <c r="H2336" s="4">
        <v>1.571</v>
      </c>
      <c r="I2336" s="4">
        <v>2.58</v>
      </c>
      <c r="J2336" s="4">
        <f t="shared" si="1086"/>
        <v>0.63653723742838964</v>
      </c>
      <c r="K2336" s="4">
        <f t="shared" si="1087"/>
        <v>0.38759689922480617</v>
      </c>
      <c r="L2336" s="17">
        <f t="shared" si="1088"/>
        <v>0.60653723742838961</v>
      </c>
      <c r="M2336" s="17">
        <f t="shared" si="1089"/>
        <v>0.41759689922480614</v>
      </c>
      <c r="N2336" s="34">
        <f t="shared" si="1090"/>
        <v>1.6487033908088196</v>
      </c>
      <c r="O2336" s="12">
        <f t="shared" si="1091"/>
        <v>2.3946537961759797</v>
      </c>
      <c r="P2336" s="4">
        <f t="shared" si="1092"/>
        <v>201410</v>
      </c>
      <c r="Q2336" s="17">
        <f t="shared" si="1093"/>
        <v>1.571</v>
      </c>
      <c r="R2336" s="17">
        <f t="shared" si="1094"/>
        <v>-2.3842248775188986</v>
      </c>
      <c r="S2336" s="16">
        <f t="shared" si="1095"/>
        <v>-0.8132248775188986</v>
      </c>
      <c r="T2336" s="5">
        <f t="shared" si="1096"/>
        <v>1.6422660725652451</v>
      </c>
      <c r="U2336" s="21">
        <f t="shared" si="1097"/>
        <v>0</v>
      </c>
      <c r="V2336" s="5"/>
      <c r="W2336" s="5">
        <f t="shared" si="1098"/>
        <v>0.57099999999999995</v>
      </c>
      <c r="X2336" s="4">
        <f t="shared" si="1099"/>
        <v>-0.36346276257161036</v>
      </c>
      <c r="Y2336" s="4">
        <f t="shared" si="1100"/>
        <v>-0.93446276257161032</v>
      </c>
      <c r="Z2336" s="21">
        <f t="shared" si="1101"/>
        <v>2014</v>
      </c>
      <c r="AA2336" s="4">
        <f t="shared" si="1102"/>
        <v>-1</v>
      </c>
      <c r="AB2336" s="4">
        <f t="shared" si="1103"/>
        <v>-1</v>
      </c>
      <c r="AC2336" s="4">
        <f t="shared" si="1104"/>
        <v>0</v>
      </c>
      <c r="AD2336" s="4"/>
      <c r="AE2336" s="4">
        <f t="shared" si="1105"/>
        <v>-0.93446276257161009</v>
      </c>
      <c r="AF2336" s="22">
        <f t="shared" si="1106"/>
        <v>-0.42900000000000005</v>
      </c>
      <c r="AG2336" s="22">
        <f t="shared" si="1107"/>
        <v>-1.3634627625716105</v>
      </c>
      <c r="AH2336" s="3">
        <f t="shared" si="1108"/>
        <v>0</v>
      </c>
      <c r="AI2336" s="28" t="b">
        <f t="shared" si="1109"/>
        <v>0</v>
      </c>
      <c r="AJ2336" s="3">
        <f t="shared" si="1110"/>
        <v>2.3565405926282756E-2</v>
      </c>
      <c r="AK2336" s="3">
        <f t="shared" si="1111"/>
        <v>2.3565405926282867E-2</v>
      </c>
      <c r="AL2336" s="26">
        <f t="shared" si="1112"/>
        <v>1.6422660725652451</v>
      </c>
      <c r="AM2336" s="26">
        <f ca="1">IF(RAND()&lt;J2336,H2336*F2336,I2336*G2336)-1</f>
        <v>0.57099999999999995</v>
      </c>
      <c r="AN2336" s="26">
        <f ca="1">IF(RAND()&lt;(J2336+(2*F2336-1)*Sheet2!D$109),H2336*F2336,I2336*G2336)-1</f>
        <v>0.57099999999999995</v>
      </c>
      <c r="AO2336" s="3">
        <f t="shared" si="1083"/>
        <v>201410</v>
      </c>
    </row>
    <row r="2337" spans="1:41" s="3" customFormat="1" x14ac:dyDescent="0.25">
      <c r="A2337" s="6">
        <v>41931</v>
      </c>
      <c r="B2337" s="1" t="s">
        <v>21</v>
      </c>
      <c r="C2337" s="1" t="s">
        <v>24</v>
      </c>
      <c r="D2337">
        <v>42</v>
      </c>
      <c r="E2337" s="1">
        <v>17</v>
      </c>
      <c r="F2337">
        <f t="shared" si="1084"/>
        <v>1</v>
      </c>
      <c r="G2337">
        <f t="shared" si="1085"/>
        <v>0</v>
      </c>
      <c r="H2337" s="4">
        <v>1.37</v>
      </c>
      <c r="I2337" s="4">
        <v>3.39</v>
      </c>
      <c r="J2337" s="4">
        <f t="shared" si="1086"/>
        <v>0.72992700729927007</v>
      </c>
      <c r="K2337" s="4">
        <f t="shared" si="1087"/>
        <v>0.29498525073746312</v>
      </c>
      <c r="L2337" s="17">
        <f t="shared" si="1088"/>
        <v>0.69992700729927004</v>
      </c>
      <c r="M2337" s="17">
        <f t="shared" si="1089"/>
        <v>0.32498525073746309</v>
      </c>
      <c r="N2337" s="34">
        <f t="shared" si="1090"/>
        <v>1.428720408801752</v>
      </c>
      <c r="O2337" s="12">
        <f t="shared" si="1091"/>
        <v>3.0770627212489789</v>
      </c>
      <c r="P2337" s="4">
        <f t="shared" si="1092"/>
        <v>201410</v>
      </c>
      <c r="Q2337" s="17">
        <f t="shared" si="1093"/>
        <v>1.37</v>
      </c>
      <c r="R2337" s="17">
        <f t="shared" si="1094"/>
        <v>-3.1211127445437059</v>
      </c>
      <c r="S2337" s="16">
        <f t="shared" si="1095"/>
        <v>-1.7511127445437058</v>
      </c>
      <c r="T2337" s="5">
        <f t="shared" si="1096"/>
        <v>2.4744525547445253</v>
      </c>
      <c r="U2337" s="21">
        <f t="shared" si="1097"/>
        <v>0</v>
      </c>
      <c r="V2337" s="5"/>
      <c r="W2337" s="5">
        <f t="shared" si="1098"/>
        <v>0.37000000000000011</v>
      </c>
      <c r="X2337" s="4">
        <f t="shared" si="1099"/>
        <v>-0.27007299270072993</v>
      </c>
      <c r="Y2337" s="4">
        <f t="shared" si="1100"/>
        <v>-0.64007299270073004</v>
      </c>
      <c r="Z2337" s="21">
        <f t="shared" si="1101"/>
        <v>2014</v>
      </c>
      <c r="AA2337" s="4">
        <f t="shared" si="1102"/>
        <v>-1</v>
      </c>
      <c r="AB2337" s="4">
        <f t="shared" si="1103"/>
        <v>-1</v>
      </c>
      <c r="AC2337" s="4">
        <f t="shared" si="1104"/>
        <v>0</v>
      </c>
      <c r="AD2337" s="4"/>
      <c r="AE2337" s="4">
        <f t="shared" si="1105"/>
        <v>-0.64007299270073004</v>
      </c>
      <c r="AF2337" s="22">
        <f t="shared" si="1106"/>
        <v>-0.62999999999999989</v>
      </c>
      <c r="AG2337" s="22">
        <f t="shared" si="1107"/>
        <v>-1.2700729927007299</v>
      </c>
      <c r="AH2337" s="3">
        <f t="shared" si="1108"/>
        <v>0</v>
      </c>
      <c r="AI2337" s="28" t="b">
        <f t="shared" si="1109"/>
        <v>0</v>
      </c>
      <c r="AJ2337" s="3">
        <f t="shared" si="1110"/>
        <v>2.4306722689075522E-2</v>
      </c>
      <c r="AK2337" s="3">
        <f t="shared" si="1111"/>
        <v>2.4306722689075744E-2</v>
      </c>
      <c r="AL2337" s="26">
        <f t="shared" si="1112"/>
        <v>2.4744525547445253</v>
      </c>
      <c r="AM2337" s="26">
        <f ca="1">IF(RAND()&lt;J2337,H2337*F2337,I2337*G2337)-1</f>
        <v>0.37000000000000011</v>
      </c>
      <c r="AN2337" s="26">
        <f ca="1">IF(RAND()&lt;(J2337+(2*F2337-1)*Sheet2!D$109),H2337*F2337,I2337*G2337)-1</f>
        <v>0.37000000000000011</v>
      </c>
      <c r="AO2337" s="3">
        <f t="shared" si="1083"/>
        <v>201410</v>
      </c>
    </row>
    <row r="2338" spans="1:41" s="3" customFormat="1" x14ac:dyDescent="0.25">
      <c r="A2338" s="6">
        <v>41931</v>
      </c>
      <c r="B2338" s="1" t="s">
        <v>23</v>
      </c>
      <c r="C2338" s="1" t="s">
        <v>20</v>
      </c>
      <c r="D2338">
        <v>31</v>
      </c>
      <c r="E2338" s="1">
        <v>21</v>
      </c>
      <c r="F2338">
        <f t="shared" si="1084"/>
        <v>1</v>
      </c>
      <c r="G2338">
        <f t="shared" si="1085"/>
        <v>0</v>
      </c>
      <c r="H2338" s="4">
        <v>1.4039999999999999</v>
      </c>
      <c r="I2338" s="4">
        <v>3.2</v>
      </c>
      <c r="J2338" s="4">
        <f t="shared" si="1086"/>
        <v>0.71225071225071235</v>
      </c>
      <c r="K2338" s="4">
        <f t="shared" si="1087"/>
        <v>0.3125</v>
      </c>
      <c r="L2338" s="17">
        <f t="shared" si="1088"/>
        <v>0.68225071225071232</v>
      </c>
      <c r="M2338" s="17">
        <f t="shared" si="1089"/>
        <v>0.34250000000000003</v>
      </c>
      <c r="N2338" s="34">
        <f t="shared" si="1090"/>
        <v>1.465736835511755</v>
      </c>
      <c r="O2338" s="12">
        <f t="shared" si="1091"/>
        <v>2.9197080291970803</v>
      </c>
      <c r="P2338" s="4">
        <f t="shared" si="1092"/>
        <v>201410</v>
      </c>
      <c r="Q2338" s="17">
        <f t="shared" si="1093"/>
        <v>1.4039999999999999</v>
      </c>
      <c r="R2338" s="17">
        <f t="shared" si="1094"/>
        <v>-2.9297929792979303</v>
      </c>
      <c r="S2338" s="16">
        <f t="shared" si="1095"/>
        <v>-1.5257929792979303</v>
      </c>
      <c r="T2338" s="5">
        <f t="shared" si="1096"/>
        <v>2.2792022792022792</v>
      </c>
      <c r="U2338" s="21">
        <f t="shared" si="1097"/>
        <v>0</v>
      </c>
      <c r="V2338" s="5"/>
      <c r="W2338" s="5">
        <f t="shared" si="1098"/>
        <v>0.40399999999999991</v>
      </c>
      <c r="X2338" s="4">
        <f t="shared" si="1099"/>
        <v>-0.28774928774928765</v>
      </c>
      <c r="Y2338" s="4">
        <f t="shared" si="1100"/>
        <v>-0.69174928774928757</v>
      </c>
      <c r="Z2338" s="21">
        <f t="shared" si="1101"/>
        <v>2014</v>
      </c>
      <c r="AA2338" s="4">
        <f t="shared" si="1102"/>
        <v>-1</v>
      </c>
      <c r="AB2338" s="4">
        <f t="shared" si="1103"/>
        <v>-1</v>
      </c>
      <c r="AC2338" s="4">
        <f t="shared" si="1104"/>
        <v>0</v>
      </c>
      <c r="AD2338" s="4"/>
      <c r="AE2338" s="4">
        <f t="shared" si="1105"/>
        <v>-0.69174928774928757</v>
      </c>
      <c r="AF2338" s="22">
        <f t="shared" si="1106"/>
        <v>-0.59600000000000009</v>
      </c>
      <c r="AG2338" s="22">
        <f t="shared" si="1107"/>
        <v>-1.2877492877492878</v>
      </c>
      <c r="AH2338" s="3">
        <f t="shared" si="1108"/>
        <v>0</v>
      </c>
      <c r="AI2338" s="28" t="b">
        <f t="shared" si="1109"/>
        <v>0</v>
      </c>
      <c r="AJ2338" s="3">
        <f t="shared" si="1110"/>
        <v>2.4152910512597825E-2</v>
      </c>
      <c r="AK2338" s="3">
        <f t="shared" si="1111"/>
        <v>2.4152910512597825E-2</v>
      </c>
      <c r="AL2338" s="26">
        <f t="shared" si="1112"/>
        <v>2.2792022792022792</v>
      </c>
      <c r="AM2338" s="26">
        <f ca="1">IF(RAND()&lt;J2338,H2338*F2338,I2338*G2338)-1</f>
        <v>0.40399999999999991</v>
      </c>
      <c r="AN2338" s="26">
        <f ca="1">IF(RAND()&lt;(J2338+(2*F2338-1)*Sheet2!D$109),H2338*F2338,I2338*G2338)-1</f>
        <v>0.40399999999999991</v>
      </c>
      <c r="AO2338" s="3">
        <f t="shared" si="1083"/>
        <v>201410</v>
      </c>
    </row>
    <row r="2339" spans="1:41" s="3" customFormat="1" x14ac:dyDescent="0.25">
      <c r="A2339" s="6">
        <v>41931</v>
      </c>
      <c r="B2339" s="1" t="s">
        <v>40</v>
      </c>
      <c r="C2339" s="1" t="s">
        <v>49</v>
      </c>
      <c r="D2339">
        <v>13</v>
      </c>
      <c r="E2339" s="1">
        <v>24</v>
      </c>
      <c r="F2339">
        <f t="shared" si="1084"/>
        <v>0</v>
      </c>
      <c r="G2339">
        <f t="shared" si="1085"/>
        <v>1</v>
      </c>
      <c r="H2339" s="4">
        <v>2.57</v>
      </c>
      <c r="I2339" s="4">
        <v>1.5740000000000001</v>
      </c>
      <c r="J2339" s="4">
        <f t="shared" si="1086"/>
        <v>0.38910505836575876</v>
      </c>
      <c r="K2339" s="4">
        <f t="shared" si="1087"/>
        <v>0.63532401524777637</v>
      </c>
      <c r="L2339" s="17">
        <f t="shared" si="1088"/>
        <v>0.41910505836575873</v>
      </c>
      <c r="M2339" s="17">
        <f t="shared" si="1089"/>
        <v>0.60532401524777635</v>
      </c>
      <c r="N2339" s="34">
        <f t="shared" si="1090"/>
        <v>2.3860365797047631</v>
      </c>
      <c r="O2339" s="12">
        <f t="shared" si="1091"/>
        <v>1.6520078087281429</v>
      </c>
      <c r="P2339" s="4">
        <f t="shared" si="1092"/>
        <v>201410</v>
      </c>
      <c r="Q2339" s="17">
        <f t="shared" si="1093"/>
        <v>1.6327827191867852</v>
      </c>
      <c r="R2339" s="17">
        <f t="shared" si="1094"/>
        <v>-2.37910295390488</v>
      </c>
      <c r="S2339" s="16">
        <f t="shared" si="1095"/>
        <v>-0.74632023471809483</v>
      </c>
      <c r="T2339" s="5">
        <f t="shared" si="1096"/>
        <v>0.61245136186770432</v>
      </c>
      <c r="U2339" s="21">
        <f t="shared" si="1097"/>
        <v>0</v>
      </c>
      <c r="V2339" s="5"/>
      <c r="W2339" s="5">
        <f t="shared" si="1098"/>
        <v>-1</v>
      </c>
      <c r="X2339" s="4">
        <f t="shared" si="1099"/>
        <v>-1</v>
      </c>
      <c r="Y2339" s="4">
        <f t="shared" si="1100"/>
        <v>0</v>
      </c>
      <c r="Z2339" s="21">
        <f t="shared" si="1101"/>
        <v>2014</v>
      </c>
      <c r="AA2339" s="4">
        <f t="shared" si="1102"/>
        <v>0.57400000000000007</v>
      </c>
      <c r="AB2339" s="4">
        <f t="shared" si="1103"/>
        <v>-0.36467598475222363</v>
      </c>
      <c r="AC2339" s="4">
        <f t="shared" si="1104"/>
        <v>-0.93867598475222369</v>
      </c>
      <c r="AD2339" s="4"/>
      <c r="AE2339" s="4">
        <f t="shared" si="1105"/>
        <v>-2.1808949416342411</v>
      </c>
      <c r="AF2339" s="22">
        <f t="shared" si="1106"/>
        <v>-0.42599999999999993</v>
      </c>
      <c r="AG2339" s="22">
        <f t="shared" si="1107"/>
        <v>-1.3646759847522236</v>
      </c>
      <c r="AH2339" s="3">
        <f t="shared" si="1108"/>
        <v>0</v>
      </c>
      <c r="AI2339" s="28" t="b">
        <f t="shared" si="1109"/>
        <v>0</v>
      </c>
      <c r="AJ2339" s="3">
        <f t="shared" si="1110"/>
        <v>2.3846525096525073E-2</v>
      </c>
      <c r="AK2339" s="3">
        <f t="shared" si="1111"/>
        <v>2.3846525096525184E-2</v>
      </c>
      <c r="AL2339" s="26">
        <f t="shared" si="1112"/>
        <v>0.61245136186770432</v>
      </c>
      <c r="AM2339" s="26">
        <f ca="1">IF(RAND()&lt;J2339,H2339*F2339,I2339*G2339)-1</f>
        <v>0.57400000000000007</v>
      </c>
      <c r="AN2339" s="26">
        <f ca="1">IF(RAND()&lt;(J2339+(2*F2339-1)*Sheet2!D$109),H2339*F2339,I2339*G2339)-1</f>
        <v>0.57400000000000007</v>
      </c>
      <c r="AO2339" s="3">
        <f t="shared" si="1083"/>
        <v>201410</v>
      </c>
    </row>
    <row r="2340" spans="1:41" s="3" customFormat="1" x14ac:dyDescent="0.25">
      <c r="A2340" s="6">
        <v>41931</v>
      </c>
      <c r="B2340" s="1" t="s">
        <v>50</v>
      </c>
      <c r="C2340" s="1" t="s">
        <v>35</v>
      </c>
      <c r="D2340">
        <v>20</v>
      </c>
      <c r="E2340" s="1">
        <v>23</v>
      </c>
      <c r="F2340">
        <f t="shared" si="1084"/>
        <v>0</v>
      </c>
      <c r="G2340">
        <f t="shared" si="1085"/>
        <v>1</v>
      </c>
      <c r="H2340" s="4">
        <v>1.492</v>
      </c>
      <c r="I2340" s="4">
        <v>2.82</v>
      </c>
      <c r="J2340" s="4">
        <f t="shared" si="1086"/>
        <v>0.67024128686327078</v>
      </c>
      <c r="K2340" s="4">
        <f t="shared" si="1087"/>
        <v>0.3546099290780142</v>
      </c>
      <c r="L2340" s="17">
        <f t="shared" si="1088"/>
        <v>0.70024128686327081</v>
      </c>
      <c r="M2340" s="17">
        <f t="shared" si="1089"/>
        <v>0.32460992907801423</v>
      </c>
      <c r="N2340" s="34">
        <f t="shared" si="1090"/>
        <v>1.4280791760787166</v>
      </c>
      <c r="O2340" s="12">
        <f t="shared" si="1091"/>
        <v>3.0806204937732136</v>
      </c>
      <c r="P2340" s="4">
        <f t="shared" si="1092"/>
        <v>201410</v>
      </c>
      <c r="Q2340" s="17">
        <f t="shared" si="1093"/>
        <v>0.52907801418439715</v>
      </c>
      <c r="R2340" s="17">
        <f t="shared" si="1094"/>
        <v>-2.5819708746538019</v>
      </c>
      <c r="S2340" s="16">
        <f t="shared" si="1095"/>
        <v>-2.052892860469405</v>
      </c>
      <c r="T2340" s="5">
        <f t="shared" si="1096"/>
        <v>1.8900804289544235</v>
      </c>
      <c r="U2340" s="21">
        <f t="shared" si="1097"/>
        <v>0</v>
      </c>
      <c r="V2340" s="5"/>
      <c r="W2340" s="5">
        <f t="shared" si="1098"/>
        <v>-1</v>
      </c>
      <c r="X2340" s="4">
        <f t="shared" si="1099"/>
        <v>-1</v>
      </c>
      <c r="Y2340" s="4">
        <f t="shared" si="1100"/>
        <v>0</v>
      </c>
      <c r="Z2340" s="21">
        <f t="shared" si="1101"/>
        <v>2014</v>
      </c>
      <c r="AA2340" s="4">
        <f t="shared" si="1102"/>
        <v>1.8199999999999998</v>
      </c>
      <c r="AB2340" s="4">
        <f t="shared" si="1103"/>
        <v>-0.64539007092198575</v>
      </c>
      <c r="AC2340" s="4">
        <f t="shared" si="1104"/>
        <v>-2.4653900709219858</v>
      </c>
      <c r="AD2340" s="4"/>
      <c r="AE2340" s="4">
        <f t="shared" si="1105"/>
        <v>-0.82175871313672921</v>
      </c>
      <c r="AF2340" s="22">
        <f t="shared" si="1106"/>
        <v>0.81999999999999984</v>
      </c>
      <c r="AG2340" s="22">
        <f t="shared" si="1107"/>
        <v>-1.6453900709219857</v>
      </c>
      <c r="AH2340" s="3">
        <f t="shared" si="1108"/>
        <v>0</v>
      </c>
      <c r="AI2340" s="28" t="b">
        <f t="shared" si="1109"/>
        <v>0</v>
      </c>
      <c r="AJ2340" s="3">
        <f t="shared" si="1110"/>
        <v>2.4248608534322647E-2</v>
      </c>
      <c r="AK2340" s="3">
        <f t="shared" si="1111"/>
        <v>2.424860853432298E-2</v>
      </c>
      <c r="AL2340" s="26">
        <f t="shared" si="1112"/>
        <v>1.8900804289544235</v>
      </c>
      <c r="AM2340" s="26">
        <f ca="1">IF(RAND()&lt;J2340,H2340*F2340,I2340*G2340)-1</f>
        <v>-1</v>
      </c>
      <c r="AN2340" s="26">
        <f ca="1">IF(RAND()&lt;(J2340+(2*F2340-1)*Sheet2!D$109),H2340*F2340,I2340*G2340)-1</f>
        <v>-1</v>
      </c>
      <c r="AO2340" s="3">
        <f t="shared" si="1083"/>
        <v>201410</v>
      </c>
    </row>
    <row r="2341" spans="1:41" s="3" customFormat="1" x14ac:dyDescent="0.25">
      <c r="A2341" s="6">
        <v>41931</v>
      </c>
      <c r="B2341" s="1" t="s">
        <v>29</v>
      </c>
      <c r="C2341" s="1" t="s">
        <v>27</v>
      </c>
      <c r="D2341">
        <v>29</v>
      </c>
      <c r="E2341" s="1">
        <v>7</v>
      </c>
      <c r="F2341">
        <f t="shared" si="1084"/>
        <v>1</v>
      </c>
      <c r="G2341">
        <f t="shared" si="1085"/>
        <v>0</v>
      </c>
      <c r="H2341" s="4">
        <v>1.3380000000000001</v>
      </c>
      <c r="I2341" s="4">
        <v>3.6</v>
      </c>
      <c r="J2341" s="4">
        <f t="shared" si="1086"/>
        <v>0.74738415545590431</v>
      </c>
      <c r="K2341" s="4">
        <f t="shared" si="1087"/>
        <v>0.27777777777777779</v>
      </c>
      <c r="L2341" s="17">
        <f t="shared" si="1088"/>
        <v>0.71738415545590428</v>
      </c>
      <c r="M2341" s="17">
        <f t="shared" si="1089"/>
        <v>0.30777777777777782</v>
      </c>
      <c r="N2341" s="34">
        <f t="shared" si="1090"/>
        <v>1.3939532848540412</v>
      </c>
      <c r="O2341" s="12">
        <f t="shared" si="1091"/>
        <v>3.2490974729241873</v>
      </c>
      <c r="P2341" s="4">
        <f t="shared" si="1092"/>
        <v>201410</v>
      </c>
      <c r="Q2341" s="17">
        <f t="shared" si="1093"/>
        <v>1.3380000000000001</v>
      </c>
      <c r="R2341" s="17">
        <f t="shared" si="1094"/>
        <v>-3.3431952662721884</v>
      </c>
      <c r="S2341" s="16">
        <f t="shared" si="1095"/>
        <v>-2.0051952662721884</v>
      </c>
      <c r="T2341" s="5">
        <f t="shared" si="1096"/>
        <v>2.6905829596412554</v>
      </c>
      <c r="U2341" s="21">
        <f t="shared" si="1097"/>
        <v>0</v>
      </c>
      <c r="V2341" s="5"/>
      <c r="W2341" s="5">
        <f t="shared" si="1098"/>
        <v>0.33800000000000008</v>
      </c>
      <c r="X2341" s="4">
        <f t="shared" si="1099"/>
        <v>-0.25261584454409569</v>
      </c>
      <c r="Y2341" s="4">
        <f t="shared" si="1100"/>
        <v>-0.59061584454409577</v>
      </c>
      <c r="Z2341" s="21">
        <f t="shared" si="1101"/>
        <v>2014</v>
      </c>
      <c r="AA2341" s="4">
        <f t="shared" si="1102"/>
        <v>-1</v>
      </c>
      <c r="AB2341" s="4">
        <f t="shared" si="1103"/>
        <v>-1</v>
      </c>
      <c r="AC2341" s="4">
        <f t="shared" si="1104"/>
        <v>0</v>
      </c>
      <c r="AD2341" s="4"/>
      <c r="AE2341" s="4">
        <f t="shared" si="1105"/>
        <v>-0.59061584454409577</v>
      </c>
      <c r="AF2341" s="22">
        <f t="shared" si="1106"/>
        <v>-0.66199999999999992</v>
      </c>
      <c r="AG2341" s="22">
        <f t="shared" si="1107"/>
        <v>-1.2526158445440956</v>
      </c>
      <c r="AH2341" s="3">
        <f t="shared" si="1108"/>
        <v>0</v>
      </c>
      <c r="AI2341" s="28" t="b">
        <f t="shared" si="1109"/>
        <v>0</v>
      </c>
      <c r="AJ2341" s="3">
        <f t="shared" si="1110"/>
        <v>2.4544349939246701E-2</v>
      </c>
      <c r="AK2341" s="3">
        <f t="shared" si="1111"/>
        <v>2.454434993924659E-2</v>
      </c>
      <c r="AL2341" s="26">
        <f t="shared" si="1112"/>
        <v>2.6905829596412554</v>
      </c>
      <c r="AM2341" s="26">
        <f ca="1">IF(RAND()&lt;J2341,H2341*F2341,I2341*G2341)-1</f>
        <v>-1</v>
      </c>
      <c r="AN2341" s="26">
        <f ca="1">IF(RAND()&lt;(J2341+(2*F2341-1)*Sheet2!D$109),H2341*F2341,I2341*G2341)-1</f>
        <v>0.33800000000000008</v>
      </c>
      <c r="AO2341" s="3">
        <f t="shared" si="1083"/>
        <v>201410</v>
      </c>
    </row>
    <row r="2342" spans="1:41" s="3" customFormat="1" x14ac:dyDescent="0.25">
      <c r="A2342" s="6">
        <v>41931</v>
      </c>
      <c r="B2342" s="1" t="s">
        <v>32</v>
      </c>
      <c r="C2342" s="1" t="s">
        <v>46</v>
      </c>
      <c r="D2342">
        <v>17</v>
      </c>
      <c r="E2342" s="1">
        <v>16</v>
      </c>
      <c r="F2342">
        <f t="shared" si="1084"/>
        <v>1</v>
      </c>
      <c r="G2342">
        <f t="shared" si="1085"/>
        <v>0</v>
      </c>
      <c r="H2342" s="4">
        <v>1.52</v>
      </c>
      <c r="I2342" s="4">
        <v>2.73</v>
      </c>
      <c r="J2342" s="4">
        <f t="shared" si="1086"/>
        <v>0.65789473684210531</v>
      </c>
      <c r="K2342" s="4">
        <f t="shared" si="1087"/>
        <v>0.36630036630036628</v>
      </c>
      <c r="L2342" s="17">
        <f t="shared" si="1088"/>
        <v>0.62789473684210528</v>
      </c>
      <c r="M2342" s="17">
        <f t="shared" si="1089"/>
        <v>0.39630036630036625</v>
      </c>
      <c r="N2342" s="34">
        <f t="shared" si="1090"/>
        <v>1.5926236378876781</v>
      </c>
      <c r="O2342" s="12">
        <f t="shared" si="1091"/>
        <v>2.5233385710324434</v>
      </c>
      <c r="P2342" s="4">
        <f t="shared" si="1092"/>
        <v>201410</v>
      </c>
      <c r="Q2342" s="17">
        <f t="shared" si="1093"/>
        <v>1.52</v>
      </c>
      <c r="R2342" s="17">
        <f t="shared" si="1094"/>
        <v>-2.5011116051578477</v>
      </c>
      <c r="S2342" s="16">
        <f t="shared" si="1095"/>
        <v>-0.98111160515784768</v>
      </c>
      <c r="T2342" s="5">
        <f t="shared" si="1096"/>
        <v>1.7960526315789473</v>
      </c>
      <c r="U2342" s="21">
        <f t="shared" si="1097"/>
        <v>0</v>
      </c>
      <c r="V2342" s="5"/>
      <c r="W2342" s="5">
        <f t="shared" si="1098"/>
        <v>0.52</v>
      </c>
      <c r="X2342" s="4">
        <f t="shared" si="1099"/>
        <v>-0.34210526315789469</v>
      </c>
      <c r="Y2342" s="4">
        <f t="shared" si="1100"/>
        <v>-0.86210526315789471</v>
      </c>
      <c r="Z2342" s="21">
        <f t="shared" si="1101"/>
        <v>2014</v>
      </c>
      <c r="AA2342" s="4">
        <f t="shared" si="1102"/>
        <v>-1</v>
      </c>
      <c r="AB2342" s="4">
        <f t="shared" si="1103"/>
        <v>-1</v>
      </c>
      <c r="AC2342" s="4">
        <f t="shared" si="1104"/>
        <v>0</v>
      </c>
      <c r="AD2342" s="4"/>
      <c r="AE2342" s="4">
        <f t="shared" si="1105"/>
        <v>-0.86210526315789449</v>
      </c>
      <c r="AF2342" s="22">
        <f t="shared" si="1106"/>
        <v>-0.48</v>
      </c>
      <c r="AG2342" s="22">
        <f t="shared" si="1107"/>
        <v>-1.3421052631578947</v>
      </c>
      <c r="AH2342" s="3">
        <f t="shared" si="1108"/>
        <v>0</v>
      </c>
      <c r="AI2342" s="28" t="b">
        <f t="shared" si="1109"/>
        <v>0</v>
      </c>
      <c r="AJ2342" s="3">
        <f t="shared" si="1110"/>
        <v>2.3623529411764599E-2</v>
      </c>
      <c r="AK2342" s="3">
        <f t="shared" si="1111"/>
        <v>2.362352941176471E-2</v>
      </c>
      <c r="AL2342" s="26">
        <f t="shared" si="1112"/>
        <v>1.7960526315789473</v>
      </c>
      <c r="AM2342" s="26">
        <f ca="1">IF(RAND()&lt;J2342,H2342*F2342,I2342*G2342)-1</f>
        <v>0.52</v>
      </c>
      <c r="AN2342" s="26">
        <f ca="1">IF(RAND()&lt;(J2342+(2*F2342-1)*Sheet2!D$109),H2342*F2342,I2342*G2342)-1</f>
        <v>0.52</v>
      </c>
      <c r="AO2342" s="3">
        <f t="shared" si="1083"/>
        <v>201410</v>
      </c>
    </row>
    <row r="2343" spans="1:41" s="3" customFormat="1" x14ac:dyDescent="0.25">
      <c r="A2343" s="6">
        <v>41931</v>
      </c>
      <c r="B2343" s="1" t="s">
        <v>31</v>
      </c>
      <c r="C2343" s="1" t="s">
        <v>37</v>
      </c>
      <c r="D2343">
        <v>14</v>
      </c>
      <c r="E2343" s="1">
        <v>27</v>
      </c>
      <c r="F2343">
        <f t="shared" si="1084"/>
        <v>0</v>
      </c>
      <c r="G2343">
        <f t="shared" si="1085"/>
        <v>1</v>
      </c>
      <c r="H2343" s="4">
        <v>1.526</v>
      </c>
      <c r="I2343" s="4">
        <v>2.71</v>
      </c>
      <c r="J2343" s="4">
        <f t="shared" si="1086"/>
        <v>0.65530799475753598</v>
      </c>
      <c r="K2343" s="4">
        <f t="shared" si="1087"/>
        <v>0.36900369003690037</v>
      </c>
      <c r="L2343" s="17">
        <f t="shared" si="1088"/>
        <v>0.68530799475753601</v>
      </c>
      <c r="M2343" s="17">
        <f t="shared" si="1089"/>
        <v>0.33900369003690034</v>
      </c>
      <c r="N2343" s="34">
        <f t="shared" si="1090"/>
        <v>1.4591979192564402</v>
      </c>
      <c r="O2343" s="12">
        <f t="shared" si="1091"/>
        <v>2.9498203983890283</v>
      </c>
      <c r="P2343" s="4">
        <f t="shared" si="1092"/>
        <v>201410</v>
      </c>
      <c r="Q2343" s="17">
        <f t="shared" si="1093"/>
        <v>0.56309963099631</v>
      </c>
      <c r="R2343" s="17">
        <f t="shared" si="1094"/>
        <v>-2.4859360060480729</v>
      </c>
      <c r="S2343" s="16">
        <f t="shared" si="1095"/>
        <v>-1.9228363750517627</v>
      </c>
      <c r="T2343" s="5">
        <f t="shared" si="1096"/>
        <v>1.7758846657929226</v>
      </c>
      <c r="U2343" s="21">
        <f t="shared" si="1097"/>
        <v>0</v>
      </c>
      <c r="V2343" s="5"/>
      <c r="W2343" s="5">
        <f t="shared" si="1098"/>
        <v>-1</v>
      </c>
      <c r="X2343" s="4">
        <f t="shared" si="1099"/>
        <v>-1</v>
      </c>
      <c r="Y2343" s="4">
        <f t="shared" si="1100"/>
        <v>0</v>
      </c>
      <c r="Z2343" s="21">
        <f t="shared" si="1101"/>
        <v>2014</v>
      </c>
      <c r="AA2343" s="4">
        <f t="shared" si="1102"/>
        <v>1.71</v>
      </c>
      <c r="AB2343" s="4">
        <f t="shared" si="1103"/>
        <v>-0.63099630996309963</v>
      </c>
      <c r="AC2343" s="4">
        <f t="shared" si="1104"/>
        <v>-2.3409963099630997</v>
      </c>
      <c r="AD2343" s="4"/>
      <c r="AE2343" s="4">
        <f t="shared" si="1105"/>
        <v>-0.87069200524246426</v>
      </c>
      <c r="AF2343" s="22">
        <f t="shared" si="1106"/>
        <v>0.71</v>
      </c>
      <c r="AG2343" s="22">
        <f t="shared" si="1107"/>
        <v>-1.6309963099630997</v>
      </c>
      <c r="AH2343" s="3">
        <f t="shared" si="1108"/>
        <v>0</v>
      </c>
      <c r="AI2343" s="28" t="b">
        <f t="shared" si="1109"/>
        <v>0</v>
      </c>
      <c r="AJ2343" s="3">
        <f t="shared" si="1110"/>
        <v>2.3734655335221788E-2</v>
      </c>
      <c r="AK2343" s="3">
        <f t="shared" si="1111"/>
        <v>2.3734655335221899E-2</v>
      </c>
      <c r="AL2343" s="26">
        <f t="shared" si="1112"/>
        <v>1.7758846657929226</v>
      </c>
      <c r="AM2343" s="26">
        <f ca="1">IF(RAND()&lt;J2343,H2343*F2343,I2343*G2343)-1</f>
        <v>1.71</v>
      </c>
      <c r="AN2343" s="26">
        <f ca="1">IF(RAND()&lt;(J2343+(2*F2343-1)*Sheet2!D$109),H2343*F2343,I2343*G2343)-1</f>
        <v>-1</v>
      </c>
      <c r="AO2343" s="3">
        <f t="shared" si="1083"/>
        <v>201410</v>
      </c>
    </row>
    <row r="2344" spans="1:41" s="3" customFormat="1" x14ac:dyDescent="0.25">
      <c r="A2344" s="6">
        <v>41931</v>
      </c>
      <c r="B2344" s="1" t="s">
        <v>19</v>
      </c>
      <c r="C2344" s="1" t="s">
        <v>28</v>
      </c>
      <c r="D2344">
        <v>24</v>
      </c>
      <c r="E2344" s="1">
        <v>23</v>
      </c>
      <c r="F2344">
        <f t="shared" si="1084"/>
        <v>1</v>
      </c>
      <c r="G2344">
        <f t="shared" si="1085"/>
        <v>0</v>
      </c>
      <c r="H2344" s="4">
        <v>1.657</v>
      </c>
      <c r="I2344" s="4">
        <v>2.37</v>
      </c>
      <c r="J2344" s="4">
        <f t="shared" si="1086"/>
        <v>0.6035003017501509</v>
      </c>
      <c r="K2344" s="4">
        <f t="shared" si="1087"/>
        <v>0.42194092827004215</v>
      </c>
      <c r="L2344" s="17">
        <f t="shared" si="1088"/>
        <v>0.57350030175015088</v>
      </c>
      <c r="M2344" s="17">
        <f t="shared" si="1089"/>
        <v>0.45194092827004217</v>
      </c>
      <c r="N2344" s="34">
        <f t="shared" si="1090"/>
        <v>1.743678245588189</v>
      </c>
      <c r="O2344" s="12">
        <f t="shared" si="1091"/>
        <v>2.212678554756792</v>
      </c>
      <c r="P2344" s="4">
        <f t="shared" si="1092"/>
        <v>201410</v>
      </c>
      <c r="Q2344" s="17">
        <f t="shared" si="1093"/>
        <v>1.657</v>
      </c>
      <c r="R2344" s="17">
        <f t="shared" si="1094"/>
        <v>-2.2519970225199701</v>
      </c>
      <c r="S2344" s="16">
        <f t="shared" si="1095"/>
        <v>-0.59499702251997011</v>
      </c>
      <c r="T2344" s="5">
        <f t="shared" si="1096"/>
        <v>1.4302957151478577</v>
      </c>
      <c r="U2344" s="21">
        <f t="shared" si="1097"/>
        <v>0</v>
      </c>
      <c r="V2344" s="5"/>
      <c r="W2344" s="5">
        <f t="shared" si="1098"/>
        <v>0.65700000000000003</v>
      </c>
      <c r="X2344" s="4">
        <f t="shared" si="1099"/>
        <v>-0.3964996982498491</v>
      </c>
      <c r="Y2344" s="4">
        <f t="shared" si="1100"/>
        <v>-1.053499698249849</v>
      </c>
      <c r="Z2344" s="21">
        <f t="shared" si="1101"/>
        <v>2014</v>
      </c>
      <c r="AA2344" s="4">
        <f t="shared" si="1102"/>
        <v>-1</v>
      </c>
      <c r="AB2344" s="4">
        <f t="shared" si="1103"/>
        <v>-1</v>
      </c>
      <c r="AC2344" s="4">
        <f t="shared" si="1104"/>
        <v>0</v>
      </c>
      <c r="AD2344" s="4"/>
      <c r="AE2344" s="4">
        <f t="shared" si="1105"/>
        <v>-1.053499698249849</v>
      </c>
      <c r="AF2344" s="22">
        <f t="shared" si="1106"/>
        <v>-0.34299999999999997</v>
      </c>
      <c r="AG2344" s="22">
        <f t="shared" si="1107"/>
        <v>-1.396499698249849</v>
      </c>
      <c r="AH2344" s="3">
        <f t="shared" si="1108"/>
        <v>0</v>
      </c>
      <c r="AI2344" s="28" t="b">
        <f t="shared" si="1109"/>
        <v>0</v>
      </c>
      <c r="AJ2344" s="3">
        <f t="shared" si="1110"/>
        <v>2.4810032282095884E-2</v>
      </c>
      <c r="AK2344" s="3">
        <f t="shared" si="1111"/>
        <v>2.4810032282095773E-2</v>
      </c>
      <c r="AL2344" s="26">
        <f t="shared" si="1112"/>
        <v>1.4302957151478577</v>
      </c>
      <c r="AM2344" s="26">
        <f ca="1">IF(RAND()&lt;J2344,H2344*F2344,I2344*G2344)-1</f>
        <v>-1</v>
      </c>
      <c r="AN2344" s="26">
        <f ca="1">IF(RAND()&lt;(J2344+(2*F2344-1)*Sheet2!D$109),H2344*F2344,I2344*G2344)-1</f>
        <v>0.65700000000000003</v>
      </c>
      <c r="AO2344" s="3">
        <f t="shared" si="1083"/>
        <v>201410</v>
      </c>
    </row>
    <row r="2345" spans="1:41" s="3" customFormat="1" x14ac:dyDescent="0.25">
      <c r="A2345" s="6">
        <v>41931</v>
      </c>
      <c r="B2345" s="1" t="s">
        <v>48</v>
      </c>
      <c r="C2345" s="1" t="s">
        <v>26</v>
      </c>
      <c r="D2345">
        <v>38</v>
      </c>
      <c r="E2345" s="1">
        <v>17</v>
      </c>
      <c r="F2345">
        <f t="shared" si="1084"/>
        <v>1</v>
      </c>
      <c r="G2345">
        <f t="shared" si="1085"/>
        <v>0</v>
      </c>
      <c r="H2345" s="4">
        <v>1.3220000000000001</v>
      </c>
      <c r="I2345" s="4">
        <v>3.73</v>
      </c>
      <c r="J2345" s="4">
        <f t="shared" si="1086"/>
        <v>0.75642965204236001</v>
      </c>
      <c r="K2345" s="4">
        <f t="shared" si="1087"/>
        <v>0.26809651474530832</v>
      </c>
      <c r="L2345" s="17">
        <f t="shared" si="1088"/>
        <v>0.72642965204235999</v>
      </c>
      <c r="M2345" s="17">
        <f t="shared" si="1089"/>
        <v>0.29809651474530829</v>
      </c>
      <c r="N2345" s="34">
        <f t="shared" si="1090"/>
        <v>1.3765957889913991</v>
      </c>
      <c r="O2345" s="12">
        <f t="shared" si="1091"/>
        <v>3.3546182210630455</v>
      </c>
      <c r="P2345" s="4">
        <f t="shared" si="1092"/>
        <v>201410</v>
      </c>
      <c r="Q2345" s="17">
        <f t="shared" si="1093"/>
        <v>1.3220000000000001</v>
      </c>
      <c r="R2345" s="17">
        <f t="shared" si="1094"/>
        <v>-3.4718904284121668</v>
      </c>
      <c r="S2345" s="16">
        <f t="shared" si="1095"/>
        <v>-2.1498904284121667</v>
      </c>
      <c r="T2345" s="5">
        <f t="shared" si="1096"/>
        <v>2.8214826021180031</v>
      </c>
      <c r="U2345" s="21">
        <f t="shared" si="1097"/>
        <v>0</v>
      </c>
      <c r="V2345" s="5"/>
      <c r="W2345" s="5">
        <f t="shared" si="1098"/>
        <v>0.32200000000000006</v>
      </c>
      <c r="X2345" s="4">
        <f t="shared" si="1099"/>
        <v>-0.24357034795763999</v>
      </c>
      <c r="Y2345" s="4">
        <f t="shared" si="1100"/>
        <v>-0.56557034795764005</v>
      </c>
      <c r="Z2345" s="21">
        <f t="shared" si="1101"/>
        <v>2014</v>
      </c>
      <c r="AA2345" s="4">
        <f t="shared" si="1102"/>
        <v>-1</v>
      </c>
      <c r="AB2345" s="4">
        <f t="shared" si="1103"/>
        <v>-1</v>
      </c>
      <c r="AC2345" s="4">
        <f t="shared" si="1104"/>
        <v>0</v>
      </c>
      <c r="AD2345" s="4"/>
      <c r="AE2345" s="4">
        <f t="shared" si="1105"/>
        <v>-0.56557034795764005</v>
      </c>
      <c r="AF2345" s="22">
        <f t="shared" si="1106"/>
        <v>-0.67799999999999994</v>
      </c>
      <c r="AG2345" s="22">
        <f t="shared" si="1107"/>
        <v>-1.2435703479576401</v>
      </c>
      <c r="AH2345" s="3">
        <f t="shared" si="1108"/>
        <v>0</v>
      </c>
      <c r="AI2345" s="28" t="b">
        <f t="shared" si="1109"/>
        <v>0</v>
      </c>
      <c r="AJ2345" s="3">
        <f t="shared" si="1110"/>
        <v>2.3939034045922236E-2</v>
      </c>
      <c r="AK2345" s="3">
        <f t="shared" si="1111"/>
        <v>2.3939034045922236E-2</v>
      </c>
      <c r="AL2345" s="26">
        <f t="shared" si="1112"/>
        <v>2.8214826021180031</v>
      </c>
      <c r="AM2345" s="26">
        <f ca="1">IF(RAND()&lt;J2345,H2345*F2345,I2345*G2345)-1</f>
        <v>0.32200000000000006</v>
      </c>
      <c r="AN2345" s="26">
        <f ca="1">IF(RAND()&lt;(J2345+(2*F2345-1)*Sheet2!D$109),H2345*F2345,I2345*G2345)-1</f>
        <v>0.32200000000000006</v>
      </c>
      <c r="AO2345" s="3">
        <f t="shared" si="1083"/>
        <v>201410</v>
      </c>
    </row>
    <row r="2346" spans="1:41" s="3" customFormat="1" x14ac:dyDescent="0.25">
      <c r="A2346" s="6">
        <v>41931</v>
      </c>
      <c r="B2346" s="1" t="s">
        <v>22</v>
      </c>
      <c r="C2346" s="1" t="s">
        <v>30</v>
      </c>
      <c r="D2346">
        <v>27</v>
      </c>
      <c r="E2346" s="1">
        <v>0</v>
      </c>
      <c r="F2346">
        <f t="shared" si="1084"/>
        <v>1</v>
      </c>
      <c r="G2346">
        <f t="shared" si="1085"/>
        <v>0</v>
      </c>
      <c r="H2346" s="4">
        <v>1.625</v>
      </c>
      <c r="I2346" s="4">
        <v>2.44</v>
      </c>
      <c r="J2346" s="4">
        <f t="shared" si="1086"/>
        <v>0.61538461538461542</v>
      </c>
      <c r="K2346" s="4">
        <f t="shared" si="1087"/>
        <v>0.4098360655737705</v>
      </c>
      <c r="L2346" s="17">
        <f t="shared" si="1088"/>
        <v>0.58538461538461539</v>
      </c>
      <c r="M2346" s="17">
        <f t="shared" si="1089"/>
        <v>0.43983606557377053</v>
      </c>
      <c r="N2346" s="34">
        <f t="shared" si="1090"/>
        <v>1.7082785808147174</v>
      </c>
      <c r="O2346" s="12">
        <f t="shared" si="1091"/>
        <v>2.2735743570629889</v>
      </c>
      <c r="P2346" s="4">
        <f t="shared" si="1092"/>
        <v>201410</v>
      </c>
      <c r="Q2346" s="17">
        <f t="shared" si="1093"/>
        <v>1.625</v>
      </c>
      <c r="R2346" s="17">
        <f t="shared" si="1094"/>
        <v>-2.2944444444444443</v>
      </c>
      <c r="S2346" s="16">
        <f t="shared" si="1095"/>
        <v>-0.66944444444444429</v>
      </c>
      <c r="T2346" s="5">
        <f t="shared" si="1096"/>
        <v>1.5015384615384615</v>
      </c>
      <c r="U2346" s="21">
        <f t="shared" si="1097"/>
        <v>0</v>
      </c>
      <c r="V2346" s="5"/>
      <c r="W2346" s="5">
        <f t="shared" si="1098"/>
        <v>0.625</v>
      </c>
      <c r="X2346" s="4">
        <f t="shared" si="1099"/>
        <v>-0.38461538461538458</v>
      </c>
      <c r="Y2346" s="4">
        <f t="shared" si="1100"/>
        <v>-1.0096153846153846</v>
      </c>
      <c r="Z2346" s="21">
        <f t="shared" si="1101"/>
        <v>2014</v>
      </c>
      <c r="AA2346" s="4">
        <f t="shared" si="1102"/>
        <v>-1</v>
      </c>
      <c r="AB2346" s="4">
        <f t="shared" si="1103"/>
        <v>-1</v>
      </c>
      <c r="AC2346" s="4">
        <f t="shared" si="1104"/>
        <v>0</v>
      </c>
      <c r="AD2346" s="4"/>
      <c r="AE2346" s="4">
        <f t="shared" si="1105"/>
        <v>-1.0096153846153846</v>
      </c>
      <c r="AF2346" s="22">
        <f t="shared" si="1106"/>
        <v>-0.375</v>
      </c>
      <c r="AG2346" s="22">
        <f t="shared" si="1107"/>
        <v>-1.3846153846153846</v>
      </c>
      <c r="AH2346" s="3">
        <f t="shared" si="1108"/>
        <v>0</v>
      </c>
      <c r="AI2346" s="28" t="b">
        <f t="shared" si="1109"/>
        <v>0</v>
      </c>
      <c r="AJ2346" s="3">
        <f t="shared" si="1110"/>
        <v>2.4600246002459913E-2</v>
      </c>
      <c r="AK2346" s="3">
        <f t="shared" si="1111"/>
        <v>2.4600246002460135E-2</v>
      </c>
      <c r="AL2346" s="26">
        <f t="shared" si="1112"/>
        <v>1.5015384615384615</v>
      </c>
      <c r="AM2346" s="26">
        <f ca="1">IF(RAND()&lt;J2346,H2346*F2346,I2346*G2346)-1</f>
        <v>0.625</v>
      </c>
      <c r="AN2346" s="26">
        <f ca="1">IF(RAND()&lt;(J2346+(2*F2346-1)*Sheet2!D$109),H2346*F2346,I2346*G2346)-1</f>
        <v>-1</v>
      </c>
      <c r="AO2346" s="3">
        <f t="shared" si="1083"/>
        <v>201410</v>
      </c>
    </row>
    <row r="2347" spans="1:41" s="3" customFormat="1" x14ac:dyDescent="0.25">
      <c r="A2347" s="6">
        <v>41931</v>
      </c>
      <c r="B2347" s="1" t="s">
        <v>42</v>
      </c>
      <c r="C2347" s="1" t="s">
        <v>44</v>
      </c>
      <c r="D2347">
        <v>24</v>
      </c>
      <c r="E2347" s="1">
        <v>6</v>
      </c>
      <c r="F2347">
        <f t="shared" si="1084"/>
        <v>1</v>
      </c>
      <c r="G2347">
        <f t="shared" si="1085"/>
        <v>0</v>
      </c>
      <c r="H2347" s="4">
        <v>3.16</v>
      </c>
      <c r="I2347" s="4">
        <v>1.413</v>
      </c>
      <c r="J2347" s="4">
        <f t="shared" si="1086"/>
        <v>0.31645569620253161</v>
      </c>
      <c r="K2347" s="4">
        <f t="shared" si="1087"/>
        <v>0.70771408351026188</v>
      </c>
      <c r="L2347" s="17">
        <f t="shared" si="1088"/>
        <v>0.28645569620253164</v>
      </c>
      <c r="M2347" s="17">
        <f t="shared" si="1089"/>
        <v>0.73771408351026191</v>
      </c>
      <c r="N2347" s="34">
        <f t="shared" si="1090"/>
        <v>3.4909412284577996</v>
      </c>
      <c r="O2347" s="12">
        <f t="shared" si="1091"/>
        <v>1.3555387139170558</v>
      </c>
      <c r="P2347" s="4">
        <f t="shared" si="1092"/>
        <v>201410</v>
      </c>
      <c r="Q2347" s="17">
        <f t="shared" si="1093"/>
        <v>3.16</v>
      </c>
      <c r="R2347" s="17">
        <f t="shared" si="1094"/>
        <v>-2.8842704690162315</v>
      </c>
      <c r="S2347" s="16">
        <f t="shared" si="1095"/>
        <v>0.27572953098376862</v>
      </c>
      <c r="T2347" s="5">
        <f t="shared" si="1096"/>
        <v>0.44715189873417721</v>
      </c>
      <c r="U2347" s="21">
        <f t="shared" si="1097"/>
        <v>0</v>
      </c>
      <c r="V2347" s="5"/>
      <c r="W2347" s="5">
        <f t="shared" si="1098"/>
        <v>2.16</v>
      </c>
      <c r="X2347" s="4">
        <f t="shared" si="1099"/>
        <v>-0.68354430379746844</v>
      </c>
      <c r="Y2347" s="4">
        <f t="shared" si="1100"/>
        <v>-2.8435443037974686</v>
      </c>
      <c r="Z2347" s="21">
        <f t="shared" si="1101"/>
        <v>2014</v>
      </c>
      <c r="AA2347" s="4">
        <f t="shared" si="1102"/>
        <v>-1</v>
      </c>
      <c r="AB2347" s="4">
        <f t="shared" si="1103"/>
        <v>-1</v>
      </c>
      <c r="AC2347" s="4">
        <f t="shared" si="1104"/>
        <v>0</v>
      </c>
      <c r="AD2347" s="4"/>
      <c r="AE2347" s="4">
        <f t="shared" si="1105"/>
        <v>-2.8435443037974686</v>
      </c>
      <c r="AF2347" s="22">
        <f t="shared" si="1106"/>
        <v>1.1600000000000001</v>
      </c>
      <c r="AG2347" s="22">
        <f t="shared" si="1107"/>
        <v>-1.6835443037974684</v>
      </c>
      <c r="AH2347" s="3">
        <f t="shared" si="1108"/>
        <v>0</v>
      </c>
      <c r="AI2347" s="28" t="b">
        <f t="shared" si="1109"/>
        <v>0</v>
      </c>
      <c r="AJ2347" s="3">
        <f t="shared" si="1110"/>
        <v>2.359938771047454E-2</v>
      </c>
      <c r="AK2347" s="3">
        <f t="shared" si="1111"/>
        <v>2.3599387710474651E-2</v>
      </c>
      <c r="AL2347" s="26">
        <f t="shared" si="1112"/>
        <v>0.44715189873417721</v>
      </c>
      <c r="AM2347" s="26">
        <f ca="1">IF(RAND()&lt;J2347,H2347*F2347,I2347*G2347)-1</f>
        <v>-1</v>
      </c>
      <c r="AN2347" s="26">
        <f ca="1">IF(RAND()&lt;(J2347+(2*F2347-1)*Sheet2!D$109),H2347*F2347,I2347*G2347)-1</f>
        <v>2.16</v>
      </c>
      <c r="AO2347" s="3">
        <f t="shared" si="1083"/>
        <v>201410</v>
      </c>
    </row>
    <row r="2348" spans="1:41" s="3" customFormat="1" x14ac:dyDescent="0.25">
      <c r="A2348" s="6">
        <v>41931</v>
      </c>
      <c r="B2348" s="1" t="s">
        <v>45</v>
      </c>
      <c r="C2348" s="1" t="s">
        <v>47</v>
      </c>
      <c r="D2348">
        <v>28</v>
      </c>
      <c r="E2348" s="1">
        <v>26</v>
      </c>
      <c r="F2348">
        <f t="shared" si="1084"/>
        <v>1</v>
      </c>
      <c r="G2348">
        <f t="shared" si="1085"/>
        <v>0</v>
      </c>
      <c r="H2348" s="4">
        <v>3.52</v>
      </c>
      <c r="I2348" s="4">
        <v>1.35</v>
      </c>
      <c r="J2348" s="4">
        <f t="shared" si="1086"/>
        <v>0.28409090909090912</v>
      </c>
      <c r="K2348" s="4">
        <f t="shared" si="1087"/>
        <v>0.7407407407407407</v>
      </c>
      <c r="L2348" s="17">
        <f t="shared" si="1088"/>
        <v>0.25409090909090915</v>
      </c>
      <c r="M2348" s="17">
        <f t="shared" si="1089"/>
        <v>0.77074074074074073</v>
      </c>
      <c r="N2348" s="34">
        <f t="shared" si="1090"/>
        <v>3.9355992844364929</v>
      </c>
      <c r="O2348" s="12">
        <f t="shared" si="1091"/>
        <v>1.2974531475252282</v>
      </c>
      <c r="P2348" s="4">
        <f t="shared" si="1092"/>
        <v>201410</v>
      </c>
      <c r="Q2348" s="17">
        <f t="shared" si="1093"/>
        <v>3.52</v>
      </c>
      <c r="R2348" s="17">
        <f t="shared" si="1094"/>
        <v>-3.2539682539682531</v>
      </c>
      <c r="S2348" s="16">
        <f t="shared" si="1095"/>
        <v>0.26603174603174695</v>
      </c>
      <c r="T2348" s="5">
        <f t="shared" si="1096"/>
        <v>0.38352272727272729</v>
      </c>
      <c r="U2348" s="21">
        <f t="shared" si="1097"/>
        <v>0</v>
      </c>
      <c r="V2348" s="5"/>
      <c r="W2348" s="5">
        <f t="shared" si="1098"/>
        <v>2.52</v>
      </c>
      <c r="X2348" s="4">
        <f t="shared" si="1099"/>
        <v>-0.71590909090909083</v>
      </c>
      <c r="Y2348" s="4">
        <f t="shared" si="1100"/>
        <v>-3.2359090909090908</v>
      </c>
      <c r="Z2348" s="21">
        <f t="shared" si="1101"/>
        <v>2014</v>
      </c>
      <c r="AA2348" s="4">
        <f t="shared" si="1102"/>
        <v>-1</v>
      </c>
      <c r="AB2348" s="4">
        <f t="shared" si="1103"/>
        <v>-1</v>
      </c>
      <c r="AC2348" s="4">
        <f t="shared" si="1104"/>
        <v>0</v>
      </c>
      <c r="AD2348" s="4"/>
      <c r="AE2348" s="4">
        <f t="shared" si="1105"/>
        <v>-3.2359090909090904</v>
      </c>
      <c r="AF2348" s="22">
        <f t="shared" si="1106"/>
        <v>1.52</v>
      </c>
      <c r="AG2348" s="22">
        <f t="shared" si="1107"/>
        <v>-1.7159090909090908</v>
      </c>
      <c r="AH2348" s="3">
        <f t="shared" si="1108"/>
        <v>0</v>
      </c>
      <c r="AI2348" s="28" t="b">
        <f t="shared" si="1109"/>
        <v>0</v>
      </c>
      <c r="AJ2348" s="3">
        <f t="shared" si="1110"/>
        <v>2.4229979466118934E-2</v>
      </c>
      <c r="AK2348" s="3">
        <f t="shared" si="1111"/>
        <v>2.4229979466119156E-2</v>
      </c>
      <c r="AL2348" s="26">
        <f t="shared" si="1112"/>
        <v>0.38352272727272729</v>
      </c>
      <c r="AM2348" s="26">
        <f ca="1">IF(RAND()&lt;J2348,H2348*F2348,I2348*G2348)-1</f>
        <v>-1</v>
      </c>
      <c r="AN2348" s="26">
        <f ca="1">IF(RAND()&lt;(J2348+(2*F2348-1)*Sheet2!D$109),H2348*F2348,I2348*G2348)-1</f>
        <v>2.52</v>
      </c>
      <c r="AO2348" s="3">
        <f t="shared" si="1083"/>
        <v>201410</v>
      </c>
    </row>
    <row r="2349" spans="1:41" s="3" customFormat="1" x14ac:dyDescent="0.25">
      <c r="A2349" s="6">
        <v>41931</v>
      </c>
      <c r="B2349" s="1" t="s">
        <v>34</v>
      </c>
      <c r="C2349" s="1" t="s">
        <v>36</v>
      </c>
      <c r="D2349">
        <v>19</v>
      </c>
      <c r="E2349" s="1">
        <v>17</v>
      </c>
      <c r="F2349">
        <f t="shared" si="1084"/>
        <v>1</v>
      </c>
      <c r="G2349">
        <f t="shared" si="1085"/>
        <v>0</v>
      </c>
      <c r="H2349" s="4">
        <v>1.444</v>
      </c>
      <c r="I2349" s="4">
        <v>3.01</v>
      </c>
      <c r="J2349" s="4">
        <f t="shared" si="1086"/>
        <v>0.69252077562326875</v>
      </c>
      <c r="K2349" s="4">
        <f t="shared" si="1087"/>
        <v>0.33222591362126247</v>
      </c>
      <c r="L2349" s="17">
        <f t="shared" si="1088"/>
        <v>0.66252077562326872</v>
      </c>
      <c r="M2349" s="17">
        <f t="shared" si="1089"/>
        <v>0.36222591362126244</v>
      </c>
      <c r="N2349" s="34">
        <f t="shared" si="1090"/>
        <v>1.5093866287577873</v>
      </c>
      <c r="O2349" s="12">
        <f t="shared" si="1091"/>
        <v>2.7607080620012843</v>
      </c>
      <c r="P2349" s="4">
        <f t="shared" si="1092"/>
        <v>201410</v>
      </c>
      <c r="Q2349" s="17">
        <f t="shared" si="1093"/>
        <v>1.444</v>
      </c>
      <c r="R2349" s="17">
        <f t="shared" si="1094"/>
        <v>-2.7497646900631976</v>
      </c>
      <c r="S2349" s="16">
        <f t="shared" si="1095"/>
        <v>-1.3057646900631976</v>
      </c>
      <c r="T2349" s="5">
        <f t="shared" si="1096"/>
        <v>2.0844875346260388</v>
      </c>
      <c r="U2349" s="21">
        <f t="shared" si="1097"/>
        <v>0</v>
      </c>
      <c r="V2349" s="5"/>
      <c r="W2349" s="5">
        <f t="shared" si="1098"/>
        <v>0.44399999999999995</v>
      </c>
      <c r="X2349" s="4">
        <f t="shared" si="1099"/>
        <v>-0.30747922437673125</v>
      </c>
      <c r="Y2349" s="4">
        <f t="shared" si="1100"/>
        <v>-0.7514792243767312</v>
      </c>
      <c r="Z2349" s="21">
        <f t="shared" si="1101"/>
        <v>2014</v>
      </c>
      <c r="AA2349" s="4">
        <f t="shared" si="1102"/>
        <v>-1</v>
      </c>
      <c r="AB2349" s="4">
        <f t="shared" si="1103"/>
        <v>-1</v>
      </c>
      <c r="AC2349" s="4">
        <f t="shared" si="1104"/>
        <v>0</v>
      </c>
      <c r="AD2349" s="4"/>
      <c r="AE2349" s="4">
        <f t="shared" si="1105"/>
        <v>-0.7514792243767312</v>
      </c>
      <c r="AF2349" s="22">
        <f t="shared" si="1106"/>
        <v>-0.55600000000000005</v>
      </c>
      <c r="AG2349" s="22">
        <f t="shared" si="1107"/>
        <v>-1.3074792243767313</v>
      </c>
      <c r="AH2349" s="3">
        <f t="shared" si="1108"/>
        <v>0</v>
      </c>
      <c r="AI2349" s="28" t="b">
        <f t="shared" si="1109"/>
        <v>0</v>
      </c>
      <c r="AJ2349" s="3">
        <f t="shared" si="1110"/>
        <v>2.4149079479119928E-2</v>
      </c>
      <c r="AK2349" s="3">
        <f t="shared" si="1111"/>
        <v>2.4149079479119928E-2</v>
      </c>
      <c r="AL2349" s="26">
        <f t="shared" si="1112"/>
        <v>2.0844875346260388</v>
      </c>
      <c r="AM2349" s="26">
        <f ca="1">IF(RAND()&lt;J2349,H2349*F2349,I2349*G2349)-1</f>
        <v>0.44399999999999995</v>
      </c>
      <c r="AN2349" s="26">
        <f ca="1">IF(RAND()&lt;(J2349+(2*F2349-1)*Sheet2!D$109),H2349*F2349,I2349*G2349)-1</f>
        <v>-1</v>
      </c>
      <c r="AO2349" s="3">
        <f t="shared" si="1083"/>
        <v>201410</v>
      </c>
    </row>
    <row r="2350" spans="1:41" s="3" customFormat="1" x14ac:dyDescent="0.25">
      <c r="A2350" s="6">
        <v>41928</v>
      </c>
      <c r="B2350" s="1" t="s">
        <v>38</v>
      </c>
      <c r="C2350" s="1" t="s">
        <v>39</v>
      </c>
      <c r="D2350">
        <v>27</v>
      </c>
      <c r="E2350" s="1">
        <v>25</v>
      </c>
      <c r="F2350">
        <f t="shared" si="1084"/>
        <v>1</v>
      </c>
      <c r="G2350">
        <f t="shared" si="1085"/>
        <v>0</v>
      </c>
      <c r="H2350" s="4">
        <v>1.222</v>
      </c>
      <c r="I2350" s="4">
        <v>4.8499999999999996</v>
      </c>
      <c r="J2350" s="4">
        <f t="shared" si="1086"/>
        <v>0.81833060556464809</v>
      </c>
      <c r="K2350" s="4">
        <f t="shared" si="1087"/>
        <v>0.2061855670103093</v>
      </c>
      <c r="L2350" s="17">
        <f t="shared" si="1088"/>
        <v>0.78833060556464807</v>
      </c>
      <c r="M2350" s="17">
        <f t="shared" si="1089"/>
        <v>0.23618556701030929</v>
      </c>
      <c r="N2350" s="34">
        <f t="shared" si="1090"/>
        <v>1.2685033321568711</v>
      </c>
      <c r="O2350" s="12">
        <f t="shared" si="1091"/>
        <v>4.2339589698821474</v>
      </c>
      <c r="P2350" s="4">
        <f t="shared" si="1092"/>
        <v>201410</v>
      </c>
      <c r="Q2350" s="17">
        <f t="shared" si="1093"/>
        <v>1.222</v>
      </c>
      <c r="R2350" s="17">
        <f t="shared" si="1094"/>
        <v>-4.7642447642447641</v>
      </c>
      <c r="S2350" s="16">
        <f t="shared" si="1095"/>
        <v>-3.5422447642447641</v>
      </c>
      <c r="T2350" s="5">
        <f t="shared" si="1096"/>
        <v>3.9689034369885432</v>
      </c>
      <c r="U2350" s="21">
        <f t="shared" si="1097"/>
        <v>0</v>
      </c>
      <c r="V2350" s="5"/>
      <c r="W2350" s="5">
        <f t="shared" si="1098"/>
        <v>0.22199999999999998</v>
      </c>
      <c r="X2350" s="4">
        <f t="shared" si="1099"/>
        <v>-0.18166939443535191</v>
      </c>
      <c r="Y2350" s="4">
        <f t="shared" si="1100"/>
        <v>-0.40366939443535188</v>
      </c>
      <c r="Z2350" s="21">
        <f t="shared" si="1101"/>
        <v>2014</v>
      </c>
      <c r="AA2350" s="4">
        <f t="shared" si="1102"/>
        <v>-1</v>
      </c>
      <c r="AB2350" s="4">
        <f t="shared" si="1103"/>
        <v>-1</v>
      </c>
      <c r="AC2350" s="4">
        <f t="shared" si="1104"/>
        <v>0</v>
      </c>
      <c r="AD2350" s="4"/>
      <c r="AE2350" s="4">
        <f t="shared" si="1105"/>
        <v>-0.40366939443535188</v>
      </c>
      <c r="AF2350" s="22">
        <f t="shared" si="1106"/>
        <v>-0.77800000000000002</v>
      </c>
      <c r="AG2350" s="22">
        <f t="shared" si="1107"/>
        <v>-1.1816693944353518</v>
      </c>
      <c r="AH2350" s="3">
        <f t="shared" si="1108"/>
        <v>0</v>
      </c>
      <c r="AI2350" s="28" t="b">
        <f t="shared" si="1109"/>
        <v>0</v>
      </c>
      <c r="AJ2350" s="3">
        <f t="shared" si="1110"/>
        <v>2.392951251646902E-2</v>
      </c>
      <c r="AK2350" s="3">
        <f t="shared" si="1111"/>
        <v>2.3929512516468909E-2</v>
      </c>
      <c r="AL2350" s="26">
        <f t="shared" si="1112"/>
        <v>3.9689034369885432</v>
      </c>
      <c r="AM2350" s="26">
        <f ca="1">IF(RAND()&lt;J2350,H2350*F2350,I2350*G2350)-1</f>
        <v>0.22199999999999998</v>
      </c>
      <c r="AN2350" s="26">
        <f ca="1">IF(RAND()&lt;(J2350+(2*F2350-1)*Sheet2!D$109),H2350*F2350,I2350*G2350)-1</f>
        <v>0.22199999999999998</v>
      </c>
      <c r="AO2350" s="3">
        <f t="shared" si="1083"/>
        <v>201410</v>
      </c>
    </row>
    <row r="2351" spans="1:41" s="3" customFormat="1" x14ac:dyDescent="0.25">
      <c r="A2351" s="6">
        <v>41925</v>
      </c>
      <c r="B2351" s="1" t="s">
        <v>45</v>
      </c>
      <c r="C2351" s="1" t="s">
        <v>24</v>
      </c>
      <c r="D2351">
        <v>17</v>
      </c>
      <c r="E2351" s="1">
        <v>31</v>
      </c>
      <c r="F2351">
        <f t="shared" si="1084"/>
        <v>0</v>
      </c>
      <c r="G2351">
        <f t="shared" si="1085"/>
        <v>1</v>
      </c>
      <c r="H2351" s="4">
        <v>2.58</v>
      </c>
      <c r="I2351" s="4">
        <v>1.571</v>
      </c>
      <c r="J2351" s="4">
        <f t="shared" si="1086"/>
        <v>0.38759689922480617</v>
      </c>
      <c r="K2351" s="4">
        <f t="shared" si="1087"/>
        <v>0.63653723742838964</v>
      </c>
      <c r="L2351" s="17">
        <f t="shared" si="1088"/>
        <v>0.41759689922480614</v>
      </c>
      <c r="M2351" s="17">
        <f t="shared" si="1089"/>
        <v>0.60653723742838961</v>
      </c>
      <c r="N2351" s="34">
        <f t="shared" si="1090"/>
        <v>2.3946537961759797</v>
      </c>
      <c r="O2351" s="12">
        <f t="shared" si="1091"/>
        <v>1.6487033908088196</v>
      </c>
      <c r="P2351" s="4">
        <f t="shared" si="1092"/>
        <v>201410</v>
      </c>
      <c r="Q2351" s="17">
        <f t="shared" si="1093"/>
        <v>1.6422660725652451</v>
      </c>
      <c r="R2351" s="17">
        <f t="shared" si="1094"/>
        <v>-2.3842248775188986</v>
      </c>
      <c r="S2351" s="16">
        <f t="shared" si="1095"/>
        <v>-0.74195880495365341</v>
      </c>
      <c r="T2351" s="5">
        <f t="shared" si="1096"/>
        <v>0.60891472868217056</v>
      </c>
      <c r="U2351" s="21">
        <f t="shared" si="1097"/>
        <v>0</v>
      </c>
      <c r="V2351" s="5"/>
      <c r="W2351" s="5">
        <f t="shared" si="1098"/>
        <v>-1</v>
      </c>
      <c r="X2351" s="4">
        <f t="shared" si="1099"/>
        <v>-1</v>
      </c>
      <c r="Y2351" s="4">
        <f t="shared" si="1100"/>
        <v>0</v>
      </c>
      <c r="Z2351" s="21">
        <f t="shared" si="1101"/>
        <v>2014</v>
      </c>
      <c r="AA2351" s="4">
        <f t="shared" si="1102"/>
        <v>0.57099999999999995</v>
      </c>
      <c r="AB2351" s="4">
        <f t="shared" si="1103"/>
        <v>-0.36346276257161036</v>
      </c>
      <c r="AC2351" s="4">
        <f t="shared" si="1104"/>
        <v>-0.93446276257161032</v>
      </c>
      <c r="AD2351" s="4"/>
      <c r="AE2351" s="4">
        <f t="shared" si="1105"/>
        <v>-2.1924031007751941</v>
      </c>
      <c r="AF2351" s="22">
        <f t="shared" si="1106"/>
        <v>-0.42900000000000005</v>
      </c>
      <c r="AG2351" s="22">
        <f t="shared" si="1107"/>
        <v>-1.3634627625716105</v>
      </c>
      <c r="AH2351" s="3">
        <f t="shared" si="1108"/>
        <v>0</v>
      </c>
      <c r="AI2351" s="28" t="b">
        <f t="shared" si="1109"/>
        <v>0</v>
      </c>
      <c r="AJ2351" s="3">
        <f t="shared" si="1110"/>
        <v>2.3565405926282756E-2</v>
      </c>
      <c r="AK2351" s="3">
        <f t="shared" si="1111"/>
        <v>2.3565405926282867E-2</v>
      </c>
      <c r="AL2351" s="26">
        <f t="shared" si="1112"/>
        <v>0.60891472868217056</v>
      </c>
      <c r="AM2351" s="26">
        <f ca="1">IF(RAND()&lt;J2351,H2351*F2351,I2351*G2351)-1</f>
        <v>0.57099999999999995</v>
      </c>
      <c r="AN2351" s="26">
        <f ca="1">IF(RAND()&lt;(J2351+(2*F2351-1)*Sheet2!D$109),H2351*F2351,I2351*G2351)-1</f>
        <v>0.57099999999999995</v>
      </c>
      <c r="AO2351" s="3">
        <f t="shared" si="1083"/>
        <v>201410</v>
      </c>
    </row>
    <row r="2352" spans="1:41" s="3" customFormat="1" x14ac:dyDescent="0.25">
      <c r="A2352" s="6">
        <v>41924</v>
      </c>
      <c r="B2352" s="1" t="s">
        <v>41</v>
      </c>
      <c r="C2352" s="1" t="s">
        <v>20</v>
      </c>
      <c r="D2352">
        <v>27</v>
      </c>
      <c r="E2352" s="1">
        <v>0</v>
      </c>
      <c r="F2352">
        <f t="shared" si="1084"/>
        <v>1</v>
      </c>
      <c r="G2352">
        <f t="shared" si="1085"/>
        <v>0</v>
      </c>
      <c r="H2352" s="4">
        <v>1.724</v>
      </c>
      <c r="I2352" s="4">
        <v>2.25</v>
      </c>
      <c r="J2352" s="4">
        <f t="shared" si="1086"/>
        <v>0.58004640371229699</v>
      </c>
      <c r="K2352" s="4">
        <f t="shared" si="1087"/>
        <v>0.44444444444444442</v>
      </c>
      <c r="L2352" s="17">
        <f t="shared" si="1088"/>
        <v>0.55004640371229696</v>
      </c>
      <c r="M2352" s="17">
        <f t="shared" si="1089"/>
        <v>0.47444444444444445</v>
      </c>
      <c r="N2352" s="34">
        <f t="shared" si="1090"/>
        <v>1.8180284304213945</v>
      </c>
      <c r="O2352" s="12">
        <f t="shared" si="1091"/>
        <v>2.1077283372365341</v>
      </c>
      <c r="P2352" s="4">
        <f t="shared" si="1092"/>
        <v>201410</v>
      </c>
      <c r="Q2352" s="17">
        <f t="shared" si="1093"/>
        <v>1.724</v>
      </c>
      <c r="R2352" s="17">
        <f t="shared" si="1094"/>
        <v>-2.1812154696132597</v>
      </c>
      <c r="S2352" s="16">
        <f t="shared" si="1095"/>
        <v>-0.45721546961325976</v>
      </c>
      <c r="T2352" s="5">
        <f t="shared" si="1096"/>
        <v>1.3051044083526682</v>
      </c>
      <c r="U2352" s="21">
        <f t="shared" si="1097"/>
        <v>0</v>
      </c>
      <c r="V2352" s="5"/>
      <c r="W2352" s="5">
        <f t="shared" si="1098"/>
        <v>0.72399999999999998</v>
      </c>
      <c r="X2352" s="4">
        <f t="shared" si="1099"/>
        <v>-0.41995359628770301</v>
      </c>
      <c r="Y2352" s="4">
        <f t="shared" si="1100"/>
        <v>-1.143953596287703</v>
      </c>
      <c r="Z2352" s="21">
        <f t="shared" si="1101"/>
        <v>2014</v>
      </c>
      <c r="AA2352" s="4">
        <f t="shared" si="1102"/>
        <v>-1</v>
      </c>
      <c r="AB2352" s="4">
        <f t="shared" si="1103"/>
        <v>-1</v>
      </c>
      <c r="AC2352" s="4">
        <f t="shared" si="1104"/>
        <v>0</v>
      </c>
      <c r="AD2352" s="4"/>
      <c r="AE2352" s="4">
        <f t="shared" si="1105"/>
        <v>-1.143953596287703</v>
      </c>
      <c r="AF2352" s="22">
        <f t="shared" si="1106"/>
        <v>-0.27600000000000002</v>
      </c>
      <c r="AG2352" s="22">
        <f t="shared" si="1107"/>
        <v>-1.419953596287703</v>
      </c>
      <c r="AH2352" s="3">
        <f t="shared" si="1108"/>
        <v>0</v>
      </c>
      <c r="AI2352" s="28" t="b">
        <f t="shared" si="1109"/>
        <v>0</v>
      </c>
      <c r="AJ2352" s="3">
        <f t="shared" si="1110"/>
        <v>2.3905385002516377E-2</v>
      </c>
      <c r="AK2352" s="3">
        <f t="shared" si="1111"/>
        <v>2.3905385002516377E-2</v>
      </c>
      <c r="AL2352" s="26">
        <f t="shared" si="1112"/>
        <v>1.3051044083526682</v>
      </c>
      <c r="AM2352" s="26">
        <f ca="1">IF(RAND()&lt;J2352,H2352*F2352,I2352*G2352)-1</f>
        <v>-1</v>
      </c>
      <c r="AN2352" s="26">
        <f ca="1">IF(RAND()&lt;(J2352+(2*F2352-1)*Sheet2!D$109),H2352*F2352,I2352*G2352)-1</f>
        <v>0.72399999999999998</v>
      </c>
      <c r="AO2352" s="3">
        <f t="shared" si="1083"/>
        <v>201410</v>
      </c>
    </row>
    <row r="2353" spans="1:41" s="3" customFormat="1" x14ac:dyDescent="0.25">
      <c r="A2353" s="6">
        <v>41924</v>
      </c>
      <c r="B2353" s="1" t="s">
        <v>49</v>
      </c>
      <c r="C2353" s="1" t="s">
        <v>34</v>
      </c>
      <c r="D2353">
        <v>30</v>
      </c>
      <c r="E2353" s="1">
        <v>20</v>
      </c>
      <c r="F2353">
        <f t="shared" si="1084"/>
        <v>1</v>
      </c>
      <c r="G2353">
        <f t="shared" si="1085"/>
        <v>0</v>
      </c>
      <c r="H2353" s="4">
        <v>1.5549999999999999</v>
      </c>
      <c r="I2353" s="4">
        <v>2.62</v>
      </c>
      <c r="J2353" s="4">
        <f t="shared" si="1086"/>
        <v>0.64308681672025725</v>
      </c>
      <c r="K2353" s="4">
        <f t="shared" si="1087"/>
        <v>0.38167938931297707</v>
      </c>
      <c r="L2353" s="17">
        <f t="shared" si="1088"/>
        <v>0.61308681672025722</v>
      </c>
      <c r="M2353" s="17">
        <f t="shared" si="1089"/>
        <v>0.4116793893129771</v>
      </c>
      <c r="N2353" s="34">
        <f t="shared" si="1090"/>
        <v>1.6310903655530498</v>
      </c>
      <c r="O2353" s="12">
        <f t="shared" si="1091"/>
        <v>2.4290747264973112</v>
      </c>
      <c r="P2353" s="4">
        <f t="shared" si="1092"/>
        <v>201410</v>
      </c>
      <c r="Q2353" s="17">
        <f t="shared" si="1093"/>
        <v>1.5549999999999999</v>
      </c>
      <c r="R2353" s="17">
        <f t="shared" si="1094"/>
        <v>-2.4190857524190861</v>
      </c>
      <c r="S2353" s="16">
        <f t="shared" si="1095"/>
        <v>-0.86408575241908614</v>
      </c>
      <c r="T2353" s="5">
        <f t="shared" si="1096"/>
        <v>1.684887459807074</v>
      </c>
      <c r="U2353" s="21">
        <f t="shared" si="1097"/>
        <v>0</v>
      </c>
      <c r="V2353" s="5"/>
      <c r="W2353" s="5">
        <f t="shared" si="1098"/>
        <v>0.55499999999999994</v>
      </c>
      <c r="X2353" s="4">
        <f t="shared" si="1099"/>
        <v>-0.35691318327974275</v>
      </c>
      <c r="Y2353" s="4">
        <f t="shared" si="1100"/>
        <v>-0.91191318327974269</v>
      </c>
      <c r="Z2353" s="21">
        <f t="shared" si="1101"/>
        <v>2014</v>
      </c>
      <c r="AA2353" s="4">
        <f t="shared" si="1102"/>
        <v>-1</v>
      </c>
      <c r="AB2353" s="4">
        <f t="shared" si="1103"/>
        <v>-1</v>
      </c>
      <c r="AC2353" s="4">
        <f t="shared" si="1104"/>
        <v>0</v>
      </c>
      <c r="AD2353" s="4"/>
      <c r="AE2353" s="4">
        <f t="shared" si="1105"/>
        <v>-0.91191318327974269</v>
      </c>
      <c r="AF2353" s="22">
        <f t="shared" si="1106"/>
        <v>-0.44500000000000006</v>
      </c>
      <c r="AG2353" s="22">
        <f t="shared" si="1107"/>
        <v>-1.3569131832797428</v>
      </c>
      <c r="AH2353" s="3">
        <f t="shared" si="1108"/>
        <v>0</v>
      </c>
      <c r="AI2353" s="28" t="b">
        <f t="shared" si="1109"/>
        <v>0</v>
      </c>
      <c r="AJ2353" s="3">
        <f t="shared" si="1110"/>
        <v>2.4167664670658784E-2</v>
      </c>
      <c r="AK2353" s="3">
        <f t="shared" si="1111"/>
        <v>2.4167664670658673E-2</v>
      </c>
      <c r="AL2353" s="26">
        <f t="shared" si="1112"/>
        <v>1.684887459807074</v>
      </c>
      <c r="AM2353" s="26">
        <f ca="1">IF(RAND()&lt;J2353,H2353*F2353,I2353*G2353)-1</f>
        <v>0.55499999999999994</v>
      </c>
      <c r="AN2353" s="26">
        <f ca="1">IF(RAND()&lt;(J2353+(2*F2353-1)*Sheet2!D$109),H2353*F2353,I2353*G2353)-1</f>
        <v>-1</v>
      </c>
      <c r="AO2353" s="3">
        <f t="shared" si="1083"/>
        <v>201410</v>
      </c>
    </row>
    <row r="2354" spans="1:41" s="3" customFormat="1" x14ac:dyDescent="0.25">
      <c r="A2354" s="6">
        <v>41924</v>
      </c>
      <c r="B2354" s="1" t="s">
        <v>47</v>
      </c>
      <c r="C2354" s="1" t="s">
        <v>23</v>
      </c>
      <c r="D2354">
        <v>23</v>
      </c>
      <c r="E2354" s="1">
        <v>30</v>
      </c>
      <c r="F2354">
        <f t="shared" si="1084"/>
        <v>0</v>
      </c>
      <c r="G2354">
        <f t="shared" si="1085"/>
        <v>1</v>
      </c>
      <c r="H2354" s="4">
        <v>1.2589999999999999</v>
      </c>
      <c r="I2354" s="4">
        <v>4.34</v>
      </c>
      <c r="J2354" s="4">
        <f t="shared" si="1086"/>
        <v>0.79428117553613986</v>
      </c>
      <c r="K2354" s="4">
        <f t="shared" si="1087"/>
        <v>0.2304147465437788</v>
      </c>
      <c r="L2354" s="17">
        <f t="shared" si="1088"/>
        <v>0.82428117553613989</v>
      </c>
      <c r="M2354" s="17">
        <f t="shared" si="1089"/>
        <v>0.2004147465437788</v>
      </c>
      <c r="N2354" s="34">
        <f t="shared" si="1090"/>
        <v>1.2131782572246257</v>
      </c>
      <c r="O2354" s="12">
        <f t="shared" si="1091"/>
        <v>4.9896527937456883</v>
      </c>
      <c r="P2354" s="4">
        <f t="shared" si="1092"/>
        <v>201410</v>
      </c>
      <c r="Q2354" s="17">
        <f t="shared" si="1093"/>
        <v>0.29009216589861747</v>
      </c>
      <c r="R2354" s="17">
        <f t="shared" si="1094"/>
        <v>-4.160405058608653</v>
      </c>
      <c r="S2354" s="16">
        <f t="shared" si="1095"/>
        <v>-3.8703128927100354</v>
      </c>
      <c r="T2354" s="5">
        <f t="shared" si="1096"/>
        <v>3.447180301826847</v>
      </c>
      <c r="U2354" s="21">
        <f t="shared" si="1097"/>
        <v>0</v>
      </c>
      <c r="V2354" s="5"/>
      <c r="W2354" s="5">
        <f t="shared" si="1098"/>
        <v>-1</v>
      </c>
      <c r="X2354" s="4">
        <f t="shared" si="1099"/>
        <v>-1</v>
      </c>
      <c r="Y2354" s="4">
        <f t="shared" si="1100"/>
        <v>0</v>
      </c>
      <c r="Z2354" s="21">
        <f t="shared" si="1101"/>
        <v>2014</v>
      </c>
      <c r="AA2354" s="4">
        <f t="shared" si="1102"/>
        <v>3.34</v>
      </c>
      <c r="AB2354" s="4">
        <f t="shared" si="1103"/>
        <v>-0.7695852534562212</v>
      </c>
      <c r="AC2354" s="4">
        <f t="shared" si="1104"/>
        <v>-4.1095852534562214</v>
      </c>
      <c r="AD2354" s="4"/>
      <c r="AE2354" s="4">
        <f t="shared" si="1105"/>
        <v>-0.46471882446386004</v>
      </c>
      <c r="AF2354" s="22">
        <f t="shared" si="1106"/>
        <v>2.34</v>
      </c>
      <c r="AG2354" s="22">
        <f t="shared" si="1107"/>
        <v>-1.7695852534562211</v>
      </c>
      <c r="AH2354" s="3">
        <f t="shared" si="1108"/>
        <v>0</v>
      </c>
      <c r="AI2354" s="28" t="b">
        <f t="shared" si="1109"/>
        <v>0</v>
      </c>
      <c r="AJ2354" s="3">
        <f t="shared" si="1110"/>
        <v>2.4100732273620529E-2</v>
      </c>
      <c r="AK2354" s="3">
        <f t="shared" si="1111"/>
        <v>2.4100732273620418E-2</v>
      </c>
      <c r="AL2354" s="26">
        <f t="shared" si="1112"/>
        <v>3.447180301826847</v>
      </c>
      <c r="AM2354" s="26">
        <f ca="1">IF(RAND()&lt;J2354,H2354*F2354,I2354*G2354)-1</f>
        <v>3.34</v>
      </c>
      <c r="AN2354" s="26">
        <f ca="1">IF(RAND()&lt;(J2354+(2*F2354-1)*Sheet2!D$109),H2354*F2354,I2354*G2354)-1</f>
        <v>-1</v>
      </c>
      <c r="AO2354" s="3">
        <f t="shared" si="1083"/>
        <v>201410</v>
      </c>
    </row>
    <row r="2355" spans="1:41" s="3" customFormat="1" x14ac:dyDescent="0.25">
      <c r="A2355" s="6">
        <v>41924</v>
      </c>
      <c r="B2355" s="1" t="s">
        <v>40</v>
      </c>
      <c r="C2355" s="1" t="s">
        <v>50</v>
      </c>
      <c r="D2355">
        <v>28</v>
      </c>
      <c r="E2355" s="1">
        <v>31</v>
      </c>
      <c r="F2355">
        <f t="shared" si="1084"/>
        <v>0</v>
      </c>
      <c r="G2355">
        <f t="shared" si="1085"/>
        <v>1</v>
      </c>
      <c r="H2355" s="4">
        <v>3.6</v>
      </c>
      <c r="I2355" s="4">
        <v>1.3380000000000001</v>
      </c>
      <c r="J2355" s="4">
        <f t="shared" si="1086"/>
        <v>0.27777777777777779</v>
      </c>
      <c r="K2355" s="4">
        <f t="shared" si="1087"/>
        <v>0.74738415545590431</v>
      </c>
      <c r="L2355" s="17">
        <f t="shared" si="1088"/>
        <v>0.30777777777777782</v>
      </c>
      <c r="M2355" s="17">
        <f t="shared" si="1089"/>
        <v>0.71738415545590428</v>
      </c>
      <c r="N2355" s="34">
        <f t="shared" si="1090"/>
        <v>3.2490974729241873</v>
      </c>
      <c r="O2355" s="12">
        <f t="shared" si="1091"/>
        <v>1.3939532848540412</v>
      </c>
      <c r="P2355" s="4">
        <f t="shared" si="1092"/>
        <v>201410</v>
      </c>
      <c r="Q2355" s="17">
        <f t="shared" si="1093"/>
        <v>2.6905829596412554</v>
      </c>
      <c r="R2355" s="17">
        <f t="shared" si="1094"/>
        <v>-3.3431952662721884</v>
      </c>
      <c r="S2355" s="16">
        <f t="shared" si="1095"/>
        <v>-0.65261230663093306</v>
      </c>
      <c r="T2355" s="5">
        <f t="shared" si="1096"/>
        <v>0.3716666666666667</v>
      </c>
      <c r="U2355" s="21">
        <f t="shared" si="1097"/>
        <v>0</v>
      </c>
      <c r="V2355" s="5"/>
      <c r="W2355" s="5">
        <f t="shared" si="1098"/>
        <v>-1</v>
      </c>
      <c r="X2355" s="4">
        <f t="shared" si="1099"/>
        <v>-1</v>
      </c>
      <c r="Y2355" s="4">
        <f t="shared" si="1100"/>
        <v>0</v>
      </c>
      <c r="Z2355" s="21">
        <f t="shared" si="1101"/>
        <v>2014</v>
      </c>
      <c r="AA2355" s="4">
        <f t="shared" si="1102"/>
        <v>0.33800000000000008</v>
      </c>
      <c r="AB2355" s="4">
        <f t="shared" si="1103"/>
        <v>-0.25261584454409569</v>
      </c>
      <c r="AC2355" s="4">
        <f t="shared" si="1104"/>
        <v>-0.59061584454409577</v>
      </c>
      <c r="AD2355" s="4"/>
      <c r="AE2355" s="4">
        <f t="shared" si="1105"/>
        <v>-3.322222222222222</v>
      </c>
      <c r="AF2355" s="22">
        <f t="shared" si="1106"/>
        <v>-0.66199999999999992</v>
      </c>
      <c r="AG2355" s="22">
        <f t="shared" si="1107"/>
        <v>-1.2526158445440956</v>
      </c>
      <c r="AH2355" s="3">
        <f t="shared" si="1108"/>
        <v>0</v>
      </c>
      <c r="AI2355" s="28" t="b">
        <f t="shared" si="1109"/>
        <v>0</v>
      </c>
      <c r="AJ2355" s="3">
        <f t="shared" si="1110"/>
        <v>2.4544349939246701E-2</v>
      </c>
      <c r="AK2355" s="3">
        <f t="shared" si="1111"/>
        <v>2.454434993924659E-2</v>
      </c>
      <c r="AL2355" s="26">
        <f t="shared" si="1112"/>
        <v>0.3716666666666667</v>
      </c>
      <c r="AM2355" s="26">
        <f ca="1">IF(RAND()&lt;J2355,H2355*F2355,I2355*G2355)-1</f>
        <v>0.33800000000000008</v>
      </c>
      <c r="AN2355" s="26">
        <f ca="1">IF(RAND()&lt;(J2355+(2*F2355-1)*Sheet2!D$109),H2355*F2355,I2355*G2355)-1</f>
        <v>0.33800000000000008</v>
      </c>
      <c r="AO2355" s="3">
        <f t="shared" si="1083"/>
        <v>201410</v>
      </c>
    </row>
    <row r="2356" spans="1:41" s="3" customFormat="1" x14ac:dyDescent="0.25">
      <c r="A2356" s="6">
        <v>41924</v>
      </c>
      <c r="B2356" s="1" t="s">
        <v>27</v>
      </c>
      <c r="C2356" s="1" t="s">
        <v>31</v>
      </c>
      <c r="D2356">
        <v>13</v>
      </c>
      <c r="E2356" s="1">
        <v>27</v>
      </c>
      <c r="F2356">
        <f t="shared" si="1084"/>
        <v>0</v>
      </c>
      <c r="G2356">
        <f t="shared" si="1085"/>
        <v>1</v>
      </c>
      <c r="H2356" s="4">
        <v>1.5680000000000001</v>
      </c>
      <c r="I2356" s="4">
        <v>2.59</v>
      </c>
      <c r="J2356" s="4">
        <f t="shared" si="1086"/>
        <v>0.63775510204081631</v>
      </c>
      <c r="K2356" s="4">
        <f t="shared" si="1087"/>
        <v>0.38610038610038611</v>
      </c>
      <c r="L2356" s="17">
        <f t="shared" si="1088"/>
        <v>0.66775510204081634</v>
      </c>
      <c r="M2356" s="17">
        <f t="shared" si="1089"/>
        <v>0.35610038610038608</v>
      </c>
      <c r="N2356" s="34">
        <f t="shared" si="1090"/>
        <v>1.4975550122249388</v>
      </c>
      <c r="O2356" s="12">
        <f t="shared" si="1091"/>
        <v>2.8081968990567061</v>
      </c>
      <c r="P2356" s="4">
        <f t="shared" si="1092"/>
        <v>201410</v>
      </c>
      <c r="Q2356" s="17">
        <f t="shared" si="1093"/>
        <v>0.60540540540540544</v>
      </c>
      <c r="R2356" s="17">
        <f t="shared" si="1094"/>
        <v>-2.3894941978917528</v>
      </c>
      <c r="S2356" s="16">
        <f t="shared" si="1095"/>
        <v>-1.7840887924863473</v>
      </c>
      <c r="T2356" s="5">
        <f t="shared" si="1096"/>
        <v>1.6517857142857142</v>
      </c>
      <c r="U2356" s="21">
        <f t="shared" si="1097"/>
        <v>0</v>
      </c>
      <c r="V2356" s="5"/>
      <c r="W2356" s="5">
        <f t="shared" si="1098"/>
        <v>-1</v>
      </c>
      <c r="X2356" s="4">
        <f t="shared" si="1099"/>
        <v>-1</v>
      </c>
      <c r="Y2356" s="4">
        <f t="shared" si="1100"/>
        <v>0</v>
      </c>
      <c r="Z2356" s="21">
        <f t="shared" si="1101"/>
        <v>2014</v>
      </c>
      <c r="AA2356" s="4">
        <f t="shared" si="1102"/>
        <v>1.5899999999999999</v>
      </c>
      <c r="AB2356" s="4">
        <f t="shared" si="1103"/>
        <v>-0.61389961389961389</v>
      </c>
      <c r="AC2356" s="4">
        <f t="shared" si="1104"/>
        <v>-2.2038996138996136</v>
      </c>
      <c r="AD2356" s="4"/>
      <c r="AE2356" s="4">
        <f t="shared" si="1105"/>
        <v>-0.93024489795918375</v>
      </c>
      <c r="AF2356" s="22">
        <f t="shared" si="1106"/>
        <v>0.58999999999999986</v>
      </c>
      <c r="AG2356" s="22">
        <f t="shared" si="1107"/>
        <v>-1.6138996138996138</v>
      </c>
      <c r="AH2356" s="3">
        <f t="shared" si="1108"/>
        <v>0</v>
      </c>
      <c r="AI2356" s="28" t="b">
        <f t="shared" si="1109"/>
        <v>0</v>
      </c>
      <c r="AJ2356" s="3">
        <f t="shared" si="1110"/>
        <v>2.3299663299663265E-2</v>
      </c>
      <c r="AK2356" s="3">
        <f t="shared" si="1111"/>
        <v>2.3299663299663265E-2</v>
      </c>
      <c r="AL2356" s="26">
        <f t="shared" si="1112"/>
        <v>1.6517857142857142</v>
      </c>
      <c r="AM2356" s="26">
        <f ca="1">IF(RAND()&lt;J2356,H2356*F2356,I2356*G2356)-1</f>
        <v>-1</v>
      </c>
      <c r="AN2356" s="26">
        <f ca="1">IF(RAND()&lt;(J2356+(2*F2356-1)*Sheet2!D$109),H2356*F2356,I2356*G2356)-1</f>
        <v>-1</v>
      </c>
      <c r="AO2356" s="3">
        <f t="shared" si="1083"/>
        <v>201410</v>
      </c>
    </row>
    <row r="2357" spans="1:41" s="3" customFormat="1" x14ac:dyDescent="0.25">
      <c r="A2357" s="6">
        <v>41924</v>
      </c>
      <c r="B2357" s="1" t="s">
        <v>32</v>
      </c>
      <c r="C2357" s="1" t="s">
        <v>38</v>
      </c>
      <c r="D2357">
        <v>22</v>
      </c>
      <c r="E2357" s="1">
        <v>37</v>
      </c>
      <c r="F2357">
        <f t="shared" si="1084"/>
        <v>0</v>
      </c>
      <c r="G2357">
        <f t="shared" si="1085"/>
        <v>1</v>
      </c>
      <c r="H2357" s="4">
        <v>2.4300000000000002</v>
      </c>
      <c r="I2357" s="4">
        <v>1.6319999999999999</v>
      </c>
      <c r="J2357" s="4">
        <f t="shared" si="1086"/>
        <v>0.41152263374485593</v>
      </c>
      <c r="K2357" s="4">
        <f t="shared" si="1087"/>
        <v>0.61274509803921573</v>
      </c>
      <c r="L2357" s="17">
        <f t="shared" si="1088"/>
        <v>0.4415226337448559</v>
      </c>
      <c r="M2357" s="17">
        <f t="shared" si="1089"/>
        <v>0.5827450980392157</v>
      </c>
      <c r="N2357" s="34">
        <f t="shared" si="1090"/>
        <v>2.2648895516823564</v>
      </c>
      <c r="O2357" s="12">
        <f t="shared" si="1091"/>
        <v>1.7160161507402423</v>
      </c>
      <c r="P2357" s="4">
        <f t="shared" si="1092"/>
        <v>201410</v>
      </c>
      <c r="Q2357" s="17">
        <f t="shared" si="1093"/>
        <v>1.4889705882352944</v>
      </c>
      <c r="R2357" s="17">
        <f t="shared" si="1094"/>
        <v>-2.2815791803133578</v>
      </c>
      <c r="S2357" s="16">
        <f t="shared" si="1095"/>
        <v>-0.79260859207806345</v>
      </c>
      <c r="T2357" s="5">
        <f t="shared" si="1096"/>
        <v>0.67160493827160483</v>
      </c>
      <c r="U2357" s="21">
        <f t="shared" si="1097"/>
        <v>0</v>
      </c>
      <c r="V2357" s="5"/>
      <c r="W2357" s="5">
        <f t="shared" si="1098"/>
        <v>-1</v>
      </c>
      <c r="X2357" s="4">
        <f t="shared" si="1099"/>
        <v>-1</v>
      </c>
      <c r="Y2357" s="4">
        <f t="shared" si="1100"/>
        <v>0</v>
      </c>
      <c r="Z2357" s="21">
        <f t="shared" si="1101"/>
        <v>2014</v>
      </c>
      <c r="AA2357" s="4">
        <f t="shared" si="1102"/>
        <v>0.6319999999999999</v>
      </c>
      <c r="AB2357" s="4">
        <f t="shared" si="1103"/>
        <v>-0.38725490196078427</v>
      </c>
      <c r="AC2357" s="4">
        <f t="shared" si="1104"/>
        <v>-1.0192549019607842</v>
      </c>
      <c r="AD2357" s="4"/>
      <c r="AE2357" s="4">
        <f t="shared" si="1105"/>
        <v>-2.0184773662551443</v>
      </c>
      <c r="AF2357" s="22">
        <f t="shared" si="1106"/>
        <v>-0.3680000000000001</v>
      </c>
      <c r="AG2357" s="22">
        <f t="shared" si="1107"/>
        <v>-1.3872549019607843</v>
      </c>
      <c r="AH2357" s="3">
        <f t="shared" si="1108"/>
        <v>0</v>
      </c>
      <c r="AI2357" s="28" t="b">
        <f t="shared" si="1109"/>
        <v>0</v>
      </c>
      <c r="AJ2357" s="3">
        <f t="shared" si="1110"/>
        <v>2.3692762186115268E-2</v>
      </c>
      <c r="AK2357" s="3">
        <f t="shared" si="1111"/>
        <v>2.3692762186115157E-2</v>
      </c>
      <c r="AL2357" s="26">
        <f t="shared" si="1112"/>
        <v>0.67160493827160483</v>
      </c>
      <c r="AM2357" s="26">
        <f ca="1">IF(RAND()&lt;J2357,H2357*F2357,I2357*G2357)-1</f>
        <v>-1</v>
      </c>
      <c r="AN2357" s="26">
        <f ca="1">IF(RAND()&lt;(J2357+(2*F2357-1)*Sheet2!D$109),H2357*F2357,I2357*G2357)-1</f>
        <v>0.6319999999999999</v>
      </c>
      <c r="AO2357" s="3">
        <f t="shared" si="1083"/>
        <v>201410</v>
      </c>
    </row>
    <row r="2358" spans="1:41" s="3" customFormat="1" x14ac:dyDescent="0.25">
      <c r="A2358" s="6">
        <v>41924</v>
      </c>
      <c r="B2358" s="1" t="s">
        <v>30</v>
      </c>
      <c r="C2358" s="1" t="s">
        <v>26</v>
      </c>
      <c r="D2358">
        <v>37</v>
      </c>
      <c r="E2358" s="1">
        <v>37</v>
      </c>
      <c r="F2358">
        <f t="shared" si="1084"/>
        <v>0</v>
      </c>
      <c r="G2358">
        <f t="shared" si="1085"/>
        <v>0</v>
      </c>
      <c r="H2358" s="4">
        <v>1.3049999999999999</v>
      </c>
      <c r="I2358" s="4">
        <v>3.87</v>
      </c>
      <c r="J2358" s="4">
        <f t="shared" si="1086"/>
        <v>0.76628352490421459</v>
      </c>
      <c r="K2358" s="4">
        <f t="shared" si="1087"/>
        <v>0.25839793281653745</v>
      </c>
      <c r="L2358" s="17">
        <f t="shared" si="1088"/>
        <v>0.79628352490421461</v>
      </c>
      <c r="M2358" s="17">
        <f t="shared" si="1089"/>
        <v>0.28839793281653747</v>
      </c>
      <c r="N2358" s="34">
        <f t="shared" si="1090"/>
        <v>1.2558340951739402</v>
      </c>
      <c r="O2358" s="12">
        <f t="shared" si="1091"/>
        <v>3.4674312337604158</v>
      </c>
      <c r="P2358" s="4">
        <f t="shared" si="1092"/>
        <v>201410</v>
      </c>
      <c r="Q2358" s="17">
        <f t="shared" si="1093"/>
        <v>0.33720930232558138</v>
      </c>
      <c r="R2358" s="17">
        <f t="shared" si="1094"/>
        <v>-3.6271205803392932</v>
      </c>
      <c r="S2358" s="16">
        <f t="shared" si="1095"/>
        <v>-3.2899112780137116</v>
      </c>
      <c r="T2358" s="5">
        <f t="shared" si="1096"/>
        <v>2.9655172413793105</v>
      </c>
      <c r="U2358" s="21">
        <f t="shared" si="1097"/>
        <v>0</v>
      </c>
      <c r="V2358" s="5"/>
      <c r="W2358" s="5">
        <f t="shared" si="1098"/>
        <v>-1</v>
      </c>
      <c r="X2358" s="4">
        <f t="shared" si="1099"/>
        <v>-1</v>
      </c>
      <c r="Y2358" s="4">
        <f t="shared" si="1100"/>
        <v>0</v>
      </c>
      <c r="Z2358" s="21">
        <f t="shared" si="1101"/>
        <v>2014</v>
      </c>
      <c r="AA2358" s="4">
        <f t="shared" si="1102"/>
        <v>-1</v>
      </c>
      <c r="AB2358" s="4">
        <f t="shared" si="1103"/>
        <v>-1</v>
      </c>
      <c r="AC2358" s="4">
        <f t="shared" si="1104"/>
        <v>0</v>
      </c>
      <c r="AD2358" s="4"/>
      <c r="AE2358" s="4">
        <f t="shared" si="1105"/>
        <v>-0.53871647509578535</v>
      </c>
      <c r="AF2358" s="22">
        <f t="shared" si="1106"/>
        <v>-2</v>
      </c>
      <c r="AG2358" s="22">
        <f t="shared" si="1107"/>
        <v>-2</v>
      </c>
      <c r="AH2358" s="3">
        <f t="shared" si="1108"/>
        <v>0</v>
      </c>
      <c r="AI2358" s="28" t="b">
        <f t="shared" si="1109"/>
        <v>0</v>
      </c>
      <c r="AJ2358" s="3">
        <f t="shared" si="1110"/>
        <v>2.4086956521739089E-2</v>
      </c>
      <c r="AK2358" s="3">
        <f t="shared" si="1111"/>
        <v>7.8070346937333723E-2</v>
      </c>
      <c r="AL2358" s="26">
        <f t="shared" si="1112"/>
        <v>2.9655172413793105</v>
      </c>
      <c r="AM2358" s="26">
        <f ca="1">IF(RAND()&lt;J2358,H2358*F2358,I2358*G2358)-1</f>
        <v>-1</v>
      </c>
      <c r="AN2358" s="26">
        <f ca="1">IF(RAND()&lt;(J2358+(2*F2358-1)*Sheet2!D$109),H2358*F2358,I2358*G2358)-1</f>
        <v>-1</v>
      </c>
      <c r="AO2358" s="3">
        <f t="shared" si="1083"/>
        <v>201410</v>
      </c>
    </row>
    <row r="2359" spans="1:41" s="3" customFormat="1" x14ac:dyDescent="0.25">
      <c r="A2359" s="6">
        <v>41924</v>
      </c>
      <c r="B2359" s="1" t="s">
        <v>44</v>
      </c>
      <c r="C2359" s="1" t="s">
        <v>43</v>
      </c>
      <c r="D2359">
        <v>31</v>
      </c>
      <c r="E2359" s="1">
        <v>10</v>
      </c>
      <c r="F2359">
        <f t="shared" si="1084"/>
        <v>1</v>
      </c>
      <c r="G2359">
        <f t="shared" si="1085"/>
        <v>0</v>
      </c>
      <c r="H2359" s="4">
        <v>1.8129999999999999</v>
      </c>
      <c r="I2359" s="4">
        <v>2.11</v>
      </c>
      <c r="J2359" s="4">
        <f t="shared" si="1086"/>
        <v>0.55157198014340869</v>
      </c>
      <c r="K2359" s="4">
        <f t="shared" si="1087"/>
        <v>0.47393364928909953</v>
      </c>
      <c r="L2359" s="17">
        <f t="shared" si="1088"/>
        <v>0.52157198014340866</v>
      </c>
      <c r="M2359" s="17">
        <f t="shared" si="1089"/>
        <v>0.50393364928909956</v>
      </c>
      <c r="N2359" s="34">
        <f t="shared" si="1090"/>
        <v>1.9172809086198328</v>
      </c>
      <c r="O2359" s="12">
        <f t="shared" si="1091"/>
        <v>1.9843882253362173</v>
      </c>
      <c r="P2359" s="4">
        <f t="shared" si="1092"/>
        <v>201410</v>
      </c>
      <c r="Q2359" s="17">
        <f t="shared" si="1093"/>
        <v>1.8129999999999999</v>
      </c>
      <c r="R2359" s="17">
        <f t="shared" si="1094"/>
        <v>-2.130913201023902</v>
      </c>
      <c r="S2359" s="16">
        <f t="shared" si="1095"/>
        <v>-0.31791320102390208</v>
      </c>
      <c r="T2359" s="5">
        <f t="shared" si="1096"/>
        <v>1.1638168781025924</v>
      </c>
      <c r="U2359" s="21">
        <f t="shared" si="1097"/>
        <v>0</v>
      </c>
      <c r="V2359" s="5"/>
      <c r="W2359" s="5">
        <f t="shared" si="1098"/>
        <v>0.81299999999999994</v>
      </c>
      <c r="X2359" s="4">
        <f t="shared" si="1099"/>
        <v>-0.44842801985659131</v>
      </c>
      <c r="Y2359" s="4">
        <f t="shared" si="1100"/>
        <v>-1.2614280198565913</v>
      </c>
      <c r="Z2359" s="21">
        <f t="shared" si="1101"/>
        <v>2014</v>
      </c>
      <c r="AA2359" s="4">
        <f t="shared" si="1102"/>
        <v>-1</v>
      </c>
      <c r="AB2359" s="4">
        <f t="shared" si="1103"/>
        <v>-1</v>
      </c>
      <c r="AC2359" s="4">
        <f t="shared" si="1104"/>
        <v>0</v>
      </c>
      <c r="AD2359" s="4"/>
      <c r="AE2359" s="4">
        <f t="shared" si="1105"/>
        <v>-1.2614280198565915</v>
      </c>
      <c r="AF2359" s="22">
        <f t="shared" si="1106"/>
        <v>-0.18700000000000006</v>
      </c>
      <c r="AG2359" s="22">
        <f t="shared" si="1107"/>
        <v>-1.4484280198565913</v>
      </c>
      <c r="AH2359" s="3">
        <f t="shared" si="1108"/>
        <v>0</v>
      </c>
      <c r="AI2359" s="28" t="b">
        <f t="shared" si="1109"/>
        <v>0</v>
      </c>
      <c r="AJ2359" s="3">
        <f t="shared" si="1110"/>
        <v>2.4871271985725363E-2</v>
      </c>
      <c r="AK2359" s="3">
        <f t="shared" si="1111"/>
        <v>2.4871271985725141E-2</v>
      </c>
      <c r="AL2359" s="26">
        <f t="shared" si="1112"/>
        <v>1.1638168781025924</v>
      </c>
      <c r="AM2359" s="26">
        <f ca="1">IF(RAND()&lt;J2359,H2359*F2359,I2359*G2359)-1</f>
        <v>-1</v>
      </c>
      <c r="AN2359" s="26">
        <f ca="1">IF(RAND()&lt;(J2359+(2*F2359-1)*Sheet2!D$109),H2359*F2359,I2359*G2359)-1</f>
        <v>0.81299999999999994</v>
      </c>
      <c r="AO2359" s="3">
        <f t="shared" si="1083"/>
        <v>201410</v>
      </c>
    </row>
    <row r="2360" spans="1:41" s="3" customFormat="1" x14ac:dyDescent="0.25">
      <c r="A2360" s="6">
        <v>41924</v>
      </c>
      <c r="B2360" s="1" t="s">
        <v>37</v>
      </c>
      <c r="C2360" s="1" t="s">
        <v>48</v>
      </c>
      <c r="D2360">
        <v>24</v>
      </c>
      <c r="E2360" s="1">
        <v>27</v>
      </c>
      <c r="F2360">
        <f t="shared" si="1084"/>
        <v>0</v>
      </c>
      <c r="G2360">
        <f t="shared" si="1085"/>
        <v>1</v>
      </c>
      <c r="H2360" s="4">
        <v>2.57</v>
      </c>
      <c r="I2360" s="4">
        <v>1.5740000000000001</v>
      </c>
      <c r="J2360" s="4">
        <f t="shared" si="1086"/>
        <v>0.38910505836575876</v>
      </c>
      <c r="K2360" s="4">
        <f t="shared" si="1087"/>
        <v>0.63532401524777637</v>
      </c>
      <c r="L2360" s="17">
        <f t="shared" si="1088"/>
        <v>0.41910505836575873</v>
      </c>
      <c r="M2360" s="17">
        <f t="shared" si="1089"/>
        <v>0.60532401524777635</v>
      </c>
      <c r="N2360" s="34">
        <f t="shared" si="1090"/>
        <v>2.3860365797047631</v>
      </c>
      <c r="O2360" s="12">
        <f t="shared" si="1091"/>
        <v>1.6520078087281429</v>
      </c>
      <c r="P2360" s="4">
        <f t="shared" si="1092"/>
        <v>201410</v>
      </c>
      <c r="Q2360" s="17">
        <f t="shared" si="1093"/>
        <v>1.6327827191867852</v>
      </c>
      <c r="R2360" s="17">
        <f t="shared" si="1094"/>
        <v>-2.37910295390488</v>
      </c>
      <c r="S2360" s="16">
        <f t="shared" si="1095"/>
        <v>-0.74632023471809483</v>
      </c>
      <c r="T2360" s="5">
        <f t="shared" si="1096"/>
        <v>0.61245136186770432</v>
      </c>
      <c r="U2360" s="21">
        <f t="shared" si="1097"/>
        <v>0</v>
      </c>
      <c r="V2360" s="5"/>
      <c r="W2360" s="5">
        <f t="shared" si="1098"/>
        <v>-1</v>
      </c>
      <c r="X2360" s="4">
        <f t="shared" si="1099"/>
        <v>-1</v>
      </c>
      <c r="Y2360" s="4">
        <f t="shared" si="1100"/>
        <v>0</v>
      </c>
      <c r="Z2360" s="21">
        <f t="shared" si="1101"/>
        <v>2014</v>
      </c>
      <c r="AA2360" s="4">
        <f t="shared" si="1102"/>
        <v>0.57400000000000007</v>
      </c>
      <c r="AB2360" s="4">
        <f t="shared" si="1103"/>
        <v>-0.36467598475222363</v>
      </c>
      <c r="AC2360" s="4">
        <f t="shared" si="1104"/>
        <v>-0.93867598475222369</v>
      </c>
      <c r="AD2360" s="4"/>
      <c r="AE2360" s="4">
        <f t="shared" si="1105"/>
        <v>-2.1808949416342411</v>
      </c>
      <c r="AF2360" s="22">
        <f t="shared" si="1106"/>
        <v>-0.42599999999999993</v>
      </c>
      <c r="AG2360" s="22">
        <f t="shared" si="1107"/>
        <v>-1.3646759847522236</v>
      </c>
      <c r="AH2360" s="3">
        <f t="shared" si="1108"/>
        <v>0</v>
      </c>
      <c r="AI2360" s="28" t="b">
        <f t="shared" si="1109"/>
        <v>0</v>
      </c>
      <c r="AJ2360" s="3">
        <f t="shared" si="1110"/>
        <v>2.3846525096525073E-2</v>
      </c>
      <c r="AK2360" s="3">
        <f t="shared" si="1111"/>
        <v>2.3846525096525184E-2</v>
      </c>
      <c r="AL2360" s="26">
        <f t="shared" si="1112"/>
        <v>0.61245136186770432</v>
      </c>
      <c r="AM2360" s="26">
        <f ca="1">IF(RAND()&lt;J2360,H2360*F2360,I2360*G2360)-1</f>
        <v>0.57400000000000007</v>
      </c>
      <c r="AN2360" s="26">
        <f ca="1">IF(RAND()&lt;(J2360+(2*F2360-1)*Sheet2!D$109),H2360*F2360,I2360*G2360)-1</f>
        <v>0.57400000000000007</v>
      </c>
      <c r="AO2360" s="3">
        <f t="shared" si="1083"/>
        <v>201410</v>
      </c>
    </row>
    <row r="2361" spans="1:41" s="3" customFormat="1" x14ac:dyDescent="0.25">
      <c r="A2361" s="6">
        <v>41924</v>
      </c>
      <c r="B2361" s="1" t="s">
        <v>46</v>
      </c>
      <c r="C2361" s="1" t="s">
        <v>19</v>
      </c>
      <c r="D2361">
        <v>3</v>
      </c>
      <c r="E2361" s="1">
        <v>17</v>
      </c>
      <c r="F2361">
        <f t="shared" si="1084"/>
        <v>0</v>
      </c>
      <c r="G2361">
        <f t="shared" si="1085"/>
        <v>1</v>
      </c>
      <c r="H2361" s="4">
        <v>1.869</v>
      </c>
      <c r="I2361" s="4">
        <v>2.04</v>
      </c>
      <c r="J2361" s="4">
        <f t="shared" si="1086"/>
        <v>0.53504547886570364</v>
      </c>
      <c r="K2361" s="4">
        <f t="shared" si="1087"/>
        <v>0.49019607843137253</v>
      </c>
      <c r="L2361" s="17">
        <f t="shared" si="1088"/>
        <v>0.56504547886570367</v>
      </c>
      <c r="M2361" s="17">
        <f t="shared" si="1089"/>
        <v>0.46019607843137256</v>
      </c>
      <c r="N2361" s="34">
        <f t="shared" si="1090"/>
        <v>1.7697690494001341</v>
      </c>
      <c r="O2361" s="12">
        <f t="shared" si="1091"/>
        <v>2.1729867916489134</v>
      </c>
      <c r="P2361" s="4">
        <f t="shared" si="1092"/>
        <v>201410</v>
      </c>
      <c r="Q2361" s="17">
        <f t="shared" si="1093"/>
        <v>0.91617647058823526</v>
      </c>
      <c r="R2361" s="17">
        <f t="shared" si="1094"/>
        <v>-2.1122864477294856</v>
      </c>
      <c r="S2361" s="16">
        <f t="shared" si="1095"/>
        <v>-1.1961099771412504</v>
      </c>
      <c r="T2361" s="5">
        <f t="shared" si="1096"/>
        <v>1.0914927768860354</v>
      </c>
      <c r="U2361" s="21">
        <f t="shared" si="1097"/>
        <v>0</v>
      </c>
      <c r="V2361" s="5"/>
      <c r="W2361" s="5">
        <f t="shared" si="1098"/>
        <v>-1</v>
      </c>
      <c r="X2361" s="4">
        <f t="shared" si="1099"/>
        <v>-1</v>
      </c>
      <c r="Y2361" s="4">
        <f t="shared" si="1100"/>
        <v>0</v>
      </c>
      <c r="Z2361" s="21">
        <f t="shared" si="1101"/>
        <v>2014</v>
      </c>
      <c r="AA2361" s="4">
        <f t="shared" si="1102"/>
        <v>1.04</v>
      </c>
      <c r="AB2361" s="4">
        <f t="shared" si="1103"/>
        <v>-0.50980392156862742</v>
      </c>
      <c r="AC2361" s="4">
        <f t="shared" si="1104"/>
        <v>-1.5498039215686275</v>
      </c>
      <c r="AD2361" s="4"/>
      <c r="AE2361" s="4">
        <f t="shared" si="1105"/>
        <v>-1.333954521134296</v>
      </c>
      <c r="AF2361" s="22">
        <f t="shared" si="1106"/>
        <v>4.0000000000000036E-2</v>
      </c>
      <c r="AG2361" s="22">
        <f t="shared" si="1107"/>
        <v>-1.5098039215686274</v>
      </c>
      <c r="AH2361" s="3">
        <f t="shared" si="1108"/>
        <v>0</v>
      </c>
      <c r="AI2361" s="28" t="b">
        <f t="shared" si="1109"/>
        <v>0</v>
      </c>
      <c r="AJ2361" s="3">
        <f t="shared" si="1110"/>
        <v>2.4620107444359163E-2</v>
      </c>
      <c r="AK2361" s="3">
        <f t="shared" si="1111"/>
        <v>2.4620107444359163E-2</v>
      </c>
      <c r="AL2361" s="26">
        <f t="shared" si="1112"/>
        <v>1.0914927768860354</v>
      </c>
      <c r="AM2361" s="26">
        <f ca="1">IF(RAND()&lt;J2361,H2361*F2361,I2361*G2361)-1</f>
        <v>-1</v>
      </c>
      <c r="AN2361" s="26">
        <f ca="1">IF(RAND()&lt;(J2361+(2*F2361-1)*Sheet2!D$109),H2361*F2361,I2361*G2361)-1</f>
        <v>-1</v>
      </c>
      <c r="AO2361" s="3">
        <f t="shared" si="1083"/>
        <v>201410</v>
      </c>
    </row>
    <row r="2362" spans="1:41" s="3" customFormat="1" x14ac:dyDescent="0.25">
      <c r="A2362" s="6">
        <v>41924</v>
      </c>
      <c r="B2362" s="1" t="s">
        <v>39</v>
      </c>
      <c r="C2362" s="1" t="s">
        <v>21</v>
      </c>
      <c r="D2362">
        <v>17</v>
      </c>
      <c r="E2362" s="1">
        <v>31</v>
      </c>
      <c r="F2362">
        <f t="shared" si="1084"/>
        <v>0</v>
      </c>
      <c r="G2362">
        <f t="shared" si="1085"/>
        <v>1</v>
      </c>
      <c r="H2362" s="4">
        <v>4.38</v>
      </c>
      <c r="I2362" s="4">
        <v>1.256</v>
      </c>
      <c r="J2362" s="4">
        <f t="shared" si="1086"/>
        <v>0.22831050228310504</v>
      </c>
      <c r="K2362" s="4">
        <f t="shared" si="1087"/>
        <v>0.79617834394904463</v>
      </c>
      <c r="L2362" s="17">
        <f t="shared" si="1088"/>
        <v>0.25831050228310504</v>
      </c>
      <c r="M2362" s="17">
        <f t="shared" si="1089"/>
        <v>0.7661783439490446</v>
      </c>
      <c r="N2362" s="34">
        <f t="shared" si="1090"/>
        <v>3.8713098815626656</v>
      </c>
      <c r="O2362" s="12">
        <f t="shared" si="1091"/>
        <v>1.3051791503865657</v>
      </c>
      <c r="P2362" s="4">
        <f t="shared" si="1092"/>
        <v>201410</v>
      </c>
      <c r="Q2362" s="17">
        <f t="shared" si="1093"/>
        <v>3.4872611464968153</v>
      </c>
      <c r="R2362" s="17">
        <f t="shared" si="1094"/>
        <v>-4.2021079881656807</v>
      </c>
      <c r="S2362" s="16">
        <f t="shared" si="1095"/>
        <v>-0.71484684166886536</v>
      </c>
      <c r="T2362" s="5">
        <f t="shared" si="1096"/>
        <v>0.28675799086757991</v>
      </c>
      <c r="U2362" s="21">
        <f t="shared" si="1097"/>
        <v>0</v>
      </c>
      <c r="V2362" s="5"/>
      <c r="W2362" s="5">
        <f t="shared" si="1098"/>
        <v>-1</v>
      </c>
      <c r="X2362" s="4">
        <f t="shared" si="1099"/>
        <v>-1</v>
      </c>
      <c r="Y2362" s="4">
        <f t="shared" si="1100"/>
        <v>0</v>
      </c>
      <c r="Z2362" s="21">
        <f t="shared" si="1101"/>
        <v>2014</v>
      </c>
      <c r="AA2362" s="4">
        <f t="shared" si="1102"/>
        <v>0.25600000000000001</v>
      </c>
      <c r="AB2362" s="4">
        <f t="shared" si="1103"/>
        <v>-0.20382165605095537</v>
      </c>
      <c r="AC2362" s="4">
        <f t="shared" si="1104"/>
        <v>-0.45982165605095537</v>
      </c>
      <c r="AD2362" s="4"/>
      <c r="AE2362" s="4">
        <f t="shared" si="1105"/>
        <v>-4.1516894977168946</v>
      </c>
      <c r="AF2362" s="22">
        <f t="shared" si="1106"/>
        <v>-0.74399999999999999</v>
      </c>
      <c r="AG2362" s="22">
        <f t="shared" si="1107"/>
        <v>-1.2038216560509554</v>
      </c>
      <c r="AH2362" s="3">
        <f t="shared" si="1108"/>
        <v>0</v>
      </c>
      <c r="AI2362" s="28" t="b">
        <f t="shared" si="1109"/>
        <v>0</v>
      </c>
      <c r="AJ2362" s="3">
        <f t="shared" si="1110"/>
        <v>2.3903477643719029E-2</v>
      </c>
      <c r="AK2362" s="3">
        <f t="shared" si="1111"/>
        <v>2.3903477643718918E-2</v>
      </c>
      <c r="AL2362" s="26">
        <f t="shared" si="1112"/>
        <v>0.28675799086757991</v>
      </c>
      <c r="AM2362" s="26">
        <f ca="1">IF(RAND()&lt;J2362,H2362*F2362,I2362*G2362)-1</f>
        <v>0.25600000000000001</v>
      </c>
      <c r="AN2362" s="26">
        <f ca="1">IF(RAND()&lt;(J2362+(2*F2362-1)*Sheet2!D$109),H2362*F2362,I2362*G2362)-1</f>
        <v>0.25600000000000001</v>
      </c>
      <c r="AO2362" s="3">
        <f t="shared" si="1083"/>
        <v>201410</v>
      </c>
    </row>
    <row r="2363" spans="1:41" s="3" customFormat="1" x14ac:dyDescent="0.25">
      <c r="A2363" s="6">
        <v>41924</v>
      </c>
      <c r="B2363" s="1" t="s">
        <v>25</v>
      </c>
      <c r="C2363" s="1" t="s">
        <v>29</v>
      </c>
      <c r="D2363">
        <v>17</v>
      </c>
      <c r="E2363" s="1">
        <v>48</v>
      </c>
      <c r="F2363">
        <f t="shared" si="1084"/>
        <v>0</v>
      </c>
      <c r="G2363">
        <f t="shared" si="1085"/>
        <v>1</v>
      </c>
      <c r="H2363" s="4">
        <v>2.65</v>
      </c>
      <c r="I2363" s="4">
        <v>1.546</v>
      </c>
      <c r="J2363" s="4">
        <f t="shared" si="1086"/>
        <v>0.37735849056603776</v>
      </c>
      <c r="K2363" s="4">
        <f t="shared" si="1087"/>
        <v>0.64683053040103489</v>
      </c>
      <c r="L2363" s="17">
        <f t="shared" si="1088"/>
        <v>0.40735849056603779</v>
      </c>
      <c r="M2363" s="17">
        <f t="shared" si="1089"/>
        <v>0.61683053040103486</v>
      </c>
      <c r="N2363" s="34">
        <f t="shared" si="1090"/>
        <v>2.4548402037980543</v>
      </c>
      <c r="O2363" s="12">
        <f t="shared" si="1091"/>
        <v>1.6211908307292215</v>
      </c>
      <c r="P2363" s="4">
        <f t="shared" si="1092"/>
        <v>201410</v>
      </c>
      <c r="Q2363" s="17">
        <f t="shared" si="1093"/>
        <v>1.7141009055627425</v>
      </c>
      <c r="R2363" s="17">
        <f t="shared" si="1094"/>
        <v>-2.4375624375624376</v>
      </c>
      <c r="S2363" s="16">
        <f t="shared" si="1095"/>
        <v>-0.7234615319996951</v>
      </c>
      <c r="T2363" s="5">
        <f t="shared" si="1096"/>
        <v>0.58339622641509437</v>
      </c>
      <c r="U2363" s="21">
        <f t="shared" si="1097"/>
        <v>0</v>
      </c>
      <c r="V2363" s="5"/>
      <c r="W2363" s="5">
        <f t="shared" si="1098"/>
        <v>-1</v>
      </c>
      <c r="X2363" s="4">
        <f t="shared" si="1099"/>
        <v>-1</v>
      </c>
      <c r="Y2363" s="4">
        <f t="shared" si="1100"/>
        <v>0</v>
      </c>
      <c r="Z2363" s="21">
        <f t="shared" si="1101"/>
        <v>2014</v>
      </c>
      <c r="AA2363" s="4">
        <f t="shared" si="1102"/>
        <v>0.54600000000000004</v>
      </c>
      <c r="AB2363" s="4">
        <f t="shared" si="1103"/>
        <v>-0.35316946959896511</v>
      </c>
      <c r="AC2363" s="4">
        <f t="shared" si="1104"/>
        <v>-0.89916946959896515</v>
      </c>
      <c r="AD2363" s="4"/>
      <c r="AE2363" s="4">
        <f t="shared" si="1105"/>
        <v>-2.2726415094339623</v>
      </c>
      <c r="AF2363" s="22">
        <f t="shared" si="1106"/>
        <v>-0.45399999999999996</v>
      </c>
      <c r="AG2363" s="22">
        <f t="shared" si="1107"/>
        <v>-1.3531694695989651</v>
      </c>
      <c r="AH2363" s="3">
        <f t="shared" si="1108"/>
        <v>0</v>
      </c>
      <c r="AI2363" s="28" t="b">
        <f t="shared" si="1109"/>
        <v>0</v>
      </c>
      <c r="AJ2363" s="3">
        <f t="shared" si="1110"/>
        <v>2.3617731172545287E-2</v>
      </c>
      <c r="AK2363" s="3">
        <f t="shared" si="1111"/>
        <v>2.3617731172545176E-2</v>
      </c>
      <c r="AL2363" s="26">
        <f t="shared" si="1112"/>
        <v>0.58339622641509437</v>
      </c>
      <c r="AM2363" s="26">
        <f ca="1">IF(RAND()&lt;J2363,H2363*F2363,I2363*G2363)-1</f>
        <v>0.54600000000000004</v>
      </c>
      <c r="AN2363" s="26">
        <f ca="1">IF(RAND()&lt;(J2363+(2*F2363-1)*Sheet2!D$109),H2363*F2363,I2363*G2363)-1</f>
        <v>-1</v>
      </c>
      <c r="AO2363" s="3">
        <f t="shared" si="1083"/>
        <v>201410</v>
      </c>
    </row>
    <row r="2364" spans="1:41" s="3" customFormat="1" x14ac:dyDescent="0.25">
      <c r="A2364" s="6">
        <v>41924</v>
      </c>
      <c r="B2364" s="1" t="s">
        <v>36</v>
      </c>
      <c r="C2364" s="1" t="s">
        <v>42</v>
      </c>
      <c r="D2364">
        <v>16</v>
      </c>
      <c r="E2364" s="1">
        <v>14</v>
      </c>
      <c r="F2364">
        <f t="shared" si="1084"/>
        <v>1</v>
      </c>
      <c r="G2364">
        <f t="shared" si="1085"/>
        <v>0</v>
      </c>
      <c r="H2364" s="4">
        <v>1.48</v>
      </c>
      <c r="I2364" s="4">
        <v>2.86</v>
      </c>
      <c r="J2364" s="4">
        <f t="shared" si="1086"/>
        <v>0.67567567567567566</v>
      </c>
      <c r="K2364" s="4">
        <f t="shared" si="1087"/>
        <v>0.34965034965034969</v>
      </c>
      <c r="L2364" s="17">
        <f t="shared" si="1088"/>
        <v>0.64567567567567563</v>
      </c>
      <c r="M2364" s="17">
        <f t="shared" si="1089"/>
        <v>0.37965034965034972</v>
      </c>
      <c r="N2364" s="34">
        <f t="shared" si="1090"/>
        <v>1.5487651737128507</v>
      </c>
      <c r="O2364" s="12">
        <f t="shared" si="1091"/>
        <v>2.6340025787437829</v>
      </c>
      <c r="P2364" s="4">
        <f t="shared" si="1092"/>
        <v>201410</v>
      </c>
      <c r="Q2364" s="17">
        <f t="shared" si="1093"/>
        <v>1.48</v>
      </c>
      <c r="R2364" s="17">
        <f t="shared" si="1094"/>
        <v>-2.620967741935484</v>
      </c>
      <c r="S2364" s="16">
        <f t="shared" si="1095"/>
        <v>-1.140967741935484</v>
      </c>
      <c r="T2364" s="5">
        <f t="shared" si="1096"/>
        <v>1.9324324324324325</v>
      </c>
      <c r="U2364" s="21">
        <f t="shared" si="1097"/>
        <v>0</v>
      </c>
      <c r="V2364" s="5"/>
      <c r="W2364" s="5">
        <f t="shared" si="1098"/>
        <v>0.48</v>
      </c>
      <c r="X2364" s="4">
        <f t="shared" si="1099"/>
        <v>-0.32432432432432434</v>
      </c>
      <c r="Y2364" s="4">
        <f t="shared" si="1100"/>
        <v>-0.80432432432432432</v>
      </c>
      <c r="Z2364" s="21">
        <f t="shared" si="1101"/>
        <v>2014</v>
      </c>
      <c r="AA2364" s="4">
        <f t="shared" si="1102"/>
        <v>-1</v>
      </c>
      <c r="AB2364" s="4">
        <f t="shared" si="1103"/>
        <v>-1</v>
      </c>
      <c r="AC2364" s="4">
        <f t="shared" si="1104"/>
        <v>0</v>
      </c>
      <c r="AD2364" s="4"/>
      <c r="AE2364" s="4">
        <f t="shared" si="1105"/>
        <v>-0.80432432432432432</v>
      </c>
      <c r="AF2364" s="22">
        <f t="shared" si="1106"/>
        <v>-0.52</v>
      </c>
      <c r="AG2364" s="22">
        <f t="shared" si="1107"/>
        <v>-1.3243243243243243</v>
      </c>
      <c r="AH2364" s="3">
        <f t="shared" si="1108"/>
        <v>0</v>
      </c>
      <c r="AI2364" s="28" t="b">
        <f t="shared" si="1109"/>
        <v>0</v>
      </c>
      <c r="AJ2364" s="3">
        <f t="shared" si="1110"/>
        <v>2.4700460829493065E-2</v>
      </c>
      <c r="AK2364" s="3">
        <f t="shared" si="1111"/>
        <v>2.4700460829493176E-2</v>
      </c>
      <c r="AL2364" s="26">
        <f t="shared" si="1112"/>
        <v>1.9324324324324325</v>
      </c>
      <c r="AM2364" s="26">
        <f ca="1">IF(RAND()&lt;J2364,H2364*F2364,I2364*G2364)-1</f>
        <v>0.48</v>
      </c>
      <c r="AN2364" s="26">
        <f ca="1">IF(RAND()&lt;(J2364+(2*F2364-1)*Sheet2!D$109),H2364*F2364,I2364*G2364)-1</f>
        <v>-1</v>
      </c>
      <c r="AO2364" s="3">
        <f t="shared" si="1083"/>
        <v>201410</v>
      </c>
    </row>
    <row r="2365" spans="1:41" s="3" customFormat="1" x14ac:dyDescent="0.25">
      <c r="A2365" s="6">
        <v>41921</v>
      </c>
      <c r="B2365" s="1" t="s">
        <v>33</v>
      </c>
      <c r="C2365" s="1" t="s">
        <v>22</v>
      </c>
      <c r="D2365">
        <v>28</v>
      </c>
      <c r="E2365" s="1">
        <v>33</v>
      </c>
      <c r="F2365">
        <f t="shared" si="1084"/>
        <v>0</v>
      </c>
      <c r="G2365">
        <f t="shared" si="1085"/>
        <v>1</v>
      </c>
      <c r="H2365" s="4">
        <v>2.33</v>
      </c>
      <c r="I2365" s="4">
        <v>1.68</v>
      </c>
      <c r="J2365" s="4">
        <f t="shared" si="1086"/>
        <v>0.42918454935622319</v>
      </c>
      <c r="K2365" s="4">
        <f t="shared" si="1087"/>
        <v>0.59523809523809523</v>
      </c>
      <c r="L2365" s="17">
        <f t="shared" si="1088"/>
        <v>0.45918454935622321</v>
      </c>
      <c r="M2365" s="17">
        <f t="shared" si="1089"/>
        <v>0.56523809523809521</v>
      </c>
      <c r="N2365" s="34">
        <f t="shared" si="1090"/>
        <v>2.1777736237031498</v>
      </c>
      <c r="O2365" s="12">
        <f t="shared" si="1091"/>
        <v>1.7691659646166809</v>
      </c>
      <c r="P2365" s="4">
        <f t="shared" si="1092"/>
        <v>201410</v>
      </c>
      <c r="Q2365" s="17">
        <f t="shared" si="1093"/>
        <v>1.3869047619047621</v>
      </c>
      <c r="R2365" s="17">
        <f t="shared" si="1094"/>
        <v>-2.2224679345422382</v>
      </c>
      <c r="S2365" s="16">
        <f t="shared" si="1095"/>
        <v>-0.83556317263747615</v>
      </c>
      <c r="T2365" s="5">
        <f t="shared" si="1096"/>
        <v>0.72103004291845485</v>
      </c>
      <c r="U2365" s="21">
        <f t="shared" si="1097"/>
        <v>0</v>
      </c>
      <c r="V2365" s="5"/>
      <c r="W2365" s="5">
        <f t="shared" si="1098"/>
        <v>-1</v>
      </c>
      <c r="X2365" s="4">
        <f t="shared" si="1099"/>
        <v>-1</v>
      </c>
      <c r="Y2365" s="4">
        <f t="shared" si="1100"/>
        <v>0</v>
      </c>
      <c r="Z2365" s="21">
        <f t="shared" si="1101"/>
        <v>2014</v>
      </c>
      <c r="AA2365" s="4">
        <f t="shared" si="1102"/>
        <v>0.67999999999999994</v>
      </c>
      <c r="AB2365" s="4">
        <f t="shared" si="1103"/>
        <v>-0.40476190476190477</v>
      </c>
      <c r="AC2365" s="4">
        <f t="shared" si="1104"/>
        <v>-1.0847619047619048</v>
      </c>
      <c r="AD2365" s="4"/>
      <c r="AE2365" s="4">
        <f t="shared" si="1105"/>
        <v>-1.9008154506437769</v>
      </c>
      <c r="AF2365" s="22">
        <f t="shared" si="1106"/>
        <v>-0.32000000000000006</v>
      </c>
      <c r="AG2365" s="22">
        <f t="shared" si="1107"/>
        <v>-1.4047619047619047</v>
      </c>
      <c r="AH2365" s="3">
        <f t="shared" si="1108"/>
        <v>0</v>
      </c>
      <c r="AI2365" s="28" t="b">
        <f t="shared" si="1109"/>
        <v>0</v>
      </c>
      <c r="AJ2365" s="3">
        <f t="shared" si="1110"/>
        <v>2.3840399002493684E-2</v>
      </c>
      <c r="AK2365" s="3">
        <f t="shared" si="1111"/>
        <v>2.3840399002493684E-2</v>
      </c>
      <c r="AL2365" s="26">
        <f t="shared" si="1112"/>
        <v>0.72103004291845485</v>
      </c>
      <c r="AM2365" s="26">
        <f ca="1">IF(RAND()&lt;J2365,H2365*F2365,I2365*G2365)-1</f>
        <v>0.67999999999999994</v>
      </c>
      <c r="AN2365" s="26">
        <f ca="1">IF(RAND()&lt;(J2365+(2*F2365-1)*Sheet2!D$109),H2365*F2365,I2365*G2365)-1</f>
        <v>0.67999999999999994</v>
      </c>
      <c r="AO2365" s="3">
        <f t="shared" si="1083"/>
        <v>201410</v>
      </c>
    </row>
    <row r="2366" spans="1:41" s="3" customFormat="1" x14ac:dyDescent="0.25">
      <c r="A2366" s="6">
        <v>41918</v>
      </c>
      <c r="B2366" s="1" t="s">
        <v>34</v>
      </c>
      <c r="C2366" s="1" t="s">
        <v>47</v>
      </c>
      <c r="D2366">
        <v>17</v>
      </c>
      <c r="E2366" s="1">
        <v>27</v>
      </c>
      <c r="F2366">
        <f t="shared" si="1084"/>
        <v>0</v>
      </c>
      <c r="G2366">
        <f t="shared" si="1085"/>
        <v>1</v>
      </c>
      <c r="H2366" s="4">
        <v>3.77</v>
      </c>
      <c r="I2366" s="4">
        <v>1.3169999999999999</v>
      </c>
      <c r="J2366" s="4">
        <f t="shared" si="1086"/>
        <v>0.26525198938992045</v>
      </c>
      <c r="K2366" s="4">
        <f t="shared" si="1087"/>
        <v>0.75930144267274113</v>
      </c>
      <c r="L2366" s="17">
        <f t="shared" si="1088"/>
        <v>0.29525198938992048</v>
      </c>
      <c r="M2366" s="17">
        <f t="shared" si="1089"/>
        <v>0.72930144267274111</v>
      </c>
      <c r="N2366" s="34">
        <f t="shared" si="1090"/>
        <v>3.3869373820860655</v>
      </c>
      <c r="O2366" s="12">
        <f t="shared" si="1091"/>
        <v>1.3711751293610552</v>
      </c>
      <c r="P2366" s="4">
        <f t="shared" si="1092"/>
        <v>201410</v>
      </c>
      <c r="Q2366" s="17">
        <f t="shared" si="1093"/>
        <v>2.8625664388762342</v>
      </c>
      <c r="R2366" s="17">
        <f t="shared" si="1094"/>
        <v>-3.5155849628170239</v>
      </c>
      <c r="S2366" s="16">
        <f t="shared" si="1095"/>
        <v>-0.65301852394078974</v>
      </c>
      <c r="T2366" s="5">
        <f t="shared" si="1096"/>
        <v>0.34933687002652519</v>
      </c>
      <c r="U2366" s="21">
        <f t="shared" si="1097"/>
        <v>0</v>
      </c>
      <c r="V2366" s="5"/>
      <c r="W2366" s="5">
        <f t="shared" si="1098"/>
        <v>-1</v>
      </c>
      <c r="X2366" s="4">
        <f t="shared" si="1099"/>
        <v>-1</v>
      </c>
      <c r="Y2366" s="4">
        <f t="shared" si="1100"/>
        <v>0</v>
      </c>
      <c r="Z2366" s="21">
        <f t="shared" si="1101"/>
        <v>2014</v>
      </c>
      <c r="AA2366" s="4">
        <f t="shared" si="1102"/>
        <v>0.31699999999999995</v>
      </c>
      <c r="AB2366" s="4">
        <f t="shared" si="1103"/>
        <v>-0.24069855732725887</v>
      </c>
      <c r="AC2366" s="4">
        <f t="shared" si="1104"/>
        <v>-0.55769855732725881</v>
      </c>
      <c r="AD2366" s="4"/>
      <c r="AE2366" s="4">
        <f t="shared" si="1105"/>
        <v>-3.5047480106100792</v>
      </c>
      <c r="AF2366" s="22">
        <f t="shared" si="1106"/>
        <v>-0.68300000000000005</v>
      </c>
      <c r="AG2366" s="22">
        <f t="shared" si="1107"/>
        <v>-1.2406985573272589</v>
      </c>
      <c r="AH2366" s="3">
        <f t="shared" si="1108"/>
        <v>0</v>
      </c>
      <c r="AI2366" s="28" t="b">
        <f t="shared" si="1109"/>
        <v>0</v>
      </c>
      <c r="AJ2366" s="3">
        <f t="shared" si="1110"/>
        <v>2.3965008846078217E-2</v>
      </c>
      <c r="AK2366" s="3">
        <f t="shared" si="1111"/>
        <v>2.3965008846078217E-2</v>
      </c>
      <c r="AL2366" s="26">
        <f t="shared" si="1112"/>
        <v>0.34933687002652519</v>
      </c>
      <c r="AM2366" s="26">
        <f ca="1">IF(RAND()&lt;J2366,H2366*F2366,I2366*G2366)-1</f>
        <v>-1</v>
      </c>
      <c r="AN2366" s="26">
        <f ca="1">IF(RAND()&lt;(J2366+(2*F2366-1)*Sheet2!D$109),H2366*F2366,I2366*G2366)-1</f>
        <v>-1</v>
      </c>
      <c r="AO2366" s="3">
        <f t="shared" si="1083"/>
        <v>201410</v>
      </c>
    </row>
    <row r="2367" spans="1:41" s="3" customFormat="1" x14ac:dyDescent="0.25">
      <c r="A2367" s="6">
        <v>41917</v>
      </c>
      <c r="B2367" s="1" t="s">
        <v>38</v>
      </c>
      <c r="C2367" s="1" t="s">
        <v>30</v>
      </c>
      <c r="D2367">
        <v>43</v>
      </c>
      <c r="E2367" s="1">
        <v>17</v>
      </c>
      <c r="F2367">
        <f t="shared" si="1084"/>
        <v>1</v>
      </c>
      <c r="G2367">
        <f t="shared" si="1085"/>
        <v>0</v>
      </c>
      <c r="H2367" s="4">
        <v>2.02</v>
      </c>
      <c r="I2367" s="4">
        <v>1.8839999999999999</v>
      </c>
      <c r="J2367" s="4">
        <f t="shared" si="1086"/>
        <v>0.49504950495049505</v>
      </c>
      <c r="K2367" s="4">
        <f t="shared" si="1087"/>
        <v>0.53078556263269638</v>
      </c>
      <c r="L2367" s="17">
        <f t="shared" si="1088"/>
        <v>0.46504950495049502</v>
      </c>
      <c r="M2367" s="17">
        <f t="shared" si="1089"/>
        <v>0.56078556263269641</v>
      </c>
      <c r="N2367" s="34">
        <f t="shared" si="1090"/>
        <v>2.150308707685757</v>
      </c>
      <c r="O2367" s="12">
        <f t="shared" si="1091"/>
        <v>1.7832128118729413</v>
      </c>
      <c r="P2367" s="4">
        <f t="shared" si="1092"/>
        <v>201410</v>
      </c>
      <c r="Q2367" s="17">
        <f t="shared" si="1093"/>
        <v>2.02</v>
      </c>
      <c r="R2367" s="17">
        <f t="shared" si="1094"/>
        <v>-2.1116138763197587</v>
      </c>
      <c r="S2367" s="16">
        <f t="shared" si="1095"/>
        <v>-9.1613876319758702E-2</v>
      </c>
      <c r="T2367" s="5">
        <f t="shared" si="1096"/>
        <v>0.93267326732673261</v>
      </c>
      <c r="U2367" s="21">
        <f t="shared" si="1097"/>
        <v>0</v>
      </c>
      <c r="V2367" s="5"/>
      <c r="W2367" s="5">
        <f t="shared" si="1098"/>
        <v>1.02</v>
      </c>
      <c r="X2367" s="4">
        <f t="shared" si="1099"/>
        <v>-0.50495049504950495</v>
      </c>
      <c r="Y2367" s="4">
        <f t="shared" si="1100"/>
        <v>-1.524950495049505</v>
      </c>
      <c r="Z2367" s="21">
        <f t="shared" si="1101"/>
        <v>2014</v>
      </c>
      <c r="AA2367" s="4">
        <f t="shared" si="1102"/>
        <v>-1</v>
      </c>
      <c r="AB2367" s="4">
        <f t="shared" si="1103"/>
        <v>-1</v>
      </c>
      <c r="AC2367" s="4">
        <f t="shared" si="1104"/>
        <v>0</v>
      </c>
      <c r="AD2367" s="4"/>
      <c r="AE2367" s="4">
        <f t="shared" si="1105"/>
        <v>-1.524950495049505</v>
      </c>
      <c r="AF2367" s="22">
        <f t="shared" si="1106"/>
        <v>2.0000000000000018E-2</v>
      </c>
      <c r="AG2367" s="22">
        <f t="shared" si="1107"/>
        <v>-1.504950495049505</v>
      </c>
      <c r="AH2367" s="3">
        <f t="shared" si="1108"/>
        <v>0</v>
      </c>
      <c r="AI2367" s="28" t="b">
        <f t="shared" si="1109"/>
        <v>0</v>
      </c>
      <c r="AJ2367" s="3">
        <f t="shared" si="1110"/>
        <v>2.5184426229508228E-2</v>
      </c>
      <c r="AK2367" s="3">
        <f t="shared" si="1111"/>
        <v>2.5184426229508117E-2</v>
      </c>
      <c r="AL2367" s="26">
        <f t="shared" si="1112"/>
        <v>0.93267326732673261</v>
      </c>
      <c r="AM2367" s="26">
        <f ca="1">IF(RAND()&lt;J2367,H2367*F2367,I2367*G2367)-1</f>
        <v>-1</v>
      </c>
      <c r="AN2367" s="26">
        <f ca="1">IF(RAND()&lt;(J2367+(2*F2367-1)*Sheet2!D$109),H2367*F2367,I2367*G2367)-1</f>
        <v>-1</v>
      </c>
      <c r="AO2367" s="3">
        <f t="shared" si="1083"/>
        <v>201410</v>
      </c>
    </row>
    <row r="2368" spans="1:41" s="3" customFormat="1" x14ac:dyDescent="0.25">
      <c r="A2368" s="6">
        <v>41917</v>
      </c>
      <c r="B2368" s="1" t="s">
        <v>50</v>
      </c>
      <c r="C2368" s="1" t="s">
        <v>39</v>
      </c>
      <c r="D2368">
        <v>31</v>
      </c>
      <c r="E2368" s="1">
        <v>0</v>
      </c>
      <c r="F2368">
        <f t="shared" si="1084"/>
        <v>1</v>
      </c>
      <c r="G2368">
        <f t="shared" si="1085"/>
        <v>0</v>
      </c>
      <c r="H2368" s="4">
        <v>1.333</v>
      </c>
      <c r="I2368" s="4">
        <v>3.64</v>
      </c>
      <c r="J2368" s="4">
        <f t="shared" si="1086"/>
        <v>0.75018754688672173</v>
      </c>
      <c r="K2368" s="4">
        <f t="shared" si="1087"/>
        <v>0.27472527472527469</v>
      </c>
      <c r="L2368" s="17">
        <f t="shared" si="1088"/>
        <v>0.72018754688672171</v>
      </c>
      <c r="M2368" s="17">
        <f t="shared" si="1089"/>
        <v>0.30472527472527466</v>
      </c>
      <c r="N2368" s="34">
        <f t="shared" si="1090"/>
        <v>1.3885272028416371</v>
      </c>
      <c r="O2368" s="12">
        <f t="shared" si="1091"/>
        <v>3.2816444284168775</v>
      </c>
      <c r="P2368" s="4">
        <f t="shared" si="1092"/>
        <v>201410</v>
      </c>
      <c r="Q2368" s="17">
        <f t="shared" si="1093"/>
        <v>1.333</v>
      </c>
      <c r="R2368" s="17">
        <f t="shared" si="1094"/>
        <v>-3.3817908817908822</v>
      </c>
      <c r="S2368" s="16">
        <f t="shared" si="1095"/>
        <v>-2.0487908817908824</v>
      </c>
      <c r="T2368" s="5">
        <f t="shared" si="1096"/>
        <v>2.730682670667667</v>
      </c>
      <c r="U2368" s="21">
        <f t="shared" si="1097"/>
        <v>0</v>
      </c>
      <c r="V2368" s="5"/>
      <c r="W2368" s="5">
        <f t="shared" si="1098"/>
        <v>0.33299999999999996</v>
      </c>
      <c r="X2368" s="4">
        <f t="shared" si="1099"/>
        <v>-0.24981245311327827</v>
      </c>
      <c r="Y2368" s="4">
        <f t="shared" si="1100"/>
        <v>-0.58281245311327823</v>
      </c>
      <c r="Z2368" s="21">
        <f t="shared" si="1101"/>
        <v>2014</v>
      </c>
      <c r="AA2368" s="4">
        <f t="shared" si="1102"/>
        <v>-1</v>
      </c>
      <c r="AB2368" s="4">
        <f t="shared" si="1103"/>
        <v>-1</v>
      </c>
      <c r="AC2368" s="4">
        <f t="shared" si="1104"/>
        <v>0</v>
      </c>
      <c r="AD2368" s="4"/>
      <c r="AE2368" s="4">
        <f t="shared" si="1105"/>
        <v>-0.58281245311327823</v>
      </c>
      <c r="AF2368" s="22">
        <f t="shared" si="1106"/>
        <v>-0.66700000000000004</v>
      </c>
      <c r="AG2368" s="22">
        <f t="shared" si="1107"/>
        <v>-1.2498124531132784</v>
      </c>
      <c r="AH2368" s="3">
        <f t="shared" si="1108"/>
        <v>0</v>
      </c>
      <c r="AI2368" s="28" t="b">
        <f t="shared" si="1109"/>
        <v>0</v>
      </c>
      <c r="AJ2368" s="3">
        <f t="shared" si="1110"/>
        <v>2.4307259199678244E-2</v>
      </c>
      <c r="AK2368" s="3">
        <f t="shared" si="1111"/>
        <v>2.4307259199678244E-2</v>
      </c>
      <c r="AL2368" s="26">
        <f t="shared" si="1112"/>
        <v>2.730682670667667</v>
      </c>
      <c r="AM2368" s="26">
        <f ca="1">IF(RAND()&lt;J2368,H2368*F2368,I2368*G2368)-1</f>
        <v>0.33299999999999996</v>
      </c>
      <c r="AN2368" s="26">
        <f ca="1">IF(RAND()&lt;(J2368+(2*F2368-1)*Sheet2!D$109),H2368*F2368,I2368*G2368)-1</f>
        <v>-1</v>
      </c>
      <c r="AO2368" s="3">
        <f t="shared" si="1083"/>
        <v>201410</v>
      </c>
    </row>
    <row r="2369" spans="1:41" s="3" customFormat="1" x14ac:dyDescent="0.25">
      <c r="A2369" s="6">
        <v>41917</v>
      </c>
      <c r="B2369" s="1" t="s">
        <v>24</v>
      </c>
      <c r="C2369" s="1" t="s">
        <v>35</v>
      </c>
      <c r="D2369">
        <v>22</v>
      </c>
      <c r="E2369" s="1">
        <v>17</v>
      </c>
      <c r="F2369">
        <f t="shared" si="1084"/>
        <v>1</v>
      </c>
      <c r="G2369">
        <f t="shared" si="1085"/>
        <v>0</v>
      </c>
      <c r="H2369" s="4">
        <v>1.3839999999999999</v>
      </c>
      <c r="I2369" s="4">
        <v>3.31</v>
      </c>
      <c r="J2369" s="4">
        <f t="shared" si="1086"/>
        <v>0.7225433526011561</v>
      </c>
      <c r="K2369" s="4">
        <f t="shared" si="1087"/>
        <v>0.30211480362537763</v>
      </c>
      <c r="L2369" s="17">
        <f t="shared" si="1088"/>
        <v>0.69254335260115607</v>
      </c>
      <c r="M2369" s="17">
        <f t="shared" si="1089"/>
        <v>0.3321148036253776</v>
      </c>
      <c r="N2369" s="34">
        <f t="shared" si="1090"/>
        <v>1.4439529254653201</v>
      </c>
      <c r="O2369" s="12">
        <f t="shared" si="1091"/>
        <v>3.0110070044573822</v>
      </c>
      <c r="P2369" s="4">
        <f t="shared" si="1092"/>
        <v>201410</v>
      </c>
      <c r="Q2369" s="17">
        <f t="shared" si="1093"/>
        <v>1.3839999999999999</v>
      </c>
      <c r="R2369" s="17">
        <f t="shared" si="1094"/>
        <v>-3.0370670995671003</v>
      </c>
      <c r="S2369" s="16">
        <f t="shared" si="1095"/>
        <v>-1.6530670995671004</v>
      </c>
      <c r="T2369" s="5">
        <f t="shared" si="1096"/>
        <v>2.3916184971098269</v>
      </c>
      <c r="U2369" s="21">
        <f t="shared" si="1097"/>
        <v>0</v>
      </c>
      <c r="V2369" s="5"/>
      <c r="W2369" s="5">
        <f t="shared" si="1098"/>
        <v>0.3839999999999999</v>
      </c>
      <c r="X2369" s="4">
        <f t="shared" si="1099"/>
        <v>-0.2774566473988439</v>
      </c>
      <c r="Y2369" s="4">
        <f t="shared" si="1100"/>
        <v>-0.6614566473988438</v>
      </c>
      <c r="Z2369" s="21">
        <f t="shared" si="1101"/>
        <v>2014</v>
      </c>
      <c r="AA2369" s="4">
        <f t="shared" si="1102"/>
        <v>-1</v>
      </c>
      <c r="AB2369" s="4">
        <f t="shared" si="1103"/>
        <v>-1</v>
      </c>
      <c r="AC2369" s="4">
        <f t="shared" si="1104"/>
        <v>0</v>
      </c>
      <c r="AD2369" s="4"/>
      <c r="AE2369" s="4">
        <f t="shared" si="1105"/>
        <v>-0.6614566473988438</v>
      </c>
      <c r="AF2369" s="22">
        <f t="shared" si="1106"/>
        <v>-0.6160000000000001</v>
      </c>
      <c r="AG2369" s="22">
        <f t="shared" si="1107"/>
        <v>-1.2774566473988438</v>
      </c>
      <c r="AH2369" s="3">
        <f t="shared" si="1108"/>
        <v>0</v>
      </c>
      <c r="AI2369" s="28" t="b">
        <f t="shared" si="1109"/>
        <v>0</v>
      </c>
      <c r="AJ2369" s="3">
        <f t="shared" si="1110"/>
        <v>2.4064763527907984E-2</v>
      </c>
      <c r="AK2369" s="3">
        <f t="shared" si="1111"/>
        <v>2.4064763527907873E-2</v>
      </c>
      <c r="AL2369" s="26">
        <f t="shared" si="1112"/>
        <v>2.3916184971098269</v>
      </c>
      <c r="AM2369" s="26">
        <f ca="1">IF(RAND()&lt;J2369,H2369*F2369,I2369*G2369)-1</f>
        <v>0.3839999999999999</v>
      </c>
      <c r="AN2369" s="26">
        <f ca="1">IF(RAND()&lt;(J2369+(2*F2369-1)*Sheet2!D$109),H2369*F2369,I2369*G2369)-1</f>
        <v>0.3839999999999999</v>
      </c>
      <c r="AO2369" s="3">
        <f t="shared" si="1083"/>
        <v>201410</v>
      </c>
    </row>
    <row r="2370" spans="1:41" s="3" customFormat="1" x14ac:dyDescent="0.25">
      <c r="A2370" s="6">
        <v>41917</v>
      </c>
      <c r="B2370" s="1" t="s">
        <v>21</v>
      </c>
      <c r="C2370" s="1" t="s">
        <v>49</v>
      </c>
      <c r="D2370">
        <v>41</v>
      </c>
      <c r="E2370" s="1">
        <v>20</v>
      </c>
      <c r="F2370">
        <f t="shared" si="1084"/>
        <v>1</v>
      </c>
      <c r="G2370">
        <f t="shared" si="1085"/>
        <v>0</v>
      </c>
      <c r="H2370" s="4">
        <v>1.3069999999999999</v>
      </c>
      <c r="I2370" s="4">
        <v>3.85</v>
      </c>
      <c r="J2370" s="4">
        <f t="shared" si="1086"/>
        <v>0.76511094108645761</v>
      </c>
      <c r="K2370" s="4">
        <f t="shared" si="1087"/>
        <v>0.25974025974025972</v>
      </c>
      <c r="L2370" s="17">
        <f t="shared" si="1088"/>
        <v>0.73511094108645758</v>
      </c>
      <c r="M2370" s="17">
        <f t="shared" si="1089"/>
        <v>0.28974025974025974</v>
      </c>
      <c r="N2370" s="34">
        <f t="shared" si="1090"/>
        <v>1.3603388877902558</v>
      </c>
      <c r="O2370" s="12">
        <f t="shared" si="1091"/>
        <v>3.4513670999551769</v>
      </c>
      <c r="P2370" s="4">
        <f t="shared" si="1092"/>
        <v>201410</v>
      </c>
      <c r="Q2370" s="17">
        <f t="shared" si="1093"/>
        <v>1.3069999999999999</v>
      </c>
      <c r="R2370" s="17">
        <f t="shared" si="1094"/>
        <v>-3.6082061832104699</v>
      </c>
      <c r="S2370" s="16">
        <f t="shared" si="1095"/>
        <v>-2.30120618321047</v>
      </c>
      <c r="T2370" s="5">
        <f t="shared" si="1096"/>
        <v>2.9456771231828616</v>
      </c>
      <c r="U2370" s="21">
        <f t="shared" si="1097"/>
        <v>0</v>
      </c>
      <c r="V2370" s="5"/>
      <c r="W2370" s="5">
        <f t="shared" si="1098"/>
        <v>0.30699999999999994</v>
      </c>
      <c r="X2370" s="4">
        <f t="shared" si="1099"/>
        <v>-0.23488905891354239</v>
      </c>
      <c r="Y2370" s="4">
        <f t="shared" si="1100"/>
        <v>-0.54188905891354233</v>
      </c>
      <c r="Z2370" s="21">
        <f t="shared" si="1101"/>
        <v>2014</v>
      </c>
      <c r="AA2370" s="4">
        <f t="shared" si="1102"/>
        <v>-1</v>
      </c>
      <c r="AB2370" s="4">
        <f t="shared" si="1103"/>
        <v>-1</v>
      </c>
      <c r="AC2370" s="4">
        <f t="shared" si="1104"/>
        <v>0</v>
      </c>
      <c r="AD2370" s="4"/>
      <c r="AE2370" s="4">
        <f t="shared" si="1105"/>
        <v>-0.54188905891354233</v>
      </c>
      <c r="AF2370" s="22">
        <f t="shared" si="1106"/>
        <v>-0.69300000000000006</v>
      </c>
      <c r="AG2370" s="22">
        <f t="shared" si="1107"/>
        <v>-1.2348890589135424</v>
      </c>
      <c r="AH2370" s="3">
        <f t="shared" si="1108"/>
        <v>0</v>
      </c>
      <c r="AI2370" s="28" t="b">
        <f t="shared" si="1109"/>
        <v>0</v>
      </c>
      <c r="AJ2370" s="3">
        <f t="shared" si="1110"/>
        <v>2.424859414388203E-2</v>
      </c>
      <c r="AK2370" s="3">
        <f t="shared" si="1111"/>
        <v>2.4248594143882252E-2</v>
      </c>
      <c r="AL2370" s="26">
        <f t="shared" si="1112"/>
        <v>2.9456771231828616</v>
      </c>
      <c r="AM2370" s="26">
        <f ca="1">IF(RAND()&lt;J2370,H2370*F2370,I2370*G2370)-1</f>
        <v>0.30699999999999994</v>
      </c>
      <c r="AN2370" s="26">
        <f ca="1">IF(RAND()&lt;(J2370+(2*F2370-1)*Sheet2!D$109),H2370*F2370,I2370*G2370)-1</f>
        <v>0.30699999999999994</v>
      </c>
      <c r="AO2370" s="3">
        <f t="shared" ref="AO2370:AO2433" si="1113">P2370</f>
        <v>201410</v>
      </c>
    </row>
    <row r="2371" spans="1:41" s="3" customFormat="1" x14ac:dyDescent="0.25">
      <c r="A2371" s="6">
        <v>41917</v>
      </c>
      <c r="B2371" s="1" t="s">
        <v>26</v>
      </c>
      <c r="C2371" s="1" t="s">
        <v>31</v>
      </c>
      <c r="D2371">
        <v>31</v>
      </c>
      <c r="E2371" s="1">
        <v>24</v>
      </c>
      <c r="F2371">
        <f t="shared" ref="F2371:F2434" si="1114">IF(D2371&gt;E2371,1,0)</f>
        <v>1</v>
      </c>
      <c r="G2371">
        <f t="shared" ref="G2371:G2434" si="1115">IF(E2371&gt;D2371,1,0)</f>
        <v>0</v>
      </c>
      <c r="H2371" s="4">
        <v>1.6890000000000001</v>
      </c>
      <c r="I2371" s="4">
        <v>2.31</v>
      </c>
      <c r="J2371" s="4">
        <f t="shared" ref="J2371:J2434" si="1116">1/H2371</f>
        <v>0.59206631142687982</v>
      </c>
      <c r="K2371" s="4">
        <f t="shared" ref="K2371:K2434" si="1117">1/I2371</f>
        <v>0.4329004329004329</v>
      </c>
      <c r="L2371" s="17">
        <f t="shared" ref="L2371:L2434" si="1118">IF(F2371&gt;0,J2371-0.03,J2371+0.03)</f>
        <v>0.56206631142687979</v>
      </c>
      <c r="M2371" s="17">
        <f t="shared" ref="M2371:M2434" si="1119">IF(G2371&gt;0,K2371-0.03,K2371+0.03)</f>
        <v>0.46290043290043292</v>
      </c>
      <c r="N2371" s="34">
        <f t="shared" ref="N2371:N2434" si="1120">1/L2371</f>
        <v>1.7791495054406792</v>
      </c>
      <c r="O2371" s="12">
        <f t="shared" ref="O2371:O2434" si="1121">1/M2371</f>
        <v>2.1602917796689423</v>
      </c>
      <c r="P2371" s="4">
        <f t="shared" ref="P2371:P2434" si="1122">YEAR(A2371)*100+MONTH(A2371)</f>
        <v>201410</v>
      </c>
      <c r="Q2371" s="17">
        <f t="shared" ref="Q2371:Q2434" si="1123">IF(F2371=1,H2371,H2371/I2371)</f>
        <v>1.6890000000000001</v>
      </c>
      <c r="R2371" s="17">
        <f t="shared" ref="R2371:R2434" si="1124">-1/(H2371-1)-1/(I2371-1)</f>
        <v>-2.2147375884953302</v>
      </c>
      <c r="S2371" s="16">
        <f t="shared" ref="S2371:S2434" si="1125">Q2371+R2371</f>
        <v>-0.52573758849533014</v>
      </c>
      <c r="T2371" s="5">
        <f t="shared" ref="T2371:T2434" si="1126">I2371/H2371</f>
        <v>1.3676731793960923</v>
      </c>
      <c r="U2371" s="21">
        <f t="shared" ref="U2371:U2434" si="1127">IF(H2371&lt;U$1,1,0)</f>
        <v>0</v>
      </c>
      <c r="V2371" s="5"/>
      <c r="W2371" s="5">
        <f t="shared" ref="W2371:W2434" si="1128">H2371*F2371-1</f>
        <v>0.68900000000000006</v>
      </c>
      <c r="X2371" s="4">
        <f t="shared" ref="X2371:X2434" si="1129">J2371*F2371-1</f>
        <v>-0.40793368857312018</v>
      </c>
      <c r="Y2371" s="4">
        <f t="shared" ref="Y2371:Y2434" si="1130">X2371-W2371</f>
        <v>-1.0969336885731202</v>
      </c>
      <c r="Z2371" s="21">
        <f t="shared" ref="Z2371:Z2434" si="1131">YEAR(A2371)</f>
        <v>2014</v>
      </c>
      <c r="AA2371" s="4">
        <f t="shared" ref="AA2371:AA2434" si="1132">I2371*G2371-1</f>
        <v>-1</v>
      </c>
      <c r="AB2371" s="4">
        <f t="shared" ref="AB2371:AB2434" si="1133">G2371*K2371-1</f>
        <v>-1</v>
      </c>
      <c r="AC2371" s="4">
        <f t="shared" ref="AC2371:AC2434" si="1134">AB2371-AA2371</f>
        <v>0</v>
      </c>
      <c r="AD2371" s="4"/>
      <c r="AE2371" s="4">
        <f t="shared" ref="AE2371:AE2434" si="1135">(1/H2371-1/J2371)</f>
        <v>-1.0969336885731202</v>
      </c>
      <c r="AF2371" s="22">
        <f t="shared" ref="AF2371:AF2434" si="1136">H2371*F2371+I2371*G2371-2</f>
        <v>-0.31099999999999994</v>
      </c>
      <c r="AG2371" s="22">
        <f t="shared" ref="AG2371:AG2434" si="1137">F2371*J2371+G2371*K2371-2</f>
        <v>-1.4079336885731202</v>
      </c>
      <c r="AH2371" s="3">
        <f t="shared" ref="AH2371:AH2434" si="1138">IF(OR((1/H2371+1/K2371)&lt;1,(1/I2371+1/J2371)&lt;1),1,0)</f>
        <v>0</v>
      </c>
      <c r="AI2371" s="28" t="b">
        <f t="shared" ref="AI2371:AI2434" si="1139">IF(MIN(1/H2371+1/K2371,1/I2371+1/J2371)&lt;0.99,1-MIN(1/H2371+1/K2371,1/I2371+1/J2371))</f>
        <v>0</v>
      </c>
      <c r="AJ2371" s="3">
        <f t="shared" ref="AJ2371:AJ2434" si="1140">1-H2371*I2371/(H2371+I2371)</f>
        <v>2.4358589647411888E-2</v>
      </c>
      <c r="AK2371" s="3">
        <f t="shared" ref="AK2371:AK2434" si="1141">1-N2371*O2371/(N2371+O2371)</f>
        <v>2.4358589647411999E-2</v>
      </c>
      <c r="AL2371" s="26">
        <f t="shared" ref="AL2371:AL2434" si="1142">(I2371/H2371)</f>
        <v>1.3676731793960923</v>
      </c>
      <c r="AM2371" s="26">
        <f ca="1">IF(RAND()&lt;J2371,H2371*F2371,I2371*G2371)-1</f>
        <v>0.68900000000000006</v>
      </c>
      <c r="AN2371" s="26">
        <f ca="1">IF(RAND()&lt;(J2371+(2*F2371-1)*Sheet2!D$109),H2371*F2371,I2371*G2371)-1</f>
        <v>0.68900000000000006</v>
      </c>
      <c r="AO2371" s="3">
        <f t="shared" si="1113"/>
        <v>201410</v>
      </c>
    </row>
    <row r="2372" spans="1:41" s="3" customFormat="1" x14ac:dyDescent="0.25">
      <c r="A2372" s="6">
        <v>41917</v>
      </c>
      <c r="B2372" s="1" t="s">
        <v>23</v>
      </c>
      <c r="C2372" s="1" t="s">
        <v>33</v>
      </c>
      <c r="D2372">
        <v>20</v>
      </c>
      <c r="E2372" s="1">
        <v>17</v>
      </c>
      <c r="F2372">
        <f t="shared" si="1114"/>
        <v>1</v>
      </c>
      <c r="G2372">
        <f t="shared" si="1115"/>
        <v>0</v>
      </c>
      <c r="H2372" s="4">
        <v>1.4690000000000001</v>
      </c>
      <c r="I2372" s="4">
        <v>2.91</v>
      </c>
      <c r="J2372" s="4">
        <f t="shared" si="1116"/>
        <v>0.68073519400953031</v>
      </c>
      <c r="K2372" s="4">
        <f t="shared" si="1117"/>
        <v>0.3436426116838488</v>
      </c>
      <c r="L2372" s="17">
        <f t="shared" si="1118"/>
        <v>0.65073519400953028</v>
      </c>
      <c r="M2372" s="17">
        <f t="shared" si="1119"/>
        <v>0.37364261168384882</v>
      </c>
      <c r="N2372" s="34">
        <f t="shared" si="1120"/>
        <v>1.5367234002489722</v>
      </c>
      <c r="O2372" s="12">
        <f t="shared" si="1121"/>
        <v>2.6763542720500322</v>
      </c>
      <c r="P2372" s="4">
        <f t="shared" si="1122"/>
        <v>201410</v>
      </c>
      <c r="Q2372" s="17">
        <f t="shared" si="1123"/>
        <v>1.4690000000000001</v>
      </c>
      <c r="R2372" s="17">
        <f t="shared" si="1124"/>
        <v>-2.6557563714709915</v>
      </c>
      <c r="S2372" s="16">
        <f t="shared" si="1125"/>
        <v>-1.1867563714709914</v>
      </c>
      <c r="T2372" s="5">
        <f t="shared" si="1126"/>
        <v>1.980939414567733</v>
      </c>
      <c r="U2372" s="21">
        <f t="shared" si="1127"/>
        <v>0</v>
      </c>
      <c r="V2372" s="5"/>
      <c r="W2372" s="5">
        <f t="shared" si="1128"/>
        <v>0.46900000000000008</v>
      </c>
      <c r="X2372" s="4">
        <f t="shared" si="1129"/>
        <v>-0.31926480599046969</v>
      </c>
      <c r="Y2372" s="4">
        <f t="shared" si="1130"/>
        <v>-0.78826480599046977</v>
      </c>
      <c r="Z2372" s="21">
        <f t="shared" si="1131"/>
        <v>2014</v>
      </c>
      <c r="AA2372" s="4">
        <f t="shared" si="1132"/>
        <v>-1</v>
      </c>
      <c r="AB2372" s="4">
        <f t="shared" si="1133"/>
        <v>-1</v>
      </c>
      <c r="AC2372" s="4">
        <f t="shared" si="1134"/>
        <v>0</v>
      </c>
      <c r="AD2372" s="4"/>
      <c r="AE2372" s="4">
        <f t="shared" si="1135"/>
        <v>-0.78826480599046955</v>
      </c>
      <c r="AF2372" s="22">
        <f t="shared" si="1136"/>
        <v>-0.53099999999999992</v>
      </c>
      <c r="AG2372" s="22">
        <f t="shared" si="1137"/>
        <v>-1.3192648059904697</v>
      </c>
      <c r="AH2372" s="3">
        <f t="shared" si="1138"/>
        <v>0</v>
      </c>
      <c r="AI2372" s="28" t="b">
        <f t="shared" si="1139"/>
        <v>0</v>
      </c>
      <c r="AJ2372" s="3">
        <f t="shared" si="1140"/>
        <v>2.3797670701073304E-2</v>
      </c>
      <c r="AK2372" s="3">
        <f t="shared" si="1141"/>
        <v>2.3797670701073304E-2</v>
      </c>
      <c r="AL2372" s="26">
        <f t="shared" si="1142"/>
        <v>1.980939414567733</v>
      </c>
      <c r="AM2372" s="26">
        <f ca="1">IF(RAND()&lt;J2372,H2372*F2372,I2372*G2372)-1</f>
        <v>-1</v>
      </c>
      <c r="AN2372" s="26">
        <f ca="1">IF(RAND()&lt;(J2372+(2*F2372-1)*Sheet2!D$109),H2372*F2372,I2372*G2372)-1</f>
        <v>0.46900000000000008</v>
      </c>
      <c r="AO2372" s="3">
        <f t="shared" si="1113"/>
        <v>201410</v>
      </c>
    </row>
    <row r="2373" spans="1:41" s="3" customFormat="1" x14ac:dyDescent="0.25">
      <c r="A2373" s="6">
        <v>41917</v>
      </c>
      <c r="B2373" s="1" t="s">
        <v>19</v>
      </c>
      <c r="C2373" s="1" t="s">
        <v>32</v>
      </c>
      <c r="D2373">
        <v>14</v>
      </c>
      <c r="E2373" s="1">
        <v>17</v>
      </c>
      <c r="F2373">
        <f t="shared" si="1114"/>
        <v>0</v>
      </c>
      <c r="G2373">
        <f t="shared" si="1115"/>
        <v>1</v>
      </c>
      <c r="H2373" s="4">
        <v>1.304</v>
      </c>
      <c r="I2373" s="4">
        <v>3.88</v>
      </c>
      <c r="J2373" s="4">
        <f t="shared" si="1116"/>
        <v>0.76687116564417179</v>
      </c>
      <c r="K2373" s="4">
        <f t="shared" si="1117"/>
        <v>0.25773195876288663</v>
      </c>
      <c r="L2373" s="17">
        <f t="shared" si="1118"/>
        <v>0.79687116564417182</v>
      </c>
      <c r="M2373" s="17">
        <f t="shared" si="1119"/>
        <v>0.22773195876288663</v>
      </c>
      <c r="N2373" s="34">
        <f t="shared" si="1120"/>
        <v>1.2549079990761414</v>
      </c>
      <c r="O2373" s="12">
        <f t="shared" si="1121"/>
        <v>4.3911272068809408</v>
      </c>
      <c r="P2373" s="4">
        <f t="shared" si="1122"/>
        <v>201410</v>
      </c>
      <c r="Q2373" s="17">
        <f t="shared" si="1123"/>
        <v>0.33608247422680415</v>
      </c>
      <c r="R2373" s="17">
        <f t="shared" si="1124"/>
        <v>-3.636695906432748</v>
      </c>
      <c r="S2373" s="16">
        <f t="shared" si="1125"/>
        <v>-3.3006134322059437</v>
      </c>
      <c r="T2373" s="5">
        <f t="shared" si="1126"/>
        <v>2.9754601226993862</v>
      </c>
      <c r="U2373" s="21">
        <f t="shared" si="1127"/>
        <v>0</v>
      </c>
      <c r="V2373" s="5"/>
      <c r="W2373" s="5">
        <f t="shared" si="1128"/>
        <v>-1</v>
      </c>
      <c r="X2373" s="4">
        <f t="shared" si="1129"/>
        <v>-1</v>
      </c>
      <c r="Y2373" s="4">
        <f t="shared" si="1130"/>
        <v>0</v>
      </c>
      <c r="Z2373" s="21">
        <f t="shared" si="1131"/>
        <v>2014</v>
      </c>
      <c r="AA2373" s="4">
        <f t="shared" si="1132"/>
        <v>2.88</v>
      </c>
      <c r="AB2373" s="4">
        <f t="shared" si="1133"/>
        <v>-0.74226804123711343</v>
      </c>
      <c r="AC2373" s="4">
        <f t="shared" si="1134"/>
        <v>-3.6222680412371133</v>
      </c>
      <c r="AD2373" s="4"/>
      <c r="AE2373" s="4">
        <f t="shared" si="1135"/>
        <v>-0.53712883435582826</v>
      </c>
      <c r="AF2373" s="22">
        <f t="shared" si="1136"/>
        <v>1.88</v>
      </c>
      <c r="AG2373" s="22">
        <f t="shared" si="1137"/>
        <v>-1.7422680412371134</v>
      </c>
      <c r="AH2373" s="3">
        <f t="shared" si="1138"/>
        <v>0</v>
      </c>
      <c r="AI2373" s="28" t="b">
        <f t="shared" si="1139"/>
        <v>0</v>
      </c>
      <c r="AJ2373" s="3">
        <f t="shared" si="1140"/>
        <v>2.4012345679012337E-2</v>
      </c>
      <c r="AK2373" s="3">
        <f t="shared" si="1141"/>
        <v>2.4012345679012226E-2</v>
      </c>
      <c r="AL2373" s="26">
        <f t="shared" si="1142"/>
        <v>2.9754601226993862</v>
      </c>
      <c r="AM2373" s="26">
        <f ca="1">IF(RAND()&lt;J2373,H2373*F2373,I2373*G2373)-1</f>
        <v>-1</v>
      </c>
      <c r="AN2373" s="26">
        <f ca="1">IF(RAND()&lt;(J2373+(2*F2373-1)*Sheet2!D$109),H2373*F2373,I2373*G2373)-1</f>
        <v>-1</v>
      </c>
      <c r="AO2373" s="3">
        <f t="shared" si="1113"/>
        <v>201410</v>
      </c>
    </row>
    <row r="2374" spans="1:41" s="3" customFormat="1" x14ac:dyDescent="0.25">
      <c r="A2374" s="6">
        <v>41917</v>
      </c>
      <c r="B2374" s="1" t="s">
        <v>22</v>
      </c>
      <c r="C2374" s="1" t="s">
        <v>29</v>
      </c>
      <c r="D2374">
        <v>20</v>
      </c>
      <c r="E2374" s="1">
        <v>13</v>
      </c>
      <c r="F2374">
        <f t="shared" si="1114"/>
        <v>1</v>
      </c>
      <c r="G2374">
        <f t="shared" si="1115"/>
        <v>0</v>
      </c>
      <c r="H2374" s="4">
        <v>1.5309999999999999</v>
      </c>
      <c r="I2374" s="4">
        <v>2.69</v>
      </c>
      <c r="J2374" s="4">
        <f t="shared" si="1116"/>
        <v>0.6531678641410843</v>
      </c>
      <c r="K2374" s="4">
        <f t="shared" si="1117"/>
        <v>0.37174721189591081</v>
      </c>
      <c r="L2374" s="17">
        <f t="shared" si="1118"/>
        <v>0.62316786414108427</v>
      </c>
      <c r="M2374" s="17">
        <f t="shared" si="1119"/>
        <v>0.40174721189591078</v>
      </c>
      <c r="N2374" s="34">
        <f t="shared" si="1120"/>
        <v>1.6047040573542821</v>
      </c>
      <c r="O2374" s="12">
        <f t="shared" si="1121"/>
        <v>2.4891274174146387</v>
      </c>
      <c r="P2374" s="4">
        <f t="shared" si="1122"/>
        <v>201410</v>
      </c>
      <c r="Q2374" s="17">
        <f t="shared" si="1123"/>
        <v>1.5309999999999999</v>
      </c>
      <c r="R2374" s="17">
        <f t="shared" si="1124"/>
        <v>-2.474955147706126</v>
      </c>
      <c r="S2374" s="16">
        <f t="shared" si="1125"/>
        <v>-0.9439551477061261</v>
      </c>
      <c r="T2374" s="5">
        <f t="shared" si="1126"/>
        <v>1.7570215545395167</v>
      </c>
      <c r="U2374" s="21">
        <f t="shared" si="1127"/>
        <v>0</v>
      </c>
      <c r="V2374" s="5"/>
      <c r="W2374" s="5">
        <f t="shared" si="1128"/>
        <v>0.53099999999999992</v>
      </c>
      <c r="X2374" s="4">
        <f t="shared" si="1129"/>
        <v>-0.3468321358589157</v>
      </c>
      <c r="Y2374" s="4">
        <f t="shared" si="1130"/>
        <v>-0.87783213585891562</v>
      </c>
      <c r="Z2374" s="21">
        <f t="shared" si="1131"/>
        <v>2014</v>
      </c>
      <c r="AA2374" s="4">
        <f t="shared" si="1132"/>
        <v>-1</v>
      </c>
      <c r="AB2374" s="4">
        <f t="shared" si="1133"/>
        <v>-1</v>
      </c>
      <c r="AC2374" s="4">
        <f t="shared" si="1134"/>
        <v>0</v>
      </c>
      <c r="AD2374" s="4"/>
      <c r="AE2374" s="4">
        <f t="shared" si="1135"/>
        <v>-0.87783213585891562</v>
      </c>
      <c r="AF2374" s="22">
        <f t="shared" si="1136"/>
        <v>-0.46900000000000008</v>
      </c>
      <c r="AG2374" s="22">
        <f t="shared" si="1137"/>
        <v>-1.3468321358589157</v>
      </c>
      <c r="AH2374" s="3">
        <f t="shared" si="1138"/>
        <v>0</v>
      </c>
      <c r="AI2374" s="28" t="b">
        <f t="shared" si="1139"/>
        <v>0</v>
      </c>
      <c r="AJ2374" s="3">
        <f t="shared" si="1140"/>
        <v>2.4309405354181579E-2</v>
      </c>
      <c r="AK2374" s="3">
        <f t="shared" si="1141"/>
        <v>2.4309405354181468E-2</v>
      </c>
      <c r="AL2374" s="26">
        <f t="shared" si="1142"/>
        <v>1.7570215545395167</v>
      </c>
      <c r="AM2374" s="26">
        <f ca="1">IF(RAND()&lt;J2374,H2374*F2374,I2374*G2374)-1</f>
        <v>0.53099999999999992</v>
      </c>
      <c r="AN2374" s="26">
        <f ca="1">IF(RAND()&lt;(J2374+(2*F2374-1)*Sheet2!D$109),H2374*F2374,I2374*G2374)-1</f>
        <v>-1</v>
      </c>
      <c r="AO2374" s="3">
        <f t="shared" si="1113"/>
        <v>201410</v>
      </c>
    </row>
    <row r="2375" spans="1:41" s="3" customFormat="1" x14ac:dyDescent="0.25">
      <c r="A2375" s="6">
        <v>41917</v>
      </c>
      <c r="B2375" s="1" t="s">
        <v>42</v>
      </c>
      <c r="C2375" s="1" t="s">
        <v>43</v>
      </c>
      <c r="D2375">
        <v>9</v>
      </c>
      <c r="E2375" s="1">
        <v>17</v>
      </c>
      <c r="F2375">
        <f t="shared" si="1114"/>
        <v>0</v>
      </c>
      <c r="G2375">
        <f t="shared" si="1115"/>
        <v>1</v>
      </c>
      <c r="H2375" s="4">
        <v>3.58</v>
      </c>
      <c r="I2375" s="4">
        <v>1.3420000000000001</v>
      </c>
      <c r="J2375" s="4">
        <f t="shared" si="1116"/>
        <v>0.27932960893854747</v>
      </c>
      <c r="K2375" s="4">
        <f t="shared" si="1117"/>
        <v>0.7451564828614009</v>
      </c>
      <c r="L2375" s="17">
        <f t="shared" si="1118"/>
        <v>0.30932960893854744</v>
      </c>
      <c r="M2375" s="17">
        <f t="shared" si="1119"/>
        <v>0.71515648286140088</v>
      </c>
      <c r="N2375" s="34">
        <f t="shared" si="1120"/>
        <v>3.2327975437962801</v>
      </c>
      <c r="O2375" s="12">
        <f t="shared" si="1121"/>
        <v>1.3982953716631588</v>
      </c>
      <c r="P2375" s="4">
        <f t="shared" si="1122"/>
        <v>201410</v>
      </c>
      <c r="Q2375" s="17">
        <f t="shared" si="1123"/>
        <v>2.6676602086438153</v>
      </c>
      <c r="R2375" s="17">
        <f t="shared" si="1124"/>
        <v>-3.3115735074119397</v>
      </c>
      <c r="S2375" s="16">
        <f t="shared" si="1125"/>
        <v>-0.64391329876812442</v>
      </c>
      <c r="T2375" s="5">
        <f t="shared" si="1126"/>
        <v>0.37486033519553075</v>
      </c>
      <c r="U2375" s="21">
        <f t="shared" si="1127"/>
        <v>0</v>
      </c>
      <c r="V2375" s="5"/>
      <c r="W2375" s="5">
        <f t="shared" si="1128"/>
        <v>-1</v>
      </c>
      <c r="X2375" s="4">
        <f t="shared" si="1129"/>
        <v>-1</v>
      </c>
      <c r="Y2375" s="4">
        <f t="shared" si="1130"/>
        <v>0</v>
      </c>
      <c r="Z2375" s="21">
        <f t="shared" si="1131"/>
        <v>2014</v>
      </c>
      <c r="AA2375" s="4">
        <f t="shared" si="1132"/>
        <v>0.34200000000000008</v>
      </c>
      <c r="AB2375" s="4">
        <f t="shared" si="1133"/>
        <v>-0.2548435171385991</v>
      </c>
      <c r="AC2375" s="4">
        <f t="shared" si="1134"/>
        <v>-0.59684351713859918</v>
      </c>
      <c r="AD2375" s="4"/>
      <c r="AE2375" s="4">
        <f t="shared" si="1135"/>
        <v>-3.3006703910614528</v>
      </c>
      <c r="AF2375" s="22">
        <f t="shared" si="1136"/>
        <v>-0.65799999999999992</v>
      </c>
      <c r="AG2375" s="22">
        <f t="shared" si="1137"/>
        <v>-1.2548435171385992</v>
      </c>
      <c r="AH2375" s="3">
        <f t="shared" si="1138"/>
        <v>0</v>
      </c>
      <c r="AI2375" s="28" t="b">
        <f t="shared" si="1139"/>
        <v>0</v>
      </c>
      <c r="AJ2375" s="3">
        <f t="shared" si="1140"/>
        <v>2.3900853311662029E-2</v>
      </c>
      <c r="AK2375" s="3">
        <f t="shared" si="1141"/>
        <v>2.3900853311661918E-2</v>
      </c>
      <c r="AL2375" s="26">
        <f t="shared" si="1142"/>
        <v>0.37486033519553075</v>
      </c>
      <c r="AM2375" s="26">
        <f ca="1">IF(RAND()&lt;J2375,H2375*F2375,I2375*G2375)-1</f>
        <v>0.34200000000000008</v>
      </c>
      <c r="AN2375" s="26">
        <f ca="1">IF(RAND()&lt;(J2375+(2*F2375-1)*Sheet2!D$109),H2375*F2375,I2375*G2375)-1</f>
        <v>-1</v>
      </c>
      <c r="AO2375" s="3">
        <f t="shared" si="1113"/>
        <v>201410</v>
      </c>
    </row>
    <row r="2376" spans="1:41" s="3" customFormat="1" x14ac:dyDescent="0.25">
      <c r="A2376" s="6">
        <v>41917</v>
      </c>
      <c r="B2376" s="1" t="s">
        <v>28</v>
      </c>
      <c r="C2376" s="1" t="s">
        <v>25</v>
      </c>
      <c r="D2376">
        <v>37</v>
      </c>
      <c r="E2376" s="1">
        <v>31</v>
      </c>
      <c r="F2376">
        <f t="shared" si="1114"/>
        <v>1</v>
      </c>
      <c r="G2376">
        <f t="shared" si="1115"/>
        <v>0</v>
      </c>
      <c r="H2376" s="4">
        <v>1.1859999999999999</v>
      </c>
      <c r="I2376" s="4">
        <v>5.5</v>
      </c>
      <c r="J2376" s="4">
        <f t="shared" si="1116"/>
        <v>0.84317032040472184</v>
      </c>
      <c r="K2376" s="4">
        <f t="shared" si="1117"/>
        <v>0.18181818181818182</v>
      </c>
      <c r="L2376" s="17">
        <f t="shared" si="1118"/>
        <v>0.81317032040472181</v>
      </c>
      <c r="M2376" s="17">
        <f t="shared" si="1119"/>
        <v>0.21181818181818182</v>
      </c>
      <c r="N2376" s="34">
        <f t="shared" si="1120"/>
        <v>1.2297546712013436</v>
      </c>
      <c r="O2376" s="12">
        <f t="shared" si="1121"/>
        <v>4.7210300429184544</v>
      </c>
      <c r="P2376" s="4">
        <f t="shared" si="1122"/>
        <v>201410</v>
      </c>
      <c r="Q2376" s="17">
        <f t="shared" si="1123"/>
        <v>1.1859999999999999</v>
      </c>
      <c r="R2376" s="17">
        <f t="shared" si="1124"/>
        <v>-5.5985663082437291</v>
      </c>
      <c r="S2376" s="16">
        <f t="shared" si="1125"/>
        <v>-4.4125663082437292</v>
      </c>
      <c r="T2376" s="5">
        <f t="shared" si="1126"/>
        <v>4.6374367622259696</v>
      </c>
      <c r="U2376" s="21">
        <f t="shared" si="1127"/>
        <v>0</v>
      </c>
      <c r="V2376" s="5"/>
      <c r="W2376" s="5">
        <f t="shared" si="1128"/>
        <v>0.18599999999999994</v>
      </c>
      <c r="X2376" s="4">
        <f t="shared" si="1129"/>
        <v>-0.15682967959527816</v>
      </c>
      <c r="Y2376" s="4">
        <f t="shared" si="1130"/>
        <v>-0.3428296795952781</v>
      </c>
      <c r="Z2376" s="21">
        <f t="shared" si="1131"/>
        <v>2014</v>
      </c>
      <c r="AA2376" s="4">
        <f t="shared" si="1132"/>
        <v>-1</v>
      </c>
      <c r="AB2376" s="4">
        <f t="shared" si="1133"/>
        <v>-1</v>
      </c>
      <c r="AC2376" s="4">
        <f t="shared" si="1134"/>
        <v>0</v>
      </c>
      <c r="AD2376" s="4"/>
      <c r="AE2376" s="4">
        <f t="shared" si="1135"/>
        <v>-0.3428296795952781</v>
      </c>
      <c r="AF2376" s="22">
        <f t="shared" si="1136"/>
        <v>-0.81400000000000006</v>
      </c>
      <c r="AG2376" s="22">
        <f t="shared" si="1137"/>
        <v>-1.1568296795952782</v>
      </c>
      <c r="AH2376" s="3">
        <f t="shared" si="1138"/>
        <v>0</v>
      </c>
      <c r="AI2376" s="28" t="b">
        <f t="shared" si="1139"/>
        <v>0</v>
      </c>
      <c r="AJ2376" s="3">
        <f t="shared" si="1140"/>
        <v>2.4379300029913287E-2</v>
      </c>
      <c r="AK2376" s="3">
        <f t="shared" si="1141"/>
        <v>2.4379300029913509E-2</v>
      </c>
      <c r="AL2376" s="26">
        <f t="shared" si="1142"/>
        <v>4.6374367622259696</v>
      </c>
      <c r="AM2376" s="26">
        <f ca="1">IF(RAND()&lt;J2376,H2376*F2376,I2376*G2376)-1</f>
        <v>0.18599999999999994</v>
      </c>
      <c r="AN2376" s="26">
        <f ca="1">IF(RAND()&lt;(J2376+(2*F2376-1)*Sheet2!D$109),H2376*F2376,I2376*G2376)-1</f>
        <v>0.18599999999999994</v>
      </c>
      <c r="AO2376" s="3">
        <f t="shared" si="1113"/>
        <v>201410</v>
      </c>
    </row>
    <row r="2377" spans="1:41" s="3" customFormat="1" x14ac:dyDescent="0.25">
      <c r="A2377" s="6">
        <v>41917</v>
      </c>
      <c r="B2377" s="1" t="s">
        <v>20</v>
      </c>
      <c r="C2377" s="1" t="s">
        <v>27</v>
      </c>
      <c r="D2377">
        <v>30</v>
      </c>
      <c r="E2377" s="1">
        <v>20</v>
      </c>
      <c r="F2377">
        <f t="shared" si="1114"/>
        <v>1</v>
      </c>
      <c r="G2377">
        <f t="shared" si="1115"/>
        <v>0</v>
      </c>
      <c r="H2377" s="4">
        <v>1.476</v>
      </c>
      <c r="I2377" s="4">
        <v>2.88</v>
      </c>
      <c r="J2377" s="4">
        <f t="shared" si="1116"/>
        <v>0.6775067750677507</v>
      </c>
      <c r="K2377" s="4">
        <f t="shared" si="1117"/>
        <v>0.34722222222222221</v>
      </c>
      <c r="L2377" s="17">
        <f t="shared" si="1118"/>
        <v>0.64750677506775067</v>
      </c>
      <c r="M2377" s="17">
        <f t="shared" si="1119"/>
        <v>0.37722222222222224</v>
      </c>
      <c r="N2377" s="34">
        <f t="shared" si="1120"/>
        <v>1.5443853848407483</v>
      </c>
      <c r="O2377" s="12">
        <f t="shared" si="1121"/>
        <v>2.6509572901325478</v>
      </c>
      <c r="P2377" s="4">
        <f t="shared" si="1122"/>
        <v>201410</v>
      </c>
      <c r="Q2377" s="17">
        <f t="shared" si="1123"/>
        <v>1.476</v>
      </c>
      <c r="R2377" s="17">
        <f t="shared" si="1124"/>
        <v>-2.6327552297514751</v>
      </c>
      <c r="S2377" s="16">
        <f t="shared" si="1125"/>
        <v>-1.1567552297514752</v>
      </c>
      <c r="T2377" s="5">
        <f t="shared" si="1126"/>
        <v>1.9512195121951219</v>
      </c>
      <c r="U2377" s="21">
        <f t="shared" si="1127"/>
        <v>0</v>
      </c>
      <c r="V2377" s="5"/>
      <c r="W2377" s="5">
        <f t="shared" si="1128"/>
        <v>0.47599999999999998</v>
      </c>
      <c r="X2377" s="4">
        <f t="shared" si="1129"/>
        <v>-0.3224932249322493</v>
      </c>
      <c r="Y2377" s="4">
        <f t="shared" si="1130"/>
        <v>-0.79849322493224928</v>
      </c>
      <c r="Z2377" s="21">
        <f t="shared" si="1131"/>
        <v>2014</v>
      </c>
      <c r="AA2377" s="4">
        <f t="shared" si="1132"/>
        <v>-1</v>
      </c>
      <c r="AB2377" s="4">
        <f t="shared" si="1133"/>
        <v>-1</v>
      </c>
      <c r="AC2377" s="4">
        <f t="shared" si="1134"/>
        <v>0</v>
      </c>
      <c r="AD2377" s="4"/>
      <c r="AE2377" s="4">
        <f t="shared" si="1135"/>
        <v>-0.79849322493224928</v>
      </c>
      <c r="AF2377" s="22">
        <f t="shared" si="1136"/>
        <v>-0.52400000000000002</v>
      </c>
      <c r="AG2377" s="22">
        <f t="shared" si="1137"/>
        <v>-1.3224932249322494</v>
      </c>
      <c r="AH2377" s="3">
        <f t="shared" si="1138"/>
        <v>0</v>
      </c>
      <c r="AI2377" s="28" t="b">
        <f t="shared" si="1139"/>
        <v>0</v>
      </c>
      <c r="AJ2377" s="3">
        <f t="shared" si="1140"/>
        <v>2.4132231404958793E-2</v>
      </c>
      <c r="AK2377" s="3">
        <f t="shared" si="1141"/>
        <v>2.4132231404958682E-2</v>
      </c>
      <c r="AL2377" s="26">
        <f t="shared" si="1142"/>
        <v>1.9512195121951219</v>
      </c>
      <c r="AM2377" s="26">
        <f ca="1">IF(RAND()&lt;J2377,H2377*F2377,I2377*G2377)-1</f>
        <v>-1</v>
      </c>
      <c r="AN2377" s="26">
        <f ca="1">IF(RAND()&lt;(J2377+(2*F2377-1)*Sheet2!D$109),H2377*F2377,I2377*G2377)-1</f>
        <v>0.47599999999999998</v>
      </c>
      <c r="AO2377" s="3">
        <f t="shared" si="1113"/>
        <v>201410</v>
      </c>
    </row>
    <row r="2378" spans="1:41" s="3" customFormat="1" x14ac:dyDescent="0.25">
      <c r="A2378" s="6">
        <v>41917</v>
      </c>
      <c r="B2378" s="1" t="s">
        <v>41</v>
      </c>
      <c r="C2378" s="1" t="s">
        <v>45</v>
      </c>
      <c r="D2378">
        <v>34</v>
      </c>
      <c r="E2378" s="1">
        <v>28</v>
      </c>
      <c r="F2378">
        <f t="shared" si="1114"/>
        <v>1</v>
      </c>
      <c r="G2378">
        <f t="shared" si="1115"/>
        <v>0</v>
      </c>
      <c r="H2378" s="4">
        <v>1.3380000000000001</v>
      </c>
      <c r="I2378" s="4">
        <v>3.6</v>
      </c>
      <c r="J2378" s="4">
        <f t="shared" si="1116"/>
        <v>0.74738415545590431</v>
      </c>
      <c r="K2378" s="4">
        <f t="shared" si="1117"/>
        <v>0.27777777777777779</v>
      </c>
      <c r="L2378" s="17">
        <f t="shared" si="1118"/>
        <v>0.71738415545590428</v>
      </c>
      <c r="M2378" s="17">
        <f t="shared" si="1119"/>
        <v>0.30777777777777782</v>
      </c>
      <c r="N2378" s="34">
        <f t="shared" si="1120"/>
        <v>1.3939532848540412</v>
      </c>
      <c r="O2378" s="12">
        <f t="shared" si="1121"/>
        <v>3.2490974729241873</v>
      </c>
      <c r="P2378" s="4">
        <f t="shared" si="1122"/>
        <v>201410</v>
      </c>
      <c r="Q2378" s="17">
        <f t="shared" si="1123"/>
        <v>1.3380000000000001</v>
      </c>
      <c r="R2378" s="17">
        <f t="shared" si="1124"/>
        <v>-3.3431952662721884</v>
      </c>
      <c r="S2378" s="16">
        <f t="shared" si="1125"/>
        <v>-2.0051952662721884</v>
      </c>
      <c r="T2378" s="5">
        <f t="shared" si="1126"/>
        <v>2.6905829596412554</v>
      </c>
      <c r="U2378" s="21">
        <f t="shared" si="1127"/>
        <v>0</v>
      </c>
      <c r="V2378" s="5"/>
      <c r="W2378" s="5">
        <f t="shared" si="1128"/>
        <v>0.33800000000000008</v>
      </c>
      <c r="X2378" s="4">
        <f t="shared" si="1129"/>
        <v>-0.25261584454409569</v>
      </c>
      <c r="Y2378" s="4">
        <f t="shared" si="1130"/>
        <v>-0.59061584454409577</v>
      </c>
      <c r="Z2378" s="21">
        <f t="shared" si="1131"/>
        <v>2014</v>
      </c>
      <c r="AA2378" s="4">
        <f t="shared" si="1132"/>
        <v>-1</v>
      </c>
      <c r="AB2378" s="4">
        <f t="shared" si="1133"/>
        <v>-1</v>
      </c>
      <c r="AC2378" s="4">
        <f t="shared" si="1134"/>
        <v>0</v>
      </c>
      <c r="AD2378" s="4"/>
      <c r="AE2378" s="4">
        <f t="shared" si="1135"/>
        <v>-0.59061584454409577</v>
      </c>
      <c r="AF2378" s="22">
        <f t="shared" si="1136"/>
        <v>-0.66199999999999992</v>
      </c>
      <c r="AG2378" s="22">
        <f t="shared" si="1137"/>
        <v>-1.2526158445440956</v>
      </c>
      <c r="AH2378" s="3">
        <f t="shared" si="1138"/>
        <v>0</v>
      </c>
      <c r="AI2378" s="28" t="b">
        <f t="shared" si="1139"/>
        <v>0</v>
      </c>
      <c r="AJ2378" s="3">
        <f t="shared" si="1140"/>
        <v>2.4544349939246701E-2</v>
      </c>
      <c r="AK2378" s="3">
        <f t="shared" si="1141"/>
        <v>2.454434993924659E-2</v>
      </c>
      <c r="AL2378" s="26">
        <f t="shared" si="1142"/>
        <v>2.6905829596412554</v>
      </c>
      <c r="AM2378" s="26">
        <f ca="1">IF(RAND()&lt;J2378,H2378*F2378,I2378*G2378)-1</f>
        <v>0.33800000000000008</v>
      </c>
      <c r="AN2378" s="26">
        <f ca="1">IF(RAND()&lt;(J2378+(2*F2378-1)*Sheet2!D$109),H2378*F2378,I2378*G2378)-1</f>
        <v>0.33800000000000008</v>
      </c>
      <c r="AO2378" s="3">
        <f t="shared" si="1113"/>
        <v>201410</v>
      </c>
    </row>
    <row r="2379" spans="1:41" s="3" customFormat="1" x14ac:dyDescent="0.25">
      <c r="A2379" s="6">
        <v>41917</v>
      </c>
      <c r="B2379" s="1" t="s">
        <v>36</v>
      </c>
      <c r="C2379" s="1" t="s">
        <v>44</v>
      </c>
      <c r="D2379">
        <v>28</v>
      </c>
      <c r="E2379" s="1">
        <v>29</v>
      </c>
      <c r="F2379">
        <f t="shared" si="1114"/>
        <v>0</v>
      </c>
      <c r="G2379">
        <f t="shared" si="1115"/>
        <v>1</v>
      </c>
      <c r="H2379" s="4">
        <v>1.7689999999999999</v>
      </c>
      <c r="I2379" s="4">
        <v>2.1800000000000002</v>
      </c>
      <c r="J2379" s="4">
        <f t="shared" si="1116"/>
        <v>0.56529112492933864</v>
      </c>
      <c r="K2379" s="4">
        <f t="shared" si="1117"/>
        <v>0.4587155963302752</v>
      </c>
      <c r="L2379" s="17">
        <f t="shared" si="1118"/>
        <v>0.59529112492933867</v>
      </c>
      <c r="M2379" s="17">
        <f t="shared" si="1119"/>
        <v>0.42871559633027523</v>
      </c>
      <c r="N2379" s="34">
        <f t="shared" si="1120"/>
        <v>1.6798503423324185</v>
      </c>
      <c r="O2379" s="12">
        <f t="shared" si="1121"/>
        <v>2.3325486839289535</v>
      </c>
      <c r="P2379" s="4">
        <f t="shared" si="1122"/>
        <v>201410</v>
      </c>
      <c r="Q2379" s="17">
        <f t="shared" si="1123"/>
        <v>0.8114678899082568</v>
      </c>
      <c r="R2379" s="17">
        <f t="shared" si="1124"/>
        <v>-2.1478477441537547</v>
      </c>
      <c r="S2379" s="16">
        <f t="shared" si="1125"/>
        <v>-1.3363798542454979</v>
      </c>
      <c r="T2379" s="5">
        <f t="shared" si="1126"/>
        <v>1.2323346523459584</v>
      </c>
      <c r="U2379" s="21">
        <f t="shared" si="1127"/>
        <v>0</v>
      </c>
      <c r="V2379" s="5"/>
      <c r="W2379" s="5">
        <f t="shared" si="1128"/>
        <v>-1</v>
      </c>
      <c r="X2379" s="4">
        <f t="shared" si="1129"/>
        <v>-1</v>
      </c>
      <c r="Y2379" s="4">
        <f t="shared" si="1130"/>
        <v>0</v>
      </c>
      <c r="Z2379" s="21">
        <f t="shared" si="1131"/>
        <v>2014</v>
      </c>
      <c r="AA2379" s="4">
        <f t="shared" si="1132"/>
        <v>1.1800000000000002</v>
      </c>
      <c r="AB2379" s="4">
        <f t="shared" si="1133"/>
        <v>-0.54128440366972486</v>
      </c>
      <c r="AC2379" s="4">
        <f t="shared" si="1134"/>
        <v>-1.721284403669725</v>
      </c>
      <c r="AD2379" s="4"/>
      <c r="AE2379" s="4">
        <f t="shared" si="1135"/>
        <v>-1.2037088750706613</v>
      </c>
      <c r="AF2379" s="22">
        <f t="shared" si="1136"/>
        <v>0.18000000000000016</v>
      </c>
      <c r="AG2379" s="22">
        <f t="shared" si="1137"/>
        <v>-1.5412844036697249</v>
      </c>
      <c r="AH2379" s="3">
        <f t="shared" si="1138"/>
        <v>0</v>
      </c>
      <c r="AI2379" s="28" t="b">
        <f t="shared" si="1139"/>
        <v>0</v>
      </c>
      <c r="AJ2379" s="3">
        <f t="shared" si="1140"/>
        <v>2.3443909850595079E-2</v>
      </c>
      <c r="AK2379" s="3">
        <f t="shared" si="1141"/>
        <v>2.3443909850595079E-2</v>
      </c>
      <c r="AL2379" s="26">
        <f t="shared" si="1142"/>
        <v>1.2323346523459584</v>
      </c>
      <c r="AM2379" s="26">
        <f ca="1">IF(RAND()&lt;J2379,H2379*F2379,I2379*G2379)-1</f>
        <v>1.1800000000000002</v>
      </c>
      <c r="AN2379" s="26">
        <f ca="1">IF(RAND()&lt;(J2379+(2*F2379-1)*Sheet2!D$109),H2379*F2379,I2379*G2379)-1</f>
        <v>1.1800000000000002</v>
      </c>
      <c r="AO2379" s="3">
        <f t="shared" si="1113"/>
        <v>201410</v>
      </c>
    </row>
    <row r="2380" spans="1:41" s="3" customFormat="1" x14ac:dyDescent="0.25">
      <c r="A2380" s="6">
        <v>41914</v>
      </c>
      <c r="B2380" s="1" t="s">
        <v>48</v>
      </c>
      <c r="C2380" s="1" t="s">
        <v>46</v>
      </c>
      <c r="D2380">
        <v>42</v>
      </c>
      <c r="E2380" s="1">
        <v>10</v>
      </c>
      <c r="F2380">
        <f t="shared" si="1114"/>
        <v>1</v>
      </c>
      <c r="G2380">
        <f t="shared" si="1115"/>
        <v>0</v>
      </c>
      <c r="H2380" s="4">
        <v>1.232</v>
      </c>
      <c r="I2380" s="4">
        <v>4.6900000000000004</v>
      </c>
      <c r="J2380" s="4">
        <f t="shared" si="1116"/>
        <v>0.81168831168831168</v>
      </c>
      <c r="K2380" s="4">
        <f t="shared" si="1117"/>
        <v>0.21321961620469082</v>
      </c>
      <c r="L2380" s="17">
        <f t="shared" si="1118"/>
        <v>0.78168831168831165</v>
      </c>
      <c r="M2380" s="17">
        <f t="shared" si="1119"/>
        <v>0.24321961620469082</v>
      </c>
      <c r="N2380" s="34">
        <f t="shared" si="1120"/>
        <v>1.2792822728027913</v>
      </c>
      <c r="O2380" s="12">
        <f t="shared" si="1121"/>
        <v>4.1115104760234944</v>
      </c>
      <c r="P2380" s="4">
        <f t="shared" si="1122"/>
        <v>201410</v>
      </c>
      <c r="Q2380" s="17">
        <f t="shared" si="1123"/>
        <v>1.232</v>
      </c>
      <c r="R2380" s="17">
        <f t="shared" si="1124"/>
        <v>-4.5813475376133077</v>
      </c>
      <c r="S2380" s="16">
        <f t="shared" si="1125"/>
        <v>-3.3493475376133075</v>
      </c>
      <c r="T2380" s="5">
        <f t="shared" si="1126"/>
        <v>3.8068181818181821</v>
      </c>
      <c r="U2380" s="21">
        <f t="shared" si="1127"/>
        <v>0</v>
      </c>
      <c r="V2380" s="5"/>
      <c r="W2380" s="5">
        <f t="shared" si="1128"/>
        <v>0.23199999999999998</v>
      </c>
      <c r="X2380" s="4">
        <f t="shared" si="1129"/>
        <v>-0.18831168831168832</v>
      </c>
      <c r="Y2380" s="4">
        <f t="shared" si="1130"/>
        <v>-0.4203116883116883</v>
      </c>
      <c r="Z2380" s="21">
        <f t="shared" si="1131"/>
        <v>2014</v>
      </c>
      <c r="AA2380" s="4">
        <f t="shared" si="1132"/>
        <v>-1</v>
      </c>
      <c r="AB2380" s="4">
        <f t="shared" si="1133"/>
        <v>-1</v>
      </c>
      <c r="AC2380" s="4">
        <f t="shared" si="1134"/>
        <v>0</v>
      </c>
      <c r="AD2380" s="4"/>
      <c r="AE2380" s="4">
        <f t="shared" si="1135"/>
        <v>-0.4203116883116883</v>
      </c>
      <c r="AF2380" s="22">
        <f t="shared" si="1136"/>
        <v>-0.76800000000000002</v>
      </c>
      <c r="AG2380" s="22">
        <f t="shared" si="1137"/>
        <v>-1.1883116883116882</v>
      </c>
      <c r="AH2380" s="3">
        <f t="shared" si="1138"/>
        <v>0</v>
      </c>
      <c r="AI2380" s="28" t="b">
        <f t="shared" si="1139"/>
        <v>0</v>
      </c>
      <c r="AJ2380" s="3">
        <f t="shared" si="1140"/>
        <v>2.4302600472813296E-2</v>
      </c>
      <c r="AK2380" s="3">
        <f t="shared" si="1141"/>
        <v>2.4302600472813185E-2</v>
      </c>
      <c r="AL2380" s="26">
        <f t="shared" si="1142"/>
        <v>3.8068181818181821</v>
      </c>
      <c r="AM2380" s="26">
        <f ca="1">IF(RAND()&lt;J2380,H2380*F2380,I2380*G2380)-1</f>
        <v>0.23199999999999998</v>
      </c>
      <c r="AN2380" s="26">
        <f ca="1">IF(RAND()&lt;(J2380+(2*F2380-1)*Sheet2!D$109),H2380*F2380,I2380*G2380)-1</f>
        <v>0.23199999999999998</v>
      </c>
      <c r="AO2380" s="3">
        <f t="shared" si="1113"/>
        <v>201410</v>
      </c>
    </row>
    <row r="2381" spans="1:41" s="3" customFormat="1" x14ac:dyDescent="0.25">
      <c r="A2381" s="6">
        <v>41911</v>
      </c>
      <c r="B2381" s="1" t="s">
        <v>35</v>
      </c>
      <c r="C2381" s="1" t="s">
        <v>38</v>
      </c>
      <c r="D2381">
        <v>41</v>
      </c>
      <c r="E2381" s="1">
        <v>14</v>
      </c>
      <c r="F2381">
        <f t="shared" si="1114"/>
        <v>1</v>
      </c>
      <c r="G2381">
        <f t="shared" si="1115"/>
        <v>0</v>
      </c>
      <c r="H2381" s="4">
        <v>2.66</v>
      </c>
      <c r="I2381" s="4">
        <v>1.54</v>
      </c>
      <c r="J2381" s="4">
        <f t="shared" si="1116"/>
        <v>0.37593984962406013</v>
      </c>
      <c r="K2381" s="4">
        <f t="shared" si="1117"/>
        <v>0.64935064935064934</v>
      </c>
      <c r="L2381" s="17">
        <f t="shared" si="1118"/>
        <v>0.3459398496240601</v>
      </c>
      <c r="M2381" s="17">
        <f t="shared" si="1119"/>
        <v>0.67935064935064937</v>
      </c>
      <c r="N2381" s="34">
        <f t="shared" si="1120"/>
        <v>2.8906759400130411</v>
      </c>
      <c r="O2381" s="12">
        <f t="shared" si="1121"/>
        <v>1.4719938826228254</v>
      </c>
      <c r="P2381" s="4">
        <f t="shared" si="1122"/>
        <v>201409</v>
      </c>
      <c r="Q2381" s="17">
        <f t="shared" si="1123"/>
        <v>2.66</v>
      </c>
      <c r="R2381" s="17">
        <f t="shared" si="1124"/>
        <v>-2.4542614904060684</v>
      </c>
      <c r="S2381" s="16">
        <f t="shared" si="1125"/>
        <v>0.2057385095939317</v>
      </c>
      <c r="T2381" s="5">
        <f t="shared" si="1126"/>
        <v>0.57894736842105265</v>
      </c>
      <c r="U2381" s="21">
        <f t="shared" si="1127"/>
        <v>0</v>
      </c>
      <c r="V2381" s="5"/>
      <c r="W2381" s="5">
        <f t="shared" si="1128"/>
        <v>1.6600000000000001</v>
      </c>
      <c r="X2381" s="4">
        <f t="shared" si="1129"/>
        <v>-0.62406015037593987</v>
      </c>
      <c r="Y2381" s="4">
        <f t="shared" si="1130"/>
        <v>-2.2840601503759399</v>
      </c>
      <c r="Z2381" s="21">
        <f t="shared" si="1131"/>
        <v>2014</v>
      </c>
      <c r="AA2381" s="4">
        <f t="shared" si="1132"/>
        <v>-1</v>
      </c>
      <c r="AB2381" s="4">
        <f t="shared" si="1133"/>
        <v>-1</v>
      </c>
      <c r="AC2381" s="4">
        <f t="shared" si="1134"/>
        <v>0</v>
      </c>
      <c r="AD2381" s="4"/>
      <c r="AE2381" s="4">
        <f t="shared" si="1135"/>
        <v>-2.2840601503759399</v>
      </c>
      <c r="AF2381" s="22">
        <f t="shared" si="1136"/>
        <v>0.66000000000000014</v>
      </c>
      <c r="AG2381" s="22">
        <f t="shared" si="1137"/>
        <v>-1.6240601503759398</v>
      </c>
      <c r="AH2381" s="3">
        <f t="shared" si="1138"/>
        <v>0</v>
      </c>
      <c r="AI2381" s="28" t="b">
        <f t="shared" si="1139"/>
        <v>0</v>
      </c>
      <c r="AJ2381" s="3">
        <f t="shared" si="1140"/>
        <v>2.4666666666666726E-2</v>
      </c>
      <c r="AK2381" s="3">
        <f t="shared" si="1141"/>
        <v>2.4666666666666726E-2</v>
      </c>
      <c r="AL2381" s="26">
        <f t="shared" si="1142"/>
        <v>0.57894736842105265</v>
      </c>
      <c r="AM2381" s="26">
        <f ca="1">IF(RAND()&lt;J2381,H2381*F2381,I2381*G2381)-1</f>
        <v>1.6600000000000001</v>
      </c>
      <c r="AN2381" s="26">
        <f ca="1">IF(RAND()&lt;(J2381+(2*F2381-1)*Sheet2!D$109),H2381*F2381,I2381*G2381)-1</f>
        <v>-1</v>
      </c>
      <c r="AO2381" s="3">
        <f t="shared" si="1113"/>
        <v>201409</v>
      </c>
    </row>
    <row r="2382" spans="1:41" s="3" customFormat="1" x14ac:dyDescent="0.25">
      <c r="A2382" s="6">
        <v>41910</v>
      </c>
      <c r="B2382" s="1" t="s">
        <v>23</v>
      </c>
      <c r="C2382" s="1" t="s">
        <v>28</v>
      </c>
      <c r="D2382">
        <v>38</v>
      </c>
      <c r="E2382" s="1">
        <v>17</v>
      </c>
      <c r="F2382">
        <f t="shared" si="1114"/>
        <v>1</v>
      </c>
      <c r="G2382">
        <f t="shared" si="1115"/>
        <v>0</v>
      </c>
      <c r="H2382" s="4">
        <v>2.42</v>
      </c>
      <c r="I2382" s="4">
        <v>1.6359999999999999</v>
      </c>
      <c r="J2382" s="4">
        <f t="shared" si="1116"/>
        <v>0.41322314049586778</v>
      </c>
      <c r="K2382" s="4">
        <f t="shared" si="1117"/>
        <v>0.61124694376528121</v>
      </c>
      <c r="L2382" s="17">
        <f t="shared" si="1118"/>
        <v>0.38322314049586781</v>
      </c>
      <c r="M2382" s="17">
        <f t="shared" si="1119"/>
        <v>0.64124694376528124</v>
      </c>
      <c r="N2382" s="34">
        <f t="shared" si="1120"/>
        <v>2.6094457623463443</v>
      </c>
      <c r="O2382" s="12">
        <f t="shared" si="1121"/>
        <v>1.5594616235177488</v>
      </c>
      <c r="P2382" s="4">
        <f t="shared" si="1122"/>
        <v>201409</v>
      </c>
      <c r="Q2382" s="17">
        <f t="shared" si="1123"/>
        <v>2.42</v>
      </c>
      <c r="R2382" s="17">
        <f t="shared" si="1124"/>
        <v>-2.2765523961378338</v>
      </c>
      <c r="S2382" s="16">
        <f t="shared" si="1125"/>
        <v>0.14344760386216615</v>
      </c>
      <c r="T2382" s="5">
        <f t="shared" si="1126"/>
        <v>0.67603305785123968</v>
      </c>
      <c r="U2382" s="21">
        <f t="shared" si="1127"/>
        <v>0</v>
      </c>
      <c r="V2382" s="5"/>
      <c r="W2382" s="5">
        <f t="shared" si="1128"/>
        <v>1.42</v>
      </c>
      <c r="X2382" s="4">
        <f t="shared" si="1129"/>
        <v>-0.58677685950413228</v>
      </c>
      <c r="Y2382" s="4">
        <f t="shared" si="1130"/>
        <v>-2.0067768595041322</v>
      </c>
      <c r="Z2382" s="21">
        <f t="shared" si="1131"/>
        <v>2014</v>
      </c>
      <c r="AA2382" s="4">
        <f t="shared" si="1132"/>
        <v>-1</v>
      </c>
      <c r="AB2382" s="4">
        <f t="shared" si="1133"/>
        <v>-1</v>
      </c>
      <c r="AC2382" s="4">
        <f t="shared" si="1134"/>
        <v>0</v>
      </c>
      <c r="AD2382" s="4"/>
      <c r="AE2382" s="4">
        <f t="shared" si="1135"/>
        <v>-2.0067768595041322</v>
      </c>
      <c r="AF2382" s="22">
        <f t="shared" si="1136"/>
        <v>0.41999999999999993</v>
      </c>
      <c r="AG2382" s="22">
        <f t="shared" si="1137"/>
        <v>-1.5867768595041323</v>
      </c>
      <c r="AH2382" s="3">
        <f t="shared" si="1138"/>
        <v>0</v>
      </c>
      <c r="AI2382" s="28" t="b">
        <f t="shared" si="1139"/>
        <v>0</v>
      </c>
      <c r="AJ2382" s="3">
        <f t="shared" si="1140"/>
        <v>2.3885601577909421E-2</v>
      </c>
      <c r="AK2382" s="3">
        <f t="shared" si="1141"/>
        <v>2.3885601577909532E-2</v>
      </c>
      <c r="AL2382" s="26">
        <f t="shared" si="1142"/>
        <v>0.67603305785123968</v>
      </c>
      <c r="AM2382" s="26">
        <f ca="1">IF(RAND()&lt;J2382,H2382*F2382,I2382*G2382)-1</f>
        <v>-1</v>
      </c>
      <c r="AN2382" s="26">
        <f ca="1">IF(RAND()&lt;(J2382+(2*F2382-1)*Sheet2!D$109),H2382*F2382,I2382*G2382)-1</f>
        <v>-1</v>
      </c>
      <c r="AO2382" s="3">
        <f t="shared" si="1113"/>
        <v>201409</v>
      </c>
    </row>
    <row r="2383" spans="1:41" s="3" customFormat="1" x14ac:dyDescent="0.25">
      <c r="A2383" s="6">
        <v>41910</v>
      </c>
      <c r="B2383" s="1" t="s">
        <v>46</v>
      </c>
      <c r="C2383" s="1" t="s">
        <v>27</v>
      </c>
      <c r="D2383">
        <v>41</v>
      </c>
      <c r="E2383" s="1">
        <v>28</v>
      </c>
      <c r="F2383">
        <f t="shared" si="1114"/>
        <v>1</v>
      </c>
      <c r="G2383">
        <f t="shared" si="1115"/>
        <v>0</v>
      </c>
      <c r="H2383" s="4">
        <v>2.25</v>
      </c>
      <c r="I2383" s="4">
        <v>1.724</v>
      </c>
      <c r="J2383" s="4">
        <f t="shared" si="1116"/>
        <v>0.44444444444444442</v>
      </c>
      <c r="K2383" s="4">
        <f t="shared" si="1117"/>
        <v>0.58004640371229699</v>
      </c>
      <c r="L2383" s="17">
        <f t="shared" si="1118"/>
        <v>0.41444444444444439</v>
      </c>
      <c r="M2383" s="17">
        <f t="shared" si="1119"/>
        <v>0.61004640371229701</v>
      </c>
      <c r="N2383" s="34">
        <f t="shared" si="1120"/>
        <v>2.4128686327077751</v>
      </c>
      <c r="O2383" s="12">
        <f t="shared" si="1121"/>
        <v>1.6392195641425473</v>
      </c>
      <c r="P2383" s="4">
        <f t="shared" si="1122"/>
        <v>201409</v>
      </c>
      <c r="Q2383" s="17">
        <f t="shared" si="1123"/>
        <v>2.25</v>
      </c>
      <c r="R2383" s="17">
        <f t="shared" si="1124"/>
        <v>-2.1812154696132597</v>
      </c>
      <c r="S2383" s="16">
        <f t="shared" si="1125"/>
        <v>6.8784530386740261E-2</v>
      </c>
      <c r="T2383" s="5">
        <f t="shared" si="1126"/>
        <v>0.76622222222222225</v>
      </c>
      <c r="U2383" s="21">
        <f t="shared" si="1127"/>
        <v>0</v>
      </c>
      <c r="V2383" s="5"/>
      <c r="W2383" s="5">
        <f t="shared" si="1128"/>
        <v>1.25</v>
      </c>
      <c r="X2383" s="4">
        <f t="shared" si="1129"/>
        <v>-0.55555555555555558</v>
      </c>
      <c r="Y2383" s="4">
        <f t="shared" si="1130"/>
        <v>-1.8055555555555556</v>
      </c>
      <c r="Z2383" s="21">
        <f t="shared" si="1131"/>
        <v>2014</v>
      </c>
      <c r="AA2383" s="4">
        <f t="shared" si="1132"/>
        <v>-1</v>
      </c>
      <c r="AB2383" s="4">
        <f t="shared" si="1133"/>
        <v>-1</v>
      </c>
      <c r="AC2383" s="4">
        <f t="shared" si="1134"/>
        <v>0</v>
      </c>
      <c r="AD2383" s="4"/>
      <c r="AE2383" s="4">
        <f t="shared" si="1135"/>
        <v>-1.8055555555555556</v>
      </c>
      <c r="AF2383" s="22">
        <f t="shared" si="1136"/>
        <v>0.25</v>
      </c>
      <c r="AG2383" s="22">
        <f t="shared" si="1137"/>
        <v>-1.5555555555555556</v>
      </c>
      <c r="AH2383" s="3">
        <f t="shared" si="1138"/>
        <v>0</v>
      </c>
      <c r="AI2383" s="28" t="b">
        <f t="shared" si="1139"/>
        <v>0</v>
      </c>
      <c r="AJ2383" s="3">
        <f t="shared" si="1140"/>
        <v>2.3905385002516377E-2</v>
      </c>
      <c r="AK2383" s="3">
        <f t="shared" si="1141"/>
        <v>2.3905385002516266E-2</v>
      </c>
      <c r="AL2383" s="26">
        <f t="shared" si="1142"/>
        <v>0.76622222222222225</v>
      </c>
      <c r="AM2383" s="26">
        <f ca="1">IF(RAND()&lt;J2383,H2383*F2383,I2383*G2383)-1</f>
        <v>-1</v>
      </c>
      <c r="AN2383" s="26">
        <f ca="1">IF(RAND()&lt;(J2383+(2*F2383-1)*Sheet2!D$109),H2383*F2383,I2383*G2383)-1</f>
        <v>1.25</v>
      </c>
      <c r="AO2383" s="3">
        <f t="shared" si="1113"/>
        <v>201409</v>
      </c>
    </row>
    <row r="2384" spans="1:41" s="3" customFormat="1" x14ac:dyDescent="0.25">
      <c r="A2384" s="6">
        <v>41910</v>
      </c>
      <c r="B2384" s="1" t="s">
        <v>24</v>
      </c>
      <c r="C2384" s="1" t="s">
        <v>41</v>
      </c>
      <c r="D2384">
        <v>26</v>
      </c>
      <c r="E2384" s="1">
        <v>21</v>
      </c>
      <c r="F2384">
        <f t="shared" si="1114"/>
        <v>1</v>
      </c>
      <c r="G2384">
        <f t="shared" si="1115"/>
        <v>0</v>
      </c>
      <c r="H2384" s="4">
        <v>1.3839999999999999</v>
      </c>
      <c r="I2384" s="4">
        <v>3.31</v>
      </c>
      <c r="J2384" s="4">
        <f t="shared" si="1116"/>
        <v>0.7225433526011561</v>
      </c>
      <c r="K2384" s="4">
        <f t="shared" si="1117"/>
        <v>0.30211480362537763</v>
      </c>
      <c r="L2384" s="17">
        <f t="shared" si="1118"/>
        <v>0.69254335260115607</v>
      </c>
      <c r="M2384" s="17">
        <f t="shared" si="1119"/>
        <v>0.3321148036253776</v>
      </c>
      <c r="N2384" s="34">
        <f t="shared" si="1120"/>
        <v>1.4439529254653201</v>
      </c>
      <c r="O2384" s="12">
        <f t="shared" si="1121"/>
        <v>3.0110070044573822</v>
      </c>
      <c r="P2384" s="4">
        <f t="shared" si="1122"/>
        <v>201409</v>
      </c>
      <c r="Q2384" s="17">
        <f t="shared" si="1123"/>
        <v>1.3839999999999999</v>
      </c>
      <c r="R2384" s="17">
        <f t="shared" si="1124"/>
        <v>-3.0370670995671003</v>
      </c>
      <c r="S2384" s="16">
        <f t="shared" si="1125"/>
        <v>-1.6530670995671004</v>
      </c>
      <c r="T2384" s="5">
        <f t="shared" si="1126"/>
        <v>2.3916184971098269</v>
      </c>
      <c r="U2384" s="21">
        <f t="shared" si="1127"/>
        <v>0</v>
      </c>
      <c r="V2384" s="5"/>
      <c r="W2384" s="5">
        <f t="shared" si="1128"/>
        <v>0.3839999999999999</v>
      </c>
      <c r="X2384" s="4">
        <f t="shared" si="1129"/>
        <v>-0.2774566473988439</v>
      </c>
      <c r="Y2384" s="4">
        <f t="shared" si="1130"/>
        <v>-0.6614566473988438</v>
      </c>
      <c r="Z2384" s="21">
        <f t="shared" si="1131"/>
        <v>2014</v>
      </c>
      <c r="AA2384" s="4">
        <f t="shared" si="1132"/>
        <v>-1</v>
      </c>
      <c r="AB2384" s="4">
        <f t="shared" si="1133"/>
        <v>-1</v>
      </c>
      <c r="AC2384" s="4">
        <f t="shared" si="1134"/>
        <v>0</v>
      </c>
      <c r="AD2384" s="4"/>
      <c r="AE2384" s="4">
        <f t="shared" si="1135"/>
        <v>-0.6614566473988438</v>
      </c>
      <c r="AF2384" s="22">
        <f t="shared" si="1136"/>
        <v>-0.6160000000000001</v>
      </c>
      <c r="AG2384" s="22">
        <f t="shared" si="1137"/>
        <v>-1.2774566473988438</v>
      </c>
      <c r="AH2384" s="3">
        <f t="shared" si="1138"/>
        <v>0</v>
      </c>
      <c r="AI2384" s="28" t="b">
        <f t="shared" si="1139"/>
        <v>0</v>
      </c>
      <c r="AJ2384" s="3">
        <f t="shared" si="1140"/>
        <v>2.4064763527907984E-2</v>
      </c>
      <c r="AK2384" s="3">
        <f t="shared" si="1141"/>
        <v>2.4064763527907873E-2</v>
      </c>
      <c r="AL2384" s="26">
        <f t="shared" si="1142"/>
        <v>2.3916184971098269</v>
      </c>
      <c r="AM2384" s="26">
        <f ca="1">IF(RAND()&lt;J2384,H2384*F2384,I2384*G2384)-1</f>
        <v>0.3839999999999999</v>
      </c>
      <c r="AN2384" s="26">
        <f ca="1">IF(RAND()&lt;(J2384+(2*F2384-1)*Sheet2!D$109),H2384*F2384,I2384*G2384)-1</f>
        <v>0.3839999999999999</v>
      </c>
      <c r="AO2384" s="3">
        <f t="shared" si="1113"/>
        <v>201409</v>
      </c>
    </row>
    <row r="2385" spans="1:41" s="3" customFormat="1" x14ac:dyDescent="0.25">
      <c r="A2385" s="6">
        <v>41910</v>
      </c>
      <c r="B2385" s="1" t="s">
        <v>50</v>
      </c>
      <c r="C2385" s="1" t="s">
        <v>42</v>
      </c>
      <c r="D2385">
        <v>33</v>
      </c>
      <c r="E2385" s="1">
        <v>14</v>
      </c>
      <c r="F2385">
        <f t="shared" si="1114"/>
        <v>1</v>
      </c>
      <c r="G2385">
        <f t="shared" si="1115"/>
        <v>0</v>
      </c>
      <c r="H2385" s="4">
        <v>1.111</v>
      </c>
      <c r="I2385" s="4">
        <v>8.0399999999999991</v>
      </c>
      <c r="J2385" s="4">
        <f t="shared" si="1116"/>
        <v>0.90009000900090008</v>
      </c>
      <c r="K2385" s="4">
        <f t="shared" si="1117"/>
        <v>0.12437810945273634</v>
      </c>
      <c r="L2385" s="17">
        <f t="shared" si="1118"/>
        <v>0.87009000900090006</v>
      </c>
      <c r="M2385" s="17">
        <f t="shared" si="1119"/>
        <v>0.15437810945273633</v>
      </c>
      <c r="N2385" s="34">
        <f t="shared" si="1120"/>
        <v>1.1493063817021321</v>
      </c>
      <c r="O2385" s="12">
        <f t="shared" si="1121"/>
        <v>6.4776023203351585</v>
      </c>
      <c r="P2385" s="4">
        <f t="shared" si="1122"/>
        <v>201409</v>
      </c>
      <c r="Q2385" s="17">
        <f t="shared" si="1123"/>
        <v>1.111</v>
      </c>
      <c r="R2385" s="17">
        <f t="shared" si="1124"/>
        <v>-9.1510544635544644</v>
      </c>
      <c r="S2385" s="16">
        <f t="shared" si="1125"/>
        <v>-8.0400544635544637</v>
      </c>
      <c r="T2385" s="5">
        <f t="shared" si="1126"/>
        <v>7.2367236723672361</v>
      </c>
      <c r="U2385" s="21">
        <f t="shared" si="1127"/>
        <v>1</v>
      </c>
      <c r="V2385" s="5"/>
      <c r="W2385" s="5">
        <f t="shared" si="1128"/>
        <v>0.11099999999999999</v>
      </c>
      <c r="X2385" s="4">
        <f t="shared" si="1129"/>
        <v>-9.9909990999099918E-2</v>
      </c>
      <c r="Y2385" s="4">
        <f t="shared" si="1130"/>
        <v>-0.21090999099909991</v>
      </c>
      <c r="Z2385" s="21">
        <f t="shared" si="1131"/>
        <v>2014</v>
      </c>
      <c r="AA2385" s="4">
        <f t="shared" si="1132"/>
        <v>-1</v>
      </c>
      <c r="AB2385" s="4">
        <f t="shared" si="1133"/>
        <v>-1</v>
      </c>
      <c r="AC2385" s="4">
        <f t="shared" si="1134"/>
        <v>0</v>
      </c>
      <c r="AD2385" s="4"/>
      <c r="AE2385" s="4">
        <f t="shared" si="1135"/>
        <v>-0.21090999099909991</v>
      </c>
      <c r="AF2385" s="22">
        <f t="shared" si="1136"/>
        <v>-0.88900000000000001</v>
      </c>
      <c r="AG2385" s="22">
        <f t="shared" si="1137"/>
        <v>-1.0999099909990999</v>
      </c>
      <c r="AH2385" s="3">
        <f t="shared" si="1138"/>
        <v>0</v>
      </c>
      <c r="AI2385" s="28" t="b">
        <f t="shared" si="1139"/>
        <v>0</v>
      </c>
      <c r="AJ2385" s="3">
        <f t="shared" si="1140"/>
        <v>2.3883728554256356E-2</v>
      </c>
      <c r="AK2385" s="3">
        <f t="shared" si="1141"/>
        <v>2.3883728554256467E-2</v>
      </c>
      <c r="AL2385" s="26">
        <f t="shared" si="1142"/>
        <v>7.2367236723672361</v>
      </c>
      <c r="AM2385" s="26">
        <f ca="1">IF(RAND()&lt;J2385,H2385*F2385,I2385*G2385)-1</f>
        <v>0.11099999999999999</v>
      </c>
      <c r="AN2385" s="26">
        <f ca="1">IF(RAND()&lt;(J2385+(2*F2385-1)*Sheet2!D$109),H2385*F2385,I2385*G2385)-1</f>
        <v>0.11099999999999999</v>
      </c>
      <c r="AO2385" s="3">
        <f t="shared" si="1113"/>
        <v>201409</v>
      </c>
    </row>
    <row r="2386" spans="1:41" s="3" customFormat="1" x14ac:dyDescent="0.25">
      <c r="A2386" s="6">
        <v>41910</v>
      </c>
      <c r="B2386" s="1" t="s">
        <v>29</v>
      </c>
      <c r="C2386" s="1" t="s">
        <v>26</v>
      </c>
      <c r="D2386">
        <v>38</v>
      </c>
      <c r="E2386" s="1">
        <v>10</v>
      </c>
      <c r="F2386">
        <f t="shared" si="1114"/>
        <v>1</v>
      </c>
      <c r="G2386">
        <f t="shared" si="1115"/>
        <v>0</v>
      </c>
      <c r="H2386" s="4">
        <v>1.571</v>
      </c>
      <c r="I2386" s="4">
        <v>2.58</v>
      </c>
      <c r="J2386" s="4">
        <f t="shared" si="1116"/>
        <v>0.63653723742838964</v>
      </c>
      <c r="K2386" s="4">
        <f t="shared" si="1117"/>
        <v>0.38759689922480617</v>
      </c>
      <c r="L2386" s="17">
        <f t="shared" si="1118"/>
        <v>0.60653723742838961</v>
      </c>
      <c r="M2386" s="17">
        <f t="shared" si="1119"/>
        <v>0.41759689922480614</v>
      </c>
      <c r="N2386" s="34">
        <f t="shared" si="1120"/>
        <v>1.6487033908088196</v>
      </c>
      <c r="O2386" s="12">
        <f t="shared" si="1121"/>
        <v>2.3946537961759797</v>
      </c>
      <c r="P2386" s="4">
        <f t="shared" si="1122"/>
        <v>201409</v>
      </c>
      <c r="Q2386" s="17">
        <f t="shared" si="1123"/>
        <v>1.571</v>
      </c>
      <c r="R2386" s="17">
        <f t="shared" si="1124"/>
        <v>-2.3842248775188986</v>
      </c>
      <c r="S2386" s="16">
        <f t="shared" si="1125"/>
        <v>-0.8132248775188986</v>
      </c>
      <c r="T2386" s="5">
        <f t="shared" si="1126"/>
        <v>1.6422660725652451</v>
      </c>
      <c r="U2386" s="21">
        <f t="shared" si="1127"/>
        <v>0</v>
      </c>
      <c r="V2386" s="5"/>
      <c r="W2386" s="5">
        <f t="shared" si="1128"/>
        <v>0.57099999999999995</v>
      </c>
      <c r="X2386" s="4">
        <f t="shared" si="1129"/>
        <v>-0.36346276257161036</v>
      </c>
      <c r="Y2386" s="4">
        <f t="shared" si="1130"/>
        <v>-0.93446276257161032</v>
      </c>
      <c r="Z2386" s="21">
        <f t="shared" si="1131"/>
        <v>2014</v>
      </c>
      <c r="AA2386" s="4">
        <f t="shared" si="1132"/>
        <v>-1</v>
      </c>
      <c r="AB2386" s="4">
        <f t="shared" si="1133"/>
        <v>-1</v>
      </c>
      <c r="AC2386" s="4">
        <f t="shared" si="1134"/>
        <v>0</v>
      </c>
      <c r="AD2386" s="4"/>
      <c r="AE2386" s="4">
        <f t="shared" si="1135"/>
        <v>-0.93446276257161009</v>
      </c>
      <c r="AF2386" s="22">
        <f t="shared" si="1136"/>
        <v>-0.42900000000000005</v>
      </c>
      <c r="AG2386" s="22">
        <f t="shared" si="1137"/>
        <v>-1.3634627625716105</v>
      </c>
      <c r="AH2386" s="3">
        <f t="shared" si="1138"/>
        <v>0</v>
      </c>
      <c r="AI2386" s="28" t="b">
        <f t="shared" si="1139"/>
        <v>0</v>
      </c>
      <c r="AJ2386" s="3">
        <f t="shared" si="1140"/>
        <v>2.3565405926282756E-2</v>
      </c>
      <c r="AK2386" s="3">
        <f t="shared" si="1141"/>
        <v>2.3565405926282867E-2</v>
      </c>
      <c r="AL2386" s="26">
        <f t="shared" si="1142"/>
        <v>1.6422660725652451</v>
      </c>
      <c r="AM2386" s="26">
        <f ca="1">IF(RAND()&lt;J2386,H2386*F2386,I2386*G2386)-1</f>
        <v>0.57099999999999995</v>
      </c>
      <c r="AN2386" s="26">
        <f ca="1">IF(RAND()&lt;(J2386+(2*F2386-1)*Sheet2!D$109),H2386*F2386,I2386*G2386)-1</f>
        <v>-1</v>
      </c>
      <c r="AO2386" s="3">
        <f t="shared" si="1113"/>
        <v>201409</v>
      </c>
    </row>
    <row r="2387" spans="1:41" s="3" customFormat="1" x14ac:dyDescent="0.25">
      <c r="A2387" s="6">
        <v>41910</v>
      </c>
      <c r="B2387" s="1" t="s">
        <v>31</v>
      </c>
      <c r="C2387" s="1" t="s">
        <v>48</v>
      </c>
      <c r="D2387">
        <v>17</v>
      </c>
      <c r="E2387" s="1">
        <v>38</v>
      </c>
      <c r="F2387">
        <f t="shared" si="1114"/>
        <v>0</v>
      </c>
      <c r="G2387">
        <f t="shared" si="1115"/>
        <v>1</v>
      </c>
      <c r="H2387" s="4">
        <v>2.13</v>
      </c>
      <c r="I2387" s="4">
        <v>1.8</v>
      </c>
      <c r="J2387" s="4">
        <f t="shared" si="1116"/>
        <v>0.46948356807511737</v>
      </c>
      <c r="K2387" s="4">
        <f t="shared" si="1117"/>
        <v>0.55555555555555558</v>
      </c>
      <c r="L2387" s="17">
        <f t="shared" si="1118"/>
        <v>0.4994835680751174</v>
      </c>
      <c r="M2387" s="17">
        <f t="shared" si="1119"/>
        <v>0.52555555555555555</v>
      </c>
      <c r="N2387" s="34">
        <f t="shared" si="1120"/>
        <v>2.0020678635210074</v>
      </c>
      <c r="O2387" s="12">
        <f t="shared" si="1121"/>
        <v>1.9027484143763214</v>
      </c>
      <c r="P2387" s="4">
        <f t="shared" si="1122"/>
        <v>201409</v>
      </c>
      <c r="Q2387" s="17">
        <f t="shared" si="1123"/>
        <v>1.1833333333333333</v>
      </c>
      <c r="R2387" s="17">
        <f t="shared" si="1124"/>
        <v>-2.1349557522123894</v>
      </c>
      <c r="S2387" s="16">
        <f t="shared" si="1125"/>
        <v>-0.95162241887905608</v>
      </c>
      <c r="T2387" s="5">
        <f t="shared" si="1126"/>
        <v>0.84507042253521136</v>
      </c>
      <c r="U2387" s="21">
        <f t="shared" si="1127"/>
        <v>0</v>
      </c>
      <c r="V2387" s="5"/>
      <c r="W2387" s="5">
        <f t="shared" si="1128"/>
        <v>-1</v>
      </c>
      <c r="X2387" s="4">
        <f t="shared" si="1129"/>
        <v>-1</v>
      </c>
      <c r="Y2387" s="4">
        <f t="shared" si="1130"/>
        <v>0</v>
      </c>
      <c r="Z2387" s="21">
        <f t="shared" si="1131"/>
        <v>2014</v>
      </c>
      <c r="AA2387" s="4">
        <f t="shared" si="1132"/>
        <v>0.8</v>
      </c>
      <c r="AB2387" s="4">
        <f t="shared" si="1133"/>
        <v>-0.44444444444444442</v>
      </c>
      <c r="AC2387" s="4">
        <f t="shared" si="1134"/>
        <v>-1.2444444444444445</v>
      </c>
      <c r="AD2387" s="4"/>
      <c r="AE2387" s="4">
        <f t="shared" si="1135"/>
        <v>-1.6605164319248824</v>
      </c>
      <c r="AF2387" s="22">
        <f t="shared" si="1136"/>
        <v>-0.19999999999999996</v>
      </c>
      <c r="AG2387" s="22">
        <f t="shared" si="1137"/>
        <v>-1.4444444444444444</v>
      </c>
      <c r="AH2387" s="3">
        <f t="shared" si="1138"/>
        <v>0</v>
      </c>
      <c r="AI2387" s="28" t="b">
        <f t="shared" si="1139"/>
        <v>0</v>
      </c>
      <c r="AJ2387" s="3">
        <f t="shared" si="1140"/>
        <v>2.442748091603042E-2</v>
      </c>
      <c r="AK2387" s="3">
        <f t="shared" si="1141"/>
        <v>2.4427480916030531E-2</v>
      </c>
      <c r="AL2387" s="26">
        <f t="shared" si="1142"/>
        <v>0.84507042253521136</v>
      </c>
      <c r="AM2387" s="26">
        <f ca="1">IF(RAND()&lt;J2387,H2387*F2387,I2387*G2387)-1</f>
        <v>-1</v>
      </c>
      <c r="AN2387" s="26">
        <f ca="1">IF(RAND()&lt;(J2387+(2*F2387-1)*Sheet2!D$109),H2387*F2387,I2387*G2387)-1</f>
        <v>-1</v>
      </c>
      <c r="AO2387" s="3">
        <f t="shared" si="1113"/>
        <v>201409</v>
      </c>
    </row>
    <row r="2388" spans="1:41" s="3" customFormat="1" x14ac:dyDescent="0.25">
      <c r="A2388" s="6">
        <v>41910</v>
      </c>
      <c r="B2388" s="1" t="s">
        <v>33</v>
      </c>
      <c r="C2388" s="1" t="s">
        <v>32</v>
      </c>
      <c r="D2388">
        <v>23</v>
      </c>
      <c r="E2388" s="1">
        <v>17</v>
      </c>
      <c r="F2388">
        <f t="shared" si="1114"/>
        <v>1</v>
      </c>
      <c r="G2388">
        <f t="shared" si="1115"/>
        <v>0</v>
      </c>
      <c r="H2388" s="4">
        <v>1.571</v>
      </c>
      <c r="I2388" s="4">
        <v>2.58</v>
      </c>
      <c r="J2388" s="4">
        <f t="shared" si="1116"/>
        <v>0.63653723742838964</v>
      </c>
      <c r="K2388" s="4">
        <f t="shared" si="1117"/>
        <v>0.38759689922480617</v>
      </c>
      <c r="L2388" s="17">
        <f t="shared" si="1118"/>
        <v>0.60653723742838961</v>
      </c>
      <c r="M2388" s="17">
        <f t="shared" si="1119"/>
        <v>0.41759689922480614</v>
      </c>
      <c r="N2388" s="34">
        <f t="shared" si="1120"/>
        <v>1.6487033908088196</v>
      </c>
      <c r="O2388" s="12">
        <f t="shared" si="1121"/>
        <v>2.3946537961759797</v>
      </c>
      <c r="P2388" s="4">
        <f t="shared" si="1122"/>
        <v>201409</v>
      </c>
      <c r="Q2388" s="17">
        <f t="shared" si="1123"/>
        <v>1.571</v>
      </c>
      <c r="R2388" s="17">
        <f t="shared" si="1124"/>
        <v>-2.3842248775188986</v>
      </c>
      <c r="S2388" s="16">
        <f t="shared" si="1125"/>
        <v>-0.8132248775188986</v>
      </c>
      <c r="T2388" s="5">
        <f t="shared" si="1126"/>
        <v>1.6422660725652451</v>
      </c>
      <c r="U2388" s="21">
        <f t="shared" si="1127"/>
        <v>0</v>
      </c>
      <c r="V2388" s="5"/>
      <c r="W2388" s="5">
        <f t="shared" si="1128"/>
        <v>0.57099999999999995</v>
      </c>
      <c r="X2388" s="4">
        <f t="shared" si="1129"/>
        <v>-0.36346276257161036</v>
      </c>
      <c r="Y2388" s="4">
        <f t="shared" si="1130"/>
        <v>-0.93446276257161032</v>
      </c>
      <c r="Z2388" s="21">
        <f t="shared" si="1131"/>
        <v>2014</v>
      </c>
      <c r="AA2388" s="4">
        <f t="shared" si="1132"/>
        <v>-1</v>
      </c>
      <c r="AB2388" s="4">
        <f t="shared" si="1133"/>
        <v>-1</v>
      </c>
      <c r="AC2388" s="4">
        <f t="shared" si="1134"/>
        <v>0</v>
      </c>
      <c r="AD2388" s="4"/>
      <c r="AE2388" s="4">
        <f t="shared" si="1135"/>
        <v>-0.93446276257161009</v>
      </c>
      <c r="AF2388" s="22">
        <f t="shared" si="1136"/>
        <v>-0.42900000000000005</v>
      </c>
      <c r="AG2388" s="22">
        <f t="shared" si="1137"/>
        <v>-1.3634627625716105</v>
      </c>
      <c r="AH2388" s="3">
        <f t="shared" si="1138"/>
        <v>0</v>
      </c>
      <c r="AI2388" s="28" t="b">
        <f t="shared" si="1139"/>
        <v>0</v>
      </c>
      <c r="AJ2388" s="3">
        <f t="shared" si="1140"/>
        <v>2.3565405926282756E-2</v>
      </c>
      <c r="AK2388" s="3">
        <f t="shared" si="1141"/>
        <v>2.3565405926282867E-2</v>
      </c>
      <c r="AL2388" s="26">
        <f t="shared" si="1142"/>
        <v>1.6422660725652451</v>
      </c>
      <c r="AM2388" s="26">
        <f ca="1">IF(RAND()&lt;J2388,H2388*F2388,I2388*G2388)-1</f>
        <v>-1</v>
      </c>
      <c r="AN2388" s="26">
        <f ca="1">IF(RAND()&lt;(J2388+(2*F2388-1)*Sheet2!D$109),H2388*F2388,I2388*G2388)-1</f>
        <v>-1</v>
      </c>
      <c r="AO2388" s="3">
        <f t="shared" si="1113"/>
        <v>201409</v>
      </c>
    </row>
    <row r="2389" spans="1:41" s="3" customFormat="1" x14ac:dyDescent="0.25">
      <c r="A2389" s="6">
        <v>41910</v>
      </c>
      <c r="B2389" s="1" t="s">
        <v>22</v>
      </c>
      <c r="C2389" s="1" t="s">
        <v>36</v>
      </c>
      <c r="D2389">
        <v>41</v>
      </c>
      <c r="E2389" s="1">
        <v>17</v>
      </c>
      <c r="F2389">
        <f t="shared" si="1114"/>
        <v>1</v>
      </c>
      <c r="G2389">
        <f t="shared" si="1115"/>
        <v>0</v>
      </c>
      <c r="H2389" s="4">
        <v>1.294</v>
      </c>
      <c r="I2389" s="4">
        <v>3.97</v>
      </c>
      <c r="J2389" s="4">
        <f t="shared" si="1116"/>
        <v>0.77279752704791338</v>
      </c>
      <c r="K2389" s="4">
        <f t="shared" si="1117"/>
        <v>0.25188916876574308</v>
      </c>
      <c r="L2389" s="17">
        <f t="shared" si="1118"/>
        <v>0.74279752704791335</v>
      </c>
      <c r="M2389" s="17">
        <f t="shared" si="1119"/>
        <v>0.2818891687657431</v>
      </c>
      <c r="N2389" s="34">
        <f t="shared" si="1120"/>
        <v>1.3462618864312617</v>
      </c>
      <c r="O2389" s="12">
        <f t="shared" si="1121"/>
        <v>3.5474935215798404</v>
      </c>
      <c r="P2389" s="4">
        <f t="shared" si="1122"/>
        <v>201409</v>
      </c>
      <c r="Q2389" s="17">
        <f t="shared" si="1123"/>
        <v>1.294</v>
      </c>
      <c r="R2389" s="17">
        <f t="shared" si="1124"/>
        <v>-3.7380608809180229</v>
      </c>
      <c r="S2389" s="16">
        <f t="shared" si="1125"/>
        <v>-2.4440608809180229</v>
      </c>
      <c r="T2389" s="5">
        <f t="shared" si="1126"/>
        <v>3.0680061823802163</v>
      </c>
      <c r="U2389" s="21">
        <f t="shared" si="1127"/>
        <v>0</v>
      </c>
      <c r="V2389" s="5"/>
      <c r="W2389" s="5">
        <f t="shared" si="1128"/>
        <v>0.29400000000000004</v>
      </c>
      <c r="X2389" s="4">
        <f t="shared" si="1129"/>
        <v>-0.22720247295208662</v>
      </c>
      <c r="Y2389" s="4">
        <f t="shared" si="1130"/>
        <v>-0.52120247295208666</v>
      </c>
      <c r="Z2389" s="21">
        <f t="shared" si="1131"/>
        <v>2014</v>
      </c>
      <c r="AA2389" s="4">
        <f t="shared" si="1132"/>
        <v>-1</v>
      </c>
      <c r="AB2389" s="4">
        <f t="shared" si="1133"/>
        <v>-1</v>
      </c>
      <c r="AC2389" s="4">
        <f t="shared" si="1134"/>
        <v>0</v>
      </c>
      <c r="AD2389" s="4"/>
      <c r="AE2389" s="4">
        <f t="shared" si="1135"/>
        <v>-0.52120247295208666</v>
      </c>
      <c r="AF2389" s="22">
        <f t="shared" si="1136"/>
        <v>-0.70599999999999996</v>
      </c>
      <c r="AG2389" s="22">
        <f t="shared" si="1137"/>
        <v>-1.2272024729520865</v>
      </c>
      <c r="AH2389" s="3">
        <f t="shared" si="1138"/>
        <v>0</v>
      </c>
      <c r="AI2389" s="28" t="b">
        <f t="shared" si="1139"/>
        <v>0</v>
      </c>
      <c r="AJ2389" s="3">
        <f t="shared" si="1140"/>
        <v>2.4091945288753691E-2</v>
      </c>
      <c r="AK2389" s="3">
        <f t="shared" si="1141"/>
        <v>2.4091945288753691E-2</v>
      </c>
      <c r="AL2389" s="26">
        <f t="shared" si="1142"/>
        <v>3.0680061823802163</v>
      </c>
      <c r="AM2389" s="26">
        <f ca="1">IF(RAND()&lt;J2389,H2389*F2389,I2389*G2389)-1</f>
        <v>0.29400000000000004</v>
      </c>
      <c r="AN2389" s="26">
        <f ca="1">IF(RAND()&lt;(J2389+(2*F2389-1)*Sheet2!D$109),H2389*F2389,I2389*G2389)-1</f>
        <v>0.29400000000000004</v>
      </c>
      <c r="AO2389" s="3">
        <f t="shared" si="1113"/>
        <v>201409</v>
      </c>
    </row>
    <row r="2390" spans="1:41" s="3" customFormat="1" x14ac:dyDescent="0.25">
      <c r="A2390" s="6">
        <v>41910</v>
      </c>
      <c r="B2390" s="1" t="s">
        <v>39</v>
      </c>
      <c r="C2390" s="1" t="s">
        <v>19</v>
      </c>
      <c r="D2390">
        <v>17</v>
      </c>
      <c r="E2390" s="1">
        <v>24</v>
      </c>
      <c r="F2390">
        <f t="shared" si="1114"/>
        <v>0</v>
      </c>
      <c r="G2390">
        <f t="shared" si="1115"/>
        <v>1</v>
      </c>
      <c r="H2390" s="4">
        <v>2.13</v>
      </c>
      <c r="I2390" s="4">
        <v>1.8</v>
      </c>
      <c r="J2390" s="4">
        <f t="shared" si="1116"/>
        <v>0.46948356807511737</v>
      </c>
      <c r="K2390" s="4">
        <f t="shared" si="1117"/>
        <v>0.55555555555555558</v>
      </c>
      <c r="L2390" s="17">
        <f t="shared" si="1118"/>
        <v>0.4994835680751174</v>
      </c>
      <c r="M2390" s="17">
        <f t="shared" si="1119"/>
        <v>0.52555555555555555</v>
      </c>
      <c r="N2390" s="34">
        <f t="shared" si="1120"/>
        <v>2.0020678635210074</v>
      </c>
      <c r="O2390" s="12">
        <f t="shared" si="1121"/>
        <v>1.9027484143763214</v>
      </c>
      <c r="P2390" s="4">
        <f t="shared" si="1122"/>
        <v>201409</v>
      </c>
      <c r="Q2390" s="17">
        <f t="shared" si="1123"/>
        <v>1.1833333333333333</v>
      </c>
      <c r="R2390" s="17">
        <f t="shared" si="1124"/>
        <v>-2.1349557522123894</v>
      </c>
      <c r="S2390" s="16">
        <f t="shared" si="1125"/>
        <v>-0.95162241887905608</v>
      </c>
      <c r="T2390" s="5">
        <f t="shared" si="1126"/>
        <v>0.84507042253521136</v>
      </c>
      <c r="U2390" s="21">
        <f t="shared" si="1127"/>
        <v>0</v>
      </c>
      <c r="V2390" s="5"/>
      <c r="W2390" s="5">
        <f t="shared" si="1128"/>
        <v>-1</v>
      </c>
      <c r="X2390" s="4">
        <f t="shared" si="1129"/>
        <v>-1</v>
      </c>
      <c r="Y2390" s="4">
        <f t="shared" si="1130"/>
        <v>0</v>
      </c>
      <c r="Z2390" s="21">
        <f t="shared" si="1131"/>
        <v>2014</v>
      </c>
      <c r="AA2390" s="4">
        <f t="shared" si="1132"/>
        <v>0.8</v>
      </c>
      <c r="AB2390" s="4">
        <f t="shared" si="1133"/>
        <v>-0.44444444444444442</v>
      </c>
      <c r="AC2390" s="4">
        <f t="shared" si="1134"/>
        <v>-1.2444444444444445</v>
      </c>
      <c r="AD2390" s="4"/>
      <c r="AE2390" s="4">
        <f t="shared" si="1135"/>
        <v>-1.6605164319248824</v>
      </c>
      <c r="AF2390" s="22">
        <f t="shared" si="1136"/>
        <v>-0.19999999999999996</v>
      </c>
      <c r="AG2390" s="22">
        <f t="shared" si="1137"/>
        <v>-1.4444444444444444</v>
      </c>
      <c r="AH2390" s="3">
        <f t="shared" si="1138"/>
        <v>0</v>
      </c>
      <c r="AI2390" s="28" t="b">
        <f t="shared" si="1139"/>
        <v>0</v>
      </c>
      <c r="AJ2390" s="3">
        <f t="shared" si="1140"/>
        <v>2.442748091603042E-2</v>
      </c>
      <c r="AK2390" s="3">
        <f t="shared" si="1141"/>
        <v>2.4427480916030531E-2</v>
      </c>
      <c r="AL2390" s="26">
        <f t="shared" si="1142"/>
        <v>0.84507042253521136</v>
      </c>
      <c r="AM2390" s="26">
        <f ca="1">IF(RAND()&lt;J2390,H2390*F2390,I2390*G2390)-1</f>
        <v>0.8</v>
      </c>
      <c r="AN2390" s="26">
        <f ca="1">IF(RAND()&lt;(J2390+(2*F2390-1)*Sheet2!D$109),H2390*F2390,I2390*G2390)-1</f>
        <v>-1</v>
      </c>
      <c r="AO2390" s="3">
        <f t="shared" si="1113"/>
        <v>201409</v>
      </c>
    </row>
    <row r="2391" spans="1:41" s="3" customFormat="1" x14ac:dyDescent="0.25">
      <c r="A2391" s="6">
        <v>41910</v>
      </c>
      <c r="B2391" s="1" t="s">
        <v>40</v>
      </c>
      <c r="C2391" s="1" t="s">
        <v>37</v>
      </c>
      <c r="D2391">
        <v>14</v>
      </c>
      <c r="E2391" s="1">
        <v>38</v>
      </c>
      <c r="F2391">
        <f t="shared" si="1114"/>
        <v>0</v>
      </c>
      <c r="G2391">
        <f t="shared" si="1115"/>
        <v>1</v>
      </c>
      <c r="H2391" s="4">
        <v>2.82</v>
      </c>
      <c r="I2391" s="4">
        <v>1.492</v>
      </c>
      <c r="J2391" s="4">
        <f t="shared" si="1116"/>
        <v>0.3546099290780142</v>
      </c>
      <c r="K2391" s="4">
        <f t="shared" si="1117"/>
        <v>0.67024128686327078</v>
      </c>
      <c r="L2391" s="17">
        <f t="shared" si="1118"/>
        <v>0.38460992907801417</v>
      </c>
      <c r="M2391" s="17">
        <f t="shared" si="1119"/>
        <v>0.64024128686327075</v>
      </c>
      <c r="N2391" s="34">
        <f t="shared" si="1120"/>
        <v>2.6000368799557441</v>
      </c>
      <c r="O2391" s="12">
        <f t="shared" si="1121"/>
        <v>1.5619111427494661</v>
      </c>
      <c r="P2391" s="4">
        <f t="shared" si="1122"/>
        <v>201409</v>
      </c>
      <c r="Q2391" s="17">
        <f t="shared" si="1123"/>
        <v>1.8900804289544235</v>
      </c>
      <c r="R2391" s="17">
        <f t="shared" si="1124"/>
        <v>-2.5819708746538019</v>
      </c>
      <c r="S2391" s="16">
        <f t="shared" si="1125"/>
        <v>-0.69189044569937841</v>
      </c>
      <c r="T2391" s="5">
        <f t="shared" si="1126"/>
        <v>0.52907801418439715</v>
      </c>
      <c r="U2391" s="21">
        <f t="shared" si="1127"/>
        <v>0</v>
      </c>
      <c r="V2391" s="5"/>
      <c r="W2391" s="5">
        <f t="shared" si="1128"/>
        <v>-1</v>
      </c>
      <c r="X2391" s="4">
        <f t="shared" si="1129"/>
        <v>-1</v>
      </c>
      <c r="Y2391" s="4">
        <f t="shared" si="1130"/>
        <v>0</v>
      </c>
      <c r="Z2391" s="21">
        <f t="shared" si="1131"/>
        <v>2014</v>
      </c>
      <c r="AA2391" s="4">
        <f t="shared" si="1132"/>
        <v>0.49199999999999999</v>
      </c>
      <c r="AB2391" s="4">
        <f t="shared" si="1133"/>
        <v>-0.32975871313672922</v>
      </c>
      <c r="AC2391" s="4">
        <f t="shared" si="1134"/>
        <v>-0.82175871313672921</v>
      </c>
      <c r="AD2391" s="4"/>
      <c r="AE2391" s="4">
        <f t="shared" si="1135"/>
        <v>-2.4653900709219858</v>
      </c>
      <c r="AF2391" s="22">
        <f t="shared" si="1136"/>
        <v>-0.50800000000000001</v>
      </c>
      <c r="AG2391" s="22">
        <f t="shared" si="1137"/>
        <v>-1.3297587131367292</v>
      </c>
      <c r="AH2391" s="3">
        <f t="shared" si="1138"/>
        <v>0</v>
      </c>
      <c r="AI2391" s="28" t="b">
        <f t="shared" si="1139"/>
        <v>0</v>
      </c>
      <c r="AJ2391" s="3">
        <f t="shared" si="1140"/>
        <v>2.4248608534322647E-2</v>
      </c>
      <c r="AK2391" s="3">
        <f t="shared" si="1141"/>
        <v>2.4248608534322869E-2</v>
      </c>
      <c r="AL2391" s="26">
        <f t="shared" si="1142"/>
        <v>0.52907801418439715</v>
      </c>
      <c r="AM2391" s="26">
        <f ca="1">IF(RAND()&lt;J2391,H2391*F2391,I2391*G2391)-1</f>
        <v>0.49199999999999999</v>
      </c>
      <c r="AN2391" s="26">
        <f ca="1">IF(RAND()&lt;(J2391+(2*F2391-1)*Sheet2!D$109),H2391*F2391,I2391*G2391)-1</f>
        <v>0.49199999999999999</v>
      </c>
      <c r="AO2391" s="3">
        <f t="shared" si="1113"/>
        <v>201409</v>
      </c>
    </row>
    <row r="2392" spans="1:41" s="3" customFormat="1" x14ac:dyDescent="0.25">
      <c r="A2392" s="6">
        <v>41910</v>
      </c>
      <c r="B2392" s="1" t="s">
        <v>43</v>
      </c>
      <c r="C2392" s="1" t="s">
        <v>25</v>
      </c>
      <c r="D2392">
        <v>24</v>
      </c>
      <c r="E2392" s="1">
        <v>27</v>
      </c>
      <c r="F2392">
        <f t="shared" si="1114"/>
        <v>0</v>
      </c>
      <c r="G2392">
        <f t="shared" si="1115"/>
        <v>1</v>
      </c>
      <c r="H2392" s="4">
        <v>1.294</v>
      </c>
      <c r="I2392" s="4">
        <v>3.97</v>
      </c>
      <c r="J2392" s="4">
        <f t="shared" si="1116"/>
        <v>0.77279752704791338</v>
      </c>
      <c r="K2392" s="4">
        <f t="shared" si="1117"/>
        <v>0.25188916876574308</v>
      </c>
      <c r="L2392" s="17">
        <f t="shared" si="1118"/>
        <v>0.80279752704791341</v>
      </c>
      <c r="M2392" s="17">
        <f t="shared" si="1119"/>
        <v>0.22188916876574308</v>
      </c>
      <c r="N2392" s="34">
        <f t="shared" si="1120"/>
        <v>1.2456440961860573</v>
      </c>
      <c r="O2392" s="12">
        <f t="shared" si="1121"/>
        <v>4.5067544556703369</v>
      </c>
      <c r="P2392" s="4">
        <f t="shared" si="1122"/>
        <v>201409</v>
      </c>
      <c r="Q2392" s="17">
        <f t="shared" si="1123"/>
        <v>0.32594458438287155</v>
      </c>
      <c r="R2392" s="17">
        <f t="shared" si="1124"/>
        <v>-3.7380608809180229</v>
      </c>
      <c r="S2392" s="16">
        <f t="shared" si="1125"/>
        <v>-3.4121162965351512</v>
      </c>
      <c r="T2392" s="5">
        <f t="shared" si="1126"/>
        <v>3.0680061823802163</v>
      </c>
      <c r="U2392" s="21">
        <f t="shared" si="1127"/>
        <v>0</v>
      </c>
      <c r="V2392" s="5"/>
      <c r="W2392" s="5">
        <f t="shared" si="1128"/>
        <v>-1</v>
      </c>
      <c r="X2392" s="4">
        <f t="shared" si="1129"/>
        <v>-1</v>
      </c>
      <c r="Y2392" s="4">
        <f t="shared" si="1130"/>
        <v>0</v>
      </c>
      <c r="Z2392" s="21">
        <f t="shared" si="1131"/>
        <v>2014</v>
      </c>
      <c r="AA2392" s="4">
        <f t="shared" si="1132"/>
        <v>2.97</v>
      </c>
      <c r="AB2392" s="4">
        <f t="shared" si="1133"/>
        <v>-0.74811083123425692</v>
      </c>
      <c r="AC2392" s="4">
        <f t="shared" si="1134"/>
        <v>-3.7181108312342572</v>
      </c>
      <c r="AD2392" s="4"/>
      <c r="AE2392" s="4">
        <f t="shared" si="1135"/>
        <v>-0.52120247295208666</v>
      </c>
      <c r="AF2392" s="22">
        <f t="shared" si="1136"/>
        <v>1.9700000000000002</v>
      </c>
      <c r="AG2392" s="22">
        <f t="shared" si="1137"/>
        <v>-1.748110831234257</v>
      </c>
      <c r="AH2392" s="3">
        <f t="shared" si="1138"/>
        <v>0</v>
      </c>
      <c r="AI2392" s="28" t="b">
        <f t="shared" si="1139"/>
        <v>0</v>
      </c>
      <c r="AJ2392" s="3">
        <f t="shared" si="1140"/>
        <v>2.4091945288753691E-2</v>
      </c>
      <c r="AK2392" s="3">
        <f t="shared" si="1141"/>
        <v>2.4091945288753802E-2</v>
      </c>
      <c r="AL2392" s="26">
        <f t="shared" si="1142"/>
        <v>3.0680061823802163</v>
      </c>
      <c r="AM2392" s="26">
        <f ca="1">IF(RAND()&lt;J2392,H2392*F2392,I2392*G2392)-1</f>
        <v>2.97</v>
      </c>
      <c r="AN2392" s="26">
        <f ca="1">IF(RAND()&lt;(J2392+(2*F2392-1)*Sheet2!D$109),H2392*F2392,I2392*G2392)-1</f>
        <v>-1</v>
      </c>
      <c r="AO2392" s="3">
        <f t="shared" si="1113"/>
        <v>201409</v>
      </c>
    </row>
    <row r="2393" spans="1:41" s="3" customFormat="1" x14ac:dyDescent="0.25">
      <c r="A2393" s="6">
        <v>41907</v>
      </c>
      <c r="B2393" s="1" t="s">
        <v>34</v>
      </c>
      <c r="C2393" s="1" t="s">
        <v>20</v>
      </c>
      <c r="D2393">
        <v>14</v>
      </c>
      <c r="E2393" s="1">
        <v>45</v>
      </c>
      <c r="F2393">
        <f t="shared" si="1114"/>
        <v>0</v>
      </c>
      <c r="G2393">
        <f t="shared" si="1115"/>
        <v>1</v>
      </c>
      <c r="H2393" s="4">
        <v>1.552</v>
      </c>
      <c r="I2393" s="4">
        <v>2.63</v>
      </c>
      <c r="J2393" s="4">
        <f t="shared" si="1116"/>
        <v>0.64432989690721643</v>
      </c>
      <c r="K2393" s="4">
        <f t="shared" si="1117"/>
        <v>0.38022813688212931</v>
      </c>
      <c r="L2393" s="17">
        <f t="shared" si="1118"/>
        <v>0.67432989690721645</v>
      </c>
      <c r="M2393" s="17">
        <f t="shared" si="1119"/>
        <v>0.35022813688212928</v>
      </c>
      <c r="N2393" s="34">
        <f t="shared" si="1120"/>
        <v>1.4829536768078277</v>
      </c>
      <c r="O2393" s="12">
        <f t="shared" si="1121"/>
        <v>2.8552817283682552</v>
      </c>
      <c r="P2393" s="4">
        <f t="shared" si="1122"/>
        <v>201409</v>
      </c>
      <c r="Q2393" s="17">
        <f t="shared" si="1123"/>
        <v>0.59011406844106473</v>
      </c>
      <c r="R2393" s="17">
        <f t="shared" si="1124"/>
        <v>-2.4250911354138882</v>
      </c>
      <c r="S2393" s="16">
        <f t="shared" si="1125"/>
        <v>-1.8349770669728236</v>
      </c>
      <c r="T2393" s="5">
        <f t="shared" si="1126"/>
        <v>1.6945876288659794</v>
      </c>
      <c r="U2393" s="21">
        <f t="shared" si="1127"/>
        <v>0</v>
      </c>
      <c r="V2393" s="5"/>
      <c r="W2393" s="5">
        <f t="shared" si="1128"/>
        <v>-1</v>
      </c>
      <c r="X2393" s="4">
        <f t="shared" si="1129"/>
        <v>-1</v>
      </c>
      <c r="Y2393" s="4">
        <f t="shared" si="1130"/>
        <v>0</v>
      </c>
      <c r="Z2393" s="21">
        <f t="shared" si="1131"/>
        <v>2014</v>
      </c>
      <c r="AA2393" s="4">
        <f t="shared" si="1132"/>
        <v>1.63</v>
      </c>
      <c r="AB2393" s="4">
        <f t="shared" si="1133"/>
        <v>-0.61977186311787069</v>
      </c>
      <c r="AC2393" s="4">
        <f t="shared" si="1134"/>
        <v>-2.2497718631178705</v>
      </c>
      <c r="AD2393" s="4"/>
      <c r="AE2393" s="4">
        <f t="shared" si="1135"/>
        <v>-0.90767010309278384</v>
      </c>
      <c r="AF2393" s="22">
        <f t="shared" si="1136"/>
        <v>0.62999999999999989</v>
      </c>
      <c r="AG2393" s="22">
        <f t="shared" si="1137"/>
        <v>-1.6197718631178706</v>
      </c>
      <c r="AH2393" s="3">
        <f t="shared" si="1138"/>
        <v>0</v>
      </c>
      <c r="AI2393" s="28" t="b">
        <f t="shared" si="1139"/>
        <v>0</v>
      </c>
      <c r="AJ2393" s="3">
        <f t="shared" si="1140"/>
        <v>2.3969392635102893E-2</v>
      </c>
      <c r="AK2393" s="3">
        <f t="shared" si="1141"/>
        <v>2.3969392635102893E-2</v>
      </c>
      <c r="AL2393" s="26">
        <f t="shared" si="1142"/>
        <v>1.6945876288659794</v>
      </c>
      <c r="AM2393" s="26">
        <f ca="1">IF(RAND()&lt;J2393,H2393*F2393,I2393*G2393)-1</f>
        <v>1.63</v>
      </c>
      <c r="AN2393" s="26">
        <f ca="1">IF(RAND()&lt;(J2393+(2*F2393-1)*Sheet2!D$109),H2393*F2393,I2393*G2393)-1</f>
        <v>-1</v>
      </c>
      <c r="AO2393" s="3">
        <f t="shared" si="1113"/>
        <v>201409</v>
      </c>
    </row>
    <row r="2394" spans="1:41" s="3" customFormat="1" x14ac:dyDescent="0.25">
      <c r="A2394" s="6">
        <v>41904</v>
      </c>
      <c r="B2394" s="1" t="s">
        <v>39</v>
      </c>
      <c r="C2394" s="1" t="s">
        <v>31</v>
      </c>
      <c r="D2394">
        <v>19</v>
      </c>
      <c r="E2394" s="1">
        <v>27</v>
      </c>
      <c r="F2394">
        <f t="shared" si="1114"/>
        <v>0</v>
      </c>
      <c r="G2394">
        <f t="shared" si="1115"/>
        <v>1</v>
      </c>
      <c r="H2394" s="4">
        <v>1.7869999999999999</v>
      </c>
      <c r="I2394" s="4">
        <v>2.15</v>
      </c>
      <c r="J2394" s="4">
        <f t="shared" si="1116"/>
        <v>0.55959709009513148</v>
      </c>
      <c r="K2394" s="4">
        <f t="shared" si="1117"/>
        <v>0.46511627906976744</v>
      </c>
      <c r="L2394" s="17">
        <f t="shared" si="1118"/>
        <v>0.5895970900951315</v>
      </c>
      <c r="M2394" s="17">
        <f t="shared" si="1119"/>
        <v>0.43511627906976746</v>
      </c>
      <c r="N2394" s="34">
        <f t="shared" si="1120"/>
        <v>1.6960734996820455</v>
      </c>
      <c r="O2394" s="12">
        <f t="shared" si="1121"/>
        <v>2.298236237306253</v>
      </c>
      <c r="P2394" s="4">
        <f t="shared" si="1122"/>
        <v>201409</v>
      </c>
      <c r="Q2394" s="17">
        <f t="shared" si="1123"/>
        <v>0.8311627906976744</v>
      </c>
      <c r="R2394" s="17">
        <f t="shared" si="1124"/>
        <v>-2.140213247886857</v>
      </c>
      <c r="S2394" s="16">
        <f t="shared" si="1125"/>
        <v>-1.3090504571891826</v>
      </c>
      <c r="T2394" s="5">
        <f t="shared" si="1126"/>
        <v>1.2031337437045326</v>
      </c>
      <c r="U2394" s="21">
        <f t="shared" si="1127"/>
        <v>0</v>
      </c>
      <c r="V2394" s="5"/>
      <c r="W2394" s="5">
        <f t="shared" si="1128"/>
        <v>-1</v>
      </c>
      <c r="X2394" s="4">
        <f t="shared" si="1129"/>
        <v>-1</v>
      </c>
      <c r="Y2394" s="4">
        <f t="shared" si="1130"/>
        <v>0</v>
      </c>
      <c r="Z2394" s="21">
        <f t="shared" si="1131"/>
        <v>2014</v>
      </c>
      <c r="AA2394" s="4">
        <f t="shared" si="1132"/>
        <v>1.1499999999999999</v>
      </c>
      <c r="AB2394" s="4">
        <f t="shared" si="1133"/>
        <v>-0.53488372093023262</v>
      </c>
      <c r="AC2394" s="4">
        <f t="shared" si="1134"/>
        <v>-1.6848837209302325</v>
      </c>
      <c r="AD2394" s="4"/>
      <c r="AE2394" s="4">
        <f t="shared" si="1135"/>
        <v>-1.2274029099048687</v>
      </c>
      <c r="AF2394" s="22">
        <f t="shared" si="1136"/>
        <v>0.14999999999999991</v>
      </c>
      <c r="AG2394" s="22">
        <f t="shared" si="1137"/>
        <v>-1.5348837209302326</v>
      </c>
      <c r="AH2394" s="3">
        <f t="shared" si="1138"/>
        <v>0</v>
      </c>
      <c r="AI2394" s="28" t="b">
        <f t="shared" si="1139"/>
        <v>0</v>
      </c>
      <c r="AJ2394" s="3">
        <f t="shared" si="1140"/>
        <v>2.4117348234696578E-2</v>
      </c>
      <c r="AK2394" s="3">
        <f t="shared" si="1141"/>
        <v>2.4117348234696467E-2</v>
      </c>
      <c r="AL2394" s="26">
        <f t="shared" si="1142"/>
        <v>1.2031337437045326</v>
      </c>
      <c r="AM2394" s="26">
        <f ca="1">IF(RAND()&lt;J2394,H2394*F2394,I2394*G2394)-1</f>
        <v>1.1499999999999999</v>
      </c>
      <c r="AN2394" s="26">
        <f ca="1">IF(RAND()&lt;(J2394+(2*F2394-1)*Sheet2!D$109),H2394*F2394,I2394*G2394)-1</f>
        <v>-1</v>
      </c>
      <c r="AO2394" s="3">
        <f t="shared" si="1113"/>
        <v>201409</v>
      </c>
    </row>
    <row r="2395" spans="1:41" s="3" customFormat="1" x14ac:dyDescent="0.25">
      <c r="A2395" s="6">
        <v>41903</v>
      </c>
      <c r="B2395" s="1" t="s">
        <v>26</v>
      </c>
      <c r="C2395" s="1" t="s">
        <v>43</v>
      </c>
      <c r="D2395">
        <v>19</v>
      </c>
      <c r="E2395" s="1">
        <v>37</v>
      </c>
      <c r="F2395">
        <f t="shared" si="1114"/>
        <v>0</v>
      </c>
      <c r="G2395">
        <f t="shared" si="1115"/>
        <v>1</v>
      </c>
      <c r="H2395" s="4">
        <v>1.5740000000000001</v>
      </c>
      <c r="I2395" s="4">
        <v>2.57</v>
      </c>
      <c r="J2395" s="4">
        <f t="shared" si="1116"/>
        <v>0.63532401524777637</v>
      </c>
      <c r="K2395" s="4">
        <f t="shared" si="1117"/>
        <v>0.38910505836575876</v>
      </c>
      <c r="L2395" s="17">
        <f t="shared" si="1118"/>
        <v>0.6653240152477764</v>
      </c>
      <c r="M2395" s="17">
        <f t="shared" si="1119"/>
        <v>0.35910505836575879</v>
      </c>
      <c r="N2395" s="34">
        <f t="shared" si="1120"/>
        <v>1.5030270621263917</v>
      </c>
      <c r="O2395" s="12">
        <f t="shared" si="1121"/>
        <v>2.7847004009101743</v>
      </c>
      <c r="P2395" s="4">
        <f t="shared" si="1122"/>
        <v>201409</v>
      </c>
      <c r="Q2395" s="17">
        <f t="shared" si="1123"/>
        <v>0.61245136186770432</v>
      </c>
      <c r="R2395" s="17">
        <f t="shared" si="1124"/>
        <v>-2.37910295390488</v>
      </c>
      <c r="S2395" s="16">
        <f t="shared" si="1125"/>
        <v>-1.7666515920371757</v>
      </c>
      <c r="T2395" s="5">
        <f t="shared" si="1126"/>
        <v>1.6327827191867852</v>
      </c>
      <c r="U2395" s="21">
        <f t="shared" si="1127"/>
        <v>0</v>
      </c>
      <c r="V2395" s="5"/>
      <c r="W2395" s="5">
        <f t="shared" si="1128"/>
        <v>-1</v>
      </c>
      <c r="X2395" s="4">
        <f t="shared" si="1129"/>
        <v>-1</v>
      </c>
      <c r="Y2395" s="4">
        <f t="shared" si="1130"/>
        <v>0</v>
      </c>
      <c r="Z2395" s="21">
        <f t="shared" si="1131"/>
        <v>2014</v>
      </c>
      <c r="AA2395" s="4">
        <f t="shared" si="1132"/>
        <v>1.5699999999999998</v>
      </c>
      <c r="AB2395" s="4">
        <f t="shared" si="1133"/>
        <v>-0.6108949416342413</v>
      </c>
      <c r="AC2395" s="4">
        <f t="shared" si="1134"/>
        <v>-2.1808949416342411</v>
      </c>
      <c r="AD2395" s="4"/>
      <c r="AE2395" s="4">
        <f t="shared" si="1135"/>
        <v>-0.93867598475222369</v>
      </c>
      <c r="AF2395" s="22">
        <f t="shared" si="1136"/>
        <v>0.56999999999999984</v>
      </c>
      <c r="AG2395" s="22">
        <f t="shared" si="1137"/>
        <v>-1.6108949416342413</v>
      </c>
      <c r="AH2395" s="3">
        <f t="shared" si="1138"/>
        <v>0</v>
      </c>
      <c r="AI2395" s="28" t="b">
        <f t="shared" si="1139"/>
        <v>0</v>
      </c>
      <c r="AJ2395" s="3">
        <f t="shared" si="1140"/>
        <v>2.3846525096525073E-2</v>
      </c>
      <c r="AK2395" s="3">
        <f t="shared" si="1141"/>
        <v>2.3846525096525073E-2</v>
      </c>
      <c r="AL2395" s="26">
        <f t="shared" si="1142"/>
        <v>1.6327827191867852</v>
      </c>
      <c r="AM2395" s="26">
        <f ca="1">IF(RAND()&lt;J2395,H2395*F2395,I2395*G2395)-1</f>
        <v>1.5699999999999998</v>
      </c>
      <c r="AN2395" s="26">
        <f ca="1">IF(RAND()&lt;(J2395+(2*F2395-1)*Sheet2!D$109),H2395*F2395,I2395*G2395)-1</f>
        <v>1.5699999999999998</v>
      </c>
      <c r="AO2395" s="3">
        <f t="shared" si="1113"/>
        <v>201409</v>
      </c>
    </row>
    <row r="2396" spans="1:41" s="3" customFormat="1" x14ac:dyDescent="0.25">
      <c r="A2396" s="6">
        <v>41903</v>
      </c>
      <c r="B2396" s="1" t="s">
        <v>37</v>
      </c>
      <c r="C2396" s="1" t="s">
        <v>35</v>
      </c>
      <c r="D2396">
        <v>15</v>
      </c>
      <c r="E2396" s="1">
        <v>34</v>
      </c>
      <c r="F2396">
        <f t="shared" si="1114"/>
        <v>0</v>
      </c>
      <c r="G2396">
        <f t="shared" si="1115"/>
        <v>1</v>
      </c>
      <c r="H2396" s="4">
        <v>1.454</v>
      </c>
      <c r="I2396" s="4">
        <v>2.97</v>
      </c>
      <c r="J2396" s="4">
        <f t="shared" si="1116"/>
        <v>0.68775790921595603</v>
      </c>
      <c r="K2396" s="4">
        <f t="shared" si="1117"/>
        <v>0.33670033670033667</v>
      </c>
      <c r="L2396" s="17">
        <f t="shared" si="1118"/>
        <v>0.71775790921595606</v>
      </c>
      <c r="M2396" s="17">
        <f t="shared" si="1119"/>
        <v>0.3067003367003367</v>
      </c>
      <c r="N2396" s="34">
        <f t="shared" si="1120"/>
        <v>1.3932274199421244</v>
      </c>
      <c r="O2396" s="12">
        <f t="shared" si="1121"/>
        <v>3.2605115819519157</v>
      </c>
      <c r="P2396" s="4">
        <f t="shared" si="1122"/>
        <v>201409</v>
      </c>
      <c r="Q2396" s="17">
        <f t="shared" si="1123"/>
        <v>0.48956228956228953</v>
      </c>
      <c r="R2396" s="17">
        <f t="shared" si="1124"/>
        <v>-2.7102573850041374</v>
      </c>
      <c r="S2396" s="16">
        <f t="shared" si="1125"/>
        <v>-2.2206950954418478</v>
      </c>
      <c r="T2396" s="5">
        <f t="shared" si="1126"/>
        <v>2.0426409903713894</v>
      </c>
      <c r="U2396" s="21">
        <f t="shared" si="1127"/>
        <v>0</v>
      </c>
      <c r="V2396" s="5"/>
      <c r="W2396" s="5">
        <f t="shared" si="1128"/>
        <v>-1</v>
      </c>
      <c r="X2396" s="4">
        <f t="shared" si="1129"/>
        <v>-1</v>
      </c>
      <c r="Y2396" s="4">
        <f t="shared" si="1130"/>
        <v>0</v>
      </c>
      <c r="Z2396" s="21">
        <f t="shared" si="1131"/>
        <v>2014</v>
      </c>
      <c r="AA2396" s="4">
        <f t="shared" si="1132"/>
        <v>1.9700000000000002</v>
      </c>
      <c r="AB2396" s="4">
        <f t="shared" si="1133"/>
        <v>-0.66329966329966328</v>
      </c>
      <c r="AC2396" s="4">
        <f t="shared" si="1134"/>
        <v>-2.6332996632996633</v>
      </c>
      <c r="AD2396" s="4"/>
      <c r="AE2396" s="4">
        <f t="shared" si="1135"/>
        <v>-0.76624209078404393</v>
      </c>
      <c r="AF2396" s="22">
        <f t="shared" si="1136"/>
        <v>0.9700000000000002</v>
      </c>
      <c r="AG2396" s="22">
        <f t="shared" si="1137"/>
        <v>-1.6632996632996633</v>
      </c>
      <c r="AH2396" s="3">
        <f t="shared" si="1138"/>
        <v>0</v>
      </c>
      <c r="AI2396" s="28" t="b">
        <f t="shared" si="1139"/>
        <v>0</v>
      </c>
      <c r="AJ2396" s="3">
        <f t="shared" si="1140"/>
        <v>2.3874321880650973E-2</v>
      </c>
      <c r="AK2396" s="3">
        <f t="shared" si="1141"/>
        <v>2.3874321880650973E-2</v>
      </c>
      <c r="AL2396" s="26">
        <f t="shared" si="1142"/>
        <v>2.0426409903713894</v>
      </c>
      <c r="AM2396" s="26">
        <f ca="1">IF(RAND()&lt;J2396,H2396*F2396,I2396*G2396)-1</f>
        <v>1.9700000000000002</v>
      </c>
      <c r="AN2396" s="26">
        <f ca="1">IF(RAND()&lt;(J2396+(2*F2396-1)*Sheet2!D$109),H2396*F2396,I2396*G2396)-1</f>
        <v>-1</v>
      </c>
      <c r="AO2396" s="3">
        <f t="shared" si="1113"/>
        <v>201409</v>
      </c>
    </row>
    <row r="2397" spans="1:41" s="3" customFormat="1" x14ac:dyDescent="0.25">
      <c r="A2397" s="6">
        <v>41903</v>
      </c>
      <c r="B2397" s="1" t="s">
        <v>47</v>
      </c>
      <c r="C2397" s="1" t="s">
        <v>21</v>
      </c>
      <c r="D2397">
        <v>26</v>
      </c>
      <c r="E2397" s="1">
        <v>20</v>
      </c>
      <c r="F2397">
        <f t="shared" si="1114"/>
        <v>1</v>
      </c>
      <c r="G2397">
        <f t="shared" si="1115"/>
        <v>0</v>
      </c>
      <c r="H2397" s="4">
        <v>1.4339999999999999</v>
      </c>
      <c r="I2397" s="4">
        <v>3.05</v>
      </c>
      <c r="J2397" s="4">
        <f t="shared" si="1116"/>
        <v>0.69735006973500702</v>
      </c>
      <c r="K2397" s="4">
        <f t="shared" si="1117"/>
        <v>0.32786885245901642</v>
      </c>
      <c r="L2397" s="17">
        <f t="shared" si="1118"/>
        <v>0.66735006973500699</v>
      </c>
      <c r="M2397" s="17">
        <f t="shared" si="1119"/>
        <v>0.35786885245901645</v>
      </c>
      <c r="N2397" s="34">
        <f t="shared" si="1120"/>
        <v>1.4984639177412276</v>
      </c>
      <c r="O2397" s="12">
        <f t="shared" si="1121"/>
        <v>2.7943197434722853</v>
      </c>
      <c r="P2397" s="4">
        <f t="shared" si="1122"/>
        <v>201409</v>
      </c>
      <c r="Q2397" s="17">
        <f t="shared" si="1123"/>
        <v>1.4339999999999999</v>
      </c>
      <c r="R2397" s="17">
        <f t="shared" si="1124"/>
        <v>-2.7919523434865687</v>
      </c>
      <c r="S2397" s="16">
        <f t="shared" si="1125"/>
        <v>-1.3579523434865688</v>
      </c>
      <c r="T2397" s="5">
        <f t="shared" si="1126"/>
        <v>2.1269177126917711</v>
      </c>
      <c r="U2397" s="21">
        <f t="shared" si="1127"/>
        <v>0</v>
      </c>
      <c r="V2397" s="5"/>
      <c r="W2397" s="5">
        <f t="shared" si="1128"/>
        <v>0.43399999999999994</v>
      </c>
      <c r="X2397" s="4">
        <f t="shared" si="1129"/>
        <v>-0.30264993026499298</v>
      </c>
      <c r="Y2397" s="4">
        <f t="shared" si="1130"/>
        <v>-0.73664993026499292</v>
      </c>
      <c r="Z2397" s="21">
        <f t="shared" si="1131"/>
        <v>2014</v>
      </c>
      <c r="AA2397" s="4">
        <f t="shared" si="1132"/>
        <v>-1</v>
      </c>
      <c r="AB2397" s="4">
        <f t="shared" si="1133"/>
        <v>-1</v>
      </c>
      <c r="AC2397" s="4">
        <f t="shared" si="1134"/>
        <v>0</v>
      </c>
      <c r="AD2397" s="4"/>
      <c r="AE2397" s="4">
        <f t="shared" si="1135"/>
        <v>-0.73664993026499292</v>
      </c>
      <c r="AF2397" s="22">
        <f t="shared" si="1136"/>
        <v>-0.56600000000000006</v>
      </c>
      <c r="AG2397" s="22">
        <f t="shared" si="1137"/>
        <v>-1.302649930264993</v>
      </c>
      <c r="AH2397" s="3">
        <f t="shared" si="1138"/>
        <v>0</v>
      </c>
      <c r="AI2397" s="28" t="b">
        <f t="shared" si="1139"/>
        <v>0</v>
      </c>
      <c r="AJ2397" s="3">
        <f t="shared" si="1140"/>
        <v>2.4598572702943966E-2</v>
      </c>
      <c r="AK2397" s="3">
        <f t="shared" si="1141"/>
        <v>2.4598572702943855E-2</v>
      </c>
      <c r="AL2397" s="26">
        <f t="shared" si="1142"/>
        <v>2.1269177126917711</v>
      </c>
      <c r="AM2397" s="26">
        <f ca="1">IF(RAND()&lt;J2397,H2397*F2397,I2397*G2397)-1</f>
        <v>-1</v>
      </c>
      <c r="AN2397" s="26">
        <f ca="1">IF(RAND()&lt;(J2397+(2*F2397-1)*Sheet2!D$109),H2397*F2397,I2397*G2397)-1</f>
        <v>-1</v>
      </c>
      <c r="AO2397" s="3">
        <f t="shared" si="1113"/>
        <v>201409</v>
      </c>
    </row>
    <row r="2398" spans="1:41" s="3" customFormat="1" x14ac:dyDescent="0.25">
      <c r="A2398" s="6">
        <v>41903</v>
      </c>
      <c r="B2398" s="1" t="s">
        <v>49</v>
      </c>
      <c r="C2398" s="1" t="s">
        <v>24</v>
      </c>
      <c r="D2398">
        <v>23</v>
      </c>
      <c r="E2398" s="1">
        <v>14</v>
      </c>
      <c r="F2398">
        <f t="shared" si="1114"/>
        <v>1</v>
      </c>
      <c r="G2398">
        <f t="shared" si="1115"/>
        <v>0</v>
      </c>
      <c r="H2398" s="4">
        <v>2.33</v>
      </c>
      <c r="I2398" s="4">
        <v>1.68</v>
      </c>
      <c r="J2398" s="4">
        <f t="shared" si="1116"/>
        <v>0.42918454935622319</v>
      </c>
      <c r="K2398" s="4">
        <f t="shared" si="1117"/>
        <v>0.59523809523809523</v>
      </c>
      <c r="L2398" s="17">
        <f t="shared" si="1118"/>
        <v>0.39918454935622316</v>
      </c>
      <c r="M2398" s="17">
        <f t="shared" si="1119"/>
        <v>0.62523809523809526</v>
      </c>
      <c r="N2398" s="34">
        <f t="shared" si="1120"/>
        <v>2.5051069777443287</v>
      </c>
      <c r="O2398" s="12">
        <f t="shared" si="1121"/>
        <v>1.5993907083015992</v>
      </c>
      <c r="P2398" s="4">
        <f t="shared" si="1122"/>
        <v>201409</v>
      </c>
      <c r="Q2398" s="17">
        <f t="shared" si="1123"/>
        <v>2.33</v>
      </c>
      <c r="R2398" s="17">
        <f t="shared" si="1124"/>
        <v>-2.2224679345422382</v>
      </c>
      <c r="S2398" s="16">
        <f t="shared" si="1125"/>
        <v>0.10753206545776184</v>
      </c>
      <c r="T2398" s="5">
        <f t="shared" si="1126"/>
        <v>0.72103004291845485</v>
      </c>
      <c r="U2398" s="21">
        <f t="shared" si="1127"/>
        <v>0</v>
      </c>
      <c r="V2398" s="5"/>
      <c r="W2398" s="5">
        <f t="shared" si="1128"/>
        <v>1.33</v>
      </c>
      <c r="X2398" s="4">
        <f t="shared" si="1129"/>
        <v>-0.57081545064377681</v>
      </c>
      <c r="Y2398" s="4">
        <f t="shared" si="1130"/>
        <v>-1.9008154506437769</v>
      </c>
      <c r="Z2398" s="21">
        <f t="shared" si="1131"/>
        <v>2014</v>
      </c>
      <c r="AA2398" s="4">
        <f t="shared" si="1132"/>
        <v>-1</v>
      </c>
      <c r="AB2398" s="4">
        <f t="shared" si="1133"/>
        <v>-1</v>
      </c>
      <c r="AC2398" s="4">
        <f t="shared" si="1134"/>
        <v>0</v>
      </c>
      <c r="AD2398" s="4"/>
      <c r="AE2398" s="4">
        <f t="shared" si="1135"/>
        <v>-1.9008154506437769</v>
      </c>
      <c r="AF2398" s="22">
        <f t="shared" si="1136"/>
        <v>0.33000000000000007</v>
      </c>
      <c r="AG2398" s="22">
        <f t="shared" si="1137"/>
        <v>-1.5708154506437768</v>
      </c>
      <c r="AH2398" s="3">
        <f t="shared" si="1138"/>
        <v>0</v>
      </c>
      <c r="AI2398" s="28" t="b">
        <f t="shared" si="1139"/>
        <v>0</v>
      </c>
      <c r="AJ2398" s="3">
        <f t="shared" si="1140"/>
        <v>2.3840399002493684E-2</v>
      </c>
      <c r="AK2398" s="3">
        <f t="shared" si="1141"/>
        <v>2.3840399002493795E-2</v>
      </c>
      <c r="AL2398" s="26">
        <f t="shared" si="1142"/>
        <v>0.72103004291845485</v>
      </c>
      <c r="AM2398" s="26">
        <f ca="1">IF(RAND()&lt;J2398,H2398*F2398,I2398*G2398)-1</f>
        <v>-1</v>
      </c>
      <c r="AN2398" s="26">
        <f ca="1">IF(RAND()&lt;(J2398+(2*F2398-1)*Sheet2!D$109),H2398*F2398,I2398*G2398)-1</f>
        <v>-1</v>
      </c>
      <c r="AO2398" s="3">
        <f t="shared" si="1113"/>
        <v>201409</v>
      </c>
    </row>
    <row r="2399" spans="1:41" s="3" customFormat="1" x14ac:dyDescent="0.25">
      <c r="A2399" s="6">
        <v>41903</v>
      </c>
      <c r="B2399" s="1" t="s">
        <v>32</v>
      </c>
      <c r="C2399" s="1" t="s">
        <v>50</v>
      </c>
      <c r="D2399">
        <v>10</v>
      </c>
      <c r="E2399" s="1">
        <v>22</v>
      </c>
      <c r="F2399">
        <f t="shared" si="1114"/>
        <v>0</v>
      </c>
      <c r="G2399">
        <f t="shared" si="1115"/>
        <v>1</v>
      </c>
      <c r="H2399" s="4">
        <v>1.74</v>
      </c>
      <c r="I2399" s="4">
        <v>2.2200000000000002</v>
      </c>
      <c r="J2399" s="4">
        <f t="shared" si="1116"/>
        <v>0.57471264367816088</v>
      </c>
      <c r="K2399" s="4">
        <f t="shared" si="1117"/>
        <v>0.4504504504504504</v>
      </c>
      <c r="L2399" s="17">
        <f t="shared" si="1118"/>
        <v>0.60471264367816091</v>
      </c>
      <c r="M2399" s="17">
        <f t="shared" si="1119"/>
        <v>0.42045045045045037</v>
      </c>
      <c r="N2399" s="34">
        <f t="shared" si="1120"/>
        <v>1.6536780079832731</v>
      </c>
      <c r="O2399" s="12">
        <f t="shared" si="1121"/>
        <v>2.3784015427469472</v>
      </c>
      <c r="P2399" s="4">
        <f t="shared" si="1122"/>
        <v>201409</v>
      </c>
      <c r="Q2399" s="17">
        <f t="shared" si="1123"/>
        <v>0.78378378378378366</v>
      </c>
      <c r="R2399" s="17">
        <f t="shared" si="1124"/>
        <v>-2.1710234824988923</v>
      </c>
      <c r="S2399" s="16">
        <f t="shared" si="1125"/>
        <v>-1.3872396987151085</v>
      </c>
      <c r="T2399" s="5">
        <f t="shared" si="1126"/>
        <v>1.2758620689655173</v>
      </c>
      <c r="U2399" s="21">
        <f t="shared" si="1127"/>
        <v>0</v>
      </c>
      <c r="V2399" s="5"/>
      <c r="W2399" s="5">
        <f t="shared" si="1128"/>
        <v>-1</v>
      </c>
      <c r="X2399" s="4">
        <f t="shared" si="1129"/>
        <v>-1</v>
      </c>
      <c r="Y2399" s="4">
        <f t="shared" si="1130"/>
        <v>0</v>
      </c>
      <c r="Z2399" s="21">
        <f t="shared" si="1131"/>
        <v>2014</v>
      </c>
      <c r="AA2399" s="4">
        <f t="shared" si="1132"/>
        <v>1.2200000000000002</v>
      </c>
      <c r="AB2399" s="4">
        <f t="shared" si="1133"/>
        <v>-0.5495495495495496</v>
      </c>
      <c r="AC2399" s="4">
        <f t="shared" si="1134"/>
        <v>-1.7695495495495499</v>
      </c>
      <c r="AD2399" s="4"/>
      <c r="AE2399" s="4">
        <f t="shared" si="1135"/>
        <v>-1.1652873563218393</v>
      </c>
      <c r="AF2399" s="22">
        <f t="shared" si="1136"/>
        <v>0.2200000000000002</v>
      </c>
      <c r="AG2399" s="22">
        <f t="shared" si="1137"/>
        <v>-1.5495495495495497</v>
      </c>
      <c r="AH2399" s="3">
        <f t="shared" si="1138"/>
        <v>0</v>
      </c>
      <c r="AI2399" s="28" t="b">
        <f t="shared" si="1139"/>
        <v>0</v>
      </c>
      <c r="AJ2399" s="3">
        <f t="shared" si="1140"/>
        <v>2.4545454545454426E-2</v>
      </c>
      <c r="AK2399" s="3">
        <f t="shared" si="1141"/>
        <v>2.4545454545454426E-2</v>
      </c>
      <c r="AL2399" s="26">
        <f t="shared" si="1142"/>
        <v>1.2758620689655173</v>
      </c>
      <c r="AM2399" s="26">
        <f ca="1">IF(RAND()&lt;J2399,H2399*F2399,I2399*G2399)-1</f>
        <v>-1</v>
      </c>
      <c r="AN2399" s="26">
        <f ca="1">IF(RAND()&lt;(J2399+(2*F2399-1)*Sheet2!D$109),H2399*F2399,I2399*G2399)-1</f>
        <v>-1</v>
      </c>
      <c r="AO2399" s="3">
        <f t="shared" si="1113"/>
        <v>201409</v>
      </c>
    </row>
    <row r="2400" spans="1:41" s="3" customFormat="1" x14ac:dyDescent="0.25">
      <c r="A2400" s="6">
        <v>41903</v>
      </c>
      <c r="B2400" s="1" t="s">
        <v>30</v>
      </c>
      <c r="C2400" s="1" t="s">
        <v>36</v>
      </c>
      <c r="D2400">
        <v>33</v>
      </c>
      <c r="E2400" s="1">
        <v>7</v>
      </c>
      <c r="F2400">
        <f t="shared" si="1114"/>
        <v>1</v>
      </c>
      <c r="G2400">
        <f t="shared" si="1115"/>
        <v>0</v>
      </c>
      <c r="H2400" s="4">
        <v>1.347</v>
      </c>
      <c r="I2400" s="4">
        <v>3.54</v>
      </c>
      <c r="J2400" s="4">
        <f t="shared" si="1116"/>
        <v>0.74239049740163332</v>
      </c>
      <c r="K2400" s="4">
        <f t="shared" si="1117"/>
        <v>0.2824858757062147</v>
      </c>
      <c r="L2400" s="17">
        <f t="shared" si="1118"/>
        <v>0.71239049740163329</v>
      </c>
      <c r="M2400" s="17">
        <f t="shared" si="1119"/>
        <v>0.31248587570621467</v>
      </c>
      <c r="N2400" s="34">
        <f t="shared" si="1120"/>
        <v>1.4037245073416771</v>
      </c>
      <c r="O2400" s="12">
        <f t="shared" si="1121"/>
        <v>3.2001446393057318</v>
      </c>
      <c r="P2400" s="4">
        <f t="shared" si="1122"/>
        <v>201409</v>
      </c>
      <c r="Q2400" s="17">
        <f t="shared" si="1123"/>
        <v>1.347</v>
      </c>
      <c r="R2400" s="17">
        <f t="shared" si="1124"/>
        <v>-3.2755451678050331</v>
      </c>
      <c r="S2400" s="16">
        <f t="shared" si="1125"/>
        <v>-1.9285451678050332</v>
      </c>
      <c r="T2400" s="5">
        <f t="shared" si="1126"/>
        <v>2.6280623608017817</v>
      </c>
      <c r="U2400" s="21">
        <f t="shared" si="1127"/>
        <v>0</v>
      </c>
      <c r="V2400" s="5"/>
      <c r="W2400" s="5">
        <f t="shared" si="1128"/>
        <v>0.34699999999999998</v>
      </c>
      <c r="X2400" s="4">
        <f t="shared" si="1129"/>
        <v>-0.25760950259836668</v>
      </c>
      <c r="Y2400" s="4">
        <f t="shared" si="1130"/>
        <v>-0.60460950259836665</v>
      </c>
      <c r="Z2400" s="21">
        <f t="shared" si="1131"/>
        <v>2014</v>
      </c>
      <c r="AA2400" s="4">
        <f t="shared" si="1132"/>
        <v>-1</v>
      </c>
      <c r="AB2400" s="4">
        <f t="shared" si="1133"/>
        <v>-1</v>
      </c>
      <c r="AC2400" s="4">
        <f t="shared" si="1134"/>
        <v>0</v>
      </c>
      <c r="AD2400" s="4"/>
      <c r="AE2400" s="4">
        <f t="shared" si="1135"/>
        <v>-0.60460950259836665</v>
      </c>
      <c r="AF2400" s="22">
        <f t="shared" si="1136"/>
        <v>-0.65300000000000002</v>
      </c>
      <c r="AG2400" s="22">
        <f t="shared" si="1137"/>
        <v>-1.2576095025983667</v>
      </c>
      <c r="AH2400" s="3">
        <f t="shared" si="1138"/>
        <v>0</v>
      </c>
      <c r="AI2400" s="28" t="b">
        <f t="shared" si="1139"/>
        <v>0</v>
      </c>
      <c r="AJ2400" s="3">
        <f t="shared" si="1140"/>
        <v>2.4272559852670517E-2</v>
      </c>
      <c r="AK2400" s="3">
        <f t="shared" si="1141"/>
        <v>2.4272559852670295E-2</v>
      </c>
      <c r="AL2400" s="26">
        <f t="shared" si="1142"/>
        <v>2.6280623608017817</v>
      </c>
      <c r="AM2400" s="26">
        <f ca="1">IF(RAND()&lt;J2400,H2400*F2400,I2400*G2400)-1</f>
        <v>-1</v>
      </c>
      <c r="AN2400" s="26">
        <f ca="1">IF(RAND()&lt;(J2400+(2*F2400-1)*Sheet2!D$109),H2400*F2400,I2400*G2400)-1</f>
        <v>0.34699999999999998</v>
      </c>
      <c r="AO2400" s="3">
        <f t="shared" si="1113"/>
        <v>201409</v>
      </c>
    </row>
    <row r="2401" spans="1:41" s="3" customFormat="1" x14ac:dyDescent="0.25">
      <c r="A2401" s="6">
        <v>41903</v>
      </c>
      <c r="B2401" s="1" t="s">
        <v>44</v>
      </c>
      <c r="C2401" s="1" t="s">
        <v>29</v>
      </c>
      <c r="D2401">
        <v>21</v>
      </c>
      <c r="E2401" s="1">
        <v>23</v>
      </c>
      <c r="F2401">
        <f t="shared" si="1114"/>
        <v>0</v>
      </c>
      <c r="G2401">
        <f t="shared" si="1115"/>
        <v>1</v>
      </c>
      <c r="H2401" s="4">
        <v>2.11</v>
      </c>
      <c r="I2401" s="4">
        <v>1.8129999999999999</v>
      </c>
      <c r="J2401" s="4">
        <f t="shared" si="1116"/>
        <v>0.47393364928909953</v>
      </c>
      <c r="K2401" s="4">
        <f t="shared" si="1117"/>
        <v>0.55157198014340869</v>
      </c>
      <c r="L2401" s="17">
        <f t="shared" si="1118"/>
        <v>0.50393364928909956</v>
      </c>
      <c r="M2401" s="17">
        <f t="shared" si="1119"/>
        <v>0.52157198014340866</v>
      </c>
      <c r="N2401" s="34">
        <f t="shared" si="1120"/>
        <v>1.9843882253362173</v>
      </c>
      <c r="O2401" s="12">
        <f t="shared" si="1121"/>
        <v>1.9172809086198328</v>
      </c>
      <c r="P2401" s="4">
        <f t="shared" si="1122"/>
        <v>201409</v>
      </c>
      <c r="Q2401" s="17">
        <f t="shared" si="1123"/>
        <v>1.1638168781025924</v>
      </c>
      <c r="R2401" s="17">
        <f t="shared" si="1124"/>
        <v>-2.130913201023902</v>
      </c>
      <c r="S2401" s="16">
        <f t="shared" si="1125"/>
        <v>-0.96709632292130965</v>
      </c>
      <c r="T2401" s="5">
        <f t="shared" si="1126"/>
        <v>0.85924170616113749</v>
      </c>
      <c r="U2401" s="21">
        <f t="shared" si="1127"/>
        <v>0</v>
      </c>
      <c r="V2401" s="5"/>
      <c r="W2401" s="5">
        <f t="shared" si="1128"/>
        <v>-1</v>
      </c>
      <c r="X2401" s="4">
        <f t="shared" si="1129"/>
        <v>-1</v>
      </c>
      <c r="Y2401" s="4">
        <f t="shared" si="1130"/>
        <v>0</v>
      </c>
      <c r="Z2401" s="21">
        <f t="shared" si="1131"/>
        <v>2014</v>
      </c>
      <c r="AA2401" s="4">
        <f t="shared" si="1132"/>
        <v>0.81299999999999994</v>
      </c>
      <c r="AB2401" s="4">
        <f t="shared" si="1133"/>
        <v>-0.44842801985659131</v>
      </c>
      <c r="AC2401" s="4">
        <f t="shared" si="1134"/>
        <v>-1.2614280198565913</v>
      </c>
      <c r="AD2401" s="4"/>
      <c r="AE2401" s="4">
        <f t="shared" si="1135"/>
        <v>-1.6360663507109003</v>
      </c>
      <c r="AF2401" s="22">
        <f t="shared" si="1136"/>
        <v>-0.18700000000000006</v>
      </c>
      <c r="AG2401" s="22">
        <f t="shared" si="1137"/>
        <v>-1.4484280198565913</v>
      </c>
      <c r="AH2401" s="3">
        <f t="shared" si="1138"/>
        <v>0</v>
      </c>
      <c r="AI2401" s="28" t="b">
        <f t="shared" si="1139"/>
        <v>0</v>
      </c>
      <c r="AJ2401" s="3">
        <f t="shared" si="1140"/>
        <v>2.4871271985725363E-2</v>
      </c>
      <c r="AK2401" s="3">
        <f t="shared" si="1141"/>
        <v>2.4871271985725141E-2</v>
      </c>
      <c r="AL2401" s="26">
        <f t="shared" si="1142"/>
        <v>0.85924170616113749</v>
      </c>
      <c r="AM2401" s="26">
        <f ca="1">IF(RAND()&lt;J2401,H2401*F2401,I2401*G2401)-1</f>
        <v>-1</v>
      </c>
      <c r="AN2401" s="26">
        <f ca="1">IF(RAND()&lt;(J2401+(2*F2401-1)*Sheet2!D$109),H2401*F2401,I2401*G2401)-1</f>
        <v>0.81299999999999994</v>
      </c>
      <c r="AO2401" s="3">
        <f t="shared" si="1113"/>
        <v>201409</v>
      </c>
    </row>
    <row r="2402" spans="1:41" s="3" customFormat="1" x14ac:dyDescent="0.25">
      <c r="A2402" s="6">
        <v>41903</v>
      </c>
      <c r="B2402" s="1" t="s">
        <v>19</v>
      </c>
      <c r="C2402" s="1" t="s">
        <v>48</v>
      </c>
      <c r="D2402">
        <v>19</v>
      </c>
      <c r="E2402" s="1">
        <v>7</v>
      </c>
      <c r="F2402">
        <f t="shared" si="1114"/>
        <v>1</v>
      </c>
      <c r="G2402">
        <f t="shared" si="1115"/>
        <v>0</v>
      </c>
      <c r="H2402" s="4">
        <v>1.7569999999999999</v>
      </c>
      <c r="I2402" s="4">
        <v>2.2000000000000002</v>
      </c>
      <c r="J2402" s="4">
        <f t="shared" si="1116"/>
        <v>0.56915196357427433</v>
      </c>
      <c r="K2402" s="4">
        <f t="shared" si="1117"/>
        <v>0.45454545454545453</v>
      </c>
      <c r="L2402" s="17">
        <f t="shared" si="1118"/>
        <v>0.53915196357427431</v>
      </c>
      <c r="M2402" s="17">
        <f t="shared" si="1119"/>
        <v>0.4845454545454545</v>
      </c>
      <c r="N2402" s="34">
        <f t="shared" si="1120"/>
        <v>1.8547646444066759</v>
      </c>
      <c r="O2402" s="12">
        <f t="shared" si="1121"/>
        <v>2.0637898686679175</v>
      </c>
      <c r="P2402" s="4">
        <f t="shared" si="1122"/>
        <v>201409</v>
      </c>
      <c r="Q2402" s="17">
        <f t="shared" si="1123"/>
        <v>1.7569999999999999</v>
      </c>
      <c r="R2402" s="17">
        <f t="shared" si="1124"/>
        <v>-2.1543372963452225</v>
      </c>
      <c r="S2402" s="16">
        <f t="shared" si="1125"/>
        <v>-0.39733729634522263</v>
      </c>
      <c r="T2402" s="5">
        <f t="shared" si="1126"/>
        <v>1.2521343198634036</v>
      </c>
      <c r="U2402" s="21">
        <f t="shared" si="1127"/>
        <v>0</v>
      </c>
      <c r="V2402" s="5"/>
      <c r="W2402" s="5">
        <f t="shared" si="1128"/>
        <v>0.7569999999999999</v>
      </c>
      <c r="X2402" s="4">
        <f t="shared" si="1129"/>
        <v>-0.43084803642572567</v>
      </c>
      <c r="Y2402" s="4">
        <f t="shared" si="1130"/>
        <v>-1.1878480364257256</v>
      </c>
      <c r="Z2402" s="21">
        <f t="shared" si="1131"/>
        <v>2014</v>
      </c>
      <c r="AA2402" s="4">
        <f t="shared" si="1132"/>
        <v>-1</v>
      </c>
      <c r="AB2402" s="4">
        <f t="shared" si="1133"/>
        <v>-1</v>
      </c>
      <c r="AC2402" s="4">
        <f t="shared" si="1134"/>
        <v>0</v>
      </c>
      <c r="AD2402" s="4"/>
      <c r="AE2402" s="4">
        <f t="shared" si="1135"/>
        <v>-1.1878480364257256</v>
      </c>
      <c r="AF2402" s="22">
        <f t="shared" si="1136"/>
        <v>-0.2430000000000001</v>
      </c>
      <c r="AG2402" s="22">
        <f t="shared" si="1137"/>
        <v>-1.4308480364257257</v>
      </c>
      <c r="AH2402" s="3">
        <f t="shared" si="1138"/>
        <v>0</v>
      </c>
      <c r="AI2402" s="28" t="b">
        <f t="shared" si="1139"/>
        <v>0</v>
      </c>
      <c r="AJ2402" s="3">
        <f t="shared" si="1140"/>
        <v>2.3148850138994148E-2</v>
      </c>
      <c r="AK2402" s="3">
        <f t="shared" si="1141"/>
        <v>2.3148850138994148E-2</v>
      </c>
      <c r="AL2402" s="26">
        <f t="shared" si="1142"/>
        <v>1.2521343198634036</v>
      </c>
      <c r="AM2402" s="26">
        <f ca="1">IF(RAND()&lt;J2402,H2402*F2402,I2402*G2402)-1</f>
        <v>0.7569999999999999</v>
      </c>
      <c r="AN2402" s="26">
        <f ca="1">IF(RAND()&lt;(J2402+(2*F2402-1)*Sheet2!D$109),H2402*F2402,I2402*G2402)-1</f>
        <v>-1</v>
      </c>
      <c r="AO2402" s="3">
        <f t="shared" si="1113"/>
        <v>201409</v>
      </c>
    </row>
    <row r="2403" spans="1:41" s="3" customFormat="1" x14ac:dyDescent="0.25">
      <c r="A2403" s="6">
        <v>41903</v>
      </c>
      <c r="B2403" s="1" t="s">
        <v>42</v>
      </c>
      <c r="C2403" s="1" t="s">
        <v>22</v>
      </c>
      <c r="D2403">
        <v>17</v>
      </c>
      <c r="E2403" s="1">
        <v>44</v>
      </c>
      <c r="F2403">
        <f t="shared" si="1114"/>
        <v>0</v>
      </c>
      <c r="G2403">
        <f t="shared" si="1115"/>
        <v>1</v>
      </c>
      <c r="H2403" s="4">
        <v>3.93</v>
      </c>
      <c r="I2403" s="4">
        <v>1.298</v>
      </c>
      <c r="J2403" s="4">
        <f t="shared" si="1116"/>
        <v>0.2544529262086514</v>
      </c>
      <c r="K2403" s="4">
        <f t="shared" si="1117"/>
        <v>0.77041602465331271</v>
      </c>
      <c r="L2403" s="17">
        <f t="shared" si="1118"/>
        <v>0.28445292620865137</v>
      </c>
      <c r="M2403" s="17">
        <f t="shared" si="1119"/>
        <v>0.74041602465331269</v>
      </c>
      <c r="N2403" s="34">
        <f t="shared" si="1120"/>
        <v>3.5155201717506044</v>
      </c>
      <c r="O2403" s="12">
        <f t="shared" si="1121"/>
        <v>1.3505920546063723</v>
      </c>
      <c r="P2403" s="4">
        <f t="shared" si="1122"/>
        <v>201409</v>
      </c>
      <c r="Q2403" s="17">
        <f t="shared" si="1123"/>
        <v>3.0277349768875195</v>
      </c>
      <c r="R2403" s="17">
        <f t="shared" si="1124"/>
        <v>-3.697001626314222</v>
      </c>
      <c r="S2403" s="16">
        <f t="shared" si="1125"/>
        <v>-0.66926664942670255</v>
      </c>
      <c r="T2403" s="5">
        <f t="shared" si="1126"/>
        <v>0.33027989821882953</v>
      </c>
      <c r="U2403" s="21">
        <f t="shared" si="1127"/>
        <v>0</v>
      </c>
      <c r="V2403" s="5"/>
      <c r="W2403" s="5">
        <f t="shared" si="1128"/>
        <v>-1</v>
      </c>
      <c r="X2403" s="4">
        <f t="shared" si="1129"/>
        <v>-1</v>
      </c>
      <c r="Y2403" s="4">
        <f t="shared" si="1130"/>
        <v>0</v>
      </c>
      <c r="Z2403" s="21">
        <f t="shared" si="1131"/>
        <v>2014</v>
      </c>
      <c r="AA2403" s="4">
        <f t="shared" si="1132"/>
        <v>0.29800000000000004</v>
      </c>
      <c r="AB2403" s="4">
        <f t="shared" si="1133"/>
        <v>-0.22958397534668729</v>
      </c>
      <c r="AC2403" s="4">
        <f t="shared" si="1134"/>
        <v>-0.52758397534668733</v>
      </c>
      <c r="AD2403" s="4"/>
      <c r="AE2403" s="4">
        <f t="shared" si="1135"/>
        <v>-3.6755470737913489</v>
      </c>
      <c r="AF2403" s="22">
        <f t="shared" si="1136"/>
        <v>-0.70199999999999996</v>
      </c>
      <c r="AG2403" s="22">
        <f t="shared" si="1137"/>
        <v>-1.2295839753466873</v>
      </c>
      <c r="AH2403" s="3">
        <f t="shared" si="1138"/>
        <v>0</v>
      </c>
      <c r="AI2403" s="28" t="b">
        <f t="shared" si="1139"/>
        <v>0</v>
      </c>
      <c r="AJ2403" s="3">
        <f t="shared" si="1140"/>
        <v>2.4265493496556934E-2</v>
      </c>
      <c r="AK2403" s="3">
        <f t="shared" si="1141"/>
        <v>2.4265493496556934E-2</v>
      </c>
      <c r="AL2403" s="26">
        <f t="shared" si="1142"/>
        <v>0.33027989821882953</v>
      </c>
      <c r="AM2403" s="26">
        <f ca="1">IF(RAND()&lt;J2403,H2403*F2403,I2403*G2403)-1</f>
        <v>0.29800000000000004</v>
      </c>
      <c r="AN2403" s="26">
        <f ca="1">IF(RAND()&lt;(J2403+(2*F2403-1)*Sheet2!D$109),H2403*F2403,I2403*G2403)-1</f>
        <v>0.29800000000000004</v>
      </c>
      <c r="AO2403" s="3">
        <f t="shared" si="1113"/>
        <v>201409</v>
      </c>
    </row>
    <row r="2404" spans="1:41" s="3" customFormat="1" x14ac:dyDescent="0.25">
      <c r="A2404" s="6">
        <v>41903</v>
      </c>
      <c r="B2404" s="1" t="s">
        <v>38</v>
      </c>
      <c r="C2404" s="1" t="s">
        <v>40</v>
      </c>
      <c r="D2404">
        <v>16</v>
      </c>
      <c r="E2404" s="1">
        <v>9</v>
      </c>
      <c r="F2404">
        <f t="shared" si="1114"/>
        <v>1</v>
      </c>
      <c r="G2404">
        <f t="shared" si="1115"/>
        <v>0</v>
      </c>
      <c r="H2404" s="4">
        <v>1.071</v>
      </c>
      <c r="I2404" s="4">
        <v>10.75</v>
      </c>
      <c r="J2404" s="4">
        <f t="shared" si="1116"/>
        <v>0.93370681605975725</v>
      </c>
      <c r="K2404" s="4">
        <f t="shared" si="1117"/>
        <v>9.3023255813953487E-2</v>
      </c>
      <c r="L2404" s="17">
        <f t="shared" si="1118"/>
        <v>0.90370681605975722</v>
      </c>
      <c r="M2404" s="17">
        <f t="shared" si="1119"/>
        <v>0.12302325581395349</v>
      </c>
      <c r="N2404" s="34">
        <f t="shared" si="1120"/>
        <v>1.106553566078089</v>
      </c>
      <c r="O2404" s="12">
        <f t="shared" si="1121"/>
        <v>8.128544423440454</v>
      </c>
      <c r="P2404" s="4">
        <f t="shared" si="1122"/>
        <v>201409</v>
      </c>
      <c r="Q2404" s="17">
        <f t="shared" si="1123"/>
        <v>1.071</v>
      </c>
      <c r="R2404" s="17">
        <f t="shared" si="1124"/>
        <v>-14.187071144817633</v>
      </c>
      <c r="S2404" s="16">
        <f t="shared" si="1125"/>
        <v>-13.116071144817633</v>
      </c>
      <c r="T2404" s="5">
        <f t="shared" si="1126"/>
        <v>10.03734827264239</v>
      </c>
      <c r="U2404" s="21">
        <f t="shared" si="1127"/>
        <v>1</v>
      </c>
      <c r="V2404" s="5"/>
      <c r="W2404" s="5">
        <f t="shared" si="1128"/>
        <v>7.0999999999999952E-2</v>
      </c>
      <c r="X2404" s="4">
        <f t="shared" si="1129"/>
        <v>-6.629318394024275E-2</v>
      </c>
      <c r="Y2404" s="4">
        <f t="shared" si="1130"/>
        <v>-0.1372931839402427</v>
      </c>
      <c r="Z2404" s="21">
        <f t="shared" si="1131"/>
        <v>2014</v>
      </c>
      <c r="AA2404" s="4">
        <f t="shared" si="1132"/>
        <v>-1</v>
      </c>
      <c r="AB2404" s="4">
        <f t="shared" si="1133"/>
        <v>-1</v>
      </c>
      <c r="AC2404" s="4">
        <f t="shared" si="1134"/>
        <v>0</v>
      </c>
      <c r="AD2404" s="4"/>
      <c r="AE2404" s="4">
        <f t="shared" si="1135"/>
        <v>-0.1372931839402427</v>
      </c>
      <c r="AF2404" s="22">
        <f t="shared" si="1136"/>
        <v>-0.92900000000000005</v>
      </c>
      <c r="AG2404" s="22">
        <f t="shared" si="1137"/>
        <v>-1.0662931839402428</v>
      </c>
      <c r="AH2404" s="3">
        <f t="shared" si="1138"/>
        <v>0</v>
      </c>
      <c r="AI2404" s="28" t="b">
        <f t="shared" si="1139"/>
        <v>0</v>
      </c>
      <c r="AJ2404" s="3">
        <f t="shared" si="1140"/>
        <v>2.6034176465612124E-2</v>
      </c>
      <c r="AK2404" s="3">
        <f t="shared" si="1141"/>
        <v>2.6034176465612124E-2</v>
      </c>
      <c r="AL2404" s="26">
        <f t="shared" si="1142"/>
        <v>10.03734827264239</v>
      </c>
      <c r="AM2404" s="26">
        <f ca="1">IF(RAND()&lt;J2404,H2404*F2404,I2404*G2404)-1</f>
        <v>7.0999999999999952E-2</v>
      </c>
      <c r="AN2404" s="26">
        <f ca="1">IF(RAND()&lt;(J2404+(2*F2404-1)*Sheet2!D$109),H2404*F2404,I2404*G2404)-1</f>
        <v>7.0999999999999952E-2</v>
      </c>
      <c r="AO2404" s="3">
        <f t="shared" si="1113"/>
        <v>201409</v>
      </c>
    </row>
    <row r="2405" spans="1:41" s="3" customFormat="1" x14ac:dyDescent="0.25">
      <c r="A2405" s="6">
        <v>41903</v>
      </c>
      <c r="B2405" s="1" t="s">
        <v>28</v>
      </c>
      <c r="C2405" s="1" t="s">
        <v>46</v>
      </c>
      <c r="D2405">
        <v>20</v>
      </c>
      <c r="E2405" s="1">
        <v>9</v>
      </c>
      <c r="F2405">
        <f t="shared" si="1114"/>
        <v>1</v>
      </c>
      <c r="G2405">
        <f t="shared" si="1115"/>
        <v>0</v>
      </c>
      <c r="H2405" s="4">
        <v>1.2</v>
      </c>
      <c r="I2405" s="4">
        <v>5.23</v>
      </c>
      <c r="J2405" s="4">
        <f t="shared" si="1116"/>
        <v>0.83333333333333337</v>
      </c>
      <c r="K2405" s="4">
        <f t="shared" si="1117"/>
        <v>0.19120458891013384</v>
      </c>
      <c r="L2405" s="17">
        <f t="shared" si="1118"/>
        <v>0.80333333333333334</v>
      </c>
      <c r="M2405" s="17">
        <f t="shared" si="1119"/>
        <v>0.22120458891013384</v>
      </c>
      <c r="N2405" s="34">
        <f t="shared" si="1120"/>
        <v>1.2448132780082988</v>
      </c>
      <c r="O2405" s="12">
        <f t="shared" si="1121"/>
        <v>4.5207018757023079</v>
      </c>
      <c r="P2405" s="4">
        <f t="shared" si="1122"/>
        <v>201409</v>
      </c>
      <c r="Q2405" s="17">
        <f t="shared" si="1123"/>
        <v>1.2</v>
      </c>
      <c r="R2405" s="17">
        <f t="shared" si="1124"/>
        <v>-5.2364066193853436</v>
      </c>
      <c r="S2405" s="16">
        <f t="shared" si="1125"/>
        <v>-4.0364066193853434</v>
      </c>
      <c r="T2405" s="5">
        <f t="shared" si="1126"/>
        <v>4.3583333333333343</v>
      </c>
      <c r="U2405" s="21">
        <f t="shared" si="1127"/>
        <v>0</v>
      </c>
      <c r="V2405" s="5"/>
      <c r="W2405" s="5">
        <f t="shared" si="1128"/>
        <v>0.19999999999999996</v>
      </c>
      <c r="X2405" s="4">
        <f t="shared" si="1129"/>
        <v>-0.16666666666666663</v>
      </c>
      <c r="Y2405" s="4">
        <f t="shared" si="1130"/>
        <v>-0.36666666666666659</v>
      </c>
      <c r="Z2405" s="21">
        <f t="shared" si="1131"/>
        <v>2014</v>
      </c>
      <c r="AA2405" s="4">
        <f t="shared" si="1132"/>
        <v>-1</v>
      </c>
      <c r="AB2405" s="4">
        <f t="shared" si="1133"/>
        <v>-1</v>
      </c>
      <c r="AC2405" s="4">
        <f t="shared" si="1134"/>
        <v>0</v>
      </c>
      <c r="AD2405" s="4"/>
      <c r="AE2405" s="4">
        <f t="shared" si="1135"/>
        <v>-0.36666666666666659</v>
      </c>
      <c r="AF2405" s="22">
        <f t="shared" si="1136"/>
        <v>-0.8</v>
      </c>
      <c r="AG2405" s="22">
        <f t="shared" si="1137"/>
        <v>-1.1666666666666665</v>
      </c>
      <c r="AH2405" s="3">
        <f t="shared" si="1138"/>
        <v>0</v>
      </c>
      <c r="AI2405" s="28" t="b">
        <f t="shared" si="1139"/>
        <v>0</v>
      </c>
      <c r="AJ2405" s="3">
        <f t="shared" si="1140"/>
        <v>2.3950233281493039E-2</v>
      </c>
      <c r="AK2405" s="3">
        <f t="shared" si="1141"/>
        <v>2.3950233281493039E-2</v>
      </c>
      <c r="AL2405" s="26">
        <f t="shared" si="1142"/>
        <v>4.3583333333333343</v>
      </c>
      <c r="AM2405" s="26">
        <f ca="1">IF(RAND()&lt;J2405,H2405*F2405,I2405*G2405)-1</f>
        <v>0.19999999999999996</v>
      </c>
      <c r="AN2405" s="26">
        <f ca="1">IF(RAND()&lt;(J2405+(2*F2405-1)*Sheet2!D$109),H2405*F2405,I2405*G2405)-1</f>
        <v>0.19999999999999996</v>
      </c>
      <c r="AO2405" s="3">
        <f t="shared" si="1113"/>
        <v>201409</v>
      </c>
    </row>
    <row r="2406" spans="1:41" s="3" customFormat="1" x14ac:dyDescent="0.25">
      <c r="A2406" s="6">
        <v>41903</v>
      </c>
      <c r="B2406" s="1" t="s">
        <v>20</v>
      </c>
      <c r="C2406" s="1" t="s">
        <v>33</v>
      </c>
      <c r="D2406">
        <v>30</v>
      </c>
      <c r="E2406" s="1">
        <v>17</v>
      </c>
      <c r="F2406">
        <f t="shared" si="1114"/>
        <v>1</v>
      </c>
      <c r="G2406">
        <f t="shared" si="1115"/>
        <v>0</v>
      </c>
      <c r="H2406" s="4">
        <v>2.16</v>
      </c>
      <c r="I2406" s="4">
        <v>1.7809999999999999</v>
      </c>
      <c r="J2406" s="4">
        <f t="shared" si="1116"/>
        <v>0.46296296296296291</v>
      </c>
      <c r="K2406" s="4">
        <f t="shared" si="1117"/>
        <v>0.56148231330713083</v>
      </c>
      <c r="L2406" s="17">
        <f t="shared" si="1118"/>
        <v>0.43296296296296288</v>
      </c>
      <c r="M2406" s="17">
        <f t="shared" si="1119"/>
        <v>0.59148231330713086</v>
      </c>
      <c r="N2406" s="34">
        <f t="shared" si="1120"/>
        <v>2.3096663815226695</v>
      </c>
      <c r="O2406" s="12">
        <f t="shared" si="1121"/>
        <v>1.6906676286037039</v>
      </c>
      <c r="P2406" s="4">
        <f t="shared" si="1122"/>
        <v>201409</v>
      </c>
      <c r="Q2406" s="17">
        <f t="shared" si="1123"/>
        <v>2.16</v>
      </c>
      <c r="R2406" s="17">
        <f t="shared" si="1124"/>
        <v>-2.1424786966311977</v>
      </c>
      <c r="S2406" s="16">
        <f t="shared" si="1125"/>
        <v>1.7521303368802421E-2</v>
      </c>
      <c r="T2406" s="5">
        <f t="shared" si="1126"/>
        <v>0.82453703703703696</v>
      </c>
      <c r="U2406" s="21">
        <f t="shared" si="1127"/>
        <v>0</v>
      </c>
      <c r="V2406" s="5"/>
      <c r="W2406" s="5">
        <f t="shared" si="1128"/>
        <v>1.1600000000000001</v>
      </c>
      <c r="X2406" s="4">
        <f t="shared" si="1129"/>
        <v>-0.53703703703703709</v>
      </c>
      <c r="Y2406" s="4">
        <f t="shared" si="1130"/>
        <v>-1.6970370370370373</v>
      </c>
      <c r="Z2406" s="21">
        <f t="shared" si="1131"/>
        <v>2014</v>
      </c>
      <c r="AA2406" s="4">
        <f t="shared" si="1132"/>
        <v>-1</v>
      </c>
      <c r="AB2406" s="4">
        <f t="shared" si="1133"/>
        <v>-1</v>
      </c>
      <c r="AC2406" s="4">
        <f t="shared" si="1134"/>
        <v>0</v>
      </c>
      <c r="AD2406" s="4"/>
      <c r="AE2406" s="4">
        <f t="shared" si="1135"/>
        <v>-1.6970370370370373</v>
      </c>
      <c r="AF2406" s="22">
        <f t="shared" si="1136"/>
        <v>0.16000000000000014</v>
      </c>
      <c r="AG2406" s="22">
        <f t="shared" si="1137"/>
        <v>-1.5370370370370372</v>
      </c>
      <c r="AH2406" s="3">
        <f t="shared" si="1138"/>
        <v>0</v>
      </c>
      <c r="AI2406" s="28" t="b">
        <f t="shared" si="1139"/>
        <v>0</v>
      </c>
      <c r="AJ2406" s="3">
        <f t="shared" si="1140"/>
        <v>2.3861963968535793E-2</v>
      </c>
      <c r="AK2406" s="3">
        <f t="shared" si="1141"/>
        <v>2.3861963968535793E-2</v>
      </c>
      <c r="AL2406" s="26">
        <f t="shared" si="1142"/>
        <v>0.82453703703703696</v>
      </c>
      <c r="AM2406" s="26">
        <f ca="1">IF(RAND()&lt;J2406,H2406*F2406,I2406*G2406)-1</f>
        <v>-1</v>
      </c>
      <c r="AN2406" s="26">
        <f ca="1">IF(RAND()&lt;(J2406+(2*F2406-1)*Sheet2!D$109),H2406*F2406,I2406*G2406)-1</f>
        <v>1.1600000000000001</v>
      </c>
      <c r="AO2406" s="3">
        <f t="shared" si="1113"/>
        <v>201409</v>
      </c>
    </row>
    <row r="2407" spans="1:41" s="3" customFormat="1" x14ac:dyDescent="0.25">
      <c r="A2407" s="6">
        <v>41903</v>
      </c>
      <c r="B2407" s="1" t="s">
        <v>41</v>
      </c>
      <c r="C2407" s="1" t="s">
        <v>34</v>
      </c>
      <c r="D2407">
        <v>37</v>
      </c>
      <c r="E2407" s="1">
        <v>34</v>
      </c>
      <c r="F2407">
        <f t="shared" si="1114"/>
        <v>1</v>
      </c>
      <c r="G2407">
        <f t="shared" si="1115"/>
        <v>0</v>
      </c>
      <c r="H2407" s="4">
        <v>1.37</v>
      </c>
      <c r="I2407" s="4">
        <v>3.39</v>
      </c>
      <c r="J2407" s="4">
        <f t="shared" si="1116"/>
        <v>0.72992700729927007</v>
      </c>
      <c r="K2407" s="4">
        <f t="shared" si="1117"/>
        <v>0.29498525073746312</v>
      </c>
      <c r="L2407" s="17">
        <f t="shared" si="1118"/>
        <v>0.69992700729927004</v>
      </c>
      <c r="M2407" s="17">
        <f t="shared" si="1119"/>
        <v>0.32498525073746309</v>
      </c>
      <c r="N2407" s="34">
        <f t="shared" si="1120"/>
        <v>1.428720408801752</v>
      </c>
      <c r="O2407" s="12">
        <f t="shared" si="1121"/>
        <v>3.0770627212489789</v>
      </c>
      <c r="P2407" s="4">
        <f t="shared" si="1122"/>
        <v>201409</v>
      </c>
      <c r="Q2407" s="17">
        <f t="shared" si="1123"/>
        <v>1.37</v>
      </c>
      <c r="R2407" s="17">
        <f t="shared" si="1124"/>
        <v>-3.1211127445437059</v>
      </c>
      <c r="S2407" s="16">
        <f t="shared" si="1125"/>
        <v>-1.7511127445437058</v>
      </c>
      <c r="T2407" s="5">
        <f t="shared" si="1126"/>
        <v>2.4744525547445253</v>
      </c>
      <c r="U2407" s="21">
        <f t="shared" si="1127"/>
        <v>0</v>
      </c>
      <c r="V2407" s="5"/>
      <c r="W2407" s="5">
        <f t="shared" si="1128"/>
        <v>0.37000000000000011</v>
      </c>
      <c r="X2407" s="4">
        <f t="shared" si="1129"/>
        <v>-0.27007299270072993</v>
      </c>
      <c r="Y2407" s="4">
        <f t="shared" si="1130"/>
        <v>-0.64007299270073004</v>
      </c>
      <c r="Z2407" s="21">
        <f t="shared" si="1131"/>
        <v>2014</v>
      </c>
      <c r="AA2407" s="4">
        <f t="shared" si="1132"/>
        <v>-1</v>
      </c>
      <c r="AB2407" s="4">
        <f t="shared" si="1133"/>
        <v>-1</v>
      </c>
      <c r="AC2407" s="4">
        <f t="shared" si="1134"/>
        <v>0</v>
      </c>
      <c r="AD2407" s="4"/>
      <c r="AE2407" s="4">
        <f t="shared" si="1135"/>
        <v>-0.64007299270073004</v>
      </c>
      <c r="AF2407" s="22">
        <f t="shared" si="1136"/>
        <v>-0.62999999999999989</v>
      </c>
      <c r="AG2407" s="22">
        <f t="shared" si="1137"/>
        <v>-1.2700729927007299</v>
      </c>
      <c r="AH2407" s="3">
        <f t="shared" si="1138"/>
        <v>0</v>
      </c>
      <c r="AI2407" s="28" t="b">
        <f t="shared" si="1139"/>
        <v>0</v>
      </c>
      <c r="AJ2407" s="3">
        <f t="shared" si="1140"/>
        <v>2.4306722689075522E-2</v>
      </c>
      <c r="AK2407" s="3">
        <f t="shared" si="1141"/>
        <v>2.4306722689075744E-2</v>
      </c>
      <c r="AL2407" s="26">
        <f t="shared" si="1142"/>
        <v>2.4744525547445253</v>
      </c>
      <c r="AM2407" s="26">
        <f ca="1">IF(RAND()&lt;J2407,H2407*F2407,I2407*G2407)-1</f>
        <v>-1</v>
      </c>
      <c r="AN2407" s="26">
        <f ca="1">IF(RAND()&lt;(J2407+(2*F2407-1)*Sheet2!D$109),H2407*F2407,I2407*G2407)-1</f>
        <v>0.37000000000000011</v>
      </c>
      <c r="AO2407" s="3">
        <f t="shared" si="1113"/>
        <v>201409</v>
      </c>
    </row>
    <row r="2408" spans="1:41" s="3" customFormat="1" x14ac:dyDescent="0.25">
      <c r="A2408" s="6">
        <v>41903</v>
      </c>
      <c r="B2408" s="1" t="s">
        <v>45</v>
      </c>
      <c r="C2408" s="1" t="s">
        <v>23</v>
      </c>
      <c r="D2408">
        <v>31</v>
      </c>
      <c r="E2408" s="1">
        <v>34</v>
      </c>
      <c r="F2408">
        <f t="shared" si="1114"/>
        <v>0</v>
      </c>
      <c r="G2408">
        <f t="shared" si="1115"/>
        <v>1</v>
      </c>
      <c r="H2408" s="4">
        <v>2.02</v>
      </c>
      <c r="I2408" s="4">
        <v>1.8839999999999999</v>
      </c>
      <c r="J2408" s="4">
        <f t="shared" si="1116"/>
        <v>0.49504950495049505</v>
      </c>
      <c r="K2408" s="4">
        <f t="shared" si="1117"/>
        <v>0.53078556263269638</v>
      </c>
      <c r="L2408" s="17">
        <f t="shared" si="1118"/>
        <v>0.52504950495049507</v>
      </c>
      <c r="M2408" s="17">
        <f t="shared" si="1119"/>
        <v>0.50078556263269636</v>
      </c>
      <c r="N2408" s="34">
        <f t="shared" si="1120"/>
        <v>1.9045823118989251</v>
      </c>
      <c r="O2408" s="12">
        <f t="shared" si="1121"/>
        <v>1.996862678594141</v>
      </c>
      <c r="P2408" s="4">
        <f t="shared" si="1122"/>
        <v>201409</v>
      </c>
      <c r="Q2408" s="17">
        <f t="shared" si="1123"/>
        <v>1.0721868365180467</v>
      </c>
      <c r="R2408" s="17">
        <f t="shared" si="1124"/>
        <v>-2.1116138763197587</v>
      </c>
      <c r="S2408" s="16">
        <f t="shared" si="1125"/>
        <v>-1.039427039801712</v>
      </c>
      <c r="T2408" s="5">
        <f t="shared" si="1126"/>
        <v>0.93267326732673261</v>
      </c>
      <c r="U2408" s="21">
        <f t="shared" si="1127"/>
        <v>0</v>
      </c>
      <c r="V2408" s="5"/>
      <c r="W2408" s="5">
        <f t="shared" si="1128"/>
        <v>-1</v>
      </c>
      <c r="X2408" s="4">
        <f t="shared" si="1129"/>
        <v>-1</v>
      </c>
      <c r="Y2408" s="4">
        <f t="shared" si="1130"/>
        <v>0</v>
      </c>
      <c r="Z2408" s="21">
        <f t="shared" si="1131"/>
        <v>2014</v>
      </c>
      <c r="AA2408" s="4">
        <f t="shared" si="1132"/>
        <v>0.8839999999999999</v>
      </c>
      <c r="AB2408" s="4">
        <f t="shared" si="1133"/>
        <v>-0.46921443736730362</v>
      </c>
      <c r="AC2408" s="4">
        <f t="shared" si="1134"/>
        <v>-1.3532144373673036</v>
      </c>
      <c r="AD2408" s="4"/>
      <c r="AE2408" s="4">
        <f t="shared" si="1135"/>
        <v>-1.524950495049505</v>
      </c>
      <c r="AF2408" s="22">
        <f t="shared" si="1136"/>
        <v>-0.1160000000000001</v>
      </c>
      <c r="AG2408" s="22">
        <f t="shared" si="1137"/>
        <v>-1.4692144373673037</v>
      </c>
      <c r="AH2408" s="3">
        <f t="shared" si="1138"/>
        <v>0</v>
      </c>
      <c r="AI2408" s="28" t="b">
        <f t="shared" si="1139"/>
        <v>0</v>
      </c>
      <c r="AJ2408" s="3">
        <f t="shared" si="1140"/>
        <v>2.5184426229508228E-2</v>
      </c>
      <c r="AK2408" s="3">
        <f t="shared" si="1141"/>
        <v>2.5184426229508117E-2</v>
      </c>
      <c r="AL2408" s="26">
        <f t="shared" si="1142"/>
        <v>0.93267326732673261</v>
      </c>
      <c r="AM2408" s="26">
        <f ca="1">IF(RAND()&lt;J2408,H2408*F2408,I2408*G2408)-1</f>
        <v>-1</v>
      </c>
      <c r="AN2408" s="26">
        <f ca="1">IF(RAND()&lt;(J2408+(2*F2408-1)*Sheet2!D$109),H2408*F2408,I2408*G2408)-1</f>
        <v>0.8839999999999999</v>
      </c>
      <c r="AO2408" s="3">
        <f t="shared" si="1113"/>
        <v>201409</v>
      </c>
    </row>
    <row r="2409" spans="1:41" s="3" customFormat="1" x14ac:dyDescent="0.25">
      <c r="A2409" s="6">
        <v>41900</v>
      </c>
      <c r="B2409" s="1" t="s">
        <v>27</v>
      </c>
      <c r="C2409" s="1" t="s">
        <v>25</v>
      </c>
      <c r="D2409">
        <v>56</v>
      </c>
      <c r="E2409" s="1">
        <v>14</v>
      </c>
      <c r="F2409">
        <f t="shared" si="1114"/>
        <v>1</v>
      </c>
      <c r="G2409">
        <f t="shared" si="1115"/>
        <v>0</v>
      </c>
      <c r="H2409" s="4">
        <v>1.363</v>
      </c>
      <c r="I2409" s="4">
        <v>3.44</v>
      </c>
      <c r="J2409" s="4">
        <f t="shared" si="1116"/>
        <v>0.73367571533382248</v>
      </c>
      <c r="K2409" s="4">
        <f t="shared" si="1117"/>
        <v>0.29069767441860467</v>
      </c>
      <c r="L2409" s="17">
        <f t="shared" si="1118"/>
        <v>0.70367571533382245</v>
      </c>
      <c r="M2409" s="17">
        <f t="shared" si="1119"/>
        <v>0.32069767441860464</v>
      </c>
      <c r="N2409" s="34">
        <f t="shared" si="1120"/>
        <v>1.4211091532775177</v>
      </c>
      <c r="O2409" s="12">
        <f t="shared" si="1121"/>
        <v>3.1182015953589559</v>
      </c>
      <c r="P2409" s="4">
        <f t="shared" si="1122"/>
        <v>201409</v>
      </c>
      <c r="Q2409" s="17">
        <f t="shared" si="1123"/>
        <v>1.363</v>
      </c>
      <c r="R2409" s="17">
        <f t="shared" si="1124"/>
        <v>-3.1646570022128895</v>
      </c>
      <c r="S2409" s="16">
        <f t="shared" si="1125"/>
        <v>-1.8016570022128895</v>
      </c>
      <c r="T2409" s="5">
        <f t="shared" si="1126"/>
        <v>2.5238444607483492</v>
      </c>
      <c r="U2409" s="21">
        <f t="shared" si="1127"/>
        <v>0</v>
      </c>
      <c r="V2409" s="5"/>
      <c r="W2409" s="5">
        <f t="shared" si="1128"/>
        <v>0.36299999999999999</v>
      </c>
      <c r="X2409" s="4">
        <f t="shared" si="1129"/>
        <v>-0.26632428466617752</v>
      </c>
      <c r="Y2409" s="4">
        <f t="shared" si="1130"/>
        <v>-0.62932428466617751</v>
      </c>
      <c r="Z2409" s="21">
        <f t="shared" si="1131"/>
        <v>2014</v>
      </c>
      <c r="AA2409" s="4">
        <f t="shared" si="1132"/>
        <v>-1</v>
      </c>
      <c r="AB2409" s="4">
        <f t="shared" si="1133"/>
        <v>-1</v>
      </c>
      <c r="AC2409" s="4">
        <f t="shared" si="1134"/>
        <v>0</v>
      </c>
      <c r="AD2409" s="4"/>
      <c r="AE2409" s="4">
        <f t="shared" si="1135"/>
        <v>-0.62932428466617751</v>
      </c>
      <c r="AF2409" s="22">
        <f t="shared" si="1136"/>
        <v>-0.63700000000000001</v>
      </c>
      <c r="AG2409" s="22">
        <f t="shared" si="1137"/>
        <v>-1.2663242846661775</v>
      </c>
      <c r="AH2409" s="3">
        <f t="shared" si="1138"/>
        <v>0</v>
      </c>
      <c r="AI2409" s="28" t="b">
        <f t="shared" si="1139"/>
        <v>0</v>
      </c>
      <c r="AJ2409" s="3">
        <f t="shared" si="1140"/>
        <v>2.3793462419321232E-2</v>
      </c>
      <c r="AK2409" s="3">
        <f t="shared" si="1141"/>
        <v>2.3793462419321343E-2</v>
      </c>
      <c r="AL2409" s="26">
        <f t="shared" si="1142"/>
        <v>2.5238444607483492</v>
      </c>
      <c r="AM2409" s="26">
        <f ca="1">IF(RAND()&lt;J2409,H2409*F2409,I2409*G2409)-1</f>
        <v>0.36299999999999999</v>
      </c>
      <c r="AN2409" s="26">
        <f ca="1">IF(RAND()&lt;(J2409+(2*F2409-1)*Sheet2!D$109),H2409*F2409,I2409*G2409)-1</f>
        <v>-1</v>
      </c>
      <c r="AO2409" s="3">
        <f t="shared" si="1113"/>
        <v>201409</v>
      </c>
    </row>
    <row r="2410" spans="1:41" s="3" customFormat="1" x14ac:dyDescent="0.25">
      <c r="A2410" s="6">
        <v>41897</v>
      </c>
      <c r="B2410" s="1" t="s">
        <v>22</v>
      </c>
      <c r="C2410" s="1" t="s">
        <v>41</v>
      </c>
      <c r="D2410">
        <v>27</v>
      </c>
      <c r="E2410" s="1">
        <v>30</v>
      </c>
      <c r="F2410">
        <f t="shared" si="1114"/>
        <v>0</v>
      </c>
      <c r="G2410">
        <f t="shared" si="1115"/>
        <v>1</v>
      </c>
      <c r="H2410" s="4">
        <v>1.68</v>
      </c>
      <c r="I2410" s="4">
        <v>2.33</v>
      </c>
      <c r="J2410" s="4">
        <f t="shared" si="1116"/>
        <v>0.59523809523809523</v>
      </c>
      <c r="K2410" s="4">
        <f t="shared" si="1117"/>
        <v>0.42918454935622319</v>
      </c>
      <c r="L2410" s="17">
        <f t="shared" si="1118"/>
        <v>0.62523809523809526</v>
      </c>
      <c r="M2410" s="17">
        <f t="shared" si="1119"/>
        <v>0.39918454935622316</v>
      </c>
      <c r="N2410" s="34">
        <f t="shared" si="1120"/>
        <v>1.5993907083015992</v>
      </c>
      <c r="O2410" s="12">
        <f t="shared" si="1121"/>
        <v>2.5051069777443287</v>
      </c>
      <c r="P2410" s="4">
        <f t="shared" si="1122"/>
        <v>201409</v>
      </c>
      <c r="Q2410" s="17">
        <f t="shared" si="1123"/>
        <v>0.72103004291845485</v>
      </c>
      <c r="R2410" s="17">
        <f t="shared" si="1124"/>
        <v>-2.2224679345422382</v>
      </c>
      <c r="S2410" s="16">
        <f t="shared" si="1125"/>
        <v>-1.5014378916237834</v>
      </c>
      <c r="T2410" s="5">
        <f t="shared" si="1126"/>
        <v>1.3869047619047621</v>
      </c>
      <c r="U2410" s="21">
        <f t="shared" si="1127"/>
        <v>0</v>
      </c>
      <c r="V2410" s="5"/>
      <c r="W2410" s="5">
        <f t="shared" si="1128"/>
        <v>-1</v>
      </c>
      <c r="X2410" s="4">
        <f t="shared" si="1129"/>
        <v>-1</v>
      </c>
      <c r="Y2410" s="4">
        <f t="shared" si="1130"/>
        <v>0</v>
      </c>
      <c r="Z2410" s="21">
        <f t="shared" si="1131"/>
        <v>2014</v>
      </c>
      <c r="AA2410" s="4">
        <f t="shared" si="1132"/>
        <v>1.33</v>
      </c>
      <c r="AB2410" s="4">
        <f t="shared" si="1133"/>
        <v>-0.57081545064377681</v>
      </c>
      <c r="AC2410" s="4">
        <f t="shared" si="1134"/>
        <v>-1.9008154506437769</v>
      </c>
      <c r="AD2410" s="4"/>
      <c r="AE2410" s="4">
        <f t="shared" si="1135"/>
        <v>-1.0847619047619048</v>
      </c>
      <c r="AF2410" s="22">
        <f t="shared" si="1136"/>
        <v>0.33000000000000007</v>
      </c>
      <c r="AG2410" s="22">
        <f t="shared" si="1137"/>
        <v>-1.5708154506437768</v>
      </c>
      <c r="AH2410" s="3">
        <f t="shared" si="1138"/>
        <v>0</v>
      </c>
      <c r="AI2410" s="28" t="b">
        <f t="shared" si="1139"/>
        <v>0</v>
      </c>
      <c r="AJ2410" s="3">
        <f t="shared" si="1140"/>
        <v>2.3840399002493684E-2</v>
      </c>
      <c r="AK2410" s="3">
        <f t="shared" si="1141"/>
        <v>2.3840399002493795E-2</v>
      </c>
      <c r="AL2410" s="26">
        <f t="shared" si="1142"/>
        <v>1.3869047619047621</v>
      </c>
      <c r="AM2410" s="26">
        <f ca="1">IF(RAND()&lt;J2410,H2410*F2410,I2410*G2410)-1</f>
        <v>-1</v>
      </c>
      <c r="AN2410" s="26">
        <f ca="1">IF(RAND()&lt;(J2410+(2*F2410-1)*Sheet2!D$109),H2410*F2410,I2410*G2410)-1</f>
        <v>1.33</v>
      </c>
      <c r="AO2410" s="3">
        <f t="shared" si="1113"/>
        <v>201409</v>
      </c>
    </row>
    <row r="2411" spans="1:41" s="3" customFormat="1" x14ac:dyDescent="0.25">
      <c r="A2411" s="6">
        <v>41896</v>
      </c>
      <c r="B2411" s="1" t="s">
        <v>24</v>
      </c>
      <c r="C2411" s="1" t="s">
        <v>31</v>
      </c>
      <c r="D2411">
        <v>20</v>
      </c>
      <c r="E2411" s="1">
        <v>28</v>
      </c>
      <c r="F2411">
        <f t="shared" si="1114"/>
        <v>0</v>
      </c>
      <c r="G2411">
        <f t="shared" si="1115"/>
        <v>1</v>
      </c>
      <c r="H2411" s="4">
        <v>1.3340000000000001</v>
      </c>
      <c r="I2411" s="4">
        <v>3.64</v>
      </c>
      <c r="J2411" s="4">
        <f t="shared" si="1116"/>
        <v>0.7496251874062968</v>
      </c>
      <c r="K2411" s="4">
        <f t="shared" si="1117"/>
        <v>0.27472527472527469</v>
      </c>
      <c r="L2411" s="17">
        <f t="shared" si="1118"/>
        <v>0.77962518740629683</v>
      </c>
      <c r="M2411" s="17">
        <f t="shared" si="1119"/>
        <v>0.24472527472527469</v>
      </c>
      <c r="N2411" s="34">
        <f t="shared" si="1120"/>
        <v>1.2826676410069038</v>
      </c>
      <c r="O2411" s="12">
        <f t="shared" si="1121"/>
        <v>4.0862146385271672</v>
      </c>
      <c r="P2411" s="4">
        <f t="shared" si="1122"/>
        <v>201409</v>
      </c>
      <c r="Q2411" s="17">
        <f t="shared" si="1123"/>
        <v>0.36648351648351651</v>
      </c>
      <c r="R2411" s="17">
        <f t="shared" si="1124"/>
        <v>-3.3727998548357823</v>
      </c>
      <c r="S2411" s="16">
        <f t="shared" si="1125"/>
        <v>-3.0063163383522657</v>
      </c>
      <c r="T2411" s="5">
        <f t="shared" si="1126"/>
        <v>2.7286356821589206</v>
      </c>
      <c r="U2411" s="21">
        <f t="shared" si="1127"/>
        <v>0</v>
      </c>
      <c r="V2411" s="5"/>
      <c r="W2411" s="5">
        <f t="shared" si="1128"/>
        <v>-1</v>
      </c>
      <c r="X2411" s="4">
        <f t="shared" si="1129"/>
        <v>-1</v>
      </c>
      <c r="Y2411" s="4">
        <f t="shared" si="1130"/>
        <v>0</v>
      </c>
      <c r="Z2411" s="21">
        <f t="shared" si="1131"/>
        <v>2014</v>
      </c>
      <c r="AA2411" s="4">
        <f t="shared" si="1132"/>
        <v>2.64</v>
      </c>
      <c r="AB2411" s="4">
        <f t="shared" si="1133"/>
        <v>-0.72527472527472536</v>
      </c>
      <c r="AC2411" s="4">
        <f t="shared" si="1134"/>
        <v>-3.3652747252747255</v>
      </c>
      <c r="AD2411" s="4"/>
      <c r="AE2411" s="4">
        <f t="shared" si="1135"/>
        <v>-0.58437481259370327</v>
      </c>
      <c r="AF2411" s="22">
        <f t="shared" si="1136"/>
        <v>1.6400000000000001</v>
      </c>
      <c r="AG2411" s="22">
        <f t="shared" si="1137"/>
        <v>-1.7252747252747254</v>
      </c>
      <c r="AH2411" s="3">
        <f t="shared" si="1138"/>
        <v>0</v>
      </c>
      <c r="AI2411" s="28" t="b">
        <f t="shared" si="1139"/>
        <v>0</v>
      </c>
      <c r="AJ2411" s="3">
        <f t="shared" si="1140"/>
        <v>2.3771612384398844E-2</v>
      </c>
      <c r="AK2411" s="3">
        <f t="shared" si="1141"/>
        <v>2.3771612384398844E-2</v>
      </c>
      <c r="AL2411" s="26">
        <f t="shared" si="1142"/>
        <v>2.7286356821589206</v>
      </c>
      <c r="AM2411" s="26">
        <f ca="1">IF(RAND()&lt;J2411,H2411*F2411,I2411*G2411)-1</f>
        <v>2.64</v>
      </c>
      <c r="AN2411" s="26">
        <f ca="1">IF(RAND()&lt;(J2411+(2*F2411-1)*Sheet2!D$109),H2411*F2411,I2411*G2411)-1</f>
        <v>-1</v>
      </c>
      <c r="AO2411" s="3">
        <f t="shared" si="1113"/>
        <v>201409</v>
      </c>
    </row>
    <row r="2412" spans="1:41" s="3" customFormat="1" x14ac:dyDescent="0.25">
      <c r="A2412" s="6">
        <v>41896</v>
      </c>
      <c r="B2412" s="1" t="s">
        <v>21</v>
      </c>
      <c r="C2412" s="1" t="s">
        <v>35</v>
      </c>
      <c r="D2412">
        <v>24</v>
      </c>
      <c r="E2412" s="1">
        <v>17</v>
      </c>
      <c r="F2412">
        <f t="shared" si="1114"/>
        <v>1</v>
      </c>
      <c r="G2412">
        <f t="shared" si="1115"/>
        <v>0</v>
      </c>
      <c r="H2412" s="4">
        <v>1.133</v>
      </c>
      <c r="I2412" s="4">
        <v>7.04</v>
      </c>
      <c r="J2412" s="4">
        <f t="shared" si="1116"/>
        <v>0.88261253309796994</v>
      </c>
      <c r="K2412" s="4">
        <f t="shared" si="1117"/>
        <v>0.14204545454545456</v>
      </c>
      <c r="L2412" s="17">
        <f t="shared" si="1118"/>
        <v>0.85261253309796992</v>
      </c>
      <c r="M2412" s="17">
        <f t="shared" si="1119"/>
        <v>0.17204545454545456</v>
      </c>
      <c r="N2412" s="34">
        <f t="shared" si="1120"/>
        <v>1.1728657053239615</v>
      </c>
      <c r="O2412" s="12">
        <f t="shared" si="1121"/>
        <v>5.8124174372523116</v>
      </c>
      <c r="P2412" s="4">
        <f t="shared" si="1122"/>
        <v>201409</v>
      </c>
      <c r="Q2412" s="17">
        <f t="shared" si="1123"/>
        <v>1.133</v>
      </c>
      <c r="R2412" s="17">
        <f t="shared" si="1124"/>
        <v>-7.6843599063884875</v>
      </c>
      <c r="S2412" s="16">
        <f t="shared" si="1125"/>
        <v>-6.5513599063884875</v>
      </c>
      <c r="T2412" s="5">
        <f t="shared" si="1126"/>
        <v>6.2135922330097086</v>
      </c>
      <c r="U2412" s="21">
        <f t="shared" si="1127"/>
        <v>1</v>
      </c>
      <c r="V2412" s="5"/>
      <c r="W2412" s="5">
        <f t="shared" si="1128"/>
        <v>0.13300000000000001</v>
      </c>
      <c r="X2412" s="4">
        <f t="shared" si="1129"/>
        <v>-0.11738746690203006</v>
      </c>
      <c r="Y2412" s="4">
        <f t="shared" si="1130"/>
        <v>-0.25038746690203006</v>
      </c>
      <c r="Z2412" s="21">
        <f t="shared" si="1131"/>
        <v>2014</v>
      </c>
      <c r="AA2412" s="4">
        <f t="shared" si="1132"/>
        <v>-1</v>
      </c>
      <c r="AB2412" s="4">
        <f t="shared" si="1133"/>
        <v>-1</v>
      </c>
      <c r="AC2412" s="4">
        <f t="shared" si="1134"/>
        <v>0</v>
      </c>
      <c r="AD2412" s="4"/>
      <c r="AE2412" s="4">
        <f t="shared" si="1135"/>
        <v>-0.25038746690203006</v>
      </c>
      <c r="AF2412" s="22">
        <f t="shared" si="1136"/>
        <v>-0.86699999999999999</v>
      </c>
      <c r="AG2412" s="22">
        <f t="shared" si="1137"/>
        <v>-1.1173874669020301</v>
      </c>
      <c r="AH2412" s="3">
        <f t="shared" si="1138"/>
        <v>0</v>
      </c>
      <c r="AI2412" s="28" t="b">
        <f t="shared" si="1139"/>
        <v>0</v>
      </c>
      <c r="AJ2412" s="3">
        <f t="shared" si="1140"/>
        <v>2.4064602960969017E-2</v>
      </c>
      <c r="AK2412" s="3">
        <f t="shared" si="1141"/>
        <v>2.4064602960969017E-2</v>
      </c>
      <c r="AL2412" s="26">
        <f t="shared" si="1142"/>
        <v>6.2135922330097086</v>
      </c>
      <c r="AM2412" s="26">
        <f ca="1">IF(RAND()&lt;J2412,H2412*F2412,I2412*G2412)-1</f>
        <v>0.13300000000000001</v>
      </c>
      <c r="AN2412" s="26">
        <f ca="1">IF(RAND()&lt;(J2412+(2*F2412-1)*Sheet2!D$109),H2412*F2412,I2412*G2412)-1</f>
        <v>0.13300000000000001</v>
      </c>
      <c r="AO2412" s="3">
        <f t="shared" si="1113"/>
        <v>201409</v>
      </c>
    </row>
    <row r="2413" spans="1:41" s="3" customFormat="1" x14ac:dyDescent="0.25">
      <c r="A2413" s="6">
        <v>41896</v>
      </c>
      <c r="B2413" s="1" t="s">
        <v>48</v>
      </c>
      <c r="C2413" s="1" t="s">
        <v>39</v>
      </c>
      <c r="D2413">
        <v>31</v>
      </c>
      <c r="E2413" s="1">
        <v>24</v>
      </c>
      <c r="F2413">
        <f t="shared" si="1114"/>
        <v>1</v>
      </c>
      <c r="G2413">
        <f t="shared" si="1115"/>
        <v>0</v>
      </c>
      <c r="H2413" s="4">
        <v>1.2529999999999999</v>
      </c>
      <c r="I2413" s="4">
        <v>4.42</v>
      </c>
      <c r="J2413" s="4">
        <f t="shared" si="1116"/>
        <v>0.79808459696727863</v>
      </c>
      <c r="K2413" s="4">
        <f t="shared" si="1117"/>
        <v>0.22624434389140272</v>
      </c>
      <c r="L2413" s="17">
        <f t="shared" si="1118"/>
        <v>0.7680845969672786</v>
      </c>
      <c r="M2413" s="17">
        <f t="shared" si="1119"/>
        <v>0.25624434389140271</v>
      </c>
      <c r="N2413" s="34">
        <f t="shared" si="1120"/>
        <v>1.3019399216550118</v>
      </c>
      <c r="O2413" s="12">
        <f t="shared" si="1121"/>
        <v>3.9025251633409854</v>
      </c>
      <c r="P2413" s="4">
        <f t="shared" si="1122"/>
        <v>201409</v>
      </c>
      <c r="Q2413" s="17">
        <f t="shared" si="1123"/>
        <v>1.2529999999999999</v>
      </c>
      <c r="R2413" s="17">
        <f t="shared" si="1124"/>
        <v>-4.2449668307791892</v>
      </c>
      <c r="S2413" s="16">
        <f t="shared" si="1125"/>
        <v>-2.9919668307791891</v>
      </c>
      <c r="T2413" s="5">
        <f t="shared" si="1126"/>
        <v>3.5275339185953714</v>
      </c>
      <c r="U2413" s="21">
        <f t="shared" si="1127"/>
        <v>0</v>
      </c>
      <c r="V2413" s="5"/>
      <c r="W2413" s="5">
        <f t="shared" si="1128"/>
        <v>0.25299999999999989</v>
      </c>
      <c r="X2413" s="4">
        <f t="shared" si="1129"/>
        <v>-0.20191540303272137</v>
      </c>
      <c r="Y2413" s="4">
        <f t="shared" si="1130"/>
        <v>-0.45491540303272127</v>
      </c>
      <c r="Z2413" s="21">
        <f t="shared" si="1131"/>
        <v>2014</v>
      </c>
      <c r="AA2413" s="4">
        <f t="shared" si="1132"/>
        <v>-1</v>
      </c>
      <c r="AB2413" s="4">
        <f t="shared" si="1133"/>
        <v>-1</v>
      </c>
      <c r="AC2413" s="4">
        <f t="shared" si="1134"/>
        <v>0</v>
      </c>
      <c r="AD2413" s="4"/>
      <c r="AE2413" s="4">
        <f t="shared" si="1135"/>
        <v>-0.45491540303272127</v>
      </c>
      <c r="AF2413" s="22">
        <f t="shared" si="1136"/>
        <v>-0.74700000000000011</v>
      </c>
      <c r="AG2413" s="22">
        <f t="shared" si="1137"/>
        <v>-1.2019154030327215</v>
      </c>
      <c r="AH2413" s="3">
        <f t="shared" si="1138"/>
        <v>0</v>
      </c>
      <c r="AI2413" s="28" t="b">
        <f t="shared" si="1139"/>
        <v>0</v>
      </c>
      <c r="AJ2413" s="3">
        <f t="shared" si="1140"/>
        <v>2.3751101709853839E-2</v>
      </c>
      <c r="AK2413" s="3">
        <f t="shared" si="1141"/>
        <v>2.3751101709853617E-2</v>
      </c>
      <c r="AL2413" s="26">
        <f t="shared" si="1142"/>
        <v>3.5275339185953714</v>
      </c>
      <c r="AM2413" s="26">
        <f ca="1">IF(RAND()&lt;J2413,H2413*F2413,I2413*G2413)-1</f>
        <v>0.25299999999999989</v>
      </c>
      <c r="AN2413" s="26">
        <f ca="1">IF(RAND()&lt;(J2413+(2*F2413-1)*Sheet2!D$109),H2413*F2413,I2413*G2413)-1</f>
        <v>-1</v>
      </c>
      <c r="AO2413" s="3">
        <f t="shared" si="1113"/>
        <v>201409</v>
      </c>
    </row>
    <row r="2414" spans="1:41" s="3" customFormat="1" x14ac:dyDescent="0.25">
      <c r="A2414" s="6">
        <v>41896</v>
      </c>
      <c r="B2414" s="1" t="s">
        <v>40</v>
      </c>
      <c r="C2414" s="1" t="s">
        <v>33</v>
      </c>
      <c r="D2414">
        <v>14</v>
      </c>
      <c r="E2414" s="1">
        <v>30</v>
      </c>
      <c r="F2414">
        <f t="shared" si="1114"/>
        <v>0</v>
      </c>
      <c r="G2414">
        <f t="shared" si="1115"/>
        <v>1</v>
      </c>
      <c r="H2414" s="4">
        <v>2.29</v>
      </c>
      <c r="I2414" s="4">
        <v>1.6990000000000001</v>
      </c>
      <c r="J2414" s="4">
        <f t="shared" si="1116"/>
        <v>0.4366812227074236</v>
      </c>
      <c r="K2414" s="4">
        <f t="shared" si="1117"/>
        <v>0.58858151854031782</v>
      </c>
      <c r="L2414" s="17">
        <f t="shared" si="1118"/>
        <v>0.46668122270742363</v>
      </c>
      <c r="M2414" s="17">
        <f t="shared" si="1119"/>
        <v>0.55858151854031779</v>
      </c>
      <c r="N2414" s="34">
        <f t="shared" si="1120"/>
        <v>2.142790305979227</v>
      </c>
      <c r="O2414" s="12">
        <f t="shared" si="1121"/>
        <v>1.7902489910750978</v>
      </c>
      <c r="P2414" s="4">
        <f t="shared" si="1122"/>
        <v>201409</v>
      </c>
      <c r="Q2414" s="17">
        <f t="shared" si="1123"/>
        <v>1.3478516774573277</v>
      </c>
      <c r="R2414" s="17">
        <f t="shared" si="1124"/>
        <v>-2.2058089629703561</v>
      </c>
      <c r="S2414" s="16">
        <f t="shared" si="1125"/>
        <v>-0.85795728551302841</v>
      </c>
      <c r="T2414" s="5">
        <f t="shared" si="1126"/>
        <v>0.74192139737991269</v>
      </c>
      <c r="U2414" s="21">
        <f t="shared" si="1127"/>
        <v>0</v>
      </c>
      <c r="V2414" s="5"/>
      <c r="W2414" s="5">
        <f t="shared" si="1128"/>
        <v>-1</v>
      </c>
      <c r="X2414" s="4">
        <f t="shared" si="1129"/>
        <v>-1</v>
      </c>
      <c r="Y2414" s="4">
        <f t="shared" si="1130"/>
        <v>0</v>
      </c>
      <c r="Z2414" s="21">
        <f t="shared" si="1131"/>
        <v>2014</v>
      </c>
      <c r="AA2414" s="4">
        <f t="shared" si="1132"/>
        <v>0.69900000000000007</v>
      </c>
      <c r="AB2414" s="4">
        <f t="shared" si="1133"/>
        <v>-0.41141848145968218</v>
      </c>
      <c r="AC2414" s="4">
        <f t="shared" si="1134"/>
        <v>-1.1104184814596822</v>
      </c>
      <c r="AD2414" s="4"/>
      <c r="AE2414" s="4">
        <f t="shared" si="1135"/>
        <v>-1.8533187772925763</v>
      </c>
      <c r="AF2414" s="22">
        <f t="shared" si="1136"/>
        <v>-0.30099999999999993</v>
      </c>
      <c r="AG2414" s="22">
        <f t="shared" si="1137"/>
        <v>-1.4114184814596822</v>
      </c>
      <c r="AH2414" s="3">
        <f t="shared" si="1138"/>
        <v>0</v>
      </c>
      <c r="AI2414" s="28" t="b">
        <f t="shared" si="1139"/>
        <v>0</v>
      </c>
      <c r="AJ2414" s="3">
        <f t="shared" si="1140"/>
        <v>2.4640260716971563E-2</v>
      </c>
      <c r="AK2414" s="3">
        <f t="shared" si="1141"/>
        <v>2.4640260716971674E-2</v>
      </c>
      <c r="AL2414" s="26">
        <f t="shared" si="1142"/>
        <v>0.74192139737991269</v>
      </c>
      <c r="AM2414" s="26">
        <f ca="1">IF(RAND()&lt;J2414,H2414*F2414,I2414*G2414)-1</f>
        <v>-1</v>
      </c>
      <c r="AN2414" s="26">
        <f ca="1">IF(RAND()&lt;(J2414+(2*F2414-1)*Sheet2!D$109),H2414*F2414,I2414*G2414)-1</f>
        <v>0.69900000000000007</v>
      </c>
      <c r="AO2414" s="3">
        <f t="shared" si="1113"/>
        <v>201409</v>
      </c>
    </row>
    <row r="2415" spans="1:41" s="3" customFormat="1" x14ac:dyDescent="0.25">
      <c r="A2415" s="6">
        <v>41896</v>
      </c>
      <c r="B2415" s="1" t="s">
        <v>50</v>
      </c>
      <c r="C2415" s="1" t="s">
        <v>47</v>
      </c>
      <c r="D2415">
        <v>30</v>
      </c>
      <c r="E2415" s="1">
        <v>21</v>
      </c>
      <c r="F2415">
        <f t="shared" si="1114"/>
        <v>1</v>
      </c>
      <c r="G2415">
        <f t="shared" si="1115"/>
        <v>0</v>
      </c>
      <c r="H2415" s="4">
        <v>3.04</v>
      </c>
      <c r="I2415" s="4">
        <v>1.4379999999999999</v>
      </c>
      <c r="J2415" s="4">
        <f t="shared" si="1116"/>
        <v>0.32894736842105265</v>
      </c>
      <c r="K2415" s="4">
        <f t="shared" si="1117"/>
        <v>0.69541029207232274</v>
      </c>
      <c r="L2415" s="17">
        <f t="shared" si="1118"/>
        <v>0.29894736842105263</v>
      </c>
      <c r="M2415" s="17">
        <f t="shared" si="1119"/>
        <v>0.72541029207232277</v>
      </c>
      <c r="N2415" s="34">
        <f t="shared" si="1120"/>
        <v>3.3450704225352115</v>
      </c>
      <c r="O2415" s="12">
        <f t="shared" si="1121"/>
        <v>1.3785302068753953</v>
      </c>
      <c r="P2415" s="4">
        <f t="shared" si="1122"/>
        <v>201409</v>
      </c>
      <c r="Q2415" s="17">
        <f t="shared" si="1123"/>
        <v>3.04</v>
      </c>
      <c r="R2415" s="17">
        <f t="shared" si="1124"/>
        <v>-2.7733011012624229</v>
      </c>
      <c r="S2415" s="16">
        <f t="shared" si="1125"/>
        <v>0.26669889873757713</v>
      </c>
      <c r="T2415" s="5">
        <f t="shared" si="1126"/>
        <v>0.47302631578947368</v>
      </c>
      <c r="U2415" s="21">
        <f t="shared" si="1127"/>
        <v>0</v>
      </c>
      <c r="V2415" s="5"/>
      <c r="W2415" s="5">
        <f t="shared" si="1128"/>
        <v>2.04</v>
      </c>
      <c r="X2415" s="4">
        <f t="shared" si="1129"/>
        <v>-0.67105263157894735</v>
      </c>
      <c r="Y2415" s="4">
        <f t="shared" si="1130"/>
        <v>-2.7110526315789474</v>
      </c>
      <c r="Z2415" s="21">
        <f t="shared" si="1131"/>
        <v>2014</v>
      </c>
      <c r="AA2415" s="4">
        <f t="shared" si="1132"/>
        <v>-1</v>
      </c>
      <c r="AB2415" s="4">
        <f t="shared" si="1133"/>
        <v>-1</v>
      </c>
      <c r="AC2415" s="4">
        <f t="shared" si="1134"/>
        <v>0</v>
      </c>
      <c r="AD2415" s="4"/>
      <c r="AE2415" s="4">
        <f t="shared" si="1135"/>
        <v>-2.7110526315789469</v>
      </c>
      <c r="AF2415" s="22">
        <f t="shared" si="1136"/>
        <v>1.04</v>
      </c>
      <c r="AG2415" s="22">
        <f t="shared" si="1137"/>
        <v>-1.6710526315789473</v>
      </c>
      <c r="AH2415" s="3">
        <f t="shared" si="1138"/>
        <v>0</v>
      </c>
      <c r="AI2415" s="28" t="b">
        <f t="shared" si="1139"/>
        <v>0</v>
      </c>
      <c r="AJ2415" s="3">
        <f t="shared" si="1140"/>
        <v>2.3778472532380412E-2</v>
      </c>
      <c r="AK2415" s="3">
        <f t="shared" si="1141"/>
        <v>2.3778472532380635E-2</v>
      </c>
      <c r="AL2415" s="26">
        <f t="shared" si="1142"/>
        <v>0.47302631578947368</v>
      </c>
      <c r="AM2415" s="26">
        <f ca="1">IF(RAND()&lt;J2415,H2415*F2415,I2415*G2415)-1</f>
        <v>-1</v>
      </c>
      <c r="AN2415" s="26">
        <f ca="1">IF(RAND()&lt;(J2415+(2*F2415-1)*Sheet2!D$109),H2415*F2415,I2415*G2415)-1</f>
        <v>2.04</v>
      </c>
      <c r="AO2415" s="3">
        <f t="shared" si="1113"/>
        <v>201409</v>
      </c>
    </row>
    <row r="2416" spans="1:41" s="3" customFormat="1" x14ac:dyDescent="0.25">
      <c r="A2416" s="6">
        <v>41896</v>
      </c>
      <c r="B2416" s="1" t="s">
        <v>25</v>
      </c>
      <c r="C2416" s="1" t="s">
        <v>45</v>
      </c>
      <c r="D2416">
        <v>17</v>
      </c>
      <c r="E2416" s="1">
        <v>19</v>
      </c>
      <c r="F2416">
        <f t="shared" si="1114"/>
        <v>0</v>
      </c>
      <c r="G2416">
        <f t="shared" si="1115"/>
        <v>1</v>
      </c>
      <c r="H2416" s="4">
        <v>1.3919999999999999</v>
      </c>
      <c r="I2416" s="4">
        <v>3.27</v>
      </c>
      <c r="J2416" s="4">
        <f t="shared" si="1116"/>
        <v>0.71839080459770122</v>
      </c>
      <c r="K2416" s="4">
        <f t="shared" si="1117"/>
        <v>0.3058103975535168</v>
      </c>
      <c r="L2416" s="17">
        <f t="shared" si="1118"/>
        <v>0.74839080459770124</v>
      </c>
      <c r="M2416" s="17">
        <f t="shared" si="1119"/>
        <v>0.27581039755351677</v>
      </c>
      <c r="N2416" s="34">
        <f t="shared" si="1120"/>
        <v>1.3362002764552294</v>
      </c>
      <c r="O2416" s="12">
        <f t="shared" si="1121"/>
        <v>3.6256791218538647</v>
      </c>
      <c r="P2416" s="4">
        <f t="shared" si="1122"/>
        <v>201409</v>
      </c>
      <c r="Q2416" s="17">
        <f t="shared" si="1123"/>
        <v>0.42568807339449538</v>
      </c>
      <c r="R2416" s="17">
        <f t="shared" si="1124"/>
        <v>-2.9915490425244995</v>
      </c>
      <c r="S2416" s="16">
        <f t="shared" si="1125"/>
        <v>-2.5658609691300041</v>
      </c>
      <c r="T2416" s="5">
        <f t="shared" si="1126"/>
        <v>2.3491379310344831</v>
      </c>
      <c r="U2416" s="21">
        <f t="shared" si="1127"/>
        <v>0</v>
      </c>
      <c r="V2416" s="5"/>
      <c r="W2416" s="5">
        <f t="shared" si="1128"/>
        <v>-1</v>
      </c>
      <c r="X2416" s="4">
        <f t="shared" si="1129"/>
        <v>-1</v>
      </c>
      <c r="Y2416" s="4">
        <f t="shared" si="1130"/>
        <v>0</v>
      </c>
      <c r="Z2416" s="21">
        <f t="shared" si="1131"/>
        <v>2014</v>
      </c>
      <c r="AA2416" s="4">
        <f t="shared" si="1132"/>
        <v>2.27</v>
      </c>
      <c r="AB2416" s="4">
        <f t="shared" si="1133"/>
        <v>-0.6941896024464832</v>
      </c>
      <c r="AC2416" s="4">
        <f t="shared" si="1134"/>
        <v>-2.9641896024464831</v>
      </c>
      <c r="AD2416" s="4"/>
      <c r="AE2416" s="4">
        <f t="shared" si="1135"/>
        <v>-0.67360919540229869</v>
      </c>
      <c r="AF2416" s="22">
        <f t="shared" si="1136"/>
        <v>1.27</v>
      </c>
      <c r="AG2416" s="22">
        <f t="shared" si="1137"/>
        <v>-1.6941896024464831</v>
      </c>
      <c r="AH2416" s="3">
        <f t="shared" si="1138"/>
        <v>0</v>
      </c>
      <c r="AI2416" s="28" t="b">
        <f t="shared" si="1139"/>
        <v>0</v>
      </c>
      <c r="AJ2416" s="3">
        <f t="shared" si="1140"/>
        <v>2.3629343629343769E-2</v>
      </c>
      <c r="AK2416" s="3">
        <f t="shared" si="1141"/>
        <v>2.3629343629343658E-2</v>
      </c>
      <c r="AL2416" s="26">
        <f t="shared" si="1142"/>
        <v>2.3491379310344831</v>
      </c>
      <c r="AM2416" s="26">
        <f ca="1">IF(RAND()&lt;J2416,H2416*F2416,I2416*G2416)-1</f>
        <v>-1</v>
      </c>
      <c r="AN2416" s="26">
        <f ca="1">IF(RAND()&lt;(J2416+(2*F2416-1)*Sheet2!D$109),H2416*F2416,I2416*G2416)-1</f>
        <v>-1</v>
      </c>
      <c r="AO2416" s="3">
        <f t="shared" si="1113"/>
        <v>201409</v>
      </c>
    </row>
    <row r="2417" spans="1:41" s="3" customFormat="1" x14ac:dyDescent="0.25">
      <c r="A2417" s="6">
        <v>41896</v>
      </c>
      <c r="B2417" s="1" t="s">
        <v>32</v>
      </c>
      <c r="C2417" s="1" t="s">
        <v>37</v>
      </c>
      <c r="D2417">
        <v>29</v>
      </c>
      <c r="E2417" s="1">
        <v>10</v>
      </c>
      <c r="F2417">
        <f t="shared" si="1114"/>
        <v>1</v>
      </c>
      <c r="G2417">
        <f t="shared" si="1115"/>
        <v>0</v>
      </c>
      <c r="H2417" s="4">
        <v>1.8620000000000001</v>
      </c>
      <c r="I2417" s="4">
        <v>2.0499999999999998</v>
      </c>
      <c r="J2417" s="4">
        <f t="shared" si="1116"/>
        <v>0.53705692803437166</v>
      </c>
      <c r="K2417" s="4">
        <f t="shared" si="1117"/>
        <v>0.48780487804878053</v>
      </c>
      <c r="L2417" s="17">
        <f t="shared" si="1118"/>
        <v>0.50705692803437163</v>
      </c>
      <c r="M2417" s="17">
        <f t="shared" si="1119"/>
        <v>0.5178048780487805</v>
      </c>
      <c r="N2417" s="34">
        <f t="shared" si="1120"/>
        <v>1.9721651449996822</v>
      </c>
      <c r="O2417" s="12">
        <f t="shared" si="1121"/>
        <v>1.9312293923692887</v>
      </c>
      <c r="P2417" s="4">
        <f t="shared" si="1122"/>
        <v>201409</v>
      </c>
      <c r="Q2417" s="17">
        <f t="shared" si="1123"/>
        <v>1.8620000000000001</v>
      </c>
      <c r="R2417" s="17">
        <f t="shared" si="1124"/>
        <v>-2.1124737598055461</v>
      </c>
      <c r="S2417" s="16">
        <f t="shared" si="1125"/>
        <v>-0.25047375980554598</v>
      </c>
      <c r="T2417" s="5">
        <f t="shared" si="1126"/>
        <v>1.1009667024704617</v>
      </c>
      <c r="U2417" s="21">
        <f t="shared" si="1127"/>
        <v>0</v>
      </c>
      <c r="V2417" s="5"/>
      <c r="W2417" s="5">
        <f t="shared" si="1128"/>
        <v>0.8620000000000001</v>
      </c>
      <c r="X2417" s="4">
        <f t="shared" si="1129"/>
        <v>-0.46294307196562834</v>
      </c>
      <c r="Y2417" s="4">
        <f t="shared" si="1130"/>
        <v>-1.3249430719656283</v>
      </c>
      <c r="Z2417" s="21">
        <f t="shared" si="1131"/>
        <v>2014</v>
      </c>
      <c r="AA2417" s="4">
        <f t="shared" si="1132"/>
        <v>-1</v>
      </c>
      <c r="AB2417" s="4">
        <f t="shared" si="1133"/>
        <v>-1</v>
      </c>
      <c r="AC2417" s="4">
        <f t="shared" si="1134"/>
        <v>0</v>
      </c>
      <c r="AD2417" s="4"/>
      <c r="AE2417" s="4">
        <f t="shared" si="1135"/>
        <v>-1.3249430719656283</v>
      </c>
      <c r="AF2417" s="22">
        <f t="shared" si="1136"/>
        <v>-0.1379999999999999</v>
      </c>
      <c r="AG2417" s="22">
        <f t="shared" si="1137"/>
        <v>-1.4629430719656282</v>
      </c>
      <c r="AH2417" s="3">
        <f t="shared" si="1138"/>
        <v>0</v>
      </c>
      <c r="AI2417" s="28" t="b">
        <f t="shared" si="1139"/>
        <v>0</v>
      </c>
      <c r="AJ2417" s="3">
        <f t="shared" si="1140"/>
        <v>2.4258691206544003E-2</v>
      </c>
      <c r="AK2417" s="3">
        <f t="shared" si="1141"/>
        <v>2.4258691206544003E-2</v>
      </c>
      <c r="AL2417" s="26">
        <f t="shared" si="1142"/>
        <v>1.1009667024704617</v>
      </c>
      <c r="AM2417" s="26">
        <f ca="1">IF(RAND()&lt;J2417,H2417*F2417,I2417*G2417)-1</f>
        <v>-1</v>
      </c>
      <c r="AN2417" s="26">
        <f ca="1">IF(RAND()&lt;(J2417+(2*F2417-1)*Sheet2!D$109),H2417*F2417,I2417*G2417)-1</f>
        <v>-1</v>
      </c>
      <c r="AO2417" s="3">
        <f t="shared" si="1113"/>
        <v>201409</v>
      </c>
    </row>
    <row r="2418" spans="1:41" s="3" customFormat="1" x14ac:dyDescent="0.25">
      <c r="A2418" s="6">
        <v>41896</v>
      </c>
      <c r="B2418" s="1" t="s">
        <v>26</v>
      </c>
      <c r="C2418" s="1" t="s">
        <v>19</v>
      </c>
      <c r="D2418">
        <v>24</v>
      </c>
      <c r="E2418" s="1">
        <v>7</v>
      </c>
      <c r="F2418">
        <f t="shared" si="1114"/>
        <v>1</v>
      </c>
      <c r="G2418">
        <f t="shared" si="1115"/>
        <v>0</v>
      </c>
      <c r="H2418" s="4">
        <v>1.6990000000000001</v>
      </c>
      <c r="I2418" s="4">
        <v>2.29</v>
      </c>
      <c r="J2418" s="4">
        <f t="shared" si="1116"/>
        <v>0.58858151854031782</v>
      </c>
      <c r="K2418" s="4">
        <f t="shared" si="1117"/>
        <v>0.4366812227074236</v>
      </c>
      <c r="L2418" s="17">
        <f t="shared" si="1118"/>
        <v>0.55858151854031779</v>
      </c>
      <c r="M2418" s="17">
        <f t="shared" si="1119"/>
        <v>0.46668122270742363</v>
      </c>
      <c r="N2418" s="34">
        <f t="shared" si="1120"/>
        <v>1.7902489910750978</v>
      </c>
      <c r="O2418" s="12">
        <f t="shared" si="1121"/>
        <v>2.142790305979227</v>
      </c>
      <c r="P2418" s="4">
        <f t="shared" si="1122"/>
        <v>201409</v>
      </c>
      <c r="Q2418" s="17">
        <f t="shared" si="1123"/>
        <v>1.6990000000000001</v>
      </c>
      <c r="R2418" s="17">
        <f t="shared" si="1124"/>
        <v>-2.2058089629703561</v>
      </c>
      <c r="S2418" s="16">
        <f t="shared" si="1125"/>
        <v>-0.50680896297035605</v>
      </c>
      <c r="T2418" s="5">
        <f t="shared" si="1126"/>
        <v>1.3478516774573277</v>
      </c>
      <c r="U2418" s="21">
        <f t="shared" si="1127"/>
        <v>0</v>
      </c>
      <c r="V2418" s="5"/>
      <c r="W2418" s="5">
        <f t="shared" si="1128"/>
        <v>0.69900000000000007</v>
      </c>
      <c r="X2418" s="4">
        <f t="shared" si="1129"/>
        <v>-0.41141848145968218</v>
      </c>
      <c r="Y2418" s="4">
        <f t="shared" si="1130"/>
        <v>-1.1104184814596822</v>
      </c>
      <c r="Z2418" s="21">
        <f t="shared" si="1131"/>
        <v>2014</v>
      </c>
      <c r="AA2418" s="4">
        <f t="shared" si="1132"/>
        <v>-1</v>
      </c>
      <c r="AB2418" s="4">
        <f t="shared" si="1133"/>
        <v>-1</v>
      </c>
      <c r="AC2418" s="4">
        <f t="shared" si="1134"/>
        <v>0</v>
      </c>
      <c r="AD2418" s="4"/>
      <c r="AE2418" s="4">
        <f t="shared" si="1135"/>
        <v>-1.1104184814596822</v>
      </c>
      <c r="AF2418" s="22">
        <f t="shared" si="1136"/>
        <v>-0.30099999999999993</v>
      </c>
      <c r="AG2418" s="22">
        <f t="shared" si="1137"/>
        <v>-1.4114184814596822</v>
      </c>
      <c r="AH2418" s="3">
        <f t="shared" si="1138"/>
        <v>0</v>
      </c>
      <c r="AI2418" s="28" t="b">
        <f t="shared" si="1139"/>
        <v>0</v>
      </c>
      <c r="AJ2418" s="3">
        <f t="shared" si="1140"/>
        <v>2.4640260716971563E-2</v>
      </c>
      <c r="AK2418" s="3">
        <f t="shared" si="1141"/>
        <v>2.4640260716971674E-2</v>
      </c>
      <c r="AL2418" s="26">
        <f t="shared" si="1142"/>
        <v>1.3478516774573277</v>
      </c>
      <c r="AM2418" s="26">
        <f ca="1">IF(RAND()&lt;J2418,H2418*F2418,I2418*G2418)-1</f>
        <v>0.69900000000000007</v>
      </c>
      <c r="AN2418" s="26">
        <f ca="1">IF(RAND()&lt;(J2418+(2*F2418-1)*Sheet2!D$109),H2418*F2418,I2418*G2418)-1</f>
        <v>0.69900000000000007</v>
      </c>
      <c r="AO2418" s="3">
        <f t="shared" si="1113"/>
        <v>201409</v>
      </c>
    </row>
    <row r="2419" spans="1:41" s="3" customFormat="1" x14ac:dyDescent="0.25">
      <c r="A2419" s="6">
        <v>41896</v>
      </c>
      <c r="B2419" s="1" t="s">
        <v>30</v>
      </c>
      <c r="C2419" s="1" t="s">
        <v>27</v>
      </c>
      <c r="D2419">
        <v>24</v>
      </c>
      <c r="E2419" s="1">
        <v>10</v>
      </c>
      <c r="F2419">
        <f t="shared" si="1114"/>
        <v>1</v>
      </c>
      <c r="G2419">
        <f t="shared" si="1115"/>
        <v>0</v>
      </c>
      <c r="H2419" s="4">
        <v>1.458</v>
      </c>
      <c r="I2419" s="4">
        <v>2.95</v>
      </c>
      <c r="J2419" s="4">
        <f t="shared" si="1116"/>
        <v>0.68587105624142664</v>
      </c>
      <c r="K2419" s="4">
        <f t="shared" si="1117"/>
        <v>0.33898305084745761</v>
      </c>
      <c r="L2419" s="17">
        <f t="shared" si="1118"/>
        <v>0.65587105624142661</v>
      </c>
      <c r="M2419" s="17">
        <f t="shared" si="1119"/>
        <v>0.36898305084745764</v>
      </c>
      <c r="N2419" s="34">
        <f t="shared" si="1120"/>
        <v>1.5246899378830026</v>
      </c>
      <c r="O2419" s="12">
        <f t="shared" si="1121"/>
        <v>2.7101515847496556</v>
      </c>
      <c r="P2419" s="4">
        <f t="shared" si="1122"/>
        <v>201409</v>
      </c>
      <c r="Q2419" s="17">
        <f t="shared" si="1123"/>
        <v>1.458</v>
      </c>
      <c r="R2419" s="17">
        <f t="shared" si="1124"/>
        <v>-2.6962266263576309</v>
      </c>
      <c r="S2419" s="16">
        <f t="shared" si="1125"/>
        <v>-1.2382266263576309</v>
      </c>
      <c r="T2419" s="5">
        <f t="shared" si="1126"/>
        <v>2.0233196159122087</v>
      </c>
      <c r="U2419" s="21">
        <f t="shared" si="1127"/>
        <v>0</v>
      </c>
      <c r="V2419" s="5"/>
      <c r="W2419" s="5">
        <f t="shared" si="1128"/>
        <v>0.45799999999999996</v>
      </c>
      <c r="X2419" s="4">
        <f t="shared" si="1129"/>
        <v>-0.31412894375857336</v>
      </c>
      <c r="Y2419" s="4">
        <f t="shared" si="1130"/>
        <v>-0.77212894375857333</v>
      </c>
      <c r="Z2419" s="21">
        <f t="shared" si="1131"/>
        <v>2014</v>
      </c>
      <c r="AA2419" s="4">
        <f t="shared" si="1132"/>
        <v>-1</v>
      </c>
      <c r="AB2419" s="4">
        <f t="shared" si="1133"/>
        <v>-1</v>
      </c>
      <c r="AC2419" s="4">
        <f t="shared" si="1134"/>
        <v>0</v>
      </c>
      <c r="AD2419" s="4"/>
      <c r="AE2419" s="4">
        <f t="shared" si="1135"/>
        <v>-0.77212894375857333</v>
      </c>
      <c r="AF2419" s="22">
        <f t="shared" si="1136"/>
        <v>-0.54200000000000004</v>
      </c>
      <c r="AG2419" s="22">
        <f t="shared" si="1137"/>
        <v>-1.3141289437585733</v>
      </c>
      <c r="AH2419" s="3">
        <f t="shared" si="1138"/>
        <v>0</v>
      </c>
      <c r="AI2419" s="28" t="b">
        <f t="shared" si="1139"/>
        <v>0</v>
      </c>
      <c r="AJ2419" s="3">
        <f t="shared" si="1140"/>
        <v>2.4251361161524598E-2</v>
      </c>
      <c r="AK2419" s="3">
        <f t="shared" si="1141"/>
        <v>2.4251361161524598E-2</v>
      </c>
      <c r="AL2419" s="26">
        <f t="shared" si="1142"/>
        <v>2.0233196159122087</v>
      </c>
      <c r="AM2419" s="26">
        <f ca="1">IF(RAND()&lt;J2419,H2419*F2419,I2419*G2419)-1</f>
        <v>-1</v>
      </c>
      <c r="AN2419" s="26">
        <f ca="1">IF(RAND()&lt;(J2419+(2*F2419-1)*Sheet2!D$109),H2419*F2419,I2419*G2419)-1</f>
        <v>0.45799999999999996</v>
      </c>
      <c r="AO2419" s="3">
        <f t="shared" si="1113"/>
        <v>201409</v>
      </c>
    </row>
    <row r="2420" spans="1:41" s="3" customFormat="1" x14ac:dyDescent="0.25">
      <c r="A2420" s="6">
        <v>41896</v>
      </c>
      <c r="B2420" s="1" t="s">
        <v>44</v>
      </c>
      <c r="C2420" s="1" t="s">
        <v>28</v>
      </c>
      <c r="D2420">
        <v>26</v>
      </c>
      <c r="E2420" s="1">
        <v>24</v>
      </c>
      <c r="F2420">
        <f t="shared" si="1114"/>
        <v>1</v>
      </c>
      <c r="G2420">
        <f t="shared" si="1115"/>
        <v>0</v>
      </c>
      <c r="H2420" s="4">
        <v>3.27</v>
      </c>
      <c r="I2420" s="4">
        <v>1.3919999999999999</v>
      </c>
      <c r="J2420" s="4">
        <f t="shared" si="1116"/>
        <v>0.3058103975535168</v>
      </c>
      <c r="K2420" s="4">
        <f t="shared" si="1117"/>
        <v>0.71839080459770122</v>
      </c>
      <c r="L2420" s="17">
        <f t="shared" si="1118"/>
        <v>0.27581039755351677</v>
      </c>
      <c r="M2420" s="17">
        <f t="shared" si="1119"/>
        <v>0.74839080459770124</v>
      </c>
      <c r="N2420" s="34">
        <f t="shared" si="1120"/>
        <v>3.6256791218538647</v>
      </c>
      <c r="O2420" s="12">
        <f t="shared" si="1121"/>
        <v>1.3362002764552294</v>
      </c>
      <c r="P2420" s="4">
        <f t="shared" si="1122"/>
        <v>201409</v>
      </c>
      <c r="Q2420" s="17">
        <f t="shared" si="1123"/>
        <v>3.27</v>
      </c>
      <c r="R2420" s="17">
        <f t="shared" si="1124"/>
        <v>-2.9915490425244995</v>
      </c>
      <c r="S2420" s="16">
        <f t="shared" si="1125"/>
        <v>0.27845095747550053</v>
      </c>
      <c r="T2420" s="5">
        <f t="shared" si="1126"/>
        <v>0.42568807339449538</v>
      </c>
      <c r="U2420" s="21">
        <f t="shared" si="1127"/>
        <v>0</v>
      </c>
      <c r="V2420" s="5"/>
      <c r="W2420" s="5">
        <f t="shared" si="1128"/>
        <v>2.27</v>
      </c>
      <c r="X2420" s="4">
        <f t="shared" si="1129"/>
        <v>-0.6941896024464832</v>
      </c>
      <c r="Y2420" s="4">
        <f t="shared" si="1130"/>
        <v>-2.9641896024464831</v>
      </c>
      <c r="Z2420" s="21">
        <f t="shared" si="1131"/>
        <v>2014</v>
      </c>
      <c r="AA2420" s="4">
        <f t="shared" si="1132"/>
        <v>-1</v>
      </c>
      <c r="AB2420" s="4">
        <f t="shared" si="1133"/>
        <v>-1</v>
      </c>
      <c r="AC2420" s="4">
        <f t="shared" si="1134"/>
        <v>0</v>
      </c>
      <c r="AD2420" s="4"/>
      <c r="AE2420" s="4">
        <f t="shared" si="1135"/>
        <v>-2.9641896024464831</v>
      </c>
      <c r="AF2420" s="22">
        <f t="shared" si="1136"/>
        <v>1.27</v>
      </c>
      <c r="AG2420" s="22">
        <f t="shared" si="1137"/>
        <v>-1.6941896024464831</v>
      </c>
      <c r="AH2420" s="3">
        <f t="shared" si="1138"/>
        <v>0</v>
      </c>
      <c r="AI2420" s="28" t="b">
        <f t="shared" si="1139"/>
        <v>0</v>
      </c>
      <c r="AJ2420" s="3">
        <f t="shared" si="1140"/>
        <v>2.3629343629343769E-2</v>
      </c>
      <c r="AK2420" s="3">
        <f t="shared" si="1141"/>
        <v>2.3629343629343658E-2</v>
      </c>
      <c r="AL2420" s="26">
        <f t="shared" si="1142"/>
        <v>0.42568807339449538</v>
      </c>
      <c r="AM2420" s="26">
        <f ca="1">IF(RAND()&lt;J2420,H2420*F2420,I2420*G2420)-1</f>
        <v>-1</v>
      </c>
      <c r="AN2420" s="26">
        <f ca="1">IF(RAND()&lt;(J2420+(2*F2420-1)*Sheet2!D$109),H2420*F2420,I2420*G2420)-1</f>
        <v>-1</v>
      </c>
      <c r="AO2420" s="3">
        <f t="shared" si="1113"/>
        <v>201409</v>
      </c>
    </row>
    <row r="2421" spans="1:41" s="3" customFormat="1" x14ac:dyDescent="0.25">
      <c r="A2421" s="6">
        <v>41896</v>
      </c>
      <c r="B2421" s="1" t="s">
        <v>46</v>
      </c>
      <c r="C2421" s="1" t="s">
        <v>38</v>
      </c>
      <c r="D2421">
        <v>7</v>
      </c>
      <c r="E2421" s="1">
        <v>30</v>
      </c>
      <c r="F2421">
        <f t="shared" si="1114"/>
        <v>0</v>
      </c>
      <c r="G2421">
        <f t="shared" si="1115"/>
        <v>1</v>
      </c>
      <c r="H2421" s="4">
        <v>2.4300000000000002</v>
      </c>
      <c r="I2421" s="4">
        <v>1.6319999999999999</v>
      </c>
      <c r="J2421" s="4">
        <f t="shared" si="1116"/>
        <v>0.41152263374485593</v>
      </c>
      <c r="K2421" s="4">
        <f t="shared" si="1117"/>
        <v>0.61274509803921573</v>
      </c>
      <c r="L2421" s="17">
        <f t="shared" si="1118"/>
        <v>0.4415226337448559</v>
      </c>
      <c r="M2421" s="17">
        <f t="shared" si="1119"/>
        <v>0.5827450980392157</v>
      </c>
      <c r="N2421" s="34">
        <f t="shared" si="1120"/>
        <v>2.2648895516823564</v>
      </c>
      <c r="O2421" s="12">
        <f t="shared" si="1121"/>
        <v>1.7160161507402423</v>
      </c>
      <c r="P2421" s="4">
        <f t="shared" si="1122"/>
        <v>201409</v>
      </c>
      <c r="Q2421" s="17">
        <f t="shared" si="1123"/>
        <v>1.4889705882352944</v>
      </c>
      <c r="R2421" s="17">
        <f t="shared" si="1124"/>
        <v>-2.2815791803133578</v>
      </c>
      <c r="S2421" s="16">
        <f t="shared" si="1125"/>
        <v>-0.79260859207806345</v>
      </c>
      <c r="T2421" s="5">
        <f t="shared" si="1126"/>
        <v>0.67160493827160483</v>
      </c>
      <c r="U2421" s="21">
        <f t="shared" si="1127"/>
        <v>0</v>
      </c>
      <c r="V2421" s="5"/>
      <c r="W2421" s="5">
        <f t="shared" si="1128"/>
        <v>-1</v>
      </c>
      <c r="X2421" s="4">
        <f t="shared" si="1129"/>
        <v>-1</v>
      </c>
      <c r="Y2421" s="4">
        <f t="shared" si="1130"/>
        <v>0</v>
      </c>
      <c r="Z2421" s="21">
        <f t="shared" si="1131"/>
        <v>2014</v>
      </c>
      <c r="AA2421" s="4">
        <f t="shared" si="1132"/>
        <v>0.6319999999999999</v>
      </c>
      <c r="AB2421" s="4">
        <f t="shared" si="1133"/>
        <v>-0.38725490196078427</v>
      </c>
      <c r="AC2421" s="4">
        <f t="shared" si="1134"/>
        <v>-1.0192549019607842</v>
      </c>
      <c r="AD2421" s="4"/>
      <c r="AE2421" s="4">
        <f t="shared" si="1135"/>
        <v>-2.0184773662551443</v>
      </c>
      <c r="AF2421" s="22">
        <f t="shared" si="1136"/>
        <v>-0.3680000000000001</v>
      </c>
      <c r="AG2421" s="22">
        <f t="shared" si="1137"/>
        <v>-1.3872549019607843</v>
      </c>
      <c r="AH2421" s="3">
        <f t="shared" si="1138"/>
        <v>0</v>
      </c>
      <c r="AI2421" s="28" t="b">
        <f t="shared" si="1139"/>
        <v>0</v>
      </c>
      <c r="AJ2421" s="3">
        <f t="shared" si="1140"/>
        <v>2.3692762186115268E-2</v>
      </c>
      <c r="AK2421" s="3">
        <f t="shared" si="1141"/>
        <v>2.3692762186115157E-2</v>
      </c>
      <c r="AL2421" s="26">
        <f t="shared" si="1142"/>
        <v>0.67160493827160483</v>
      </c>
      <c r="AM2421" s="26">
        <f ca="1">IF(RAND()&lt;J2421,H2421*F2421,I2421*G2421)-1</f>
        <v>0.6319999999999999</v>
      </c>
      <c r="AN2421" s="26">
        <f ca="1">IF(RAND()&lt;(J2421+(2*F2421-1)*Sheet2!D$109),H2421*F2421,I2421*G2421)-1</f>
        <v>0.6319999999999999</v>
      </c>
      <c r="AO2421" s="3">
        <f t="shared" si="1113"/>
        <v>201409</v>
      </c>
    </row>
    <row r="2422" spans="1:41" s="3" customFormat="1" x14ac:dyDescent="0.25">
      <c r="A2422" s="6">
        <v>41896</v>
      </c>
      <c r="B2422" s="1" t="s">
        <v>20</v>
      </c>
      <c r="C2422" s="1" t="s">
        <v>49</v>
      </c>
      <c r="D2422">
        <v>14</v>
      </c>
      <c r="E2422" s="1">
        <v>25</v>
      </c>
      <c r="F2422">
        <f t="shared" si="1114"/>
        <v>0</v>
      </c>
      <c r="G2422">
        <f t="shared" si="1115"/>
        <v>1</v>
      </c>
      <c r="H2422" s="4">
        <v>2.21</v>
      </c>
      <c r="I2422" s="4">
        <v>1.746</v>
      </c>
      <c r="J2422" s="4">
        <f t="shared" si="1116"/>
        <v>0.45248868778280543</v>
      </c>
      <c r="K2422" s="4">
        <f t="shared" si="1117"/>
        <v>0.57273768613974796</v>
      </c>
      <c r="L2422" s="17">
        <f t="shared" si="1118"/>
        <v>0.4824886877828054</v>
      </c>
      <c r="M2422" s="17">
        <f t="shared" si="1119"/>
        <v>0.54273768613974793</v>
      </c>
      <c r="N2422" s="34">
        <f t="shared" si="1120"/>
        <v>2.0725874519366032</v>
      </c>
      <c r="O2422" s="12">
        <f t="shared" si="1121"/>
        <v>1.8425107110445118</v>
      </c>
      <c r="P2422" s="4">
        <f t="shared" si="1122"/>
        <v>201409</v>
      </c>
      <c r="Q2422" s="17">
        <f t="shared" si="1123"/>
        <v>1.265750286368843</v>
      </c>
      <c r="R2422" s="17">
        <f t="shared" si="1124"/>
        <v>-2.166928854718277</v>
      </c>
      <c r="S2422" s="16">
        <f t="shared" si="1125"/>
        <v>-0.90117856834943399</v>
      </c>
      <c r="T2422" s="5">
        <f t="shared" si="1126"/>
        <v>0.79004524886877825</v>
      </c>
      <c r="U2422" s="21">
        <f t="shared" si="1127"/>
        <v>0</v>
      </c>
      <c r="V2422" s="5"/>
      <c r="W2422" s="5">
        <f t="shared" si="1128"/>
        <v>-1</v>
      </c>
      <c r="X2422" s="4">
        <f t="shared" si="1129"/>
        <v>-1</v>
      </c>
      <c r="Y2422" s="4">
        <f t="shared" si="1130"/>
        <v>0</v>
      </c>
      <c r="Z2422" s="21">
        <f t="shared" si="1131"/>
        <v>2014</v>
      </c>
      <c r="AA2422" s="4">
        <f t="shared" si="1132"/>
        <v>0.746</v>
      </c>
      <c r="AB2422" s="4">
        <f t="shared" si="1133"/>
        <v>-0.42726231386025204</v>
      </c>
      <c r="AC2422" s="4">
        <f t="shared" si="1134"/>
        <v>-1.173262313860252</v>
      </c>
      <c r="AD2422" s="4"/>
      <c r="AE2422" s="4">
        <f t="shared" si="1135"/>
        <v>-1.7575113122171946</v>
      </c>
      <c r="AF2422" s="22">
        <f t="shared" si="1136"/>
        <v>-0.254</v>
      </c>
      <c r="AG2422" s="22">
        <f t="shared" si="1137"/>
        <v>-1.427262313860252</v>
      </c>
      <c r="AH2422" s="3">
        <f t="shared" si="1138"/>
        <v>0</v>
      </c>
      <c r="AI2422" s="28" t="b">
        <f t="shared" si="1139"/>
        <v>0</v>
      </c>
      <c r="AJ2422" s="3">
        <f t="shared" si="1140"/>
        <v>2.4605662285136498E-2</v>
      </c>
      <c r="AK2422" s="3">
        <f t="shared" si="1141"/>
        <v>2.4605662285136498E-2</v>
      </c>
      <c r="AL2422" s="26">
        <f t="shared" si="1142"/>
        <v>0.79004524886877825</v>
      </c>
      <c r="AM2422" s="26">
        <f ca="1">IF(RAND()&lt;J2422,H2422*F2422,I2422*G2422)-1</f>
        <v>0.746</v>
      </c>
      <c r="AN2422" s="26">
        <f ca="1">IF(RAND()&lt;(J2422+(2*F2422-1)*Sheet2!D$109),H2422*F2422,I2422*G2422)-1</f>
        <v>-1</v>
      </c>
      <c r="AO2422" s="3">
        <f t="shared" si="1113"/>
        <v>201409</v>
      </c>
    </row>
    <row r="2423" spans="1:41" s="3" customFormat="1" x14ac:dyDescent="0.25">
      <c r="A2423" s="6">
        <v>41896</v>
      </c>
      <c r="B2423" s="1" t="s">
        <v>36</v>
      </c>
      <c r="C2423" s="1" t="s">
        <v>23</v>
      </c>
      <c r="D2423">
        <v>10</v>
      </c>
      <c r="E2423" s="1">
        <v>26</v>
      </c>
      <c r="F2423">
        <f t="shared" si="1114"/>
        <v>0</v>
      </c>
      <c r="G2423">
        <f t="shared" si="1115"/>
        <v>1</v>
      </c>
      <c r="H2423" s="4">
        <v>1.526</v>
      </c>
      <c r="I2423" s="4">
        <v>2.71</v>
      </c>
      <c r="J2423" s="4">
        <f t="shared" si="1116"/>
        <v>0.65530799475753598</v>
      </c>
      <c r="K2423" s="4">
        <f t="shared" si="1117"/>
        <v>0.36900369003690037</v>
      </c>
      <c r="L2423" s="17">
        <f t="shared" si="1118"/>
        <v>0.68530799475753601</v>
      </c>
      <c r="M2423" s="17">
        <f t="shared" si="1119"/>
        <v>0.33900369003690034</v>
      </c>
      <c r="N2423" s="34">
        <f t="shared" si="1120"/>
        <v>1.4591979192564402</v>
      </c>
      <c r="O2423" s="12">
        <f t="shared" si="1121"/>
        <v>2.9498203983890283</v>
      </c>
      <c r="P2423" s="4">
        <f t="shared" si="1122"/>
        <v>201409</v>
      </c>
      <c r="Q2423" s="17">
        <f t="shared" si="1123"/>
        <v>0.56309963099631</v>
      </c>
      <c r="R2423" s="17">
        <f t="shared" si="1124"/>
        <v>-2.4859360060480729</v>
      </c>
      <c r="S2423" s="16">
        <f t="shared" si="1125"/>
        <v>-1.9228363750517627</v>
      </c>
      <c r="T2423" s="5">
        <f t="shared" si="1126"/>
        <v>1.7758846657929226</v>
      </c>
      <c r="U2423" s="21">
        <f t="shared" si="1127"/>
        <v>0</v>
      </c>
      <c r="V2423" s="5"/>
      <c r="W2423" s="5">
        <f t="shared" si="1128"/>
        <v>-1</v>
      </c>
      <c r="X2423" s="4">
        <f t="shared" si="1129"/>
        <v>-1</v>
      </c>
      <c r="Y2423" s="4">
        <f t="shared" si="1130"/>
        <v>0</v>
      </c>
      <c r="Z2423" s="21">
        <f t="shared" si="1131"/>
        <v>2014</v>
      </c>
      <c r="AA2423" s="4">
        <f t="shared" si="1132"/>
        <v>1.71</v>
      </c>
      <c r="AB2423" s="4">
        <f t="shared" si="1133"/>
        <v>-0.63099630996309963</v>
      </c>
      <c r="AC2423" s="4">
        <f t="shared" si="1134"/>
        <v>-2.3409963099630997</v>
      </c>
      <c r="AD2423" s="4"/>
      <c r="AE2423" s="4">
        <f t="shared" si="1135"/>
        <v>-0.87069200524246426</v>
      </c>
      <c r="AF2423" s="22">
        <f t="shared" si="1136"/>
        <v>0.71</v>
      </c>
      <c r="AG2423" s="22">
        <f t="shared" si="1137"/>
        <v>-1.6309963099630997</v>
      </c>
      <c r="AH2423" s="3">
        <f t="shared" si="1138"/>
        <v>0</v>
      </c>
      <c r="AI2423" s="28" t="b">
        <f t="shared" si="1139"/>
        <v>0</v>
      </c>
      <c r="AJ2423" s="3">
        <f t="shared" si="1140"/>
        <v>2.3734655335221788E-2</v>
      </c>
      <c r="AK2423" s="3">
        <f t="shared" si="1141"/>
        <v>2.3734655335221899E-2</v>
      </c>
      <c r="AL2423" s="26">
        <f t="shared" si="1142"/>
        <v>1.7758846657929226</v>
      </c>
      <c r="AM2423" s="26">
        <f ca="1">IF(RAND()&lt;J2423,H2423*F2423,I2423*G2423)-1</f>
        <v>-1</v>
      </c>
      <c r="AN2423" s="26">
        <f ca="1">IF(RAND()&lt;(J2423+(2*F2423-1)*Sheet2!D$109),H2423*F2423,I2423*G2423)-1</f>
        <v>1.71</v>
      </c>
      <c r="AO2423" s="3">
        <f t="shared" si="1113"/>
        <v>201409</v>
      </c>
    </row>
    <row r="2424" spans="1:41" s="3" customFormat="1" x14ac:dyDescent="0.25">
      <c r="A2424" s="6">
        <v>41896</v>
      </c>
      <c r="B2424" s="1" t="s">
        <v>34</v>
      </c>
      <c r="C2424" s="1" t="s">
        <v>42</v>
      </c>
      <c r="D2424">
        <v>41</v>
      </c>
      <c r="E2424" s="1">
        <v>10</v>
      </c>
      <c r="F2424">
        <f t="shared" si="1114"/>
        <v>1</v>
      </c>
      <c r="G2424">
        <f t="shared" si="1115"/>
        <v>0</v>
      </c>
      <c r="H2424" s="4">
        <v>1.3919999999999999</v>
      </c>
      <c r="I2424" s="4">
        <v>3.27</v>
      </c>
      <c r="J2424" s="4">
        <f t="shared" si="1116"/>
        <v>0.71839080459770122</v>
      </c>
      <c r="K2424" s="4">
        <f t="shared" si="1117"/>
        <v>0.3058103975535168</v>
      </c>
      <c r="L2424" s="17">
        <f t="shared" si="1118"/>
        <v>0.68839080459770119</v>
      </c>
      <c r="M2424" s="17">
        <f t="shared" si="1119"/>
        <v>0.33581039755351683</v>
      </c>
      <c r="N2424" s="34">
        <f t="shared" si="1120"/>
        <v>1.4526632158958088</v>
      </c>
      <c r="O2424" s="12">
        <f t="shared" si="1121"/>
        <v>2.9778708678626717</v>
      </c>
      <c r="P2424" s="4">
        <f t="shared" si="1122"/>
        <v>201409</v>
      </c>
      <c r="Q2424" s="17">
        <f t="shared" si="1123"/>
        <v>1.3919999999999999</v>
      </c>
      <c r="R2424" s="17">
        <f t="shared" si="1124"/>
        <v>-2.9915490425244995</v>
      </c>
      <c r="S2424" s="16">
        <f t="shared" si="1125"/>
        <v>-1.5995490425244996</v>
      </c>
      <c r="T2424" s="5">
        <f t="shared" si="1126"/>
        <v>2.3491379310344831</v>
      </c>
      <c r="U2424" s="21">
        <f t="shared" si="1127"/>
        <v>0</v>
      </c>
      <c r="V2424" s="5"/>
      <c r="W2424" s="5">
        <f t="shared" si="1128"/>
        <v>0.3919999999999999</v>
      </c>
      <c r="X2424" s="4">
        <f t="shared" si="1129"/>
        <v>-0.28160919540229878</v>
      </c>
      <c r="Y2424" s="4">
        <f t="shared" si="1130"/>
        <v>-0.67360919540229869</v>
      </c>
      <c r="Z2424" s="21">
        <f t="shared" si="1131"/>
        <v>2014</v>
      </c>
      <c r="AA2424" s="4">
        <f t="shared" si="1132"/>
        <v>-1</v>
      </c>
      <c r="AB2424" s="4">
        <f t="shared" si="1133"/>
        <v>-1</v>
      </c>
      <c r="AC2424" s="4">
        <f t="shared" si="1134"/>
        <v>0</v>
      </c>
      <c r="AD2424" s="4"/>
      <c r="AE2424" s="4">
        <f t="shared" si="1135"/>
        <v>-0.67360919540229869</v>
      </c>
      <c r="AF2424" s="22">
        <f t="shared" si="1136"/>
        <v>-0.6080000000000001</v>
      </c>
      <c r="AG2424" s="22">
        <f t="shared" si="1137"/>
        <v>-1.2816091954022988</v>
      </c>
      <c r="AH2424" s="3">
        <f t="shared" si="1138"/>
        <v>0</v>
      </c>
      <c r="AI2424" s="28" t="b">
        <f t="shared" si="1139"/>
        <v>0</v>
      </c>
      <c r="AJ2424" s="3">
        <f t="shared" si="1140"/>
        <v>2.3629343629343769E-2</v>
      </c>
      <c r="AK2424" s="3">
        <f t="shared" si="1141"/>
        <v>2.3629343629343769E-2</v>
      </c>
      <c r="AL2424" s="26">
        <f t="shared" si="1142"/>
        <v>2.3491379310344831</v>
      </c>
      <c r="AM2424" s="26">
        <f ca="1">IF(RAND()&lt;J2424,H2424*F2424,I2424*G2424)-1</f>
        <v>0.3919999999999999</v>
      </c>
      <c r="AN2424" s="26">
        <f ca="1">IF(RAND()&lt;(J2424+(2*F2424-1)*Sheet2!D$109),H2424*F2424,I2424*G2424)-1</f>
        <v>0.3919999999999999</v>
      </c>
      <c r="AO2424" s="3">
        <f t="shared" si="1113"/>
        <v>201409</v>
      </c>
    </row>
    <row r="2425" spans="1:41" s="3" customFormat="1" x14ac:dyDescent="0.25">
      <c r="A2425" s="6">
        <v>41893</v>
      </c>
      <c r="B2425" s="1" t="s">
        <v>29</v>
      </c>
      <c r="C2425" s="1" t="s">
        <v>43</v>
      </c>
      <c r="D2425">
        <v>26</v>
      </c>
      <c r="E2425" s="1">
        <v>6</v>
      </c>
      <c r="F2425">
        <f t="shared" si="1114"/>
        <v>1</v>
      </c>
      <c r="G2425">
        <f t="shared" si="1115"/>
        <v>0</v>
      </c>
      <c r="H2425" s="4">
        <v>1.7509999999999999</v>
      </c>
      <c r="I2425" s="4">
        <v>2.2000000000000002</v>
      </c>
      <c r="J2425" s="4">
        <f t="shared" si="1116"/>
        <v>0.57110222729868654</v>
      </c>
      <c r="K2425" s="4">
        <f t="shared" si="1117"/>
        <v>0.45454545454545453</v>
      </c>
      <c r="L2425" s="17">
        <f t="shared" si="1118"/>
        <v>0.54110222729868651</v>
      </c>
      <c r="M2425" s="17">
        <f t="shared" si="1119"/>
        <v>0.4845454545454545</v>
      </c>
      <c r="N2425" s="34">
        <f t="shared" si="1120"/>
        <v>1.8480796225738017</v>
      </c>
      <c r="O2425" s="12">
        <f t="shared" si="1121"/>
        <v>2.0637898686679175</v>
      </c>
      <c r="P2425" s="4">
        <f t="shared" si="1122"/>
        <v>201409</v>
      </c>
      <c r="Q2425" s="17">
        <f t="shared" si="1123"/>
        <v>1.7509999999999999</v>
      </c>
      <c r="R2425" s="17">
        <f t="shared" si="1124"/>
        <v>-2.1648912561029738</v>
      </c>
      <c r="S2425" s="16">
        <f t="shared" si="1125"/>
        <v>-0.41389125610297395</v>
      </c>
      <c r="T2425" s="5">
        <f t="shared" si="1126"/>
        <v>1.2564249000571104</v>
      </c>
      <c r="U2425" s="21">
        <f t="shared" si="1127"/>
        <v>0</v>
      </c>
      <c r="V2425" s="5"/>
      <c r="W2425" s="5">
        <f t="shared" si="1128"/>
        <v>0.75099999999999989</v>
      </c>
      <c r="X2425" s="4">
        <f t="shared" si="1129"/>
        <v>-0.42889777270131346</v>
      </c>
      <c r="Y2425" s="4">
        <f t="shared" si="1130"/>
        <v>-1.1798977727013134</v>
      </c>
      <c r="Z2425" s="21">
        <f t="shared" si="1131"/>
        <v>2014</v>
      </c>
      <c r="AA2425" s="4">
        <f t="shared" si="1132"/>
        <v>-1</v>
      </c>
      <c r="AB2425" s="4">
        <f t="shared" si="1133"/>
        <v>-1</v>
      </c>
      <c r="AC2425" s="4">
        <f t="shared" si="1134"/>
        <v>0</v>
      </c>
      <c r="AD2425" s="4"/>
      <c r="AE2425" s="4">
        <f t="shared" si="1135"/>
        <v>-1.1798977727013131</v>
      </c>
      <c r="AF2425" s="22">
        <f t="shared" si="1136"/>
        <v>-0.24900000000000011</v>
      </c>
      <c r="AG2425" s="22">
        <f t="shared" si="1137"/>
        <v>-1.4288977727013135</v>
      </c>
      <c r="AH2425" s="3">
        <f t="shared" si="1138"/>
        <v>0</v>
      </c>
      <c r="AI2425" s="28" t="b">
        <f t="shared" si="1139"/>
        <v>0</v>
      </c>
      <c r="AJ2425" s="3">
        <f t="shared" si="1140"/>
        <v>2.5006327512022253E-2</v>
      </c>
      <c r="AK2425" s="3">
        <f t="shared" si="1141"/>
        <v>2.5006327512022253E-2</v>
      </c>
      <c r="AL2425" s="26">
        <f t="shared" si="1142"/>
        <v>1.2564249000571104</v>
      </c>
      <c r="AM2425" s="26">
        <f ca="1">IF(RAND()&lt;J2425,H2425*F2425,I2425*G2425)-1</f>
        <v>0.75099999999999989</v>
      </c>
      <c r="AN2425" s="26">
        <f ca="1">IF(RAND()&lt;(J2425+(2*F2425-1)*Sheet2!D$109),H2425*F2425,I2425*G2425)-1</f>
        <v>-1</v>
      </c>
      <c r="AO2425" s="3">
        <f t="shared" si="1113"/>
        <v>201409</v>
      </c>
    </row>
    <row r="2426" spans="1:41" s="3" customFormat="1" x14ac:dyDescent="0.25">
      <c r="A2426" s="6">
        <v>41890</v>
      </c>
      <c r="B2426" s="1" t="s">
        <v>49</v>
      </c>
      <c r="C2426" s="1" t="s">
        <v>50</v>
      </c>
      <c r="D2426">
        <v>18</v>
      </c>
      <c r="E2426" s="1">
        <v>17</v>
      </c>
      <c r="F2426">
        <f t="shared" si="1114"/>
        <v>1</v>
      </c>
      <c r="G2426">
        <f t="shared" si="1115"/>
        <v>0</v>
      </c>
      <c r="H2426" s="4">
        <v>1.6060000000000001</v>
      </c>
      <c r="I2426" s="4">
        <v>2.4900000000000002</v>
      </c>
      <c r="J2426" s="4">
        <f t="shared" si="1116"/>
        <v>0.62266500622665</v>
      </c>
      <c r="K2426" s="4">
        <f t="shared" si="1117"/>
        <v>0.40160642570281119</v>
      </c>
      <c r="L2426" s="17">
        <f t="shared" si="1118"/>
        <v>0.59266500622664997</v>
      </c>
      <c r="M2426" s="17">
        <f t="shared" si="1119"/>
        <v>0.43160642570281116</v>
      </c>
      <c r="N2426" s="34">
        <f t="shared" si="1120"/>
        <v>1.6872938160576583</v>
      </c>
      <c r="O2426" s="12">
        <f t="shared" si="1121"/>
        <v>2.3169256536707925</v>
      </c>
      <c r="P2426" s="4">
        <f t="shared" si="1122"/>
        <v>201409</v>
      </c>
      <c r="Q2426" s="17">
        <f t="shared" si="1123"/>
        <v>1.6060000000000001</v>
      </c>
      <c r="R2426" s="17">
        <f t="shared" si="1124"/>
        <v>-2.3213059560989651</v>
      </c>
      <c r="S2426" s="16">
        <f t="shared" si="1125"/>
        <v>-0.71530595609896497</v>
      </c>
      <c r="T2426" s="5">
        <f t="shared" si="1126"/>
        <v>1.5504358655043586</v>
      </c>
      <c r="U2426" s="21">
        <f t="shared" si="1127"/>
        <v>0</v>
      </c>
      <c r="V2426" s="5"/>
      <c r="W2426" s="5">
        <f t="shared" si="1128"/>
        <v>0.60600000000000009</v>
      </c>
      <c r="X2426" s="4">
        <f t="shared" si="1129"/>
        <v>-0.37733499377335</v>
      </c>
      <c r="Y2426" s="4">
        <f t="shared" si="1130"/>
        <v>-0.9833349937733501</v>
      </c>
      <c r="Z2426" s="21">
        <f t="shared" si="1131"/>
        <v>2014</v>
      </c>
      <c r="AA2426" s="4">
        <f t="shared" si="1132"/>
        <v>-1</v>
      </c>
      <c r="AB2426" s="4">
        <f t="shared" si="1133"/>
        <v>-1</v>
      </c>
      <c r="AC2426" s="4">
        <f t="shared" si="1134"/>
        <v>0</v>
      </c>
      <c r="AD2426" s="4"/>
      <c r="AE2426" s="4">
        <f t="shared" si="1135"/>
        <v>-0.9833349937733501</v>
      </c>
      <c r="AF2426" s="22">
        <f t="shared" si="1136"/>
        <v>-0.39399999999999991</v>
      </c>
      <c r="AG2426" s="22">
        <f t="shared" si="1137"/>
        <v>-1.3773349937733501</v>
      </c>
      <c r="AH2426" s="3">
        <f t="shared" si="1138"/>
        <v>0</v>
      </c>
      <c r="AI2426" s="28" t="b">
        <f t="shared" si="1139"/>
        <v>0</v>
      </c>
      <c r="AJ2426" s="3">
        <f t="shared" si="1140"/>
        <v>2.3696289062499876E-2</v>
      </c>
      <c r="AK2426" s="3">
        <f t="shared" si="1141"/>
        <v>2.3696289062499765E-2</v>
      </c>
      <c r="AL2426" s="26">
        <f t="shared" si="1142"/>
        <v>1.5504358655043586</v>
      </c>
      <c r="AM2426" s="26">
        <f ca="1">IF(RAND()&lt;J2426,H2426*F2426,I2426*G2426)-1</f>
        <v>-1</v>
      </c>
      <c r="AN2426" s="26">
        <f ca="1">IF(RAND()&lt;(J2426+(2*F2426-1)*Sheet2!D$109),H2426*F2426,I2426*G2426)-1</f>
        <v>-1</v>
      </c>
      <c r="AO2426" s="3">
        <f t="shared" si="1113"/>
        <v>201409</v>
      </c>
    </row>
    <row r="2427" spans="1:41" s="3" customFormat="1" x14ac:dyDescent="0.25">
      <c r="A2427" s="6">
        <v>41890</v>
      </c>
      <c r="B2427" s="1" t="s">
        <v>19</v>
      </c>
      <c r="C2427" s="1" t="s">
        <v>20</v>
      </c>
      <c r="D2427">
        <v>35</v>
      </c>
      <c r="E2427" s="1">
        <v>14</v>
      </c>
      <c r="F2427">
        <f t="shared" si="1114"/>
        <v>1</v>
      </c>
      <c r="G2427">
        <f t="shared" si="1115"/>
        <v>0</v>
      </c>
      <c r="H2427" s="4">
        <v>1.48</v>
      </c>
      <c r="I2427" s="4">
        <v>2.86</v>
      </c>
      <c r="J2427" s="4">
        <f t="shared" si="1116"/>
        <v>0.67567567567567566</v>
      </c>
      <c r="K2427" s="4">
        <f t="shared" si="1117"/>
        <v>0.34965034965034969</v>
      </c>
      <c r="L2427" s="17">
        <f t="shared" si="1118"/>
        <v>0.64567567567567563</v>
      </c>
      <c r="M2427" s="17">
        <f t="shared" si="1119"/>
        <v>0.37965034965034972</v>
      </c>
      <c r="N2427" s="34">
        <f t="shared" si="1120"/>
        <v>1.5487651737128507</v>
      </c>
      <c r="O2427" s="12">
        <f t="shared" si="1121"/>
        <v>2.6340025787437829</v>
      </c>
      <c r="P2427" s="4">
        <f t="shared" si="1122"/>
        <v>201409</v>
      </c>
      <c r="Q2427" s="17">
        <f t="shared" si="1123"/>
        <v>1.48</v>
      </c>
      <c r="R2427" s="17">
        <f t="shared" si="1124"/>
        <v>-2.620967741935484</v>
      </c>
      <c r="S2427" s="16">
        <f t="shared" si="1125"/>
        <v>-1.140967741935484</v>
      </c>
      <c r="T2427" s="5">
        <f t="shared" si="1126"/>
        <v>1.9324324324324325</v>
      </c>
      <c r="U2427" s="21">
        <f t="shared" si="1127"/>
        <v>0</v>
      </c>
      <c r="V2427" s="5"/>
      <c r="W2427" s="5">
        <f t="shared" si="1128"/>
        <v>0.48</v>
      </c>
      <c r="X2427" s="4">
        <f t="shared" si="1129"/>
        <v>-0.32432432432432434</v>
      </c>
      <c r="Y2427" s="4">
        <f t="shared" si="1130"/>
        <v>-0.80432432432432432</v>
      </c>
      <c r="Z2427" s="21">
        <f t="shared" si="1131"/>
        <v>2014</v>
      </c>
      <c r="AA2427" s="4">
        <f t="shared" si="1132"/>
        <v>-1</v>
      </c>
      <c r="AB2427" s="4">
        <f t="shared" si="1133"/>
        <v>-1</v>
      </c>
      <c r="AC2427" s="4">
        <f t="shared" si="1134"/>
        <v>0</v>
      </c>
      <c r="AD2427" s="4"/>
      <c r="AE2427" s="4">
        <f t="shared" si="1135"/>
        <v>-0.80432432432432432</v>
      </c>
      <c r="AF2427" s="22">
        <f t="shared" si="1136"/>
        <v>-0.52</v>
      </c>
      <c r="AG2427" s="22">
        <f t="shared" si="1137"/>
        <v>-1.3243243243243243</v>
      </c>
      <c r="AH2427" s="3">
        <f t="shared" si="1138"/>
        <v>0</v>
      </c>
      <c r="AI2427" s="28" t="b">
        <f t="shared" si="1139"/>
        <v>0</v>
      </c>
      <c r="AJ2427" s="3">
        <f t="shared" si="1140"/>
        <v>2.4700460829493065E-2</v>
      </c>
      <c r="AK2427" s="3">
        <f t="shared" si="1141"/>
        <v>2.4700460829493176E-2</v>
      </c>
      <c r="AL2427" s="26">
        <f t="shared" si="1142"/>
        <v>1.9324324324324325</v>
      </c>
      <c r="AM2427" s="26">
        <f ca="1">IF(RAND()&lt;J2427,H2427*F2427,I2427*G2427)-1</f>
        <v>0.48</v>
      </c>
      <c r="AN2427" s="26">
        <f ca="1">IF(RAND()&lt;(J2427+(2*F2427-1)*Sheet2!D$109),H2427*F2427,I2427*G2427)-1</f>
        <v>0.48</v>
      </c>
      <c r="AO2427" s="3">
        <f t="shared" si="1113"/>
        <v>201409</v>
      </c>
    </row>
    <row r="2428" spans="1:41" s="3" customFormat="1" x14ac:dyDescent="0.25">
      <c r="A2428" s="6">
        <v>41889</v>
      </c>
      <c r="B2428" s="1" t="s">
        <v>21</v>
      </c>
      <c r="C2428" s="1" t="s">
        <v>22</v>
      </c>
      <c r="D2428">
        <v>31</v>
      </c>
      <c r="E2428" s="1">
        <v>24</v>
      </c>
      <c r="F2428">
        <f t="shared" si="1114"/>
        <v>1</v>
      </c>
      <c r="G2428">
        <f t="shared" si="1115"/>
        <v>0</v>
      </c>
      <c r="H2428" s="4">
        <v>1.3220000000000001</v>
      </c>
      <c r="I2428" s="4">
        <v>3.73</v>
      </c>
      <c r="J2428" s="4">
        <f t="shared" si="1116"/>
        <v>0.75642965204236001</v>
      </c>
      <c r="K2428" s="4">
        <f t="shared" si="1117"/>
        <v>0.26809651474530832</v>
      </c>
      <c r="L2428" s="17">
        <f t="shared" si="1118"/>
        <v>0.72642965204235999</v>
      </c>
      <c r="M2428" s="17">
        <f t="shared" si="1119"/>
        <v>0.29809651474530829</v>
      </c>
      <c r="N2428" s="34">
        <f t="shared" si="1120"/>
        <v>1.3765957889913991</v>
      </c>
      <c r="O2428" s="12">
        <f t="shared" si="1121"/>
        <v>3.3546182210630455</v>
      </c>
      <c r="P2428" s="4">
        <f t="shared" si="1122"/>
        <v>201409</v>
      </c>
      <c r="Q2428" s="17">
        <f t="shared" si="1123"/>
        <v>1.3220000000000001</v>
      </c>
      <c r="R2428" s="17">
        <f t="shared" si="1124"/>
        <v>-3.4718904284121668</v>
      </c>
      <c r="S2428" s="16">
        <f t="shared" si="1125"/>
        <v>-2.1498904284121667</v>
      </c>
      <c r="T2428" s="5">
        <f t="shared" si="1126"/>
        <v>2.8214826021180031</v>
      </c>
      <c r="U2428" s="21">
        <f t="shared" si="1127"/>
        <v>0</v>
      </c>
      <c r="V2428" s="5"/>
      <c r="W2428" s="5">
        <f t="shared" si="1128"/>
        <v>0.32200000000000006</v>
      </c>
      <c r="X2428" s="4">
        <f t="shared" si="1129"/>
        <v>-0.24357034795763999</v>
      </c>
      <c r="Y2428" s="4">
        <f t="shared" si="1130"/>
        <v>-0.56557034795764005</v>
      </c>
      <c r="Z2428" s="21">
        <f t="shared" si="1131"/>
        <v>2014</v>
      </c>
      <c r="AA2428" s="4">
        <f t="shared" si="1132"/>
        <v>-1</v>
      </c>
      <c r="AB2428" s="4">
        <f t="shared" si="1133"/>
        <v>-1</v>
      </c>
      <c r="AC2428" s="4">
        <f t="shared" si="1134"/>
        <v>0</v>
      </c>
      <c r="AD2428" s="4"/>
      <c r="AE2428" s="4">
        <f t="shared" si="1135"/>
        <v>-0.56557034795764005</v>
      </c>
      <c r="AF2428" s="22">
        <f t="shared" si="1136"/>
        <v>-0.67799999999999994</v>
      </c>
      <c r="AG2428" s="22">
        <f t="shared" si="1137"/>
        <v>-1.2435703479576401</v>
      </c>
      <c r="AH2428" s="3">
        <f t="shared" si="1138"/>
        <v>0</v>
      </c>
      <c r="AI2428" s="28" t="b">
        <f t="shared" si="1139"/>
        <v>0</v>
      </c>
      <c r="AJ2428" s="3">
        <f t="shared" si="1140"/>
        <v>2.3939034045922236E-2</v>
      </c>
      <c r="AK2428" s="3">
        <f t="shared" si="1141"/>
        <v>2.3939034045922236E-2</v>
      </c>
      <c r="AL2428" s="26">
        <f t="shared" si="1142"/>
        <v>2.8214826021180031</v>
      </c>
      <c r="AM2428" s="26">
        <f ca="1">IF(RAND()&lt;J2428,H2428*F2428,I2428*G2428)-1</f>
        <v>0.32200000000000006</v>
      </c>
      <c r="AN2428" s="26">
        <f ca="1">IF(RAND()&lt;(J2428+(2*F2428-1)*Sheet2!D$109),H2428*F2428,I2428*G2428)-1</f>
        <v>0.32200000000000006</v>
      </c>
      <c r="AO2428" s="3">
        <f t="shared" si="1113"/>
        <v>201409</v>
      </c>
    </row>
    <row r="2429" spans="1:41" s="3" customFormat="1" x14ac:dyDescent="0.25">
      <c r="A2429" s="6">
        <v>41889</v>
      </c>
      <c r="B2429" s="1" t="s">
        <v>23</v>
      </c>
      <c r="C2429" s="1" t="s">
        <v>24</v>
      </c>
      <c r="D2429">
        <v>17</v>
      </c>
      <c r="E2429" s="1">
        <v>28</v>
      </c>
      <c r="F2429">
        <f t="shared" si="1114"/>
        <v>0</v>
      </c>
      <c r="G2429">
        <f t="shared" si="1115"/>
        <v>1</v>
      </c>
      <c r="H2429" s="4">
        <v>3.1</v>
      </c>
      <c r="I2429" s="4">
        <v>1.425</v>
      </c>
      <c r="J2429" s="4">
        <f t="shared" si="1116"/>
        <v>0.32258064516129031</v>
      </c>
      <c r="K2429" s="4">
        <f t="shared" si="1117"/>
        <v>0.70175438596491224</v>
      </c>
      <c r="L2429" s="17">
        <f t="shared" si="1118"/>
        <v>0.35258064516129028</v>
      </c>
      <c r="M2429" s="17">
        <f t="shared" si="1119"/>
        <v>0.67175438596491222</v>
      </c>
      <c r="N2429" s="34">
        <f t="shared" si="1120"/>
        <v>2.8362305580969811</v>
      </c>
      <c r="O2429" s="12">
        <f t="shared" si="1121"/>
        <v>1.488639331418125</v>
      </c>
      <c r="P2429" s="4">
        <f t="shared" si="1122"/>
        <v>201409</v>
      </c>
      <c r="Q2429" s="17">
        <f t="shared" si="1123"/>
        <v>2.1754385964912282</v>
      </c>
      <c r="R2429" s="17">
        <f t="shared" si="1124"/>
        <v>-2.8291316526610641</v>
      </c>
      <c r="S2429" s="16">
        <f t="shared" si="1125"/>
        <v>-0.65369305616983597</v>
      </c>
      <c r="T2429" s="5">
        <f t="shared" si="1126"/>
        <v>0.45967741935483869</v>
      </c>
      <c r="U2429" s="21">
        <f t="shared" si="1127"/>
        <v>0</v>
      </c>
      <c r="V2429" s="5"/>
      <c r="W2429" s="5">
        <f t="shared" si="1128"/>
        <v>-1</v>
      </c>
      <c r="X2429" s="4">
        <f t="shared" si="1129"/>
        <v>-1</v>
      </c>
      <c r="Y2429" s="4">
        <f t="shared" si="1130"/>
        <v>0</v>
      </c>
      <c r="Z2429" s="21">
        <f t="shared" si="1131"/>
        <v>2014</v>
      </c>
      <c r="AA2429" s="4">
        <f t="shared" si="1132"/>
        <v>0.42500000000000004</v>
      </c>
      <c r="AB2429" s="4">
        <f t="shared" si="1133"/>
        <v>-0.29824561403508776</v>
      </c>
      <c r="AC2429" s="4">
        <f t="shared" si="1134"/>
        <v>-0.7232456140350878</v>
      </c>
      <c r="AD2429" s="4"/>
      <c r="AE2429" s="4">
        <f t="shared" si="1135"/>
        <v>-2.7774193548387096</v>
      </c>
      <c r="AF2429" s="22">
        <f t="shared" si="1136"/>
        <v>-0.57499999999999996</v>
      </c>
      <c r="AG2429" s="22">
        <f t="shared" si="1137"/>
        <v>-1.2982456140350878</v>
      </c>
      <c r="AH2429" s="3">
        <f t="shared" si="1138"/>
        <v>0</v>
      </c>
      <c r="AI2429" s="28" t="b">
        <f t="shared" si="1139"/>
        <v>0</v>
      </c>
      <c r="AJ2429" s="3">
        <f t="shared" si="1140"/>
        <v>2.3756906077348039E-2</v>
      </c>
      <c r="AK2429" s="3">
        <f t="shared" si="1141"/>
        <v>2.3756906077348039E-2</v>
      </c>
      <c r="AL2429" s="26">
        <f t="shared" si="1142"/>
        <v>0.45967741935483869</v>
      </c>
      <c r="AM2429" s="26">
        <f ca="1">IF(RAND()&lt;J2429,H2429*F2429,I2429*G2429)-1</f>
        <v>0.42500000000000004</v>
      </c>
      <c r="AN2429" s="26">
        <f ca="1">IF(RAND()&lt;(J2429+(2*F2429-1)*Sheet2!D$109),H2429*F2429,I2429*G2429)-1</f>
        <v>-1</v>
      </c>
      <c r="AO2429" s="3">
        <f t="shared" si="1113"/>
        <v>201409</v>
      </c>
    </row>
    <row r="2430" spans="1:41" s="3" customFormat="1" x14ac:dyDescent="0.25">
      <c r="A2430" s="6">
        <v>41889</v>
      </c>
      <c r="B2430" s="1" t="s">
        <v>25</v>
      </c>
      <c r="C2430" s="1" t="s">
        <v>26</v>
      </c>
      <c r="D2430">
        <v>14</v>
      </c>
      <c r="E2430" s="1">
        <v>20</v>
      </c>
      <c r="F2430">
        <f t="shared" si="1114"/>
        <v>0</v>
      </c>
      <c r="G2430">
        <f t="shared" si="1115"/>
        <v>1</v>
      </c>
      <c r="H2430" s="4">
        <v>1.8260000000000001</v>
      </c>
      <c r="I2430" s="4">
        <v>2.1</v>
      </c>
      <c r="J2430" s="4">
        <f t="shared" si="1116"/>
        <v>0.547645125958379</v>
      </c>
      <c r="K2430" s="4">
        <f t="shared" si="1117"/>
        <v>0.47619047619047616</v>
      </c>
      <c r="L2430" s="17">
        <f t="shared" si="1118"/>
        <v>0.57764512595837902</v>
      </c>
      <c r="M2430" s="17">
        <f t="shared" si="1119"/>
        <v>0.44619047619047614</v>
      </c>
      <c r="N2430" s="34">
        <f t="shared" si="1120"/>
        <v>1.7311666887881831</v>
      </c>
      <c r="O2430" s="12">
        <f t="shared" si="1121"/>
        <v>2.2411953041622201</v>
      </c>
      <c r="P2430" s="4">
        <f t="shared" si="1122"/>
        <v>201409</v>
      </c>
      <c r="Q2430" s="17">
        <f t="shared" si="1123"/>
        <v>0.86952380952380948</v>
      </c>
      <c r="R2430" s="17">
        <f t="shared" si="1124"/>
        <v>-2.1197446621175433</v>
      </c>
      <c r="S2430" s="16">
        <f t="shared" si="1125"/>
        <v>-1.2502208525937339</v>
      </c>
      <c r="T2430" s="5">
        <f t="shared" si="1126"/>
        <v>1.1500547645125958</v>
      </c>
      <c r="U2430" s="21">
        <f t="shared" si="1127"/>
        <v>0</v>
      </c>
      <c r="V2430" s="5"/>
      <c r="W2430" s="5">
        <f t="shared" si="1128"/>
        <v>-1</v>
      </c>
      <c r="X2430" s="4">
        <f t="shared" si="1129"/>
        <v>-1</v>
      </c>
      <c r="Y2430" s="4">
        <f t="shared" si="1130"/>
        <v>0</v>
      </c>
      <c r="Z2430" s="21">
        <f t="shared" si="1131"/>
        <v>2014</v>
      </c>
      <c r="AA2430" s="4">
        <f t="shared" si="1132"/>
        <v>1.1000000000000001</v>
      </c>
      <c r="AB2430" s="4">
        <f t="shared" si="1133"/>
        <v>-0.52380952380952384</v>
      </c>
      <c r="AC2430" s="4">
        <f t="shared" si="1134"/>
        <v>-1.6238095238095238</v>
      </c>
      <c r="AD2430" s="4"/>
      <c r="AE2430" s="4">
        <f t="shared" si="1135"/>
        <v>-1.2783548740416208</v>
      </c>
      <c r="AF2430" s="22">
        <f t="shared" si="1136"/>
        <v>0.10000000000000009</v>
      </c>
      <c r="AG2430" s="22">
        <f t="shared" si="1137"/>
        <v>-1.5238095238095237</v>
      </c>
      <c r="AH2430" s="3">
        <f t="shared" si="1138"/>
        <v>0</v>
      </c>
      <c r="AI2430" s="28" t="b">
        <f t="shared" si="1139"/>
        <v>0</v>
      </c>
      <c r="AJ2430" s="3">
        <f t="shared" si="1140"/>
        <v>2.3280692817116533E-2</v>
      </c>
      <c r="AK2430" s="3">
        <f t="shared" si="1141"/>
        <v>2.3280692817116644E-2</v>
      </c>
      <c r="AL2430" s="26">
        <f t="shared" si="1142"/>
        <v>1.1500547645125958</v>
      </c>
      <c r="AM2430" s="26">
        <f ca="1">IF(RAND()&lt;J2430,H2430*F2430,I2430*G2430)-1</f>
        <v>-1</v>
      </c>
      <c r="AN2430" s="26">
        <f ca="1">IF(RAND()&lt;(J2430+(2*F2430-1)*Sheet2!D$109),H2430*F2430,I2430*G2430)-1</f>
        <v>-1</v>
      </c>
      <c r="AO2430" s="3">
        <f t="shared" si="1113"/>
        <v>201409</v>
      </c>
    </row>
    <row r="2431" spans="1:41" s="3" customFormat="1" x14ac:dyDescent="0.25">
      <c r="A2431" s="6">
        <v>41889</v>
      </c>
      <c r="B2431" s="1" t="s">
        <v>27</v>
      </c>
      <c r="C2431" s="1" t="s">
        <v>28</v>
      </c>
      <c r="D2431">
        <v>37</v>
      </c>
      <c r="E2431" s="1">
        <v>34</v>
      </c>
      <c r="F2431">
        <f t="shared" si="1114"/>
        <v>1</v>
      </c>
      <c r="G2431">
        <f t="shared" si="1115"/>
        <v>0</v>
      </c>
      <c r="H2431" s="4">
        <v>2.31</v>
      </c>
      <c r="I2431" s="4">
        <v>1.6890000000000001</v>
      </c>
      <c r="J2431" s="4">
        <f t="shared" si="1116"/>
        <v>0.4329004329004329</v>
      </c>
      <c r="K2431" s="4">
        <f t="shared" si="1117"/>
        <v>0.59206631142687982</v>
      </c>
      <c r="L2431" s="17">
        <f t="shared" si="1118"/>
        <v>0.40290043290043287</v>
      </c>
      <c r="M2431" s="17">
        <f t="shared" si="1119"/>
        <v>0.62206631142687985</v>
      </c>
      <c r="N2431" s="34">
        <f t="shared" si="1120"/>
        <v>2.4820027935962181</v>
      </c>
      <c r="O2431" s="12">
        <f t="shared" si="1121"/>
        <v>1.6075456613399068</v>
      </c>
      <c r="P2431" s="4">
        <f t="shared" si="1122"/>
        <v>201409</v>
      </c>
      <c r="Q2431" s="17">
        <f t="shared" si="1123"/>
        <v>2.31</v>
      </c>
      <c r="R2431" s="17">
        <f t="shared" si="1124"/>
        <v>-2.2147375884953302</v>
      </c>
      <c r="S2431" s="16">
        <f t="shared" si="1125"/>
        <v>9.5262411504669853E-2</v>
      </c>
      <c r="T2431" s="5">
        <f t="shared" si="1126"/>
        <v>0.73116883116883113</v>
      </c>
      <c r="U2431" s="21">
        <f t="shared" si="1127"/>
        <v>0</v>
      </c>
      <c r="V2431" s="5"/>
      <c r="W2431" s="5">
        <f t="shared" si="1128"/>
        <v>1.31</v>
      </c>
      <c r="X2431" s="4">
        <f t="shared" si="1129"/>
        <v>-0.5670995670995671</v>
      </c>
      <c r="Y2431" s="4">
        <f t="shared" si="1130"/>
        <v>-1.8770995670995672</v>
      </c>
      <c r="Z2431" s="21">
        <f t="shared" si="1131"/>
        <v>2014</v>
      </c>
      <c r="AA2431" s="4">
        <f t="shared" si="1132"/>
        <v>-1</v>
      </c>
      <c r="AB2431" s="4">
        <f t="shared" si="1133"/>
        <v>-1</v>
      </c>
      <c r="AC2431" s="4">
        <f t="shared" si="1134"/>
        <v>0</v>
      </c>
      <c r="AD2431" s="4"/>
      <c r="AE2431" s="4">
        <f t="shared" si="1135"/>
        <v>-1.8770995670995672</v>
      </c>
      <c r="AF2431" s="22">
        <f t="shared" si="1136"/>
        <v>0.31000000000000005</v>
      </c>
      <c r="AG2431" s="22">
        <f t="shared" si="1137"/>
        <v>-1.5670995670995671</v>
      </c>
      <c r="AH2431" s="3">
        <f t="shared" si="1138"/>
        <v>0</v>
      </c>
      <c r="AI2431" s="28" t="b">
        <f t="shared" si="1139"/>
        <v>0</v>
      </c>
      <c r="AJ2431" s="3">
        <f t="shared" si="1140"/>
        <v>2.4358589647411888E-2</v>
      </c>
      <c r="AK2431" s="3">
        <f t="shared" si="1141"/>
        <v>2.4358589647411777E-2</v>
      </c>
      <c r="AL2431" s="26">
        <f t="shared" si="1142"/>
        <v>0.73116883116883113</v>
      </c>
      <c r="AM2431" s="26">
        <f ca="1">IF(RAND()&lt;J2431,H2431*F2431,I2431*G2431)-1</f>
        <v>-1</v>
      </c>
      <c r="AN2431" s="26">
        <f ca="1">IF(RAND()&lt;(J2431+(2*F2431-1)*Sheet2!D$109),H2431*F2431,I2431*G2431)-1</f>
        <v>-1</v>
      </c>
      <c r="AO2431" s="3">
        <f t="shared" si="1113"/>
        <v>201409</v>
      </c>
    </row>
    <row r="2432" spans="1:41" s="3" customFormat="1" x14ac:dyDescent="0.25">
      <c r="A2432" s="6">
        <v>41889</v>
      </c>
      <c r="B2432" s="1" t="s">
        <v>29</v>
      </c>
      <c r="C2432" s="1" t="s">
        <v>30</v>
      </c>
      <c r="D2432">
        <v>16</v>
      </c>
      <c r="E2432" s="1">
        <v>23</v>
      </c>
      <c r="F2432">
        <f t="shared" si="1114"/>
        <v>0</v>
      </c>
      <c r="G2432">
        <f t="shared" si="1115"/>
        <v>1</v>
      </c>
      <c r="H2432" s="4">
        <v>1.847</v>
      </c>
      <c r="I2432" s="4">
        <v>2.0699999999999998</v>
      </c>
      <c r="J2432" s="4">
        <f t="shared" si="1116"/>
        <v>0.54141851651326478</v>
      </c>
      <c r="K2432" s="4">
        <f t="shared" si="1117"/>
        <v>0.48309178743961356</v>
      </c>
      <c r="L2432" s="17">
        <f t="shared" si="1118"/>
        <v>0.57141851651326481</v>
      </c>
      <c r="M2432" s="17">
        <f t="shared" si="1119"/>
        <v>0.45309178743961354</v>
      </c>
      <c r="N2432" s="34">
        <f t="shared" si="1120"/>
        <v>1.7500307937199759</v>
      </c>
      <c r="O2432" s="12">
        <f t="shared" si="1121"/>
        <v>2.2070583217827058</v>
      </c>
      <c r="P2432" s="4">
        <f t="shared" si="1122"/>
        <v>201409</v>
      </c>
      <c r="Q2432" s="17">
        <f t="shared" si="1123"/>
        <v>0.89227053140096624</v>
      </c>
      <c r="R2432" s="17">
        <f t="shared" si="1124"/>
        <v>-2.1152169835262447</v>
      </c>
      <c r="S2432" s="16">
        <f t="shared" si="1125"/>
        <v>-1.2229464521252784</v>
      </c>
      <c r="T2432" s="5">
        <f t="shared" si="1126"/>
        <v>1.1207363291824579</v>
      </c>
      <c r="U2432" s="21">
        <f t="shared" si="1127"/>
        <v>0</v>
      </c>
      <c r="V2432" s="5"/>
      <c r="W2432" s="5">
        <f t="shared" si="1128"/>
        <v>-1</v>
      </c>
      <c r="X2432" s="4">
        <f t="shared" si="1129"/>
        <v>-1</v>
      </c>
      <c r="Y2432" s="4">
        <f t="shared" si="1130"/>
        <v>0</v>
      </c>
      <c r="Z2432" s="21">
        <f t="shared" si="1131"/>
        <v>2014</v>
      </c>
      <c r="AA2432" s="4">
        <f t="shared" si="1132"/>
        <v>1.0699999999999998</v>
      </c>
      <c r="AB2432" s="4">
        <f t="shared" si="1133"/>
        <v>-0.51690821256038644</v>
      </c>
      <c r="AC2432" s="4">
        <f t="shared" si="1134"/>
        <v>-1.5869082125603864</v>
      </c>
      <c r="AD2432" s="4"/>
      <c r="AE2432" s="4">
        <f t="shared" si="1135"/>
        <v>-1.3055814834867352</v>
      </c>
      <c r="AF2432" s="22">
        <f t="shared" si="1136"/>
        <v>6.999999999999984E-2</v>
      </c>
      <c r="AG2432" s="22">
        <f t="shared" si="1137"/>
        <v>-1.5169082125603865</v>
      </c>
      <c r="AH2432" s="3">
        <f t="shared" si="1138"/>
        <v>0</v>
      </c>
      <c r="AI2432" s="28" t="b">
        <f t="shared" si="1139"/>
        <v>0</v>
      </c>
      <c r="AJ2432" s="3">
        <f t="shared" si="1140"/>
        <v>2.3923921368394274E-2</v>
      </c>
      <c r="AK2432" s="3">
        <f t="shared" si="1141"/>
        <v>2.3923921368394274E-2</v>
      </c>
      <c r="AL2432" s="26">
        <f t="shared" si="1142"/>
        <v>1.1207363291824579</v>
      </c>
      <c r="AM2432" s="26">
        <f ca="1">IF(RAND()&lt;J2432,H2432*F2432,I2432*G2432)-1</f>
        <v>1.0699999999999998</v>
      </c>
      <c r="AN2432" s="26">
        <f ca="1">IF(RAND()&lt;(J2432+(2*F2432-1)*Sheet2!D$109),H2432*F2432,I2432*G2432)-1</f>
        <v>1.0699999999999998</v>
      </c>
      <c r="AO2432" s="3">
        <f t="shared" si="1113"/>
        <v>201409</v>
      </c>
    </row>
    <row r="2433" spans="1:41" s="3" customFormat="1" x14ac:dyDescent="0.25">
      <c r="A2433" s="6">
        <v>41889</v>
      </c>
      <c r="B2433" s="1" t="s">
        <v>31</v>
      </c>
      <c r="C2433" s="1" t="s">
        <v>32</v>
      </c>
      <c r="D2433">
        <v>20</v>
      </c>
      <c r="E2433" s="1">
        <v>23</v>
      </c>
      <c r="F2433">
        <f t="shared" si="1114"/>
        <v>0</v>
      </c>
      <c r="G2433">
        <f t="shared" si="1115"/>
        <v>1</v>
      </c>
      <c r="H2433" s="4">
        <v>1.357</v>
      </c>
      <c r="I2433" s="4">
        <v>3.48</v>
      </c>
      <c r="J2433" s="4">
        <f t="shared" si="1116"/>
        <v>0.73691967575534267</v>
      </c>
      <c r="K2433" s="4">
        <f t="shared" si="1117"/>
        <v>0.28735632183908044</v>
      </c>
      <c r="L2433" s="17">
        <f t="shared" si="1118"/>
        <v>0.7669196757553427</v>
      </c>
      <c r="M2433" s="17">
        <f t="shared" si="1119"/>
        <v>0.25735632183908042</v>
      </c>
      <c r="N2433" s="34">
        <f t="shared" si="1120"/>
        <v>1.3039175178483919</v>
      </c>
      <c r="O2433" s="12">
        <f t="shared" si="1121"/>
        <v>3.8856632425189823</v>
      </c>
      <c r="P2433" s="4">
        <f t="shared" si="1122"/>
        <v>201409</v>
      </c>
      <c r="Q2433" s="17">
        <f t="shared" si="1123"/>
        <v>0.38994252873563218</v>
      </c>
      <c r="R2433" s="17">
        <f t="shared" si="1124"/>
        <v>-3.204346254630885</v>
      </c>
      <c r="S2433" s="16">
        <f t="shared" si="1125"/>
        <v>-2.8144037258952528</v>
      </c>
      <c r="T2433" s="5">
        <f t="shared" si="1126"/>
        <v>2.5644804716285927</v>
      </c>
      <c r="U2433" s="21">
        <f t="shared" si="1127"/>
        <v>0</v>
      </c>
      <c r="V2433" s="5"/>
      <c r="W2433" s="5">
        <f t="shared" si="1128"/>
        <v>-1</v>
      </c>
      <c r="X2433" s="4">
        <f t="shared" si="1129"/>
        <v>-1</v>
      </c>
      <c r="Y2433" s="4">
        <f t="shared" si="1130"/>
        <v>0</v>
      </c>
      <c r="Z2433" s="21">
        <f t="shared" si="1131"/>
        <v>2014</v>
      </c>
      <c r="AA2433" s="4">
        <f t="shared" si="1132"/>
        <v>2.48</v>
      </c>
      <c r="AB2433" s="4">
        <f t="shared" si="1133"/>
        <v>-0.71264367816091956</v>
      </c>
      <c r="AC2433" s="4">
        <f t="shared" si="1134"/>
        <v>-3.1926436781609198</v>
      </c>
      <c r="AD2433" s="4"/>
      <c r="AE2433" s="4">
        <f t="shared" si="1135"/>
        <v>-0.62008032424465731</v>
      </c>
      <c r="AF2433" s="22">
        <f t="shared" si="1136"/>
        <v>1.48</v>
      </c>
      <c r="AG2433" s="22">
        <f t="shared" si="1137"/>
        <v>-1.7126436781609196</v>
      </c>
      <c r="AH2433" s="3">
        <f t="shared" si="1138"/>
        <v>0</v>
      </c>
      <c r="AI2433" s="28" t="b">
        <f t="shared" si="1139"/>
        <v>0</v>
      </c>
      <c r="AJ2433" s="3">
        <f t="shared" si="1140"/>
        <v>2.3700640893115521E-2</v>
      </c>
      <c r="AK2433" s="3">
        <f t="shared" si="1141"/>
        <v>2.3700640893115521E-2</v>
      </c>
      <c r="AL2433" s="26">
        <f t="shared" si="1142"/>
        <v>2.5644804716285927</v>
      </c>
      <c r="AM2433" s="26">
        <f ca="1">IF(RAND()&lt;J2433,H2433*F2433,I2433*G2433)-1</f>
        <v>2.48</v>
      </c>
      <c r="AN2433" s="26">
        <f ca="1">IF(RAND()&lt;(J2433+(2*F2433-1)*Sheet2!D$109),H2433*F2433,I2433*G2433)-1</f>
        <v>-1</v>
      </c>
      <c r="AO2433" s="3">
        <f t="shared" si="1113"/>
        <v>201409</v>
      </c>
    </row>
    <row r="2434" spans="1:41" s="3" customFormat="1" x14ac:dyDescent="0.25">
      <c r="A2434" s="6">
        <v>41889</v>
      </c>
      <c r="B2434" s="1" t="s">
        <v>33</v>
      </c>
      <c r="C2434" s="1" t="s">
        <v>34</v>
      </c>
      <c r="D2434">
        <v>17</v>
      </c>
      <c r="E2434" s="1">
        <v>6</v>
      </c>
      <c r="F2434">
        <f t="shared" si="1114"/>
        <v>1</v>
      </c>
      <c r="G2434">
        <f t="shared" si="1115"/>
        <v>0</v>
      </c>
      <c r="H2434" s="4">
        <v>1.7190000000000001</v>
      </c>
      <c r="I2434" s="4">
        <v>2.2599999999999998</v>
      </c>
      <c r="J2434" s="4">
        <f t="shared" si="1116"/>
        <v>0.58173356602675974</v>
      </c>
      <c r="K2434" s="4">
        <f t="shared" si="1117"/>
        <v>0.44247787610619471</v>
      </c>
      <c r="L2434" s="17">
        <f t="shared" si="1118"/>
        <v>0.55173356602675971</v>
      </c>
      <c r="M2434" s="17">
        <f t="shared" si="1119"/>
        <v>0.47247787610619474</v>
      </c>
      <c r="N2434" s="34">
        <f t="shared" si="1120"/>
        <v>1.8124690277616693</v>
      </c>
      <c r="O2434" s="12">
        <f t="shared" si="1121"/>
        <v>2.1165012174564524</v>
      </c>
      <c r="P2434" s="4">
        <f t="shared" si="1122"/>
        <v>201409</v>
      </c>
      <c r="Q2434" s="17">
        <f t="shared" si="1123"/>
        <v>1.7190000000000001</v>
      </c>
      <c r="R2434" s="17">
        <f t="shared" si="1124"/>
        <v>-2.1844713777954392</v>
      </c>
      <c r="S2434" s="16">
        <f t="shared" si="1125"/>
        <v>-0.46547137779543912</v>
      </c>
      <c r="T2434" s="5">
        <f t="shared" si="1126"/>
        <v>1.3147178592204769</v>
      </c>
      <c r="U2434" s="21">
        <f t="shared" si="1127"/>
        <v>0</v>
      </c>
      <c r="V2434" s="5"/>
      <c r="W2434" s="5">
        <f t="shared" si="1128"/>
        <v>0.71900000000000008</v>
      </c>
      <c r="X2434" s="4">
        <f t="shared" si="1129"/>
        <v>-0.41826643397324026</v>
      </c>
      <c r="Y2434" s="4">
        <f t="shared" si="1130"/>
        <v>-1.1372664339732403</v>
      </c>
      <c r="Z2434" s="21">
        <f t="shared" si="1131"/>
        <v>2014</v>
      </c>
      <c r="AA2434" s="4">
        <f t="shared" si="1132"/>
        <v>-1</v>
      </c>
      <c r="AB2434" s="4">
        <f t="shared" si="1133"/>
        <v>-1</v>
      </c>
      <c r="AC2434" s="4">
        <f t="shared" si="1134"/>
        <v>0</v>
      </c>
      <c r="AD2434" s="4"/>
      <c r="AE2434" s="4">
        <f t="shared" si="1135"/>
        <v>-1.1372664339732403</v>
      </c>
      <c r="AF2434" s="22">
        <f t="shared" si="1136"/>
        <v>-0.28099999999999992</v>
      </c>
      <c r="AG2434" s="22">
        <f t="shared" si="1137"/>
        <v>-1.4182664339732403</v>
      </c>
      <c r="AH2434" s="3">
        <f t="shared" si="1138"/>
        <v>0</v>
      </c>
      <c r="AI2434" s="28" t="b">
        <f t="shared" si="1139"/>
        <v>0</v>
      </c>
      <c r="AJ2434" s="3">
        <f t="shared" si="1140"/>
        <v>2.3639105302839969E-2</v>
      </c>
      <c r="AK2434" s="3">
        <f t="shared" si="1141"/>
        <v>2.3639105302839969E-2</v>
      </c>
      <c r="AL2434" s="26">
        <f t="shared" si="1142"/>
        <v>1.3147178592204769</v>
      </c>
      <c r="AM2434" s="26">
        <f ca="1">IF(RAND()&lt;J2434,H2434*F2434,I2434*G2434)-1</f>
        <v>0.71900000000000008</v>
      </c>
      <c r="AN2434" s="26">
        <f ca="1">IF(RAND()&lt;(J2434+(2*F2434-1)*Sheet2!D$109),H2434*F2434,I2434*G2434)-1</f>
        <v>-1</v>
      </c>
      <c r="AO2434" s="3">
        <f t="shared" ref="AO2434:AO2497" si="1143">P2434</f>
        <v>201409</v>
      </c>
    </row>
    <row r="2435" spans="1:41" s="3" customFormat="1" x14ac:dyDescent="0.25">
      <c r="A2435" s="6">
        <v>41889</v>
      </c>
      <c r="B2435" s="1" t="s">
        <v>35</v>
      </c>
      <c r="C2435" s="1" t="s">
        <v>36</v>
      </c>
      <c r="D2435">
        <v>10</v>
      </c>
      <c r="E2435" s="1">
        <v>26</v>
      </c>
      <c r="F2435">
        <f t="shared" ref="F2435:F2498" si="1144">IF(D2435&gt;E2435,1,0)</f>
        <v>0</v>
      </c>
      <c r="G2435">
        <f t="shared" ref="G2435:G2498" si="1145">IF(E2435&gt;D2435,1,0)</f>
        <v>1</v>
      </c>
      <c r="H2435" s="4">
        <v>1.48</v>
      </c>
      <c r="I2435" s="4">
        <v>2.86</v>
      </c>
      <c r="J2435" s="4">
        <f t="shared" ref="J2435:J2498" si="1146">1/H2435</f>
        <v>0.67567567567567566</v>
      </c>
      <c r="K2435" s="4">
        <f t="shared" ref="K2435:K2498" si="1147">1/I2435</f>
        <v>0.34965034965034969</v>
      </c>
      <c r="L2435" s="17">
        <f t="shared" ref="L2435:L2498" si="1148">IF(F2435&gt;0,J2435-0.03,J2435+0.03)</f>
        <v>0.70567567567567568</v>
      </c>
      <c r="M2435" s="17">
        <f t="shared" ref="M2435:M2498" si="1149">IF(G2435&gt;0,K2435-0.03,K2435+0.03)</f>
        <v>0.31965034965034966</v>
      </c>
      <c r="N2435" s="34">
        <f t="shared" ref="N2435:N2498" si="1150">1/L2435</f>
        <v>1.4170815779394867</v>
      </c>
      <c r="O2435" s="12">
        <f t="shared" ref="O2435:O2498" si="1151">1/M2435</f>
        <v>3.128418289214614</v>
      </c>
      <c r="P2435" s="4">
        <f t="shared" ref="P2435:P2498" si="1152">YEAR(A2435)*100+MONTH(A2435)</f>
        <v>201409</v>
      </c>
      <c r="Q2435" s="17">
        <f t="shared" ref="Q2435:Q2498" si="1153">IF(F2435=1,H2435,H2435/I2435)</f>
        <v>0.5174825174825175</v>
      </c>
      <c r="R2435" s="17">
        <f t="shared" ref="R2435:R2498" si="1154">-1/(H2435-1)-1/(I2435-1)</f>
        <v>-2.620967741935484</v>
      </c>
      <c r="S2435" s="16">
        <f t="shared" ref="S2435:S2498" si="1155">Q2435+R2435</f>
        <v>-2.1034852244529665</v>
      </c>
      <c r="T2435" s="5">
        <f t="shared" ref="T2435:T2498" si="1156">I2435/H2435</f>
        <v>1.9324324324324325</v>
      </c>
      <c r="U2435" s="21">
        <f t="shared" ref="U2435:U2498" si="1157">IF(H2435&lt;U$1,1,0)</f>
        <v>0</v>
      </c>
      <c r="V2435" s="5"/>
      <c r="W2435" s="5">
        <f t="shared" ref="W2435:W2498" si="1158">H2435*F2435-1</f>
        <v>-1</v>
      </c>
      <c r="X2435" s="4">
        <f t="shared" ref="X2435:X2498" si="1159">J2435*F2435-1</f>
        <v>-1</v>
      </c>
      <c r="Y2435" s="4">
        <f t="shared" ref="Y2435:Y2441" si="1160">X2435-W2435</f>
        <v>0</v>
      </c>
      <c r="Z2435" s="21">
        <f t="shared" ref="Z2435:Z2441" si="1161">YEAR(A2435)</f>
        <v>2014</v>
      </c>
      <c r="AA2435" s="4">
        <f t="shared" ref="AA2435:AA2441" si="1162">I2435*G2435-1</f>
        <v>1.8599999999999999</v>
      </c>
      <c r="AB2435" s="4">
        <f t="shared" ref="AB2435:AB2441" si="1163">G2435*K2435-1</f>
        <v>-0.65034965034965031</v>
      </c>
      <c r="AC2435" s="4">
        <f t="shared" ref="AC2435:AC2441" si="1164">AB2435-AA2435</f>
        <v>-2.5103496503496503</v>
      </c>
      <c r="AD2435" s="4"/>
      <c r="AE2435" s="4">
        <f t="shared" ref="AE2435:AE2498" si="1165">(1/H2435-1/J2435)</f>
        <v>-0.80432432432432432</v>
      </c>
      <c r="AF2435" s="22">
        <f t="shared" ref="AF2435:AF2441" si="1166">H2435*F2435+I2435*G2435-2</f>
        <v>0.85999999999999988</v>
      </c>
      <c r="AG2435" s="22">
        <f t="shared" ref="AG2435:AG2441" si="1167">F2435*J2435+G2435*K2435-2</f>
        <v>-1.6503496503496504</v>
      </c>
      <c r="AH2435" s="3">
        <f t="shared" ref="AH2435:AH2441" si="1168">IF(OR((1/H2435+1/K2435)&lt;1,(1/I2435+1/J2435)&lt;1),1,0)</f>
        <v>0</v>
      </c>
      <c r="AI2435" s="28" t="b">
        <f t="shared" ref="AI2435:AI2441" si="1169">IF(MIN(1/H2435+1/K2435,1/I2435+1/J2435)&lt;0.99,1-MIN(1/H2435+1/K2435,1/I2435+1/J2435))</f>
        <v>0</v>
      </c>
      <c r="AJ2435" s="3">
        <f t="shared" ref="AJ2435:AJ2498" si="1170">1-H2435*I2435/(H2435+I2435)</f>
        <v>2.4700460829493065E-2</v>
      </c>
      <c r="AK2435" s="3">
        <f t="shared" ref="AK2435:AK2498" si="1171">1-N2435*O2435/(N2435+O2435)</f>
        <v>2.4700460829493287E-2</v>
      </c>
      <c r="AL2435" s="26">
        <f t="shared" ref="AL2435:AL2498" si="1172">(I2435/H2435)</f>
        <v>1.9324324324324325</v>
      </c>
      <c r="AM2435" s="26">
        <f ca="1">IF(RAND()&lt;J2435,H2435*F2435,I2435*G2435)-1</f>
        <v>1.8599999999999999</v>
      </c>
      <c r="AN2435" s="26">
        <f ca="1">IF(RAND()&lt;(J2435+(2*F2435-1)*Sheet2!D$109),H2435*F2435,I2435*G2435)-1</f>
        <v>-1</v>
      </c>
      <c r="AO2435" s="3">
        <f t="shared" si="1143"/>
        <v>201409</v>
      </c>
    </row>
    <row r="2436" spans="1:41" s="3" customFormat="1" x14ac:dyDescent="0.25">
      <c r="A2436" s="6">
        <v>41889</v>
      </c>
      <c r="B2436" s="1" t="s">
        <v>37</v>
      </c>
      <c r="C2436" s="1" t="s">
        <v>38</v>
      </c>
      <c r="D2436">
        <v>33</v>
      </c>
      <c r="E2436" s="1">
        <v>20</v>
      </c>
      <c r="F2436">
        <f t="shared" si="1144"/>
        <v>1</v>
      </c>
      <c r="G2436">
        <f t="shared" si="1145"/>
        <v>0</v>
      </c>
      <c r="H2436" s="4">
        <v>2.84</v>
      </c>
      <c r="I2436" s="4">
        <v>1.4870000000000001</v>
      </c>
      <c r="J2436" s="4">
        <f t="shared" si="1146"/>
        <v>0.35211267605633806</v>
      </c>
      <c r="K2436" s="4">
        <f t="shared" si="1147"/>
        <v>0.67249495628782785</v>
      </c>
      <c r="L2436" s="17">
        <f t="shared" si="1148"/>
        <v>0.32211267605633809</v>
      </c>
      <c r="M2436" s="17">
        <f t="shared" si="1149"/>
        <v>0.70249495628782788</v>
      </c>
      <c r="N2436" s="34">
        <f t="shared" si="1150"/>
        <v>3.1045037166593787</v>
      </c>
      <c r="O2436" s="12">
        <f t="shared" si="1151"/>
        <v>1.4234977647160183</v>
      </c>
      <c r="P2436" s="4">
        <f t="shared" si="1152"/>
        <v>201409</v>
      </c>
      <c r="Q2436" s="17">
        <f t="shared" si="1153"/>
        <v>2.84</v>
      </c>
      <c r="R2436" s="17">
        <f t="shared" si="1154"/>
        <v>-2.5968663512186412</v>
      </c>
      <c r="S2436" s="16">
        <f t="shared" si="1155"/>
        <v>0.24313364878135868</v>
      </c>
      <c r="T2436" s="5">
        <f t="shared" si="1156"/>
        <v>0.52359154929577467</v>
      </c>
      <c r="U2436" s="21">
        <f t="shared" si="1157"/>
        <v>0</v>
      </c>
      <c r="V2436" s="5"/>
      <c r="W2436" s="5">
        <f t="shared" si="1158"/>
        <v>1.8399999999999999</v>
      </c>
      <c r="X2436" s="4">
        <f t="shared" si="1159"/>
        <v>-0.647887323943662</v>
      </c>
      <c r="Y2436" s="4">
        <f t="shared" si="1160"/>
        <v>-2.4878873239436619</v>
      </c>
      <c r="Z2436" s="21">
        <f t="shared" si="1161"/>
        <v>2014</v>
      </c>
      <c r="AA2436" s="4">
        <f t="shared" si="1162"/>
        <v>-1</v>
      </c>
      <c r="AB2436" s="4">
        <f t="shared" si="1163"/>
        <v>-1</v>
      </c>
      <c r="AC2436" s="4">
        <f t="shared" si="1164"/>
        <v>0</v>
      </c>
      <c r="AD2436" s="4"/>
      <c r="AE2436" s="4">
        <f t="shared" si="1165"/>
        <v>-2.4878873239436619</v>
      </c>
      <c r="AF2436" s="22">
        <f t="shared" si="1166"/>
        <v>0.83999999999999986</v>
      </c>
      <c r="AG2436" s="22">
        <f t="shared" si="1167"/>
        <v>-1.647887323943662</v>
      </c>
      <c r="AH2436" s="3">
        <f t="shared" si="1168"/>
        <v>0</v>
      </c>
      <c r="AI2436" s="28" t="b">
        <f t="shared" si="1169"/>
        <v>0</v>
      </c>
      <c r="AJ2436" s="3">
        <f t="shared" si="1170"/>
        <v>2.4016639704182885E-2</v>
      </c>
      <c r="AK2436" s="3">
        <f t="shared" si="1171"/>
        <v>2.4016639704183107E-2</v>
      </c>
      <c r="AL2436" s="26">
        <f t="shared" si="1172"/>
        <v>0.52359154929577467</v>
      </c>
      <c r="AM2436" s="26">
        <f ca="1">IF(RAND()&lt;J2436,H2436*F2436,I2436*G2436)-1</f>
        <v>1.8399999999999999</v>
      </c>
      <c r="AN2436" s="26">
        <f ca="1">IF(RAND()&lt;(J2436+(2*F2436-1)*Sheet2!D$109),H2436*F2436,I2436*G2436)-1</f>
        <v>-1</v>
      </c>
      <c r="AO2436" s="3">
        <f t="shared" si="1143"/>
        <v>201409</v>
      </c>
    </row>
    <row r="2437" spans="1:41" s="3" customFormat="1" x14ac:dyDescent="0.25">
      <c r="A2437" s="6">
        <v>41889</v>
      </c>
      <c r="B2437" s="1" t="s">
        <v>39</v>
      </c>
      <c r="C2437" s="1" t="s">
        <v>40</v>
      </c>
      <c r="D2437">
        <v>19</v>
      </c>
      <c r="E2437" s="1">
        <v>14</v>
      </c>
      <c r="F2437">
        <f t="shared" si="1144"/>
        <v>1</v>
      </c>
      <c r="G2437">
        <f t="shared" si="1145"/>
        <v>0</v>
      </c>
      <c r="H2437" s="4">
        <v>1.425</v>
      </c>
      <c r="I2437" s="4">
        <v>3.1</v>
      </c>
      <c r="J2437" s="4">
        <f t="shared" si="1146"/>
        <v>0.70175438596491224</v>
      </c>
      <c r="K2437" s="4">
        <f t="shared" si="1147"/>
        <v>0.32258064516129031</v>
      </c>
      <c r="L2437" s="17">
        <f t="shared" si="1148"/>
        <v>0.67175438596491222</v>
      </c>
      <c r="M2437" s="17">
        <f t="shared" si="1149"/>
        <v>0.35258064516129028</v>
      </c>
      <c r="N2437" s="34">
        <f t="shared" si="1150"/>
        <v>1.488639331418125</v>
      </c>
      <c r="O2437" s="12">
        <f t="shared" si="1151"/>
        <v>2.8362305580969811</v>
      </c>
      <c r="P2437" s="4">
        <f t="shared" si="1152"/>
        <v>201409</v>
      </c>
      <c r="Q2437" s="17">
        <f t="shared" si="1153"/>
        <v>1.425</v>
      </c>
      <c r="R2437" s="17">
        <f t="shared" si="1154"/>
        <v>-2.8291316526610641</v>
      </c>
      <c r="S2437" s="16">
        <f t="shared" si="1155"/>
        <v>-1.4041316526610641</v>
      </c>
      <c r="T2437" s="5">
        <f t="shared" si="1156"/>
        <v>2.1754385964912282</v>
      </c>
      <c r="U2437" s="21">
        <f t="shared" si="1157"/>
        <v>0</v>
      </c>
      <c r="V2437" s="5"/>
      <c r="W2437" s="5">
        <f t="shared" si="1158"/>
        <v>0.42500000000000004</v>
      </c>
      <c r="X2437" s="4">
        <f t="shared" si="1159"/>
        <v>-0.29824561403508776</v>
      </c>
      <c r="Y2437" s="4">
        <f t="shared" si="1160"/>
        <v>-0.7232456140350878</v>
      </c>
      <c r="Z2437" s="21">
        <f t="shared" si="1161"/>
        <v>2014</v>
      </c>
      <c r="AA2437" s="4">
        <f t="shared" si="1162"/>
        <v>-1</v>
      </c>
      <c r="AB2437" s="4">
        <f t="shared" si="1163"/>
        <v>-1</v>
      </c>
      <c r="AC2437" s="4">
        <f t="shared" si="1164"/>
        <v>0</v>
      </c>
      <c r="AD2437" s="4"/>
      <c r="AE2437" s="4">
        <f t="shared" si="1165"/>
        <v>-0.7232456140350878</v>
      </c>
      <c r="AF2437" s="22">
        <f t="shared" si="1166"/>
        <v>-0.57499999999999996</v>
      </c>
      <c r="AG2437" s="22">
        <f t="shared" si="1167"/>
        <v>-1.2982456140350878</v>
      </c>
      <c r="AH2437" s="3">
        <f t="shared" si="1168"/>
        <v>0</v>
      </c>
      <c r="AI2437" s="28" t="b">
        <f t="shared" si="1169"/>
        <v>0</v>
      </c>
      <c r="AJ2437" s="3">
        <f t="shared" si="1170"/>
        <v>2.3756906077348039E-2</v>
      </c>
      <c r="AK2437" s="3">
        <f t="shared" si="1171"/>
        <v>2.3756906077348039E-2</v>
      </c>
      <c r="AL2437" s="26">
        <f t="shared" si="1172"/>
        <v>2.1754385964912282</v>
      </c>
      <c r="AM2437" s="26">
        <f ca="1">IF(RAND()&lt;J2437,H2437*F2437,I2437*G2437)-1</f>
        <v>0.42500000000000004</v>
      </c>
      <c r="AN2437" s="26">
        <f ca="1">IF(RAND()&lt;(J2437+(2*F2437-1)*Sheet2!D$109),H2437*F2437,I2437*G2437)-1</f>
        <v>0.42500000000000004</v>
      </c>
      <c r="AO2437" s="3">
        <f t="shared" si="1143"/>
        <v>201409</v>
      </c>
    </row>
    <row r="2438" spans="1:41" s="3" customFormat="1" x14ac:dyDescent="0.25">
      <c r="A2438" s="6">
        <v>41889</v>
      </c>
      <c r="B2438" s="1" t="s">
        <v>41</v>
      </c>
      <c r="C2438" s="1" t="s">
        <v>42</v>
      </c>
      <c r="D2438">
        <v>34</v>
      </c>
      <c r="E2438" s="1">
        <v>17</v>
      </c>
      <c r="F2438">
        <f t="shared" si="1144"/>
        <v>1</v>
      </c>
      <c r="G2438">
        <f t="shared" si="1145"/>
        <v>0</v>
      </c>
      <c r="H2438" s="4">
        <v>1.2</v>
      </c>
      <c r="I2438" s="4">
        <v>5.23</v>
      </c>
      <c r="J2438" s="4">
        <f t="shared" si="1146"/>
        <v>0.83333333333333337</v>
      </c>
      <c r="K2438" s="4">
        <f t="shared" si="1147"/>
        <v>0.19120458891013384</v>
      </c>
      <c r="L2438" s="17">
        <f t="shared" si="1148"/>
        <v>0.80333333333333334</v>
      </c>
      <c r="M2438" s="17">
        <f t="shared" si="1149"/>
        <v>0.22120458891013384</v>
      </c>
      <c r="N2438" s="34">
        <f t="shared" si="1150"/>
        <v>1.2448132780082988</v>
      </c>
      <c r="O2438" s="12">
        <f t="shared" si="1151"/>
        <v>4.5207018757023079</v>
      </c>
      <c r="P2438" s="4">
        <f t="shared" si="1152"/>
        <v>201409</v>
      </c>
      <c r="Q2438" s="17">
        <f t="shared" si="1153"/>
        <v>1.2</v>
      </c>
      <c r="R2438" s="17">
        <f t="shared" si="1154"/>
        <v>-5.2364066193853436</v>
      </c>
      <c r="S2438" s="16">
        <f t="shared" si="1155"/>
        <v>-4.0364066193853434</v>
      </c>
      <c r="T2438" s="5">
        <f t="shared" si="1156"/>
        <v>4.3583333333333343</v>
      </c>
      <c r="U2438" s="21">
        <f t="shared" si="1157"/>
        <v>0</v>
      </c>
      <c r="V2438" s="5"/>
      <c r="W2438" s="5">
        <f t="shared" si="1158"/>
        <v>0.19999999999999996</v>
      </c>
      <c r="X2438" s="4">
        <f t="shared" si="1159"/>
        <v>-0.16666666666666663</v>
      </c>
      <c r="Y2438" s="4">
        <f t="shared" si="1160"/>
        <v>-0.36666666666666659</v>
      </c>
      <c r="Z2438" s="21">
        <f t="shared" si="1161"/>
        <v>2014</v>
      </c>
      <c r="AA2438" s="4">
        <f t="shared" si="1162"/>
        <v>-1</v>
      </c>
      <c r="AB2438" s="4">
        <f t="shared" si="1163"/>
        <v>-1</v>
      </c>
      <c r="AC2438" s="4">
        <f t="shared" si="1164"/>
        <v>0</v>
      </c>
      <c r="AD2438" s="4"/>
      <c r="AE2438" s="4">
        <f t="shared" si="1165"/>
        <v>-0.36666666666666659</v>
      </c>
      <c r="AF2438" s="22">
        <f t="shared" si="1166"/>
        <v>-0.8</v>
      </c>
      <c r="AG2438" s="22">
        <f t="shared" si="1167"/>
        <v>-1.1666666666666665</v>
      </c>
      <c r="AH2438" s="3">
        <f t="shared" si="1168"/>
        <v>0</v>
      </c>
      <c r="AI2438" s="28" t="b">
        <f t="shared" si="1169"/>
        <v>0</v>
      </c>
      <c r="AJ2438" s="3">
        <f t="shared" si="1170"/>
        <v>2.3950233281493039E-2</v>
      </c>
      <c r="AK2438" s="3">
        <f t="shared" si="1171"/>
        <v>2.3950233281493039E-2</v>
      </c>
      <c r="AL2438" s="26">
        <f t="shared" si="1172"/>
        <v>4.3583333333333343</v>
      </c>
      <c r="AM2438" s="26">
        <f ca="1">IF(RAND()&lt;J2438,H2438*F2438,I2438*G2438)-1</f>
        <v>0.19999999999999996</v>
      </c>
      <c r="AN2438" s="26">
        <f ca="1">IF(RAND()&lt;(J2438+(2*F2438-1)*Sheet2!D$109),H2438*F2438,I2438*G2438)-1</f>
        <v>0.19999999999999996</v>
      </c>
      <c r="AO2438" s="3">
        <f t="shared" si="1143"/>
        <v>201409</v>
      </c>
    </row>
    <row r="2439" spans="1:41" s="3" customFormat="1" x14ac:dyDescent="0.25">
      <c r="A2439" s="6">
        <v>41889</v>
      </c>
      <c r="B2439" s="1" t="s">
        <v>43</v>
      </c>
      <c r="C2439" s="1" t="s">
        <v>44</v>
      </c>
      <c r="D2439">
        <v>30</v>
      </c>
      <c r="E2439" s="1">
        <v>27</v>
      </c>
      <c r="F2439">
        <f t="shared" si="1144"/>
        <v>1</v>
      </c>
      <c r="G2439">
        <f t="shared" si="1145"/>
        <v>0</v>
      </c>
      <c r="H2439" s="4">
        <v>1.37</v>
      </c>
      <c r="I2439" s="4">
        <v>3.39</v>
      </c>
      <c r="J2439" s="4">
        <f t="shared" si="1146"/>
        <v>0.72992700729927007</v>
      </c>
      <c r="K2439" s="4">
        <f t="shared" si="1147"/>
        <v>0.29498525073746312</v>
      </c>
      <c r="L2439" s="17">
        <f t="shared" si="1148"/>
        <v>0.69992700729927004</v>
      </c>
      <c r="M2439" s="17">
        <f t="shared" si="1149"/>
        <v>0.32498525073746309</v>
      </c>
      <c r="N2439" s="34">
        <f t="shared" si="1150"/>
        <v>1.428720408801752</v>
      </c>
      <c r="O2439" s="12">
        <f t="shared" si="1151"/>
        <v>3.0770627212489789</v>
      </c>
      <c r="P2439" s="4">
        <f t="shared" si="1152"/>
        <v>201409</v>
      </c>
      <c r="Q2439" s="17">
        <f t="shared" si="1153"/>
        <v>1.37</v>
      </c>
      <c r="R2439" s="17">
        <f t="shared" si="1154"/>
        <v>-3.1211127445437059</v>
      </c>
      <c r="S2439" s="16">
        <f t="shared" si="1155"/>
        <v>-1.7511127445437058</v>
      </c>
      <c r="T2439" s="5">
        <f t="shared" si="1156"/>
        <v>2.4744525547445253</v>
      </c>
      <c r="U2439" s="21">
        <f t="shared" si="1157"/>
        <v>0</v>
      </c>
      <c r="V2439" s="5"/>
      <c r="W2439" s="5">
        <f t="shared" si="1158"/>
        <v>0.37000000000000011</v>
      </c>
      <c r="X2439" s="4">
        <f t="shared" si="1159"/>
        <v>-0.27007299270072993</v>
      </c>
      <c r="Y2439" s="4">
        <f t="shared" si="1160"/>
        <v>-0.64007299270073004</v>
      </c>
      <c r="Z2439" s="21">
        <f t="shared" si="1161"/>
        <v>2014</v>
      </c>
      <c r="AA2439" s="4">
        <f t="shared" si="1162"/>
        <v>-1</v>
      </c>
      <c r="AB2439" s="4">
        <f t="shared" si="1163"/>
        <v>-1</v>
      </c>
      <c r="AC2439" s="4">
        <f t="shared" si="1164"/>
        <v>0</v>
      </c>
      <c r="AD2439" s="4"/>
      <c r="AE2439" s="4">
        <f t="shared" si="1165"/>
        <v>-0.64007299270073004</v>
      </c>
      <c r="AF2439" s="22">
        <f t="shared" si="1166"/>
        <v>-0.62999999999999989</v>
      </c>
      <c r="AG2439" s="22">
        <f t="shared" si="1167"/>
        <v>-1.2700729927007299</v>
      </c>
      <c r="AH2439" s="3">
        <f t="shared" si="1168"/>
        <v>0</v>
      </c>
      <c r="AI2439" s="28" t="b">
        <f t="shared" si="1169"/>
        <v>0</v>
      </c>
      <c r="AJ2439" s="3">
        <f t="shared" si="1170"/>
        <v>2.4306722689075522E-2</v>
      </c>
      <c r="AK2439" s="3">
        <f t="shared" si="1171"/>
        <v>2.4306722689075744E-2</v>
      </c>
      <c r="AL2439" s="26">
        <f t="shared" si="1172"/>
        <v>2.4744525547445253</v>
      </c>
      <c r="AM2439" s="26">
        <f ca="1">IF(RAND()&lt;J2439,H2439*F2439,I2439*G2439)-1</f>
        <v>0.37000000000000011</v>
      </c>
      <c r="AN2439" s="26">
        <f ca="1">IF(RAND()&lt;(J2439+(2*F2439-1)*Sheet2!D$109),H2439*F2439,I2439*G2439)-1</f>
        <v>-1</v>
      </c>
      <c r="AO2439" s="3">
        <f t="shared" si="1143"/>
        <v>201409</v>
      </c>
    </row>
    <row r="2440" spans="1:41" s="3" customFormat="1" x14ac:dyDescent="0.25">
      <c r="A2440" s="6">
        <v>41889</v>
      </c>
      <c r="B2440" s="1" t="s">
        <v>45</v>
      </c>
      <c r="C2440" s="1" t="s">
        <v>46</v>
      </c>
      <c r="D2440">
        <v>6</v>
      </c>
      <c r="E2440" s="1">
        <v>34</v>
      </c>
      <c r="F2440">
        <f t="shared" si="1144"/>
        <v>0</v>
      </c>
      <c r="G2440">
        <f t="shared" si="1145"/>
        <v>1</v>
      </c>
      <c r="H2440" s="4">
        <v>1.4950000000000001</v>
      </c>
      <c r="I2440" s="4">
        <v>2.81</v>
      </c>
      <c r="J2440" s="4">
        <f t="shared" si="1146"/>
        <v>0.66889632107023411</v>
      </c>
      <c r="K2440" s="4">
        <f t="shared" si="1147"/>
        <v>0.35587188612099646</v>
      </c>
      <c r="L2440" s="17">
        <f t="shared" si="1148"/>
        <v>0.69889632107023414</v>
      </c>
      <c r="M2440" s="17">
        <f t="shared" si="1149"/>
        <v>0.32587188612099649</v>
      </c>
      <c r="N2440" s="34">
        <f t="shared" si="1150"/>
        <v>1.4308273914916017</v>
      </c>
      <c r="O2440" s="12">
        <f t="shared" si="1151"/>
        <v>3.0686906191984269</v>
      </c>
      <c r="P2440" s="4">
        <f t="shared" si="1152"/>
        <v>201409</v>
      </c>
      <c r="Q2440" s="17">
        <f t="shared" si="1153"/>
        <v>0.53202846975088969</v>
      </c>
      <c r="R2440" s="17">
        <f t="shared" si="1154"/>
        <v>-2.5726882080473237</v>
      </c>
      <c r="S2440" s="16">
        <f t="shared" si="1155"/>
        <v>-2.040659738296434</v>
      </c>
      <c r="T2440" s="5">
        <f t="shared" si="1156"/>
        <v>1.8795986622073577</v>
      </c>
      <c r="U2440" s="21">
        <f t="shared" si="1157"/>
        <v>0</v>
      </c>
      <c r="V2440" s="5"/>
      <c r="W2440" s="5">
        <f t="shared" si="1158"/>
        <v>-1</v>
      </c>
      <c r="X2440" s="4">
        <f t="shared" si="1159"/>
        <v>-1</v>
      </c>
      <c r="Y2440" s="4">
        <f t="shared" si="1160"/>
        <v>0</v>
      </c>
      <c r="Z2440" s="21">
        <f t="shared" si="1161"/>
        <v>2014</v>
      </c>
      <c r="AA2440" s="4">
        <f t="shared" si="1162"/>
        <v>1.81</v>
      </c>
      <c r="AB2440" s="4">
        <f t="shared" si="1163"/>
        <v>-0.64412811387900359</v>
      </c>
      <c r="AC2440" s="4">
        <f t="shared" si="1164"/>
        <v>-2.4541281138790039</v>
      </c>
      <c r="AD2440" s="4"/>
      <c r="AE2440" s="4">
        <f t="shared" si="1165"/>
        <v>-0.82610367892976599</v>
      </c>
      <c r="AF2440" s="22">
        <f t="shared" si="1166"/>
        <v>0.81</v>
      </c>
      <c r="AG2440" s="22">
        <f t="shared" si="1167"/>
        <v>-1.6441281138790036</v>
      </c>
      <c r="AH2440" s="3">
        <f t="shared" si="1168"/>
        <v>0</v>
      </c>
      <c r="AI2440" s="28" t="b">
        <f t="shared" si="1169"/>
        <v>0</v>
      </c>
      <c r="AJ2440" s="3">
        <f t="shared" si="1170"/>
        <v>2.4169570267131069E-2</v>
      </c>
      <c r="AK2440" s="3">
        <f t="shared" si="1171"/>
        <v>2.4169570267131291E-2</v>
      </c>
      <c r="AL2440" s="26">
        <f t="shared" si="1172"/>
        <v>1.8795986622073577</v>
      </c>
      <c r="AM2440" s="26">
        <f ca="1">IF(RAND()&lt;J2440,H2440*F2440,I2440*G2440)-1</f>
        <v>-1</v>
      </c>
      <c r="AN2440" s="26">
        <f ca="1">IF(RAND()&lt;(J2440+(2*F2440-1)*Sheet2!D$109),H2440*F2440,I2440*G2440)-1</f>
        <v>1.81</v>
      </c>
      <c r="AO2440" s="3">
        <f t="shared" si="1143"/>
        <v>201409</v>
      </c>
    </row>
    <row r="2441" spans="1:41" s="3" customFormat="1" x14ac:dyDescent="0.25">
      <c r="A2441" s="6">
        <v>41886</v>
      </c>
      <c r="B2441" s="1" t="s">
        <v>47</v>
      </c>
      <c r="C2441" s="1" t="s">
        <v>48</v>
      </c>
      <c r="D2441">
        <v>36</v>
      </c>
      <c r="E2441" s="1">
        <v>16</v>
      </c>
      <c r="F2441">
        <f t="shared" si="1144"/>
        <v>1</v>
      </c>
      <c r="G2441">
        <f t="shared" si="1145"/>
        <v>0</v>
      </c>
      <c r="H2441" s="4">
        <v>1.448</v>
      </c>
      <c r="I2441" s="4">
        <v>2.99</v>
      </c>
      <c r="J2441" s="4">
        <f t="shared" si="1146"/>
        <v>0.69060773480662985</v>
      </c>
      <c r="K2441" s="4">
        <f t="shared" si="1147"/>
        <v>0.33444816053511706</v>
      </c>
      <c r="L2441" s="17">
        <f t="shared" si="1148"/>
        <v>0.66060773480662982</v>
      </c>
      <c r="M2441" s="17">
        <f t="shared" si="1149"/>
        <v>0.36444816053511708</v>
      </c>
      <c r="N2441" s="34">
        <f t="shared" si="1150"/>
        <v>1.5137576315129213</v>
      </c>
      <c r="O2441" s="12">
        <f t="shared" si="1151"/>
        <v>2.7438744608607872</v>
      </c>
      <c r="P2441" s="4">
        <f t="shared" si="1152"/>
        <v>201409</v>
      </c>
      <c r="Q2441" s="17">
        <f t="shared" si="1153"/>
        <v>1.448</v>
      </c>
      <c r="R2441" s="17">
        <f t="shared" si="1154"/>
        <v>-2.7346554199569275</v>
      </c>
      <c r="S2441" s="16">
        <f t="shared" si="1155"/>
        <v>-1.2866554199569276</v>
      </c>
      <c r="T2441" s="5">
        <f t="shared" si="1156"/>
        <v>2.0649171270718236</v>
      </c>
      <c r="U2441" s="21">
        <f t="shared" si="1157"/>
        <v>0</v>
      </c>
      <c r="V2441" s="5"/>
      <c r="W2441" s="5">
        <f t="shared" si="1158"/>
        <v>0.44799999999999995</v>
      </c>
      <c r="X2441" s="4">
        <f t="shared" si="1159"/>
        <v>-0.30939226519337015</v>
      </c>
      <c r="Y2441" s="4">
        <f t="shared" si="1160"/>
        <v>-0.75739226519337011</v>
      </c>
      <c r="Z2441" s="21">
        <f t="shared" si="1161"/>
        <v>2014</v>
      </c>
      <c r="AA2441" s="4">
        <f t="shared" si="1162"/>
        <v>-1</v>
      </c>
      <c r="AB2441" s="4">
        <f t="shared" si="1163"/>
        <v>-1</v>
      </c>
      <c r="AC2441" s="4">
        <f t="shared" si="1164"/>
        <v>0</v>
      </c>
      <c r="AD2441" s="4"/>
      <c r="AE2441" s="4">
        <f t="shared" si="1165"/>
        <v>-0.75739226519337011</v>
      </c>
      <c r="AF2441" s="22">
        <f t="shared" si="1166"/>
        <v>-0.55200000000000005</v>
      </c>
      <c r="AG2441" s="22">
        <f t="shared" si="1167"/>
        <v>-1.3093922651933703</v>
      </c>
      <c r="AH2441" s="3">
        <f t="shared" si="1168"/>
        <v>0</v>
      </c>
      <c r="AI2441" s="28" t="b">
        <f t="shared" si="1169"/>
        <v>0</v>
      </c>
      <c r="AJ2441" s="3">
        <f t="shared" si="1170"/>
        <v>2.4443442992338915E-2</v>
      </c>
      <c r="AK2441" s="3">
        <f t="shared" si="1171"/>
        <v>2.4443442992338915E-2</v>
      </c>
      <c r="AL2441" s="26">
        <f t="shared" si="1172"/>
        <v>2.0649171270718236</v>
      </c>
      <c r="AM2441" s="26">
        <f ca="1">IF(RAND()&lt;J2441,H2441*F2441,I2441*G2441)-1</f>
        <v>0.44799999999999995</v>
      </c>
      <c r="AN2441" s="26">
        <f ca="1">IF(RAND()&lt;(J2441+(2*F2441-1)*Sheet2!D$109),H2441*F2441,I2441*G2441)-1</f>
        <v>-1</v>
      </c>
      <c r="AO2441" s="3">
        <f t="shared" si="1143"/>
        <v>201409</v>
      </c>
    </row>
    <row r="2442" spans="1:41" s="3" customFormat="1" x14ac:dyDescent="0.25">
      <c r="A2442" s="6" t="s">
        <v>18</v>
      </c>
      <c r="B2442" s="1" t="s">
        <v>21</v>
      </c>
      <c r="C2442" s="1" t="s">
        <v>47</v>
      </c>
      <c r="D2442">
        <v>8</v>
      </c>
      <c r="E2442" s="1">
        <v>43</v>
      </c>
      <c r="F2442">
        <f t="shared" si="1144"/>
        <v>0</v>
      </c>
      <c r="G2442">
        <f t="shared" si="1145"/>
        <v>1</v>
      </c>
      <c r="H2442" s="4">
        <v>1.7407407407407407</v>
      </c>
      <c r="I2442" s="4">
        <v>2.15</v>
      </c>
      <c r="J2442" s="4">
        <f t="shared" si="1146"/>
        <v>0.57446808510638303</v>
      </c>
      <c r="K2442" s="4">
        <f t="shared" si="1147"/>
        <v>0.46511627906976744</v>
      </c>
      <c r="L2442" s="17">
        <f t="shared" si="1148"/>
        <v>0.60446808510638306</v>
      </c>
      <c r="M2442" s="17">
        <f t="shared" si="1149"/>
        <v>0.43511627906976746</v>
      </c>
      <c r="N2442" s="34">
        <f t="shared" si="1150"/>
        <v>1.6543470608940511</v>
      </c>
      <c r="O2442" s="12">
        <f t="shared" si="1151"/>
        <v>2.298236237306253</v>
      </c>
      <c r="P2442" s="4">
        <f t="shared" si="1152"/>
        <v>201402</v>
      </c>
      <c r="Q2442" s="17">
        <f t="shared" si="1153"/>
        <v>0.80964685615848409</v>
      </c>
      <c r="R2442" s="17">
        <f t="shared" si="1154"/>
        <v>-2.2195652173913043</v>
      </c>
      <c r="S2442" s="16">
        <f t="shared" si="1155"/>
        <v>-1.4099183612328203</v>
      </c>
      <c r="T2442" s="5">
        <f t="shared" si="1156"/>
        <v>1.2351063829787234</v>
      </c>
      <c r="U2442" s="21">
        <f t="shared" si="1157"/>
        <v>0</v>
      </c>
      <c r="W2442" s="13">
        <f>AVERAGE(W2:W2441)</f>
        <v>-5.9371311475409853E-2</v>
      </c>
      <c r="X2442" s="13">
        <f t="shared" ref="X2442:Y2442" si="1173">AVERAGE(X2:X2441)</f>
        <v>-0.64541827682494868</v>
      </c>
      <c r="Y2442" s="13">
        <f t="shared" si="1173"/>
        <v>-0.58604696534954059</v>
      </c>
      <c r="AE2442" s="4">
        <f t="shared" si="1165"/>
        <v>-1.1662726556343574</v>
      </c>
      <c r="AJ2442" s="3">
        <f t="shared" si="1170"/>
        <v>3.8077106139933425E-2</v>
      </c>
      <c r="AK2442" s="3">
        <f t="shared" si="1171"/>
        <v>3.8077106139933536E-2</v>
      </c>
      <c r="AL2442" s="26">
        <f t="shared" si="1172"/>
        <v>1.2351063829787234</v>
      </c>
      <c r="AM2442" s="26">
        <f ca="1">IF(RAND()&lt;J2442,H2442*F2442,I2442*G2442)-1</f>
        <v>-1</v>
      </c>
      <c r="AN2442" s="26">
        <f ca="1">IF(RAND()&lt;(J2442+(2*F2442-1)*Sheet2!D$109),H2442*F2442,I2442*G2442)-1</f>
        <v>-1</v>
      </c>
      <c r="AO2442" s="3">
        <f t="shared" si="1143"/>
        <v>201402</v>
      </c>
    </row>
    <row r="2443" spans="1:41" s="3" customFormat="1" x14ac:dyDescent="0.25">
      <c r="A2443" s="6" t="s">
        <v>17</v>
      </c>
      <c r="B2443" s="1" t="s">
        <v>21</v>
      </c>
      <c r="C2443" s="1" t="s">
        <v>38</v>
      </c>
      <c r="D2443">
        <v>26</v>
      </c>
      <c r="E2443" s="1">
        <v>16</v>
      </c>
      <c r="F2443">
        <f t="shared" si="1144"/>
        <v>1</v>
      </c>
      <c r="G2443">
        <f t="shared" si="1145"/>
        <v>0</v>
      </c>
      <c r="H2443" s="4">
        <v>1.4166666666666667</v>
      </c>
      <c r="I2443" s="4">
        <v>3</v>
      </c>
      <c r="J2443" s="4">
        <f t="shared" si="1146"/>
        <v>0.70588235294117641</v>
      </c>
      <c r="K2443" s="4">
        <f t="shared" si="1147"/>
        <v>0.33333333333333331</v>
      </c>
      <c r="L2443" s="17">
        <f t="shared" si="1148"/>
        <v>0.67588235294117638</v>
      </c>
      <c r="M2443" s="17">
        <f t="shared" si="1149"/>
        <v>0.36333333333333329</v>
      </c>
      <c r="N2443" s="34">
        <f t="shared" si="1150"/>
        <v>1.4795474325500437</v>
      </c>
      <c r="O2443" s="12">
        <f t="shared" si="1151"/>
        <v>2.7522935779816518</v>
      </c>
      <c r="P2443" s="4">
        <f t="shared" si="1152"/>
        <v>201401</v>
      </c>
      <c r="Q2443" s="17">
        <f t="shared" si="1153"/>
        <v>1.4166666666666667</v>
      </c>
      <c r="R2443" s="17">
        <f t="shared" si="1154"/>
        <v>-2.8999999999999995</v>
      </c>
      <c r="S2443" s="16">
        <f t="shared" si="1155"/>
        <v>-1.4833333333333327</v>
      </c>
      <c r="T2443" s="5">
        <f t="shared" si="1156"/>
        <v>2.1176470588235294</v>
      </c>
      <c r="U2443" s="21">
        <f t="shared" si="1157"/>
        <v>0</v>
      </c>
      <c r="W2443" s="5"/>
      <c r="X2443" s="4"/>
      <c r="AE2443" s="4">
        <f t="shared" si="1165"/>
        <v>-0.71078431372549034</v>
      </c>
      <c r="AF2443" s="29">
        <f>SUM(AF2:AF2442)</f>
        <v>-187.32099999999946</v>
      </c>
      <c r="AG2443" s="29">
        <f>SUM(AG2:AG2442)</f>
        <v>-3447.118171991282</v>
      </c>
      <c r="AJ2443" s="3">
        <f t="shared" si="1170"/>
        <v>3.7735849056603876E-2</v>
      </c>
      <c r="AK2443" s="3">
        <f t="shared" si="1171"/>
        <v>3.7735849056603765E-2</v>
      </c>
      <c r="AL2443" s="26">
        <f t="shared" si="1172"/>
        <v>2.1176470588235294</v>
      </c>
      <c r="AM2443" s="26">
        <f ca="1">IF(RAND()&lt;J2443,H2443*F2443,I2443*G2443)-1</f>
        <v>0.41666666666666674</v>
      </c>
      <c r="AN2443" s="26">
        <f ca="1">IF(RAND()&lt;(J2443+(2*F2443-1)*Sheet2!D$109),H2443*F2443,I2443*G2443)-1</f>
        <v>0.41666666666666674</v>
      </c>
      <c r="AO2443" s="3">
        <f t="shared" si="1143"/>
        <v>201401</v>
      </c>
    </row>
    <row r="2444" spans="1:41" s="3" customFormat="1" x14ac:dyDescent="0.25">
      <c r="A2444" s="6" t="s">
        <v>17</v>
      </c>
      <c r="B2444" s="1" t="s">
        <v>47</v>
      </c>
      <c r="C2444" s="1" t="s">
        <v>24</v>
      </c>
      <c r="D2444">
        <v>23</v>
      </c>
      <c r="E2444" s="1">
        <v>17</v>
      </c>
      <c r="F2444">
        <f t="shared" si="1144"/>
        <v>1</v>
      </c>
      <c r="G2444">
        <f t="shared" si="1145"/>
        <v>0</v>
      </c>
      <c r="H2444" s="4">
        <v>1.5555555555555556</v>
      </c>
      <c r="I2444" s="4">
        <v>2.6</v>
      </c>
      <c r="J2444" s="4">
        <f t="shared" si="1146"/>
        <v>0.64285714285714279</v>
      </c>
      <c r="K2444" s="4">
        <f t="shared" si="1147"/>
        <v>0.38461538461538458</v>
      </c>
      <c r="L2444" s="17">
        <f t="shared" si="1148"/>
        <v>0.61285714285714277</v>
      </c>
      <c r="M2444" s="17">
        <f t="shared" si="1149"/>
        <v>0.41461538461538461</v>
      </c>
      <c r="N2444" s="34">
        <f t="shared" si="1150"/>
        <v>1.631701631701632</v>
      </c>
      <c r="O2444" s="12">
        <f t="shared" si="1151"/>
        <v>2.4118738404452689</v>
      </c>
      <c r="P2444" s="4">
        <f t="shared" si="1152"/>
        <v>201401</v>
      </c>
      <c r="Q2444" s="17">
        <f t="shared" si="1153"/>
        <v>1.5555555555555556</v>
      </c>
      <c r="R2444" s="17">
        <f t="shared" si="1154"/>
        <v>-2.4249999999999998</v>
      </c>
      <c r="S2444" s="16">
        <f t="shared" si="1155"/>
        <v>-0.86944444444444424</v>
      </c>
      <c r="T2444" s="5">
        <f t="shared" si="1156"/>
        <v>1.6714285714285715</v>
      </c>
      <c r="U2444" s="21">
        <f t="shared" si="1157"/>
        <v>0</v>
      </c>
      <c r="V2444" s="21">
        <v>2014</v>
      </c>
      <c r="W2444" s="26">
        <f>AVERAGEIF($Z$2:$Z$2441,$V2444,W$2:W$2441)</f>
        <v>-4.3617187500000001E-2</v>
      </c>
      <c r="X2444" s="26">
        <f>AVERAGEIF($Z$2:$Z$2441,$V2444,X$2:X$2441)</f>
        <v>-0.62985637950185458</v>
      </c>
      <c r="Y2444" s="26">
        <f>AVERAGEIF($Z$2:$Z$2441,$V2444,Y$2:Y$2441)</f>
        <v>-0.58623919200185426</v>
      </c>
      <c r="Z2444" s="26"/>
      <c r="AA2444" s="26">
        <f t="shared" ref="AA2444:AC2452" si="1174">AVERAGEIF($Z$2:$Z$2441,$V2444,AA$2:AA$2441)</f>
        <v>-5.4582031249999996E-2</v>
      </c>
      <c r="AB2444" s="26">
        <f t="shared" si="1174"/>
        <v>-0.77865330888195661</v>
      </c>
      <c r="AC2444" s="26">
        <f t="shared" si="1174"/>
        <v>-0.72407127763195711</v>
      </c>
      <c r="AE2444" s="4">
        <f t="shared" si="1165"/>
        <v>-0.91269841269841301</v>
      </c>
      <c r="AJ2444" s="3">
        <f t="shared" si="1170"/>
        <v>2.673796791443861E-2</v>
      </c>
      <c r="AK2444" s="3">
        <f t="shared" si="1171"/>
        <v>2.6737967914438387E-2</v>
      </c>
      <c r="AL2444" s="26">
        <f t="shared" si="1172"/>
        <v>1.6714285714285715</v>
      </c>
      <c r="AM2444" s="26">
        <f ca="1">IF(RAND()&lt;J2444,H2444*F2444,I2444*G2444)-1</f>
        <v>-1</v>
      </c>
      <c r="AN2444" s="26">
        <f ca="1">IF(RAND()&lt;(J2444+(2*F2444-1)*Sheet2!D$109),H2444*F2444,I2444*G2444)-1</f>
        <v>0.55555555555555558</v>
      </c>
      <c r="AO2444" s="3">
        <f t="shared" si="1143"/>
        <v>201401</v>
      </c>
    </row>
    <row r="2445" spans="1:41" s="3" customFormat="1" x14ac:dyDescent="0.25">
      <c r="A2445" s="6" t="s">
        <v>15</v>
      </c>
      <c r="B2445" s="1" t="s">
        <v>47</v>
      </c>
      <c r="C2445" s="1" t="s">
        <v>28</v>
      </c>
      <c r="D2445" s="1">
        <v>23</v>
      </c>
      <c r="E2445" s="1">
        <v>15</v>
      </c>
      <c r="F2445">
        <f t="shared" si="1144"/>
        <v>1</v>
      </c>
      <c r="G2445">
        <f t="shared" si="1145"/>
        <v>0</v>
      </c>
      <c r="H2445" s="4">
        <v>1.2702702702702702</v>
      </c>
      <c r="I2445" s="4">
        <v>4.0999999999999996</v>
      </c>
      <c r="J2445" s="4">
        <f t="shared" si="1146"/>
        <v>0.78723404255319152</v>
      </c>
      <c r="K2445" s="4">
        <f t="shared" si="1147"/>
        <v>0.24390243902439027</v>
      </c>
      <c r="L2445" s="17">
        <f t="shared" si="1148"/>
        <v>0.75723404255319149</v>
      </c>
      <c r="M2445" s="17">
        <f t="shared" si="1149"/>
        <v>0.27390243902439027</v>
      </c>
      <c r="N2445" s="34">
        <f t="shared" si="1150"/>
        <v>1.3205956729418376</v>
      </c>
      <c r="O2445" s="12">
        <f t="shared" si="1151"/>
        <v>3.6509349955476398</v>
      </c>
      <c r="P2445" s="4">
        <f t="shared" si="1152"/>
        <v>201401</v>
      </c>
      <c r="Q2445" s="17">
        <f t="shared" si="1153"/>
        <v>1.2702702702702702</v>
      </c>
      <c r="R2445" s="17">
        <f t="shared" si="1154"/>
        <v>-4.022580645161292</v>
      </c>
      <c r="S2445" s="16">
        <f t="shared" si="1155"/>
        <v>-2.7523103748910218</v>
      </c>
      <c r="T2445" s="5">
        <f t="shared" si="1156"/>
        <v>3.2276595744680852</v>
      </c>
      <c r="U2445" s="21">
        <f t="shared" si="1157"/>
        <v>0</v>
      </c>
      <c r="V2445" s="21">
        <v>2015</v>
      </c>
      <c r="W2445" s="26">
        <f t="shared" ref="W2445:X2452" si="1175">AVERAGEIF($Z$2:$Z$2441,$V2445,W$2:W$2441)</f>
        <v>-7.0956175298804797E-2</v>
      </c>
      <c r="X2445" s="26">
        <f t="shared" si="1175"/>
        <v>-0.6528117139604106</v>
      </c>
      <c r="Y2445" s="26">
        <f t="shared" ref="Y2445:Y2452" si="1176">AVERAGEIF($Z$2:$Z$2441,$V2445,Y$2:Y$2441)</f>
        <v>-0.58185553866160666</v>
      </c>
      <c r="Z2445" s="26"/>
      <c r="AA2445" s="26">
        <f t="shared" si="1174"/>
        <v>7.6772908366533818E-2</v>
      </c>
      <c r="AB2445" s="26">
        <f t="shared" si="1174"/>
        <v>-0.7763188779860497</v>
      </c>
      <c r="AC2445" s="26">
        <f t="shared" si="1174"/>
        <v>-0.85309178635258343</v>
      </c>
      <c r="AE2445" s="4">
        <f t="shared" si="1165"/>
        <v>-0.48303622771707866</v>
      </c>
      <c r="AJ2445" s="3">
        <f t="shared" si="1170"/>
        <v>3.0196275792652272E-2</v>
      </c>
      <c r="AK2445" s="3">
        <f t="shared" si="1171"/>
        <v>3.0196275792652383E-2</v>
      </c>
      <c r="AL2445" s="26">
        <f t="shared" si="1172"/>
        <v>3.2276595744680852</v>
      </c>
      <c r="AM2445" s="26">
        <f ca="1">IF(RAND()&lt;J2445,H2445*F2445,I2445*G2445)-1</f>
        <v>-1</v>
      </c>
      <c r="AN2445" s="26">
        <f ca="1">IF(RAND()&lt;(J2445+(2*F2445-1)*Sheet2!D$109),H2445*F2445,I2445*G2445)-1</f>
        <v>-1</v>
      </c>
      <c r="AO2445" s="3">
        <f t="shared" si="1143"/>
        <v>201401</v>
      </c>
    </row>
    <row r="2446" spans="1:41" s="3" customFormat="1" x14ac:dyDescent="0.25">
      <c r="A2446" s="6" t="s">
        <v>15</v>
      </c>
      <c r="B2446" s="1" t="s">
        <v>38</v>
      </c>
      <c r="C2446" s="1" t="s">
        <v>22</v>
      </c>
      <c r="D2446" s="1">
        <v>43</v>
      </c>
      <c r="E2446" s="1">
        <v>22</v>
      </c>
      <c r="F2446">
        <f t="shared" si="1144"/>
        <v>1</v>
      </c>
      <c r="G2446">
        <f t="shared" si="1145"/>
        <v>0</v>
      </c>
      <c r="H2446" s="4">
        <v>1.2941176470588236</v>
      </c>
      <c r="I2446" s="4">
        <v>3.8</v>
      </c>
      <c r="J2446" s="4">
        <f t="shared" si="1146"/>
        <v>0.77272727272727271</v>
      </c>
      <c r="K2446" s="4">
        <f t="shared" si="1147"/>
        <v>0.26315789473684209</v>
      </c>
      <c r="L2446" s="17">
        <f t="shared" si="1148"/>
        <v>0.74272727272727268</v>
      </c>
      <c r="M2446" s="17">
        <f t="shared" si="1149"/>
        <v>0.29315789473684206</v>
      </c>
      <c r="N2446" s="34">
        <f t="shared" si="1150"/>
        <v>1.346389228886169</v>
      </c>
      <c r="O2446" s="12">
        <f t="shared" si="1151"/>
        <v>3.4111310592459612</v>
      </c>
      <c r="P2446" s="4">
        <f t="shared" si="1152"/>
        <v>201401</v>
      </c>
      <c r="Q2446" s="17">
        <f t="shared" si="1153"/>
        <v>1.2941176470588236</v>
      </c>
      <c r="R2446" s="17">
        <f t="shared" si="1154"/>
        <v>-3.7571428571428567</v>
      </c>
      <c r="S2446" s="16">
        <f t="shared" si="1155"/>
        <v>-2.4630252100840329</v>
      </c>
      <c r="T2446" s="5">
        <f t="shared" si="1156"/>
        <v>2.9363636363636361</v>
      </c>
      <c r="U2446" s="21">
        <f t="shared" si="1157"/>
        <v>0</v>
      </c>
      <c r="V2446" s="21">
        <v>2016</v>
      </c>
      <c r="W2446" s="26">
        <f t="shared" si="1175"/>
        <v>-1.5044943820224723E-2</v>
      </c>
      <c r="X2446" s="26">
        <f t="shared" si="1175"/>
        <v>-0.63910176240439887</v>
      </c>
      <c r="Y2446" s="26">
        <f t="shared" si="1176"/>
        <v>-0.6240568185841735</v>
      </c>
      <c r="Z2446" s="26"/>
      <c r="AA2446" s="26">
        <f t="shared" si="1174"/>
        <v>-6.7277153558052458E-2</v>
      </c>
      <c r="AB2446" s="26">
        <f t="shared" si="1174"/>
        <v>-0.79168468939184733</v>
      </c>
      <c r="AC2446" s="26">
        <f t="shared" si="1174"/>
        <v>-0.72440753583379491</v>
      </c>
      <c r="AE2446" s="4">
        <f t="shared" si="1165"/>
        <v>-0.52139037433155089</v>
      </c>
      <c r="AJ2446" s="3">
        <f t="shared" si="1170"/>
        <v>3.4642032332563355E-2</v>
      </c>
      <c r="AK2446" s="3">
        <f t="shared" si="1171"/>
        <v>3.4642032332563466E-2</v>
      </c>
      <c r="AL2446" s="26">
        <f t="shared" si="1172"/>
        <v>2.9363636363636361</v>
      </c>
      <c r="AM2446" s="26">
        <f ca="1">IF(RAND()&lt;J2446,H2446*F2446,I2446*G2446)-1</f>
        <v>0.29411764705882359</v>
      </c>
      <c r="AN2446" s="26">
        <f ca="1">IF(RAND()&lt;(J2446+(2*F2446-1)*Sheet2!D$109),H2446*F2446,I2446*G2446)-1</f>
        <v>0.29411764705882359</v>
      </c>
      <c r="AO2446" s="3">
        <f t="shared" si="1143"/>
        <v>201401</v>
      </c>
    </row>
    <row r="2447" spans="1:41" s="3" customFormat="1" x14ac:dyDescent="0.25">
      <c r="A2447" s="6" t="s">
        <v>16</v>
      </c>
      <c r="B2447" s="1" t="s">
        <v>26</v>
      </c>
      <c r="C2447" s="1" t="s">
        <v>24</v>
      </c>
      <c r="D2447" s="1">
        <v>10</v>
      </c>
      <c r="E2447" s="1">
        <v>23</v>
      </c>
      <c r="F2447">
        <f t="shared" si="1144"/>
        <v>0</v>
      </c>
      <c r="G2447">
        <f t="shared" si="1145"/>
        <v>1</v>
      </c>
      <c r="H2447" s="4">
        <v>2.1</v>
      </c>
      <c r="I2447" s="4">
        <v>1.7692307692307692</v>
      </c>
      <c r="J2447" s="4">
        <f t="shared" si="1146"/>
        <v>0.47619047619047616</v>
      </c>
      <c r="K2447" s="4">
        <f t="shared" si="1147"/>
        <v>0.56521739130434789</v>
      </c>
      <c r="L2447" s="17">
        <f t="shared" si="1148"/>
        <v>0.50619047619047619</v>
      </c>
      <c r="M2447" s="17">
        <f t="shared" si="1149"/>
        <v>0.53521739130434787</v>
      </c>
      <c r="N2447" s="34">
        <f t="shared" si="1150"/>
        <v>1.9755409219190969</v>
      </c>
      <c r="O2447" s="12">
        <f t="shared" si="1151"/>
        <v>1.868399675060926</v>
      </c>
      <c r="P2447" s="4">
        <f t="shared" si="1152"/>
        <v>201401</v>
      </c>
      <c r="Q2447" s="17">
        <f t="shared" si="1153"/>
        <v>1.1869565217391305</v>
      </c>
      <c r="R2447" s="17">
        <f t="shared" si="1154"/>
        <v>-2.209090909090909</v>
      </c>
      <c r="S2447" s="16">
        <f t="shared" si="1155"/>
        <v>-1.0221343873517785</v>
      </c>
      <c r="T2447" s="5">
        <f t="shared" si="1156"/>
        <v>0.84249084249084238</v>
      </c>
      <c r="U2447" s="21">
        <f t="shared" si="1157"/>
        <v>0</v>
      </c>
      <c r="V2447" s="21">
        <v>2017</v>
      </c>
      <c r="W2447" s="26">
        <f t="shared" si="1175"/>
        <v>-3.1985865724381647E-2</v>
      </c>
      <c r="X2447" s="26">
        <f t="shared" si="1175"/>
        <v>-0.62608657201291107</v>
      </c>
      <c r="Y2447" s="26">
        <f t="shared" si="1176"/>
        <v>-0.59410070628852951</v>
      </c>
      <c r="Z2447" s="26"/>
      <c r="AA2447" s="26">
        <f t="shared" si="1174"/>
        <v>-8.0335689045936409E-2</v>
      </c>
      <c r="AB2447" s="26">
        <f t="shared" si="1174"/>
        <v>-0.77233795399841165</v>
      </c>
      <c r="AC2447" s="26">
        <f t="shared" si="1174"/>
        <v>-0.6920022649524753</v>
      </c>
      <c r="AE2447" s="4">
        <f t="shared" si="1165"/>
        <v>-1.6238095238095238</v>
      </c>
      <c r="AJ2447" s="3">
        <f t="shared" si="1170"/>
        <v>3.9761431411530768E-2</v>
      </c>
      <c r="AK2447" s="3">
        <f t="shared" si="1171"/>
        <v>3.9761431411530768E-2</v>
      </c>
      <c r="AL2447" s="26">
        <f t="shared" si="1172"/>
        <v>0.84249084249084238</v>
      </c>
      <c r="AM2447" s="26">
        <f ca="1">IF(RAND()&lt;J2447,H2447*F2447,I2447*G2447)-1</f>
        <v>-1</v>
      </c>
      <c r="AN2447" s="26">
        <f ca="1">IF(RAND()&lt;(J2447+(2*F2447-1)*Sheet2!D$109),H2447*F2447,I2447*G2447)-1</f>
        <v>-1</v>
      </c>
      <c r="AO2447" s="3">
        <f t="shared" si="1143"/>
        <v>201401</v>
      </c>
    </row>
    <row r="2448" spans="1:41" s="3" customFormat="1" x14ac:dyDescent="0.25">
      <c r="A2448" s="6" t="s">
        <v>16</v>
      </c>
      <c r="B2448" s="1" t="s">
        <v>21</v>
      </c>
      <c r="C2448" s="1" t="s">
        <v>50</v>
      </c>
      <c r="D2448" s="1">
        <v>24</v>
      </c>
      <c r="E2448" s="1">
        <v>17</v>
      </c>
      <c r="F2448">
        <f t="shared" si="1144"/>
        <v>1</v>
      </c>
      <c r="G2448">
        <f t="shared" si="1145"/>
        <v>0</v>
      </c>
      <c r="H2448" s="4">
        <v>1.2222222222222223</v>
      </c>
      <c r="I2448" s="4">
        <v>4.5</v>
      </c>
      <c r="J2448" s="4">
        <f t="shared" si="1146"/>
        <v>0.81818181818181812</v>
      </c>
      <c r="K2448" s="4">
        <f t="shared" si="1147"/>
        <v>0.22222222222222221</v>
      </c>
      <c r="L2448" s="17">
        <f t="shared" si="1148"/>
        <v>0.78818181818181809</v>
      </c>
      <c r="M2448" s="17">
        <f t="shared" si="1149"/>
        <v>0.25222222222222224</v>
      </c>
      <c r="N2448" s="34">
        <f t="shared" si="1150"/>
        <v>1.2687427912341409</v>
      </c>
      <c r="O2448" s="12">
        <f t="shared" si="1151"/>
        <v>3.964757709251101</v>
      </c>
      <c r="P2448" s="4">
        <f t="shared" si="1152"/>
        <v>201401</v>
      </c>
      <c r="Q2448" s="17">
        <f t="shared" si="1153"/>
        <v>1.2222222222222223</v>
      </c>
      <c r="R2448" s="17">
        <f t="shared" si="1154"/>
        <v>-4.7857142857142838</v>
      </c>
      <c r="S2448" s="16">
        <f t="shared" si="1155"/>
        <v>-3.5634920634920615</v>
      </c>
      <c r="T2448" s="5">
        <f t="shared" si="1156"/>
        <v>3.6818181818181817</v>
      </c>
      <c r="U2448" s="21">
        <f t="shared" si="1157"/>
        <v>0</v>
      </c>
      <c r="V2448" s="21">
        <v>2018</v>
      </c>
      <c r="W2448" s="26">
        <f t="shared" si="1175"/>
        <v>6.0224719101123619E-3</v>
      </c>
      <c r="X2448" s="26">
        <f t="shared" si="1175"/>
        <v>-0.60955414119154339</v>
      </c>
      <c r="Y2448" s="26">
        <f t="shared" si="1176"/>
        <v>-0.61557661310165557</v>
      </c>
      <c r="Z2448" s="26"/>
      <c r="AA2448" s="26">
        <f t="shared" si="1174"/>
        <v>-8.4269662921348298E-2</v>
      </c>
      <c r="AB2448" s="26">
        <f t="shared" si="1174"/>
        <v>-0.79994176605421374</v>
      </c>
      <c r="AC2448" s="26">
        <f t="shared" si="1174"/>
        <v>-0.71567210313286522</v>
      </c>
      <c r="AE2448" s="4">
        <f t="shared" si="1165"/>
        <v>-0.4040404040404042</v>
      </c>
      <c r="AJ2448" s="3">
        <f t="shared" si="1170"/>
        <v>3.8834951456310662E-2</v>
      </c>
      <c r="AK2448" s="3">
        <f t="shared" si="1171"/>
        <v>3.8834951456310551E-2</v>
      </c>
      <c r="AL2448" s="26">
        <f t="shared" si="1172"/>
        <v>3.6818181818181817</v>
      </c>
      <c r="AM2448" s="26">
        <f ca="1">IF(RAND()&lt;J2448,H2448*F2448,I2448*G2448)-1</f>
        <v>0.22222222222222232</v>
      </c>
      <c r="AN2448" s="26">
        <f ca="1">IF(RAND()&lt;(J2448+(2*F2448-1)*Sheet2!D$109),H2448*F2448,I2448*G2448)-1</f>
        <v>0.22222222222222232</v>
      </c>
      <c r="AO2448" s="3">
        <f t="shared" si="1143"/>
        <v>201401</v>
      </c>
    </row>
    <row r="2449" spans="1:41" s="3" customFormat="1" x14ac:dyDescent="0.25">
      <c r="A2449" s="6" t="s">
        <v>13</v>
      </c>
      <c r="B2449" s="1" t="s">
        <v>30</v>
      </c>
      <c r="C2449" s="1" t="s">
        <v>50</v>
      </c>
      <c r="D2449" s="1">
        <v>10</v>
      </c>
      <c r="E2449" s="1">
        <v>27</v>
      </c>
      <c r="F2449">
        <f t="shared" si="1144"/>
        <v>0</v>
      </c>
      <c r="G2449">
        <f t="shared" si="1145"/>
        <v>1</v>
      </c>
      <c r="H2449" s="4">
        <v>1.3448275862068966</v>
      </c>
      <c r="I2449" s="4">
        <v>3.45</v>
      </c>
      <c r="J2449" s="4">
        <f t="shared" si="1146"/>
        <v>0.74358974358974361</v>
      </c>
      <c r="K2449" s="4">
        <f t="shared" si="1147"/>
        <v>0.28985507246376813</v>
      </c>
      <c r="L2449" s="17">
        <f t="shared" si="1148"/>
        <v>0.77358974358974364</v>
      </c>
      <c r="M2449" s="17">
        <f t="shared" si="1149"/>
        <v>0.25985507246376816</v>
      </c>
      <c r="N2449" s="34">
        <f t="shared" si="1150"/>
        <v>1.2926748425588332</v>
      </c>
      <c r="O2449" s="12">
        <f t="shared" si="1151"/>
        <v>3.8482989403234797</v>
      </c>
      <c r="P2449" s="4">
        <f t="shared" si="1152"/>
        <v>201401</v>
      </c>
      <c r="Q2449" s="17">
        <f t="shared" si="1153"/>
        <v>0.38980509745127434</v>
      </c>
      <c r="R2449" s="17">
        <f t="shared" si="1154"/>
        <v>-3.3081632653061224</v>
      </c>
      <c r="S2449" s="16">
        <f t="shared" si="1155"/>
        <v>-2.9183581678548478</v>
      </c>
      <c r="T2449" s="5">
        <f t="shared" si="1156"/>
        <v>2.5653846153846156</v>
      </c>
      <c r="U2449" s="21">
        <f t="shared" si="1157"/>
        <v>0</v>
      </c>
      <c r="V2449" s="21">
        <v>2019</v>
      </c>
      <c r="W2449" s="26">
        <f t="shared" si="1175"/>
        <v>-0.15786516853932583</v>
      </c>
      <c r="X2449" s="26">
        <f t="shared" si="1175"/>
        <v>-0.66225568201886176</v>
      </c>
      <c r="Y2449" s="26">
        <f t="shared" si="1176"/>
        <v>-0.50439051347953567</v>
      </c>
      <c r="Z2449" s="26"/>
      <c r="AA2449" s="26">
        <f t="shared" si="1174"/>
        <v>7.9438202247191003E-2</v>
      </c>
      <c r="AB2449" s="26">
        <f t="shared" si="1174"/>
        <v>-0.74595488527738862</v>
      </c>
      <c r="AC2449" s="26">
        <f t="shared" si="1174"/>
        <v>-0.82539308752457918</v>
      </c>
      <c r="AE2449" s="4">
        <f t="shared" si="1165"/>
        <v>-0.60123784261715296</v>
      </c>
      <c r="AJ2449" s="3">
        <f t="shared" si="1170"/>
        <v>3.2362459546925515E-2</v>
      </c>
      <c r="AK2449" s="3">
        <f t="shared" si="1171"/>
        <v>3.2362459546925404E-2</v>
      </c>
      <c r="AL2449" s="26">
        <f t="shared" si="1172"/>
        <v>2.5653846153846156</v>
      </c>
      <c r="AM2449" s="26">
        <f ca="1">IF(RAND()&lt;J2449,H2449*F2449,I2449*G2449)-1</f>
        <v>2.4500000000000002</v>
      </c>
      <c r="AN2449" s="26">
        <f ca="1">IF(RAND()&lt;(J2449+(2*F2449-1)*Sheet2!D$109),H2449*F2449,I2449*G2449)-1</f>
        <v>-1</v>
      </c>
      <c r="AO2449" s="3">
        <f t="shared" si="1143"/>
        <v>201401</v>
      </c>
    </row>
    <row r="2450" spans="1:41" s="3" customFormat="1" x14ac:dyDescent="0.25">
      <c r="A2450" s="6" t="s">
        <v>13</v>
      </c>
      <c r="B2450" s="1" t="s">
        <v>48</v>
      </c>
      <c r="C2450" s="1" t="s">
        <v>24</v>
      </c>
      <c r="D2450" s="1">
        <v>20</v>
      </c>
      <c r="E2450" s="1">
        <v>23</v>
      </c>
      <c r="F2450">
        <f t="shared" si="1144"/>
        <v>0</v>
      </c>
      <c r="G2450">
        <f t="shared" si="1145"/>
        <v>1</v>
      </c>
      <c r="H2450" s="4">
        <v>2.25</v>
      </c>
      <c r="I2450" s="4">
        <v>1.6896551724137931</v>
      </c>
      <c r="J2450" s="4">
        <f t="shared" si="1146"/>
        <v>0.44444444444444442</v>
      </c>
      <c r="K2450" s="4">
        <f t="shared" si="1147"/>
        <v>0.59183673469387754</v>
      </c>
      <c r="L2450" s="17">
        <f t="shared" si="1148"/>
        <v>0.47444444444444445</v>
      </c>
      <c r="M2450" s="17">
        <f t="shared" si="1149"/>
        <v>0.56183673469387752</v>
      </c>
      <c r="N2450" s="34">
        <f t="shared" si="1150"/>
        <v>2.1077283372365341</v>
      </c>
      <c r="O2450" s="12">
        <f t="shared" si="1151"/>
        <v>1.7798764983654196</v>
      </c>
      <c r="P2450" s="4">
        <f t="shared" si="1152"/>
        <v>201401</v>
      </c>
      <c r="Q2450" s="17">
        <f t="shared" si="1153"/>
        <v>1.3316326530612244</v>
      </c>
      <c r="R2450" s="17">
        <f t="shared" si="1154"/>
        <v>-2.25</v>
      </c>
      <c r="S2450" s="16">
        <f t="shared" si="1155"/>
        <v>-0.91836734693877564</v>
      </c>
      <c r="T2450" s="5">
        <f t="shared" si="1156"/>
        <v>0.75095785440613028</v>
      </c>
      <c r="U2450" s="21">
        <f t="shared" si="1157"/>
        <v>0</v>
      </c>
      <c r="V2450" s="21">
        <v>2020</v>
      </c>
      <c r="W2450" s="26">
        <f t="shared" si="1175"/>
        <v>-0.13047808764940244</v>
      </c>
      <c r="X2450" s="26">
        <f t="shared" si="1175"/>
        <v>-0.67013204720016295</v>
      </c>
      <c r="Y2450" s="26">
        <f t="shared" si="1176"/>
        <v>-0.53965395955076056</v>
      </c>
      <c r="Z2450" s="26"/>
      <c r="AA2450" s="26">
        <f t="shared" si="1174"/>
        <v>6.2749003984063773E-2</v>
      </c>
      <c r="AB2450" s="26">
        <f t="shared" si="1174"/>
        <v>-0.73192333044588476</v>
      </c>
      <c r="AC2450" s="26">
        <f t="shared" si="1174"/>
        <v>-0.794672334429948</v>
      </c>
      <c r="AE2450" s="4">
        <f t="shared" si="1165"/>
        <v>-1.8055555555555556</v>
      </c>
      <c r="AJ2450" s="3">
        <f t="shared" si="1170"/>
        <v>3.5010940919037115E-2</v>
      </c>
      <c r="AK2450" s="3">
        <f t="shared" si="1171"/>
        <v>3.5010940919037115E-2</v>
      </c>
      <c r="AL2450" s="26">
        <f t="shared" si="1172"/>
        <v>0.75095785440613028</v>
      </c>
      <c r="AM2450" s="26">
        <f ca="1">IF(RAND()&lt;J2450,H2450*F2450,I2450*G2450)-1</f>
        <v>-1</v>
      </c>
      <c r="AN2450" s="26">
        <f ca="1">IF(RAND()&lt;(J2450+(2*F2450-1)*Sheet2!D$109),H2450*F2450,I2450*G2450)-1</f>
        <v>0.68965517241379315</v>
      </c>
      <c r="AO2450" s="3">
        <f t="shared" si="1143"/>
        <v>201401</v>
      </c>
    </row>
    <row r="2451" spans="1:41" s="3" customFormat="1" x14ac:dyDescent="0.25">
      <c r="A2451" s="6" t="s">
        <v>14</v>
      </c>
      <c r="B2451" s="1" t="s">
        <v>22</v>
      </c>
      <c r="C2451" s="1" t="s">
        <v>35</v>
      </c>
      <c r="D2451" s="1">
        <v>45</v>
      </c>
      <c r="E2451" s="1">
        <v>44</v>
      </c>
      <c r="F2451">
        <f t="shared" si="1144"/>
        <v>1</v>
      </c>
      <c r="G2451">
        <f t="shared" si="1145"/>
        <v>0</v>
      </c>
      <c r="H2451" s="4">
        <v>1.7142857142857144</v>
      </c>
      <c r="I2451" s="4">
        <v>2.2000000000000002</v>
      </c>
      <c r="J2451" s="4">
        <f t="shared" si="1146"/>
        <v>0.58333333333333326</v>
      </c>
      <c r="K2451" s="4">
        <f t="shared" si="1147"/>
        <v>0.45454545454545453</v>
      </c>
      <c r="L2451" s="17">
        <f t="shared" si="1148"/>
        <v>0.55333333333333323</v>
      </c>
      <c r="M2451" s="17">
        <f t="shared" si="1149"/>
        <v>0.4845454545454545</v>
      </c>
      <c r="N2451" s="34">
        <f t="shared" si="1150"/>
        <v>1.8072289156626509</v>
      </c>
      <c r="O2451" s="12">
        <f t="shared" si="1151"/>
        <v>2.0637898686679175</v>
      </c>
      <c r="P2451" s="4">
        <f t="shared" si="1152"/>
        <v>201401</v>
      </c>
      <c r="Q2451" s="17">
        <f t="shared" si="1153"/>
        <v>1.7142857142857144</v>
      </c>
      <c r="R2451" s="17">
        <f t="shared" si="1154"/>
        <v>-2.2333333333333329</v>
      </c>
      <c r="S2451" s="16">
        <f t="shared" si="1155"/>
        <v>-0.51904761904761854</v>
      </c>
      <c r="T2451" s="5">
        <f t="shared" si="1156"/>
        <v>1.2833333333333334</v>
      </c>
      <c r="U2451" s="21">
        <f t="shared" si="1157"/>
        <v>0</v>
      </c>
      <c r="V2451" s="21">
        <v>2021</v>
      </c>
      <c r="W2451" s="26">
        <f t="shared" si="1175"/>
        <v>-9.1821561338289975E-2</v>
      </c>
      <c r="X2451" s="26">
        <f t="shared" si="1175"/>
        <v>-0.67958696514889116</v>
      </c>
      <c r="Y2451" s="26">
        <f t="shared" si="1176"/>
        <v>-0.58776540381060138</v>
      </c>
      <c r="Z2451" s="26"/>
      <c r="AA2451" s="26">
        <f t="shared" si="1174"/>
        <v>1.4907063197026015E-2</v>
      </c>
      <c r="AB2451" s="26">
        <f t="shared" si="1174"/>
        <v>-0.72894715124416198</v>
      </c>
      <c r="AC2451" s="26">
        <f t="shared" si="1174"/>
        <v>-0.74385421444118793</v>
      </c>
      <c r="AE2451" s="4">
        <f t="shared" si="1165"/>
        <v>-1.1309523809523812</v>
      </c>
      <c r="AJ2451" s="3">
        <f t="shared" si="1170"/>
        <v>3.6496350364963459E-2</v>
      </c>
      <c r="AK2451" s="3">
        <f t="shared" si="1171"/>
        <v>3.6496350364963459E-2</v>
      </c>
      <c r="AL2451" s="26">
        <f t="shared" si="1172"/>
        <v>1.2833333333333334</v>
      </c>
      <c r="AM2451" s="26">
        <f ca="1">IF(RAND()&lt;J2451,H2451*F2451,I2451*G2451)-1</f>
        <v>0.71428571428571441</v>
      </c>
      <c r="AN2451" s="26">
        <f ca="1">IF(RAND()&lt;(J2451+(2*F2451-1)*Sheet2!D$109),H2451*F2451,I2451*G2451)-1</f>
        <v>-1</v>
      </c>
      <c r="AO2451" s="3">
        <f t="shared" si="1143"/>
        <v>201401</v>
      </c>
    </row>
    <row r="2452" spans="1:41" s="3" customFormat="1" x14ac:dyDescent="0.25">
      <c r="A2452" s="6" t="s">
        <v>14</v>
      </c>
      <c r="B2452" s="1" t="s">
        <v>41</v>
      </c>
      <c r="C2452" s="1" t="s">
        <v>28</v>
      </c>
      <c r="D2452" s="1">
        <v>24</v>
      </c>
      <c r="E2452" s="1">
        <v>26</v>
      </c>
      <c r="F2452">
        <f t="shared" si="1144"/>
        <v>0</v>
      </c>
      <c r="G2452">
        <f t="shared" si="1145"/>
        <v>1</v>
      </c>
      <c r="H2452" s="4">
        <v>1.7142857142857144</v>
      </c>
      <c r="I2452" s="4">
        <v>2.2000000000000002</v>
      </c>
      <c r="J2452" s="4">
        <f t="shared" si="1146"/>
        <v>0.58333333333333326</v>
      </c>
      <c r="K2452" s="4">
        <f t="shared" si="1147"/>
        <v>0.45454545454545453</v>
      </c>
      <c r="L2452" s="17">
        <f t="shared" si="1148"/>
        <v>0.61333333333333329</v>
      </c>
      <c r="M2452" s="17">
        <f t="shared" si="1149"/>
        <v>0.42454545454545456</v>
      </c>
      <c r="N2452" s="34">
        <f t="shared" si="1150"/>
        <v>1.6304347826086958</v>
      </c>
      <c r="O2452" s="12">
        <f t="shared" si="1151"/>
        <v>2.3554603854389722</v>
      </c>
      <c r="P2452" s="4">
        <f t="shared" si="1152"/>
        <v>201401</v>
      </c>
      <c r="Q2452" s="17">
        <f t="shared" si="1153"/>
        <v>0.77922077922077926</v>
      </c>
      <c r="R2452" s="17">
        <f t="shared" si="1154"/>
        <v>-2.2333333333333329</v>
      </c>
      <c r="S2452" s="16">
        <f t="shared" si="1155"/>
        <v>-1.4541125541125537</v>
      </c>
      <c r="T2452" s="5">
        <f t="shared" si="1156"/>
        <v>1.2833333333333334</v>
      </c>
      <c r="U2452" s="21">
        <f t="shared" si="1157"/>
        <v>0</v>
      </c>
      <c r="V2452" s="21">
        <v>2022</v>
      </c>
      <c r="W2452" s="26">
        <f t="shared" si="1175"/>
        <v>-2.3709790209790214E-2</v>
      </c>
      <c r="X2452" s="26">
        <f t="shared" si="1175"/>
        <v>-0.65611904466836468</v>
      </c>
      <c r="Y2452" s="26">
        <f t="shared" si="1176"/>
        <v>-0.63240925445857432</v>
      </c>
      <c r="Z2452" s="26"/>
      <c r="AA2452" s="26">
        <f t="shared" si="1174"/>
        <v>-4.2758741258741247E-2</v>
      </c>
      <c r="AB2452" s="26">
        <f t="shared" si="1174"/>
        <v>-0.76825691767522752</v>
      </c>
      <c r="AC2452" s="26">
        <f t="shared" si="1174"/>
        <v>-0.7254981764164864</v>
      </c>
      <c r="AE2452" s="4">
        <f t="shared" si="1165"/>
        <v>-1.1309523809523812</v>
      </c>
      <c r="AJ2452" s="3">
        <f t="shared" si="1170"/>
        <v>3.6496350364963459E-2</v>
      </c>
      <c r="AK2452" s="3">
        <f t="shared" si="1171"/>
        <v>3.6496350364963459E-2</v>
      </c>
      <c r="AL2452" s="26">
        <f t="shared" si="1172"/>
        <v>1.2833333333333334</v>
      </c>
      <c r="AM2452" s="26">
        <f ca="1">IF(RAND()&lt;J2452,H2452*F2452,I2452*G2452)-1</f>
        <v>-1</v>
      </c>
      <c r="AN2452" s="26">
        <f ca="1">IF(RAND()&lt;(J2452+(2*F2452-1)*Sheet2!D$109),H2452*F2452,I2452*G2452)-1</f>
        <v>1.2000000000000002</v>
      </c>
      <c r="AO2452" s="3">
        <f t="shared" si="1143"/>
        <v>201401</v>
      </c>
    </row>
    <row r="2453" spans="1:41" s="3" customFormat="1" x14ac:dyDescent="0.25">
      <c r="A2453" s="6" t="s">
        <v>12</v>
      </c>
      <c r="B2453" s="1" t="s">
        <v>27</v>
      </c>
      <c r="C2453" s="1" t="s">
        <v>26</v>
      </c>
      <c r="D2453" s="1">
        <v>20</v>
      </c>
      <c r="E2453" s="1">
        <v>21</v>
      </c>
      <c r="F2453">
        <f t="shared" si="1144"/>
        <v>0</v>
      </c>
      <c r="G2453">
        <f t="shared" si="1145"/>
        <v>1</v>
      </c>
      <c r="H2453" s="4">
        <v>3.6</v>
      </c>
      <c r="I2453" s="4">
        <v>1.3225806451612903</v>
      </c>
      <c r="J2453" s="4">
        <f t="shared" si="1146"/>
        <v>0.27777777777777779</v>
      </c>
      <c r="K2453" s="4">
        <f t="shared" si="1147"/>
        <v>0.75609756097560976</v>
      </c>
      <c r="L2453" s="17">
        <f t="shared" si="1148"/>
        <v>0.30777777777777782</v>
      </c>
      <c r="M2453" s="17">
        <f t="shared" si="1149"/>
        <v>0.72609756097560973</v>
      </c>
      <c r="N2453" s="34">
        <f t="shared" si="1150"/>
        <v>3.2490974729241873</v>
      </c>
      <c r="O2453" s="12">
        <f t="shared" si="1151"/>
        <v>1.3772253946926436</v>
      </c>
      <c r="P2453" s="4">
        <f t="shared" si="1152"/>
        <v>201312</v>
      </c>
      <c r="Q2453" s="17">
        <f t="shared" si="1153"/>
        <v>2.7219512195121953</v>
      </c>
      <c r="R2453" s="17">
        <f t="shared" si="1154"/>
        <v>-3.4846153846153851</v>
      </c>
      <c r="S2453" s="16">
        <f t="shared" si="1155"/>
        <v>-0.7626641651031898</v>
      </c>
      <c r="T2453" s="5">
        <f t="shared" si="1156"/>
        <v>0.36738351254480284</v>
      </c>
      <c r="U2453" s="21">
        <f t="shared" si="1157"/>
        <v>0</v>
      </c>
      <c r="V2453" s="21"/>
      <c r="W2453" s="27">
        <f>AVERAGE(W2444:W2452)</f>
        <v>-6.2161812018900808E-2</v>
      </c>
      <c r="X2453" s="27">
        <f t="shared" ref="X2453:AB2453" si="1177">AVERAGE(X2444:X2452)</f>
        <v>-0.6472782564563776</v>
      </c>
      <c r="Y2453" s="27">
        <f t="shared" si="1177"/>
        <v>-0.58511644443747679</v>
      </c>
      <c r="Z2453" s="27" t="e">
        <f t="shared" si="1177"/>
        <v>#DIV/0!</v>
      </c>
      <c r="AA2453" s="27">
        <f t="shared" si="1177"/>
        <v>-1.059512224880709E-2</v>
      </c>
      <c r="AB2453" s="27">
        <f t="shared" si="1177"/>
        <v>-0.76600209788390461</v>
      </c>
      <c r="AC2453" s="26"/>
      <c r="AE2453" s="4">
        <f t="shared" si="1165"/>
        <v>-3.322222222222222</v>
      </c>
      <c r="AJ2453" s="3">
        <f t="shared" si="1170"/>
        <v>3.2765399737876955E-2</v>
      </c>
      <c r="AK2453" s="3">
        <f t="shared" si="1171"/>
        <v>3.2765399737876844E-2</v>
      </c>
      <c r="AL2453" s="26">
        <f t="shared" si="1172"/>
        <v>0.36738351254480284</v>
      </c>
      <c r="AM2453" s="26">
        <f ca="1">IF(RAND()&lt;J2453,H2453*F2453,I2453*G2453)-1</f>
        <v>0.32258064516129026</v>
      </c>
      <c r="AN2453" s="26">
        <f ca="1">IF(RAND()&lt;(J2453+(2*F2453-1)*Sheet2!D$109),H2453*F2453,I2453*G2453)-1</f>
        <v>0.32258064516129026</v>
      </c>
      <c r="AO2453" s="3">
        <f t="shared" si="1143"/>
        <v>201312</v>
      </c>
    </row>
    <row r="2454" spans="1:41" s="3" customFormat="1" x14ac:dyDescent="0.25">
      <c r="A2454" s="6" t="s">
        <v>12</v>
      </c>
      <c r="B2454" s="1" t="s">
        <v>31</v>
      </c>
      <c r="C2454" s="1" t="s">
        <v>48</v>
      </c>
      <c r="D2454" s="1">
        <v>28</v>
      </c>
      <c r="E2454" s="1">
        <v>33</v>
      </c>
      <c r="F2454">
        <f t="shared" si="1144"/>
        <v>0</v>
      </c>
      <c r="G2454">
        <f t="shared" si="1145"/>
        <v>1</v>
      </c>
      <c r="H2454" s="4">
        <v>2.35</v>
      </c>
      <c r="I2454" s="4">
        <v>1.6451612903225805</v>
      </c>
      <c r="J2454" s="4">
        <f t="shared" si="1146"/>
        <v>0.42553191489361702</v>
      </c>
      <c r="K2454" s="4">
        <f t="shared" si="1147"/>
        <v>0.60784313725490202</v>
      </c>
      <c r="L2454" s="17">
        <f t="shared" si="1148"/>
        <v>0.455531914893617</v>
      </c>
      <c r="M2454" s="17">
        <f t="shared" si="1149"/>
        <v>0.577843137254902</v>
      </c>
      <c r="N2454" s="34">
        <f t="shared" si="1150"/>
        <v>2.1952358710882764</v>
      </c>
      <c r="O2454" s="12">
        <f t="shared" si="1151"/>
        <v>1.7305734645402102</v>
      </c>
      <c r="P2454" s="4">
        <f t="shared" si="1152"/>
        <v>201312</v>
      </c>
      <c r="Q2454" s="17">
        <f t="shared" si="1153"/>
        <v>1.4284313725490199</v>
      </c>
      <c r="R2454" s="17">
        <f t="shared" si="1154"/>
        <v>-2.2907407407407412</v>
      </c>
      <c r="S2454" s="16">
        <f t="shared" si="1155"/>
        <v>-0.86230936819172133</v>
      </c>
      <c r="T2454" s="5">
        <f t="shared" si="1156"/>
        <v>0.70006863417982146</v>
      </c>
      <c r="U2454" s="21">
        <f t="shared" si="1157"/>
        <v>0</v>
      </c>
      <c r="V2454" s="21"/>
      <c r="W2454" s="26"/>
      <c r="X2454" s="26"/>
      <c r="Y2454" s="26"/>
      <c r="Z2454" s="26"/>
      <c r="AA2454" s="26"/>
      <c r="AB2454" s="26"/>
      <c r="AC2454" s="26"/>
      <c r="AE2454" s="4">
        <f t="shared" si="1165"/>
        <v>-1.9244680851063831</v>
      </c>
      <c r="AJ2454" s="3">
        <f t="shared" si="1170"/>
        <v>3.2297133629390462E-2</v>
      </c>
      <c r="AK2454" s="3">
        <f t="shared" si="1171"/>
        <v>3.2297133629390462E-2</v>
      </c>
      <c r="AL2454" s="26">
        <f t="shared" si="1172"/>
        <v>0.70006863417982146</v>
      </c>
      <c r="AM2454" s="26">
        <f ca="1">IF(RAND()&lt;J2454,H2454*F2454,I2454*G2454)-1</f>
        <v>-1</v>
      </c>
      <c r="AN2454" s="26">
        <f ca="1">IF(RAND()&lt;(J2454+(2*F2454-1)*Sheet2!D$109),H2454*F2454,I2454*G2454)-1</f>
        <v>0.64516129032258052</v>
      </c>
      <c r="AO2454" s="3">
        <f t="shared" si="1143"/>
        <v>201312</v>
      </c>
    </row>
    <row r="2455" spans="1:41" s="3" customFormat="1" x14ac:dyDescent="0.25">
      <c r="A2455" s="6" t="s">
        <v>12</v>
      </c>
      <c r="B2455" s="1" t="s">
        <v>36</v>
      </c>
      <c r="C2455" s="1" t="s">
        <v>33</v>
      </c>
      <c r="D2455" s="1">
        <v>16</v>
      </c>
      <c r="E2455" s="1">
        <v>10</v>
      </c>
      <c r="F2455">
        <f t="shared" si="1144"/>
        <v>1</v>
      </c>
      <c r="G2455">
        <f t="shared" si="1145"/>
        <v>0</v>
      </c>
      <c r="H2455" s="4">
        <v>1.3125</v>
      </c>
      <c r="I2455" s="4">
        <v>3.6</v>
      </c>
      <c r="J2455" s="4">
        <f t="shared" si="1146"/>
        <v>0.76190476190476186</v>
      </c>
      <c r="K2455" s="4">
        <f t="shared" si="1147"/>
        <v>0.27777777777777779</v>
      </c>
      <c r="L2455" s="17">
        <f t="shared" si="1148"/>
        <v>0.73190476190476184</v>
      </c>
      <c r="M2455" s="17">
        <f t="shared" si="1149"/>
        <v>0.30777777777777782</v>
      </c>
      <c r="N2455" s="34">
        <f t="shared" si="1150"/>
        <v>1.3662979830839299</v>
      </c>
      <c r="O2455" s="12">
        <f t="shared" si="1151"/>
        <v>3.2490974729241873</v>
      </c>
      <c r="P2455" s="4">
        <f t="shared" si="1152"/>
        <v>201312</v>
      </c>
      <c r="Q2455" s="17">
        <f t="shared" si="1153"/>
        <v>1.3125</v>
      </c>
      <c r="R2455" s="17">
        <f t="shared" si="1154"/>
        <v>-3.5846153846153848</v>
      </c>
      <c r="S2455" s="16">
        <f t="shared" si="1155"/>
        <v>-2.2721153846153848</v>
      </c>
      <c r="T2455" s="5">
        <f t="shared" si="1156"/>
        <v>2.7428571428571429</v>
      </c>
      <c r="U2455" s="21">
        <f t="shared" si="1157"/>
        <v>0</v>
      </c>
      <c r="W2455" s="21">
        <v>2025</v>
      </c>
      <c r="X2455" s="4">
        <f t="shared" si="1159"/>
        <v>-0.23809523809523814</v>
      </c>
      <c r="AE2455" s="4">
        <f t="shared" si="1165"/>
        <v>-0.55059523809523814</v>
      </c>
      <c r="AJ2455" s="3">
        <f t="shared" si="1170"/>
        <v>3.8167938931297551E-2</v>
      </c>
      <c r="AK2455" s="3">
        <f t="shared" si="1171"/>
        <v>3.8167938931297662E-2</v>
      </c>
      <c r="AL2455" s="26">
        <f t="shared" si="1172"/>
        <v>2.7428571428571429</v>
      </c>
      <c r="AM2455" s="26">
        <f ca="1">IF(RAND()&lt;J2455,H2455*F2455,I2455*G2455)-1</f>
        <v>0.3125</v>
      </c>
      <c r="AN2455" s="26">
        <f ca="1">IF(RAND()&lt;(J2455+(2*F2455-1)*Sheet2!D$109),H2455*F2455,I2455*G2455)-1</f>
        <v>0.3125</v>
      </c>
      <c r="AO2455" s="3">
        <f t="shared" si="1143"/>
        <v>201312</v>
      </c>
    </row>
    <row r="2456" spans="1:41" s="3" customFormat="1" x14ac:dyDescent="0.25">
      <c r="A2456" s="6" t="s">
        <v>12</v>
      </c>
      <c r="B2456" s="1" t="s">
        <v>43</v>
      </c>
      <c r="C2456" s="1" t="s">
        <v>44</v>
      </c>
      <c r="D2456" s="1">
        <v>20</v>
      </c>
      <c r="E2456" s="1">
        <v>7</v>
      </c>
      <c r="F2456">
        <f t="shared" si="1144"/>
        <v>1</v>
      </c>
      <c r="G2456">
        <f t="shared" si="1145"/>
        <v>0</v>
      </c>
      <c r="H2456" s="4">
        <v>1.3125</v>
      </c>
      <c r="I2456" s="4">
        <v>3.6</v>
      </c>
      <c r="J2456" s="4">
        <f t="shared" si="1146"/>
        <v>0.76190476190476186</v>
      </c>
      <c r="K2456" s="4">
        <f t="shared" si="1147"/>
        <v>0.27777777777777779</v>
      </c>
      <c r="L2456" s="17">
        <f t="shared" si="1148"/>
        <v>0.73190476190476184</v>
      </c>
      <c r="M2456" s="17">
        <f t="shared" si="1149"/>
        <v>0.30777777777777782</v>
      </c>
      <c r="N2456" s="34">
        <f t="shared" si="1150"/>
        <v>1.3662979830839299</v>
      </c>
      <c r="O2456" s="12">
        <f t="shared" si="1151"/>
        <v>3.2490974729241873</v>
      </c>
      <c r="P2456" s="4">
        <f t="shared" si="1152"/>
        <v>201312</v>
      </c>
      <c r="Q2456" s="17">
        <f t="shared" si="1153"/>
        <v>1.3125</v>
      </c>
      <c r="R2456" s="17">
        <f t="shared" si="1154"/>
        <v>-3.5846153846153848</v>
      </c>
      <c r="S2456" s="16">
        <f t="shared" si="1155"/>
        <v>-2.2721153846153848</v>
      </c>
      <c r="T2456" s="5">
        <f t="shared" si="1156"/>
        <v>2.7428571428571429</v>
      </c>
      <c r="U2456" s="21">
        <f t="shared" si="1157"/>
        <v>0</v>
      </c>
      <c r="W2456" s="5">
        <f t="shared" si="1158"/>
        <v>0.3125</v>
      </c>
      <c r="X2456" s="4">
        <f t="shared" si="1159"/>
        <v>-0.23809523809523814</v>
      </c>
      <c r="AE2456" s="4">
        <f t="shared" si="1165"/>
        <v>-0.55059523809523814</v>
      </c>
      <c r="AJ2456" s="3">
        <f t="shared" si="1170"/>
        <v>3.8167938931297551E-2</v>
      </c>
      <c r="AK2456" s="3">
        <f t="shared" si="1171"/>
        <v>3.8167938931297662E-2</v>
      </c>
      <c r="AL2456" s="26">
        <f t="shared" si="1172"/>
        <v>2.7428571428571429</v>
      </c>
      <c r="AM2456" s="26">
        <f ca="1">IF(RAND()&lt;J2456,H2456*F2456,I2456*G2456)-1</f>
        <v>0.3125</v>
      </c>
      <c r="AN2456" s="26">
        <f ca="1">IF(RAND()&lt;(J2456+(2*F2456-1)*Sheet2!D$109),H2456*F2456,I2456*G2456)-1</f>
        <v>-1</v>
      </c>
      <c r="AO2456" s="3">
        <f t="shared" si="1143"/>
        <v>201312</v>
      </c>
    </row>
    <row r="2457" spans="1:41" s="3" customFormat="1" x14ac:dyDescent="0.25">
      <c r="A2457" s="6" t="s">
        <v>12</v>
      </c>
      <c r="B2457" s="1" t="s">
        <v>20</v>
      </c>
      <c r="C2457" s="1" t="s">
        <v>34</v>
      </c>
      <c r="D2457" s="1">
        <v>20</v>
      </c>
      <c r="E2457" s="1">
        <v>6</v>
      </c>
      <c r="F2457">
        <f t="shared" si="1144"/>
        <v>1</v>
      </c>
      <c r="G2457">
        <f t="shared" si="1145"/>
        <v>0</v>
      </c>
      <c r="H2457" s="4">
        <v>1.5405405405405406</v>
      </c>
      <c r="I2457" s="4">
        <v>2.65</v>
      </c>
      <c r="J2457" s="4">
        <f t="shared" si="1146"/>
        <v>0.64912280701754388</v>
      </c>
      <c r="K2457" s="4">
        <f t="shared" si="1147"/>
        <v>0.37735849056603776</v>
      </c>
      <c r="L2457" s="17">
        <f t="shared" si="1148"/>
        <v>0.61912280701754385</v>
      </c>
      <c r="M2457" s="17">
        <f t="shared" si="1149"/>
        <v>0.40735849056603779</v>
      </c>
      <c r="N2457" s="34">
        <f t="shared" si="1150"/>
        <v>1.6151884386511759</v>
      </c>
      <c r="O2457" s="12">
        <f t="shared" si="1151"/>
        <v>2.4548402037980543</v>
      </c>
      <c r="P2457" s="4">
        <f t="shared" si="1152"/>
        <v>201312</v>
      </c>
      <c r="Q2457" s="17">
        <f t="shared" si="1153"/>
        <v>1.5405405405405406</v>
      </c>
      <c r="R2457" s="17">
        <f t="shared" si="1154"/>
        <v>-2.4560606060606061</v>
      </c>
      <c r="S2457" s="16">
        <f t="shared" si="1155"/>
        <v>-0.91552006552006548</v>
      </c>
      <c r="T2457" s="5">
        <f t="shared" si="1156"/>
        <v>1.7201754385964911</v>
      </c>
      <c r="U2457" s="21">
        <f t="shared" si="1157"/>
        <v>0</v>
      </c>
      <c r="W2457" s="5">
        <f t="shared" si="1158"/>
        <v>0.54054054054054057</v>
      </c>
      <c r="X2457" s="4">
        <f t="shared" si="1159"/>
        <v>-0.35087719298245612</v>
      </c>
      <c r="AE2457" s="4">
        <f t="shared" si="1165"/>
        <v>-0.89141773352299669</v>
      </c>
      <c r="AJ2457" s="3">
        <f t="shared" si="1170"/>
        <v>2.5798129635601352E-2</v>
      </c>
      <c r="AK2457" s="3">
        <f t="shared" si="1171"/>
        <v>2.5798129635601574E-2</v>
      </c>
      <c r="AL2457" s="26">
        <f t="shared" si="1172"/>
        <v>1.7201754385964911</v>
      </c>
      <c r="AM2457" s="26">
        <f ca="1">IF(RAND()&lt;J2457,H2457*F2457,I2457*G2457)-1</f>
        <v>-1</v>
      </c>
      <c r="AN2457" s="26">
        <f ca="1">IF(RAND()&lt;(J2457+(2*F2457-1)*Sheet2!D$109),H2457*F2457,I2457*G2457)-1</f>
        <v>-1</v>
      </c>
      <c r="AO2457" s="3">
        <f t="shared" si="1143"/>
        <v>201312</v>
      </c>
    </row>
    <row r="2458" spans="1:41" s="3" customFormat="1" x14ac:dyDescent="0.25">
      <c r="A2458" s="6" t="s">
        <v>12</v>
      </c>
      <c r="B2458" s="1" t="s">
        <v>30</v>
      </c>
      <c r="C2458" s="1" t="s">
        <v>29</v>
      </c>
      <c r="D2458" s="1">
        <v>34</v>
      </c>
      <c r="E2458" s="1">
        <v>17</v>
      </c>
      <c r="F2458">
        <f t="shared" si="1144"/>
        <v>1</v>
      </c>
      <c r="G2458">
        <f t="shared" si="1145"/>
        <v>0</v>
      </c>
      <c r="H2458" s="4">
        <v>1.3846153846153846</v>
      </c>
      <c r="I2458" s="4">
        <v>3.2</v>
      </c>
      <c r="J2458" s="4">
        <f t="shared" si="1146"/>
        <v>0.72222222222222221</v>
      </c>
      <c r="K2458" s="4">
        <f t="shared" si="1147"/>
        <v>0.3125</v>
      </c>
      <c r="L2458" s="17">
        <f t="shared" si="1148"/>
        <v>0.69222222222222218</v>
      </c>
      <c r="M2458" s="17">
        <f t="shared" si="1149"/>
        <v>0.34250000000000003</v>
      </c>
      <c r="N2458" s="34">
        <f t="shared" si="1150"/>
        <v>1.4446227929373998</v>
      </c>
      <c r="O2458" s="12">
        <f t="shared" si="1151"/>
        <v>2.9197080291970803</v>
      </c>
      <c r="P2458" s="4">
        <f t="shared" si="1152"/>
        <v>201312</v>
      </c>
      <c r="Q2458" s="17">
        <f t="shared" si="1153"/>
        <v>1.3846153846153846</v>
      </c>
      <c r="R2458" s="17">
        <f t="shared" si="1154"/>
        <v>-3.0545454545454547</v>
      </c>
      <c r="S2458" s="16">
        <f t="shared" si="1155"/>
        <v>-1.6699300699300701</v>
      </c>
      <c r="T2458" s="5">
        <f t="shared" si="1156"/>
        <v>2.3111111111111113</v>
      </c>
      <c r="U2458" s="21">
        <f t="shared" si="1157"/>
        <v>0</v>
      </c>
      <c r="W2458" s="5">
        <f t="shared" si="1158"/>
        <v>0.38461538461538458</v>
      </c>
      <c r="X2458" s="4">
        <f t="shared" si="1159"/>
        <v>-0.27777777777777779</v>
      </c>
      <c r="AE2458" s="4">
        <f t="shared" si="1165"/>
        <v>-0.66239316239316237</v>
      </c>
      <c r="AJ2458" s="3">
        <f t="shared" si="1170"/>
        <v>3.3557046979865612E-2</v>
      </c>
      <c r="AK2458" s="3">
        <f t="shared" si="1171"/>
        <v>3.3557046979865834E-2</v>
      </c>
      <c r="AL2458" s="26">
        <f t="shared" si="1172"/>
        <v>2.3111111111111113</v>
      </c>
      <c r="AM2458" s="26">
        <f ca="1">IF(RAND()&lt;J2458,H2458*F2458,I2458*G2458)-1</f>
        <v>0.38461538461538458</v>
      </c>
      <c r="AN2458" s="26">
        <f ca="1">IF(RAND()&lt;(J2458+(2*F2458-1)*Sheet2!D$109),H2458*F2458,I2458*G2458)-1</f>
        <v>0.38461538461538458</v>
      </c>
      <c r="AO2458" s="3">
        <f t="shared" si="1143"/>
        <v>201312</v>
      </c>
    </row>
    <row r="2459" spans="1:41" s="3" customFormat="1" x14ac:dyDescent="0.25">
      <c r="A2459" s="6" t="s">
        <v>12</v>
      </c>
      <c r="B2459" s="1" t="s">
        <v>22</v>
      </c>
      <c r="C2459" s="1" t="s">
        <v>42</v>
      </c>
      <c r="D2459" s="1">
        <v>30</v>
      </c>
      <c r="E2459" s="1">
        <v>10</v>
      </c>
      <c r="F2459">
        <f t="shared" si="1144"/>
        <v>1</v>
      </c>
      <c r="G2459">
        <f t="shared" si="1145"/>
        <v>0</v>
      </c>
      <c r="H2459" s="4">
        <v>1.1538461538461537</v>
      </c>
      <c r="I2459" s="4">
        <v>5.75</v>
      </c>
      <c r="J2459" s="4">
        <f t="shared" si="1146"/>
        <v>0.8666666666666667</v>
      </c>
      <c r="K2459" s="4">
        <f t="shared" si="1147"/>
        <v>0.17391304347826086</v>
      </c>
      <c r="L2459" s="17">
        <f t="shared" si="1148"/>
        <v>0.83666666666666667</v>
      </c>
      <c r="M2459" s="17">
        <f t="shared" si="1149"/>
        <v>0.20391304347826086</v>
      </c>
      <c r="N2459" s="34">
        <f t="shared" si="1150"/>
        <v>1.1952191235059761</v>
      </c>
      <c r="O2459" s="12">
        <f t="shared" si="1151"/>
        <v>4.9040511727078897</v>
      </c>
      <c r="P2459" s="4">
        <f t="shared" si="1152"/>
        <v>201312</v>
      </c>
      <c r="Q2459" s="17">
        <f t="shared" si="1153"/>
        <v>1.1538461538461537</v>
      </c>
      <c r="R2459" s="17">
        <f t="shared" si="1154"/>
        <v>-6.7105263157894779</v>
      </c>
      <c r="S2459" s="16">
        <f t="shared" si="1155"/>
        <v>-5.5566801619433246</v>
      </c>
      <c r="T2459" s="5">
        <f t="shared" si="1156"/>
        <v>4.9833333333333334</v>
      </c>
      <c r="U2459" s="21">
        <f t="shared" si="1157"/>
        <v>0</v>
      </c>
      <c r="W2459" s="5">
        <f t="shared" si="1158"/>
        <v>0.15384615384615374</v>
      </c>
      <c r="X2459" s="4">
        <f t="shared" si="1159"/>
        <v>-0.1333333333333333</v>
      </c>
      <c r="AE2459" s="4">
        <f t="shared" si="1165"/>
        <v>-0.28717948717948705</v>
      </c>
      <c r="AJ2459" s="3">
        <f t="shared" si="1170"/>
        <v>3.8997214484679632E-2</v>
      </c>
      <c r="AK2459" s="3">
        <f t="shared" si="1171"/>
        <v>3.8997214484679632E-2</v>
      </c>
      <c r="AL2459" s="26">
        <f t="shared" si="1172"/>
        <v>4.9833333333333334</v>
      </c>
      <c r="AM2459" s="26">
        <f ca="1">IF(RAND()&lt;J2459,H2459*F2459,I2459*G2459)-1</f>
        <v>0.15384615384615374</v>
      </c>
      <c r="AN2459" s="26">
        <f ca="1">IF(RAND()&lt;(J2459+(2*F2459-1)*Sheet2!D$109),H2459*F2459,I2459*G2459)-1</f>
        <v>0.15384615384615374</v>
      </c>
      <c r="AO2459" s="3">
        <f t="shared" si="1143"/>
        <v>201312</v>
      </c>
    </row>
    <row r="2460" spans="1:41" s="3" customFormat="1" x14ac:dyDescent="0.25">
      <c r="A2460" s="6" t="s">
        <v>12</v>
      </c>
      <c r="B2460" s="1" t="s">
        <v>23</v>
      </c>
      <c r="C2460" s="1" t="s">
        <v>41</v>
      </c>
      <c r="D2460" s="1">
        <v>22</v>
      </c>
      <c r="E2460" s="1">
        <v>24</v>
      </c>
      <c r="F2460">
        <f t="shared" si="1144"/>
        <v>0</v>
      </c>
      <c r="G2460">
        <f t="shared" si="1145"/>
        <v>1</v>
      </c>
      <c r="H2460" s="4">
        <v>3.7</v>
      </c>
      <c r="I2460" s="4">
        <v>1.3125</v>
      </c>
      <c r="J2460" s="4">
        <f t="shared" si="1146"/>
        <v>0.27027027027027023</v>
      </c>
      <c r="K2460" s="4">
        <f t="shared" si="1147"/>
        <v>0.76190476190476186</v>
      </c>
      <c r="L2460" s="17">
        <f t="shared" si="1148"/>
        <v>0.3002702702702702</v>
      </c>
      <c r="M2460" s="17">
        <f t="shared" si="1149"/>
        <v>0.73190476190476184</v>
      </c>
      <c r="N2460" s="34">
        <f t="shared" si="1150"/>
        <v>3.3303330333033312</v>
      </c>
      <c r="O2460" s="12">
        <f t="shared" si="1151"/>
        <v>1.3662979830839299</v>
      </c>
      <c r="P2460" s="4">
        <f t="shared" si="1152"/>
        <v>201312</v>
      </c>
      <c r="Q2460" s="17">
        <f t="shared" si="1153"/>
        <v>2.8190476190476192</v>
      </c>
      <c r="R2460" s="17">
        <f t="shared" si="1154"/>
        <v>-3.5703703703703704</v>
      </c>
      <c r="S2460" s="16">
        <f t="shared" si="1155"/>
        <v>-0.75132275132275117</v>
      </c>
      <c r="T2460" s="5">
        <f t="shared" si="1156"/>
        <v>0.35472972972972971</v>
      </c>
      <c r="U2460" s="21">
        <f t="shared" si="1157"/>
        <v>0</v>
      </c>
      <c r="W2460" s="5">
        <f t="shared" si="1158"/>
        <v>-1</v>
      </c>
      <c r="X2460" s="4">
        <f t="shared" si="1159"/>
        <v>-1</v>
      </c>
      <c r="AE2460" s="4">
        <f t="shared" si="1165"/>
        <v>-3.4297297297297304</v>
      </c>
      <c r="AJ2460" s="3">
        <f t="shared" si="1170"/>
        <v>3.117206982543641E-2</v>
      </c>
      <c r="AK2460" s="3">
        <f t="shared" si="1171"/>
        <v>3.1172069825436299E-2</v>
      </c>
      <c r="AL2460" s="26">
        <f t="shared" si="1172"/>
        <v>0.35472972972972971</v>
      </c>
      <c r="AM2460" s="26">
        <f ca="1">IF(RAND()&lt;J2460,H2460*F2460,I2460*G2460)-1</f>
        <v>0.3125</v>
      </c>
      <c r="AN2460" s="26">
        <f ca="1">IF(RAND()&lt;(J2460+(2*F2460-1)*Sheet2!D$109),H2460*F2460,I2460*G2460)-1</f>
        <v>0.3125</v>
      </c>
      <c r="AO2460" s="3">
        <f t="shared" si="1143"/>
        <v>201312</v>
      </c>
    </row>
    <row r="2461" spans="1:41" s="3" customFormat="1" x14ac:dyDescent="0.25">
      <c r="A2461" s="6" t="s">
        <v>12</v>
      </c>
      <c r="B2461" s="1" t="s">
        <v>37</v>
      </c>
      <c r="C2461" s="1" t="s">
        <v>39</v>
      </c>
      <c r="D2461" s="1">
        <v>7</v>
      </c>
      <c r="E2461" s="1">
        <v>20</v>
      </c>
      <c r="F2461">
        <f t="shared" si="1144"/>
        <v>0</v>
      </c>
      <c r="G2461">
        <f t="shared" si="1145"/>
        <v>1</v>
      </c>
      <c r="H2461" s="4">
        <v>1.4</v>
      </c>
      <c r="I2461" s="4">
        <v>3.1</v>
      </c>
      <c r="J2461" s="4">
        <f t="shared" si="1146"/>
        <v>0.7142857142857143</v>
      </c>
      <c r="K2461" s="4">
        <f t="shared" si="1147"/>
        <v>0.32258064516129031</v>
      </c>
      <c r="L2461" s="17">
        <f t="shared" si="1148"/>
        <v>0.74428571428571433</v>
      </c>
      <c r="M2461" s="17">
        <f t="shared" si="1149"/>
        <v>0.29258064516129034</v>
      </c>
      <c r="N2461" s="34">
        <f t="shared" si="1150"/>
        <v>1.3435700575815739</v>
      </c>
      <c r="O2461" s="12">
        <f t="shared" si="1151"/>
        <v>3.4178610804851157</v>
      </c>
      <c r="P2461" s="4">
        <f t="shared" si="1152"/>
        <v>201312</v>
      </c>
      <c r="Q2461" s="17">
        <f t="shared" si="1153"/>
        <v>0.45161290322580638</v>
      </c>
      <c r="R2461" s="17">
        <f t="shared" si="1154"/>
        <v>-2.9761904761904767</v>
      </c>
      <c r="S2461" s="16">
        <f t="shared" si="1155"/>
        <v>-2.5245775729646702</v>
      </c>
      <c r="T2461" s="5">
        <f t="shared" si="1156"/>
        <v>2.2142857142857144</v>
      </c>
      <c r="U2461" s="21">
        <f t="shared" si="1157"/>
        <v>0</v>
      </c>
      <c r="W2461" s="5">
        <f t="shared" si="1158"/>
        <v>-1</v>
      </c>
      <c r="X2461" s="4">
        <f t="shared" si="1159"/>
        <v>-1</v>
      </c>
      <c r="AE2461" s="4">
        <f t="shared" si="1165"/>
        <v>-0.68571428571428561</v>
      </c>
      <c r="AJ2461" s="3">
        <f t="shared" si="1170"/>
        <v>3.5555555555555562E-2</v>
      </c>
      <c r="AK2461" s="3">
        <f t="shared" si="1171"/>
        <v>3.5555555555555562E-2</v>
      </c>
      <c r="AL2461" s="26">
        <f t="shared" si="1172"/>
        <v>2.2142857142857144</v>
      </c>
      <c r="AM2461" s="26">
        <f ca="1">IF(RAND()&lt;J2461,H2461*F2461,I2461*G2461)-1</f>
        <v>2.1</v>
      </c>
      <c r="AN2461" s="26">
        <f ca="1">IF(RAND()&lt;(J2461+(2*F2461-1)*Sheet2!D$109),H2461*F2461,I2461*G2461)-1</f>
        <v>-1</v>
      </c>
      <c r="AO2461" s="3">
        <f t="shared" si="1143"/>
        <v>201312</v>
      </c>
    </row>
    <row r="2462" spans="1:41" s="3" customFormat="1" x14ac:dyDescent="0.25">
      <c r="A2462" s="6" t="s">
        <v>12</v>
      </c>
      <c r="B2462" s="1" t="s">
        <v>46</v>
      </c>
      <c r="C2462" s="1" t="s">
        <v>19</v>
      </c>
      <c r="D2462" s="1">
        <v>14</v>
      </c>
      <c r="E2462" s="1">
        <v>13</v>
      </c>
      <c r="F2462">
        <f t="shared" si="1144"/>
        <v>1</v>
      </c>
      <c r="G2462">
        <f t="shared" si="1145"/>
        <v>0</v>
      </c>
      <c r="H2462" s="4">
        <v>1.625</v>
      </c>
      <c r="I2462" s="4">
        <v>2.4</v>
      </c>
      <c r="J2462" s="4">
        <f t="shared" si="1146"/>
        <v>0.61538461538461542</v>
      </c>
      <c r="K2462" s="4">
        <f t="shared" si="1147"/>
        <v>0.41666666666666669</v>
      </c>
      <c r="L2462" s="17">
        <f t="shared" si="1148"/>
        <v>0.58538461538461539</v>
      </c>
      <c r="M2462" s="17">
        <f t="shared" si="1149"/>
        <v>0.44666666666666666</v>
      </c>
      <c r="N2462" s="34">
        <f t="shared" si="1150"/>
        <v>1.7082785808147174</v>
      </c>
      <c r="O2462" s="12">
        <f t="shared" si="1151"/>
        <v>2.238805970149254</v>
      </c>
      <c r="P2462" s="4">
        <f t="shared" si="1152"/>
        <v>201312</v>
      </c>
      <c r="Q2462" s="17">
        <f t="shared" si="1153"/>
        <v>1.625</v>
      </c>
      <c r="R2462" s="17">
        <f t="shared" si="1154"/>
        <v>-2.3142857142857145</v>
      </c>
      <c r="S2462" s="16">
        <f t="shared" si="1155"/>
        <v>-0.6892857142857145</v>
      </c>
      <c r="T2462" s="5">
        <f t="shared" si="1156"/>
        <v>1.4769230769230768</v>
      </c>
      <c r="U2462" s="21">
        <f t="shared" si="1157"/>
        <v>0</v>
      </c>
      <c r="W2462" s="5">
        <f t="shared" si="1158"/>
        <v>0.625</v>
      </c>
      <c r="X2462" s="4">
        <f t="shared" si="1159"/>
        <v>-0.38461538461538458</v>
      </c>
      <c r="AE2462" s="4">
        <f t="shared" si="1165"/>
        <v>-1.0096153846153846</v>
      </c>
      <c r="AJ2462" s="3">
        <f t="shared" si="1170"/>
        <v>3.1055900621118071E-2</v>
      </c>
      <c r="AK2462" s="3">
        <f t="shared" si="1171"/>
        <v>3.1055900621118071E-2</v>
      </c>
      <c r="AL2462" s="26">
        <f t="shared" si="1172"/>
        <v>1.4769230769230768</v>
      </c>
      <c r="AM2462" s="26">
        <f ca="1">IF(RAND()&lt;J2462,H2462*F2462,I2462*G2462)-1</f>
        <v>-1</v>
      </c>
      <c r="AN2462" s="26">
        <f ca="1">IF(RAND()&lt;(J2462+(2*F2462-1)*Sheet2!D$109),H2462*F2462,I2462*G2462)-1</f>
        <v>-1</v>
      </c>
      <c r="AO2462" s="3">
        <f t="shared" si="1143"/>
        <v>201312</v>
      </c>
    </row>
    <row r="2463" spans="1:41" s="3" customFormat="1" x14ac:dyDescent="0.25">
      <c r="A2463" s="6" t="s">
        <v>12</v>
      </c>
      <c r="B2463" s="1" t="s">
        <v>38</v>
      </c>
      <c r="C2463" s="1" t="s">
        <v>32</v>
      </c>
      <c r="D2463" s="1">
        <v>34</v>
      </c>
      <c r="E2463" s="1">
        <v>20</v>
      </c>
      <c r="F2463">
        <f t="shared" si="1144"/>
        <v>1</v>
      </c>
      <c r="G2463">
        <f t="shared" si="1145"/>
        <v>0</v>
      </c>
      <c r="H2463" s="4">
        <v>1.2222222222222223</v>
      </c>
      <c r="I2463" s="4">
        <v>4.7</v>
      </c>
      <c r="J2463" s="4">
        <f t="shared" si="1146"/>
        <v>0.81818181818181812</v>
      </c>
      <c r="K2463" s="4">
        <f t="shared" si="1147"/>
        <v>0.21276595744680851</v>
      </c>
      <c r="L2463" s="17">
        <f t="shared" si="1148"/>
        <v>0.78818181818181809</v>
      </c>
      <c r="M2463" s="17">
        <f t="shared" si="1149"/>
        <v>0.24276595744680851</v>
      </c>
      <c r="N2463" s="34">
        <f t="shared" si="1150"/>
        <v>1.2687427912341409</v>
      </c>
      <c r="O2463" s="12">
        <f t="shared" si="1151"/>
        <v>4.1191936897458366</v>
      </c>
      <c r="P2463" s="4">
        <f t="shared" si="1152"/>
        <v>201312</v>
      </c>
      <c r="Q2463" s="17">
        <f t="shared" si="1153"/>
        <v>1.2222222222222223</v>
      </c>
      <c r="R2463" s="17">
        <f t="shared" si="1154"/>
        <v>-4.7702702702702684</v>
      </c>
      <c r="S2463" s="16">
        <f t="shared" si="1155"/>
        <v>-3.5480480480480461</v>
      </c>
      <c r="T2463" s="5">
        <f t="shared" si="1156"/>
        <v>3.8454545454545452</v>
      </c>
      <c r="U2463" s="21">
        <f t="shared" si="1157"/>
        <v>0</v>
      </c>
      <c r="W2463" s="5">
        <f t="shared" si="1158"/>
        <v>0.22222222222222232</v>
      </c>
      <c r="X2463" s="4">
        <f t="shared" si="1159"/>
        <v>-0.18181818181818188</v>
      </c>
      <c r="AE2463" s="4">
        <f t="shared" si="1165"/>
        <v>-0.4040404040404042</v>
      </c>
      <c r="AJ2463" s="3">
        <f t="shared" si="1170"/>
        <v>3.0018761726078647E-2</v>
      </c>
      <c r="AK2463" s="3">
        <f t="shared" si="1171"/>
        <v>3.0018761726078647E-2</v>
      </c>
      <c r="AL2463" s="26">
        <f t="shared" si="1172"/>
        <v>3.8454545454545452</v>
      </c>
      <c r="AM2463" s="26">
        <f ca="1">IF(RAND()&lt;J2463,H2463*F2463,I2463*G2463)-1</f>
        <v>0.22222222222222232</v>
      </c>
      <c r="AN2463" s="26">
        <f ca="1">IF(RAND()&lt;(J2463+(2*F2463-1)*Sheet2!D$109),H2463*F2463,I2463*G2463)-1</f>
        <v>-1</v>
      </c>
      <c r="AO2463" s="3">
        <f t="shared" si="1143"/>
        <v>201312</v>
      </c>
    </row>
    <row r="2464" spans="1:41" s="3" customFormat="1" x14ac:dyDescent="0.25">
      <c r="A2464" s="6" t="s">
        <v>12</v>
      </c>
      <c r="B2464" s="1" t="s">
        <v>28</v>
      </c>
      <c r="C2464" s="1" t="s">
        <v>25</v>
      </c>
      <c r="D2464" s="1">
        <v>42</v>
      </c>
      <c r="E2464" s="1">
        <v>17</v>
      </c>
      <c r="F2464">
        <f t="shared" si="1144"/>
        <v>1</v>
      </c>
      <c r="G2464">
        <f t="shared" si="1145"/>
        <v>0</v>
      </c>
      <c r="H2464" s="4">
        <v>1.1333333333333333</v>
      </c>
      <c r="I2464" s="4">
        <v>6.5</v>
      </c>
      <c r="J2464" s="4">
        <f t="shared" si="1146"/>
        <v>0.88235294117647056</v>
      </c>
      <c r="K2464" s="4">
        <f t="shared" si="1147"/>
        <v>0.15384615384615385</v>
      </c>
      <c r="L2464" s="17">
        <f t="shared" si="1148"/>
        <v>0.85235294117647054</v>
      </c>
      <c r="M2464" s="17">
        <f t="shared" si="1149"/>
        <v>0.18384615384615385</v>
      </c>
      <c r="N2464" s="34">
        <f t="shared" si="1150"/>
        <v>1.1732229123533473</v>
      </c>
      <c r="O2464" s="12">
        <f t="shared" si="1151"/>
        <v>5.4393305439330542</v>
      </c>
      <c r="P2464" s="4">
        <f t="shared" si="1152"/>
        <v>201312</v>
      </c>
      <c r="Q2464" s="17">
        <f t="shared" si="1153"/>
        <v>1.1333333333333333</v>
      </c>
      <c r="R2464" s="17">
        <f t="shared" si="1154"/>
        <v>-7.6818181818181834</v>
      </c>
      <c r="S2464" s="16">
        <f t="shared" si="1155"/>
        <v>-6.5484848484848506</v>
      </c>
      <c r="T2464" s="5">
        <f t="shared" si="1156"/>
        <v>5.7352941176470589</v>
      </c>
      <c r="U2464" s="21">
        <f t="shared" si="1157"/>
        <v>1</v>
      </c>
      <c r="W2464" s="5">
        <f t="shared" si="1158"/>
        <v>0.1333333333333333</v>
      </c>
      <c r="X2464" s="4">
        <f t="shared" si="1159"/>
        <v>-0.11764705882352944</v>
      </c>
      <c r="AE2464" s="4">
        <f t="shared" si="1165"/>
        <v>-0.25098039215686274</v>
      </c>
      <c r="AJ2464" s="3">
        <f t="shared" si="1170"/>
        <v>3.4934497816593857E-2</v>
      </c>
      <c r="AK2464" s="3">
        <f t="shared" si="1171"/>
        <v>3.4934497816593857E-2</v>
      </c>
      <c r="AL2464" s="26">
        <f t="shared" si="1172"/>
        <v>5.7352941176470589</v>
      </c>
      <c r="AM2464" s="26">
        <f ca="1">IF(RAND()&lt;J2464,H2464*F2464,I2464*G2464)-1</f>
        <v>0.1333333333333333</v>
      </c>
      <c r="AN2464" s="26">
        <f ca="1">IF(RAND()&lt;(J2464+(2*F2464-1)*Sheet2!D$109),H2464*F2464,I2464*G2464)-1</f>
        <v>0.1333333333333333</v>
      </c>
      <c r="AO2464" s="3">
        <f t="shared" si="1143"/>
        <v>201312</v>
      </c>
    </row>
    <row r="2465" spans="1:41" s="3" customFormat="1" x14ac:dyDescent="0.25">
      <c r="A2465" s="6" t="s">
        <v>12</v>
      </c>
      <c r="B2465" s="1" t="s">
        <v>40</v>
      </c>
      <c r="C2465" s="1" t="s">
        <v>21</v>
      </c>
      <c r="D2465" s="1">
        <v>14</v>
      </c>
      <c r="E2465" s="1">
        <v>34</v>
      </c>
      <c r="F2465">
        <f t="shared" si="1144"/>
        <v>0</v>
      </c>
      <c r="G2465">
        <f t="shared" si="1145"/>
        <v>1</v>
      </c>
      <c r="H2465" s="4">
        <v>6.25</v>
      </c>
      <c r="I2465" s="4">
        <v>1.1379310344827587</v>
      </c>
      <c r="J2465" s="4">
        <f t="shared" si="1146"/>
        <v>0.16</v>
      </c>
      <c r="K2465" s="4">
        <f t="shared" si="1147"/>
        <v>0.87878787878787878</v>
      </c>
      <c r="L2465" s="17">
        <f t="shared" si="1148"/>
        <v>0.19</v>
      </c>
      <c r="M2465" s="17">
        <f t="shared" si="1149"/>
        <v>0.84878787878787876</v>
      </c>
      <c r="N2465" s="34">
        <f t="shared" si="1150"/>
        <v>5.2631578947368425</v>
      </c>
      <c r="O2465" s="12">
        <f t="shared" si="1151"/>
        <v>1.1781506604784007</v>
      </c>
      <c r="P2465" s="4">
        <f t="shared" si="1152"/>
        <v>201312</v>
      </c>
      <c r="Q2465" s="17">
        <f t="shared" si="1153"/>
        <v>5.4924242424242422</v>
      </c>
      <c r="R2465" s="17">
        <f t="shared" si="1154"/>
        <v>-7.440476190476188</v>
      </c>
      <c r="S2465" s="16">
        <f t="shared" si="1155"/>
        <v>-1.9480519480519458</v>
      </c>
      <c r="T2465" s="5">
        <f t="shared" si="1156"/>
        <v>0.18206896551724139</v>
      </c>
      <c r="U2465" s="21">
        <f t="shared" si="1157"/>
        <v>0</v>
      </c>
      <c r="W2465" s="5">
        <f t="shared" si="1158"/>
        <v>-1</v>
      </c>
      <c r="X2465" s="4">
        <f t="shared" si="1159"/>
        <v>-1</v>
      </c>
      <c r="AE2465" s="4">
        <f t="shared" si="1165"/>
        <v>-6.09</v>
      </c>
      <c r="AJ2465" s="3">
        <f t="shared" si="1170"/>
        <v>3.7339556592765444E-2</v>
      </c>
      <c r="AK2465" s="3">
        <f t="shared" si="1171"/>
        <v>3.7339556592765333E-2</v>
      </c>
      <c r="AL2465" s="26">
        <f t="shared" si="1172"/>
        <v>0.18206896551724139</v>
      </c>
      <c r="AM2465" s="26">
        <f ca="1">IF(RAND()&lt;J2465,H2465*F2465,I2465*G2465)-1</f>
        <v>-1</v>
      </c>
      <c r="AN2465" s="26">
        <f ca="1">IF(RAND()&lt;(J2465+(2*F2465-1)*Sheet2!D$109),H2465*F2465,I2465*G2465)-1</f>
        <v>0.13793103448275867</v>
      </c>
      <c r="AO2465" s="3">
        <f t="shared" si="1143"/>
        <v>201312</v>
      </c>
    </row>
    <row r="2466" spans="1:41" s="3" customFormat="1" x14ac:dyDescent="0.25">
      <c r="A2466" s="6" t="s">
        <v>12</v>
      </c>
      <c r="B2466" s="1" t="s">
        <v>49</v>
      </c>
      <c r="C2466" s="1" t="s">
        <v>24</v>
      </c>
      <c r="D2466" s="1">
        <v>20</v>
      </c>
      <c r="E2466" s="1">
        <v>23</v>
      </c>
      <c r="F2466">
        <f t="shared" si="1144"/>
        <v>0</v>
      </c>
      <c r="G2466">
        <f t="shared" si="1145"/>
        <v>1</v>
      </c>
      <c r="H2466" s="4">
        <v>2</v>
      </c>
      <c r="I2466" s="4">
        <v>1.8333333333333335</v>
      </c>
      <c r="J2466" s="4">
        <f t="shared" si="1146"/>
        <v>0.5</v>
      </c>
      <c r="K2466" s="4">
        <f t="shared" si="1147"/>
        <v>0.54545454545454541</v>
      </c>
      <c r="L2466" s="17">
        <f t="shared" si="1148"/>
        <v>0.53</v>
      </c>
      <c r="M2466" s="17">
        <f t="shared" si="1149"/>
        <v>0.51545454545454539</v>
      </c>
      <c r="N2466" s="34">
        <f t="shared" si="1150"/>
        <v>1.8867924528301885</v>
      </c>
      <c r="O2466" s="12">
        <f t="shared" si="1151"/>
        <v>1.940035273368607</v>
      </c>
      <c r="P2466" s="4">
        <f t="shared" si="1152"/>
        <v>201312</v>
      </c>
      <c r="Q2466" s="17">
        <f t="shared" si="1153"/>
        <v>1.0909090909090908</v>
      </c>
      <c r="R2466" s="17">
        <f t="shared" si="1154"/>
        <v>-2.1999999999999997</v>
      </c>
      <c r="S2466" s="16">
        <f t="shared" si="1155"/>
        <v>-1.1090909090909089</v>
      </c>
      <c r="T2466" s="5">
        <f t="shared" si="1156"/>
        <v>0.91666666666666674</v>
      </c>
      <c r="U2466" s="21">
        <f t="shared" si="1157"/>
        <v>0</v>
      </c>
      <c r="W2466" s="5">
        <f t="shared" si="1158"/>
        <v>-1</v>
      </c>
      <c r="X2466" s="4">
        <f t="shared" si="1159"/>
        <v>-1</v>
      </c>
      <c r="AE2466" s="4">
        <f t="shared" si="1165"/>
        <v>-1.5</v>
      </c>
      <c r="AJ2466" s="3">
        <f t="shared" si="1170"/>
        <v>4.3478260869565188E-2</v>
      </c>
      <c r="AK2466" s="3">
        <f t="shared" si="1171"/>
        <v>4.3478260869565188E-2</v>
      </c>
      <c r="AL2466" s="26">
        <f t="shared" si="1172"/>
        <v>0.91666666666666674</v>
      </c>
      <c r="AM2466" s="26">
        <f ca="1">IF(RAND()&lt;J2466,H2466*F2466,I2466*G2466)-1</f>
        <v>-1</v>
      </c>
      <c r="AN2466" s="26">
        <f ca="1">IF(RAND()&lt;(J2466+(2*F2466-1)*Sheet2!D$109),H2466*F2466,I2466*G2466)-1</f>
        <v>-1</v>
      </c>
      <c r="AO2466" s="3">
        <f t="shared" si="1143"/>
        <v>201312</v>
      </c>
    </row>
    <row r="2467" spans="1:41" s="3" customFormat="1" x14ac:dyDescent="0.25">
      <c r="A2467" s="6" t="s">
        <v>12</v>
      </c>
      <c r="B2467" s="1" t="s">
        <v>50</v>
      </c>
      <c r="C2467" s="1" t="s">
        <v>35</v>
      </c>
      <c r="D2467" s="1">
        <v>27</v>
      </c>
      <c r="E2467" s="1">
        <v>24</v>
      </c>
      <c r="F2467">
        <f t="shared" si="1144"/>
        <v>1</v>
      </c>
      <c r="G2467">
        <f t="shared" si="1145"/>
        <v>0</v>
      </c>
      <c r="H2467" s="4">
        <v>1.2</v>
      </c>
      <c r="I2467" s="4">
        <v>5</v>
      </c>
      <c r="J2467" s="4">
        <f t="shared" si="1146"/>
        <v>0.83333333333333337</v>
      </c>
      <c r="K2467" s="4">
        <f t="shared" si="1147"/>
        <v>0.2</v>
      </c>
      <c r="L2467" s="17">
        <f t="shared" si="1148"/>
        <v>0.80333333333333334</v>
      </c>
      <c r="M2467" s="17">
        <f t="shared" si="1149"/>
        <v>0.23</v>
      </c>
      <c r="N2467" s="34">
        <f t="shared" si="1150"/>
        <v>1.2448132780082988</v>
      </c>
      <c r="O2467" s="12">
        <f t="shared" si="1151"/>
        <v>4.3478260869565215</v>
      </c>
      <c r="P2467" s="4">
        <f t="shared" si="1152"/>
        <v>201312</v>
      </c>
      <c r="Q2467" s="17">
        <f t="shared" si="1153"/>
        <v>1.2</v>
      </c>
      <c r="R2467" s="17">
        <f t="shared" si="1154"/>
        <v>-5.2500000000000009</v>
      </c>
      <c r="S2467" s="16">
        <f t="shared" si="1155"/>
        <v>-4.0500000000000007</v>
      </c>
      <c r="T2467" s="5">
        <f t="shared" si="1156"/>
        <v>4.166666666666667</v>
      </c>
      <c r="U2467" s="21">
        <f t="shared" si="1157"/>
        <v>0</v>
      </c>
      <c r="W2467" s="5">
        <f t="shared" si="1158"/>
        <v>0.19999999999999996</v>
      </c>
      <c r="X2467" s="4">
        <f t="shared" si="1159"/>
        <v>-0.16666666666666663</v>
      </c>
      <c r="AE2467" s="4">
        <f t="shared" si="1165"/>
        <v>-0.36666666666666659</v>
      </c>
      <c r="AJ2467" s="3">
        <f t="shared" si="1170"/>
        <v>3.2258064516129115E-2</v>
      </c>
      <c r="AK2467" s="3">
        <f t="shared" si="1171"/>
        <v>3.2258064516129004E-2</v>
      </c>
      <c r="AL2467" s="26">
        <f t="shared" si="1172"/>
        <v>4.166666666666667</v>
      </c>
      <c r="AM2467" s="26">
        <f ca="1">IF(RAND()&lt;J2467,H2467*F2467,I2467*G2467)-1</f>
        <v>0.19999999999999996</v>
      </c>
      <c r="AN2467" s="26">
        <f ca="1">IF(RAND()&lt;(J2467+(2*F2467-1)*Sheet2!D$109),H2467*F2467,I2467*G2467)-1</f>
        <v>0.19999999999999996</v>
      </c>
      <c r="AO2467" s="3">
        <f t="shared" si="1143"/>
        <v>201312</v>
      </c>
    </row>
    <row r="2468" spans="1:41" s="3" customFormat="1" x14ac:dyDescent="0.25">
      <c r="A2468" s="6" t="s">
        <v>12</v>
      </c>
      <c r="B2468" s="1" t="s">
        <v>47</v>
      </c>
      <c r="C2468" s="1" t="s">
        <v>45</v>
      </c>
      <c r="D2468" s="1">
        <v>27</v>
      </c>
      <c r="E2468" s="1">
        <v>9</v>
      </c>
      <c r="F2468">
        <f t="shared" si="1144"/>
        <v>1</v>
      </c>
      <c r="G2468">
        <f t="shared" si="1145"/>
        <v>0</v>
      </c>
      <c r="H2468" s="4">
        <v>1.1666666666666667</v>
      </c>
      <c r="I2468" s="4">
        <v>5.5</v>
      </c>
      <c r="J2468" s="4">
        <f t="shared" si="1146"/>
        <v>0.8571428571428571</v>
      </c>
      <c r="K2468" s="4">
        <f t="shared" si="1147"/>
        <v>0.18181818181818182</v>
      </c>
      <c r="L2468" s="17">
        <f t="shared" si="1148"/>
        <v>0.82714285714285707</v>
      </c>
      <c r="M2468" s="17">
        <f t="shared" si="1149"/>
        <v>0.21181818181818182</v>
      </c>
      <c r="N2468" s="34">
        <f t="shared" si="1150"/>
        <v>1.2089810017271159</v>
      </c>
      <c r="O2468" s="12">
        <f t="shared" si="1151"/>
        <v>4.7210300429184544</v>
      </c>
      <c r="P2468" s="4">
        <f t="shared" si="1152"/>
        <v>201312</v>
      </c>
      <c r="Q2468" s="17">
        <f t="shared" si="1153"/>
        <v>1.1666666666666667</v>
      </c>
      <c r="R2468" s="17">
        <f t="shared" si="1154"/>
        <v>-6.2222222222222197</v>
      </c>
      <c r="S2468" s="16">
        <f t="shared" si="1155"/>
        <v>-5.0555555555555527</v>
      </c>
      <c r="T2468" s="5">
        <f t="shared" si="1156"/>
        <v>4.7142857142857144</v>
      </c>
      <c r="U2468" s="21">
        <f t="shared" si="1157"/>
        <v>0</v>
      </c>
      <c r="W2468" s="5">
        <f t="shared" si="1158"/>
        <v>0.16666666666666674</v>
      </c>
      <c r="X2468" s="4">
        <f t="shared" si="1159"/>
        <v>-0.1428571428571429</v>
      </c>
      <c r="AE2468" s="4">
        <f t="shared" si="1165"/>
        <v>-0.30952380952380965</v>
      </c>
      <c r="AJ2468" s="3">
        <f t="shared" si="1170"/>
        <v>3.7499999999999978E-2</v>
      </c>
      <c r="AK2468" s="3">
        <f t="shared" si="1171"/>
        <v>3.7499999999999867E-2</v>
      </c>
      <c r="AL2468" s="26">
        <f t="shared" si="1172"/>
        <v>4.7142857142857144</v>
      </c>
      <c r="AM2468" s="26">
        <f ca="1">IF(RAND()&lt;J2468,H2468*F2468,I2468*G2468)-1</f>
        <v>0.16666666666666674</v>
      </c>
      <c r="AN2468" s="26">
        <f ca="1">IF(RAND()&lt;(J2468+(2*F2468-1)*Sheet2!D$109),H2468*F2468,I2468*G2468)-1</f>
        <v>0.16666666666666674</v>
      </c>
      <c r="AO2468" s="3">
        <f t="shared" si="1143"/>
        <v>201312</v>
      </c>
    </row>
    <row r="2469" spans="1:41" s="3" customFormat="1" x14ac:dyDescent="0.25">
      <c r="A2469" s="6" t="s">
        <v>10</v>
      </c>
      <c r="B2469" s="1" t="s">
        <v>24</v>
      </c>
      <c r="C2469" s="1" t="s">
        <v>27</v>
      </c>
      <c r="D2469" s="1">
        <v>34</v>
      </c>
      <c r="E2469" s="1">
        <v>24</v>
      </c>
      <c r="F2469">
        <f t="shared" si="1144"/>
        <v>1</v>
      </c>
      <c r="G2469">
        <f t="shared" si="1145"/>
        <v>0</v>
      </c>
      <c r="H2469" s="4">
        <v>1.1333333333333333</v>
      </c>
      <c r="I2469" s="4">
        <v>6.5</v>
      </c>
      <c r="J2469" s="4">
        <f t="shared" si="1146"/>
        <v>0.88235294117647056</v>
      </c>
      <c r="K2469" s="4">
        <f t="shared" si="1147"/>
        <v>0.15384615384615385</v>
      </c>
      <c r="L2469" s="17">
        <f t="shared" si="1148"/>
        <v>0.85235294117647054</v>
      </c>
      <c r="M2469" s="17">
        <f t="shared" si="1149"/>
        <v>0.18384615384615385</v>
      </c>
      <c r="N2469" s="34">
        <f t="shared" si="1150"/>
        <v>1.1732229123533473</v>
      </c>
      <c r="O2469" s="12">
        <f t="shared" si="1151"/>
        <v>5.4393305439330542</v>
      </c>
      <c r="P2469" s="4">
        <f t="shared" si="1152"/>
        <v>201312</v>
      </c>
      <c r="Q2469" s="17">
        <f t="shared" si="1153"/>
        <v>1.1333333333333333</v>
      </c>
      <c r="R2469" s="17">
        <f t="shared" si="1154"/>
        <v>-7.6818181818181834</v>
      </c>
      <c r="S2469" s="16">
        <f t="shared" si="1155"/>
        <v>-6.5484848484848506</v>
      </c>
      <c r="T2469" s="5">
        <f t="shared" si="1156"/>
        <v>5.7352941176470589</v>
      </c>
      <c r="U2469" s="21">
        <f t="shared" si="1157"/>
        <v>1</v>
      </c>
      <c r="W2469" s="5">
        <f t="shared" si="1158"/>
        <v>0.1333333333333333</v>
      </c>
      <c r="X2469" s="4">
        <f t="shared" si="1159"/>
        <v>-0.11764705882352944</v>
      </c>
      <c r="AE2469" s="4">
        <f t="shared" si="1165"/>
        <v>-0.25098039215686274</v>
      </c>
      <c r="AJ2469" s="3">
        <f t="shared" si="1170"/>
        <v>3.4934497816593857E-2</v>
      </c>
      <c r="AK2469" s="3">
        <f t="shared" si="1171"/>
        <v>3.4934497816593857E-2</v>
      </c>
      <c r="AL2469" s="26">
        <f t="shared" si="1172"/>
        <v>5.7352941176470589</v>
      </c>
      <c r="AM2469" s="26">
        <f ca="1">IF(RAND()&lt;J2469,H2469*F2469,I2469*G2469)-1</f>
        <v>0.1333333333333333</v>
      </c>
      <c r="AN2469" s="26">
        <f ca="1">IF(RAND()&lt;(J2469+(2*F2469-1)*Sheet2!D$109),H2469*F2469,I2469*G2469)-1</f>
        <v>0.1333333333333333</v>
      </c>
      <c r="AO2469" s="3">
        <f t="shared" si="1143"/>
        <v>201312</v>
      </c>
    </row>
    <row r="2470" spans="1:41" s="3" customFormat="1" x14ac:dyDescent="0.25">
      <c r="A2470" s="6" t="s">
        <v>11</v>
      </c>
      <c r="B2470" s="1" t="s">
        <v>32</v>
      </c>
      <c r="C2470" s="1" t="s">
        <v>37</v>
      </c>
      <c r="D2470" s="1">
        <v>19</v>
      </c>
      <c r="E2470" s="1">
        <v>0</v>
      </c>
      <c r="F2470">
        <f t="shared" si="1144"/>
        <v>1</v>
      </c>
      <c r="G2470">
        <f t="shared" si="1145"/>
        <v>0</v>
      </c>
      <c r="H2470" s="4">
        <v>2.25</v>
      </c>
      <c r="I2470" s="4">
        <v>1.6896551724137931</v>
      </c>
      <c r="J2470" s="4">
        <f t="shared" si="1146"/>
        <v>0.44444444444444442</v>
      </c>
      <c r="K2470" s="4">
        <f t="shared" si="1147"/>
        <v>0.59183673469387754</v>
      </c>
      <c r="L2470" s="17">
        <f t="shared" si="1148"/>
        <v>0.41444444444444439</v>
      </c>
      <c r="M2470" s="17">
        <f t="shared" si="1149"/>
        <v>0.62183673469387757</v>
      </c>
      <c r="N2470" s="34">
        <f t="shared" si="1150"/>
        <v>2.4128686327077751</v>
      </c>
      <c r="O2470" s="12">
        <f t="shared" si="1151"/>
        <v>1.6081391532655069</v>
      </c>
      <c r="P2470" s="4">
        <f t="shared" si="1152"/>
        <v>201312</v>
      </c>
      <c r="Q2470" s="17">
        <f t="shared" si="1153"/>
        <v>2.25</v>
      </c>
      <c r="R2470" s="17">
        <f t="shared" si="1154"/>
        <v>-2.25</v>
      </c>
      <c r="S2470" s="16">
        <f t="shared" si="1155"/>
        <v>0</v>
      </c>
      <c r="T2470" s="5">
        <f t="shared" si="1156"/>
        <v>0.75095785440613028</v>
      </c>
      <c r="U2470" s="21">
        <f t="shared" si="1157"/>
        <v>0</v>
      </c>
      <c r="W2470" s="5">
        <f t="shared" si="1158"/>
        <v>1.25</v>
      </c>
      <c r="X2470" s="4">
        <f t="shared" si="1159"/>
        <v>-0.55555555555555558</v>
      </c>
      <c r="AE2470" s="4">
        <f t="shared" si="1165"/>
        <v>-1.8055555555555556</v>
      </c>
      <c r="AJ2470" s="3">
        <f t="shared" si="1170"/>
        <v>3.5010940919037115E-2</v>
      </c>
      <c r="AK2470" s="3">
        <f t="shared" si="1171"/>
        <v>3.5010940919037115E-2</v>
      </c>
      <c r="AL2470" s="26">
        <f t="shared" si="1172"/>
        <v>0.75095785440613028</v>
      </c>
      <c r="AM2470" s="26">
        <f ca="1">IF(RAND()&lt;J2470,H2470*F2470,I2470*G2470)-1</f>
        <v>1.25</v>
      </c>
      <c r="AN2470" s="26">
        <f ca="1">IF(RAND()&lt;(J2470+(2*F2470-1)*Sheet2!D$109),H2470*F2470,I2470*G2470)-1</f>
        <v>-1</v>
      </c>
      <c r="AO2470" s="3">
        <f t="shared" si="1143"/>
        <v>201312</v>
      </c>
    </row>
    <row r="2471" spans="1:41" s="3" customFormat="1" x14ac:dyDescent="0.25">
      <c r="A2471" s="6" t="s">
        <v>11</v>
      </c>
      <c r="B2471" s="1" t="s">
        <v>26</v>
      </c>
      <c r="C2471" s="1" t="s">
        <v>28</v>
      </c>
      <c r="D2471" s="1">
        <v>17</v>
      </c>
      <c r="E2471" s="1">
        <v>13</v>
      </c>
      <c r="F2471">
        <f t="shared" si="1144"/>
        <v>1</v>
      </c>
      <c r="G2471">
        <f t="shared" si="1145"/>
        <v>0</v>
      </c>
      <c r="H2471" s="4">
        <v>1.625</v>
      </c>
      <c r="I2471" s="4">
        <v>2.4</v>
      </c>
      <c r="J2471" s="4">
        <f t="shared" si="1146"/>
        <v>0.61538461538461542</v>
      </c>
      <c r="K2471" s="4">
        <f t="shared" si="1147"/>
        <v>0.41666666666666669</v>
      </c>
      <c r="L2471" s="17">
        <f t="shared" si="1148"/>
        <v>0.58538461538461539</v>
      </c>
      <c r="M2471" s="17">
        <f t="shared" si="1149"/>
        <v>0.44666666666666666</v>
      </c>
      <c r="N2471" s="34">
        <f t="shared" si="1150"/>
        <v>1.7082785808147174</v>
      </c>
      <c r="O2471" s="12">
        <f t="shared" si="1151"/>
        <v>2.238805970149254</v>
      </c>
      <c r="P2471" s="4">
        <f t="shared" si="1152"/>
        <v>201312</v>
      </c>
      <c r="Q2471" s="17">
        <f t="shared" si="1153"/>
        <v>1.625</v>
      </c>
      <c r="R2471" s="17">
        <f t="shared" si="1154"/>
        <v>-2.3142857142857145</v>
      </c>
      <c r="S2471" s="16">
        <f t="shared" si="1155"/>
        <v>-0.6892857142857145</v>
      </c>
      <c r="T2471" s="5">
        <f t="shared" si="1156"/>
        <v>1.4769230769230768</v>
      </c>
      <c r="U2471" s="21">
        <f t="shared" si="1157"/>
        <v>0</v>
      </c>
      <c r="W2471" s="5">
        <f t="shared" si="1158"/>
        <v>0.625</v>
      </c>
      <c r="X2471" s="4">
        <f t="shared" si="1159"/>
        <v>-0.38461538461538458</v>
      </c>
      <c r="AE2471" s="4">
        <f t="shared" si="1165"/>
        <v>-1.0096153846153846</v>
      </c>
      <c r="AJ2471" s="3">
        <f t="shared" si="1170"/>
        <v>3.1055900621118071E-2</v>
      </c>
      <c r="AK2471" s="3">
        <f t="shared" si="1171"/>
        <v>3.1055900621118071E-2</v>
      </c>
      <c r="AL2471" s="26">
        <f t="shared" si="1172"/>
        <v>1.4769230769230768</v>
      </c>
      <c r="AM2471" s="26">
        <f ca="1">IF(RAND()&lt;J2471,H2471*F2471,I2471*G2471)-1</f>
        <v>0.625</v>
      </c>
      <c r="AN2471" s="26">
        <f ca="1">IF(RAND()&lt;(J2471+(2*F2471-1)*Sheet2!D$109),H2471*F2471,I2471*G2471)-1</f>
        <v>-1</v>
      </c>
      <c r="AO2471" s="3">
        <f t="shared" si="1143"/>
        <v>201312</v>
      </c>
    </row>
    <row r="2472" spans="1:41" s="3" customFormat="1" x14ac:dyDescent="0.25">
      <c r="A2472" s="6" t="s">
        <v>11</v>
      </c>
      <c r="B2472" s="1" t="s">
        <v>34</v>
      </c>
      <c r="C2472" s="1" t="s">
        <v>23</v>
      </c>
      <c r="D2472" s="1">
        <v>23</v>
      </c>
      <c r="E2472" s="1">
        <v>24</v>
      </c>
      <c r="F2472">
        <f t="shared" si="1144"/>
        <v>0</v>
      </c>
      <c r="G2472">
        <f t="shared" si="1145"/>
        <v>1</v>
      </c>
      <c r="H2472" s="4">
        <v>2.25</v>
      </c>
      <c r="I2472" s="4">
        <v>1.6896551724137931</v>
      </c>
      <c r="J2472" s="4">
        <f t="shared" si="1146"/>
        <v>0.44444444444444442</v>
      </c>
      <c r="K2472" s="4">
        <f t="shared" si="1147"/>
        <v>0.59183673469387754</v>
      </c>
      <c r="L2472" s="17">
        <f t="shared" si="1148"/>
        <v>0.47444444444444445</v>
      </c>
      <c r="M2472" s="17">
        <f t="shared" si="1149"/>
        <v>0.56183673469387752</v>
      </c>
      <c r="N2472" s="34">
        <f t="shared" si="1150"/>
        <v>2.1077283372365341</v>
      </c>
      <c r="O2472" s="12">
        <f t="shared" si="1151"/>
        <v>1.7798764983654196</v>
      </c>
      <c r="P2472" s="4">
        <f t="shared" si="1152"/>
        <v>201312</v>
      </c>
      <c r="Q2472" s="17">
        <f t="shared" si="1153"/>
        <v>1.3316326530612244</v>
      </c>
      <c r="R2472" s="17">
        <f t="shared" si="1154"/>
        <v>-2.25</v>
      </c>
      <c r="S2472" s="16">
        <f t="shared" si="1155"/>
        <v>-0.91836734693877564</v>
      </c>
      <c r="T2472" s="5">
        <f t="shared" si="1156"/>
        <v>0.75095785440613028</v>
      </c>
      <c r="U2472" s="21">
        <f t="shared" si="1157"/>
        <v>0</v>
      </c>
      <c r="W2472" s="5">
        <f t="shared" si="1158"/>
        <v>-1</v>
      </c>
      <c r="X2472" s="4">
        <f t="shared" si="1159"/>
        <v>-1</v>
      </c>
      <c r="AE2472" s="4">
        <f t="shared" si="1165"/>
        <v>-1.8055555555555556</v>
      </c>
      <c r="AJ2472" s="3">
        <f t="shared" si="1170"/>
        <v>3.5010940919037115E-2</v>
      </c>
      <c r="AK2472" s="3">
        <f t="shared" si="1171"/>
        <v>3.5010940919037115E-2</v>
      </c>
      <c r="AL2472" s="26">
        <f t="shared" si="1172"/>
        <v>0.75095785440613028</v>
      </c>
      <c r="AM2472" s="26">
        <f ca="1">IF(RAND()&lt;J2472,H2472*F2472,I2472*G2472)-1</f>
        <v>0.68965517241379315</v>
      </c>
      <c r="AN2472" s="26">
        <f ca="1">IF(RAND()&lt;(J2472+(2*F2472-1)*Sheet2!D$109),H2472*F2472,I2472*G2472)-1</f>
        <v>0.68965517241379315</v>
      </c>
      <c r="AO2472" s="3">
        <f t="shared" si="1143"/>
        <v>201312</v>
      </c>
    </row>
    <row r="2473" spans="1:41" s="3" customFormat="1" x14ac:dyDescent="0.25">
      <c r="A2473" s="6" t="s">
        <v>11</v>
      </c>
      <c r="B2473" s="1" t="s">
        <v>45</v>
      </c>
      <c r="C2473" s="1" t="s">
        <v>25</v>
      </c>
      <c r="D2473" s="1">
        <v>23</v>
      </c>
      <c r="E2473" s="1">
        <v>13</v>
      </c>
      <c r="F2473">
        <f t="shared" si="1144"/>
        <v>1</v>
      </c>
      <c r="G2473">
        <f t="shared" si="1145"/>
        <v>0</v>
      </c>
      <c r="H2473" s="4">
        <v>1.4</v>
      </c>
      <c r="I2473" s="4">
        <v>3.1</v>
      </c>
      <c r="J2473" s="4">
        <f t="shared" si="1146"/>
        <v>0.7142857142857143</v>
      </c>
      <c r="K2473" s="4">
        <f t="shared" si="1147"/>
        <v>0.32258064516129031</v>
      </c>
      <c r="L2473" s="17">
        <f t="shared" si="1148"/>
        <v>0.68428571428571427</v>
      </c>
      <c r="M2473" s="17">
        <f t="shared" si="1149"/>
        <v>0.35258064516129028</v>
      </c>
      <c r="N2473" s="34">
        <f t="shared" si="1150"/>
        <v>1.4613778705636744</v>
      </c>
      <c r="O2473" s="12">
        <f t="shared" si="1151"/>
        <v>2.8362305580969811</v>
      </c>
      <c r="P2473" s="4">
        <f t="shared" si="1152"/>
        <v>201312</v>
      </c>
      <c r="Q2473" s="17">
        <f t="shared" si="1153"/>
        <v>1.4</v>
      </c>
      <c r="R2473" s="17">
        <f t="shared" si="1154"/>
        <v>-2.9761904761904767</v>
      </c>
      <c r="S2473" s="16">
        <f t="shared" si="1155"/>
        <v>-1.5761904761904768</v>
      </c>
      <c r="T2473" s="5">
        <f t="shared" si="1156"/>
        <v>2.2142857142857144</v>
      </c>
      <c r="U2473" s="21">
        <f t="shared" si="1157"/>
        <v>0</v>
      </c>
      <c r="W2473" s="5">
        <f t="shared" si="1158"/>
        <v>0.39999999999999991</v>
      </c>
      <c r="X2473" s="4">
        <f t="shared" si="1159"/>
        <v>-0.2857142857142857</v>
      </c>
      <c r="AE2473" s="4">
        <f t="shared" si="1165"/>
        <v>-0.68571428571428561</v>
      </c>
      <c r="AJ2473" s="3">
        <f t="shared" si="1170"/>
        <v>3.5555555555555562E-2</v>
      </c>
      <c r="AK2473" s="3">
        <f t="shared" si="1171"/>
        <v>3.5555555555555562E-2</v>
      </c>
      <c r="AL2473" s="26">
        <f t="shared" si="1172"/>
        <v>2.2142857142857144</v>
      </c>
      <c r="AM2473" s="26">
        <f ca="1">IF(RAND()&lt;J2473,H2473*F2473,I2473*G2473)-1</f>
        <v>0.39999999999999991</v>
      </c>
      <c r="AN2473" s="26">
        <f ca="1">IF(RAND()&lt;(J2473+(2*F2473-1)*Sheet2!D$109),H2473*F2473,I2473*G2473)-1</f>
        <v>-1</v>
      </c>
      <c r="AO2473" s="3">
        <f t="shared" si="1143"/>
        <v>201312</v>
      </c>
    </row>
    <row r="2474" spans="1:41" s="3" customFormat="1" x14ac:dyDescent="0.25">
      <c r="A2474" s="6" t="s">
        <v>11</v>
      </c>
      <c r="B2474" s="1" t="s">
        <v>41</v>
      </c>
      <c r="C2474" s="1" t="s">
        <v>31</v>
      </c>
      <c r="D2474" s="1">
        <v>54</v>
      </c>
      <c r="E2474" s="1">
        <v>11</v>
      </c>
      <c r="F2474">
        <f t="shared" si="1144"/>
        <v>1</v>
      </c>
      <c r="G2474">
        <f t="shared" si="1145"/>
        <v>0</v>
      </c>
      <c r="H2474" s="4">
        <v>1.5714285714285714</v>
      </c>
      <c r="I2474" s="4">
        <v>2.5499999999999998</v>
      </c>
      <c r="J2474" s="4">
        <f t="shared" si="1146"/>
        <v>0.63636363636363635</v>
      </c>
      <c r="K2474" s="4">
        <f t="shared" si="1147"/>
        <v>0.39215686274509809</v>
      </c>
      <c r="L2474" s="17">
        <f t="shared" si="1148"/>
        <v>0.60636363636363633</v>
      </c>
      <c r="M2474" s="17">
        <f t="shared" si="1149"/>
        <v>0.42215686274509812</v>
      </c>
      <c r="N2474" s="34">
        <f t="shared" si="1150"/>
        <v>1.6491754122938531</v>
      </c>
      <c r="O2474" s="12">
        <f t="shared" si="1151"/>
        <v>2.368787738039944</v>
      </c>
      <c r="P2474" s="4">
        <f t="shared" si="1152"/>
        <v>201312</v>
      </c>
      <c r="Q2474" s="17">
        <f t="shared" si="1153"/>
        <v>1.5714285714285714</v>
      </c>
      <c r="R2474" s="17">
        <f t="shared" si="1154"/>
        <v>-2.395161290322581</v>
      </c>
      <c r="S2474" s="16">
        <f t="shared" si="1155"/>
        <v>-0.82373271889400956</v>
      </c>
      <c r="T2474" s="5">
        <f t="shared" si="1156"/>
        <v>1.6227272727272726</v>
      </c>
      <c r="U2474" s="21">
        <f t="shared" si="1157"/>
        <v>0</v>
      </c>
      <c r="W2474" s="5">
        <f t="shared" si="1158"/>
        <v>0.5714285714285714</v>
      </c>
      <c r="X2474" s="4">
        <f t="shared" si="1159"/>
        <v>-0.36363636363636365</v>
      </c>
      <c r="AE2474" s="4">
        <f t="shared" si="1165"/>
        <v>-0.93506493506493504</v>
      </c>
      <c r="AJ2474" s="3">
        <f t="shared" si="1170"/>
        <v>2.772963604852674E-2</v>
      </c>
      <c r="AK2474" s="3">
        <f t="shared" si="1171"/>
        <v>2.7729636048526851E-2</v>
      </c>
      <c r="AL2474" s="26">
        <f t="shared" si="1172"/>
        <v>1.6227272727272726</v>
      </c>
      <c r="AM2474" s="26">
        <f ca="1">IF(RAND()&lt;J2474,H2474*F2474,I2474*G2474)-1</f>
        <v>-1</v>
      </c>
      <c r="AN2474" s="26">
        <f ca="1">IF(RAND()&lt;(J2474+(2*F2474-1)*Sheet2!D$109),H2474*F2474,I2474*G2474)-1</f>
        <v>0.5714285714285714</v>
      </c>
      <c r="AO2474" s="3">
        <f t="shared" si="1143"/>
        <v>201312</v>
      </c>
    </row>
    <row r="2475" spans="1:41" s="3" customFormat="1" x14ac:dyDescent="0.25">
      <c r="A2475" s="6" t="s">
        <v>11</v>
      </c>
      <c r="B2475" s="1" t="s">
        <v>39</v>
      </c>
      <c r="C2475" s="1" t="s">
        <v>44</v>
      </c>
      <c r="D2475" s="1">
        <v>24</v>
      </c>
      <c r="E2475" s="1">
        <v>13</v>
      </c>
      <c r="F2475">
        <f t="shared" si="1144"/>
        <v>1</v>
      </c>
      <c r="G2475">
        <f t="shared" si="1145"/>
        <v>0</v>
      </c>
      <c r="H2475" s="4">
        <v>1.8</v>
      </c>
      <c r="I2475" s="4">
        <v>2.0499999999999998</v>
      </c>
      <c r="J2475" s="4">
        <f t="shared" si="1146"/>
        <v>0.55555555555555558</v>
      </c>
      <c r="K2475" s="4">
        <f t="shared" si="1147"/>
        <v>0.48780487804878053</v>
      </c>
      <c r="L2475" s="17">
        <f t="shared" si="1148"/>
        <v>0.52555555555555555</v>
      </c>
      <c r="M2475" s="17">
        <f t="shared" si="1149"/>
        <v>0.5178048780487805</v>
      </c>
      <c r="N2475" s="34">
        <f t="shared" si="1150"/>
        <v>1.9027484143763214</v>
      </c>
      <c r="O2475" s="12">
        <f t="shared" si="1151"/>
        <v>1.9312293923692887</v>
      </c>
      <c r="P2475" s="4">
        <f t="shared" si="1152"/>
        <v>201312</v>
      </c>
      <c r="Q2475" s="17">
        <f t="shared" si="1153"/>
        <v>1.8</v>
      </c>
      <c r="R2475" s="17">
        <f t="shared" si="1154"/>
        <v>-2.2023809523809526</v>
      </c>
      <c r="S2475" s="16">
        <f t="shared" si="1155"/>
        <v>-0.40238095238095251</v>
      </c>
      <c r="T2475" s="5">
        <f t="shared" si="1156"/>
        <v>1.1388888888888888</v>
      </c>
      <c r="U2475" s="21">
        <f t="shared" si="1157"/>
        <v>0</v>
      </c>
      <c r="W2475" s="5">
        <f t="shared" si="1158"/>
        <v>0.8</v>
      </c>
      <c r="X2475" s="4">
        <f t="shared" si="1159"/>
        <v>-0.44444444444444442</v>
      </c>
      <c r="AE2475" s="4">
        <f t="shared" si="1165"/>
        <v>-1.2444444444444442</v>
      </c>
      <c r="AJ2475" s="3">
        <f t="shared" si="1170"/>
        <v>4.1558441558441461E-2</v>
      </c>
      <c r="AK2475" s="3">
        <f t="shared" si="1171"/>
        <v>4.1558441558441461E-2</v>
      </c>
      <c r="AL2475" s="26">
        <f t="shared" si="1172"/>
        <v>1.1388888888888888</v>
      </c>
      <c r="AM2475" s="26">
        <f ca="1">IF(RAND()&lt;J2475,H2475*F2475,I2475*G2475)-1</f>
        <v>0.8</v>
      </c>
      <c r="AN2475" s="26">
        <f ca="1">IF(RAND()&lt;(J2475+(2*F2475-1)*Sheet2!D$109),H2475*F2475,I2475*G2475)-1</f>
        <v>-1</v>
      </c>
      <c r="AO2475" s="3">
        <f t="shared" si="1143"/>
        <v>201312</v>
      </c>
    </row>
    <row r="2476" spans="1:41" s="3" customFormat="1" x14ac:dyDescent="0.25">
      <c r="A2476" s="6" t="s">
        <v>11</v>
      </c>
      <c r="B2476" s="1" t="s">
        <v>35</v>
      </c>
      <c r="C2476" s="1" t="s">
        <v>22</v>
      </c>
      <c r="D2476" s="1">
        <v>7</v>
      </c>
      <c r="E2476" s="1">
        <v>23</v>
      </c>
      <c r="F2476">
        <f t="shared" si="1144"/>
        <v>0</v>
      </c>
      <c r="G2476">
        <f t="shared" si="1145"/>
        <v>1</v>
      </c>
      <c r="H2476" s="4">
        <v>1.3125</v>
      </c>
      <c r="I2476" s="4">
        <v>3.6</v>
      </c>
      <c r="J2476" s="4">
        <f t="shared" si="1146"/>
        <v>0.76190476190476186</v>
      </c>
      <c r="K2476" s="4">
        <f t="shared" si="1147"/>
        <v>0.27777777777777779</v>
      </c>
      <c r="L2476" s="17">
        <f t="shared" si="1148"/>
        <v>0.79190476190476189</v>
      </c>
      <c r="M2476" s="17">
        <f t="shared" si="1149"/>
        <v>0.24777777777777779</v>
      </c>
      <c r="N2476" s="34">
        <f t="shared" si="1150"/>
        <v>1.2627781118460613</v>
      </c>
      <c r="O2476" s="12">
        <f t="shared" si="1151"/>
        <v>4.0358744394618835</v>
      </c>
      <c r="P2476" s="4">
        <f t="shared" si="1152"/>
        <v>201312</v>
      </c>
      <c r="Q2476" s="17">
        <f t="shared" si="1153"/>
        <v>0.36458333333333331</v>
      </c>
      <c r="R2476" s="17">
        <f t="shared" si="1154"/>
        <v>-3.5846153846153848</v>
      </c>
      <c r="S2476" s="16">
        <f t="shared" si="1155"/>
        <v>-3.2200320512820513</v>
      </c>
      <c r="T2476" s="5">
        <f t="shared" si="1156"/>
        <v>2.7428571428571429</v>
      </c>
      <c r="U2476" s="21">
        <f t="shared" si="1157"/>
        <v>0</v>
      </c>
      <c r="W2476" s="5">
        <f t="shared" si="1158"/>
        <v>-1</v>
      </c>
      <c r="X2476" s="4">
        <f t="shared" si="1159"/>
        <v>-1</v>
      </c>
      <c r="AE2476" s="4">
        <f t="shared" si="1165"/>
        <v>-0.55059523809523814</v>
      </c>
      <c r="AJ2476" s="3">
        <f t="shared" si="1170"/>
        <v>3.8167938931297551E-2</v>
      </c>
      <c r="AK2476" s="3">
        <f t="shared" si="1171"/>
        <v>3.8167938931297773E-2</v>
      </c>
      <c r="AL2476" s="26">
        <f t="shared" si="1172"/>
        <v>2.7428571428571429</v>
      </c>
      <c r="AM2476" s="26">
        <f ca="1">IF(RAND()&lt;J2476,H2476*F2476,I2476*G2476)-1</f>
        <v>-1</v>
      </c>
      <c r="AN2476" s="26">
        <f ca="1">IF(RAND()&lt;(J2476+(2*F2476-1)*Sheet2!D$109),H2476*F2476,I2476*G2476)-1</f>
        <v>-1</v>
      </c>
      <c r="AO2476" s="3">
        <f t="shared" si="1143"/>
        <v>201312</v>
      </c>
    </row>
    <row r="2477" spans="1:41" s="3" customFormat="1" x14ac:dyDescent="0.25">
      <c r="A2477" s="6" t="s">
        <v>11</v>
      </c>
      <c r="B2477" s="1" t="s">
        <v>30</v>
      </c>
      <c r="C2477" s="1" t="s">
        <v>46</v>
      </c>
      <c r="D2477" s="1">
        <v>42</v>
      </c>
      <c r="E2477" s="1">
        <v>14</v>
      </c>
      <c r="F2477">
        <f t="shared" si="1144"/>
        <v>1</v>
      </c>
      <c r="G2477">
        <f t="shared" si="1145"/>
        <v>0</v>
      </c>
      <c r="H2477" s="4">
        <v>1.263157894736842</v>
      </c>
      <c r="I2477" s="4">
        <v>4.0999999999999996</v>
      </c>
      <c r="J2477" s="4">
        <f t="shared" si="1146"/>
        <v>0.79166666666666674</v>
      </c>
      <c r="K2477" s="4">
        <f t="shared" si="1147"/>
        <v>0.24390243902439027</v>
      </c>
      <c r="L2477" s="17">
        <f t="shared" si="1148"/>
        <v>0.76166666666666671</v>
      </c>
      <c r="M2477" s="17">
        <f t="shared" si="1149"/>
        <v>0.27390243902439027</v>
      </c>
      <c r="N2477" s="34">
        <f t="shared" si="1150"/>
        <v>1.3129102844638949</v>
      </c>
      <c r="O2477" s="12">
        <f t="shared" si="1151"/>
        <v>3.6509349955476398</v>
      </c>
      <c r="P2477" s="4">
        <f t="shared" si="1152"/>
        <v>201312</v>
      </c>
      <c r="Q2477" s="17">
        <f t="shared" si="1153"/>
        <v>1.263157894736842</v>
      </c>
      <c r="R2477" s="17">
        <f t="shared" si="1154"/>
        <v>-4.1225806451612916</v>
      </c>
      <c r="S2477" s="16">
        <f t="shared" si="1155"/>
        <v>-2.8594227504244496</v>
      </c>
      <c r="T2477" s="5">
        <f t="shared" si="1156"/>
        <v>3.2458333333333331</v>
      </c>
      <c r="U2477" s="21">
        <f t="shared" si="1157"/>
        <v>0</v>
      </c>
      <c r="W2477" s="5">
        <f t="shared" si="1158"/>
        <v>0.26315789473684204</v>
      </c>
      <c r="X2477" s="4">
        <f t="shared" si="1159"/>
        <v>-0.20833333333333326</v>
      </c>
      <c r="AE2477" s="4">
        <f t="shared" si="1165"/>
        <v>-0.47149122807017529</v>
      </c>
      <c r="AJ2477" s="3">
        <f t="shared" si="1170"/>
        <v>3.4347399411187585E-2</v>
      </c>
      <c r="AK2477" s="3">
        <f t="shared" si="1171"/>
        <v>3.4347399411187585E-2</v>
      </c>
      <c r="AL2477" s="26">
        <f t="shared" si="1172"/>
        <v>3.2458333333333331</v>
      </c>
      <c r="AM2477" s="26">
        <f ca="1">IF(RAND()&lt;J2477,H2477*F2477,I2477*G2477)-1</f>
        <v>0.26315789473684204</v>
      </c>
      <c r="AN2477" s="26">
        <f ca="1">IF(RAND()&lt;(J2477+(2*F2477-1)*Sheet2!D$109),H2477*F2477,I2477*G2477)-1</f>
        <v>0.26315789473684204</v>
      </c>
      <c r="AO2477" s="3">
        <f t="shared" si="1143"/>
        <v>201312</v>
      </c>
    </row>
    <row r="2478" spans="1:41" s="3" customFormat="1" x14ac:dyDescent="0.25">
      <c r="A2478" s="6" t="s">
        <v>11</v>
      </c>
      <c r="B2478" s="1" t="s">
        <v>33</v>
      </c>
      <c r="C2478" s="1" t="s">
        <v>21</v>
      </c>
      <c r="D2478" s="1">
        <v>13</v>
      </c>
      <c r="E2478" s="1">
        <v>37</v>
      </c>
      <c r="F2478">
        <f t="shared" si="1144"/>
        <v>0</v>
      </c>
      <c r="G2478">
        <f t="shared" si="1145"/>
        <v>1</v>
      </c>
      <c r="H2478" s="4">
        <v>5.25</v>
      </c>
      <c r="I2478" s="4">
        <v>1.1739130434782608</v>
      </c>
      <c r="J2478" s="4">
        <f t="shared" si="1146"/>
        <v>0.19047619047619047</v>
      </c>
      <c r="K2478" s="4">
        <f t="shared" si="1147"/>
        <v>0.85185185185185197</v>
      </c>
      <c r="L2478" s="17">
        <f t="shared" si="1148"/>
        <v>0.22047619047619046</v>
      </c>
      <c r="M2478" s="17">
        <f t="shared" si="1149"/>
        <v>0.82185185185185194</v>
      </c>
      <c r="N2478" s="34">
        <f t="shared" si="1150"/>
        <v>4.5356371490280782</v>
      </c>
      <c r="O2478" s="12">
        <f t="shared" si="1151"/>
        <v>1.2167643082469579</v>
      </c>
      <c r="P2478" s="4">
        <f t="shared" si="1152"/>
        <v>201312</v>
      </c>
      <c r="Q2478" s="17">
        <f t="shared" si="1153"/>
        <v>4.4722222222222223</v>
      </c>
      <c r="R2478" s="17">
        <f t="shared" si="1154"/>
        <v>-5.9852941176470624</v>
      </c>
      <c r="S2478" s="16">
        <f t="shared" si="1155"/>
        <v>-1.5130718954248401</v>
      </c>
      <c r="T2478" s="5">
        <f t="shared" si="1156"/>
        <v>0.22360248447204967</v>
      </c>
      <c r="U2478" s="21">
        <f t="shared" si="1157"/>
        <v>0</v>
      </c>
      <c r="W2478" s="5">
        <f t="shared" si="1158"/>
        <v>-1</v>
      </c>
      <c r="X2478" s="4">
        <f t="shared" si="1159"/>
        <v>-1</v>
      </c>
      <c r="AE2478" s="4">
        <f t="shared" si="1165"/>
        <v>-5.0595238095238093</v>
      </c>
      <c r="AJ2478" s="3">
        <f t="shared" si="1170"/>
        <v>4.0609137055837574E-2</v>
      </c>
      <c r="AK2478" s="3">
        <f t="shared" si="1171"/>
        <v>4.0609137055837685E-2</v>
      </c>
      <c r="AL2478" s="26">
        <f t="shared" si="1172"/>
        <v>0.22360248447204967</v>
      </c>
      <c r="AM2478" s="26">
        <f ca="1">IF(RAND()&lt;J2478,H2478*F2478,I2478*G2478)-1</f>
        <v>-1</v>
      </c>
      <c r="AN2478" s="26">
        <f ca="1">IF(RAND()&lt;(J2478+(2*F2478-1)*Sheet2!D$109),H2478*F2478,I2478*G2478)-1</f>
        <v>-1</v>
      </c>
      <c r="AO2478" s="3">
        <f t="shared" si="1143"/>
        <v>201312</v>
      </c>
    </row>
    <row r="2479" spans="1:41" s="3" customFormat="1" x14ac:dyDescent="0.25">
      <c r="A2479" s="6" t="s">
        <v>11</v>
      </c>
      <c r="B2479" s="1" t="s">
        <v>42</v>
      </c>
      <c r="C2479" s="1" t="s">
        <v>36</v>
      </c>
      <c r="D2479" s="1">
        <v>16</v>
      </c>
      <c r="E2479" s="1">
        <v>20</v>
      </c>
      <c r="F2479">
        <f t="shared" si="1144"/>
        <v>0</v>
      </c>
      <c r="G2479">
        <f t="shared" si="1145"/>
        <v>1</v>
      </c>
      <c r="H2479" s="4">
        <v>3.1</v>
      </c>
      <c r="I2479" s="4">
        <v>1.4</v>
      </c>
      <c r="J2479" s="4">
        <f t="shared" si="1146"/>
        <v>0.32258064516129031</v>
      </c>
      <c r="K2479" s="4">
        <f t="shared" si="1147"/>
        <v>0.7142857142857143</v>
      </c>
      <c r="L2479" s="17">
        <f t="shared" si="1148"/>
        <v>0.35258064516129028</v>
      </c>
      <c r="M2479" s="17">
        <f t="shared" si="1149"/>
        <v>0.68428571428571427</v>
      </c>
      <c r="N2479" s="34">
        <f t="shared" si="1150"/>
        <v>2.8362305580969811</v>
      </c>
      <c r="O2479" s="12">
        <f t="shared" si="1151"/>
        <v>1.4613778705636744</v>
      </c>
      <c r="P2479" s="4">
        <f t="shared" si="1152"/>
        <v>201312</v>
      </c>
      <c r="Q2479" s="17">
        <f t="shared" si="1153"/>
        <v>2.2142857142857144</v>
      </c>
      <c r="R2479" s="17">
        <f t="shared" si="1154"/>
        <v>-2.9761904761904767</v>
      </c>
      <c r="S2479" s="16">
        <f t="shared" si="1155"/>
        <v>-0.76190476190476231</v>
      </c>
      <c r="T2479" s="5">
        <f t="shared" si="1156"/>
        <v>0.45161290322580638</v>
      </c>
      <c r="U2479" s="21">
        <f t="shared" si="1157"/>
        <v>0</v>
      </c>
      <c r="W2479" s="5">
        <f t="shared" si="1158"/>
        <v>-1</v>
      </c>
      <c r="X2479" s="4">
        <f t="shared" si="1159"/>
        <v>-1</v>
      </c>
      <c r="AE2479" s="4">
        <f t="shared" si="1165"/>
        <v>-2.7774193548387096</v>
      </c>
      <c r="AJ2479" s="3">
        <f t="shared" si="1170"/>
        <v>3.5555555555555562E-2</v>
      </c>
      <c r="AK2479" s="3">
        <f t="shared" si="1171"/>
        <v>3.5555555555555562E-2</v>
      </c>
      <c r="AL2479" s="26">
        <f t="shared" si="1172"/>
        <v>0.45161290322580638</v>
      </c>
      <c r="AM2479" s="26">
        <f ca="1">IF(RAND()&lt;J2479,H2479*F2479,I2479*G2479)-1</f>
        <v>0.39999999999999991</v>
      </c>
      <c r="AN2479" s="26">
        <f ca="1">IF(RAND()&lt;(J2479+(2*F2479-1)*Sheet2!D$109),H2479*F2479,I2479*G2479)-1</f>
        <v>0.39999999999999991</v>
      </c>
      <c r="AO2479" s="3">
        <f t="shared" si="1143"/>
        <v>201312</v>
      </c>
    </row>
    <row r="2480" spans="1:41" s="3" customFormat="1" x14ac:dyDescent="0.25">
      <c r="A2480" s="6" t="s">
        <v>11</v>
      </c>
      <c r="B2480" s="1" t="s">
        <v>47</v>
      </c>
      <c r="C2480" s="1" t="s">
        <v>49</v>
      </c>
      <c r="D2480" s="1">
        <v>10</v>
      </c>
      <c r="E2480" s="1">
        <v>17</v>
      </c>
      <c r="F2480">
        <f t="shared" si="1144"/>
        <v>0</v>
      </c>
      <c r="G2480">
        <f t="shared" si="1145"/>
        <v>1</v>
      </c>
      <c r="H2480" s="4">
        <v>1.1818181818181819</v>
      </c>
      <c r="I2480" s="4">
        <v>5.25</v>
      </c>
      <c r="J2480" s="4">
        <f t="shared" si="1146"/>
        <v>0.84615384615384615</v>
      </c>
      <c r="K2480" s="4">
        <f t="shared" si="1147"/>
        <v>0.19047619047619047</v>
      </c>
      <c r="L2480" s="17">
        <f t="shared" si="1148"/>
        <v>0.87615384615384617</v>
      </c>
      <c r="M2480" s="17">
        <f t="shared" si="1149"/>
        <v>0.16047619047619047</v>
      </c>
      <c r="N2480" s="34">
        <f t="shared" si="1150"/>
        <v>1.1413520632133449</v>
      </c>
      <c r="O2480" s="12">
        <f t="shared" si="1151"/>
        <v>6.2314540059347188</v>
      </c>
      <c r="P2480" s="4">
        <f t="shared" si="1152"/>
        <v>201312</v>
      </c>
      <c r="Q2480" s="17">
        <f t="shared" si="1153"/>
        <v>0.22510822510822512</v>
      </c>
      <c r="R2480" s="17">
        <f t="shared" si="1154"/>
        <v>-5.7352941176470571</v>
      </c>
      <c r="S2480" s="16">
        <f t="shared" si="1155"/>
        <v>-5.5101858925388321</v>
      </c>
      <c r="T2480" s="5">
        <f t="shared" si="1156"/>
        <v>4.4423076923076925</v>
      </c>
      <c r="U2480" s="21">
        <f t="shared" si="1157"/>
        <v>0</v>
      </c>
      <c r="W2480" s="5">
        <f t="shared" si="1158"/>
        <v>-1</v>
      </c>
      <c r="X2480" s="4">
        <f t="shared" si="1159"/>
        <v>-1</v>
      </c>
      <c r="AE2480" s="4">
        <f t="shared" si="1165"/>
        <v>-0.33566433566433573</v>
      </c>
      <c r="AJ2480" s="3">
        <f t="shared" si="1170"/>
        <v>3.5335689045936314E-2</v>
      </c>
      <c r="AK2480" s="3">
        <f t="shared" si="1171"/>
        <v>3.5335689045936425E-2</v>
      </c>
      <c r="AL2480" s="26">
        <f t="shared" si="1172"/>
        <v>4.4423076923076925</v>
      </c>
      <c r="AM2480" s="26">
        <f ca="1">IF(RAND()&lt;J2480,H2480*F2480,I2480*G2480)-1</f>
        <v>-1</v>
      </c>
      <c r="AN2480" s="26">
        <f ca="1">IF(RAND()&lt;(J2480+(2*F2480-1)*Sheet2!D$109),H2480*F2480,I2480*G2480)-1</f>
        <v>-1</v>
      </c>
      <c r="AO2480" s="3">
        <f t="shared" si="1143"/>
        <v>201312</v>
      </c>
    </row>
    <row r="2481" spans="1:41" s="3" customFormat="1" x14ac:dyDescent="0.25">
      <c r="A2481" s="6" t="s">
        <v>11</v>
      </c>
      <c r="B2481" s="1" t="s">
        <v>19</v>
      </c>
      <c r="C2481" s="1" t="s">
        <v>20</v>
      </c>
      <c r="D2481" s="1">
        <v>20</v>
      </c>
      <c r="E2481" s="1">
        <v>23</v>
      </c>
      <c r="F2481">
        <f t="shared" si="1144"/>
        <v>0</v>
      </c>
      <c r="G2481">
        <f t="shared" si="1145"/>
        <v>1</v>
      </c>
      <c r="H2481" s="4">
        <v>1.2380952380952381</v>
      </c>
      <c r="I2481" s="4">
        <v>4.5</v>
      </c>
      <c r="J2481" s="4">
        <f t="shared" si="1146"/>
        <v>0.80769230769230771</v>
      </c>
      <c r="K2481" s="4">
        <f t="shared" si="1147"/>
        <v>0.22222222222222221</v>
      </c>
      <c r="L2481" s="17">
        <f t="shared" si="1148"/>
        <v>0.83769230769230774</v>
      </c>
      <c r="M2481" s="17">
        <f t="shared" si="1149"/>
        <v>0.19222222222222221</v>
      </c>
      <c r="N2481" s="34">
        <f t="shared" si="1150"/>
        <v>1.1937557392102847</v>
      </c>
      <c r="O2481" s="12">
        <f t="shared" si="1151"/>
        <v>5.202312138728324</v>
      </c>
      <c r="P2481" s="4">
        <f t="shared" si="1152"/>
        <v>201312</v>
      </c>
      <c r="Q2481" s="17">
        <f t="shared" si="1153"/>
        <v>0.27513227513227512</v>
      </c>
      <c r="R2481" s="17">
        <f t="shared" si="1154"/>
        <v>-4.4857142857142849</v>
      </c>
      <c r="S2481" s="16">
        <f t="shared" si="1155"/>
        <v>-4.2105820105820095</v>
      </c>
      <c r="T2481" s="5">
        <f t="shared" si="1156"/>
        <v>3.6346153846153846</v>
      </c>
      <c r="U2481" s="21">
        <f t="shared" si="1157"/>
        <v>0</v>
      </c>
      <c r="W2481" s="5">
        <f t="shared" si="1158"/>
        <v>-1</v>
      </c>
      <c r="X2481" s="4">
        <f t="shared" si="1159"/>
        <v>-1</v>
      </c>
      <c r="AE2481" s="4">
        <f t="shared" si="1165"/>
        <v>-0.43040293040293043</v>
      </c>
      <c r="AJ2481" s="3">
        <f t="shared" si="1170"/>
        <v>2.9045643153526979E-2</v>
      </c>
      <c r="AK2481" s="3">
        <f t="shared" si="1171"/>
        <v>2.9045643153526979E-2</v>
      </c>
      <c r="AL2481" s="26">
        <f t="shared" si="1172"/>
        <v>3.6346153846153846</v>
      </c>
      <c r="AM2481" s="26">
        <f ca="1">IF(RAND()&lt;J2481,H2481*F2481,I2481*G2481)-1</f>
        <v>-1</v>
      </c>
      <c r="AN2481" s="26">
        <f ca="1">IF(RAND()&lt;(J2481+(2*F2481-1)*Sheet2!D$109),H2481*F2481,I2481*G2481)-1</f>
        <v>3.5</v>
      </c>
      <c r="AO2481" s="3">
        <f t="shared" si="1143"/>
        <v>201312</v>
      </c>
    </row>
    <row r="2482" spans="1:41" s="3" customFormat="1" x14ac:dyDescent="0.25">
      <c r="A2482" s="6" t="s">
        <v>11</v>
      </c>
      <c r="B2482" s="1" t="s">
        <v>50</v>
      </c>
      <c r="C2482" s="1" t="s">
        <v>40</v>
      </c>
      <c r="D2482" s="1">
        <v>26</v>
      </c>
      <c r="E2482" s="1">
        <v>13</v>
      </c>
      <c r="F2482">
        <f t="shared" si="1144"/>
        <v>1</v>
      </c>
      <c r="G2482">
        <f t="shared" si="1145"/>
        <v>0</v>
      </c>
      <c r="H2482" s="4">
        <v>1.1904761904761905</v>
      </c>
      <c r="I2482" s="4">
        <v>5</v>
      </c>
      <c r="J2482" s="4">
        <f t="shared" si="1146"/>
        <v>0.84</v>
      </c>
      <c r="K2482" s="4">
        <f t="shared" si="1147"/>
        <v>0.2</v>
      </c>
      <c r="L2482" s="17">
        <f t="shared" si="1148"/>
        <v>0.80999999999999994</v>
      </c>
      <c r="M2482" s="17">
        <f t="shared" si="1149"/>
        <v>0.23</v>
      </c>
      <c r="N2482" s="34">
        <f t="shared" si="1150"/>
        <v>1.2345679012345681</v>
      </c>
      <c r="O2482" s="12">
        <f t="shared" si="1151"/>
        <v>4.3478260869565215</v>
      </c>
      <c r="P2482" s="4">
        <f t="shared" si="1152"/>
        <v>201312</v>
      </c>
      <c r="Q2482" s="17">
        <f t="shared" si="1153"/>
        <v>1.1904761904761905</v>
      </c>
      <c r="R2482" s="17">
        <f t="shared" si="1154"/>
        <v>-5.5</v>
      </c>
      <c r="S2482" s="16">
        <f t="shared" si="1155"/>
        <v>-4.3095238095238093</v>
      </c>
      <c r="T2482" s="5">
        <f t="shared" si="1156"/>
        <v>4.2</v>
      </c>
      <c r="U2482" s="21">
        <f t="shared" si="1157"/>
        <v>0</v>
      </c>
      <c r="W2482" s="5">
        <f t="shared" si="1158"/>
        <v>0.19047619047619047</v>
      </c>
      <c r="X2482" s="4">
        <f t="shared" si="1159"/>
        <v>-0.16000000000000003</v>
      </c>
      <c r="AE2482" s="4">
        <f t="shared" si="1165"/>
        <v>-0.3504761904761905</v>
      </c>
      <c r="AJ2482" s="3">
        <f t="shared" si="1170"/>
        <v>3.8461538461538436E-2</v>
      </c>
      <c r="AK2482" s="3">
        <f t="shared" si="1171"/>
        <v>3.8461538461538325E-2</v>
      </c>
      <c r="AL2482" s="26">
        <f t="shared" si="1172"/>
        <v>4.2</v>
      </c>
      <c r="AM2482" s="26">
        <f ca="1">IF(RAND()&lt;J2482,H2482*F2482,I2482*G2482)-1</f>
        <v>0.19047619047619047</v>
      </c>
      <c r="AN2482" s="26">
        <f ca="1">IF(RAND()&lt;(J2482+(2*F2482-1)*Sheet2!D$109),H2482*F2482,I2482*G2482)-1</f>
        <v>0.19047619047619047</v>
      </c>
      <c r="AO2482" s="3">
        <f t="shared" si="1143"/>
        <v>201312</v>
      </c>
    </row>
    <row r="2483" spans="1:41" s="3" customFormat="1" x14ac:dyDescent="0.25">
      <c r="A2483" s="6" t="s">
        <v>11</v>
      </c>
      <c r="B2483" s="1" t="s">
        <v>48</v>
      </c>
      <c r="C2483" s="1" t="s">
        <v>43</v>
      </c>
      <c r="D2483" s="1">
        <v>31</v>
      </c>
      <c r="E2483" s="1">
        <v>38</v>
      </c>
      <c r="F2483">
        <f t="shared" si="1144"/>
        <v>0</v>
      </c>
      <c r="G2483">
        <f t="shared" si="1145"/>
        <v>1</v>
      </c>
      <c r="H2483" s="4">
        <v>1.6896551724137931</v>
      </c>
      <c r="I2483" s="4">
        <v>2.25</v>
      </c>
      <c r="J2483" s="4">
        <f t="shared" si="1146"/>
        <v>0.59183673469387754</v>
      </c>
      <c r="K2483" s="4">
        <f t="shared" si="1147"/>
        <v>0.44444444444444442</v>
      </c>
      <c r="L2483" s="17">
        <f t="shared" si="1148"/>
        <v>0.62183673469387757</v>
      </c>
      <c r="M2483" s="17">
        <f t="shared" si="1149"/>
        <v>0.41444444444444439</v>
      </c>
      <c r="N2483" s="34">
        <f t="shared" si="1150"/>
        <v>1.6081391532655069</v>
      </c>
      <c r="O2483" s="12">
        <f t="shared" si="1151"/>
        <v>2.4128686327077751</v>
      </c>
      <c r="P2483" s="4">
        <f t="shared" si="1152"/>
        <v>201312</v>
      </c>
      <c r="Q2483" s="17">
        <f t="shared" si="1153"/>
        <v>0.75095785440613028</v>
      </c>
      <c r="R2483" s="17">
        <f t="shared" si="1154"/>
        <v>-2.25</v>
      </c>
      <c r="S2483" s="16">
        <f t="shared" si="1155"/>
        <v>-1.4990421455938696</v>
      </c>
      <c r="T2483" s="5">
        <f t="shared" si="1156"/>
        <v>1.3316326530612244</v>
      </c>
      <c r="U2483" s="21">
        <f t="shared" si="1157"/>
        <v>0</v>
      </c>
      <c r="W2483" s="5">
        <f t="shared" si="1158"/>
        <v>-1</v>
      </c>
      <c r="X2483" s="4">
        <f t="shared" si="1159"/>
        <v>-1</v>
      </c>
      <c r="AE2483" s="4">
        <f t="shared" si="1165"/>
        <v>-1.0978184377199156</v>
      </c>
      <c r="AJ2483" s="3">
        <f t="shared" si="1170"/>
        <v>3.5010940919037115E-2</v>
      </c>
      <c r="AK2483" s="3">
        <f t="shared" si="1171"/>
        <v>3.5010940919037115E-2</v>
      </c>
      <c r="AL2483" s="26">
        <f t="shared" si="1172"/>
        <v>1.3316326530612244</v>
      </c>
      <c r="AM2483" s="26">
        <f ca="1">IF(RAND()&lt;J2483,H2483*F2483,I2483*G2483)-1</f>
        <v>-1</v>
      </c>
      <c r="AN2483" s="26">
        <f ca="1">IF(RAND()&lt;(J2483+(2*F2483-1)*Sheet2!D$109),H2483*F2483,I2483*G2483)-1</f>
        <v>1.25</v>
      </c>
      <c r="AO2483" s="3">
        <f t="shared" si="1143"/>
        <v>201312</v>
      </c>
    </row>
    <row r="2484" spans="1:41" s="3" customFormat="1" x14ac:dyDescent="0.25">
      <c r="A2484" s="6" t="s">
        <v>11</v>
      </c>
      <c r="B2484" s="1" t="s">
        <v>29</v>
      </c>
      <c r="C2484" s="1" t="s">
        <v>38</v>
      </c>
      <c r="D2484" s="1">
        <v>7</v>
      </c>
      <c r="E2484" s="1">
        <v>41</v>
      </c>
      <c r="F2484">
        <f t="shared" si="1144"/>
        <v>0</v>
      </c>
      <c r="G2484">
        <f t="shared" si="1145"/>
        <v>1</v>
      </c>
      <c r="H2484" s="4">
        <v>1.6896551724137931</v>
      </c>
      <c r="I2484" s="4">
        <v>2.25</v>
      </c>
      <c r="J2484" s="4">
        <f t="shared" si="1146"/>
        <v>0.59183673469387754</v>
      </c>
      <c r="K2484" s="4">
        <f t="shared" si="1147"/>
        <v>0.44444444444444442</v>
      </c>
      <c r="L2484" s="17">
        <f t="shared" si="1148"/>
        <v>0.62183673469387757</v>
      </c>
      <c r="M2484" s="17">
        <f t="shared" si="1149"/>
        <v>0.41444444444444439</v>
      </c>
      <c r="N2484" s="34">
        <f t="shared" si="1150"/>
        <v>1.6081391532655069</v>
      </c>
      <c r="O2484" s="12">
        <f t="shared" si="1151"/>
        <v>2.4128686327077751</v>
      </c>
      <c r="P2484" s="4">
        <f t="shared" si="1152"/>
        <v>201312</v>
      </c>
      <c r="Q2484" s="17">
        <f t="shared" si="1153"/>
        <v>0.75095785440613028</v>
      </c>
      <c r="R2484" s="17">
        <f t="shared" si="1154"/>
        <v>-2.25</v>
      </c>
      <c r="S2484" s="16">
        <f t="shared" si="1155"/>
        <v>-1.4990421455938696</v>
      </c>
      <c r="T2484" s="5">
        <f t="shared" si="1156"/>
        <v>1.3316326530612244</v>
      </c>
      <c r="U2484" s="21">
        <f t="shared" si="1157"/>
        <v>0</v>
      </c>
      <c r="W2484" s="5">
        <f t="shared" si="1158"/>
        <v>-1</v>
      </c>
      <c r="X2484" s="4">
        <f t="shared" si="1159"/>
        <v>-1</v>
      </c>
      <c r="AE2484" s="4">
        <f t="shared" si="1165"/>
        <v>-1.0978184377199156</v>
      </c>
      <c r="AJ2484" s="3">
        <f t="shared" si="1170"/>
        <v>3.5010940919037115E-2</v>
      </c>
      <c r="AK2484" s="3">
        <f t="shared" si="1171"/>
        <v>3.5010940919037115E-2</v>
      </c>
      <c r="AL2484" s="26">
        <f t="shared" si="1172"/>
        <v>1.3316326530612244</v>
      </c>
      <c r="AM2484" s="26">
        <f ca="1">IF(RAND()&lt;J2484,H2484*F2484,I2484*G2484)-1</f>
        <v>1.25</v>
      </c>
      <c r="AN2484" s="26">
        <f ca="1">IF(RAND()&lt;(J2484+(2*F2484-1)*Sheet2!D$109),H2484*F2484,I2484*G2484)-1</f>
        <v>-1</v>
      </c>
      <c r="AO2484" s="3">
        <f t="shared" si="1143"/>
        <v>201312</v>
      </c>
    </row>
    <row r="2485" spans="1:41" s="3" customFormat="1" x14ac:dyDescent="0.25">
      <c r="A2485" s="6" t="s">
        <v>9</v>
      </c>
      <c r="B2485" s="1" t="s">
        <v>19</v>
      </c>
      <c r="C2485" s="1" t="s">
        <v>29</v>
      </c>
      <c r="D2485" s="1">
        <v>16</v>
      </c>
      <c r="E2485" s="1">
        <v>18</v>
      </c>
      <c r="F2485">
        <f t="shared" si="1144"/>
        <v>0</v>
      </c>
      <c r="G2485">
        <f t="shared" si="1145"/>
        <v>1</v>
      </c>
      <c r="H2485" s="4">
        <v>1.3846153846153846</v>
      </c>
      <c r="I2485" s="4">
        <v>3.2</v>
      </c>
      <c r="J2485" s="4">
        <f t="shared" si="1146"/>
        <v>0.72222222222222221</v>
      </c>
      <c r="K2485" s="4">
        <f t="shared" si="1147"/>
        <v>0.3125</v>
      </c>
      <c r="L2485" s="17">
        <f t="shared" si="1148"/>
        <v>0.75222222222222224</v>
      </c>
      <c r="M2485" s="17">
        <f t="shared" si="1149"/>
        <v>0.28249999999999997</v>
      </c>
      <c r="N2485" s="34">
        <f t="shared" si="1150"/>
        <v>1.3293943870014771</v>
      </c>
      <c r="O2485" s="12">
        <f t="shared" si="1151"/>
        <v>3.5398230088495577</v>
      </c>
      <c r="P2485" s="4">
        <f t="shared" si="1152"/>
        <v>201312</v>
      </c>
      <c r="Q2485" s="17">
        <f t="shared" si="1153"/>
        <v>0.43269230769230765</v>
      </c>
      <c r="R2485" s="17">
        <f t="shared" si="1154"/>
        <v>-3.0545454545454547</v>
      </c>
      <c r="S2485" s="16">
        <f t="shared" si="1155"/>
        <v>-2.6218531468531472</v>
      </c>
      <c r="T2485" s="5">
        <f t="shared" si="1156"/>
        <v>2.3111111111111113</v>
      </c>
      <c r="U2485" s="21">
        <f t="shared" si="1157"/>
        <v>0</v>
      </c>
      <c r="W2485" s="5">
        <f t="shared" si="1158"/>
        <v>-1</v>
      </c>
      <c r="X2485" s="4">
        <f t="shared" si="1159"/>
        <v>-1</v>
      </c>
      <c r="AE2485" s="4">
        <f t="shared" si="1165"/>
        <v>-0.66239316239316237</v>
      </c>
      <c r="AJ2485" s="3">
        <f t="shared" si="1170"/>
        <v>3.3557046979865612E-2</v>
      </c>
      <c r="AK2485" s="3">
        <f t="shared" si="1171"/>
        <v>3.3557046979865723E-2</v>
      </c>
      <c r="AL2485" s="26">
        <f t="shared" si="1172"/>
        <v>2.3111111111111113</v>
      </c>
      <c r="AM2485" s="26">
        <f ca="1">IF(RAND()&lt;J2485,H2485*F2485,I2485*G2485)-1</f>
        <v>2.2000000000000002</v>
      </c>
      <c r="AN2485" s="26">
        <f ca="1">IF(RAND()&lt;(J2485+(2*F2485-1)*Sheet2!D$109),H2485*F2485,I2485*G2485)-1</f>
        <v>2.2000000000000002</v>
      </c>
      <c r="AO2485" s="3">
        <f t="shared" si="1143"/>
        <v>201312</v>
      </c>
    </row>
    <row r="2486" spans="1:41" s="3" customFormat="1" x14ac:dyDescent="0.25">
      <c r="A2486" s="6" t="s">
        <v>8</v>
      </c>
      <c r="B2486" s="1" t="s">
        <v>27</v>
      </c>
      <c r="C2486" s="1" t="s">
        <v>34</v>
      </c>
      <c r="D2486" s="1">
        <v>27</v>
      </c>
      <c r="E2486" s="1">
        <v>26</v>
      </c>
      <c r="F2486">
        <f t="shared" si="1144"/>
        <v>1</v>
      </c>
      <c r="G2486">
        <f t="shared" si="1145"/>
        <v>0</v>
      </c>
      <c r="H2486" s="4">
        <v>1.3225806451612903</v>
      </c>
      <c r="I2486" s="4">
        <v>3.6</v>
      </c>
      <c r="J2486" s="4">
        <f t="shared" si="1146"/>
        <v>0.75609756097560976</v>
      </c>
      <c r="K2486" s="4">
        <f t="shared" si="1147"/>
        <v>0.27777777777777779</v>
      </c>
      <c r="L2486" s="17">
        <f t="shared" si="1148"/>
        <v>0.72609756097560973</v>
      </c>
      <c r="M2486" s="17">
        <f t="shared" si="1149"/>
        <v>0.30777777777777782</v>
      </c>
      <c r="N2486" s="34">
        <f t="shared" si="1150"/>
        <v>1.3772253946926436</v>
      </c>
      <c r="O2486" s="12">
        <f t="shared" si="1151"/>
        <v>3.2490974729241873</v>
      </c>
      <c r="P2486" s="4">
        <f t="shared" si="1152"/>
        <v>201312</v>
      </c>
      <c r="Q2486" s="17">
        <f t="shared" si="1153"/>
        <v>1.3225806451612903</v>
      </c>
      <c r="R2486" s="17">
        <f t="shared" si="1154"/>
        <v>-3.4846153846153851</v>
      </c>
      <c r="S2486" s="16">
        <f t="shared" si="1155"/>
        <v>-2.1620347394540946</v>
      </c>
      <c r="T2486" s="5">
        <f t="shared" si="1156"/>
        <v>2.7219512195121953</v>
      </c>
      <c r="U2486" s="21">
        <f t="shared" si="1157"/>
        <v>0</v>
      </c>
      <c r="W2486" s="5">
        <f t="shared" si="1158"/>
        <v>0.32258064516129026</v>
      </c>
      <c r="X2486" s="4">
        <f t="shared" si="1159"/>
        <v>-0.24390243902439024</v>
      </c>
      <c r="AE2486" s="4">
        <f t="shared" si="1165"/>
        <v>-0.5664830841856805</v>
      </c>
      <c r="AJ2486" s="3">
        <f t="shared" si="1170"/>
        <v>3.2765399737876955E-2</v>
      </c>
      <c r="AK2486" s="3">
        <f t="shared" si="1171"/>
        <v>3.2765399737876844E-2</v>
      </c>
      <c r="AL2486" s="26">
        <f t="shared" si="1172"/>
        <v>2.7219512195121953</v>
      </c>
      <c r="AM2486" s="26">
        <f ca="1">IF(RAND()&lt;J2486,H2486*F2486,I2486*G2486)-1</f>
        <v>-1</v>
      </c>
      <c r="AN2486" s="26">
        <f ca="1">IF(RAND()&lt;(J2486+(2*F2486-1)*Sheet2!D$109),H2486*F2486,I2486*G2486)-1</f>
        <v>-1</v>
      </c>
      <c r="AO2486" s="3">
        <f t="shared" si="1143"/>
        <v>201312</v>
      </c>
    </row>
    <row r="2487" spans="1:41" s="3" customFormat="1" x14ac:dyDescent="0.25">
      <c r="A2487" s="6" t="s">
        <v>8</v>
      </c>
      <c r="B2487" s="1" t="s">
        <v>25</v>
      </c>
      <c r="C2487" s="1" t="s">
        <v>24</v>
      </c>
      <c r="D2487" s="1">
        <v>14</v>
      </c>
      <c r="E2487" s="1">
        <v>33</v>
      </c>
      <c r="F2487">
        <f t="shared" si="1144"/>
        <v>0</v>
      </c>
      <c r="G2487">
        <f t="shared" si="1145"/>
        <v>1</v>
      </c>
      <c r="H2487" s="4">
        <v>3.1</v>
      </c>
      <c r="I2487" s="4">
        <v>1.4</v>
      </c>
      <c r="J2487" s="4">
        <f t="shared" si="1146"/>
        <v>0.32258064516129031</v>
      </c>
      <c r="K2487" s="4">
        <f t="shared" si="1147"/>
        <v>0.7142857142857143</v>
      </c>
      <c r="L2487" s="17">
        <f t="shared" si="1148"/>
        <v>0.35258064516129028</v>
      </c>
      <c r="M2487" s="17">
        <f t="shared" si="1149"/>
        <v>0.68428571428571427</v>
      </c>
      <c r="N2487" s="34">
        <f t="shared" si="1150"/>
        <v>2.8362305580969811</v>
      </c>
      <c r="O2487" s="12">
        <f t="shared" si="1151"/>
        <v>1.4613778705636744</v>
      </c>
      <c r="P2487" s="4">
        <f t="shared" si="1152"/>
        <v>201312</v>
      </c>
      <c r="Q2487" s="17">
        <f t="shared" si="1153"/>
        <v>2.2142857142857144</v>
      </c>
      <c r="R2487" s="17">
        <f t="shared" si="1154"/>
        <v>-2.9761904761904767</v>
      </c>
      <c r="S2487" s="16">
        <f t="shared" si="1155"/>
        <v>-0.76190476190476231</v>
      </c>
      <c r="T2487" s="5">
        <f t="shared" si="1156"/>
        <v>0.45161290322580638</v>
      </c>
      <c r="U2487" s="21">
        <f t="shared" si="1157"/>
        <v>0</v>
      </c>
      <c r="W2487" s="5">
        <f t="shared" si="1158"/>
        <v>-1</v>
      </c>
      <c r="X2487" s="4">
        <f t="shared" si="1159"/>
        <v>-1</v>
      </c>
      <c r="AE2487" s="4">
        <f t="shared" si="1165"/>
        <v>-2.7774193548387096</v>
      </c>
      <c r="AJ2487" s="3">
        <f t="shared" si="1170"/>
        <v>3.5555555555555562E-2</v>
      </c>
      <c r="AK2487" s="3">
        <f t="shared" si="1171"/>
        <v>3.5555555555555562E-2</v>
      </c>
      <c r="AL2487" s="26">
        <f t="shared" si="1172"/>
        <v>0.45161290322580638</v>
      </c>
      <c r="AM2487" s="26">
        <f ca="1">IF(RAND()&lt;J2487,H2487*F2487,I2487*G2487)-1</f>
        <v>0.39999999999999991</v>
      </c>
      <c r="AN2487" s="26">
        <f ca="1">IF(RAND()&lt;(J2487+(2*F2487-1)*Sheet2!D$109),H2487*F2487,I2487*G2487)-1</f>
        <v>0.39999999999999991</v>
      </c>
      <c r="AO2487" s="3">
        <f t="shared" si="1143"/>
        <v>201312</v>
      </c>
    </row>
    <row r="2488" spans="1:41" s="3" customFormat="1" x14ac:dyDescent="0.25">
      <c r="A2488" s="6" t="s">
        <v>8</v>
      </c>
      <c r="B2488" s="1" t="s">
        <v>36</v>
      </c>
      <c r="C2488" s="1" t="s">
        <v>49</v>
      </c>
      <c r="D2488" s="1">
        <v>34</v>
      </c>
      <c r="E2488" s="1">
        <v>37</v>
      </c>
      <c r="F2488">
        <f t="shared" si="1144"/>
        <v>0</v>
      </c>
      <c r="G2488">
        <f t="shared" si="1145"/>
        <v>1</v>
      </c>
      <c r="H2488" s="4">
        <v>2.25</v>
      </c>
      <c r="I2488" s="4">
        <v>1.6896551724137931</v>
      </c>
      <c r="J2488" s="4">
        <f t="shared" si="1146"/>
        <v>0.44444444444444442</v>
      </c>
      <c r="K2488" s="4">
        <f t="shared" si="1147"/>
        <v>0.59183673469387754</v>
      </c>
      <c r="L2488" s="17">
        <f t="shared" si="1148"/>
        <v>0.47444444444444445</v>
      </c>
      <c r="M2488" s="17">
        <f t="shared" si="1149"/>
        <v>0.56183673469387752</v>
      </c>
      <c r="N2488" s="34">
        <f t="shared" si="1150"/>
        <v>2.1077283372365341</v>
      </c>
      <c r="O2488" s="12">
        <f t="shared" si="1151"/>
        <v>1.7798764983654196</v>
      </c>
      <c r="P2488" s="4">
        <f t="shared" si="1152"/>
        <v>201312</v>
      </c>
      <c r="Q2488" s="17">
        <f t="shared" si="1153"/>
        <v>1.3316326530612244</v>
      </c>
      <c r="R2488" s="17">
        <f t="shared" si="1154"/>
        <v>-2.25</v>
      </c>
      <c r="S2488" s="16">
        <f t="shared" si="1155"/>
        <v>-0.91836734693877564</v>
      </c>
      <c r="T2488" s="5">
        <f t="shared" si="1156"/>
        <v>0.75095785440613028</v>
      </c>
      <c r="U2488" s="21">
        <f t="shared" si="1157"/>
        <v>0</v>
      </c>
      <c r="W2488" s="5">
        <f t="shared" si="1158"/>
        <v>-1</v>
      </c>
      <c r="X2488" s="4">
        <f t="shared" si="1159"/>
        <v>-1</v>
      </c>
      <c r="AE2488" s="4">
        <f t="shared" si="1165"/>
        <v>-1.8055555555555556</v>
      </c>
      <c r="AJ2488" s="3">
        <f t="shared" si="1170"/>
        <v>3.5010940919037115E-2</v>
      </c>
      <c r="AK2488" s="3">
        <f t="shared" si="1171"/>
        <v>3.5010940919037115E-2</v>
      </c>
      <c r="AL2488" s="26">
        <f t="shared" si="1172"/>
        <v>0.75095785440613028</v>
      </c>
      <c r="AM2488" s="26">
        <f ca="1">IF(RAND()&lt;J2488,H2488*F2488,I2488*G2488)-1</f>
        <v>0.68965517241379315</v>
      </c>
      <c r="AN2488" s="26">
        <f ca="1">IF(RAND()&lt;(J2488+(2*F2488-1)*Sheet2!D$109),H2488*F2488,I2488*G2488)-1</f>
        <v>0.68965517241379315</v>
      </c>
      <c r="AO2488" s="3">
        <f t="shared" si="1143"/>
        <v>201312</v>
      </c>
    </row>
    <row r="2489" spans="1:41" s="3" customFormat="1" x14ac:dyDescent="0.25">
      <c r="A2489" s="6" t="s">
        <v>8</v>
      </c>
      <c r="B2489" s="1" t="s">
        <v>45</v>
      </c>
      <c r="C2489" s="1" t="s">
        <v>28</v>
      </c>
      <c r="D2489" s="1">
        <v>27</v>
      </c>
      <c r="E2489" s="1">
        <v>16</v>
      </c>
      <c r="F2489">
        <f t="shared" si="1144"/>
        <v>1</v>
      </c>
      <c r="G2489">
        <f t="shared" si="1145"/>
        <v>0</v>
      </c>
      <c r="H2489" s="4">
        <v>3.1</v>
      </c>
      <c r="I2489" s="4">
        <v>1.4</v>
      </c>
      <c r="J2489" s="4">
        <f t="shared" si="1146"/>
        <v>0.32258064516129031</v>
      </c>
      <c r="K2489" s="4">
        <f t="shared" si="1147"/>
        <v>0.7142857142857143</v>
      </c>
      <c r="L2489" s="17">
        <f t="shared" si="1148"/>
        <v>0.29258064516129034</v>
      </c>
      <c r="M2489" s="17">
        <f t="shared" si="1149"/>
        <v>0.74428571428571433</v>
      </c>
      <c r="N2489" s="34">
        <f t="shared" si="1150"/>
        <v>3.4178610804851157</v>
      </c>
      <c r="O2489" s="12">
        <f t="shared" si="1151"/>
        <v>1.3435700575815739</v>
      </c>
      <c r="P2489" s="4">
        <f t="shared" si="1152"/>
        <v>201312</v>
      </c>
      <c r="Q2489" s="17">
        <f t="shared" si="1153"/>
        <v>3.1</v>
      </c>
      <c r="R2489" s="17">
        <f t="shared" si="1154"/>
        <v>-2.9761904761904767</v>
      </c>
      <c r="S2489" s="16">
        <f t="shared" si="1155"/>
        <v>0.12380952380952337</v>
      </c>
      <c r="T2489" s="5">
        <f t="shared" si="1156"/>
        <v>0.45161290322580638</v>
      </c>
      <c r="U2489" s="21">
        <f t="shared" si="1157"/>
        <v>0</v>
      </c>
      <c r="W2489" s="5">
        <f t="shared" si="1158"/>
        <v>2.1</v>
      </c>
      <c r="X2489" s="4">
        <f t="shared" si="1159"/>
        <v>-0.67741935483870974</v>
      </c>
      <c r="AE2489" s="4">
        <f t="shared" si="1165"/>
        <v>-2.7774193548387096</v>
      </c>
      <c r="AJ2489" s="3">
        <f t="shared" si="1170"/>
        <v>3.5555555555555562E-2</v>
      </c>
      <c r="AK2489" s="3">
        <f t="shared" si="1171"/>
        <v>3.5555555555555562E-2</v>
      </c>
      <c r="AL2489" s="26">
        <f t="shared" si="1172"/>
        <v>0.45161290322580638</v>
      </c>
      <c r="AM2489" s="26">
        <f ca="1">IF(RAND()&lt;J2489,H2489*F2489,I2489*G2489)-1</f>
        <v>2.1</v>
      </c>
      <c r="AN2489" s="26">
        <f ca="1">IF(RAND()&lt;(J2489+(2*F2489-1)*Sheet2!D$109),H2489*F2489,I2489*G2489)-1</f>
        <v>2.1</v>
      </c>
      <c r="AO2489" s="3">
        <f t="shared" si="1143"/>
        <v>201312</v>
      </c>
    </row>
    <row r="2490" spans="1:41" s="3" customFormat="1" x14ac:dyDescent="0.25">
      <c r="A2490" s="6" t="s">
        <v>8</v>
      </c>
      <c r="B2490" s="1" t="s">
        <v>20</v>
      </c>
      <c r="C2490" s="1" t="s">
        <v>47</v>
      </c>
      <c r="D2490" s="1">
        <v>0</v>
      </c>
      <c r="E2490" s="1">
        <v>23</v>
      </c>
      <c r="F2490">
        <f t="shared" si="1144"/>
        <v>0</v>
      </c>
      <c r="G2490">
        <f t="shared" si="1145"/>
        <v>1</v>
      </c>
      <c r="H2490" s="4">
        <v>3.5</v>
      </c>
      <c r="I2490" s="4">
        <v>1.3333333333333333</v>
      </c>
      <c r="J2490" s="4">
        <f t="shared" si="1146"/>
        <v>0.2857142857142857</v>
      </c>
      <c r="K2490" s="4">
        <f t="shared" si="1147"/>
        <v>0.75</v>
      </c>
      <c r="L2490" s="17">
        <f t="shared" si="1148"/>
        <v>0.31571428571428573</v>
      </c>
      <c r="M2490" s="17">
        <f t="shared" si="1149"/>
        <v>0.72</v>
      </c>
      <c r="N2490" s="34">
        <f t="shared" si="1150"/>
        <v>3.1674208144796379</v>
      </c>
      <c r="O2490" s="12">
        <f t="shared" si="1151"/>
        <v>1.3888888888888888</v>
      </c>
      <c r="P2490" s="4">
        <f t="shared" si="1152"/>
        <v>201312</v>
      </c>
      <c r="Q2490" s="17">
        <f t="shared" si="1153"/>
        <v>2.625</v>
      </c>
      <c r="R2490" s="17">
        <f t="shared" si="1154"/>
        <v>-3.4000000000000008</v>
      </c>
      <c r="S2490" s="16">
        <f t="shared" si="1155"/>
        <v>-0.7750000000000008</v>
      </c>
      <c r="T2490" s="5">
        <f t="shared" si="1156"/>
        <v>0.38095238095238093</v>
      </c>
      <c r="U2490" s="21">
        <f t="shared" si="1157"/>
        <v>0</v>
      </c>
      <c r="W2490" s="5">
        <f t="shared" si="1158"/>
        <v>-1</v>
      </c>
      <c r="X2490" s="4">
        <f t="shared" si="1159"/>
        <v>-1</v>
      </c>
      <c r="AE2490" s="4">
        <f t="shared" si="1165"/>
        <v>-3.2142857142857144</v>
      </c>
      <c r="AJ2490" s="3">
        <f t="shared" si="1170"/>
        <v>3.4482758620689724E-2</v>
      </c>
      <c r="AK2490" s="3">
        <f t="shared" si="1171"/>
        <v>3.4482758620689724E-2</v>
      </c>
      <c r="AL2490" s="26">
        <f t="shared" si="1172"/>
        <v>0.38095238095238093</v>
      </c>
      <c r="AM2490" s="26">
        <f ca="1">IF(RAND()&lt;J2490,H2490*F2490,I2490*G2490)-1</f>
        <v>0.33333333333333326</v>
      </c>
      <c r="AN2490" s="26">
        <f ca="1">IF(RAND()&lt;(J2490+(2*F2490-1)*Sheet2!D$109),H2490*F2490,I2490*G2490)-1</f>
        <v>0.33333333333333326</v>
      </c>
      <c r="AO2490" s="3">
        <f t="shared" si="1143"/>
        <v>201312</v>
      </c>
    </row>
    <row r="2491" spans="1:41" s="3" customFormat="1" x14ac:dyDescent="0.25">
      <c r="A2491" s="6" t="s">
        <v>8</v>
      </c>
      <c r="B2491" s="1" t="s">
        <v>44</v>
      </c>
      <c r="C2491" s="1" t="s">
        <v>31</v>
      </c>
      <c r="D2491" s="1">
        <v>31</v>
      </c>
      <c r="E2491" s="1">
        <v>38</v>
      </c>
      <c r="F2491">
        <f t="shared" si="1144"/>
        <v>0</v>
      </c>
      <c r="G2491">
        <f t="shared" si="1145"/>
        <v>1</v>
      </c>
      <c r="H2491" s="4">
        <v>1.8333333333333335</v>
      </c>
      <c r="I2491" s="4">
        <v>2</v>
      </c>
      <c r="J2491" s="4">
        <f t="shared" si="1146"/>
        <v>0.54545454545454541</v>
      </c>
      <c r="K2491" s="4">
        <f t="shared" si="1147"/>
        <v>0.5</v>
      </c>
      <c r="L2491" s="17">
        <f t="shared" si="1148"/>
        <v>0.57545454545454544</v>
      </c>
      <c r="M2491" s="17">
        <f t="shared" si="1149"/>
        <v>0.47</v>
      </c>
      <c r="N2491" s="34">
        <f t="shared" si="1150"/>
        <v>1.7377567140600316</v>
      </c>
      <c r="O2491" s="12">
        <f t="shared" si="1151"/>
        <v>2.1276595744680851</v>
      </c>
      <c r="P2491" s="4">
        <f t="shared" si="1152"/>
        <v>201312</v>
      </c>
      <c r="Q2491" s="17">
        <f t="shared" si="1153"/>
        <v>0.91666666666666674</v>
      </c>
      <c r="R2491" s="17">
        <f t="shared" si="1154"/>
        <v>-2.1999999999999997</v>
      </c>
      <c r="S2491" s="16">
        <f t="shared" si="1155"/>
        <v>-1.283333333333333</v>
      </c>
      <c r="T2491" s="5">
        <f t="shared" si="1156"/>
        <v>1.0909090909090908</v>
      </c>
      <c r="U2491" s="21">
        <f t="shared" si="1157"/>
        <v>0</v>
      </c>
      <c r="W2491" s="5">
        <f t="shared" si="1158"/>
        <v>-1</v>
      </c>
      <c r="X2491" s="4">
        <f t="shared" si="1159"/>
        <v>-1</v>
      </c>
      <c r="AE2491" s="4">
        <f t="shared" si="1165"/>
        <v>-1.2878787878787881</v>
      </c>
      <c r="AJ2491" s="3">
        <f t="shared" si="1170"/>
        <v>4.3478260869565188E-2</v>
      </c>
      <c r="AK2491" s="3">
        <f t="shared" si="1171"/>
        <v>4.3478260869565299E-2</v>
      </c>
      <c r="AL2491" s="26">
        <f t="shared" si="1172"/>
        <v>1.0909090909090908</v>
      </c>
      <c r="AM2491" s="26">
        <f ca="1">IF(RAND()&lt;J2491,H2491*F2491,I2491*G2491)-1</f>
        <v>-1</v>
      </c>
      <c r="AN2491" s="26">
        <f ca="1">IF(RAND()&lt;(J2491+(2*F2491-1)*Sheet2!D$109),H2491*F2491,I2491*G2491)-1</f>
        <v>-1</v>
      </c>
      <c r="AO2491" s="3">
        <f t="shared" si="1143"/>
        <v>201312</v>
      </c>
    </row>
    <row r="2492" spans="1:41" s="3" customFormat="1" x14ac:dyDescent="0.25">
      <c r="A2492" s="6" t="s">
        <v>8</v>
      </c>
      <c r="B2492" s="1" t="s">
        <v>22</v>
      </c>
      <c r="C2492" s="1" t="s">
        <v>33</v>
      </c>
      <c r="D2492" s="1">
        <v>25</v>
      </c>
      <c r="E2492" s="1">
        <v>3</v>
      </c>
      <c r="F2492">
        <f t="shared" si="1144"/>
        <v>1</v>
      </c>
      <c r="G2492">
        <f t="shared" si="1145"/>
        <v>0</v>
      </c>
      <c r="H2492" s="4">
        <v>1.3636363636363638</v>
      </c>
      <c r="I2492" s="4">
        <v>3.35</v>
      </c>
      <c r="J2492" s="4">
        <f t="shared" si="1146"/>
        <v>0.73333333333333328</v>
      </c>
      <c r="K2492" s="4">
        <f t="shared" si="1147"/>
        <v>0.29850746268656714</v>
      </c>
      <c r="L2492" s="17">
        <f t="shared" si="1148"/>
        <v>0.70333333333333325</v>
      </c>
      <c r="M2492" s="17">
        <f t="shared" si="1149"/>
        <v>0.32850746268656716</v>
      </c>
      <c r="N2492" s="34">
        <f t="shared" si="1150"/>
        <v>1.4218009478672988</v>
      </c>
      <c r="O2492" s="12">
        <f t="shared" si="1151"/>
        <v>3.044070876874148</v>
      </c>
      <c r="P2492" s="4">
        <f t="shared" si="1152"/>
        <v>201312</v>
      </c>
      <c r="Q2492" s="17">
        <f t="shared" si="1153"/>
        <v>1.3636363636363638</v>
      </c>
      <c r="R2492" s="17">
        <f t="shared" si="1154"/>
        <v>-3.1755319148936163</v>
      </c>
      <c r="S2492" s="16">
        <f t="shared" si="1155"/>
        <v>-1.8118955512572525</v>
      </c>
      <c r="T2492" s="5">
        <f t="shared" si="1156"/>
        <v>2.4566666666666666</v>
      </c>
      <c r="U2492" s="21">
        <f t="shared" si="1157"/>
        <v>0</v>
      </c>
      <c r="W2492" s="5">
        <f t="shared" si="1158"/>
        <v>0.36363636363636376</v>
      </c>
      <c r="X2492" s="4">
        <f t="shared" si="1159"/>
        <v>-0.26666666666666672</v>
      </c>
      <c r="AE2492" s="4">
        <f t="shared" si="1165"/>
        <v>-0.63030303030303048</v>
      </c>
      <c r="AJ2492" s="3">
        <f t="shared" si="1170"/>
        <v>3.0858244937319146E-2</v>
      </c>
      <c r="AK2492" s="3">
        <f t="shared" si="1171"/>
        <v>3.0858244937319146E-2</v>
      </c>
      <c r="AL2492" s="26">
        <f t="shared" si="1172"/>
        <v>2.4566666666666666</v>
      </c>
      <c r="AM2492" s="26">
        <f ca="1">IF(RAND()&lt;J2492,H2492*F2492,I2492*G2492)-1</f>
        <v>0.36363636363636376</v>
      </c>
      <c r="AN2492" s="26">
        <f ca="1">IF(RAND()&lt;(J2492+(2*F2492-1)*Sheet2!D$109),H2492*F2492,I2492*G2492)-1</f>
        <v>0.36363636363636376</v>
      </c>
      <c r="AO2492" s="3">
        <f t="shared" si="1143"/>
        <v>201312</v>
      </c>
    </row>
    <row r="2493" spans="1:41" s="3" customFormat="1" x14ac:dyDescent="0.25">
      <c r="A2493" s="6" t="s">
        <v>8</v>
      </c>
      <c r="B2493" s="1" t="s">
        <v>42</v>
      </c>
      <c r="C2493" s="1" t="s">
        <v>32</v>
      </c>
      <c r="D2493" s="1">
        <v>20</v>
      </c>
      <c r="E2493" s="1">
        <v>27</v>
      </c>
      <c r="F2493">
        <f t="shared" si="1144"/>
        <v>0</v>
      </c>
      <c r="G2493">
        <f t="shared" si="1145"/>
        <v>1</v>
      </c>
      <c r="H2493" s="4">
        <v>2.1</v>
      </c>
      <c r="I2493" s="4">
        <v>1.7692307692307692</v>
      </c>
      <c r="J2493" s="4">
        <f t="shared" si="1146"/>
        <v>0.47619047619047616</v>
      </c>
      <c r="K2493" s="4">
        <f t="shared" si="1147"/>
        <v>0.56521739130434789</v>
      </c>
      <c r="L2493" s="17">
        <f t="shared" si="1148"/>
        <v>0.50619047619047619</v>
      </c>
      <c r="M2493" s="17">
        <f t="shared" si="1149"/>
        <v>0.53521739130434787</v>
      </c>
      <c r="N2493" s="34">
        <f t="shared" si="1150"/>
        <v>1.9755409219190969</v>
      </c>
      <c r="O2493" s="12">
        <f t="shared" si="1151"/>
        <v>1.868399675060926</v>
      </c>
      <c r="P2493" s="4">
        <f t="shared" si="1152"/>
        <v>201312</v>
      </c>
      <c r="Q2493" s="17">
        <f t="shared" si="1153"/>
        <v>1.1869565217391305</v>
      </c>
      <c r="R2493" s="17">
        <f t="shared" si="1154"/>
        <v>-2.209090909090909</v>
      </c>
      <c r="S2493" s="16">
        <f t="shared" si="1155"/>
        <v>-1.0221343873517785</v>
      </c>
      <c r="T2493" s="5">
        <f t="shared" si="1156"/>
        <v>0.84249084249084238</v>
      </c>
      <c r="U2493" s="21">
        <f t="shared" si="1157"/>
        <v>0</v>
      </c>
      <c r="W2493" s="5">
        <f t="shared" si="1158"/>
        <v>-1</v>
      </c>
      <c r="X2493" s="4">
        <f t="shared" si="1159"/>
        <v>-1</v>
      </c>
      <c r="AE2493" s="4">
        <f t="shared" si="1165"/>
        <v>-1.6238095238095238</v>
      </c>
      <c r="AJ2493" s="3">
        <f t="shared" si="1170"/>
        <v>3.9761431411530768E-2</v>
      </c>
      <c r="AK2493" s="3">
        <f t="shared" si="1171"/>
        <v>3.9761431411530768E-2</v>
      </c>
      <c r="AL2493" s="26">
        <f t="shared" si="1172"/>
        <v>0.84249084249084238</v>
      </c>
      <c r="AM2493" s="26">
        <f ca="1">IF(RAND()&lt;J2493,H2493*F2493,I2493*G2493)-1</f>
        <v>0.76923076923076916</v>
      </c>
      <c r="AN2493" s="26">
        <f ca="1">IF(RAND()&lt;(J2493+(2*F2493-1)*Sheet2!D$109),H2493*F2493,I2493*G2493)-1</f>
        <v>-1</v>
      </c>
      <c r="AO2493" s="3">
        <f t="shared" si="1143"/>
        <v>201312</v>
      </c>
    </row>
    <row r="2494" spans="1:41" s="3" customFormat="1" x14ac:dyDescent="0.25">
      <c r="A2494" s="6" t="s">
        <v>8</v>
      </c>
      <c r="B2494" s="1" t="s">
        <v>37</v>
      </c>
      <c r="C2494" s="1" t="s">
        <v>38</v>
      </c>
      <c r="D2494" s="1">
        <v>24</v>
      </c>
      <c r="E2494" s="1">
        <v>20</v>
      </c>
      <c r="F2494">
        <f t="shared" si="1144"/>
        <v>1</v>
      </c>
      <c r="G2494">
        <f t="shared" si="1145"/>
        <v>0</v>
      </c>
      <c r="H2494" s="4">
        <v>2.2000000000000002</v>
      </c>
      <c r="I2494" s="4">
        <v>1.7142857142857144</v>
      </c>
      <c r="J2494" s="4">
        <f t="shared" si="1146"/>
        <v>0.45454545454545453</v>
      </c>
      <c r="K2494" s="4">
        <f t="shared" si="1147"/>
        <v>0.58333333333333326</v>
      </c>
      <c r="L2494" s="17">
        <f t="shared" si="1148"/>
        <v>0.42454545454545456</v>
      </c>
      <c r="M2494" s="17">
        <f t="shared" si="1149"/>
        <v>0.61333333333333329</v>
      </c>
      <c r="N2494" s="34">
        <f t="shared" si="1150"/>
        <v>2.3554603854389722</v>
      </c>
      <c r="O2494" s="12">
        <f t="shared" si="1151"/>
        <v>1.6304347826086958</v>
      </c>
      <c r="P2494" s="4">
        <f t="shared" si="1152"/>
        <v>201312</v>
      </c>
      <c r="Q2494" s="17">
        <f t="shared" si="1153"/>
        <v>2.2000000000000002</v>
      </c>
      <c r="R2494" s="17">
        <f t="shared" si="1154"/>
        <v>-2.2333333333333329</v>
      </c>
      <c r="S2494" s="16">
        <f t="shared" si="1155"/>
        <v>-3.3333333333332771E-2</v>
      </c>
      <c r="T2494" s="5">
        <f t="shared" si="1156"/>
        <v>0.77922077922077926</v>
      </c>
      <c r="U2494" s="21">
        <f t="shared" si="1157"/>
        <v>0</v>
      </c>
      <c r="W2494" s="5">
        <f t="shared" si="1158"/>
        <v>1.2000000000000002</v>
      </c>
      <c r="X2494" s="4">
        <f t="shared" si="1159"/>
        <v>-0.54545454545454541</v>
      </c>
      <c r="AE2494" s="4">
        <f t="shared" si="1165"/>
        <v>-1.7454545454545456</v>
      </c>
      <c r="AJ2494" s="3">
        <f t="shared" si="1170"/>
        <v>3.6496350364963459E-2</v>
      </c>
      <c r="AK2494" s="3">
        <f t="shared" si="1171"/>
        <v>3.6496350364963459E-2</v>
      </c>
      <c r="AL2494" s="26">
        <f t="shared" si="1172"/>
        <v>0.77922077922077926</v>
      </c>
      <c r="AM2494" s="26">
        <f ca="1">IF(RAND()&lt;J2494,H2494*F2494,I2494*G2494)-1</f>
        <v>-1</v>
      </c>
      <c r="AN2494" s="26">
        <f ca="1">IF(RAND()&lt;(J2494+(2*F2494-1)*Sheet2!D$109),H2494*F2494,I2494*G2494)-1</f>
        <v>-1</v>
      </c>
      <c r="AO2494" s="3">
        <f t="shared" si="1143"/>
        <v>201312</v>
      </c>
    </row>
    <row r="2495" spans="1:41" s="3" customFormat="1" x14ac:dyDescent="0.25">
      <c r="A2495" s="6" t="s">
        <v>8</v>
      </c>
      <c r="B2495" s="1" t="s">
        <v>46</v>
      </c>
      <c r="C2495" s="1" t="s">
        <v>41</v>
      </c>
      <c r="D2495" s="1">
        <v>48</v>
      </c>
      <c r="E2495" s="1">
        <v>30</v>
      </c>
      <c r="F2495">
        <f t="shared" si="1144"/>
        <v>1</v>
      </c>
      <c r="G2495">
        <f t="shared" si="1145"/>
        <v>0</v>
      </c>
      <c r="H2495" s="4">
        <v>2.8</v>
      </c>
      <c r="I2495" s="4">
        <v>1.4761904761904763</v>
      </c>
      <c r="J2495" s="4">
        <f t="shared" si="1146"/>
        <v>0.35714285714285715</v>
      </c>
      <c r="K2495" s="4">
        <f t="shared" si="1147"/>
        <v>0.67741935483870963</v>
      </c>
      <c r="L2495" s="17">
        <f t="shared" si="1148"/>
        <v>0.32714285714285718</v>
      </c>
      <c r="M2495" s="17">
        <f t="shared" si="1149"/>
        <v>0.70741935483870966</v>
      </c>
      <c r="N2495" s="34">
        <f t="shared" si="1150"/>
        <v>3.0567685589519646</v>
      </c>
      <c r="O2495" s="12">
        <f t="shared" si="1151"/>
        <v>1.4135886912904698</v>
      </c>
      <c r="P2495" s="4">
        <f t="shared" si="1152"/>
        <v>201312</v>
      </c>
      <c r="Q2495" s="17">
        <f t="shared" si="1153"/>
        <v>2.8</v>
      </c>
      <c r="R2495" s="17">
        <f t="shared" si="1154"/>
        <v>-2.655555555555555</v>
      </c>
      <c r="S2495" s="16">
        <f t="shared" si="1155"/>
        <v>0.14444444444444482</v>
      </c>
      <c r="T2495" s="5">
        <f t="shared" si="1156"/>
        <v>0.52721088435374153</v>
      </c>
      <c r="U2495" s="21">
        <f t="shared" si="1157"/>
        <v>0</v>
      </c>
      <c r="W2495" s="5">
        <f t="shared" si="1158"/>
        <v>1.7999999999999998</v>
      </c>
      <c r="X2495" s="4">
        <f t="shared" si="1159"/>
        <v>-0.64285714285714279</v>
      </c>
      <c r="AE2495" s="4">
        <f t="shared" si="1165"/>
        <v>-2.4428571428571426</v>
      </c>
      <c r="AJ2495" s="3">
        <f t="shared" si="1170"/>
        <v>3.3407572383073347E-2</v>
      </c>
      <c r="AK2495" s="3">
        <f t="shared" si="1171"/>
        <v>3.3407572383073569E-2</v>
      </c>
      <c r="AL2495" s="26">
        <f t="shared" si="1172"/>
        <v>0.52721088435374153</v>
      </c>
      <c r="AM2495" s="26">
        <f ca="1">IF(RAND()&lt;J2495,H2495*F2495,I2495*G2495)-1</f>
        <v>1.7999999999999998</v>
      </c>
      <c r="AN2495" s="26">
        <f ca="1">IF(RAND()&lt;(J2495+(2*F2495-1)*Sheet2!D$109),H2495*F2495,I2495*G2495)-1</f>
        <v>-1</v>
      </c>
      <c r="AO2495" s="3">
        <f t="shared" si="1143"/>
        <v>201312</v>
      </c>
    </row>
    <row r="2496" spans="1:41" s="3" customFormat="1" x14ac:dyDescent="0.25">
      <c r="A2496" s="6" t="s">
        <v>8</v>
      </c>
      <c r="B2496" s="1" t="s">
        <v>26</v>
      </c>
      <c r="C2496" s="1" t="s">
        <v>39</v>
      </c>
      <c r="D2496" s="1">
        <v>30</v>
      </c>
      <c r="E2496" s="1">
        <v>20</v>
      </c>
      <c r="F2496">
        <f t="shared" si="1144"/>
        <v>1</v>
      </c>
      <c r="G2496">
        <f t="shared" si="1145"/>
        <v>0</v>
      </c>
      <c r="H2496" s="4">
        <v>1.1599999999999999</v>
      </c>
      <c r="I2496" s="4">
        <v>5.75</v>
      </c>
      <c r="J2496" s="4">
        <f t="shared" si="1146"/>
        <v>0.86206896551724144</v>
      </c>
      <c r="K2496" s="4">
        <f t="shared" si="1147"/>
        <v>0.17391304347826086</v>
      </c>
      <c r="L2496" s="17">
        <f t="shared" si="1148"/>
        <v>0.83206896551724141</v>
      </c>
      <c r="M2496" s="17">
        <f t="shared" si="1149"/>
        <v>0.20391304347826086</v>
      </c>
      <c r="N2496" s="34">
        <f t="shared" si="1150"/>
        <v>1.2018234562784915</v>
      </c>
      <c r="O2496" s="12">
        <f t="shared" si="1151"/>
        <v>4.9040511727078897</v>
      </c>
      <c r="P2496" s="4">
        <f t="shared" si="1152"/>
        <v>201312</v>
      </c>
      <c r="Q2496" s="17">
        <f t="shared" si="1153"/>
        <v>1.1599999999999999</v>
      </c>
      <c r="R2496" s="17">
        <f t="shared" si="1154"/>
        <v>-6.460526315789477</v>
      </c>
      <c r="S2496" s="16">
        <f t="shared" si="1155"/>
        <v>-5.3005263157894769</v>
      </c>
      <c r="T2496" s="5">
        <f t="shared" si="1156"/>
        <v>4.9568965517241379</v>
      </c>
      <c r="U2496" s="21">
        <f t="shared" si="1157"/>
        <v>0</v>
      </c>
      <c r="W2496" s="5">
        <f t="shared" si="1158"/>
        <v>0.15999999999999992</v>
      </c>
      <c r="X2496" s="4">
        <f t="shared" si="1159"/>
        <v>-0.13793103448275856</v>
      </c>
      <c r="AE2496" s="4">
        <f t="shared" si="1165"/>
        <v>-0.29793103448275848</v>
      </c>
      <c r="AJ2496" s="3">
        <f t="shared" si="1170"/>
        <v>3.4732272069464609E-2</v>
      </c>
      <c r="AK2496" s="3">
        <f t="shared" si="1171"/>
        <v>3.4732272069464498E-2</v>
      </c>
      <c r="AL2496" s="26">
        <f t="shared" si="1172"/>
        <v>4.9568965517241379</v>
      </c>
      <c r="AM2496" s="26">
        <f ca="1">IF(RAND()&lt;J2496,H2496*F2496,I2496*G2496)-1</f>
        <v>0.15999999999999992</v>
      </c>
      <c r="AN2496" s="26">
        <f ca="1">IF(RAND()&lt;(J2496+(2*F2496-1)*Sheet2!D$109),H2496*F2496,I2496*G2496)-1</f>
        <v>0.15999999999999992</v>
      </c>
      <c r="AO2496" s="3">
        <f t="shared" si="1143"/>
        <v>201312</v>
      </c>
    </row>
    <row r="2497" spans="1:41" s="3" customFormat="1" x14ac:dyDescent="0.25">
      <c r="A2497" s="6" t="s">
        <v>8</v>
      </c>
      <c r="B2497" s="1" t="s">
        <v>40</v>
      </c>
      <c r="C2497" s="1" t="s">
        <v>35</v>
      </c>
      <c r="D2497" s="1">
        <v>31</v>
      </c>
      <c r="E2497" s="1">
        <v>56</v>
      </c>
      <c r="F2497">
        <f t="shared" si="1144"/>
        <v>0</v>
      </c>
      <c r="G2497">
        <f t="shared" si="1145"/>
        <v>1</v>
      </c>
      <c r="H2497" s="4">
        <v>2.7</v>
      </c>
      <c r="I2497" s="4">
        <v>1.5</v>
      </c>
      <c r="J2497" s="4">
        <f t="shared" si="1146"/>
        <v>0.37037037037037035</v>
      </c>
      <c r="K2497" s="4">
        <f t="shared" si="1147"/>
        <v>0.66666666666666663</v>
      </c>
      <c r="L2497" s="17">
        <f t="shared" si="1148"/>
        <v>0.40037037037037038</v>
      </c>
      <c r="M2497" s="17">
        <f t="shared" si="1149"/>
        <v>0.6366666666666666</v>
      </c>
      <c r="N2497" s="34">
        <f t="shared" si="1150"/>
        <v>2.497687326549491</v>
      </c>
      <c r="O2497" s="12">
        <f t="shared" si="1151"/>
        <v>1.5706806282722514</v>
      </c>
      <c r="P2497" s="4">
        <f t="shared" si="1152"/>
        <v>201312</v>
      </c>
      <c r="Q2497" s="17">
        <f t="shared" si="1153"/>
        <v>1.8</v>
      </c>
      <c r="R2497" s="17">
        <f t="shared" si="1154"/>
        <v>-2.5882352941176467</v>
      </c>
      <c r="S2497" s="16">
        <f t="shared" si="1155"/>
        <v>-0.7882352941176467</v>
      </c>
      <c r="T2497" s="5">
        <f t="shared" si="1156"/>
        <v>0.55555555555555547</v>
      </c>
      <c r="U2497" s="21">
        <f t="shared" si="1157"/>
        <v>0</v>
      </c>
      <c r="W2497" s="5">
        <f t="shared" si="1158"/>
        <v>-1</v>
      </c>
      <c r="X2497" s="4">
        <f t="shared" si="1159"/>
        <v>-1</v>
      </c>
      <c r="AE2497" s="4">
        <f t="shared" si="1165"/>
        <v>-2.3296296296296299</v>
      </c>
      <c r="AJ2497" s="3">
        <f t="shared" si="1170"/>
        <v>3.5714285714285587E-2</v>
      </c>
      <c r="AK2497" s="3">
        <f t="shared" si="1171"/>
        <v>3.5714285714285587E-2</v>
      </c>
      <c r="AL2497" s="26">
        <f t="shared" si="1172"/>
        <v>0.55555555555555547</v>
      </c>
      <c r="AM2497" s="26">
        <f ca="1">IF(RAND()&lt;J2497,H2497*F2497,I2497*G2497)-1</f>
        <v>-1</v>
      </c>
      <c r="AN2497" s="26">
        <f ca="1">IF(RAND()&lt;(J2497+(2*F2497-1)*Sheet2!D$109),H2497*F2497,I2497*G2497)-1</f>
        <v>-1</v>
      </c>
      <c r="AO2497" s="3">
        <f t="shared" si="1143"/>
        <v>201312</v>
      </c>
    </row>
    <row r="2498" spans="1:41" s="3" customFormat="1" x14ac:dyDescent="0.25">
      <c r="A2498" s="6" t="s">
        <v>8</v>
      </c>
      <c r="B2498" s="1" t="s">
        <v>23</v>
      </c>
      <c r="C2498" s="1" t="s">
        <v>48</v>
      </c>
      <c r="D2498" s="1">
        <v>36</v>
      </c>
      <c r="E2498" s="1">
        <v>37</v>
      </c>
      <c r="F2498">
        <f t="shared" si="1144"/>
        <v>0</v>
      </c>
      <c r="G2498">
        <f t="shared" si="1145"/>
        <v>1</v>
      </c>
      <c r="H2498" s="4">
        <v>1.3225806451612903</v>
      </c>
      <c r="I2498" s="4">
        <v>3.6</v>
      </c>
      <c r="J2498" s="4">
        <f t="shared" si="1146"/>
        <v>0.75609756097560976</v>
      </c>
      <c r="K2498" s="4">
        <f t="shared" si="1147"/>
        <v>0.27777777777777779</v>
      </c>
      <c r="L2498" s="17">
        <f t="shared" si="1148"/>
        <v>0.78609756097560979</v>
      </c>
      <c r="M2498" s="17">
        <f t="shared" si="1149"/>
        <v>0.24777777777777779</v>
      </c>
      <c r="N2498" s="34">
        <f t="shared" si="1150"/>
        <v>1.2721067328575861</v>
      </c>
      <c r="O2498" s="12">
        <f t="shared" si="1151"/>
        <v>4.0358744394618835</v>
      </c>
      <c r="P2498" s="4">
        <f t="shared" si="1152"/>
        <v>201312</v>
      </c>
      <c r="Q2498" s="17">
        <f t="shared" si="1153"/>
        <v>0.36738351254480284</v>
      </c>
      <c r="R2498" s="17">
        <f t="shared" si="1154"/>
        <v>-3.4846153846153851</v>
      </c>
      <c r="S2498" s="16">
        <f t="shared" si="1155"/>
        <v>-3.1172318720705823</v>
      </c>
      <c r="T2498" s="5">
        <f t="shared" si="1156"/>
        <v>2.7219512195121953</v>
      </c>
      <c r="U2498" s="21">
        <f t="shared" si="1157"/>
        <v>0</v>
      </c>
      <c r="W2498" s="5">
        <f t="shared" si="1158"/>
        <v>-1</v>
      </c>
      <c r="X2498" s="4">
        <f t="shared" si="1159"/>
        <v>-1</v>
      </c>
      <c r="AE2498" s="4">
        <f t="shared" si="1165"/>
        <v>-0.5664830841856805</v>
      </c>
      <c r="AJ2498" s="3">
        <f t="shared" si="1170"/>
        <v>3.2765399737876955E-2</v>
      </c>
      <c r="AK2498" s="3">
        <f t="shared" si="1171"/>
        <v>3.2765399737876733E-2</v>
      </c>
      <c r="AL2498" s="26">
        <f t="shared" si="1172"/>
        <v>2.7219512195121953</v>
      </c>
      <c r="AM2498" s="26">
        <f ca="1">IF(RAND()&lt;J2498,H2498*F2498,I2498*G2498)-1</f>
        <v>-1</v>
      </c>
      <c r="AN2498" s="26">
        <f ca="1">IF(RAND()&lt;(J2498+(2*F2498-1)*Sheet2!D$109),H2498*F2498,I2498*G2498)-1</f>
        <v>-1</v>
      </c>
      <c r="AO2498" s="3">
        <f t="shared" ref="AO2498:AO2561" si="1178">P2498</f>
        <v>201312</v>
      </c>
    </row>
    <row r="2499" spans="1:41" s="3" customFormat="1" x14ac:dyDescent="0.25">
      <c r="A2499" s="6" t="s">
        <v>8</v>
      </c>
      <c r="B2499" s="1" t="s">
        <v>43</v>
      </c>
      <c r="C2499" s="1" t="s">
        <v>30</v>
      </c>
      <c r="D2499" s="1">
        <v>30</v>
      </c>
      <c r="E2499" s="1">
        <v>20</v>
      </c>
      <c r="F2499">
        <f t="shared" ref="F2499:F2562" si="1179">IF(D2499&gt;E2499,1,0)</f>
        <v>1</v>
      </c>
      <c r="G2499">
        <f t="shared" ref="G2499:G2562" si="1180">IF(E2499&gt;D2499,1,0)</f>
        <v>0</v>
      </c>
      <c r="H2499" s="4">
        <v>2.35</v>
      </c>
      <c r="I2499" s="4">
        <v>1.6451612903225805</v>
      </c>
      <c r="J2499" s="4">
        <f t="shared" ref="J2499:J2562" si="1181">1/H2499</f>
        <v>0.42553191489361702</v>
      </c>
      <c r="K2499" s="4">
        <f t="shared" ref="K2499:K2562" si="1182">1/I2499</f>
        <v>0.60784313725490202</v>
      </c>
      <c r="L2499" s="17">
        <f t="shared" ref="L2499:L2562" si="1183">IF(F2499&gt;0,J2499-0.03,J2499+0.03)</f>
        <v>0.39553191489361705</v>
      </c>
      <c r="M2499" s="17">
        <f t="shared" ref="M2499:M2562" si="1184">IF(G2499&gt;0,K2499-0.03,K2499+0.03)</f>
        <v>0.63784313725490205</v>
      </c>
      <c r="N2499" s="34">
        <f t="shared" ref="N2499:N2562" si="1185">1/L2499</f>
        <v>2.5282409897794511</v>
      </c>
      <c r="O2499" s="12">
        <f t="shared" ref="O2499:O2562" si="1186">1/M2499</f>
        <v>1.5677835843836456</v>
      </c>
      <c r="P2499" s="4">
        <f t="shared" ref="P2499:P2562" si="1187">YEAR(A2499)*100+MONTH(A2499)</f>
        <v>201312</v>
      </c>
      <c r="Q2499" s="17">
        <f t="shared" ref="Q2499:Q2562" si="1188">IF(F2499=1,H2499,H2499/I2499)</f>
        <v>2.35</v>
      </c>
      <c r="R2499" s="17">
        <f t="shared" ref="R2499:R2562" si="1189">-1/(H2499-1)-1/(I2499-1)</f>
        <v>-2.2907407407407412</v>
      </c>
      <c r="S2499" s="16">
        <f t="shared" ref="S2499:S2562" si="1190">Q2499+R2499</f>
        <v>5.9259259259258901E-2</v>
      </c>
      <c r="T2499" s="5">
        <f t="shared" ref="T2499:T2562" si="1191">I2499/H2499</f>
        <v>0.70006863417982146</v>
      </c>
      <c r="U2499" s="21">
        <f t="shared" ref="U2499:U2562" si="1192">IF(H2499&lt;U$1,1,0)</f>
        <v>0</v>
      </c>
      <c r="W2499" s="5">
        <f t="shared" ref="W2499:W2562" si="1193">H2499*F2499-1</f>
        <v>1.35</v>
      </c>
      <c r="X2499" s="4">
        <f t="shared" ref="X2499:X2562" si="1194">J2499*F2499-1</f>
        <v>-0.57446808510638303</v>
      </c>
      <c r="AE2499" s="4">
        <f t="shared" ref="AE2499:AE2562" si="1195">(1/H2499-1/J2499)</f>
        <v>-1.9244680851063831</v>
      </c>
      <c r="AJ2499" s="3">
        <f t="shared" ref="AJ2499:AJ2562" si="1196">1-H2499*I2499/(H2499+I2499)</f>
        <v>3.2297133629390462E-2</v>
      </c>
      <c r="AK2499" s="3">
        <f t="shared" ref="AK2499:AK2562" si="1197">1-N2499*O2499/(N2499+O2499)</f>
        <v>3.2297133629390462E-2</v>
      </c>
      <c r="AL2499" s="26">
        <f t="shared" ref="AL2499:AL2562" si="1198">(I2499/H2499)</f>
        <v>0.70006863417982146</v>
      </c>
      <c r="AM2499" s="26">
        <f ca="1">IF(RAND()&lt;J2499,H2499*F2499,I2499*G2499)-1</f>
        <v>1.35</v>
      </c>
      <c r="AN2499" s="26">
        <f ca="1">IF(RAND()&lt;(J2499+(2*F2499-1)*Sheet2!D$109),H2499*F2499,I2499*G2499)-1</f>
        <v>1.35</v>
      </c>
      <c r="AO2499" s="3">
        <f t="shared" si="1178"/>
        <v>201312</v>
      </c>
    </row>
    <row r="2500" spans="1:41" s="3" customFormat="1" x14ac:dyDescent="0.25">
      <c r="A2500" s="6" t="s">
        <v>7</v>
      </c>
      <c r="B2500" s="1" t="s">
        <v>21</v>
      </c>
      <c r="C2500" s="1" t="s">
        <v>50</v>
      </c>
      <c r="D2500" s="1">
        <v>20</v>
      </c>
      <c r="E2500" s="1">
        <v>27</v>
      </c>
      <c r="F2500">
        <f t="shared" si="1179"/>
        <v>0</v>
      </c>
      <c r="G2500">
        <f t="shared" si="1180"/>
        <v>1</v>
      </c>
      <c r="H2500" s="4">
        <v>1.1666666666666667</v>
      </c>
      <c r="I2500" s="4">
        <v>5.25</v>
      </c>
      <c r="J2500" s="4">
        <f t="shared" si="1181"/>
        <v>0.8571428571428571</v>
      </c>
      <c r="K2500" s="4">
        <f t="shared" si="1182"/>
        <v>0.19047619047619047</v>
      </c>
      <c r="L2500" s="17">
        <f t="shared" si="1183"/>
        <v>0.88714285714285712</v>
      </c>
      <c r="M2500" s="17">
        <f t="shared" si="1184"/>
        <v>0.16047619047619047</v>
      </c>
      <c r="N2500" s="34">
        <f t="shared" si="1185"/>
        <v>1.1272141706924317</v>
      </c>
      <c r="O2500" s="12">
        <f t="shared" si="1186"/>
        <v>6.2314540059347188</v>
      </c>
      <c r="P2500" s="4">
        <f t="shared" si="1187"/>
        <v>201312</v>
      </c>
      <c r="Q2500" s="17">
        <f t="shared" si="1188"/>
        <v>0.22222222222222224</v>
      </c>
      <c r="R2500" s="17">
        <f t="shared" si="1189"/>
        <v>-6.2352941176470562</v>
      </c>
      <c r="S2500" s="16">
        <f t="shared" si="1190"/>
        <v>-6.0130718954248339</v>
      </c>
      <c r="T2500" s="5">
        <f t="shared" si="1191"/>
        <v>4.5</v>
      </c>
      <c r="U2500" s="21">
        <f t="shared" si="1192"/>
        <v>0</v>
      </c>
      <c r="W2500" s="5">
        <f t="shared" si="1193"/>
        <v>-1</v>
      </c>
      <c r="X2500" s="4">
        <f t="shared" si="1194"/>
        <v>-1</v>
      </c>
      <c r="AE2500" s="4">
        <f t="shared" si="1195"/>
        <v>-0.30952380952380965</v>
      </c>
      <c r="AJ2500" s="3">
        <f t="shared" si="1196"/>
        <v>4.5454545454545525E-2</v>
      </c>
      <c r="AK2500" s="3">
        <f t="shared" si="1197"/>
        <v>4.5454545454545303E-2</v>
      </c>
      <c r="AL2500" s="26">
        <f t="shared" si="1198"/>
        <v>4.5</v>
      </c>
      <c r="AM2500" s="26">
        <f ca="1">IF(RAND()&lt;J2500,H2500*F2500,I2500*G2500)-1</f>
        <v>-1</v>
      </c>
      <c r="AN2500" s="26">
        <f ca="1">IF(RAND()&lt;(J2500+(2*F2500-1)*Sheet2!D$109),H2500*F2500,I2500*G2500)-1</f>
        <v>-1</v>
      </c>
      <c r="AO2500" s="3">
        <f t="shared" si="1178"/>
        <v>201312</v>
      </c>
    </row>
    <row r="2501" spans="1:41" s="3" customFormat="1" x14ac:dyDescent="0.25">
      <c r="A2501" s="6">
        <v>41617</v>
      </c>
      <c r="B2501" s="1" t="s">
        <v>31</v>
      </c>
      <c r="C2501" s="1" t="s">
        <v>23</v>
      </c>
      <c r="D2501" s="1">
        <v>45</v>
      </c>
      <c r="E2501" s="1">
        <v>28</v>
      </c>
      <c r="F2501">
        <f t="shared" si="1179"/>
        <v>1</v>
      </c>
      <c r="G2501">
        <f t="shared" si="1180"/>
        <v>0</v>
      </c>
      <c r="H2501" s="4">
        <v>1.79</v>
      </c>
      <c r="I2501" s="4">
        <v>2.06</v>
      </c>
      <c r="J2501" s="4">
        <f t="shared" si="1181"/>
        <v>0.55865921787709494</v>
      </c>
      <c r="K2501" s="4">
        <f t="shared" si="1182"/>
        <v>0.4854368932038835</v>
      </c>
      <c r="L2501" s="17">
        <f t="shared" si="1183"/>
        <v>0.52865921787709491</v>
      </c>
      <c r="M2501" s="17">
        <f t="shared" si="1184"/>
        <v>0.51543689320388353</v>
      </c>
      <c r="N2501" s="34">
        <f t="shared" si="1185"/>
        <v>1.8915777237662477</v>
      </c>
      <c r="O2501" s="12">
        <f t="shared" si="1186"/>
        <v>1.9401017140704462</v>
      </c>
      <c r="P2501" s="4">
        <f t="shared" si="1187"/>
        <v>201312</v>
      </c>
      <c r="Q2501" s="17">
        <f t="shared" si="1188"/>
        <v>1.79</v>
      </c>
      <c r="R2501" s="17">
        <f t="shared" si="1189"/>
        <v>-2.2092190112252208</v>
      </c>
      <c r="S2501" s="16">
        <f t="shared" si="1190"/>
        <v>-0.41921901122522076</v>
      </c>
      <c r="T2501" s="5">
        <f t="shared" si="1191"/>
        <v>1.1508379888268156</v>
      </c>
      <c r="U2501" s="21">
        <f t="shared" si="1192"/>
        <v>0</v>
      </c>
      <c r="W2501" s="5">
        <f t="shared" si="1193"/>
        <v>0.79</v>
      </c>
      <c r="X2501" s="4">
        <f t="shared" si="1194"/>
        <v>-0.44134078212290506</v>
      </c>
      <c r="AE2501" s="4">
        <f t="shared" si="1195"/>
        <v>-1.231340782122905</v>
      </c>
      <c r="AJ2501" s="3">
        <f t="shared" si="1196"/>
        <v>4.2233766233766179E-2</v>
      </c>
      <c r="AK2501" s="3">
        <f t="shared" si="1197"/>
        <v>4.223376623376629E-2</v>
      </c>
      <c r="AL2501" s="26">
        <f t="shared" si="1198"/>
        <v>1.1508379888268156</v>
      </c>
      <c r="AM2501" s="26">
        <f ca="1">IF(RAND()&lt;J2501,H2501*F2501,I2501*G2501)-1</f>
        <v>0.79</v>
      </c>
      <c r="AN2501" s="26">
        <f ca="1">IF(RAND()&lt;(J2501+(2*F2501-1)*Sheet2!D$109),H2501*F2501,I2501*G2501)-1</f>
        <v>0.79</v>
      </c>
      <c r="AO2501" s="3">
        <f t="shared" si="1178"/>
        <v>201312</v>
      </c>
    </row>
    <row r="2502" spans="1:41" s="3" customFormat="1" x14ac:dyDescent="0.25">
      <c r="A2502" s="6">
        <v>41616</v>
      </c>
      <c r="B2502" s="1" t="s">
        <v>28</v>
      </c>
      <c r="C2502" s="1" t="s">
        <v>26</v>
      </c>
      <c r="D2502" s="1">
        <v>31</v>
      </c>
      <c r="E2502" s="1">
        <v>13</v>
      </c>
      <c r="F2502">
        <f t="shared" si="1179"/>
        <v>1</v>
      </c>
      <c r="G2502">
        <f t="shared" si="1180"/>
        <v>0</v>
      </c>
      <c r="H2502" s="4">
        <v>1.58</v>
      </c>
      <c r="I2502" s="4">
        <v>2.4500000000000002</v>
      </c>
      <c r="J2502" s="4">
        <f t="shared" si="1181"/>
        <v>0.63291139240506322</v>
      </c>
      <c r="K2502" s="4">
        <f t="shared" si="1182"/>
        <v>0.4081632653061224</v>
      </c>
      <c r="L2502" s="17">
        <f t="shared" si="1183"/>
        <v>0.6029113924050632</v>
      </c>
      <c r="M2502" s="17">
        <f t="shared" si="1184"/>
        <v>0.43816326530612237</v>
      </c>
      <c r="N2502" s="34">
        <f t="shared" si="1185"/>
        <v>1.6586185177409198</v>
      </c>
      <c r="O2502" s="12">
        <f t="shared" si="1186"/>
        <v>2.2822543083372153</v>
      </c>
      <c r="P2502" s="4">
        <f t="shared" si="1187"/>
        <v>201312</v>
      </c>
      <c r="Q2502" s="17">
        <f t="shared" si="1188"/>
        <v>1.58</v>
      </c>
      <c r="R2502" s="17">
        <f t="shared" si="1189"/>
        <v>-2.4137931034482758</v>
      </c>
      <c r="S2502" s="16">
        <f t="shared" si="1190"/>
        <v>-0.83379310344827573</v>
      </c>
      <c r="T2502" s="5">
        <f t="shared" si="1191"/>
        <v>1.5506329113924051</v>
      </c>
      <c r="U2502" s="21">
        <f t="shared" si="1192"/>
        <v>0</v>
      </c>
      <c r="W2502" s="5">
        <f t="shared" si="1193"/>
        <v>0.58000000000000007</v>
      </c>
      <c r="X2502" s="4">
        <f t="shared" si="1194"/>
        <v>-0.36708860759493678</v>
      </c>
      <c r="AE2502" s="4">
        <f t="shared" si="1195"/>
        <v>-0.94708860759493685</v>
      </c>
      <c r="AJ2502" s="3">
        <f t="shared" si="1196"/>
        <v>3.9454094292803887E-2</v>
      </c>
      <c r="AK2502" s="3">
        <f t="shared" si="1197"/>
        <v>3.9454094292803776E-2</v>
      </c>
      <c r="AL2502" s="26">
        <f t="shared" si="1198"/>
        <v>1.5506329113924051</v>
      </c>
      <c r="AM2502" s="26">
        <f ca="1">IF(RAND()&lt;J2502,H2502*F2502,I2502*G2502)-1</f>
        <v>-1</v>
      </c>
      <c r="AN2502" s="26">
        <f ca="1">IF(RAND()&lt;(J2502+(2*F2502-1)*Sheet2!D$109),H2502*F2502,I2502*G2502)-1</f>
        <v>0.58000000000000007</v>
      </c>
      <c r="AO2502" s="3">
        <f t="shared" si="1178"/>
        <v>201312</v>
      </c>
    </row>
    <row r="2503" spans="1:41" s="3" customFormat="1" x14ac:dyDescent="0.25">
      <c r="A2503" s="6">
        <v>41616</v>
      </c>
      <c r="B2503" s="1" t="s">
        <v>49</v>
      </c>
      <c r="C2503" s="1" t="s">
        <v>45</v>
      </c>
      <c r="D2503" s="1">
        <v>30</v>
      </c>
      <c r="E2503" s="1">
        <v>10</v>
      </c>
      <c r="F2503">
        <f t="shared" si="1179"/>
        <v>1</v>
      </c>
      <c r="G2503">
        <f t="shared" si="1180"/>
        <v>0</v>
      </c>
      <c r="H2503" s="4">
        <v>1.46</v>
      </c>
      <c r="I2503" s="4">
        <v>2.78</v>
      </c>
      <c r="J2503" s="4">
        <f t="shared" si="1181"/>
        <v>0.68493150684931503</v>
      </c>
      <c r="K2503" s="4">
        <f t="shared" si="1182"/>
        <v>0.35971223021582738</v>
      </c>
      <c r="L2503" s="17">
        <f t="shared" si="1183"/>
        <v>0.654931506849315</v>
      </c>
      <c r="M2503" s="17">
        <f t="shared" si="1184"/>
        <v>0.38971223021582735</v>
      </c>
      <c r="N2503" s="34">
        <f t="shared" si="1185"/>
        <v>1.526877222338423</v>
      </c>
      <c r="O2503" s="12">
        <f t="shared" si="1186"/>
        <v>2.5659959387114637</v>
      </c>
      <c r="P2503" s="4">
        <f t="shared" si="1187"/>
        <v>201312</v>
      </c>
      <c r="Q2503" s="17">
        <f t="shared" si="1188"/>
        <v>1.46</v>
      </c>
      <c r="R2503" s="17">
        <f t="shared" si="1189"/>
        <v>-2.73571079628725</v>
      </c>
      <c r="S2503" s="16">
        <f t="shared" si="1190"/>
        <v>-1.27571079628725</v>
      </c>
      <c r="T2503" s="5">
        <f t="shared" si="1191"/>
        <v>1.9041095890410957</v>
      </c>
      <c r="U2503" s="21">
        <f t="shared" si="1192"/>
        <v>0</v>
      </c>
      <c r="W2503" s="5">
        <f t="shared" si="1193"/>
        <v>0.45999999999999996</v>
      </c>
      <c r="X2503" s="4">
        <f t="shared" si="1194"/>
        <v>-0.31506849315068497</v>
      </c>
      <c r="AE2503" s="4">
        <f t="shared" si="1195"/>
        <v>-0.77506849315068516</v>
      </c>
      <c r="AJ2503" s="3">
        <f t="shared" si="1196"/>
        <v>4.2735849056603881E-2</v>
      </c>
      <c r="AK2503" s="3">
        <f t="shared" si="1197"/>
        <v>4.273584905660377E-2</v>
      </c>
      <c r="AL2503" s="26">
        <f t="shared" si="1198"/>
        <v>1.9041095890410957</v>
      </c>
      <c r="AM2503" s="26">
        <f ca="1">IF(RAND()&lt;J2503,H2503*F2503,I2503*G2503)-1</f>
        <v>0.45999999999999996</v>
      </c>
      <c r="AN2503" s="26">
        <f ca="1">IF(RAND()&lt;(J2503+(2*F2503-1)*Sheet2!D$109),H2503*F2503,I2503*G2503)-1</f>
        <v>0.45999999999999996</v>
      </c>
      <c r="AO2503" s="3">
        <f t="shared" si="1178"/>
        <v>201312</v>
      </c>
    </row>
    <row r="2504" spans="1:41" s="3" customFormat="1" x14ac:dyDescent="0.25">
      <c r="A2504" s="6">
        <v>41616</v>
      </c>
      <c r="B2504" s="1" t="s">
        <v>50</v>
      </c>
      <c r="C2504" s="1" t="s">
        <v>20</v>
      </c>
      <c r="D2504" s="1">
        <v>37</v>
      </c>
      <c r="E2504" s="1">
        <v>14</v>
      </c>
      <c r="F2504">
        <f t="shared" si="1179"/>
        <v>1</v>
      </c>
      <c r="G2504">
        <f t="shared" si="1180"/>
        <v>0</v>
      </c>
      <c r="H2504" s="4">
        <v>1.48</v>
      </c>
      <c r="I2504" s="4">
        <v>2.72</v>
      </c>
      <c r="J2504" s="4">
        <f t="shared" si="1181"/>
        <v>0.67567567567567566</v>
      </c>
      <c r="K2504" s="4">
        <f t="shared" si="1182"/>
        <v>0.36764705882352938</v>
      </c>
      <c r="L2504" s="17">
        <f t="shared" si="1183"/>
        <v>0.64567567567567563</v>
      </c>
      <c r="M2504" s="17">
        <f t="shared" si="1184"/>
        <v>0.39764705882352935</v>
      </c>
      <c r="N2504" s="34">
        <f t="shared" si="1185"/>
        <v>1.5487651737128507</v>
      </c>
      <c r="O2504" s="12">
        <f t="shared" si="1186"/>
        <v>2.5147928994082842</v>
      </c>
      <c r="P2504" s="4">
        <f t="shared" si="1187"/>
        <v>201312</v>
      </c>
      <c r="Q2504" s="17">
        <f t="shared" si="1188"/>
        <v>1.48</v>
      </c>
      <c r="R2504" s="17">
        <f t="shared" si="1189"/>
        <v>-2.6647286821705425</v>
      </c>
      <c r="S2504" s="16">
        <f t="shared" si="1190"/>
        <v>-1.1847286821705425</v>
      </c>
      <c r="T2504" s="5">
        <f t="shared" si="1191"/>
        <v>1.8378378378378379</v>
      </c>
      <c r="U2504" s="21">
        <f t="shared" si="1192"/>
        <v>0</v>
      </c>
      <c r="W2504" s="5">
        <f t="shared" si="1193"/>
        <v>0.48</v>
      </c>
      <c r="X2504" s="4">
        <f t="shared" si="1194"/>
        <v>-0.32432432432432434</v>
      </c>
      <c r="AE2504" s="4">
        <f t="shared" si="1195"/>
        <v>-0.80432432432432432</v>
      </c>
      <c r="AJ2504" s="3">
        <f t="shared" si="1196"/>
        <v>4.1523809523809629E-2</v>
      </c>
      <c r="AK2504" s="3">
        <f t="shared" si="1197"/>
        <v>4.1523809523809296E-2</v>
      </c>
      <c r="AL2504" s="26">
        <f t="shared" si="1198"/>
        <v>1.8378378378378379</v>
      </c>
      <c r="AM2504" s="26">
        <f ca="1">IF(RAND()&lt;J2504,H2504*F2504,I2504*G2504)-1</f>
        <v>0.48</v>
      </c>
      <c r="AN2504" s="26">
        <f ca="1">IF(RAND()&lt;(J2504+(2*F2504-1)*Sheet2!D$109),H2504*F2504,I2504*G2504)-1</f>
        <v>0.48</v>
      </c>
      <c r="AO2504" s="3">
        <f t="shared" si="1178"/>
        <v>201312</v>
      </c>
    </row>
    <row r="2505" spans="1:41" s="3" customFormat="1" x14ac:dyDescent="0.25">
      <c r="A2505" s="6">
        <v>41616</v>
      </c>
      <c r="B2505" s="1" t="s">
        <v>24</v>
      </c>
      <c r="C2505" s="1" t="s">
        <v>47</v>
      </c>
      <c r="D2505" s="1">
        <v>19</v>
      </c>
      <c r="E2505" s="1">
        <v>17</v>
      </c>
      <c r="F2505">
        <f t="shared" si="1179"/>
        <v>1</v>
      </c>
      <c r="G2505">
        <f t="shared" si="1180"/>
        <v>0</v>
      </c>
      <c r="H2505" s="4">
        <v>1.74</v>
      </c>
      <c r="I2505" s="4">
        <v>2.13</v>
      </c>
      <c r="J2505" s="4">
        <f t="shared" si="1181"/>
        <v>0.57471264367816088</v>
      </c>
      <c r="K2505" s="4">
        <f t="shared" si="1182"/>
        <v>0.46948356807511737</v>
      </c>
      <c r="L2505" s="17">
        <f t="shared" si="1183"/>
        <v>0.54471264367816086</v>
      </c>
      <c r="M2505" s="17">
        <f t="shared" si="1184"/>
        <v>0.4994835680751174</v>
      </c>
      <c r="N2505" s="34">
        <f t="shared" si="1185"/>
        <v>1.835830343954421</v>
      </c>
      <c r="O2505" s="12">
        <f t="shared" si="1186"/>
        <v>2.0020678635210074</v>
      </c>
      <c r="P2505" s="4">
        <f t="shared" si="1187"/>
        <v>201312</v>
      </c>
      <c r="Q2505" s="17">
        <f t="shared" si="1188"/>
        <v>1.74</v>
      </c>
      <c r="R2505" s="17">
        <f t="shared" si="1189"/>
        <v>-2.2363071035637407</v>
      </c>
      <c r="S2505" s="16">
        <f t="shared" si="1190"/>
        <v>-0.49630710356374075</v>
      </c>
      <c r="T2505" s="5">
        <f t="shared" si="1191"/>
        <v>1.2241379310344827</v>
      </c>
      <c r="U2505" s="21">
        <f t="shared" si="1192"/>
        <v>0</v>
      </c>
      <c r="W2505" s="5">
        <f t="shared" si="1193"/>
        <v>0.74</v>
      </c>
      <c r="X2505" s="4">
        <f t="shared" si="1194"/>
        <v>-0.42528735632183912</v>
      </c>
      <c r="AE2505" s="4">
        <f t="shared" si="1195"/>
        <v>-1.1652873563218393</v>
      </c>
      <c r="AJ2505" s="3">
        <f t="shared" si="1196"/>
        <v>4.2325581395348921E-2</v>
      </c>
      <c r="AK2505" s="3">
        <f t="shared" si="1197"/>
        <v>4.232558139534881E-2</v>
      </c>
      <c r="AL2505" s="26">
        <f t="shared" si="1198"/>
        <v>1.2241379310344827</v>
      </c>
      <c r="AM2505" s="26">
        <f ca="1">IF(RAND()&lt;J2505,H2505*F2505,I2505*G2505)-1</f>
        <v>0.74</v>
      </c>
      <c r="AN2505" s="26">
        <f ca="1">IF(RAND()&lt;(J2505+(2*F2505-1)*Sheet2!D$109),H2505*F2505,I2505*G2505)-1</f>
        <v>-1</v>
      </c>
      <c r="AO2505" s="3">
        <f t="shared" si="1178"/>
        <v>201312</v>
      </c>
    </row>
    <row r="2506" spans="1:41" s="3" customFormat="1" x14ac:dyDescent="0.25">
      <c r="A2506" s="6">
        <v>41616</v>
      </c>
      <c r="B2506" s="1" t="s">
        <v>21</v>
      </c>
      <c r="C2506" s="1" t="s">
        <v>36</v>
      </c>
      <c r="D2506" s="1">
        <v>51</v>
      </c>
      <c r="E2506" s="1">
        <v>28</v>
      </c>
      <c r="F2506">
        <f t="shared" si="1179"/>
        <v>1</v>
      </c>
      <c r="G2506">
        <f t="shared" si="1180"/>
        <v>0</v>
      </c>
      <c r="H2506" s="4">
        <v>1.1399999999999999</v>
      </c>
      <c r="I2506" s="4">
        <v>6.02</v>
      </c>
      <c r="J2506" s="4">
        <f t="shared" si="1181"/>
        <v>0.87719298245614041</v>
      </c>
      <c r="K2506" s="4">
        <f t="shared" si="1182"/>
        <v>0.16611295681063123</v>
      </c>
      <c r="L2506" s="17">
        <f t="shared" si="1183"/>
        <v>0.84719298245614039</v>
      </c>
      <c r="M2506" s="17">
        <f t="shared" si="1184"/>
        <v>0.19611295681063123</v>
      </c>
      <c r="N2506" s="34">
        <f t="shared" si="1185"/>
        <v>1.1803686063367156</v>
      </c>
      <c r="O2506" s="12">
        <f t="shared" si="1186"/>
        <v>5.0991021514484158</v>
      </c>
      <c r="P2506" s="4">
        <f t="shared" si="1187"/>
        <v>201312</v>
      </c>
      <c r="Q2506" s="17">
        <f t="shared" si="1188"/>
        <v>1.1399999999999999</v>
      </c>
      <c r="R2506" s="17">
        <f t="shared" si="1189"/>
        <v>-7.3420603301081435</v>
      </c>
      <c r="S2506" s="16">
        <f t="shared" si="1190"/>
        <v>-6.2020603301081438</v>
      </c>
      <c r="T2506" s="5">
        <f t="shared" si="1191"/>
        <v>5.2807017543859649</v>
      </c>
      <c r="U2506" s="21">
        <f t="shared" si="1192"/>
        <v>1</v>
      </c>
      <c r="W2506" s="5">
        <f t="shared" si="1193"/>
        <v>0.1399999999999999</v>
      </c>
      <c r="X2506" s="4">
        <f t="shared" si="1194"/>
        <v>-0.12280701754385959</v>
      </c>
      <c r="AE2506" s="4">
        <f t="shared" si="1195"/>
        <v>-0.26280701754385949</v>
      </c>
      <c r="AJ2506" s="3">
        <f t="shared" si="1196"/>
        <v>4.1508379888268165E-2</v>
      </c>
      <c r="AK2506" s="3">
        <f t="shared" si="1197"/>
        <v>4.1508379888268276E-2</v>
      </c>
      <c r="AL2506" s="26">
        <f t="shared" si="1198"/>
        <v>5.2807017543859649</v>
      </c>
      <c r="AM2506" s="26">
        <f ca="1">IF(RAND()&lt;J2506,H2506*F2506,I2506*G2506)-1</f>
        <v>0.1399999999999999</v>
      </c>
      <c r="AN2506" s="26">
        <f ca="1">IF(RAND()&lt;(J2506+(2*F2506-1)*Sheet2!D$109),H2506*F2506,I2506*G2506)-1</f>
        <v>0.1399999999999999</v>
      </c>
      <c r="AO2506" s="3">
        <f t="shared" si="1178"/>
        <v>201312</v>
      </c>
    </row>
    <row r="2507" spans="1:41" s="3" customFormat="1" x14ac:dyDescent="0.25">
      <c r="A2507" s="6">
        <v>41616</v>
      </c>
      <c r="B2507" s="1" t="s">
        <v>29</v>
      </c>
      <c r="C2507" s="1" t="s">
        <v>46</v>
      </c>
      <c r="D2507" s="1">
        <v>29</v>
      </c>
      <c r="E2507" s="1">
        <v>26</v>
      </c>
      <c r="F2507">
        <f t="shared" si="1179"/>
        <v>1</v>
      </c>
      <c r="G2507">
        <f t="shared" si="1180"/>
        <v>0</v>
      </c>
      <c r="H2507" s="4">
        <v>1.36</v>
      </c>
      <c r="I2507" s="4">
        <v>3.28</v>
      </c>
      <c r="J2507" s="4">
        <f t="shared" si="1181"/>
        <v>0.73529411764705876</v>
      </c>
      <c r="K2507" s="4">
        <f t="shared" si="1182"/>
        <v>0.3048780487804878</v>
      </c>
      <c r="L2507" s="17">
        <f t="shared" si="1183"/>
        <v>0.70529411764705874</v>
      </c>
      <c r="M2507" s="17">
        <f t="shared" si="1184"/>
        <v>0.33487804878048777</v>
      </c>
      <c r="N2507" s="34">
        <f t="shared" si="1185"/>
        <v>1.4178482068390328</v>
      </c>
      <c r="O2507" s="12">
        <f t="shared" si="1186"/>
        <v>2.9861616897305177</v>
      </c>
      <c r="P2507" s="4">
        <f t="shared" si="1187"/>
        <v>201312</v>
      </c>
      <c r="Q2507" s="17">
        <f t="shared" si="1188"/>
        <v>1.36</v>
      </c>
      <c r="R2507" s="17">
        <f t="shared" si="1189"/>
        <v>-3.2163742690058474</v>
      </c>
      <c r="S2507" s="16">
        <f t="shared" si="1190"/>
        <v>-1.8563742690058473</v>
      </c>
      <c r="T2507" s="5">
        <f t="shared" si="1191"/>
        <v>2.4117647058823528</v>
      </c>
      <c r="U2507" s="21">
        <f t="shared" si="1192"/>
        <v>0</v>
      </c>
      <c r="W2507" s="5">
        <f t="shared" si="1193"/>
        <v>0.3600000000000001</v>
      </c>
      <c r="X2507" s="4">
        <f t="shared" si="1194"/>
        <v>-0.26470588235294124</v>
      </c>
      <c r="AE2507" s="4">
        <f t="shared" si="1195"/>
        <v>-0.62470588235294133</v>
      </c>
      <c r="AJ2507" s="3">
        <f t="shared" si="1196"/>
        <v>3.8620689655172402E-2</v>
      </c>
      <c r="AK2507" s="3">
        <f t="shared" si="1197"/>
        <v>3.862068965517218E-2</v>
      </c>
      <c r="AL2507" s="26">
        <f t="shared" si="1198"/>
        <v>2.4117647058823528</v>
      </c>
      <c r="AM2507" s="26">
        <f ca="1">IF(RAND()&lt;J2507,H2507*F2507,I2507*G2507)-1</f>
        <v>0.3600000000000001</v>
      </c>
      <c r="AN2507" s="26">
        <f ca="1">IF(RAND()&lt;(J2507+(2*F2507-1)*Sheet2!D$109),H2507*F2507,I2507*G2507)-1</f>
        <v>0.3600000000000001</v>
      </c>
      <c r="AO2507" s="3">
        <f t="shared" si="1178"/>
        <v>201312</v>
      </c>
    </row>
    <row r="2508" spans="1:41" s="3" customFormat="1" x14ac:dyDescent="0.25">
      <c r="A2508" s="6">
        <v>41616</v>
      </c>
      <c r="B2508" s="1" t="s">
        <v>30</v>
      </c>
      <c r="C2508" s="1" t="s">
        <v>22</v>
      </c>
      <c r="D2508" s="1">
        <v>42</v>
      </c>
      <c r="E2508" s="1">
        <v>28</v>
      </c>
      <c r="F2508">
        <f t="shared" si="1179"/>
        <v>1</v>
      </c>
      <c r="G2508">
        <f t="shared" si="1180"/>
        <v>0</v>
      </c>
      <c r="H2508" s="4">
        <v>1.32</v>
      </c>
      <c r="I2508" s="4">
        <v>3.47</v>
      </c>
      <c r="J2508" s="4">
        <f t="shared" si="1181"/>
        <v>0.75757575757575757</v>
      </c>
      <c r="K2508" s="4">
        <f t="shared" si="1182"/>
        <v>0.28818443804034583</v>
      </c>
      <c r="L2508" s="17">
        <f t="shared" si="1183"/>
        <v>0.72757575757575754</v>
      </c>
      <c r="M2508" s="17">
        <f t="shared" si="1184"/>
        <v>0.3181844380403458</v>
      </c>
      <c r="N2508" s="34">
        <f t="shared" si="1185"/>
        <v>1.3744273219491878</v>
      </c>
      <c r="O2508" s="12">
        <f t="shared" si="1186"/>
        <v>3.1428312652839421</v>
      </c>
      <c r="P2508" s="4">
        <f t="shared" si="1187"/>
        <v>201312</v>
      </c>
      <c r="Q2508" s="17">
        <f t="shared" si="1188"/>
        <v>1.32</v>
      </c>
      <c r="R2508" s="17">
        <f t="shared" si="1189"/>
        <v>-3.5298582995951411</v>
      </c>
      <c r="S2508" s="16">
        <f t="shared" si="1190"/>
        <v>-2.2098582995951412</v>
      </c>
      <c r="T2508" s="5">
        <f t="shared" si="1191"/>
        <v>2.6287878787878789</v>
      </c>
      <c r="U2508" s="21">
        <f t="shared" si="1192"/>
        <v>0</v>
      </c>
      <c r="W2508" s="5">
        <f t="shared" si="1193"/>
        <v>0.32000000000000006</v>
      </c>
      <c r="X2508" s="4">
        <f t="shared" si="1194"/>
        <v>-0.24242424242424243</v>
      </c>
      <c r="AE2508" s="4">
        <f t="shared" si="1195"/>
        <v>-0.56242424242424249</v>
      </c>
      <c r="AJ2508" s="3">
        <f t="shared" si="1196"/>
        <v>4.375782881002066E-2</v>
      </c>
      <c r="AK2508" s="3">
        <f t="shared" si="1197"/>
        <v>4.3757828810020882E-2</v>
      </c>
      <c r="AL2508" s="26">
        <f t="shared" si="1198"/>
        <v>2.6287878787878789</v>
      </c>
      <c r="AM2508" s="26">
        <f ca="1">IF(RAND()&lt;J2508,H2508*F2508,I2508*G2508)-1</f>
        <v>0.32000000000000006</v>
      </c>
      <c r="AN2508" s="26">
        <f ca="1">IF(RAND()&lt;(J2508+(2*F2508-1)*Sheet2!D$109),H2508*F2508,I2508*G2508)-1</f>
        <v>0.32000000000000006</v>
      </c>
      <c r="AO2508" s="3">
        <f t="shared" si="1178"/>
        <v>201312</v>
      </c>
    </row>
    <row r="2509" spans="1:41" s="3" customFormat="1" x14ac:dyDescent="0.25">
      <c r="A2509" s="6">
        <v>41616</v>
      </c>
      <c r="B2509" s="1" t="s">
        <v>48</v>
      </c>
      <c r="C2509" s="1" t="s">
        <v>27</v>
      </c>
      <c r="D2509" s="1">
        <v>22</v>
      </c>
      <c r="E2509" s="1">
        <v>21</v>
      </c>
      <c r="F2509">
        <f t="shared" si="1179"/>
        <v>1</v>
      </c>
      <c r="G2509">
        <f t="shared" si="1180"/>
        <v>0</v>
      </c>
      <c r="H2509" s="4">
        <v>1.54</v>
      </c>
      <c r="I2509" s="4">
        <v>2.56</v>
      </c>
      <c r="J2509" s="4">
        <f t="shared" si="1181"/>
        <v>0.64935064935064934</v>
      </c>
      <c r="K2509" s="4">
        <f t="shared" si="1182"/>
        <v>0.390625</v>
      </c>
      <c r="L2509" s="17">
        <f t="shared" si="1183"/>
        <v>0.61935064935064932</v>
      </c>
      <c r="M2509" s="17">
        <f t="shared" si="1184"/>
        <v>0.42062500000000003</v>
      </c>
      <c r="N2509" s="34">
        <f t="shared" si="1185"/>
        <v>1.6145942545607046</v>
      </c>
      <c r="O2509" s="12">
        <f t="shared" si="1186"/>
        <v>2.3774145616641902</v>
      </c>
      <c r="P2509" s="4">
        <f t="shared" si="1187"/>
        <v>201312</v>
      </c>
      <c r="Q2509" s="17">
        <f t="shared" si="1188"/>
        <v>1.54</v>
      </c>
      <c r="R2509" s="17">
        <f t="shared" si="1189"/>
        <v>-2.4928774928774926</v>
      </c>
      <c r="S2509" s="16">
        <f t="shared" si="1190"/>
        <v>-0.95287749287749257</v>
      </c>
      <c r="T2509" s="5">
        <f t="shared" si="1191"/>
        <v>1.6623376623376622</v>
      </c>
      <c r="U2509" s="21">
        <f t="shared" si="1192"/>
        <v>0</v>
      </c>
      <c r="W2509" s="5">
        <f t="shared" si="1193"/>
        <v>0.54</v>
      </c>
      <c r="X2509" s="4">
        <f t="shared" si="1194"/>
        <v>-0.35064935064935066</v>
      </c>
      <c r="AE2509" s="4">
        <f t="shared" si="1195"/>
        <v>-0.89064935064935069</v>
      </c>
      <c r="AJ2509" s="3">
        <f t="shared" si="1196"/>
        <v>3.8439024390243826E-2</v>
      </c>
      <c r="AK2509" s="3">
        <f t="shared" si="1197"/>
        <v>3.8439024390243937E-2</v>
      </c>
      <c r="AL2509" s="26">
        <f t="shared" si="1198"/>
        <v>1.6623376623376622</v>
      </c>
      <c r="AM2509" s="26">
        <f ca="1">IF(RAND()&lt;J2509,H2509*F2509,I2509*G2509)-1</f>
        <v>-1</v>
      </c>
      <c r="AN2509" s="26">
        <f ca="1">IF(RAND()&lt;(J2509+(2*F2509-1)*Sheet2!D$109),H2509*F2509,I2509*G2509)-1</f>
        <v>0.54</v>
      </c>
      <c r="AO2509" s="3">
        <f t="shared" si="1178"/>
        <v>201312</v>
      </c>
    </row>
    <row r="2510" spans="1:41" s="3" customFormat="1" x14ac:dyDescent="0.25">
      <c r="A2510" s="6">
        <v>41616</v>
      </c>
      <c r="B2510" s="1" t="s">
        <v>38</v>
      </c>
      <c r="C2510" s="1" t="s">
        <v>44</v>
      </c>
      <c r="D2510" s="1">
        <v>27</v>
      </c>
      <c r="E2510" s="1">
        <v>26</v>
      </c>
      <c r="F2510">
        <f t="shared" si="1179"/>
        <v>1</v>
      </c>
      <c r="G2510">
        <f t="shared" si="1180"/>
        <v>0</v>
      </c>
      <c r="H2510" s="4">
        <v>1.19</v>
      </c>
      <c r="I2510" s="4">
        <v>4.84</v>
      </c>
      <c r="J2510" s="4">
        <f t="shared" si="1181"/>
        <v>0.84033613445378152</v>
      </c>
      <c r="K2510" s="4">
        <f t="shared" si="1182"/>
        <v>0.20661157024793389</v>
      </c>
      <c r="L2510" s="17">
        <f t="shared" si="1183"/>
        <v>0.8103361344537815</v>
      </c>
      <c r="M2510" s="17">
        <f t="shared" si="1184"/>
        <v>0.23661157024793389</v>
      </c>
      <c r="N2510" s="34">
        <f t="shared" si="1185"/>
        <v>1.234055791766048</v>
      </c>
      <c r="O2510" s="12">
        <f t="shared" si="1186"/>
        <v>4.2263360111770867</v>
      </c>
      <c r="P2510" s="4">
        <f t="shared" si="1187"/>
        <v>201312</v>
      </c>
      <c r="Q2510" s="17">
        <f t="shared" si="1188"/>
        <v>1.19</v>
      </c>
      <c r="R2510" s="17">
        <f t="shared" si="1189"/>
        <v>-5.5235745614035103</v>
      </c>
      <c r="S2510" s="16">
        <f t="shared" si="1190"/>
        <v>-4.3335745614035108</v>
      </c>
      <c r="T2510" s="5">
        <f t="shared" si="1191"/>
        <v>4.0672268907563023</v>
      </c>
      <c r="U2510" s="21">
        <f t="shared" si="1192"/>
        <v>0</v>
      </c>
      <c r="W2510" s="5">
        <f t="shared" si="1193"/>
        <v>0.18999999999999995</v>
      </c>
      <c r="X2510" s="4">
        <f t="shared" si="1194"/>
        <v>-0.15966386554621848</v>
      </c>
      <c r="AE2510" s="4">
        <f t="shared" si="1195"/>
        <v>-0.34966386554621842</v>
      </c>
      <c r="AJ2510" s="3">
        <f t="shared" si="1196"/>
        <v>4.4842454394693143E-2</v>
      </c>
      <c r="AK2510" s="3">
        <f t="shared" si="1197"/>
        <v>4.4842454394693254E-2</v>
      </c>
      <c r="AL2510" s="26">
        <f t="shared" si="1198"/>
        <v>4.0672268907563023</v>
      </c>
      <c r="AM2510" s="26">
        <f ca="1">IF(RAND()&lt;J2510,H2510*F2510,I2510*G2510)-1</f>
        <v>0.18999999999999995</v>
      </c>
      <c r="AN2510" s="26">
        <f ca="1">IF(RAND()&lt;(J2510+(2*F2510-1)*Sheet2!D$109),H2510*F2510,I2510*G2510)-1</f>
        <v>0.18999999999999995</v>
      </c>
      <c r="AO2510" s="3">
        <f t="shared" si="1178"/>
        <v>201312</v>
      </c>
    </row>
    <row r="2511" spans="1:41" s="3" customFormat="1" x14ac:dyDescent="0.25">
      <c r="A2511" s="6">
        <v>41616</v>
      </c>
      <c r="B2511" s="1" t="s">
        <v>39</v>
      </c>
      <c r="C2511" s="1" t="s">
        <v>40</v>
      </c>
      <c r="D2511" s="1">
        <v>37</v>
      </c>
      <c r="E2511" s="1">
        <v>27</v>
      </c>
      <c r="F2511">
        <f t="shared" si="1179"/>
        <v>1</v>
      </c>
      <c r="G2511">
        <f t="shared" si="1180"/>
        <v>0</v>
      </c>
      <c r="H2511" s="4">
        <v>1.63</v>
      </c>
      <c r="I2511" s="4">
        <v>2.34</v>
      </c>
      <c r="J2511" s="4">
        <f t="shared" si="1181"/>
        <v>0.61349693251533743</v>
      </c>
      <c r="K2511" s="4">
        <f t="shared" si="1182"/>
        <v>0.42735042735042739</v>
      </c>
      <c r="L2511" s="17">
        <f t="shared" si="1183"/>
        <v>0.58349693251533741</v>
      </c>
      <c r="M2511" s="17">
        <f t="shared" si="1184"/>
        <v>0.45735042735042741</v>
      </c>
      <c r="N2511" s="34">
        <f t="shared" si="1185"/>
        <v>1.7138050678162129</v>
      </c>
      <c r="O2511" s="12">
        <f t="shared" si="1186"/>
        <v>2.1865071949168375</v>
      </c>
      <c r="P2511" s="4">
        <f t="shared" si="1187"/>
        <v>201312</v>
      </c>
      <c r="Q2511" s="17">
        <f t="shared" si="1188"/>
        <v>1.63</v>
      </c>
      <c r="R2511" s="17">
        <f t="shared" si="1189"/>
        <v>-2.3335702440180057</v>
      </c>
      <c r="S2511" s="16">
        <f t="shared" si="1190"/>
        <v>-0.70357024401800583</v>
      </c>
      <c r="T2511" s="5">
        <f t="shared" si="1191"/>
        <v>1.4355828220858895</v>
      </c>
      <c r="U2511" s="21">
        <f t="shared" si="1192"/>
        <v>0</v>
      </c>
      <c r="W2511" s="5">
        <f t="shared" si="1193"/>
        <v>0.62999999999999989</v>
      </c>
      <c r="X2511" s="4">
        <f t="shared" si="1194"/>
        <v>-0.38650306748466257</v>
      </c>
      <c r="AE2511" s="4">
        <f t="shared" si="1195"/>
        <v>-1.0165030674846625</v>
      </c>
      <c r="AJ2511" s="3">
        <f t="shared" si="1196"/>
        <v>3.9244332493702849E-2</v>
      </c>
      <c r="AK2511" s="3">
        <f t="shared" si="1197"/>
        <v>3.9244332493702849E-2</v>
      </c>
      <c r="AL2511" s="26">
        <f t="shared" si="1198"/>
        <v>1.4355828220858895</v>
      </c>
      <c r="AM2511" s="26">
        <f ca="1">IF(RAND()&lt;J2511,H2511*F2511,I2511*G2511)-1</f>
        <v>0.62999999999999989</v>
      </c>
      <c r="AN2511" s="26">
        <f ca="1">IF(RAND()&lt;(J2511+(2*F2511-1)*Sheet2!D$109),H2511*F2511,I2511*G2511)-1</f>
        <v>-1</v>
      </c>
      <c r="AO2511" s="3">
        <f t="shared" si="1178"/>
        <v>201312</v>
      </c>
    </row>
    <row r="2512" spans="1:41" s="3" customFormat="1" x14ac:dyDescent="0.25">
      <c r="A2512" s="6">
        <v>41616</v>
      </c>
      <c r="B2512" s="1" t="s">
        <v>41</v>
      </c>
      <c r="C2512" s="1" t="s">
        <v>19</v>
      </c>
      <c r="D2512" s="1">
        <v>34</v>
      </c>
      <c r="E2512" s="1">
        <v>20</v>
      </c>
      <c r="F2512">
        <f t="shared" si="1179"/>
        <v>1</v>
      </c>
      <c r="G2512">
        <f t="shared" si="1180"/>
        <v>0</v>
      </c>
      <c r="H2512" s="4">
        <v>1.7</v>
      </c>
      <c r="I2512" s="4">
        <v>2.2000000000000002</v>
      </c>
      <c r="J2512" s="4">
        <f t="shared" si="1181"/>
        <v>0.58823529411764708</v>
      </c>
      <c r="K2512" s="4">
        <f t="shared" si="1182"/>
        <v>0.45454545454545453</v>
      </c>
      <c r="L2512" s="17">
        <f t="shared" si="1183"/>
        <v>0.55823529411764705</v>
      </c>
      <c r="M2512" s="17">
        <f t="shared" si="1184"/>
        <v>0.4845454545454545</v>
      </c>
      <c r="N2512" s="34">
        <f t="shared" si="1185"/>
        <v>1.7913593256059011</v>
      </c>
      <c r="O2512" s="12">
        <f t="shared" si="1186"/>
        <v>2.0637898686679175</v>
      </c>
      <c r="P2512" s="4">
        <f t="shared" si="1187"/>
        <v>201312</v>
      </c>
      <c r="Q2512" s="17">
        <f t="shared" si="1188"/>
        <v>1.7</v>
      </c>
      <c r="R2512" s="17">
        <f t="shared" si="1189"/>
        <v>-2.2619047619047619</v>
      </c>
      <c r="S2512" s="16">
        <f t="shared" si="1190"/>
        <v>-0.56190476190476191</v>
      </c>
      <c r="T2512" s="5">
        <f t="shared" si="1191"/>
        <v>1.2941176470588236</v>
      </c>
      <c r="U2512" s="21">
        <f t="shared" si="1192"/>
        <v>0</v>
      </c>
      <c r="W2512" s="5">
        <f t="shared" si="1193"/>
        <v>0.7</v>
      </c>
      <c r="X2512" s="4">
        <f t="shared" si="1194"/>
        <v>-0.41176470588235292</v>
      </c>
      <c r="AE2512" s="4">
        <f t="shared" si="1195"/>
        <v>-1.111764705882353</v>
      </c>
      <c r="AJ2512" s="3">
        <f t="shared" si="1196"/>
        <v>4.1025641025641102E-2</v>
      </c>
      <c r="AK2512" s="3">
        <f t="shared" si="1197"/>
        <v>4.1025641025640991E-2</v>
      </c>
      <c r="AL2512" s="26">
        <f t="shared" si="1198"/>
        <v>1.2941176470588236</v>
      </c>
      <c r="AM2512" s="26">
        <f ca="1">IF(RAND()&lt;J2512,H2512*F2512,I2512*G2512)-1</f>
        <v>0.7</v>
      </c>
      <c r="AN2512" s="26">
        <f ca="1">IF(RAND()&lt;(J2512+(2*F2512-1)*Sheet2!D$109),H2512*F2512,I2512*G2512)-1</f>
        <v>0.7</v>
      </c>
      <c r="AO2512" s="3">
        <f t="shared" si="1178"/>
        <v>201312</v>
      </c>
    </row>
    <row r="2513" spans="1:41" s="3" customFormat="1" x14ac:dyDescent="0.25">
      <c r="A2513" s="6">
        <v>41616</v>
      </c>
      <c r="B2513" s="1" t="s">
        <v>43</v>
      </c>
      <c r="C2513" s="1" t="s">
        <v>37</v>
      </c>
      <c r="D2513" s="1">
        <v>28</v>
      </c>
      <c r="E2513" s="1">
        <v>34</v>
      </c>
      <c r="F2513">
        <f t="shared" si="1179"/>
        <v>0</v>
      </c>
      <c r="G2513">
        <f t="shared" si="1180"/>
        <v>1</v>
      </c>
      <c r="H2513" s="4">
        <v>1.59</v>
      </c>
      <c r="I2513" s="4">
        <v>2.42</v>
      </c>
      <c r="J2513" s="4">
        <f t="shared" si="1181"/>
        <v>0.62893081761006286</v>
      </c>
      <c r="K2513" s="4">
        <f t="shared" si="1182"/>
        <v>0.41322314049586778</v>
      </c>
      <c r="L2513" s="17">
        <f t="shared" si="1183"/>
        <v>0.65893081761006289</v>
      </c>
      <c r="M2513" s="17">
        <f t="shared" si="1184"/>
        <v>0.38322314049586781</v>
      </c>
      <c r="N2513" s="34">
        <f t="shared" si="1185"/>
        <v>1.5176100028634152</v>
      </c>
      <c r="O2513" s="12">
        <f t="shared" si="1186"/>
        <v>2.6094457623463443</v>
      </c>
      <c r="P2513" s="4">
        <f t="shared" si="1187"/>
        <v>201312</v>
      </c>
      <c r="Q2513" s="17">
        <f t="shared" si="1188"/>
        <v>0.65702479338842978</v>
      </c>
      <c r="R2513" s="17">
        <f t="shared" si="1189"/>
        <v>-2.3991406063499641</v>
      </c>
      <c r="S2513" s="16">
        <f t="shared" si="1190"/>
        <v>-1.7421158129615342</v>
      </c>
      <c r="T2513" s="5">
        <f t="shared" si="1191"/>
        <v>1.5220125786163521</v>
      </c>
      <c r="U2513" s="21">
        <f t="shared" si="1192"/>
        <v>0</v>
      </c>
      <c r="W2513" s="5">
        <f t="shared" si="1193"/>
        <v>-1</v>
      </c>
      <c r="X2513" s="4">
        <f t="shared" si="1194"/>
        <v>-1</v>
      </c>
      <c r="AE2513" s="4">
        <f t="shared" si="1195"/>
        <v>-0.96106918238993722</v>
      </c>
      <c r="AJ2513" s="3">
        <f t="shared" si="1196"/>
        <v>4.0448877805486227E-2</v>
      </c>
      <c r="AK2513" s="3">
        <f t="shared" si="1197"/>
        <v>4.0448877805486227E-2</v>
      </c>
      <c r="AL2513" s="26">
        <f t="shared" si="1198"/>
        <v>1.5220125786163521</v>
      </c>
      <c r="AM2513" s="26">
        <f ca="1">IF(RAND()&lt;J2513,H2513*F2513,I2513*G2513)-1</f>
        <v>-1</v>
      </c>
      <c r="AN2513" s="26">
        <f ca="1">IF(RAND()&lt;(J2513+(2*F2513-1)*Sheet2!D$109),H2513*F2513,I2513*G2513)-1</f>
        <v>-1</v>
      </c>
      <c r="AO2513" s="3">
        <f t="shared" si="1178"/>
        <v>201312</v>
      </c>
    </row>
    <row r="2514" spans="1:41" s="3" customFormat="1" x14ac:dyDescent="0.25">
      <c r="A2514" s="6">
        <v>41616</v>
      </c>
      <c r="B2514" s="1" t="s">
        <v>25</v>
      </c>
      <c r="C2514" s="1" t="s">
        <v>32</v>
      </c>
      <c r="D2514" s="1">
        <v>27</v>
      </c>
      <c r="E2514" s="1">
        <v>6</v>
      </c>
      <c r="F2514">
        <f t="shared" si="1179"/>
        <v>1</v>
      </c>
      <c r="G2514">
        <f t="shared" si="1180"/>
        <v>0</v>
      </c>
      <c r="H2514" s="4">
        <v>1.65</v>
      </c>
      <c r="I2514" s="4">
        <v>2.2999999999999998</v>
      </c>
      <c r="J2514" s="4">
        <f t="shared" si="1181"/>
        <v>0.60606060606060608</v>
      </c>
      <c r="K2514" s="4">
        <f t="shared" si="1182"/>
        <v>0.43478260869565222</v>
      </c>
      <c r="L2514" s="17">
        <f t="shared" si="1183"/>
        <v>0.57606060606060605</v>
      </c>
      <c r="M2514" s="17">
        <f t="shared" si="1184"/>
        <v>0.46478260869565224</v>
      </c>
      <c r="N2514" s="34">
        <f t="shared" si="1185"/>
        <v>1.7359284587059443</v>
      </c>
      <c r="O2514" s="12">
        <f t="shared" si="1186"/>
        <v>2.1515434985968191</v>
      </c>
      <c r="P2514" s="4">
        <f t="shared" si="1187"/>
        <v>201312</v>
      </c>
      <c r="Q2514" s="17">
        <f t="shared" si="1188"/>
        <v>1.65</v>
      </c>
      <c r="R2514" s="17">
        <f t="shared" si="1189"/>
        <v>-2.3076923076923084</v>
      </c>
      <c r="S2514" s="16">
        <f t="shared" si="1190"/>
        <v>-0.65769230769230846</v>
      </c>
      <c r="T2514" s="5">
        <f t="shared" si="1191"/>
        <v>1.3939393939393938</v>
      </c>
      <c r="U2514" s="21">
        <f t="shared" si="1192"/>
        <v>0</v>
      </c>
      <c r="W2514" s="5">
        <f t="shared" si="1193"/>
        <v>0.64999999999999991</v>
      </c>
      <c r="X2514" s="4">
        <f t="shared" si="1194"/>
        <v>-0.39393939393939392</v>
      </c>
      <c r="AE2514" s="4">
        <f t="shared" si="1195"/>
        <v>-1.0439393939393939</v>
      </c>
      <c r="AJ2514" s="3">
        <f t="shared" si="1196"/>
        <v>3.9240506329114022E-2</v>
      </c>
      <c r="AK2514" s="3">
        <f t="shared" si="1197"/>
        <v>3.9240506329113911E-2</v>
      </c>
      <c r="AL2514" s="26">
        <f t="shared" si="1198"/>
        <v>1.3939393939393938</v>
      </c>
      <c r="AM2514" s="26">
        <f ca="1">IF(RAND()&lt;J2514,H2514*F2514,I2514*G2514)-1</f>
        <v>-1</v>
      </c>
      <c r="AN2514" s="26">
        <f ca="1">IF(RAND()&lt;(J2514+(2*F2514-1)*Sheet2!D$109),H2514*F2514,I2514*G2514)-1</f>
        <v>-1</v>
      </c>
      <c r="AO2514" s="3">
        <f t="shared" si="1178"/>
        <v>201312</v>
      </c>
    </row>
    <row r="2515" spans="1:41" s="3" customFormat="1" x14ac:dyDescent="0.25">
      <c r="A2515" s="6">
        <v>41616</v>
      </c>
      <c r="B2515" s="1" t="s">
        <v>34</v>
      </c>
      <c r="C2515" s="1" t="s">
        <v>35</v>
      </c>
      <c r="D2515" s="1">
        <v>10</v>
      </c>
      <c r="E2515" s="1">
        <v>45</v>
      </c>
      <c r="F2515">
        <f t="shared" si="1179"/>
        <v>0</v>
      </c>
      <c r="G2515">
        <f t="shared" si="1180"/>
        <v>1</v>
      </c>
      <c r="H2515" s="4">
        <v>2.52</v>
      </c>
      <c r="I2515" s="4">
        <v>1.55</v>
      </c>
      <c r="J2515" s="4">
        <f t="shared" si="1181"/>
        <v>0.3968253968253968</v>
      </c>
      <c r="K2515" s="4">
        <f t="shared" si="1182"/>
        <v>0.64516129032258063</v>
      </c>
      <c r="L2515" s="17">
        <f t="shared" si="1183"/>
        <v>0.42682539682539677</v>
      </c>
      <c r="M2515" s="17">
        <f t="shared" si="1184"/>
        <v>0.6151612903225806</v>
      </c>
      <c r="N2515" s="34">
        <f t="shared" si="1185"/>
        <v>2.3428783934548161</v>
      </c>
      <c r="O2515" s="12">
        <f t="shared" si="1186"/>
        <v>1.6255899318300997</v>
      </c>
      <c r="P2515" s="4">
        <f t="shared" si="1187"/>
        <v>201312</v>
      </c>
      <c r="Q2515" s="17">
        <f t="shared" si="1188"/>
        <v>1.6258064516129032</v>
      </c>
      <c r="R2515" s="17">
        <f t="shared" si="1189"/>
        <v>-2.4760765550239237</v>
      </c>
      <c r="S2515" s="16">
        <f t="shared" si="1190"/>
        <v>-0.85027010341102049</v>
      </c>
      <c r="T2515" s="5">
        <f t="shared" si="1191"/>
        <v>0.61507936507936511</v>
      </c>
      <c r="U2515" s="21">
        <f t="shared" si="1192"/>
        <v>0</v>
      </c>
      <c r="W2515" s="5">
        <f t="shared" si="1193"/>
        <v>-1</v>
      </c>
      <c r="X2515" s="4">
        <f t="shared" si="1194"/>
        <v>-1</v>
      </c>
      <c r="AE2515" s="4">
        <f t="shared" si="1195"/>
        <v>-2.1231746031746033</v>
      </c>
      <c r="AJ2515" s="3">
        <f t="shared" si="1196"/>
        <v>4.0294840294840317E-2</v>
      </c>
      <c r="AK2515" s="3">
        <f t="shared" si="1197"/>
        <v>4.0294840294840317E-2</v>
      </c>
      <c r="AL2515" s="26">
        <f t="shared" si="1198"/>
        <v>0.61507936507936511</v>
      </c>
      <c r="AM2515" s="26">
        <f ca="1">IF(RAND()&lt;J2515,H2515*F2515,I2515*G2515)-1</f>
        <v>-1</v>
      </c>
      <c r="AN2515" s="26">
        <f ca="1">IF(RAND()&lt;(J2515+(2*F2515-1)*Sheet2!D$109),H2515*F2515,I2515*G2515)-1</f>
        <v>0.55000000000000004</v>
      </c>
      <c r="AO2515" s="3">
        <f t="shared" si="1178"/>
        <v>201312</v>
      </c>
    </row>
    <row r="2516" spans="1:41" s="3" customFormat="1" x14ac:dyDescent="0.25">
      <c r="A2516" s="6">
        <v>41613</v>
      </c>
      <c r="B2516" s="1" t="s">
        <v>42</v>
      </c>
      <c r="C2516" s="1" t="s">
        <v>33</v>
      </c>
      <c r="D2516" s="1">
        <v>27</v>
      </c>
      <c r="E2516" s="1">
        <v>20</v>
      </c>
      <c r="F2516">
        <f t="shared" si="1179"/>
        <v>1</v>
      </c>
      <c r="G2516">
        <f t="shared" si="1180"/>
        <v>0</v>
      </c>
      <c r="H2516" s="4">
        <v>2.4300000000000002</v>
      </c>
      <c r="I2516" s="4">
        <v>1.59</v>
      </c>
      <c r="J2516" s="4">
        <f t="shared" si="1181"/>
        <v>0.41152263374485593</v>
      </c>
      <c r="K2516" s="4">
        <f t="shared" si="1182"/>
        <v>0.62893081761006286</v>
      </c>
      <c r="L2516" s="17">
        <f t="shared" si="1183"/>
        <v>0.38152263374485595</v>
      </c>
      <c r="M2516" s="17">
        <f t="shared" si="1184"/>
        <v>0.65893081761006289</v>
      </c>
      <c r="N2516" s="34">
        <f t="shared" si="1185"/>
        <v>2.6210764750296627</v>
      </c>
      <c r="O2516" s="12">
        <f t="shared" si="1186"/>
        <v>1.5176100028634152</v>
      </c>
      <c r="P2516" s="4">
        <f t="shared" si="1187"/>
        <v>201312</v>
      </c>
      <c r="Q2516" s="17">
        <f t="shared" si="1188"/>
        <v>2.4300000000000002</v>
      </c>
      <c r="R2516" s="17">
        <f t="shared" si="1189"/>
        <v>-2.3942159535379872</v>
      </c>
      <c r="S2516" s="16">
        <f t="shared" si="1190"/>
        <v>3.5784046462012942E-2</v>
      </c>
      <c r="T2516" s="5">
        <f t="shared" si="1191"/>
        <v>0.65432098765432101</v>
      </c>
      <c r="U2516" s="21">
        <f t="shared" si="1192"/>
        <v>0</v>
      </c>
      <c r="W2516" s="5">
        <f t="shared" si="1193"/>
        <v>1.4300000000000002</v>
      </c>
      <c r="X2516" s="4">
        <f t="shared" si="1194"/>
        <v>-0.58847736625514413</v>
      </c>
      <c r="AE2516" s="4">
        <f t="shared" si="1195"/>
        <v>-2.0184773662551443</v>
      </c>
      <c r="AJ2516" s="3">
        <f t="shared" si="1196"/>
        <v>3.88805970149253E-2</v>
      </c>
      <c r="AK2516" s="3">
        <f t="shared" si="1197"/>
        <v>3.88805970149253E-2</v>
      </c>
      <c r="AL2516" s="26">
        <f t="shared" si="1198"/>
        <v>0.65432098765432101</v>
      </c>
      <c r="AM2516" s="26">
        <f ca="1">IF(RAND()&lt;J2516,H2516*F2516,I2516*G2516)-1</f>
        <v>1.4300000000000002</v>
      </c>
      <c r="AN2516" s="26">
        <f ca="1">IF(RAND()&lt;(J2516+(2*F2516-1)*Sheet2!D$109),H2516*F2516,I2516*G2516)-1</f>
        <v>-1</v>
      </c>
      <c r="AO2516" s="3">
        <f t="shared" si="1178"/>
        <v>201312</v>
      </c>
    </row>
    <row r="2517" spans="1:41" s="3" customFormat="1" x14ac:dyDescent="0.25">
      <c r="A2517" s="6" t="s">
        <v>5</v>
      </c>
      <c r="B2517" s="1" t="s">
        <v>47</v>
      </c>
      <c r="C2517" s="1" t="s">
        <v>28</v>
      </c>
      <c r="D2517" s="1">
        <v>34</v>
      </c>
      <c r="E2517" s="1">
        <v>7</v>
      </c>
      <c r="F2517">
        <f t="shared" si="1179"/>
        <v>1</v>
      </c>
      <c r="G2517">
        <f t="shared" si="1180"/>
        <v>0</v>
      </c>
      <c r="H2517" s="4">
        <v>1.4166666666666667</v>
      </c>
      <c r="I2517" s="4">
        <v>3</v>
      </c>
      <c r="J2517" s="4">
        <f t="shared" si="1181"/>
        <v>0.70588235294117641</v>
      </c>
      <c r="K2517" s="4">
        <f t="shared" si="1182"/>
        <v>0.33333333333333331</v>
      </c>
      <c r="L2517" s="17">
        <f t="shared" si="1183"/>
        <v>0.67588235294117638</v>
      </c>
      <c r="M2517" s="17">
        <f t="shared" si="1184"/>
        <v>0.36333333333333329</v>
      </c>
      <c r="N2517" s="34">
        <f t="shared" si="1185"/>
        <v>1.4795474325500437</v>
      </c>
      <c r="O2517" s="12">
        <f t="shared" si="1186"/>
        <v>2.7522935779816518</v>
      </c>
      <c r="P2517" s="4">
        <f t="shared" si="1187"/>
        <v>201312</v>
      </c>
      <c r="Q2517" s="17">
        <f t="shared" si="1188"/>
        <v>1.4166666666666667</v>
      </c>
      <c r="R2517" s="17">
        <f t="shared" si="1189"/>
        <v>-2.8999999999999995</v>
      </c>
      <c r="S2517" s="16">
        <f t="shared" si="1190"/>
        <v>-1.4833333333333327</v>
      </c>
      <c r="T2517" s="5">
        <f t="shared" si="1191"/>
        <v>2.1176470588235294</v>
      </c>
      <c r="U2517" s="21">
        <f t="shared" si="1192"/>
        <v>0</v>
      </c>
      <c r="W2517" s="5">
        <f t="shared" si="1193"/>
        <v>0.41666666666666674</v>
      </c>
      <c r="X2517" s="4">
        <f t="shared" si="1194"/>
        <v>-0.29411764705882359</v>
      </c>
      <c r="AE2517" s="4">
        <f t="shared" si="1195"/>
        <v>-0.71078431372549034</v>
      </c>
      <c r="AJ2517" s="3">
        <f t="shared" si="1196"/>
        <v>3.7735849056603876E-2</v>
      </c>
      <c r="AK2517" s="3">
        <f t="shared" si="1197"/>
        <v>3.7735849056603765E-2</v>
      </c>
      <c r="AL2517" s="26">
        <f t="shared" si="1198"/>
        <v>2.1176470588235294</v>
      </c>
      <c r="AM2517" s="26">
        <f ca="1">IF(RAND()&lt;J2517,H2517*F2517,I2517*G2517)-1</f>
        <v>0.41666666666666674</v>
      </c>
      <c r="AN2517" s="26">
        <f ca="1">IF(RAND()&lt;(J2517+(2*F2517-1)*Sheet2!D$109),H2517*F2517,I2517*G2517)-1</f>
        <v>0.41666666666666674</v>
      </c>
      <c r="AO2517" s="3">
        <f t="shared" si="1178"/>
        <v>201312</v>
      </c>
    </row>
    <row r="2518" spans="1:41" s="3" customFormat="1" x14ac:dyDescent="0.25">
      <c r="A2518" s="6" t="s">
        <v>6</v>
      </c>
      <c r="B2518" s="1" t="s">
        <v>22</v>
      </c>
      <c r="C2518" s="1" t="s">
        <v>36</v>
      </c>
      <c r="D2518" s="1">
        <v>22</v>
      </c>
      <c r="E2518" s="1">
        <v>14</v>
      </c>
      <c r="F2518">
        <f t="shared" si="1179"/>
        <v>1</v>
      </c>
      <c r="G2518">
        <f t="shared" si="1180"/>
        <v>0</v>
      </c>
      <c r="H2518" s="4">
        <v>1.5405405405405406</v>
      </c>
      <c r="I2518" s="4">
        <v>2.65</v>
      </c>
      <c r="J2518" s="4">
        <f t="shared" si="1181"/>
        <v>0.64912280701754388</v>
      </c>
      <c r="K2518" s="4">
        <f t="shared" si="1182"/>
        <v>0.37735849056603776</v>
      </c>
      <c r="L2518" s="17">
        <f t="shared" si="1183"/>
        <v>0.61912280701754385</v>
      </c>
      <c r="M2518" s="17">
        <f t="shared" si="1184"/>
        <v>0.40735849056603779</v>
      </c>
      <c r="N2518" s="34">
        <f t="shared" si="1185"/>
        <v>1.6151884386511759</v>
      </c>
      <c r="O2518" s="12">
        <f t="shared" si="1186"/>
        <v>2.4548402037980543</v>
      </c>
      <c r="P2518" s="4">
        <f t="shared" si="1187"/>
        <v>201312</v>
      </c>
      <c r="Q2518" s="17">
        <f t="shared" si="1188"/>
        <v>1.5405405405405406</v>
      </c>
      <c r="R2518" s="17">
        <f t="shared" si="1189"/>
        <v>-2.4560606060606061</v>
      </c>
      <c r="S2518" s="16">
        <f t="shared" si="1190"/>
        <v>-0.91552006552006548</v>
      </c>
      <c r="T2518" s="5">
        <f t="shared" si="1191"/>
        <v>1.7201754385964911</v>
      </c>
      <c r="U2518" s="21">
        <f t="shared" si="1192"/>
        <v>0</v>
      </c>
      <c r="W2518" s="5">
        <f t="shared" si="1193"/>
        <v>0.54054054054054057</v>
      </c>
      <c r="X2518" s="4">
        <f t="shared" si="1194"/>
        <v>-0.35087719298245612</v>
      </c>
      <c r="AE2518" s="4">
        <f t="shared" si="1195"/>
        <v>-0.89141773352299669</v>
      </c>
      <c r="AJ2518" s="3">
        <f t="shared" si="1196"/>
        <v>2.5798129635601352E-2</v>
      </c>
      <c r="AK2518" s="3">
        <f t="shared" si="1197"/>
        <v>2.5798129635601574E-2</v>
      </c>
      <c r="AL2518" s="26">
        <f t="shared" si="1198"/>
        <v>1.7201754385964911</v>
      </c>
      <c r="AM2518" s="26">
        <f ca="1">IF(RAND()&lt;J2518,H2518*F2518,I2518*G2518)-1</f>
        <v>-1</v>
      </c>
      <c r="AN2518" s="26">
        <f ca="1">IF(RAND()&lt;(J2518+(2*F2518-1)*Sheet2!D$109),H2518*F2518,I2518*G2518)-1</f>
        <v>0.54054054054054057</v>
      </c>
      <c r="AO2518" s="3">
        <f t="shared" si="1178"/>
        <v>201312</v>
      </c>
    </row>
    <row r="2519" spans="1:41" s="3" customFormat="1" x14ac:dyDescent="0.25">
      <c r="A2519" s="6" t="s">
        <v>6</v>
      </c>
      <c r="B2519" s="1" t="s">
        <v>35</v>
      </c>
      <c r="C2519" s="1" t="s">
        <v>21</v>
      </c>
      <c r="D2519" s="1">
        <v>28</v>
      </c>
      <c r="E2519" s="1">
        <v>35</v>
      </c>
      <c r="F2519">
        <f t="shared" si="1179"/>
        <v>0</v>
      </c>
      <c r="G2519">
        <f t="shared" si="1180"/>
        <v>1</v>
      </c>
      <c r="H2519" s="4">
        <v>3.1</v>
      </c>
      <c r="I2519" s="4">
        <v>1.4</v>
      </c>
      <c r="J2519" s="4">
        <f t="shared" si="1181"/>
        <v>0.32258064516129031</v>
      </c>
      <c r="K2519" s="4">
        <f t="shared" si="1182"/>
        <v>0.7142857142857143</v>
      </c>
      <c r="L2519" s="17">
        <f t="shared" si="1183"/>
        <v>0.35258064516129028</v>
      </c>
      <c r="M2519" s="17">
        <f t="shared" si="1184"/>
        <v>0.68428571428571427</v>
      </c>
      <c r="N2519" s="34">
        <f t="shared" si="1185"/>
        <v>2.8362305580969811</v>
      </c>
      <c r="O2519" s="12">
        <f t="shared" si="1186"/>
        <v>1.4613778705636744</v>
      </c>
      <c r="P2519" s="4">
        <f t="shared" si="1187"/>
        <v>201312</v>
      </c>
      <c r="Q2519" s="17">
        <f t="shared" si="1188"/>
        <v>2.2142857142857144</v>
      </c>
      <c r="R2519" s="17">
        <f t="shared" si="1189"/>
        <v>-2.9761904761904767</v>
      </c>
      <c r="S2519" s="16">
        <f t="shared" si="1190"/>
        <v>-0.76190476190476231</v>
      </c>
      <c r="T2519" s="5">
        <f t="shared" si="1191"/>
        <v>0.45161290322580638</v>
      </c>
      <c r="U2519" s="21">
        <f t="shared" si="1192"/>
        <v>0</v>
      </c>
      <c r="W2519" s="5">
        <f t="shared" si="1193"/>
        <v>-1</v>
      </c>
      <c r="X2519" s="4">
        <f t="shared" si="1194"/>
        <v>-1</v>
      </c>
      <c r="AE2519" s="4">
        <f t="shared" si="1195"/>
        <v>-2.7774193548387096</v>
      </c>
      <c r="AJ2519" s="3">
        <f t="shared" si="1196"/>
        <v>3.5555555555555562E-2</v>
      </c>
      <c r="AK2519" s="3">
        <f t="shared" si="1197"/>
        <v>3.5555555555555562E-2</v>
      </c>
      <c r="AL2519" s="26">
        <f t="shared" si="1198"/>
        <v>0.45161290322580638</v>
      </c>
      <c r="AM2519" s="26">
        <f ca="1">IF(RAND()&lt;J2519,H2519*F2519,I2519*G2519)-1</f>
        <v>-1</v>
      </c>
      <c r="AN2519" s="26">
        <f ca="1">IF(RAND()&lt;(J2519+(2*F2519-1)*Sheet2!D$109),H2519*F2519,I2519*G2519)-1</f>
        <v>-1</v>
      </c>
      <c r="AO2519" s="3">
        <f t="shared" si="1178"/>
        <v>201312</v>
      </c>
    </row>
    <row r="2520" spans="1:41" s="3" customFormat="1" x14ac:dyDescent="0.25">
      <c r="A2520" s="6" t="s">
        <v>6</v>
      </c>
      <c r="B2520" s="1" t="s">
        <v>44</v>
      </c>
      <c r="C2520" s="1" t="s">
        <v>42</v>
      </c>
      <c r="D2520" s="1">
        <v>28</v>
      </c>
      <c r="E2520" s="1">
        <v>32</v>
      </c>
      <c r="F2520">
        <f t="shared" si="1179"/>
        <v>0</v>
      </c>
      <c r="G2520">
        <f t="shared" si="1180"/>
        <v>1</v>
      </c>
      <c r="H2520" s="4">
        <v>1.3125</v>
      </c>
      <c r="I2520" s="4">
        <v>3.6</v>
      </c>
      <c r="J2520" s="4">
        <f t="shared" si="1181"/>
        <v>0.76190476190476186</v>
      </c>
      <c r="K2520" s="4">
        <f t="shared" si="1182"/>
        <v>0.27777777777777779</v>
      </c>
      <c r="L2520" s="17">
        <f t="shared" si="1183"/>
        <v>0.79190476190476189</v>
      </c>
      <c r="M2520" s="17">
        <f t="shared" si="1184"/>
        <v>0.24777777777777779</v>
      </c>
      <c r="N2520" s="34">
        <f t="shared" si="1185"/>
        <v>1.2627781118460613</v>
      </c>
      <c r="O2520" s="12">
        <f t="shared" si="1186"/>
        <v>4.0358744394618835</v>
      </c>
      <c r="P2520" s="4">
        <f t="shared" si="1187"/>
        <v>201312</v>
      </c>
      <c r="Q2520" s="17">
        <f t="shared" si="1188"/>
        <v>0.36458333333333331</v>
      </c>
      <c r="R2520" s="17">
        <f t="shared" si="1189"/>
        <v>-3.5846153846153848</v>
      </c>
      <c r="S2520" s="16">
        <f t="shared" si="1190"/>
        <v>-3.2200320512820513</v>
      </c>
      <c r="T2520" s="5">
        <f t="shared" si="1191"/>
        <v>2.7428571428571429</v>
      </c>
      <c r="U2520" s="21">
        <f t="shared" si="1192"/>
        <v>0</v>
      </c>
      <c r="W2520" s="5">
        <f t="shared" si="1193"/>
        <v>-1</v>
      </c>
      <c r="X2520" s="4">
        <f t="shared" si="1194"/>
        <v>-1</v>
      </c>
      <c r="AE2520" s="4">
        <f t="shared" si="1195"/>
        <v>-0.55059523809523814</v>
      </c>
      <c r="AJ2520" s="3">
        <f t="shared" si="1196"/>
        <v>3.8167938931297551E-2</v>
      </c>
      <c r="AK2520" s="3">
        <f t="shared" si="1197"/>
        <v>3.8167938931297773E-2</v>
      </c>
      <c r="AL2520" s="26">
        <f t="shared" si="1198"/>
        <v>2.7428571428571429</v>
      </c>
      <c r="AM2520" s="26">
        <f ca="1">IF(RAND()&lt;J2520,H2520*F2520,I2520*G2520)-1</f>
        <v>-1</v>
      </c>
      <c r="AN2520" s="26">
        <f ca="1">IF(RAND()&lt;(J2520+(2*F2520-1)*Sheet2!D$109),H2520*F2520,I2520*G2520)-1</f>
        <v>-1</v>
      </c>
      <c r="AO2520" s="3">
        <f t="shared" si="1178"/>
        <v>201312</v>
      </c>
    </row>
    <row r="2521" spans="1:41" s="3" customFormat="1" x14ac:dyDescent="0.25">
      <c r="A2521" s="6" t="s">
        <v>6</v>
      </c>
      <c r="B2521" s="1" t="s">
        <v>26</v>
      </c>
      <c r="C2521" s="1" t="s">
        <v>25</v>
      </c>
      <c r="D2521" s="1">
        <v>27</v>
      </c>
      <c r="E2521" s="1">
        <v>6</v>
      </c>
      <c r="F2521">
        <f t="shared" si="1179"/>
        <v>1</v>
      </c>
      <c r="G2521">
        <f t="shared" si="1180"/>
        <v>0</v>
      </c>
      <c r="H2521" s="4">
        <v>1.2439024390243902</v>
      </c>
      <c r="I2521" s="4">
        <v>4.4000000000000004</v>
      </c>
      <c r="J2521" s="4">
        <f t="shared" si="1181"/>
        <v>0.80392156862745101</v>
      </c>
      <c r="K2521" s="4">
        <f t="shared" si="1182"/>
        <v>0.22727272727272727</v>
      </c>
      <c r="L2521" s="17">
        <f t="shared" si="1183"/>
        <v>0.77392156862745098</v>
      </c>
      <c r="M2521" s="17">
        <f t="shared" si="1184"/>
        <v>0.25727272727272726</v>
      </c>
      <c r="N2521" s="34">
        <f t="shared" si="1185"/>
        <v>1.2921205979224728</v>
      </c>
      <c r="O2521" s="12">
        <f t="shared" si="1186"/>
        <v>3.8869257950530036</v>
      </c>
      <c r="P2521" s="4">
        <f t="shared" si="1187"/>
        <v>201312</v>
      </c>
      <c r="Q2521" s="17">
        <f t="shared" si="1188"/>
        <v>1.2439024390243902</v>
      </c>
      <c r="R2521" s="17">
        <f t="shared" si="1189"/>
        <v>-4.3941176470588239</v>
      </c>
      <c r="S2521" s="16">
        <f t="shared" si="1190"/>
        <v>-3.1502152080344334</v>
      </c>
      <c r="T2521" s="5">
        <f t="shared" si="1191"/>
        <v>3.5372549019607846</v>
      </c>
      <c r="U2521" s="21">
        <f t="shared" si="1192"/>
        <v>0</v>
      </c>
      <c r="W2521" s="5">
        <f t="shared" si="1193"/>
        <v>0.24390243902439024</v>
      </c>
      <c r="X2521" s="4">
        <f t="shared" si="1194"/>
        <v>-0.19607843137254899</v>
      </c>
      <c r="AE2521" s="4">
        <f t="shared" si="1195"/>
        <v>-0.43998087039693923</v>
      </c>
      <c r="AJ2521" s="3">
        <f t="shared" si="1196"/>
        <v>3.0250648228176358E-2</v>
      </c>
      <c r="AK2521" s="3">
        <f t="shared" si="1197"/>
        <v>3.0250648228176358E-2</v>
      </c>
      <c r="AL2521" s="26">
        <f t="shared" si="1198"/>
        <v>3.5372549019607846</v>
      </c>
      <c r="AM2521" s="26">
        <f ca="1">IF(RAND()&lt;J2521,H2521*F2521,I2521*G2521)-1</f>
        <v>0.24390243902439024</v>
      </c>
      <c r="AN2521" s="26">
        <f ca="1">IF(RAND()&lt;(J2521+(2*F2521-1)*Sheet2!D$109),H2521*F2521,I2521*G2521)-1</f>
        <v>0.24390243902439024</v>
      </c>
      <c r="AO2521" s="3">
        <f t="shared" si="1178"/>
        <v>201312</v>
      </c>
    </row>
    <row r="2522" spans="1:41" s="3" customFormat="1" x14ac:dyDescent="0.25">
      <c r="A2522" s="6" t="s">
        <v>6</v>
      </c>
      <c r="B2522" s="1" t="s">
        <v>46</v>
      </c>
      <c r="C2522" s="1" t="s">
        <v>31</v>
      </c>
      <c r="D2522" s="1">
        <v>23</v>
      </c>
      <c r="E2522" s="1">
        <v>20</v>
      </c>
      <c r="F2522">
        <f t="shared" si="1179"/>
        <v>1</v>
      </c>
      <c r="G2522">
        <f t="shared" si="1180"/>
        <v>0</v>
      </c>
      <c r="H2522" s="4">
        <v>1.8333333333333335</v>
      </c>
      <c r="I2522" s="4">
        <v>2</v>
      </c>
      <c r="J2522" s="4">
        <f t="shared" si="1181"/>
        <v>0.54545454545454541</v>
      </c>
      <c r="K2522" s="4">
        <f t="shared" si="1182"/>
        <v>0.5</v>
      </c>
      <c r="L2522" s="17">
        <f t="shared" si="1183"/>
        <v>0.51545454545454539</v>
      </c>
      <c r="M2522" s="17">
        <f t="shared" si="1184"/>
        <v>0.53</v>
      </c>
      <c r="N2522" s="34">
        <f t="shared" si="1185"/>
        <v>1.940035273368607</v>
      </c>
      <c r="O2522" s="12">
        <f t="shared" si="1186"/>
        <v>1.8867924528301885</v>
      </c>
      <c r="P2522" s="4">
        <f t="shared" si="1187"/>
        <v>201312</v>
      </c>
      <c r="Q2522" s="17">
        <f t="shared" si="1188"/>
        <v>1.8333333333333335</v>
      </c>
      <c r="R2522" s="17">
        <f t="shared" si="1189"/>
        <v>-2.1999999999999997</v>
      </c>
      <c r="S2522" s="16">
        <f t="shared" si="1190"/>
        <v>-0.36666666666666625</v>
      </c>
      <c r="T2522" s="5">
        <f t="shared" si="1191"/>
        <v>1.0909090909090908</v>
      </c>
      <c r="U2522" s="21">
        <f t="shared" si="1192"/>
        <v>0</v>
      </c>
      <c r="W2522" s="5">
        <f t="shared" si="1193"/>
        <v>0.83333333333333348</v>
      </c>
      <c r="X2522" s="4">
        <f t="shared" si="1194"/>
        <v>-0.45454545454545459</v>
      </c>
      <c r="AE2522" s="4">
        <f t="shared" si="1195"/>
        <v>-1.2878787878787881</v>
      </c>
      <c r="AJ2522" s="3">
        <f t="shared" si="1196"/>
        <v>4.3478260869565188E-2</v>
      </c>
      <c r="AK2522" s="3">
        <f t="shared" si="1197"/>
        <v>4.3478260869565188E-2</v>
      </c>
      <c r="AL2522" s="26">
        <f t="shared" si="1198"/>
        <v>1.0909090909090908</v>
      </c>
      <c r="AM2522" s="26">
        <f ca="1">IF(RAND()&lt;J2522,H2522*F2522,I2522*G2522)-1</f>
        <v>0.83333333333333348</v>
      </c>
      <c r="AN2522" s="26">
        <f ca="1">IF(RAND()&lt;(J2522+(2*F2522-1)*Sheet2!D$109),H2522*F2522,I2522*G2522)-1</f>
        <v>0.83333333333333348</v>
      </c>
      <c r="AO2522" s="3">
        <f t="shared" si="1178"/>
        <v>201312</v>
      </c>
    </row>
    <row r="2523" spans="1:41" s="3" customFormat="1" x14ac:dyDescent="0.25">
      <c r="A2523" s="6" t="s">
        <v>6</v>
      </c>
      <c r="B2523" s="1" t="s">
        <v>41</v>
      </c>
      <c r="C2523" s="1" t="s">
        <v>49</v>
      </c>
      <c r="D2523" s="1">
        <v>24</v>
      </c>
      <c r="E2523" s="1">
        <v>21</v>
      </c>
      <c r="F2523">
        <f t="shared" si="1179"/>
        <v>1</v>
      </c>
      <c r="G2523">
        <f t="shared" si="1180"/>
        <v>0</v>
      </c>
      <c r="H2523" s="4">
        <v>1.5714285714285714</v>
      </c>
      <c r="I2523" s="4">
        <v>2.5499999999999998</v>
      </c>
      <c r="J2523" s="4">
        <f t="shared" si="1181"/>
        <v>0.63636363636363635</v>
      </c>
      <c r="K2523" s="4">
        <f t="shared" si="1182"/>
        <v>0.39215686274509809</v>
      </c>
      <c r="L2523" s="17">
        <f t="shared" si="1183"/>
        <v>0.60636363636363633</v>
      </c>
      <c r="M2523" s="17">
        <f t="shared" si="1184"/>
        <v>0.42215686274509812</v>
      </c>
      <c r="N2523" s="34">
        <f t="shared" si="1185"/>
        <v>1.6491754122938531</v>
      </c>
      <c r="O2523" s="12">
        <f t="shared" si="1186"/>
        <v>2.368787738039944</v>
      </c>
      <c r="P2523" s="4">
        <f t="shared" si="1187"/>
        <v>201312</v>
      </c>
      <c r="Q2523" s="17">
        <f t="shared" si="1188"/>
        <v>1.5714285714285714</v>
      </c>
      <c r="R2523" s="17">
        <f t="shared" si="1189"/>
        <v>-2.395161290322581</v>
      </c>
      <c r="S2523" s="16">
        <f t="shared" si="1190"/>
        <v>-0.82373271889400956</v>
      </c>
      <c r="T2523" s="5">
        <f t="shared" si="1191"/>
        <v>1.6227272727272726</v>
      </c>
      <c r="U2523" s="21">
        <f t="shared" si="1192"/>
        <v>0</v>
      </c>
      <c r="W2523" s="5">
        <f t="shared" si="1193"/>
        <v>0.5714285714285714</v>
      </c>
      <c r="X2523" s="4">
        <f t="shared" si="1194"/>
        <v>-0.36363636363636365</v>
      </c>
      <c r="AE2523" s="4">
        <f t="shared" si="1195"/>
        <v>-0.93506493506493504</v>
      </c>
      <c r="AJ2523" s="3">
        <f t="shared" si="1196"/>
        <v>2.772963604852674E-2</v>
      </c>
      <c r="AK2523" s="3">
        <f t="shared" si="1197"/>
        <v>2.7729636048526851E-2</v>
      </c>
      <c r="AL2523" s="26">
        <f t="shared" si="1198"/>
        <v>1.6227272727272726</v>
      </c>
      <c r="AM2523" s="26">
        <f ca="1">IF(RAND()&lt;J2523,H2523*F2523,I2523*G2523)-1</f>
        <v>0.5714285714285714</v>
      </c>
      <c r="AN2523" s="26">
        <f ca="1">IF(RAND()&lt;(J2523+(2*F2523-1)*Sheet2!D$109),H2523*F2523,I2523*G2523)-1</f>
        <v>0.5714285714285714</v>
      </c>
      <c r="AO2523" s="3">
        <f t="shared" si="1178"/>
        <v>201312</v>
      </c>
    </row>
    <row r="2524" spans="1:41" s="3" customFormat="1" x14ac:dyDescent="0.25">
      <c r="A2524" s="6" t="s">
        <v>6</v>
      </c>
      <c r="B2524" s="1" t="s">
        <v>39</v>
      </c>
      <c r="C2524" s="1" t="s">
        <v>37</v>
      </c>
      <c r="D2524" s="1">
        <v>3</v>
      </c>
      <c r="E2524" s="1">
        <v>23</v>
      </c>
      <c r="F2524">
        <f t="shared" si="1179"/>
        <v>0</v>
      </c>
      <c r="G2524">
        <f t="shared" si="1180"/>
        <v>1</v>
      </c>
      <c r="H2524" s="4">
        <v>1.7692307692307692</v>
      </c>
      <c r="I2524" s="4">
        <v>2.1</v>
      </c>
      <c r="J2524" s="4">
        <f t="shared" si="1181"/>
        <v>0.56521739130434789</v>
      </c>
      <c r="K2524" s="4">
        <f t="shared" si="1182"/>
        <v>0.47619047619047616</v>
      </c>
      <c r="L2524" s="17">
        <f t="shared" si="1183"/>
        <v>0.59521739130434792</v>
      </c>
      <c r="M2524" s="17">
        <f t="shared" si="1184"/>
        <v>0.44619047619047614</v>
      </c>
      <c r="N2524" s="34">
        <f t="shared" si="1185"/>
        <v>1.6800584368151934</v>
      </c>
      <c r="O2524" s="12">
        <f t="shared" si="1186"/>
        <v>2.2411953041622201</v>
      </c>
      <c r="P2524" s="4">
        <f t="shared" si="1187"/>
        <v>201312</v>
      </c>
      <c r="Q2524" s="17">
        <f t="shared" si="1188"/>
        <v>0.84249084249084238</v>
      </c>
      <c r="R2524" s="17">
        <f t="shared" si="1189"/>
        <v>-2.209090909090909</v>
      </c>
      <c r="S2524" s="16">
        <f t="shared" si="1190"/>
        <v>-1.3666000666000666</v>
      </c>
      <c r="T2524" s="5">
        <f t="shared" si="1191"/>
        <v>1.1869565217391305</v>
      </c>
      <c r="U2524" s="21">
        <f t="shared" si="1192"/>
        <v>0</v>
      </c>
      <c r="W2524" s="5">
        <f t="shared" si="1193"/>
        <v>-1</v>
      </c>
      <c r="X2524" s="4">
        <f t="shared" si="1194"/>
        <v>-1</v>
      </c>
      <c r="AE2524" s="4">
        <f t="shared" si="1195"/>
        <v>-1.204013377926421</v>
      </c>
      <c r="AJ2524" s="3">
        <f t="shared" si="1196"/>
        <v>3.9761431411530768E-2</v>
      </c>
      <c r="AK2524" s="3">
        <f t="shared" si="1197"/>
        <v>3.9761431411530879E-2</v>
      </c>
      <c r="AL2524" s="26">
        <f t="shared" si="1198"/>
        <v>1.1869565217391305</v>
      </c>
      <c r="AM2524" s="26">
        <f ca="1">IF(RAND()&lt;J2524,H2524*F2524,I2524*G2524)-1</f>
        <v>1.1000000000000001</v>
      </c>
      <c r="AN2524" s="26">
        <f ca="1">IF(RAND()&lt;(J2524+(2*F2524-1)*Sheet2!D$109),H2524*F2524,I2524*G2524)-1</f>
        <v>1.1000000000000001</v>
      </c>
      <c r="AO2524" s="3">
        <f t="shared" si="1178"/>
        <v>201312</v>
      </c>
    </row>
    <row r="2525" spans="1:41" s="3" customFormat="1" x14ac:dyDescent="0.25">
      <c r="A2525" s="6" t="s">
        <v>6</v>
      </c>
      <c r="B2525" s="1" t="s">
        <v>32</v>
      </c>
      <c r="C2525" s="1" t="s">
        <v>27</v>
      </c>
      <c r="D2525" s="1">
        <v>31</v>
      </c>
      <c r="E2525" s="1">
        <v>34</v>
      </c>
      <c r="F2525">
        <f t="shared" si="1179"/>
        <v>0</v>
      </c>
      <c r="G2525">
        <f t="shared" si="1180"/>
        <v>1</v>
      </c>
      <c r="H2525" s="4">
        <v>1.5882352941176472</v>
      </c>
      <c r="I2525" s="4">
        <v>2.5</v>
      </c>
      <c r="J2525" s="4">
        <f t="shared" si="1181"/>
        <v>0.62962962962962954</v>
      </c>
      <c r="K2525" s="4">
        <f t="shared" si="1182"/>
        <v>0.4</v>
      </c>
      <c r="L2525" s="17">
        <f t="shared" si="1183"/>
        <v>0.65962962962962957</v>
      </c>
      <c r="M2525" s="17">
        <f t="shared" si="1184"/>
        <v>0.37</v>
      </c>
      <c r="N2525" s="34">
        <f t="shared" si="1185"/>
        <v>1.5160022459292535</v>
      </c>
      <c r="O2525" s="12">
        <f t="shared" si="1186"/>
        <v>2.7027027027027026</v>
      </c>
      <c r="P2525" s="4">
        <f t="shared" si="1187"/>
        <v>201312</v>
      </c>
      <c r="Q2525" s="17">
        <f t="shared" si="1188"/>
        <v>0.6352941176470589</v>
      </c>
      <c r="R2525" s="17">
        <f t="shared" si="1189"/>
        <v>-2.3666666666666663</v>
      </c>
      <c r="S2525" s="16">
        <f t="shared" si="1190"/>
        <v>-1.7313725490196075</v>
      </c>
      <c r="T2525" s="5">
        <f t="shared" si="1191"/>
        <v>1.574074074074074</v>
      </c>
      <c r="U2525" s="21">
        <f t="shared" si="1192"/>
        <v>0</v>
      </c>
      <c r="W2525" s="5">
        <f t="shared" si="1193"/>
        <v>-1</v>
      </c>
      <c r="X2525" s="4">
        <f t="shared" si="1194"/>
        <v>-1</v>
      </c>
      <c r="AE2525" s="4">
        <f t="shared" si="1195"/>
        <v>-0.95860566448801765</v>
      </c>
      <c r="AJ2525" s="3">
        <f t="shared" si="1196"/>
        <v>2.8776978417266119E-2</v>
      </c>
      <c r="AK2525" s="3">
        <f t="shared" si="1197"/>
        <v>2.8776978417266008E-2</v>
      </c>
      <c r="AL2525" s="26">
        <f t="shared" si="1198"/>
        <v>1.574074074074074</v>
      </c>
      <c r="AM2525" s="26">
        <f ca="1">IF(RAND()&lt;J2525,H2525*F2525,I2525*G2525)-1</f>
        <v>1.5</v>
      </c>
      <c r="AN2525" s="26">
        <f ca="1">IF(RAND()&lt;(J2525+(2*F2525-1)*Sheet2!D$109),H2525*F2525,I2525*G2525)-1</f>
        <v>1.5</v>
      </c>
      <c r="AO2525" s="3">
        <f t="shared" si="1178"/>
        <v>201312</v>
      </c>
    </row>
    <row r="2526" spans="1:41" s="3" customFormat="1" x14ac:dyDescent="0.25">
      <c r="A2526" s="6" t="s">
        <v>6</v>
      </c>
      <c r="B2526" s="1" t="s">
        <v>24</v>
      </c>
      <c r="C2526" s="1" t="s">
        <v>45</v>
      </c>
      <c r="D2526" s="1">
        <v>23</v>
      </c>
      <c r="E2526" s="1">
        <v>13</v>
      </c>
      <c r="F2526">
        <f t="shared" si="1179"/>
        <v>1</v>
      </c>
      <c r="G2526">
        <f t="shared" si="1180"/>
        <v>0</v>
      </c>
      <c r="H2526" s="4">
        <v>1.25</v>
      </c>
      <c r="I2526" s="4">
        <v>4.3</v>
      </c>
      <c r="J2526" s="4">
        <f t="shared" si="1181"/>
        <v>0.8</v>
      </c>
      <c r="K2526" s="4">
        <f t="shared" si="1182"/>
        <v>0.23255813953488372</v>
      </c>
      <c r="L2526" s="17">
        <f t="shared" si="1183"/>
        <v>0.77</v>
      </c>
      <c r="M2526" s="17">
        <f t="shared" si="1184"/>
        <v>0.26255813953488372</v>
      </c>
      <c r="N2526" s="34">
        <f t="shared" si="1185"/>
        <v>1.2987012987012987</v>
      </c>
      <c r="O2526" s="12">
        <f t="shared" si="1186"/>
        <v>3.8086802480070858</v>
      </c>
      <c r="P2526" s="4">
        <f t="shared" si="1187"/>
        <v>201312</v>
      </c>
      <c r="Q2526" s="17">
        <f t="shared" si="1188"/>
        <v>1.25</v>
      </c>
      <c r="R2526" s="17">
        <f t="shared" si="1189"/>
        <v>-4.3030303030303028</v>
      </c>
      <c r="S2526" s="16">
        <f t="shared" si="1190"/>
        <v>-3.0530303030303028</v>
      </c>
      <c r="T2526" s="5">
        <f t="shared" si="1191"/>
        <v>3.44</v>
      </c>
      <c r="U2526" s="21">
        <f t="shared" si="1192"/>
        <v>0</v>
      </c>
      <c r="W2526" s="5">
        <f t="shared" si="1193"/>
        <v>0.25</v>
      </c>
      <c r="X2526" s="4">
        <f t="shared" si="1194"/>
        <v>-0.19999999999999996</v>
      </c>
      <c r="AE2526" s="4">
        <f t="shared" si="1195"/>
        <v>-0.44999999999999996</v>
      </c>
      <c r="AJ2526" s="3">
        <f t="shared" si="1196"/>
        <v>3.1531531531531543E-2</v>
      </c>
      <c r="AK2526" s="3">
        <f t="shared" si="1197"/>
        <v>3.1531531531531543E-2</v>
      </c>
      <c r="AL2526" s="26">
        <f t="shared" si="1198"/>
        <v>3.44</v>
      </c>
      <c r="AM2526" s="26">
        <f ca="1">IF(RAND()&lt;J2526,H2526*F2526,I2526*G2526)-1</f>
        <v>0.25</v>
      </c>
      <c r="AN2526" s="26">
        <f ca="1">IF(RAND()&lt;(J2526+(2*F2526-1)*Sheet2!D$109),H2526*F2526,I2526*G2526)-1</f>
        <v>-1</v>
      </c>
      <c r="AO2526" s="3">
        <f t="shared" si="1178"/>
        <v>201312</v>
      </c>
    </row>
    <row r="2527" spans="1:41" s="3" customFormat="1" x14ac:dyDescent="0.25">
      <c r="A2527" s="6" t="s">
        <v>6</v>
      </c>
      <c r="B2527" s="1" t="s">
        <v>33</v>
      </c>
      <c r="C2527" s="1" t="s">
        <v>38</v>
      </c>
      <c r="D2527" s="1">
        <v>31</v>
      </c>
      <c r="E2527" s="1">
        <v>34</v>
      </c>
      <c r="F2527">
        <f t="shared" si="1179"/>
        <v>0</v>
      </c>
      <c r="G2527">
        <f t="shared" si="1180"/>
        <v>1</v>
      </c>
      <c r="H2527" s="4">
        <v>4.0999999999999996</v>
      </c>
      <c r="I2527" s="4">
        <v>1.2702702702702702</v>
      </c>
      <c r="J2527" s="4">
        <f t="shared" si="1181"/>
        <v>0.24390243902439027</v>
      </c>
      <c r="K2527" s="4">
        <f t="shared" si="1182"/>
        <v>0.78723404255319152</v>
      </c>
      <c r="L2527" s="17">
        <f t="shared" si="1183"/>
        <v>0.27390243902439027</v>
      </c>
      <c r="M2527" s="17">
        <f t="shared" si="1184"/>
        <v>0.75723404255319149</v>
      </c>
      <c r="N2527" s="34">
        <f t="shared" si="1185"/>
        <v>3.6509349955476398</v>
      </c>
      <c r="O2527" s="12">
        <f t="shared" si="1186"/>
        <v>1.3205956729418376</v>
      </c>
      <c r="P2527" s="4">
        <f t="shared" si="1187"/>
        <v>201312</v>
      </c>
      <c r="Q2527" s="17">
        <f t="shared" si="1188"/>
        <v>3.2276595744680852</v>
      </c>
      <c r="R2527" s="17">
        <f t="shared" si="1189"/>
        <v>-4.022580645161292</v>
      </c>
      <c r="S2527" s="16">
        <f t="shared" si="1190"/>
        <v>-0.79492107069320683</v>
      </c>
      <c r="T2527" s="5">
        <f t="shared" si="1191"/>
        <v>0.3098220171390903</v>
      </c>
      <c r="U2527" s="21">
        <f t="shared" si="1192"/>
        <v>0</v>
      </c>
      <c r="W2527" s="5">
        <f t="shared" si="1193"/>
        <v>-1</v>
      </c>
      <c r="X2527" s="4">
        <f t="shared" si="1194"/>
        <v>-1</v>
      </c>
      <c r="AE2527" s="4">
        <f t="shared" si="1195"/>
        <v>-3.8560975609756092</v>
      </c>
      <c r="AJ2527" s="3">
        <f t="shared" si="1196"/>
        <v>3.0196275792652272E-2</v>
      </c>
      <c r="AK2527" s="3">
        <f t="shared" si="1197"/>
        <v>3.0196275792652383E-2</v>
      </c>
      <c r="AL2527" s="26">
        <f t="shared" si="1198"/>
        <v>0.3098220171390903</v>
      </c>
      <c r="AM2527" s="26">
        <f ca="1">IF(RAND()&lt;J2527,H2527*F2527,I2527*G2527)-1</f>
        <v>0.27027027027027017</v>
      </c>
      <c r="AN2527" s="26">
        <f ca="1">IF(RAND()&lt;(J2527+(2*F2527-1)*Sheet2!D$109),H2527*F2527,I2527*G2527)-1</f>
        <v>0.27027027027027017</v>
      </c>
      <c r="AO2527" s="3">
        <f t="shared" si="1178"/>
        <v>201312</v>
      </c>
    </row>
    <row r="2528" spans="1:41" s="3" customFormat="1" x14ac:dyDescent="0.25">
      <c r="A2528" s="6" t="s">
        <v>6</v>
      </c>
      <c r="B2528" s="1" t="s">
        <v>50</v>
      </c>
      <c r="C2528" s="1" t="s">
        <v>30</v>
      </c>
      <c r="D2528" s="1">
        <v>10</v>
      </c>
      <c r="E2528" s="1">
        <v>17</v>
      </c>
      <c r="F2528">
        <f t="shared" si="1179"/>
        <v>0</v>
      </c>
      <c r="G2528">
        <f t="shared" si="1180"/>
        <v>1</v>
      </c>
      <c r="H2528" s="4">
        <v>1.8333333333333335</v>
      </c>
      <c r="I2528" s="4">
        <v>2</v>
      </c>
      <c r="J2528" s="4">
        <f t="shared" si="1181"/>
        <v>0.54545454545454541</v>
      </c>
      <c r="K2528" s="4">
        <f t="shared" si="1182"/>
        <v>0.5</v>
      </c>
      <c r="L2528" s="17">
        <f t="shared" si="1183"/>
        <v>0.57545454545454544</v>
      </c>
      <c r="M2528" s="17">
        <f t="shared" si="1184"/>
        <v>0.47</v>
      </c>
      <c r="N2528" s="34">
        <f t="shared" si="1185"/>
        <v>1.7377567140600316</v>
      </c>
      <c r="O2528" s="12">
        <f t="shared" si="1186"/>
        <v>2.1276595744680851</v>
      </c>
      <c r="P2528" s="4">
        <f t="shared" si="1187"/>
        <v>201312</v>
      </c>
      <c r="Q2528" s="17">
        <f t="shared" si="1188"/>
        <v>0.91666666666666674</v>
      </c>
      <c r="R2528" s="17">
        <f t="shared" si="1189"/>
        <v>-2.1999999999999997</v>
      </c>
      <c r="S2528" s="16">
        <f t="shared" si="1190"/>
        <v>-1.283333333333333</v>
      </c>
      <c r="T2528" s="5">
        <f t="shared" si="1191"/>
        <v>1.0909090909090908</v>
      </c>
      <c r="U2528" s="21">
        <f t="shared" si="1192"/>
        <v>0</v>
      </c>
      <c r="W2528" s="5">
        <f t="shared" si="1193"/>
        <v>-1</v>
      </c>
      <c r="X2528" s="4">
        <f t="shared" si="1194"/>
        <v>-1</v>
      </c>
      <c r="AE2528" s="4">
        <f t="shared" si="1195"/>
        <v>-1.2878787878787881</v>
      </c>
      <c r="AJ2528" s="3">
        <f t="shared" si="1196"/>
        <v>4.3478260869565188E-2</v>
      </c>
      <c r="AK2528" s="3">
        <f t="shared" si="1197"/>
        <v>4.3478260869565299E-2</v>
      </c>
      <c r="AL2528" s="26">
        <f t="shared" si="1198"/>
        <v>1.0909090909090908</v>
      </c>
      <c r="AM2528" s="26">
        <f ca="1">IF(RAND()&lt;J2528,H2528*F2528,I2528*G2528)-1</f>
        <v>-1</v>
      </c>
      <c r="AN2528" s="26">
        <f ca="1">IF(RAND()&lt;(J2528+(2*F2528-1)*Sheet2!D$109),H2528*F2528,I2528*G2528)-1</f>
        <v>1</v>
      </c>
      <c r="AO2528" s="3">
        <f t="shared" si="1178"/>
        <v>201312</v>
      </c>
    </row>
    <row r="2529" spans="1:41" s="3" customFormat="1" x14ac:dyDescent="0.25">
      <c r="A2529" s="6" t="s">
        <v>6</v>
      </c>
      <c r="B2529" s="1" t="s">
        <v>34</v>
      </c>
      <c r="C2529" s="1" t="s">
        <v>20</v>
      </c>
      <c r="D2529" s="1">
        <v>17</v>
      </c>
      <c r="E2529" s="1">
        <v>24</v>
      </c>
      <c r="F2529">
        <f t="shared" si="1179"/>
        <v>0</v>
      </c>
      <c r="G2529">
        <f t="shared" si="1180"/>
        <v>1</v>
      </c>
      <c r="H2529" s="4">
        <v>2</v>
      </c>
      <c r="I2529" s="4">
        <v>1.8333333333333335</v>
      </c>
      <c r="J2529" s="4">
        <f t="shared" si="1181"/>
        <v>0.5</v>
      </c>
      <c r="K2529" s="4">
        <f t="shared" si="1182"/>
        <v>0.54545454545454541</v>
      </c>
      <c r="L2529" s="17">
        <f t="shared" si="1183"/>
        <v>0.53</v>
      </c>
      <c r="M2529" s="17">
        <f t="shared" si="1184"/>
        <v>0.51545454545454539</v>
      </c>
      <c r="N2529" s="34">
        <f t="shared" si="1185"/>
        <v>1.8867924528301885</v>
      </c>
      <c r="O2529" s="12">
        <f t="shared" si="1186"/>
        <v>1.940035273368607</v>
      </c>
      <c r="P2529" s="4">
        <f t="shared" si="1187"/>
        <v>201312</v>
      </c>
      <c r="Q2529" s="17">
        <f t="shared" si="1188"/>
        <v>1.0909090909090908</v>
      </c>
      <c r="R2529" s="17">
        <f t="shared" si="1189"/>
        <v>-2.1999999999999997</v>
      </c>
      <c r="S2529" s="16">
        <f t="shared" si="1190"/>
        <v>-1.1090909090909089</v>
      </c>
      <c r="T2529" s="5">
        <f t="shared" si="1191"/>
        <v>0.91666666666666674</v>
      </c>
      <c r="U2529" s="21">
        <f t="shared" si="1192"/>
        <v>0</v>
      </c>
      <c r="W2529" s="5">
        <f t="shared" si="1193"/>
        <v>-1</v>
      </c>
      <c r="X2529" s="4">
        <f t="shared" si="1194"/>
        <v>-1</v>
      </c>
      <c r="AE2529" s="4">
        <f t="shared" si="1195"/>
        <v>-1.5</v>
      </c>
      <c r="AJ2529" s="3">
        <f t="shared" si="1196"/>
        <v>4.3478260869565188E-2</v>
      </c>
      <c r="AK2529" s="3">
        <f t="shared" si="1197"/>
        <v>4.3478260869565188E-2</v>
      </c>
      <c r="AL2529" s="26">
        <f t="shared" si="1198"/>
        <v>0.91666666666666674</v>
      </c>
      <c r="AM2529" s="26">
        <f ca="1">IF(RAND()&lt;J2529,H2529*F2529,I2529*G2529)-1</f>
        <v>-1</v>
      </c>
      <c r="AN2529" s="26">
        <f ca="1">IF(RAND()&lt;(J2529+(2*F2529-1)*Sheet2!D$109),H2529*F2529,I2529*G2529)-1</f>
        <v>0.83333333333333348</v>
      </c>
      <c r="AO2529" s="3">
        <f t="shared" si="1178"/>
        <v>201312</v>
      </c>
    </row>
    <row r="2530" spans="1:41" s="3" customFormat="1" x14ac:dyDescent="0.25">
      <c r="A2530" s="6">
        <v>41606</v>
      </c>
      <c r="B2530" s="1" t="s">
        <v>29</v>
      </c>
      <c r="C2530" s="1" t="s">
        <v>43</v>
      </c>
      <c r="D2530" s="1">
        <v>22</v>
      </c>
      <c r="E2530" s="1">
        <v>20</v>
      </c>
      <c r="F2530">
        <f t="shared" si="1179"/>
        <v>1</v>
      </c>
      <c r="G2530">
        <f t="shared" si="1180"/>
        <v>0</v>
      </c>
      <c r="H2530" s="4">
        <v>1.63</v>
      </c>
      <c r="I2530" s="4">
        <v>2.34</v>
      </c>
      <c r="J2530" s="4">
        <f t="shared" si="1181"/>
        <v>0.61349693251533743</v>
      </c>
      <c r="K2530" s="4">
        <f t="shared" si="1182"/>
        <v>0.42735042735042739</v>
      </c>
      <c r="L2530" s="17">
        <f t="shared" si="1183"/>
        <v>0.58349693251533741</v>
      </c>
      <c r="M2530" s="17">
        <f t="shared" si="1184"/>
        <v>0.45735042735042741</v>
      </c>
      <c r="N2530" s="34">
        <f t="shared" si="1185"/>
        <v>1.7138050678162129</v>
      </c>
      <c r="O2530" s="12">
        <f t="shared" si="1186"/>
        <v>2.1865071949168375</v>
      </c>
      <c r="P2530" s="4">
        <f t="shared" si="1187"/>
        <v>201311</v>
      </c>
      <c r="Q2530" s="17">
        <f t="shared" si="1188"/>
        <v>1.63</v>
      </c>
      <c r="R2530" s="17">
        <f t="shared" si="1189"/>
        <v>-2.3335702440180057</v>
      </c>
      <c r="S2530" s="16">
        <f t="shared" si="1190"/>
        <v>-0.70357024401800583</v>
      </c>
      <c r="T2530" s="5">
        <f t="shared" si="1191"/>
        <v>1.4355828220858895</v>
      </c>
      <c r="U2530" s="21">
        <f t="shared" si="1192"/>
        <v>0</v>
      </c>
      <c r="W2530" s="5">
        <f t="shared" si="1193"/>
        <v>0.62999999999999989</v>
      </c>
      <c r="X2530" s="4">
        <f t="shared" si="1194"/>
        <v>-0.38650306748466257</v>
      </c>
      <c r="AE2530" s="4">
        <f t="shared" si="1195"/>
        <v>-1.0165030674846625</v>
      </c>
      <c r="AJ2530" s="3">
        <f t="shared" si="1196"/>
        <v>3.9244332493702849E-2</v>
      </c>
      <c r="AK2530" s="3">
        <f t="shared" si="1197"/>
        <v>3.9244332493702849E-2</v>
      </c>
      <c r="AL2530" s="26">
        <f t="shared" si="1198"/>
        <v>1.4355828220858895</v>
      </c>
      <c r="AM2530" s="26">
        <f ca="1">IF(RAND()&lt;J2530,H2530*F2530,I2530*G2530)-1</f>
        <v>0.62999999999999989</v>
      </c>
      <c r="AN2530" s="26">
        <f ca="1">IF(RAND()&lt;(J2530+(2*F2530-1)*Sheet2!D$109),H2530*F2530,I2530*G2530)-1</f>
        <v>0.62999999999999989</v>
      </c>
      <c r="AO2530" s="3">
        <f t="shared" si="1178"/>
        <v>201311</v>
      </c>
    </row>
    <row r="2531" spans="1:41" s="3" customFormat="1" x14ac:dyDescent="0.25">
      <c r="A2531" s="6">
        <v>41606</v>
      </c>
      <c r="B2531" s="1" t="s">
        <v>23</v>
      </c>
      <c r="C2531" s="1" t="s">
        <v>40</v>
      </c>
      <c r="D2531" s="1">
        <v>31</v>
      </c>
      <c r="E2531" s="1">
        <v>24</v>
      </c>
      <c r="F2531">
        <f t="shared" si="1179"/>
        <v>1</v>
      </c>
      <c r="G2531">
        <f t="shared" si="1180"/>
        <v>0</v>
      </c>
      <c r="H2531" s="4">
        <v>1.22</v>
      </c>
      <c r="I2531" s="4">
        <v>4.5</v>
      </c>
      <c r="J2531" s="4">
        <f t="shared" si="1181"/>
        <v>0.81967213114754101</v>
      </c>
      <c r="K2531" s="4">
        <f t="shared" si="1182"/>
        <v>0.22222222222222221</v>
      </c>
      <c r="L2531" s="17">
        <f t="shared" si="1183"/>
        <v>0.78967213114754098</v>
      </c>
      <c r="M2531" s="17">
        <f t="shared" si="1184"/>
        <v>0.25222222222222224</v>
      </c>
      <c r="N2531" s="34">
        <f t="shared" si="1185"/>
        <v>1.2663483495951837</v>
      </c>
      <c r="O2531" s="12">
        <f t="shared" si="1186"/>
        <v>3.964757709251101</v>
      </c>
      <c r="P2531" s="4">
        <f t="shared" si="1187"/>
        <v>201311</v>
      </c>
      <c r="Q2531" s="17">
        <f t="shared" si="1188"/>
        <v>1.22</v>
      </c>
      <c r="R2531" s="17">
        <f t="shared" si="1189"/>
        <v>-4.8311688311688314</v>
      </c>
      <c r="S2531" s="16">
        <f t="shared" si="1190"/>
        <v>-3.6111688311688317</v>
      </c>
      <c r="T2531" s="5">
        <f t="shared" si="1191"/>
        <v>3.6885245901639343</v>
      </c>
      <c r="U2531" s="21">
        <f t="shared" si="1192"/>
        <v>0</v>
      </c>
      <c r="W2531" s="5">
        <f t="shared" si="1193"/>
        <v>0.21999999999999997</v>
      </c>
      <c r="X2531" s="4">
        <f t="shared" si="1194"/>
        <v>-0.18032786885245899</v>
      </c>
      <c r="AE2531" s="4">
        <f t="shared" si="1195"/>
        <v>-0.40032786885245897</v>
      </c>
      <c r="AJ2531" s="3">
        <f t="shared" si="1196"/>
        <v>4.0209790209790097E-2</v>
      </c>
      <c r="AK2531" s="3">
        <f t="shared" si="1197"/>
        <v>4.0209790209790319E-2</v>
      </c>
      <c r="AL2531" s="26">
        <f t="shared" si="1198"/>
        <v>3.6885245901639343</v>
      </c>
      <c r="AM2531" s="26">
        <f ca="1">IF(RAND()&lt;J2531,H2531*F2531,I2531*G2531)-1</f>
        <v>0.21999999999999997</v>
      </c>
      <c r="AN2531" s="26">
        <f ca="1">IF(RAND()&lt;(J2531+(2*F2531-1)*Sheet2!D$109),H2531*F2531,I2531*G2531)-1</f>
        <v>-1</v>
      </c>
      <c r="AO2531" s="3">
        <f t="shared" si="1178"/>
        <v>201311</v>
      </c>
    </row>
    <row r="2532" spans="1:41" s="3" customFormat="1" x14ac:dyDescent="0.25">
      <c r="A2532" s="6">
        <v>41606</v>
      </c>
      <c r="B2532" s="1" t="s">
        <v>19</v>
      </c>
      <c r="C2532" s="1" t="s">
        <v>48</v>
      </c>
      <c r="D2532" s="1">
        <v>40</v>
      </c>
      <c r="E2532" s="1">
        <v>10</v>
      </c>
      <c r="F2532">
        <f t="shared" si="1179"/>
        <v>1</v>
      </c>
      <c r="G2532">
        <f t="shared" si="1180"/>
        <v>0</v>
      </c>
      <c r="H2532" s="4">
        <v>1.35</v>
      </c>
      <c r="I2532" s="4">
        <v>3.27</v>
      </c>
      <c r="J2532" s="4">
        <f t="shared" si="1181"/>
        <v>0.7407407407407407</v>
      </c>
      <c r="K2532" s="4">
        <f t="shared" si="1182"/>
        <v>0.3058103975535168</v>
      </c>
      <c r="L2532" s="17">
        <f t="shared" si="1183"/>
        <v>0.71074074074074067</v>
      </c>
      <c r="M2532" s="17">
        <f t="shared" si="1184"/>
        <v>0.33581039755351683</v>
      </c>
      <c r="N2532" s="34">
        <f t="shared" si="1185"/>
        <v>1.4069828035435124</v>
      </c>
      <c r="O2532" s="12">
        <f t="shared" si="1186"/>
        <v>2.9778708678626717</v>
      </c>
      <c r="P2532" s="4">
        <f t="shared" si="1187"/>
        <v>201311</v>
      </c>
      <c r="Q2532" s="17">
        <f t="shared" si="1188"/>
        <v>1.35</v>
      </c>
      <c r="R2532" s="17">
        <f t="shared" si="1189"/>
        <v>-3.2976714915040897</v>
      </c>
      <c r="S2532" s="16">
        <f t="shared" si="1190"/>
        <v>-1.9476714915040896</v>
      </c>
      <c r="T2532" s="5">
        <f t="shared" si="1191"/>
        <v>2.4222222222222221</v>
      </c>
      <c r="U2532" s="21">
        <f t="shared" si="1192"/>
        <v>0</v>
      </c>
      <c r="W2532" s="5">
        <f t="shared" si="1193"/>
        <v>0.35000000000000009</v>
      </c>
      <c r="X2532" s="4">
        <f t="shared" si="1194"/>
        <v>-0.2592592592592593</v>
      </c>
      <c r="AE2532" s="4">
        <f t="shared" si="1195"/>
        <v>-0.60925925925925939</v>
      </c>
      <c r="AJ2532" s="3">
        <f t="shared" si="1196"/>
        <v>4.4480519480519454E-2</v>
      </c>
      <c r="AK2532" s="3">
        <f t="shared" si="1197"/>
        <v>4.4480519480519343E-2</v>
      </c>
      <c r="AL2532" s="26">
        <f t="shared" si="1198"/>
        <v>2.4222222222222221</v>
      </c>
      <c r="AM2532" s="26">
        <f ca="1">IF(RAND()&lt;J2532,H2532*F2532,I2532*G2532)-1</f>
        <v>0.35000000000000009</v>
      </c>
      <c r="AN2532" s="26">
        <f ca="1">IF(RAND()&lt;(J2532+(2*F2532-1)*Sheet2!D$109),H2532*F2532,I2532*G2532)-1</f>
        <v>0.35000000000000009</v>
      </c>
      <c r="AO2532" s="3">
        <f t="shared" si="1178"/>
        <v>201311</v>
      </c>
    </row>
    <row r="2533" spans="1:41" s="3" customFormat="1" x14ac:dyDescent="0.25">
      <c r="A2533" s="6">
        <v>41603</v>
      </c>
      <c r="B2533" s="1" t="s">
        <v>34</v>
      </c>
      <c r="C2533" s="1" t="s">
        <v>24</v>
      </c>
      <c r="D2533" s="1">
        <v>6</v>
      </c>
      <c r="E2533" s="1">
        <v>27</v>
      </c>
      <c r="F2533">
        <f t="shared" si="1179"/>
        <v>0</v>
      </c>
      <c r="G2533">
        <f t="shared" si="1180"/>
        <v>1</v>
      </c>
      <c r="H2533" s="4">
        <v>3.01</v>
      </c>
      <c r="I2533" s="4">
        <v>1.41</v>
      </c>
      <c r="J2533" s="4">
        <f t="shared" si="1181"/>
        <v>0.33222591362126247</v>
      </c>
      <c r="K2533" s="4">
        <f t="shared" si="1182"/>
        <v>0.70921985815602839</v>
      </c>
      <c r="L2533" s="17">
        <f t="shared" si="1183"/>
        <v>0.36222591362126244</v>
      </c>
      <c r="M2533" s="17">
        <f t="shared" si="1184"/>
        <v>0.67921985815602837</v>
      </c>
      <c r="N2533" s="34">
        <f t="shared" si="1185"/>
        <v>2.7607080620012843</v>
      </c>
      <c r="O2533" s="12">
        <f t="shared" si="1186"/>
        <v>1.4722773311057742</v>
      </c>
      <c r="P2533" s="4">
        <f t="shared" si="1187"/>
        <v>201311</v>
      </c>
      <c r="Q2533" s="17">
        <f t="shared" si="1188"/>
        <v>2.1347517730496453</v>
      </c>
      <c r="R2533" s="17">
        <f t="shared" si="1189"/>
        <v>-2.9365368280548481</v>
      </c>
      <c r="S2533" s="16">
        <f t="shared" si="1190"/>
        <v>-0.80178505500520281</v>
      </c>
      <c r="T2533" s="5">
        <f t="shared" si="1191"/>
        <v>0.46843853820598008</v>
      </c>
      <c r="U2533" s="21">
        <f t="shared" si="1192"/>
        <v>0</v>
      </c>
      <c r="W2533" s="5">
        <f t="shared" si="1193"/>
        <v>-1</v>
      </c>
      <c r="X2533" s="4">
        <f t="shared" si="1194"/>
        <v>-1</v>
      </c>
      <c r="AE2533" s="4">
        <f t="shared" si="1195"/>
        <v>-2.6777740863787374</v>
      </c>
      <c r="AJ2533" s="3">
        <f t="shared" si="1196"/>
        <v>3.9796380090497796E-2</v>
      </c>
      <c r="AK2533" s="3">
        <f t="shared" si="1197"/>
        <v>3.9796380090497685E-2</v>
      </c>
      <c r="AL2533" s="26">
        <f t="shared" si="1198"/>
        <v>0.46843853820598008</v>
      </c>
      <c r="AM2533" s="26">
        <f ca="1">IF(RAND()&lt;J2533,H2533*F2533,I2533*G2533)-1</f>
        <v>0.40999999999999992</v>
      </c>
      <c r="AN2533" s="26">
        <f ca="1">IF(RAND()&lt;(J2533+(2*F2533-1)*Sheet2!D$109),H2533*F2533,I2533*G2533)-1</f>
        <v>-1</v>
      </c>
      <c r="AO2533" s="3">
        <f t="shared" si="1178"/>
        <v>201311</v>
      </c>
    </row>
    <row r="2534" spans="1:41" s="3" customFormat="1" x14ac:dyDescent="0.25">
      <c r="A2534" s="6">
        <v>41602</v>
      </c>
      <c r="B2534" s="1" t="s">
        <v>38</v>
      </c>
      <c r="C2534" s="1" t="s">
        <v>21</v>
      </c>
      <c r="D2534" s="1">
        <v>34</v>
      </c>
      <c r="E2534" s="1">
        <v>31</v>
      </c>
      <c r="F2534">
        <f t="shared" si="1179"/>
        <v>1</v>
      </c>
      <c r="G2534">
        <f t="shared" si="1180"/>
        <v>0</v>
      </c>
      <c r="H2534" s="4">
        <v>1.95</v>
      </c>
      <c r="I2534" s="4">
        <v>1.88</v>
      </c>
      <c r="J2534" s="4">
        <f t="shared" si="1181"/>
        <v>0.51282051282051289</v>
      </c>
      <c r="K2534" s="4">
        <f t="shared" si="1182"/>
        <v>0.53191489361702127</v>
      </c>
      <c r="L2534" s="17">
        <f t="shared" si="1183"/>
        <v>0.48282051282051286</v>
      </c>
      <c r="M2534" s="17">
        <f t="shared" si="1184"/>
        <v>0.56191489361702129</v>
      </c>
      <c r="N2534" s="34">
        <f t="shared" si="1185"/>
        <v>2.0711630377057886</v>
      </c>
      <c r="O2534" s="12">
        <f t="shared" si="1186"/>
        <v>1.7796289284361984</v>
      </c>
      <c r="P2534" s="4">
        <f t="shared" si="1187"/>
        <v>201311</v>
      </c>
      <c r="Q2534" s="17">
        <f t="shared" si="1188"/>
        <v>1.95</v>
      </c>
      <c r="R2534" s="17">
        <f t="shared" si="1189"/>
        <v>-2.1889952153110048</v>
      </c>
      <c r="S2534" s="16">
        <f t="shared" si="1190"/>
        <v>-0.23899521531100487</v>
      </c>
      <c r="T2534" s="5">
        <f t="shared" si="1191"/>
        <v>0.96410256410256412</v>
      </c>
      <c r="U2534" s="21">
        <f t="shared" si="1192"/>
        <v>0</v>
      </c>
      <c r="W2534" s="5">
        <f t="shared" si="1193"/>
        <v>0.95</v>
      </c>
      <c r="X2534" s="4">
        <f t="shared" si="1194"/>
        <v>-0.48717948717948711</v>
      </c>
      <c r="AE2534" s="4">
        <f t="shared" si="1195"/>
        <v>-1.437179487179487</v>
      </c>
      <c r="AJ2534" s="3">
        <f t="shared" si="1196"/>
        <v>4.281984334203659E-2</v>
      </c>
      <c r="AK2534" s="3">
        <f t="shared" si="1197"/>
        <v>4.2819843342036479E-2</v>
      </c>
      <c r="AL2534" s="26">
        <f t="shared" si="1198"/>
        <v>0.96410256410256412</v>
      </c>
      <c r="AM2534" s="26">
        <f ca="1">IF(RAND()&lt;J2534,H2534*F2534,I2534*G2534)-1</f>
        <v>-1</v>
      </c>
      <c r="AN2534" s="26">
        <f ca="1">IF(RAND()&lt;(J2534+(2*F2534-1)*Sheet2!D$109),H2534*F2534,I2534*G2534)-1</f>
        <v>-1</v>
      </c>
      <c r="AO2534" s="3">
        <f t="shared" si="1178"/>
        <v>201311</v>
      </c>
    </row>
    <row r="2535" spans="1:41" s="3" customFormat="1" x14ac:dyDescent="0.25">
      <c r="A2535" s="6">
        <v>41602</v>
      </c>
      <c r="B2535" s="1" t="s">
        <v>20</v>
      </c>
      <c r="C2535" s="1" t="s">
        <v>23</v>
      </c>
      <c r="D2535" s="1">
        <v>21</v>
      </c>
      <c r="E2535" s="1">
        <v>24</v>
      </c>
      <c r="F2535">
        <f t="shared" si="1179"/>
        <v>0</v>
      </c>
      <c r="G2535">
        <f t="shared" si="1180"/>
        <v>1</v>
      </c>
      <c r="H2535" s="4">
        <v>1.69</v>
      </c>
      <c r="I2535" s="4">
        <v>2.2200000000000002</v>
      </c>
      <c r="J2535" s="4">
        <f t="shared" si="1181"/>
        <v>0.59171597633136097</v>
      </c>
      <c r="K2535" s="4">
        <f t="shared" si="1182"/>
        <v>0.4504504504504504</v>
      </c>
      <c r="L2535" s="17">
        <f t="shared" si="1183"/>
        <v>0.621715976331361</v>
      </c>
      <c r="M2535" s="17">
        <f t="shared" si="1184"/>
        <v>0.42045045045045037</v>
      </c>
      <c r="N2535" s="34">
        <f t="shared" si="1185"/>
        <v>1.6084515085181306</v>
      </c>
      <c r="O2535" s="12">
        <f t="shared" si="1186"/>
        <v>2.3784015427469472</v>
      </c>
      <c r="P2535" s="4">
        <f t="shared" si="1187"/>
        <v>201311</v>
      </c>
      <c r="Q2535" s="17">
        <f t="shared" si="1188"/>
        <v>0.76126126126126115</v>
      </c>
      <c r="R2535" s="17">
        <f t="shared" si="1189"/>
        <v>-2.2689474934663818</v>
      </c>
      <c r="S2535" s="16">
        <f t="shared" si="1190"/>
        <v>-1.5076862322051205</v>
      </c>
      <c r="T2535" s="5">
        <f t="shared" si="1191"/>
        <v>1.3136094674556213</v>
      </c>
      <c r="U2535" s="21">
        <f t="shared" si="1192"/>
        <v>0</v>
      </c>
      <c r="W2535" s="5">
        <f t="shared" si="1193"/>
        <v>-1</v>
      </c>
      <c r="X2535" s="4">
        <f t="shared" si="1194"/>
        <v>-1</v>
      </c>
      <c r="AE2535" s="4">
        <f t="shared" si="1195"/>
        <v>-1.0982840236686391</v>
      </c>
      <c r="AJ2535" s="3">
        <f t="shared" si="1196"/>
        <v>4.046035805626591E-2</v>
      </c>
      <c r="AK2535" s="3">
        <f t="shared" si="1197"/>
        <v>4.046035805626591E-2</v>
      </c>
      <c r="AL2535" s="26">
        <f t="shared" si="1198"/>
        <v>1.3136094674556213</v>
      </c>
      <c r="AM2535" s="26">
        <f ca="1">IF(RAND()&lt;J2535,H2535*F2535,I2535*G2535)-1</f>
        <v>-1</v>
      </c>
      <c r="AN2535" s="26">
        <f ca="1">IF(RAND()&lt;(J2535+(2*F2535-1)*Sheet2!D$109),H2535*F2535,I2535*G2535)-1</f>
        <v>-1</v>
      </c>
      <c r="AO2535" s="3">
        <f t="shared" si="1178"/>
        <v>201311</v>
      </c>
    </row>
    <row r="2536" spans="1:41" s="3" customFormat="1" x14ac:dyDescent="0.25">
      <c r="A2536" s="6">
        <v>41602</v>
      </c>
      <c r="B2536" s="1" t="s">
        <v>49</v>
      </c>
      <c r="C2536" s="1" t="s">
        <v>22</v>
      </c>
      <c r="D2536" s="1">
        <v>40</v>
      </c>
      <c r="E2536" s="1">
        <v>11</v>
      </c>
      <c r="F2536">
        <f t="shared" si="1179"/>
        <v>1</v>
      </c>
      <c r="G2536">
        <f t="shared" si="1180"/>
        <v>0</v>
      </c>
      <c r="H2536" s="4">
        <v>1.56</v>
      </c>
      <c r="I2536" s="4">
        <v>2.52</v>
      </c>
      <c r="J2536" s="4">
        <f t="shared" si="1181"/>
        <v>0.64102564102564097</v>
      </c>
      <c r="K2536" s="4">
        <f t="shared" si="1182"/>
        <v>0.3968253968253968</v>
      </c>
      <c r="L2536" s="17">
        <f t="shared" si="1183"/>
        <v>0.61102564102564094</v>
      </c>
      <c r="M2536" s="17">
        <f t="shared" si="1184"/>
        <v>0.42682539682539677</v>
      </c>
      <c r="N2536" s="34">
        <f t="shared" si="1185"/>
        <v>1.6365925304238358</v>
      </c>
      <c r="O2536" s="12">
        <f t="shared" si="1186"/>
        <v>2.3428783934548161</v>
      </c>
      <c r="P2536" s="4">
        <f t="shared" si="1187"/>
        <v>201311</v>
      </c>
      <c r="Q2536" s="17">
        <f t="shared" si="1188"/>
        <v>1.56</v>
      </c>
      <c r="R2536" s="17">
        <f t="shared" si="1189"/>
        <v>-2.4436090225563909</v>
      </c>
      <c r="S2536" s="16">
        <f t="shared" si="1190"/>
        <v>-0.88360902255639084</v>
      </c>
      <c r="T2536" s="5">
        <f t="shared" si="1191"/>
        <v>1.6153846153846154</v>
      </c>
      <c r="U2536" s="21">
        <f t="shared" si="1192"/>
        <v>0</v>
      </c>
      <c r="W2536" s="5">
        <f t="shared" si="1193"/>
        <v>0.56000000000000005</v>
      </c>
      <c r="X2536" s="4">
        <f t="shared" si="1194"/>
        <v>-0.35897435897435903</v>
      </c>
      <c r="AE2536" s="4">
        <f t="shared" si="1195"/>
        <v>-0.91897435897435908</v>
      </c>
      <c r="AJ2536" s="3">
        <f t="shared" si="1196"/>
        <v>3.6470588235294144E-2</v>
      </c>
      <c r="AK2536" s="3">
        <f t="shared" si="1197"/>
        <v>3.6470588235294032E-2</v>
      </c>
      <c r="AL2536" s="26">
        <f t="shared" si="1198"/>
        <v>1.6153846153846154</v>
      </c>
      <c r="AM2536" s="26">
        <f ca="1">IF(RAND()&lt;J2536,H2536*F2536,I2536*G2536)-1</f>
        <v>0.56000000000000005</v>
      </c>
      <c r="AN2536" s="26">
        <f ca="1">IF(RAND()&lt;(J2536+(2*F2536-1)*Sheet2!D$109),H2536*F2536,I2536*G2536)-1</f>
        <v>-1</v>
      </c>
      <c r="AO2536" s="3">
        <f t="shared" si="1178"/>
        <v>201311</v>
      </c>
    </row>
    <row r="2537" spans="1:41" s="3" customFormat="1" x14ac:dyDescent="0.25">
      <c r="A2537" s="6">
        <v>41602</v>
      </c>
      <c r="B2537" s="1" t="s">
        <v>40</v>
      </c>
      <c r="C2537" s="1" t="s">
        <v>36</v>
      </c>
      <c r="D2537" s="1">
        <v>19</v>
      </c>
      <c r="E2537" s="1">
        <v>23</v>
      </c>
      <c r="F2537">
        <f t="shared" si="1179"/>
        <v>0</v>
      </c>
      <c r="G2537">
        <f t="shared" si="1180"/>
        <v>1</v>
      </c>
      <c r="H2537" s="4">
        <v>2.2999999999999998</v>
      </c>
      <c r="I2537" s="4">
        <v>1.65</v>
      </c>
      <c r="J2537" s="4">
        <f t="shared" si="1181"/>
        <v>0.43478260869565222</v>
      </c>
      <c r="K2537" s="4">
        <f t="shared" si="1182"/>
        <v>0.60606060606060608</v>
      </c>
      <c r="L2537" s="17">
        <f t="shared" si="1183"/>
        <v>0.46478260869565224</v>
      </c>
      <c r="M2537" s="17">
        <f t="shared" si="1184"/>
        <v>0.57606060606060605</v>
      </c>
      <c r="N2537" s="34">
        <f t="shared" si="1185"/>
        <v>2.1515434985968191</v>
      </c>
      <c r="O2537" s="12">
        <f t="shared" si="1186"/>
        <v>1.7359284587059443</v>
      </c>
      <c r="P2537" s="4">
        <f t="shared" si="1187"/>
        <v>201311</v>
      </c>
      <c r="Q2537" s="17">
        <f t="shared" si="1188"/>
        <v>1.3939393939393938</v>
      </c>
      <c r="R2537" s="17">
        <f t="shared" si="1189"/>
        <v>-2.3076923076923084</v>
      </c>
      <c r="S2537" s="16">
        <f t="shared" si="1190"/>
        <v>-0.91375291375291456</v>
      </c>
      <c r="T2537" s="5">
        <f t="shared" si="1191"/>
        <v>0.71739130434782605</v>
      </c>
      <c r="U2537" s="21">
        <f t="shared" si="1192"/>
        <v>0</v>
      </c>
      <c r="W2537" s="5">
        <f t="shared" si="1193"/>
        <v>-1</v>
      </c>
      <c r="X2537" s="4">
        <f t="shared" si="1194"/>
        <v>-1</v>
      </c>
      <c r="AE2537" s="4">
        <f t="shared" si="1195"/>
        <v>-1.8652173913043475</v>
      </c>
      <c r="AJ2537" s="3">
        <f t="shared" si="1196"/>
        <v>3.9240506329114022E-2</v>
      </c>
      <c r="AK2537" s="3">
        <f t="shared" si="1197"/>
        <v>3.9240506329113911E-2</v>
      </c>
      <c r="AL2537" s="26">
        <f t="shared" si="1198"/>
        <v>0.71739130434782605</v>
      </c>
      <c r="AM2537" s="26">
        <f ca="1">IF(RAND()&lt;J2537,H2537*F2537,I2537*G2537)-1</f>
        <v>-1</v>
      </c>
      <c r="AN2537" s="26">
        <f ca="1">IF(RAND()&lt;(J2537+(2*F2537-1)*Sheet2!D$109),H2537*F2537,I2537*G2537)-1</f>
        <v>0.64999999999999991</v>
      </c>
      <c r="AO2537" s="3">
        <f t="shared" si="1178"/>
        <v>201311</v>
      </c>
    </row>
    <row r="2538" spans="1:41" s="3" customFormat="1" x14ac:dyDescent="0.25">
      <c r="A2538" s="6">
        <v>41602</v>
      </c>
      <c r="B2538" s="1" t="s">
        <v>29</v>
      </c>
      <c r="C2538" s="1" t="s">
        <v>39</v>
      </c>
      <c r="D2538" s="1">
        <v>19</v>
      </c>
      <c r="E2538" s="1">
        <v>3</v>
      </c>
      <c r="F2538">
        <f t="shared" si="1179"/>
        <v>1</v>
      </c>
      <c r="G2538">
        <f t="shared" si="1180"/>
        <v>0</v>
      </c>
      <c r="H2538" s="4">
        <v>1.46</v>
      </c>
      <c r="I2538" s="4">
        <v>2.79</v>
      </c>
      <c r="J2538" s="4">
        <f t="shared" si="1181"/>
        <v>0.68493150684931503</v>
      </c>
      <c r="K2538" s="4">
        <f t="shared" si="1182"/>
        <v>0.35842293906810035</v>
      </c>
      <c r="L2538" s="17">
        <f t="shared" si="1183"/>
        <v>0.654931506849315</v>
      </c>
      <c r="M2538" s="17">
        <f t="shared" si="1184"/>
        <v>0.38842293906810033</v>
      </c>
      <c r="N2538" s="34">
        <f t="shared" si="1185"/>
        <v>1.526877222338423</v>
      </c>
      <c r="O2538" s="12">
        <f t="shared" si="1186"/>
        <v>2.5745132416720495</v>
      </c>
      <c r="P2538" s="4">
        <f t="shared" si="1187"/>
        <v>201311</v>
      </c>
      <c r="Q2538" s="17">
        <f t="shared" si="1188"/>
        <v>1.46</v>
      </c>
      <c r="R2538" s="17">
        <f t="shared" si="1189"/>
        <v>-2.7325722613553562</v>
      </c>
      <c r="S2538" s="16">
        <f t="shared" si="1190"/>
        <v>-1.2725722613553563</v>
      </c>
      <c r="T2538" s="5">
        <f t="shared" si="1191"/>
        <v>1.9109589041095891</v>
      </c>
      <c r="U2538" s="21">
        <f t="shared" si="1192"/>
        <v>0</v>
      </c>
      <c r="W2538" s="5">
        <f t="shared" si="1193"/>
        <v>0.45999999999999996</v>
      </c>
      <c r="X2538" s="4">
        <f t="shared" si="1194"/>
        <v>-0.31506849315068497</v>
      </c>
      <c r="AE2538" s="4">
        <f t="shared" si="1195"/>
        <v>-0.77506849315068516</v>
      </c>
      <c r="AJ2538" s="3">
        <f t="shared" si="1196"/>
        <v>4.1552941176470459E-2</v>
      </c>
      <c r="AK2538" s="3">
        <f t="shared" si="1197"/>
        <v>4.1552941176470681E-2</v>
      </c>
      <c r="AL2538" s="26">
        <f t="shared" si="1198"/>
        <v>1.9109589041095891</v>
      </c>
      <c r="AM2538" s="26">
        <f ca="1">IF(RAND()&lt;J2538,H2538*F2538,I2538*G2538)-1</f>
        <v>-1</v>
      </c>
      <c r="AN2538" s="26">
        <f ca="1">IF(RAND()&lt;(J2538+(2*F2538-1)*Sheet2!D$109),H2538*F2538,I2538*G2538)-1</f>
        <v>0.45999999999999996</v>
      </c>
      <c r="AO2538" s="3">
        <f t="shared" si="1178"/>
        <v>201311</v>
      </c>
    </row>
    <row r="2539" spans="1:41" s="3" customFormat="1" x14ac:dyDescent="0.25">
      <c r="A2539" s="6">
        <v>41602</v>
      </c>
      <c r="B2539" s="1" t="s">
        <v>44</v>
      </c>
      <c r="C2539" s="1" t="s">
        <v>43</v>
      </c>
      <c r="D2539" s="1">
        <v>11</v>
      </c>
      <c r="E2539" s="1">
        <v>27</v>
      </c>
      <c r="F2539">
        <f t="shared" si="1179"/>
        <v>0</v>
      </c>
      <c r="G2539">
        <f t="shared" si="1180"/>
        <v>1</v>
      </c>
      <c r="H2539" s="4">
        <v>1.71</v>
      </c>
      <c r="I2539" s="4">
        <v>2.19</v>
      </c>
      <c r="J2539" s="4">
        <f t="shared" si="1181"/>
        <v>0.58479532163742687</v>
      </c>
      <c r="K2539" s="4">
        <f t="shared" si="1182"/>
        <v>0.45662100456621008</v>
      </c>
      <c r="L2539" s="17">
        <f t="shared" si="1183"/>
        <v>0.61479532163742689</v>
      </c>
      <c r="M2539" s="17">
        <f t="shared" si="1184"/>
        <v>0.4266210045662101</v>
      </c>
      <c r="N2539" s="34">
        <f t="shared" si="1185"/>
        <v>1.6265575953581279</v>
      </c>
      <c r="O2539" s="12">
        <f t="shared" si="1186"/>
        <v>2.3440008562560202</v>
      </c>
      <c r="P2539" s="4">
        <f t="shared" si="1187"/>
        <v>201311</v>
      </c>
      <c r="Q2539" s="17">
        <f t="shared" si="1188"/>
        <v>0.78082191780821919</v>
      </c>
      <c r="R2539" s="17">
        <f t="shared" si="1189"/>
        <v>-2.2487868386791336</v>
      </c>
      <c r="S2539" s="16">
        <f t="shared" si="1190"/>
        <v>-1.4679649208709145</v>
      </c>
      <c r="T2539" s="5">
        <f t="shared" si="1191"/>
        <v>1.2807017543859649</v>
      </c>
      <c r="U2539" s="21">
        <f t="shared" si="1192"/>
        <v>0</v>
      </c>
      <c r="W2539" s="5">
        <f t="shared" si="1193"/>
        <v>-1</v>
      </c>
      <c r="X2539" s="4">
        <f t="shared" si="1194"/>
        <v>-1</v>
      </c>
      <c r="AE2539" s="4">
        <f t="shared" si="1195"/>
        <v>-1.1252046783625733</v>
      </c>
      <c r="AJ2539" s="3">
        <f t="shared" si="1196"/>
        <v>3.9769230769230779E-2</v>
      </c>
      <c r="AK2539" s="3">
        <f t="shared" si="1197"/>
        <v>3.9769230769231001E-2</v>
      </c>
      <c r="AL2539" s="26">
        <f t="shared" si="1198"/>
        <v>1.2807017543859649</v>
      </c>
      <c r="AM2539" s="26">
        <f ca="1">IF(RAND()&lt;J2539,H2539*F2539,I2539*G2539)-1</f>
        <v>-1</v>
      </c>
      <c r="AN2539" s="26">
        <f ca="1">IF(RAND()&lt;(J2539+(2*F2539-1)*Sheet2!D$109),H2539*F2539,I2539*G2539)-1</f>
        <v>1.19</v>
      </c>
      <c r="AO2539" s="3">
        <f t="shared" si="1178"/>
        <v>201311</v>
      </c>
    </row>
    <row r="2540" spans="1:41" s="3" customFormat="1" x14ac:dyDescent="0.25">
      <c r="A2540" s="6">
        <v>41602</v>
      </c>
      <c r="B2540" s="1" t="s">
        <v>19</v>
      </c>
      <c r="C2540" s="1" t="s">
        <v>25</v>
      </c>
      <c r="D2540" s="1">
        <v>21</v>
      </c>
      <c r="E2540" s="1">
        <v>24</v>
      </c>
      <c r="F2540">
        <f t="shared" si="1179"/>
        <v>0</v>
      </c>
      <c r="G2540">
        <f t="shared" si="1180"/>
        <v>1</v>
      </c>
      <c r="H2540" s="4">
        <v>1.28</v>
      </c>
      <c r="I2540" s="4">
        <v>3.8</v>
      </c>
      <c r="J2540" s="4">
        <f t="shared" si="1181"/>
        <v>0.78125</v>
      </c>
      <c r="K2540" s="4">
        <f t="shared" si="1182"/>
        <v>0.26315789473684209</v>
      </c>
      <c r="L2540" s="17">
        <f t="shared" si="1183"/>
        <v>0.81125000000000003</v>
      </c>
      <c r="M2540" s="17">
        <f t="shared" si="1184"/>
        <v>0.23315789473684209</v>
      </c>
      <c r="N2540" s="34">
        <f t="shared" si="1185"/>
        <v>1.2326656394453004</v>
      </c>
      <c r="O2540" s="12">
        <f t="shared" si="1186"/>
        <v>4.288939051918736</v>
      </c>
      <c r="P2540" s="4">
        <f t="shared" si="1187"/>
        <v>201311</v>
      </c>
      <c r="Q2540" s="17">
        <f t="shared" si="1188"/>
        <v>0.33684210526315794</v>
      </c>
      <c r="R2540" s="17">
        <f t="shared" si="1189"/>
        <v>-3.9285714285714284</v>
      </c>
      <c r="S2540" s="16">
        <f t="shared" si="1190"/>
        <v>-3.5917293233082703</v>
      </c>
      <c r="T2540" s="5">
        <f t="shared" si="1191"/>
        <v>2.96875</v>
      </c>
      <c r="U2540" s="21">
        <f t="shared" si="1192"/>
        <v>0</v>
      </c>
      <c r="W2540" s="5">
        <f t="shared" si="1193"/>
        <v>-1</v>
      </c>
      <c r="X2540" s="4">
        <f t="shared" si="1194"/>
        <v>-1</v>
      </c>
      <c r="AE2540" s="4">
        <f t="shared" si="1195"/>
        <v>-0.49875000000000003</v>
      </c>
      <c r="AJ2540" s="3">
        <f t="shared" si="1196"/>
        <v>4.2519685039370092E-2</v>
      </c>
      <c r="AK2540" s="3">
        <f t="shared" si="1197"/>
        <v>4.2519685039370092E-2</v>
      </c>
      <c r="AL2540" s="26">
        <f t="shared" si="1198"/>
        <v>2.96875</v>
      </c>
      <c r="AM2540" s="26">
        <f ca="1">IF(RAND()&lt;J2540,H2540*F2540,I2540*G2540)-1</f>
        <v>2.8</v>
      </c>
      <c r="AN2540" s="26">
        <f ca="1">IF(RAND()&lt;(J2540+(2*F2540-1)*Sheet2!D$109),H2540*F2540,I2540*G2540)-1</f>
        <v>-1</v>
      </c>
      <c r="AO2540" s="3">
        <f t="shared" si="1178"/>
        <v>201311</v>
      </c>
    </row>
    <row r="2541" spans="1:41" s="3" customFormat="1" x14ac:dyDescent="0.25">
      <c r="A2541" s="6">
        <v>41602</v>
      </c>
      <c r="B2541" s="1" t="s">
        <v>48</v>
      </c>
      <c r="C2541" s="1" t="s">
        <v>46</v>
      </c>
      <c r="D2541" s="1">
        <v>26</v>
      </c>
      <c r="E2541" s="1">
        <v>26</v>
      </c>
      <c r="F2541">
        <f t="shared" si="1179"/>
        <v>0</v>
      </c>
      <c r="G2541">
        <f t="shared" si="1180"/>
        <v>0</v>
      </c>
      <c r="H2541" s="4">
        <v>1.4</v>
      </c>
      <c r="I2541" s="4">
        <v>3.04</v>
      </c>
      <c r="J2541" s="4">
        <f t="shared" si="1181"/>
        <v>0.7142857142857143</v>
      </c>
      <c r="K2541" s="4">
        <f t="shared" si="1182"/>
        <v>0.32894736842105265</v>
      </c>
      <c r="L2541" s="17">
        <f t="shared" si="1183"/>
        <v>0.74428571428571433</v>
      </c>
      <c r="M2541" s="17">
        <f t="shared" si="1184"/>
        <v>0.35894736842105268</v>
      </c>
      <c r="N2541" s="34">
        <f t="shared" si="1185"/>
        <v>1.3435700575815739</v>
      </c>
      <c r="O2541" s="12">
        <f t="shared" si="1186"/>
        <v>2.7859237536656889</v>
      </c>
      <c r="P2541" s="4">
        <f t="shared" si="1187"/>
        <v>201311</v>
      </c>
      <c r="Q2541" s="17">
        <f t="shared" si="1188"/>
        <v>0.46052631578947367</v>
      </c>
      <c r="R2541" s="17">
        <f t="shared" si="1189"/>
        <v>-2.990196078431373</v>
      </c>
      <c r="S2541" s="16">
        <f t="shared" si="1190"/>
        <v>-2.5296697626418991</v>
      </c>
      <c r="T2541" s="5">
        <f t="shared" si="1191"/>
        <v>2.1714285714285717</v>
      </c>
      <c r="U2541" s="21">
        <f t="shared" si="1192"/>
        <v>0</v>
      </c>
      <c r="W2541" s="5">
        <f t="shared" si="1193"/>
        <v>-1</v>
      </c>
      <c r="X2541" s="4">
        <f t="shared" si="1194"/>
        <v>-1</v>
      </c>
      <c r="AE2541" s="4">
        <f t="shared" si="1195"/>
        <v>-0.68571428571428561</v>
      </c>
      <c r="AJ2541" s="3">
        <f t="shared" si="1196"/>
        <v>4.1441441441441462E-2</v>
      </c>
      <c r="AK2541" s="3">
        <f t="shared" si="1197"/>
        <v>9.3573229741702568E-2</v>
      </c>
      <c r="AL2541" s="26">
        <f t="shared" si="1198"/>
        <v>2.1714285714285717</v>
      </c>
      <c r="AM2541" s="26">
        <f ca="1">IF(RAND()&lt;J2541,H2541*F2541,I2541*G2541)-1</f>
        <v>-1</v>
      </c>
      <c r="AN2541" s="26">
        <f ca="1">IF(RAND()&lt;(J2541+(2*F2541-1)*Sheet2!D$109),H2541*F2541,I2541*G2541)-1</f>
        <v>-1</v>
      </c>
      <c r="AO2541" s="3">
        <f t="shared" si="1178"/>
        <v>201311</v>
      </c>
    </row>
    <row r="2542" spans="1:41" s="3" customFormat="1" x14ac:dyDescent="0.25">
      <c r="A2542" s="6">
        <v>41602</v>
      </c>
      <c r="B2542" s="1" t="s">
        <v>33</v>
      </c>
      <c r="C2542" s="1" t="s">
        <v>42</v>
      </c>
      <c r="D2542" s="1">
        <v>6</v>
      </c>
      <c r="E2542" s="1">
        <v>13</v>
      </c>
      <c r="F2542">
        <f t="shared" si="1179"/>
        <v>0</v>
      </c>
      <c r="G2542">
        <f t="shared" si="1180"/>
        <v>1</v>
      </c>
      <c r="H2542" s="4">
        <v>1.21</v>
      </c>
      <c r="I2542" s="4">
        <v>4.6500000000000004</v>
      </c>
      <c r="J2542" s="4">
        <f t="shared" si="1181"/>
        <v>0.82644628099173556</v>
      </c>
      <c r="K2542" s="4">
        <f t="shared" si="1182"/>
        <v>0.21505376344086019</v>
      </c>
      <c r="L2542" s="17">
        <f t="shared" si="1183"/>
        <v>0.85644628099173559</v>
      </c>
      <c r="M2542" s="17">
        <f t="shared" si="1184"/>
        <v>0.18505376344086019</v>
      </c>
      <c r="N2542" s="34">
        <f t="shared" si="1185"/>
        <v>1.1676155553411174</v>
      </c>
      <c r="O2542" s="12">
        <f t="shared" si="1186"/>
        <v>5.403834979662987</v>
      </c>
      <c r="P2542" s="4">
        <f t="shared" si="1187"/>
        <v>201311</v>
      </c>
      <c r="Q2542" s="17">
        <f t="shared" si="1188"/>
        <v>0.26021505376344084</v>
      </c>
      <c r="R2542" s="17">
        <f t="shared" si="1189"/>
        <v>-5.035877364644489</v>
      </c>
      <c r="S2542" s="16">
        <f t="shared" si="1190"/>
        <v>-4.7756623108810485</v>
      </c>
      <c r="T2542" s="5">
        <f t="shared" si="1191"/>
        <v>3.8429752066115705</v>
      </c>
      <c r="U2542" s="21">
        <f t="shared" si="1192"/>
        <v>0</v>
      </c>
      <c r="W2542" s="5">
        <f t="shared" si="1193"/>
        <v>-1</v>
      </c>
      <c r="X2542" s="4">
        <f t="shared" si="1194"/>
        <v>-1</v>
      </c>
      <c r="AE2542" s="4">
        <f t="shared" si="1195"/>
        <v>-0.3835537190082644</v>
      </c>
      <c r="AJ2542" s="3">
        <f t="shared" si="1196"/>
        <v>3.9846416382252614E-2</v>
      </c>
      <c r="AK2542" s="3">
        <f t="shared" si="1197"/>
        <v>3.9846416382252614E-2</v>
      </c>
      <c r="AL2542" s="26">
        <f t="shared" si="1198"/>
        <v>3.8429752066115705</v>
      </c>
      <c r="AM2542" s="26">
        <f ca="1">IF(RAND()&lt;J2542,H2542*F2542,I2542*G2542)-1</f>
        <v>-1</v>
      </c>
      <c r="AN2542" s="26">
        <f ca="1">IF(RAND()&lt;(J2542+(2*F2542-1)*Sheet2!D$109),H2542*F2542,I2542*G2542)-1</f>
        <v>-1</v>
      </c>
      <c r="AO2542" s="3">
        <f t="shared" si="1178"/>
        <v>201311</v>
      </c>
    </row>
    <row r="2543" spans="1:41" s="3" customFormat="1" x14ac:dyDescent="0.25">
      <c r="A2543" s="6">
        <v>41602</v>
      </c>
      <c r="B2543" s="1" t="s">
        <v>35</v>
      </c>
      <c r="C2543" s="1" t="s">
        <v>50</v>
      </c>
      <c r="D2543" s="1">
        <v>38</v>
      </c>
      <c r="E2543" s="1">
        <v>41</v>
      </c>
      <c r="F2543">
        <f t="shared" si="1179"/>
        <v>0</v>
      </c>
      <c r="G2543">
        <f t="shared" si="1180"/>
        <v>1</v>
      </c>
      <c r="H2543" s="4">
        <v>1.53</v>
      </c>
      <c r="I2543" s="4">
        <v>2.58</v>
      </c>
      <c r="J2543" s="4">
        <f t="shared" si="1181"/>
        <v>0.65359477124183007</v>
      </c>
      <c r="K2543" s="4">
        <f t="shared" si="1182"/>
        <v>0.38759689922480617</v>
      </c>
      <c r="L2543" s="17">
        <f t="shared" si="1183"/>
        <v>0.6835947712418301</v>
      </c>
      <c r="M2543" s="17">
        <f t="shared" si="1184"/>
        <v>0.3575968992248062</v>
      </c>
      <c r="N2543" s="34">
        <f t="shared" si="1185"/>
        <v>1.4628549574529113</v>
      </c>
      <c r="O2543" s="12">
        <f t="shared" si="1186"/>
        <v>2.796444829828745</v>
      </c>
      <c r="P2543" s="4">
        <f t="shared" si="1187"/>
        <v>201311</v>
      </c>
      <c r="Q2543" s="17">
        <f t="shared" si="1188"/>
        <v>0.59302325581395343</v>
      </c>
      <c r="R2543" s="17">
        <f t="shared" si="1189"/>
        <v>-2.5197038452352518</v>
      </c>
      <c r="S2543" s="16">
        <f t="shared" si="1190"/>
        <v>-1.9266805894212984</v>
      </c>
      <c r="T2543" s="5">
        <f t="shared" si="1191"/>
        <v>1.6862745098039216</v>
      </c>
      <c r="U2543" s="21">
        <f t="shared" si="1192"/>
        <v>0</v>
      </c>
      <c r="W2543" s="5">
        <f t="shared" si="1193"/>
        <v>-1</v>
      </c>
      <c r="X2543" s="4">
        <f t="shared" si="1194"/>
        <v>-1</v>
      </c>
      <c r="AE2543" s="4">
        <f t="shared" si="1195"/>
        <v>-0.87640522875816995</v>
      </c>
      <c r="AJ2543" s="3">
        <f t="shared" si="1196"/>
        <v>3.9562043795620561E-2</v>
      </c>
      <c r="AK2543" s="3">
        <f t="shared" si="1197"/>
        <v>3.9562043795620561E-2</v>
      </c>
      <c r="AL2543" s="26">
        <f t="shared" si="1198"/>
        <v>1.6862745098039216</v>
      </c>
      <c r="AM2543" s="26">
        <f ca="1">IF(RAND()&lt;J2543,H2543*F2543,I2543*G2543)-1</f>
        <v>-1</v>
      </c>
      <c r="AN2543" s="26">
        <f ca="1">IF(RAND()&lt;(J2543+(2*F2543-1)*Sheet2!D$109),H2543*F2543,I2543*G2543)-1</f>
        <v>1.58</v>
      </c>
      <c r="AO2543" s="3">
        <f t="shared" si="1178"/>
        <v>201311</v>
      </c>
    </row>
    <row r="2544" spans="1:41" s="3" customFormat="1" x14ac:dyDescent="0.25">
      <c r="A2544" s="6">
        <v>41602</v>
      </c>
      <c r="B2544" s="1" t="s">
        <v>37</v>
      </c>
      <c r="C2544" s="1" t="s">
        <v>26</v>
      </c>
      <c r="D2544" s="1">
        <v>16</v>
      </c>
      <c r="E2544" s="1">
        <v>20</v>
      </c>
      <c r="F2544">
        <f t="shared" si="1179"/>
        <v>0</v>
      </c>
      <c r="G2544">
        <f t="shared" si="1180"/>
        <v>1</v>
      </c>
      <c r="H2544" s="4">
        <v>2.77</v>
      </c>
      <c r="I2544" s="4">
        <v>1.47</v>
      </c>
      <c r="J2544" s="4">
        <f t="shared" si="1181"/>
        <v>0.36101083032490977</v>
      </c>
      <c r="K2544" s="4">
        <f t="shared" si="1182"/>
        <v>0.68027210884353739</v>
      </c>
      <c r="L2544" s="17">
        <f t="shared" si="1183"/>
        <v>0.3910108303249098</v>
      </c>
      <c r="M2544" s="17">
        <f t="shared" si="1184"/>
        <v>0.65027210884353737</v>
      </c>
      <c r="N2544" s="34">
        <f t="shared" si="1185"/>
        <v>2.5574739174591445</v>
      </c>
      <c r="O2544" s="12">
        <f t="shared" si="1186"/>
        <v>1.5378177633643688</v>
      </c>
      <c r="P2544" s="4">
        <f t="shared" si="1187"/>
        <v>201311</v>
      </c>
      <c r="Q2544" s="17">
        <f t="shared" si="1188"/>
        <v>1.8843537414965987</v>
      </c>
      <c r="R2544" s="17">
        <f t="shared" si="1189"/>
        <v>-2.6926313258805146</v>
      </c>
      <c r="S2544" s="16">
        <f t="shared" si="1190"/>
        <v>-0.80827758438391584</v>
      </c>
      <c r="T2544" s="5">
        <f t="shared" si="1191"/>
        <v>0.53068592057761732</v>
      </c>
      <c r="U2544" s="21">
        <f t="shared" si="1192"/>
        <v>0</v>
      </c>
      <c r="W2544" s="5">
        <f t="shared" si="1193"/>
        <v>-1</v>
      </c>
      <c r="X2544" s="4">
        <f t="shared" si="1194"/>
        <v>-1</v>
      </c>
      <c r="AE2544" s="4">
        <f t="shared" si="1195"/>
        <v>-2.40898916967509</v>
      </c>
      <c r="AJ2544" s="3">
        <f t="shared" si="1196"/>
        <v>3.9646226415094299E-2</v>
      </c>
      <c r="AK2544" s="3">
        <f t="shared" si="1197"/>
        <v>3.964622641509441E-2</v>
      </c>
      <c r="AL2544" s="26">
        <f t="shared" si="1198"/>
        <v>0.53068592057761732</v>
      </c>
      <c r="AM2544" s="26">
        <f ca="1">IF(RAND()&lt;J2544,H2544*F2544,I2544*G2544)-1</f>
        <v>0.47</v>
      </c>
      <c r="AN2544" s="26">
        <f ca="1">IF(RAND()&lt;(J2544+(2*F2544-1)*Sheet2!D$109),H2544*F2544,I2544*G2544)-1</f>
        <v>0.47</v>
      </c>
      <c r="AO2544" s="3">
        <f t="shared" si="1178"/>
        <v>201311</v>
      </c>
    </row>
    <row r="2545" spans="1:41" s="3" customFormat="1" x14ac:dyDescent="0.25">
      <c r="A2545" s="6">
        <v>41602</v>
      </c>
      <c r="B2545" s="1" t="s">
        <v>45</v>
      </c>
      <c r="C2545" s="1" t="s">
        <v>31</v>
      </c>
      <c r="D2545" s="1">
        <v>42</v>
      </c>
      <c r="E2545" s="1">
        <v>21</v>
      </c>
      <c r="F2545">
        <f t="shared" si="1179"/>
        <v>1</v>
      </c>
      <c r="G2545">
        <f t="shared" si="1180"/>
        <v>0</v>
      </c>
      <c r="H2545" s="4">
        <v>1.78</v>
      </c>
      <c r="I2545" s="4">
        <v>2.08</v>
      </c>
      <c r="J2545" s="4">
        <f t="shared" si="1181"/>
        <v>0.5617977528089888</v>
      </c>
      <c r="K2545" s="4">
        <f t="shared" si="1182"/>
        <v>0.48076923076923073</v>
      </c>
      <c r="L2545" s="17">
        <f t="shared" si="1183"/>
        <v>0.53179775280898878</v>
      </c>
      <c r="M2545" s="17">
        <f t="shared" si="1184"/>
        <v>0.51076923076923075</v>
      </c>
      <c r="N2545" s="34">
        <f t="shared" si="1185"/>
        <v>1.8804141136699768</v>
      </c>
      <c r="O2545" s="12">
        <f t="shared" si="1186"/>
        <v>1.957831325301205</v>
      </c>
      <c r="P2545" s="4">
        <f t="shared" si="1187"/>
        <v>201311</v>
      </c>
      <c r="Q2545" s="17">
        <f t="shared" si="1188"/>
        <v>1.78</v>
      </c>
      <c r="R2545" s="17">
        <f t="shared" si="1189"/>
        <v>-2.2079772079772075</v>
      </c>
      <c r="S2545" s="16">
        <f t="shared" si="1190"/>
        <v>-0.42797720797720751</v>
      </c>
      <c r="T2545" s="5">
        <f t="shared" si="1191"/>
        <v>1.1685393258426966</v>
      </c>
      <c r="U2545" s="21">
        <f t="shared" si="1192"/>
        <v>0</v>
      </c>
      <c r="W2545" s="5">
        <f t="shared" si="1193"/>
        <v>0.78</v>
      </c>
      <c r="X2545" s="4">
        <f t="shared" si="1194"/>
        <v>-0.4382022471910112</v>
      </c>
      <c r="AE2545" s="4">
        <f t="shared" si="1195"/>
        <v>-1.218202247191011</v>
      </c>
      <c r="AJ2545" s="3">
        <f t="shared" si="1196"/>
        <v>4.0829015544041392E-2</v>
      </c>
      <c r="AK2545" s="3">
        <f t="shared" si="1197"/>
        <v>4.0829015544041392E-2</v>
      </c>
      <c r="AL2545" s="26">
        <f t="shared" si="1198"/>
        <v>1.1685393258426966</v>
      </c>
      <c r="AM2545" s="26">
        <f ca="1">IF(RAND()&lt;J2545,H2545*F2545,I2545*G2545)-1</f>
        <v>0.78</v>
      </c>
      <c r="AN2545" s="26">
        <f ca="1">IF(RAND()&lt;(J2545+(2*F2545-1)*Sheet2!D$109),H2545*F2545,I2545*G2545)-1</f>
        <v>-1</v>
      </c>
      <c r="AO2545" s="3">
        <f t="shared" si="1178"/>
        <v>201311</v>
      </c>
    </row>
    <row r="2546" spans="1:41" s="3" customFormat="1" x14ac:dyDescent="0.25">
      <c r="A2546" s="6">
        <v>41599</v>
      </c>
      <c r="B2546" s="1" t="s">
        <v>27</v>
      </c>
      <c r="C2546" s="1" t="s">
        <v>28</v>
      </c>
      <c r="D2546" s="1">
        <v>13</v>
      </c>
      <c r="E2546" s="1">
        <v>17</v>
      </c>
      <c r="F2546">
        <f t="shared" si="1179"/>
        <v>0</v>
      </c>
      <c r="G2546">
        <f t="shared" si="1180"/>
        <v>1</v>
      </c>
      <c r="H2546" s="4">
        <v>3.99</v>
      </c>
      <c r="I2546" s="4">
        <v>1.26</v>
      </c>
      <c r="J2546" s="4">
        <f t="shared" si="1181"/>
        <v>0.25062656641604009</v>
      </c>
      <c r="K2546" s="4">
        <f t="shared" si="1182"/>
        <v>0.79365079365079361</v>
      </c>
      <c r="L2546" s="17">
        <f t="shared" si="1183"/>
        <v>0.28062656641604011</v>
      </c>
      <c r="M2546" s="17">
        <f t="shared" si="1184"/>
        <v>0.76365079365079358</v>
      </c>
      <c r="N2546" s="34">
        <f t="shared" si="1185"/>
        <v>3.563454496740198</v>
      </c>
      <c r="O2546" s="12">
        <f t="shared" si="1186"/>
        <v>1.3094990646435254</v>
      </c>
      <c r="P2546" s="4">
        <f t="shared" si="1187"/>
        <v>201311</v>
      </c>
      <c r="Q2546" s="17">
        <f t="shared" si="1188"/>
        <v>3.166666666666667</v>
      </c>
      <c r="R2546" s="17">
        <f t="shared" si="1189"/>
        <v>-4.1806020066889626</v>
      </c>
      <c r="S2546" s="16">
        <f t="shared" si="1190"/>
        <v>-1.0139353400222957</v>
      </c>
      <c r="T2546" s="5">
        <f t="shared" si="1191"/>
        <v>0.31578947368421051</v>
      </c>
      <c r="U2546" s="21">
        <f t="shared" si="1192"/>
        <v>0</v>
      </c>
      <c r="W2546" s="5">
        <f t="shared" si="1193"/>
        <v>-1</v>
      </c>
      <c r="X2546" s="4">
        <f t="shared" si="1194"/>
        <v>-1</v>
      </c>
      <c r="AE2546" s="4">
        <f t="shared" si="1195"/>
        <v>-3.7393734335839603</v>
      </c>
      <c r="AJ2546" s="3">
        <f t="shared" si="1196"/>
        <v>4.2399999999999993E-2</v>
      </c>
      <c r="AK2546" s="3">
        <f t="shared" si="1197"/>
        <v>4.2399999999999882E-2</v>
      </c>
      <c r="AL2546" s="26">
        <f t="shared" si="1198"/>
        <v>0.31578947368421051</v>
      </c>
      <c r="AM2546" s="26">
        <f ca="1">IF(RAND()&lt;J2546,H2546*F2546,I2546*G2546)-1</f>
        <v>-1</v>
      </c>
      <c r="AN2546" s="26">
        <f ca="1">IF(RAND()&lt;(J2546+(2*F2546-1)*Sheet2!D$109),H2546*F2546,I2546*G2546)-1</f>
        <v>0.26</v>
      </c>
      <c r="AO2546" s="3">
        <f t="shared" si="1178"/>
        <v>201311</v>
      </c>
    </row>
    <row r="2547" spans="1:41" s="3" customFormat="1" x14ac:dyDescent="0.25">
      <c r="A2547" s="6">
        <v>41596</v>
      </c>
      <c r="B2547" s="1" t="s">
        <v>26</v>
      </c>
      <c r="C2547" s="1" t="s">
        <v>38</v>
      </c>
      <c r="D2547" s="1">
        <v>24</v>
      </c>
      <c r="E2547" s="1">
        <v>20</v>
      </c>
      <c r="F2547">
        <f t="shared" si="1179"/>
        <v>1</v>
      </c>
      <c r="G2547">
        <f t="shared" si="1180"/>
        <v>0</v>
      </c>
      <c r="H2547" s="4">
        <v>1.6666666666666665</v>
      </c>
      <c r="I2547" s="4">
        <v>2.2999999999999998</v>
      </c>
      <c r="J2547" s="4">
        <f t="shared" si="1181"/>
        <v>0.60000000000000009</v>
      </c>
      <c r="K2547" s="4">
        <f t="shared" si="1182"/>
        <v>0.43478260869565222</v>
      </c>
      <c r="L2547" s="17">
        <f t="shared" si="1183"/>
        <v>0.57000000000000006</v>
      </c>
      <c r="M2547" s="17">
        <f t="shared" si="1184"/>
        <v>0.46478260869565224</v>
      </c>
      <c r="N2547" s="34">
        <f t="shared" si="1185"/>
        <v>1.7543859649122806</v>
      </c>
      <c r="O2547" s="12">
        <f t="shared" si="1186"/>
        <v>2.1515434985968191</v>
      </c>
      <c r="P2547" s="4">
        <f t="shared" si="1187"/>
        <v>201311</v>
      </c>
      <c r="Q2547" s="17">
        <f t="shared" si="1188"/>
        <v>1.6666666666666665</v>
      </c>
      <c r="R2547" s="17">
        <f t="shared" si="1189"/>
        <v>-2.2692307692307701</v>
      </c>
      <c r="S2547" s="16">
        <f t="shared" si="1190"/>
        <v>-0.60256410256410353</v>
      </c>
      <c r="T2547" s="5">
        <f t="shared" si="1191"/>
        <v>1.3800000000000001</v>
      </c>
      <c r="U2547" s="21">
        <f t="shared" si="1192"/>
        <v>0</v>
      </c>
      <c r="W2547" s="5">
        <f t="shared" si="1193"/>
        <v>0.66666666666666652</v>
      </c>
      <c r="X2547" s="4">
        <f t="shared" si="1194"/>
        <v>-0.39999999999999991</v>
      </c>
      <c r="AE2547" s="4">
        <f t="shared" si="1195"/>
        <v>-1.0666666666666664</v>
      </c>
      <c r="AJ2547" s="3">
        <f t="shared" si="1196"/>
        <v>3.3613445378151363E-2</v>
      </c>
      <c r="AK2547" s="3">
        <f t="shared" si="1197"/>
        <v>3.3613445378151363E-2</v>
      </c>
      <c r="AL2547" s="26">
        <f t="shared" si="1198"/>
        <v>1.3800000000000001</v>
      </c>
      <c r="AM2547" s="26">
        <f ca="1">IF(RAND()&lt;J2547,H2547*F2547,I2547*G2547)-1</f>
        <v>-1</v>
      </c>
      <c r="AN2547" s="26">
        <f ca="1">IF(RAND()&lt;(J2547+(2*F2547-1)*Sheet2!D$109),H2547*F2547,I2547*G2547)-1</f>
        <v>0.66666666666666652</v>
      </c>
      <c r="AO2547" s="3">
        <f t="shared" si="1178"/>
        <v>201311</v>
      </c>
    </row>
    <row r="2548" spans="1:41" s="3" customFormat="1" x14ac:dyDescent="0.25">
      <c r="A2548" s="6">
        <v>41595</v>
      </c>
      <c r="B2548" s="1" t="s">
        <v>25</v>
      </c>
      <c r="C2548" s="1" t="s">
        <v>27</v>
      </c>
      <c r="D2548" s="1">
        <v>41</v>
      </c>
      <c r="E2548" s="1">
        <v>28</v>
      </c>
      <c r="F2548">
        <f t="shared" si="1179"/>
        <v>1</v>
      </c>
      <c r="G2548">
        <f t="shared" si="1180"/>
        <v>0</v>
      </c>
      <c r="H2548" s="4">
        <v>1.7407407407407407</v>
      </c>
      <c r="I2548" s="4">
        <v>2.15</v>
      </c>
      <c r="J2548" s="4">
        <f t="shared" si="1181"/>
        <v>0.57446808510638303</v>
      </c>
      <c r="K2548" s="4">
        <f t="shared" si="1182"/>
        <v>0.46511627906976744</v>
      </c>
      <c r="L2548" s="17">
        <f t="shared" si="1183"/>
        <v>0.544468085106383</v>
      </c>
      <c r="M2548" s="17">
        <f t="shared" si="1184"/>
        <v>0.49511627906976741</v>
      </c>
      <c r="N2548" s="34">
        <f t="shared" si="1185"/>
        <v>1.836654943337241</v>
      </c>
      <c r="O2548" s="12">
        <f t="shared" si="1186"/>
        <v>2.0197275716298733</v>
      </c>
      <c r="P2548" s="4">
        <f t="shared" si="1187"/>
        <v>201311</v>
      </c>
      <c r="Q2548" s="17">
        <f t="shared" si="1188"/>
        <v>1.7407407407407407</v>
      </c>
      <c r="R2548" s="17">
        <f t="shared" si="1189"/>
        <v>-2.2195652173913043</v>
      </c>
      <c r="S2548" s="16">
        <f t="shared" si="1190"/>
        <v>-0.4788244766505636</v>
      </c>
      <c r="T2548" s="5">
        <f t="shared" si="1191"/>
        <v>1.2351063829787234</v>
      </c>
      <c r="U2548" s="21">
        <f t="shared" si="1192"/>
        <v>0</v>
      </c>
      <c r="W2548" s="5">
        <f t="shared" si="1193"/>
        <v>0.7407407407407407</v>
      </c>
      <c r="X2548" s="4">
        <f t="shared" si="1194"/>
        <v>-0.42553191489361697</v>
      </c>
      <c r="AE2548" s="4">
        <f t="shared" si="1195"/>
        <v>-1.1662726556343574</v>
      </c>
      <c r="AJ2548" s="3">
        <f t="shared" si="1196"/>
        <v>3.8077106139933425E-2</v>
      </c>
      <c r="AK2548" s="3">
        <f t="shared" si="1197"/>
        <v>3.8077106139933425E-2</v>
      </c>
      <c r="AL2548" s="26">
        <f t="shared" si="1198"/>
        <v>1.2351063829787234</v>
      </c>
      <c r="AM2548" s="26">
        <f ca="1">IF(RAND()&lt;J2548,H2548*F2548,I2548*G2548)-1</f>
        <v>0.7407407407407407</v>
      </c>
      <c r="AN2548" s="26">
        <f ca="1">IF(RAND()&lt;(J2548+(2*F2548-1)*Sheet2!D$109),H2548*F2548,I2548*G2548)-1</f>
        <v>0.7407407407407407</v>
      </c>
      <c r="AO2548" s="3">
        <f t="shared" si="1178"/>
        <v>201311</v>
      </c>
    </row>
    <row r="2549" spans="1:41" s="3" customFormat="1" x14ac:dyDescent="0.25">
      <c r="A2549" s="6">
        <v>41595</v>
      </c>
      <c r="B2549" s="1" t="s">
        <v>32</v>
      </c>
      <c r="C2549" s="1" t="s">
        <v>39</v>
      </c>
      <c r="D2549" s="1">
        <v>37</v>
      </c>
      <c r="E2549" s="1">
        <v>14</v>
      </c>
      <c r="F2549">
        <f t="shared" si="1179"/>
        <v>1</v>
      </c>
      <c r="G2549">
        <f t="shared" si="1180"/>
        <v>0</v>
      </c>
      <c r="H2549" s="4">
        <v>2.1</v>
      </c>
      <c r="I2549" s="4">
        <v>1.7692307692307692</v>
      </c>
      <c r="J2549" s="4">
        <f t="shared" si="1181"/>
        <v>0.47619047619047616</v>
      </c>
      <c r="K2549" s="4">
        <f t="shared" si="1182"/>
        <v>0.56521739130434789</v>
      </c>
      <c r="L2549" s="17">
        <f t="shared" si="1183"/>
        <v>0.44619047619047614</v>
      </c>
      <c r="M2549" s="17">
        <f t="shared" si="1184"/>
        <v>0.59521739130434792</v>
      </c>
      <c r="N2549" s="34">
        <f t="shared" si="1185"/>
        <v>2.2411953041622201</v>
      </c>
      <c r="O2549" s="12">
        <f t="shared" si="1186"/>
        <v>1.6800584368151934</v>
      </c>
      <c r="P2549" s="4">
        <f t="shared" si="1187"/>
        <v>201311</v>
      </c>
      <c r="Q2549" s="17">
        <f t="shared" si="1188"/>
        <v>2.1</v>
      </c>
      <c r="R2549" s="17">
        <f t="shared" si="1189"/>
        <v>-2.209090909090909</v>
      </c>
      <c r="S2549" s="16">
        <f t="shared" si="1190"/>
        <v>-0.10909090909090891</v>
      </c>
      <c r="T2549" s="5">
        <f t="shared" si="1191"/>
        <v>0.84249084249084238</v>
      </c>
      <c r="U2549" s="21">
        <f t="shared" si="1192"/>
        <v>0</v>
      </c>
      <c r="W2549" s="5">
        <f t="shared" si="1193"/>
        <v>1.1000000000000001</v>
      </c>
      <c r="X2549" s="4">
        <f t="shared" si="1194"/>
        <v>-0.52380952380952384</v>
      </c>
      <c r="AE2549" s="4">
        <f t="shared" si="1195"/>
        <v>-1.6238095238095238</v>
      </c>
      <c r="AJ2549" s="3">
        <f t="shared" si="1196"/>
        <v>3.9761431411530768E-2</v>
      </c>
      <c r="AK2549" s="3">
        <f t="shared" si="1197"/>
        <v>3.9761431411530879E-2</v>
      </c>
      <c r="AL2549" s="26">
        <f t="shared" si="1198"/>
        <v>0.84249084249084238</v>
      </c>
      <c r="AM2549" s="26">
        <f ca="1">IF(RAND()&lt;J2549,H2549*F2549,I2549*G2549)-1</f>
        <v>1.1000000000000001</v>
      </c>
      <c r="AN2549" s="26">
        <f ca="1">IF(RAND()&lt;(J2549+(2*F2549-1)*Sheet2!D$109),H2549*F2549,I2549*G2549)-1</f>
        <v>-1</v>
      </c>
      <c r="AO2549" s="3">
        <f t="shared" si="1178"/>
        <v>201311</v>
      </c>
    </row>
    <row r="2550" spans="1:41" s="3" customFormat="1" x14ac:dyDescent="0.25">
      <c r="A2550" s="6">
        <v>41595</v>
      </c>
      <c r="B2550" s="1" t="s">
        <v>43</v>
      </c>
      <c r="C2550" s="1" t="s">
        <v>19</v>
      </c>
      <c r="D2550" s="1">
        <v>37</v>
      </c>
      <c r="E2550" s="1">
        <v>27</v>
      </c>
      <c r="F2550">
        <f t="shared" si="1179"/>
        <v>1</v>
      </c>
      <c r="G2550">
        <f t="shared" si="1180"/>
        <v>0</v>
      </c>
      <c r="H2550" s="4">
        <v>2.4</v>
      </c>
      <c r="I2550" s="4">
        <v>1.625</v>
      </c>
      <c r="J2550" s="4">
        <f t="shared" si="1181"/>
        <v>0.41666666666666669</v>
      </c>
      <c r="K2550" s="4">
        <f t="shared" si="1182"/>
        <v>0.61538461538461542</v>
      </c>
      <c r="L2550" s="17">
        <f t="shared" si="1183"/>
        <v>0.38666666666666671</v>
      </c>
      <c r="M2550" s="17">
        <f t="shared" si="1184"/>
        <v>0.64538461538461545</v>
      </c>
      <c r="N2550" s="34">
        <f t="shared" si="1185"/>
        <v>2.5862068965517238</v>
      </c>
      <c r="O2550" s="12">
        <f t="shared" si="1186"/>
        <v>1.5494636471990464</v>
      </c>
      <c r="P2550" s="4">
        <f t="shared" si="1187"/>
        <v>201311</v>
      </c>
      <c r="Q2550" s="17">
        <f t="shared" si="1188"/>
        <v>2.4</v>
      </c>
      <c r="R2550" s="17">
        <f t="shared" si="1189"/>
        <v>-2.3142857142857145</v>
      </c>
      <c r="S2550" s="16">
        <f t="shared" si="1190"/>
        <v>8.571428571428541E-2</v>
      </c>
      <c r="T2550" s="5">
        <f t="shared" si="1191"/>
        <v>0.67708333333333337</v>
      </c>
      <c r="U2550" s="21">
        <f t="shared" si="1192"/>
        <v>0</v>
      </c>
      <c r="W2550" s="5">
        <f t="shared" si="1193"/>
        <v>1.4</v>
      </c>
      <c r="X2550" s="4">
        <f t="shared" si="1194"/>
        <v>-0.58333333333333326</v>
      </c>
      <c r="AE2550" s="4">
        <f t="shared" si="1195"/>
        <v>-1.9833333333333332</v>
      </c>
      <c r="AJ2550" s="3">
        <f t="shared" si="1196"/>
        <v>3.1055900621118071E-2</v>
      </c>
      <c r="AK2550" s="3">
        <f t="shared" si="1197"/>
        <v>3.105590062111796E-2</v>
      </c>
      <c r="AL2550" s="26">
        <f t="shared" si="1198"/>
        <v>0.67708333333333337</v>
      </c>
      <c r="AM2550" s="26">
        <f ca="1">IF(RAND()&lt;J2550,H2550*F2550,I2550*G2550)-1</f>
        <v>-1</v>
      </c>
      <c r="AN2550" s="26">
        <f ca="1">IF(RAND()&lt;(J2550+(2*F2550-1)*Sheet2!D$109),H2550*F2550,I2550*G2550)-1</f>
        <v>1.4</v>
      </c>
      <c r="AO2550" s="3">
        <f t="shared" si="1178"/>
        <v>201311</v>
      </c>
    </row>
    <row r="2551" spans="1:41" s="3" customFormat="1" x14ac:dyDescent="0.25">
      <c r="A2551" s="6">
        <v>41595</v>
      </c>
      <c r="B2551" s="1" t="s">
        <v>41</v>
      </c>
      <c r="C2551" s="1" t="s">
        <v>34</v>
      </c>
      <c r="D2551" s="1">
        <v>24</v>
      </c>
      <c r="E2551" s="1">
        <v>16</v>
      </c>
      <c r="F2551">
        <f t="shared" si="1179"/>
        <v>1</v>
      </c>
      <c r="G2551">
        <f t="shared" si="1180"/>
        <v>0</v>
      </c>
      <c r="H2551" s="4">
        <v>1.4545454545454546</v>
      </c>
      <c r="I2551" s="4">
        <v>2.8</v>
      </c>
      <c r="J2551" s="4">
        <f t="shared" si="1181"/>
        <v>0.6875</v>
      </c>
      <c r="K2551" s="4">
        <f t="shared" si="1182"/>
        <v>0.35714285714285715</v>
      </c>
      <c r="L2551" s="17">
        <f t="shared" si="1183"/>
        <v>0.65749999999999997</v>
      </c>
      <c r="M2551" s="17">
        <f t="shared" si="1184"/>
        <v>0.38714285714285712</v>
      </c>
      <c r="N2551" s="34">
        <f t="shared" si="1185"/>
        <v>1.5209125475285172</v>
      </c>
      <c r="O2551" s="12">
        <f t="shared" si="1186"/>
        <v>2.5830258302583027</v>
      </c>
      <c r="P2551" s="4">
        <f t="shared" si="1187"/>
        <v>201311</v>
      </c>
      <c r="Q2551" s="17">
        <f t="shared" si="1188"/>
        <v>1.4545454545454546</v>
      </c>
      <c r="R2551" s="17">
        <f t="shared" si="1189"/>
        <v>-2.7555555555555555</v>
      </c>
      <c r="S2551" s="16">
        <f t="shared" si="1190"/>
        <v>-1.3010101010101009</v>
      </c>
      <c r="T2551" s="5">
        <f t="shared" si="1191"/>
        <v>1.9249999999999998</v>
      </c>
      <c r="U2551" s="21">
        <f t="shared" si="1192"/>
        <v>0</v>
      </c>
      <c r="W2551" s="5">
        <f t="shared" si="1193"/>
        <v>0.45454545454545459</v>
      </c>
      <c r="X2551" s="4">
        <f t="shared" si="1194"/>
        <v>-0.3125</v>
      </c>
      <c r="AE2551" s="4">
        <f t="shared" si="1195"/>
        <v>-0.76704545454545459</v>
      </c>
      <c r="AJ2551" s="3">
        <f t="shared" si="1196"/>
        <v>4.2735042735042694E-2</v>
      </c>
      <c r="AK2551" s="3">
        <f t="shared" si="1197"/>
        <v>4.2735042735042694E-2</v>
      </c>
      <c r="AL2551" s="26">
        <f t="shared" si="1198"/>
        <v>1.9249999999999998</v>
      </c>
      <c r="AM2551" s="26">
        <f ca="1">IF(RAND()&lt;J2551,H2551*F2551,I2551*G2551)-1</f>
        <v>-1</v>
      </c>
      <c r="AN2551" s="26">
        <f ca="1">IF(RAND()&lt;(J2551+(2*F2551-1)*Sheet2!D$109),H2551*F2551,I2551*G2551)-1</f>
        <v>0.45454545454545459</v>
      </c>
      <c r="AO2551" s="3">
        <f t="shared" si="1178"/>
        <v>201311</v>
      </c>
    </row>
    <row r="2552" spans="1:41" s="3" customFormat="1" x14ac:dyDescent="0.25">
      <c r="A2552" s="6">
        <v>41595</v>
      </c>
      <c r="B2552" s="1" t="s">
        <v>37</v>
      </c>
      <c r="C2552" s="1" t="s">
        <v>50</v>
      </c>
      <c r="D2552" s="1">
        <v>20</v>
      </c>
      <c r="E2552" s="1">
        <v>16</v>
      </c>
      <c r="F2552">
        <f t="shared" si="1179"/>
        <v>1</v>
      </c>
      <c r="G2552">
        <f t="shared" si="1180"/>
        <v>0</v>
      </c>
      <c r="H2552" s="4">
        <v>2.25</v>
      </c>
      <c r="I2552" s="4">
        <v>1.6896551724137931</v>
      </c>
      <c r="J2552" s="4">
        <f t="shared" si="1181"/>
        <v>0.44444444444444442</v>
      </c>
      <c r="K2552" s="4">
        <f t="shared" si="1182"/>
        <v>0.59183673469387754</v>
      </c>
      <c r="L2552" s="17">
        <f t="shared" si="1183"/>
        <v>0.41444444444444439</v>
      </c>
      <c r="M2552" s="17">
        <f t="shared" si="1184"/>
        <v>0.62183673469387757</v>
      </c>
      <c r="N2552" s="34">
        <f t="shared" si="1185"/>
        <v>2.4128686327077751</v>
      </c>
      <c r="O2552" s="12">
        <f t="shared" si="1186"/>
        <v>1.6081391532655069</v>
      </c>
      <c r="P2552" s="4">
        <f t="shared" si="1187"/>
        <v>201311</v>
      </c>
      <c r="Q2552" s="17">
        <f t="shared" si="1188"/>
        <v>2.25</v>
      </c>
      <c r="R2552" s="17">
        <f t="shared" si="1189"/>
        <v>-2.25</v>
      </c>
      <c r="S2552" s="16">
        <f t="shared" si="1190"/>
        <v>0</v>
      </c>
      <c r="T2552" s="5">
        <f t="shared" si="1191"/>
        <v>0.75095785440613028</v>
      </c>
      <c r="U2552" s="21">
        <f t="shared" si="1192"/>
        <v>0</v>
      </c>
      <c r="W2552" s="5">
        <f t="shared" si="1193"/>
        <v>1.25</v>
      </c>
      <c r="X2552" s="4">
        <f t="shared" si="1194"/>
        <v>-0.55555555555555558</v>
      </c>
      <c r="AE2552" s="4">
        <f t="shared" si="1195"/>
        <v>-1.8055555555555556</v>
      </c>
      <c r="AJ2552" s="3">
        <f t="shared" si="1196"/>
        <v>3.5010940919037115E-2</v>
      </c>
      <c r="AK2552" s="3">
        <f t="shared" si="1197"/>
        <v>3.5010940919037115E-2</v>
      </c>
      <c r="AL2552" s="26">
        <f t="shared" si="1198"/>
        <v>0.75095785440613028</v>
      </c>
      <c r="AM2552" s="26">
        <f ca="1">IF(RAND()&lt;J2552,H2552*F2552,I2552*G2552)-1</f>
        <v>-1</v>
      </c>
      <c r="AN2552" s="26">
        <f ca="1">IF(RAND()&lt;(J2552+(2*F2552-1)*Sheet2!D$109),H2552*F2552,I2552*G2552)-1</f>
        <v>-1</v>
      </c>
      <c r="AO2552" s="3">
        <f t="shared" si="1178"/>
        <v>201311</v>
      </c>
    </row>
    <row r="2553" spans="1:41" s="3" customFormat="1" x14ac:dyDescent="0.25">
      <c r="A2553" s="6">
        <v>41595</v>
      </c>
      <c r="B2553" s="1" t="s">
        <v>31</v>
      </c>
      <c r="C2553" s="1" t="s">
        <v>29</v>
      </c>
      <c r="D2553" s="1">
        <v>23</v>
      </c>
      <c r="E2553" s="1">
        <v>20</v>
      </c>
      <c r="F2553">
        <f t="shared" si="1179"/>
        <v>1</v>
      </c>
      <c r="G2553">
        <f t="shared" si="1180"/>
        <v>0</v>
      </c>
      <c r="H2553" s="4">
        <v>1.5714285714285714</v>
      </c>
      <c r="I2553" s="4">
        <v>2.5499999999999998</v>
      </c>
      <c r="J2553" s="4">
        <f t="shared" si="1181"/>
        <v>0.63636363636363635</v>
      </c>
      <c r="K2553" s="4">
        <f t="shared" si="1182"/>
        <v>0.39215686274509809</v>
      </c>
      <c r="L2553" s="17">
        <f t="shared" si="1183"/>
        <v>0.60636363636363633</v>
      </c>
      <c r="M2553" s="17">
        <f t="shared" si="1184"/>
        <v>0.42215686274509812</v>
      </c>
      <c r="N2553" s="34">
        <f t="shared" si="1185"/>
        <v>1.6491754122938531</v>
      </c>
      <c r="O2553" s="12">
        <f t="shared" si="1186"/>
        <v>2.368787738039944</v>
      </c>
      <c r="P2553" s="4">
        <f t="shared" si="1187"/>
        <v>201311</v>
      </c>
      <c r="Q2553" s="17">
        <f t="shared" si="1188"/>
        <v>1.5714285714285714</v>
      </c>
      <c r="R2553" s="17">
        <f t="shared" si="1189"/>
        <v>-2.395161290322581</v>
      </c>
      <c r="S2553" s="16">
        <f t="shared" si="1190"/>
        <v>-0.82373271889400956</v>
      </c>
      <c r="T2553" s="5">
        <f t="shared" si="1191"/>
        <v>1.6227272727272726</v>
      </c>
      <c r="U2553" s="21">
        <f t="shared" si="1192"/>
        <v>0</v>
      </c>
      <c r="W2553" s="5">
        <f t="shared" si="1193"/>
        <v>0.5714285714285714</v>
      </c>
      <c r="X2553" s="4">
        <f t="shared" si="1194"/>
        <v>-0.36363636363636365</v>
      </c>
      <c r="AE2553" s="4">
        <f t="shared" si="1195"/>
        <v>-0.93506493506493504</v>
      </c>
      <c r="AJ2553" s="3">
        <f t="shared" si="1196"/>
        <v>2.772963604852674E-2</v>
      </c>
      <c r="AK2553" s="3">
        <f t="shared" si="1197"/>
        <v>2.7729636048526851E-2</v>
      </c>
      <c r="AL2553" s="26">
        <f t="shared" si="1198"/>
        <v>1.6227272727272726</v>
      </c>
      <c r="AM2553" s="26">
        <f ca="1">IF(RAND()&lt;J2553,H2553*F2553,I2553*G2553)-1</f>
        <v>-1</v>
      </c>
      <c r="AN2553" s="26">
        <f ca="1">IF(RAND()&lt;(J2553+(2*F2553-1)*Sheet2!D$109),H2553*F2553,I2553*G2553)-1</f>
        <v>0.5714285714285714</v>
      </c>
      <c r="AO2553" s="3">
        <f t="shared" si="1178"/>
        <v>201311</v>
      </c>
    </row>
    <row r="2554" spans="1:41" s="3" customFormat="1" x14ac:dyDescent="0.25">
      <c r="A2554" s="6">
        <v>41595</v>
      </c>
      <c r="B2554" s="1" t="s">
        <v>30</v>
      </c>
      <c r="C2554" s="1" t="s">
        <v>44</v>
      </c>
      <c r="D2554" s="1">
        <v>41</v>
      </c>
      <c r="E2554" s="1">
        <v>20</v>
      </c>
      <c r="F2554">
        <f t="shared" si="1179"/>
        <v>1</v>
      </c>
      <c r="G2554">
        <f t="shared" si="1180"/>
        <v>0</v>
      </c>
      <c r="H2554" s="4">
        <v>1.4347826086956521</v>
      </c>
      <c r="I2554" s="4">
        <v>2.9</v>
      </c>
      <c r="J2554" s="4">
        <f t="shared" si="1181"/>
        <v>0.69696969696969702</v>
      </c>
      <c r="K2554" s="4">
        <f t="shared" si="1182"/>
        <v>0.34482758620689657</v>
      </c>
      <c r="L2554" s="17">
        <f t="shared" si="1183"/>
        <v>0.66696969696969699</v>
      </c>
      <c r="M2554" s="17">
        <f t="shared" si="1184"/>
        <v>0.3748275862068966</v>
      </c>
      <c r="N2554" s="34">
        <f t="shared" si="1185"/>
        <v>1.4993184915947295</v>
      </c>
      <c r="O2554" s="12">
        <f t="shared" si="1186"/>
        <v>2.6678932842686289</v>
      </c>
      <c r="P2554" s="4">
        <f t="shared" si="1187"/>
        <v>201311</v>
      </c>
      <c r="Q2554" s="17">
        <f t="shared" si="1188"/>
        <v>1.4347826086956521</v>
      </c>
      <c r="R2554" s="17">
        <f t="shared" si="1189"/>
        <v>-2.8263157894736843</v>
      </c>
      <c r="S2554" s="16">
        <f t="shared" si="1190"/>
        <v>-1.3915331807780322</v>
      </c>
      <c r="T2554" s="5">
        <f t="shared" si="1191"/>
        <v>2.0212121212121215</v>
      </c>
      <c r="U2554" s="21">
        <f t="shared" si="1192"/>
        <v>0</v>
      </c>
      <c r="W2554" s="5">
        <f t="shared" si="1193"/>
        <v>0.43478260869565211</v>
      </c>
      <c r="X2554" s="4">
        <f t="shared" si="1194"/>
        <v>-0.30303030303030298</v>
      </c>
      <c r="AE2554" s="4">
        <f t="shared" si="1195"/>
        <v>-0.73781291172595509</v>
      </c>
      <c r="AJ2554" s="3">
        <f t="shared" si="1196"/>
        <v>4.0120361083249678E-2</v>
      </c>
      <c r="AK2554" s="3">
        <f t="shared" si="1197"/>
        <v>4.01203610832499E-2</v>
      </c>
      <c r="AL2554" s="26">
        <f t="shared" si="1198"/>
        <v>2.0212121212121215</v>
      </c>
      <c r="AM2554" s="26">
        <f ca="1">IF(RAND()&lt;J2554,H2554*F2554,I2554*G2554)-1</f>
        <v>0.43478260869565211</v>
      </c>
      <c r="AN2554" s="26">
        <f ca="1">IF(RAND()&lt;(J2554+(2*F2554-1)*Sheet2!D$109),H2554*F2554,I2554*G2554)-1</f>
        <v>0.43478260869565211</v>
      </c>
      <c r="AO2554" s="3">
        <f t="shared" si="1178"/>
        <v>201311</v>
      </c>
    </row>
    <row r="2555" spans="1:41" s="3" customFormat="1" x14ac:dyDescent="0.25">
      <c r="A2555" s="6">
        <v>41595</v>
      </c>
      <c r="B2555" s="1" t="s">
        <v>33</v>
      </c>
      <c r="C2555" s="1" t="s">
        <v>40</v>
      </c>
      <c r="D2555" s="1">
        <v>23</v>
      </c>
      <c r="E2555" s="1">
        <v>28</v>
      </c>
      <c r="F2555">
        <f t="shared" si="1179"/>
        <v>0</v>
      </c>
      <c r="G2555">
        <f t="shared" si="1180"/>
        <v>1</v>
      </c>
      <c r="H2555" s="4">
        <v>1.1818181818181819</v>
      </c>
      <c r="I2555" s="4">
        <v>5.25</v>
      </c>
      <c r="J2555" s="4">
        <f t="shared" si="1181"/>
        <v>0.84615384615384615</v>
      </c>
      <c r="K2555" s="4">
        <f t="shared" si="1182"/>
        <v>0.19047619047619047</v>
      </c>
      <c r="L2555" s="17">
        <f t="shared" si="1183"/>
        <v>0.87615384615384617</v>
      </c>
      <c r="M2555" s="17">
        <f t="shared" si="1184"/>
        <v>0.16047619047619047</v>
      </c>
      <c r="N2555" s="34">
        <f t="shared" si="1185"/>
        <v>1.1413520632133449</v>
      </c>
      <c r="O2555" s="12">
        <f t="shared" si="1186"/>
        <v>6.2314540059347188</v>
      </c>
      <c r="P2555" s="4">
        <f t="shared" si="1187"/>
        <v>201311</v>
      </c>
      <c r="Q2555" s="17">
        <f t="shared" si="1188"/>
        <v>0.22510822510822512</v>
      </c>
      <c r="R2555" s="17">
        <f t="shared" si="1189"/>
        <v>-5.7352941176470571</v>
      </c>
      <c r="S2555" s="16">
        <f t="shared" si="1190"/>
        <v>-5.5101858925388321</v>
      </c>
      <c r="T2555" s="5">
        <f t="shared" si="1191"/>
        <v>4.4423076923076925</v>
      </c>
      <c r="U2555" s="21">
        <f t="shared" si="1192"/>
        <v>0</v>
      </c>
      <c r="W2555" s="5">
        <f t="shared" si="1193"/>
        <v>-1</v>
      </c>
      <c r="X2555" s="4">
        <f t="shared" si="1194"/>
        <v>-1</v>
      </c>
      <c r="AE2555" s="4">
        <f t="shared" si="1195"/>
        <v>-0.33566433566433573</v>
      </c>
      <c r="AJ2555" s="3">
        <f t="shared" si="1196"/>
        <v>3.5335689045936314E-2</v>
      </c>
      <c r="AK2555" s="3">
        <f t="shared" si="1197"/>
        <v>3.5335689045936425E-2</v>
      </c>
      <c r="AL2555" s="26">
        <f t="shared" si="1198"/>
        <v>4.4423076923076925</v>
      </c>
      <c r="AM2555" s="26">
        <f ca="1">IF(RAND()&lt;J2555,H2555*F2555,I2555*G2555)-1</f>
        <v>-1</v>
      </c>
      <c r="AN2555" s="26">
        <f ca="1">IF(RAND()&lt;(J2555+(2*F2555-1)*Sheet2!D$109),H2555*F2555,I2555*G2555)-1</f>
        <v>4.25</v>
      </c>
      <c r="AO2555" s="3">
        <f t="shared" si="1178"/>
        <v>201311</v>
      </c>
    </row>
    <row r="2556" spans="1:41" s="3" customFormat="1" x14ac:dyDescent="0.25">
      <c r="A2556" s="6">
        <v>41595</v>
      </c>
      <c r="B2556" s="1" t="s">
        <v>42</v>
      </c>
      <c r="C2556" s="1" t="s">
        <v>49</v>
      </c>
      <c r="D2556" s="1">
        <v>14</v>
      </c>
      <c r="E2556" s="1">
        <v>27</v>
      </c>
      <c r="F2556">
        <f t="shared" si="1179"/>
        <v>0</v>
      </c>
      <c r="G2556">
        <f t="shared" si="1180"/>
        <v>1</v>
      </c>
      <c r="H2556" s="4">
        <v>4.5999999999999996</v>
      </c>
      <c r="I2556" s="4">
        <v>1.2272727272727273</v>
      </c>
      <c r="J2556" s="4">
        <f t="shared" si="1181"/>
        <v>0.21739130434782611</v>
      </c>
      <c r="K2556" s="4">
        <f t="shared" si="1182"/>
        <v>0.81481481481481477</v>
      </c>
      <c r="L2556" s="17">
        <f t="shared" si="1183"/>
        <v>0.24739130434782611</v>
      </c>
      <c r="M2556" s="17">
        <f t="shared" si="1184"/>
        <v>0.78481481481481474</v>
      </c>
      <c r="N2556" s="34">
        <f t="shared" si="1185"/>
        <v>4.0421792618629171</v>
      </c>
      <c r="O2556" s="12">
        <f t="shared" si="1186"/>
        <v>1.274185936762624</v>
      </c>
      <c r="P2556" s="4">
        <f t="shared" si="1187"/>
        <v>201311</v>
      </c>
      <c r="Q2556" s="17">
        <f t="shared" si="1188"/>
        <v>3.748148148148148</v>
      </c>
      <c r="R2556" s="17">
        <f t="shared" si="1189"/>
        <v>-4.6777777777777771</v>
      </c>
      <c r="S2556" s="16">
        <f t="shared" si="1190"/>
        <v>-0.92962962962962914</v>
      </c>
      <c r="T2556" s="5">
        <f t="shared" si="1191"/>
        <v>0.26679841897233203</v>
      </c>
      <c r="U2556" s="21">
        <f t="shared" si="1192"/>
        <v>0</v>
      </c>
      <c r="W2556" s="5">
        <f t="shared" si="1193"/>
        <v>-1</v>
      </c>
      <c r="X2556" s="4">
        <f t="shared" si="1194"/>
        <v>-1</v>
      </c>
      <c r="AE2556" s="4">
        <f t="shared" si="1195"/>
        <v>-4.3826086956521735</v>
      </c>
      <c r="AJ2556" s="3">
        <f t="shared" si="1196"/>
        <v>3.120124804992197E-2</v>
      </c>
      <c r="AK2556" s="3">
        <f t="shared" si="1197"/>
        <v>3.1201248049921859E-2</v>
      </c>
      <c r="AL2556" s="26">
        <f t="shared" si="1198"/>
        <v>0.26679841897233203</v>
      </c>
      <c r="AM2556" s="26">
        <f ca="1">IF(RAND()&lt;J2556,H2556*F2556,I2556*G2556)-1</f>
        <v>-1</v>
      </c>
      <c r="AN2556" s="26">
        <f ca="1">IF(RAND()&lt;(J2556+(2*F2556-1)*Sheet2!D$109),H2556*F2556,I2556*G2556)-1</f>
        <v>0.22727272727272729</v>
      </c>
      <c r="AO2556" s="3">
        <f t="shared" si="1178"/>
        <v>201311</v>
      </c>
    </row>
    <row r="2557" spans="1:41" s="3" customFormat="1" x14ac:dyDescent="0.25">
      <c r="A2557" s="6">
        <v>41595</v>
      </c>
      <c r="B2557" s="1" t="s">
        <v>21</v>
      </c>
      <c r="C2557" s="1" t="s">
        <v>35</v>
      </c>
      <c r="D2557" s="1">
        <v>27</v>
      </c>
      <c r="E2557" s="1">
        <v>17</v>
      </c>
      <c r="F2557">
        <f t="shared" si="1179"/>
        <v>1</v>
      </c>
      <c r="G2557">
        <f t="shared" si="1180"/>
        <v>0</v>
      </c>
      <c r="H2557" s="4">
        <v>1.2857142857142856</v>
      </c>
      <c r="I2557" s="4">
        <v>3.9</v>
      </c>
      <c r="J2557" s="4">
        <f t="shared" si="1181"/>
        <v>0.7777777777777779</v>
      </c>
      <c r="K2557" s="4">
        <f t="shared" si="1182"/>
        <v>0.25641025641025644</v>
      </c>
      <c r="L2557" s="17">
        <f t="shared" si="1183"/>
        <v>0.74777777777777787</v>
      </c>
      <c r="M2557" s="17">
        <f t="shared" si="1184"/>
        <v>0.28641025641025641</v>
      </c>
      <c r="N2557" s="34">
        <f t="shared" si="1185"/>
        <v>1.3372956909361069</v>
      </c>
      <c r="O2557" s="12">
        <f t="shared" si="1186"/>
        <v>3.4914950760966876</v>
      </c>
      <c r="P2557" s="4">
        <f t="shared" si="1187"/>
        <v>201311</v>
      </c>
      <c r="Q2557" s="17">
        <f t="shared" si="1188"/>
        <v>1.2857142857142856</v>
      </c>
      <c r="R2557" s="17">
        <f t="shared" si="1189"/>
        <v>-3.8448275862068986</v>
      </c>
      <c r="S2557" s="16">
        <f t="shared" si="1190"/>
        <v>-2.559113300492613</v>
      </c>
      <c r="T2557" s="5">
        <f t="shared" si="1191"/>
        <v>3.0333333333333337</v>
      </c>
      <c r="U2557" s="21">
        <f t="shared" si="1192"/>
        <v>0</v>
      </c>
      <c r="W2557" s="5">
        <f t="shared" si="1193"/>
        <v>0.28571428571428559</v>
      </c>
      <c r="X2557" s="4">
        <f t="shared" si="1194"/>
        <v>-0.2222222222222221</v>
      </c>
      <c r="AE2557" s="4">
        <f t="shared" si="1195"/>
        <v>-0.50793650793650769</v>
      </c>
      <c r="AJ2557" s="3">
        <f t="shared" si="1196"/>
        <v>3.3057851239669533E-2</v>
      </c>
      <c r="AK2557" s="3">
        <f t="shared" si="1197"/>
        <v>3.3057851239669422E-2</v>
      </c>
      <c r="AL2557" s="26">
        <f t="shared" si="1198"/>
        <v>3.0333333333333337</v>
      </c>
      <c r="AM2557" s="26">
        <f ca="1">IF(RAND()&lt;J2557,H2557*F2557,I2557*G2557)-1</f>
        <v>-1</v>
      </c>
      <c r="AN2557" s="26">
        <f ca="1">IF(RAND()&lt;(J2557+(2*F2557-1)*Sheet2!D$109),H2557*F2557,I2557*G2557)-1</f>
        <v>0.28571428571428559</v>
      </c>
      <c r="AO2557" s="3">
        <f t="shared" si="1178"/>
        <v>201311</v>
      </c>
    </row>
    <row r="2558" spans="1:41" s="3" customFormat="1" x14ac:dyDescent="0.25">
      <c r="A2558" s="6">
        <v>41595</v>
      </c>
      <c r="B2558" s="1" t="s">
        <v>47</v>
      </c>
      <c r="C2558" s="1" t="s">
        <v>46</v>
      </c>
      <c r="D2558" s="1">
        <v>41</v>
      </c>
      <c r="E2558" s="1">
        <v>20</v>
      </c>
      <c r="F2558">
        <f t="shared" si="1179"/>
        <v>1</v>
      </c>
      <c r="G2558">
        <f t="shared" si="1180"/>
        <v>0</v>
      </c>
      <c r="H2558" s="4">
        <v>1.1176470588235294</v>
      </c>
      <c r="I2558" s="4">
        <v>6.75</v>
      </c>
      <c r="J2558" s="4">
        <f t="shared" si="1181"/>
        <v>0.89473684210526316</v>
      </c>
      <c r="K2558" s="4">
        <f t="shared" si="1182"/>
        <v>0.14814814814814814</v>
      </c>
      <c r="L2558" s="17">
        <f t="shared" si="1183"/>
        <v>0.86473684210526314</v>
      </c>
      <c r="M2558" s="17">
        <f t="shared" si="1184"/>
        <v>0.17814814814814814</v>
      </c>
      <c r="N2558" s="34">
        <f t="shared" si="1185"/>
        <v>1.1564211807668898</v>
      </c>
      <c r="O2558" s="12">
        <f t="shared" si="1186"/>
        <v>5.6133056133056138</v>
      </c>
      <c r="P2558" s="4">
        <f t="shared" si="1187"/>
        <v>201311</v>
      </c>
      <c r="Q2558" s="17">
        <f t="shared" si="1188"/>
        <v>1.1176470588235294</v>
      </c>
      <c r="R2558" s="17">
        <f t="shared" si="1189"/>
        <v>-8.6739130434782599</v>
      </c>
      <c r="S2558" s="16">
        <f t="shared" si="1190"/>
        <v>-7.5562659846547309</v>
      </c>
      <c r="T2558" s="5">
        <f t="shared" si="1191"/>
        <v>6.0394736842105265</v>
      </c>
      <c r="U2558" s="21">
        <f t="shared" si="1192"/>
        <v>1</v>
      </c>
      <c r="W2558" s="5">
        <f t="shared" si="1193"/>
        <v>0.11764705882352944</v>
      </c>
      <c r="X2558" s="4">
        <f t="shared" si="1194"/>
        <v>-0.10526315789473684</v>
      </c>
      <c r="AE2558" s="4">
        <f t="shared" si="1195"/>
        <v>-0.22291021671826627</v>
      </c>
      <c r="AJ2558" s="3">
        <f t="shared" si="1196"/>
        <v>4.1121495327102742E-2</v>
      </c>
      <c r="AK2558" s="3">
        <f t="shared" si="1197"/>
        <v>4.1121495327102853E-2</v>
      </c>
      <c r="AL2558" s="26">
        <f t="shared" si="1198"/>
        <v>6.0394736842105265</v>
      </c>
      <c r="AM2558" s="26">
        <f ca="1">IF(RAND()&lt;J2558,H2558*F2558,I2558*G2558)-1</f>
        <v>0.11764705882352944</v>
      </c>
      <c r="AN2558" s="26">
        <f ca="1">IF(RAND()&lt;(J2558+(2*F2558-1)*Sheet2!D$109),H2558*F2558,I2558*G2558)-1</f>
        <v>0.11764705882352944</v>
      </c>
      <c r="AO2558" s="3">
        <f t="shared" si="1178"/>
        <v>201311</v>
      </c>
    </row>
    <row r="2559" spans="1:41" s="3" customFormat="1" x14ac:dyDescent="0.25">
      <c r="A2559" s="6">
        <v>41595</v>
      </c>
      <c r="B2559" s="1" t="s">
        <v>28</v>
      </c>
      <c r="C2559" s="1" t="s">
        <v>24</v>
      </c>
      <c r="D2559" s="1">
        <v>23</v>
      </c>
      <c r="E2559" s="1">
        <v>20</v>
      </c>
      <c r="F2559">
        <f t="shared" si="1179"/>
        <v>1</v>
      </c>
      <c r="G2559">
        <f t="shared" si="1180"/>
        <v>0</v>
      </c>
      <c r="H2559" s="4">
        <v>1.5714285714285714</v>
      </c>
      <c r="I2559" s="4">
        <v>2.5499999999999998</v>
      </c>
      <c r="J2559" s="4">
        <f t="shared" si="1181"/>
        <v>0.63636363636363635</v>
      </c>
      <c r="K2559" s="4">
        <f t="shared" si="1182"/>
        <v>0.39215686274509809</v>
      </c>
      <c r="L2559" s="17">
        <f t="shared" si="1183"/>
        <v>0.60636363636363633</v>
      </c>
      <c r="M2559" s="17">
        <f t="shared" si="1184"/>
        <v>0.42215686274509812</v>
      </c>
      <c r="N2559" s="34">
        <f t="shared" si="1185"/>
        <v>1.6491754122938531</v>
      </c>
      <c r="O2559" s="12">
        <f t="shared" si="1186"/>
        <v>2.368787738039944</v>
      </c>
      <c r="P2559" s="4">
        <f t="shared" si="1187"/>
        <v>201311</v>
      </c>
      <c r="Q2559" s="17">
        <f t="shared" si="1188"/>
        <v>1.5714285714285714</v>
      </c>
      <c r="R2559" s="17">
        <f t="shared" si="1189"/>
        <v>-2.395161290322581</v>
      </c>
      <c r="S2559" s="16">
        <f t="shared" si="1190"/>
        <v>-0.82373271889400956</v>
      </c>
      <c r="T2559" s="5">
        <f t="shared" si="1191"/>
        <v>1.6227272727272726</v>
      </c>
      <c r="U2559" s="21">
        <f t="shared" si="1192"/>
        <v>0</v>
      </c>
      <c r="W2559" s="5">
        <f t="shared" si="1193"/>
        <v>0.5714285714285714</v>
      </c>
      <c r="X2559" s="4">
        <f t="shared" si="1194"/>
        <v>-0.36363636363636365</v>
      </c>
      <c r="AE2559" s="4">
        <f t="shared" si="1195"/>
        <v>-0.93506493506493504</v>
      </c>
      <c r="AJ2559" s="3">
        <f t="shared" si="1196"/>
        <v>2.772963604852674E-2</v>
      </c>
      <c r="AK2559" s="3">
        <f t="shared" si="1197"/>
        <v>2.7729636048526851E-2</v>
      </c>
      <c r="AL2559" s="26">
        <f t="shared" si="1198"/>
        <v>1.6227272727272726</v>
      </c>
      <c r="AM2559" s="26">
        <f ca="1">IF(RAND()&lt;J2559,H2559*F2559,I2559*G2559)-1</f>
        <v>0.5714285714285714</v>
      </c>
      <c r="AN2559" s="26">
        <f ca="1">IF(RAND()&lt;(J2559+(2*F2559-1)*Sheet2!D$109),H2559*F2559,I2559*G2559)-1</f>
        <v>-1</v>
      </c>
      <c r="AO2559" s="3">
        <f t="shared" si="1178"/>
        <v>201311</v>
      </c>
    </row>
    <row r="2560" spans="1:41" s="3" customFormat="1" x14ac:dyDescent="0.25">
      <c r="A2560" s="6">
        <v>41595</v>
      </c>
      <c r="B2560" s="1" t="s">
        <v>20</v>
      </c>
      <c r="C2560" s="1" t="s">
        <v>48</v>
      </c>
      <c r="D2560" s="1">
        <v>27</v>
      </c>
      <c r="E2560" s="1">
        <v>13</v>
      </c>
      <c r="F2560">
        <f t="shared" si="1179"/>
        <v>1</v>
      </c>
      <c r="G2560">
        <f t="shared" si="1180"/>
        <v>0</v>
      </c>
      <c r="H2560" s="4">
        <v>1.5555555555555556</v>
      </c>
      <c r="I2560" s="4">
        <v>2.6</v>
      </c>
      <c r="J2560" s="4">
        <f t="shared" si="1181"/>
        <v>0.64285714285714279</v>
      </c>
      <c r="K2560" s="4">
        <f t="shared" si="1182"/>
        <v>0.38461538461538458</v>
      </c>
      <c r="L2560" s="17">
        <f t="shared" si="1183"/>
        <v>0.61285714285714277</v>
      </c>
      <c r="M2560" s="17">
        <f t="shared" si="1184"/>
        <v>0.41461538461538461</v>
      </c>
      <c r="N2560" s="34">
        <f t="shared" si="1185"/>
        <v>1.631701631701632</v>
      </c>
      <c r="O2560" s="12">
        <f t="shared" si="1186"/>
        <v>2.4118738404452689</v>
      </c>
      <c r="P2560" s="4">
        <f t="shared" si="1187"/>
        <v>201311</v>
      </c>
      <c r="Q2560" s="17">
        <f t="shared" si="1188"/>
        <v>1.5555555555555556</v>
      </c>
      <c r="R2560" s="17">
        <f t="shared" si="1189"/>
        <v>-2.4249999999999998</v>
      </c>
      <c r="S2560" s="16">
        <f t="shared" si="1190"/>
        <v>-0.86944444444444424</v>
      </c>
      <c r="T2560" s="5">
        <f t="shared" si="1191"/>
        <v>1.6714285714285715</v>
      </c>
      <c r="U2560" s="21">
        <f t="shared" si="1192"/>
        <v>0</v>
      </c>
      <c r="W2560" s="5">
        <f t="shared" si="1193"/>
        <v>0.55555555555555558</v>
      </c>
      <c r="X2560" s="4">
        <f t="shared" si="1194"/>
        <v>-0.35714285714285721</v>
      </c>
      <c r="AE2560" s="4">
        <f t="shared" si="1195"/>
        <v>-0.91269841269841301</v>
      </c>
      <c r="AJ2560" s="3">
        <f t="shared" si="1196"/>
        <v>2.673796791443861E-2</v>
      </c>
      <c r="AK2560" s="3">
        <f t="shared" si="1197"/>
        <v>2.6737967914438387E-2</v>
      </c>
      <c r="AL2560" s="26">
        <f t="shared" si="1198"/>
        <v>1.6714285714285715</v>
      </c>
      <c r="AM2560" s="26">
        <f ca="1">IF(RAND()&lt;J2560,H2560*F2560,I2560*G2560)-1</f>
        <v>0.55555555555555558</v>
      </c>
      <c r="AN2560" s="26">
        <f ca="1">IF(RAND()&lt;(J2560+(2*F2560-1)*Sheet2!D$109),H2560*F2560,I2560*G2560)-1</f>
        <v>0.55555555555555558</v>
      </c>
      <c r="AO2560" s="3">
        <f t="shared" si="1178"/>
        <v>201311</v>
      </c>
    </row>
    <row r="2561" spans="1:41" s="3" customFormat="1" x14ac:dyDescent="0.25">
      <c r="A2561" s="6">
        <v>41592</v>
      </c>
      <c r="B2561" s="1" t="s">
        <v>36</v>
      </c>
      <c r="C2561" s="1" t="s">
        <v>22</v>
      </c>
      <c r="D2561" s="1">
        <v>27</v>
      </c>
      <c r="E2561" s="1">
        <v>30</v>
      </c>
      <c r="F2561">
        <f t="shared" si="1179"/>
        <v>0</v>
      </c>
      <c r="G2561">
        <f t="shared" si="1180"/>
        <v>1</v>
      </c>
      <c r="H2561" s="4">
        <v>2.2999999999999998</v>
      </c>
      <c r="I2561" s="4">
        <v>1.6666666666666665</v>
      </c>
      <c r="J2561" s="4">
        <f t="shared" si="1181"/>
        <v>0.43478260869565222</v>
      </c>
      <c r="K2561" s="4">
        <f t="shared" si="1182"/>
        <v>0.60000000000000009</v>
      </c>
      <c r="L2561" s="17">
        <f t="shared" si="1183"/>
        <v>0.46478260869565224</v>
      </c>
      <c r="M2561" s="17">
        <f t="shared" si="1184"/>
        <v>0.57000000000000006</v>
      </c>
      <c r="N2561" s="34">
        <f t="shared" si="1185"/>
        <v>2.1515434985968191</v>
      </c>
      <c r="O2561" s="12">
        <f t="shared" si="1186"/>
        <v>1.7543859649122806</v>
      </c>
      <c r="P2561" s="4">
        <f t="shared" si="1187"/>
        <v>201311</v>
      </c>
      <c r="Q2561" s="17">
        <f t="shared" si="1188"/>
        <v>1.3800000000000001</v>
      </c>
      <c r="R2561" s="17">
        <f t="shared" si="1189"/>
        <v>-2.2692307692307701</v>
      </c>
      <c r="S2561" s="16">
        <f t="shared" si="1190"/>
        <v>-0.88923076923076994</v>
      </c>
      <c r="T2561" s="5">
        <f t="shared" si="1191"/>
        <v>0.72463768115942029</v>
      </c>
      <c r="U2561" s="21">
        <f t="shared" si="1192"/>
        <v>0</v>
      </c>
      <c r="W2561" s="5">
        <f t="shared" si="1193"/>
        <v>-1</v>
      </c>
      <c r="X2561" s="4">
        <f t="shared" si="1194"/>
        <v>-1</v>
      </c>
      <c r="AE2561" s="4">
        <f t="shared" si="1195"/>
        <v>-1.8652173913043475</v>
      </c>
      <c r="AJ2561" s="3">
        <f t="shared" si="1196"/>
        <v>3.3613445378151363E-2</v>
      </c>
      <c r="AK2561" s="3">
        <f t="shared" si="1197"/>
        <v>3.3613445378151363E-2</v>
      </c>
      <c r="AL2561" s="26">
        <f t="shared" si="1198"/>
        <v>0.72463768115942029</v>
      </c>
      <c r="AM2561" s="26">
        <f ca="1">IF(RAND()&lt;J2561,H2561*F2561,I2561*G2561)-1</f>
        <v>0.66666666666666652</v>
      </c>
      <c r="AN2561" s="26">
        <f ca="1">IF(RAND()&lt;(J2561+(2*F2561-1)*Sheet2!D$109),H2561*F2561,I2561*G2561)-1</f>
        <v>0.66666666666666652</v>
      </c>
      <c r="AO2561" s="3">
        <f t="shared" si="1178"/>
        <v>201311</v>
      </c>
    </row>
    <row r="2562" spans="1:41" s="3" customFormat="1" x14ac:dyDescent="0.25">
      <c r="A2562" s="6">
        <v>41589</v>
      </c>
      <c r="B2562" s="1" t="s">
        <v>25</v>
      </c>
      <c r="C2562" s="1" t="s">
        <v>37</v>
      </c>
      <c r="D2562" s="1">
        <v>22</v>
      </c>
      <c r="E2562" s="1">
        <v>19</v>
      </c>
      <c r="F2562">
        <f t="shared" si="1179"/>
        <v>1</v>
      </c>
      <c r="G2562">
        <f t="shared" si="1180"/>
        <v>0</v>
      </c>
      <c r="H2562" s="4">
        <v>2.0699999999999998</v>
      </c>
      <c r="I2562" s="4">
        <v>1.78</v>
      </c>
      <c r="J2562" s="4">
        <f t="shared" si="1181"/>
        <v>0.48309178743961356</v>
      </c>
      <c r="K2562" s="4">
        <f t="shared" si="1182"/>
        <v>0.5617977528089888</v>
      </c>
      <c r="L2562" s="17">
        <f t="shared" si="1183"/>
        <v>0.45309178743961354</v>
      </c>
      <c r="M2562" s="17">
        <f t="shared" si="1184"/>
        <v>0.59179775280898883</v>
      </c>
      <c r="N2562" s="34">
        <f t="shared" si="1185"/>
        <v>2.2070583217827058</v>
      </c>
      <c r="O2562" s="12">
        <f t="shared" si="1186"/>
        <v>1.6897664704765518</v>
      </c>
      <c r="P2562" s="4">
        <f t="shared" si="1187"/>
        <v>201311</v>
      </c>
      <c r="Q2562" s="17">
        <f t="shared" si="1188"/>
        <v>2.0699999999999998</v>
      </c>
      <c r="R2562" s="17">
        <f t="shared" si="1189"/>
        <v>-2.2166307213036185</v>
      </c>
      <c r="S2562" s="16">
        <f t="shared" si="1190"/>
        <v>-0.14663072130361865</v>
      </c>
      <c r="T2562" s="5">
        <f t="shared" si="1191"/>
        <v>0.85990338164251212</v>
      </c>
      <c r="U2562" s="21">
        <f t="shared" si="1192"/>
        <v>0</v>
      </c>
      <c r="W2562" s="5">
        <f t="shared" si="1193"/>
        <v>1.0699999999999998</v>
      </c>
      <c r="X2562" s="4">
        <f t="shared" si="1194"/>
        <v>-0.51690821256038644</v>
      </c>
      <c r="AE2562" s="4">
        <f t="shared" si="1195"/>
        <v>-1.5869082125603864</v>
      </c>
      <c r="AJ2562" s="3">
        <f t="shared" si="1196"/>
        <v>4.2961038961038978E-2</v>
      </c>
      <c r="AK2562" s="3">
        <f t="shared" si="1197"/>
        <v>4.29610389610392E-2</v>
      </c>
      <c r="AL2562" s="26">
        <f t="shared" si="1198"/>
        <v>0.85990338164251212</v>
      </c>
      <c r="AM2562" s="26">
        <f ca="1">IF(RAND()&lt;J2562,H2562*F2562,I2562*G2562)-1</f>
        <v>1.0699999999999998</v>
      </c>
      <c r="AN2562" s="26">
        <f ca="1">IF(RAND()&lt;(J2562+(2*F2562-1)*Sheet2!D$109),H2562*F2562,I2562*G2562)-1</f>
        <v>-1</v>
      </c>
      <c r="AO2562" s="3">
        <f t="shared" ref="AO2562:AO2625" si="1199">P2562</f>
        <v>201311</v>
      </c>
    </row>
    <row r="2563" spans="1:41" s="3" customFormat="1" x14ac:dyDescent="0.25">
      <c r="A2563" s="6">
        <v>41588</v>
      </c>
      <c r="B2563" s="1" t="s">
        <v>36</v>
      </c>
      <c r="C2563" s="1" t="s">
        <v>42</v>
      </c>
      <c r="D2563" s="1">
        <v>27</v>
      </c>
      <c r="E2563" s="1">
        <v>29</v>
      </c>
      <c r="F2563">
        <f t="shared" ref="F2563:F2626" si="1200">IF(D2563&gt;E2563,1,0)</f>
        <v>0</v>
      </c>
      <c r="G2563">
        <f t="shared" ref="G2563:G2626" si="1201">IF(E2563&gt;D2563,1,0)</f>
        <v>1</v>
      </c>
      <c r="H2563" s="4">
        <v>1.1428571428571399</v>
      </c>
      <c r="I2563" s="4">
        <v>6</v>
      </c>
      <c r="J2563" s="4">
        <f t="shared" ref="J2563:J2626" si="1202">1/H2563</f>
        <v>0.87500000000000222</v>
      </c>
      <c r="K2563" s="4">
        <f t="shared" ref="K2563:K2626" si="1203">1/I2563</f>
        <v>0.16666666666666666</v>
      </c>
      <c r="L2563" s="17">
        <f t="shared" ref="L2563:L2626" si="1204">IF(F2563&gt;0,J2563-0.03,J2563+0.03)</f>
        <v>0.90500000000000225</v>
      </c>
      <c r="M2563" s="17">
        <f t="shared" ref="M2563:M2626" si="1205">IF(G2563&gt;0,K2563-0.03,K2563+0.03)</f>
        <v>0.13666666666666666</v>
      </c>
      <c r="N2563" s="34">
        <f t="shared" ref="N2563:N2626" si="1206">1/L2563</f>
        <v>1.1049723756906049</v>
      </c>
      <c r="O2563" s="12">
        <f t="shared" ref="O2563:O2626" si="1207">1/M2563</f>
        <v>7.3170731707317076</v>
      </c>
      <c r="P2563" s="4">
        <f t="shared" ref="P2563:P2626" si="1208">YEAR(A2563)*100+MONTH(A2563)</f>
        <v>201311</v>
      </c>
      <c r="Q2563" s="17">
        <f t="shared" ref="Q2563:Q2626" si="1209">IF(F2563=1,H2563,H2563/I2563)</f>
        <v>0.19047619047618999</v>
      </c>
      <c r="R2563" s="17">
        <f t="shared" ref="R2563:R2626" si="1210">-1/(H2563-1)-1/(I2563-1)</f>
        <v>-7.200000000000145</v>
      </c>
      <c r="S2563" s="16">
        <f t="shared" ref="S2563:S2626" si="1211">Q2563+R2563</f>
        <v>-7.0095238095239552</v>
      </c>
      <c r="T2563" s="5">
        <f t="shared" ref="T2563:T2626" si="1212">I2563/H2563</f>
        <v>5.2500000000000133</v>
      </c>
      <c r="U2563" s="21">
        <f t="shared" ref="U2563:U2626" si="1213">IF(H2563&lt;U$1,1,0)</f>
        <v>1</v>
      </c>
      <c r="W2563" s="5">
        <f t="shared" ref="W2563:W2626" si="1214">H2563*F2563-1</f>
        <v>-1</v>
      </c>
      <c r="X2563" s="4">
        <f t="shared" ref="X2563:X2626" si="1215">J2563*F2563-1</f>
        <v>-1</v>
      </c>
      <c r="AE2563" s="4">
        <f t="shared" ref="AE2563:AE2626" si="1216">(1/H2563-1/J2563)</f>
        <v>-0.26785714285713769</v>
      </c>
      <c r="AJ2563" s="3">
        <f t="shared" ref="AJ2563:AJ2626" si="1217">1-H2563*I2563/(H2563+I2563)</f>
        <v>4.0000000000002034E-2</v>
      </c>
      <c r="AK2563" s="3">
        <f t="shared" ref="AK2563:AK2626" si="1218">1-N2563*O2563/(N2563+O2563)</f>
        <v>4.0000000000002034E-2</v>
      </c>
      <c r="AL2563" s="26">
        <f t="shared" ref="AL2563:AL2626" si="1219">(I2563/H2563)</f>
        <v>5.2500000000000133</v>
      </c>
      <c r="AM2563" s="26">
        <f ca="1">IF(RAND()&lt;J2563,H2563*F2563,I2563*G2563)-1</f>
        <v>-1</v>
      </c>
      <c r="AN2563" s="26">
        <f ca="1">IF(RAND()&lt;(J2563+(2*F2563-1)*Sheet2!D$109),H2563*F2563,I2563*G2563)-1</f>
        <v>-1</v>
      </c>
      <c r="AO2563" s="3">
        <f t="shared" si="1199"/>
        <v>201311</v>
      </c>
    </row>
    <row r="2564" spans="1:41" s="3" customFormat="1" x14ac:dyDescent="0.25">
      <c r="A2564" s="6">
        <v>41588</v>
      </c>
      <c r="B2564" s="1" t="s">
        <v>48</v>
      </c>
      <c r="C2564" s="1" t="s">
        <v>41</v>
      </c>
      <c r="D2564" s="1">
        <v>13</v>
      </c>
      <c r="E2564" s="1">
        <v>27</v>
      </c>
      <c r="F2564">
        <f t="shared" si="1200"/>
        <v>0</v>
      </c>
      <c r="G2564">
        <f t="shared" si="1201"/>
        <v>1</v>
      </c>
      <c r="H2564" s="4">
        <v>2</v>
      </c>
      <c r="I2564" s="4">
        <v>1.8333333333333299</v>
      </c>
      <c r="J2564" s="4">
        <f t="shared" si="1202"/>
        <v>0.5</v>
      </c>
      <c r="K2564" s="4">
        <f t="shared" si="1203"/>
        <v>0.54545454545454641</v>
      </c>
      <c r="L2564" s="17">
        <f t="shared" si="1204"/>
        <v>0.53</v>
      </c>
      <c r="M2564" s="17">
        <f t="shared" si="1205"/>
        <v>0.51545454545454639</v>
      </c>
      <c r="N2564" s="34">
        <f t="shared" si="1206"/>
        <v>1.8867924528301885</v>
      </c>
      <c r="O2564" s="12">
        <f t="shared" si="1207"/>
        <v>1.9400352733686033</v>
      </c>
      <c r="P2564" s="4">
        <f t="shared" si="1208"/>
        <v>201311</v>
      </c>
      <c r="Q2564" s="17">
        <f t="shared" si="1209"/>
        <v>1.0909090909090928</v>
      </c>
      <c r="R2564" s="17">
        <f t="shared" si="1210"/>
        <v>-2.2000000000000046</v>
      </c>
      <c r="S2564" s="16">
        <f t="shared" si="1211"/>
        <v>-1.1090909090909118</v>
      </c>
      <c r="T2564" s="5">
        <f t="shared" si="1212"/>
        <v>0.91666666666666496</v>
      </c>
      <c r="U2564" s="21">
        <f t="shared" si="1213"/>
        <v>0</v>
      </c>
      <c r="W2564" s="5">
        <f t="shared" si="1214"/>
        <v>-1</v>
      </c>
      <c r="X2564" s="4">
        <f t="shared" si="1215"/>
        <v>-1</v>
      </c>
      <c r="AE2564" s="4">
        <f t="shared" si="1216"/>
        <v>-1.5</v>
      </c>
      <c r="AJ2564" s="3">
        <f t="shared" si="1217"/>
        <v>4.3478260869566188E-2</v>
      </c>
      <c r="AK2564" s="3">
        <f t="shared" si="1218"/>
        <v>4.3478260869566077E-2</v>
      </c>
      <c r="AL2564" s="26">
        <f t="shared" si="1219"/>
        <v>0.91666666666666496</v>
      </c>
      <c r="AM2564" s="26">
        <f ca="1">IF(RAND()&lt;J2564,H2564*F2564,I2564*G2564)-1</f>
        <v>-1</v>
      </c>
      <c r="AN2564" s="26">
        <f ca="1">IF(RAND()&lt;(J2564+(2*F2564-1)*Sheet2!D$109),H2564*F2564,I2564*G2564)-1</f>
        <v>0.83333333333332993</v>
      </c>
      <c r="AO2564" s="3">
        <f t="shared" si="1199"/>
        <v>201311</v>
      </c>
    </row>
    <row r="2565" spans="1:41" s="3" customFormat="1" x14ac:dyDescent="0.25">
      <c r="A2565" s="6">
        <v>41588</v>
      </c>
      <c r="B2565" s="1" t="s">
        <v>43</v>
      </c>
      <c r="C2565" s="1" t="s">
        <v>32</v>
      </c>
      <c r="D2565" s="1">
        <v>23</v>
      </c>
      <c r="E2565" s="1">
        <v>10</v>
      </c>
      <c r="F2565">
        <f t="shared" si="1200"/>
        <v>1</v>
      </c>
      <c r="G2565">
        <f t="shared" si="1201"/>
        <v>0</v>
      </c>
      <c r="H2565" s="4">
        <v>1.6666666666666701</v>
      </c>
      <c r="I2565" s="4">
        <v>2.2999999999999998</v>
      </c>
      <c r="J2565" s="4">
        <f t="shared" si="1202"/>
        <v>0.59999999999999876</v>
      </c>
      <c r="K2565" s="4">
        <f t="shared" si="1203"/>
        <v>0.43478260869565222</v>
      </c>
      <c r="L2565" s="17">
        <f t="shared" si="1204"/>
        <v>0.56999999999999873</v>
      </c>
      <c r="M2565" s="17">
        <f t="shared" si="1205"/>
        <v>0.46478260869565224</v>
      </c>
      <c r="N2565" s="34">
        <f t="shared" si="1206"/>
        <v>1.7543859649122846</v>
      </c>
      <c r="O2565" s="12">
        <f t="shared" si="1207"/>
        <v>2.1515434985968191</v>
      </c>
      <c r="P2565" s="4">
        <f t="shared" si="1208"/>
        <v>201311</v>
      </c>
      <c r="Q2565" s="17">
        <f t="shared" si="1209"/>
        <v>1.6666666666666701</v>
      </c>
      <c r="R2565" s="17">
        <f t="shared" si="1210"/>
        <v>-2.2692307692307621</v>
      </c>
      <c r="S2565" s="16">
        <f t="shared" si="1211"/>
        <v>-0.60256410256409199</v>
      </c>
      <c r="T2565" s="5">
        <f t="shared" si="1212"/>
        <v>1.379999999999997</v>
      </c>
      <c r="U2565" s="21">
        <f t="shared" si="1213"/>
        <v>0</v>
      </c>
      <c r="W2565" s="5">
        <f t="shared" si="1214"/>
        <v>0.66666666666667007</v>
      </c>
      <c r="X2565" s="4">
        <f t="shared" si="1215"/>
        <v>-0.40000000000000124</v>
      </c>
      <c r="AE2565" s="4">
        <f t="shared" si="1216"/>
        <v>-1.0666666666666713</v>
      </c>
      <c r="AJ2565" s="3">
        <f t="shared" si="1217"/>
        <v>3.3613445378150142E-2</v>
      </c>
      <c r="AK2565" s="3">
        <f t="shared" si="1218"/>
        <v>3.3613445378150142E-2</v>
      </c>
      <c r="AL2565" s="26">
        <f t="shared" si="1219"/>
        <v>1.379999999999997</v>
      </c>
      <c r="AM2565" s="26">
        <f ca="1">IF(RAND()&lt;J2565,H2565*F2565,I2565*G2565)-1</f>
        <v>0.66666666666667007</v>
      </c>
      <c r="AN2565" s="26">
        <f ca="1">IF(RAND()&lt;(J2565+(2*F2565-1)*Sheet2!D$109),H2565*F2565,I2565*G2565)-1</f>
        <v>0.66666666666667007</v>
      </c>
      <c r="AO2565" s="3">
        <f t="shared" si="1199"/>
        <v>201311</v>
      </c>
    </row>
    <row r="2566" spans="1:41" s="3" customFormat="1" x14ac:dyDescent="0.25">
      <c r="A2566" s="6">
        <v>41588</v>
      </c>
      <c r="B2566" s="1" t="s">
        <v>20</v>
      </c>
      <c r="C2566" s="1" t="s">
        <v>40</v>
      </c>
      <c r="D2566" s="1">
        <v>24</v>
      </c>
      <c r="E2566" s="1">
        <v>20</v>
      </c>
      <c r="F2566">
        <f t="shared" si="1200"/>
        <v>1</v>
      </c>
      <c r="G2566">
        <f t="shared" si="1201"/>
        <v>0</v>
      </c>
      <c r="H2566" s="4">
        <v>1.3030303030303001</v>
      </c>
      <c r="I2566" s="4">
        <v>3.7</v>
      </c>
      <c r="J2566" s="4">
        <f t="shared" si="1202"/>
        <v>0.76744186046511798</v>
      </c>
      <c r="K2566" s="4">
        <f t="shared" si="1203"/>
        <v>0.27027027027027023</v>
      </c>
      <c r="L2566" s="17">
        <f t="shared" si="1204"/>
        <v>0.73744186046511795</v>
      </c>
      <c r="M2566" s="17">
        <f t="shared" si="1205"/>
        <v>0.3002702702702702</v>
      </c>
      <c r="N2566" s="34">
        <f t="shared" si="1206"/>
        <v>1.3560391043834721</v>
      </c>
      <c r="O2566" s="12">
        <f t="shared" si="1207"/>
        <v>3.3303330333033312</v>
      </c>
      <c r="P2566" s="4">
        <f t="shared" si="1208"/>
        <v>201311</v>
      </c>
      <c r="Q2566" s="17">
        <f t="shared" si="1209"/>
        <v>1.3030303030303001</v>
      </c>
      <c r="R2566" s="17">
        <f t="shared" si="1210"/>
        <v>-3.670370370370402</v>
      </c>
      <c r="S2566" s="16">
        <f t="shared" si="1211"/>
        <v>-2.3673400673401019</v>
      </c>
      <c r="T2566" s="5">
        <f t="shared" si="1212"/>
        <v>2.8395348837209369</v>
      </c>
      <c r="U2566" s="21">
        <f t="shared" si="1213"/>
        <v>0</v>
      </c>
      <c r="W2566" s="5">
        <f t="shared" si="1214"/>
        <v>0.3030303030303001</v>
      </c>
      <c r="X2566" s="4">
        <f t="shared" si="1215"/>
        <v>-0.23255813953488202</v>
      </c>
      <c r="AE2566" s="4">
        <f t="shared" si="1216"/>
        <v>-0.53558844256518212</v>
      </c>
      <c r="AJ2566" s="3">
        <f t="shared" si="1217"/>
        <v>3.6341611144762309E-2</v>
      </c>
      <c r="AK2566" s="3">
        <f t="shared" si="1218"/>
        <v>3.6341611144762198E-2</v>
      </c>
      <c r="AL2566" s="26">
        <f t="shared" si="1219"/>
        <v>2.8395348837209369</v>
      </c>
      <c r="AM2566" s="26">
        <f ca="1">IF(RAND()&lt;J2566,H2566*F2566,I2566*G2566)-1</f>
        <v>-1</v>
      </c>
      <c r="AN2566" s="26">
        <f ca="1">IF(RAND()&lt;(J2566+(2*F2566-1)*Sheet2!D$109),H2566*F2566,I2566*G2566)-1</f>
        <v>0.3030303030303001</v>
      </c>
      <c r="AO2566" s="3">
        <f t="shared" si="1199"/>
        <v>201311</v>
      </c>
    </row>
    <row r="2567" spans="1:41" s="3" customFormat="1" x14ac:dyDescent="0.25">
      <c r="A2567" s="6">
        <v>41588</v>
      </c>
      <c r="B2567" s="1" t="s">
        <v>22</v>
      </c>
      <c r="C2567" s="1" t="s">
        <v>45</v>
      </c>
      <c r="D2567" s="1">
        <v>8</v>
      </c>
      <c r="E2567" s="1">
        <v>38</v>
      </c>
      <c r="F2567">
        <f t="shared" si="1200"/>
        <v>0</v>
      </c>
      <c r="G2567">
        <f t="shared" si="1201"/>
        <v>1</v>
      </c>
      <c r="H2567" s="4">
        <v>1.25</v>
      </c>
      <c r="I2567" s="4">
        <v>4.3</v>
      </c>
      <c r="J2567" s="4">
        <f t="shared" si="1202"/>
        <v>0.8</v>
      </c>
      <c r="K2567" s="4">
        <f t="shared" si="1203"/>
        <v>0.23255813953488372</v>
      </c>
      <c r="L2567" s="17">
        <f t="shared" si="1204"/>
        <v>0.83000000000000007</v>
      </c>
      <c r="M2567" s="17">
        <f t="shared" si="1205"/>
        <v>0.20255813953488372</v>
      </c>
      <c r="N2567" s="34">
        <f t="shared" si="1206"/>
        <v>1.2048192771084336</v>
      </c>
      <c r="O2567" s="12">
        <f t="shared" si="1207"/>
        <v>4.9368541905855343</v>
      </c>
      <c r="P2567" s="4">
        <f t="shared" si="1208"/>
        <v>201311</v>
      </c>
      <c r="Q2567" s="17">
        <f t="shared" si="1209"/>
        <v>0.29069767441860467</v>
      </c>
      <c r="R2567" s="17">
        <f t="shared" si="1210"/>
        <v>-4.3030303030303028</v>
      </c>
      <c r="S2567" s="16">
        <f t="shared" si="1211"/>
        <v>-4.0123326286116985</v>
      </c>
      <c r="T2567" s="5">
        <f t="shared" si="1212"/>
        <v>3.44</v>
      </c>
      <c r="U2567" s="21">
        <f t="shared" si="1213"/>
        <v>0</v>
      </c>
      <c r="W2567" s="5">
        <f t="shared" si="1214"/>
        <v>-1</v>
      </c>
      <c r="X2567" s="4">
        <f t="shared" si="1215"/>
        <v>-1</v>
      </c>
      <c r="AE2567" s="4">
        <f t="shared" si="1216"/>
        <v>-0.44999999999999996</v>
      </c>
      <c r="AJ2567" s="3">
        <f t="shared" si="1217"/>
        <v>3.1531531531531543E-2</v>
      </c>
      <c r="AK2567" s="3">
        <f t="shared" si="1218"/>
        <v>3.1531531531531543E-2</v>
      </c>
      <c r="AL2567" s="26">
        <f t="shared" si="1219"/>
        <v>3.44</v>
      </c>
      <c r="AM2567" s="26">
        <f ca="1">IF(RAND()&lt;J2567,H2567*F2567,I2567*G2567)-1</f>
        <v>3.3</v>
      </c>
      <c r="AN2567" s="26">
        <f ca="1">IF(RAND()&lt;(J2567+(2*F2567-1)*Sheet2!D$109),H2567*F2567,I2567*G2567)-1</f>
        <v>-1</v>
      </c>
      <c r="AO2567" s="3">
        <f t="shared" si="1199"/>
        <v>201311</v>
      </c>
    </row>
    <row r="2568" spans="1:41" s="3" customFormat="1" x14ac:dyDescent="0.25">
      <c r="A2568" s="6">
        <v>41588</v>
      </c>
      <c r="B2568" s="1" t="s">
        <v>27</v>
      </c>
      <c r="C2568" s="1" t="s">
        <v>47</v>
      </c>
      <c r="D2568" s="1">
        <v>10</v>
      </c>
      <c r="E2568" s="1">
        <v>33</v>
      </c>
      <c r="F2568">
        <f t="shared" si="1200"/>
        <v>0</v>
      </c>
      <c r="G2568">
        <f t="shared" si="1201"/>
        <v>1</v>
      </c>
      <c r="H2568" s="4">
        <v>2.65</v>
      </c>
      <c r="I2568" s="4">
        <v>1.5405405405405399</v>
      </c>
      <c r="J2568" s="4">
        <f t="shared" si="1202"/>
        <v>0.37735849056603776</v>
      </c>
      <c r="K2568" s="4">
        <f t="shared" si="1203"/>
        <v>0.6491228070175441</v>
      </c>
      <c r="L2568" s="17">
        <f t="shared" si="1204"/>
        <v>0.40735849056603779</v>
      </c>
      <c r="M2568" s="17">
        <f t="shared" si="1205"/>
        <v>0.61912280701754407</v>
      </c>
      <c r="N2568" s="34">
        <f t="shared" si="1206"/>
        <v>2.4548402037980543</v>
      </c>
      <c r="O2568" s="12">
        <f t="shared" si="1207"/>
        <v>1.6151884386511755</v>
      </c>
      <c r="P2568" s="4">
        <f t="shared" si="1208"/>
        <v>201311</v>
      </c>
      <c r="Q2568" s="17">
        <f t="shared" si="1209"/>
        <v>1.7201754385964918</v>
      </c>
      <c r="R2568" s="17">
        <f t="shared" si="1210"/>
        <v>-2.4560606060606083</v>
      </c>
      <c r="S2568" s="16">
        <f t="shared" si="1211"/>
        <v>-0.73588516746411647</v>
      </c>
      <c r="T2568" s="5">
        <f t="shared" si="1212"/>
        <v>0.58133605303416602</v>
      </c>
      <c r="U2568" s="21">
        <f t="shared" si="1213"/>
        <v>0</v>
      </c>
      <c r="W2568" s="5">
        <f t="shared" si="1214"/>
        <v>-1</v>
      </c>
      <c r="X2568" s="4">
        <f t="shared" si="1215"/>
        <v>-1</v>
      </c>
      <c r="AE2568" s="4">
        <f t="shared" si="1216"/>
        <v>-2.2726415094339623</v>
      </c>
      <c r="AJ2568" s="3">
        <f t="shared" si="1217"/>
        <v>2.5798129635601574E-2</v>
      </c>
      <c r="AK2568" s="3">
        <f t="shared" si="1218"/>
        <v>2.5798129635601574E-2</v>
      </c>
      <c r="AL2568" s="26">
        <f t="shared" si="1219"/>
        <v>0.58133605303416602</v>
      </c>
      <c r="AM2568" s="26">
        <f ca="1">IF(RAND()&lt;J2568,H2568*F2568,I2568*G2568)-1</f>
        <v>0.5405405405405399</v>
      </c>
      <c r="AN2568" s="26">
        <f ca="1">IF(RAND()&lt;(J2568+(2*F2568-1)*Sheet2!D$109),H2568*F2568,I2568*G2568)-1</f>
        <v>-1</v>
      </c>
      <c r="AO2568" s="3">
        <f t="shared" si="1199"/>
        <v>201311</v>
      </c>
    </row>
    <row r="2569" spans="1:41" s="3" customFormat="1" x14ac:dyDescent="0.25">
      <c r="A2569" s="6">
        <v>41588</v>
      </c>
      <c r="B2569" s="1" t="s">
        <v>29</v>
      </c>
      <c r="C2569" s="1" t="s">
        <v>30</v>
      </c>
      <c r="D2569" s="1">
        <v>20</v>
      </c>
      <c r="E2569" s="1">
        <v>17</v>
      </c>
      <c r="F2569">
        <f t="shared" si="1200"/>
        <v>1</v>
      </c>
      <c r="G2569">
        <f t="shared" si="1201"/>
        <v>0</v>
      </c>
      <c r="H2569" s="4">
        <v>1.8333333333333299</v>
      </c>
      <c r="I2569" s="4">
        <v>2</v>
      </c>
      <c r="J2569" s="4">
        <f t="shared" si="1202"/>
        <v>0.54545454545454641</v>
      </c>
      <c r="K2569" s="4">
        <f t="shared" si="1203"/>
        <v>0.5</v>
      </c>
      <c r="L2569" s="17">
        <f t="shared" si="1204"/>
        <v>0.51545454545454639</v>
      </c>
      <c r="M2569" s="17">
        <f t="shared" si="1205"/>
        <v>0.53</v>
      </c>
      <c r="N2569" s="34">
        <f t="shared" si="1206"/>
        <v>1.9400352733686033</v>
      </c>
      <c r="O2569" s="12">
        <f t="shared" si="1207"/>
        <v>1.8867924528301885</v>
      </c>
      <c r="P2569" s="4">
        <f t="shared" si="1208"/>
        <v>201311</v>
      </c>
      <c r="Q2569" s="17">
        <f t="shared" si="1209"/>
        <v>1.8333333333333299</v>
      </c>
      <c r="R2569" s="17">
        <f t="shared" si="1210"/>
        <v>-2.2000000000000046</v>
      </c>
      <c r="S2569" s="16">
        <f t="shared" si="1211"/>
        <v>-0.36666666666667469</v>
      </c>
      <c r="T2569" s="5">
        <f t="shared" si="1212"/>
        <v>1.0909090909090928</v>
      </c>
      <c r="U2569" s="21">
        <f t="shared" si="1213"/>
        <v>0</v>
      </c>
      <c r="W2569" s="5">
        <f t="shared" si="1214"/>
        <v>0.83333333333332993</v>
      </c>
      <c r="X2569" s="4">
        <f t="shared" si="1215"/>
        <v>-0.45454545454545359</v>
      </c>
      <c r="AE2569" s="4">
        <f t="shared" si="1216"/>
        <v>-1.2878787878787836</v>
      </c>
      <c r="AJ2569" s="3">
        <f t="shared" si="1217"/>
        <v>4.3478260869566188E-2</v>
      </c>
      <c r="AK2569" s="3">
        <f t="shared" si="1218"/>
        <v>4.3478260869566077E-2</v>
      </c>
      <c r="AL2569" s="26">
        <f t="shared" si="1219"/>
        <v>1.0909090909090928</v>
      </c>
      <c r="AM2569" s="26">
        <f ca="1">IF(RAND()&lt;J2569,H2569*F2569,I2569*G2569)-1</f>
        <v>-1</v>
      </c>
      <c r="AN2569" s="26">
        <f ca="1">IF(RAND()&lt;(J2569+(2*F2569-1)*Sheet2!D$109),H2569*F2569,I2569*G2569)-1</f>
        <v>0.83333333333332993</v>
      </c>
      <c r="AO2569" s="3">
        <f t="shared" si="1199"/>
        <v>201311</v>
      </c>
    </row>
    <row r="2570" spans="1:41" s="3" customFormat="1" x14ac:dyDescent="0.25">
      <c r="A2570" s="6">
        <v>41588</v>
      </c>
      <c r="B2570" s="1" t="s">
        <v>31</v>
      </c>
      <c r="C2570" s="1" t="s">
        <v>19</v>
      </c>
      <c r="D2570" s="1">
        <v>19</v>
      </c>
      <c r="E2570" s="1">
        <v>21</v>
      </c>
      <c r="F2570">
        <f t="shared" si="1200"/>
        <v>0</v>
      </c>
      <c r="G2570">
        <f t="shared" si="1201"/>
        <v>1</v>
      </c>
      <c r="H2570" s="4">
        <v>2</v>
      </c>
      <c r="I2570" s="4">
        <v>1.8333333333333299</v>
      </c>
      <c r="J2570" s="4">
        <f t="shared" si="1202"/>
        <v>0.5</v>
      </c>
      <c r="K2570" s="4">
        <f t="shared" si="1203"/>
        <v>0.54545454545454641</v>
      </c>
      <c r="L2570" s="17">
        <f t="shared" si="1204"/>
        <v>0.53</v>
      </c>
      <c r="M2570" s="17">
        <f t="shared" si="1205"/>
        <v>0.51545454545454639</v>
      </c>
      <c r="N2570" s="34">
        <f t="shared" si="1206"/>
        <v>1.8867924528301885</v>
      </c>
      <c r="O2570" s="12">
        <f t="shared" si="1207"/>
        <v>1.9400352733686033</v>
      </c>
      <c r="P2570" s="4">
        <f t="shared" si="1208"/>
        <v>201311</v>
      </c>
      <c r="Q2570" s="17">
        <f t="shared" si="1209"/>
        <v>1.0909090909090928</v>
      </c>
      <c r="R2570" s="17">
        <f t="shared" si="1210"/>
        <v>-2.2000000000000046</v>
      </c>
      <c r="S2570" s="16">
        <f t="shared" si="1211"/>
        <v>-1.1090909090909118</v>
      </c>
      <c r="T2570" s="5">
        <f t="shared" si="1212"/>
        <v>0.91666666666666496</v>
      </c>
      <c r="U2570" s="21">
        <f t="shared" si="1213"/>
        <v>0</v>
      </c>
      <c r="W2570" s="5">
        <f t="shared" si="1214"/>
        <v>-1</v>
      </c>
      <c r="X2570" s="4">
        <f t="shared" si="1215"/>
        <v>-1</v>
      </c>
      <c r="AE2570" s="4">
        <f t="shared" si="1216"/>
        <v>-1.5</v>
      </c>
      <c r="AJ2570" s="3">
        <f t="shared" si="1217"/>
        <v>4.3478260869566188E-2</v>
      </c>
      <c r="AK2570" s="3">
        <f t="shared" si="1218"/>
        <v>4.3478260869566077E-2</v>
      </c>
      <c r="AL2570" s="26">
        <f t="shared" si="1219"/>
        <v>0.91666666666666496</v>
      </c>
      <c r="AM2570" s="26">
        <f ca="1">IF(RAND()&lt;J2570,H2570*F2570,I2570*G2570)-1</f>
        <v>0.83333333333332993</v>
      </c>
      <c r="AN2570" s="26">
        <f ca="1">IF(RAND()&lt;(J2570+(2*F2570-1)*Sheet2!D$109),H2570*F2570,I2570*G2570)-1</f>
        <v>-1</v>
      </c>
      <c r="AO2570" s="3">
        <f t="shared" si="1199"/>
        <v>201311</v>
      </c>
    </row>
    <row r="2571" spans="1:41" s="3" customFormat="1" x14ac:dyDescent="0.25">
      <c r="A2571" s="6">
        <v>41588</v>
      </c>
      <c r="B2571" s="1" t="s">
        <v>24</v>
      </c>
      <c r="C2571" s="1" t="s">
        <v>26</v>
      </c>
      <c r="D2571" s="1">
        <v>9</v>
      </c>
      <c r="E2571" s="1">
        <v>10</v>
      </c>
      <c r="F2571">
        <f t="shared" si="1200"/>
        <v>0</v>
      </c>
      <c r="G2571">
        <f t="shared" si="1201"/>
        <v>1</v>
      </c>
      <c r="H2571" s="4">
        <v>1.3846153846153799</v>
      </c>
      <c r="I2571" s="4">
        <v>3.2</v>
      </c>
      <c r="J2571" s="4">
        <f t="shared" si="1202"/>
        <v>0.72222222222222465</v>
      </c>
      <c r="K2571" s="4">
        <f t="shared" si="1203"/>
        <v>0.3125</v>
      </c>
      <c r="L2571" s="17">
        <f t="shared" si="1204"/>
        <v>0.75222222222222468</v>
      </c>
      <c r="M2571" s="17">
        <f t="shared" si="1205"/>
        <v>0.28249999999999997</v>
      </c>
      <c r="N2571" s="34">
        <f t="shared" si="1206"/>
        <v>1.3293943870014728</v>
      </c>
      <c r="O2571" s="12">
        <f t="shared" si="1207"/>
        <v>3.5398230088495577</v>
      </c>
      <c r="P2571" s="4">
        <f t="shared" si="1208"/>
        <v>201311</v>
      </c>
      <c r="Q2571" s="17">
        <f t="shared" si="1209"/>
        <v>0.43269230769230621</v>
      </c>
      <c r="R2571" s="17">
        <f t="shared" si="1210"/>
        <v>-3.0545454545454862</v>
      </c>
      <c r="S2571" s="16">
        <f t="shared" si="1211"/>
        <v>-2.62185314685318</v>
      </c>
      <c r="T2571" s="5">
        <f t="shared" si="1212"/>
        <v>2.3111111111111189</v>
      </c>
      <c r="U2571" s="21">
        <f t="shared" si="1213"/>
        <v>0</v>
      </c>
      <c r="W2571" s="5">
        <f t="shared" si="1214"/>
        <v>-1</v>
      </c>
      <c r="X2571" s="4">
        <f t="shared" si="1215"/>
        <v>-1</v>
      </c>
      <c r="AE2571" s="4">
        <f t="shared" si="1216"/>
        <v>-0.66239316239315527</v>
      </c>
      <c r="AJ2571" s="3">
        <f t="shared" si="1217"/>
        <v>3.3557046979868055E-2</v>
      </c>
      <c r="AK2571" s="3">
        <f t="shared" si="1218"/>
        <v>3.3557046979868055E-2</v>
      </c>
      <c r="AL2571" s="26">
        <f t="shared" si="1219"/>
        <v>2.3111111111111189</v>
      </c>
      <c r="AM2571" s="26">
        <f ca="1">IF(RAND()&lt;J2571,H2571*F2571,I2571*G2571)-1</f>
        <v>-1</v>
      </c>
      <c r="AN2571" s="26">
        <f ca="1">IF(RAND()&lt;(J2571+(2*F2571-1)*Sheet2!D$109),H2571*F2571,I2571*G2571)-1</f>
        <v>2.2000000000000002</v>
      </c>
      <c r="AO2571" s="3">
        <f t="shared" si="1199"/>
        <v>201311</v>
      </c>
    </row>
    <row r="2572" spans="1:41" s="3" customFormat="1" x14ac:dyDescent="0.25">
      <c r="A2572" s="6">
        <v>41588</v>
      </c>
      <c r="B2572" s="1" t="s">
        <v>49</v>
      </c>
      <c r="C2572" s="1" t="s">
        <v>33</v>
      </c>
      <c r="D2572" s="1">
        <v>27</v>
      </c>
      <c r="E2572" s="1">
        <v>24</v>
      </c>
      <c r="F2572">
        <f t="shared" si="1200"/>
        <v>1</v>
      </c>
      <c r="G2572">
        <f t="shared" si="1201"/>
        <v>0</v>
      </c>
      <c r="H2572" s="4">
        <v>1.5</v>
      </c>
      <c r="I2572" s="4">
        <v>2.7</v>
      </c>
      <c r="J2572" s="4">
        <f t="shared" si="1202"/>
        <v>0.66666666666666663</v>
      </c>
      <c r="K2572" s="4">
        <f t="shared" si="1203"/>
        <v>0.37037037037037035</v>
      </c>
      <c r="L2572" s="17">
        <f t="shared" si="1204"/>
        <v>0.6366666666666666</v>
      </c>
      <c r="M2572" s="17">
        <f t="shared" si="1205"/>
        <v>0.40037037037037038</v>
      </c>
      <c r="N2572" s="34">
        <f t="shared" si="1206"/>
        <v>1.5706806282722514</v>
      </c>
      <c r="O2572" s="12">
        <f t="shared" si="1207"/>
        <v>2.497687326549491</v>
      </c>
      <c r="P2572" s="4">
        <f t="shared" si="1208"/>
        <v>201311</v>
      </c>
      <c r="Q2572" s="17">
        <f t="shared" si="1209"/>
        <v>1.5</v>
      </c>
      <c r="R2572" s="17">
        <f t="shared" si="1210"/>
        <v>-2.5882352941176467</v>
      </c>
      <c r="S2572" s="16">
        <f t="shared" si="1211"/>
        <v>-1.0882352941176467</v>
      </c>
      <c r="T2572" s="5">
        <f t="shared" si="1212"/>
        <v>1.8</v>
      </c>
      <c r="U2572" s="21">
        <f t="shared" si="1213"/>
        <v>0</v>
      </c>
      <c r="W2572" s="5">
        <f t="shared" si="1214"/>
        <v>0.5</v>
      </c>
      <c r="X2572" s="4">
        <f t="shared" si="1215"/>
        <v>-0.33333333333333337</v>
      </c>
      <c r="AE2572" s="4">
        <f t="shared" si="1216"/>
        <v>-0.83333333333333337</v>
      </c>
      <c r="AJ2572" s="3">
        <f t="shared" si="1217"/>
        <v>3.5714285714285587E-2</v>
      </c>
      <c r="AK2572" s="3">
        <f t="shared" si="1218"/>
        <v>3.5714285714285587E-2</v>
      </c>
      <c r="AL2572" s="26">
        <f t="shared" si="1219"/>
        <v>1.8</v>
      </c>
      <c r="AM2572" s="26">
        <f ca="1">IF(RAND()&lt;J2572,H2572*F2572,I2572*G2572)-1</f>
        <v>0.5</v>
      </c>
      <c r="AN2572" s="26">
        <f ca="1">IF(RAND()&lt;(J2572+(2*F2572-1)*Sheet2!D$109),H2572*F2572,I2572*G2572)-1</f>
        <v>0.5</v>
      </c>
      <c r="AO2572" s="3">
        <f t="shared" si="1199"/>
        <v>201311</v>
      </c>
    </row>
    <row r="2573" spans="1:41" s="3" customFormat="1" x14ac:dyDescent="0.25">
      <c r="A2573" s="6">
        <v>41588</v>
      </c>
      <c r="B2573" s="1" t="s">
        <v>50</v>
      </c>
      <c r="C2573" s="1" t="s">
        <v>21</v>
      </c>
      <c r="D2573" s="1">
        <v>20</v>
      </c>
      <c r="E2573" s="1">
        <v>28</v>
      </c>
      <c r="F2573">
        <f t="shared" si="1200"/>
        <v>0</v>
      </c>
      <c r="G2573">
        <f t="shared" si="1201"/>
        <v>1</v>
      </c>
      <c r="H2573" s="4">
        <v>3.6</v>
      </c>
      <c r="I2573" s="4">
        <v>1.3125</v>
      </c>
      <c r="J2573" s="4">
        <f t="shared" si="1202"/>
        <v>0.27777777777777779</v>
      </c>
      <c r="K2573" s="4">
        <f t="shared" si="1203"/>
        <v>0.76190476190476186</v>
      </c>
      <c r="L2573" s="17">
        <f t="shared" si="1204"/>
        <v>0.30777777777777782</v>
      </c>
      <c r="M2573" s="17">
        <f t="shared" si="1205"/>
        <v>0.73190476190476184</v>
      </c>
      <c r="N2573" s="34">
        <f t="shared" si="1206"/>
        <v>3.2490974729241873</v>
      </c>
      <c r="O2573" s="12">
        <f t="shared" si="1207"/>
        <v>1.3662979830839299</v>
      </c>
      <c r="P2573" s="4">
        <f t="shared" si="1208"/>
        <v>201311</v>
      </c>
      <c r="Q2573" s="17">
        <f t="shared" si="1209"/>
        <v>2.7428571428571429</v>
      </c>
      <c r="R2573" s="17">
        <f t="shared" si="1210"/>
        <v>-3.5846153846153848</v>
      </c>
      <c r="S2573" s="16">
        <f t="shared" si="1211"/>
        <v>-0.84175824175824188</v>
      </c>
      <c r="T2573" s="5">
        <f t="shared" si="1212"/>
        <v>0.36458333333333331</v>
      </c>
      <c r="U2573" s="21">
        <f t="shared" si="1213"/>
        <v>0</v>
      </c>
      <c r="W2573" s="5">
        <f t="shared" si="1214"/>
        <v>-1</v>
      </c>
      <c r="X2573" s="4">
        <f t="shared" si="1215"/>
        <v>-1</v>
      </c>
      <c r="AE2573" s="4">
        <f t="shared" si="1216"/>
        <v>-3.322222222222222</v>
      </c>
      <c r="AJ2573" s="3">
        <f t="shared" si="1217"/>
        <v>3.8167938931297551E-2</v>
      </c>
      <c r="AK2573" s="3">
        <f t="shared" si="1218"/>
        <v>3.8167938931297662E-2</v>
      </c>
      <c r="AL2573" s="26">
        <f t="shared" si="1219"/>
        <v>0.36458333333333331</v>
      </c>
      <c r="AM2573" s="26">
        <f ca="1">IF(RAND()&lt;J2573,H2573*F2573,I2573*G2573)-1</f>
        <v>0.3125</v>
      </c>
      <c r="AN2573" s="26">
        <f ca="1">IF(RAND()&lt;(J2573+(2*F2573-1)*Sheet2!D$109),H2573*F2573,I2573*G2573)-1</f>
        <v>0.3125</v>
      </c>
      <c r="AO2573" s="3">
        <f t="shared" si="1199"/>
        <v>201311</v>
      </c>
    </row>
    <row r="2574" spans="1:41" s="3" customFormat="1" x14ac:dyDescent="0.25">
      <c r="A2574" s="6">
        <v>41588</v>
      </c>
      <c r="B2574" s="1" t="s">
        <v>28</v>
      </c>
      <c r="C2574" s="1" t="s">
        <v>23</v>
      </c>
      <c r="D2574" s="1">
        <v>49</v>
      </c>
      <c r="E2574" s="1">
        <v>17</v>
      </c>
      <c r="F2574">
        <f t="shared" si="1200"/>
        <v>1</v>
      </c>
      <c r="G2574">
        <f t="shared" si="1201"/>
        <v>0</v>
      </c>
      <c r="H2574" s="4">
        <v>1.37037037037037</v>
      </c>
      <c r="I2574" s="4">
        <v>3.3</v>
      </c>
      <c r="J2574" s="4">
        <f t="shared" si="1202"/>
        <v>0.72972972972972994</v>
      </c>
      <c r="K2574" s="4">
        <f t="shared" si="1203"/>
        <v>0.30303030303030304</v>
      </c>
      <c r="L2574" s="17">
        <f t="shared" si="1204"/>
        <v>0.69972972972972991</v>
      </c>
      <c r="M2574" s="17">
        <f t="shared" si="1205"/>
        <v>0.33303030303030301</v>
      </c>
      <c r="N2574" s="34">
        <f t="shared" si="1206"/>
        <v>1.4291232135959826</v>
      </c>
      <c r="O2574" s="12">
        <f t="shared" si="1207"/>
        <v>3.002729754322111</v>
      </c>
      <c r="P2574" s="4">
        <f t="shared" si="1208"/>
        <v>201311</v>
      </c>
      <c r="Q2574" s="17">
        <f t="shared" si="1209"/>
        <v>1.37037037037037</v>
      </c>
      <c r="R2574" s="17">
        <f t="shared" si="1210"/>
        <v>-3.1347826086956547</v>
      </c>
      <c r="S2574" s="16">
        <f t="shared" si="1211"/>
        <v>-1.7644122383252847</v>
      </c>
      <c r="T2574" s="5">
        <f t="shared" si="1212"/>
        <v>2.4081081081081086</v>
      </c>
      <c r="U2574" s="21">
        <f t="shared" si="1213"/>
        <v>0</v>
      </c>
      <c r="W2574" s="5">
        <f t="shared" si="1214"/>
        <v>0.37037037037037002</v>
      </c>
      <c r="X2574" s="4">
        <f t="shared" si="1215"/>
        <v>-0.27027027027027006</v>
      </c>
      <c r="AE2574" s="4">
        <f t="shared" si="1216"/>
        <v>-0.64064064064064008</v>
      </c>
      <c r="AJ2574" s="3">
        <f t="shared" si="1217"/>
        <v>3.1720856463124614E-2</v>
      </c>
      <c r="AK2574" s="3">
        <f t="shared" si="1218"/>
        <v>3.1720856463124725E-2</v>
      </c>
      <c r="AL2574" s="26">
        <f t="shared" si="1219"/>
        <v>2.4081081081081086</v>
      </c>
      <c r="AM2574" s="26">
        <f ca="1">IF(RAND()&lt;J2574,H2574*F2574,I2574*G2574)-1</f>
        <v>0.37037037037037002</v>
      </c>
      <c r="AN2574" s="26">
        <f ca="1">IF(RAND()&lt;(J2574+(2*F2574-1)*Sheet2!D$109),H2574*F2574,I2574*G2574)-1</f>
        <v>0.37037037037037002</v>
      </c>
      <c r="AO2574" s="3">
        <f t="shared" si="1199"/>
        <v>201311</v>
      </c>
    </row>
    <row r="2575" spans="1:41" s="3" customFormat="1" x14ac:dyDescent="0.25">
      <c r="A2575" s="6">
        <v>41585</v>
      </c>
      <c r="B2575" s="1" t="s">
        <v>46</v>
      </c>
      <c r="C2575" s="1" t="s">
        <v>34</v>
      </c>
      <c r="D2575" s="1">
        <v>34</v>
      </c>
      <c r="E2575" s="1">
        <v>27</v>
      </c>
      <c r="F2575">
        <f t="shared" si="1200"/>
        <v>1</v>
      </c>
      <c r="G2575">
        <f t="shared" si="1201"/>
        <v>0</v>
      </c>
      <c r="H2575" s="4">
        <v>2.0499999999999998</v>
      </c>
      <c r="I2575" s="4">
        <v>1.8</v>
      </c>
      <c r="J2575" s="4">
        <f t="shared" si="1202"/>
        <v>0.48780487804878053</v>
      </c>
      <c r="K2575" s="4">
        <f t="shared" si="1203"/>
        <v>0.55555555555555558</v>
      </c>
      <c r="L2575" s="17">
        <f t="shared" si="1204"/>
        <v>0.45780487804878056</v>
      </c>
      <c r="M2575" s="17">
        <f t="shared" si="1205"/>
        <v>0.58555555555555561</v>
      </c>
      <c r="N2575" s="34">
        <f t="shared" si="1206"/>
        <v>2.1843367075119868</v>
      </c>
      <c r="O2575" s="12">
        <f t="shared" si="1207"/>
        <v>1.7077798861480074</v>
      </c>
      <c r="P2575" s="4">
        <f t="shared" si="1208"/>
        <v>201311</v>
      </c>
      <c r="Q2575" s="17">
        <f t="shared" si="1209"/>
        <v>2.0499999999999998</v>
      </c>
      <c r="R2575" s="17">
        <f t="shared" si="1210"/>
        <v>-2.2023809523809526</v>
      </c>
      <c r="S2575" s="16">
        <f t="shared" si="1211"/>
        <v>-0.15238095238095273</v>
      </c>
      <c r="T2575" s="5">
        <f t="shared" si="1212"/>
        <v>0.87804878048780499</v>
      </c>
      <c r="U2575" s="21">
        <f t="shared" si="1213"/>
        <v>0</v>
      </c>
      <c r="W2575" s="5">
        <f t="shared" si="1214"/>
        <v>1.0499999999999998</v>
      </c>
      <c r="X2575" s="4">
        <f t="shared" si="1215"/>
        <v>-0.51219512195121952</v>
      </c>
      <c r="AE2575" s="4">
        <f t="shared" si="1216"/>
        <v>-1.5621951219512193</v>
      </c>
      <c r="AJ2575" s="3">
        <f t="shared" si="1217"/>
        <v>4.1558441558441461E-2</v>
      </c>
      <c r="AK2575" s="3">
        <f t="shared" si="1218"/>
        <v>4.1558441558441683E-2</v>
      </c>
      <c r="AL2575" s="26">
        <f t="shared" si="1219"/>
        <v>0.87804878048780499</v>
      </c>
      <c r="AM2575" s="26">
        <f ca="1">IF(RAND()&lt;J2575,H2575*F2575,I2575*G2575)-1</f>
        <v>-1</v>
      </c>
      <c r="AN2575" s="26">
        <f ca="1">IF(RAND()&lt;(J2575+(2*F2575-1)*Sheet2!D$109),H2575*F2575,I2575*G2575)-1</f>
        <v>1.0499999999999998</v>
      </c>
      <c r="AO2575" s="3">
        <f t="shared" si="1199"/>
        <v>201311</v>
      </c>
    </row>
    <row r="2576" spans="1:41" s="3" customFormat="1" x14ac:dyDescent="0.25">
      <c r="A2576" s="6">
        <v>41582</v>
      </c>
      <c r="B2576" s="1" t="s">
        <v>48</v>
      </c>
      <c r="C2576" s="1" t="s">
        <v>31</v>
      </c>
      <c r="D2576" s="1">
        <v>20</v>
      </c>
      <c r="E2576" s="1">
        <v>27</v>
      </c>
      <c r="F2576">
        <f t="shared" si="1200"/>
        <v>0</v>
      </c>
      <c r="G2576">
        <f t="shared" si="1201"/>
        <v>1</v>
      </c>
      <c r="H2576" s="4">
        <v>1.1818181818181799</v>
      </c>
      <c r="I2576" s="4">
        <v>5</v>
      </c>
      <c r="J2576" s="4">
        <f t="shared" si="1202"/>
        <v>0.84615384615384759</v>
      </c>
      <c r="K2576" s="4">
        <f t="shared" si="1203"/>
        <v>0.2</v>
      </c>
      <c r="L2576" s="17">
        <f t="shared" si="1204"/>
        <v>0.87615384615384762</v>
      </c>
      <c r="M2576" s="17">
        <f t="shared" si="1205"/>
        <v>0.17</v>
      </c>
      <c r="N2576" s="34">
        <f t="shared" si="1206"/>
        <v>1.1413520632133431</v>
      </c>
      <c r="O2576" s="12">
        <f t="shared" si="1207"/>
        <v>5.8823529411764701</v>
      </c>
      <c r="P2576" s="4">
        <f t="shared" si="1208"/>
        <v>201311</v>
      </c>
      <c r="Q2576" s="17">
        <f t="shared" si="1209"/>
        <v>0.23636363636363597</v>
      </c>
      <c r="R2576" s="17">
        <f t="shared" si="1210"/>
        <v>-5.7500000000000586</v>
      </c>
      <c r="S2576" s="16">
        <f t="shared" si="1211"/>
        <v>-5.5136363636364223</v>
      </c>
      <c r="T2576" s="5">
        <f t="shared" si="1212"/>
        <v>4.2307692307692379</v>
      </c>
      <c r="U2576" s="21">
        <f t="shared" si="1213"/>
        <v>0</v>
      </c>
      <c r="W2576" s="5">
        <f t="shared" si="1214"/>
        <v>-1</v>
      </c>
      <c r="X2576" s="4">
        <f t="shared" si="1215"/>
        <v>-1</v>
      </c>
      <c r="AE2576" s="4">
        <f t="shared" si="1216"/>
        <v>-0.33566433566433229</v>
      </c>
      <c r="AJ2576" s="3">
        <f t="shared" si="1217"/>
        <v>4.4117647058824816E-2</v>
      </c>
      <c r="AK2576" s="3">
        <f t="shared" si="1218"/>
        <v>4.4117647058824927E-2</v>
      </c>
      <c r="AL2576" s="26">
        <f t="shared" si="1219"/>
        <v>4.2307692307692379</v>
      </c>
      <c r="AM2576" s="26">
        <f ca="1">IF(RAND()&lt;J2576,H2576*F2576,I2576*G2576)-1</f>
        <v>-1</v>
      </c>
      <c r="AN2576" s="26">
        <f ca="1">IF(RAND()&lt;(J2576+(2*F2576-1)*Sheet2!D$109),H2576*F2576,I2576*G2576)-1</f>
        <v>-1</v>
      </c>
      <c r="AO2576" s="3">
        <f t="shared" si="1199"/>
        <v>201311</v>
      </c>
    </row>
    <row r="2577" spans="1:41" s="3" customFormat="1" x14ac:dyDescent="0.25">
      <c r="A2577" s="6">
        <v>41581</v>
      </c>
      <c r="B2577" s="1" t="s">
        <v>26</v>
      </c>
      <c r="C2577" s="1" t="s">
        <v>27</v>
      </c>
      <c r="D2577" s="1">
        <v>34</v>
      </c>
      <c r="E2577" s="1">
        <v>10</v>
      </c>
      <c r="F2577">
        <f t="shared" si="1200"/>
        <v>1</v>
      </c>
      <c r="G2577">
        <f t="shared" si="1201"/>
        <v>0</v>
      </c>
      <c r="H2577" s="4">
        <v>1.22727272727273</v>
      </c>
      <c r="I2577" s="4">
        <v>4.5999999999999996</v>
      </c>
      <c r="J2577" s="4">
        <f t="shared" si="1202"/>
        <v>0.81481481481481299</v>
      </c>
      <c r="K2577" s="4">
        <f t="shared" si="1203"/>
        <v>0.21739130434782611</v>
      </c>
      <c r="L2577" s="17">
        <f t="shared" si="1204"/>
        <v>0.78481481481481297</v>
      </c>
      <c r="M2577" s="17">
        <f t="shared" si="1205"/>
        <v>0.24739130434782611</v>
      </c>
      <c r="N2577" s="34">
        <f t="shared" si="1206"/>
        <v>1.2741859367626269</v>
      </c>
      <c r="O2577" s="12">
        <f t="shared" si="1207"/>
        <v>4.0421792618629171</v>
      </c>
      <c r="P2577" s="4">
        <f t="shared" si="1208"/>
        <v>201311</v>
      </c>
      <c r="Q2577" s="17">
        <f t="shared" si="1209"/>
        <v>1.22727272727273</v>
      </c>
      <c r="R2577" s="17">
        <f t="shared" si="1210"/>
        <v>-4.6777777777777256</v>
      </c>
      <c r="S2577" s="16">
        <f t="shared" si="1211"/>
        <v>-3.4505050505049955</v>
      </c>
      <c r="T2577" s="5">
        <f t="shared" si="1212"/>
        <v>3.7481481481481396</v>
      </c>
      <c r="U2577" s="21">
        <f t="shared" si="1213"/>
        <v>0</v>
      </c>
      <c r="W2577" s="5">
        <f t="shared" si="1214"/>
        <v>0.22727272727272996</v>
      </c>
      <c r="X2577" s="4">
        <f t="shared" si="1215"/>
        <v>-0.18518518518518701</v>
      </c>
      <c r="AE2577" s="4">
        <f t="shared" si="1216"/>
        <v>-0.41245791245791696</v>
      </c>
      <c r="AJ2577" s="3">
        <f t="shared" si="1217"/>
        <v>3.1201248049920416E-2</v>
      </c>
      <c r="AK2577" s="3">
        <f t="shared" si="1218"/>
        <v>3.1201248049920194E-2</v>
      </c>
      <c r="AL2577" s="26">
        <f t="shared" si="1219"/>
        <v>3.7481481481481396</v>
      </c>
      <c r="AM2577" s="26">
        <f ca="1">IF(RAND()&lt;J2577,H2577*F2577,I2577*G2577)-1</f>
        <v>-1</v>
      </c>
      <c r="AN2577" s="26">
        <f ca="1">IF(RAND()&lt;(J2577+(2*F2577-1)*Sheet2!D$109),H2577*F2577,I2577*G2577)-1</f>
        <v>0.22727272727272996</v>
      </c>
      <c r="AO2577" s="3">
        <f t="shared" si="1199"/>
        <v>201311</v>
      </c>
    </row>
    <row r="2578" spans="1:41" s="3" customFormat="1" x14ac:dyDescent="0.25">
      <c r="A2578" s="6">
        <v>41581</v>
      </c>
      <c r="B2578" s="1" t="s">
        <v>23</v>
      </c>
      <c r="C2578" s="1" t="s">
        <v>46</v>
      </c>
      <c r="D2578" s="1">
        <v>27</v>
      </c>
      <c r="E2578" s="1">
        <v>23</v>
      </c>
      <c r="F2578">
        <f t="shared" si="1200"/>
        <v>1</v>
      </c>
      <c r="G2578">
        <f t="shared" si="1201"/>
        <v>0</v>
      </c>
      <c r="H2578" s="4">
        <v>1.19047619047619</v>
      </c>
      <c r="I2578" s="4">
        <v>5</v>
      </c>
      <c r="J2578" s="4">
        <f t="shared" si="1202"/>
        <v>0.8400000000000003</v>
      </c>
      <c r="K2578" s="4">
        <f t="shared" si="1203"/>
        <v>0.2</v>
      </c>
      <c r="L2578" s="17">
        <f t="shared" si="1204"/>
        <v>0.81000000000000028</v>
      </c>
      <c r="M2578" s="17">
        <f t="shared" si="1205"/>
        <v>0.23</v>
      </c>
      <c r="N2578" s="34">
        <f t="shared" si="1206"/>
        <v>1.2345679012345674</v>
      </c>
      <c r="O2578" s="12">
        <f t="shared" si="1207"/>
        <v>4.3478260869565215</v>
      </c>
      <c r="P2578" s="4">
        <f t="shared" si="1208"/>
        <v>201311</v>
      </c>
      <c r="Q2578" s="17">
        <f t="shared" si="1209"/>
        <v>1.19047619047619</v>
      </c>
      <c r="R2578" s="17">
        <f t="shared" si="1210"/>
        <v>-5.5000000000000124</v>
      </c>
      <c r="S2578" s="16">
        <f t="shared" si="1211"/>
        <v>-4.3095238095238226</v>
      </c>
      <c r="T2578" s="5">
        <f t="shared" si="1212"/>
        <v>4.200000000000002</v>
      </c>
      <c r="U2578" s="21">
        <f t="shared" si="1213"/>
        <v>0</v>
      </c>
      <c r="W2578" s="5">
        <f t="shared" si="1214"/>
        <v>0.19047619047619002</v>
      </c>
      <c r="X2578" s="4">
        <f t="shared" si="1215"/>
        <v>-0.1599999999999997</v>
      </c>
      <c r="AE2578" s="4">
        <f t="shared" si="1216"/>
        <v>-0.35047619047618972</v>
      </c>
      <c r="AJ2578" s="3">
        <f t="shared" si="1217"/>
        <v>3.8461538461538769E-2</v>
      </c>
      <c r="AK2578" s="3">
        <f t="shared" si="1218"/>
        <v>3.8461538461538769E-2</v>
      </c>
      <c r="AL2578" s="26">
        <f t="shared" si="1219"/>
        <v>4.200000000000002</v>
      </c>
      <c r="AM2578" s="26">
        <f ca="1">IF(RAND()&lt;J2578,H2578*F2578,I2578*G2578)-1</f>
        <v>-1</v>
      </c>
      <c r="AN2578" s="26">
        <f ca="1">IF(RAND()&lt;(J2578+(2*F2578-1)*Sheet2!D$109),H2578*F2578,I2578*G2578)-1</f>
        <v>0.19047619047619002</v>
      </c>
      <c r="AO2578" s="3">
        <f t="shared" si="1199"/>
        <v>201311</v>
      </c>
    </row>
    <row r="2579" spans="1:41" s="3" customFormat="1" x14ac:dyDescent="0.25">
      <c r="A2579" s="6">
        <v>41581</v>
      </c>
      <c r="B2579" s="1" t="s">
        <v>39</v>
      </c>
      <c r="C2579" s="1" t="s">
        <v>28</v>
      </c>
      <c r="D2579" s="1">
        <v>26</v>
      </c>
      <c r="E2579" s="1">
        <v>20</v>
      </c>
      <c r="F2579">
        <f t="shared" si="1200"/>
        <v>1</v>
      </c>
      <c r="G2579">
        <f t="shared" si="1201"/>
        <v>0</v>
      </c>
      <c r="H2579" s="4">
        <v>3.35</v>
      </c>
      <c r="I2579" s="4">
        <v>1.36363636363636</v>
      </c>
      <c r="J2579" s="4">
        <f t="shared" si="1202"/>
        <v>0.29850746268656714</v>
      </c>
      <c r="K2579" s="4">
        <f t="shared" si="1203"/>
        <v>0.73333333333333528</v>
      </c>
      <c r="L2579" s="17">
        <f t="shared" si="1204"/>
        <v>0.26850746268656711</v>
      </c>
      <c r="M2579" s="17">
        <f t="shared" si="1205"/>
        <v>0.76333333333333531</v>
      </c>
      <c r="N2579" s="34">
        <f t="shared" si="1206"/>
        <v>3.7242912729294058</v>
      </c>
      <c r="O2579" s="12">
        <f t="shared" si="1207"/>
        <v>1.3100436681222674</v>
      </c>
      <c r="P2579" s="4">
        <f t="shared" si="1208"/>
        <v>201311</v>
      </c>
      <c r="Q2579" s="17">
        <f t="shared" si="1209"/>
        <v>3.35</v>
      </c>
      <c r="R2579" s="17">
        <f t="shared" si="1210"/>
        <v>-3.1755319148936447</v>
      </c>
      <c r="S2579" s="16">
        <f t="shared" si="1211"/>
        <v>0.17446808510635536</v>
      </c>
      <c r="T2579" s="5">
        <f t="shared" si="1212"/>
        <v>0.40705563093622688</v>
      </c>
      <c r="U2579" s="21">
        <f t="shared" si="1213"/>
        <v>0</v>
      </c>
      <c r="W2579" s="5">
        <f t="shared" si="1214"/>
        <v>2.35</v>
      </c>
      <c r="X2579" s="4">
        <f t="shared" si="1215"/>
        <v>-0.70149253731343286</v>
      </c>
      <c r="AE2579" s="4">
        <f t="shared" si="1216"/>
        <v>-3.051492537313433</v>
      </c>
      <c r="AJ2579" s="3">
        <f t="shared" si="1217"/>
        <v>3.0858244937321144E-2</v>
      </c>
      <c r="AK2579" s="3">
        <f t="shared" si="1218"/>
        <v>3.0858244937320922E-2</v>
      </c>
      <c r="AL2579" s="26">
        <f t="shared" si="1219"/>
        <v>0.40705563093622688</v>
      </c>
      <c r="AM2579" s="26">
        <f ca="1">IF(RAND()&lt;J2579,H2579*F2579,I2579*G2579)-1</f>
        <v>-1</v>
      </c>
      <c r="AN2579" s="26">
        <f ca="1">IF(RAND()&lt;(J2579+(2*F2579-1)*Sheet2!D$109),H2579*F2579,I2579*G2579)-1</f>
        <v>2.35</v>
      </c>
      <c r="AO2579" s="3">
        <f t="shared" si="1199"/>
        <v>201311</v>
      </c>
    </row>
    <row r="2580" spans="1:41" s="3" customFormat="1" x14ac:dyDescent="0.25">
      <c r="A2580" s="6">
        <v>41581</v>
      </c>
      <c r="B2580" s="1" t="s">
        <v>45</v>
      </c>
      <c r="C2580" s="1" t="s">
        <v>36</v>
      </c>
      <c r="D2580" s="1">
        <v>21</v>
      </c>
      <c r="E2580" s="1">
        <v>28</v>
      </c>
      <c r="F2580">
        <f t="shared" si="1200"/>
        <v>0</v>
      </c>
      <c r="G2580">
        <f t="shared" si="1201"/>
        <v>1</v>
      </c>
      <c r="H2580" s="4">
        <v>2.4</v>
      </c>
      <c r="I2580" s="4">
        <v>1.625</v>
      </c>
      <c r="J2580" s="4">
        <f t="shared" si="1202"/>
        <v>0.41666666666666669</v>
      </c>
      <c r="K2580" s="4">
        <f t="shared" si="1203"/>
        <v>0.61538461538461542</v>
      </c>
      <c r="L2580" s="17">
        <f t="shared" si="1204"/>
        <v>0.44666666666666666</v>
      </c>
      <c r="M2580" s="17">
        <f t="shared" si="1205"/>
        <v>0.58538461538461539</v>
      </c>
      <c r="N2580" s="34">
        <f t="shared" si="1206"/>
        <v>2.238805970149254</v>
      </c>
      <c r="O2580" s="12">
        <f t="shared" si="1207"/>
        <v>1.7082785808147174</v>
      </c>
      <c r="P2580" s="4">
        <f t="shared" si="1208"/>
        <v>201311</v>
      </c>
      <c r="Q2580" s="17">
        <f t="shared" si="1209"/>
        <v>1.4769230769230768</v>
      </c>
      <c r="R2580" s="17">
        <f t="shared" si="1210"/>
        <v>-2.3142857142857145</v>
      </c>
      <c r="S2580" s="16">
        <f t="shared" si="1211"/>
        <v>-0.83736263736263772</v>
      </c>
      <c r="T2580" s="5">
        <f t="shared" si="1212"/>
        <v>0.67708333333333337</v>
      </c>
      <c r="U2580" s="21">
        <f t="shared" si="1213"/>
        <v>0</v>
      </c>
      <c r="W2580" s="5">
        <f t="shared" si="1214"/>
        <v>-1</v>
      </c>
      <c r="X2580" s="4">
        <f t="shared" si="1215"/>
        <v>-1</v>
      </c>
      <c r="AE2580" s="4">
        <f t="shared" si="1216"/>
        <v>-1.9833333333333332</v>
      </c>
      <c r="AJ2580" s="3">
        <f t="shared" si="1217"/>
        <v>3.1055900621118071E-2</v>
      </c>
      <c r="AK2580" s="3">
        <f t="shared" si="1218"/>
        <v>3.1055900621118071E-2</v>
      </c>
      <c r="AL2580" s="26">
        <f t="shared" si="1219"/>
        <v>0.67708333333333337</v>
      </c>
      <c r="AM2580" s="26">
        <f ca="1">IF(RAND()&lt;J2580,H2580*F2580,I2580*G2580)-1</f>
        <v>-1</v>
      </c>
      <c r="AN2580" s="26">
        <f ca="1">IF(RAND()&lt;(J2580+(2*F2580-1)*Sheet2!D$109),H2580*F2580,I2580*G2580)-1</f>
        <v>0.625</v>
      </c>
      <c r="AO2580" s="3">
        <f t="shared" si="1199"/>
        <v>201311</v>
      </c>
    </row>
    <row r="2581" spans="1:41" s="3" customFormat="1" x14ac:dyDescent="0.25">
      <c r="A2581" s="6">
        <v>41581</v>
      </c>
      <c r="B2581" s="1" t="s">
        <v>32</v>
      </c>
      <c r="C2581" s="1" t="s">
        <v>35</v>
      </c>
      <c r="D2581" s="1">
        <v>13</v>
      </c>
      <c r="E2581" s="1">
        <v>23</v>
      </c>
      <c r="F2581">
        <f t="shared" si="1200"/>
        <v>0</v>
      </c>
      <c r="G2581">
        <f t="shared" si="1201"/>
        <v>1</v>
      </c>
      <c r="H2581" s="4">
        <v>2.95</v>
      </c>
      <c r="I2581" s="4">
        <v>1.4255319148936201</v>
      </c>
      <c r="J2581" s="4">
        <f t="shared" si="1202"/>
        <v>0.33898305084745761</v>
      </c>
      <c r="K2581" s="4">
        <f t="shared" si="1203"/>
        <v>0.70149253731343131</v>
      </c>
      <c r="L2581" s="17">
        <f t="shared" si="1204"/>
        <v>0.36898305084745764</v>
      </c>
      <c r="M2581" s="17">
        <f t="shared" si="1205"/>
        <v>0.67149253731343128</v>
      </c>
      <c r="N2581" s="34">
        <f t="shared" si="1206"/>
        <v>2.7101515847496556</v>
      </c>
      <c r="O2581" s="12">
        <f t="shared" si="1207"/>
        <v>1.4892198266281431</v>
      </c>
      <c r="P2581" s="4">
        <f t="shared" si="1208"/>
        <v>201311</v>
      </c>
      <c r="Q2581" s="17">
        <f t="shared" si="1209"/>
        <v>2.0694029850746225</v>
      </c>
      <c r="R2581" s="17">
        <f t="shared" si="1210"/>
        <v>-2.862820512820496</v>
      </c>
      <c r="S2581" s="16">
        <f t="shared" si="1211"/>
        <v>-0.79341752774587349</v>
      </c>
      <c r="T2581" s="5">
        <f t="shared" si="1212"/>
        <v>0.48323115759105761</v>
      </c>
      <c r="U2581" s="21">
        <f t="shared" si="1213"/>
        <v>0</v>
      </c>
      <c r="W2581" s="5">
        <f t="shared" si="1214"/>
        <v>-1</v>
      </c>
      <c r="X2581" s="4">
        <f t="shared" si="1215"/>
        <v>-1</v>
      </c>
      <c r="AE2581" s="4">
        <f t="shared" si="1216"/>
        <v>-2.6110169491525426</v>
      </c>
      <c r="AJ2581" s="3">
        <f t="shared" si="1217"/>
        <v>3.8901045465595474E-2</v>
      </c>
      <c r="AK2581" s="3">
        <f t="shared" si="1218"/>
        <v>3.8901045465595363E-2</v>
      </c>
      <c r="AL2581" s="26">
        <f t="shared" si="1219"/>
        <v>0.48323115759105761</v>
      </c>
      <c r="AM2581" s="26">
        <f ca="1">IF(RAND()&lt;J2581,H2581*F2581,I2581*G2581)-1</f>
        <v>0.42553191489362008</v>
      </c>
      <c r="AN2581" s="26">
        <f ca="1">IF(RAND()&lt;(J2581+(2*F2581-1)*Sheet2!D$109),H2581*F2581,I2581*G2581)-1</f>
        <v>0.42553191489362008</v>
      </c>
      <c r="AO2581" s="3">
        <f t="shared" si="1199"/>
        <v>201311</v>
      </c>
    </row>
    <row r="2582" spans="1:41" s="3" customFormat="1" x14ac:dyDescent="0.25">
      <c r="A2582" s="6">
        <v>41581</v>
      </c>
      <c r="B2582" s="1" t="s">
        <v>34</v>
      </c>
      <c r="C2582" s="1" t="s">
        <v>50</v>
      </c>
      <c r="D2582" s="1">
        <v>30</v>
      </c>
      <c r="E2582" s="1">
        <v>24</v>
      </c>
      <c r="F2582">
        <f t="shared" si="1200"/>
        <v>1</v>
      </c>
      <c r="G2582">
        <f t="shared" si="1201"/>
        <v>0</v>
      </c>
      <c r="H2582" s="4">
        <v>1.8</v>
      </c>
      <c r="I2582" s="4">
        <v>2.0499999999999998</v>
      </c>
      <c r="J2582" s="4">
        <f t="shared" si="1202"/>
        <v>0.55555555555555558</v>
      </c>
      <c r="K2582" s="4">
        <f t="shared" si="1203"/>
        <v>0.48780487804878053</v>
      </c>
      <c r="L2582" s="17">
        <f t="shared" si="1204"/>
        <v>0.52555555555555555</v>
      </c>
      <c r="M2582" s="17">
        <f t="shared" si="1205"/>
        <v>0.5178048780487805</v>
      </c>
      <c r="N2582" s="34">
        <f t="shared" si="1206"/>
        <v>1.9027484143763214</v>
      </c>
      <c r="O2582" s="12">
        <f t="shared" si="1207"/>
        <v>1.9312293923692887</v>
      </c>
      <c r="P2582" s="4">
        <f t="shared" si="1208"/>
        <v>201311</v>
      </c>
      <c r="Q2582" s="17">
        <f t="shared" si="1209"/>
        <v>1.8</v>
      </c>
      <c r="R2582" s="17">
        <f t="shared" si="1210"/>
        <v>-2.2023809523809526</v>
      </c>
      <c r="S2582" s="16">
        <f t="shared" si="1211"/>
        <v>-0.40238095238095251</v>
      </c>
      <c r="T2582" s="5">
        <f t="shared" si="1212"/>
        <v>1.1388888888888888</v>
      </c>
      <c r="U2582" s="21">
        <f t="shared" si="1213"/>
        <v>0</v>
      </c>
      <c r="W2582" s="5">
        <f t="shared" si="1214"/>
        <v>0.8</v>
      </c>
      <c r="X2582" s="4">
        <f t="shared" si="1215"/>
        <v>-0.44444444444444442</v>
      </c>
      <c r="AE2582" s="4">
        <f t="shared" si="1216"/>
        <v>-1.2444444444444442</v>
      </c>
      <c r="AJ2582" s="3">
        <f t="shared" si="1217"/>
        <v>4.1558441558441461E-2</v>
      </c>
      <c r="AK2582" s="3">
        <f t="shared" si="1218"/>
        <v>4.1558441558441461E-2</v>
      </c>
      <c r="AL2582" s="26">
        <f t="shared" si="1219"/>
        <v>1.1388888888888888</v>
      </c>
      <c r="AM2582" s="26">
        <f ca="1">IF(RAND()&lt;J2582,H2582*F2582,I2582*G2582)-1</f>
        <v>-1</v>
      </c>
      <c r="AN2582" s="26">
        <f ca="1">IF(RAND()&lt;(J2582+(2*F2582-1)*Sheet2!D$109),H2582*F2582,I2582*G2582)-1</f>
        <v>0.8</v>
      </c>
      <c r="AO2582" s="3">
        <f t="shared" si="1199"/>
        <v>201311</v>
      </c>
    </row>
    <row r="2583" spans="1:41" s="3" customFormat="1" x14ac:dyDescent="0.25">
      <c r="A2583" s="6">
        <v>41581</v>
      </c>
      <c r="B2583" s="1" t="s">
        <v>40</v>
      </c>
      <c r="C2583" s="1" t="s">
        <v>41</v>
      </c>
      <c r="D2583" s="1">
        <v>20</v>
      </c>
      <c r="E2583" s="1">
        <v>49</v>
      </c>
      <c r="F2583">
        <f t="shared" si="1200"/>
        <v>0</v>
      </c>
      <c r="G2583">
        <f t="shared" si="1201"/>
        <v>1</v>
      </c>
      <c r="H2583" s="4">
        <v>1.8333333333333299</v>
      </c>
      <c r="I2583" s="4">
        <v>2</v>
      </c>
      <c r="J2583" s="4">
        <f t="shared" si="1202"/>
        <v>0.54545454545454641</v>
      </c>
      <c r="K2583" s="4">
        <f t="shared" si="1203"/>
        <v>0.5</v>
      </c>
      <c r="L2583" s="17">
        <f t="shared" si="1204"/>
        <v>0.57545454545454644</v>
      </c>
      <c r="M2583" s="17">
        <f t="shared" si="1205"/>
        <v>0.47</v>
      </c>
      <c r="N2583" s="34">
        <f t="shared" si="1206"/>
        <v>1.7377567140600285</v>
      </c>
      <c r="O2583" s="12">
        <f t="shared" si="1207"/>
        <v>2.1276595744680851</v>
      </c>
      <c r="P2583" s="4">
        <f t="shared" si="1208"/>
        <v>201311</v>
      </c>
      <c r="Q2583" s="17">
        <f t="shared" si="1209"/>
        <v>0.91666666666666496</v>
      </c>
      <c r="R2583" s="17">
        <f t="shared" si="1210"/>
        <v>-2.2000000000000046</v>
      </c>
      <c r="S2583" s="16">
        <f t="shared" si="1211"/>
        <v>-1.2833333333333397</v>
      </c>
      <c r="T2583" s="5">
        <f t="shared" si="1212"/>
        <v>1.0909090909090928</v>
      </c>
      <c r="U2583" s="21">
        <f t="shared" si="1213"/>
        <v>0</v>
      </c>
      <c r="W2583" s="5">
        <f t="shared" si="1214"/>
        <v>-1</v>
      </c>
      <c r="X2583" s="4">
        <f t="shared" si="1215"/>
        <v>-1</v>
      </c>
      <c r="AE2583" s="4">
        <f t="shared" si="1216"/>
        <v>-1.2878787878787836</v>
      </c>
      <c r="AJ2583" s="3">
        <f t="shared" si="1217"/>
        <v>4.3478260869566188E-2</v>
      </c>
      <c r="AK2583" s="3">
        <f t="shared" si="1218"/>
        <v>4.3478260869566188E-2</v>
      </c>
      <c r="AL2583" s="26">
        <f t="shared" si="1219"/>
        <v>1.0909090909090928</v>
      </c>
      <c r="AM2583" s="26">
        <f ca="1">IF(RAND()&lt;J2583,H2583*F2583,I2583*G2583)-1</f>
        <v>1</v>
      </c>
      <c r="AN2583" s="26">
        <f ca="1">IF(RAND()&lt;(J2583+(2*F2583-1)*Sheet2!D$109),H2583*F2583,I2583*G2583)-1</f>
        <v>-1</v>
      </c>
      <c r="AO2583" s="3">
        <f t="shared" si="1199"/>
        <v>201311</v>
      </c>
    </row>
    <row r="2584" spans="1:41" s="3" customFormat="1" x14ac:dyDescent="0.25">
      <c r="A2584" s="6">
        <v>41581</v>
      </c>
      <c r="B2584" s="1" t="s">
        <v>47</v>
      </c>
      <c r="C2584" s="1" t="s">
        <v>25</v>
      </c>
      <c r="D2584" s="1">
        <v>27</v>
      </c>
      <c r="E2584" s="1">
        <v>24</v>
      </c>
      <c r="F2584">
        <f t="shared" si="1200"/>
        <v>1</v>
      </c>
      <c r="G2584">
        <f t="shared" si="1201"/>
        <v>0</v>
      </c>
      <c r="H2584" s="4">
        <v>1.0526315789473699</v>
      </c>
      <c r="I2584" s="4">
        <v>10.75</v>
      </c>
      <c r="J2584" s="4">
        <f t="shared" si="1202"/>
        <v>0.94999999999999862</v>
      </c>
      <c r="K2584" s="4">
        <f t="shared" si="1203"/>
        <v>9.3023255813953487E-2</v>
      </c>
      <c r="L2584" s="17">
        <f t="shared" si="1204"/>
        <v>0.9199999999999986</v>
      </c>
      <c r="M2584" s="17">
        <f t="shared" si="1205"/>
        <v>0.12302325581395349</v>
      </c>
      <c r="N2584" s="34">
        <f t="shared" si="1206"/>
        <v>1.0869565217391322</v>
      </c>
      <c r="O2584" s="12">
        <f t="shared" si="1207"/>
        <v>8.128544423440454</v>
      </c>
      <c r="P2584" s="4">
        <f t="shared" si="1208"/>
        <v>201311</v>
      </c>
      <c r="Q2584" s="17">
        <f t="shared" si="1209"/>
        <v>1.0526315789473699</v>
      </c>
      <c r="R2584" s="17">
        <f t="shared" si="1210"/>
        <v>-19.102564102563562</v>
      </c>
      <c r="S2584" s="16">
        <f t="shared" si="1211"/>
        <v>-18.049932523616192</v>
      </c>
      <c r="T2584" s="5">
        <f t="shared" si="1212"/>
        <v>10.212499999999986</v>
      </c>
      <c r="U2584" s="21">
        <f t="shared" si="1213"/>
        <v>1</v>
      </c>
      <c r="W2584" s="5">
        <f t="shared" si="1214"/>
        <v>5.2631578947369917E-2</v>
      </c>
      <c r="X2584" s="4">
        <f t="shared" si="1215"/>
        <v>-5.0000000000001377E-2</v>
      </c>
      <c r="AE2584" s="4">
        <f t="shared" si="1216"/>
        <v>-0.10263157894737129</v>
      </c>
      <c r="AJ2584" s="3">
        <f t="shared" si="1217"/>
        <v>4.1248606465996485E-2</v>
      </c>
      <c r="AK2584" s="3">
        <f t="shared" si="1218"/>
        <v>4.1248606465996485E-2</v>
      </c>
      <c r="AL2584" s="26">
        <f t="shared" si="1219"/>
        <v>10.212499999999986</v>
      </c>
      <c r="AM2584" s="26">
        <f ca="1">IF(RAND()&lt;J2584,H2584*F2584,I2584*G2584)-1</f>
        <v>5.2631578947369917E-2</v>
      </c>
      <c r="AN2584" s="26">
        <f ca="1">IF(RAND()&lt;(J2584+(2*F2584-1)*Sheet2!D$109),H2584*F2584,I2584*G2584)-1</f>
        <v>5.2631578947369917E-2</v>
      </c>
      <c r="AO2584" s="3">
        <f t="shared" si="1199"/>
        <v>201311</v>
      </c>
    </row>
    <row r="2585" spans="1:41" s="3" customFormat="1" x14ac:dyDescent="0.25">
      <c r="A2585" s="6">
        <v>41581</v>
      </c>
      <c r="B2585" s="1" t="s">
        <v>44</v>
      </c>
      <c r="C2585" s="1" t="s">
        <v>29</v>
      </c>
      <c r="D2585" s="1">
        <v>24</v>
      </c>
      <c r="E2585" s="1">
        <v>18</v>
      </c>
      <c r="F2585">
        <f t="shared" si="1200"/>
        <v>1</v>
      </c>
      <c r="G2585">
        <f t="shared" si="1201"/>
        <v>0</v>
      </c>
      <c r="H2585" s="4">
        <v>2.1</v>
      </c>
      <c r="I2585" s="4">
        <v>1.7692307692307701</v>
      </c>
      <c r="J2585" s="4">
        <f t="shared" si="1202"/>
        <v>0.47619047619047616</v>
      </c>
      <c r="K2585" s="4">
        <f t="shared" si="1203"/>
        <v>0.56521739130434756</v>
      </c>
      <c r="L2585" s="17">
        <f t="shared" si="1204"/>
        <v>0.44619047619047614</v>
      </c>
      <c r="M2585" s="17">
        <f t="shared" si="1205"/>
        <v>0.59521739130434759</v>
      </c>
      <c r="N2585" s="34">
        <f t="shared" si="1206"/>
        <v>2.2411953041622201</v>
      </c>
      <c r="O2585" s="12">
        <f t="shared" si="1207"/>
        <v>1.6800584368151943</v>
      </c>
      <c r="P2585" s="4">
        <f t="shared" si="1208"/>
        <v>201311</v>
      </c>
      <c r="Q2585" s="17">
        <f t="shared" si="1209"/>
        <v>2.1</v>
      </c>
      <c r="R2585" s="17">
        <f t="shared" si="1210"/>
        <v>-2.2090909090909077</v>
      </c>
      <c r="S2585" s="16">
        <f t="shared" si="1211"/>
        <v>-0.10909090909090757</v>
      </c>
      <c r="T2585" s="5">
        <f t="shared" si="1212"/>
        <v>0.84249084249084283</v>
      </c>
      <c r="U2585" s="21">
        <f t="shared" si="1213"/>
        <v>0</v>
      </c>
      <c r="W2585" s="5">
        <f t="shared" si="1214"/>
        <v>1.1000000000000001</v>
      </c>
      <c r="X2585" s="4">
        <f t="shared" si="1215"/>
        <v>-0.52380952380952384</v>
      </c>
      <c r="AE2585" s="4">
        <f t="shared" si="1216"/>
        <v>-1.6238095238095238</v>
      </c>
      <c r="AJ2585" s="3">
        <f t="shared" si="1217"/>
        <v>3.9761431411530546E-2</v>
      </c>
      <c r="AK2585" s="3">
        <f t="shared" si="1218"/>
        <v>3.9761431411530657E-2</v>
      </c>
      <c r="AL2585" s="26">
        <f t="shared" si="1219"/>
        <v>0.84249084249084283</v>
      </c>
      <c r="AM2585" s="26">
        <f ca="1">IF(RAND()&lt;J2585,H2585*F2585,I2585*G2585)-1</f>
        <v>1.1000000000000001</v>
      </c>
      <c r="AN2585" s="26">
        <f ca="1">IF(RAND()&lt;(J2585+(2*F2585-1)*Sheet2!D$109),H2585*F2585,I2585*G2585)-1</f>
        <v>1.1000000000000001</v>
      </c>
      <c r="AO2585" s="3">
        <f t="shared" si="1199"/>
        <v>201311</v>
      </c>
    </row>
    <row r="2586" spans="1:41" s="3" customFormat="1" x14ac:dyDescent="0.25">
      <c r="A2586" s="6">
        <v>41581</v>
      </c>
      <c r="B2586" s="1" t="s">
        <v>38</v>
      </c>
      <c r="C2586" s="1" t="s">
        <v>43</v>
      </c>
      <c r="D2586" s="1">
        <v>55</v>
      </c>
      <c r="E2586" s="1">
        <v>31</v>
      </c>
      <c r="F2586">
        <f t="shared" si="1200"/>
        <v>1</v>
      </c>
      <c r="G2586">
        <f t="shared" si="1201"/>
        <v>0</v>
      </c>
      <c r="H2586" s="4">
        <v>1.3571428571428599</v>
      </c>
      <c r="I2586" s="4">
        <v>3.4</v>
      </c>
      <c r="J2586" s="4">
        <f t="shared" si="1202"/>
        <v>0.73684210526315641</v>
      </c>
      <c r="K2586" s="4">
        <f t="shared" si="1203"/>
        <v>0.29411764705882354</v>
      </c>
      <c r="L2586" s="17">
        <f t="shared" si="1204"/>
        <v>0.70684210526315638</v>
      </c>
      <c r="M2586" s="17">
        <f t="shared" si="1205"/>
        <v>0.32411764705882351</v>
      </c>
      <c r="N2586" s="34">
        <f t="shared" si="1206"/>
        <v>1.4147431124348504</v>
      </c>
      <c r="O2586" s="12">
        <f t="shared" si="1207"/>
        <v>3.0852994555353903</v>
      </c>
      <c r="P2586" s="4">
        <f t="shared" si="1208"/>
        <v>201311</v>
      </c>
      <c r="Q2586" s="17">
        <f t="shared" si="1209"/>
        <v>1.3571428571428599</v>
      </c>
      <c r="R2586" s="17">
        <f t="shared" si="1210"/>
        <v>-3.216666666666645</v>
      </c>
      <c r="S2586" s="16">
        <f t="shared" si="1211"/>
        <v>-1.8595238095237852</v>
      </c>
      <c r="T2586" s="5">
        <f t="shared" si="1212"/>
        <v>2.5052631578947318</v>
      </c>
      <c r="U2586" s="21">
        <f t="shared" si="1213"/>
        <v>0</v>
      </c>
      <c r="W2586" s="5">
        <f t="shared" si="1214"/>
        <v>0.35714285714285987</v>
      </c>
      <c r="X2586" s="4">
        <f t="shared" si="1215"/>
        <v>-0.26315789473684359</v>
      </c>
      <c r="AE2586" s="4">
        <f t="shared" si="1216"/>
        <v>-0.62030075187970346</v>
      </c>
      <c r="AJ2586" s="3">
        <f t="shared" si="1217"/>
        <v>3.0030030030028576E-2</v>
      </c>
      <c r="AK2586" s="3">
        <f t="shared" si="1218"/>
        <v>3.0030030030028576E-2</v>
      </c>
      <c r="AL2586" s="26">
        <f t="shared" si="1219"/>
        <v>2.5052631578947318</v>
      </c>
      <c r="AM2586" s="26">
        <f ca="1">IF(RAND()&lt;J2586,H2586*F2586,I2586*G2586)-1</f>
        <v>0.35714285714285987</v>
      </c>
      <c r="AN2586" s="26">
        <f ca="1">IF(RAND()&lt;(J2586+(2*F2586-1)*Sheet2!D$109),H2586*F2586,I2586*G2586)-1</f>
        <v>0.35714285714285987</v>
      </c>
      <c r="AO2586" s="3">
        <f t="shared" si="1199"/>
        <v>201311</v>
      </c>
    </row>
    <row r="2587" spans="1:41" s="3" customFormat="1" x14ac:dyDescent="0.25">
      <c r="A2587" s="6">
        <v>41581</v>
      </c>
      <c r="B2587" s="1" t="s">
        <v>33</v>
      </c>
      <c r="C2587" s="1" t="s">
        <v>22</v>
      </c>
      <c r="D2587" s="1">
        <v>24</v>
      </c>
      <c r="E2587" s="1">
        <v>27</v>
      </c>
      <c r="F2587">
        <f t="shared" si="1200"/>
        <v>0</v>
      </c>
      <c r="G2587">
        <f t="shared" si="1201"/>
        <v>1</v>
      </c>
      <c r="H2587" s="4">
        <v>2.0499999999999998</v>
      </c>
      <c r="I2587" s="4">
        <v>1.8</v>
      </c>
      <c r="J2587" s="4">
        <f t="shared" si="1202"/>
        <v>0.48780487804878053</v>
      </c>
      <c r="K2587" s="4">
        <f t="shared" si="1203"/>
        <v>0.55555555555555558</v>
      </c>
      <c r="L2587" s="17">
        <f t="shared" si="1204"/>
        <v>0.5178048780487805</v>
      </c>
      <c r="M2587" s="17">
        <f t="shared" si="1205"/>
        <v>0.52555555555555555</v>
      </c>
      <c r="N2587" s="34">
        <f t="shared" si="1206"/>
        <v>1.9312293923692887</v>
      </c>
      <c r="O2587" s="12">
        <f t="shared" si="1207"/>
        <v>1.9027484143763214</v>
      </c>
      <c r="P2587" s="4">
        <f t="shared" si="1208"/>
        <v>201311</v>
      </c>
      <c r="Q2587" s="17">
        <f t="shared" si="1209"/>
        <v>1.1388888888888888</v>
      </c>
      <c r="R2587" s="17">
        <f t="shared" si="1210"/>
        <v>-2.2023809523809526</v>
      </c>
      <c r="S2587" s="16">
        <f t="shared" si="1211"/>
        <v>-1.0634920634920637</v>
      </c>
      <c r="T2587" s="5">
        <f t="shared" si="1212"/>
        <v>0.87804878048780499</v>
      </c>
      <c r="U2587" s="21">
        <f t="shared" si="1213"/>
        <v>0</v>
      </c>
      <c r="W2587" s="5">
        <f t="shared" si="1214"/>
        <v>-1</v>
      </c>
      <c r="X2587" s="4">
        <f t="shared" si="1215"/>
        <v>-1</v>
      </c>
      <c r="AE2587" s="4">
        <f t="shared" si="1216"/>
        <v>-1.5621951219512193</v>
      </c>
      <c r="AJ2587" s="3">
        <f t="shared" si="1217"/>
        <v>4.1558441558441461E-2</v>
      </c>
      <c r="AK2587" s="3">
        <f t="shared" si="1218"/>
        <v>4.1558441558441461E-2</v>
      </c>
      <c r="AL2587" s="26">
        <f t="shared" si="1219"/>
        <v>0.87804878048780499</v>
      </c>
      <c r="AM2587" s="26">
        <f ca="1">IF(RAND()&lt;J2587,H2587*F2587,I2587*G2587)-1</f>
        <v>0.8</v>
      </c>
      <c r="AN2587" s="26">
        <f ca="1">IF(RAND()&lt;(J2587+(2*F2587-1)*Sheet2!D$109),H2587*F2587,I2587*G2587)-1</f>
        <v>0.8</v>
      </c>
      <c r="AO2587" s="3">
        <f t="shared" si="1199"/>
        <v>201311</v>
      </c>
    </row>
    <row r="2588" spans="1:41" s="3" customFormat="1" x14ac:dyDescent="0.25">
      <c r="A2588" s="6">
        <v>41578</v>
      </c>
      <c r="B2588" s="1" t="s">
        <v>37</v>
      </c>
      <c r="C2588" s="1" t="s">
        <v>30</v>
      </c>
      <c r="D2588" s="1">
        <v>22</v>
      </c>
      <c r="E2588" s="1">
        <v>20</v>
      </c>
      <c r="F2588">
        <f t="shared" si="1200"/>
        <v>1</v>
      </c>
      <c r="G2588">
        <f t="shared" si="1201"/>
        <v>0</v>
      </c>
      <c r="H2588" s="4">
        <v>2.35</v>
      </c>
      <c r="I2588" s="4">
        <v>1.6451612903225801</v>
      </c>
      <c r="J2588" s="4">
        <f t="shared" si="1202"/>
        <v>0.42553191489361702</v>
      </c>
      <c r="K2588" s="4">
        <f t="shared" si="1203"/>
        <v>0.60784313725490213</v>
      </c>
      <c r="L2588" s="17">
        <f t="shared" si="1204"/>
        <v>0.39553191489361705</v>
      </c>
      <c r="M2588" s="17">
        <f t="shared" si="1205"/>
        <v>0.63784313725490216</v>
      </c>
      <c r="N2588" s="34">
        <f t="shared" si="1206"/>
        <v>2.5282409897794511</v>
      </c>
      <c r="O2588" s="12">
        <f t="shared" si="1207"/>
        <v>1.5677835843836454</v>
      </c>
      <c r="P2588" s="4">
        <f t="shared" si="1208"/>
        <v>201310</v>
      </c>
      <c r="Q2588" s="17">
        <f t="shared" si="1209"/>
        <v>2.35</v>
      </c>
      <c r="R2588" s="17">
        <f t="shared" si="1210"/>
        <v>-2.2907407407407421</v>
      </c>
      <c r="S2588" s="16">
        <f t="shared" si="1211"/>
        <v>5.9259259259258013E-2</v>
      </c>
      <c r="T2588" s="5">
        <f t="shared" si="1212"/>
        <v>0.70006863417982124</v>
      </c>
      <c r="U2588" s="21">
        <f t="shared" si="1213"/>
        <v>0</v>
      </c>
      <c r="W2588" s="5">
        <f t="shared" si="1214"/>
        <v>1.35</v>
      </c>
      <c r="X2588" s="4">
        <f t="shared" si="1215"/>
        <v>-0.57446808510638303</v>
      </c>
      <c r="AE2588" s="4">
        <f t="shared" si="1216"/>
        <v>-1.9244680851063831</v>
      </c>
      <c r="AJ2588" s="3">
        <f t="shared" si="1217"/>
        <v>3.2297133629390573E-2</v>
      </c>
      <c r="AK2588" s="3">
        <f t="shared" si="1218"/>
        <v>3.2297133629390573E-2</v>
      </c>
      <c r="AL2588" s="26">
        <f t="shared" si="1219"/>
        <v>0.70006863417982124</v>
      </c>
      <c r="AM2588" s="26">
        <f ca="1">IF(RAND()&lt;J2588,H2588*F2588,I2588*G2588)-1</f>
        <v>1.35</v>
      </c>
      <c r="AN2588" s="26">
        <f ca="1">IF(RAND()&lt;(J2588+(2*F2588-1)*Sheet2!D$109),H2588*F2588,I2588*G2588)-1</f>
        <v>-1</v>
      </c>
      <c r="AO2588" s="3">
        <f t="shared" si="1199"/>
        <v>201310</v>
      </c>
    </row>
    <row r="2589" spans="1:41" s="3" customFormat="1" x14ac:dyDescent="0.25">
      <c r="A2589" s="6">
        <v>41575</v>
      </c>
      <c r="B2589" s="1" t="s">
        <v>45</v>
      </c>
      <c r="C2589" s="1" t="s">
        <v>47</v>
      </c>
      <c r="D2589" s="1">
        <v>9</v>
      </c>
      <c r="E2589" s="1">
        <v>14</v>
      </c>
      <c r="F2589">
        <f t="shared" si="1200"/>
        <v>0</v>
      </c>
      <c r="G2589">
        <f t="shared" si="1201"/>
        <v>1</v>
      </c>
      <c r="H2589" s="4">
        <v>7</v>
      </c>
      <c r="I2589" s="4">
        <v>1.1111111111111101</v>
      </c>
      <c r="J2589" s="4">
        <f t="shared" si="1202"/>
        <v>0.14285714285714285</v>
      </c>
      <c r="K2589" s="4">
        <f t="shared" si="1203"/>
        <v>0.90000000000000091</v>
      </c>
      <c r="L2589" s="17">
        <f t="shared" si="1204"/>
        <v>0.17285714285714285</v>
      </c>
      <c r="M2589" s="17">
        <f t="shared" si="1205"/>
        <v>0.87000000000000088</v>
      </c>
      <c r="N2589" s="34">
        <f t="shared" si="1206"/>
        <v>5.785123966942149</v>
      </c>
      <c r="O2589" s="12">
        <f t="shared" si="1207"/>
        <v>1.1494252873563207</v>
      </c>
      <c r="P2589" s="4">
        <f t="shared" si="1208"/>
        <v>201310</v>
      </c>
      <c r="Q2589" s="17">
        <f t="shared" si="1209"/>
        <v>6.300000000000006</v>
      </c>
      <c r="R2589" s="17">
        <f t="shared" si="1210"/>
        <v>-9.1666666666667513</v>
      </c>
      <c r="S2589" s="16">
        <f t="shared" si="1211"/>
        <v>-2.8666666666667453</v>
      </c>
      <c r="T2589" s="5">
        <f t="shared" si="1212"/>
        <v>0.15873015873015858</v>
      </c>
      <c r="U2589" s="21">
        <f t="shared" si="1213"/>
        <v>0</v>
      </c>
      <c r="W2589" s="5">
        <f t="shared" si="1214"/>
        <v>-1</v>
      </c>
      <c r="X2589" s="4">
        <f t="shared" si="1215"/>
        <v>-1</v>
      </c>
      <c r="AE2589" s="4">
        <f t="shared" si="1216"/>
        <v>-6.8571428571428568</v>
      </c>
      <c r="AJ2589" s="3">
        <f t="shared" si="1217"/>
        <v>4.1095890410959734E-2</v>
      </c>
      <c r="AK2589" s="3">
        <f t="shared" si="1218"/>
        <v>4.1095890410959734E-2</v>
      </c>
      <c r="AL2589" s="26">
        <f t="shared" si="1219"/>
        <v>0.15873015873015858</v>
      </c>
      <c r="AM2589" s="26">
        <f ca="1">IF(RAND()&lt;J2589,H2589*F2589,I2589*G2589)-1</f>
        <v>0.11111111111111005</v>
      </c>
      <c r="AN2589" s="26">
        <f ca="1">IF(RAND()&lt;(J2589+(2*F2589-1)*Sheet2!D$109),H2589*F2589,I2589*G2589)-1</f>
        <v>0.11111111111111005</v>
      </c>
      <c r="AO2589" s="3">
        <f t="shared" si="1199"/>
        <v>201310</v>
      </c>
    </row>
    <row r="2590" spans="1:41" s="3" customFormat="1" x14ac:dyDescent="0.25">
      <c r="A2590" s="6">
        <v>41574</v>
      </c>
      <c r="B2590" s="1" t="s">
        <v>42</v>
      </c>
      <c r="C2590" s="1" t="s">
        <v>24</v>
      </c>
      <c r="D2590" s="1">
        <v>10</v>
      </c>
      <c r="E2590" s="1">
        <v>42</v>
      </c>
      <c r="F2590">
        <f t="shared" si="1200"/>
        <v>0</v>
      </c>
      <c r="G2590">
        <f t="shared" si="1201"/>
        <v>1</v>
      </c>
      <c r="H2590" s="4">
        <v>11</v>
      </c>
      <c r="I2590" s="4">
        <v>1.05555555555556</v>
      </c>
      <c r="J2590" s="4">
        <f t="shared" si="1202"/>
        <v>9.0909090909090912E-2</v>
      </c>
      <c r="K2590" s="4">
        <f t="shared" si="1203"/>
        <v>0.94736842105262753</v>
      </c>
      <c r="L2590" s="17">
        <f t="shared" si="1204"/>
        <v>0.12090909090909091</v>
      </c>
      <c r="M2590" s="17">
        <f t="shared" si="1205"/>
        <v>0.9173684210526275</v>
      </c>
      <c r="N2590" s="34">
        <f t="shared" si="1206"/>
        <v>8.2706766917293226</v>
      </c>
      <c r="O2590" s="12">
        <f t="shared" si="1207"/>
        <v>1.0900745840504924</v>
      </c>
      <c r="P2590" s="4">
        <f t="shared" si="1208"/>
        <v>201310</v>
      </c>
      <c r="Q2590" s="17">
        <f t="shared" si="1209"/>
        <v>10.421052631578902</v>
      </c>
      <c r="R2590" s="17">
        <f t="shared" si="1210"/>
        <v>-18.099999999998555</v>
      </c>
      <c r="S2590" s="16">
        <f t="shared" si="1211"/>
        <v>-7.678947368419653</v>
      </c>
      <c r="T2590" s="5">
        <f t="shared" si="1212"/>
        <v>9.5959595959596369E-2</v>
      </c>
      <c r="U2590" s="21">
        <f t="shared" si="1213"/>
        <v>0</v>
      </c>
      <c r="W2590" s="5">
        <f t="shared" si="1214"/>
        <v>-1</v>
      </c>
      <c r="X2590" s="4">
        <f t="shared" si="1215"/>
        <v>-1</v>
      </c>
      <c r="AE2590" s="4">
        <f t="shared" si="1216"/>
        <v>-10.909090909090908</v>
      </c>
      <c r="AF2590" s="1"/>
      <c r="AJ2590" s="3">
        <f t="shared" si="1217"/>
        <v>3.6866359447000896E-2</v>
      </c>
      <c r="AK2590" s="3">
        <f t="shared" si="1218"/>
        <v>3.6866359447000896E-2</v>
      </c>
      <c r="AL2590" s="26">
        <f t="shared" si="1219"/>
        <v>9.5959595959596369E-2</v>
      </c>
      <c r="AM2590" s="26">
        <f ca="1">IF(RAND()&lt;J2590,H2590*F2590,I2590*G2590)-1</f>
        <v>5.5555555555560021E-2</v>
      </c>
      <c r="AN2590" s="26">
        <f ca="1">IF(RAND()&lt;(J2590+(2*F2590-1)*Sheet2!D$109),H2590*F2590,I2590*G2590)-1</f>
        <v>5.5555555555560021E-2</v>
      </c>
      <c r="AO2590" s="3">
        <f t="shared" si="1199"/>
        <v>201310</v>
      </c>
    </row>
    <row r="2591" spans="1:41" s="3" customFormat="1" x14ac:dyDescent="0.25">
      <c r="A2591" s="6">
        <v>41574</v>
      </c>
      <c r="B2591" s="1" t="s">
        <v>19</v>
      </c>
      <c r="C2591" s="1" t="s">
        <v>23</v>
      </c>
      <c r="D2591" s="1">
        <v>31</v>
      </c>
      <c r="E2591" s="1">
        <v>30</v>
      </c>
      <c r="F2591">
        <f t="shared" si="1200"/>
        <v>1</v>
      </c>
      <c r="G2591">
        <f t="shared" si="1201"/>
        <v>0</v>
      </c>
      <c r="H2591" s="4">
        <v>1.625</v>
      </c>
      <c r="I2591" s="4">
        <v>2.4</v>
      </c>
      <c r="J2591" s="4">
        <f t="shared" si="1202"/>
        <v>0.61538461538461542</v>
      </c>
      <c r="K2591" s="4">
        <f t="shared" si="1203"/>
        <v>0.41666666666666669</v>
      </c>
      <c r="L2591" s="17">
        <f t="shared" si="1204"/>
        <v>0.58538461538461539</v>
      </c>
      <c r="M2591" s="17">
        <f t="shared" si="1205"/>
        <v>0.44666666666666666</v>
      </c>
      <c r="N2591" s="34">
        <f t="shared" si="1206"/>
        <v>1.7082785808147174</v>
      </c>
      <c r="O2591" s="12">
        <f t="shared" si="1207"/>
        <v>2.238805970149254</v>
      </c>
      <c r="P2591" s="4">
        <f t="shared" si="1208"/>
        <v>201310</v>
      </c>
      <c r="Q2591" s="17">
        <f t="shared" si="1209"/>
        <v>1.625</v>
      </c>
      <c r="R2591" s="17">
        <f t="shared" si="1210"/>
        <v>-2.3142857142857145</v>
      </c>
      <c r="S2591" s="16">
        <f t="shared" si="1211"/>
        <v>-0.6892857142857145</v>
      </c>
      <c r="T2591" s="5">
        <f t="shared" si="1212"/>
        <v>1.4769230769230768</v>
      </c>
      <c r="U2591" s="21">
        <f t="shared" si="1213"/>
        <v>0</v>
      </c>
      <c r="W2591" s="5">
        <f t="shared" si="1214"/>
        <v>0.625</v>
      </c>
      <c r="X2591" s="4">
        <f t="shared" si="1215"/>
        <v>-0.38461538461538458</v>
      </c>
      <c r="AE2591" s="4">
        <f t="shared" si="1216"/>
        <v>-1.0096153846153846</v>
      </c>
      <c r="AJ2591" s="3">
        <f t="shared" si="1217"/>
        <v>3.1055900621118071E-2</v>
      </c>
      <c r="AK2591" s="3">
        <f t="shared" si="1218"/>
        <v>3.1055900621118071E-2</v>
      </c>
      <c r="AL2591" s="26">
        <f t="shared" si="1219"/>
        <v>1.4769230769230768</v>
      </c>
      <c r="AM2591" s="26">
        <f ca="1">IF(RAND()&lt;J2591,H2591*F2591,I2591*G2591)-1</f>
        <v>-1</v>
      </c>
      <c r="AN2591" s="26">
        <f ca="1">IF(RAND()&lt;(J2591+(2*F2591-1)*Sheet2!D$109),H2591*F2591,I2591*G2591)-1</f>
        <v>0.625</v>
      </c>
      <c r="AO2591" s="3">
        <f t="shared" si="1199"/>
        <v>201310</v>
      </c>
    </row>
    <row r="2592" spans="1:41" s="3" customFormat="1" x14ac:dyDescent="0.25">
      <c r="A2592" s="6">
        <v>41574</v>
      </c>
      <c r="B2592" s="1" t="s">
        <v>41</v>
      </c>
      <c r="C2592" s="1" t="s">
        <v>20</v>
      </c>
      <c r="D2592" s="1">
        <v>7</v>
      </c>
      <c r="E2592" s="1">
        <v>15</v>
      </c>
      <c r="F2592">
        <f t="shared" si="1200"/>
        <v>0</v>
      </c>
      <c r="G2592">
        <f t="shared" si="1201"/>
        <v>1</v>
      </c>
      <c r="H2592" s="4">
        <v>1.4166666666666701</v>
      </c>
      <c r="I2592" s="4">
        <v>3</v>
      </c>
      <c r="J2592" s="4">
        <f t="shared" si="1202"/>
        <v>0.70588235294117474</v>
      </c>
      <c r="K2592" s="4">
        <f t="shared" si="1203"/>
        <v>0.33333333333333331</v>
      </c>
      <c r="L2592" s="17">
        <f t="shared" si="1204"/>
        <v>0.73588235294117477</v>
      </c>
      <c r="M2592" s="17">
        <f t="shared" si="1205"/>
        <v>0.30333333333333334</v>
      </c>
      <c r="N2592" s="34">
        <f t="shared" si="1206"/>
        <v>1.3589128697042399</v>
      </c>
      <c r="O2592" s="12">
        <f t="shared" si="1207"/>
        <v>3.2967032967032965</v>
      </c>
      <c r="P2592" s="4">
        <f t="shared" si="1208"/>
        <v>201310</v>
      </c>
      <c r="Q2592" s="17">
        <f t="shared" si="1209"/>
        <v>0.47222222222222338</v>
      </c>
      <c r="R2592" s="17">
        <f t="shared" si="1210"/>
        <v>-2.8999999999999804</v>
      </c>
      <c r="S2592" s="16">
        <f t="shared" si="1211"/>
        <v>-2.4277777777777572</v>
      </c>
      <c r="T2592" s="5">
        <f t="shared" si="1212"/>
        <v>2.1176470588235241</v>
      </c>
      <c r="U2592" s="21">
        <f t="shared" si="1213"/>
        <v>0</v>
      </c>
      <c r="W2592" s="5">
        <f t="shared" si="1214"/>
        <v>-1</v>
      </c>
      <c r="X2592" s="4">
        <f t="shared" si="1215"/>
        <v>-1</v>
      </c>
      <c r="AE2592" s="4">
        <f t="shared" si="1216"/>
        <v>-0.71078431372549533</v>
      </c>
      <c r="AJ2592" s="3">
        <f t="shared" si="1217"/>
        <v>3.7735849056601989E-2</v>
      </c>
      <c r="AK2592" s="3">
        <f t="shared" si="1218"/>
        <v>3.7735849056602211E-2</v>
      </c>
      <c r="AL2592" s="26">
        <f t="shared" si="1219"/>
        <v>2.1176470588235241</v>
      </c>
      <c r="AM2592" s="26">
        <f ca="1">IF(RAND()&lt;J2592,H2592*F2592,I2592*G2592)-1</f>
        <v>-1</v>
      </c>
      <c r="AN2592" s="26">
        <f ca="1">IF(RAND()&lt;(J2592+(2*F2592-1)*Sheet2!D$109),H2592*F2592,I2592*G2592)-1</f>
        <v>2</v>
      </c>
      <c r="AO2592" s="3">
        <f t="shared" si="1199"/>
        <v>201310</v>
      </c>
    </row>
    <row r="2593" spans="1:41" s="3" customFormat="1" x14ac:dyDescent="0.25">
      <c r="A2593" s="6">
        <v>41574</v>
      </c>
      <c r="B2593" s="1" t="s">
        <v>35</v>
      </c>
      <c r="C2593" s="1" t="s">
        <v>44</v>
      </c>
      <c r="D2593" s="1">
        <v>23</v>
      </c>
      <c r="E2593" s="1">
        <v>17</v>
      </c>
      <c r="F2593">
        <f t="shared" si="1200"/>
        <v>1</v>
      </c>
      <c r="G2593">
        <f t="shared" si="1201"/>
        <v>0</v>
      </c>
      <c r="H2593" s="4">
        <v>1.28571428571429</v>
      </c>
      <c r="I2593" s="4">
        <v>3.9</v>
      </c>
      <c r="J2593" s="4">
        <f t="shared" si="1202"/>
        <v>0.77777777777777513</v>
      </c>
      <c r="K2593" s="4">
        <f t="shared" si="1203"/>
        <v>0.25641025641025644</v>
      </c>
      <c r="L2593" s="17">
        <f t="shared" si="1204"/>
        <v>0.7477777777777751</v>
      </c>
      <c r="M2593" s="17">
        <f t="shared" si="1205"/>
        <v>0.28641025641025641</v>
      </c>
      <c r="N2593" s="34">
        <f t="shared" si="1206"/>
        <v>1.3372956909361118</v>
      </c>
      <c r="O2593" s="12">
        <f t="shared" si="1207"/>
        <v>3.4914950760966876</v>
      </c>
      <c r="P2593" s="4">
        <f t="shared" si="1208"/>
        <v>201310</v>
      </c>
      <c r="Q2593" s="17">
        <f t="shared" si="1209"/>
        <v>1.28571428571429</v>
      </c>
      <c r="R2593" s="17">
        <f t="shared" si="1210"/>
        <v>-3.8448275862068435</v>
      </c>
      <c r="S2593" s="16">
        <f t="shared" si="1211"/>
        <v>-2.5591133004925535</v>
      </c>
      <c r="T2593" s="5">
        <f t="shared" si="1212"/>
        <v>3.033333333333323</v>
      </c>
      <c r="U2593" s="21">
        <f t="shared" si="1213"/>
        <v>0</v>
      </c>
      <c r="W2593" s="5">
        <f t="shared" si="1214"/>
        <v>0.28571428571429003</v>
      </c>
      <c r="X2593" s="4">
        <f t="shared" si="1215"/>
        <v>-0.22222222222222487</v>
      </c>
      <c r="AE2593" s="4">
        <f t="shared" si="1216"/>
        <v>-0.5079365079365149</v>
      </c>
      <c r="AJ2593" s="3">
        <f t="shared" si="1217"/>
        <v>3.3057851239667091E-2</v>
      </c>
      <c r="AK2593" s="3">
        <f t="shared" si="1218"/>
        <v>3.305785123966698E-2</v>
      </c>
      <c r="AL2593" s="26">
        <f t="shared" si="1219"/>
        <v>3.033333333333323</v>
      </c>
      <c r="AM2593" s="26">
        <f ca="1">IF(RAND()&lt;J2593,H2593*F2593,I2593*G2593)-1</f>
        <v>0.28571428571429003</v>
      </c>
      <c r="AN2593" s="26">
        <f ca="1">IF(RAND()&lt;(J2593+(2*F2593-1)*Sheet2!D$109),H2593*F2593,I2593*G2593)-1</f>
        <v>0.28571428571429003</v>
      </c>
      <c r="AO2593" s="3">
        <f t="shared" si="1199"/>
        <v>201310</v>
      </c>
    </row>
    <row r="2594" spans="1:41" s="3" customFormat="1" x14ac:dyDescent="0.25">
      <c r="A2594" s="6">
        <v>41574</v>
      </c>
      <c r="B2594" s="1" t="s">
        <v>28</v>
      </c>
      <c r="C2594" s="1" t="s">
        <v>32</v>
      </c>
      <c r="D2594" s="1">
        <v>35</v>
      </c>
      <c r="E2594" s="1">
        <v>17</v>
      </c>
      <c r="F2594">
        <f t="shared" si="1200"/>
        <v>1</v>
      </c>
      <c r="G2594">
        <f t="shared" si="1201"/>
        <v>0</v>
      </c>
      <c r="H2594" s="4">
        <v>1.1666666666666701</v>
      </c>
      <c r="I2594" s="4">
        <v>5.5</v>
      </c>
      <c r="J2594" s="4">
        <f t="shared" si="1202"/>
        <v>0.85714285714285465</v>
      </c>
      <c r="K2594" s="4">
        <f t="shared" si="1203"/>
        <v>0.18181818181818182</v>
      </c>
      <c r="L2594" s="17">
        <f t="shared" si="1204"/>
        <v>0.82714285714285463</v>
      </c>
      <c r="M2594" s="17">
        <f t="shared" si="1205"/>
        <v>0.21181818181818182</v>
      </c>
      <c r="N2594" s="34">
        <f t="shared" si="1206"/>
        <v>1.2089810017271194</v>
      </c>
      <c r="O2594" s="12">
        <f t="shared" si="1207"/>
        <v>4.7210300429184544</v>
      </c>
      <c r="P2594" s="4">
        <f t="shared" si="1208"/>
        <v>201310</v>
      </c>
      <c r="Q2594" s="17">
        <f t="shared" si="1209"/>
        <v>1.1666666666666701</v>
      </c>
      <c r="R2594" s="17">
        <f t="shared" si="1210"/>
        <v>-6.2222222222220998</v>
      </c>
      <c r="S2594" s="16">
        <f t="shared" si="1211"/>
        <v>-5.0555555555554292</v>
      </c>
      <c r="T2594" s="5">
        <f t="shared" si="1212"/>
        <v>4.7142857142857002</v>
      </c>
      <c r="U2594" s="21">
        <f t="shared" si="1213"/>
        <v>0</v>
      </c>
      <c r="W2594" s="5">
        <f t="shared" si="1214"/>
        <v>0.16666666666667007</v>
      </c>
      <c r="X2594" s="4">
        <f t="shared" si="1215"/>
        <v>-0.14285714285714535</v>
      </c>
      <c r="AE2594" s="4">
        <f t="shared" si="1216"/>
        <v>-0.30952380952381542</v>
      </c>
      <c r="AJ2594" s="3">
        <f t="shared" si="1217"/>
        <v>3.7499999999997535E-2</v>
      </c>
      <c r="AK2594" s="3">
        <f t="shared" si="1218"/>
        <v>3.7499999999997646E-2</v>
      </c>
      <c r="AL2594" s="26">
        <f t="shared" si="1219"/>
        <v>4.7142857142857002</v>
      </c>
      <c r="AM2594" s="26">
        <f ca="1">IF(RAND()&lt;J2594,H2594*F2594,I2594*G2594)-1</f>
        <v>0.16666666666667007</v>
      </c>
      <c r="AN2594" s="26">
        <f ca="1">IF(RAND()&lt;(J2594+(2*F2594-1)*Sheet2!D$109),H2594*F2594,I2594*G2594)-1</f>
        <v>-1</v>
      </c>
      <c r="AO2594" s="3">
        <f t="shared" si="1199"/>
        <v>201310</v>
      </c>
    </row>
    <row r="2595" spans="1:41" s="3" customFormat="1" x14ac:dyDescent="0.25">
      <c r="A2595" s="6">
        <v>41574</v>
      </c>
      <c r="B2595" s="1" t="s">
        <v>38</v>
      </c>
      <c r="C2595" s="1" t="s">
        <v>37</v>
      </c>
      <c r="D2595" s="1">
        <v>27</v>
      </c>
      <c r="E2595" s="1">
        <v>17</v>
      </c>
      <c r="F2595">
        <f t="shared" si="1200"/>
        <v>1</v>
      </c>
      <c r="G2595">
        <f t="shared" si="1201"/>
        <v>0</v>
      </c>
      <c r="H2595" s="4">
        <v>1.3571428571428599</v>
      </c>
      <c r="I2595" s="4">
        <v>3.4</v>
      </c>
      <c r="J2595" s="4">
        <f t="shared" si="1202"/>
        <v>0.73684210526315641</v>
      </c>
      <c r="K2595" s="4">
        <f t="shared" si="1203"/>
        <v>0.29411764705882354</v>
      </c>
      <c r="L2595" s="17">
        <f t="shared" si="1204"/>
        <v>0.70684210526315638</v>
      </c>
      <c r="M2595" s="17">
        <f t="shared" si="1205"/>
        <v>0.32411764705882351</v>
      </c>
      <c r="N2595" s="34">
        <f t="shared" si="1206"/>
        <v>1.4147431124348504</v>
      </c>
      <c r="O2595" s="12">
        <f t="shared" si="1207"/>
        <v>3.0852994555353903</v>
      </c>
      <c r="P2595" s="4">
        <f t="shared" si="1208"/>
        <v>201310</v>
      </c>
      <c r="Q2595" s="17">
        <f t="shared" si="1209"/>
        <v>1.3571428571428599</v>
      </c>
      <c r="R2595" s="17">
        <f t="shared" si="1210"/>
        <v>-3.216666666666645</v>
      </c>
      <c r="S2595" s="16">
        <f t="shared" si="1211"/>
        <v>-1.8595238095237852</v>
      </c>
      <c r="T2595" s="5">
        <f t="shared" si="1212"/>
        <v>2.5052631578947318</v>
      </c>
      <c r="U2595" s="21">
        <f t="shared" si="1213"/>
        <v>0</v>
      </c>
      <c r="W2595" s="5">
        <f t="shared" si="1214"/>
        <v>0.35714285714285987</v>
      </c>
      <c r="X2595" s="4">
        <f t="shared" si="1215"/>
        <v>-0.26315789473684359</v>
      </c>
      <c r="AE2595" s="4">
        <f t="shared" si="1216"/>
        <v>-0.62030075187970346</v>
      </c>
      <c r="AJ2595" s="3">
        <f t="shared" si="1217"/>
        <v>3.0030030030028576E-2</v>
      </c>
      <c r="AK2595" s="3">
        <f t="shared" si="1218"/>
        <v>3.0030030030028576E-2</v>
      </c>
      <c r="AL2595" s="26">
        <f t="shared" si="1219"/>
        <v>2.5052631578947318</v>
      </c>
      <c r="AM2595" s="26">
        <f ca="1">IF(RAND()&lt;J2595,H2595*F2595,I2595*G2595)-1</f>
        <v>0.35714285714285987</v>
      </c>
      <c r="AN2595" s="26">
        <f ca="1">IF(RAND()&lt;(J2595+(2*F2595-1)*Sheet2!D$109),H2595*F2595,I2595*G2595)-1</f>
        <v>0.35714285714285987</v>
      </c>
      <c r="AO2595" s="3">
        <f t="shared" si="1199"/>
        <v>201310</v>
      </c>
    </row>
    <row r="2596" spans="1:41" s="3" customFormat="1" x14ac:dyDescent="0.25">
      <c r="A2596" s="6">
        <v>41574</v>
      </c>
      <c r="B2596" s="1" t="s">
        <v>30</v>
      </c>
      <c r="C2596" s="1" t="s">
        <v>39</v>
      </c>
      <c r="D2596" s="1">
        <v>49</v>
      </c>
      <c r="E2596" s="1">
        <v>9</v>
      </c>
      <c r="F2596">
        <f t="shared" si="1200"/>
        <v>1</v>
      </c>
      <c r="G2596">
        <f t="shared" si="1201"/>
        <v>0</v>
      </c>
      <c r="H2596" s="4">
        <v>1.3921568627451</v>
      </c>
      <c r="I2596" s="4">
        <v>3.15</v>
      </c>
      <c r="J2596" s="4">
        <f t="shared" si="1202"/>
        <v>0.71830985915492862</v>
      </c>
      <c r="K2596" s="4">
        <f t="shared" si="1203"/>
        <v>0.31746031746031744</v>
      </c>
      <c r="L2596" s="17">
        <f t="shared" si="1204"/>
        <v>0.68830985915492859</v>
      </c>
      <c r="M2596" s="17">
        <f t="shared" si="1205"/>
        <v>0.34746031746031747</v>
      </c>
      <c r="N2596" s="34">
        <f t="shared" si="1206"/>
        <v>1.4528340495191345</v>
      </c>
      <c r="O2596" s="12">
        <f t="shared" si="1207"/>
        <v>2.8780264961169482</v>
      </c>
      <c r="P2596" s="4">
        <f t="shared" si="1208"/>
        <v>201310</v>
      </c>
      <c r="Q2596" s="17">
        <f t="shared" si="1209"/>
        <v>1.3921568627451</v>
      </c>
      <c r="R2596" s="17">
        <f t="shared" si="1210"/>
        <v>-3.0151162790697548</v>
      </c>
      <c r="S2596" s="16">
        <f t="shared" si="1211"/>
        <v>-1.6229594163246548</v>
      </c>
      <c r="T2596" s="5">
        <f t="shared" si="1212"/>
        <v>2.2626760563380248</v>
      </c>
      <c r="U2596" s="21">
        <f t="shared" si="1213"/>
        <v>0</v>
      </c>
      <c r="W2596" s="5">
        <f t="shared" si="1214"/>
        <v>0.39215686274509998</v>
      </c>
      <c r="X2596" s="4">
        <f t="shared" si="1215"/>
        <v>-0.28169014084507138</v>
      </c>
      <c r="AE2596" s="4">
        <f t="shared" si="1216"/>
        <v>-0.67384700359017136</v>
      </c>
      <c r="AJ2596" s="3">
        <f t="shared" si="1217"/>
        <v>3.4534858622921605E-2</v>
      </c>
      <c r="AK2596" s="3">
        <f t="shared" si="1218"/>
        <v>3.4534858622921494E-2</v>
      </c>
      <c r="AL2596" s="26">
        <f t="shared" si="1219"/>
        <v>2.2626760563380248</v>
      </c>
      <c r="AM2596" s="26">
        <f ca="1">IF(RAND()&lt;J2596,H2596*F2596,I2596*G2596)-1</f>
        <v>0.39215686274509998</v>
      </c>
      <c r="AN2596" s="26">
        <f ca="1">IF(RAND()&lt;(J2596+(2*F2596-1)*Sheet2!D$109),H2596*F2596,I2596*G2596)-1</f>
        <v>-1</v>
      </c>
      <c r="AO2596" s="3">
        <f t="shared" si="1199"/>
        <v>201310</v>
      </c>
    </row>
    <row r="2597" spans="1:41" s="3" customFormat="1" x14ac:dyDescent="0.25">
      <c r="A2597" s="6">
        <v>41574</v>
      </c>
      <c r="B2597" s="1" t="s">
        <v>40</v>
      </c>
      <c r="C2597" s="1" t="s">
        <v>43</v>
      </c>
      <c r="D2597" s="1">
        <v>21</v>
      </c>
      <c r="E2597" s="1">
        <v>18</v>
      </c>
      <c r="F2597">
        <f t="shared" si="1200"/>
        <v>1</v>
      </c>
      <c r="G2597">
        <f t="shared" si="1201"/>
        <v>0</v>
      </c>
      <c r="H2597" s="4">
        <v>2.25</v>
      </c>
      <c r="I2597" s="4">
        <v>1.68965517241379</v>
      </c>
      <c r="J2597" s="4">
        <f t="shared" si="1202"/>
        <v>0.44444444444444442</v>
      </c>
      <c r="K2597" s="4">
        <f t="shared" si="1203"/>
        <v>0.59183673469387865</v>
      </c>
      <c r="L2597" s="17">
        <f t="shared" si="1204"/>
        <v>0.41444444444444439</v>
      </c>
      <c r="M2597" s="17">
        <f t="shared" si="1205"/>
        <v>0.62183673469387868</v>
      </c>
      <c r="N2597" s="34">
        <f t="shared" si="1206"/>
        <v>2.4128686327077751</v>
      </c>
      <c r="O2597" s="12">
        <f t="shared" si="1207"/>
        <v>1.6081391532655041</v>
      </c>
      <c r="P2597" s="4">
        <f t="shared" si="1208"/>
        <v>201310</v>
      </c>
      <c r="Q2597" s="17">
        <f t="shared" si="1209"/>
        <v>2.25</v>
      </c>
      <c r="R2597" s="17">
        <f t="shared" si="1210"/>
        <v>-2.2500000000000062</v>
      </c>
      <c r="S2597" s="16">
        <f t="shared" si="1211"/>
        <v>-6.2172489379008766E-15</v>
      </c>
      <c r="T2597" s="5">
        <f t="shared" si="1212"/>
        <v>0.75095785440612894</v>
      </c>
      <c r="U2597" s="21">
        <f t="shared" si="1213"/>
        <v>0</v>
      </c>
      <c r="W2597" s="5">
        <f t="shared" si="1214"/>
        <v>1.25</v>
      </c>
      <c r="X2597" s="4">
        <f t="shared" si="1215"/>
        <v>-0.55555555555555558</v>
      </c>
      <c r="AE2597" s="4">
        <f t="shared" si="1216"/>
        <v>-1.8055555555555556</v>
      </c>
      <c r="AJ2597" s="3">
        <f t="shared" si="1217"/>
        <v>3.5010940919038225E-2</v>
      </c>
      <c r="AK2597" s="3">
        <f t="shared" si="1218"/>
        <v>3.5010940919038225E-2</v>
      </c>
      <c r="AL2597" s="26">
        <f t="shared" si="1219"/>
        <v>0.75095785440612894</v>
      </c>
      <c r="AM2597" s="26">
        <f ca="1">IF(RAND()&lt;J2597,H2597*F2597,I2597*G2597)-1</f>
        <v>-1</v>
      </c>
      <c r="AN2597" s="26">
        <f ca="1">IF(RAND()&lt;(J2597+(2*F2597-1)*Sheet2!D$109),H2597*F2597,I2597*G2597)-1</f>
        <v>-1</v>
      </c>
      <c r="AO2597" s="3">
        <f t="shared" si="1199"/>
        <v>201310</v>
      </c>
    </row>
    <row r="2598" spans="1:41" s="3" customFormat="1" x14ac:dyDescent="0.25">
      <c r="A2598" s="6">
        <v>41574</v>
      </c>
      <c r="B2598" s="1" t="s">
        <v>21</v>
      </c>
      <c r="C2598" s="1" t="s">
        <v>34</v>
      </c>
      <c r="D2598" s="1">
        <v>45</v>
      </c>
      <c r="E2598" s="1">
        <v>21</v>
      </c>
      <c r="F2598">
        <f t="shared" si="1200"/>
        <v>1</v>
      </c>
      <c r="G2598">
        <f t="shared" si="1201"/>
        <v>0</v>
      </c>
      <c r="H2598" s="4">
        <v>1.1666666666666701</v>
      </c>
      <c r="I2598" s="4">
        <v>1.5</v>
      </c>
      <c r="J2598" s="4">
        <f t="shared" si="1202"/>
        <v>0.85714285714285465</v>
      </c>
      <c r="K2598" s="4">
        <f t="shared" si="1203"/>
        <v>0.66666666666666663</v>
      </c>
      <c r="L2598" s="17">
        <f t="shared" si="1204"/>
        <v>0.82714285714285463</v>
      </c>
      <c r="M2598" s="17">
        <f t="shared" si="1205"/>
        <v>0.69666666666666666</v>
      </c>
      <c r="N2598" s="34">
        <f t="shared" si="1206"/>
        <v>1.2089810017271194</v>
      </c>
      <c r="O2598" s="12">
        <f t="shared" si="1207"/>
        <v>1.4354066985645932</v>
      </c>
      <c r="P2598" s="4">
        <f t="shared" si="1208"/>
        <v>201310</v>
      </c>
      <c r="Q2598" s="17">
        <f t="shared" si="1209"/>
        <v>1.1666666666666701</v>
      </c>
      <c r="R2598" s="17">
        <f t="shared" si="1210"/>
        <v>-7.9999999999998774</v>
      </c>
      <c r="S2598" s="16">
        <f t="shared" si="1211"/>
        <v>-6.8333333333332078</v>
      </c>
      <c r="T2598" s="5">
        <f t="shared" si="1212"/>
        <v>1.285714285714282</v>
      </c>
      <c r="U2598" s="21">
        <f t="shared" si="1213"/>
        <v>0</v>
      </c>
      <c r="W2598" s="5">
        <f t="shared" si="1214"/>
        <v>0.16666666666667007</v>
      </c>
      <c r="X2598" s="4">
        <f t="shared" si="1215"/>
        <v>-0.14285714285714535</v>
      </c>
      <c r="AE2598" s="4">
        <f t="shared" si="1216"/>
        <v>-0.30952380952381542</v>
      </c>
      <c r="AJ2598" s="3">
        <f t="shared" si="1217"/>
        <v>0.34374999999999889</v>
      </c>
      <c r="AK2598" s="3">
        <f t="shared" si="1218"/>
        <v>0.343749999999999</v>
      </c>
      <c r="AL2598" s="26">
        <f t="shared" si="1219"/>
        <v>1.285714285714282</v>
      </c>
      <c r="AM2598" s="26">
        <f ca="1">IF(RAND()&lt;J2598,H2598*F2598,I2598*G2598)-1</f>
        <v>-1</v>
      </c>
      <c r="AN2598" s="26">
        <f ca="1">IF(RAND()&lt;(J2598+(2*F2598-1)*Sheet2!D$109),H2598*F2598,I2598*G2598)-1</f>
        <v>0.16666666666667007</v>
      </c>
      <c r="AO2598" s="3">
        <f t="shared" si="1199"/>
        <v>201310</v>
      </c>
    </row>
    <row r="2599" spans="1:41" s="3" customFormat="1" x14ac:dyDescent="0.25">
      <c r="A2599" s="6">
        <v>41574</v>
      </c>
      <c r="B2599" s="1" t="s">
        <v>49</v>
      </c>
      <c r="C2599" s="1" t="s">
        <v>27</v>
      </c>
      <c r="D2599" s="1">
        <v>27</v>
      </c>
      <c r="E2599" s="1">
        <v>13</v>
      </c>
      <c r="F2599">
        <f t="shared" si="1200"/>
        <v>1</v>
      </c>
      <c r="G2599">
        <f t="shared" si="1201"/>
        <v>0</v>
      </c>
      <c r="H2599" s="4">
        <v>1.71428571428571</v>
      </c>
      <c r="I2599" s="4">
        <v>2.2000000000000002</v>
      </c>
      <c r="J2599" s="4">
        <f t="shared" si="1202"/>
        <v>0.58333333333333481</v>
      </c>
      <c r="K2599" s="4">
        <f t="shared" si="1203"/>
        <v>0.45454545454545453</v>
      </c>
      <c r="L2599" s="17">
        <f t="shared" si="1204"/>
        <v>0.55333333333333479</v>
      </c>
      <c r="M2599" s="17">
        <f t="shared" si="1205"/>
        <v>0.4845454545454545</v>
      </c>
      <c r="N2599" s="34">
        <f t="shared" si="1206"/>
        <v>1.8072289156626458</v>
      </c>
      <c r="O2599" s="12">
        <f t="shared" si="1207"/>
        <v>2.0637898686679175</v>
      </c>
      <c r="P2599" s="4">
        <f t="shared" si="1208"/>
        <v>201310</v>
      </c>
      <c r="Q2599" s="17">
        <f t="shared" si="1209"/>
        <v>1.71428571428571</v>
      </c>
      <c r="R2599" s="17">
        <f t="shared" si="1210"/>
        <v>-2.2333333333333414</v>
      </c>
      <c r="S2599" s="16">
        <f t="shared" si="1211"/>
        <v>-0.51904761904763141</v>
      </c>
      <c r="T2599" s="5">
        <f t="shared" si="1212"/>
        <v>1.2833333333333368</v>
      </c>
      <c r="U2599" s="21">
        <f t="shared" si="1213"/>
        <v>0</v>
      </c>
      <c r="W2599" s="5">
        <f t="shared" si="1214"/>
        <v>0.71428571428570997</v>
      </c>
      <c r="X2599" s="4">
        <f t="shared" si="1215"/>
        <v>-0.41666666666666519</v>
      </c>
      <c r="AE2599" s="4">
        <f t="shared" si="1216"/>
        <v>-1.1309523809523752</v>
      </c>
      <c r="AJ2599" s="3">
        <f t="shared" si="1217"/>
        <v>3.6496350364964902E-2</v>
      </c>
      <c r="AK2599" s="3">
        <f t="shared" si="1218"/>
        <v>3.6496350364965013E-2</v>
      </c>
      <c r="AL2599" s="26">
        <f t="shared" si="1219"/>
        <v>1.2833333333333368</v>
      </c>
      <c r="AM2599" s="26">
        <f ca="1">IF(RAND()&lt;J2599,H2599*F2599,I2599*G2599)-1</f>
        <v>-1</v>
      </c>
      <c r="AN2599" s="26">
        <f ca="1">IF(RAND()&lt;(J2599+(2*F2599-1)*Sheet2!D$109),H2599*F2599,I2599*G2599)-1</f>
        <v>0.71428571428570997</v>
      </c>
      <c r="AO2599" s="3">
        <f t="shared" si="1199"/>
        <v>201310</v>
      </c>
    </row>
    <row r="2600" spans="1:41" s="3" customFormat="1" x14ac:dyDescent="0.25">
      <c r="A2600" s="6">
        <v>41574</v>
      </c>
      <c r="B2600" s="1" t="s">
        <v>46</v>
      </c>
      <c r="C2600" s="1" t="s">
        <v>48</v>
      </c>
      <c r="D2600" s="1">
        <v>31</v>
      </c>
      <c r="E2600" s="1">
        <v>44</v>
      </c>
      <c r="F2600">
        <f t="shared" si="1200"/>
        <v>0</v>
      </c>
      <c r="G2600">
        <f t="shared" si="1201"/>
        <v>1</v>
      </c>
      <c r="H2600" s="4">
        <v>3.9</v>
      </c>
      <c r="I2600" s="4">
        <v>1.28571428571429</v>
      </c>
      <c r="J2600" s="4">
        <f t="shared" si="1202"/>
        <v>0.25641025641025644</v>
      </c>
      <c r="K2600" s="4">
        <f t="shared" si="1203"/>
        <v>0.77777777777777513</v>
      </c>
      <c r="L2600" s="17">
        <f t="shared" si="1204"/>
        <v>0.28641025641025641</v>
      </c>
      <c r="M2600" s="17">
        <f t="shared" si="1205"/>
        <v>0.7477777777777751</v>
      </c>
      <c r="N2600" s="34">
        <f t="shared" si="1206"/>
        <v>3.4914950760966876</v>
      </c>
      <c r="O2600" s="12">
        <f t="shared" si="1207"/>
        <v>1.3372956909361118</v>
      </c>
      <c r="P2600" s="4">
        <f t="shared" si="1208"/>
        <v>201310</v>
      </c>
      <c r="Q2600" s="17">
        <f t="shared" si="1209"/>
        <v>3.033333333333323</v>
      </c>
      <c r="R2600" s="17">
        <f t="shared" si="1210"/>
        <v>-3.8448275862068435</v>
      </c>
      <c r="S2600" s="16">
        <f t="shared" si="1211"/>
        <v>-0.81149425287352051</v>
      </c>
      <c r="T2600" s="5">
        <f t="shared" si="1212"/>
        <v>0.32967032967033078</v>
      </c>
      <c r="U2600" s="21">
        <f t="shared" si="1213"/>
        <v>0</v>
      </c>
      <c r="W2600" s="5">
        <f t="shared" si="1214"/>
        <v>-1</v>
      </c>
      <c r="X2600" s="4">
        <f t="shared" si="1215"/>
        <v>-1</v>
      </c>
      <c r="AE2600" s="4">
        <f t="shared" si="1216"/>
        <v>-3.6435897435897431</v>
      </c>
      <c r="AJ2600" s="3">
        <f t="shared" si="1217"/>
        <v>3.3057851239667091E-2</v>
      </c>
      <c r="AK2600" s="3">
        <f t="shared" si="1218"/>
        <v>3.305785123966698E-2</v>
      </c>
      <c r="AL2600" s="26">
        <f t="shared" si="1219"/>
        <v>0.32967032967033078</v>
      </c>
      <c r="AM2600" s="26">
        <f ca="1">IF(RAND()&lt;J2600,H2600*F2600,I2600*G2600)-1</f>
        <v>0.28571428571429003</v>
      </c>
      <c r="AN2600" s="26">
        <f ca="1">IF(RAND()&lt;(J2600+(2*F2600-1)*Sheet2!D$109),H2600*F2600,I2600*G2600)-1</f>
        <v>0.28571428571429003</v>
      </c>
      <c r="AO2600" s="3">
        <f t="shared" si="1199"/>
        <v>201310</v>
      </c>
    </row>
    <row r="2601" spans="1:41" s="3" customFormat="1" x14ac:dyDescent="0.25">
      <c r="A2601" s="6">
        <v>41571</v>
      </c>
      <c r="B2601" s="1" t="s">
        <v>25</v>
      </c>
      <c r="C2601" s="1" t="s">
        <v>26</v>
      </c>
      <c r="D2601" s="1">
        <v>13</v>
      </c>
      <c r="E2601" s="1">
        <v>31</v>
      </c>
      <c r="F2601">
        <f t="shared" si="1200"/>
        <v>0</v>
      </c>
      <c r="G2601">
        <f t="shared" si="1201"/>
        <v>1</v>
      </c>
      <c r="H2601" s="4">
        <v>3.5</v>
      </c>
      <c r="I2601" s="4">
        <v>1.3333333333333299</v>
      </c>
      <c r="J2601" s="4">
        <f t="shared" si="1202"/>
        <v>0.2857142857142857</v>
      </c>
      <c r="K2601" s="4">
        <f t="shared" si="1203"/>
        <v>0.75000000000000189</v>
      </c>
      <c r="L2601" s="17">
        <f t="shared" si="1204"/>
        <v>0.31571428571428573</v>
      </c>
      <c r="M2601" s="17">
        <f t="shared" si="1205"/>
        <v>0.72000000000000186</v>
      </c>
      <c r="N2601" s="34">
        <f t="shared" si="1206"/>
        <v>3.1674208144796379</v>
      </c>
      <c r="O2601" s="12">
        <f t="shared" si="1207"/>
        <v>1.3888888888888853</v>
      </c>
      <c r="P2601" s="4">
        <f t="shared" si="1208"/>
        <v>201310</v>
      </c>
      <c r="Q2601" s="17">
        <f t="shared" si="1209"/>
        <v>2.6250000000000067</v>
      </c>
      <c r="R2601" s="17">
        <f t="shared" si="1210"/>
        <v>-3.4000000000000306</v>
      </c>
      <c r="S2601" s="16">
        <f t="shared" si="1211"/>
        <v>-0.77500000000002389</v>
      </c>
      <c r="T2601" s="5">
        <f t="shared" si="1212"/>
        <v>0.38095238095237999</v>
      </c>
      <c r="U2601" s="21">
        <f t="shared" si="1213"/>
        <v>0</v>
      </c>
      <c r="W2601" s="5">
        <f t="shared" si="1214"/>
        <v>-1</v>
      </c>
      <c r="X2601" s="4">
        <f t="shared" si="1215"/>
        <v>-1</v>
      </c>
      <c r="AE2601" s="4">
        <f t="shared" si="1216"/>
        <v>-3.2142857142857144</v>
      </c>
      <c r="AJ2601" s="3">
        <f t="shared" si="1217"/>
        <v>3.4482758620691611E-2</v>
      </c>
      <c r="AK2601" s="3">
        <f t="shared" si="1218"/>
        <v>3.4482758620691278E-2</v>
      </c>
      <c r="AL2601" s="26">
        <f t="shared" si="1219"/>
        <v>0.38095238095237999</v>
      </c>
      <c r="AM2601" s="26">
        <f ca="1">IF(RAND()&lt;J2601,H2601*F2601,I2601*G2601)-1</f>
        <v>0.33333333333332993</v>
      </c>
      <c r="AN2601" s="26">
        <f ca="1">IF(RAND()&lt;(J2601+(2*F2601-1)*Sheet2!D$109),H2601*F2601,I2601*G2601)-1</f>
        <v>-1</v>
      </c>
      <c r="AO2601" s="3">
        <f t="shared" si="1199"/>
        <v>201310</v>
      </c>
    </row>
    <row r="2602" spans="1:41" s="3" customFormat="1" x14ac:dyDescent="0.25">
      <c r="A2602" s="6">
        <v>41568</v>
      </c>
      <c r="B2602" s="1" t="s">
        <v>20</v>
      </c>
      <c r="C2602" s="1" t="s">
        <v>46</v>
      </c>
      <c r="D2602" s="1">
        <v>23</v>
      </c>
      <c r="E2602" s="1">
        <v>7</v>
      </c>
      <c r="F2602">
        <f t="shared" si="1200"/>
        <v>1</v>
      </c>
      <c r="G2602">
        <f t="shared" si="1201"/>
        <v>0</v>
      </c>
      <c r="H2602" s="4">
        <v>1.47619047619048</v>
      </c>
      <c r="I2602" s="4">
        <v>2.8</v>
      </c>
      <c r="J2602" s="4">
        <f t="shared" si="1202"/>
        <v>0.67741935483870785</v>
      </c>
      <c r="K2602" s="4">
        <f t="shared" si="1203"/>
        <v>0.35714285714285715</v>
      </c>
      <c r="L2602" s="17">
        <f t="shared" si="1204"/>
        <v>0.64741935483870783</v>
      </c>
      <c r="M2602" s="17">
        <f t="shared" si="1205"/>
        <v>0.38714285714285712</v>
      </c>
      <c r="N2602" s="34">
        <f t="shared" si="1206"/>
        <v>1.54459392127554</v>
      </c>
      <c r="O2602" s="12">
        <f t="shared" si="1207"/>
        <v>2.5830258302583027</v>
      </c>
      <c r="P2602" s="4">
        <f t="shared" si="1208"/>
        <v>201310</v>
      </c>
      <c r="Q2602" s="17">
        <f t="shared" si="1209"/>
        <v>1.47619047619048</v>
      </c>
      <c r="R2602" s="17">
        <f t="shared" si="1210"/>
        <v>-2.6555555555555381</v>
      </c>
      <c r="S2602" s="16">
        <f t="shared" si="1211"/>
        <v>-1.1793650793650581</v>
      </c>
      <c r="T2602" s="5">
        <f t="shared" si="1212"/>
        <v>1.8967741935483819</v>
      </c>
      <c r="U2602" s="21">
        <f t="shared" si="1213"/>
        <v>0</v>
      </c>
      <c r="W2602" s="5">
        <f t="shared" si="1214"/>
        <v>0.47619047619048005</v>
      </c>
      <c r="X2602" s="4">
        <f t="shared" si="1215"/>
        <v>-0.32258064516129215</v>
      </c>
      <c r="AE2602" s="4">
        <f t="shared" si="1216"/>
        <v>-0.79877112135177242</v>
      </c>
      <c r="AJ2602" s="3">
        <f t="shared" si="1217"/>
        <v>3.3407572383071904E-2</v>
      </c>
      <c r="AK2602" s="3">
        <f t="shared" si="1218"/>
        <v>3.3407572383071682E-2</v>
      </c>
      <c r="AL2602" s="26">
        <f t="shared" si="1219"/>
        <v>1.8967741935483819</v>
      </c>
      <c r="AM2602" s="26">
        <f ca="1">IF(RAND()&lt;J2602,H2602*F2602,I2602*G2602)-1</f>
        <v>0.47619047619048005</v>
      </c>
      <c r="AN2602" s="26">
        <f ca="1">IF(RAND()&lt;(J2602+(2*F2602-1)*Sheet2!D$109),H2602*F2602,I2602*G2602)-1</f>
        <v>0.47619047619048005</v>
      </c>
      <c r="AO2602" s="3">
        <f t="shared" si="1199"/>
        <v>201310</v>
      </c>
    </row>
    <row r="2603" spans="1:41" s="3" customFormat="1" x14ac:dyDescent="0.25">
      <c r="A2603" s="6">
        <v>41567</v>
      </c>
      <c r="B2603" s="1" t="s">
        <v>39</v>
      </c>
      <c r="C2603" s="1" t="s">
        <v>38</v>
      </c>
      <c r="D2603" s="1">
        <v>30</v>
      </c>
      <c r="E2603" s="1">
        <v>27</v>
      </c>
      <c r="F2603">
        <f t="shared" si="1200"/>
        <v>1</v>
      </c>
      <c r="G2603">
        <f t="shared" si="1201"/>
        <v>0</v>
      </c>
      <c r="H2603" s="4">
        <v>2.6</v>
      </c>
      <c r="I2603" s="4">
        <v>1.55555555555556</v>
      </c>
      <c r="J2603" s="4">
        <f t="shared" si="1202"/>
        <v>0.38461538461538458</v>
      </c>
      <c r="K2603" s="4">
        <f t="shared" si="1203"/>
        <v>0.64285714285714102</v>
      </c>
      <c r="L2603" s="17">
        <f t="shared" si="1204"/>
        <v>0.35461538461538455</v>
      </c>
      <c r="M2603" s="17">
        <f t="shared" si="1205"/>
        <v>0.67285714285714104</v>
      </c>
      <c r="N2603" s="34">
        <f t="shared" si="1206"/>
        <v>2.8199566160520613</v>
      </c>
      <c r="O2603" s="12">
        <f t="shared" si="1207"/>
        <v>1.486199575371554</v>
      </c>
      <c r="P2603" s="4">
        <f t="shared" si="1208"/>
        <v>201310</v>
      </c>
      <c r="Q2603" s="17">
        <f t="shared" si="1209"/>
        <v>2.6</v>
      </c>
      <c r="R2603" s="17">
        <f t="shared" si="1210"/>
        <v>-2.4249999999999856</v>
      </c>
      <c r="S2603" s="16">
        <f t="shared" si="1211"/>
        <v>0.17500000000001448</v>
      </c>
      <c r="T2603" s="5">
        <f t="shared" si="1212"/>
        <v>0.59829059829059994</v>
      </c>
      <c r="U2603" s="21">
        <f t="shared" si="1213"/>
        <v>0</v>
      </c>
      <c r="W2603" s="5">
        <f t="shared" si="1214"/>
        <v>1.6</v>
      </c>
      <c r="X2603" s="4">
        <f t="shared" si="1215"/>
        <v>-0.61538461538461542</v>
      </c>
      <c r="AE2603" s="4">
        <f t="shared" si="1216"/>
        <v>-2.2153846153846155</v>
      </c>
      <c r="AJ2603" s="3">
        <f t="shared" si="1217"/>
        <v>2.6737967914436833E-2</v>
      </c>
      <c r="AK2603" s="3">
        <f t="shared" si="1218"/>
        <v>2.6737967914436611E-2</v>
      </c>
      <c r="AL2603" s="26">
        <f t="shared" si="1219"/>
        <v>0.59829059829059994</v>
      </c>
      <c r="AM2603" s="26">
        <f ca="1">IF(RAND()&lt;J2603,H2603*F2603,I2603*G2603)-1</f>
        <v>-1</v>
      </c>
      <c r="AN2603" s="26">
        <f ca="1">IF(RAND()&lt;(J2603+(2*F2603-1)*Sheet2!D$109),H2603*F2603,I2603*G2603)-1</f>
        <v>-1</v>
      </c>
      <c r="AO2603" s="3">
        <f t="shared" si="1199"/>
        <v>201310</v>
      </c>
    </row>
    <row r="2604" spans="1:41" s="3" customFormat="1" x14ac:dyDescent="0.25">
      <c r="A2604" s="6">
        <v>41567</v>
      </c>
      <c r="B2604" s="1" t="s">
        <v>42</v>
      </c>
      <c r="C2604" s="1" t="s">
        <v>50</v>
      </c>
      <c r="D2604" s="1">
        <v>6</v>
      </c>
      <c r="E2604" s="1">
        <v>24</v>
      </c>
      <c r="F2604">
        <f t="shared" si="1200"/>
        <v>0</v>
      </c>
      <c r="G2604">
        <f t="shared" si="1201"/>
        <v>1</v>
      </c>
      <c r="H2604" s="4">
        <v>3.9</v>
      </c>
      <c r="I2604" s="4">
        <v>1.28571428571429</v>
      </c>
      <c r="J2604" s="4">
        <f t="shared" si="1202"/>
        <v>0.25641025641025644</v>
      </c>
      <c r="K2604" s="4">
        <f t="shared" si="1203"/>
        <v>0.77777777777777513</v>
      </c>
      <c r="L2604" s="17">
        <f t="shared" si="1204"/>
        <v>0.28641025641025641</v>
      </c>
      <c r="M2604" s="17">
        <f t="shared" si="1205"/>
        <v>0.7477777777777751</v>
      </c>
      <c r="N2604" s="34">
        <f t="shared" si="1206"/>
        <v>3.4914950760966876</v>
      </c>
      <c r="O2604" s="12">
        <f t="shared" si="1207"/>
        <v>1.3372956909361118</v>
      </c>
      <c r="P2604" s="4">
        <f t="shared" si="1208"/>
        <v>201310</v>
      </c>
      <c r="Q2604" s="17">
        <f t="shared" si="1209"/>
        <v>3.033333333333323</v>
      </c>
      <c r="R2604" s="17">
        <f t="shared" si="1210"/>
        <v>-3.8448275862068435</v>
      </c>
      <c r="S2604" s="16">
        <f t="shared" si="1211"/>
        <v>-0.81149425287352051</v>
      </c>
      <c r="T2604" s="5">
        <f t="shared" si="1212"/>
        <v>0.32967032967033078</v>
      </c>
      <c r="U2604" s="21">
        <f t="shared" si="1213"/>
        <v>0</v>
      </c>
      <c r="W2604" s="5">
        <f t="shared" si="1214"/>
        <v>-1</v>
      </c>
      <c r="X2604" s="4">
        <f t="shared" si="1215"/>
        <v>-1</v>
      </c>
      <c r="AE2604" s="4">
        <f t="shared" si="1216"/>
        <v>-3.6435897435897431</v>
      </c>
      <c r="AJ2604" s="3">
        <f t="shared" si="1217"/>
        <v>3.3057851239667091E-2</v>
      </c>
      <c r="AK2604" s="3">
        <f t="shared" si="1218"/>
        <v>3.305785123966698E-2</v>
      </c>
      <c r="AL2604" s="26">
        <f t="shared" si="1219"/>
        <v>0.32967032967033078</v>
      </c>
      <c r="AM2604" s="26">
        <f ca="1">IF(RAND()&lt;J2604,H2604*F2604,I2604*G2604)-1</f>
        <v>-1</v>
      </c>
      <c r="AN2604" s="26">
        <f ca="1">IF(RAND()&lt;(J2604+(2*F2604-1)*Sheet2!D$109),H2604*F2604,I2604*G2604)-1</f>
        <v>-1</v>
      </c>
      <c r="AO2604" s="3">
        <f t="shared" si="1199"/>
        <v>201310</v>
      </c>
    </row>
    <row r="2605" spans="1:41" s="3" customFormat="1" x14ac:dyDescent="0.25">
      <c r="A2605" s="6">
        <v>41567</v>
      </c>
      <c r="B2605" s="1" t="s">
        <v>35</v>
      </c>
      <c r="C2605" s="1" t="s">
        <v>33</v>
      </c>
      <c r="D2605" s="1">
        <v>17</v>
      </c>
      <c r="E2605" s="1">
        <v>16</v>
      </c>
      <c r="F2605">
        <f t="shared" si="1200"/>
        <v>1</v>
      </c>
      <c r="G2605">
        <f t="shared" si="1201"/>
        <v>0</v>
      </c>
      <c r="H2605" s="4">
        <v>1.3448275862068999</v>
      </c>
      <c r="I2605" s="4">
        <v>3.4</v>
      </c>
      <c r="J2605" s="4">
        <f t="shared" si="1202"/>
        <v>0.74358974358974173</v>
      </c>
      <c r="K2605" s="4">
        <f t="shared" si="1203"/>
        <v>0.29411764705882354</v>
      </c>
      <c r="L2605" s="17">
        <f t="shared" si="1204"/>
        <v>0.7135897435897417</v>
      </c>
      <c r="M2605" s="17">
        <f t="shared" si="1205"/>
        <v>0.32411764705882351</v>
      </c>
      <c r="N2605" s="34">
        <f t="shared" si="1206"/>
        <v>1.4013654329859901</v>
      </c>
      <c r="O2605" s="12">
        <f t="shared" si="1207"/>
        <v>3.0852994555353903</v>
      </c>
      <c r="P2605" s="4">
        <f t="shared" si="1208"/>
        <v>201310</v>
      </c>
      <c r="Q2605" s="17">
        <f t="shared" si="1209"/>
        <v>1.3448275862068999</v>
      </c>
      <c r="R2605" s="17">
        <f t="shared" si="1210"/>
        <v>-3.3166666666666385</v>
      </c>
      <c r="S2605" s="16">
        <f t="shared" si="1211"/>
        <v>-1.9718390804597385</v>
      </c>
      <c r="T2605" s="5">
        <f t="shared" si="1212"/>
        <v>2.5282051282051219</v>
      </c>
      <c r="U2605" s="21">
        <f t="shared" si="1213"/>
        <v>0</v>
      </c>
      <c r="W2605" s="5">
        <f t="shared" si="1214"/>
        <v>0.34482758620689991</v>
      </c>
      <c r="X2605" s="4">
        <f t="shared" si="1215"/>
        <v>-0.25641025641025827</v>
      </c>
      <c r="AE2605" s="4">
        <f t="shared" si="1216"/>
        <v>-0.60123784261715818</v>
      </c>
      <c r="AJ2605" s="3">
        <f t="shared" si="1217"/>
        <v>3.633720930232387E-2</v>
      </c>
      <c r="AK2605" s="3">
        <f t="shared" si="1218"/>
        <v>3.6337209302323759E-2</v>
      </c>
      <c r="AL2605" s="26">
        <f t="shared" si="1219"/>
        <v>2.5282051282051219</v>
      </c>
      <c r="AM2605" s="26">
        <f ca="1">IF(RAND()&lt;J2605,H2605*F2605,I2605*G2605)-1</f>
        <v>0.34482758620689991</v>
      </c>
      <c r="AN2605" s="26">
        <f ca="1">IF(RAND()&lt;(J2605+(2*F2605-1)*Sheet2!D$109),H2605*F2605,I2605*G2605)-1</f>
        <v>-1</v>
      </c>
      <c r="AO2605" s="3">
        <f t="shared" si="1199"/>
        <v>201310</v>
      </c>
    </row>
    <row r="2606" spans="1:41" s="3" customFormat="1" x14ac:dyDescent="0.25">
      <c r="A2606" s="6">
        <v>41567</v>
      </c>
      <c r="B2606" s="1" t="s">
        <v>19</v>
      </c>
      <c r="C2606" s="1" t="s">
        <v>30</v>
      </c>
      <c r="D2606" s="1">
        <v>24</v>
      </c>
      <c r="E2606" s="1">
        <v>27</v>
      </c>
      <c r="F2606">
        <f t="shared" si="1200"/>
        <v>0</v>
      </c>
      <c r="G2606">
        <f t="shared" si="1201"/>
        <v>1</v>
      </c>
      <c r="H2606" s="4">
        <v>1.6666666666666701</v>
      </c>
      <c r="I2606" s="4">
        <v>2.2999999999999998</v>
      </c>
      <c r="J2606" s="4">
        <f t="shared" si="1202"/>
        <v>0.59999999999999876</v>
      </c>
      <c r="K2606" s="4">
        <f t="shared" si="1203"/>
        <v>0.43478260869565222</v>
      </c>
      <c r="L2606" s="17">
        <f t="shared" si="1204"/>
        <v>0.62999999999999878</v>
      </c>
      <c r="M2606" s="17">
        <f t="shared" si="1205"/>
        <v>0.40478260869565219</v>
      </c>
      <c r="N2606" s="34">
        <f t="shared" si="1206"/>
        <v>1.5873015873015903</v>
      </c>
      <c r="O2606" s="12">
        <f t="shared" si="1207"/>
        <v>2.4704618689581093</v>
      </c>
      <c r="P2606" s="4">
        <f t="shared" si="1208"/>
        <v>201310</v>
      </c>
      <c r="Q2606" s="17">
        <f t="shared" si="1209"/>
        <v>0.72463768115942184</v>
      </c>
      <c r="R2606" s="17">
        <f t="shared" si="1210"/>
        <v>-2.2692307692307621</v>
      </c>
      <c r="S2606" s="16">
        <f t="shared" si="1211"/>
        <v>-1.5445930880713403</v>
      </c>
      <c r="T2606" s="5">
        <f t="shared" si="1212"/>
        <v>1.379999999999997</v>
      </c>
      <c r="U2606" s="21">
        <f t="shared" si="1213"/>
        <v>0</v>
      </c>
      <c r="W2606" s="5">
        <f t="shared" si="1214"/>
        <v>-1</v>
      </c>
      <c r="X2606" s="4">
        <f t="shared" si="1215"/>
        <v>-1</v>
      </c>
      <c r="AE2606" s="4">
        <f t="shared" si="1216"/>
        <v>-1.0666666666666713</v>
      </c>
      <c r="AJ2606" s="3">
        <f t="shared" si="1217"/>
        <v>3.3613445378150142E-2</v>
      </c>
      <c r="AK2606" s="3">
        <f t="shared" si="1218"/>
        <v>3.3613445378150253E-2</v>
      </c>
      <c r="AL2606" s="26">
        <f t="shared" si="1219"/>
        <v>1.379999999999997</v>
      </c>
      <c r="AM2606" s="26">
        <f ca="1">IF(RAND()&lt;J2606,H2606*F2606,I2606*G2606)-1</f>
        <v>-1</v>
      </c>
      <c r="AN2606" s="26">
        <f ca="1">IF(RAND()&lt;(J2606+(2*F2606-1)*Sheet2!D$109),H2606*F2606,I2606*G2606)-1</f>
        <v>-1</v>
      </c>
      <c r="AO2606" s="3">
        <f t="shared" si="1199"/>
        <v>201310</v>
      </c>
    </row>
    <row r="2607" spans="1:41" s="3" customFormat="1" x14ac:dyDescent="0.25">
      <c r="A2607" s="6">
        <v>41567</v>
      </c>
      <c r="B2607" s="1" t="s">
        <v>37</v>
      </c>
      <c r="C2607" s="1" t="s">
        <v>32</v>
      </c>
      <c r="D2607" s="1">
        <v>21</v>
      </c>
      <c r="E2607" s="1">
        <v>23</v>
      </c>
      <c r="F2607">
        <f t="shared" si="1200"/>
        <v>0</v>
      </c>
      <c r="G2607">
        <f t="shared" si="1201"/>
        <v>1</v>
      </c>
      <c r="H2607" s="4">
        <v>1.3846153846153799</v>
      </c>
      <c r="I2607" s="4">
        <v>3.2</v>
      </c>
      <c r="J2607" s="4">
        <f t="shared" si="1202"/>
        <v>0.72222222222222465</v>
      </c>
      <c r="K2607" s="4">
        <f t="shared" si="1203"/>
        <v>0.3125</v>
      </c>
      <c r="L2607" s="17">
        <f t="shared" si="1204"/>
        <v>0.75222222222222468</v>
      </c>
      <c r="M2607" s="17">
        <f t="shared" si="1205"/>
        <v>0.28249999999999997</v>
      </c>
      <c r="N2607" s="34">
        <f t="shared" si="1206"/>
        <v>1.3293943870014728</v>
      </c>
      <c r="O2607" s="12">
        <f t="shared" si="1207"/>
        <v>3.5398230088495577</v>
      </c>
      <c r="P2607" s="4">
        <f t="shared" si="1208"/>
        <v>201310</v>
      </c>
      <c r="Q2607" s="17">
        <f t="shared" si="1209"/>
        <v>0.43269230769230621</v>
      </c>
      <c r="R2607" s="17">
        <f t="shared" si="1210"/>
        <v>-3.0545454545454862</v>
      </c>
      <c r="S2607" s="16">
        <f t="shared" si="1211"/>
        <v>-2.62185314685318</v>
      </c>
      <c r="T2607" s="5">
        <f t="shared" si="1212"/>
        <v>2.3111111111111189</v>
      </c>
      <c r="U2607" s="21">
        <f t="shared" si="1213"/>
        <v>0</v>
      </c>
      <c r="W2607" s="5">
        <f t="shared" si="1214"/>
        <v>-1</v>
      </c>
      <c r="X2607" s="4">
        <f t="shared" si="1215"/>
        <v>-1</v>
      </c>
      <c r="AE2607" s="4">
        <f t="shared" si="1216"/>
        <v>-0.66239316239315527</v>
      </c>
      <c r="AJ2607" s="3">
        <f t="shared" si="1217"/>
        <v>3.3557046979868055E-2</v>
      </c>
      <c r="AK2607" s="3">
        <f t="shared" si="1218"/>
        <v>3.3557046979868055E-2</v>
      </c>
      <c r="AL2607" s="26">
        <f t="shared" si="1219"/>
        <v>2.3111111111111189</v>
      </c>
      <c r="AM2607" s="26">
        <f ca="1">IF(RAND()&lt;J2607,H2607*F2607,I2607*G2607)-1</f>
        <v>-1</v>
      </c>
      <c r="AN2607" s="26">
        <f ca="1">IF(RAND()&lt;(J2607+(2*F2607-1)*Sheet2!D$109),H2607*F2607,I2607*G2607)-1</f>
        <v>-1</v>
      </c>
      <c r="AO2607" s="3">
        <f t="shared" si="1199"/>
        <v>201310</v>
      </c>
    </row>
    <row r="2608" spans="1:41" s="3" customFormat="1" x14ac:dyDescent="0.25">
      <c r="A2608" s="6">
        <v>41567</v>
      </c>
      <c r="B2608" s="1" t="s">
        <v>34</v>
      </c>
      <c r="C2608" s="1" t="s">
        <v>31</v>
      </c>
      <c r="D2608" s="1">
        <v>45</v>
      </c>
      <c r="E2608" s="1">
        <v>41</v>
      </c>
      <c r="F2608">
        <f t="shared" si="1200"/>
        <v>1</v>
      </c>
      <c r="G2608">
        <f t="shared" si="1201"/>
        <v>0</v>
      </c>
      <c r="H2608" s="4">
        <v>2</v>
      </c>
      <c r="I2608" s="4">
        <v>1.8333333333333299</v>
      </c>
      <c r="J2608" s="4">
        <f t="shared" si="1202"/>
        <v>0.5</v>
      </c>
      <c r="K2608" s="4">
        <f t="shared" si="1203"/>
        <v>0.54545454545454641</v>
      </c>
      <c r="L2608" s="17">
        <f t="shared" si="1204"/>
        <v>0.47</v>
      </c>
      <c r="M2608" s="17">
        <f t="shared" si="1205"/>
        <v>0.57545454545454644</v>
      </c>
      <c r="N2608" s="34">
        <f t="shared" si="1206"/>
        <v>2.1276595744680851</v>
      </c>
      <c r="O2608" s="12">
        <f t="shared" si="1207"/>
        <v>1.7377567140600285</v>
      </c>
      <c r="P2608" s="4">
        <f t="shared" si="1208"/>
        <v>201310</v>
      </c>
      <c r="Q2608" s="17">
        <f t="shared" si="1209"/>
        <v>2</v>
      </c>
      <c r="R2608" s="17">
        <f t="shared" si="1210"/>
        <v>-2.2000000000000046</v>
      </c>
      <c r="S2608" s="16">
        <f t="shared" si="1211"/>
        <v>-0.20000000000000462</v>
      </c>
      <c r="T2608" s="5">
        <f t="shared" si="1212"/>
        <v>0.91666666666666496</v>
      </c>
      <c r="U2608" s="21">
        <f t="shared" si="1213"/>
        <v>0</v>
      </c>
      <c r="W2608" s="5">
        <f t="shared" si="1214"/>
        <v>1</v>
      </c>
      <c r="X2608" s="4">
        <f t="shared" si="1215"/>
        <v>-0.5</v>
      </c>
      <c r="AE2608" s="4">
        <f t="shared" si="1216"/>
        <v>-1.5</v>
      </c>
      <c r="AJ2608" s="3">
        <f t="shared" si="1217"/>
        <v>4.3478260869566188E-2</v>
      </c>
      <c r="AK2608" s="3">
        <f t="shared" si="1218"/>
        <v>4.3478260869566188E-2</v>
      </c>
      <c r="AL2608" s="26">
        <f t="shared" si="1219"/>
        <v>0.91666666666666496</v>
      </c>
      <c r="AM2608" s="26">
        <f ca="1">IF(RAND()&lt;J2608,H2608*F2608,I2608*G2608)-1</f>
        <v>-1</v>
      </c>
      <c r="AN2608" s="26">
        <f ca="1">IF(RAND()&lt;(J2608+(2*F2608-1)*Sheet2!D$109),H2608*F2608,I2608*G2608)-1</f>
        <v>1</v>
      </c>
      <c r="AO2608" s="3">
        <f t="shared" si="1199"/>
        <v>201310</v>
      </c>
    </row>
    <row r="2609" spans="1:41" s="3" customFormat="1" x14ac:dyDescent="0.25">
      <c r="A2609" s="6">
        <v>41567</v>
      </c>
      <c r="B2609" s="1" t="s">
        <v>41</v>
      </c>
      <c r="C2609" s="1" t="s">
        <v>23</v>
      </c>
      <c r="D2609" s="1">
        <v>3</v>
      </c>
      <c r="E2609" s="1">
        <v>17</v>
      </c>
      <c r="F2609">
        <f t="shared" si="1200"/>
        <v>0</v>
      </c>
      <c r="G2609">
        <f t="shared" si="1201"/>
        <v>1</v>
      </c>
      <c r="H2609" s="4">
        <v>1.625</v>
      </c>
      <c r="I2609" s="4">
        <v>2.4</v>
      </c>
      <c r="J2609" s="4">
        <f t="shared" si="1202"/>
        <v>0.61538461538461542</v>
      </c>
      <c r="K2609" s="4">
        <f t="shared" si="1203"/>
        <v>0.41666666666666669</v>
      </c>
      <c r="L2609" s="17">
        <f t="shared" si="1204"/>
        <v>0.64538461538461545</v>
      </c>
      <c r="M2609" s="17">
        <f t="shared" si="1205"/>
        <v>0.38666666666666671</v>
      </c>
      <c r="N2609" s="34">
        <f t="shared" si="1206"/>
        <v>1.5494636471990464</v>
      </c>
      <c r="O2609" s="12">
        <f t="shared" si="1207"/>
        <v>2.5862068965517238</v>
      </c>
      <c r="P2609" s="4">
        <f t="shared" si="1208"/>
        <v>201310</v>
      </c>
      <c r="Q2609" s="17">
        <f t="shared" si="1209"/>
        <v>0.67708333333333337</v>
      </c>
      <c r="R2609" s="17">
        <f t="shared" si="1210"/>
        <v>-2.3142857142857145</v>
      </c>
      <c r="S2609" s="16">
        <f t="shared" si="1211"/>
        <v>-1.637202380952381</v>
      </c>
      <c r="T2609" s="5">
        <f t="shared" si="1212"/>
        <v>1.4769230769230768</v>
      </c>
      <c r="U2609" s="21">
        <f t="shared" si="1213"/>
        <v>0</v>
      </c>
      <c r="W2609" s="5">
        <f t="shared" si="1214"/>
        <v>-1</v>
      </c>
      <c r="X2609" s="4">
        <f t="shared" si="1215"/>
        <v>-1</v>
      </c>
      <c r="AE2609" s="4">
        <f t="shared" si="1216"/>
        <v>-1.0096153846153846</v>
      </c>
      <c r="AJ2609" s="3">
        <f t="shared" si="1217"/>
        <v>3.1055900621118071E-2</v>
      </c>
      <c r="AK2609" s="3">
        <f t="shared" si="1218"/>
        <v>3.105590062111796E-2</v>
      </c>
      <c r="AL2609" s="26">
        <f t="shared" si="1219"/>
        <v>1.4769230769230768</v>
      </c>
      <c r="AM2609" s="26">
        <f ca="1">IF(RAND()&lt;J2609,H2609*F2609,I2609*G2609)-1</f>
        <v>1.4</v>
      </c>
      <c r="AN2609" s="26">
        <f ca="1">IF(RAND()&lt;(J2609+(2*F2609-1)*Sheet2!D$109),H2609*F2609,I2609*G2609)-1</f>
        <v>-1</v>
      </c>
      <c r="AO2609" s="3">
        <f t="shared" si="1199"/>
        <v>201310</v>
      </c>
    </row>
    <row r="2610" spans="1:41" s="3" customFormat="1" x14ac:dyDescent="0.25">
      <c r="A2610" s="6">
        <v>41567</v>
      </c>
      <c r="B2610" s="1" t="s">
        <v>26</v>
      </c>
      <c r="C2610" s="1" t="s">
        <v>45</v>
      </c>
      <c r="D2610" s="1">
        <v>30</v>
      </c>
      <c r="E2610" s="1">
        <v>15</v>
      </c>
      <c r="F2610">
        <f t="shared" si="1200"/>
        <v>1</v>
      </c>
      <c r="G2610">
        <f t="shared" si="1201"/>
        <v>0</v>
      </c>
      <c r="H2610" s="4">
        <v>1.3125</v>
      </c>
      <c r="I2610" s="4">
        <v>3.6</v>
      </c>
      <c r="J2610" s="4">
        <f t="shared" si="1202"/>
        <v>0.76190476190476186</v>
      </c>
      <c r="K2610" s="4">
        <f t="shared" si="1203"/>
        <v>0.27777777777777779</v>
      </c>
      <c r="L2610" s="17">
        <f t="shared" si="1204"/>
        <v>0.73190476190476184</v>
      </c>
      <c r="M2610" s="17">
        <f t="shared" si="1205"/>
        <v>0.30777777777777782</v>
      </c>
      <c r="N2610" s="34">
        <f t="shared" si="1206"/>
        <v>1.3662979830839299</v>
      </c>
      <c r="O2610" s="12">
        <f t="shared" si="1207"/>
        <v>3.2490974729241873</v>
      </c>
      <c r="P2610" s="4">
        <f t="shared" si="1208"/>
        <v>201310</v>
      </c>
      <c r="Q2610" s="17">
        <f t="shared" si="1209"/>
        <v>1.3125</v>
      </c>
      <c r="R2610" s="17">
        <f t="shared" si="1210"/>
        <v>-3.5846153846153848</v>
      </c>
      <c r="S2610" s="16">
        <f t="shared" si="1211"/>
        <v>-2.2721153846153848</v>
      </c>
      <c r="T2610" s="5">
        <f t="shared" si="1212"/>
        <v>2.7428571428571429</v>
      </c>
      <c r="U2610" s="21">
        <f t="shared" si="1213"/>
        <v>0</v>
      </c>
      <c r="W2610" s="5">
        <f t="shared" si="1214"/>
        <v>0.3125</v>
      </c>
      <c r="X2610" s="4">
        <f t="shared" si="1215"/>
        <v>-0.23809523809523814</v>
      </c>
      <c r="AE2610" s="4">
        <f t="shared" si="1216"/>
        <v>-0.55059523809523814</v>
      </c>
      <c r="AJ2610" s="3">
        <f t="shared" si="1217"/>
        <v>3.8167938931297551E-2</v>
      </c>
      <c r="AK2610" s="3">
        <f t="shared" si="1218"/>
        <v>3.8167938931297662E-2</v>
      </c>
      <c r="AL2610" s="26">
        <f t="shared" si="1219"/>
        <v>2.7428571428571429</v>
      </c>
      <c r="AM2610" s="26">
        <f ca="1">IF(RAND()&lt;J2610,H2610*F2610,I2610*G2610)-1</f>
        <v>0.3125</v>
      </c>
      <c r="AN2610" s="26">
        <f ca="1">IF(RAND()&lt;(J2610+(2*F2610-1)*Sheet2!D$109),H2610*F2610,I2610*G2610)-1</f>
        <v>0.3125</v>
      </c>
      <c r="AO2610" s="3">
        <f t="shared" si="1199"/>
        <v>201310</v>
      </c>
    </row>
    <row r="2611" spans="1:41" s="3" customFormat="1" x14ac:dyDescent="0.25">
      <c r="A2611" s="6">
        <v>41567</v>
      </c>
      <c r="B2611" s="1" t="s">
        <v>27</v>
      </c>
      <c r="C2611" s="1" t="s">
        <v>25</v>
      </c>
      <c r="D2611" s="1">
        <v>31</v>
      </c>
      <c r="E2611" s="1">
        <v>23</v>
      </c>
      <c r="F2611">
        <f t="shared" si="1200"/>
        <v>1</v>
      </c>
      <c r="G2611">
        <f t="shared" si="1201"/>
        <v>0</v>
      </c>
      <c r="H2611" s="4">
        <v>1.3448275862068999</v>
      </c>
      <c r="I2611" s="4">
        <v>3.4</v>
      </c>
      <c r="J2611" s="4">
        <f t="shared" si="1202"/>
        <v>0.74358974358974173</v>
      </c>
      <c r="K2611" s="4">
        <f t="shared" si="1203"/>
        <v>0.29411764705882354</v>
      </c>
      <c r="L2611" s="17">
        <f t="shared" si="1204"/>
        <v>0.7135897435897417</v>
      </c>
      <c r="M2611" s="17">
        <f t="shared" si="1205"/>
        <v>0.32411764705882351</v>
      </c>
      <c r="N2611" s="34">
        <f t="shared" si="1206"/>
        <v>1.4013654329859901</v>
      </c>
      <c r="O2611" s="12">
        <f t="shared" si="1207"/>
        <v>3.0852994555353903</v>
      </c>
      <c r="P2611" s="4">
        <f t="shared" si="1208"/>
        <v>201310</v>
      </c>
      <c r="Q2611" s="17">
        <f t="shared" si="1209"/>
        <v>1.3448275862068999</v>
      </c>
      <c r="R2611" s="17">
        <f t="shared" si="1210"/>
        <v>-3.3166666666666385</v>
      </c>
      <c r="S2611" s="16">
        <f t="shared" si="1211"/>
        <v>-1.9718390804597385</v>
      </c>
      <c r="T2611" s="5">
        <f t="shared" si="1212"/>
        <v>2.5282051282051219</v>
      </c>
      <c r="U2611" s="21">
        <f t="shared" si="1213"/>
        <v>0</v>
      </c>
      <c r="W2611" s="5">
        <f t="shared" si="1214"/>
        <v>0.34482758620689991</v>
      </c>
      <c r="X2611" s="4">
        <f t="shared" si="1215"/>
        <v>-0.25641025641025827</v>
      </c>
      <c r="AE2611" s="4">
        <f t="shared" si="1216"/>
        <v>-0.60123784261715818</v>
      </c>
      <c r="AJ2611" s="3">
        <f t="shared" si="1217"/>
        <v>3.633720930232387E-2</v>
      </c>
      <c r="AK2611" s="3">
        <f t="shared" si="1218"/>
        <v>3.6337209302323759E-2</v>
      </c>
      <c r="AL2611" s="26">
        <f t="shared" si="1219"/>
        <v>2.5282051282051219</v>
      </c>
      <c r="AM2611" s="26">
        <f ca="1">IF(RAND()&lt;J2611,H2611*F2611,I2611*G2611)-1</f>
        <v>0.34482758620689991</v>
      </c>
      <c r="AN2611" s="26">
        <f ca="1">IF(RAND()&lt;(J2611+(2*F2611-1)*Sheet2!D$109),H2611*F2611,I2611*G2611)-1</f>
        <v>0.34482758620689991</v>
      </c>
      <c r="AO2611" s="3">
        <f t="shared" si="1199"/>
        <v>201310</v>
      </c>
    </row>
    <row r="2612" spans="1:41" s="3" customFormat="1" x14ac:dyDescent="0.25">
      <c r="A2612" s="6">
        <v>41567</v>
      </c>
      <c r="B2612" s="1" t="s">
        <v>36</v>
      </c>
      <c r="C2612" s="1" t="s">
        <v>24</v>
      </c>
      <c r="D2612" s="1">
        <v>17</v>
      </c>
      <c r="E2612" s="1">
        <v>31</v>
      </c>
      <c r="F2612">
        <f t="shared" si="1200"/>
        <v>0</v>
      </c>
      <c r="G2612">
        <f t="shared" si="1201"/>
        <v>1</v>
      </c>
      <c r="H2612" s="4">
        <v>2.6</v>
      </c>
      <c r="I2612" s="4">
        <v>1.55555555555556</v>
      </c>
      <c r="J2612" s="4">
        <f t="shared" si="1202"/>
        <v>0.38461538461538458</v>
      </c>
      <c r="K2612" s="4">
        <f t="shared" si="1203"/>
        <v>0.64285714285714102</v>
      </c>
      <c r="L2612" s="17">
        <f t="shared" si="1204"/>
        <v>0.41461538461538461</v>
      </c>
      <c r="M2612" s="17">
        <f t="shared" si="1205"/>
        <v>0.61285714285714099</v>
      </c>
      <c r="N2612" s="34">
        <f t="shared" si="1206"/>
        <v>2.4118738404452689</v>
      </c>
      <c r="O2612" s="12">
        <f t="shared" si="1207"/>
        <v>1.6317016317016366</v>
      </c>
      <c r="P2612" s="4">
        <f t="shared" si="1208"/>
        <v>201310</v>
      </c>
      <c r="Q2612" s="17">
        <f t="shared" si="1209"/>
        <v>1.6714285714285666</v>
      </c>
      <c r="R2612" s="17">
        <f t="shared" si="1210"/>
        <v>-2.4249999999999856</v>
      </c>
      <c r="S2612" s="16">
        <f t="shared" si="1211"/>
        <v>-0.75357142857141901</v>
      </c>
      <c r="T2612" s="5">
        <f t="shared" si="1212"/>
        <v>0.59829059829059994</v>
      </c>
      <c r="U2612" s="21">
        <f t="shared" si="1213"/>
        <v>0</v>
      </c>
      <c r="W2612" s="5">
        <f t="shared" si="1214"/>
        <v>-1</v>
      </c>
      <c r="X2612" s="4">
        <f t="shared" si="1215"/>
        <v>-1</v>
      </c>
      <c r="AE2612" s="4">
        <f t="shared" si="1216"/>
        <v>-2.2153846153846155</v>
      </c>
      <c r="AJ2612" s="3">
        <f t="shared" si="1217"/>
        <v>2.6737967914436833E-2</v>
      </c>
      <c r="AK2612" s="3">
        <f t="shared" si="1218"/>
        <v>2.6737967914436722E-2</v>
      </c>
      <c r="AL2612" s="26">
        <f t="shared" si="1219"/>
        <v>0.59829059829059994</v>
      </c>
      <c r="AM2612" s="26">
        <f ca="1">IF(RAND()&lt;J2612,H2612*F2612,I2612*G2612)-1</f>
        <v>0.55555555555556002</v>
      </c>
      <c r="AN2612" s="26">
        <f ca="1">IF(RAND()&lt;(J2612+(2*F2612-1)*Sheet2!D$109),H2612*F2612,I2612*G2612)-1</f>
        <v>-1</v>
      </c>
      <c r="AO2612" s="3">
        <f t="shared" si="1199"/>
        <v>201310</v>
      </c>
    </row>
    <row r="2613" spans="1:41" s="3" customFormat="1" x14ac:dyDescent="0.25">
      <c r="A2613" s="6">
        <v>41567</v>
      </c>
      <c r="B2613" s="1" t="s">
        <v>48</v>
      </c>
      <c r="C2613" s="1" t="s">
        <v>44</v>
      </c>
      <c r="D2613" s="1">
        <v>31</v>
      </c>
      <c r="E2613" s="1">
        <v>13</v>
      </c>
      <c r="F2613">
        <f t="shared" si="1200"/>
        <v>1</v>
      </c>
      <c r="G2613">
        <f t="shared" si="1201"/>
        <v>0</v>
      </c>
      <c r="H2613" s="4">
        <v>1.22727272727273</v>
      </c>
      <c r="I2613" s="4">
        <v>4.4000000000000004</v>
      </c>
      <c r="J2613" s="4">
        <f t="shared" si="1202"/>
        <v>0.81481481481481299</v>
      </c>
      <c r="K2613" s="4">
        <f t="shared" si="1203"/>
        <v>0.22727272727272727</v>
      </c>
      <c r="L2613" s="17">
        <f t="shared" si="1204"/>
        <v>0.78481481481481297</v>
      </c>
      <c r="M2613" s="17">
        <f t="shared" si="1205"/>
        <v>0.25727272727272726</v>
      </c>
      <c r="N2613" s="34">
        <f t="shared" si="1206"/>
        <v>1.2741859367626269</v>
      </c>
      <c r="O2613" s="12">
        <f t="shared" si="1207"/>
        <v>3.8869257950530036</v>
      </c>
      <c r="P2613" s="4">
        <f t="shared" si="1208"/>
        <v>201310</v>
      </c>
      <c r="Q2613" s="17">
        <f t="shared" si="1209"/>
        <v>1.22727272727273</v>
      </c>
      <c r="R2613" s="17">
        <f t="shared" si="1210"/>
        <v>-4.6941176470587713</v>
      </c>
      <c r="S2613" s="16">
        <f t="shared" si="1211"/>
        <v>-3.4668449197860411</v>
      </c>
      <c r="T2613" s="5">
        <f t="shared" si="1212"/>
        <v>3.5851851851851775</v>
      </c>
      <c r="U2613" s="21">
        <f t="shared" si="1213"/>
        <v>0</v>
      </c>
      <c r="W2613" s="5">
        <f t="shared" si="1214"/>
        <v>0.22727272727272996</v>
      </c>
      <c r="X2613" s="4">
        <f t="shared" si="1215"/>
        <v>-0.18518518518518701</v>
      </c>
      <c r="AE2613" s="4">
        <f t="shared" si="1216"/>
        <v>-0.41245791245791696</v>
      </c>
      <c r="AJ2613" s="3">
        <f t="shared" si="1217"/>
        <v>4.0387722132470216E-2</v>
      </c>
      <c r="AK2613" s="3">
        <f t="shared" si="1218"/>
        <v>4.0387722132469994E-2</v>
      </c>
      <c r="AL2613" s="26">
        <f t="shared" si="1219"/>
        <v>3.5851851851851775</v>
      </c>
      <c r="AM2613" s="26">
        <f ca="1">IF(RAND()&lt;J2613,H2613*F2613,I2613*G2613)-1</f>
        <v>-1</v>
      </c>
      <c r="AN2613" s="26">
        <f ca="1">IF(RAND()&lt;(J2613+(2*F2613-1)*Sheet2!D$109),H2613*F2613,I2613*G2613)-1</f>
        <v>0.22727272727272996</v>
      </c>
      <c r="AO2613" s="3">
        <f t="shared" si="1199"/>
        <v>201310</v>
      </c>
    </row>
    <row r="2614" spans="1:41" s="3" customFormat="1" x14ac:dyDescent="0.25">
      <c r="A2614" s="6">
        <v>41567</v>
      </c>
      <c r="B2614" s="1" t="s">
        <v>43</v>
      </c>
      <c r="C2614" s="1" t="s">
        <v>29</v>
      </c>
      <c r="D2614" s="1">
        <v>19</v>
      </c>
      <c r="E2614" s="1">
        <v>16</v>
      </c>
      <c r="F2614">
        <f t="shared" si="1200"/>
        <v>1</v>
      </c>
      <c r="G2614">
        <f t="shared" si="1201"/>
        <v>0</v>
      </c>
      <c r="H2614" s="4">
        <v>1.74074074074074</v>
      </c>
      <c r="I2614" s="4">
        <v>2.15</v>
      </c>
      <c r="J2614" s="4">
        <f t="shared" si="1202"/>
        <v>0.57446808510638325</v>
      </c>
      <c r="K2614" s="4">
        <f t="shared" si="1203"/>
        <v>0.46511627906976744</v>
      </c>
      <c r="L2614" s="17">
        <f t="shared" si="1204"/>
        <v>0.54446808510638323</v>
      </c>
      <c r="M2614" s="17">
        <f t="shared" si="1205"/>
        <v>0.49511627906976741</v>
      </c>
      <c r="N2614" s="34">
        <f t="shared" si="1206"/>
        <v>1.8366549433372403</v>
      </c>
      <c r="O2614" s="12">
        <f t="shared" si="1207"/>
        <v>2.0197275716298733</v>
      </c>
      <c r="P2614" s="4">
        <f t="shared" si="1208"/>
        <v>201310</v>
      </c>
      <c r="Q2614" s="17">
        <f t="shared" si="1209"/>
        <v>1.74074074074074</v>
      </c>
      <c r="R2614" s="17">
        <f t="shared" si="1210"/>
        <v>-2.2195652173913056</v>
      </c>
      <c r="S2614" s="16">
        <f t="shared" si="1211"/>
        <v>-0.4788244766505656</v>
      </c>
      <c r="T2614" s="5">
        <f t="shared" si="1212"/>
        <v>1.2351063829787239</v>
      </c>
      <c r="U2614" s="21">
        <f t="shared" si="1213"/>
        <v>0</v>
      </c>
      <c r="W2614" s="5">
        <f t="shared" si="1214"/>
        <v>0.74074074074074003</v>
      </c>
      <c r="X2614" s="4">
        <f t="shared" si="1215"/>
        <v>-0.42553191489361675</v>
      </c>
      <c r="AE2614" s="4">
        <f t="shared" si="1216"/>
        <v>-1.1662726556343566</v>
      </c>
      <c r="AJ2614" s="3">
        <f t="shared" si="1217"/>
        <v>3.8077106139933536E-2</v>
      </c>
      <c r="AK2614" s="3">
        <f t="shared" si="1218"/>
        <v>3.8077106139933536E-2</v>
      </c>
      <c r="AL2614" s="26">
        <f t="shared" si="1219"/>
        <v>1.2351063829787239</v>
      </c>
      <c r="AM2614" s="26">
        <f ca="1">IF(RAND()&lt;J2614,H2614*F2614,I2614*G2614)-1</f>
        <v>0.74074074074074003</v>
      </c>
      <c r="AN2614" s="26">
        <f ca="1">IF(RAND()&lt;(J2614+(2*F2614-1)*Sheet2!D$109),H2614*F2614,I2614*G2614)-1</f>
        <v>0.74074074074074003</v>
      </c>
      <c r="AO2614" s="3">
        <f t="shared" si="1199"/>
        <v>201310</v>
      </c>
    </row>
    <row r="2615" spans="1:41" s="3" customFormat="1" x14ac:dyDescent="0.25">
      <c r="A2615" s="6">
        <v>41567</v>
      </c>
      <c r="B2615" s="1" t="s">
        <v>22</v>
      </c>
      <c r="C2615" s="1" t="s">
        <v>21</v>
      </c>
      <c r="D2615" s="1">
        <v>39</v>
      </c>
      <c r="E2615" s="1">
        <v>33</v>
      </c>
      <c r="F2615">
        <f t="shared" si="1200"/>
        <v>1</v>
      </c>
      <c r="G2615">
        <f t="shared" si="1201"/>
        <v>0</v>
      </c>
      <c r="H2615" s="4">
        <v>3.4</v>
      </c>
      <c r="I2615" s="4">
        <v>1.3571428571428599</v>
      </c>
      <c r="J2615" s="4">
        <f t="shared" si="1202"/>
        <v>0.29411764705882354</v>
      </c>
      <c r="K2615" s="4">
        <f t="shared" si="1203"/>
        <v>0.73684210526315641</v>
      </c>
      <c r="L2615" s="17">
        <f t="shared" si="1204"/>
        <v>0.26411764705882357</v>
      </c>
      <c r="M2615" s="17">
        <f t="shared" si="1205"/>
        <v>0.76684210526315644</v>
      </c>
      <c r="N2615" s="34">
        <f t="shared" si="1206"/>
        <v>3.786191536748329</v>
      </c>
      <c r="O2615" s="12">
        <f t="shared" si="1207"/>
        <v>1.304049416609474</v>
      </c>
      <c r="P2615" s="4">
        <f t="shared" si="1208"/>
        <v>201310</v>
      </c>
      <c r="Q2615" s="17">
        <f t="shared" si="1209"/>
        <v>3.4</v>
      </c>
      <c r="R2615" s="17">
        <f t="shared" si="1210"/>
        <v>-3.216666666666645</v>
      </c>
      <c r="S2615" s="16">
        <f t="shared" si="1211"/>
        <v>0.18333333333335489</v>
      </c>
      <c r="T2615" s="5">
        <f t="shared" si="1212"/>
        <v>0.39915966386554702</v>
      </c>
      <c r="U2615" s="21">
        <f t="shared" si="1213"/>
        <v>0</v>
      </c>
      <c r="W2615" s="5">
        <f t="shared" si="1214"/>
        <v>2.4</v>
      </c>
      <c r="X2615" s="4">
        <f t="shared" si="1215"/>
        <v>-0.70588235294117641</v>
      </c>
      <c r="AE2615" s="4">
        <f t="shared" si="1216"/>
        <v>-3.1058823529411765</v>
      </c>
      <c r="AJ2615" s="3">
        <f t="shared" si="1217"/>
        <v>3.0030030030028576E-2</v>
      </c>
      <c r="AK2615" s="3">
        <f t="shared" si="1218"/>
        <v>3.0030030030028576E-2</v>
      </c>
      <c r="AL2615" s="26">
        <f t="shared" si="1219"/>
        <v>0.39915966386554702</v>
      </c>
      <c r="AM2615" s="26">
        <f ca="1">IF(RAND()&lt;J2615,H2615*F2615,I2615*G2615)-1</f>
        <v>-1</v>
      </c>
      <c r="AN2615" s="26">
        <f ca="1">IF(RAND()&lt;(J2615+(2*F2615-1)*Sheet2!D$109),H2615*F2615,I2615*G2615)-1</f>
        <v>-1</v>
      </c>
      <c r="AO2615" s="3">
        <f t="shared" si="1199"/>
        <v>201310</v>
      </c>
    </row>
    <row r="2616" spans="1:41" s="3" customFormat="1" x14ac:dyDescent="0.25">
      <c r="A2616" s="6">
        <v>41564</v>
      </c>
      <c r="B2616" s="1" t="s">
        <v>49</v>
      </c>
      <c r="C2616" s="1" t="s">
        <v>47</v>
      </c>
      <c r="D2616" s="1">
        <v>22</v>
      </c>
      <c r="E2616" s="1">
        <v>34</v>
      </c>
      <c r="F2616">
        <f t="shared" si="1200"/>
        <v>0</v>
      </c>
      <c r="G2616">
        <f t="shared" si="1201"/>
        <v>1</v>
      </c>
      <c r="H2616" s="4">
        <v>3.05</v>
      </c>
      <c r="I2616" s="4">
        <v>1.40816326530612</v>
      </c>
      <c r="J2616" s="4">
        <f t="shared" si="1202"/>
        <v>0.32786885245901642</v>
      </c>
      <c r="K2616" s="4">
        <f t="shared" si="1203"/>
        <v>0.71014492753623315</v>
      </c>
      <c r="L2616" s="17">
        <f t="shared" si="1204"/>
        <v>0.35786885245901645</v>
      </c>
      <c r="M2616" s="17">
        <f t="shared" si="1205"/>
        <v>0.68014492753623312</v>
      </c>
      <c r="N2616" s="34">
        <f t="shared" si="1206"/>
        <v>2.7943197434722853</v>
      </c>
      <c r="O2616" s="12">
        <f t="shared" si="1207"/>
        <v>1.4702748774770908</v>
      </c>
      <c r="P2616" s="4">
        <f t="shared" si="1208"/>
        <v>201310</v>
      </c>
      <c r="Q2616" s="17">
        <f t="shared" si="1209"/>
        <v>2.1659420289855107</v>
      </c>
      <c r="R2616" s="17">
        <f t="shared" si="1210"/>
        <v>-2.9378048780487949</v>
      </c>
      <c r="S2616" s="16">
        <f t="shared" si="1211"/>
        <v>-0.77186284906328417</v>
      </c>
      <c r="T2616" s="5">
        <f t="shared" si="1212"/>
        <v>0.46169287387085906</v>
      </c>
      <c r="U2616" s="21">
        <f t="shared" si="1213"/>
        <v>0</v>
      </c>
      <c r="W2616" s="5">
        <f t="shared" si="1214"/>
        <v>-1</v>
      </c>
      <c r="X2616" s="4">
        <f t="shared" si="1215"/>
        <v>-1</v>
      </c>
      <c r="AE2616" s="4">
        <f t="shared" si="1216"/>
        <v>-2.7221311475409835</v>
      </c>
      <c r="AJ2616" s="3">
        <f t="shared" si="1217"/>
        <v>3.6621652552072614E-2</v>
      </c>
      <c r="AK2616" s="3">
        <f t="shared" si="1218"/>
        <v>3.6621652552072614E-2</v>
      </c>
      <c r="AL2616" s="26">
        <f t="shared" si="1219"/>
        <v>0.46169287387085906</v>
      </c>
      <c r="AM2616" s="26">
        <f ca="1">IF(RAND()&lt;J2616,H2616*F2616,I2616*G2616)-1</f>
        <v>-1</v>
      </c>
      <c r="AN2616" s="26">
        <f ca="1">IF(RAND()&lt;(J2616+(2*F2616-1)*Sheet2!D$109),H2616*F2616,I2616*G2616)-1</f>
        <v>0.40816326530612002</v>
      </c>
      <c r="AO2616" s="3">
        <f t="shared" si="1199"/>
        <v>201310</v>
      </c>
    </row>
    <row r="2617" spans="1:41" s="3" customFormat="1" x14ac:dyDescent="0.25">
      <c r="A2617" s="6">
        <v>41561</v>
      </c>
      <c r="B2617" s="1" t="s">
        <v>50</v>
      </c>
      <c r="C2617" s="1" t="s">
        <v>22</v>
      </c>
      <c r="D2617" s="1">
        <v>19</v>
      </c>
      <c r="E2617" s="1">
        <v>9</v>
      </c>
      <c r="F2617">
        <f t="shared" si="1200"/>
        <v>1</v>
      </c>
      <c r="G2617">
        <f t="shared" si="1201"/>
        <v>0</v>
      </c>
      <c r="H2617" s="4">
        <v>2.0499999999999998</v>
      </c>
      <c r="I2617" s="4">
        <v>1.8</v>
      </c>
      <c r="J2617" s="4">
        <f t="shared" si="1202"/>
        <v>0.48780487804878053</v>
      </c>
      <c r="K2617" s="4">
        <f t="shared" si="1203"/>
        <v>0.55555555555555558</v>
      </c>
      <c r="L2617" s="17">
        <f t="shared" si="1204"/>
        <v>0.45780487804878056</v>
      </c>
      <c r="M2617" s="17">
        <f t="shared" si="1205"/>
        <v>0.58555555555555561</v>
      </c>
      <c r="N2617" s="34">
        <f t="shared" si="1206"/>
        <v>2.1843367075119868</v>
      </c>
      <c r="O2617" s="12">
        <f t="shared" si="1207"/>
        <v>1.7077798861480074</v>
      </c>
      <c r="P2617" s="4">
        <f t="shared" si="1208"/>
        <v>201310</v>
      </c>
      <c r="Q2617" s="17">
        <f t="shared" si="1209"/>
        <v>2.0499999999999998</v>
      </c>
      <c r="R2617" s="17">
        <f t="shared" si="1210"/>
        <v>-2.2023809523809526</v>
      </c>
      <c r="S2617" s="16">
        <f t="shared" si="1211"/>
        <v>-0.15238095238095273</v>
      </c>
      <c r="T2617" s="5">
        <f t="shared" si="1212"/>
        <v>0.87804878048780499</v>
      </c>
      <c r="U2617" s="21">
        <f t="shared" si="1213"/>
        <v>0</v>
      </c>
      <c r="W2617" s="5">
        <f t="shared" si="1214"/>
        <v>1.0499999999999998</v>
      </c>
      <c r="X2617" s="4">
        <f t="shared" si="1215"/>
        <v>-0.51219512195121952</v>
      </c>
      <c r="AE2617" s="4">
        <f t="shared" si="1216"/>
        <v>-1.5621951219512193</v>
      </c>
      <c r="AJ2617" s="3">
        <f t="shared" si="1217"/>
        <v>4.1558441558441461E-2</v>
      </c>
      <c r="AK2617" s="3">
        <f t="shared" si="1218"/>
        <v>4.1558441558441683E-2</v>
      </c>
      <c r="AL2617" s="26">
        <f t="shared" si="1219"/>
        <v>0.87804878048780499</v>
      </c>
      <c r="AM2617" s="26">
        <f ca="1">IF(RAND()&lt;J2617,H2617*F2617,I2617*G2617)-1</f>
        <v>-1</v>
      </c>
      <c r="AN2617" s="26">
        <f ca="1">IF(RAND()&lt;(J2617+(2*F2617-1)*Sheet2!D$109),H2617*F2617,I2617*G2617)-1</f>
        <v>1.0499999999999998</v>
      </c>
      <c r="AO2617" s="3">
        <f t="shared" si="1199"/>
        <v>201310</v>
      </c>
    </row>
    <row r="2618" spans="1:41" s="3" customFormat="1" x14ac:dyDescent="0.25">
      <c r="A2618" s="6">
        <v>41560</v>
      </c>
      <c r="B2618" s="1" t="s">
        <v>35</v>
      </c>
      <c r="C2618" s="1" t="s">
        <v>40</v>
      </c>
      <c r="D2618" s="1">
        <v>24</v>
      </c>
      <c r="E2618" s="1">
        <v>7</v>
      </c>
      <c r="F2618">
        <f t="shared" si="1200"/>
        <v>1</v>
      </c>
      <c r="G2618">
        <f t="shared" si="1201"/>
        <v>0</v>
      </c>
      <c r="H2618" s="4">
        <v>1.2666666666666699</v>
      </c>
      <c r="I2618" s="4">
        <v>4.1500000000000004</v>
      </c>
      <c r="J2618" s="4">
        <f t="shared" si="1202"/>
        <v>0.78947368421052433</v>
      </c>
      <c r="K2618" s="4">
        <f t="shared" si="1203"/>
        <v>0.24096385542168672</v>
      </c>
      <c r="L2618" s="17">
        <f t="shared" si="1204"/>
        <v>0.7594736842105243</v>
      </c>
      <c r="M2618" s="17">
        <f t="shared" si="1205"/>
        <v>0.27096385542168672</v>
      </c>
      <c r="N2618" s="34">
        <f t="shared" si="1206"/>
        <v>1.3167013167013202</v>
      </c>
      <c r="O2618" s="12">
        <f t="shared" si="1207"/>
        <v>3.6905291240551361</v>
      </c>
      <c r="P2618" s="4">
        <f t="shared" si="1208"/>
        <v>201310</v>
      </c>
      <c r="Q2618" s="17">
        <f t="shared" si="1209"/>
        <v>1.2666666666666699</v>
      </c>
      <c r="R2618" s="17">
        <f t="shared" si="1210"/>
        <v>-4.067460317460271</v>
      </c>
      <c r="S2618" s="16">
        <f t="shared" si="1211"/>
        <v>-2.8007936507936009</v>
      </c>
      <c r="T2618" s="5">
        <f t="shared" si="1212"/>
        <v>3.2763157894736761</v>
      </c>
      <c r="U2618" s="21">
        <f t="shared" si="1213"/>
        <v>0</v>
      </c>
      <c r="W2618" s="5">
        <f t="shared" si="1214"/>
        <v>0.26666666666666994</v>
      </c>
      <c r="X2618" s="4">
        <f t="shared" si="1215"/>
        <v>-0.21052631578947567</v>
      </c>
      <c r="AE2618" s="4">
        <f t="shared" si="1216"/>
        <v>-0.47719298245614561</v>
      </c>
      <c r="AJ2618" s="3">
        <f t="shared" si="1217"/>
        <v>2.9538461538459626E-2</v>
      </c>
      <c r="AK2618" s="3">
        <f t="shared" si="1218"/>
        <v>2.9538461538459515E-2</v>
      </c>
      <c r="AL2618" s="26">
        <f t="shared" si="1219"/>
        <v>3.2763157894736761</v>
      </c>
      <c r="AM2618" s="26">
        <f ca="1">IF(RAND()&lt;J2618,H2618*F2618,I2618*G2618)-1</f>
        <v>0.26666666666666994</v>
      </c>
      <c r="AN2618" s="26">
        <f ca="1">IF(RAND()&lt;(J2618+(2*F2618-1)*Sheet2!D$109),H2618*F2618,I2618*G2618)-1</f>
        <v>0.26666666666666994</v>
      </c>
      <c r="AO2618" s="3">
        <f t="shared" si="1199"/>
        <v>201310</v>
      </c>
    </row>
    <row r="2619" spans="1:41" s="3" customFormat="1" x14ac:dyDescent="0.25">
      <c r="A2619" s="6">
        <v>41560</v>
      </c>
      <c r="B2619" s="1" t="s">
        <v>25</v>
      </c>
      <c r="C2619" s="1" t="s">
        <v>41</v>
      </c>
      <c r="D2619" s="1">
        <v>20</v>
      </c>
      <c r="E2619" s="1">
        <v>31</v>
      </c>
      <c r="F2619">
        <f t="shared" si="1200"/>
        <v>0</v>
      </c>
      <c r="G2619">
        <f t="shared" si="1201"/>
        <v>1</v>
      </c>
      <c r="H2619" s="4">
        <v>2.2999999999999998</v>
      </c>
      <c r="I2619" s="4">
        <v>1.6666666666666701</v>
      </c>
      <c r="J2619" s="4">
        <f t="shared" si="1202"/>
        <v>0.43478260869565222</v>
      </c>
      <c r="K2619" s="4">
        <f t="shared" si="1203"/>
        <v>0.59999999999999876</v>
      </c>
      <c r="L2619" s="17">
        <f t="shared" si="1204"/>
        <v>0.46478260869565224</v>
      </c>
      <c r="M2619" s="17">
        <f t="shared" si="1205"/>
        <v>0.56999999999999873</v>
      </c>
      <c r="N2619" s="34">
        <f t="shared" si="1206"/>
        <v>2.1515434985968191</v>
      </c>
      <c r="O2619" s="12">
        <f t="shared" si="1207"/>
        <v>1.7543859649122846</v>
      </c>
      <c r="P2619" s="4">
        <f t="shared" si="1208"/>
        <v>201310</v>
      </c>
      <c r="Q2619" s="17">
        <f t="shared" si="1209"/>
        <v>1.379999999999997</v>
      </c>
      <c r="R2619" s="17">
        <f t="shared" si="1210"/>
        <v>-2.2692307692307621</v>
      </c>
      <c r="S2619" s="16">
        <f t="shared" si="1211"/>
        <v>-0.88923076923076505</v>
      </c>
      <c r="T2619" s="5">
        <f t="shared" si="1212"/>
        <v>0.72463768115942184</v>
      </c>
      <c r="U2619" s="21">
        <f t="shared" si="1213"/>
        <v>0</v>
      </c>
      <c r="W2619" s="5">
        <f t="shared" si="1214"/>
        <v>-1</v>
      </c>
      <c r="X2619" s="4">
        <f t="shared" si="1215"/>
        <v>-1</v>
      </c>
      <c r="AE2619" s="4">
        <f t="shared" si="1216"/>
        <v>-1.8652173913043475</v>
      </c>
      <c r="AJ2619" s="3">
        <f t="shared" si="1217"/>
        <v>3.3613445378150142E-2</v>
      </c>
      <c r="AK2619" s="3">
        <f t="shared" si="1218"/>
        <v>3.3613445378150142E-2</v>
      </c>
      <c r="AL2619" s="26">
        <f t="shared" si="1219"/>
        <v>0.72463768115942184</v>
      </c>
      <c r="AM2619" s="26">
        <f ca="1">IF(RAND()&lt;J2619,H2619*F2619,I2619*G2619)-1</f>
        <v>-1</v>
      </c>
      <c r="AN2619" s="26">
        <f ca="1">IF(RAND()&lt;(J2619+(2*F2619-1)*Sheet2!D$109),H2619*F2619,I2619*G2619)-1</f>
        <v>0.66666666666667007</v>
      </c>
      <c r="AO2619" s="3">
        <f t="shared" si="1199"/>
        <v>201310</v>
      </c>
    </row>
    <row r="2620" spans="1:41" s="3" customFormat="1" x14ac:dyDescent="0.25">
      <c r="A2620" s="6">
        <v>41560</v>
      </c>
      <c r="B2620" s="1" t="s">
        <v>29</v>
      </c>
      <c r="C2620" s="1" t="s">
        <v>48</v>
      </c>
      <c r="D2620" s="1">
        <v>17</v>
      </c>
      <c r="E2620" s="1">
        <v>19</v>
      </c>
      <c r="F2620">
        <f t="shared" si="1200"/>
        <v>0</v>
      </c>
      <c r="G2620">
        <f t="shared" si="1201"/>
        <v>1</v>
      </c>
      <c r="H2620" s="4">
        <v>2.1</v>
      </c>
      <c r="I2620" s="4">
        <v>1.7692307692307701</v>
      </c>
      <c r="J2620" s="4">
        <f t="shared" si="1202"/>
        <v>0.47619047619047616</v>
      </c>
      <c r="K2620" s="4">
        <f t="shared" si="1203"/>
        <v>0.56521739130434756</v>
      </c>
      <c r="L2620" s="17">
        <f t="shared" si="1204"/>
        <v>0.50619047619047619</v>
      </c>
      <c r="M2620" s="17">
        <f t="shared" si="1205"/>
        <v>0.53521739130434753</v>
      </c>
      <c r="N2620" s="34">
        <f t="shared" si="1206"/>
        <v>1.9755409219190969</v>
      </c>
      <c r="O2620" s="12">
        <f t="shared" si="1207"/>
        <v>1.8683996750609271</v>
      </c>
      <c r="P2620" s="4">
        <f t="shared" si="1208"/>
        <v>201310</v>
      </c>
      <c r="Q2620" s="17">
        <f t="shared" si="1209"/>
        <v>1.18695652173913</v>
      </c>
      <c r="R2620" s="17">
        <f t="shared" si="1210"/>
        <v>-2.2090909090909077</v>
      </c>
      <c r="S2620" s="16">
        <f t="shared" si="1211"/>
        <v>-1.0221343873517776</v>
      </c>
      <c r="T2620" s="5">
        <f t="shared" si="1212"/>
        <v>0.84249084249084283</v>
      </c>
      <c r="U2620" s="21">
        <f t="shared" si="1213"/>
        <v>0</v>
      </c>
      <c r="W2620" s="5">
        <f t="shared" si="1214"/>
        <v>-1</v>
      </c>
      <c r="X2620" s="4">
        <f t="shared" si="1215"/>
        <v>-1</v>
      </c>
      <c r="AE2620" s="4">
        <f t="shared" si="1216"/>
        <v>-1.6238095238095238</v>
      </c>
      <c r="AJ2620" s="3">
        <f t="shared" si="1217"/>
        <v>3.9761431411530546E-2</v>
      </c>
      <c r="AK2620" s="3">
        <f t="shared" si="1218"/>
        <v>3.9761431411530546E-2</v>
      </c>
      <c r="AL2620" s="26">
        <f t="shared" si="1219"/>
        <v>0.84249084249084283</v>
      </c>
      <c r="AM2620" s="26">
        <f ca="1">IF(RAND()&lt;J2620,H2620*F2620,I2620*G2620)-1</f>
        <v>-1</v>
      </c>
      <c r="AN2620" s="26">
        <f ca="1">IF(RAND()&lt;(J2620+(2*F2620-1)*Sheet2!D$109),H2620*F2620,I2620*G2620)-1</f>
        <v>-1</v>
      </c>
      <c r="AO2620" s="3">
        <f t="shared" si="1199"/>
        <v>201310</v>
      </c>
    </row>
    <row r="2621" spans="1:41" s="3" customFormat="1" x14ac:dyDescent="0.25">
      <c r="A2621" s="6">
        <v>41560</v>
      </c>
      <c r="B2621" s="1" t="s">
        <v>44</v>
      </c>
      <c r="C2621" s="1" t="s">
        <v>19</v>
      </c>
      <c r="D2621" s="1">
        <v>17</v>
      </c>
      <c r="E2621" s="1">
        <v>31</v>
      </c>
      <c r="F2621">
        <f t="shared" si="1200"/>
        <v>0</v>
      </c>
      <c r="G2621">
        <f t="shared" si="1201"/>
        <v>1</v>
      </c>
      <c r="H2621" s="4">
        <v>2.1</v>
      </c>
      <c r="I2621" s="4">
        <v>1.7692307692307701</v>
      </c>
      <c r="J2621" s="4">
        <f t="shared" si="1202"/>
        <v>0.47619047619047616</v>
      </c>
      <c r="K2621" s="4">
        <f t="shared" si="1203"/>
        <v>0.56521739130434756</v>
      </c>
      <c r="L2621" s="17">
        <f t="shared" si="1204"/>
        <v>0.50619047619047619</v>
      </c>
      <c r="M2621" s="17">
        <f t="shared" si="1205"/>
        <v>0.53521739130434753</v>
      </c>
      <c r="N2621" s="34">
        <f t="shared" si="1206"/>
        <v>1.9755409219190969</v>
      </c>
      <c r="O2621" s="12">
        <f t="shared" si="1207"/>
        <v>1.8683996750609271</v>
      </c>
      <c r="P2621" s="4">
        <f t="shared" si="1208"/>
        <v>201310</v>
      </c>
      <c r="Q2621" s="17">
        <f t="shared" si="1209"/>
        <v>1.18695652173913</v>
      </c>
      <c r="R2621" s="17">
        <f t="shared" si="1210"/>
        <v>-2.2090909090909077</v>
      </c>
      <c r="S2621" s="16">
        <f t="shared" si="1211"/>
        <v>-1.0221343873517776</v>
      </c>
      <c r="T2621" s="5">
        <f t="shared" si="1212"/>
        <v>0.84249084249084283</v>
      </c>
      <c r="U2621" s="21">
        <f t="shared" si="1213"/>
        <v>0</v>
      </c>
      <c r="W2621" s="5">
        <f t="shared" si="1214"/>
        <v>-1</v>
      </c>
      <c r="X2621" s="4">
        <f t="shared" si="1215"/>
        <v>-1</v>
      </c>
      <c r="AE2621" s="4">
        <f t="shared" si="1216"/>
        <v>-1.6238095238095238</v>
      </c>
      <c r="AJ2621" s="3">
        <f t="shared" si="1217"/>
        <v>3.9761431411530546E-2</v>
      </c>
      <c r="AK2621" s="3">
        <f t="shared" si="1218"/>
        <v>3.9761431411530546E-2</v>
      </c>
      <c r="AL2621" s="26">
        <f t="shared" si="1219"/>
        <v>0.84249084249084283</v>
      </c>
      <c r="AM2621" s="26">
        <f ca="1">IF(RAND()&lt;J2621,H2621*F2621,I2621*G2621)-1</f>
        <v>0.76923076923077005</v>
      </c>
      <c r="AN2621" s="26">
        <f ca="1">IF(RAND()&lt;(J2621+(2*F2621-1)*Sheet2!D$109),H2621*F2621,I2621*G2621)-1</f>
        <v>0.76923076923077005</v>
      </c>
      <c r="AO2621" s="3">
        <f t="shared" si="1199"/>
        <v>201310</v>
      </c>
    </row>
    <row r="2622" spans="1:41" s="3" customFormat="1" x14ac:dyDescent="0.25">
      <c r="A2622" s="6">
        <v>41560</v>
      </c>
      <c r="B2622" s="1" t="s">
        <v>46</v>
      </c>
      <c r="C2622" s="1" t="s">
        <v>26</v>
      </c>
      <c r="D2622" s="1">
        <v>10</v>
      </c>
      <c r="E2622" s="1">
        <v>35</v>
      </c>
      <c r="F2622">
        <f t="shared" si="1200"/>
        <v>0</v>
      </c>
      <c r="G2622">
        <f t="shared" si="1201"/>
        <v>1</v>
      </c>
      <c r="H2622" s="4">
        <v>1.71428571428571</v>
      </c>
      <c r="I2622" s="4">
        <v>2.2000000000000002</v>
      </c>
      <c r="J2622" s="4">
        <f t="shared" si="1202"/>
        <v>0.58333333333333481</v>
      </c>
      <c r="K2622" s="4">
        <f t="shared" si="1203"/>
        <v>0.45454545454545453</v>
      </c>
      <c r="L2622" s="17">
        <f t="shared" si="1204"/>
        <v>0.61333333333333484</v>
      </c>
      <c r="M2622" s="17">
        <f t="shared" si="1205"/>
        <v>0.42454545454545456</v>
      </c>
      <c r="N2622" s="34">
        <f t="shared" si="1206"/>
        <v>1.6304347826086916</v>
      </c>
      <c r="O2622" s="12">
        <f t="shared" si="1207"/>
        <v>2.3554603854389722</v>
      </c>
      <c r="P2622" s="4">
        <f t="shared" si="1208"/>
        <v>201310</v>
      </c>
      <c r="Q2622" s="17">
        <f t="shared" si="1209"/>
        <v>0.77922077922077715</v>
      </c>
      <c r="R2622" s="17">
        <f t="shared" si="1210"/>
        <v>-2.2333333333333414</v>
      </c>
      <c r="S2622" s="16">
        <f t="shared" si="1211"/>
        <v>-1.4541125541125641</v>
      </c>
      <c r="T2622" s="5">
        <f t="shared" si="1212"/>
        <v>1.2833333333333368</v>
      </c>
      <c r="U2622" s="21">
        <f t="shared" si="1213"/>
        <v>0</v>
      </c>
      <c r="W2622" s="5">
        <f t="shared" si="1214"/>
        <v>-1</v>
      </c>
      <c r="X2622" s="4">
        <f t="shared" si="1215"/>
        <v>-1</v>
      </c>
      <c r="AE2622" s="4">
        <f t="shared" si="1216"/>
        <v>-1.1309523809523752</v>
      </c>
      <c r="AJ2622" s="3">
        <f t="shared" si="1217"/>
        <v>3.6496350364964902E-2</v>
      </c>
      <c r="AK2622" s="3">
        <f t="shared" si="1218"/>
        <v>3.6496350364964902E-2</v>
      </c>
      <c r="AL2622" s="26">
        <f t="shared" si="1219"/>
        <v>1.2833333333333368</v>
      </c>
      <c r="AM2622" s="26">
        <f ca="1">IF(RAND()&lt;J2622,H2622*F2622,I2622*G2622)-1</f>
        <v>1.2000000000000002</v>
      </c>
      <c r="AN2622" s="26">
        <f ca="1">IF(RAND()&lt;(J2622+(2*F2622-1)*Sheet2!D$109),H2622*F2622,I2622*G2622)-1</f>
        <v>-1</v>
      </c>
      <c r="AO2622" s="3">
        <f t="shared" si="1199"/>
        <v>201310</v>
      </c>
    </row>
    <row r="2623" spans="1:41" s="3" customFormat="1" x14ac:dyDescent="0.25">
      <c r="A2623" s="6">
        <v>41560</v>
      </c>
      <c r="B2623" s="1" t="s">
        <v>33</v>
      </c>
      <c r="C2623" s="1" t="s">
        <v>45</v>
      </c>
      <c r="D2623" s="1">
        <v>13</v>
      </c>
      <c r="E2623" s="1">
        <v>38</v>
      </c>
      <c r="F2623">
        <f t="shared" si="1200"/>
        <v>0</v>
      </c>
      <c r="G2623">
        <f t="shared" si="1201"/>
        <v>1</v>
      </c>
      <c r="H2623" s="4">
        <v>1.22727272727273</v>
      </c>
      <c r="I2623" s="4">
        <v>4.5999999999999996</v>
      </c>
      <c r="J2623" s="4">
        <f t="shared" si="1202"/>
        <v>0.81481481481481299</v>
      </c>
      <c r="K2623" s="4">
        <f t="shared" si="1203"/>
        <v>0.21739130434782611</v>
      </c>
      <c r="L2623" s="17">
        <f t="shared" si="1204"/>
        <v>0.84481481481481302</v>
      </c>
      <c r="M2623" s="17">
        <f t="shared" si="1205"/>
        <v>0.18739130434782611</v>
      </c>
      <c r="N2623" s="34">
        <f t="shared" si="1206"/>
        <v>1.1836913634370916</v>
      </c>
      <c r="O2623" s="12">
        <f t="shared" si="1207"/>
        <v>5.3364269141531313</v>
      </c>
      <c r="P2623" s="4">
        <f t="shared" si="1208"/>
        <v>201310</v>
      </c>
      <c r="Q2623" s="17">
        <f t="shared" si="1209"/>
        <v>0.26679841897233264</v>
      </c>
      <c r="R2623" s="17">
        <f t="shared" si="1210"/>
        <v>-4.6777777777777256</v>
      </c>
      <c r="S2623" s="16">
        <f t="shared" si="1211"/>
        <v>-4.4109793588053927</v>
      </c>
      <c r="T2623" s="5">
        <f t="shared" si="1212"/>
        <v>3.7481481481481396</v>
      </c>
      <c r="U2623" s="21">
        <f t="shared" si="1213"/>
        <v>0</v>
      </c>
      <c r="W2623" s="5">
        <f t="shared" si="1214"/>
        <v>-1</v>
      </c>
      <c r="X2623" s="4">
        <f t="shared" si="1215"/>
        <v>-1</v>
      </c>
      <c r="AE2623" s="4">
        <f t="shared" si="1216"/>
        <v>-0.41245791245791696</v>
      </c>
      <c r="AJ2623" s="3">
        <f t="shared" si="1217"/>
        <v>3.1201248049920416E-2</v>
      </c>
      <c r="AK2623" s="3">
        <f t="shared" si="1218"/>
        <v>3.1201248049920305E-2</v>
      </c>
      <c r="AL2623" s="26">
        <f t="shared" si="1219"/>
        <v>3.7481481481481396</v>
      </c>
      <c r="AM2623" s="26">
        <f ca="1">IF(RAND()&lt;J2623,H2623*F2623,I2623*G2623)-1</f>
        <v>-1</v>
      </c>
      <c r="AN2623" s="26">
        <f ca="1">IF(RAND()&lt;(J2623+(2*F2623-1)*Sheet2!D$109),H2623*F2623,I2623*G2623)-1</f>
        <v>-1</v>
      </c>
      <c r="AO2623" s="3">
        <f t="shared" si="1199"/>
        <v>201310</v>
      </c>
    </row>
    <row r="2624" spans="1:41" s="3" customFormat="1" x14ac:dyDescent="0.25">
      <c r="A2624" s="6">
        <v>41560</v>
      </c>
      <c r="B2624" s="1" t="s">
        <v>39</v>
      </c>
      <c r="C2624" s="1" t="s">
        <v>43</v>
      </c>
      <c r="D2624" s="1">
        <v>6</v>
      </c>
      <c r="E2624" s="1">
        <v>19</v>
      </c>
      <c r="F2624">
        <f t="shared" si="1200"/>
        <v>0</v>
      </c>
      <c r="G2624">
        <f t="shared" si="1201"/>
        <v>1</v>
      </c>
      <c r="H2624" s="4">
        <v>2.0499999999999998</v>
      </c>
      <c r="I2624" s="4">
        <v>1.8</v>
      </c>
      <c r="J2624" s="4">
        <f t="shared" si="1202"/>
        <v>0.48780487804878053</v>
      </c>
      <c r="K2624" s="4">
        <f t="shared" si="1203"/>
        <v>0.55555555555555558</v>
      </c>
      <c r="L2624" s="17">
        <f t="shared" si="1204"/>
        <v>0.5178048780487805</v>
      </c>
      <c r="M2624" s="17">
        <f t="shared" si="1205"/>
        <v>0.52555555555555555</v>
      </c>
      <c r="N2624" s="34">
        <f t="shared" si="1206"/>
        <v>1.9312293923692887</v>
      </c>
      <c r="O2624" s="12">
        <f t="shared" si="1207"/>
        <v>1.9027484143763214</v>
      </c>
      <c r="P2624" s="4">
        <f t="shared" si="1208"/>
        <v>201310</v>
      </c>
      <c r="Q2624" s="17">
        <f t="shared" si="1209"/>
        <v>1.1388888888888888</v>
      </c>
      <c r="R2624" s="17">
        <f t="shared" si="1210"/>
        <v>-2.2023809523809526</v>
      </c>
      <c r="S2624" s="16">
        <f t="shared" si="1211"/>
        <v>-1.0634920634920637</v>
      </c>
      <c r="T2624" s="5">
        <f t="shared" si="1212"/>
        <v>0.87804878048780499</v>
      </c>
      <c r="U2624" s="21">
        <f t="shared" si="1213"/>
        <v>0</v>
      </c>
      <c r="W2624" s="5">
        <f t="shared" si="1214"/>
        <v>-1</v>
      </c>
      <c r="X2624" s="4">
        <f t="shared" si="1215"/>
        <v>-1</v>
      </c>
      <c r="AE2624" s="4">
        <f t="shared" si="1216"/>
        <v>-1.5621951219512193</v>
      </c>
      <c r="AJ2624" s="3">
        <f t="shared" si="1217"/>
        <v>4.1558441558441461E-2</v>
      </c>
      <c r="AK2624" s="3">
        <f t="shared" si="1218"/>
        <v>4.1558441558441461E-2</v>
      </c>
      <c r="AL2624" s="26">
        <f t="shared" si="1219"/>
        <v>0.87804878048780499</v>
      </c>
      <c r="AM2624" s="26">
        <f ca="1">IF(RAND()&lt;J2624,H2624*F2624,I2624*G2624)-1</f>
        <v>0.8</v>
      </c>
      <c r="AN2624" s="26">
        <f ca="1">IF(RAND()&lt;(J2624+(2*F2624-1)*Sheet2!D$109),H2624*F2624,I2624*G2624)-1</f>
        <v>-1</v>
      </c>
      <c r="AO2624" s="3">
        <f t="shared" si="1199"/>
        <v>201310</v>
      </c>
    </row>
    <row r="2625" spans="1:41" s="3" customFormat="1" x14ac:dyDescent="0.25">
      <c r="A2625" s="6">
        <v>41560</v>
      </c>
      <c r="B2625" s="1" t="s">
        <v>32</v>
      </c>
      <c r="C2625" s="1" t="s">
        <v>30</v>
      </c>
      <c r="D2625" s="1">
        <v>24</v>
      </c>
      <c r="E2625" s="1">
        <v>27</v>
      </c>
      <c r="F2625">
        <f t="shared" si="1200"/>
        <v>0</v>
      </c>
      <c r="G2625">
        <f t="shared" si="1201"/>
        <v>1</v>
      </c>
      <c r="H2625" s="4">
        <v>3.3</v>
      </c>
      <c r="I2625" s="4">
        <v>1.37037037037037</v>
      </c>
      <c r="J2625" s="4">
        <f t="shared" si="1202"/>
        <v>0.30303030303030304</v>
      </c>
      <c r="K2625" s="4">
        <f t="shared" si="1203"/>
        <v>0.72972972972972994</v>
      </c>
      <c r="L2625" s="17">
        <f t="shared" si="1204"/>
        <v>0.33303030303030301</v>
      </c>
      <c r="M2625" s="17">
        <f t="shared" si="1205"/>
        <v>0.69972972972972991</v>
      </c>
      <c r="N2625" s="34">
        <f t="shared" si="1206"/>
        <v>3.002729754322111</v>
      </c>
      <c r="O2625" s="12">
        <f t="shared" si="1207"/>
        <v>1.4291232135959826</v>
      </c>
      <c r="P2625" s="4">
        <f t="shared" si="1208"/>
        <v>201310</v>
      </c>
      <c r="Q2625" s="17">
        <f t="shared" si="1209"/>
        <v>2.4081081081081086</v>
      </c>
      <c r="R2625" s="17">
        <f t="shared" si="1210"/>
        <v>-3.1347826086956547</v>
      </c>
      <c r="S2625" s="16">
        <f t="shared" si="1211"/>
        <v>-0.72667450058754612</v>
      </c>
      <c r="T2625" s="5">
        <f t="shared" si="1212"/>
        <v>0.41526374859708187</v>
      </c>
      <c r="U2625" s="21">
        <f t="shared" si="1213"/>
        <v>0</v>
      </c>
      <c r="W2625" s="5">
        <f t="shared" si="1214"/>
        <v>-1</v>
      </c>
      <c r="X2625" s="4">
        <f t="shared" si="1215"/>
        <v>-1</v>
      </c>
      <c r="AE2625" s="4">
        <f t="shared" si="1216"/>
        <v>-2.9969696969696966</v>
      </c>
      <c r="AJ2625" s="3">
        <f t="shared" si="1217"/>
        <v>3.1720856463124614E-2</v>
      </c>
      <c r="AK2625" s="3">
        <f t="shared" si="1218"/>
        <v>3.1720856463124725E-2</v>
      </c>
      <c r="AL2625" s="26">
        <f t="shared" si="1219"/>
        <v>0.41526374859708187</v>
      </c>
      <c r="AM2625" s="26">
        <f ca="1">IF(RAND()&lt;J2625,H2625*F2625,I2625*G2625)-1</f>
        <v>0.37037037037037002</v>
      </c>
      <c r="AN2625" s="26">
        <f ca="1">IF(RAND()&lt;(J2625+(2*F2625-1)*Sheet2!D$109),H2625*F2625,I2625*G2625)-1</f>
        <v>-1</v>
      </c>
      <c r="AO2625" s="3">
        <f t="shared" si="1199"/>
        <v>201310</v>
      </c>
    </row>
    <row r="2626" spans="1:41" s="3" customFormat="1" x14ac:dyDescent="0.25">
      <c r="A2626" s="6">
        <v>41560</v>
      </c>
      <c r="B2626" s="1" t="s">
        <v>47</v>
      </c>
      <c r="C2626" s="1" t="s">
        <v>36</v>
      </c>
      <c r="D2626" s="1">
        <v>20</v>
      </c>
      <c r="E2626" s="1">
        <v>13</v>
      </c>
      <c r="F2626">
        <f t="shared" si="1200"/>
        <v>1</v>
      </c>
      <c r="G2626">
        <f t="shared" si="1201"/>
        <v>0</v>
      </c>
      <c r="H2626" s="4">
        <v>1.13333333333333</v>
      </c>
      <c r="I2626" s="4">
        <v>6.5</v>
      </c>
      <c r="J2626" s="4">
        <f t="shared" si="1202"/>
        <v>0.88235294117647323</v>
      </c>
      <c r="K2626" s="4">
        <f t="shared" si="1203"/>
        <v>0.15384615384615385</v>
      </c>
      <c r="L2626" s="17">
        <f t="shared" si="1204"/>
        <v>0.8523529411764732</v>
      </c>
      <c r="M2626" s="17">
        <f t="shared" si="1205"/>
        <v>0.18384615384615385</v>
      </c>
      <c r="N2626" s="34">
        <f t="shared" si="1206"/>
        <v>1.1732229123533435</v>
      </c>
      <c r="O2626" s="12">
        <f t="shared" si="1207"/>
        <v>5.4393305439330542</v>
      </c>
      <c r="P2626" s="4">
        <f t="shared" si="1208"/>
        <v>201310</v>
      </c>
      <c r="Q2626" s="17">
        <f t="shared" si="1209"/>
        <v>1.13333333333333</v>
      </c>
      <c r="R2626" s="17">
        <f t="shared" si="1210"/>
        <v>-7.6818181818183708</v>
      </c>
      <c r="S2626" s="16">
        <f t="shared" si="1211"/>
        <v>-6.5484848484850406</v>
      </c>
      <c r="T2626" s="5">
        <f t="shared" si="1212"/>
        <v>5.7352941176470758</v>
      </c>
      <c r="U2626" s="21">
        <f t="shared" si="1213"/>
        <v>1</v>
      </c>
      <c r="W2626" s="5">
        <f t="shared" si="1214"/>
        <v>0.13333333333332997</v>
      </c>
      <c r="X2626" s="4">
        <f t="shared" si="1215"/>
        <v>-0.11764705882352677</v>
      </c>
      <c r="AE2626" s="4">
        <f t="shared" si="1216"/>
        <v>-0.25098039215685675</v>
      </c>
      <c r="AJ2626" s="3">
        <f t="shared" si="1217"/>
        <v>3.4934497816596299E-2</v>
      </c>
      <c r="AK2626" s="3">
        <f t="shared" si="1218"/>
        <v>3.4934497816596299E-2</v>
      </c>
      <c r="AL2626" s="26">
        <f t="shared" si="1219"/>
        <v>5.7352941176470758</v>
      </c>
      <c r="AM2626" s="26">
        <f ca="1">IF(RAND()&lt;J2626,H2626*F2626,I2626*G2626)-1</f>
        <v>0.13333333333332997</v>
      </c>
      <c r="AN2626" s="26">
        <f ca="1">IF(RAND()&lt;(J2626+(2*F2626-1)*Sheet2!D$109),H2626*F2626,I2626*G2626)-1</f>
        <v>-1</v>
      </c>
      <c r="AO2626" s="3">
        <f t="shared" ref="AO2626:AO2689" si="1220">P2626</f>
        <v>201310</v>
      </c>
    </row>
    <row r="2627" spans="1:41" s="3" customFormat="1" x14ac:dyDescent="0.25">
      <c r="A2627" s="6">
        <v>41560</v>
      </c>
      <c r="B2627" s="1" t="s">
        <v>21</v>
      </c>
      <c r="C2627" s="1" t="s">
        <v>42</v>
      </c>
      <c r="D2627" s="1">
        <v>35</v>
      </c>
      <c r="E2627" s="1">
        <v>19</v>
      </c>
      <c r="F2627">
        <f t="shared" ref="F2627:F2690" si="1221">IF(D2627&gt;E2627,1,0)</f>
        <v>1</v>
      </c>
      <c r="G2627">
        <f t="shared" ref="G2627:G2690" si="1222">IF(E2627&gt;D2627,1,0)</f>
        <v>0</v>
      </c>
      <c r="H2627" s="4">
        <v>1.01111111111111</v>
      </c>
      <c r="I2627" s="4">
        <v>31</v>
      </c>
      <c r="J2627" s="4">
        <f t="shared" ref="J2627:J2690" si="1223">1/H2627</f>
        <v>0.98901098901099016</v>
      </c>
      <c r="K2627" s="4">
        <f t="shared" ref="K2627:K2690" si="1224">1/I2627</f>
        <v>3.2258064516129031E-2</v>
      </c>
      <c r="L2627" s="17">
        <f t="shared" ref="L2627:L2690" si="1225">IF(F2627&gt;0,J2627-0.03,J2627+0.03)</f>
        <v>0.95901098901099013</v>
      </c>
      <c r="M2627" s="17">
        <f t="shared" ref="M2627:M2690" si="1226">IF(G2627&gt;0,K2627-0.03,K2627+0.03)</f>
        <v>6.225806451612903E-2</v>
      </c>
      <c r="N2627" s="34">
        <f t="shared" ref="N2627:N2690" si="1227">1/L2627</f>
        <v>1.0427409189870505</v>
      </c>
      <c r="O2627" s="12">
        <f t="shared" ref="O2627:O2690" si="1228">1/M2627</f>
        <v>16.062176165803109</v>
      </c>
      <c r="P2627" s="4">
        <f t="shared" ref="P2627:P2690" si="1229">YEAR(A2627)*100+MONTH(A2627)</f>
        <v>201310</v>
      </c>
      <c r="Q2627" s="17">
        <f t="shared" ref="Q2627:Q2690" si="1230">IF(F2627=1,H2627,H2627/I2627)</f>
        <v>1.01111111111111</v>
      </c>
      <c r="R2627" s="17">
        <f t="shared" ref="R2627:R2690" si="1231">-1/(H2627-1)-1/(I2627-1)</f>
        <v>-90.03333333334264</v>
      </c>
      <c r="S2627" s="16">
        <f t="shared" ref="S2627:S2690" si="1232">Q2627+R2627</f>
        <v>-89.022222222231534</v>
      </c>
      <c r="T2627" s="5">
        <f t="shared" ref="T2627:T2690" si="1233">I2627/H2627</f>
        <v>30.659340659340693</v>
      </c>
      <c r="U2627" s="21">
        <f t="shared" ref="U2627:U2690" si="1234">IF(H2627&lt;U$1,1,0)</f>
        <v>1</v>
      </c>
      <c r="W2627" s="5">
        <f t="shared" ref="W2627:W2690" si="1235">H2627*F2627-1</f>
        <v>1.1111111111109961E-2</v>
      </c>
      <c r="X2627" s="4">
        <f t="shared" ref="X2627:X2690" si="1236">J2627*F2627-1</f>
        <v>-1.098901098900984E-2</v>
      </c>
      <c r="AE2627" s="4">
        <f t="shared" ref="AE2627:AE2690" si="1237">(1/H2627-1/J2627)</f>
        <v>-2.2100122100119801E-2</v>
      </c>
      <c r="AJ2627" s="3">
        <f t="shared" ref="AJ2627:AJ2690" si="1238">1-H2627*I2627/(H2627+I2627)</f>
        <v>2.0826102047901141E-2</v>
      </c>
      <c r="AK2627" s="3">
        <f t="shared" ref="AK2627:AK2690" si="1239">1-N2627*O2627/(N2627+O2627)</f>
        <v>2.0826102047901252E-2</v>
      </c>
      <c r="AL2627" s="26">
        <f t="shared" ref="AL2627:AL2690" si="1240">(I2627/H2627)</f>
        <v>30.659340659340693</v>
      </c>
      <c r="AM2627" s="26">
        <f ca="1">IF(RAND()&lt;J2627,H2627*F2627,I2627*G2627)-1</f>
        <v>1.1111111111109961E-2</v>
      </c>
      <c r="AN2627" s="26">
        <f ca="1">IF(RAND()&lt;(J2627+(2*F2627-1)*Sheet2!D$109),H2627*F2627,I2627*G2627)-1</f>
        <v>1.1111111111109961E-2</v>
      </c>
      <c r="AO2627" s="3">
        <f t="shared" si="1220"/>
        <v>201310</v>
      </c>
    </row>
    <row r="2628" spans="1:41" s="3" customFormat="1" x14ac:dyDescent="0.25">
      <c r="A2628" s="6">
        <v>41560</v>
      </c>
      <c r="B2628" s="1" t="s">
        <v>24</v>
      </c>
      <c r="C2628" s="1" t="s">
        <v>49</v>
      </c>
      <c r="D2628" s="1">
        <v>32</v>
      </c>
      <c r="E2628" s="1">
        <v>20</v>
      </c>
      <c r="F2628">
        <f t="shared" si="1221"/>
        <v>1</v>
      </c>
      <c r="G2628">
        <f t="shared" si="1222"/>
        <v>0</v>
      </c>
      <c r="H2628" s="4">
        <v>1.1818181818181799</v>
      </c>
      <c r="I2628" s="4">
        <v>5</v>
      </c>
      <c r="J2628" s="4">
        <f t="shared" si="1223"/>
        <v>0.84615384615384759</v>
      </c>
      <c r="K2628" s="4">
        <f t="shared" si="1224"/>
        <v>0.2</v>
      </c>
      <c r="L2628" s="17">
        <f t="shared" si="1225"/>
        <v>0.81615384615384756</v>
      </c>
      <c r="M2628" s="17">
        <f t="shared" si="1226"/>
        <v>0.23</v>
      </c>
      <c r="N2628" s="34">
        <f t="shared" si="1227"/>
        <v>1.2252591894439187</v>
      </c>
      <c r="O2628" s="12">
        <f t="shared" si="1228"/>
        <v>4.3478260869565215</v>
      </c>
      <c r="P2628" s="4">
        <f t="shared" si="1229"/>
        <v>201310</v>
      </c>
      <c r="Q2628" s="17">
        <f t="shared" si="1230"/>
        <v>1.1818181818181799</v>
      </c>
      <c r="R2628" s="17">
        <f t="shared" si="1231"/>
        <v>-5.7500000000000586</v>
      </c>
      <c r="S2628" s="16">
        <f t="shared" si="1232"/>
        <v>-4.5681818181818787</v>
      </c>
      <c r="T2628" s="5">
        <f t="shared" si="1233"/>
        <v>4.2307692307692379</v>
      </c>
      <c r="U2628" s="21">
        <f t="shared" si="1234"/>
        <v>0</v>
      </c>
      <c r="W2628" s="5">
        <f t="shared" si="1235"/>
        <v>0.18181818181817988</v>
      </c>
      <c r="X2628" s="4">
        <f t="shared" si="1236"/>
        <v>-0.15384615384615241</v>
      </c>
      <c r="AE2628" s="4">
        <f t="shared" si="1237"/>
        <v>-0.33566433566433229</v>
      </c>
      <c r="AJ2628" s="3">
        <f t="shared" si="1238"/>
        <v>4.4117647058824816E-2</v>
      </c>
      <c r="AK2628" s="3">
        <f t="shared" si="1239"/>
        <v>4.4117647058824816E-2</v>
      </c>
      <c r="AL2628" s="26">
        <f t="shared" si="1240"/>
        <v>4.2307692307692379</v>
      </c>
      <c r="AM2628" s="26">
        <f ca="1">IF(RAND()&lt;J2628,H2628*F2628,I2628*G2628)-1</f>
        <v>0.18181818181817988</v>
      </c>
      <c r="AN2628" s="26">
        <f ca="1">IF(RAND()&lt;(J2628+(2*F2628-1)*Sheet2!D$109),H2628*F2628,I2628*G2628)-1</f>
        <v>0.18181818181817988</v>
      </c>
      <c r="AO2628" s="3">
        <f t="shared" si="1220"/>
        <v>201310</v>
      </c>
    </row>
    <row r="2629" spans="1:41" s="3" customFormat="1" x14ac:dyDescent="0.25">
      <c r="A2629" s="6">
        <v>41560</v>
      </c>
      <c r="B2629" s="1" t="s">
        <v>38</v>
      </c>
      <c r="C2629" s="1" t="s">
        <v>28</v>
      </c>
      <c r="D2629" s="1">
        <v>30</v>
      </c>
      <c r="E2629" s="1">
        <v>27</v>
      </c>
      <c r="F2629">
        <f t="shared" si="1221"/>
        <v>1</v>
      </c>
      <c r="G2629">
        <f t="shared" si="1222"/>
        <v>0</v>
      </c>
      <c r="H2629" s="4">
        <v>1.8</v>
      </c>
      <c r="I2629" s="4">
        <v>2.0499999999999998</v>
      </c>
      <c r="J2629" s="4">
        <f t="shared" si="1223"/>
        <v>0.55555555555555558</v>
      </c>
      <c r="K2629" s="4">
        <f t="shared" si="1224"/>
        <v>0.48780487804878053</v>
      </c>
      <c r="L2629" s="17">
        <f t="shared" si="1225"/>
        <v>0.52555555555555555</v>
      </c>
      <c r="M2629" s="17">
        <f t="shared" si="1226"/>
        <v>0.5178048780487805</v>
      </c>
      <c r="N2629" s="34">
        <f t="shared" si="1227"/>
        <v>1.9027484143763214</v>
      </c>
      <c r="O2629" s="12">
        <f t="shared" si="1228"/>
        <v>1.9312293923692887</v>
      </c>
      <c r="P2629" s="4">
        <f t="shared" si="1229"/>
        <v>201310</v>
      </c>
      <c r="Q2629" s="17">
        <f t="shared" si="1230"/>
        <v>1.8</v>
      </c>
      <c r="R2629" s="17">
        <f t="shared" si="1231"/>
        <v>-2.2023809523809526</v>
      </c>
      <c r="S2629" s="16">
        <f t="shared" si="1232"/>
        <v>-0.40238095238095251</v>
      </c>
      <c r="T2629" s="5">
        <f t="shared" si="1233"/>
        <v>1.1388888888888888</v>
      </c>
      <c r="U2629" s="21">
        <f t="shared" si="1234"/>
        <v>0</v>
      </c>
      <c r="W2629" s="5">
        <f t="shared" si="1235"/>
        <v>0.8</v>
      </c>
      <c r="X2629" s="4">
        <f t="shared" si="1236"/>
        <v>-0.44444444444444442</v>
      </c>
      <c r="AE2629" s="4">
        <f t="shared" si="1237"/>
        <v>-1.2444444444444442</v>
      </c>
      <c r="AJ2629" s="3">
        <f t="shared" si="1238"/>
        <v>4.1558441558441461E-2</v>
      </c>
      <c r="AK2629" s="3">
        <f t="shared" si="1239"/>
        <v>4.1558441558441461E-2</v>
      </c>
      <c r="AL2629" s="26">
        <f t="shared" si="1240"/>
        <v>1.1388888888888888</v>
      </c>
      <c r="AM2629" s="26">
        <f ca="1">IF(RAND()&lt;J2629,H2629*F2629,I2629*G2629)-1</f>
        <v>0.8</v>
      </c>
      <c r="AN2629" s="26">
        <f ca="1">IF(RAND()&lt;(J2629+(2*F2629-1)*Sheet2!D$109),H2629*F2629,I2629*G2629)-1</f>
        <v>0.8</v>
      </c>
      <c r="AO2629" s="3">
        <f t="shared" si="1220"/>
        <v>201310</v>
      </c>
    </row>
    <row r="2630" spans="1:41" s="3" customFormat="1" x14ac:dyDescent="0.25">
      <c r="A2630" s="6">
        <v>41560</v>
      </c>
      <c r="B2630" s="1" t="s">
        <v>23</v>
      </c>
      <c r="C2630" s="1" t="s">
        <v>34</v>
      </c>
      <c r="D2630" s="1">
        <v>31</v>
      </c>
      <c r="E2630" s="1">
        <v>16</v>
      </c>
      <c r="F2630">
        <f t="shared" si="1221"/>
        <v>1</v>
      </c>
      <c r="G2630">
        <f t="shared" si="1222"/>
        <v>0</v>
      </c>
      <c r="H2630" s="4">
        <v>1.4</v>
      </c>
      <c r="I2630" s="4">
        <v>3.1</v>
      </c>
      <c r="J2630" s="4">
        <f t="shared" si="1223"/>
        <v>0.7142857142857143</v>
      </c>
      <c r="K2630" s="4">
        <f t="shared" si="1224"/>
        <v>0.32258064516129031</v>
      </c>
      <c r="L2630" s="17">
        <f t="shared" si="1225"/>
        <v>0.68428571428571427</v>
      </c>
      <c r="M2630" s="17">
        <f t="shared" si="1226"/>
        <v>0.35258064516129028</v>
      </c>
      <c r="N2630" s="34">
        <f t="shared" si="1227"/>
        <v>1.4613778705636744</v>
      </c>
      <c r="O2630" s="12">
        <f t="shared" si="1228"/>
        <v>2.8362305580969811</v>
      </c>
      <c r="P2630" s="4">
        <f t="shared" si="1229"/>
        <v>201310</v>
      </c>
      <c r="Q2630" s="17">
        <f t="shared" si="1230"/>
        <v>1.4</v>
      </c>
      <c r="R2630" s="17">
        <f t="shared" si="1231"/>
        <v>-2.9761904761904767</v>
      </c>
      <c r="S2630" s="16">
        <f t="shared" si="1232"/>
        <v>-1.5761904761904768</v>
      </c>
      <c r="T2630" s="5">
        <f t="shared" si="1233"/>
        <v>2.2142857142857144</v>
      </c>
      <c r="U2630" s="21">
        <f t="shared" si="1234"/>
        <v>0</v>
      </c>
      <c r="W2630" s="5">
        <f t="shared" si="1235"/>
        <v>0.39999999999999991</v>
      </c>
      <c r="X2630" s="4">
        <f t="shared" si="1236"/>
        <v>-0.2857142857142857</v>
      </c>
      <c r="AE2630" s="4">
        <f t="shared" si="1237"/>
        <v>-0.68571428571428561</v>
      </c>
      <c r="AJ2630" s="3">
        <f t="shared" si="1238"/>
        <v>3.5555555555555562E-2</v>
      </c>
      <c r="AK2630" s="3">
        <f t="shared" si="1239"/>
        <v>3.5555555555555562E-2</v>
      </c>
      <c r="AL2630" s="26">
        <f t="shared" si="1240"/>
        <v>2.2142857142857144</v>
      </c>
      <c r="AM2630" s="26">
        <f ca="1">IF(RAND()&lt;J2630,H2630*F2630,I2630*G2630)-1</f>
        <v>0.39999999999999991</v>
      </c>
      <c r="AN2630" s="26">
        <f ca="1">IF(RAND()&lt;(J2630+(2*F2630-1)*Sheet2!D$109),H2630*F2630,I2630*G2630)-1</f>
        <v>0.39999999999999991</v>
      </c>
      <c r="AO2630" s="3">
        <f t="shared" si="1220"/>
        <v>201310</v>
      </c>
    </row>
    <row r="2631" spans="1:41" s="3" customFormat="1" x14ac:dyDescent="0.25">
      <c r="A2631" s="6">
        <v>41557</v>
      </c>
      <c r="B2631" s="1" t="s">
        <v>31</v>
      </c>
      <c r="C2631" s="1" t="s">
        <v>20</v>
      </c>
      <c r="D2631" s="1">
        <v>27</v>
      </c>
      <c r="E2631" s="1">
        <v>21</v>
      </c>
      <c r="F2631">
        <f t="shared" si="1221"/>
        <v>1</v>
      </c>
      <c r="G2631">
        <f t="shared" si="1222"/>
        <v>0</v>
      </c>
      <c r="H2631" s="4">
        <v>1.25</v>
      </c>
      <c r="I2631" s="4">
        <v>4.3</v>
      </c>
      <c r="J2631" s="4">
        <f t="shared" si="1223"/>
        <v>0.8</v>
      </c>
      <c r="K2631" s="4">
        <f t="shared" si="1224"/>
        <v>0.23255813953488372</v>
      </c>
      <c r="L2631" s="17">
        <f t="shared" si="1225"/>
        <v>0.77</v>
      </c>
      <c r="M2631" s="17">
        <f t="shared" si="1226"/>
        <v>0.26255813953488372</v>
      </c>
      <c r="N2631" s="34">
        <f t="shared" si="1227"/>
        <v>1.2987012987012987</v>
      </c>
      <c r="O2631" s="12">
        <f t="shared" si="1228"/>
        <v>3.8086802480070858</v>
      </c>
      <c r="P2631" s="4">
        <f t="shared" si="1229"/>
        <v>201310</v>
      </c>
      <c r="Q2631" s="17">
        <f t="shared" si="1230"/>
        <v>1.25</v>
      </c>
      <c r="R2631" s="17">
        <f t="shared" si="1231"/>
        <v>-4.3030303030303028</v>
      </c>
      <c r="S2631" s="16">
        <f t="shared" si="1232"/>
        <v>-3.0530303030303028</v>
      </c>
      <c r="T2631" s="5">
        <f t="shared" si="1233"/>
        <v>3.44</v>
      </c>
      <c r="U2631" s="21">
        <f t="shared" si="1234"/>
        <v>0</v>
      </c>
      <c r="W2631" s="5">
        <f t="shared" si="1235"/>
        <v>0.25</v>
      </c>
      <c r="X2631" s="4">
        <f t="shared" si="1236"/>
        <v>-0.19999999999999996</v>
      </c>
      <c r="AE2631" s="4">
        <f t="shared" si="1237"/>
        <v>-0.44999999999999996</v>
      </c>
      <c r="AJ2631" s="3">
        <f t="shared" si="1238"/>
        <v>3.1531531531531543E-2</v>
      </c>
      <c r="AK2631" s="3">
        <f t="shared" si="1239"/>
        <v>3.1531531531531543E-2</v>
      </c>
      <c r="AL2631" s="26">
        <f t="shared" si="1240"/>
        <v>3.44</v>
      </c>
      <c r="AM2631" s="26">
        <f ca="1">IF(RAND()&lt;J2631,H2631*F2631,I2631*G2631)-1</f>
        <v>-1</v>
      </c>
      <c r="AN2631" s="26">
        <f ca="1">IF(RAND()&lt;(J2631+(2*F2631-1)*Sheet2!D$109),H2631*F2631,I2631*G2631)-1</f>
        <v>0.25</v>
      </c>
      <c r="AO2631" s="3">
        <f t="shared" si="1220"/>
        <v>201310</v>
      </c>
    </row>
    <row r="2632" spans="1:41" s="3" customFormat="1" x14ac:dyDescent="0.25">
      <c r="A2632" s="6">
        <v>41554</v>
      </c>
      <c r="B2632" s="1" t="s">
        <v>27</v>
      </c>
      <c r="C2632" s="1" t="s">
        <v>39</v>
      </c>
      <c r="D2632" s="1">
        <v>28</v>
      </c>
      <c r="E2632" s="1">
        <v>30</v>
      </c>
      <c r="F2632">
        <f t="shared" si="1221"/>
        <v>0</v>
      </c>
      <c r="G2632">
        <f t="shared" si="1222"/>
        <v>1</v>
      </c>
      <c r="H2632" s="4">
        <v>1.1739130434782601</v>
      </c>
      <c r="I2632" s="4">
        <v>5.25</v>
      </c>
      <c r="J2632" s="4">
        <f t="shared" si="1223"/>
        <v>0.85185185185185242</v>
      </c>
      <c r="K2632" s="4">
        <f t="shared" si="1224"/>
        <v>0.19047619047619047</v>
      </c>
      <c r="L2632" s="17">
        <f t="shared" si="1225"/>
        <v>0.88185185185185244</v>
      </c>
      <c r="M2632" s="17">
        <f t="shared" si="1226"/>
        <v>0.16047619047619047</v>
      </c>
      <c r="N2632" s="34">
        <f t="shared" si="1227"/>
        <v>1.1339773204535901</v>
      </c>
      <c r="O2632" s="12">
        <f t="shared" si="1228"/>
        <v>6.2314540059347188</v>
      </c>
      <c r="P2632" s="4">
        <f t="shared" si="1229"/>
        <v>201310</v>
      </c>
      <c r="Q2632" s="17">
        <f t="shared" si="1230"/>
        <v>0.22360248447204953</v>
      </c>
      <c r="R2632" s="17">
        <f t="shared" si="1231"/>
        <v>-5.9852941176470846</v>
      </c>
      <c r="S2632" s="16">
        <f t="shared" si="1232"/>
        <v>-5.761691633175035</v>
      </c>
      <c r="T2632" s="5">
        <f t="shared" si="1233"/>
        <v>4.472222222222225</v>
      </c>
      <c r="U2632" s="21">
        <f t="shared" si="1234"/>
        <v>0</v>
      </c>
      <c r="W2632" s="5">
        <f t="shared" si="1235"/>
        <v>-1</v>
      </c>
      <c r="X2632" s="4">
        <f t="shared" si="1236"/>
        <v>-1</v>
      </c>
      <c r="AE2632" s="4">
        <f t="shared" si="1237"/>
        <v>-0.32206119162640767</v>
      </c>
      <c r="AJ2632" s="3">
        <f t="shared" si="1238"/>
        <v>4.0609137055838018E-2</v>
      </c>
      <c r="AK2632" s="3">
        <f t="shared" si="1239"/>
        <v>4.060913705583824E-2</v>
      </c>
      <c r="AL2632" s="26">
        <f t="shared" si="1240"/>
        <v>4.472222222222225</v>
      </c>
      <c r="AM2632" s="26">
        <f ca="1">IF(RAND()&lt;J2632,H2632*F2632,I2632*G2632)-1</f>
        <v>4.25</v>
      </c>
      <c r="AN2632" s="26">
        <f ca="1">IF(RAND()&lt;(J2632+(2*F2632-1)*Sheet2!D$109),H2632*F2632,I2632*G2632)-1</f>
        <v>4.25</v>
      </c>
      <c r="AO2632" s="3">
        <f t="shared" si="1220"/>
        <v>201310</v>
      </c>
    </row>
    <row r="2633" spans="1:41" s="3" customFormat="1" x14ac:dyDescent="0.25">
      <c r="A2633" s="6">
        <v>41553</v>
      </c>
      <c r="B2633" s="1" t="s">
        <v>36</v>
      </c>
      <c r="C2633" s="1" t="s">
        <v>35</v>
      </c>
      <c r="D2633" s="1">
        <v>17</v>
      </c>
      <c r="E2633" s="1">
        <v>26</v>
      </c>
      <c r="F2633">
        <f t="shared" si="1221"/>
        <v>0</v>
      </c>
      <c r="G2633">
        <f t="shared" si="1222"/>
        <v>1</v>
      </c>
      <c r="H2633" s="4">
        <v>2.2000000000000002</v>
      </c>
      <c r="I2633" s="4">
        <v>1.71428571428571</v>
      </c>
      <c r="J2633" s="4">
        <f t="shared" si="1223"/>
        <v>0.45454545454545453</v>
      </c>
      <c r="K2633" s="4">
        <f t="shared" si="1224"/>
        <v>0.58333333333333481</v>
      </c>
      <c r="L2633" s="17">
        <f t="shared" si="1225"/>
        <v>0.4845454545454545</v>
      </c>
      <c r="M2633" s="17">
        <f t="shared" si="1226"/>
        <v>0.55333333333333479</v>
      </c>
      <c r="N2633" s="34">
        <f t="shared" si="1227"/>
        <v>2.0637898686679175</v>
      </c>
      <c r="O2633" s="12">
        <f t="shared" si="1228"/>
        <v>1.8072289156626458</v>
      </c>
      <c r="P2633" s="4">
        <f t="shared" si="1229"/>
        <v>201310</v>
      </c>
      <c r="Q2633" s="17">
        <f t="shared" si="1230"/>
        <v>1.2833333333333368</v>
      </c>
      <c r="R2633" s="17">
        <f t="shared" si="1231"/>
        <v>-2.2333333333333414</v>
      </c>
      <c r="S2633" s="16">
        <f t="shared" si="1232"/>
        <v>-0.95000000000000462</v>
      </c>
      <c r="T2633" s="5">
        <f t="shared" si="1233"/>
        <v>0.77922077922077715</v>
      </c>
      <c r="U2633" s="21">
        <f t="shared" si="1234"/>
        <v>0</v>
      </c>
      <c r="W2633" s="5">
        <f t="shared" si="1235"/>
        <v>-1</v>
      </c>
      <c r="X2633" s="4">
        <f t="shared" si="1236"/>
        <v>-1</v>
      </c>
      <c r="AE2633" s="4">
        <f t="shared" si="1237"/>
        <v>-1.7454545454545456</v>
      </c>
      <c r="AJ2633" s="3">
        <f t="shared" si="1238"/>
        <v>3.6496350364964902E-2</v>
      </c>
      <c r="AK2633" s="3">
        <f t="shared" si="1239"/>
        <v>3.6496350364965013E-2</v>
      </c>
      <c r="AL2633" s="26">
        <f t="shared" si="1240"/>
        <v>0.77922077922077715</v>
      </c>
      <c r="AM2633" s="26">
        <f ca="1">IF(RAND()&lt;J2633,H2633*F2633,I2633*G2633)-1</f>
        <v>-1</v>
      </c>
      <c r="AN2633" s="26">
        <f ca="1">IF(RAND()&lt;(J2633+(2*F2633-1)*Sheet2!D$109),H2633*F2633,I2633*G2633)-1</f>
        <v>-1</v>
      </c>
      <c r="AO2633" s="3">
        <f t="shared" si="1220"/>
        <v>201310</v>
      </c>
    </row>
    <row r="2634" spans="1:41" s="3" customFormat="1" x14ac:dyDescent="0.25">
      <c r="A2634" s="6">
        <v>41553</v>
      </c>
      <c r="B2634" s="1" t="s">
        <v>37</v>
      </c>
      <c r="C2634" s="1" t="s">
        <v>29</v>
      </c>
      <c r="D2634" s="1">
        <v>23</v>
      </c>
      <c r="E2634" s="1">
        <v>26</v>
      </c>
      <c r="F2634">
        <f t="shared" si="1221"/>
        <v>0</v>
      </c>
      <c r="G2634">
        <f t="shared" si="1222"/>
        <v>1</v>
      </c>
      <c r="H2634" s="4">
        <v>1.71428571428571</v>
      </c>
      <c r="I2634" s="4">
        <v>2.2000000000000002</v>
      </c>
      <c r="J2634" s="4">
        <f t="shared" si="1223"/>
        <v>0.58333333333333481</v>
      </c>
      <c r="K2634" s="4">
        <f t="shared" si="1224"/>
        <v>0.45454545454545453</v>
      </c>
      <c r="L2634" s="17">
        <f t="shared" si="1225"/>
        <v>0.61333333333333484</v>
      </c>
      <c r="M2634" s="17">
        <f t="shared" si="1226"/>
        <v>0.42454545454545456</v>
      </c>
      <c r="N2634" s="34">
        <f t="shared" si="1227"/>
        <v>1.6304347826086916</v>
      </c>
      <c r="O2634" s="12">
        <f t="shared" si="1228"/>
        <v>2.3554603854389722</v>
      </c>
      <c r="P2634" s="4">
        <f t="shared" si="1229"/>
        <v>201310</v>
      </c>
      <c r="Q2634" s="17">
        <f t="shared" si="1230"/>
        <v>0.77922077922077715</v>
      </c>
      <c r="R2634" s="17">
        <f t="shared" si="1231"/>
        <v>-2.2333333333333414</v>
      </c>
      <c r="S2634" s="16">
        <f t="shared" si="1232"/>
        <v>-1.4541125541125641</v>
      </c>
      <c r="T2634" s="5">
        <f t="shared" si="1233"/>
        <v>1.2833333333333368</v>
      </c>
      <c r="U2634" s="21">
        <f t="shared" si="1234"/>
        <v>0</v>
      </c>
      <c r="W2634" s="5">
        <f t="shared" si="1235"/>
        <v>-1</v>
      </c>
      <c r="X2634" s="4">
        <f t="shared" si="1236"/>
        <v>-1</v>
      </c>
      <c r="AE2634" s="4">
        <f t="shared" si="1237"/>
        <v>-1.1309523809523752</v>
      </c>
      <c r="AJ2634" s="3">
        <f t="shared" si="1238"/>
        <v>3.6496350364964902E-2</v>
      </c>
      <c r="AK2634" s="3">
        <f t="shared" si="1239"/>
        <v>3.6496350364964902E-2</v>
      </c>
      <c r="AL2634" s="26">
        <f t="shared" si="1240"/>
        <v>1.2833333333333368</v>
      </c>
      <c r="AM2634" s="26">
        <f ca="1">IF(RAND()&lt;J2634,H2634*F2634,I2634*G2634)-1</f>
        <v>-1</v>
      </c>
      <c r="AN2634" s="26">
        <f ca="1">IF(RAND()&lt;(J2634+(2*F2634-1)*Sheet2!D$109),H2634*F2634,I2634*G2634)-1</f>
        <v>1.2000000000000002</v>
      </c>
      <c r="AO2634" s="3">
        <f t="shared" si="1220"/>
        <v>201310</v>
      </c>
    </row>
    <row r="2635" spans="1:41" s="3" customFormat="1" x14ac:dyDescent="0.25">
      <c r="A2635" s="6">
        <v>41553</v>
      </c>
      <c r="B2635" s="1" t="s">
        <v>45</v>
      </c>
      <c r="C2635" s="1" t="s">
        <v>42</v>
      </c>
      <c r="D2635" s="1">
        <v>34</v>
      </c>
      <c r="E2635" s="1">
        <v>20</v>
      </c>
      <c r="F2635">
        <f t="shared" si="1221"/>
        <v>1</v>
      </c>
      <c r="G2635">
        <f t="shared" si="1222"/>
        <v>0</v>
      </c>
      <c r="H2635" s="4">
        <v>1.1599999999999999</v>
      </c>
      <c r="I2635" s="4">
        <v>5.5</v>
      </c>
      <c r="J2635" s="4">
        <f t="shared" si="1223"/>
        <v>0.86206896551724144</v>
      </c>
      <c r="K2635" s="4">
        <f t="shared" si="1224"/>
        <v>0.18181818181818182</v>
      </c>
      <c r="L2635" s="17">
        <f t="shared" si="1225"/>
        <v>0.83206896551724141</v>
      </c>
      <c r="M2635" s="17">
        <f t="shared" si="1226"/>
        <v>0.21181818181818182</v>
      </c>
      <c r="N2635" s="34">
        <f t="shared" si="1227"/>
        <v>1.2018234562784915</v>
      </c>
      <c r="O2635" s="12">
        <f t="shared" si="1228"/>
        <v>4.7210300429184544</v>
      </c>
      <c r="P2635" s="4">
        <f t="shared" si="1229"/>
        <v>201310</v>
      </c>
      <c r="Q2635" s="17">
        <f t="shared" si="1230"/>
        <v>1.1599999999999999</v>
      </c>
      <c r="R2635" s="17">
        <f t="shared" si="1231"/>
        <v>-6.4722222222222259</v>
      </c>
      <c r="S2635" s="16">
        <f t="shared" si="1232"/>
        <v>-5.3122222222222257</v>
      </c>
      <c r="T2635" s="5">
        <f t="shared" si="1233"/>
        <v>4.7413793103448283</v>
      </c>
      <c r="U2635" s="21">
        <f t="shared" si="1234"/>
        <v>0</v>
      </c>
      <c r="W2635" s="5">
        <f t="shared" si="1235"/>
        <v>0.15999999999999992</v>
      </c>
      <c r="X2635" s="4">
        <f t="shared" si="1236"/>
        <v>-0.13793103448275856</v>
      </c>
      <c r="AE2635" s="4">
        <f t="shared" si="1237"/>
        <v>-0.29793103448275848</v>
      </c>
      <c r="AJ2635" s="3">
        <f t="shared" si="1238"/>
        <v>4.2042042042042094E-2</v>
      </c>
      <c r="AK2635" s="3">
        <f t="shared" si="1239"/>
        <v>4.2042042042042094E-2</v>
      </c>
      <c r="AL2635" s="26">
        <f t="shared" si="1240"/>
        <v>4.7413793103448283</v>
      </c>
      <c r="AM2635" s="26">
        <f ca="1">IF(RAND()&lt;J2635,H2635*F2635,I2635*G2635)-1</f>
        <v>0.15999999999999992</v>
      </c>
      <c r="AN2635" s="26">
        <f ca="1">IF(RAND()&lt;(J2635+(2*F2635-1)*Sheet2!D$109),H2635*F2635,I2635*G2635)-1</f>
        <v>0.15999999999999992</v>
      </c>
      <c r="AO2635" s="3">
        <f t="shared" si="1220"/>
        <v>201310</v>
      </c>
    </row>
    <row r="2636" spans="1:41" s="3" customFormat="1" x14ac:dyDescent="0.25">
      <c r="A2636" s="6">
        <v>41553</v>
      </c>
      <c r="B2636" s="1" t="s">
        <v>30</v>
      </c>
      <c r="C2636" s="1" t="s">
        <v>38</v>
      </c>
      <c r="D2636" s="1">
        <v>13</v>
      </c>
      <c r="E2636" s="1">
        <v>6</v>
      </c>
      <c r="F2636">
        <f t="shared" si="1221"/>
        <v>1</v>
      </c>
      <c r="G2636">
        <f t="shared" si="1222"/>
        <v>0</v>
      </c>
      <c r="H2636" s="4">
        <v>2.0499999999999998</v>
      </c>
      <c r="I2636" s="4">
        <v>1.8</v>
      </c>
      <c r="J2636" s="4">
        <f t="shared" si="1223"/>
        <v>0.48780487804878053</v>
      </c>
      <c r="K2636" s="4">
        <f t="shared" si="1224"/>
        <v>0.55555555555555558</v>
      </c>
      <c r="L2636" s="17">
        <f t="shared" si="1225"/>
        <v>0.45780487804878056</v>
      </c>
      <c r="M2636" s="17">
        <f t="shared" si="1226"/>
        <v>0.58555555555555561</v>
      </c>
      <c r="N2636" s="34">
        <f t="shared" si="1227"/>
        <v>2.1843367075119868</v>
      </c>
      <c r="O2636" s="12">
        <f t="shared" si="1228"/>
        <v>1.7077798861480074</v>
      </c>
      <c r="P2636" s="4">
        <f t="shared" si="1229"/>
        <v>201310</v>
      </c>
      <c r="Q2636" s="17">
        <f t="shared" si="1230"/>
        <v>2.0499999999999998</v>
      </c>
      <c r="R2636" s="17">
        <f t="shared" si="1231"/>
        <v>-2.2023809523809526</v>
      </c>
      <c r="S2636" s="16">
        <f t="shared" si="1232"/>
        <v>-0.15238095238095273</v>
      </c>
      <c r="T2636" s="5">
        <f t="shared" si="1233"/>
        <v>0.87804878048780499</v>
      </c>
      <c r="U2636" s="21">
        <f t="shared" si="1234"/>
        <v>0</v>
      </c>
      <c r="W2636" s="5">
        <f t="shared" si="1235"/>
        <v>1.0499999999999998</v>
      </c>
      <c r="X2636" s="4">
        <f t="shared" si="1236"/>
        <v>-0.51219512195121952</v>
      </c>
      <c r="AE2636" s="4">
        <f t="shared" si="1237"/>
        <v>-1.5621951219512193</v>
      </c>
      <c r="AJ2636" s="3">
        <f t="shared" si="1238"/>
        <v>4.1558441558441461E-2</v>
      </c>
      <c r="AK2636" s="3">
        <f t="shared" si="1239"/>
        <v>4.1558441558441683E-2</v>
      </c>
      <c r="AL2636" s="26">
        <f t="shared" si="1240"/>
        <v>0.87804878048780499</v>
      </c>
      <c r="AM2636" s="26">
        <f ca="1">IF(RAND()&lt;J2636,H2636*F2636,I2636*G2636)-1</f>
        <v>1.0499999999999998</v>
      </c>
      <c r="AN2636" s="26">
        <f ca="1">IF(RAND()&lt;(J2636+(2*F2636-1)*Sheet2!D$109),H2636*F2636,I2636*G2636)-1</f>
        <v>-1</v>
      </c>
      <c r="AO2636" s="3">
        <f t="shared" si="1220"/>
        <v>201310</v>
      </c>
    </row>
    <row r="2637" spans="1:41" s="3" customFormat="1" x14ac:dyDescent="0.25">
      <c r="A2637" s="6">
        <v>41553</v>
      </c>
      <c r="B2637" s="1" t="s">
        <v>22</v>
      </c>
      <c r="C2637" s="1" t="s">
        <v>47</v>
      </c>
      <c r="D2637" s="1">
        <v>34</v>
      </c>
      <c r="E2637" s="1">
        <v>28</v>
      </c>
      <c r="F2637">
        <f t="shared" si="1221"/>
        <v>1</v>
      </c>
      <c r="G2637">
        <f t="shared" si="1222"/>
        <v>0</v>
      </c>
      <c r="H2637" s="4">
        <v>2.25</v>
      </c>
      <c r="I2637" s="4">
        <v>1.68965517241379</v>
      </c>
      <c r="J2637" s="4">
        <f t="shared" si="1223"/>
        <v>0.44444444444444442</v>
      </c>
      <c r="K2637" s="4">
        <f t="shared" si="1224"/>
        <v>0.59183673469387865</v>
      </c>
      <c r="L2637" s="17">
        <f t="shared" si="1225"/>
        <v>0.41444444444444439</v>
      </c>
      <c r="M2637" s="17">
        <f t="shared" si="1226"/>
        <v>0.62183673469387868</v>
      </c>
      <c r="N2637" s="34">
        <f t="shared" si="1227"/>
        <v>2.4128686327077751</v>
      </c>
      <c r="O2637" s="12">
        <f t="shared" si="1228"/>
        <v>1.6081391532655041</v>
      </c>
      <c r="P2637" s="4">
        <f t="shared" si="1229"/>
        <v>201310</v>
      </c>
      <c r="Q2637" s="17">
        <f t="shared" si="1230"/>
        <v>2.25</v>
      </c>
      <c r="R2637" s="17">
        <f t="shared" si="1231"/>
        <v>-2.2500000000000062</v>
      </c>
      <c r="S2637" s="16">
        <f t="shared" si="1232"/>
        <v>-6.2172489379008766E-15</v>
      </c>
      <c r="T2637" s="5">
        <f t="shared" si="1233"/>
        <v>0.75095785440612894</v>
      </c>
      <c r="U2637" s="21">
        <f t="shared" si="1234"/>
        <v>0</v>
      </c>
      <c r="W2637" s="5">
        <f t="shared" si="1235"/>
        <v>1.25</v>
      </c>
      <c r="X2637" s="4">
        <f t="shared" si="1236"/>
        <v>-0.55555555555555558</v>
      </c>
      <c r="AE2637" s="4">
        <f t="shared" si="1237"/>
        <v>-1.8055555555555556</v>
      </c>
      <c r="AJ2637" s="3">
        <f t="shared" si="1238"/>
        <v>3.5010940919038225E-2</v>
      </c>
      <c r="AK2637" s="3">
        <f t="shared" si="1239"/>
        <v>3.5010940919038225E-2</v>
      </c>
      <c r="AL2637" s="26">
        <f t="shared" si="1240"/>
        <v>0.75095785440612894</v>
      </c>
      <c r="AM2637" s="26">
        <f ca="1">IF(RAND()&lt;J2637,H2637*F2637,I2637*G2637)-1</f>
        <v>-1</v>
      </c>
      <c r="AN2637" s="26">
        <f ca="1">IF(RAND()&lt;(J2637+(2*F2637-1)*Sheet2!D$109),H2637*F2637,I2637*G2637)-1</f>
        <v>1.25</v>
      </c>
      <c r="AO2637" s="3">
        <f t="shared" si="1220"/>
        <v>201310</v>
      </c>
    </row>
    <row r="2638" spans="1:41" s="3" customFormat="1" x14ac:dyDescent="0.25">
      <c r="A2638" s="6">
        <v>41553</v>
      </c>
      <c r="B2638" s="1" t="s">
        <v>48</v>
      </c>
      <c r="C2638" s="1" t="s">
        <v>19</v>
      </c>
      <c r="D2638" s="1">
        <v>22</v>
      </c>
      <c r="E2638" s="1">
        <v>9</v>
      </c>
      <c r="F2638">
        <f t="shared" si="1221"/>
        <v>1</v>
      </c>
      <c r="G2638">
        <f t="shared" si="1222"/>
        <v>0</v>
      </c>
      <c r="H2638" s="4">
        <v>1.2105263157894699</v>
      </c>
      <c r="I2638" s="4">
        <v>4.75</v>
      </c>
      <c r="J2638" s="4">
        <f t="shared" si="1223"/>
        <v>0.82608695652174169</v>
      </c>
      <c r="K2638" s="4">
        <f t="shared" si="1224"/>
        <v>0.21052631578947367</v>
      </c>
      <c r="L2638" s="17">
        <f t="shared" si="1225"/>
        <v>0.79608695652174166</v>
      </c>
      <c r="M2638" s="17">
        <f t="shared" si="1226"/>
        <v>0.24052631578947367</v>
      </c>
      <c r="N2638" s="34">
        <f t="shared" si="1227"/>
        <v>1.2561441835062768</v>
      </c>
      <c r="O2638" s="12">
        <f t="shared" si="1228"/>
        <v>4.1575492341356677</v>
      </c>
      <c r="P2638" s="4">
        <f t="shared" si="1229"/>
        <v>201310</v>
      </c>
      <c r="Q2638" s="17">
        <f t="shared" si="1230"/>
        <v>1.2105263157894699</v>
      </c>
      <c r="R2638" s="17">
        <f t="shared" si="1231"/>
        <v>-5.0166666666667519</v>
      </c>
      <c r="S2638" s="16">
        <f t="shared" si="1232"/>
        <v>-3.806140350877282</v>
      </c>
      <c r="T2638" s="5">
        <f t="shared" si="1233"/>
        <v>3.9239130434782732</v>
      </c>
      <c r="U2638" s="21">
        <f t="shared" si="1234"/>
        <v>0</v>
      </c>
      <c r="W2638" s="5">
        <f t="shared" si="1235"/>
        <v>0.2105263157894699</v>
      </c>
      <c r="X2638" s="4">
        <f t="shared" si="1236"/>
        <v>-0.17391304347825831</v>
      </c>
      <c r="AE2638" s="4">
        <f t="shared" si="1237"/>
        <v>-0.38443935926772821</v>
      </c>
      <c r="AJ2638" s="3">
        <f t="shared" si="1238"/>
        <v>3.5320088300223151E-2</v>
      </c>
      <c r="AK2638" s="3">
        <f t="shared" si="1239"/>
        <v>3.532008830022304E-2</v>
      </c>
      <c r="AL2638" s="26">
        <f t="shared" si="1240"/>
        <v>3.9239130434782732</v>
      </c>
      <c r="AM2638" s="26">
        <f ca="1">IF(RAND()&lt;J2638,H2638*F2638,I2638*G2638)-1</f>
        <v>-1</v>
      </c>
      <c r="AN2638" s="26">
        <f ca="1">IF(RAND()&lt;(J2638+(2*F2638-1)*Sheet2!D$109),H2638*F2638,I2638*G2638)-1</f>
        <v>0.2105263157894699</v>
      </c>
      <c r="AO2638" s="3">
        <f t="shared" si="1220"/>
        <v>201310</v>
      </c>
    </row>
    <row r="2639" spans="1:41" s="3" customFormat="1" x14ac:dyDescent="0.25">
      <c r="A2639" s="6">
        <v>41553</v>
      </c>
      <c r="B2639" s="1" t="s">
        <v>31</v>
      </c>
      <c r="C2639" s="1" t="s">
        <v>28</v>
      </c>
      <c r="D2639" s="1">
        <v>18</v>
      </c>
      <c r="E2639" s="1">
        <v>26</v>
      </c>
      <c r="F2639">
        <f t="shared" si="1221"/>
        <v>0</v>
      </c>
      <c r="G2639">
        <f t="shared" si="1222"/>
        <v>1</v>
      </c>
      <c r="H2639" s="4">
        <v>2</v>
      </c>
      <c r="I2639" s="4">
        <v>1.8333333333333299</v>
      </c>
      <c r="J2639" s="4">
        <f t="shared" si="1223"/>
        <v>0.5</v>
      </c>
      <c r="K2639" s="4">
        <f t="shared" si="1224"/>
        <v>0.54545454545454641</v>
      </c>
      <c r="L2639" s="17">
        <f t="shared" si="1225"/>
        <v>0.53</v>
      </c>
      <c r="M2639" s="17">
        <f t="shared" si="1226"/>
        <v>0.51545454545454639</v>
      </c>
      <c r="N2639" s="34">
        <f t="shared" si="1227"/>
        <v>1.8867924528301885</v>
      </c>
      <c r="O2639" s="12">
        <f t="shared" si="1228"/>
        <v>1.9400352733686033</v>
      </c>
      <c r="P2639" s="4">
        <f t="shared" si="1229"/>
        <v>201310</v>
      </c>
      <c r="Q2639" s="17">
        <f t="shared" si="1230"/>
        <v>1.0909090909090928</v>
      </c>
      <c r="R2639" s="17">
        <f t="shared" si="1231"/>
        <v>-2.2000000000000046</v>
      </c>
      <c r="S2639" s="16">
        <f t="shared" si="1232"/>
        <v>-1.1090909090909118</v>
      </c>
      <c r="T2639" s="5">
        <f t="shared" si="1233"/>
        <v>0.91666666666666496</v>
      </c>
      <c r="U2639" s="21">
        <f t="shared" si="1234"/>
        <v>0</v>
      </c>
      <c r="W2639" s="5">
        <f t="shared" si="1235"/>
        <v>-1</v>
      </c>
      <c r="X2639" s="4">
        <f t="shared" si="1236"/>
        <v>-1</v>
      </c>
      <c r="AE2639" s="4">
        <f t="shared" si="1237"/>
        <v>-1.5</v>
      </c>
      <c r="AJ2639" s="3">
        <f t="shared" si="1238"/>
        <v>4.3478260869566188E-2</v>
      </c>
      <c r="AK2639" s="3">
        <f t="shared" si="1239"/>
        <v>4.3478260869566077E-2</v>
      </c>
      <c r="AL2639" s="26">
        <f t="shared" si="1240"/>
        <v>0.91666666666666496</v>
      </c>
      <c r="AM2639" s="26">
        <f ca="1">IF(RAND()&lt;J2639,H2639*F2639,I2639*G2639)-1</f>
        <v>-1</v>
      </c>
      <c r="AN2639" s="26">
        <f ca="1">IF(RAND()&lt;(J2639+(2*F2639-1)*Sheet2!D$109),H2639*F2639,I2639*G2639)-1</f>
        <v>-1</v>
      </c>
      <c r="AO2639" s="3">
        <f t="shared" si="1220"/>
        <v>201310</v>
      </c>
    </row>
    <row r="2640" spans="1:41" s="3" customFormat="1" x14ac:dyDescent="0.25">
      <c r="A2640" s="6">
        <v>41553</v>
      </c>
      <c r="B2640" s="1" t="s">
        <v>20</v>
      </c>
      <c r="C2640" s="1" t="s">
        <v>41</v>
      </c>
      <c r="D2640" s="1">
        <v>21</v>
      </c>
      <c r="E2640" s="1">
        <v>36</v>
      </c>
      <c r="F2640">
        <f t="shared" si="1221"/>
        <v>0</v>
      </c>
      <c r="G2640">
        <f t="shared" si="1222"/>
        <v>1</v>
      </c>
      <c r="H2640" s="4">
        <v>2.0499999999999998</v>
      </c>
      <c r="I2640" s="4">
        <v>1.8</v>
      </c>
      <c r="J2640" s="4">
        <f t="shared" si="1223"/>
        <v>0.48780487804878053</v>
      </c>
      <c r="K2640" s="4">
        <f t="shared" si="1224"/>
        <v>0.55555555555555558</v>
      </c>
      <c r="L2640" s="17">
        <f t="shared" si="1225"/>
        <v>0.5178048780487805</v>
      </c>
      <c r="M2640" s="17">
        <f t="shared" si="1226"/>
        <v>0.52555555555555555</v>
      </c>
      <c r="N2640" s="34">
        <f t="shared" si="1227"/>
        <v>1.9312293923692887</v>
      </c>
      <c r="O2640" s="12">
        <f t="shared" si="1228"/>
        <v>1.9027484143763214</v>
      </c>
      <c r="P2640" s="4">
        <f t="shared" si="1229"/>
        <v>201310</v>
      </c>
      <c r="Q2640" s="17">
        <f t="shared" si="1230"/>
        <v>1.1388888888888888</v>
      </c>
      <c r="R2640" s="17">
        <f t="shared" si="1231"/>
        <v>-2.2023809523809526</v>
      </c>
      <c r="S2640" s="16">
        <f t="shared" si="1232"/>
        <v>-1.0634920634920637</v>
      </c>
      <c r="T2640" s="5">
        <f t="shared" si="1233"/>
        <v>0.87804878048780499</v>
      </c>
      <c r="U2640" s="21">
        <f t="shared" si="1234"/>
        <v>0</v>
      </c>
      <c r="W2640" s="5">
        <f t="shared" si="1235"/>
        <v>-1</v>
      </c>
      <c r="X2640" s="4">
        <f t="shared" si="1236"/>
        <v>-1</v>
      </c>
      <c r="AE2640" s="4">
        <f t="shared" si="1237"/>
        <v>-1.5621951219512193</v>
      </c>
      <c r="AJ2640" s="3">
        <f t="shared" si="1238"/>
        <v>4.1558441558441461E-2</v>
      </c>
      <c r="AK2640" s="3">
        <f t="shared" si="1239"/>
        <v>4.1558441558441461E-2</v>
      </c>
      <c r="AL2640" s="26">
        <f t="shared" si="1240"/>
        <v>0.87804878048780499</v>
      </c>
      <c r="AM2640" s="26">
        <f ca="1">IF(RAND()&lt;J2640,H2640*F2640,I2640*G2640)-1</f>
        <v>-1</v>
      </c>
      <c r="AN2640" s="26">
        <f ca="1">IF(RAND()&lt;(J2640+(2*F2640-1)*Sheet2!D$109),H2640*F2640,I2640*G2640)-1</f>
        <v>-1</v>
      </c>
      <c r="AO2640" s="3">
        <f t="shared" si="1220"/>
        <v>201310</v>
      </c>
    </row>
    <row r="2641" spans="1:41" s="3" customFormat="1" x14ac:dyDescent="0.25">
      <c r="A2641" s="6">
        <v>41553</v>
      </c>
      <c r="B2641" s="1" t="s">
        <v>49</v>
      </c>
      <c r="C2641" s="1" t="s">
        <v>26</v>
      </c>
      <c r="D2641" s="1">
        <v>22</v>
      </c>
      <c r="E2641" s="1">
        <v>6</v>
      </c>
      <c r="F2641">
        <f t="shared" si="1221"/>
        <v>1</v>
      </c>
      <c r="G2641">
        <f t="shared" si="1222"/>
        <v>0</v>
      </c>
      <c r="H2641" s="4">
        <v>2.35</v>
      </c>
      <c r="I2641" s="4">
        <v>1.6451612903225801</v>
      </c>
      <c r="J2641" s="4">
        <f t="shared" si="1223"/>
        <v>0.42553191489361702</v>
      </c>
      <c r="K2641" s="4">
        <f t="shared" si="1224"/>
        <v>0.60784313725490213</v>
      </c>
      <c r="L2641" s="17">
        <f t="shared" si="1225"/>
        <v>0.39553191489361705</v>
      </c>
      <c r="M2641" s="17">
        <f t="shared" si="1226"/>
        <v>0.63784313725490216</v>
      </c>
      <c r="N2641" s="34">
        <f t="shared" si="1227"/>
        <v>2.5282409897794511</v>
      </c>
      <c r="O2641" s="12">
        <f t="shared" si="1228"/>
        <v>1.5677835843836454</v>
      </c>
      <c r="P2641" s="4">
        <f t="shared" si="1229"/>
        <v>201310</v>
      </c>
      <c r="Q2641" s="17">
        <f t="shared" si="1230"/>
        <v>2.35</v>
      </c>
      <c r="R2641" s="17">
        <f t="shared" si="1231"/>
        <v>-2.2907407407407421</v>
      </c>
      <c r="S2641" s="16">
        <f t="shared" si="1232"/>
        <v>5.9259259259258013E-2</v>
      </c>
      <c r="T2641" s="5">
        <f t="shared" si="1233"/>
        <v>0.70006863417982124</v>
      </c>
      <c r="U2641" s="21">
        <f t="shared" si="1234"/>
        <v>0</v>
      </c>
      <c r="W2641" s="5">
        <f t="shared" si="1235"/>
        <v>1.35</v>
      </c>
      <c r="X2641" s="4">
        <f t="shared" si="1236"/>
        <v>-0.57446808510638303</v>
      </c>
      <c r="AE2641" s="4">
        <f t="shared" si="1237"/>
        <v>-1.9244680851063831</v>
      </c>
      <c r="AJ2641" s="3">
        <f t="shared" si="1238"/>
        <v>3.2297133629390573E-2</v>
      </c>
      <c r="AK2641" s="3">
        <f t="shared" si="1239"/>
        <v>3.2297133629390573E-2</v>
      </c>
      <c r="AL2641" s="26">
        <f t="shared" si="1240"/>
        <v>0.70006863417982124</v>
      </c>
      <c r="AM2641" s="26">
        <f ca="1">IF(RAND()&lt;J2641,H2641*F2641,I2641*G2641)-1</f>
        <v>1.35</v>
      </c>
      <c r="AN2641" s="26">
        <f ca="1">IF(RAND()&lt;(J2641+(2*F2641-1)*Sheet2!D$109),H2641*F2641,I2641*G2641)-1</f>
        <v>-1</v>
      </c>
      <c r="AO2641" s="3">
        <f t="shared" si="1220"/>
        <v>201310</v>
      </c>
    </row>
    <row r="2642" spans="1:41" s="3" customFormat="1" x14ac:dyDescent="0.25">
      <c r="A2642" s="6">
        <v>41553</v>
      </c>
      <c r="B2642" s="1" t="s">
        <v>40</v>
      </c>
      <c r="C2642" s="1" t="s">
        <v>50</v>
      </c>
      <c r="D2642" s="1">
        <v>27</v>
      </c>
      <c r="E2642" s="1">
        <v>17</v>
      </c>
      <c r="F2642">
        <f t="shared" si="1221"/>
        <v>1</v>
      </c>
      <c r="G2642">
        <f t="shared" si="1222"/>
        <v>0</v>
      </c>
      <c r="H2642" s="4">
        <v>3</v>
      </c>
      <c r="I2642" s="4">
        <v>1.4166666666666701</v>
      </c>
      <c r="J2642" s="4">
        <f t="shared" si="1223"/>
        <v>0.33333333333333331</v>
      </c>
      <c r="K2642" s="4">
        <f t="shared" si="1224"/>
        <v>0.70588235294117474</v>
      </c>
      <c r="L2642" s="17">
        <f t="shared" si="1225"/>
        <v>0.30333333333333334</v>
      </c>
      <c r="M2642" s="17">
        <f t="shared" si="1226"/>
        <v>0.73588235294117477</v>
      </c>
      <c r="N2642" s="34">
        <f t="shared" si="1227"/>
        <v>3.2967032967032965</v>
      </c>
      <c r="O2642" s="12">
        <f t="shared" si="1228"/>
        <v>1.3589128697042399</v>
      </c>
      <c r="P2642" s="4">
        <f t="shared" si="1229"/>
        <v>201310</v>
      </c>
      <c r="Q2642" s="17">
        <f t="shared" si="1230"/>
        <v>3</v>
      </c>
      <c r="R2642" s="17">
        <f t="shared" si="1231"/>
        <v>-2.8999999999999804</v>
      </c>
      <c r="S2642" s="16">
        <f t="shared" si="1232"/>
        <v>0.10000000000001963</v>
      </c>
      <c r="T2642" s="5">
        <f t="shared" si="1233"/>
        <v>0.47222222222222338</v>
      </c>
      <c r="U2642" s="21">
        <f t="shared" si="1234"/>
        <v>0</v>
      </c>
      <c r="W2642" s="5">
        <f t="shared" si="1235"/>
        <v>2</v>
      </c>
      <c r="X2642" s="4">
        <f t="shared" si="1236"/>
        <v>-0.66666666666666674</v>
      </c>
      <c r="AE2642" s="4">
        <f t="shared" si="1237"/>
        <v>-2.6666666666666665</v>
      </c>
      <c r="AJ2642" s="3">
        <f t="shared" si="1238"/>
        <v>3.7735849056601989E-2</v>
      </c>
      <c r="AK2642" s="3">
        <f t="shared" si="1239"/>
        <v>3.7735849056602211E-2</v>
      </c>
      <c r="AL2642" s="26">
        <f t="shared" si="1240"/>
        <v>0.47222222222222338</v>
      </c>
      <c r="AM2642" s="26">
        <f ca="1">IF(RAND()&lt;J2642,H2642*F2642,I2642*G2642)-1</f>
        <v>2</v>
      </c>
      <c r="AN2642" s="26">
        <f ca="1">IF(RAND()&lt;(J2642+(2*F2642-1)*Sheet2!D$109),H2642*F2642,I2642*G2642)-1</f>
        <v>-1</v>
      </c>
      <c r="AO2642" s="3">
        <f t="shared" si="1220"/>
        <v>201310</v>
      </c>
    </row>
    <row r="2643" spans="1:41" s="3" customFormat="1" x14ac:dyDescent="0.25">
      <c r="A2643" s="6">
        <v>41553</v>
      </c>
      <c r="B2643" s="1" t="s">
        <v>23</v>
      </c>
      <c r="C2643" s="1" t="s">
        <v>21</v>
      </c>
      <c r="D2643" s="1">
        <v>48</v>
      </c>
      <c r="E2643" s="1">
        <v>51</v>
      </c>
      <c r="F2643">
        <f t="shared" si="1221"/>
        <v>0</v>
      </c>
      <c r="G2643">
        <f t="shared" si="1222"/>
        <v>1</v>
      </c>
      <c r="H2643" s="4">
        <v>4.0999999999999996</v>
      </c>
      <c r="I2643" s="4">
        <v>1.27027027027027</v>
      </c>
      <c r="J2643" s="4">
        <f t="shared" si="1223"/>
        <v>0.24390243902439027</v>
      </c>
      <c r="K2643" s="4">
        <f t="shared" si="1224"/>
        <v>0.78723404255319174</v>
      </c>
      <c r="L2643" s="17">
        <f t="shared" si="1225"/>
        <v>0.27390243902439027</v>
      </c>
      <c r="M2643" s="17">
        <f t="shared" si="1226"/>
        <v>0.75723404255319171</v>
      </c>
      <c r="N2643" s="34">
        <f t="shared" si="1227"/>
        <v>3.6509349955476398</v>
      </c>
      <c r="O2643" s="12">
        <f t="shared" si="1228"/>
        <v>1.3205956729418371</v>
      </c>
      <c r="P2643" s="4">
        <f t="shared" si="1229"/>
        <v>201310</v>
      </c>
      <c r="Q2643" s="17">
        <f t="shared" si="1230"/>
        <v>3.2276595744680856</v>
      </c>
      <c r="R2643" s="17">
        <f t="shared" si="1231"/>
        <v>-4.0225806451612947</v>
      </c>
      <c r="S2643" s="16">
        <f t="shared" si="1232"/>
        <v>-0.79492107069320905</v>
      </c>
      <c r="T2643" s="5">
        <f t="shared" si="1233"/>
        <v>0.30982201713909024</v>
      </c>
      <c r="U2643" s="21">
        <f t="shared" si="1234"/>
        <v>0</v>
      </c>
      <c r="W2643" s="5">
        <f t="shared" si="1235"/>
        <v>-1</v>
      </c>
      <c r="X2643" s="4">
        <f t="shared" si="1236"/>
        <v>-1</v>
      </c>
      <c r="AE2643" s="4">
        <f t="shared" si="1237"/>
        <v>-3.8560975609756092</v>
      </c>
      <c r="AJ2643" s="3">
        <f t="shared" si="1238"/>
        <v>3.0196275792652383E-2</v>
      </c>
      <c r="AK2643" s="3">
        <f t="shared" si="1239"/>
        <v>3.0196275792652383E-2</v>
      </c>
      <c r="AL2643" s="26">
        <f t="shared" si="1240"/>
        <v>0.30982201713909024</v>
      </c>
      <c r="AM2643" s="26">
        <f ca="1">IF(RAND()&lt;J2643,H2643*F2643,I2643*G2643)-1</f>
        <v>-1</v>
      </c>
      <c r="AN2643" s="26">
        <f ca="1">IF(RAND()&lt;(J2643+(2*F2643-1)*Sheet2!D$109),H2643*F2643,I2643*G2643)-1</f>
        <v>0.27027027027026995</v>
      </c>
      <c r="AO2643" s="3">
        <f t="shared" si="1220"/>
        <v>201310</v>
      </c>
    </row>
    <row r="2644" spans="1:41" s="3" customFormat="1" x14ac:dyDescent="0.25">
      <c r="A2644" s="6">
        <v>41553</v>
      </c>
      <c r="B2644" s="1" t="s">
        <v>24</v>
      </c>
      <c r="C2644" s="1" t="s">
        <v>33</v>
      </c>
      <c r="D2644" s="1">
        <v>34</v>
      </c>
      <c r="E2644" s="1">
        <v>3</v>
      </c>
      <c r="F2644">
        <f t="shared" si="1221"/>
        <v>1</v>
      </c>
      <c r="G2644">
        <f t="shared" si="1222"/>
        <v>0</v>
      </c>
      <c r="H2644" s="4">
        <v>1.46511627906977</v>
      </c>
      <c r="I2644" s="4">
        <v>2.85</v>
      </c>
      <c r="J2644" s="4">
        <f t="shared" si="1223"/>
        <v>0.68253968253968134</v>
      </c>
      <c r="K2644" s="4">
        <f t="shared" si="1224"/>
        <v>0.35087719298245612</v>
      </c>
      <c r="L2644" s="17">
        <f t="shared" si="1225"/>
        <v>0.65253968253968131</v>
      </c>
      <c r="M2644" s="17">
        <f t="shared" si="1226"/>
        <v>0.38087719298245615</v>
      </c>
      <c r="N2644" s="34">
        <f t="shared" si="1227"/>
        <v>1.5324738506446149</v>
      </c>
      <c r="O2644" s="12">
        <f t="shared" si="1228"/>
        <v>2.62551819438047</v>
      </c>
      <c r="P2644" s="4">
        <f t="shared" si="1229"/>
        <v>201310</v>
      </c>
      <c r="Q2644" s="17">
        <f t="shared" si="1230"/>
        <v>1.46511627906977</v>
      </c>
      <c r="R2644" s="17">
        <f t="shared" si="1231"/>
        <v>-2.6905405405405283</v>
      </c>
      <c r="S2644" s="16">
        <f t="shared" si="1232"/>
        <v>-1.2254242614707582</v>
      </c>
      <c r="T2644" s="5">
        <f t="shared" si="1233"/>
        <v>1.9452380952380919</v>
      </c>
      <c r="U2644" s="21">
        <f t="shared" si="1234"/>
        <v>0</v>
      </c>
      <c r="W2644" s="5">
        <f t="shared" si="1235"/>
        <v>0.46511627906977004</v>
      </c>
      <c r="X2644" s="4">
        <f t="shared" si="1236"/>
        <v>-0.31746031746031866</v>
      </c>
      <c r="AE2644" s="4">
        <f t="shared" si="1237"/>
        <v>-0.78257659653008871</v>
      </c>
      <c r="AJ2644" s="3">
        <f t="shared" si="1238"/>
        <v>3.2336297493935739E-2</v>
      </c>
      <c r="AK2644" s="3">
        <f t="shared" si="1239"/>
        <v>3.2336297493935739E-2</v>
      </c>
      <c r="AL2644" s="26">
        <f t="shared" si="1240"/>
        <v>1.9452380952380919</v>
      </c>
      <c r="AM2644" s="26">
        <f ca="1">IF(RAND()&lt;J2644,H2644*F2644,I2644*G2644)-1</f>
        <v>0.46511627906977004</v>
      </c>
      <c r="AN2644" s="26">
        <f ca="1">IF(RAND()&lt;(J2644+(2*F2644-1)*Sheet2!D$109),H2644*F2644,I2644*G2644)-1</f>
        <v>-1</v>
      </c>
      <c r="AO2644" s="3">
        <f t="shared" si="1220"/>
        <v>201310</v>
      </c>
    </row>
    <row r="2645" spans="1:41" s="3" customFormat="1" x14ac:dyDescent="0.25">
      <c r="A2645" s="6">
        <v>41550</v>
      </c>
      <c r="B2645" s="1" t="s">
        <v>44</v>
      </c>
      <c r="C2645" s="1" t="s">
        <v>32</v>
      </c>
      <c r="D2645" s="1">
        <v>37</v>
      </c>
      <c r="E2645" s="1">
        <v>24</v>
      </c>
      <c r="F2645">
        <f t="shared" si="1221"/>
        <v>1</v>
      </c>
      <c r="G2645">
        <f t="shared" si="1222"/>
        <v>0</v>
      </c>
      <c r="H2645" s="4">
        <v>1.5</v>
      </c>
      <c r="I2645" s="4">
        <v>2.7</v>
      </c>
      <c r="J2645" s="4">
        <f t="shared" si="1223"/>
        <v>0.66666666666666663</v>
      </c>
      <c r="K2645" s="4">
        <f t="shared" si="1224"/>
        <v>0.37037037037037035</v>
      </c>
      <c r="L2645" s="17">
        <f t="shared" si="1225"/>
        <v>0.6366666666666666</v>
      </c>
      <c r="M2645" s="17">
        <f t="shared" si="1226"/>
        <v>0.40037037037037038</v>
      </c>
      <c r="N2645" s="34">
        <f t="shared" si="1227"/>
        <v>1.5706806282722514</v>
      </c>
      <c r="O2645" s="12">
        <f t="shared" si="1228"/>
        <v>2.497687326549491</v>
      </c>
      <c r="P2645" s="4">
        <f t="shared" si="1229"/>
        <v>201310</v>
      </c>
      <c r="Q2645" s="17">
        <f t="shared" si="1230"/>
        <v>1.5</v>
      </c>
      <c r="R2645" s="17">
        <f t="shared" si="1231"/>
        <v>-2.5882352941176467</v>
      </c>
      <c r="S2645" s="16">
        <f t="shared" si="1232"/>
        <v>-1.0882352941176467</v>
      </c>
      <c r="T2645" s="5">
        <f t="shared" si="1233"/>
        <v>1.8</v>
      </c>
      <c r="U2645" s="21">
        <f t="shared" si="1234"/>
        <v>0</v>
      </c>
      <c r="W2645" s="5">
        <f t="shared" si="1235"/>
        <v>0.5</v>
      </c>
      <c r="X2645" s="4">
        <f t="shared" si="1236"/>
        <v>-0.33333333333333337</v>
      </c>
      <c r="AE2645" s="4">
        <f t="shared" si="1237"/>
        <v>-0.83333333333333337</v>
      </c>
      <c r="AJ2645" s="3">
        <f t="shared" si="1238"/>
        <v>3.5714285714285587E-2</v>
      </c>
      <c r="AK2645" s="3">
        <f t="shared" si="1239"/>
        <v>3.5714285714285587E-2</v>
      </c>
      <c r="AL2645" s="26">
        <f t="shared" si="1240"/>
        <v>1.8</v>
      </c>
      <c r="AM2645" s="26">
        <f ca="1">IF(RAND()&lt;J2645,H2645*F2645,I2645*G2645)-1</f>
        <v>-1</v>
      </c>
      <c r="AN2645" s="26">
        <f ca="1">IF(RAND()&lt;(J2645+(2*F2645-1)*Sheet2!D$109),H2645*F2645,I2645*G2645)-1</f>
        <v>0.5</v>
      </c>
      <c r="AO2645" s="3">
        <f t="shared" si="1220"/>
        <v>201310</v>
      </c>
    </row>
    <row r="2646" spans="1:41" s="3" customFormat="1" x14ac:dyDescent="0.25">
      <c r="A2646" s="6">
        <v>41547</v>
      </c>
      <c r="B2646" s="1" t="s">
        <v>28</v>
      </c>
      <c r="C2646" s="1" t="s">
        <v>37</v>
      </c>
      <c r="D2646" s="1">
        <v>38</v>
      </c>
      <c r="E2646" s="1">
        <v>17</v>
      </c>
      <c r="F2646">
        <f t="shared" si="1221"/>
        <v>1</v>
      </c>
      <c r="G2646">
        <f t="shared" si="1222"/>
        <v>0</v>
      </c>
      <c r="H2646" s="4">
        <v>1.2777777777777799</v>
      </c>
      <c r="I2646" s="4">
        <v>4</v>
      </c>
      <c r="J2646" s="4">
        <f t="shared" si="1223"/>
        <v>0.78260869565217261</v>
      </c>
      <c r="K2646" s="4">
        <f t="shared" si="1224"/>
        <v>0.25</v>
      </c>
      <c r="L2646" s="17">
        <f t="shared" si="1225"/>
        <v>0.75260869565217259</v>
      </c>
      <c r="M2646" s="17">
        <f t="shared" si="1226"/>
        <v>0.28000000000000003</v>
      </c>
      <c r="N2646" s="34">
        <f t="shared" si="1227"/>
        <v>1.3287117273252478</v>
      </c>
      <c r="O2646" s="12">
        <f t="shared" si="1228"/>
        <v>3.5714285714285712</v>
      </c>
      <c r="P2646" s="4">
        <f t="shared" si="1229"/>
        <v>201309</v>
      </c>
      <c r="Q2646" s="17">
        <f t="shared" si="1230"/>
        <v>1.2777777777777799</v>
      </c>
      <c r="R2646" s="17">
        <f t="shared" si="1231"/>
        <v>-3.933333333333306</v>
      </c>
      <c r="S2646" s="16">
        <f t="shared" si="1232"/>
        <v>-2.6555555555555261</v>
      </c>
      <c r="T2646" s="5">
        <f t="shared" si="1233"/>
        <v>3.1304347826086905</v>
      </c>
      <c r="U2646" s="21">
        <f t="shared" si="1234"/>
        <v>0</v>
      </c>
      <c r="W2646" s="5">
        <f t="shared" si="1235"/>
        <v>0.2777777777777799</v>
      </c>
      <c r="X2646" s="4">
        <f t="shared" si="1236"/>
        <v>-0.21739130434782739</v>
      </c>
      <c r="AE2646" s="4">
        <f t="shared" si="1237"/>
        <v>-0.49516908212560728</v>
      </c>
      <c r="AJ2646" s="3">
        <f t="shared" si="1238"/>
        <v>3.157894736841993E-2</v>
      </c>
      <c r="AK2646" s="3">
        <f t="shared" si="1239"/>
        <v>3.1578947368419708E-2</v>
      </c>
      <c r="AL2646" s="26">
        <f t="shared" si="1240"/>
        <v>3.1304347826086905</v>
      </c>
      <c r="AM2646" s="26">
        <f ca="1">IF(RAND()&lt;J2646,H2646*F2646,I2646*G2646)-1</f>
        <v>0.2777777777777799</v>
      </c>
      <c r="AN2646" s="26">
        <f ca="1">IF(RAND()&lt;(J2646+(2*F2646-1)*Sheet2!D$109),H2646*F2646,I2646*G2646)-1</f>
        <v>0.2777777777777799</v>
      </c>
      <c r="AO2646" s="3">
        <f t="shared" si="1220"/>
        <v>201309</v>
      </c>
    </row>
    <row r="2647" spans="1:41" s="3" customFormat="1" x14ac:dyDescent="0.25">
      <c r="A2647" s="6">
        <v>41546</v>
      </c>
      <c r="B2647" s="1" t="s">
        <v>46</v>
      </c>
      <c r="C2647" s="1" t="s">
        <v>43</v>
      </c>
      <c r="D2647" s="1">
        <v>34</v>
      </c>
      <c r="E2647" s="1">
        <v>27</v>
      </c>
      <c r="F2647">
        <f t="shared" si="1221"/>
        <v>1</v>
      </c>
      <c r="G2647">
        <f t="shared" si="1222"/>
        <v>0</v>
      </c>
      <c r="H2647" s="4">
        <v>2.2999999999999998</v>
      </c>
      <c r="I2647" s="4">
        <v>1.6666666666666701</v>
      </c>
      <c r="J2647" s="4">
        <f t="shared" si="1223"/>
        <v>0.43478260869565222</v>
      </c>
      <c r="K2647" s="4">
        <f t="shared" si="1224"/>
        <v>0.59999999999999876</v>
      </c>
      <c r="L2647" s="17">
        <f t="shared" si="1225"/>
        <v>0.40478260869565219</v>
      </c>
      <c r="M2647" s="17">
        <f t="shared" si="1226"/>
        <v>0.62999999999999878</v>
      </c>
      <c r="N2647" s="34">
        <f t="shared" si="1227"/>
        <v>2.4704618689581093</v>
      </c>
      <c r="O2647" s="12">
        <f t="shared" si="1228"/>
        <v>1.5873015873015903</v>
      </c>
      <c r="P2647" s="4">
        <f t="shared" si="1229"/>
        <v>201309</v>
      </c>
      <c r="Q2647" s="17">
        <f t="shared" si="1230"/>
        <v>2.2999999999999998</v>
      </c>
      <c r="R2647" s="17">
        <f t="shared" si="1231"/>
        <v>-2.2692307692307621</v>
      </c>
      <c r="S2647" s="16">
        <f t="shared" si="1232"/>
        <v>3.0769230769237765E-2</v>
      </c>
      <c r="T2647" s="5">
        <f t="shared" si="1233"/>
        <v>0.72463768115942184</v>
      </c>
      <c r="U2647" s="21">
        <f t="shared" si="1234"/>
        <v>0</v>
      </c>
      <c r="W2647" s="5">
        <f t="shared" si="1235"/>
        <v>1.2999999999999998</v>
      </c>
      <c r="X2647" s="4">
        <f t="shared" si="1236"/>
        <v>-0.56521739130434778</v>
      </c>
      <c r="AE2647" s="4">
        <f t="shared" si="1237"/>
        <v>-1.8652173913043475</v>
      </c>
      <c r="AJ2647" s="3">
        <f t="shared" si="1238"/>
        <v>3.3613445378150142E-2</v>
      </c>
      <c r="AK2647" s="3">
        <f t="shared" si="1239"/>
        <v>3.3613445378150253E-2</v>
      </c>
      <c r="AL2647" s="26">
        <f t="shared" si="1240"/>
        <v>0.72463768115942184</v>
      </c>
      <c r="AM2647" s="26">
        <f ca="1">IF(RAND()&lt;J2647,H2647*F2647,I2647*G2647)-1</f>
        <v>-1</v>
      </c>
      <c r="AN2647" s="26">
        <f ca="1">IF(RAND()&lt;(J2647+(2*F2647-1)*Sheet2!D$109),H2647*F2647,I2647*G2647)-1</f>
        <v>1.2999999999999998</v>
      </c>
      <c r="AO2647" s="3">
        <f t="shared" si="1220"/>
        <v>201309</v>
      </c>
    </row>
    <row r="2648" spans="1:41" s="3" customFormat="1" x14ac:dyDescent="0.25">
      <c r="A2648" s="6">
        <v>41546</v>
      </c>
      <c r="B2648" s="1" t="s">
        <v>32</v>
      </c>
      <c r="C2648" s="1" t="s">
        <v>29</v>
      </c>
      <c r="D2648" s="1">
        <v>23</v>
      </c>
      <c r="E2648" s="1">
        <v>20</v>
      </c>
      <c r="F2648">
        <f t="shared" si="1221"/>
        <v>1</v>
      </c>
      <c r="G2648">
        <f t="shared" si="1222"/>
        <v>0</v>
      </c>
      <c r="H2648" s="4">
        <v>2.4500000000000002</v>
      </c>
      <c r="I2648" s="4">
        <v>1.60606060606061</v>
      </c>
      <c r="J2648" s="4">
        <f t="shared" si="1223"/>
        <v>0.4081632653061224</v>
      </c>
      <c r="K2648" s="4">
        <f t="shared" si="1224"/>
        <v>0.62264150943396079</v>
      </c>
      <c r="L2648" s="17">
        <f t="shared" si="1225"/>
        <v>0.37816326530612243</v>
      </c>
      <c r="M2648" s="17">
        <f t="shared" si="1226"/>
        <v>0.65264150943396082</v>
      </c>
      <c r="N2648" s="34">
        <f t="shared" si="1227"/>
        <v>2.6443604964921752</v>
      </c>
      <c r="O2648" s="12">
        <f t="shared" si="1228"/>
        <v>1.5322347499277282</v>
      </c>
      <c r="P2648" s="4">
        <f t="shared" si="1229"/>
        <v>201309</v>
      </c>
      <c r="Q2648" s="17">
        <f t="shared" si="1230"/>
        <v>2.4500000000000002</v>
      </c>
      <c r="R2648" s="17">
        <f t="shared" si="1231"/>
        <v>-2.3396551724137824</v>
      </c>
      <c r="S2648" s="16">
        <f t="shared" si="1232"/>
        <v>0.11034482758621778</v>
      </c>
      <c r="T2648" s="5">
        <f t="shared" si="1233"/>
        <v>0.65553494124922851</v>
      </c>
      <c r="U2648" s="21">
        <f t="shared" si="1234"/>
        <v>0</v>
      </c>
      <c r="W2648" s="5">
        <f t="shared" si="1235"/>
        <v>1.4500000000000002</v>
      </c>
      <c r="X2648" s="4">
        <f t="shared" si="1236"/>
        <v>-0.59183673469387754</v>
      </c>
      <c r="AE2648" s="4">
        <f t="shared" si="1237"/>
        <v>-2.0418367346938777</v>
      </c>
      <c r="AJ2648" s="3">
        <f t="shared" si="1238"/>
        <v>2.9884198729920097E-2</v>
      </c>
      <c r="AK2648" s="3">
        <f t="shared" si="1239"/>
        <v>2.9884198729920208E-2</v>
      </c>
      <c r="AL2648" s="26">
        <f t="shared" si="1240"/>
        <v>0.65553494124922851</v>
      </c>
      <c r="AM2648" s="26">
        <f ca="1">IF(RAND()&lt;J2648,H2648*F2648,I2648*G2648)-1</f>
        <v>1.4500000000000002</v>
      </c>
      <c r="AN2648" s="26">
        <f ca="1">IF(RAND()&lt;(J2648+(2*F2648-1)*Sheet2!D$109),H2648*F2648,I2648*G2648)-1</f>
        <v>-1</v>
      </c>
      <c r="AO2648" s="3">
        <f t="shared" si="1220"/>
        <v>201309</v>
      </c>
    </row>
    <row r="2649" spans="1:41" s="3" customFormat="1" x14ac:dyDescent="0.25">
      <c r="A2649" s="6">
        <v>41546</v>
      </c>
      <c r="B2649" s="1" t="s">
        <v>44</v>
      </c>
      <c r="C2649" s="1" t="s">
        <v>30</v>
      </c>
      <c r="D2649" s="1">
        <v>17</v>
      </c>
      <c r="E2649" s="1">
        <v>6</v>
      </c>
      <c r="F2649">
        <f t="shared" si="1221"/>
        <v>1</v>
      </c>
      <c r="G2649">
        <f t="shared" si="1222"/>
        <v>0</v>
      </c>
      <c r="H2649" s="4">
        <v>2.65</v>
      </c>
      <c r="I2649" s="4">
        <v>1.5405405405405399</v>
      </c>
      <c r="J2649" s="4">
        <f t="shared" si="1223"/>
        <v>0.37735849056603776</v>
      </c>
      <c r="K2649" s="4">
        <f t="shared" si="1224"/>
        <v>0.6491228070175441</v>
      </c>
      <c r="L2649" s="17">
        <f t="shared" si="1225"/>
        <v>0.34735849056603774</v>
      </c>
      <c r="M2649" s="17">
        <f t="shared" si="1226"/>
        <v>0.67912280701754413</v>
      </c>
      <c r="N2649" s="34">
        <f t="shared" si="1227"/>
        <v>2.8788701792504074</v>
      </c>
      <c r="O2649" s="12">
        <f t="shared" si="1228"/>
        <v>1.4724877292689222</v>
      </c>
      <c r="P2649" s="4">
        <f t="shared" si="1229"/>
        <v>201309</v>
      </c>
      <c r="Q2649" s="17">
        <f t="shared" si="1230"/>
        <v>2.65</v>
      </c>
      <c r="R2649" s="17">
        <f t="shared" si="1231"/>
        <v>-2.4560606060606083</v>
      </c>
      <c r="S2649" s="16">
        <f t="shared" si="1232"/>
        <v>0.19393939393939164</v>
      </c>
      <c r="T2649" s="5">
        <f t="shared" si="1233"/>
        <v>0.58133605303416602</v>
      </c>
      <c r="U2649" s="21">
        <f t="shared" si="1234"/>
        <v>0</v>
      </c>
      <c r="W2649" s="5">
        <f t="shared" si="1235"/>
        <v>1.65</v>
      </c>
      <c r="X2649" s="4">
        <f t="shared" si="1236"/>
        <v>-0.62264150943396224</v>
      </c>
      <c r="AE2649" s="4">
        <f t="shared" si="1237"/>
        <v>-2.2726415094339623</v>
      </c>
      <c r="AJ2649" s="3">
        <f t="shared" si="1238"/>
        <v>2.5798129635601574E-2</v>
      </c>
      <c r="AK2649" s="3">
        <f t="shared" si="1239"/>
        <v>2.5798129635601463E-2</v>
      </c>
      <c r="AL2649" s="26">
        <f t="shared" si="1240"/>
        <v>0.58133605303416602</v>
      </c>
      <c r="AM2649" s="26">
        <f ca="1">IF(RAND()&lt;J2649,H2649*F2649,I2649*G2649)-1</f>
        <v>1.65</v>
      </c>
      <c r="AN2649" s="26">
        <f ca="1">IF(RAND()&lt;(J2649+(2*F2649-1)*Sheet2!D$109),H2649*F2649,I2649*G2649)-1</f>
        <v>-1</v>
      </c>
      <c r="AO2649" s="3">
        <f t="shared" si="1220"/>
        <v>201309</v>
      </c>
    </row>
    <row r="2650" spans="1:41" s="3" customFormat="1" x14ac:dyDescent="0.25">
      <c r="A2650" s="6">
        <v>41546</v>
      </c>
      <c r="B2650" s="1" t="s">
        <v>42</v>
      </c>
      <c r="C2650" s="1" t="s">
        <v>22</v>
      </c>
      <c r="D2650" s="1">
        <v>3</v>
      </c>
      <c r="E2650" s="1">
        <v>37</v>
      </c>
      <c r="F2650">
        <f t="shared" si="1221"/>
        <v>0</v>
      </c>
      <c r="G2650">
        <f t="shared" si="1222"/>
        <v>1</v>
      </c>
      <c r="H2650" s="4">
        <v>4.5</v>
      </c>
      <c r="I2650" s="4">
        <v>1.2380952380952399</v>
      </c>
      <c r="J2650" s="4">
        <f t="shared" si="1223"/>
        <v>0.22222222222222221</v>
      </c>
      <c r="K2650" s="4">
        <f t="shared" si="1224"/>
        <v>0.80769230769230649</v>
      </c>
      <c r="L2650" s="17">
        <f t="shared" si="1225"/>
        <v>0.25222222222222224</v>
      </c>
      <c r="M2650" s="17">
        <f t="shared" si="1226"/>
        <v>0.77769230769230646</v>
      </c>
      <c r="N2650" s="34">
        <f t="shared" si="1227"/>
        <v>3.964757709251101</v>
      </c>
      <c r="O2650" s="12">
        <f t="shared" si="1228"/>
        <v>1.2858555885262137</v>
      </c>
      <c r="P2650" s="4">
        <f t="shared" si="1229"/>
        <v>201309</v>
      </c>
      <c r="Q2650" s="17">
        <f t="shared" si="1230"/>
        <v>3.6346153846153793</v>
      </c>
      <c r="R2650" s="17">
        <f t="shared" si="1231"/>
        <v>-4.4857142857142538</v>
      </c>
      <c r="S2650" s="16">
        <f t="shared" si="1232"/>
        <v>-0.85109890109887454</v>
      </c>
      <c r="T2650" s="5">
        <f t="shared" si="1233"/>
        <v>0.27513227513227556</v>
      </c>
      <c r="U2650" s="21">
        <f t="shared" si="1234"/>
        <v>0</v>
      </c>
      <c r="W2650" s="5">
        <f t="shared" si="1235"/>
        <v>-1</v>
      </c>
      <c r="X2650" s="4">
        <f t="shared" si="1236"/>
        <v>-1</v>
      </c>
      <c r="AE2650" s="4">
        <f t="shared" si="1237"/>
        <v>-4.2777777777777777</v>
      </c>
      <c r="AJ2650" s="3">
        <f t="shared" si="1238"/>
        <v>2.9045643153525758E-2</v>
      </c>
      <c r="AK2650" s="3">
        <f t="shared" si="1239"/>
        <v>2.9045643153525869E-2</v>
      </c>
      <c r="AL2650" s="26">
        <f t="shared" si="1240"/>
        <v>0.27513227513227556</v>
      </c>
      <c r="AM2650" s="26">
        <f ca="1">IF(RAND()&lt;J2650,H2650*F2650,I2650*G2650)-1</f>
        <v>-1</v>
      </c>
      <c r="AN2650" s="26">
        <f ca="1">IF(RAND()&lt;(J2650+(2*F2650-1)*Sheet2!D$109),H2650*F2650,I2650*G2650)-1</f>
        <v>-1</v>
      </c>
      <c r="AO2650" s="3">
        <f t="shared" si="1220"/>
        <v>201309</v>
      </c>
    </row>
    <row r="2651" spans="1:41" s="3" customFormat="1" x14ac:dyDescent="0.25">
      <c r="A2651" s="6">
        <v>41546</v>
      </c>
      <c r="B2651" s="1" t="s">
        <v>33</v>
      </c>
      <c r="C2651" s="1" t="s">
        <v>47</v>
      </c>
      <c r="D2651" s="1">
        <v>20</v>
      </c>
      <c r="E2651" s="1">
        <v>23</v>
      </c>
      <c r="F2651">
        <f t="shared" si="1221"/>
        <v>0</v>
      </c>
      <c r="G2651">
        <f t="shared" si="1222"/>
        <v>1</v>
      </c>
      <c r="H2651" s="4">
        <v>2.0499999999999998</v>
      </c>
      <c r="I2651" s="4">
        <v>1.8</v>
      </c>
      <c r="J2651" s="4">
        <f t="shared" si="1223"/>
        <v>0.48780487804878053</v>
      </c>
      <c r="K2651" s="4">
        <f t="shared" si="1224"/>
        <v>0.55555555555555558</v>
      </c>
      <c r="L2651" s="17">
        <f t="shared" si="1225"/>
        <v>0.5178048780487805</v>
      </c>
      <c r="M2651" s="17">
        <f t="shared" si="1226"/>
        <v>0.52555555555555555</v>
      </c>
      <c r="N2651" s="34">
        <f t="shared" si="1227"/>
        <v>1.9312293923692887</v>
      </c>
      <c r="O2651" s="12">
        <f t="shared" si="1228"/>
        <v>1.9027484143763214</v>
      </c>
      <c r="P2651" s="4">
        <f t="shared" si="1229"/>
        <v>201309</v>
      </c>
      <c r="Q2651" s="17">
        <f t="shared" si="1230"/>
        <v>1.1388888888888888</v>
      </c>
      <c r="R2651" s="17">
        <f t="shared" si="1231"/>
        <v>-2.2023809523809526</v>
      </c>
      <c r="S2651" s="16">
        <f t="shared" si="1232"/>
        <v>-1.0634920634920637</v>
      </c>
      <c r="T2651" s="5">
        <f t="shared" si="1233"/>
        <v>0.87804878048780499</v>
      </c>
      <c r="U2651" s="21">
        <f t="shared" si="1234"/>
        <v>0</v>
      </c>
      <c r="W2651" s="5">
        <f t="shared" si="1235"/>
        <v>-1</v>
      </c>
      <c r="X2651" s="4">
        <f t="shared" si="1236"/>
        <v>-1</v>
      </c>
      <c r="AE2651" s="4">
        <f t="shared" si="1237"/>
        <v>-1.5621951219512193</v>
      </c>
      <c r="AJ2651" s="3">
        <f t="shared" si="1238"/>
        <v>4.1558441558441461E-2</v>
      </c>
      <c r="AK2651" s="3">
        <f t="shared" si="1239"/>
        <v>4.1558441558441461E-2</v>
      </c>
      <c r="AL2651" s="26">
        <f t="shared" si="1240"/>
        <v>0.87804878048780499</v>
      </c>
      <c r="AM2651" s="26">
        <f ca="1">IF(RAND()&lt;J2651,H2651*F2651,I2651*G2651)-1</f>
        <v>-1</v>
      </c>
      <c r="AN2651" s="26">
        <f ca="1">IF(RAND()&lt;(J2651+(2*F2651-1)*Sheet2!D$109),H2651*F2651,I2651*G2651)-1</f>
        <v>-1</v>
      </c>
      <c r="AO2651" s="3">
        <f t="shared" si="1220"/>
        <v>201309</v>
      </c>
    </row>
    <row r="2652" spans="1:41" s="3" customFormat="1" x14ac:dyDescent="0.25">
      <c r="A2652" s="6">
        <v>41546</v>
      </c>
      <c r="B2652" s="1" t="s">
        <v>25</v>
      </c>
      <c r="C2652" s="1" t="s">
        <v>49</v>
      </c>
      <c r="D2652" s="1">
        <v>10</v>
      </c>
      <c r="E2652" s="1">
        <v>13</v>
      </c>
      <c r="F2652">
        <f t="shared" si="1221"/>
        <v>0</v>
      </c>
      <c r="G2652">
        <f t="shared" si="1222"/>
        <v>1</v>
      </c>
      <c r="H2652" s="4">
        <v>1.71428571428571</v>
      </c>
      <c r="I2652" s="4">
        <v>2.2000000000000002</v>
      </c>
      <c r="J2652" s="4">
        <f t="shared" si="1223"/>
        <v>0.58333333333333481</v>
      </c>
      <c r="K2652" s="4">
        <f t="shared" si="1224"/>
        <v>0.45454545454545453</v>
      </c>
      <c r="L2652" s="17">
        <f t="shared" si="1225"/>
        <v>0.61333333333333484</v>
      </c>
      <c r="M2652" s="17">
        <f t="shared" si="1226"/>
        <v>0.42454545454545456</v>
      </c>
      <c r="N2652" s="34">
        <f t="shared" si="1227"/>
        <v>1.6304347826086916</v>
      </c>
      <c r="O2652" s="12">
        <f t="shared" si="1228"/>
        <v>2.3554603854389722</v>
      </c>
      <c r="P2652" s="4">
        <f t="shared" si="1229"/>
        <v>201309</v>
      </c>
      <c r="Q2652" s="17">
        <f t="shared" si="1230"/>
        <v>0.77922077922077715</v>
      </c>
      <c r="R2652" s="17">
        <f t="shared" si="1231"/>
        <v>-2.2333333333333414</v>
      </c>
      <c r="S2652" s="16">
        <f t="shared" si="1232"/>
        <v>-1.4541125541125641</v>
      </c>
      <c r="T2652" s="5">
        <f t="shared" si="1233"/>
        <v>1.2833333333333368</v>
      </c>
      <c r="U2652" s="21">
        <f t="shared" si="1234"/>
        <v>0</v>
      </c>
      <c r="W2652" s="5">
        <f t="shared" si="1235"/>
        <v>-1</v>
      </c>
      <c r="X2652" s="4">
        <f t="shared" si="1236"/>
        <v>-1</v>
      </c>
      <c r="AE2652" s="4">
        <f t="shared" si="1237"/>
        <v>-1.1309523809523752</v>
      </c>
      <c r="AJ2652" s="3">
        <f t="shared" si="1238"/>
        <v>3.6496350364964902E-2</v>
      </c>
      <c r="AK2652" s="3">
        <f t="shared" si="1239"/>
        <v>3.6496350364964902E-2</v>
      </c>
      <c r="AL2652" s="26">
        <f t="shared" si="1240"/>
        <v>1.2833333333333368</v>
      </c>
      <c r="AM2652" s="26">
        <f ca="1">IF(RAND()&lt;J2652,H2652*F2652,I2652*G2652)-1</f>
        <v>-1</v>
      </c>
      <c r="AN2652" s="26">
        <f ca="1">IF(RAND()&lt;(J2652+(2*F2652-1)*Sheet2!D$109),H2652*F2652,I2652*G2652)-1</f>
        <v>-1</v>
      </c>
      <c r="AO2652" s="3">
        <f t="shared" si="1220"/>
        <v>201309</v>
      </c>
    </row>
    <row r="2653" spans="1:41" s="3" customFormat="1" x14ac:dyDescent="0.25">
      <c r="A2653" s="6">
        <v>41546</v>
      </c>
      <c r="B2653" s="1" t="s">
        <v>19</v>
      </c>
      <c r="C2653" s="1" t="s">
        <v>31</v>
      </c>
      <c r="D2653" s="1">
        <v>40</v>
      </c>
      <c r="E2653" s="1">
        <v>32</v>
      </c>
      <c r="F2653">
        <f t="shared" si="1221"/>
        <v>1</v>
      </c>
      <c r="G2653">
        <f t="shared" si="1222"/>
        <v>0</v>
      </c>
      <c r="H2653" s="4">
        <v>1.6451612903225801</v>
      </c>
      <c r="I2653" s="4">
        <v>2.35</v>
      </c>
      <c r="J2653" s="4">
        <f t="shared" si="1223"/>
        <v>0.60784313725490213</v>
      </c>
      <c r="K2653" s="4">
        <f t="shared" si="1224"/>
        <v>0.42553191489361702</v>
      </c>
      <c r="L2653" s="17">
        <f t="shared" si="1225"/>
        <v>0.57784313725490211</v>
      </c>
      <c r="M2653" s="17">
        <f t="shared" si="1226"/>
        <v>0.455531914893617</v>
      </c>
      <c r="N2653" s="34">
        <f t="shared" si="1227"/>
        <v>1.73057346454021</v>
      </c>
      <c r="O2653" s="12">
        <f t="shared" si="1228"/>
        <v>2.1952358710882764</v>
      </c>
      <c r="P2653" s="4">
        <f t="shared" si="1229"/>
        <v>201309</v>
      </c>
      <c r="Q2653" s="17">
        <f t="shared" si="1230"/>
        <v>1.6451612903225801</v>
      </c>
      <c r="R2653" s="17">
        <f t="shared" si="1231"/>
        <v>-2.2907407407407421</v>
      </c>
      <c r="S2653" s="16">
        <f t="shared" si="1232"/>
        <v>-0.645579450418162</v>
      </c>
      <c r="T2653" s="5">
        <f t="shared" si="1233"/>
        <v>1.4284313725490201</v>
      </c>
      <c r="U2653" s="21">
        <f t="shared" si="1234"/>
        <v>0</v>
      </c>
      <c r="W2653" s="5">
        <f t="shared" si="1235"/>
        <v>0.64516129032258007</v>
      </c>
      <c r="X2653" s="4">
        <f t="shared" si="1236"/>
        <v>-0.39215686274509787</v>
      </c>
      <c r="AE2653" s="4">
        <f t="shared" si="1237"/>
        <v>-1.0373181530676781</v>
      </c>
      <c r="AJ2653" s="3">
        <f t="shared" si="1238"/>
        <v>3.2297133629390573E-2</v>
      </c>
      <c r="AK2653" s="3">
        <f t="shared" si="1239"/>
        <v>3.2297133629390573E-2</v>
      </c>
      <c r="AL2653" s="26">
        <f t="shared" si="1240"/>
        <v>1.4284313725490201</v>
      </c>
      <c r="AM2653" s="26">
        <f ca="1">IF(RAND()&lt;J2653,H2653*F2653,I2653*G2653)-1</f>
        <v>0.64516129032258007</v>
      </c>
      <c r="AN2653" s="26">
        <f ca="1">IF(RAND()&lt;(J2653+(2*F2653-1)*Sheet2!D$109),H2653*F2653,I2653*G2653)-1</f>
        <v>-1</v>
      </c>
      <c r="AO2653" s="3">
        <f t="shared" si="1220"/>
        <v>201309</v>
      </c>
    </row>
    <row r="2654" spans="1:41" s="3" customFormat="1" x14ac:dyDescent="0.25">
      <c r="A2654" s="6">
        <v>41546</v>
      </c>
      <c r="B2654" s="1" t="s">
        <v>35</v>
      </c>
      <c r="C2654" s="1" t="s">
        <v>20</v>
      </c>
      <c r="D2654" s="1">
        <v>31</v>
      </c>
      <c r="E2654" s="1">
        <v>7</v>
      </c>
      <c r="F2654">
        <f t="shared" si="1221"/>
        <v>1</v>
      </c>
      <c r="G2654">
        <f t="shared" si="1222"/>
        <v>0</v>
      </c>
      <c r="H2654" s="4">
        <v>1.55555555555556</v>
      </c>
      <c r="I2654" s="4">
        <v>2.6</v>
      </c>
      <c r="J2654" s="4">
        <f t="shared" si="1223"/>
        <v>0.64285714285714102</v>
      </c>
      <c r="K2654" s="4">
        <f t="shared" si="1224"/>
        <v>0.38461538461538458</v>
      </c>
      <c r="L2654" s="17">
        <f t="shared" si="1225"/>
        <v>0.61285714285714099</v>
      </c>
      <c r="M2654" s="17">
        <f t="shared" si="1226"/>
        <v>0.41461538461538461</v>
      </c>
      <c r="N2654" s="34">
        <f t="shared" si="1227"/>
        <v>1.6317016317016366</v>
      </c>
      <c r="O2654" s="12">
        <f t="shared" si="1228"/>
        <v>2.4118738404452689</v>
      </c>
      <c r="P2654" s="4">
        <f t="shared" si="1229"/>
        <v>201309</v>
      </c>
      <c r="Q2654" s="17">
        <f t="shared" si="1230"/>
        <v>1.55555555555556</v>
      </c>
      <c r="R2654" s="17">
        <f t="shared" si="1231"/>
        <v>-2.4249999999999856</v>
      </c>
      <c r="S2654" s="16">
        <f t="shared" si="1232"/>
        <v>-0.86944444444442559</v>
      </c>
      <c r="T2654" s="5">
        <f t="shared" si="1233"/>
        <v>1.6714285714285666</v>
      </c>
      <c r="U2654" s="21">
        <f t="shared" si="1234"/>
        <v>0</v>
      </c>
      <c r="W2654" s="5">
        <f t="shared" si="1235"/>
        <v>0.55555555555556002</v>
      </c>
      <c r="X2654" s="4">
        <f t="shared" si="1236"/>
        <v>-0.35714285714285898</v>
      </c>
      <c r="AE2654" s="4">
        <f t="shared" si="1237"/>
        <v>-0.912698412698419</v>
      </c>
      <c r="AJ2654" s="3">
        <f t="shared" si="1238"/>
        <v>2.6737967914436833E-2</v>
      </c>
      <c r="AK2654" s="3">
        <f t="shared" si="1239"/>
        <v>2.6737967914436722E-2</v>
      </c>
      <c r="AL2654" s="26">
        <f t="shared" si="1240"/>
        <v>1.6714285714285666</v>
      </c>
      <c r="AM2654" s="26">
        <f ca="1">IF(RAND()&lt;J2654,H2654*F2654,I2654*G2654)-1</f>
        <v>0.55555555555556002</v>
      </c>
      <c r="AN2654" s="26">
        <f ca="1">IF(RAND()&lt;(J2654+(2*F2654-1)*Sheet2!D$109),H2654*F2654,I2654*G2654)-1</f>
        <v>0.55555555555556002</v>
      </c>
      <c r="AO2654" s="3">
        <f t="shared" si="1220"/>
        <v>201309</v>
      </c>
    </row>
    <row r="2655" spans="1:41" s="3" customFormat="1" x14ac:dyDescent="0.25">
      <c r="A2655" s="6">
        <v>41546</v>
      </c>
      <c r="B2655" s="1" t="s">
        <v>36</v>
      </c>
      <c r="C2655" s="1" t="s">
        <v>39</v>
      </c>
      <c r="D2655" s="1">
        <v>38</v>
      </c>
      <c r="E2655" s="1">
        <v>13</v>
      </c>
      <c r="F2655">
        <f t="shared" si="1221"/>
        <v>1</v>
      </c>
      <c r="G2655">
        <f t="shared" si="1222"/>
        <v>0</v>
      </c>
      <c r="H2655" s="4">
        <v>1.55555555555556</v>
      </c>
      <c r="I2655" s="4">
        <v>2.6</v>
      </c>
      <c r="J2655" s="4">
        <f t="shared" si="1223"/>
        <v>0.64285714285714102</v>
      </c>
      <c r="K2655" s="4">
        <f t="shared" si="1224"/>
        <v>0.38461538461538458</v>
      </c>
      <c r="L2655" s="17">
        <f t="shared" si="1225"/>
        <v>0.61285714285714099</v>
      </c>
      <c r="M2655" s="17">
        <f t="shared" si="1226"/>
        <v>0.41461538461538461</v>
      </c>
      <c r="N2655" s="34">
        <f t="shared" si="1227"/>
        <v>1.6317016317016366</v>
      </c>
      <c r="O2655" s="12">
        <f t="shared" si="1228"/>
        <v>2.4118738404452689</v>
      </c>
      <c r="P2655" s="4">
        <f t="shared" si="1229"/>
        <v>201309</v>
      </c>
      <c r="Q2655" s="17">
        <f t="shared" si="1230"/>
        <v>1.55555555555556</v>
      </c>
      <c r="R2655" s="17">
        <f t="shared" si="1231"/>
        <v>-2.4249999999999856</v>
      </c>
      <c r="S2655" s="16">
        <f t="shared" si="1232"/>
        <v>-0.86944444444442559</v>
      </c>
      <c r="T2655" s="5">
        <f t="shared" si="1233"/>
        <v>1.6714285714285666</v>
      </c>
      <c r="U2655" s="21">
        <f t="shared" si="1234"/>
        <v>0</v>
      </c>
      <c r="W2655" s="5">
        <f t="shared" si="1235"/>
        <v>0.55555555555556002</v>
      </c>
      <c r="X2655" s="4">
        <f t="shared" si="1236"/>
        <v>-0.35714285714285898</v>
      </c>
      <c r="AE2655" s="4">
        <f t="shared" si="1237"/>
        <v>-0.912698412698419</v>
      </c>
      <c r="AJ2655" s="3">
        <f t="shared" si="1238"/>
        <v>2.6737967914436833E-2</v>
      </c>
      <c r="AK2655" s="3">
        <f t="shared" si="1239"/>
        <v>2.6737967914436722E-2</v>
      </c>
      <c r="AL2655" s="26">
        <f t="shared" si="1240"/>
        <v>1.6714285714285666</v>
      </c>
      <c r="AM2655" s="26">
        <f ca="1">IF(RAND()&lt;J2655,H2655*F2655,I2655*G2655)-1</f>
        <v>-1</v>
      </c>
      <c r="AN2655" s="26">
        <f ca="1">IF(RAND()&lt;(J2655+(2*F2655-1)*Sheet2!D$109),H2655*F2655,I2655*G2655)-1</f>
        <v>-1</v>
      </c>
      <c r="AO2655" s="3">
        <f t="shared" si="1220"/>
        <v>201309</v>
      </c>
    </row>
    <row r="2656" spans="1:41" s="3" customFormat="1" x14ac:dyDescent="0.25">
      <c r="A2656" s="6">
        <v>41546</v>
      </c>
      <c r="B2656" s="1" t="s">
        <v>50</v>
      </c>
      <c r="C2656" s="1" t="s">
        <v>23</v>
      </c>
      <c r="D2656" s="1">
        <v>30</v>
      </c>
      <c r="E2656" s="1">
        <v>21</v>
      </c>
      <c r="F2656">
        <f t="shared" si="1221"/>
        <v>1</v>
      </c>
      <c r="G2656">
        <f t="shared" si="1222"/>
        <v>0</v>
      </c>
      <c r="H2656" s="4">
        <v>2</v>
      </c>
      <c r="I2656" s="4">
        <v>1.8333333333333299</v>
      </c>
      <c r="J2656" s="4">
        <f t="shared" si="1223"/>
        <v>0.5</v>
      </c>
      <c r="K2656" s="4">
        <f t="shared" si="1224"/>
        <v>0.54545454545454641</v>
      </c>
      <c r="L2656" s="17">
        <f t="shared" si="1225"/>
        <v>0.47</v>
      </c>
      <c r="M2656" s="17">
        <f t="shared" si="1226"/>
        <v>0.57545454545454644</v>
      </c>
      <c r="N2656" s="34">
        <f t="shared" si="1227"/>
        <v>2.1276595744680851</v>
      </c>
      <c r="O2656" s="12">
        <f t="shared" si="1228"/>
        <v>1.7377567140600285</v>
      </c>
      <c r="P2656" s="4">
        <f t="shared" si="1229"/>
        <v>201309</v>
      </c>
      <c r="Q2656" s="17">
        <f t="shared" si="1230"/>
        <v>2</v>
      </c>
      <c r="R2656" s="17">
        <f t="shared" si="1231"/>
        <v>-2.2000000000000046</v>
      </c>
      <c r="S2656" s="16">
        <f t="shared" si="1232"/>
        <v>-0.20000000000000462</v>
      </c>
      <c r="T2656" s="5">
        <f t="shared" si="1233"/>
        <v>0.91666666666666496</v>
      </c>
      <c r="U2656" s="21">
        <f t="shared" si="1234"/>
        <v>0</v>
      </c>
      <c r="W2656" s="5">
        <f t="shared" si="1235"/>
        <v>1</v>
      </c>
      <c r="X2656" s="4">
        <f t="shared" si="1236"/>
        <v>-0.5</v>
      </c>
      <c r="AE2656" s="4">
        <f t="shared" si="1237"/>
        <v>-1.5</v>
      </c>
      <c r="AJ2656" s="3">
        <f t="shared" si="1238"/>
        <v>4.3478260869566188E-2</v>
      </c>
      <c r="AK2656" s="3">
        <f t="shared" si="1239"/>
        <v>4.3478260869566188E-2</v>
      </c>
      <c r="AL2656" s="26">
        <f t="shared" si="1240"/>
        <v>0.91666666666666496</v>
      </c>
      <c r="AM2656" s="26">
        <f ca="1">IF(RAND()&lt;J2656,H2656*F2656,I2656*G2656)-1</f>
        <v>1</v>
      </c>
      <c r="AN2656" s="26">
        <f ca="1">IF(RAND()&lt;(J2656+(2*F2656-1)*Sheet2!D$109),H2656*F2656,I2656*G2656)-1</f>
        <v>1</v>
      </c>
      <c r="AO2656" s="3">
        <f t="shared" si="1220"/>
        <v>201309</v>
      </c>
    </row>
    <row r="2657" spans="1:41" s="3" customFormat="1" x14ac:dyDescent="0.25">
      <c r="A2657" s="6">
        <v>41546</v>
      </c>
      <c r="B2657" s="1" t="s">
        <v>40</v>
      </c>
      <c r="C2657" s="1" t="s">
        <v>34</v>
      </c>
      <c r="D2657" s="1">
        <v>14</v>
      </c>
      <c r="E2657" s="1">
        <v>24</v>
      </c>
      <c r="F2657">
        <f t="shared" si="1221"/>
        <v>0</v>
      </c>
      <c r="G2657">
        <f t="shared" si="1222"/>
        <v>1</v>
      </c>
      <c r="H2657" s="4">
        <v>2.65</v>
      </c>
      <c r="I2657" s="4">
        <v>1.5405405405405399</v>
      </c>
      <c r="J2657" s="4">
        <f t="shared" si="1223"/>
        <v>0.37735849056603776</v>
      </c>
      <c r="K2657" s="4">
        <f t="shared" si="1224"/>
        <v>0.6491228070175441</v>
      </c>
      <c r="L2657" s="17">
        <f t="shared" si="1225"/>
        <v>0.40735849056603779</v>
      </c>
      <c r="M2657" s="17">
        <f t="shared" si="1226"/>
        <v>0.61912280701754407</v>
      </c>
      <c r="N2657" s="34">
        <f t="shared" si="1227"/>
        <v>2.4548402037980543</v>
      </c>
      <c r="O2657" s="12">
        <f t="shared" si="1228"/>
        <v>1.6151884386511755</v>
      </c>
      <c r="P2657" s="4">
        <f t="shared" si="1229"/>
        <v>201309</v>
      </c>
      <c r="Q2657" s="17">
        <f t="shared" si="1230"/>
        <v>1.7201754385964918</v>
      </c>
      <c r="R2657" s="17">
        <f t="shared" si="1231"/>
        <v>-2.4560606060606083</v>
      </c>
      <c r="S2657" s="16">
        <f t="shared" si="1232"/>
        <v>-0.73588516746411647</v>
      </c>
      <c r="T2657" s="5">
        <f t="shared" si="1233"/>
        <v>0.58133605303416602</v>
      </c>
      <c r="U2657" s="21">
        <f t="shared" si="1234"/>
        <v>0</v>
      </c>
      <c r="W2657" s="5">
        <f t="shared" si="1235"/>
        <v>-1</v>
      </c>
      <c r="X2657" s="4">
        <f t="shared" si="1236"/>
        <v>-1</v>
      </c>
      <c r="AE2657" s="4">
        <f t="shared" si="1237"/>
        <v>-2.2726415094339623</v>
      </c>
      <c r="AJ2657" s="3">
        <f t="shared" si="1238"/>
        <v>2.5798129635601574E-2</v>
      </c>
      <c r="AK2657" s="3">
        <f t="shared" si="1239"/>
        <v>2.5798129635601574E-2</v>
      </c>
      <c r="AL2657" s="26">
        <f t="shared" si="1240"/>
        <v>0.58133605303416602</v>
      </c>
      <c r="AM2657" s="26">
        <f ca="1">IF(RAND()&lt;J2657,H2657*F2657,I2657*G2657)-1</f>
        <v>-1</v>
      </c>
      <c r="AN2657" s="26">
        <f ca="1">IF(RAND()&lt;(J2657+(2*F2657-1)*Sheet2!D$109),H2657*F2657,I2657*G2657)-1</f>
        <v>0.5405405405405399</v>
      </c>
      <c r="AO2657" s="3">
        <f t="shared" si="1220"/>
        <v>201309</v>
      </c>
    </row>
    <row r="2658" spans="1:41" s="3" customFormat="1" x14ac:dyDescent="0.25">
      <c r="A2658" s="6">
        <v>41546</v>
      </c>
      <c r="B2658" s="1" t="s">
        <v>21</v>
      </c>
      <c r="C2658" s="1" t="s">
        <v>41</v>
      </c>
      <c r="D2658" s="1">
        <v>52</v>
      </c>
      <c r="E2658" s="1">
        <v>20</v>
      </c>
      <c r="F2658">
        <f t="shared" si="1221"/>
        <v>1</v>
      </c>
      <c r="G2658">
        <f t="shared" si="1222"/>
        <v>0</v>
      </c>
      <c r="H2658" s="4">
        <v>1.1666666666666701</v>
      </c>
      <c r="I2658" s="4">
        <v>5.5</v>
      </c>
      <c r="J2658" s="4">
        <f t="shared" si="1223"/>
        <v>0.85714285714285465</v>
      </c>
      <c r="K2658" s="4">
        <f t="shared" si="1224"/>
        <v>0.18181818181818182</v>
      </c>
      <c r="L2658" s="17">
        <f t="shared" si="1225"/>
        <v>0.82714285714285463</v>
      </c>
      <c r="M2658" s="17">
        <f t="shared" si="1226"/>
        <v>0.21181818181818182</v>
      </c>
      <c r="N2658" s="34">
        <f t="shared" si="1227"/>
        <v>1.2089810017271194</v>
      </c>
      <c r="O2658" s="12">
        <f t="shared" si="1228"/>
        <v>4.7210300429184544</v>
      </c>
      <c r="P2658" s="4">
        <f t="shared" si="1229"/>
        <v>201309</v>
      </c>
      <c r="Q2658" s="17">
        <f t="shared" si="1230"/>
        <v>1.1666666666666701</v>
      </c>
      <c r="R2658" s="17">
        <f t="shared" si="1231"/>
        <v>-6.2222222222220998</v>
      </c>
      <c r="S2658" s="16">
        <f t="shared" si="1232"/>
        <v>-5.0555555555554292</v>
      </c>
      <c r="T2658" s="5">
        <f t="shared" si="1233"/>
        <v>4.7142857142857002</v>
      </c>
      <c r="U2658" s="21">
        <f t="shared" si="1234"/>
        <v>0</v>
      </c>
      <c r="W2658" s="5">
        <f t="shared" si="1235"/>
        <v>0.16666666666667007</v>
      </c>
      <c r="X2658" s="4">
        <f t="shared" si="1236"/>
        <v>-0.14285714285714535</v>
      </c>
      <c r="AE2658" s="4">
        <f t="shared" si="1237"/>
        <v>-0.30952380952381542</v>
      </c>
      <c r="AJ2658" s="3">
        <f t="shared" si="1238"/>
        <v>3.7499999999997535E-2</v>
      </c>
      <c r="AK2658" s="3">
        <f t="shared" si="1239"/>
        <v>3.7499999999997646E-2</v>
      </c>
      <c r="AL2658" s="26">
        <f t="shared" si="1240"/>
        <v>4.7142857142857002</v>
      </c>
      <c r="AM2658" s="26">
        <f ca="1">IF(RAND()&lt;J2658,H2658*F2658,I2658*G2658)-1</f>
        <v>-1</v>
      </c>
      <c r="AN2658" s="26">
        <f ca="1">IF(RAND()&lt;(J2658+(2*F2658-1)*Sheet2!D$109),H2658*F2658,I2658*G2658)-1</f>
        <v>0.16666666666667007</v>
      </c>
      <c r="AO2658" s="3">
        <f t="shared" si="1220"/>
        <v>201309</v>
      </c>
    </row>
    <row r="2659" spans="1:41" s="3" customFormat="1" x14ac:dyDescent="0.25">
      <c r="A2659" s="6">
        <v>41546</v>
      </c>
      <c r="B2659" s="1" t="s">
        <v>27</v>
      </c>
      <c r="C2659" s="1" t="s">
        <v>38</v>
      </c>
      <c r="D2659" s="1">
        <v>23</v>
      </c>
      <c r="E2659" s="1">
        <v>30</v>
      </c>
      <c r="F2659">
        <f t="shared" si="1221"/>
        <v>0</v>
      </c>
      <c r="G2659">
        <f t="shared" si="1222"/>
        <v>1</v>
      </c>
      <c r="H2659" s="4">
        <v>1.625</v>
      </c>
      <c r="I2659" s="4">
        <v>2.4</v>
      </c>
      <c r="J2659" s="4">
        <f t="shared" si="1223"/>
        <v>0.61538461538461542</v>
      </c>
      <c r="K2659" s="4">
        <f t="shared" si="1224"/>
        <v>0.41666666666666669</v>
      </c>
      <c r="L2659" s="17">
        <f t="shared" si="1225"/>
        <v>0.64538461538461545</v>
      </c>
      <c r="M2659" s="17">
        <f t="shared" si="1226"/>
        <v>0.38666666666666671</v>
      </c>
      <c r="N2659" s="34">
        <f t="shared" si="1227"/>
        <v>1.5494636471990464</v>
      </c>
      <c r="O2659" s="12">
        <f t="shared" si="1228"/>
        <v>2.5862068965517238</v>
      </c>
      <c r="P2659" s="4">
        <f t="shared" si="1229"/>
        <v>201309</v>
      </c>
      <c r="Q2659" s="17">
        <f t="shared" si="1230"/>
        <v>0.67708333333333337</v>
      </c>
      <c r="R2659" s="17">
        <f t="shared" si="1231"/>
        <v>-2.3142857142857145</v>
      </c>
      <c r="S2659" s="16">
        <f t="shared" si="1232"/>
        <v>-1.637202380952381</v>
      </c>
      <c r="T2659" s="5">
        <f t="shared" si="1233"/>
        <v>1.4769230769230768</v>
      </c>
      <c r="U2659" s="21">
        <f t="shared" si="1234"/>
        <v>0</v>
      </c>
      <c r="W2659" s="5">
        <f t="shared" si="1235"/>
        <v>-1</v>
      </c>
      <c r="X2659" s="4">
        <f t="shared" si="1236"/>
        <v>-1</v>
      </c>
      <c r="AE2659" s="4">
        <f t="shared" si="1237"/>
        <v>-1.0096153846153846</v>
      </c>
      <c r="AJ2659" s="3">
        <f t="shared" si="1238"/>
        <v>3.1055900621118071E-2</v>
      </c>
      <c r="AK2659" s="3">
        <f t="shared" si="1239"/>
        <v>3.105590062111796E-2</v>
      </c>
      <c r="AL2659" s="26">
        <f t="shared" si="1240"/>
        <v>1.4769230769230768</v>
      </c>
      <c r="AM2659" s="26">
        <f ca="1">IF(RAND()&lt;J2659,H2659*F2659,I2659*G2659)-1</f>
        <v>-1</v>
      </c>
      <c r="AN2659" s="26">
        <f ca="1">IF(RAND()&lt;(J2659+(2*F2659-1)*Sheet2!D$109),H2659*F2659,I2659*G2659)-1</f>
        <v>1.4</v>
      </c>
      <c r="AO2659" s="3">
        <f t="shared" si="1220"/>
        <v>201309</v>
      </c>
    </row>
    <row r="2660" spans="1:41" s="3" customFormat="1" x14ac:dyDescent="0.25">
      <c r="A2660" s="6">
        <v>41543</v>
      </c>
      <c r="B2660" s="1" t="s">
        <v>45</v>
      </c>
      <c r="C2660" s="1" t="s">
        <v>24</v>
      </c>
      <c r="D2660" s="1">
        <v>11</v>
      </c>
      <c r="E2660" s="1">
        <v>35</v>
      </c>
      <c r="F2660">
        <f t="shared" si="1221"/>
        <v>0</v>
      </c>
      <c r="G2660">
        <f t="shared" si="1222"/>
        <v>1</v>
      </c>
      <c r="H2660" s="4">
        <v>2.6</v>
      </c>
      <c r="I2660" s="4">
        <v>1.55555555555556</v>
      </c>
      <c r="J2660" s="4">
        <f t="shared" si="1223"/>
        <v>0.38461538461538458</v>
      </c>
      <c r="K2660" s="4">
        <f t="shared" si="1224"/>
        <v>0.64285714285714102</v>
      </c>
      <c r="L2660" s="17">
        <f t="shared" si="1225"/>
        <v>0.41461538461538461</v>
      </c>
      <c r="M2660" s="17">
        <f t="shared" si="1226"/>
        <v>0.61285714285714099</v>
      </c>
      <c r="N2660" s="34">
        <f t="shared" si="1227"/>
        <v>2.4118738404452689</v>
      </c>
      <c r="O2660" s="12">
        <f t="shared" si="1228"/>
        <v>1.6317016317016366</v>
      </c>
      <c r="P2660" s="4">
        <f t="shared" si="1229"/>
        <v>201309</v>
      </c>
      <c r="Q2660" s="17">
        <f t="shared" si="1230"/>
        <v>1.6714285714285666</v>
      </c>
      <c r="R2660" s="17">
        <f t="shared" si="1231"/>
        <v>-2.4249999999999856</v>
      </c>
      <c r="S2660" s="16">
        <f t="shared" si="1232"/>
        <v>-0.75357142857141901</v>
      </c>
      <c r="T2660" s="5">
        <f t="shared" si="1233"/>
        <v>0.59829059829059994</v>
      </c>
      <c r="U2660" s="21">
        <f t="shared" si="1234"/>
        <v>0</v>
      </c>
      <c r="W2660" s="5">
        <f t="shared" si="1235"/>
        <v>-1</v>
      </c>
      <c r="X2660" s="4">
        <f t="shared" si="1236"/>
        <v>-1</v>
      </c>
      <c r="AE2660" s="4">
        <f t="shared" si="1237"/>
        <v>-2.2153846153846155</v>
      </c>
      <c r="AJ2660" s="3">
        <f t="shared" si="1238"/>
        <v>2.6737967914436833E-2</v>
      </c>
      <c r="AK2660" s="3">
        <f t="shared" si="1239"/>
        <v>2.6737967914436722E-2</v>
      </c>
      <c r="AL2660" s="26">
        <f t="shared" si="1240"/>
        <v>0.59829059829059994</v>
      </c>
      <c r="AM2660" s="26">
        <f ca="1">IF(RAND()&lt;J2660,H2660*F2660,I2660*G2660)-1</f>
        <v>0.55555555555556002</v>
      </c>
      <c r="AN2660" s="26">
        <f ca="1">IF(RAND()&lt;(J2660+(2*F2660-1)*Sheet2!D$109),H2660*F2660,I2660*G2660)-1</f>
        <v>-1</v>
      </c>
      <c r="AO2660" s="3">
        <f t="shared" si="1220"/>
        <v>201309</v>
      </c>
    </row>
    <row r="2661" spans="1:41" s="3" customFormat="1" x14ac:dyDescent="0.25">
      <c r="A2661" s="6">
        <v>41540</v>
      </c>
      <c r="B2661" s="1" t="s">
        <v>21</v>
      </c>
      <c r="C2661" s="1" t="s">
        <v>40</v>
      </c>
      <c r="D2661" s="1">
        <v>37</v>
      </c>
      <c r="E2661" s="1">
        <v>21</v>
      </c>
      <c r="F2661">
        <f t="shared" si="1221"/>
        <v>1</v>
      </c>
      <c r="G2661">
        <f t="shared" si="1222"/>
        <v>0</v>
      </c>
      <c r="H2661" s="4">
        <v>1.0454545454545501</v>
      </c>
      <c r="I2661" s="4">
        <v>12</v>
      </c>
      <c r="J2661" s="4">
        <f t="shared" si="1223"/>
        <v>0.95652173913043059</v>
      </c>
      <c r="K2661" s="4">
        <f t="shared" si="1224"/>
        <v>8.3333333333333329E-2</v>
      </c>
      <c r="L2661" s="17">
        <f t="shared" si="1225"/>
        <v>0.92652173913043057</v>
      </c>
      <c r="M2661" s="17">
        <f t="shared" si="1226"/>
        <v>0.11333333333333333</v>
      </c>
      <c r="N2661" s="34">
        <f t="shared" si="1227"/>
        <v>1.0793054903801083</v>
      </c>
      <c r="O2661" s="12">
        <f t="shared" si="1228"/>
        <v>8.8235294117647065</v>
      </c>
      <c r="P2661" s="4">
        <f t="shared" si="1229"/>
        <v>201309</v>
      </c>
      <c r="Q2661" s="17">
        <f t="shared" si="1230"/>
        <v>1.0454545454545501</v>
      </c>
      <c r="R2661" s="17">
        <f t="shared" si="1231"/>
        <v>-22.090909090906852</v>
      </c>
      <c r="S2661" s="16">
        <f t="shared" si="1232"/>
        <v>-21.045454545452301</v>
      </c>
      <c r="T2661" s="5">
        <f t="shared" si="1233"/>
        <v>11.478260869565167</v>
      </c>
      <c r="U2661" s="21">
        <f t="shared" si="1234"/>
        <v>1</v>
      </c>
      <c r="W2661" s="5">
        <f t="shared" si="1235"/>
        <v>4.5454545454550077E-2</v>
      </c>
      <c r="X2661" s="4">
        <f t="shared" si="1236"/>
        <v>-4.3478260869569407E-2</v>
      </c>
      <c r="AE2661" s="4">
        <f t="shared" si="1237"/>
        <v>-8.8932806324119484E-2</v>
      </c>
      <c r="AJ2661" s="3">
        <f t="shared" si="1238"/>
        <v>3.8327526132400314E-2</v>
      </c>
      <c r="AK2661" s="3">
        <f t="shared" si="1239"/>
        <v>3.8327526132400092E-2</v>
      </c>
      <c r="AL2661" s="26">
        <f t="shared" si="1240"/>
        <v>11.478260869565167</v>
      </c>
      <c r="AM2661" s="26">
        <f ca="1">IF(RAND()&lt;J2661,H2661*F2661,I2661*G2661)-1</f>
        <v>4.5454545454550077E-2</v>
      </c>
      <c r="AN2661" s="26">
        <f ca="1">IF(RAND()&lt;(J2661+(2*F2661-1)*Sheet2!D$109),H2661*F2661,I2661*G2661)-1</f>
        <v>4.5454545454550077E-2</v>
      </c>
      <c r="AO2661" s="3">
        <f t="shared" si="1220"/>
        <v>201309</v>
      </c>
    </row>
    <row r="2662" spans="1:41" s="3" customFormat="1" x14ac:dyDescent="0.25">
      <c r="A2662" s="6">
        <v>41539</v>
      </c>
      <c r="B2662" s="1" t="s">
        <v>36</v>
      </c>
      <c r="C2662" s="1" t="s">
        <v>50</v>
      </c>
      <c r="D2662" s="1">
        <v>20</v>
      </c>
      <c r="E2662" s="1">
        <v>17</v>
      </c>
      <c r="F2662">
        <f t="shared" si="1221"/>
        <v>1</v>
      </c>
      <c r="G2662">
        <f t="shared" si="1222"/>
        <v>0</v>
      </c>
      <c r="H2662" s="4">
        <v>1.6451612903225801</v>
      </c>
      <c r="I2662" s="4">
        <v>2.35</v>
      </c>
      <c r="J2662" s="4">
        <f t="shared" si="1223"/>
        <v>0.60784313725490213</v>
      </c>
      <c r="K2662" s="4">
        <f t="shared" si="1224"/>
        <v>0.42553191489361702</v>
      </c>
      <c r="L2662" s="17">
        <f t="shared" si="1225"/>
        <v>0.57784313725490211</v>
      </c>
      <c r="M2662" s="17">
        <f t="shared" si="1226"/>
        <v>0.455531914893617</v>
      </c>
      <c r="N2662" s="34">
        <f t="shared" si="1227"/>
        <v>1.73057346454021</v>
      </c>
      <c r="O2662" s="12">
        <f t="shared" si="1228"/>
        <v>2.1952358710882764</v>
      </c>
      <c r="P2662" s="4">
        <f t="shared" si="1229"/>
        <v>201309</v>
      </c>
      <c r="Q2662" s="17">
        <f t="shared" si="1230"/>
        <v>1.6451612903225801</v>
      </c>
      <c r="R2662" s="17">
        <f t="shared" si="1231"/>
        <v>-2.2907407407407421</v>
      </c>
      <c r="S2662" s="16">
        <f t="shared" si="1232"/>
        <v>-0.645579450418162</v>
      </c>
      <c r="T2662" s="5">
        <f t="shared" si="1233"/>
        <v>1.4284313725490201</v>
      </c>
      <c r="U2662" s="21">
        <f t="shared" si="1234"/>
        <v>0</v>
      </c>
      <c r="W2662" s="5">
        <f t="shared" si="1235"/>
        <v>0.64516129032258007</v>
      </c>
      <c r="X2662" s="4">
        <f t="shared" si="1236"/>
        <v>-0.39215686274509787</v>
      </c>
      <c r="AE2662" s="4">
        <f t="shared" si="1237"/>
        <v>-1.0373181530676781</v>
      </c>
      <c r="AJ2662" s="3">
        <f t="shared" si="1238"/>
        <v>3.2297133629390573E-2</v>
      </c>
      <c r="AK2662" s="3">
        <f t="shared" si="1239"/>
        <v>3.2297133629390573E-2</v>
      </c>
      <c r="AL2662" s="26">
        <f t="shared" si="1240"/>
        <v>1.4284313725490201</v>
      </c>
      <c r="AM2662" s="26">
        <f ca="1">IF(RAND()&lt;J2662,H2662*F2662,I2662*G2662)-1</f>
        <v>0.64516129032258007</v>
      </c>
      <c r="AN2662" s="26">
        <f ca="1">IF(RAND()&lt;(J2662+(2*F2662-1)*Sheet2!D$109),H2662*F2662,I2662*G2662)-1</f>
        <v>0.64516129032258007</v>
      </c>
      <c r="AO2662" s="3">
        <f t="shared" si="1220"/>
        <v>201309</v>
      </c>
    </row>
    <row r="2663" spans="1:41" s="3" customFormat="1" x14ac:dyDescent="0.25">
      <c r="A2663" s="6">
        <v>41539</v>
      </c>
      <c r="B2663" s="1" t="s">
        <v>46</v>
      </c>
      <c r="C2663" s="1" t="s">
        <v>44</v>
      </c>
      <c r="D2663" s="1">
        <v>27</v>
      </c>
      <c r="E2663" s="1">
        <v>31</v>
      </c>
      <c r="F2663">
        <f t="shared" si="1221"/>
        <v>0</v>
      </c>
      <c r="G2663">
        <f t="shared" si="1222"/>
        <v>1</v>
      </c>
      <c r="H2663" s="4">
        <v>1.3125</v>
      </c>
      <c r="I2663" s="4">
        <v>3.6</v>
      </c>
      <c r="J2663" s="4">
        <f t="shared" si="1223"/>
        <v>0.76190476190476186</v>
      </c>
      <c r="K2663" s="4">
        <f t="shared" si="1224"/>
        <v>0.27777777777777779</v>
      </c>
      <c r="L2663" s="17">
        <f t="shared" si="1225"/>
        <v>0.79190476190476189</v>
      </c>
      <c r="M2663" s="17">
        <f t="shared" si="1226"/>
        <v>0.24777777777777779</v>
      </c>
      <c r="N2663" s="34">
        <f t="shared" si="1227"/>
        <v>1.2627781118460613</v>
      </c>
      <c r="O2663" s="12">
        <f t="shared" si="1228"/>
        <v>4.0358744394618835</v>
      </c>
      <c r="P2663" s="4">
        <f t="shared" si="1229"/>
        <v>201309</v>
      </c>
      <c r="Q2663" s="17">
        <f t="shared" si="1230"/>
        <v>0.36458333333333331</v>
      </c>
      <c r="R2663" s="17">
        <f t="shared" si="1231"/>
        <v>-3.5846153846153848</v>
      </c>
      <c r="S2663" s="16">
        <f t="shared" si="1232"/>
        <v>-3.2200320512820513</v>
      </c>
      <c r="T2663" s="5">
        <f t="shared" si="1233"/>
        <v>2.7428571428571429</v>
      </c>
      <c r="U2663" s="21">
        <f t="shared" si="1234"/>
        <v>0</v>
      </c>
      <c r="W2663" s="5">
        <f t="shared" si="1235"/>
        <v>-1</v>
      </c>
      <c r="X2663" s="4">
        <f t="shared" si="1236"/>
        <v>-1</v>
      </c>
      <c r="AE2663" s="4">
        <f t="shared" si="1237"/>
        <v>-0.55059523809523814</v>
      </c>
      <c r="AJ2663" s="3">
        <f t="shared" si="1238"/>
        <v>3.8167938931297551E-2</v>
      </c>
      <c r="AK2663" s="3">
        <f t="shared" si="1239"/>
        <v>3.8167938931297773E-2</v>
      </c>
      <c r="AL2663" s="26">
        <f t="shared" si="1240"/>
        <v>2.7428571428571429</v>
      </c>
      <c r="AM2663" s="26">
        <f ca="1">IF(RAND()&lt;J2663,H2663*F2663,I2663*G2663)-1</f>
        <v>-1</v>
      </c>
      <c r="AN2663" s="26">
        <f ca="1">IF(RAND()&lt;(J2663+(2*F2663-1)*Sheet2!D$109),H2663*F2663,I2663*G2663)-1</f>
        <v>-1</v>
      </c>
      <c r="AO2663" s="3">
        <f t="shared" si="1220"/>
        <v>201309</v>
      </c>
    </row>
    <row r="2664" spans="1:41" s="3" customFormat="1" x14ac:dyDescent="0.25">
      <c r="A2664" s="6">
        <v>41539</v>
      </c>
      <c r="B2664" s="1" t="s">
        <v>38</v>
      </c>
      <c r="C2664" s="1" t="s">
        <v>25</v>
      </c>
      <c r="D2664" s="1">
        <v>23</v>
      </c>
      <c r="E2664" s="1">
        <v>3</v>
      </c>
      <c r="F2664">
        <f t="shared" si="1221"/>
        <v>1</v>
      </c>
      <c r="G2664">
        <f t="shared" si="1222"/>
        <v>0</v>
      </c>
      <c r="H2664" s="4">
        <v>1.2898550724637701</v>
      </c>
      <c r="I2664" s="4">
        <v>3.85</v>
      </c>
      <c r="J2664" s="4">
        <f t="shared" si="1223"/>
        <v>0.77528089887640328</v>
      </c>
      <c r="K2664" s="4">
        <f t="shared" si="1224"/>
        <v>0.25974025974025972</v>
      </c>
      <c r="L2664" s="17">
        <f t="shared" si="1225"/>
        <v>0.74528089887640325</v>
      </c>
      <c r="M2664" s="17">
        <f t="shared" si="1226"/>
        <v>0.28974025974025974</v>
      </c>
      <c r="N2664" s="34">
        <f t="shared" si="1227"/>
        <v>1.3417759686416426</v>
      </c>
      <c r="O2664" s="12">
        <f t="shared" si="1228"/>
        <v>3.4513670999551769</v>
      </c>
      <c r="P2664" s="4">
        <f t="shared" si="1229"/>
        <v>201309</v>
      </c>
      <c r="Q2664" s="17">
        <f t="shared" si="1230"/>
        <v>1.2898550724637701</v>
      </c>
      <c r="R2664" s="17">
        <f t="shared" si="1231"/>
        <v>-3.8008771929824325</v>
      </c>
      <c r="S2664" s="16">
        <f t="shared" si="1232"/>
        <v>-2.5110221205186622</v>
      </c>
      <c r="T2664" s="5">
        <f t="shared" si="1233"/>
        <v>2.9848314606741528</v>
      </c>
      <c r="U2664" s="21">
        <f t="shared" si="1234"/>
        <v>0</v>
      </c>
      <c r="W2664" s="5">
        <f t="shared" si="1235"/>
        <v>0.28985507246377007</v>
      </c>
      <c r="X2664" s="4">
        <f t="shared" si="1236"/>
        <v>-0.22471910112359672</v>
      </c>
      <c r="AE2664" s="4">
        <f t="shared" si="1237"/>
        <v>-0.51457417358736679</v>
      </c>
      <c r="AJ2664" s="3">
        <f t="shared" si="1238"/>
        <v>3.3836176512053062E-2</v>
      </c>
      <c r="AK2664" s="3">
        <f t="shared" si="1239"/>
        <v>3.3836176512052951E-2</v>
      </c>
      <c r="AL2664" s="26">
        <f t="shared" si="1240"/>
        <v>2.9848314606741528</v>
      </c>
      <c r="AM2664" s="26">
        <f ca="1">IF(RAND()&lt;J2664,H2664*F2664,I2664*G2664)-1</f>
        <v>0.28985507246377007</v>
      </c>
      <c r="AN2664" s="26">
        <f ca="1">IF(RAND()&lt;(J2664+(2*F2664-1)*Sheet2!D$109),H2664*F2664,I2664*G2664)-1</f>
        <v>0.28985507246377007</v>
      </c>
      <c r="AO2664" s="3">
        <f t="shared" si="1220"/>
        <v>201309</v>
      </c>
    </row>
    <row r="2665" spans="1:41" s="3" customFormat="1" x14ac:dyDescent="0.25">
      <c r="A2665" s="6">
        <v>41539</v>
      </c>
      <c r="B2665" s="1" t="s">
        <v>29</v>
      </c>
      <c r="C2665" s="1" t="s">
        <v>33</v>
      </c>
      <c r="D2665" s="1">
        <v>30</v>
      </c>
      <c r="E2665" s="1">
        <v>9</v>
      </c>
      <c r="F2665">
        <f t="shared" si="1221"/>
        <v>1</v>
      </c>
      <c r="G2665">
        <f t="shared" si="1222"/>
        <v>0</v>
      </c>
      <c r="H2665" s="4">
        <v>1.8333333333333299</v>
      </c>
      <c r="I2665" s="4">
        <v>2</v>
      </c>
      <c r="J2665" s="4">
        <f t="shared" si="1223"/>
        <v>0.54545454545454641</v>
      </c>
      <c r="K2665" s="4">
        <f t="shared" si="1224"/>
        <v>0.5</v>
      </c>
      <c r="L2665" s="17">
        <f t="shared" si="1225"/>
        <v>0.51545454545454639</v>
      </c>
      <c r="M2665" s="17">
        <f t="shared" si="1226"/>
        <v>0.53</v>
      </c>
      <c r="N2665" s="34">
        <f t="shared" si="1227"/>
        <v>1.9400352733686033</v>
      </c>
      <c r="O2665" s="12">
        <f t="shared" si="1228"/>
        <v>1.8867924528301885</v>
      </c>
      <c r="P2665" s="4">
        <f t="shared" si="1229"/>
        <v>201309</v>
      </c>
      <c r="Q2665" s="17">
        <f t="shared" si="1230"/>
        <v>1.8333333333333299</v>
      </c>
      <c r="R2665" s="17">
        <f t="shared" si="1231"/>
        <v>-2.2000000000000046</v>
      </c>
      <c r="S2665" s="16">
        <f t="shared" si="1232"/>
        <v>-0.36666666666667469</v>
      </c>
      <c r="T2665" s="5">
        <f t="shared" si="1233"/>
        <v>1.0909090909090928</v>
      </c>
      <c r="U2665" s="21">
        <f t="shared" si="1234"/>
        <v>0</v>
      </c>
      <c r="W2665" s="5">
        <f t="shared" si="1235"/>
        <v>0.83333333333332993</v>
      </c>
      <c r="X2665" s="4">
        <f t="shared" si="1236"/>
        <v>-0.45454545454545359</v>
      </c>
      <c r="AE2665" s="4">
        <f t="shared" si="1237"/>
        <v>-1.2878787878787836</v>
      </c>
      <c r="AJ2665" s="3">
        <f t="shared" si="1238"/>
        <v>4.3478260869566188E-2</v>
      </c>
      <c r="AK2665" s="3">
        <f t="shared" si="1239"/>
        <v>4.3478260869566077E-2</v>
      </c>
      <c r="AL2665" s="26">
        <f t="shared" si="1240"/>
        <v>1.0909090909090928</v>
      </c>
      <c r="AM2665" s="26">
        <f ca="1">IF(RAND()&lt;J2665,H2665*F2665,I2665*G2665)-1</f>
        <v>-1</v>
      </c>
      <c r="AN2665" s="26">
        <f ca="1">IF(RAND()&lt;(J2665+(2*F2665-1)*Sheet2!D$109),H2665*F2665,I2665*G2665)-1</f>
        <v>-1</v>
      </c>
      <c r="AO2665" s="3">
        <f t="shared" si="1220"/>
        <v>201309</v>
      </c>
    </row>
    <row r="2666" spans="1:41" s="3" customFormat="1" x14ac:dyDescent="0.25">
      <c r="A2666" s="6">
        <v>41539</v>
      </c>
      <c r="B2666" s="1" t="s">
        <v>23</v>
      </c>
      <c r="C2666" s="1" t="s">
        <v>45</v>
      </c>
      <c r="D2666" s="1">
        <v>31</v>
      </c>
      <c r="E2666" s="1">
        <v>7</v>
      </c>
      <c r="F2666">
        <f t="shared" si="1221"/>
        <v>1</v>
      </c>
      <c r="G2666">
        <f t="shared" si="1222"/>
        <v>0</v>
      </c>
      <c r="H2666" s="4">
        <v>1.5882352941176499</v>
      </c>
      <c r="I2666" s="4">
        <v>2.5</v>
      </c>
      <c r="J2666" s="4">
        <f t="shared" si="1223"/>
        <v>0.62962962962962854</v>
      </c>
      <c r="K2666" s="4">
        <f t="shared" si="1224"/>
        <v>0.4</v>
      </c>
      <c r="L2666" s="17">
        <f t="shared" si="1225"/>
        <v>0.59962962962962851</v>
      </c>
      <c r="M2666" s="17">
        <f t="shared" si="1226"/>
        <v>0.43000000000000005</v>
      </c>
      <c r="N2666" s="34">
        <f t="shared" si="1227"/>
        <v>1.6676961087090827</v>
      </c>
      <c r="O2666" s="12">
        <f t="shared" si="1228"/>
        <v>2.3255813953488369</v>
      </c>
      <c r="P2666" s="4">
        <f t="shared" si="1229"/>
        <v>201309</v>
      </c>
      <c r="Q2666" s="17">
        <f t="shared" si="1230"/>
        <v>1.5882352941176499</v>
      </c>
      <c r="R2666" s="17">
        <f t="shared" si="1231"/>
        <v>-2.3666666666666587</v>
      </c>
      <c r="S2666" s="16">
        <f t="shared" si="1232"/>
        <v>-0.77843137254900885</v>
      </c>
      <c r="T2666" s="5">
        <f t="shared" si="1233"/>
        <v>1.5740740740740713</v>
      </c>
      <c r="U2666" s="21">
        <f t="shared" si="1234"/>
        <v>0</v>
      </c>
      <c r="W2666" s="5">
        <f t="shared" si="1235"/>
        <v>0.58823529411764985</v>
      </c>
      <c r="X2666" s="4">
        <f t="shared" si="1236"/>
        <v>-0.37037037037037146</v>
      </c>
      <c r="AE2666" s="4">
        <f t="shared" si="1237"/>
        <v>-0.95860566448802131</v>
      </c>
      <c r="AJ2666" s="3">
        <f t="shared" si="1238"/>
        <v>2.8776978417265231E-2</v>
      </c>
      <c r="AK2666" s="3">
        <f t="shared" si="1239"/>
        <v>2.8776978417265342E-2</v>
      </c>
      <c r="AL2666" s="26">
        <f t="shared" si="1240"/>
        <v>1.5740740740740713</v>
      </c>
      <c r="AM2666" s="26">
        <f ca="1">IF(RAND()&lt;J2666,H2666*F2666,I2666*G2666)-1</f>
        <v>0.58823529411764985</v>
      </c>
      <c r="AN2666" s="26">
        <f ca="1">IF(RAND()&lt;(J2666+(2*F2666-1)*Sheet2!D$109),H2666*F2666,I2666*G2666)-1</f>
        <v>0.58823529411764985</v>
      </c>
      <c r="AO2666" s="3">
        <f t="shared" si="1220"/>
        <v>201309</v>
      </c>
    </row>
    <row r="2667" spans="1:41" s="3" customFormat="1" x14ac:dyDescent="0.25">
      <c r="A2667" s="6">
        <v>41539</v>
      </c>
      <c r="B2667" s="1" t="s">
        <v>28</v>
      </c>
      <c r="C2667" s="1" t="s">
        <v>49</v>
      </c>
      <c r="D2667" s="1">
        <v>31</v>
      </c>
      <c r="E2667" s="1">
        <v>7</v>
      </c>
      <c r="F2667">
        <f t="shared" si="1221"/>
        <v>1</v>
      </c>
      <c r="G2667">
        <f t="shared" si="1222"/>
        <v>0</v>
      </c>
      <c r="H2667" s="4">
        <v>1.28571428571429</v>
      </c>
      <c r="I2667" s="4">
        <v>3.9</v>
      </c>
      <c r="J2667" s="4">
        <f t="shared" si="1223"/>
        <v>0.77777777777777513</v>
      </c>
      <c r="K2667" s="4">
        <f t="shared" si="1224"/>
        <v>0.25641025641025644</v>
      </c>
      <c r="L2667" s="17">
        <f t="shared" si="1225"/>
        <v>0.7477777777777751</v>
      </c>
      <c r="M2667" s="17">
        <f t="shared" si="1226"/>
        <v>0.28641025641025641</v>
      </c>
      <c r="N2667" s="34">
        <f t="shared" si="1227"/>
        <v>1.3372956909361118</v>
      </c>
      <c r="O2667" s="12">
        <f t="shared" si="1228"/>
        <v>3.4914950760966876</v>
      </c>
      <c r="P2667" s="4">
        <f t="shared" si="1229"/>
        <v>201309</v>
      </c>
      <c r="Q2667" s="17">
        <f t="shared" si="1230"/>
        <v>1.28571428571429</v>
      </c>
      <c r="R2667" s="17">
        <f t="shared" si="1231"/>
        <v>-3.8448275862068435</v>
      </c>
      <c r="S2667" s="16">
        <f t="shared" si="1232"/>
        <v>-2.5591133004925535</v>
      </c>
      <c r="T2667" s="5">
        <f t="shared" si="1233"/>
        <v>3.033333333333323</v>
      </c>
      <c r="U2667" s="21">
        <f t="shared" si="1234"/>
        <v>0</v>
      </c>
      <c r="W2667" s="5">
        <f t="shared" si="1235"/>
        <v>0.28571428571429003</v>
      </c>
      <c r="X2667" s="4">
        <f t="shared" si="1236"/>
        <v>-0.22222222222222487</v>
      </c>
      <c r="AE2667" s="4">
        <f t="shared" si="1237"/>
        <v>-0.5079365079365149</v>
      </c>
      <c r="AJ2667" s="3">
        <f t="shared" si="1238"/>
        <v>3.3057851239667091E-2</v>
      </c>
      <c r="AK2667" s="3">
        <f t="shared" si="1239"/>
        <v>3.305785123966698E-2</v>
      </c>
      <c r="AL2667" s="26">
        <f t="shared" si="1240"/>
        <v>3.033333333333323</v>
      </c>
      <c r="AM2667" s="26">
        <f ca="1">IF(RAND()&lt;J2667,H2667*F2667,I2667*G2667)-1</f>
        <v>0.28571428571429003</v>
      </c>
      <c r="AN2667" s="26">
        <f ca="1">IF(RAND()&lt;(J2667+(2*F2667-1)*Sheet2!D$109),H2667*F2667,I2667*G2667)-1</f>
        <v>0.28571428571429003</v>
      </c>
      <c r="AO2667" s="3">
        <f t="shared" si="1220"/>
        <v>201309</v>
      </c>
    </row>
    <row r="2668" spans="1:41" s="3" customFormat="1" x14ac:dyDescent="0.25">
      <c r="A2668" s="6">
        <v>41539</v>
      </c>
      <c r="B2668" s="1" t="s">
        <v>34</v>
      </c>
      <c r="C2668" s="1" t="s">
        <v>19</v>
      </c>
      <c r="D2668" s="1">
        <v>20</v>
      </c>
      <c r="E2668" s="1">
        <v>27</v>
      </c>
      <c r="F2668">
        <f t="shared" si="1221"/>
        <v>0</v>
      </c>
      <c r="G2668">
        <f t="shared" si="1222"/>
        <v>1</v>
      </c>
      <c r="H2668" s="4">
        <v>2</v>
      </c>
      <c r="I2668" s="4">
        <v>1.8333333333333299</v>
      </c>
      <c r="J2668" s="4">
        <f t="shared" si="1223"/>
        <v>0.5</v>
      </c>
      <c r="K2668" s="4">
        <f t="shared" si="1224"/>
        <v>0.54545454545454641</v>
      </c>
      <c r="L2668" s="17">
        <f t="shared" si="1225"/>
        <v>0.53</v>
      </c>
      <c r="M2668" s="17">
        <f t="shared" si="1226"/>
        <v>0.51545454545454639</v>
      </c>
      <c r="N2668" s="34">
        <f t="shared" si="1227"/>
        <v>1.8867924528301885</v>
      </c>
      <c r="O2668" s="12">
        <f t="shared" si="1228"/>
        <v>1.9400352733686033</v>
      </c>
      <c r="P2668" s="4">
        <f t="shared" si="1229"/>
        <v>201309</v>
      </c>
      <c r="Q2668" s="17">
        <f t="shared" si="1230"/>
        <v>1.0909090909090928</v>
      </c>
      <c r="R2668" s="17">
        <f t="shared" si="1231"/>
        <v>-2.2000000000000046</v>
      </c>
      <c r="S2668" s="16">
        <f t="shared" si="1232"/>
        <v>-1.1090909090909118</v>
      </c>
      <c r="T2668" s="5">
        <f t="shared" si="1233"/>
        <v>0.91666666666666496</v>
      </c>
      <c r="U2668" s="21">
        <f t="shared" si="1234"/>
        <v>0</v>
      </c>
      <c r="W2668" s="5">
        <f t="shared" si="1235"/>
        <v>-1</v>
      </c>
      <c r="X2668" s="4">
        <f t="shared" si="1236"/>
        <v>-1</v>
      </c>
      <c r="AE2668" s="4">
        <f t="shared" si="1237"/>
        <v>-1.5</v>
      </c>
      <c r="AJ2668" s="3">
        <f t="shared" si="1238"/>
        <v>4.3478260869566188E-2</v>
      </c>
      <c r="AK2668" s="3">
        <f t="shared" si="1239"/>
        <v>4.3478260869566077E-2</v>
      </c>
      <c r="AL2668" s="26">
        <f t="shared" si="1240"/>
        <v>0.91666666666666496</v>
      </c>
      <c r="AM2668" s="26">
        <f ca="1">IF(RAND()&lt;J2668,H2668*F2668,I2668*G2668)-1</f>
        <v>0.83333333333332993</v>
      </c>
      <c r="AN2668" s="26">
        <f ca="1">IF(RAND()&lt;(J2668+(2*F2668-1)*Sheet2!D$109),H2668*F2668,I2668*G2668)-1</f>
        <v>0.83333333333332993</v>
      </c>
      <c r="AO2668" s="3">
        <f t="shared" si="1220"/>
        <v>201309</v>
      </c>
    </row>
    <row r="2669" spans="1:41" s="3" customFormat="1" x14ac:dyDescent="0.25">
      <c r="A2669" s="6">
        <v>41539</v>
      </c>
      <c r="B2669" s="1" t="s">
        <v>30</v>
      </c>
      <c r="C2669" s="1" t="s">
        <v>48</v>
      </c>
      <c r="D2669" s="1">
        <v>34</v>
      </c>
      <c r="E2669" s="1">
        <v>30</v>
      </c>
      <c r="F2669">
        <f t="shared" si="1221"/>
        <v>1</v>
      </c>
      <c r="G2669">
        <f t="shared" si="1222"/>
        <v>0</v>
      </c>
      <c r="H2669" s="4">
        <v>2.2999999999999998</v>
      </c>
      <c r="I2669" s="4">
        <v>1.6666666666666701</v>
      </c>
      <c r="J2669" s="4">
        <f t="shared" si="1223"/>
        <v>0.43478260869565222</v>
      </c>
      <c r="K2669" s="4">
        <f t="shared" si="1224"/>
        <v>0.59999999999999876</v>
      </c>
      <c r="L2669" s="17">
        <f t="shared" si="1225"/>
        <v>0.40478260869565219</v>
      </c>
      <c r="M2669" s="17">
        <f t="shared" si="1226"/>
        <v>0.62999999999999878</v>
      </c>
      <c r="N2669" s="34">
        <f t="shared" si="1227"/>
        <v>2.4704618689581093</v>
      </c>
      <c r="O2669" s="12">
        <f t="shared" si="1228"/>
        <v>1.5873015873015903</v>
      </c>
      <c r="P2669" s="4">
        <f t="shared" si="1229"/>
        <v>201309</v>
      </c>
      <c r="Q2669" s="17">
        <f t="shared" si="1230"/>
        <v>2.2999999999999998</v>
      </c>
      <c r="R2669" s="17">
        <f t="shared" si="1231"/>
        <v>-2.2692307692307621</v>
      </c>
      <c r="S2669" s="16">
        <f t="shared" si="1232"/>
        <v>3.0769230769237765E-2</v>
      </c>
      <c r="T2669" s="5">
        <f t="shared" si="1233"/>
        <v>0.72463768115942184</v>
      </c>
      <c r="U2669" s="21">
        <f t="shared" si="1234"/>
        <v>0</v>
      </c>
      <c r="W2669" s="5">
        <f t="shared" si="1235"/>
        <v>1.2999999999999998</v>
      </c>
      <c r="X2669" s="4">
        <f t="shared" si="1236"/>
        <v>-0.56521739130434778</v>
      </c>
      <c r="AE2669" s="4">
        <f t="shared" si="1237"/>
        <v>-1.8652173913043475</v>
      </c>
      <c r="AJ2669" s="3">
        <f t="shared" si="1238"/>
        <v>3.3613445378150142E-2</v>
      </c>
      <c r="AK2669" s="3">
        <f t="shared" si="1239"/>
        <v>3.3613445378150253E-2</v>
      </c>
      <c r="AL2669" s="26">
        <f t="shared" si="1240"/>
        <v>0.72463768115942184</v>
      </c>
      <c r="AM2669" s="26">
        <f ca="1">IF(RAND()&lt;J2669,H2669*F2669,I2669*G2669)-1</f>
        <v>1.2999999999999998</v>
      </c>
      <c r="AN2669" s="26">
        <f ca="1">IF(RAND()&lt;(J2669+(2*F2669-1)*Sheet2!D$109),H2669*F2669,I2669*G2669)-1</f>
        <v>-1</v>
      </c>
      <c r="AO2669" s="3">
        <f t="shared" si="1220"/>
        <v>201309</v>
      </c>
    </row>
    <row r="2670" spans="1:41" s="3" customFormat="1" x14ac:dyDescent="0.25">
      <c r="A2670" s="6">
        <v>41539</v>
      </c>
      <c r="B2670" s="1" t="s">
        <v>26</v>
      </c>
      <c r="C2670" s="1" t="s">
        <v>20</v>
      </c>
      <c r="D2670" s="1">
        <v>38</v>
      </c>
      <c r="E2670" s="1">
        <v>0</v>
      </c>
      <c r="F2670">
        <f t="shared" si="1221"/>
        <v>1</v>
      </c>
      <c r="G2670">
        <f t="shared" si="1222"/>
        <v>0</v>
      </c>
      <c r="H2670" s="4">
        <v>2.2000000000000002</v>
      </c>
      <c r="I2670" s="4">
        <v>1.71428571428571</v>
      </c>
      <c r="J2670" s="4">
        <f t="shared" si="1223"/>
        <v>0.45454545454545453</v>
      </c>
      <c r="K2670" s="4">
        <f t="shared" si="1224"/>
        <v>0.58333333333333481</v>
      </c>
      <c r="L2670" s="17">
        <f t="shared" si="1225"/>
        <v>0.42454545454545456</v>
      </c>
      <c r="M2670" s="17">
        <f t="shared" si="1226"/>
        <v>0.61333333333333484</v>
      </c>
      <c r="N2670" s="34">
        <f t="shared" si="1227"/>
        <v>2.3554603854389722</v>
      </c>
      <c r="O2670" s="12">
        <f t="shared" si="1228"/>
        <v>1.6304347826086916</v>
      </c>
      <c r="P2670" s="4">
        <f t="shared" si="1229"/>
        <v>201309</v>
      </c>
      <c r="Q2670" s="17">
        <f t="shared" si="1230"/>
        <v>2.2000000000000002</v>
      </c>
      <c r="R2670" s="17">
        <f t="shared" si="1231"/>
        <v>-2.2333333333333414</v>
      </c>
      <c r="S2670" s="16">
        <f t="shared" si="1232"/>
        <v>-3.3333333333341209E-2</v>
      </c>
      <c r="T2670" s="5">
        <f t="shared" si="1233"/>
        <v>0.77922077922077715</v>
      </c>
      <c r="U2670" s="21">
        <f t="shared" si="1234"/>
        <v>0</v>
      </c>
      <c r="W2670" s="5">
        <f t="shared" si="1235"/>
        <v>1.2000000000000002</v>
      </c>
      <c r="X2670" s="4">
        <f t="shared" si="1236"/>
        <v>-0.54545454545454541</v>
      </c>
      <c r="AE2670" s="4">
        <f t="shared" si="1237"/>
        <v>-1.7454545454545456</v>
      </c>
      <c r="AJ2670" s="3">
        <f t="shared" si="1238"/>
        <v>3.6496350364964902E-2</v>
      </c>
      <c r="AK2670" s="3">
        <f t="shared" si="1239"/>
        <v>3.6496350364964902E-2</v>
      </c>
      <c r="AL2670" s="26">
        <f t="shared" si="1240"/>
        <v>0.77922077922077715</v>
      </c>
      <c r="AM2670" s="26">
        <f ca="1">IF(RAND()&lt;J2670,H2670*F2670,I2670*G2670)-1</f>
        <v>-1</v>
      </c>
      <c r="AN2670" s="26">
        <f ca="1">IF(RAND()&lt;(J2670+(2*F2670-1)*Sheet2!D$109),H2670*F2670,I2670*G2670)-1</f>
        <v>1.2000000000000002</v>
      </c>
      <c r="AO2670" s="3">
        <f t="shared" si="1220"/>
        <v>201309</v>
      </c>
    </row>
    <row r="2671" spans="1:41" s="3" customFormat="1" x14ac:dyDescent="0.25">
      <c r="A2671" s="6">
        <v>41539</v>
      </c>
      <c r="B2671" s="1" t="s">
        <v>37</v>
      </c>
      <c r="C2671" s="1" t="s">
        <v>27</v>
      </c>
      <c r="D2671" s="1">
        <v>27</v>
      </c>
      <c r="E2671" s="1">
        <v>23</v>
      </c>
      <c r="F2671">
        <f t="shared" si="1221"/>
        <v>1</v>
      </c>
      <c r="G2671">
        <f t="shared" si="1222"/>
        <v>0</v>
      </c>
      <c r="H2671" s="4">
        <v>1.68965517241379</v>
      </c>
      <c r="I2671" s="4">
        <v>2.25</v>
      </c>
      <c r="J2671" s="4">
        <f t="shared" si="1223"/>
        <v>0.59183673469387865</v>
      </c>
      <c r="K2671" s="4">
        <f t="shared" si="1224"/>
        <v>0.44444444444444442</v>
      </c>
      <c r="L2671" s="17">
        <f t="shared" si="1225"/>
        <v>0.56183673469387863</v>
      </c>
      <c r="M2671" s="17">
        <f t="shared" si="1226"/>
        <v>0.47444444444444445</v>
      </c>
      <c r="N2671" s="34">
        <f t="shared" si="1227"/>
        <v>1.7798764983654161</v>
      </c>
      <c r="O2671" s="12">
        <f t="shared" si="1228"/>
        <v>2.1077283372365341</v>
      </c>
      <c r="P2671" s="4">
        <f t="shared" si="1229"/>
        <v>201309</v>
      </c>
      <c r="Q2671" s="17">
        <f t="shared" si="1230"/>
        <v>1.68965517241379</v>
      </c>
      <c r="R2671" s="17">
        <f t="shared" si="1231"/>
        <v>-2.2500000000000062</v>
      </c>
      <c r="S2671" s="16">
        <f t="shared" si="1232"/>
        <v>-0.56034482758621618</v>
      </c>
      <c r="T2671" s="5">
        <f t="shared" si="1233"/>
        <v>1.3316326530612268</v>
      </c>
      <c r="U2671" s="21">
        <f t="shared" si="1234"/>
        <v>0</v>
      </c>
      <c r="W2671" s="5">
        <f t="shared" si="1235"/>
        <v>0.68965517241379004</v>
      </c>
      <c r="X2671" s="4">
        <f t="shared" si="1236"/>
        <v>-0.40816326530612135</v>
      </c>
      <c r="AE2671" s="4">
        <f t="shared" si="1237"/>
        <v>-1.0978184377199114</v>
      </c>
      <c r="AJ2671" s="3">
        <f t="shared" si="1238"/>
        <v>3.5010940919038225E-2</v>
      </c>
      <c r="AK2671" s="3">
        <f t="shared" si="1239"/>
        <v>3.5010940919038225E-2</v>
      </c>
      <c r="AL2671" s="26">
        <f t="shared" si="1240"/>
        <v>1.3316326530612268</v>
      </c>
      <c r="AM2671" s="26">
        <f ca="1">IF(RAND()&lt;J2671,H2671*F2671,I2671*G2671)-1</f>
        <v>-1</v>
      </c>
      <c r="AN2671" s="26">
        <f ca="1">IF(RAND()&lt;(J2671+(2*F2671-1)*Sheet2!D$109),H2671*F2671,I2671*G2671)-1</f>
        <v>-1</v>
      </c>
      <c r="AO2671" s="3">
        <f t="shared" si="1220"/>
        <v>201309</v>
      </c>
    </row>
    <row r="2672" spans="1:41" s="3" customFormat="1" x14ac:dyDescent="0.25">
      <c r="A2672" s="6">
        <v>41539</v>
      </c>
      <c r="B2672" s="1" t="s">
        <v>24</v>
      </c>
      <c r="C2672" s="1" t="s">
        <v>22</v>
      </c>
      <c r="D2672" s="1">
        <v>7</v>
      </c>
      <c r="E2672" s="1">
        <v>27</v>
      </c>
      <c r="F2672">
        <f t="shared" si="1221"/>
        <v>0</v>
      </c>
      <c r="G2672">
        <f t="shared" si="1222"/>
        <v>1</v>
      </c>
      <c r="H2672" s="4">
        <v>1.2</v>
      </c>
      <c r="I2672" s="4">
        <v>5</v>
      </c>
      <c r="J2672" s="4">
        <f t="shared" si="1223"/>
        <v>0.83333333333333337</v>
      </c>
      <c r="K2672" s="4">
        <f t="shared" si="1224"/>
        <v>0.2</v>
      </c>
      <c r="L2672" s="17">
        <f t="shared" si="1225"/>
        <v>0.8633333333333334</v>
      </c>
      <c r="M2672" s="17">
        <f t="shared" si="1226"/>
        <v>0.17</v>
      </c>
      <c r="N2672" s="34">
        <f t="shared" si="1227"/>
        <v>1.1583011583011582</v>
      </c>
      <c r="O2672" s="12">
        <f t="shared" si="1228"/>
        <v>5.8823529411764701</v>
      </c>
      <c r="P2672" s="4">
        <f t="shared" si="1229"/>
        <v>201309</v>
      </c>
      <c r="Q2672" s="17">
        <f t="shared" si="1230"/>
        <v>0.24</v>
      </c>
      <c r="R2672" s="17">
        <f t="shared" si="1231"/>
        <v>-5.2500000000000009</v>
      </c>
      <c r="S2672" s="16">
        <f t="shared" si="1232"/>
        <v>-5.0100000000000007</v>
      </c>
      <c r="T2672" s="5">
        <f t="shared" si="1233"/>
        <v>4.166666666666667</v>
      </c>
      <c r="U2672" s="21">
        <f t="shared" si="1234"/>
        <v>0</v>
      </c>
      <c r="W2672" s="5">
        <f t="shared" si="1235"/>
        <v>-1</v>
      </c>
      <c r="X2672" s="4">
        <f t="shared" si="1236"/>
        <v>-1</v>
      </c>
      <c r="AE2672" s="4">
        <f t="shared" si="1237"/>
        <v>-0.36666666666666659</v>
      </c>
      <c r="AJ2672" s="3">
        <f t="shared" si="1238"/>
        <v>3.2258064516129115E-2</v>
      </c>
      <c r="AK2672" s="3">
        <f t="shared" si="1239"/>
        <v>3.2258064516129115E-2</v>
      </c>
      <c r="AL2672" s="26">
        <f t="shared" si="1240"/>
        <v>4.166666666666667</v>
      </c>
      <c r="AM2672" s="26">
        <f ca="1">IF(RAND()&lt;J2672,H2672*F2672,I2672*G2672)-1</f>
        <v>-1</v>
      </c>
      <c r="AN2672" s="26">
        <f ca="1">IF(RAND()&lt;(J2672+(2*F2672-1)*Sheet2!D$109),H2672*F2672,I2672*G2672)-1</f>
        <v>4</v>
      </c>
      <c r="AO2672" s="3">
        <f t="shared" si="1220"/>
        <v>201309</v>
      </c>
    </row>
    <row r="2673" spans="1:41" s="3" customFormat="1" x14ac:dyDescent="0.25">
      <c r="A2673" s="6">
        <v>41539</v>
      </c>
      <c r="B2673" s="1" t="s">
        <v>47</v>
      </c>
      <c r="C2673" s="1" t="s">
        <v>42</v>
      </c>
      <c r="D2673" s="1">
        <v>45</v>
      </c>
      <c r="E2673" s="1">
        <v>17</v>
      </c>
      <c r="F2673">
        <f t="shared" si="1221"/>
        <v>1</v>
      </c>
      <c r="G2673">
        <f t="shared" si="1222"/>
        <v>0</v>
      </c>
      <c r="H2673" s="4">
        <v>1.01538461538462</v>
      </c>
      <c r="I2673" s="4">
        <v>21</v>
      </c>
      <c r="J2673" s="4">
        <f t="shared" si="1223"/>
        <v>0.98484848484848042</v>
      </c>
      <c r="K2673" s="4">
        <f t="shared" si="1224"/>
        <v>4.7619047619047616E-2</v>
      </c>
      <c r="L2673" s="17">
        <f t="shared" si="1225"/>
        <v>0.95484848484848039</v>
      </c>
      <c r="M2673" s="17">
        <f t="shared" si="1226"/>
        <v>7.7619047619047615E-2</v>
      </c>
      <c r="N2673" s="34">
        <f t="shared" si="1227"/>
        <v>1.0472865756902618</v>
      </c>
      <c r="O2673" s="12">
        <f t="shared" si="1228"/>
        <v>12.883435582822086</v>
      </c>
      <c r="P2673" s="4">
        <f t="shared" si="1229"/>
        <v>201309</v>
      </c>
      <c r="Q2673" s="17">
        <f t="shared" si="1230"/>
        <v>1.01538461538462</v>
      </c>
      <c r="R2673" s="17">
        <f t="shared" si="1231"/>
        <v>-65.049999999980528</v>
      </c>
      <c r="S2673" s="16">
        <f t="shared" si="1232"/>
        <v>-64.034615384595909</v>
      </c>
      <c r="T2673" s="5">
        <f t="shared" si="1233"/>
        <v>20.681818181818088</v>
      </c>
      <c r="U2673" s="21">
        <f t="shared" si="1234"/>
        <v>1</v>
      </c>
      <c r="W2673" s="5">
        <f t="shared" si="1235"/>
        <v>1.5384615384619993E-2</v>
      </c>
      <c r="X2673" s="4">
        <f t="shared" si="1236"/>
        <v>-1.5151515151519579E-2</v>
      </c>
      <c r="AE2673" s="4">
        <f t="shared" si="1237"/>
        <v>-3.0536130536139572E-2</v>
      </c>
      <c r="AJ2673" s="3">
        <f t="shared" si="1238"/>
        <v>3.1446540880498808E-2</v>
      </c>
      <c r="AK2673" s="3">
        <f t="shared" si="1239"/>
        <v>3.144654088049903E-2</v>
      </c>
      <c r="AL2673" s="26">
        <f t="shared" si="1240"/>
        <v>20.681818181818088</v>
      </c>
      <c r="AM2673" s="26">
        <f ca="1">IF(RAND()&lt;J2673,H2673*F2673,I2673*G2673)-1</f>
        <v>1.5384615384619993E-2</v>
      </c>
      <c r="AN2673" s="26">
        <f ca="1">IF(RAND()&lt;(J2673+(2*F2673-1)*Sheet2!D$109),H2673*F2673,I2673*G2673)-1</f>
        <v>1.5384615384619993E-2</v>
      </c>
      <c r="AO2673" s="3">
        <f t="shared" si="1220"/>
        <v>201309</v>
      </c>
    </row>
    <row r="2674" spans="1:41" s="3" customFormat="1" x14ac:dyDescent="0.25">
      <c r="A2674" s="6">
        <v>41539</v>
      </c>
      <c r="B2674" s="1" t="s">
        <v>39</v>
      </c>
      <c r="C2674" s="1" t="s">
        <v>32</v>
      </c>
      <c r="D2674" s="1">
        <v>27</v>
      </c>
      <c r="E2674" s="1">
        <v>20</v>
      </c>
      <c r="F2674">
        <f t="shared" si="1221"/>
        <v>1</v>
      </c>
      <c r="G2674">
        <f t="shared" si="1222"/>
        <v>0</v>
      </c>
      <c r="H2674" s="4">
        <v>1.71428571428571</v>
      </c>
      <c r="I2674" s="4">
        <v>2.2000000000000002</v>
      </c>
      <c r="J2674" s="4">
        <f t="shared" si="1223"/>
        <v>0.58333333333333481</v>
      </c>
      <c r="K2674" s="4">
        <f t="shared" si="1224"/>
        <v>0.45454545454545453</v>
      </c>
      <c r="L2674" s="17">
        <f t="shared" si="1225"/>
        <v>0.55333333333333479</v>
      </c>
      <c r="M2674" s="17">
        <f t="shared" si="1226"/>
        <v>0.4845454545454545</v>
      </c>
      <c r="N2674" s="34">
        <f t="shared" si="1227"/>
        <v>1.8072289156626458</v>
      </c>
      <c r="O2674" s="12">
        <f t="shared" si="1228"/>
        <v>2.0637898686679175</v>
      </c>
      <c r="P2674" s="4">
        <f t="shared" si="1229"/>
        <v>201309</v>
      </c>
      <c r="Q2674" s="17">
        <f t="shared" si="1230"/>
        <v>1.71428571428571</v>
      </c>
      <c r="R2674" s="17">
        <f t="shared" si="1231"/>
        <v>-2.2333333333333414</v>
      </c>
      <c r="S2674" s="16">
        <f t="shared" si="1232"/>
        <v>-0.51904761904763141</v>
      </c>
      <c r="T2674" s="5">
        <f t="shared" si="1233"/>
        <v>1.2833333333333368</v>
      </c>
      <c r="U2674" s="21">
        <f t="shared" si="1234"/>
        <v>0</v>
      </c>
      <c r="W2674" s="5">
        <f t="shared" si="1235"/>
        <v>0.71428571428570997</v>
      </c>
      <c r="X2674" s="4">
        <f t="shared" si="1236"/>
        <v>-0.41666666666666519</v>
      </c>
      <c r="AE2674" s="4">
        <f t="shared" si="1237"/>
        <v>-1.1309523809523752</v>
      </c>
      <c r="AJ2674" s="3">
        <f t="shared" si="1238"/>
        <v>3.6496350364964902E-2</v>
      </c>
      <c r="AK2674" s="3">
        <f t="shared" si="1239"/>
        <v>3.6496350364965013E-2</v>
      </c>
      <c r="AL2674" s="26">
        <f t="shared" si="1240"/>
        <v>1.2833333333333368</v>
      </c>
      <c r="AM2674" s="26">
        <f ca="1">IF(RAND()&lt;J2674,H2674*F2674,I2674*G2674)-1</f>
        <v>-1</v>
      </c>
      <c r="AN2674" s="26">
        <f ca="1">IF(RAND()&lt;(J2674+(2*F2674-1)*Sheet2!D$109),H2674*F2674,I2674*G2674)-1</f>
        <v>-1</v>
      </c>
      <c r="AO2674" s="3">
        <f t="shared" si="1220"/>
        <v>201309</v>
      </c>
    </row>
    <row r="2675" spans="1:41" s="3" customFormat="1" x14ac:dyDescent="0.25">
      <c r="A2675" s="6">
        <v>41539</v>
      </c>
      <c r="B2675" s="1" t="s">
        <v>43</v>
      </c>
      <c r="C2675" s="1" t="s">
        <v>31</v>
      </c>
      <c r="D2675" s="1">
        <v>23</v>
      </c>
      <c r="E2675" s="1">
        <v>40</v>
      </c>
      <c r="F2675">
        <f t="shared" si="1221"/>
        <v>0</v>
      </c>
      <c r="G2675">
        <f t="shared" si="1222"/>
        <v>1</v>
      </c>
      <c r="H2675" s="4">
        <v>2.2000000000000002</v>
      </c>
      <c r="I2675" s="4">
        <v>1.71428571428571</v>
      </c>
      <c r="J2675" s="4">
        <f t="shared" si="1223"/>
        <v>0.45454545454545453</v>
      </c>
      <c r="K2675" s="4">
        <f t="shared" si="1224"/>
        <v>0.58333333333333481</v>
      </c>
      <c r="L2675" s="17">
        <f t="shared" si="1225"/>
        <v>0.4845454545454545</v>
      </c>
      <c r="M2675" s="17">
        <f t="shared" si="1226"/>
        <v>0.55333333333333479</v>
      </c>
      <c r="N2675" s="34">
        <f t="shared" si="1227"/>
        <v>2.0637898686679175</v>
      </c>
      <c r="O2675" s="12">
        <f t="shared" si="1228"/>
        <v>1.8072289156626458</v>
      </c>
      <c r="P2675" s="4">
        <f t="shared" si="1229"/>
        <v>201309</v>
      </c>
      <c r="Q2675" s="17">
        <f t="shared" si="1230"/>
        <v>1.2833333333333368</v>
      </c>
      <c r="R2675" s="17">
        <f t="shared" si="1231"/>
        <v>-2.2333333333333414</v>
      </c>
      <c r="S2675" s="16">
        <f t="shared" si="1232"/>
        <v>-0.95000000000000462</v>
      </c>
      <c r="T2675" s="5">
        <f t="shared" si="1233"/>
        <v>0.77922077922077715</v>
      </c>
      <c r="U2675" s="21">
        <f t="shared" si="1234"/>
        <v>0</v>
      </c>
      <c r="W2675" s="5">
        <f t="shared" si="1235"/>
        <v>-1</v>
      </c>
      <c r="X2675" s="4">
        <f t="shared" si="1236"/>
        <v>-1</v>
      </c>
      <c r="AE2675" s="4">
        <f t="shared" si="1237"/>
        <v>-1.7454545454545456</v>
      </c>
      <c r="AJ2675" s="3">
        <f t="shared" si="1238"/>
        <v>3.6496350364964902E-2</v>
      </c>
      <c r="AK2675" s="3">
        <f t="shared" si="1239"/>
        <v>3.6496350364965013E-2</v>
      </c>
      <c r="AL2675" s="26">
        <f t="shared" si="1240"/>
        <v>0.77922077922077715</v>
      </c>
      <c r="AM2675" s="26">
        <f ca="1">IF(RAND()&lt;J2675,H2675*F2675,I2675*G2675)-1</f>
        <v>-1</v>
      </c>
      <c r="AN2675" s="26">
        <f ca="1">IF(RAND()&lt;(J2675+(2*F2675-1)*Sheet2!D$109),H2675*F2675,I2675*G2675)-1</f>
        <v>-1</v>
      </c>
      <c r="AO2675" s="3">
        <f t="shared" si="1220"/>
        <v>201309</v>
      </c>
    </row>
    <row r="2676" spans="1:41" s="3" customFormat="1" x14ac:dyDescent="0.25">
      <c r="A2676" s="6">
        <v>41536</v>
      </c>
      <c r="B2676" s="1" t="s">
        <v>41</v>
      </c>
      <c r="C2676" s="1" t="s">
        <v>35</v>
      </c>
      <c r="D2676" s="1">
        <v>16</v>
      </c>
      <c r="E2676" s="1">
        <v>26</v>
      </c>
      <c r="F2676">
        <f t="shared" si="1221"/>
        <v>0</v>
      </c>
      <c r="G2676">
        <f t="shared" si="1222"/>
        <v>1</v>
      </c>
      <c r="H2676" s="4">
        <v>1.55555555555556</v>
      </c>
      <c r="I2676" s="4">
        <v>2.6</v>
      </c>
      <c r="J2676" s="4">
        <f t="shared" si="1223"/>
        <v>0.64285714285714102</v>
      </c>
      <c r="K2676" s="4">
        <f t="shared" si="1224"/>
        <v>0.38461538461538458</v>
      </c>
      <c r="L2676" s="17">
        <f t="shared" si="1225"/>
        <v>0.67285714285714104</v>
      </c>
      <c r="M2676" s="17">
        <f t="shared" si="1226"/>
        <v>0.35461538461538455</v>
      </c>
      <c r="N2676" s="34">
        <f t="shared" si="1227"/>
        <v>1.486199575371554</v>
      </c>
      <c r="O2676" s="12">
        <f t="shared" si="1228"/>
        <v>2.8199566160520613</v>
      </c>
      <c r="P2676" s="4">
        <f t="shared" si="1229"/>
        <v>201309</v>
      </c>
      <c r="Q2676" s="17">
        <f t="shared" si="1230"/>
        <v>0.59829059829059994</v>
      </c>
      <c r="R2676" s="17">
        <f t="shared" si="1231"/>
        <v>-2.4249999999999856</v>
      </c>
      <c r="S2676" s="16">
        <f t="shared" si="1232"/>
        <v>-1.8267094017093857</v>
      </c>
      <c r="T2676" s="5">
        <f t="shared" si="1233"/>
        <v>1.6714285714285666</v>
      </c>
      <c r="U2676" s="21">
        <f t="shared" si="1234"/>
        <v>0</v>
      </c>
      <c r="W2676" s="5">
        <f t="shared" si="1235"/>
        <v>-1</v>
      </c>
      <c r="X2676" s="4">
        <f t="shared" si="1236"/>
        <v>-1</v>
      </c>
      <c r="AE2676" s="4">
        <f t="shared" si="1237"/>
        <v>-0.912698412698419</v>
      </c>
      <c r="AJ2676" s="3">
        <f t="shared" si="1238"/>
        <v>2.6737967914436833E-2</v>
      </c>
      <c r="AK2676" s="3">
        <f t="shared" si="1239"/>
        <v>2.6737967914436611E-2</v>
      </c>
      <c r="AL2676" s="26">
        <f t="shared" si="1240"/>
        <v>1.6714285714285666</v>
      </c>
      <c r="AM2676" s="26">
        <f ca="1">IF(RAND()&lt;J2676,H2676*F2676,I2676*G2676)-1</f>
        <v>-1</v>
      </c>
      <c r="AN2676" s="26">
        <f ca="1">IF(RAND()&lt;(J2676+(2*F2676-1)*Sheet2!D$109),H2676*F2676,I2676*G2676)-1</f>
        <v>1.6</v>
      </c>
      <c r="AO2676" s="3">
        <f t="shared" si="1220"/>
        <v>201309</v>
      </c>
    </row>
    <row r="2677" spans="1:41" s="3" customFormat="1" x14ac:dyDescent="0.25">
      <c r="A2677" s="6">
        <v>41533</v>
      </c>
      <c r="B2677" s="1" t="s">
        <v>30</v>
      </c>
      <c r="C2677" s="1" t="s">
        <v>43</v>
      </c>
      <c r="D2677" s="1">
        <v>20</v>
      </c>
      <c r="E2677" s="1">
        <v>10</v>
      </c>
      <c r="F2677">
        <f t="shared" si="1221"/>
        <v>1</v>
      </c>
      <c r="G2677">
        <f t="shared" si="1222"/>
        <v>0</v>
      </c>
      <c r="H2677" s="4">
        <v>1.32258064516129</v>
      </c>
      <c r="I2677" s="4">
        <v>3.6</v>
      </c>
      <c r="J2677" s="4">
        <f t="shared" si="1223"/>
        <v>0.75609756097560987</v>
      </c>
      <c r="K2677" s="4">
        <f t="shared" si="1224"/>
        <v>0.27777777777777779</v>
      </c>
      <c r="L2677" s="17">
        <f t="shared" si="1225"/>
        <v>0.72609756097560985</v>
      </c>
      <c r="M2677" s="17">
        <f t="shared" si="1226"/>
        <v>0.30777777777777782</v>
      </c>
      <c r="N2677" s="34">
        <f t="shared" si="1227"/>
        <v>1.3772253946926434</v>
      </c>
      <c r="O2677" s="12">
        <f t="shared" si="1228"/>
        <v>3.2490974729241873</v>
      </c>
      <c r="P2677" s="4">
        <f t="shared" si="1229"/>
        <v>201309</v>
      </c>
      <c r="Q2677" s="17">
        <f t="shared" si="1230"/>
        <v>1.32258064516129</v>
      </c>
      <c r="R2677" s="17">
        <f t="shared" si="1231"/>
        <v>-3.4846153846153873</v>
      </c>
      <c r="S2677" s="16">
        <f t="shared" si="1232"/>
        <v>-2.1620347394540973</v>
      </c>
      <c r="T2677" s="5">
        <f t="shared" si="1233"/>
        <v>2.7219512195121958</v>
      </c>
      <c r="U2677" s="21">
        <f t="shared" si="1234"/>
        <v>0</v>
      </c>
      <c r="W2677" s="5">
        <f t="shared" si="1235"/>
        <v>0.32258064516129004</v>
      </c>
      <c r="X2677" s="4">
        <f t="shared" si="1236"/>
        <v>-0.24390243902439013</v>
      </c>
      <c r="AE2677" s="4">
        <f t="shared" si="1237"/>
        <v>-0.56648308418568016</v>
      </c>
      <c r="AJ2677" s="3">
        <f t="shared" si="1238"/>
        <v>3.2765399737876733E-2</v>
      </c>
      <c r="AK2677" s="3">
        <f t="shared" si="1239"/>
        <v>3.2765399737877066E-2</v>
      </c>
      <c r="AL2677" s="26">
        <f t="shared" si="1240"/>
        <v>2.7219512195121958</v>
      </c>
      <c r="AM2677" s="26">
        <f ca="1">IF(RAND()&lt;J2677,H2677*F2677,I2677*G2677)-1</f>
        <v>0.32258064516129004</v>
      </c>
      <c r="AN2677" s="26">
        <f ca="1">IF(RAND()&lt;(J2677+(2*F2677-1)*Sheet2!D$109),H2677*F2677,I2677*G2677)-1</f>
        <v>0.32258064516129004</v>
      </c>
      <c r="AO2677" s="3">
        <f t="shared" si="1220"/>
        <v>201309</v>
      </c>
    </row>
    <row r="2678" spans="1:41" s="3" customFormat="1" x14ac:dyDescent="0.25">
      <c r="A2678" s="6">
        <v>41532</v>
      </c>
      <c r="B2678" s="1" t="s">
        <v>49</v>
      </c>
      <c r="C2678" s="1" t="s">
        <v>19</v>
      </c>
      <c r="D2678" s="1">
        <v>25</v>
      </c>
      <c r="E2678" s="1">
        <v>21</v>
      </c>
      <c r="F2678">
        <f t="shared" si="1221"/>
        <v>1</v>
      </c>
      <c r="G2678">
        <f t="shared" si="1222"/>
        <v>0</v>
      </c>
      <c r="H2678" s="4">
        <v>2.1</v>
      </c>
      <c r="I2678" s="4">
        <v>1.7692307692307701</v>
      </c>
      <c r="J2678" s="4">
        <f t="shared" si="1223"/>
        <v>0.47619047619047616</v>
      </c>
      <c r="K2678" s="4">
        <f t="shared" si="1224"/>
        <v>0.56521739130434756</v>
      </c>
      <c r="L2678" s="17">
        <f t="shared" si="1225"/>
        <v>0.44619047619047614</v>
      </c>
      <c r="M2678" s="17">
        <f t="shared" si="1226"/>
        <v>0.59521739130434759</v>
      </c>
      <c r="N2678" s="34">
        <f t="shared" si="1227"/>
        <v>2.2411953041622201</v>
      </c>
      <c r="O2678" s="12">
        <f t="shared" si="1228"/>
        <v>1.6800584368151943</v>
      </c>
      <c r="P2678" s="4">
        <f t="shared" si="1229"/>
        <v>201309</v>
      </c>
      <c r="Q2678" s="17">
        <f t="shared" si="1230"/>
        <v>2.1</v>
      </c>
      <c r="R2678" s="17">
        <f t="shared" si="1231"/>
        <v>-2.2090909090909077</v>
      </c>
      <c r="S2678" s="16">
        <f t="shared" si="1232"/>
        <v>-0.10909090909090757</v>
      </c>
      <c r="T2678" s="5">
        <f t="shared" si="1233"/>
        <v>0.84249084249084283</v>
      </c>
      <c r="U2678" s="21">
        <f t="shared" si="1234"/>
        <v>0</v>
      </c>
      <c r="W2678" s="5">
        <f t="shared" si="1235"/>
        <v>1.1000000000000001</v>
      </c>
      <c r="X2678" s="4">
        <f t="shared" si="1236"/>
        <v>-0.52380952380952384</v>
      </c>
      <c r="AE2678" s="4">
        <f t="shared" si="1237"/>
        <v>-1.6238095238095238</v>
      </c>
      <c r="AJ2678" s="3">
        <f t="shared" si="1238"/>
        <v>3.9761431411530546E-2</v>
      </c>
      <c r="AK2678" s="3">
        <f t="shared" si="1239"/>
        <v>3.9761431411530657E-2</v>
      </c>
      <c r="AL2678" s="26">
        <f t="shared" si="1240"/>
        <v>0.84249084249084283</v>
      </c>
      <c r="AM2678" s="26">
        <f ca="1">IF(RAND()&lt;J2678,H2678*F2678,I2678*G2678)-1</f>
        <v>1.1000000000000001</v>
      </c>
      <c r="AN2678" s="26">
        <f ca="1">IF(RAND()&lt;(J2678+(2*F2678-1)*Sheet2!D$109),H2678*F2678,I2678*G2678)-1</f>
        <v>-1</v>
      </c>
      <c r="AO2678" s="3">
        <f t="shared" si="1220"/>
        <v>201309</v>
      </c>
    </row>
    <row r="2679" spans="1:41" s="3" customFormat="1" x14ac:dyDescent="0.25">
      <c r="A2679" s="6">
        <v>41532</v>
      </c>
      <c r="B2679" s="1" t="s">
        <v>27</v>
      </c>
      <c r="C2679" s="1" t="s">
        <v>45</v>
      </c>
      <c r="D2679" s="1">
        <v>31</v>
      </c>
      <c r="E2679" s="1">
        <v>24</v>
      </c>
      <c r="F2679">
        <f t="shared" si="1221"/>
        <v>1</v>
      </c>
      <c r="G2679">
        <f t="shared" si="1222"/>
        <v>0</v>
      </c>
      <c r="H2679" s="4">
        <v>1.44444444444444</v>
      </c>
      <c r="I2679" s="4">
        <v>2.85</v>
      </c>
      <c r="J2679" s="4">
        <f t="shared" si="1223"/>
        <v>0.6923076923076944</v>
      </c>
      <c r="K2679" s="4">
        <f t="shared" si="1224"/>
        <v>0.35087719298245612</v>
      </c>
      <c r="L2679" s="17">
        <f t="shared" si="1225"/>
        <v>0.66230769230769437</v>
      </c>
      <c r="M2679" s="17">
        <f t="shared" si="1226"/>
        <v>0.38087719298245615</v>
      </c>
      <c r="N2679" s="34">
        <f t="shared" si="1227"/>
        <v>1.509872241579554</v>
      </c>
      <c r="O2679" s="12">
        <f t="shared" si="1228"/>
        <v>2.62551819438047</v>
      </c>
      <c r="P2679" s="4">
        <f t="shared" si="1229"/>
        <v>201309</v>
      </c>
      <c r="Q2679" s="17">
        <f t="shared" si="1230"/>
        <v>1.44444444444444</v>
      </c>
      <c r="R2679" s="17">
        <f t="shared" si="1231"/>
        <v>-2.790540540540563</v>
      </c>
      <c r="S2679" s="16">
        <f t="shared" si="1232"/>
        <v>-1.346096096096123</v>
      </c>
      <c r="T2679" s="5">
        <f t="shared" si="1233"/>
        <v>1.9730769230769292</v>
      </c>
      <c r="U2679" s="21">
        <f t="shared" si="1234"/>
        <v>0</v>
      </c>
      <c r="W2679" s="5">
        <f t="shared" si="1235"/>
        <v>0.44444444444443998</v>
      </c>
      <c r="X2679" s="4">
        <f t="shared" si="1236"/>
        <v>-0.3076923076923056</v>
      </c>
      <c r="AE2679" s="4">
        <f t="shared" si="1237"/>
        <v>-0.75213675213674558</v>
      </c>
      <c r="AJ2679" s="3">
        <f t="shared" si="1238"/>
        <v>4.139715394566823E-2</v>
      </c>
      <c r="AK2679" s="3">
        <f t="shared" si="1239"/>
        <v>4.1397153945668008E-2</v>
      </c>
      <c r="AL2679" s="26">
        <f t="shared" si="1240"/>
        <v>1.9730769230769292</v>
      </c>
      <c r="AM2679" s="26">
        <f ca="1">IF(RAND()&lt;J2679,H2679*F2679,I2679*G2679)-1</f>
        <v>-1</v>
      </c>
      <c r="AN2679" s="26">
        <f ca="1">IF(RAND()&lt;(J2679+(2*F2679-1)*Sheet2!D$109),H2679*F2679,I2679*G2679)-1</f>
        <v>0.44444444444443998</v>
      </c>
      <c r="AO2679" s="3">
        <f t="shared" si="1220"/>
        <v>201309</v>
      </c>
    </row>
    <row r="2680" spans="1:41" s="3" customFormat="1" x14ac:dyDescent="0.25">
      <c r="A2680" s="6">
        <v>41532</v>
      </c>
      <c r="B2680" s="1" t="s">
        <v>29</v>
      </c>
      <c r="C2680" s="1" t="s">
        <v>44</v>
      </c>
      <c r="D2680" s="1">
        <v>14</v>
      </c>
      <c r="E2680" s="1">
        <v>6</v>
      </c>
      <c r="F2680">
        <f t="shared" si="1221"/>
        <v>1</v>
      </c>
      <c r="G2680">
        <f t="shared" si="1222"/>
        <v>0</v>
      </c>
      <c r="H2680" s="4">
        <v>1.3333333333333299</v>
      </c>
      <c r="I2680" s="4">
        <v>3.5</v>
      </c>
      <c r="J2680" s="4">
        <f t="shared" si="1223"/>
        <v>0.75000000000000189</v>
      </c>
      <c r="K2680" s="4">
        <f t="shared" si="1224"/>
        <v>0.2857142857142857</v>
      </c>
      <c r="L2680" s="17">
        <f t="shared" si="1225"/>
        <v>0.72000000000000186</v>
      </c>
      <c r="M2680" s="17">
        <f t="shared" si="1226"/>
        <v>0.31571428571428573</v>
      </c>
      <c r="N2680" s="34">
        <f t="shared" si="1227"/>
        <v>1.3888888888888853</v>
      </c>
      <c r="O2680" s="12">
        <f t="shared" si="1228"/>
        <v>3.1674208144796379</v>
      </c>
      <c r="P2680" s="4">
        <f t="shared" si="1229"/>
        <v>201309</v>
      </c>
      <c r="Q2680" s="17">
        <f t="shared" si="1230"/>
        <v>1.3333333333333299</v>
      </c>
      <c r="R2680" s="17">
        <f t="shared" si="1231"/>
        <v>-3.4000000000000306</v>
      </c>
      <c r="S2680" s="16">
        <f t="shared" si="1232"/>
        <v>-2.0666666666667006</v>
      </c>
      <c r="T2680" s="5">
        <f t="shared" si="1233"/>
        <v>2.6250000000000067</v>
      </c>
      <c r="U2680" s="21">
        <f t="shared" si="1234"/>
        <v>0</v>
      </c>
      <c r="W2680" s="5">
        <f t="shared" si="1235"/>
        <v>0.33333333333332993</v>
      </c>
      <c r="X2680" s="4">
        <f t="shared" si="1236"/>
        <v>-0.24999999999999811</v>
      </c>
      <c r="AE2680" s="4">
        <f t="shared" si="1237"/>
        <v>-0.58333333333332804</v>
      </c>
      <c r="AJ2680" s="3">
        <f t="shared" si="1238"/>
        <v>3.4482758620691611E-2</v>
      </c>
      <c r="AK2680" s="3">
        <f t="shared" si="1239"/>
        <v>3.4482758620691278E-2</v>
      </c>
      <c r="AL2680" s="26">
        <f t="shared" si="1240"/>
        <v>2.6250000000000067</v>
      </c>
      <c r="AM2680" s="26">
        <f ca="1">IF(RAND()&lt;J2680,H2680*F2680,I2680*G2680)-1</f>
        <v>-1</v>
      </c>
      <c r="AN2680" s="26">
        <f ca="1">IF(RAND()&lt;(J2680+(2*F2680-1)*Sheet2!D$109),H2680*F2680,I2680*G2680)-1</f>
        <v>0.33333333333332993</v>
      </c>
      <c r="AO2680" s="3">
        <f t="shared" si="1220"/>
        <v>201309</v>
      </c>
    </row>
    <row r="2681" spans="1:41" s="3" customFormat="1" x14ac:dyDescent="0.25">
      <c r="A2681" s="6">
        <v>41532</v>
      </c>
      <c r="B2681" s="1" t="s">
        <v>32</v>
      </c>
      <c r="C2681" s="1" t="s">
        <v>26</v>
      </c>
      <c r="D2681" s="1">
        <v>24</v>
      </c>
      <c r="E2681" s="1">
        <v>23</v>
      </c>
      <c r="F2681">
        <f t="shared" si="1221"/>
        <v>1</v>
      </c>
      <c r="G2681">
        <f t="shared" si="1222"/>
        <v>0</v>
      </c>
      <c r="H2681" s="4">
        <v>2.5499999999999998</v>
      </c>
      <c r="I2681" s="4">
        <v>1.5714285714285698</v>
      </c>
      <c r="J2681" s="4">
        <f t="shared" si="1223"/>
        <v>0.39215686274509809</v>
      </c>
      <c r="K2681" s="4">
        <f t="shared" si="1224"/>
        <v>0.63636363636363702</v>
      </c>
      <c r="L2681" s="17">
        <f t="shared" si="1225"/>
        <v>0.36215686274509806</v>
      </c>
      <c r="M2681" s="17">
        <f t="shared" si="1226"/>
        <v>0.66636363636363705</v>
      </c>
      <c r="N2681" s="34">
        <f t="shared" si="1227"/>
        <v>2.7612344342176502</v>
      </c>
      <c r="O2681" s="12">
        <f t="shared" si="1228"/>
        <v>1.5006821282401075</v>
      </c>
      <c r="P2681" s="4">
        <f t="shared" si="1229"/>
        <v>201309</v>
      </c>
      <c r="Q2681" s="17">
        <f t="shared" si="1230"/>
        <v>2.5499999999999998</v>
      </c>
      <c r="R2681" s="17">
        <f t="shared" si="1231"/>
        <v>-2.3951612903225854</v>
      </c>
      <c r="S2681" s="16">
        <f t="shared" si="1232"/>
        <v>0.15483870967741442</v>
      </c>
      <c r="T2681" s="5">
        <f t="shared" si="1233"/>
        <v>0.61624649859943925</v>
      </c>
      <c r="U2681" s="21">
        <f t="shared" si="1234"/>
        <v>0</v>
      </c>
      <c r="W2681" s="5">
        <f t="shared" si="1235"/>
        <v>1.5499999999999998</v>
      </c>
      <c r="X2681" s="4">
        <f t="shared" si="1236"/>
        <v>-0.60784313725490191</v>
      </c>
      <c r="AE2681" s="4">
        <f t="shared" si="1237"/>
        <v>-2.1578431372549018</v>
      </c>
      <c r="AJ2681" s="3">
        <f t="shared" si="1238"/>
        <v>2.7729636048527628E-2</v>
      </c>
      <c r="AK2681" s="3">
        <f t="shared" si="1239"/>
        <v>2.7729636048527739E-2</v>
      </c>
      <c r="AL2681" s="26">
        <f t="shared" si="1240"/>
        <v>0.61624649859943925</v>
      </c>
      <c r="AM2681" s="26">
        <f ca="1">IF(RAND()&lt;J2681,H2681*F2681,I2681*G2681)-1</f>
        <v>-1</v>
      </c>
      <c r="AN2681" s="26">
        <f ca="1">IF(RAND()&lt;(J2681+(2*F2681-1)*Sheet2!D$109),H2681*F2681,I2681*G2681)-1</f>
        <v>-1</v>
      </c>
      <c r="AO2681" s="3">
        <f t="shared" si="1220"/>
        <v>201309</v>
      </c>
    </row>
    <row r="2682" spans="1:41" s="3" customFormat="1" x14ac:dyDescent="0.25">
      <c r="A2682" s="6">
        <v>41532</v>
      </c>
      <c r="B2682" s="1" t="s">
        <v>31</v>
      </c>
      <c r="C2682" s="1" t="s">
        <v>46</v>
      </c>
      <c r="D2682" s="1">
        <v>31</v>
      </c>
      <c r="E2682" s="1">
        <v>30</v>
      </c>
      <c r="F2682">
        <f t="shared" si="1221"/>
        <v>1</v>
      </c>
      <c r="G2682">
        <f t="shared" si="1222"/>
        <v>0</v>
      </c>
      <c r="H2682" s="4">
        <v>1.3773584905660399</v>
      </c>
      <c r="I2682" s="4">
        <v>3.25</v>
      </c>
      <c r="J2682" s="4">
        <f t="shared" si="1223"/>
        <v>0.72602739726027288</v>
      </c>
      <c r="K2682" s="4">
        <f t="shared" si="1224"/>
        <v>0.30769230769230771</v>
      </c>
      <c r="L2682" s="17">
        <f t="shared" si="1225"/>
        <v>0.69602739726027285</v>
      </c>
      <c r="M2682" s="17">
        <f t="shared" si="1226"/>
        <v>0.33769230769230774</v>
      </c>
      <c r="N2682" s="34">
        <f t="shared" si="1227"/>
        <v>1.4367250541232064</v>
      </c>
      <c r="O2682" s="12">
        <f t="shared" si="1228"/>
        <v>2.9612756264236899</v>
      </c>
      <c r="P2682" s="4">
        <f t="shared" si="1229"/>
        <v>201309</v>
      </c>
      <c r="Q2682" s="17">
        <f t="shared" si="1230"/>
        <v>1.3773584905660399</v>
      </c>
      <c r="R2682" s="17">
        <f t="shared" si="1231"/>
        <v>-3.094444444444429</v>
      </c>
      <c r="S2682" s="16">
        <f t="shared" si="1232"/>
        <v>-1.7170859538783891</v>
      </c>
      <c r="T2682" s="5">
        <f t="shared" si="1233"/>
        <v>2.3595890410958869</v>
      </c>
      <c r="U2682" s="21">
        <f t="shared" si="1234"/>
        <v>0</v>
      </c>
      <c r="W2682" s="5">
        <f t="shared" si="1235"/>
        <v>0.37735849056603987</v>
      </c>
      <c r="X2682" s="4">
        <f t="shared" si="1236"/>
        <v>-0.27397260273972712</v>
      </c>
      <c r="AE2682" s="4">
        <f t="shared" si="1237"/>
        <v>-0.65133109330576699</v>
      </c>
      <c r="AJ2682" s="3">
        <f t="shared" si="1238"/>
        <v>3.2619775739040846E-2</v>
      </c>
      <c r="AK2682" s="3">
        <f t="shared" si="1239"/>
        <v>3.2619775739040957E-2</v>
      </c>
      <c r="AL2682" s="26">
        <f t="shared" si="1240"/>
        <v>2.3595890410958869</v>
      </c>
      <c r="AM2682" s="26">
        <f ca="1">IF(RAND()&lt;J2682,H2682*F2682,I2682*G2682)-1</f>
        <v>0.37735849056603987</v>
      </c>
      <c r="AN2682" s="26">
        <f ca="1">IF(RAND()&lt;(J2682+(2*F2682-1)*Sheet2!D$109),H2682*F2682,I2682*G2682)-1</f>
        <v>0.37735849056603987</v>
      </c>
      <c r="AO2682" s="3">
        <f t="shared" si="1220"/>
        <v>201309</v>
      </c>
    </row>
    <row r="2683" spans="1:41" s="3" customFormat="1" x14ac:dyDescent="0.25">
      <c r="A2683" s="6">
        <v>41532</v>
      </c>
      <c r="B2683" s="1" t="s">
        <v>48</v>
      </c>
      <c r="C2683" s="1" t="s">
        <v>34</v>
      </c>
      <c r="D2683" s="1">
        <v>38</v>
      </c>
      <c r="E2683" s="1">
        <v>20</v>
      </c>
      <c r="F2683">
        <f t="shared" si="1221"/>
        <v>1</v>
      </c>
      <c r="G2683">
        <f t="shared" si="1222"/>
        <v>0</v>
      </c>
      <c r="H2683" s="4">
        <v>1.27027027027027</v>
      </c>
      <c r="I2683" s="4">
        <v>4.0999999999999996</v>
      </c>
      <c r="J2683" s="4">
        <f t="shared" si="1223"/>
        <v>0.78723404255319174</v>
      </c>
      <c r="K2683" s="4">
        <f t="shared" si="1224"/>
        <v>0.24390243902439027</v>
      </c>
      <c r="L2683" s="17">
        <f t="shared" si="1225"/>
        <v>0.75723404255319171</v>
      </c>
      <c r="M2683" s="17">
        <f t="shared" si="1226"/>
        <v>0.27390243902439027</v>
      </c>
      <c r="N2683" s="34">
        <f t="shared" si="1227"/>
        <v>1.3205956729418371</v>
      </c>
      <c r="O2683" s="12">
        <f t="shared" si="1228"/>
        <v>3.6509349955476398</v>
      </c>
      <c r="P2683" s="4">
        <f t="shared" si="1229"/>
        <v>201309</v>
      </c>
      <c r="Q2683" s="17">
        <f t="shared" si="1230"/>
        <v>1.27027027027027</v>
      </c>
      <c r="R2683" s="17">
        <f t="shared" si="1231"/>
        <v>-4.0225806451612947</v>
      </c>
      <c r="S2683" s="16">
        <f t="shared" si="1232"/>
        <v>-2.7523103748910245</v>
      </c>
      <c r="T2683" s="5">
        <f t="shared" si="1233"/>
        <v>3.2276595744680856</v>
      </c>
      <c r="U2683" s="21">
        <f t="shared" si="1234"/>
        <v>0</v>
      </c>
      <c r="W2683" s="5">
        <f t="shared" si="1235"/>
        <v>0.27027027027026995</v>
      </c>
      <c r="X2683" s="4">
        <f t="shared" si="1236"/>
        <v>-0.21276595744680826</v>
      </c>
      <c r="AE2683" s="4">
        <f t="shared" si="1237"/>
        <v>-0.48303622771707821</v>
      </c>
      <c r="AJ2683" s="3">
        <f t="shared" si="1238"/>
        <v>3.0196275792652383E-2</v>
      </c>
      <c r="AK2683" s="3">
        <f t="shared" si="1239"/>
        <v>3.0196275792652383E-2</v>
      </c>
      <c r="AL2683" s="26">
        <f t="shared" si="1240"/>
        <v>3.2276595744680856</v>
      </c>
      <c r="AM2683" s="26">
        <f ca="1">IF(RAND()&lt;J2683,H2683*F2683,I2683*G2683)-1</f>
        <v>-1</v>
      </c>
      <c r="AN2683" s="26">
        <f ca="1">IF(RAND()&lt;(J2683+(2*F2683-1)*Sheet2!D$109),H2683*F2683,I2683*G2683)-1</f>
        <v>0.27027027027026995</v>
      </c>
      <c r="AO2683" s="3">
        <f t="shared" si="1220"/>
        <v>201309</v>
      </c>
    </row>
    <row r="2684" spans="1:41" s="3" customFormat="1" x14ac:dyDescent="0.25">
      <c r="A2684" s="6">
        <v>41532</v>
      </c>
      <c r="B2684" s="1" t="s">
        <v>33</v>
      </c>
      <c r="C2684" s="1" t="s">
        <v>36</v>
      </c>
      <c r="D2684" s="1">
        <v>30</v>
      </c>
      <c r="E2684" s="1">
        <v>24</v>
      </c>
      <c r="F2684">
        <f t="shared" si="1221"/>
        <v>1</v>
      </c>
      <c r="G2684">
        <f t="shared" si="1222"/>
        <v>0</v>
      </c>
      <c r="H2684" s="4">
        <v>1.2564102564102599</v>
      </c>
      <c r="I2684" s="4">
        <v>4.2</v>
      </c>
      <c r="J2684" s="4">
        <f t="shared" si="1223"/>
        <v>0.79591836734693655</v>
      </c>
      <c r="K2684" s="4">
        <f t="shared" si="1224"/>
        <v>0.23809523809523808</v>
      </c>
      <c r="L2684" s="17">
        <f t="shared" si="1225"/>
        <v>0.76591836734693652</v>
      </c>
      <c r="M2684" s="17">
        <f t="shared" si="1226"/>
        <v>0.26809523809523805</v>
      </c>
      <c r="N2684" s="34">
        <f t="shared" si="1227"/>
        <v>1.3056221689315253</v>
      </c>
      <c r="O2684" s="12">
        <f t="shared" si="1228"/>
        <v>3.7300177619893433</v>
      </c>
      <c r="P2684" s="4">
        <f t="shared" si="1229"/>
        <v>201309</v>
      </c>
      <c r="Q2684" s="17">
        <f t="shared" si="1230"/>
        <v>1.2564102564102599</v>
      </c>
      <c r="R2684" s="17">
        <f t="shared" si="1231"/>
        <v>-4.2124999999999462</v>
      </c>
      <c r="S2684" s="16">
        <f t="shared" si="1232"/>
        <v>-2.9560897435896862</v>
      </c>
      <c r="T2684" s="5">
        <f t="shared" si="1233"/>
        <v>3.3428571428571336</v>
      </c>
      <c r="U2684" s="21">
        <f t="shared" si="1234"/>
        <v>0</v>
      </c>
      <c r="W2684" s="5">
        <f t="shared" si="1235"/>
        <v>0.25641025641025994</v>
      </c>
      <c r="X2684" s="4">
        <f t="shared" si="1236"/>
        <v>-0.20408163265306345</v>
      </c>
      <c r="AE2684" s="4">
        <f t="shared" si="1237"/>
        <v>-0.46049188906332339</v>
      </c>
      <c r="AJ2684" s="3">
        <f t="shared" si="1238"/>
        <v>3.28947368421032E-2</v>
      </c>
      <c r="AK2684" s="3">
        <f t="shared" si="1239"/>
        <v>3.28947368421032E-2</v>
      </c>
      <c r="AL2684" s="26">
        <f t="shared" si="1240"/>
        <v>3.3428571428571336</v>
      </c>
      <c r="AM2684" s="26">
        <f ca="1">IF(RAND()&lt;J2684,H2684*F2684,I2684*G2684)-1</f>
        <v>0.25641025641025994</v>
      </c>
      <c r="AN2684" s="26">
        <f ca="1">IF(RAND()&lt;(J2684+(2*F2684-1)*Sheet2!D$109),H2684*F2684,I2684*G2684)-1</f>
        <v>-1</v>
      </c>
      <c r="AO2684" s="3">
        <f t="shared" si="1220"/>
        <v>201309</v>
      </c>
    </row>
    <row r="2685" spans="1:41" s="3" customFormat="1" x14ac:dyDescent="0.25">
      <c r="A2685" s="6">
        <v>41532</v>
      </c>
      <c r="B2685" s="1" t="s">
        <v>22</v>
      </c>
      <c r="C2685" s="1" t="s">
        <v>37</v>
      </c>
      <c r="D2685" s="1">
        <v>20</v>
      </c>
      <c r="E2685" s="1">
        <v>24</v>
      </c>
      <c r="F2685">
        <f t="shared" si="1221"/>
        <v>0</v>
      </c>
      <c r="G2685">
        <f t="shared" si="1222"/>
        <v>1</v>
      </c>
      <c r="H2685" s="4">
        <v>1.7692307692307701</v>
      </c>
      <c r="I2685" s="4">
        <v>2.1</v>
      </c>
      <c r="J2685" s="4">
        <f t="shared" si="1223"/>
        <v>0.56521739130434756</v>
      </c>
      <c r="K2685" s="4">
        <f t="shared" si="1224"/>
        <v>0.47619047619047616</v>
      </c>
      <c r="L2685" s="17">
        <f t="shared" si="1225"/>
        <v>0.59521739130434759</v>
      </c>
      <c r="M2685" s="17">
        <f t="shared" si="1226"/>
        <v>0.44619047619047614</v>
      </c>
      <c r="N2685" s="34">
        <f t="shared" si="1227"/>
        <v>1.6800584368151943</v>
      </c>
      <c r="O2685" s="12">
        <f t="shared" si="1228"/>
        <v>2.2411953041622201</v>
      </c>
      <c r="P2685" s="4">
        <f t="shared" si="1229"/>
        <v>201309</v>
      </c>
      <c r="Q2685" s="17">
        <f t="shared" si="1230"/>
        <v>0.84249084249084283</v>
      </c>
      <c r="R2685" s="17">
        <f t="shared" si="1231"/>
        <v>-2.2090909090909077</v>
      </c>
      <c r="S2685" s="16">
        <f t="shared" si="1232"/>
        <v>-1.3666000666000648</v>
      </c>
      <c r="T2685" s="5">
        <f t="shared" si="1233"/>
        <v>1.18695652173913</v>
      </c>
      <c r="U2685" s="21">
        <f t="shared" si="1234"/>
        <v>0</v>
      </c>
      <c r="W2685" s="5">
        <f t="shared" si="1235"/>
        <v>-1</v>
      </c>
      <c r="X2685" s="4">
        <f t="shared" si="1236"/>
        <v>-1</v>
      </c>
      <c r="AE2685" s="4">
        <f t="shared" si="1237"/>
        <v>-1.2040133779264224</v>
      </c>
      <c r="AJ2685" s="3">
        <f t="shared" si="1238"/>
        <v>3.9761431411530546E-2</v>
      </c>
      <c r="AK2685" s="3">
        <f t="shared" si="1239"/>
        <v>3.9761431411530657E-2</v>
      </c>
      <c r="AL2685" s="26">
        <f t="shared" si="1240"/>
        <v>1.18695652173913</v>
      </c>
      <c r="AM2685" s="26">
        <f ca="1">IF(RAND()&lt;J2685,H2685*F2685,I2685*G2685)-1</f>
        <v>1.1000000000000001</v>
      </c>
      <c r="AN2685" s="26">
        <f ca="1">IF(RAND()&lt;(J2685+(2*F2685-1)*Sheet2!D$109),H2685*F2685,I2685*G2685)-1</f>
        <v>-1</v>
      </c>
      <c r="AO2685" s="3">
        <f t="shared" si="1220"/>
        <v>201309</v>
      </c>
    </row>
    <row r="2686" spans="1:41" s="3" customFormat="1" x14ac:dyDescent="0.25">
      <c r="A2686" s="6">
        <v>41532</v>
      </c>
      <c r="B2686" s="1" t="s">
        <v>35</v>
      </c>
      <c r="C2686" s="1" t="s">
        <v>23</v>
      </c>
      <c r="D2686" s="1">
        <v>17</v>
      </c>
      <c r="E2686" s="1">
        <v>16</v>
      </c>
      <c r="F2686">
        <f t="shared" si="1221"/>
        <v>1</v>
      </c>
      <c r="G2686">
        <f t="shared" si="1222"/>
        <v>0</v>
      </c>
      <c r="H2686" s="4">
        <v>1.625</v>
      </c>
      <c r="I2686" s="4">
        <v>2.4</v>
      </c>
      <c r="J2686" s="4">
        <f t="shared" si="1223"/>
        <v>0.61538461538461542</v>
      </c>
      <c r="K2686" s="4">
        <f t="shared" si="1224"/>
        <v>0.41666666666666669</v>
      </c>
      <c r="L2686" s="17">
        <f t="shared" si="1225"/>
        <v>0.58538461538461539</v>
      </c>
      <c r="M2686" s="17">
        <f t="shared" si="1226"/>
        <v>0.44666666666666666</v>
      </c>
      <c r="N2686" s="34">
        <f t="shared" si="1227"/>
        <v>1.7082785808147174</v>
      </c>
      <c r="O2686" s="12">
        <f t="shared" si="1228"/>
        <v>2.238805970149254</v>
      </c>
      <c r="P2686" s="4">
        <f t="shared" si="1229"/>
        <v>201309</v>
      </c>
      <c r="Q2686" s="17">
        <f t="shared" si="1230"/>
        <v>1.625</v>
      </c>
      <c r="R2686" s="17">
        <f t="shared" si="1231"/>
        <v>-2.3142857142857145</v>
      </c>
      <c r="S2686" s="16">
        <f t="shared" si="1232"/>
        <v>-0.6892857142857145</v>
      </c>
      <c r="T2686" s="5">
        <f t="shared" si="1233"/>
        <v>1.4769230769230768</v>
      </c>
      <c r="U2686" s="21">
        <f t="shared" si="1234"/>
        <v>0</v>
      </c>
      <c r="W2686" s="5">
        <f t="shared" si="1235"/>
        <v>0.625</v>
      </c>
      <c r="X2686" s="4">
        <f t="shared" si="1236"/>
        <v>-0.38461538461538458</v>
      </c>
      <c r="AE2686" s="4">
        <f t="shared" si="1237"/>
        <v>-1.0096153846153846</v>
      </c>
      <c r="AJ2686" s="3">
        <f t="shared" si="1238"/>
        <v>3.1055900621118071E-2</v>
      </c>
      <c r="AK2686" s="3">
        <f t="shared" si="1239"/>
        <v>3.1055900621118071E-2</v>
      </c>
      <c r="AL2686" s="26">
        <f t="shared" si="1240"/>
        <v>1.4769230769230768</v>
      </c>
      <c r="AM2686" s="26">
        <f ca="1">IF(RAND()&lt;J2686,H2686*F2686,I2686*G2686)-1</f>
        <v>-1</v>
      </c>
      <c r="AN2686" s="26">
        <f ca="1">IF(RAND()&lt;(J2686+(2*F2686-1)*Sheet2!D$109),H2686*F2686,I2686*G2686)-1</f>
        <v>-1</v>
      </c>
      <c r="AO2686" s="3">
        <f t="shared" si="1220"/>
        <v>201309</v>
      </c>
    </row>
    <row r="2687" spans="1:41" s="3" customFormat="1" x14ac:dyDescent="0.25">
      <c r="A2687" s="6">
        <v>41532</v>
      </c>
      <c r="B2687" s="1" t="s">
        <v>20</v>
      </c>
      <c r="C2687" s="1" t="s">
        <v>21</v>
      </c>
      <c r="D2687" s="1">
        <v>23</v>
      </c>
      <c r="E2687" s="1">
        <v>41</v>
      </c>
      <c r="F2687">
        <f t="shared" si="1221"/>
        <v>0</v>
      </c>
      <c r="G2687">
        <f t="shared" si="1222"/>
        <v>1</v>
      </c>
      <c r="H2687" s="4">
        <v>2.7</v>
      </c>
      <c r="I2687" s="4">
        <v>1.5</v>
      </c>
      <c r="J2687" s="4">
        <f t="shared" si="1223"/>
        <v>0.37037037037037035</v>
      </c>
      <c r="K2687" s="4">
        <f t="shared" si="1224"/>
        <v>0.66666666666666663</v>
      </c>
      <c r="L2687" s="17">
        <f t="shared" si="1225"/>
        <v>0.40037037037037038</v>
      </c>
      <c r="M2687" s="17">
        <f t="shared" si="1226"/>
        <v>0.6366666666666666</v>
      </c>
      <c r="N2687" s="34">
        <f t="shared" si="1227"/>
        <v>2.497687326549491</v>
      </c>
      <c r="O2687" s="12">
        <f t="shared" si="1228"/>
        <v>1.5706806282722514</v>
      </c>
      <c r="P2687" s="4">
        <f t="shared" si="1229"/>
        <v>201309</v>
      </c>
      <c r="Q2687" s="17">
        <f t="shared" si="1230"/>
        <v>1.8</v>
      </c>
      <c r="R2687" s="17">
        <f t="shared" si="1231"/>
        <v>-2.5882352941176467</v>
      </c>
      <c r="S2687" s="16">
        <f t="shared" si="1232"/>
        <v>-0.7882352941176467</v>
      </c>
      <c r="T2687" s="5">
        <f t="shared" si="1233"/>
        <v>0.55555555555555547</v>
      </c>
      <c r="U2687" s="21">
        <f t="shared" si="1234"/>
        <v>0</v>
      </c>
      <c r="W2687" s="5">
        <f t="shared" si="1235"/>
        <v>-1</v>
      </c>
      <c r="X2687" s="4">
        <f t="shared" si="1236"/>
        <v>-1</v>
      </c>
      <c r="AE2687" s="4">
        <f t="shared" si="1237"/>
        <v>-2.3296296296296299</v>
      </c>
      <c r="AJ2687" s="3">
        <f t="shared" si="1238"/>
        <v>3.5714285714285587E-2</v>
      </c>
      <c r="AK2687" s="3">
        <f t="shared" si="1239"/>
        <v>3.5714285714285587E-2</v>
      </c>
      <c r="AL2687" s="26">
        <f t="shared" si="1240"/>
        <v>0.55555555555555547</v>
      </c>
      <c r="AM2687" s="26">
        <f ca="1">IF(RAND()&lt;J2687,H2687*F2687,I2687*G2687)-1</f>
        <v>0.5</v>
      </c>
      <c r="AN2687" s="26">
        <f ca="1">IF(RAND()&lt;(J2687+(2*F2687-1)*Sheet2!D$109),H2687*F2687,I2687*G2687)-1</f>
        <v>0.5</v>
      </c>
      <c r="AO2687" s="3">
        <f t="shared" si="1220"/>
        <v>201309</v>
      </c>
    </row>
    <row r="2688" spans="1:41" s="3" customFormat="1" x14ac:dyDescent="0.25">
      <c r="A2688" s="6">
        <v>41532</v>
      </c>
      <c r="B2688" s="1" t="s">
        <v>40</v>
      </c>
      <c r="C2688" s="1" t="s">
        <v>42</v>
      </c>
      <c r="D2688" s="1">
        <v>19</v>
      </c>
      <c r="E2688" s="1">
        <v>9</v>
      </c>
      <c r="F2688">
        <f t="shared" si="1221"/>
        <v>1</v>
      </c>
      <c r="G2688">
        <f t="shared" si="1222"/>
        <v>0</v>
      </c>
      <c r="H2688" s="4">
        <v>1.48780487804878</v>
      </c>
      <c r="I2688" s="4">
        <v>2.75</v>
      </c>
      <c r="J2688" s="4">
        <f t="shared" si="1223"/>
        <v>0.6721311475409838</v>
      </c>
      <c r="K2688" s="4">
        <f t="shared" si="1224"/>
        <v>0.36363636363636365</v>
      </c>
      <c r="L2688" s="17">
        <f t="shared" si="1225"/>
        <v>0.64213114754098377</v>
      </c>
      <c r="M2688" s="17">
        <f t="shared" si="1226"/>
        <v>0.39363636363636367</v>
      </c>
      <c r="N2688" s="34">
        <f t="shared" si="1227"/>
        <v>1.5573142711258612</v>
      </c>
      <c r="O2688" s="12">
        <f t="shared" si="1228"/>
        <v>2.5404157043879905</v>
      </c>
      <c r="P2688" s="4">
        <f t="shared" si="1229"/>
        <v>201309</v>
      </c>
      <c r="Q2688" s="17">
        <f t="shared" si="1230"/>
        <v>1.48780487804878</v>
      </c>
      <c r="R2688" s="17">
        <f t="shared" si="1231"/>
        <v>-2.6214285714285737</v>
      </c>
      <c r="S2688" s="16">
        <f t="shared" si="1232"/>
        <v>-1.1336236933797936</v>
      </c>
      <c r="T2688" s="5">
        <f t="shared" si="1233"/>
        <v>1.8483606557377055</v>
      </c>
      <c r="U2688" s="21">
        <f t="shared" si="1234"/>
        <v>0</v>
      </c>
      <c r="W2688" s="5">
        <f t="shared" si="1235"/>
        <v>0.48780487804878003</v>
      </c>
      <c r="X2688" s="4">
        <f t="shared" si="1236"/>
        <v>-0.3278688524590162</v>
      </c>
      <c r="AE2688" s="4">
        <f t="shared" si="1237"/>
        <v>-0.81567373050779624</v>
      </c>
      <c r="AJ2688" s="3">
        <f t="shared" si="1238"/>
        <v>3.4532374100719632E-2</v>
      </c>
      <c r="AK2688" s="3">
        <f t="shared" si="1239"/>
        <v>3.4532374100719743E-2</v>
      </c>
      <c r="AL2688" s="26">
        <f t="shared" si="1240"/>
        <v>1.8483606557377055</v>
      </c>
      <c r="AM2688" s="26">
        <f ca="1">IF(RAND()&lt;J2688,H2688*F2688,I2688*G2688)-1</f>
        <v>-1</v>
      </c>
      <c r="AN2688" s="26">
        <f ca="1">IF(RAND()&lt;(J2688+(2*F2688-1)*Sheet2!D$109),H2688*F2688,I2688*G2688)-1</f>
        <v>0.48780487804878003</v>
      </c>
      <c r="AO2688" s="3">
        <f t="shared" si="1220"/>
        <v>201309</v>
      </c>
    </row>
    <row r="2689" spans="1:41" s="3" customFormat="1" x14ac:dyDescent="0.25">
      <c r="A2689" s="6">
        <v>41532</v>
      </c>
      <c r="B2689" s="1" t="s">
        <v>41</v>
      </c>
      <c r="C2689" s="1" t="s">
        <v>50</v>
      </c>
      <c r="D2689" s="1">
        <v>30</v>
      </c>
      <c r="E2689" s="1">
        <v>33</v>
      </c>
      <c r="F2689">
        <f t="shared" si="1221"/>
        <v>0</v>
      </c>
      <c r="G2689">
        <f t="shared" si="1222"/>
        <v>1</v>
      </c>
      <c r="H2689" s="4">
        <v>1.3030303030303001</v>
      </c>
      <c r="I2689" s="4">
        <v>3.7</v>
      </c>
      <c r="J2689" s="4">
        <f t="shared" si="1223"/>
        <v>0.76744186046511798</v>
      </c>
      <c r="K2689" s="4">
        <f t="shared" si="1224"/>
        <v>0.27027027027027023</v>
      </c>
      <c r="L2689" s="17">
        <f t="shared" si="1225"/>
        <v>0.797441860465118</v>
      </c>
      <c r="M2689" s="17">
        <f t="shared" si="1226"/>
        <v>0.24027027027027023</v>
      </c>
      <c r="N2689" s="34">
        <f t="shared" si="1227"/>
        <v>1.2540099154272355</v>
      </c>
      <c r="O2689" s="12">
        <f t="shared" si="1228"/>
        <v>4.1619797525309341</v>
      </c>
      <c r="P2689" s="4">
        <f t="shared" si="1229"/>
        <v>201309</v>
      </c>
      <c r="Q2689" s="17">
        <f t="shared" si="1230"/>
        <v>0.35217035217035136</v>
      </c>
      <c r="R2689" s="17">
        <f t="shared" si="1231"/>
        <v>-3.670370370370402</v>
      </c>
      <c r="S2689" s="16">
        <f t="shared" si="1232"/>
        <v>-3.3182000182000508</v>
      </c>
      <c r="T2689" s="5">
        <f t="shared" si="1233"/>
        <v>2.8395348837209369</v>
      </c>
      <c r="U2689" s="21">
        <f t="shared" si="1234"/>
        <v>0</v>
      </c>
      <c r="W2689" s="5">
        <f t="shared" si="1235"/>
        <v>-1</v>
      </c>
      <c r="X2689" s="4">
        <f t="shared" si="1236"/>
        <v>-1</v>
      </c>
      <c r="AE2689" s="4">
        <f t="shared" si="1237"/>
        <v>-0.53558844256518212</v>
      </c>
      <c r="AJ2689" s="3">
        <f t="shared" si="1238"/>
        <v>3.6341611144762309E-2</v>
      </c>
      <c r="AK2689" s="3">
        <f t="shared" si="1239"/>
        <v>3.634161114476242E-2</v>
      </c>
      <c r="AL2689" s="26">
        <f t="shared" si="1240"/>
        <v>2.8395348837209369</v>
      </c>
      <c r="AM2689" s="26">
        <f ca="1">IF(RAND()&lt;J2689,H2689*F2689,I2689*G2689)-1</f>
        <v>-1</v>
      </c>
      <c r="AN2689" s="26">
        <f ca="1">IF(RAND()&lt;(J2689+(2*F2689-1)*Sheet2!D$109),H2689*F2689,I2689*G2689)-1</f>
        <v>-1</v>
      </c>
      <c r="AO2689" s="3">
        <f t="shared" si="1220"/>
        <v>201309</v>
      </c>
    </row>
    <row r="2690" spans="1:41" s="3" customFormat="1" x14ac:dyDescent="0.25">
      <c r="A2690" s="6">
        <v>41532</v>
      </c>
      <c r="B2690" s="1" t="s">
        <v>47</v>
      </c>
      <c r="C2690" s="1" t="s">
        <v>24</v>
      </c>
      <c r="D2690" s="1">
        <v>29</v>
      </c>
      <c r="E2690" s="1">
        <v>3</v>
      </c>
      <c r="F2690">
        <f t="shared" si="1221"/>
        <v>1</v>
      </c>
      <c r="G2690">
        <f t="shared" si="1222"/>
        <v>0</v>
      </c>
      <c r="H2690" s="4">
        <v>1.6451612903225801</v>
      </c>
      <c r="I2690" s="4">
        <v>2.35</v>
      </c>
      <c r="J2690" s="4">
        <f t="shared" si="1223"/>
        <v>0.60784313725490213</v>
      </c>
      <c r="K2690" s="4">
        <f t="shared" si="1224"/>
        <v>0.42553191489361702</v>
      </c>
      <c r="L2690" s="17">
        <f t="shared" si="1225"/>
        <v>0.57784313725490211</v>
      </c>
      <c r="M2690" s="17">
        <f t="shared" si="1226"/>
        <v>0.455531914893617</v>
      </c>
      <c r="N2690" s="34">
        <f t="shared" si="1227"/>
        <v>1.73057346454021</v>
      </c>
      <c r="O2690" s="12">
        <f t="shared" si="1228"/>
        <v>2.1952358710882764</v>
      </c>
      <c r="P2690" s="4">
        <f t="shared" si="1229"/>
        <v>201309</v>
      </c>
      <c r="Q2690" s="17">
        <f t="shared" si="1230"/>
        <v>1.6451612903225801</v>
      </c>
      <c r="R2690" s="17">
        <f t="shared" si="1231"/>
        <v>-2.2907407407407421</v>
      </c>
      <c r="S2690" s="16">
        <f t="shared" si="1232"/>
        <v>-0.645579450418162</v>
      </c>
      <c r="T2690" s="5">
        <f t="shared" si="1233"/>
        <v>1.4284313725490201</v>
      </c>
      <c r="U2690" s="21">
        <f t="shared" si="1234"/>
        <v>0</v>
      </c>
      <c r="W2690" s="5">
        <f t="shared" si="1235"/>
        <v>0.64516129032258007</v>
      </c>
      <c r="X2690" s="4">
        <f t="shared" si="1236"/>
        <v>-0.39215686274509787</v>
      </c>
      <c r="AE2690" s="4">
        <f t="shared" si="1237"/>
        <v>-1.0373181530676781</v>
      </c>
      <c r="AJ2690" s="3">
        <f t="shared" si="1238"/>
        <v>3.2297133629390573E-2</v>
      </c>
      <c r="AK2690" s="3">
        <f t="shared" si="1239"/>
        <v>3.2297133629390573E-2</v>
      </c>
      <c r="AL2690" s="26">
        <f t="shared" si="1240"/>
        <v>1.4284313725490201</v>
      </c>
      <c r="AM2690" s="26">
        <f ca="1">IF(RAND()&lt;J2690,H2690*F2690,I2690*G2690)-1</f>
        <v>0.64516129032258007</v>
      </c>
      <c r="AN2690" s="26">
        <f ca="1">IF(RAND()&lt;(J2690+(2*F2690-1)*Sheet2!D$109),H2690*F2690,I2690*G2690)-1</f>
        <v>-1</v>
      </c>
      <c r="AO2690" s="3">
        <f t="shared" ref="AO2690:AO2753" si="1241">P2690</f>
        <v>201309</v>
      </c>
    </row>
    <row r="2691" spans="1:41" s="3" customFormat="1" x14ac:dyDescent="0.25">
      <c r="A2691" s="6">
        <v>41532</v>
      </c>
      <c r="B2691" s="1" t="s">
        <v>25</v>
      </c>
      <c r="C2691" s="1" t="s">
        <v>28</v>
      </c>
      <c r="D2691" s="1">
        <v>14</v>
      </c>
      <c r="E2691" s="1">
        <v>16</v>
      </c>
      <c r="F2691">
        <f t="shared" ref="F2691:F2754" si="1242">IF(D2691&gt;E2691,1,0)</f>
        <v>0</v>
      </c>
      <c r="G2691">
        <f t="shared" ref="G2691:G2754" si="1243">IF(E2691&gt;D2691,1,0)</f>
        <v>1</v>
      </c>
      <c r="H2691" s="4">
        <v>2.5</v>
      </c>
      <c r="I2691" s="4">
        <v>1.5882352941176499</v>
      </c>
      <c r="J2691" s="4">
        <f t="shared" ref="J2691:J2754" si="1244">1/H2691</f>
        <v>0.4</v>
      </c>
      <c r="K2691" s="4">
        <f t="shared" ref="K2691:K2754" si="1245">1/I2691</f>
        <v>0.62962962962962854</v>
      </c>
      <c r="L2691" s="17">
        <f t="shared" ref="L2691:L2754" si="1246">IF(F2691&gt;0,J2691-0.03,J2691+0.03)</f>
        <v>0.43000000000000005</v>
      </c>
      <c r="M2691" s="17">
        <f t="shared" ref="M2691:M2754" si="1247">IF(G2691&gt;0,K2691-0.03,K2691+0.03)</f>
        <v>0.59962962962962851</v>
      </c>
      <c r="N2691" s="34">
        <f t="shared" ref="N2691:N2754" si="1248">1/L2691</f>
        <v>2.3255813953488369</v>
      </c>
      <c r="O2691" s="12">
        <f t="shared" ref="O2691:O2754" si="1249">1/M2691</f>
        <v>1.6676961087090827</v>
      </c>
      <c r="P2691" s="4">
        <f t="shared" ref="P2691:P2754" si="1250">YEAR(A2691)*100+MONTH(A2691)</f>
        <v>201309</v>
      </c>
      <c r="Q2691" s="17">
        <f t="shared" ref="Q2691:Q2754" si="1251">IF(F2691=1,H2691,H2691/I2691)</f>
        <v>1.5740740740740713</v>
      </c>
      <c r="R2691" s="17">
        <f t="shared" ref="R2691:R2754" si="1252">-1/(H2691-1)-1/(I2691-1)</f>
        <v>-2.3666666666666587</v>
      </c>
      <c r="S2691" s="16">
        <f t="shared" ref="S2691:S2754" si="1253">Q2691+R2691</f>
        <v>-0.79259259259258741</v>
      </c>
      <c r="T2691" s="5">
        <f t="shared" ref="T2691:T2754" si="1254">I2691/H2691</f>
        <v>0.6352941176470599</v>
      </c>
      <c r="U2691" s="21">
        <f t="shared" ref="U2691:U2754" si="1255">IF(H2691&lt;U$1,1,0)</f>
        <v>0</v>
      </c>
      <c r="W2691" s="5">
        <f t="shared" ref="W2691:W2754" si="1256">H2691*F2691-1</f>
        <v>-1</v>
      </c>
      <c r="X2691" s="4">
        <f t="shared" ref="X2691:X2754" si="1257">J2691*F2691-1</f>
        <v>-1</v>
      </c>
      <c r="AE2691" s="4">
        <f t="shared" ref="AE2691:AE2754" si="1258">(1/H2691-1/J2691)</f>
        <v>-2.1</v>
      </c>
      <c r="AJ2691" s="3">
        <f t="shared" ref="AJ2691:AJ2754" si="1259">1-H2691*I2691/(H2691+I2691)</f>
        <v>2.8776978417265231E-2</v>
      </c>
      <c r="AK2691" s="3">
        <f t="shared" ref="AK2691:AK2754" si="1260">1-N2691*O2691/(N2691+O2691)</f>
        <v>2.8776978417265342E-2</v>
      </c>
      <c r="AL2691" s="26">
        <f t="shared" ref="AL2691:AL2754" si="1261">(I2691/H2691)</f>
        <v>0.6352941176470599</v>
      </c>
      <c r="AM2691" s="26">
        <f ca="1">IF(RAND()&lt;J2691,H2691*F2691,I2691*G2691)-1</f>
        <v>0.58823529411764985</v>
      </c>
      <c r="AN2691" s="26">
        <f ca="1">IF(RAND()&lt;(J2691+(2*F2691-1)*Sheet2!D$109),H2691*F2691,I2691*G2691)-1</f>
        <v>0.58823529411764985</v>
      </c>
      <c r="AO2691" s="3">
        <f t="shared" si="1241"/>
        <v>201309</v>
      </c>
    </row>
    <row r="2692" spans="1:41" s="3" customFormat="1" x14ac:dyDescent="0.25">
      <c r="A2692" s="6">
        <v>41529</v>
      </c>
      <c r="B2692" s="1" t="s">
        <v>38</v>
      </c>
      <c r="C2692" s="1" t="s">
        <v>39</v>
      </c>
      <c r="D2692" s="1">
        <v>13</v>
      </c>
      <c r="E2692" s="1">
        <v>10</v>
      </c>
      <c r="F2692">
        <f t="shared" si="1242"/>
        <v>1</v>
      </c>
      <c r="G2692">
        <f t="shared" si="1243"/>
        <v>0</v>
      </c>
      <c r="H2692" s="4">
        <v>1.1666666666666701</v>
      </c>
      <c r="I2692" s="4">
        <v>5.5</v>
      </c>
      <c r="J2692" s="4">
        <f t="shared" si="1244"/>
        <v>0.85714285714285465</v>
      </c>
      <c r="K2692" s="4">
        <f t="shared" si="1245"/>
        <v>0.18181818181818182</v>
      </c>
      <c r="L2692" s="17">
        <f t="shared" si="1246"/>
        <v>0.82714285714285463</v>
      </c>
      <c r="M2692" s="17">
        <f t="shared" si="1247"/>
        <v>0.21181818181818182</v>
      </c>
      <c r="N2692" s="34">
        <f t="shared" si="1248"/>
        <v>1.2089810017271194</v>
      </c>
      <c r="O2692" s="12">
        <f t="shared" si="1249"/>
        <v>4.7210300429184544</v>
      </c>
      <c r="P2692" s="4">
        <f t="shared" si="1250"/>
        <v>201309</v>
      </c>
      <c r="Q2692" s="17">
        <f t="shared" si="1251"/>
        <v>1.1666666666666701</v>
      </c>
      <c r="R2692" s="17">
        <f t="shared" si="1252"/>
        <v>-6.2222222222220998</v>
      </c>
      <c r="S2692" s="16">
        <f t="shared" si="1253"/>
        <v>-5.0555555555554292</v>
      </c>
      <c r="T2692" s="5">
        <f t="shared" si="1254"/>
        <v>4.7142857142857002</v>
      </c>
      <c r="U2692" s="21">
        <f t="shared" si="1255"/>
        <v>0</v>
      </c>
      <c r="W2692" s="5">
        <f t="shared" si="1256"/>
        <v>0.16666666666667007</v>
      </c>
      <c r="X2692" s="4">
        <f t="shared" si="1257"/>
        <v>-0.14285714285714535</v>
      </c>
      <c r="AE2692" s="4">
        <f t="shared" si="1258"/>
        <v>-0.30952380952381542</v>
      </c>
      <c r="AJ2692" s="3">
        <f t="shared" si="1259"/>
        <v>3.7499999999997535E-2</v>
      </c>
      <c r="AK2692" s="3">
        <f t="shared" si="1260"/>
        <v>3.7499999999997646E-2</v>
      </c>
      <c r="AL2692" s="26">
        <f t="shared" si="1261"/>
        <v>4.7142857142857002</v>
      </c>
      <c r="AM2692" s="26">
        <f ca="1">IF(RAND()&lt;J2692,H2692*F2692,I2692*G2692)-1</f>
        <v>0.16666666666667007</v>
      </c>
      <c r="AN2692" s="26">
        <f ca="1">IF(RAND()&lt;(J2692+(2*F2692-1)*Sheet2!D$109),H2692*F2692,I2692*G2692)-1</f>
        <v>0.16666666666667007</v>
      </c>
      <c r="AO2692" s="3">
        <f t="shared" si="1241"/>
        <v>201309</v>
      </c>
    </row>
    <row r="2693" spans="1:41" s="3" customFormat="1" x14ac:dyDescent="0.25">
      <c r="A2693" s="6">
        <v>41526</v>
      </c>
      <c r="B2693" s="1" t="s">
        <v>50</v>
      </c>
      <c r="C2693" s="1" t="s">
        <v>33</v>
      </c>
      <c r="D2693" s="1">
        <v>28</v>
      </c>
      <c r="E2693" s="1">
        <v>31</v>
      </c>
      <c r="F2693">
        <f t="shared" si="1242"/>
        <v>0</v>
      </c>
      <c r="G2693">
        <f t="shared" si="1243"/>
        <v>1</v>
      </c>
      <c r="H2693" s="4">
        <v>3.1</v>
      </c>
      <c r="I2693" s="4">
        <v>1.4</v>
      </c>
      <c r="J2693" s="4">
        <f t="shared" si="1244"/>
        <v>0.32258064516129031</v>
      </c>
      <c r="K2693" s="4">
        <f t="shared" si="1245"/>
        <v>0.7142857142857143</v>
      </c>
      <c r="L2693" s="17">
        <f t="shared" si="1246"/>
        <v>0.35258064516129028</v>
      </c>
      <c r="M2693" s="17">
        <f t="shared" si="1247"/>
        <v>0.68428571428571427</v>
      </c>
      <c r="N2693" s="34">
        <f t="shared" si="1248"/>
        <v>2.8362305580969811</v>
      </c>
      <c r="O2693" s="12">
        <f t="shared" si="1249"/>
        <v>1.4613778705636744</v>
      </c>
      <c r="P2693" s="4">
        <f t="shared" si="1250"/>
        <v>201309</v>
      </c>
      <c r="Q2693" s="17">
        <f t="shared" si="1251"/>
        <v>2.2142857142857144</v>
      </c>
      <c r="R2693" s="17">
        <f t="shared" si="1252"/>
        <v>-2.9761904761904767</v>
      </c>
      <c r="S2693" s="16">
        <f t="shared" si="1253"/>
        <v>-0.76190476190476231</v>
      </c>
      <c r="T2693" s="5">
        <f t="shared" si="1254"/>
        <v>0.45161290322580638</v>
      </c>
      <c r="U2693" s="21">
        <f t="shared" si="1255"/>
        <v>0</v>
      </c>
      <c r="W2693" s="5">
        <f t="shared" si="1256"/>
        <v>-1</v>
      </c>
      <c r="X2693" s="4">
        <f t="shared" si="1257"/>
        <v>-1</v>
      </c>
      <c r="AE2693" s="4">
        <f t="shared" si="1258"/>
        <v>-2.7774193548387096</v>
      </c>
      <c r="AJ2693" s="3">
        <f t="shared" si="1259"/>
        <v>3.5555555555555562E-2</v>
      </c>
      <c r="AK2693" s="3">
        <f t="shared" si="1260"/>
        <v>3.5555555555555562E-2</v>
      </c>
      <c r="AL2693" s="26">
        <f t="shared" si="1261"/>
        <v>0.45161290322580638</v>
      </c>
      <c r="AM2693" s="26">
        <f ca="1">IF(RAND()&lt;J2693,H2693*F2693,I2693*G2693)-1</f>
        <v>0.39999999999999991</v>
      </c>
      <c r="AN2693" s="26">
        <f ca="1">IF(RAND()&lt;(J2693+(2*F2693-1)*Sheet2!D$109),H2693*F2693,I2693*G2693)-1</f>
        <v>0.39999999999999991</v>
      </c>
      <c r="AO2693" s="3">
        <f t="shared" si="1241"/>
        <v>201309</v>
      </c>
    </row>
    <row r="2694" spans="1:41" s="3" customFormat="1" x14ac:dyDescent="0.25">
      <c r="A2694" s="6">
        <v>41526</v>
      </c>
      <c r="B2694" s="1" t="s">
        <v>34</v>
      </c>
      <c r="C2694" s="1" t="s">
        <v>41</v>
      </c>
      <c r="D2694" s="1">
        <v>27</v>
      </c>
      <c r="E2694" s="1">
        <v>33</v>
      </c>
      <c r="F2694">
        <f t="shared" si="1242"/>
        <v>0</v>
      </c>
      <c r="G2694">
        <f t="shared" si="1243"/>
        <v>1</v>
      </c>
      <c r="H2694" s="4">
        <v>1.5263157894736801</v>
      </c>
      <c r="I2694" s="4">
        <v>2.65</v>
      </c>
      <c r="J2694" s="4">
        <f t="shared" si="1244"/>
        <v>0.6551724137931052</v>
      </c>
      <c r="K2694" s="4">
        <f t="shared" si="1245"/>
        <v>0.37735849056603776</v>
      </c>
      <c r="L2694" s="17">
        <f t="shared" si="1246"/>
        <v>0.68517241379310523</v>
      </c>
      <c r="M2694" s="17">
        <f t="shared" si="1247"/>
        <v>0.34735849056603774</v>
      </c>
      <c r="N2694" s="34">
        <f t="shared" si="1248"/>
        <v>1.4594866633115211</v>
      </c>
      <c r="O2694" s="12">
        <f t="shared" si="1249"/>
        <v>2.8788701792504074</v>
      </c>
      <c r="P2694" s="4">
        <f t="shared" si="1250"/>
        <v>201309</v>
      </c>
      <c r="Q2694" s="17">
        <f t="shared" si="1251"/>
        <v>0.57596822244289814</v>
      </c>
      <c r="R2694" s="17">
        <f t="shared" si="1252"/>
        <v>-2.506060606060621</v>
      </c>
      <c r="S2694" s="16">
        <f t="shared" si="1253"/>
        <v>-1.9300923836177228</v>
      </c>
      <c r="T2694" s="5">
        <f t="shared" si="1254"/>
        <v>1.7362068965517288</v>
      </c>
      <c r="U2694" s="21">
        <f t="shared" si="1255"/>
        <v>0</v>
      </c>
      <c r="W2694" s="5">
        <f t="shared" si="1256"/>
        <v>-1</v>
      </c>
      <c r="X2694" s="4">
        <f t="shared" si="1257"/>
        <v>-1</v>
      </c>
      <c r="AE2694" s="4">
        <f t="shared" si="1258"/>
        <v>-0.87114337568057487</v>
      </c>
      <c r="AJ2694" s="3">
        <f t="shared" si="1259"/>
        <v>3.1505986137367881E-2</v>
      </c>
      <c r="AK2694" s="3">
        <f t="shared" si="1260"/>
        <v>3.150598613736777E-2</v>
      </c>
      <c r="AL2694" s="26">
        <f t="shared" si="1261"/>
        <v>1.7362068965517288</v>
      </c>
      <c r="AM2694" s="26">
        <f ca="1">IF(RAND()&lt;J2694,H2694*F2694,I2694*G2694)-1</f>
        <v>-1</v>
      </c>
      <c r="AN2694" s="26">
        <f ca="1">IF(RAND()&lt;(J2694+(2*F2694-1)*Sheet2!D$109),H2694*F2694,I2694*G2694)-1</f>
        <v>-1</v>
      </c>
      <c r="AO2694" s="3">
        <f t="shared" si="1241"/>
        <v>201309</v>
      </c>
    </row>
    <row r="2695" spans="1:41" s="3" customFormat="1" x14ac:dyDescent="0.25">
      <c r="A2695" s="6">
        <v>41525</v>
      </c>
      <c r="B2695" s="1" t="s">
        <v>32</v>
      </c>
      <c r="C2695" s="1" t="s">
        <v>38</v>
      </c>
      <c r="D2695" s="1">
        <v>21</v>
      </c>
      <c r="E2695" s="1">
        <v>23</v>
      </c>
      <c r="F2695">
        <f t="shared" si="1242"/>
        <v>0</v>
      </c>
      <c r="G2695">
        <f t="shared" si="1243"/>
        <v>1</v>
      </c>
      <c r="H2695" s="4">
        <v>5</v>
      </c>
      <c r="I2695" s="4">
        <v>1.2</v>
      </c>
      <c r="J2695" s="4">
        <f t="shared" si="1244"/>
        <v>0.2</v>
      </c>
      <c r="K2695" s="4">
        <f t="shared" si="1245"/>
        <v>0.83333333333333337</v>
      </c>
      <c r="L2695" s="17">
        <f t="shared" si="1246"/>
        <v>0.23</v>
      </c>
      <c r="M2695" s="17">
        <f t="shared" si="1247"/>
        <v>0.80333333333333334</v>
      </c>
      <c r="N2695" s="34">
        <f t="shared" si="1248"/>
        <v>4.3478260869565215</v>
      </c>
      <c r="O2695" s="12">
        <f t="shared" si="1249"/>
        <v>1.2448132780082988</v>
      </c>
      <c r="P2695" s="4">
        <f t="shared" si="1250"/>
        <v>201309</v>
      </c>
      <c r="Q2695" s="17">
        <f t="shared" si="1251"/>
        <v>4.166666666666667</v>
      </c>
      <c r="R2695" s="17">
        <f t="shared" si="1252"/>
        <v>-5.2500000000000009</v>
      </c>
      <c r="S2695" s="16">
        <f t="shared" si="1253"/>
        <v>-1.0833333333333339</v>
      </c>
      <c r="T2695" s="5">
        <f t="shared" si="1254"/>
        <v>0.24</v>
      </c>
      <c r="U2695" s="21">
        <f t="shared" si="1255"/>
        <v>0</v>
      </c>
      <c r="W2695" s="5">
        <f t="shared" si="1256"/>
        <v>-1</v>
      </c>
      <c r="X2695" s="4">
        <f t="shared" si="1257"/>
        <v>-1</v>
      </c>
      <c r="AE2695" s="4">
        <f t="shared" si="1258"/>
        <v>-4.8</v>
      </c>
      <c r="AJ2695" s="3">
        <f t="shared" si="1259"/>
        <v>3.2258064516129115E-2</v>
      </c>
      <c r="AK2695" s="3">
        <f t="shared" si="1260"/>
        <v>3.2258064516129004E-2</v>
      </c>
      <c r="AL2695" s="26">
        <f t="shared" si="1261"/>
        <v>0.24</v>
      </c>
      <c r="AM2695" s="26">
        <f ca="1">IF(RAND()&lt;J2695,H2695*F2695,I2695*G2695)-1</f>
        <v>0.19999999999999996</v>
      </c>
      <c r="AN2695" s="26">
        <f ca="1">IF(RAND()&lt;(J2695+(2*F2695-1)*Sheet2!D$109),H2695*F2695,I2695*G2695)-1</f>
        <v>0.19999999999999996</v>
      </c>
      <c r="AO2695" s="3">
        <f t="shared" si="1241"/>
        <v>201309</v>
      </c>
    </row>
    <row r="2696" spans="1:41" s="3" customFormat="1" x14ac:dyDescent="0.25">
      <c r="A2696" s="6">
        <v>41525</v>
      </c>
      <c r="B2696" s="1" t="s">
        <v>26</v>
      </c>
      <c r="C2696" s="1" t="s">
        <v>47</v>
      </c>
      <c r="D2696" s="1">
        <v>7</v>
      </c>
      <c r="E2696" s="1">
        <v>12</v>
      </c>
      <c r="F2696">
        <f t="shared" si="1242"/>
        <v>0</v>
      </c>
      <c r="G2696">
        <f t="shared" si="1243"/>
        <v>1</v>
      </c>
      <c r="H2696" s="4">
        <v>2.4500000000000002</v>
      </c>
      <c r="I2696" s="4">
        <v>1.60606060606061</v>
      </c>
      <c r="J2696" s="4">
        <f t="shared" si="1244"/>
        <v>0.4081632653061224</v>
      </c>
      <c r="K2696" s="4">
        <f t="shared" si="1245"/>
        <v>0.62264150943396079</v>
      </c>
      <c r="L2696" s="17">
        <f t="shared" si="1246"/>
        <v>0.43816326530612237</v>
      </c>
      <c r="M2696" s="17">
        <f t="shared" si="1247"/>
        <v>0.59264150943396077</v>
      </c>
      <c r="N2696" s="34">
        <f t="shared" si="1248"/>
        <v>2.2822543083372153</v>
      </c>
      <c r="O2696" s="12">
        <f t="shared" si="1249"/>
        <v>1.687360713148683</v>
      </c>
      <c r="P2696" s="4">
        <f t="shared" si="1250"/>
        <v>201309</v>
      </c>
      <c r="Q2696" s="17">
        <f t="shared" si="1251"/>
        <v>1.5254716981132039</v>
      </c>
      <c r="R2696" s="17">
        <f t="shared" si="1252"/>
        <v>-2.3396551724137824</v>
      </c>
      <c r="S2696" s="16">
        <f t="shared" si="1253"/>
        <v>-0.81418347430057847</v>
      </c>
      <c r="T2696" s="5">
        <f t="shared" si="1254"/>
        <v>0.65553494124922851</v>
      </c>
      <c r="U2696" s="21">
        <f t="shared" si="1255"/>
        <v>0</v>
      </c>
      <c r="W2696" s="5">
        <f t="shared" si="1256"/>
        <v>-1</v>
      </c>
      <c r="X2696" s="4">
        <f t="shared" si="1257"/>
        <v>-1</v>
      </c>
      <c r="AE2696" s="4">
        <f t="shared" si="1258"/>
        <v>-2.0418367346938777</v>
      </c>
      <c r="AJ2696" s="3">
        <f t="shared" si="1259"/>
        <v>2.9884198729920097E-2</v>
      </c>
      <c r="AK2696" s="3">
        <f t="shared" si="1260"/>
        <v>2.9884198729920097E-2</v>
      </c>
      <c r="AL2696" s="26">
        <f t="shared" si="1261"/>
        <v>0.65553494124922851</v>
      </c>
      <c r="AM2696" s="26">
        <f ca="1">IF(RAND()&lt;J2696,H2696*F2696,I2696*G2696)-1</f>
        <v>0.60606060606060996</v>
      </c>
      <c r="AN2696" s="26">
        <f ca="1">IF(RAND()&lt;(J2696+(2*F2696-1)*Sheet2!D$109),H2696*F2696,I2696*G2696)-1</f>
        <v>0.60606060606060996</v>
      </c>
      <c r="AO2696" s="3">
        <f t="shared" si="1241"/>
        <v>201309</v>
      </c>
    </row>
    <row r="2697" spans="1:41" s="3" customFormat="1" x14ac:dyDescent="0.25">
      <c r="A2697" s="6">
        <v>41525</v>
      </c>
      <c r="B2697" s="1" t="s">
        <v>31</v>
      </c>
      <c r="C2697" s="1" t="s">
        <v>30</v>
      </c>
      <c r="D2697" s="1">
        <v>24</v>
      </c>
      <c r="E2697" s="1">
        <v>21</v>
      </c>
      <c r="F2697">
        <f t="shared" si="1242"/>
        <v>1</v>
      </c>
      <c r="G2697">
        <f t="shared" si="1243"/>
        <v>0</v>
      </c>
      <c r="H2697" s="4">
        <v>1.6451612903225801</v>
      </c>
      <c r="I2697" s="4">
        <v>2.35</v>
      </c>
      <c r="J2697" s="4">
        <f t="shared" si="1244"/>
        <v>0.60784313725490213</v>
      </c>
      <c r="K2697" s="4">
        <f t="shared" si="1245"/>
        <v>0.42553191489361702</v>
      </c>
      <c r="L2697" s="17">
        <f t="shared" si="1246"/>
        <v>0.57784313725490211</v>
      </c>
      <c r="M2697" s="17">
        <f t="shared" si="1247"/>
        <v>0.455531914893617</v>
      </c>
      <c r="N2697" s="34">
        <f t="shared" si="1248"/>
        <v>1.73057346454021</v>
      </c>
      <c r="O2697" s="12">
        <f t="shared" si="1249"/>
        <v>2.1952358710882764</v>
      </c>
      <c r="P2697" s="4">
        <f t="shared" si="1250"/>
        <v>201309</v>
      </c>
      <c r="Q2697" s="17">
        <f t="shared" si="1251"/>
        <v>1.6451612903225801</v>
      </c>
      <c r="R2697" s="17">
        <f t="shared" si="1252"/>
        <v>-2.2907407407407421</v>
      </c>
      <c r="S2697" s="16">
        <f t="shared" si="1253"/>
        <v>-0.645579450418162</v>
      </c>
      <c r="T2697" s="5">
        <f t="shared" si="1254"/>
        <v>1.4284313725490201</v>
      </c>
      <c r="U2697" s="21">
        <f t="shared" si="1255"/>
        <v>0</v>
      </c>
      <c r="W2697" s="5">
        <f t="shared" si="1256"/>
        <v>0.64516129032258007</v>
      </c>
      <c r="X2697" s="4">
        <f t="shared" si="1257"/>
        <v>-0.39215686274509787</v>
      </c>
      <c r="AE2697" s="4">
        <f t="shared" si="1258"/>
        <v>-1.0373181530676781</v>
      </c>
      <c r="AJ2697" s="3">
        <f t="shared" si="1259"/>
        <v>3.2297133629390573E-2</v>
      </c>
      <c r="AK2697" s="3">
        <f t="shared" si="1260"/>
        <v>3.2297133629390573E-2</v>
      </c>
      <c r="AL2697" s="26">
        <f t="shared" si="1261"/>
        <v>1.4284313725490201</v>
      </c>
      <c r="AM2697" s="26">
        <f ca="1">IF(RAND()&lt;J2697,H2697*F2697,I2697*G2697)-1</f>
        <v>0.64516129032258007</v>
      </c>
      <c r="AN2697" s="26">
        <f ca="1">IF(RAND()&lt;(J2697+(2*F2697-1)*Sheet2!D$109),H2697*F2697,I2697*G2697)-1</f>
        <v>-1</v>
      </c>
      <c r="AO2697" s="3">
        <f t="shared" si="1241"/>
        <v>201309</v>
      </c>
    </row>
    <row r="2698" spans="1:41" s="3" customFormat="1" x14ac:dyDescent="0.25">
      <c r="A2698" s="6">
        <v>41525</v>
      </c>
      <c r="B2698" s="1" t="s">
        <v>44</v>
      </c>
      <c r="C2698" s="1" t="s">
        <v>37</v>
      </c>
      <c r="D2698" s="1">
        <v>10</v>
      </c>
      <c r="E2698" s="1">
        <v>23</v>
      </c>
      <c r="F2698">
        <f t="shared" si="1242"/>
        <v>0</v>
      </c>
      <c r="G2698">
        <f t="shared" si="1243"/>
        <v>1</v>
      </c>
      <c r="H2698" s="4">
        <v>1.71428571428571</v>
      </c>
      <c r="I2698" s="4">
        <v>2.2000000000000002</v>
      </c>
      <c r="J2698" s="4">
        <f t="shared" si="1244"/>
        <v>0.58333333333333481</v>
      </c>
      <c r="K2698" s="4">
        <f t="shared" si="1245"/>
        <v>0.45454545454545453</v>
      </c>
      <c r="L2698" s="17">
        <f t="shared" si="1246"/>
        <v>0.61333333333333484</v>
      </c>
      <c r="M2698" s="17">
        <f t="shared" si="1247"/>
        <v>0.42454545454545456</v>
      </c>
      <c r="N2698" s="34">
        <f t="shared" si="1248"/>
        <v>1.6304347826086916</v>
      </c>
      <c r="O2698" s="12">
        <f t="shared" si="1249"/>
        <v>2.3554603854389722</v>
      </c>
      <c r="P2698" s="4">
        <f t="shared" si="1250"/>
        <v>201309</v>
      </c>
      <c r="Q2698" s="17">
        <f t="shared" si="1251"/>
        <v>0.77922077922077715</v>
      </c>
      <c r="R2698" s="17">
        <f t="shared" si="1252"/>
        <v>-2.2333333333333414</v>
      </c>
      <c r="S2698" s="16">
        <f t="shared" si="1253"/>
        <v>-1.4541125541125641</v>
      </c>
      <c r="T2698" s="5">
        <f t="shared" si="1254"/>
        <v>1.2833333333333368</v>
      </c>
      <c r="U2698" s="21">
        <f t="shared" si="1255"/>
        <v>0</v>
      </c>
      <c r="W2698" s="5">
        <f t="shared" si="1256"/>
        <v>-1</v>
      </c>
      <c r="X2698" s="4">
        <f t="shared" si="1257"/>
        <v>-1</v>
      </c>
      <c r="AE2698" s="4">
        <f t="shared" si="1258"/>
        <v>-1.1309523809523752</v>
      </c>
      <c r="AJ2698" s="3">
        <f t="shared" si="1259"/>
        <v>3.6496350364964902E-2</v>
      </c>
      <c r="AK2698" s="3">
        <f t="shared" si="1260"/>
        <v>3.6496350364964902E-2</v>
      </c>
      <c r="AL2698" s="26">
        <f t="shared" si="1261"/>
        <v>1.2833333333333368</v>
      </c>
      <c r="AM2698" s="26">
        <f ca="1">IF(RAND()&lt;J2698,H2698*F2698,I2698*G2698)-1</f>
        <v>1.2000000000000002</v>
      </c>
      <c r="AN2698" s="26">
        <f ca="1">IF(RAND()&lt;(J2698+(2*F2698-1)*Sheet2!D$109),H2698*F2698,I2698*G2698)-1</f>
        <v>-1</v>
      </c>
      <c r="AO2698" s="3">
        <f t="shared" si="1241"/>
        <v>201309</v>
      </c>
    </row>
    <row r="2699" spans="1:41" s="3" customFormat="1" x14ac:dyDescent="0.25">
      <c r="A2699" s="6">
        <v>41525</v>
      </c>
      <c r="B2699" s="1" t="s">
        <v>23</v>
      </c>
      <c r="C2699" s="1" t="s">
        <v>20</v>
      </c>
      <c r="D2699" s="1">
        <v>36</v>
      </c>
      <c r="E2699" s="1">
        <v>31</v>
      </c>
      <c r="F2699">
        <f t="shared" si="1242"/>
        <v>1</v>
      </c>
      <c r="G2699">
        <f t="shared" si="1243"/>
        <v>0</v>
      </c>
      <c r="H2699" s="4">
        <v>1.5405405405405399</v>
      </c>
      <c r="I2699" s="4">
        <v>2.65</v>
      </c>
      <c r="J2699" s="4">
        <f t="shared" si="1244"/>
        <v>0.6491228070175441</v>
      </c>
      <c r="K2699" s="4">
        <f t="shared" si="1245"/>
        <v>0.37735849056603776</v>
      </c>
      <c r="L2699" s="17">
        <f t="shared" si="1246"/>
        <v>0.61912280701754407</v>
      </c>
      <c r="M2699" s="17">
        <f t="shared" si="1247"/>
        <v>0.40735849056603779</v>
      </c>
      <c r="N2699" s="34">
        <f t="shared" si="1248"/>
        <v>1.6151884386511755</v>
      </c>
      <c r="O2699" s="12">
        <f t="shared" si="1249"/>
        <v>2.4548402037980543</v>
      </c>
      <c r="P2699" s="4">
        <f t="shared" si="1250"/>
        <v>201309</v>
      </c>
      <c r="Q2699" s="17">
        <f t="shared" si="1251"/>
        <v>1.5405405405405399</v>
      </c>
      <c r="R2699" s="17">
        <f t="shared" si="1252"/>
        <v>-2.4560606060606083</v>
      </c>
      <c r="S2699" s="16">
        <f t="shared" si="1253"/>
        <v>-0.91552006552006837</v>
      </c>
      <c r="T2699" s="5">
        <f t="shared" si="1254"/>
        <v>1.7201754385964918</v>
      </c>
      <c r="U2699" s="21">
        <f t="shared" si="1255"/>
        <v>0</v>
      </c>
      <c r="W2699" s="5">
        <f t="shared" si="1256"/>
        <v>0.5405405405405399</v>
      </c>
      <c r="X2699" s="4">
        <f t="shared" si="1257"/>
        <v>-0.3508771929824559</v>
      </c>
      <c r="AE2699" s="4">
        <f t="shared" si="1258"/>
        <v>-0.8914177335229958</v>
      </c>
      <c r="AJ2699" s="3">
        <f t="shared" si="1259"/>
        <v>2.5798129635601574E-2</v>
      </c>
      <c r="AK2699" s="3">
        <f t="shared" si="1260"/>
        <v>2.5798129635601574E-2</v>
      </c>
      <c r="AL2699" s="26">
        <f t="shared" si="1261"/>
        <v>1.7201754385964918</v>
      </c>
      <c r="AM2699" s="26">
        <f ca="1">IF(RAND()&lt;J2699,H2699*F2699,I2699*G2699)-1</f>
        <v>0.5405405405405399</v>
      </c>
      <c r="AN2699" s="26">
        <f ca="1">IF(RAND()&lt;(J2699+(2*F2699-1)*Sheet2!D$109),H2699*F2699,I2699*G2699)-1</f>
        <v>-1</v>
      </c>
      <c r="AO2699" s="3">
        <f t="shared" si="1241"/>
        <v>201309</v>
      </c>
    </row>
    <row r="2700" spans="1:41" s="3" customFormat="1" x14ac:dyDescent="0.25">
      <c r="A2700" s="6">
        <v>41525</v>
      </c>
      <c r="B2700" s="1" t="s">
        <v>19</v>
      </c>
      <c r="C2700" s="1" t="s">
        <v>46</v>
      </c>
      <c r="D2700" s="1">
        <v>34</v>
      </c>
      <c r="E2700" s="1">
        <v>24</v>
      </c>
      <c r="F2700">
        <f t="shared" si="1242"/>
        <v>1</v>
      </c>
      <c r="G2700">
        <f t="shared" si="1243"/>
        <v>0</v>
      </c>
      <c r="H2700" s="4">
        <v>1.47619047619048</v>
      </c>
      <c r="I2700" s="4">
        <v>2.8</v>
      </c>
      <c r="J2700" s="4">
        <f t="shared" si="1244"/>
        <v>0.67741935483870785</v>
      </c>
      <c r="K2700" s="4">
        <f t="shared" si="1245"/>
        <v>0.35714285714285715</v>
      </c>
      <c r="L2700" s="17">
        <f t="shared" si="1246"/>
        <v>0.64741935483870783</v>
      </c>
      <c r="M2700" s="17">
        <f t="shared" si="1247"/>
        <v>0.38714285714285712</v>
      </c>
      <c r="N2700" s="34">
        <f t="shared" si="1248"/>
        <v>1.54459392127554</v>
      </c>
      <c r="O2700" s="12">
        <f t="shared" si="1249"/>
        <v>2.5830258302583027</v>
      </c>
      <c r="P2700" s="4">
        <f t="shared" si="1250"/>
        <v>201309</v>
      </c>
      <c r="Q2700" s="17">
        <f t="shared" si="1251"/>
        <v>1.47619047619048</v>
      </c>
      <c r="R2700" s="17">
        <f t="shared" si="1252"/>
        <v>-2.6555555555555381</v>
      </c>
      <c r="S2700" s="16">
        <f t="shared" si="1253"/>
        <v>-1.1793650793650581</v>
      </c>
      <c r="T2700" s="5">
        <f t="shared" si="1254"/>
        <v>1.8967741935483819</v>
      </c>
      <c r="U2700" s="21">
        <f t="shared" si="1255"/>
        <v>0</v>
      </c>
      <c r="W2700" s="5">
        <f t="shared" si="1256"/>
        <v>0.47619047619048005</v>
      </c>
      <c r="X2700" s="4">
        <f t="shared" si="1257"/>
        <v>-0.32258064516129215</v>
      </c>
      <c r="AE2700" s="4">
        <f t="shared" si="1258"/>
        <v>-0.79877112135177242</v>
      </c>
      <c r="AJ2700" s="3">
        <f t="shared" si="1259"/>
        <v>3.3407572383071904E-2</v>
      </c>
      <c r="AK2700" s="3">
        <f t="shared" si="1260"/>
        <v>3.3407572383071682E-2</v>
      </c>
      <c r="AL2700" s="26">
        <f t="shared" si="1261"/>
        <v>1.8967741935483819</v>
      </c>
      <c r="AM2700" s="26">
        <f ca="1">IF(RAND()&lt;J2700,H2700*F2700,I2700*G2700)-1</f>
        <v>-1</v>
      </c>
      <c r="AN2700" s="26">
        <f ca="1">IF(RAND()&lt;(J2700+(2*F2700-1)*Sheet2!D$109),H2700*F2700,I2700*G2700)-1</f>
        <v>0.47619047619048005</v>
      </c>
      <c r="AO2700" s="3">
        <f t="shared" si="1241"/>
        <v>201309</v>
      </c>
    </row>
    <row r="2701" spans="1:41" s="3" customFormat="1" x14ac:dyDescent="0.25">
      <c r="A2701" s="6">
        <v>41525</v>
      </c>
      <c r="B2701" s="1" t="s">
        <v>22</v>
      </c>
      <c r="C2701" s="1" t="s">
        <v>40</v>
      </c>
      <c r="D2701" s="1">
        <v>21</v>
      </c>
      <c r="E2701" s="1">
        <v>17</v>
      </c>
      <c r="F2701">
        <f t="shared" si="1242"/>
        <v>1</v>
      </c>
      <c r="G2701">
        <f t="shared" si="1243"/>
        <v>0</v>
      </c>
      <c r="H2701" s="4">
        <v>1.1428571428571399</v>
      </c>
      <c r="I2701" s="4">
        <v>6</v>
      </c>
      <c r="J2701" s="4">
        <f t="shared" si="1244"/>
        <v>0.87500000000000222</v>
      </c>
      <c r="K2701" s="4">
        <f t="shared" si="1245"/>
        <v>0.16666666666666666</v>
      </c>
      <c r="L2701" s="17">
        <f t="shared" si="1246"/>
        <v>0.84500000000000219</v>
      </c>
      <c r="M2701" s="17">
        <f t="shared" si="1247"/>
        <v>0.19666666666666666</v>
      </c>
      <c r="N2701" s="34">
        <f t="shared" si="1248"/>
        <v>1.1834319526627188</v>
      </c>
      <c r="O2701" s="12">
        <f t="shared" si="1249"/>
        <v>5.0847457627118651</v>
      </c>
      <c r="P2701" s="4">
        <f t="shared" si="1250"/>
        <v>201309</v>
      </c>
      <c r="Q2701" s="17">
        <f t="shared" si="1251"/>
        <v>1.1428571428571399</v>
      </c>
      <c r="R2701" s="17">
        <f t="shared" si="1252"/>
        <v>-7.200000000000145</v>
      </c>
      <c r="S2701" s="16">
        <f t="shared" si="1253"/>
        <v>-6.0571428571430053</v>
      </c>
      <c r="T2701" s="5">
        <f t="shared" si="1254"/>
        <v>5.2500000000000133</v>
      </c>
      <c r="U2701" s="21">
        <f t="shared" si="1255"/>
        <v>1</v>
      </c>
      <c r="W2701" s="5">
        <f t="shared" si="1256"/>
        <v>0.14285714285713991</v>
      </c>
      <c r="X2701" s="4">
        <f t="shared" si="1257"/>
        <v>-0.12499999999999778</v>
      </c>
      <c r="AE2701" s="4">
        <f t="shared" si="1258"/>
        <v>-0.26785714285713769</v>
      </c>
      <c r="AJ2701" s="3">
        <f t="shared" si="1259"/>
        <v>4.0000000000002034E-2</v>
      </c>
      <c r="AK2701" s="3">
        <f t="shared" si="1260"/>
        <v>4.0000000000002145E-2</v>
      </c>
      <c r="AL2701" s="26">
        <f t="shared" si="1261"/>
        <v>5.2500000000000133</v>
      </c>
      <c r="AM2701" s="26">
        <f ca="1">IF(RAND()&lt;J2701,H2701*F2701,I2701*G2701)-1</f>
        <v>0.14285714285713991</v>
      </c>
      <c r="AN2701" s="26">
        <f ca="1">IF(RAND()&lt;(J2701+(2*F2701-1)*Sheet2!D$109),H2701*F2701,I2701*G2701)-1</f>
        <v>0.14285714285713991</v>
      </c>
      <c r="AO2701" s="3">
        <f t="shared" si="1241"/>
        <v>201309</v>
      </c>
    </row>
    <row r="2702" spans="1:41" s="3" customFormat="1" x14ac:dyDescent="0.25">
      <c r="A2702" s="6">
        <v>41525</v>
      </c>
      <c r="B2702" s="1" t="s">
        <v>42</v>
      </c>
      <c r="C2702" s="1" t="s">
        <v>35</v>
      </c>
      <c r="D2702" s="1">
        <v>2</v>
      </c>
      <c r="E2702" s="1">
        <v>28</v>
      </c>
      <c r="F2702">
        <f t="shared" si="1242"/>
        <v>0</v>
      </c>
      <c r="G2702">
        <f t="shared" si="1243"/>
        <v>1</v>
      </c>
      <c r="H2702" s="4">
        <v>2.7</v>
      </c>
      <c r="I2702" s="4">
        <v>1.5128205128205101</v>
      </c>
      <c r="J2702" s="4">
        <f t="shared" si="1244"/>
        <v>0.37037037037037035</v>
      </c>
      <c r="K2702" s="4">
        <f t="shared" si="1245"/>
        <v>0.66101694915254361</v>
      </c>
      <c r="L2702" s="17">
        <f t="shared" si="1246"/>
        <v>0.40037037037037038</v>
      </c>
      <c r="M2702" s="17">
        <f t="shared" si="1247"/>
        <v>0.63101694915254358</v>
      </c>
      <c r="N2702" s="34">
        <f t="shared" si="1248"/>
        <v>2.497687326549491</v>
      </c>
      <c r="O2702" s="12">
        <f t="shared" si="1249"/>
        <v>1.5847434864356671</v>
      </c>
      <c r="P2702" s="4">
        <f t="shared" si="1250"/>
        <v>201309</v>
      </c>
      <c r="Q2702" s="17">
        <f t="shared" si="1251"/>
        <v>1.7847457627118677</v>
      </c>
      <c r="R2702" s="17">
        <f t="shared" si="1252"/>
        <v>-2.5382352941176576</v>
      </c>
      <c r="S2702" s="16">
        <f t="shared" si="1253"/>
        <v>-0.75348953140578989</v>
      </c>
      <c r="T2702" s="5">
        <f t="shared" si="1254"/>
        <v>0.56030389363722588</v>
      </c>
      <c r="U2702" s="21">
        <f t="shared" si="1255"/>
        <v>0</v>
      </c>
      <c r="W2702" s="5">
        <f t="shared" si="1256"/>
        <v>-1</v>
      </c>
      <c r="X2702" s="4">
        <f t="shared" si="1257"/>
        <v>-1</v>
      </c>
      <c r="AE2702" s="4">
        <f t="shared" si="1258"/>
        <v>-2.3296296296296299</v>
      </c>
      <c r="AJ2702" s="3">
        <f t="shared" si="1259"/>
        <v>3.0432136335971971E-2</v>
      </c>
      <c r="AK2702" s="3">
        <f t="shared" si="1260"/>
        <v>3.0432136335971971E-2</v>
      </c>
      <c r="AL2702" s="26">
        <f t="shared" si="1261"/>
        <v>0.56030389363722588</v>
      </c>
      <c r="AM2702" s="26">
        <f ca="1">IF(RAND()&lt;J2702,H2702*F2702,I2702*G2702)-1</f>
        <v>0.51282051282051011</v>
      </c>
      <c r="AN2702" s="26">
        <f ca="1">IF(RAND()&lt;(J2702+(2*F2702-1)*Sheet2!D$109),H2702*F2702,I2702*G2702)-1</f>
        <v>-1</v>
      </c>
      <c r="AO2702" s="3">
        <f t="shared" si="1241"/>
        <v>201309</v>
      </c>
    </row>
    <row r="2703" spans="1:41" s="3" customFormat="1" x14ac:dyDescent="0.25">
      <c r="A2703" s="6">
        <v>41525</v>
      </c>
      <c r="B2703" s="1" t="s">
        <v>28</v>
      </c>
      <c r="C2703" s="1" t="s">
        <v>27</v>
      </c>
      <c r="D2703" s="1">
        <v>23</v>
      </c>
      <c r="E2703" s="1">
        <v>17</v>
      </c>
      <c r="F2703">
        <f t="shared" si="1242"/>
        <v>1</v>
      </c>
      <c r="G2703">
        <f t="shared" si="1243"/>
        <v>0</v>
      </c>
      <c r="H2703" s="4">
        <v>1.5263157894736801</v>
      </c>
      <c r="I2703" s="4">
        <v>2.7</v>
      </c>
      <c r="J2703" s="4">
        <f t="shared" si="1244"/>
        <v>0.6551724137931052</v>
      </c>
      <c r="K2703" s="4">
        <f t="shared" si="1245"/>
        <v>0.37037037037037035</v>
      </c>
      <c r="L2703" s="17">
        <f t="shared" si="1246"/>
        <v>0.62517241379310518</v>
      </c>
      <c r="M2703" s="17">
        <f t="shared" si="1247"/>
        <v>0.40037037037037038</v>
      </c>
      <c r="N2703" s="34">
        <f t="shared" si="1248"/>
        <v>1.5995587424158808</v>
      </c>
      <c r="O2703" s="12">
        <f t="shared" si="1249"/>
        <v>2.497687326549491</v>
      </c>
      <c r="P2703" s="4">
        <f t="shared" si="1250"/>
        <v>201309</v>
      </c>
      <c r="Q2703" s="17">
        <f t="shared" si="1251"/>
        <v>1.5263157894736801</v>
      </c>
      <c r="R2703" s="17">
        <f t="shared" si="1252"/>
        <v>-2.4882352941176622</v>
      </c>
      <c r="S2703" s="16">
        <f t="shared" si="1253"/>
        <v>-0.96191950464398213</v>
      </c>
      <c r="T2703" s="5">
        <f t="shared" si="1254"/>
        <v>1.7689655172413843</v>
      </c>
      <c r="U2703" s="21">
        <f t="shared" si="1255"/>
        <v>0</v>
      </c>
      <c r="W2703" s="5">
        <f t="shared" si="1256"/>
        <v>0.52631578947368007</v>
      </c>
      <c r="X2703" s="4">
        <f t="shared" si="1257"/>
        <v>-0.3448275862068948</v>
      </c>
      <c r="AE2703" s="4">
        <f t="shared" si="1258"/>
        <v>-0.87114337568057487</v>
      </c>
      <c r="AJ2703" s="3">
        <f t="shared" si="1259"/>
        <v>2.4906600249067767E-2</v>
      </c>
      <c r="AK2703" s="3">
        <f t="shared" si="1260"/>
        <v>2.4906600249067767E-2</v>
      </c>
      <c r="AL2703" s="26">
        <f t="shared" si="1261"/>
        <v>1.7689655172413843</v>
      </c>
      <c r="AM2703" s="26">
        <f ca="1">IF(RAND()&lt;J2703,H2703*F2703,I2703*G2703)-1</f>
        <v>0.52631578947368007</v>
      </c>
      <c r="AN2703" s="26">
        <f ca="1">IF(RAND()&lt;(J2703+(2*F2703-1)*Sheet2!D$109),H2703*F2703,I2703*G2703)-1</f>
        <v>0.52631578947368007</v>
      </c>
      <c r="AO2703" s="3">
        <f t="shared" si="1241"/>
        <v>201309</v>
      </c>
    </row>
    <row r="2704" spans="1:41" s="3" customFormat="1" x14ac:dyDescent="0.25">
      <c r="A2704" s="6">
        <v>41525</v>
      </c>
      <c r="B2704" s="1" t="s">
        <v>39</v>
      </c>
      <c r="C2704" s="1" t="s">
        <v>25</v>
      </c>
      <c r="D2704" s="1">
        <v>18</v>
      </c>
      <c r="E2704" s="1">
        <v>17</v>
      </c>
      <c r="F2704">
        <f t="shared" si="1242"/>
        <v>1</v>
      </c>
      <c r="G2704">
        <f t="shared" si="1243"/>
        <v>0</v>
      </c>
      <c r="H2704" s="4">
        <v>2.75</v>
      </c>
      <c r="I2704" s="4">
        <v>1.48780487804878</v>
      </c>
      <c r="J2704" s="4">
        <f t="shared" si="1244"/>
        <v>0.36363636363636365</v>
      </c>
      <c r="K2704" s="4">
        <f t="shared" si="1245"/>
        <v>0.6721311475409838</v>
      </c>
      <c r="L2704" s="17">
        <f t="shared" si="1246"/>
        <v>0.33363636363636362</v>
      </c>
      <c r="M2704" s="17">
        <f t="shared" si="1247"/>
        <v>0.70213114754098382</v>
      </c>
      <c r="N2704" s="34">
        <f t="shared" si="1248"/>
        <v>2.9972752043596733</v>
      </c>
      <c r="O2704" s="12">
        <f t="shared" si="1249"/>
        <v>1.4242353490544006</v>
      </c>
      <c r="P2704" s="4">
        <f t="shared" si="1250"/>
        <v>201309</v>
      </c>
      <c r="Q2704" s="17">
        <f t="shared" si="1251"/>
        <v>2.75</v>
      </c>
      <c r="R2704" s="17">
        <f t="shared" si="1252"/>
        <v>-2.6214285714285737</v>
      </c>
      <c r="S2704" s="16">
        <f t="shared" si="1253"/>
        <v>0.12857142857142634</v>
      </c>
      <c r="T2704" s="5">
        <f t="shared" si="1254"/>
        <v>0.54101995565410188</v>
      </c>
      <c r="U2704" s="21">
        <f t="shared" si="1255"/>
        <v>0</v>
      </c>
      <c r="W2704" s="5">
        <f t="shared" si="1256"/>
        <v>1.75</v>
      </c>
      <c r="X2704" s="4">
        <f t="shared" si="1257"/>
        <v>-0.63636363636363635</v>
      </c>
      <c r="AE2704" s="4">
        <f t="shared" si="1258"/>
        <v>-2.3863636363636362</v>
      </c>
      <c r="AJ2704" s="3">
        <f t="shared" si="1259"/>
        <v>3.4532374100719632E-2</v>
      </c>
      <c r="AK2704" s="3">
        <f t="shared" si="1260"/>
        <v>3.4532374100719743E-2</v>
      </c>
      <c r="AL2704" s="26">
        <f t="shared" si="1261"/>
        <v>0.54101995565410188</v>
      </c>
      <c r="AM2704" s="26">
        <f ca="1">IF(RAND()&lt;J2704,H2704*F2704,I2704*G2704)-1</f>
        <v>-1</v>
      </c>
      <c r="AN2704" s="26">
        <f ca="1">IF(RAND()&lt;(J2704+(2*F2704-1)*Sheet2!D$109),H2704*F2704,I2704*G2704)-1</f>
        <v>-1</v>
      </c>
      <c r="AO2704" s="3">
        <f t="shared" si="1241"/>
        <v>201309</v>
      </c>
    </row>
    <row r="2705" spans="1:41" s="3" customFormat="1" x14ac:dyDescent="0.25">
      <c r="A2705" s="6">
        <v>41525</v>
      </c>
      <c r="B2705" s="1" t="s">
        <v>43</v>
      </c>
      <c r="C2705" s="1" t="s">
        <v>36</v>
      </c>
      <c r="D2705" s="1">
        <v>9</v>
      </c>
      <c r="E2705" s="1">
        <v>16</v>
      </c>
      <c r="F2705">
        <f t="shared" si="1242"/>
        <v>0</v>
      </c>
      <c r="G2705">
        <f t="shared" si="1243"/>
        <v>1</v>
      </c>
      <c r="H2705" s="4">
        <v>1.3773584905660399</v>
      </c>
      <c r="I2705" s="4">
        <v>3.25</v>
      </c>
      <c r="J2705" s="4">
        <f t="shared" si="1244"/>
        <v>0.72602739726027288</v>
      </c>
      <c r="K2705" s="4">
        <f t="shared" si="1245"/>
        <v>0.30769230769230771</v>
      </c>
      <c r="L2705" s="17">
        <f t="shared" si="1246"/>
        <v>0.7560273972602729</v>
      </c>
      <c r="M2705" s="17">
        <f t="shared" si="1247"/>
        <v>0.27769230769230768</v>
      </c>
      <c r="N2705" s="34">
        <f t="shared" si="1248"/>
        <v>1.3227033882949828</v>
      </c>
      <c r="O2705" s="12">
        <f t="shared" si="1249"/>
        <v>3.6011080332409975</v>
      </c>
      <c r="P2705" s="4">
        <f t="shared" si="1250"/>
        <v>201309</v>
      </c>
      <c r="Q2705" s="17">
        <f t="shared" si="1251"/>
        <v>0.42380261248185841</v>
      </c>
      <c r="R2705" s="17">
        <f t="shared" si="1252"/>
        <v>-3.094444444444429</v>
      </c>
      <c r="S2705" s="16">
        <f t="shared" si="1253"/>
        <v>-2.6706418319625707</v>
      </c>
      <c r="T2705" s="5">
        <f t="shared" si="1254"/>
        <v>2.3595890410958869</v>
      </c>
      <c r="U2705" s="21">
        <f t="shared" si="1255"/>
        <v>0</v>
      </c>
      <c r="W2705" s="5">
        <f t="shared" si="1256"/>
        <v>-1</v>
      </c>
      <c r="X2705" s="4">
        <f t="shared" si="1257"/>
        <v>-1</v>
      </c>
      <c r="AE2705" s="4">
        <f t="shared" si="1258"/>
        <v>-0.65133109330576699</v>
      </c>
      <c r="AJ2705" s="3">
        <f t="shared" si="1259"/>
        <v>3.2619775739040846E-2</v>
      </c>
      <c r="AK2705" s="3">
        <f t="shared" si="1260"/>
        <v>3.2619775739040735E-2</v>
      </c>
      <c r="AL2705" s="26">
        <f t="shared" si="1261"/>
        <v>2.3595890410958869</v>
      </c>
      <c r="AM2705" s="26">
        <f ca="1">IF(RAND()&lt;J2705,H2705*F2705,I2705*G2705)-1</f>
        <v>2.25</v>
      </c>
      <c r="AN2705" s="26">
        <f ca="1">IF(RAND()&lt;(J2705+(2*F2705-1)*Sheet2!D$109),H2705*F2705,I2705*G2705)-1</f>
        <v>-1</v>
      </c>
      <c r="AO2705" s="3">
        <f t="shared" si="1241"/>
        <v>201309</v>
      </c>
    </row>
    <row r="2706" spans="1:41" s="3" customFormat="1" x14ac:dyDescent="0.25">
      <c r="A2706" s="6">
        <v>41525</v>
      </c>
      <c r="B2706" s="1" t="s">
        <v>24</v>
      </c>
      <c r="C2706" s="1" t="s">
        <v>48</v>
      </c>
      <c r="D2706" s="1">
        <v>34</v>
      </c>
      <c r="E2706" s="1">
        <v>28</v>
      </c>
      <c r="F2706">
        <f t="shared" si="1242"/>
        <v>1</v>
      </c>
      <c r="G2706">
        <f t="shared" si="1243"/>
        <v>0</v>
      </c>
      <c r="H2706" s="4">
        <v>1.4166666666666701</v>
      </c>
      <c r="I2706" s="4">
        <v>3</v>
      </c>
      <c r="J2706" s="4">
        <f t="shared" si="1244"/>
        <v>0.70588235294117474</v>
      </c>
      <c r="K2706" s="4">
        <f t="shared" si="1245"/>
        <v>0.33333333333333331</v>
      </c>
      <c r="L2706" s="17">
        <f t="shared" si="1246"/>
        <v>0.67588235294117471</v>
      </c>
      <c r="M2706" s="17">
        <f t="shared" si="1247"/>
        <v>0.36333333333333329</v>
      </c>
      <c r="N2706" s="34">
        <f t="shared" si="1248"/>
        <v>1.4795474325500473</v>
      </c>
      <c r="O2706" s="12">
        <f t="shared" si="1249"/>
        <v>2.7522935779816518</v>
      </c>
      <c r="P2706" s="4">
        <f t="shared" si="1250"/>
        <v>201309</v>
      </c>
      <c r="Q2706" s="17">
        <f t="shared" si="1251"/>
        <v>1.4166666666666701</v>
      </c>
      <c r="R2706" s="17">
        <f t="shared" si="1252"/>
        <v>-2.8999999999999804</v>
      </c>
      <c r="S2706" s="16">
        <f t="shared" si="1253"/>
        <v>-1.4833333333333103</v>
      </c>
      <c r="T2706" s="5">
        <f t="shared" si="1254"/>
        <v>2.1176470588235241</v>
      </c>
      <c r="U2706" s="21">
        <f t="shared" si="1255"/>
        <v>0</v>
      </c>
      <c r="W2706" s="5">
        <f t="shared" si="1256"/>
        <v>0.41666666666667007</v>
      </c>
      <c r="X2706" s="4">
        <f t="shared" si="1257"/>
        <v>-0.29411764705882526</v>
      </c>
      <c r="AE2706" s="4">
        <f t="shared" si="1258"/>
        <v>-0.71078431372549533</v>
      </c>
      <c r="AJ2706" s="3">
        <f t="shared" si="1259"/>
        <v>3.7735849056601989E-2</v>
      </c>
      <c r="AK2706" s="3">
        <f t="shared" si="1260"/>
        <v>3.7735849056602211E-2</v>
      </c>
      <c r="AL2706" s="26">
        <f t="shared" si="1261"/>
        <v>2.1176470588235241</v>
      </c>
      <c r="AM2706" s="26">
        <f ca="1">IF(RAND()&lt;J2706,H2706*F2706,I2706*G2706)-1</f>
        <v>-1</v>
      </c>
      <c r="AN2706" s="26">
        <f ca="1">IF(RAND()&lt;(J2706+(2*F2706-1)*Sheet2!D$109),H2706*F2706,I2706*G2706)-1</f>
        <v>0.41666666666667007</v>
      </c>
      <c r="AO2706" s="3">
        <f t="shared" si="1241"/>
        <v>201309</v>
      </c>
    </row>
    <row r="2707" spans="1:41" s="3" customFormat="1" x14ac:dyDescent="0.25">
      <c r="A2707" s="6">
        <v>41525</v>
      </c>
      <c r="B2707" s="1" t="s">
        <v>45</v>
      </c>
      <c r="C2707" s="1" t="s">
        <v>49</v>
      </c>
      <c r="D2707" s="1">
        <v>27</v>
      </c>
      <c r="E2707" s="1">
        <v>24</v>
      </c>
      <c r="F2707">
        <f t="shared" si="1242"/>
        <v>1</v>
      </c>
      <c r="G2707">
        <f t="shared" si="1243"/>
        <v>0</v>
      </c>
      <c r="H2707" s="4">
        <v>1.5</v>
      </c>
      <c r="I2707" s="4">
        <v>2.7</v>
      </c>
      <c r="J2707" s="4">
        <f t="shared" si="1244"/>
        <v>0.66666666666666663</v>
      </c>
      <c r="K2707" s="4">
        <f t="shared" si="1245"/>
        <v>0.37037037037037035</v>
      </c>
      <c r="L2707" s="17">
        <f t="shared" si="1246"/>
        <v>0.6366666666666666</v>
      </c>
      <c r="M2707" s="17">
        <f t="shared" si="1247"/>
        <v>0.40037037037037038</v>
      </c>
      <c r="N2707" s="34">
        <f t="shared" si="1248"/>
        <v>1.5706806282722514</v>
      </c>
      <c r="O2707" s="12">
        <f t="shared" si="1249"/>
        <v>2.497687326549491</v>
      </c>
      <c r="P2707" s="4">
        <f t="shared" si="1250"/>
        <v>201309</v>
      </c>
      <c r="Q2707" s="17">
        <f t="shared" si="1251"/>
        <v>1.5</v>
      </c>
      <c r="R2707" s="17">
        <f t="shared" si="1252"/>
        <v>-2.5882352941176467</v>
      </c>
      <c r="S2707" s="16">
        <f t="shared" si="1253"/>
        <v>-1.0882352941176467</v>
      </c>
      <c r="T2707" s="5">
        <f t="shared" si="1254"/>
        <v>1.8</v>
      </c>
      <c r="U2707" s="21">
        <f t="shared" si="1255"/>
        <v>0</v>
      </c>
      <c r="W2707" s="5">
        <f t="shared" si="1256"/>
        <v>0.5</v>
      </c>
      <c r="X2707" s="4">
        <f t="shared" si="1257"/>
        <v>-0.33333333333333337</v>
      </c>
      <c r="AE2707" s="4">
        <f t="shared" si="1258"/>
        <v>-0.83333333333333337</v>
      </c>
      <c r="AJ2707" s="3">
        <f t="shared" si="1259"/>
        <v>3.5714285714285587E-2</v>
      </c>
      <c r="AK2707" s="3">
        <f t="shared" si="1260"/>
        <v>3.5714285714285587E-2</v>
      </c>
      <c r="AL2707" s="26">
        <f t="shared" si="1261"/>
        <v>1.8</v>
      </c>
      <c r="AM2707" s="26">
        <f ca="1">IF(RAND()&lt;J2707,H2707*F2707,I2707*G2707)-1</f>
        <v>-1</v>
      </c>
      <c r="AN2707" s="26">
        <f ca="1">IF(RAND()&lt;(J2707+(2*F2707-1)*Sheet2!D$109),H2707*F2707,I2707*G2707)-1</f>
        <v>0.5</v>
      </c>
      <c r="AO2707" s="3">
        <f t="shared" si="1241"/>
        <v>201309</v>
      </c>
    </row>
    <row r="2708" spans="1:41" s="3" customFormat="1" x14ac:dyDescent="0.25">
      <c r="A2708" s="6">
        <v>41522</v>
      </c>
      <c r="B2708" s="1" t="s">
        <v>21</v>
      </c>
      <c r="C2708" s="1" t="s">
        <v>29</v>
      </c>
      <c r="D2708" s="1">
        <v>49</v>
      </c>
      <c r="E2708" s="1">
        <v>27</v>
      </c>
      <c r="F2708">
        <f t="shared" si="1242"/>
        <v>1</v>
      </c>
      <c r="G2708">
        <f t="shared" si="1243"/>
        <v>0</v>
      </c>
      <c r="H2708" s="4">
        <v>1.29411764705882</v>
      </c>
      <c r="I2708" s="4">
        <v>3.8</v>
      </c>
      <c r="J2708" s="4">
        <f t="shared" si="1244"/>
        <v>0.77272727272727482</v>
      </c>
      <c r="K2708" s="4">
        <f t="shared" si="1245"/>
        <v>0.26315789473684209</v>
      </c>
      <c r="L2708" s="17">
        <f t="shared" si="1246"/>
        <v>0.74272727272727479</v>
      </c>
      <c r="M2708" s="17">
        <f t="shared" si="1247"/>
        <v>0.29315789473684206</v>
      </c>
      <c r="N2708" s="34">
        <f t="shared" si="1248"/>
        <v>1.3463892288861652</v>
      </c>
      <c r="O2708" s="12">
        <f t="shared" si="1249"/>
        <v>3.4111310592459612</v>
      </c>
      <c r="P2708" s="4">
        <f t="shared" si="1250"/>
        <v>201309</v>
      </c>
      <c r="Q2708" s="17">
        <f t="shared" si="1251"/>
        <v>1.29411764705882</v>
      </c>
      <c r="R2708" s="17">
        <f t="shared" si="1252"/>
        <v>-3.7571428571428975</v>
      </c>
      <c r="S2708" s="16">
        <f t="shared" si="1253"/>
        <v>-2.4630252100840773</v>
      </c>
      <c r="T2708" s="5">
        <f t="shared" si="1254"/>
        <v>2.9363636363636441</v>
      </c>
      <c r="U2708" s="21">
        <f t="shared" si="1255"/>
        <v>0</v>
      </c>
      <c r="W2708" s="5">
        <f t="shared" si="1256"/>
        <v>0.29411764705882004</v>
      </c>
      <c r="X2708" s="4">
        <f t="shared" si="1257"/>
        <v>-0.22727272727272518</v>
      </c>
      <c r="AE2708" s="4">
        <f t="shared" si="1258"/>
        <v>-0.52139037433154523</v>
      </c>
      <c r="AJ2708" s="3">
        <f t="shared" si="1259"/>
        <v>3.4642032332565464E-2</v>
      </c>
      <c r="AK2708" s="3">
        <f t="shared" si="1260"/>
        <v>3.4642032332565353E-2</v>
      </c>
      <c r="AL2708" s="26">
        <f t="shared" si="1261"/>
        <v>2.9363636363636441</v>
      </c>
      <c r="AM2708" s="26">
        <f ca="1">IF(RAND()&lt;J2708,H2708*F2708,I2708*G2708)-1</f>
        <v>0.29411764705882004</v>
      </c>
      <c r="AN2708" s="26">
        <f ca="1">IF(RAND()&lt;(J2708+(2*F2708-1)*Sheet2!D$109),H2708*F2708,I2708*G2708)-1</f>
        <v>0.29411764705882004</v>
      </c>
      <c r="AO2708" s="3">
        <f t="shared" si="1241"/>
        <v>201309</v>
      </c>
    </row>
    <row r="2709" spans="1:41" x14ac:dyDescent="0.25">
      <c r="A2709" s="6">
        <v>41308</v>
      </c>
      <c r="B2709" s="1" t="s">
        <v>24</v>
      </c>
      <c r="C2709" s="1" t="s">
        <v>29</v>
      </c>
      <c r="D2709" s="1">
        <v>31</v>
      </c>
      <c r="E2709" s="1">
        <v>34</v>
      </c>
      <c r="F2709">
        <f t="shared" si="1242"/>
        <v>0</v>
      </c>
      <c r="G2709">
        <f t="shared" si="1243"/>
        <v>1</v>
      </c>
      <c r="H2709" s="4">
        <v>1.5128205128205101</v>
      </c>
      <c r="I2709" s="4">
        <v>2.7</v>
      </c>
      <c r="J2709" s="4">
        <f t="shared" si="1244"/>
        <v>0.66101694915254361</v>
      </c>
      <c r="K2709" s="4">
        <f t="shared" si="1245"/>
        <v>0.37037037037037035</v>
      </c>
      <c r="L2709" s="17">
        <f t="shared" si="1246"/>
        <v>0.69101694915254364</v>
      </c>
      <c r="M2709" s="17">
        <f t="shared" si="1247"/>
        <v>0.34037037037037032</v>
      </c>
      <c r="N2709" s="34">
        <f t="shared" si="1248"/>
        <v>1.4471425067451531</v>
      </c>
      <c r="O2709" s="12">
        <f t="shared" si="1249"/>
        <v>2.9379760609358003</v>
      </c>
      <c r="P2709" s="4">
        <f t="shared" si="1250"/>
        <v>201302</v>
      </c>
      <c r="Q2709" s="17">
        <f t="shared" si="1251"/>
        <v>0.56030389363722588</v>
      </c>
      <c r="R2709" s="17">
        <f t="shared" si="1252"/>
        <v>-2.5382352941176576</v>
      </c>
      <c r="S2709" s="16">
        <f t="shared" si="1253"/>
        <v>-1.9779314004804318</v>
      </c>
      <c r="T2709" s="5">
        <f t="shared" si="1254"/>
        <v>1.7847457627118677</v>
      </c>
      <c r="U2709" s="21">
        <f t="shared" si="1255"/>
        <v>0</v>
      </c>
      <c r="W2709" s="5">
        <f t="shared" si="1256"/>
        <v>-1</v>
      </c>
      <c r="X2709" s="4">
        <f t="shared" si="1257"/>
        <v>-1</v>
      </c>
      <c r="AE2709" s="4">
        <f t="shared" si="1258"/>
        <v>-0.85180356366796628</v>
      </c>
      <c r="AJ2709" s="3">
        <f t="shared" si="1259"/>
        <v>3.0432136335971971E-2</v>
      </c>
      <c r="AK2709" s="3">
        <f t="shared" si="1260"/>
        <v>3.0432136335971749E-2</v>
      </c>
      <c r="AL2709" s="26">
        <f t="shared" si="1261"/>
        <v>1.7847457627118677</v>
      </c>
      <c r="AM2709" s="26">
        <f ca="1">IF(RAND()&lt;J2709,H2709*F2709,I2709*G2709)-1</f>
        <v>1.7000000000000002</v>
      </c>
      <c r="AN2709" s="26">
        <f ca="1">IF(RAND()&lt;(J2709+(2*F2709-1)*Sheet2!D$109),H2709*F2709,I2709*G2709)-1</f>
        <v>-1</v>
      </c>
      <c r="AO2709" s="3">
        <f t="shared" si="1241"/>
        <v>201302</v>
      </c>
    </row>
    <row r="2710" spans="1:41" x14ac:dyDescent="0.25">
      <c r="A2710" s="6">
        <v>41294</v>
      </c>
      <c r="B2710" s="1" t="s">
        <v>38</v>
      </c>
      <c r="C2710" s="1" t="s">
        <v>29</v>
      </c>
      <c r="D2710" s="1">
        <v>13</v>
      </c>
      <c r="E2710" s="1">
        <v>28</v>
      </c>
      <c r="F2710">
        <f t="shared" si="1242"/>
        <v>0</v>
      </c>
      <c r="G2710">
        <f t="shared" si="1243"/>
        <v>1</v>
      </c>
      <c r="H2710" s="4">
        <v>1.28571428571429</v>
      </c>
      <c r="I2710" s="4">
        <v>3.9</v>
      </c>
      <c r="J2710" s="4">
        <f t="shared" si="1244"/>
        <v>0.77777777777777513</v>
      </c>
      <c r="K2710" s="4">
        <f t="shared" si="1245"/>
        <v>0.25641025641025644</v>
      </c>
      <c r="L2710" s="17">
        <f t="shared" si="1246"/>
        <v>0.80777777777777515</v>
      </c>
      <c r="M2710" s="17">
        <f t="shared" si="1247"/>
        <v>0.22641025641025644</v>
      </c>
      <c r="N2710" s="34">
        <f t="shared" si="1248"/>
        <v>1.2379642365887249</v>
      </c>
      <c r="O2710" s="12">
        <f t="shared" si="1249"/>
        <v>4.4167610419026042</v>
      </c>
      <c r="P2710" s="4">
        <f t="shared" si="1250"/>
        <v>201301</v>
      </c>
      <c r="Q2710" s="17">
        <f t="shared" si="1251"/>
        <v>0.32967032967033078</v>
      </c>
      <c r="R2710" s="17">
        <f t="shared" si="1252"/>
        <v>-3.8448275862068435</v>
      </c>
      <c r="S2710" s="16">
        <f t="shared" si="1253"/>
        <v>-3.5151572565365128</v>
      </c>
      <c r="T2710" s="5">
        <f t="shared" si="1254"/>
        <v>3.033333333333323</v>
      </c>
      <c r="U2710" s="21">
        <f t="shared" si="1255"/>
        <v>0</v>
      </c>
      <c r="W2710" s="5">
        <f t="shared" si="1256"/>
        <v>-1</v>
      </c>
      <c r="X2710" s="4">
        <f t="shared" si="1257"/>
        <v>-1</v>
      </c>
      <c r="AE2710" s="4">
        <f t="shared" si="1258"/>
        <v>-0.5079365079365149</v>
      </c>
      <c r="AJ2710" s="3">
        <f t="shared" si="1259"/>
        <v>3.3057851239667091E-2</v>
      </c>
      <c r="AK2710" s="3">
        <f t="shared" si="1260"/>
        <v>3.3057851239666869E-2</v>
      </c>
      <c r="AL2710" s="26">
        <f t="shared" si="1261"/>
        <v>3.033333333333323</v>
      </c>
      <c r="AM2710" s="26">
        <f ca="1">IF(RAND()&lt;J2710,H2710*F2710,I2710*G2710)-1</f>
        <v>-1</v>
      </c>
      <c r="AN2710" s="26">
        <f ca="1">IF(RAND()&lt;(J2710+(2*F2710-1)*Sheet2!D$109),H2710*F2710,I2710*G2710)-1</f>
        <v>2.9</v>
      </c>
      <c r="AO2710" s="3">
        <f t="shared" si="1241"/>
        <v>201301</v>
      </c>
    </row>
    <row r="2711" spans="1:41" x14ac:dyDescent="0.25">
      <c r="A2711" s="6">
        <v>41294</v>
      </c>
      <c r="B2711" s="1" t="s">
        <v>27</v>
      </c>
      <c r="C2711" s="1" t="s">
        <v>24</v>
      </c>
      <c r="D2711" s="1">
        <v>24</v>
      </c>
      <c r="E2711" s="1">
        <v>28</v>
      </c>
      <c r="F2711">
        <f t="shared" si="1242"/>
        <v>0</v>
      </c>
      <c r="G2711">
        <f t="shared" si="1243"/>
        <v>1</v>
      </c>
      <c r="H2711" s="4">
        <v>2.75</v>
      </c>
      <c r="I2711" s="4">
        <v>1.48780487804878</v>
      </c>
      <c r="J2711" s="4">
        <f t="shared" si="1244"/>
        <v>0.36363636363636365</v>
      </c>
      <c r="K2711" s="4">
        <f t="shared" si="1245"/>
        <v>0.6721311475409838</v>
      </c>
      <c r="L2711" s="17">
        <f t="shared" si="1246"/>
        <v>0.39363636363636367</v>
      </c>
      <c r="M2711" s="17">
        <f t="shared" si="1247"/>
        <v>0.64213114754098377</v>
      </c>
      <c r="N2711" s="34">
        <f t="shared" si="1248"/>
        <v>2.5404157043879905</v>
      </c>
      <c r="O2711" s="12">
        <f t="shared" si="1249"/>
        <v>1.5573142711258612</v>
      </c>
      <c r="P2711" s="4">
        <f t="shared" si="1250"/>
        <v>201301</v>
      </c>
      <c r="Q2711" s="17">
        <f t="shared" si="1251"/>
        <v>1.8483606557377055</v>
      </c>
      <c r="R2711" s="17">
        <f t="shared" si="1252"/>
        <v>-2.6214285714285737</v>
      </c>
      <c r="S2711" s="16">
        <f t="shared" si="1253"/>
        <v>-0.77306791569086819</v>
      </c>
      <c r="T2711" s="5">
        <f t="shared" si="1254"/>
        <v>0.54101995565410188</v>
      </c>
      <c r="U2711" s="21">
        <f t="shared" si="1255"/>
        <v>0</v>
      </c>
      <c r="W2711" s="5">
        <f t="shared" si="1256"/>
        <v>-1</v>
      </c>
      <c r="X2711" s="4">
        <f t="shared" si="1257"/>
        <v>-1</v>
      </c>
      <c r="AE2711" s="4">
        <f t="shared" si="1258"/>
        <v>-2.3863636363636362</v>
      </c>
      <c r="AJ2711" s="3">
        <f t="shared" si="1259"/>
        <v>3.4532374100719632E-2</v>
      </c>
      <c r="AK2711" s="3">
        <f t="shared" si="1260"/>
        <v>3.4532374100719743E-2</v>
      </c>
      <c r="AL2711" s="26">
        <f t="shared" si="1261"/>
        <v>0.54101995565410188</v>
      </c>
      <c r="AM2711" s="26">
        <f ca="1">IF(RAND()&lt;J2711,H2711*F2711,I2711*G2711)-1</f>
        <v>-1</v>
      </c>
      <c r="AN2711" s="26">
        <f ca="1">IF(RAND()&lt;(J2711+(2*F2711-1)*Sheet2!D$109),H2711*F2711,I2711*G2711)-1</f>
        <v>-1</v>
      </c>
      <c r="AO2711" s="3">
        <f t="shared" si="1241"/>
        <v>201301</v>
      </c>
    </row>
    <row r="2712" spans="1:41" x14ac:dyDescent="0.25">
      <c r="A2712" s="6">
        <v>41287</v>
      </c>
      <c r="B2712" s="1" t="s">
        <v>38</v>
      </c>
      <c r="C2712" s="1" t="s">
        <v>33</v>
      </c>
      <c r="D2712" s="1">
        <v>41</v>
      </c>
      <c r="E2712" s="1">
        <v>28</v>
      </c>
      <c r="F2712">
        <f t="shared" si="1242"/>
        <v>1</v>
      </c>
      <c r="G2712">
        <f t="shared" si="1243"/>
        <v>0</v>
      </c>
      <c r="H2712" s="4">
        <v>1.2222222222222201</v>
      </c>
      <c r="I2712" s="4">
        <v>4.75</v>
      </c>
      <c r="J2712" s="4">
        <f t="shared" si="1244"/>
        <v>0.81818181818181956</v>
      </c>
      <c r="K2712" s="4">
        <f t="shared" si="1245"/>
        <v>0.21052631578947367</v>
      </c>
      <c r="L2712" s="17">
        <f t="shared" si="1246"/>
        <v>0.78818181818181954</v>
      </c>
      <c r="M2712" s="17">
        <f t="shared" si="1247"/>
        <v>0.24052631578947367</v>
      </c>
      <c r="N2712" s="34">
        <f t="shared" si="1248"/>
        <v>1.2687427912341385</v>
      </c>
      <c r="O2712" s="12">
        <f t="shared" si="1249"/>
        <v>4.1575492341356677</v>
      </c>
      <c r="P2712" s="4">
        <f t="shared" si="1250"/>
        <v>201301</v>
      </c>
      <c r="Q2712" s="17">
        <f t="shared" si="1251"/>
        <v>1.2222222222222201</v>
      </c>
      <c r="R2712" s="17">
        <f t="shared" si="1252"/>
        <v>-4.7666666666667092</v>
      </c>
      <c r="S2712" s="16">
        <f t="shared" si="1253"/>
        <v>-3.5444444444444891</v>
      </c>
      <c r="T2712" s="5">
        <f t="shared" si="1254"/>
        <v>3.8863636363636429</v>
      </c>
      <c r="U2712" s="21">
        <f t="shared" si="1255"/>
        <v>0</v>
      </c>
      <c r="W2712" s="5">
        <f t="shared" si="1256"/>
        <v>0.2222222222222201</v>
      </c>
      <c r="X2712" s="4">
        <f t="shared" si="1257"/>
        <v>-0.18181818181818044</v>
      </c>
      <c r="AE2712" s="4">
        <f t="shared" si="1258"/>
        <v>-0.40404040404040054</v>
      </c>
      <c r="AJ2712" s="3">
        <f t="shared" si="1259"/>
        <v>2.7906976744187295E-2</v>
      </c>
      <c r="AK2712" s="3">
        <f t="shared" si="1260"/>
        <v>2.7906976744187406E-2</v>
      </c>
      <c r="AL2712" s="26">
        <f t="shared" si="1261"/>
        <v>3.8863636363636429</v>
      </c>
      <c r="AM2712" s="26">
        <f ca="1">IF(RAND()&lt;J2712,H2712*F2712,I2712*G2712)-1</f>
        <v>0.2222222222222201</v>
      </c>
      <c r="AN2712" s="26">
        <f ca="1">IF(RAND()&lt;(J2712+(2*F2712-1)*Sheet2!D$109),H2712*F2712,I2712*G2712)-1</f>
        <v>0.2222222222222201</v>
      </c>
      <c r="AO2712" s="3">
        <f t="shared" si="1241"/>
        <v>201301</v>
      </c>
    </row>
    <row r="2713" spans="1:41" x14ac:dyDescent="0.25">
      <c r="A2713" s="6">
        <v>41287</v>
      </c>
      <c r="B2713" s="1" t="s">
        <v>27</v>
      </c>
      <c r="C2713" s="1" t="s">
        <v>47</v>
      </c>
      <c r="D2713" s="1">
        <v>30</v>
      </c>
      <c r="E2713" s="1">
        <v>28</v>
      </c>
      <c r="F2713">
        <f t="shared" si="1242"/>
        <v>1</v>
      </c>
      <c r="G2713">
        <f t="shared" si="1243"/>
        <v>0</v>
      </c>
      <c r="H2713" s="4">
        <v>1.6451612903225801</v>
      </c>
      <c r="I2713" s="4">
        <v>2.35</v>
      </c>
      <c r="J2713" s="4">
        <f t="shared" si="1244"/>
        <v>0.60784313725490213</v>
      </c>
      <c r="K2713" s="4">
        <f t="shared" si="1245"/>
        <v>0.42553191489361702</v>
      </c>
      <c r="L2713" s="17">
        <f t="shared" si="1246"/>
        <v>0.57784313725490211</v>
      </c>
      <c r="M2713" s="17">
        <f t="shared" si="1247"/>
        <v>0.455531914893617</v>
      </c>
      <c r="N2713" s="34">
        <f t="shared" si="1248"/>
        <v>1.73057346454021</v>
      </c>
      <c r="O2713" s="12">
        <f t="shared" si="1249"/>
        <v>2.1952358710882764</v>
      </c>
      <c r="P2713" s="4">
        <f t="shared" si="1250"/>
        <v>201301</v>
      </c>
      <c r="Q2713" s="17">
        <f t="shared" si="1251"/>
        <v>1.6451612903225801</v>
      </c>
      <c r="R2713" s="17">
        <f t="shared" si="1252"/>
        <v>-2.2907407407407421</v>
      </c>
      <c r="S2713" s="16">
        <f t="shared" si="1253"/>
        <v>-0.645579450418162</v>
      </c>
      <c r="T2713" s="5">
        <f t="shared" si="1254"/>
        <v>1.4284313725490201</v>
      </c>
      <c r="U2713" s="21">
        <f t="shared" si="1255"/>
        <v>0</v>
      </c>
      <c r="W2713" s="5">
        <f t="shared" si="1256"/>
        <v>0.64516129032258007</v>
      </c>
      <c r="X2713" s="4">
        <f t="shared" si="1257"/>
        <v>-0.39215686274509787</v>
      </c>
      <c r="AE2713" s="4">
        <f t="shared" si="1258"/>
        <v>-1.0373181530676781</v>
      </c>
      <c r="AJ2713" s="3">
        <f t="shared" si="1259"/>
        <v>3.2297133629390573E-2</v>
      </c>
      <c r="AK2713" s="3">
        <f t="shared" si="1260"/>
        <v>3.2297133629390573E-2</v>
      </c>
      <c r="AL2713" s="26">
        <f t="shared" si="1261"/>
        <v>1.4284313725490201</v>
      </c>
      <c r="AM2713" s="26">
        <f ca="1">IF(RAND()&lt;J2713,H2713*F2713,I2713*G2713)-1</f>
        <v>-1</v>
      </c>
      <c r="AN2713" s="26">
        <f ca="1">IF(RAND()&lt;(J2713+(2*F2713-1)*Sheet2!D$109),H2713*F2713,I2713*G2713)-1</f>
        <v>0.64516129032258007</v>
      </c>
      <c r="AO2713" s="3">
        <f t="shared" si="1241"/>
        <v>201301</v>
      </c>
    </row>
    <row r="2714" spans="1:41" x14ac:dyDescent="0.25">
      <c r="A2714" s="6">
        <v>41286</v>
      </c>
      <c r="B2714" s="1" t="s">
        <v>24</v>
      </c>
      <c r="C2714" s="1" t="s">
        <v>48</v>
      </c>
      <c r="D2714" s="1">
        <v>45</v>
      </c>
      <c r="E2714" s="1">
        <v>31</v>
      </c>
      <c r="F2714">
        <f t="shared" si="1242"/>
        <v>1</v>
      </c>
      <c r="G2714">
        <f t="shared" si="1243"/>
        <v>0</v>
      </c>
      <c r="H2714" s="4">
        <v>1.6451612903225801</v>
      </c>
      <c r="I2714" s="4">
        <v>2.35</v>
      </c>
      <c r="J2714" s="4">
        <f t="shared" si="1244"/>
        <v>0.60784313725490213</v>
      </c>
      <c r="K2714" s="4">
        <f t="shared" si="1245"/>
        <v>0.42553191489361702</v>
      </c>
      <c r="L2714" s="17">
        <f t="shared" si="1246"/>
        <v>0.57784313725490211</v>
      </c>
      <c r="M2714" s="17">
        <f t="shared" si="1247"/>
        <v>0.455531914893617</v>
      </c>
      <c r="N2714" s="34">
        <f t="shared" si="1248"/>
        <v>1.73057346454021</v>
      </c>
      <c r="O2714" s="12">
        <f t="shared" si="1249"/>
        <v>2.1952358710882764</v>
      </c>
      <c r="P2714" s="4">
        <f t="shared" si="1250"/>
        <v>201301</v>
      </c>
      <c r="Q2714" s="17">
        <f t="shared" si="1251"/>
        <v>1.6451612903225801</v>
      </c>
      <c r="R2714" s="17">
        <f t="shared" si="1252"/>
        <v>-2.2907407407407421</v>
      </c>
      <c r="S2714" s="16">
        <f t="shared" si="1253"/>
        <v>-0.645579450418162</v>
      </c>
      <c r="T2714" s="5">
        <f t="shared" si="1254"/>
        <v>1.4284313725490201</v>
      </c>
      <c r="U2714" s="21">
        <f t="shared" si="1255"/>
        <v>0</v>
      </c>
      <c r="W2714" s="5">
        <f t="shared" si="1256"/>
        <v>0.64516129032258007</v>
      </c>
      <c r="X2714" s="4">
        <f t="shared" si="1257"/>
        <v>-0.39215686274509787</v>
      </c>
      <c r="AE2714" s="4">
        <f t="shared" si="1258"/>
        <v>-1.0373181530676781</v>
      </c>
      <c r="AJ2714" s="3">
        <f t="shared" si="1259"/>
        <v>3.2297133629390573E-2</v>
      </c>
      <c r="AK2714" s="3">
        <f t="shared" si="1260"/>
        <v>3.2297133629390573E-2</v>
      </c>
      <c r="AL2714" s="26">
        <f t="shared" si="1261"/>
        <v>1.4284313725490201</v>
      </c>
      <c r="AM2714" s="26">
        <f ca="1">IF(RAND()&lt;J2714,H2714*F2714,I2714*G2714)-1</f>
        <v>0.64516129032258007</v>
      </c>
      <c r="AN2714" s="26">
        <f ca="1">IF(RAND()&lt;(J2714+(2*F2714-1)*Sheet2!D$109),H2714*F2714,I2714*G2714)-1</f>
        <v>0.64516129032258007</v>
      </c>
      <c r="AO2714" s="3">
        <f t="shared" si="1241"/>
        <v>201301</v>
      </c>
    </row>
    <row r="2715" spans="1:41" x14ac:dyDescent="0.25">
      <c r="A2715" s="6">
        <v>41286</v>
      </c>
      <c r="B2715" s="1" t="s">
        <v>21</v>
      </c>
      <c r="C2715" s="1" t="s">
        <v>29</v>
      </c>
      <c r="D2715" s="1">
        <v>35</v>
      </c>
      <c r="E2715" s="1">
        <v>38</v>
      </c>
      <c r="F2715">
        <f t="shared" si="1242"/>
        <v>0</v>
      </c>
      <c r="G2715">
        <f t="shared" si="1243"/>
        <v>1</v>
      </c>
      <c r="H2715" s="4">
        <v>1.2222222222222201</v>
      </c>
      <c r="I2715" s="4">
        <v>4.5</v>
      </c>
      <c r="J2715" s="4">
        <f t="shared" si="1244"/>
        <v>0.81818181818181956</v>
      </c>
      <c r="K2715" s="4">
        <f t="shared" si="1245"/>
        <v>0.22222222222222221</v>
      </c>
      <c r="L2715" s="17">
        <f t="shared" si="1246"/>
        <v>0.84818181818181959</v>
      </c>
      <c r="M2715" s="17">
        <f t="shared" si="1247"/>
        <v>0.19222222222222221</v>
      </c>
      <c r="N2715" s="34">
        <f t="shared" si="1248"/>
        <v>1.1789924973204697</v>
      </c>
      <c r="O2715" s="12">
        <f t="shared" si="1249"/>
        <v>5.202312138728324</v>
      </c>
      <c r="P2715" s="4">
        <f t="shared" si="1250"/>
        <v>201301</v>
      </c>
      <c r="Q2715" s="17">
        <f t="shared" si="1251"/>
        <v>0.27160493827160448</v>
      </c>
      <c r="R2715" s="17">
        <f t="shared" si="1252"/>
        <v>-4.7857142857143282</v>
      </c>
      <c r="S2715" s="16">
        <f t="shared" si="1253"/>
        <v>-4.5141093474427239</v>
      </c>
      <c r="T2715" s="5">
        <f t="shared" si="1254"/>
        <v>3.6818181818181883</v>
      </c>
      <c r="U2715" s="21">
        <f t="shared" si="1255"/>
        <v>0</v>
      </c>
      <c r="W2715" s="5">
        <f t="shared" si="1256"/>
        <v>-1</v>
      </c>
      <c r="X2715" s="4">
        <f t="shared" si="1257"/>
        <v>-1</v>
      </c>
      <c r="AE2715" s="4">
        <f t="shared" si="1258"/>
        <v>-0.40404040404040054</v>
      </c>
      <c r="AJ2715" s="3">
        <f t="shared" si="1259"/>
        <v>3.8834951456311995E-2</v>
      </c>
      <c r="AK2715" s="3">
        <f t="shared" si="1260"/>
        <v>3.8834951456311995E-2</v>
      </c>
      <c r="AL2715" s="26">
        <f t="shared" si="1261"/>
        <v>3.6818181818181883</v>
      </c>
      <c r="AM2715" s="26">
        <f ca="1">IF(RAND()&lt;J2715,H2715*F2715,I2715*G2715)-1</f>
        <v>-1</v>
      </c>
      <c r="AN2715" s="26">
        <f ca="1">IF(RAND()&lt;(J2715+(2*F2715-1)*Sheet2!D$109),H2715*F2715,I2715*G2715)-1</f>
        <v>3.5</v>
      </c>
      <c r="AO2715" s="3">
        <f t="shared" si="1241"/>
        <v>201301</v>
      </c>
    </row>
    <row r="2716" spans="1:41" x14ac:dyDescent="0.25">
      <c r="A2716" s="6">
        <v>41280</v>
      </c>
      <c r="B2716" s="1" t="s">
        <v>34</v>
      </c>
      <c r="C2716" s="1" t="s">
        <v>47</v>
      </c>
      <c r="D2716" s="1">
        <v>14</v>
      </c>
      <c r="E2716" s="1">
        <v>24</v>
      </c>
      <c r="F2716">
        <f t="shared" si="1242"/>
        <v>0</v>
      </c>
      <c r="G2716">
        <f t="shared" si="1243"/>
        <v>1</v>
      </c>
      <c r="H2716" s="4">
        <v>2.4</v>
      </c>
      <c r="I2716" s="4">
        <v>1.625</v>
      </c>
      <c r="J2716" s="4">
        <f t="shared" si="1244"/>
        <v>0.41666666666666669</v>
      </c>
      <c r="K2716" s="4">
        <f t="shared" si="1245"/>
        <v>0.61538461538461542</v>
      </c>
      <c r="L2716" s="17">
        <f t="shared" si="1246"/>
        <v>0.44666666666666666</v>
      </c>
      <c r="M2716" s="17">
        <f t="shared" si="1247"/>
        <v>0.58538461538461539</v>
      </c>
      <c r="N2716" s="34">
        <f t="shared" si="1248"/>
        <v>2.238805970149254</v>
      </c>
      <c r="O2716" s="12">
        <f t="shared" si="1249"/>
        <v>1.7082785808147174</v>
      </c>
      <c r="P2716" s="4">
        <f t="shared" si="1250"/>
        <v>201301</v>
      </c>
      <c r="Q2716" s="17">
        <f t="shared" si="1251"/>
        <v>1.4769230769230768</v>
      </c>
      <c r="R2716" s="17">
        <f t="shared" si="1252"/>
        <v>-2.3142857142857145</v>
      </c>
      <c r="S2716" s="16">
        <f t="shared" si="1253"/>
        <v>-0.83736263736263772</v>
      </c>
      <c r="T2716" s="5">
        <f t="shared" si="1254"/>
        <v>0.67708333333333337</v>
      </c>
      <c r="U2716" s="21">
        <f t="shared" si="1255"/>
        <v>0</v>
      </c>
      <c r="W2716" s="5">
        <f t="shared" si="1256"/>
        <v>-1</v>
      </c>
      <c r="X2716" s="4">
        <f t="shared" si="1257"/>
        <v>-1</v>
      </c>
      <c r="AE2716" s="4">
        <f t="shared" si="1258"/>
        <v>-1.9833333333333332</v>
      </c>
      <c r="AJ2716" s="3">
        <f t="shared" si="1259"/>
        <v>3.1055900621118071E-2</v>
      </c>
      <c r="AK2716" s="3">
        <f t="shared" si="1260"/>
        <v>3.1055900621118071E-2</v>
      </c>
      <c r="AL2716" s="26">
        <f t="shared" si="1261"/>
        <v>0.67708333333333337</v>
      </c>
      <c r="AM2716" s="26">
        <f ca="1">IF(RAND()&lt;J2716,H2716*F2716,I2716*G2716)-1</f>
        <v>0.625</v>
      </c>
      <c r="AN2716" s="26">
        <f ca="1">IF(RAND()&lt;(J2716+(2*F2716-1)*Sheet2!D$109),H2716*F2716,I2716*G2716)-1</f>
        <v>-1</v>
      </c>
      <c r="AO2716" s="3">
        <f t="shared" si="1241"/>
        <v>201301</v>
      </c>
    </row>
    <row r="2717" spans="1:41" x14ac:dyDescent="0.25">
      <c r="A2717" s="6">
        <v>41280</v>
      </c>
      <c r="B2717" s="1" t="s">
        <v>29</v>
      </c>
      <c r="C2717" s="1" t="s">
        <v>22</v>
      </c>
      <c r="D2717" s="1">
        <v>24</v>
      </c>
      <c r="E2717" s="1">
        <v>9</v>
      </c>
      <c r="F2717">
        <f t="shared" si="1242"/>
        <v>1</v>
      </c>
      <c r="G2717">
        <f t="shared" si="1243"/>
        <v>0</v>
      </c>
      <c r="H2717" s="4">
        <v>1.27027027027027</v>
      </c>
      <c r="I2717" s="4">
        <v>4.0999999999999996</v>
      </c>
      <c r="J2717" s="4">
        <f t="shared" si="1244"/>
        <v>0.78723404255319174</v>
      </c>
      <c r="K2717" s="4">
        <f t="shared" si="1245"/>
        <v>0.24390243902439027</v>
      </c>
      <c r="L2717" s="17">
        <f t="shared" si="1246"/>
        <v>0.75723404255319171</v>
      </c>
      <c r="M2717" s="17">
        <f t="shared" si="1247"/>
        <v>0.27390243902439027</v>
      </c>
      <c r="N2717" s="34">
        <f t="shared" si="1248"/>
        <v>1.3205956729418371</v>
      </c>
      <c r="O2717" s="12">
        <f t="shared" si="1249"/>
        <v>3.6509349955476398</v>
      </c>
      <c r="P2717" s="4">
        <f t="shared" si="1250"/>
        <v>201301</v>
      </c>
      <c r="Q2717" s="17">
        <f t="shared" si="1251"/>
        <v>1.27027027027027</v>
      </c>
      <c r="R2717" s="17">
        <f t="shared" si="1252"/>
        <v>-4.0225806451612947</v>
      </c>
      <c r="S2717" s="16">
        <f t="shared" si="1253"/>
        <v>-2.7523103748910245</v>
      </c>
      <c r="T2717" s="5">
        <f t="shared" si="1254"/>
        <v>3.2276595744680856</v>
      </c>
      <c r="U2717" s="21">
        <f t="shared" si="1255"/>
        <v>0</v>
      </c>
      <c r="W2717" s="5">
        <f t="shared" si="1256"/>
        <v>0.27027027027026995</v>
      </c>
      <c r="X2717" s="4">
        <f t="shared" si="1257"/>
        <v>-0.21276595744680826</v>
      </c>
      <c r="AE2717" s="4">
        <f t="shared" si="1258"/>
        <v>-0.48303622771707821</v>
      </c>
      <c r="AJ2717" s="3">
        <f t="shared" si="1259"/>
        <v>3.0196275792652383E-2</v>
      </c>
      <c r="AK2717" s="3">
        <f t="shared" si="1260"/>
        <v>3.0196275792652383E-2</v>
      </c>
      <c r="AL2717" s="26">
        <f t="shared" si="1261"/>
        <v>3.2276595744680856</v>
      </c>
      <c r="AM2717" s="26">
        <f ca="1">IF(RAND()&lt;J2717,H2717*F2717,I2717*G2717)-1</f>
        <v>0.27027027027026995</v>
      </c>
      <c r="AN2717" s="26">
        <f ca="1">IF(RAND()&lt;(J2717+(2*F2717-1)*Sheet2!D$109),H2717*F2717,I2717*G2717)-1</f>
        <v>0.27027027027026995</v>
      </c>
      <c r="AO2717" s="3">
        <f t="shared" si="1241"/>
        <v>201301</v>
      </c>
    </row>
    <row r="2718" spans="1:41" x14ac:dyDescent="0.25">
      <c r="A2718" s="6">
        <v>41279</v>
      </c>
      <c r="B2718" s="1" t="s">
        <v>33</v>
      </c>
      <c r="C2718" s="1" t="s">
        <v>30</v>
      </c>
      <c r="D2718" s="1">
        <v>19</v>
      </c>
      <c r="E2718" s="1">
        <v>13</v>
      </c>
      <c r="F2718">
        <f t="shared" si="1242"/>
        <v>1</v>
      </c>
      <c r="G2718">
        <f t="shared" si="1243"/>
        <v>0</v>
      </c>
      <c r="H2718" s="4">
        <v>1.5</v>
      </c>
      <c r="I2718" s="4">
        <v>2.7</v>
      </c>
      <c r="J2718" s="4">
        <f t="shared" si="1244"/>
        <v>0.66666666666666663</v>
      </c>
      <c r="K2718" s="4">
        <f t="shared" si="1245"/>
        <v>0.37037037037037035</v>
      </c>
      <c r="L2718" s="17">
        <f t="shared" si="1246"/>
        <v>0.6366666666666666</v>
      </c>
      <c r="M2718" s="17">
        <f t="shared" si="1247"/>
        <v>0.40037037037037038</v>
      </c>
      <c r="N2718" s="34">
        <f t="shared" si="1248"/>
        <v>1.5706806282722514</v>
      </c>
      <c r="O2718" s="12">
        <f t="shared" si="1249"/>
        <v>2.497687326549491</v>
      </c>
      <c r="P2718" s="4">
        <f t="shared" si="1250"/>
        <v>201301</v>
      </c>
      <c r="Q2718" s="17">
        <f t="shared" si="1251"/>
        <v>1.5</v>
      </c>
      <c r="R2718" s="17">
        <f t="shared" si="1252"/>
        <v>-2.5882352941176467</v>
      </c>
      <c r="S2718" s="16">
        <f t="shared" si="1253"/>
        <v>-1.0882352941176467</v>
      </c>
      <c r="T2718" s="5">
        <f t="shared" si="1254"/>
        <v>1.8</v>
      </c>
      <c r="U2718" s="21">
        <f t="shared" si="1255"/>
        <v>0</v>
      </c>
      <c r="W2718" s="5">
        <f t="shared" si="1256"/>
        <v>0.5</v>
      </c>
      <c r="X2718" s="4">
        <f t="shared" si="1257"/>
        <v>-0.33333333333333337</v>
      </c>
      <c r="AE2718" s="4">
        <f t="shared" si="1258"/>
        <v>-0.83333333333333337</v>
      </c>
      <c r="AJ2718" s="3">
        <f t="shared" si="1259"/>
        <v>3.5714285714285587E-2</v>
      </c>
      <c r="AK2718" s="3">
        <f t="shared" si="1260"/>
        <v>3.5714285714285587E-2</v>
      </c>
      <c r="AL2718" s="26">
        <f t="shared" si="1261"/>
        <v>1.8</v>
      </c>
      <c r="AM2718" s="26">
        <f ca="1">IF(RAND()&lt;J2718,H2718*F2718,I2718*G2718)-1</f>
        <v>0.5</v>
      </c>
      <c r="AN2718" s="26">
        <f ca="1">IF(RAND()&lt;(J2718+(2*F2718-1)*Sheet2!D$109),H2718*F2718,I2718*G2718)-1</f>
        <v>0.5</v>
      </c>
      <c r="AO2718" s="3">
        <f t="shared" si="1241"/>
        <v>201301</v>
      </c>
    </row>
    <row r="2719" spans="1:41" x14ac:dyDescent="0.25">
      <c r="A2719" s="6">
        <v>41279</v>
      </c>
      <c r="B2719" s="1" t="s">
        <v>48</v>
      </c>
      <c r="C2719" s="1" t="s">
        <v>46</v>
      </c>
      <c r="D2719" s="1">
        <v>24</v>
      </c>
      <c r="E2719" s="1">
        <v>10</v>
      </c>
      <c r="F2719">
        <f t="shared" si="1242"/>
        <v>1</v>
      </c>
      <c r="G2719">
        <f t="shared" si="1243"/>
        <v>0</v>
      </c>
      <c r="H2719" s="4">
        <v>1.15384615384615</v>
      </c>
      <c r="I2719" s="4">
        <v>5.75</v>
      </c>
      <c r="J2719" s="4">
        <f t="shared" si="1244"/>
        <v>0.86666666666666958</v>
      </c>
      <c r="K2719" s="4">
        <f t="shared" si="1245"/>
        <v>0.17391304347826086</v>
      </c>
      <c r="L2719" s="17">
        <f t="shared" si="1246"/>
        <v>0.83666666666666956</v>
      </c>
      <c r="M2719" s="17">
        <f t="shared" si="1247"/>
        <v>0.20391304347826086</v>
      </c>
      <c r="N2719" s="34">
        <f t="shared" si="1248"/>
        <v>1.1952191235059719</v>
      </c>
      <c r="O2719" s="12">
        <f t="shared" si="1249"/>
        <v>4.9040511727078897</v>
      </c>
      <c r="P2719" s="4">
        <f t="shared" si="1250"/>
        <v>201301</v>
      </c>
      <c r="Q2719" s="17">
        <f t="shared" si="1251"/>
        <v>1.15384615384615</v>
      </c>
      <c r="R2719" s="17">
        <f t="shared" si="1252"/>
        <v>-6.7105263157896369</v>
      </c>
      <c r="S2719" s="16">
        <f t="shared" si="1253"/>
        <v>-5.5566801619434871</v>
      </c>
      <c r="T2719" s="5">
        <f t="shared" si="1254"/>
        <v>4.9833333333333503</v>
      </c>
      <c r="U2719" s="21">
        <f t="shared" si="1255"/>
        <v>0</v>
      </c>
      <c r="W2719" s="5">
        <f t="shared" si="1256"/>
        <v>0.15384615384614997</v>
      </c>
      <c r="X2719" s="4">
        <f t="shared" si="1257"/>
        <v>-0.13333333333333042</v>
      </c>
      <c r="AE2719" s="4">
        <f t="shared" si="1258"/>
        <v>-0.28717948717948039</v>
      </c>
      <c r="AJ2719" s="3">
        <f t="shared" si="1259"/>
        <v>3.8997214484682408E-2</v>
      </c>
      <c r="AK2719" s="3">
        <f t="shared" si="1260"/>
        <v>3.8997214484682297E-2</v>
      </c>
      <c r="AL2719" s="26">
        <f t="shared" si="1261"/>
        <v>4.9833333333333503</v>
      </c>
      <c r="AM2719" s="26">
        <f ca="1">IF(RAND()&lt;J2719,H2719*F2719,I2719*G2719)-1</f>
        <v>0.15384615384614997</v>
      </c>
      <c r="AN2719" s="26">
        <f ca="1">IF(RAND()&lt;(J2719+(2*F2719-1)*Sheet2!D$109),H2719*F2719,I2719*G2719)-1</f>
        <v>-1</v>
      </c>
      <c r="AO2719" s="3">
        <f t="shared" si="1241"/>
        <v>201301</v>
      </c>
    </row>
    <row r="2720" spans="1:41" x14ac:dyDescent="0.25">
      <c r="A2720" s="6">
        <v>41273</v>
      </c>
      <c r="B2720" s="1" t="s">
        <v>34</v>
      </c>
      <c r="C2720" s="1" t="s">
        <v>23</v>
      </c>
      <c r="D2720" s="1">
        <v>28</v>
      </c>
      <c r="E2720" s="1">
        <v>18</v>
      </c>
      <c r="F2720">
        <f t="shared" si="1242"/>
        <v>1</v>
      </c>
      <c r="G2720">
        <f t="shared" si="1243"/>
        <v>0</v>
      </c>
      <c r="H2720" s="4">
        <v>1.5882352941176499</v>
      </c>
      <c r="I2720" s="4">
        <v>2.5</v>
      </c>
      <c r="J2720" s="4">
        <f t="shared" si="1244"/>
        <v>0.62962962962962854</v>
      </c>
      <c r="K2720" s="4">
        <f t="shared" si="1245"/>
        <v>0.4</v>
      </c>
      <c r="L2720" s="17">
        <f t="shared" si="1246"/>
        <v>0.59962962962962851</v>
      </c>
      <c r="M2720" s="17">
        <f t="shared" si="1247"/>
        <v>0.43000000000000005</v>
      </c>
      <c r="N2720" s="34">
        <f t="shared" si="1248"/>
        <v>1.6676961087090827</v>
      </c>
      <c r="O2720" s="12">
        <f t="shared" si="1249"/>
        <v>2.3255813953488369</v>
      </c>
      <c r="P2720" s="4">
        <f t="shared" si="1250"/>
        <v>201212</v>
      </c>
      <c r="Q2720" s="17">
        <f t="shared" si="1251"/>
        <v>1.5882352941176499</v>
      </c>
      <c r="R2720" s="17">
        <f t="shared" si="1252"/>
        <v>-2.3666666666666587</v>
      </c>
      <c r="S2720" s="16">
        <f t="shared" si="1253"/>
        <v>-0.77843137254900885</v>
      </c>
      <c r="T2720" s="5">
        <f t="shared" si="1254"/>
        <v>1.5740740740740713</v>
      </c>
      <c r="U2720" s="21">
        <f t="shared" si="1255"/>
        <v>0</v>
      </c>
      <c r="W2720" s="5">
        <f t="shared" si="1256"/>
        <v>0.58823529411764985</v>
      </c>
      <c r="X2720" s="4">
        <f t="shared" si="1257"/>
        <v>-0.37037037037037146</v>
      </c>
      <c r="AE2720" s="4">
        <f t="shared" si="1258"/>
        <v>-0.95860566448802131</v>
      </c>
      <c r="AJ2720" s="3">
        <f t="shared" si="1259"/>
        <v>2.8776978417265231E-2</v>
      </c>
      <c r="AK2720" s="3">
        <f t="shared" si="1260"/>
        <v>2.8776978417265342E-2</v>
      </c>
      <c r="AL2720" s="26">
        <f t="shared" si="1261"/>
        <v>1.5740740740740713</v>
      </c>
      <c r="AM2720" s="26">
        <f ca="1">IF(RAND()&lt;J2720,H2720*F2720,I2720*G2720)-1</f>
        <v>0.58823529411764985</v>
      </c>
      <c r="AN2720" s="26">
        <f ca="1">IF(RAND()&lt;(J2720+(2*F2720-1)*Sheet2!D$109),H2720*F2720,I2720*G2720)-1</f>
        <v>0.58823529411764985</v>
      </c>
      <c r="AO2720" s="3">
        <f t="shared" si="1241"/>
        <v>201212</v>
      </c>
    </row>
    <row r="2721" spans="1:41" x14ac:dyDescent="0.25">
      <c r="A2721" s="6">
        <v>41273</v>
      </c>
      <c r="B2721" s="1" t="s">
        <v>36</v>
      </c>
      <c r="C2721" s="1" t="s">
        <v>42</v>
      </c>
      <c r="D2721" s="1">
        <v>38</v>
      </c>
      <c r="E2721" s="1">
        <v>20</v>
      </c>
      <c r="F2721">
        <f t="shared" si="1242"/>
        <v>1</v>
      </c>
      <c r="G2721">
        <f t="shared" si="1243"/>
        <v>0</v>
      </c>
      <c r="H2721" s="4">
        <v>1.37037037037037</v>
      </c>
      <c r="I2721" s="4">
        <v>3.3</v>
      </c>
      <c r="J2721" s="4">
        <f t="shared" si="1244"/>
        <v>0.72972972972972994</v>
      </c>
      <c r="K2721" s="4">
        <f t="shared" si="1245"/>
        <v>0.30303030303030304</v>
      </c>
      <c r="L2721" s="17">
        <f t="shared" si="1246"/>
        <v>0.69972972972972991</v>
      </c>
      <c r="M2721" s="17">
        <f t="shared" si="1247"/>
        <v>0.33303030303030301</v>
      </c>
      <c r="N2721" s="34">
        <f t="shared" si="1248"/>
        <v>1.4291232135959826</v>
      </c>
      <c r="O2721" s="12">
        <f t="shared" si="1249"/>
        <v>3.002729754322111</v>
      </c>
      <c r="P2721" s="4">
        <f t="shared" si="1250"/>
        <v>201212</v>
      </c>
      <c r="Q2721" s="17">
        <f t="shared" si="1251"/>
        <v>1.37037037037037</v>
      </c>
      <c r="R2721" s="17">
        <f t="shared" si="1252"/>
        <v>-3.1347826086956547</v>
      </c>
      <c r="S2721" s="16">
        <f t="shared" si="1253"/>
        <v>-1.7644122383252847</v>
      </c>
      <c r="T2721" s="5">
        <f t="shared" si="1254"/>
        <v>2.4081081081081086</v>
      </c>
      <c r="U2721" s="21">
        <f t="shared" si="1255"/>
        <v>0</v>
      </c>
      <c r="W2721" s="5">
        <f t="shared" si="1256"/>
        <v>0.37037037037037002</v>
      </c>
      <c r="X2721" s="4">
        <f t="shared" si="1257"/>
        <v>-0.27027027027027006</v>
      </c>
      <c r="AE2721" s="4">
        <f t="shared" si="1258"/>
        <v>-0.64064064064064008</v>
      </c>
      <c r="AJ2721" s="3">
        <f t="shared" si="1259"/>
        <v>3.1720856463124614E-2</v>
      </c>
      <c r="AK2721" s="3">
        <f t="shared" si="1260"/>
        <v>3.1720856463124725E-2</v>
      </c>
      <c r="AL2721" s="26">
        <f t="shared" si="1261"/>
        <v>2.4081081081081086</v>
      </c>
      <c r="AM2721" s="26">
        <f ca="1">IF(RAND()&lt;J2721,H2721*F2721,I2721*G2721)-1</f>
        <v>-1</v>
      </c>
      <c r="AN2721" s="26">
        <f ca="1">IF(RAND()&lt;(J2721+(2*F2721-1)*Sheet2!D$109),H2721*F2721,I2721*G2721)-1</f>
        <v>0.37037037037037002</v>
      </c>
      <c r="AO2721" s="3">
        <f t="shared" si="1241"/>
        <v>201212</v>
      </c>
    </row>
    <row r="2722" spans="1:41" x14ac:dyDescent="0.25">
      <c r="A2722" s="6">
        <v>41273</v>
      </c>
      <c r="B2722" s="1" t="s">
        <v>47</v>
      </c>
      <c r="C2722" s="1" t="s">
        <v>45</v>
      </c>
      <c r="D2722" s="1">
        <v>20</v>
      </c>
      <c r="E2722" s="1">
        <v>13</v>
      </c>
      <c r="F2722">
        <f t="shared" si="1242"/>
        <v>1</v>
      </c>
      <c r="G2722">
        <f t="shared" si="1243"/>
        <v>0</v>
      </c>
      <c r="H2722" s="4">
        <v>1.1666666666666701</v>
      </c>
      <c r="I2722" s="4">
        <v>5.5</v>
      </c>
      <c r="J2722" s="4">
        <f t="shared" si="1244"/>
        <v>0.85714285714285465</v>
      </c>
      <c r="K2722" s="4">
        <f t="shared" si="1245"/>
        <v>0.18181818181818182</v>
      </c>
      <c r="L2722" s="17">
        <f t="shared" si="1246"/>
        <v>0.82714285714285463</v>
      </c>
      <c r="M2722" s="17">
        <f t="shared" si="1247"/>
        <v>0.21181818181818182</v>
      </c>
      <c r="N2722" s="34">
        <f t="shared" si="1248"/>
        <v>1.2089810017271194</v>
      </c>
      <c r="O2722" s="12">
        <f t="shared" si="1249"/>
        <v>4.7210300429184544</v>
      </c>
      <c r="P2722" s="4">
        <f t="shared" si="1250"/>
        <v>201212</v>
      </c>
      <c r="Q2722" s="17">
        <f t="shared" si="1251"/>
        <v>1.1666666666666701</v>
      </c>
      <c r="R2722" s="17">
        <f t="shared" si="1252"/>
        <v>-6.2222222222220998</v>
      </c>
      <c r="S2722" s="16">
        <f t="shared" si="1253"/>
        <v>-5.0555555555554292</v>
      </c>
      <c r="T2722" s="5">
        <f t="shared" si="1254"/>
        <v>4.7142857142857002</v>
      </c>
      <c r="U2722" s="21">
        <f t="shared" si="1255"/>
        <v>0</v>
      </c>
      <c r="W2722" s="5">
        <f t="shared" si="1256"/>
        <v>0.16666666666667007</v>
      </c>
      <c r="X2722" s="4">
        <f t="shared" si="1257"/>
        <v>-0.14285714285714535</v>
      </c>
      <c r="AE2722" s="4">
        <f t="shared" si="1258"/>
        <v>-0.30952380952381542</v>
      </c>
      <c r="AJ2722" s="3">
        <f t="shared" si="1259"/>
        <v>3.7499999999997535E-2</v>
      </c>
      <c r="AK2722" s="3">
        <f t="shared" si="1260"/>
        <v>3.7499999999997646E-2</v>
      </c>
      <c r="AL2722" s="26">
        <f t="shared" si="1261"/>
        <v>4.7142857142857002</v>
      </c>
      <c r="AM2722" s="26">
        <f ca="1">IF(RAND()&lt;J2722,H2722*F2722,I2722*G2722)-1</f>
        <v>0.16666666666667007</v>
      </c>
      <c r="AN2722" s="26">
        <f ca="1">IF(RAND()&lt;(J2722+(2*F2722-1)*Sheet2!D$109),H2722*F2722,I2722*G2722)-1</f>
        <v>0.16666666666667007</v>
      </c>
      <c r="AO2722" s="3">
        <f t="shared" si="1241"/>
        <v>201212</v>
      </c>
    </row>
    <row r="2723" spans="1:41" x14ac:dyDescent="0.25">
      <c r="A2723" s="6">
        <v>41273</v>
      </c>
      <c r="B2723" s="1" t="s">
        <v>24</v>
      </c>
      <c r="C2723" s="1" t="s">
        <v>49</v>
      </c>
      <c r="D2723" s="1">
        <v>27</v>
      </c>
      <c r="E2723" s="1">
        <v>13</v>
      </c>
      <c r="F2723">
        <f t="shared" si="1242"/>
        <v>1</v>
      </c>
      <c r="G2723">
        <f t="shared" si="1243"/>
        <v>0</v>
      </c>
      <c r="H2723" s="4">
        <v>1.0625</v>
      </c>
      <c r="I2723" s="4">
        <v>11</v>
      </c>
      <c r="J2723" s="4">
        <f t="shared" si="1244"/>
        <v>0.94117647058823528</v>
      </c>
      <c r="K2723" s="4">
        <f t="shared" si="1245"/>
        <v>9.0909090909090912E-2</v>
      </c>
      <c r="L2723" s="17">
        <f t="shared" si="1246"/>
        <v>0.91117647058823525</v>
      </c>
      <c r="M2723" s="17">
        <f t="shared" si="1247"/>
        <v>0.12090909090909091</v>
      </c>
      <c r="N2723" s="34">
        <f t="shared" si="1248"/>
        <v>1.0974822466107166</v>
      </c>
      <c r="O2723" s="12">
        <f t="shared" si="1249"/>
        <v>8.2706766917293226</v>
      </c>
      <c r="P2723" s="4">
        <f t="shared" si="1250"/>
        <v>201212</v>
      </c>
      <c r="Q2723" s="17">
        <f t="shared" si="1251"/>
        <v>1.0625</v>
      </c>
      <c r="R2723" s="17">
        <f t="shared" si="1252"/>
        <v>-16.100000000000001</v>
      </c>
      <c r="S2723" s="16">
        <f t="shared" si="1253"/>
        <v>-15.037500000000001</v>
      </c>
      <c r="T2723" s="5">
        <f t="shared" si="1254"/>
        <v>10.352941176470589</v>
      </c>
      <c r="U2723" s="21">
        <f t="shared" si="1255"/>
        <v>1</v>
      </c>
      <c r="W2723" s="5">
        <f t="shared" si="1256"/>
        <v>6.25E-2</v>
      </c>
      <c r="X2723" s="4">
        <f t="shared" si="1257"/>
        <v>-5.8823529411764719E-2</v>
      </c>
      <c r="AE2723" s="4">
        <f t="shared" si="1258"/>
        <v>-0.12132352941176472</v>
      </c>
      <c r="AJ2723" s="3">
        <f t="shared" si="1259"/>
        <v>3.1088082901554404E-2</v>
      </c>
      <c r="AK2723" s="3">
        <f t="shared" si="1260"/>
        <v>3.1088082901554515E-2</v>
      </c>
      <c r="AL2723" s="26">
        <f t="shared" si="1261"/>
        <v>10.352941176470589</v>
      </c>
      <c r="AM2723" s="26">
        <f ca="1">IF(RAND()&lt;J2723,H2723*F2723,I2723*G2723)-1</f>
        <v>6.25E-2</v>
      </c>
      <c r="AN2723" s="26">
        <f ca="1">IF(RAND()&lt;(J2723+(2*F2723-1)*Sheet2!D$109),H2723*F2723,I2723*G2723)-1</f>
        <v>6.25E-2</v>
      </c>
      <c r="AO2723" s="3">
        <f t="shared" si="1241"/>
        <v>201212</v>
      </c>
    </row>
    <row r="2724" spans="1:41" x14ac:dyDescent="0.25">
      <c r="A2724" s="6">
        <v>41273</v>
      </c>
      <c r="B2724" s="1" t="s">
        <v>50</v>
      </c>
      <c r="C2724" s="1" t="s">
        <v>40</v>
      </c>
      <c r="D2724" s="1">
        <v>24</v>
      </c>
      <c r="E2724" s="1">
        <v>21</v>
      </c>
      <c r="F2724">
        <f t="shared" si="1242"/>
        <v>1</v>
      </c>
      <c r="G2724">
        <f t="shared" si="1243"/>
        <v>0</v>
      </c>
      <c r="H2724" s="4">
        <v>1.2380952380952399</v>
      </c>
      <c r="I2724" s="4">
        <v>4.5</v>
      </c>
      <c r="J2724" s="4">
        <f t="shared" si="1244"/>
        <v>0.80769230769230649</v>
      </c>
      <c r="K2724" s="4">
        <f t="shared" si="1245"/>
        <v>0.22222222222222221</v>
      </c>
      <c r="L2724" s="17">
        <f t="shared" si="1246"/>
        <v>0.77769230769230646</v>
      </c>
      <c r="M2724" s="17">
        <f t="shared" si="1247"/>
        <v>0.25222222222222224</v>
      </c>
      <c r="N2724" s="34">
        <f t="shared" si="1248"/>
        <v>1.2858555885262137</v>
      </c>
      <c r="O2724" s="12">
        <f t="shared" si="1249"/>
        <v>3.964757709251101</v>
      </c>
      <c r="P2724" s="4">
        <f t="shared" si="1250"/>
        <v>201212</v>
      </c>
      <c r="Q2724" s="17">
        <f t="shared" si="1251"/>
        <v>1.2380952380952399</v>
      </c>
      <c r="R2724" s="17">
        <f t="shared" si="1252"/>
        <v>-4.4857142857142538</v>
      </c>
      <c r="S2724" s="16">
        <f t="shared" si="1253"/>
        <v>-3.2476190476190139</v>
      </c>
      <c r="T2724" s="5">
        <f t="shared" si="1254"/>
        <v>3.6346153846153793</v>
      </c>
      <c r="U2724" s="21">
        <f t="shared" si="1255"/>
        <v>0</v>
      </c>
      <c r="W2724" s="5">
        <f t="shared" si="1256"/>
        <v>0.23809523809523991</v>
      </c>
      <c r="X2724" s="4">
        <f t="shared" si="1257"/>
        <v>-0.19230769230769351</v>
      </c>
      <c r="AE2724" s="4">
        <f t="shared" si="1258"/>
        <v>-0.43040293040293343</v>
      </c>
      <c r="AJ2724" s="3">
        <f t="shared" si="1259"/>
        <v>2.9045643153525758E-2</v>
      </c>
      <c r="AK2724" s="3">
        <f t="shared" si="1260"/>
        <v>2.9045643153525869E-2</v>
      </c>
      <c r="AL2724" s="26">
        <f t="shared" si="1261"/>
        <v>3.6346153846153793</v>
      </c>
      <c r="AM2724" s="26">
        <f ca="1">IF(RAND()&lt;J2724,H2724*F2724,I2724*G2724)-1</f>
        <v>0.23809523809523991</v>
      </c>
      <c r="AN2724" s="26">
        <f ca="1">IF(RAND()&lt;(J2724+(2*F2724-1)*Sheet2!D$109),H2724*F2724,I2724*G2724)-1</f>
        <v>0.23809523809523991</v>
      </c>
      <c r="AO2724" s="3">
        <f t="shared" si="1241"/>
        <v>201212</v>
      </c>
    </row>
    <row r="2725" spans="1:41" x14ac:dyDescent="0.25">
      <c r="A2725" s="6">
        <v>41273</v>
      </c>
      <c r="B2725" s="1" t="s">
        <v>43</v>
      </c>
      <c r="C2725" s="1" t="s">
        <v>44</v>
      </c>
      <c r="D2725" s="1">
        <v>24</v>
      </c>
      <c r="E2725" s="1">
        <v>10</v>
      </c>
      <c r="F2725">
        <f t="shared" si="1242"/>
        <v>1</v>
      </c>
      <c r="G2725">
        <f t="shared" si="1243"/>
        <v>0</v>
      </c>
      <c r="H2725" s="4">
        <v>1.1818181818181799</v>
      </c>
      <c r="I2725" s="4">
        <v>5</v>
      </c>
      <c r="J2725" s="4">
        <f t="shared" si="1244"/>
        <v>0.84615384615384759</v>
      </c>
      <c r="K2725" s="4">
        <f t="shared" si="1245"/>
        <v>0.2</v>
      </c>
      <c r="L2725" s="17">
        <f t="shared" si="1246"/>
        <v>0.81615384615384756</v>
      </c>
      <c r="M2725" s="17">
        <f t="shared" si="1247"/>
        <v>0.23</v>
      </c>
      <c r="N2725" s="34">
        <f t="shared" si="1248"/>
        <v>1.2252591894439187</v>
      </c>
      <c r="O2725" s="12">
        <f t="shared" si="1249"/>
        <v>4.3478260869565215</v>
      </c>
      <c r="P2725" s="4">
        <f t="shared" si="1250"/>
        <v>201212</v>
      </c>
      <c r="Q2725" s="17">
        <f t="shared" si="1251"/>
        <v>1.1818181818181799</v>
      </c>
      <c r="R2725" s="17">
        <f t="shared" si="1252"/>
        <v>-5.7500000000000586</v>
      </c>
      <c r="S2725" s="16">
        <f t="shared" si="1253"/>
        <v>-4.5681818181818787</v>
      </c>
      <c r="T2725" s="5">
        <f t="shared" si="1254"/>
        <v>4.2307692307692379</v>
      </c>
      <c r="U2725" s="21">
        <f t="shared" si="1255"/>
        <v>0</v>
      </c>
      <c r="W2725" s="5">
        <f t="shared" si="1256"/>
        <v>0.18181818181817988</v>
      </c>
      <c r="X2725" s="4">
        <f t="shared" si="1257"/>
        <v>-0.15384615384615241</v>
      </c>
      <c r="AE2725" s="4">
        <f t="shared" si="1258"/>
        <v>-0.33566433566433229</v>
      </c>
      <c r="AJ2725" s="3">
        <f t="shared" si="1259"/>
        <v>4.4117647058824816E-2</v>
      </c>
      <c r="AK2725" s="3">
        <f t="shared" si="1260"/>
        <v>4.4117647058824816E-2</v>
      </c>
      <c r="AL2725" s="26">
        <f t="shared" si="1261"/>
        <v>4.2307692307692379</v>
      </c>
      <c r="AM2725" s="26">
        <f ca="1">IF(RAND()&lt;J2725,H2725*F2725,I2725*G2725)-1</f>
        <v>0.18181818181817988</v>
      </c>
      <c r="AN2725" s="26">
        <f ca="1">IF(RAND()&lt;(J2725+(2*F2725-1)*Sheet2!D$109),H2725*F2725,I2725*G2725)-1</f>
        <v>0.18181818181817988</v>
      </c>
      <c r="AO2725" s="3">
        <f t="shared" si="1241"/>
        <v>201212</v>
      </c>
    </row>
    <row r="2726" spans="1:41" x14ac:dyDescent="0.25">
      <c r="A2726" s="6">
        <v>41273</v>
      </c>
      <c r="B2726" s="1" t="s">
        <v>20</v>
      </c>
      <c r="C2726" s="1" t="s">
        <v>41</v>
      </c>
      <c r="D2726" s="1">
        <v>42</v>
      </c>
      <c r="E2726" s="1">
        <v>7</v>
      </c>
      <c r="F2726">
        <f t="shared" si="1242"/>
        <v>1</v>
      </c>
      <c r="G2726">
        <f t="shared" si="1243"/>
        <v>0</v>
      </c>
      <c r="H2726" s="4">
        <v>1.3333333333333299</v>
      </c>
      <c r="I2726" s="4">
        <v>3.5</v>
      </c>
      <c r="J2726" s="4">
        <f t="shared" si="1244"/>
        <v>0.75000000000000189</v>
      </c>
      <c r="K2726" s="4">
        <f t="shared" si="1245"/>
        <v>0.2857142857142857</v>
      </c>
      <c r="L2726" s="17">
        <f t="shared" si="1246"/>
        <v>0.72000000000000186</v>
      </c>
      <c r="M2726" s="17">
        <f t="shared" si="1247"/>
        <v>0.31571428571428573</v>
      </c>
      <c r="N2726" s="34">
        <f t="shared" si="1248"/>
        <v>1.3888888888888853</v>
      </c>
      <c r="O2726" s="12">
        <f t="shared" si="1249"/>
        <v>3.1674208144796379</v>
      </c>
      <c r="P2726" s="4">
        <f t="shared" si="1250"/>
        <v>201212</v>
      </c>
      <c r="Q2726" s="17">
        <f t="shared" si="1251"/>
        <v>1.3333333333333299</v>
      </c>
      <c r="R2726" s="17">
        <f t="shared" si="1252"/>
        <v>-3.4000000000000306</v>
      </c>
      <c r="S2726" s="16">
        <f t="shared" si="1253"/>
        <v>-2.0666666666667006</v>
      </c>
      <c r="T2726" s="5">
        <f t="shared" si="1254"/>
        <v>2.6250000000000067</v>
      </c>
      <c r="U2726" s="21">
        <f t="shared" si="1255"/>
        <v>0</v>
      </c>
      <c r="W2726" s="5">
        <f t="shared" si="1256"/>
        <v>0.33333333333332993</v>
      </c>
      <c r="X2726" s="4">
        <f t="shared" si="1257"/>
        <v>-0.24999999999999811</v>
      </c>
      <c r="AE2726" s="4">
        <f t="shared" si="1258"/>
        <v>-0.58333333333332804</v>
      </c>
      <c r="AJ2726" s="3">
        <f t="shared" si="1259"/>
        <v>3.4482758620691611E-2</v>
      </c>
      <c r="AK2726" s="3">
        <f t="shared" si="1260"/>
        <v>3.4482758620691278E-2</v>
      </c>
      <c r="AL2726" s="26">
        <f t="shared" si="1261"/>
        <v>2.6250000000000067</v>
      </c>
      <c r="AM2726" s="26">
        <f ca="1">IF(RAND()&lt;J2726,H2726*F2726,I2726*G2726)-1</f>
        <v>0.33333333333332993</v>
      </c>
      <c r="AN2726" s="26">
        <f ca="1">IF(RAND()&lt;(J2726+(2*F2726-1)*Sheet2!D$109),H2726*F2726,I2726*G2726)-1</f>
        <v>0.33333333333332993</v>
      </c>
      <c r="AO2726" s="3">
        <f t="shared" si="1241"/>
        <v>201212</v>
      </c>
    </row>
    <row r="2727" spans="1:41" x14ac:dyDescent="0.25">
      <c r="A2727" s="6">
        <v>41273</v>
      </c>
      <c r="B2727" s="1" t="s">
        <v>28</v>
      </c>
      <c r="C2727" s="1" t="s">
        <v>26</v>
      </c>
      <c r="D2727" s="1">
        <v>38</v>
      </c>
      <c r="E2727" s="1">
        <v>44</v>
      </c>
      <c r="F2727">
        <f t="shared" si="1242"/>
        <v>0</v>
      </c>
      <c r="G2727">
        <f t="shared" si="1243"/>
        <v>1</v>
      </c>
      <c r="H2727" s="4">
        <v>1.47619047619048</v>
      </c>
      <c r="I2727" s="4">
        <v>2.8</v>
      </c>
      <c r="J2727" s="4">
        <f t="shared" si="1244"/>
        <v>0.67741935483870785</v>
      </c>
      <c r="K2727" s="4">
        <f t="shared" si="1245"/>
        <v>0.35714285714285715</v>
      </c>
      <c r="L2727" s="17">
        <f t="shared" si="1246"/>
        <v>0.70741935483870788</v>
      </c>
      <c r="M2727" s="17">
        <f t="shared" si="1247"/>
        <v>0.32714285714285718</v>
      </c>
      <c r="N2727" s="34">
        <f t="shared" si="1248"/>
        <v>1.4135886912904734</v>
      </c>
      <c r="O2727" s="12">
        <f t="shared" si="1249"/>
        <v>3.0567685589519646</v>
      </c>
      <c r="P2727" s="4">
        <f t="shared" si="1250"/>
        <v>201212</v>
      </c>
      <c r="Q2727" s="17">
        <f t="shared" si="1251"/>
        <v>0.52721088435374286</v>
      </c>
      <c r="R2727" s="17">
        <f t="shared" si="1252"/>
        <v>-2.6555555555555381</v>
      </c>
      <c r="S2727" s="16">
        <f t="shared" si="1253"/>
        <v>-2.1283446712017953</v>
      </c>
      <c r="T2727" s="5">
        <f t="shared" si="1254"/>
        <v>1.8967741935483819</v>
      </c>
      <c r="U2727" s="21">
        <f t="shared" si="1255"/>
        <v>0</v>
      </c>
      <c r="W2727" s="5">
        <f t="shared" si="1256"/>
        <v>-1</v>
      </c>
      <c r="X2727" s="4">
        <f t="shared" si="1257"/>
        <v>-1</v>
      </c>
      <c r="AE2727" s="4">
        <f t="shared" si="1258"/>
        <v>-0.79877112135177242</v>
      </c>
      <c r="AJ2727" s="3">
        <f t="shared" si="1259"/>
        <v>3.3407572383071904E-2</v>
      </c>
      <c r="AK2727" s="3">
        <f t="shared" si="1260"/>
        <v>3.3407572383071793E-2</v>
      </c>
      <c r="AL2727" s="26">
        <f t="shared" si="1261"/>
        <v>1.8967741935483819</v>
      </c>
      <c r="AM2727" s="26">
        <f ca="1">IF(RAND()&lt;J2727,H2727*F2727,I2727*G2727)-1</f>
        <v>1.7999999999999998</v>
      </c>
      <c r="AN2727" s="26">
        <f ca="1">IF(RAND()&lt;(J2727+(2*F2727-1)*Sheet2!D$109),H2727*F2727,I2727*G2727)-1</f>
        <v>1.7999999999999998</v>
      </c>
      <c r="AO2727" s="3">
        <f t="shared" si="1241"/>
        <v>201212</v>
      </c>
    </row>
    <row r="2728" spans="1:41" x14ac:dyDescent="0.25">
      <c r="A2728" s="6">
        <v>41273</v>
      </c>
      <c r="B2728" s="1" t="s">
        <v>38</v>
      </c>
      <c r="C2728" s="1" t="s">
        <v>37</v>
      </c>
      <c r="D2728" s="1">
        <v>28</v>
      </c>
      <c r="E2728" s="1">
        <v>0</v>
      </c>
      <c r="F2728">
        <f t="shared" si="1242"/>
        <v>1</v>
      </c>
      <c r="G2728">
        <f t="shared" si="1243"/>
        <v>0</v>
      </c>
      <c r="H2728" s="4">
        <v>1.13333333333333</v>
      </c>
      <c r="I2728" s="4">
        <v>6.5</v>
      </c>
      <c r="J2728" s="4">
        <f t="shared" si="1244"/>
        <v>0.88235294117647323</v>
      </c>
      <c r="K2728" s="4">
        <f t="shared" si="1245"/>
        <v>0.15384615384615385</v>
      </c>
      <c r="L2728" s="17">
        <f t="shared" si="1246"/>
        <v>0.8523529411764732</v>
      </c>
      <c r="M2728" s="17">
        <f t="shared" si="1247"/>
        <v>0.18384615384615385</v>
      </c>
      <c r="N2728" s="34">
        <f t="shared" si="1248"/>
        <v>1.1732229123533435</v>
      </c>
      <c r="O2728" s="12">
        <f t="shared" si="1249"/>
        <v>5.4393305439330542</v>
      </c>
      <c r="P2728" s="4">
        <f t="shared" si="1250"/>
        <v>201212</v>
      </c>
      <c r="Q2728" s="17">
        <f t="shared" si="1251"/>
        <v>1.13333333333333</v>
      </c>
      <c r="R2728" s="17">
        <f t="shared" si="1252"/>
        <v>-7.6818181818183708</v>
      </c>
      <c r="S2728" s="16">
        <f t="shared" si="1253"/>
        <v>-6.5484848484850406</v>
      </c>
      <c r="T2728" s="5">
        <f t="shared" si="1254"/>
        <v>5.7352941176470758</v>
      </c>
      <c r="U2728" s="21">
        <f t="shared" si="1255"/>
        <v>1</v>
      </c>
      <c r="W2728" s="5">
        <f t="shared" si="1256"/>
        <v>0.13333333333332997</v>
      </c>
      <c r="X2728" s="4">
        <f t="shared" si="1257"/>
        <v>-0.11764705882352677</v>
      </c>
      <c r="AE2728" s="4">
        <f t="shared" si="1258"/>
        <v>-0.25098039215685675</v>
      </c>
      <c r="AJ2728" s="3">
        <f t="shared" si="1259"/>
        <v>3.4934497816596299E-2</v>
      </c>
      <c r="AK2728" s="3">
        <f t="shared" si="1260"/>
        <v>3.4934497816596299E-2</v>
      </c>
      <c r="AL2728" s="26">
        <f t="shared" si="1261"/>
        <v>5.7352941176470758</v>
      </c>
      <c r="AM2728" s="26">
        <f ca="1">IF(RAND()&lt;J2728,H2728*F2728,I2728*G2728)-1</f>
        <v>0.13333333333332997</v>
      </c>
      <c r="AN2728" s="26">
        <f ca="1">IF(RAND()&lt;(J2728+(2*F2728-1)*Sheet2!D$109),H2728*F2728,I2728*G2728)-1</f>
        <v>0.13333333333332997</v>
      </c>
      <c r="AO2728" s="3">
        <f t="shared" si="1241"/>
        <v>201212</v>
      </c>
    </row>
    <row r="2729" spans="1:41" x14ac:dyDescent="0.25">
      <c r="A2729" s="6">
        <v>41273</v>
      </c>
      <c r="B2729" s="1" t="s">
        <v>46</v>
      </c>
      <c r="C2729" s="1" t="s">
        <v>48</v>
      </c>
      <c r="D2729" s="1">
        <v>37</v>
      </c>
      <c r="E2729" s="1">
        <v>34</v>
      </c>
      <c r="F2729">
        <f t="shared" si="1242"/>
        <v>1</v>
      </c>
      <c r="G2729">
        <f t="shared" si="1243"/>
        <v>0</v>
      </c>
      <c r="H2729" s="4">
        <v>2.5</v>
      </c>
      <c r="I2729" s="4">
        <v>1.5882352941176499</v>
      </c>
      <c r="J2729" s="4">
        <f t="shared" si="1244"/>
        <v>0.4</v>
      </c>
      <c r="K2729" s="4">
        <f t="shared" si="1245"/>
        <v>0.62962962962962854</v>
      </c>
      <c r="L2729" s="17">
        <f t="shared" si="1246"/>
        <v>0.37</v>
      </c>
      <c r="M2729" s="17">
        <f t="shared" si="1247"/>
        <v>0.65962962962962857</v>
      </c>
      <c r="N2729" s="34">
        <f t="shared" si="1248"/>
        <v>2.7027027027027026</v>
      </c>
      <c r="O2729" s="12">
        <f t="shared" si="1249"/>
        <v>1.5160022459292557</v>
      </c>
      <c r="P2729" s="4">
        <f t="shared" si="1250"/>
        <v>201212</v>
      </c>
      <c r="Q2729" s="17">
        <f t="shared" si="1251"/>
        <v>2.5</v>
      </c>
      <c r="R2729" s="17">
        <f t="shared" si="1252"/>
        <v>-2.3666666666666587</v>
      </c>
      <c r="S2729" s="16">
        <f t="shared" si="1253"/>
        <v>0.1333333333333413</v>
      </c>
      <c r="T2729" s="5">
        <f t="shared" si="1254"/>
        <v>0.6352941176470599</v>
      </c>
      <c r="U2729" s="21">
        <f t="shared" si="1255"/>
        <v>0</v>
      </c>
      <c r="W2729" s="5">
        <f t="shared" si="1256"/>
        <v>1.5</v>
      </c>
      <c r="X2729" s="4">
        <f t="shared" si="1257"/>
        <v>-0.6</v>
      </c>
      <c r="AE2729" s="4">
        <f t="shared" si="1258"/>
        <v>-2.1</v>
      </c>
      <c r="AJ2729" s="3">
        <f t="shared" si="1259"/>
        <v>2.8776978417265231E-2</v>
      </c>
      <c r="AK2729" s="3">
        <f t="shared" si="1260"/>
        <v>2.8776978417265231E-2</v>
      </c>
      <c r="AL2729" s="26">
        <f t="shared" si="1261"/>
        <v>0.6352941176470599</v>
      </c>
      <c r="AM2729" s="26">
        <f ca="1">IF(RAND()&lt;J2729,H2729*F2729,I2729*G2729)-1</f>
        <v>1.5</v>
      </c>
      <c r="AN2729" s="26">
        <f ca="1">IF(RAND()&lt;(J2729+(2*F2729-1)*Sheet2!D$109),H2729*F2729,I2729*G2729)-1</f>
        <v>1.5</v>
      </c>
      <c r="AO2729" s="3">
        <f t="shared" si="1241"/>
        <v>201212</v>
      </c>
    </row>
    <row r="2730" spans="1:41" x14ac:dyDescent="0.25">
      <c r="A2730" s="6">
        <v>41273</v>
      </c>
      <c r="B2730" s="1" t="s">
        <v>22</v>
      </c>
      <c r="C2730" s="1" t="s">
        <v>33</v>
      </c>
      <c r="D2730" s="1">
        <v>28</v>
      </c>
      <c r="E2730" s="1">
        <v>16</v>
      </c>
      <c r="F2730">
        <f t="shared" si="1242"/>
        <v>1</v>
      </c>
      <c r="G2730">
        <f t="shared" si="1243"/>
        <v>0</v>
      </c>
      <c r="H2730" s="4">
        <v>3.45</v>
      </c>
      <c r="I2730" s="4">
        <v>1.3448275862068999</v>
      </c>
      <c r="J2730" s="4">
        <f t="shared" si="1244"/>
        <v>0.28985507246376813</v>
      </c>
      <c r="K2730" s="4">
        <f t="shared" si="1245"/>
        <v>0.74358974358974173</v>
      </c>
      <c r="L2730" s="17">
        <f t="shared" si="1246"/>
        <v>0.25985507246376816</v>
      </c>
      <c r="M2730" s="17">
        <f t="shared" si="1247"/>
        <v>0.77358974358974175</v>
      </c>
      <c r="N2730" s="34">
        <f t="shared" si="1248"/>
        <v>3.8482989403234797</v>
      </c>
      <c r="O2730" s="12">
        <f t="shared" si="1249"/>
        <v>1.2926748425588364</v>
      </c>
      <c r="P2730" s="4">
        <f t="shared" si="1250"/>
        <v>201212</v>
      </c>
      <c r="Q2730" s="17">
        <f t="shared" si="1251"/>
        <v>3.45</v>
      </c>
      <c r="R2730" s="17">
        <f t="shared" si="1252"/>
        <v>-3.3081632653060944</v>
      </c>
      <c r="S2730" s="16">
        <f t="shared" si="1253"/>
        <v>0.14183673469390579</v>
      </c>
      <c r="T2730" s="5">
        <f t="shared" si="1254"/>
        <v>0.38980509745127534</v>
      </c>
      <c r="U2730" s="21">
        <f t="shared" si="1255"/>
        <v>0</v>
      </c>
      <c r="W2730" s="5">
        <f t="shared" si="1256"/>
        <v>2.4500000000000002</v>
      </c>
      <c r="X2730" s="4">
        <f t="shared" si="1257"/>
        <v>-0.71014492753623193</v>
      </c>
      <c r="AE2730" s="4">
        <f t="shared" si="1258"/>
        <v>-3.1601449275362317</v>
      </c>
      <c r="AJ2730" s="3">
        <f t="shared" si="1259"/>
        <v>3.2362459546923628E-2</v>
      </c>
      <c r="AK2730" s="3">
        <f t="shared" si="1260"/>
        <v>3.236245954692385E-2</v>
      </c>
      <c r="AL2730" s="26">
        <f t="shared" si="1261"/>
        <v>0.38980509745127534</v>
      </c>
      <c r="AM2730" s="26">
        <f ca="1">IF(RAND()&lt;J2730,H2730*F2730,I2730*G2730)-1</f>
        <v>-1</v>
      </c>
      <c r="AN2730" s="26">
        <f ca="1">IF(RAND()&lt;(J2730+(2*F2730-1)*Sheet2!D$109),H2730*F2730,I2730*G2730)-1</f>
        <v>-1</v>
      </c>
      <c r="AO2730" s="3">
        <f t="shared" si="1241"/>
        <v>201212</v>
      </c>
    </row>
    <row r="2731" spans="1:41" x14ac:dyDescent="0.25">
      <c r="A2731" s="6">
        <v>41273</v>
      </c>
      <c r="B2731" s="1" t="s">
        <v>19</v>
      </c>
      <c r="C2731" s="1" t="s">
        <v>31</v>
      </c>
      <c r="D2731" s="1">
        <v>24</v>
      </c>
      <c r="E2731" s="1">
        <v>26</v>
      </c>
      <c r="F2731">
        <f t="shared" si="1242"/>
        <v>0</v>
      </c>
      <c r="G2731">
        <f t="shared" si="1243"/>
        <v>1</v>
      </c>
      <c r="H2731" s="4">
        <v>2.4500000000000002</v>
      </c>
      <c r="I2731" s="4">
        <v>1.60606060606061</v>
      </c>
      <c r="J2731" s="4">
        <f t="shared" si="1244"/>
        <v>0.4081632653061224</v>
      </c>
      <c r="K2731" s="4">
        <f t="shared" si="1245"/>
        <v>0.62264150943396079</v>
      </c>
      <c r="L2731" s="17">
        <f t="shared" si="1246"/>
        <v>0.43816326530612237</v>
      </c>
      <c r="M2731" s="17">
        <f t="shared" si="1247"/>
        <v>0.59264150943396077</v>
      </c>
      <c r="N2731" s="34">
        <f t="shared" si="1248"/>
        <v>2.2822543083372153</v>
      </c>
      <c r="O2731" s="12">
        <f t="shared" si="1249"/>
        <v>1.687360713148683</v>
      </c>
      <c r="P2731" s="4">
        <f t="shared" si="1250"/>
        <v>201212</v>
      </c>
      <c r="Q2731" s="17">
        <f t="shared" si="1251"/>
        <v>1.5254716981132039</v>
      </c>
      <c r="R2731" s="17">
        <f t="shared" si="1252"/>
        <v>-2.3396551724137824</v>
      </c>
      <c r="S2731" s="16">
        <f t="shared" si="1253"/>
        <v>-0.81418347430057847</v>
      </c>
      <c r="T2731" s="5">
        <f t="shared" si="1254"/>
        <v>0.65553494124922851</v>
      </c>
      <c r="U2731" s="21">
        <f t="shared" si="1255"/>
        <v>0</v>
      </c>
      <c r="W2731" s="5">
        <f t="shared" si="1256"/>
        <v>-1</v>
      </c>
      <c r="X2731" s="4">
        <f t="shared" si="1257"/>
        <v>-1</v>
      </c>
      <c r="AE2731" s="4">
        <f t="shared" si="1258"/>
        <v>-2.0418367346938777</v>
      </c>
      <c r="AJ2731" s="3">
        <f t="shared" si="1259"/>
        <v>2.9884198729920097E-2</v>
      </c>
      <c r="AK2731" s="3">
        <f t="shared" si="1260"/>
        <v>2.9884198729920097E-2</v>
      </c>
      <c r="AL2731" s="26">
        <f t="shared" si="1261"/>
        <v>0.65553494124922851</v>
      </c>
      <c r="AM2731" s="26">
        <f ca="1">IF(RAND()&lt;J2731,H2731*F2731,I2731*G2731)-1</f>
        <v>-1</v>
      </c>
      <c r="AN2731" s="26">
        <f ca="1">IF(RAND()&lt;(J2731+(2*F2731-1)*Sheet2!D$109),H2731*F2731,I2731*G2731)-1</f>
        <v>0.60606060606060996</v>
      </c>
      <c r="AO2731" s="3">
        <f t="shared" si="1241"/>
        <v>201212</v>
      </c>
    </row>
    <row r="2732" spans="1:41" x14ac:dyDescent="0.25">
      <c r="A2732" s="6">
        <v>41273</v>
      </c>
      <c r="B2732" s="1" t="s">
        <v>21</v>
      </c>
      <c r="C2732" s="1" t="s">
        <v>35</v>
      </c>
      <c r="D2732" s="1">
        <v>38</v>
      </c>
      <c r="E2732" s="1">
        <v>3</v>
      </c>
      <c r="F2732">
        <f t="shared" si="1242"/>
        <v>1</v>
      </c>
      <c r="G2732">
        <f t="shared" si="1243"/>
        <v>0</v>
      </c>
      <c r="H2732" s="4">
        <v>1.0588235294117601</v>
      </c>
      <c r="I2732" s="4">
        <v>12</v>
      </c>
      <c r="J2732" s="4">
        <f t="shared" si="1244"/>
        <v>0.94444444444444864</v>
      </c>
      <c r="K2732" s="4">
        <f t="shared" si="1245"/>
        <v>8.3333333333333329E-2</v>
      </c>
      <c r="L2732" s="17">
        <f t="shared" si="1246"/>
        <v>0.91444444444444861</v>
      </c>
      <c r="M2732" s="17">
        <f t="shared" si="1247"/>
        <v>0.11333333333333333</v>
      </c>
      <c r="N2732" s="34">
        <f t="shared" si="1248"/>
        <v>1.0935601458080144</v>
      </c>
      <c r="O2732" s="12">
        <f t="shared" si="1249"/>
        <v>8.8235294117647065</v>
      </c>
      <c r="P2732" s="4">
        <f t="shared" si="1250"/>
        <v>201212</v>
      </c>
      <c r="Q2732" s="17">
        <f t="shared" si="1251"/>
        <v>1.0588235294117601</v>
      </c>
      <c r="R2732" s="17">
        <f t="shared" si="1252"/>
        <v>-17.090909090910433</v>
      </c>
      <c r="S2732" s="16">
        <f t="shared" si="1253"/>
        <v>-16.032085561498672</v>
      </c>
      <c r="T2732" s="5">
        <f t="shared" si="1254"/>
        <v>11.333333333333384</v>
      </c>
      <c r="U2732" s="21">
        <f t="shared" si="1255"/>
        <v>1</v>
      </c>
      <c r="W2732" s="5">
        <f t="shared" si="1256"/>
        <v>5.8823529411760056E-2</v>
      </c>
      <c r="X2732" s="4">
        <f t="shared" si="1257"/>
        <v>-5.5555555555551361E-2</v>
      </c>
      <c r="AE2732" s="4">
        <f t="shared" si="1258"/>
        <v>-0.11437908496731142</v>
      </c>
      <c r="AJ2732" s="3">
        <f t="shared" si="1259"/>
        <v>2.702702702703097E-2</v>
      </c>
      <c r="AK2732" s="3">
        <f t="shared" si="1260"/>
        <v>2.7027027027031081E-2</v>
      </c>
      <c r="AL2732" s="26">
        <f t="shared" si="1261"/>
        <v>11.333333333333384</v>
      </c>
      <c r="AM2732" s="26">
        <f ca="1">IF(RAND()&lt;J2732,H2732*F2732,I2732*G2732)-1</f>
        <v>5.8823529411760056E-2</v>
      </c>
      <c r="AN2732" s="26">
        <f ca="1">IF(RAND()&lt;(J2732+(2*F2732-1)*Sheet2!D$109),H2732*F2732,I2732*G2732)-1</f>
        <v>5.8823529411760056E-2</v>
      </c>
      <c r="AO2732" s="3">
        <f t="shared" si="1241"/>
        <v>201212</v>
      </c>
    </row>
    <row r="2733" spans="1:41" x14ac:dyDescent="0.25">
      <c r="A2733" s="6">
        <v>41273</v>
      </c>
      <c r="B2733" s="1" t="s">
        <v>30</v>
      </c>
      <c r="C2733" s="1" t="s">
        <v>29</v>
      </c>
      <c r="D2733" s="1">
        <v>23</v>
      </c>
      <c r="E2733" s="1">
        <v>17</v>
      </c>
      <c r="F2733">
        <f t="shared" si="1242"/>
        <v>1</v>
      </c>
      <c r="G2733">
        <f t="shared" si="1243"/>
        <v>0</v>
      </c>
      <c r="H2733" s="4">
        <v>1.4</v>
      </c>
      <c r="I2733" s="4">
        <v>3.1</v>
      </c>
      <c r="J2733" s="4">
        <f t="shared" si="1244"/>
        <v>0.7142857142857143</v>
      </c>
      <c r="K2733" s="4">
        <f t="shared" si="1245"/>
        <v>0.32258064516129031</v>
      </c>
      <c r="L2733" s="17">
        <f t="shared" si="1246"/>
        <v>0.68428571428571427</v>
      </c>
      <c r="M2733" s="17">
        <f t="shared" si="1247"/>
        <v>0.35258064516129028</v>
      </c>
      <c r="N2733" s="34">
        <f t="shared" si="1248"/>
        <v>1.4613778705636744</v>
      </c>
      <c r="O2733" s="12">
        <f t="shared" si="1249"/>
        <v>2.8362305580969811</v>
      </c>
      <c r="P2733" s="4">
        <f t="shared" si="1250"/>
        <v>201212</v>
      </c>
      <c r="Q2733" s="17">
        <f t="shared" si="1251"/>
        <v>1.4</v>
      </c>
      <c r="R2733" s="17">
        <f t="shared" si="1252"/>
        <v>-2.9761904761904767</v>
      </c>
      <c r="S2733" s="16">
        <f t="shared" si="1253"/>
        <v>-1.5761904761904768</v>
      </c>
      <c r="T2733" s="5">
        <f t="shared" si="1254"/>
        <v>2.2142857142857144</v>
      </c>
      <c r="U2733" s="21">
        <f t="shared" si="1255"/>
        <v>0</v>
      </c>
      <c r="W2733" s="5">
        <f t="shared" si="1256"/>
        <v>0.39999999999999991</v>
      </c>
      <c r="X2733" s="4">
        <f t="shared" si="1257"/>
        <v>-0.2857142857142857</v>
      </c>
      <c r="AE2733" s="4">
        <f t="shared" si="1258"/>
        <v>-0.68571428571428561</v>
      </c>
      <c r="AJ2733" s="3">
        <f t="shared" si="1259"/>
        <v>3.5555555555555562E-2</v>
      </c>
      <c r="AK2733" s="3">
        <f t="shared" si="1260"/>
        <v>3.5555555555555562E-2</v>
      </c>
      <c r="AL2733" s="26">
        <f t="shared" si="1261"/>
        <v>2.2142857142857144</v>
      </c>
      <c r="AM2733" s="26">
        <f ca="1">IF(RAND()&lt;J2733,H2733*F2733,I2733*G2733)-1</f>
        <v>0.39999999999999991</v>
      </c>
      <c r="AN2733" s="26">
        <f ca="1">IF(RAND()&lt;(J2733+(2*F2733-1)*Sheet2!D$109),H2733*F2733,I2733*G2733)-1</f>
        <v>0.39999999999999991</v>
      </c>
      <c r="AO2733" s="3">
        <f t="shared" si="1241"/>
        <v>201212</v>
      </c>
    </row>
    <row r="2734" spans="1:41" x14ac:dyDescent="0.25">
      <c r="A2734" s="6">
        <v>41273</v>
      </c>
      <c r="B2734" s="1" t="s">
        <v>32</v>
      </c>
      <c r="C2734" s="1" t="s">
        <v>39</v>
      </c>
      <c r="D2734" s="1">
        <v>28</v>
      </c>
      <c r="E2734" s="1">
        <v>9</v>
      </c>
      <c r="F2734">
        <f t="shared" si="1242"/>
        <v>1</v>
      </c>
      <c r="G2734">
        <f t="shared" si="1243"/>
        <v>0</v>
      </c>
      <c r="H2734" s="4">
        <v>1.55555555555556</v>
      </c>
      <c r="I2734" s="4">
        <v>2.6</v>
      </c>
      <c r="J2734" s="4">
        <f t="shared" si="1244"/>
        <v>0.64285714285714102</v>
      </c>
      <c r="K2734" s="4">
        <f t="shared" si="1245"/>
        <v>0.38461538461538458</v>
      </c>
      <c r="L2734" s="17">
        <f t="shared" si="1246"/>
        <v>0.61285714285714099</v>
      </c>
      <c r="M2734" s="17">
        <f t="shared" si="1247"/>
        <v>0.41461538461538461</v>
      </c>
      <c r="N2734" s="34">
        <f t="shared" si="1248"/>
        <v>1.6317016317016366</v>
      </c>
      <c r="O2734" s="12">
        <f t="shared" si="1249"/>
        <v>2.4118738404452689</v>
      </c>
      <c r="P2734" s="4">
        <f t="shared" si="1250"/>
        <v>201212</v>
      </c>
      <c r="Q2734" s="17">
        <f t="shared" si="1251"/>
        <v>1.55555555555556</v>
      </c>
      <c r="R2734" s="17">
        <f t="shared" si="1252"/>
        <v>-2.4249999999999856</v>
      </c>
      <c r="S2734" s="16">
        <f t="shared" si="1253"/>
        <v>-0.86944444444442559</v>
      </c>
      <c r="T2734" s="5">
        <f t="shared" si="1254"/>
        <v>1.6714285714285666</v>
      </c>
      <c r="U2734" s="21">
        <f t="shared" si="1255"/>
        <v>0</v>
      </c>
      <c r="W2734" s="5">
        <f t="shared" si="1256"/>
        <v>0.55555555555556002</v>
      </c>
      <c r="X2734" s="4">
        <f t="shared" si="1257"/>
        <v>-0.35714285714285898</v>
      </c>
      <c r="AE2734" s="4">
        <f t="shared" si="1258"/>
        <v>-0.912698412698419</v>
      </c>
      <c r="AJ2734" s="3">
        <f t="shared" si="1259"/>
        <v>2.6737967914436833E-2</v>
      </c>
      <c r="AK2734" s="3">
        <f t="shared" si="1260"/>
        <v>2.6737967914436722E-2</v>
      </c>
      <c r="AL2734" s="26">
        <f t="shared" si="1261"/>
        <v>1.6714285714285666</v>
      </c>
      <c r="AM2734" s="26">
        <f ca="1">IF(RAND()&lt;J2734,H2734*F2734,I2734*G2734)-1</f>
        <v>0.55555555555556002</v>
      </c>
      <c r="AN2734" s="26">
        <f ca="1">IF(RAND()&lt;(J2734+(2*F2734-1)*Sheet2!D$109),H2734*F2734,I2734*G2734)-1</f>
        <v>0.55555555555556002</v>
      </c>
      <c r="AO2734" s="3">
        <f t="shared" si="1241"/>
        <v>201212</v>
      </c>
    </row>
    <row r="2735" spans="1:41" x14ac:dyDescent="0.25">
      <c r="A2735" s="6">
        <v>41273</v>
      </c>
      <c r="B2735" s="1" t="s">
        <v>27</v>
      </c>
      <c r="C2735" s="1" t="s">
        <v>25</v>
      </c>
      <c r="D2735" s="1">
        <v>17</v>
      </c>
      <c r="E2735" s="1">
        <v>22</v>
      </c>
      <c r="F2735">
        <f t="shared" si="1242"/>
        <v>0</v>
      </c>
      <c r="G2735">
        <f t="shared" si="1243"/>
        <v>1</v>
      </c>
      <c r="H2735" s="4">
        <v>1.6666666666666701</v>
      </c>
      <c r="I2735" s="4">
        <v>2.2999999999999998</v>
      </c>
      <c r="J2735" s="4">
        <f t="shared" si="1244"/>
        <v>0.59999999999999876</v>
      </c>
      <c r="K2735" s="4">
        <f t="shared" si="1245"/>
        <v>0.43478260869565222</v>
      </c>
      <c r="L2735" s="17">
        <f t="shared" si="1246"/>
        <v>0.62999999999999878</v>
      </c>
      <c r="M2735" s="17">
        <f t="shared" si="1247"/>
        <v>0.40478260869565219</v>
      </c>
      <c r="N2735" s="34">
        <f t="shared" si="1248"/>
        <v>1.5873015873015903</v>
      </c>
      <c r="O2735" s="12">
        <f t="shared" si="1249"/>
        <v>2.4704618689581093</v>
      </c>
      <c r="P2735" s="4">
        <f t="shared" si="1250"/>
        <v>201212</v>
      </c>
      <c r="Q2735" s="17">
        <f t="shared" si="1251"/>
        <v>0.72463768115942184</v>
      </c>
      <c r="R2735" s="17">
        <f t="shared" si="1252"/>
        <v>-2.2692307692307621</v>
      </c>
      <c r="S2735" s="16">
        <f t="shared" si="1253"/>
        <v>-1.5445930880713403</v>
      </c>
      <c r="T2735" s="5">
        <f t="shared" si="1254"/>
        <v>1.379999999999997</v>
      </c>
      <c r="U2735" s="21">
        <f t="shared" si="1255"/>
        <v>0</v>
      </c>
      <c r="W2735" s="5">
        <f t="shared" si="1256"/>
        <v>-1</v>
      </c>
      <c r="X2735" s="4">
        <f t="shared" si="1257"/>
        <v>-1</v>
      </c>
      <c r="AE2735" s="4">
        <f t="shared" si="1258"/>
        <v>-1.0666666666666713</v>
      </c>
      <c r="AJ2735" s="3">
        <f t="shared" si="1259"/>
        <v>3.3613445378150142E-2</v>
      </c>
      <c r="AK2735" s="3">
        <f t="shared" si="1260"/>
        <v>3.3613445378150253E-2</v>
      </c>
      <c r="AL2735" s="26">
        <f t="shared" si="1261"/>
        <v>1.379999999999997</v>
      </c>
      <c r="AM2735" s="26">
        <f ca="1">IF(RAND()&lt;J2735,H2735*F2735,I2735*G2735)-1</f>
        <v>1.2999999999999998</v>
      </c>
      <c r="AN2735" s="26">
        <f ca="1">IF(RAND()&lt;(J2735+(2*F2735-1)*Sheet2!D$109),H2735*F2735,I2735*G2735)-1</f>
        <v>-1</v>
      </c>
      <c r="AO2735" s="3">
        <f t="shared" si="1241"/>
        <v>201212</v>
      </c>
    </row>
    <row r="2736" spans="1:41" x14ac:dyDescent="0.25">
      <c r="A2736" s="6">
        <v>41266</v>
      </c>
      <c r="B2736" s="1" t="s">
        <v>25</v>
      </c>
      <c r="C2736" s="1" t="s">
        <v>45</v>
      </c>
      <c r="D2736" s="1">
        <v>13</v>
      </c>
      <c r="E2736" s="1">
        <v>28</v>
      </c>
      <c r="F2736">
        <f t="shared" si="1242"/>
        <v>0</v>
      </c>
      <c r="G2736">
        <f t="shared" si="1243"/>
        <v>1</v>
      </c>
      <c r="H2736" s="4">
        <v>1.625</v>
      </c>
      <c r="I2736" s="4">
        <v>2.4</v>
      </c>
      <c r="J2736" s="4">
        <f t="shared" si="1244"/>
        <v>0.61538461538461542</v>
      </c>
      <c r="K2736" s="4">
        <f t="shared" si="1245"/>
        <v>0.41666666666666669</v>
      </c>
      <c r="L2736" s="17">
        <f t="shared" si="1246"/>
        <v>0.64538461538461545</v>
      </c>
      <c r="M2736" s="17">
        <f t="shared" si="1247"/>
        <v>0.38666666666666671</v>
      </c>
      <c r="N2736" s="34">
        <f t="shared" si="1248"/>
        <v>1.5494636471990464</v>
      </c>
      <c r="O2736" s="12">
        <f t="shared" si="1249"/>
        <v>2.5862068965517238</v>
      </c>
      <c r="P2736" s="4">
        <f t="shared" si="1250"/>
        <v>201212</v>
      </c>
      <c r="Q2736" s="17">
        <f t="shared" si="1251"/>
        <v>0.67708333333333337</v>
      </c>
      <c r="R2736" s="17">
        <f t="shared" si="1252"/>
        <v>-2.3142857142857145</v>
      </c>
      <c r="S2736" s="16">
        <f t="shared" si="1253"/>
        <v>-1.637202380952381</v>
      </c>
      <c r="T2736" s="5">
        <f t="shared" si="1254"/>
        <v>1.4769230769230768</v>
      </c>
      <c r="U2736" s="21">
        <f t="shared" si="1255"/>
        <v>0</v>
      </c>
      <c r="W2736" s="5">
        <f t="shared" si="1256"/>
        <v>-1</v>
      </c>
      <c r="X2736" s="4">
        <f t="shared" si="1257"/>
        <v>-1</v>
      </c>
      <c r="AE2736" s="4">
        <f t="shared" si="1258"/>
        <v>-1.0096153846153846</v>
      </c>
      <c r="AJ2736" s="3">
        <f t="shared" si="1259"/>
        <v>3.1055900621118071E-2</v>
      </c>
      <c r="AK2736" s="3">
        <f t="shared" si="1260"/>
        <v>3.105590062111796E-2</v>
      </c>
      <c r="AL2736" s="26">
        <f t="shared" si="1261"/>
        <v>1.4769230769230768</v>
      </c>
      <c r="AM2736" s="26">
        <f ca="1">IF(RAND()&lt;J2736,H2736*F2736,I2736*G2736)-1</f>
        <v>-1</v>
      </c>
      <c r="AN2736" s="26">
        <f ca="1">IF(RAND()&lt;(J2736+(2*F2736-1)*Sheet2!D$109),H2736*F2736,I2736*G2736)-1</f>
        <v>1.4</v>
      </c>
      <c r="AO2736" s="3">
        <f t="shared" si="1241"/>
        <v>201212</v>
      </c>
    </row>
    <row r="2737" spans="1:41" x14ac:dyDescent="0.25">
      <c r="A2737" s="6">
        <v>41266</v>
      </c>
      <c r="B2737" s="1" t="s">
        <v>47</v>
      </c>
      <c r="C2737" s="1" t="s">
        <v>24</v>
      </c>
      <c r="D2737" s="1">
        <v>42</v>
      </c>
      <c r="E2737" s="1">
        <v>13</v>
      </c>
      <c r="F2737">
        <f t="shared" si="1242"/>
        <v>1</v>
      </c>
      <c r="G2737">
        <f t="shared" si="1243"/>
        <v>0</v>
      </c>
      <c r="H2737" s="4">
        <v>1.68965517241379</v>
      </c>
      <c r="I2737" s="4">
        <v>2.25</v>
      </c>
      <c r="J2737" s="4">
        <f t="shared" si="1244"/>
        <v>0.59183673469387865</v>
      </c>
      <c r="K2737" s="4">
        <f t="shared" si="1245"/>
        <v>0.44444444444444442</v>
      </c>
      <c r="L2737" s="17">
        <f t="shared" si="1246"/>
        <v>0.56183673469387863</v>
      </c>
      <c r="M2737" s="17">
        <f t="shared" si="1247"/>
        <v>0.47444444444444445</v>
      </c>
      <c r="N2737" s="34">
        <f t="shared" si="1248"/>
        <v>1.7798764983654161</v>
      </c>
      <c r="O2737" s="12">
        <f t="shared" si="1249"/>
        <v>2.1077283372365341</v>
      </c>
      <c r="P2737" s="4">
        <f t="shared" si="1250"/>
        <v>201212</v>
      </c>
      <c r="Q2737" s="17">
        <f t="shared" si="1251"/>
        <v>1.68965517241379</v>
      </c>
      <c r="R2737" s="17">
        <f t="shared" si="1252"/>
        <v>-2.2500000000000062</v>
      </c>
      <c r="S2737" s="16">
        <f t="shared" si="1253"/>
        <v>-0.56034482758621618</v>
      </c>
      <c r="T2737" s="5">
        <f t="shared" si="1254"/>
        <v>1.3316326530612268</v>
      </c>
      <c r="U2737" s="21">
        <f t="shared" si="1255"/>
        <v>0</v>
      </c>
      <c r="W2737" s="5">
        <f t="shared" si="1256"/>
        <v>0.68965517241379004</v>
      </c>
      <c r="X2737" s="4">
        <f t="shared" si="1257"/>
        <v>-0.40816326530612135</v>
      </c>
      <c r="AE2737" s="4">
        <f t="shared" si="1258"/>
        <v>-1.0978184377199114</v>
      </c>
      <c r="AJ2737" s="3">
        <f t="shared" si="1259"/>
        <v>3.5010940919038225E-2</v>
      </c>
      <c r="AK2737" s="3">
        <f t="shared" si="1260"/>
        <v>3.5010940919038225E-2</v>
      </c>
      <c r="AL2737" s="26">
        <f t="shared" si="1261"/>
        <v>1.3316326530612268</v>
      </c>
      <c r="AM2737" s="26">
        <f ca="1">IF(RAND()&lt;J2737,H2737*F2737,I2737*G2737)-1</f>
        <v>-1</v>
      </c>
      <c r="AN2737" s="26">
        <f ca="1">IF(RAND()&lt;(J2737+(2*F2737-1)*Sheet2!D$109),H2737*F2737,I2737*G2737)-1</f>
        <v>0.68965517241379004</v>
      </c>
      <c r="AO2737" s="3">
        <f t="shared" si="1241"/>
        <v>201212</v>
      </c>
    </row>
    <row r="2738" spans="1:41" x14ac:dyDescent="0.25">
      <c r="A2738" s="6">
        <v>41266</v>
      </c>
      <c r="B2738" s="1" t="s">
        <v>43</v>
      </c>
      <c r="C2738" s="1" t="s">
        <v>30</v>
      </c>
      <c r="D2738" s="1">
        <v>10</v>
      </c>
      <c r="E2738" s="1">
        <v>13</v>
      </c>
      <c r="F2738">
        <f t="shared" si="1242"/>
        <v>0</v>
      </c>
      <c r="G2738">
        <f t="shared" si="1243"/>
        <v>1</v>
      </c>
      <c r="H2738" s="4">
        <v>1.5714285714285698</v>
      </c>
      <c r="I2738" s="4">
        <v>2.5499999999999998</v>
      </c>
      <c r="J2738" s="4">
        <f t="shared" si="1244"/>
        <v>0.63636363636363702</v>
      </c>
      <c r="K2738" s="4">
        <f t="shared" si="1245"/>
        <v>0.39215686274509809</v>
      </c>
      <c r="L2738" s="17">
        <f t="shared" si="1246"/>
        <v>0.66636363636363705</v>
      </c>
      <c r="M2738" s="17">
        <f t="shared" si="1247"/>
        <v>0.36215686274509806</v>
      </c>
      <c r="N2738" s="34">
        <f t="shared" si="1248"/>
        <v>1.5006821282401075</v>
      </c>
      <c r="O2738" s="12">
        <f t="shared" si="1249"/>
        <v>2.7612344342176502</v>
      </c>
      <c r="P2738" s="4">
        <f t="shared" si="1250"/>
        <v>201212</v>
      </c>
      <c r="Q2738" s="17">
        <f t="shared" si="1251"/>
        <v>0.61624649859943925</v>
      </c>
      <c r="R2738" s="17">
        <f t="shared" si="1252"/>
        <v>-2.3951612903225854</v>
      </c>
      <c r="S2738" s="16">
        <f t="shared" si="1253"/>
        <v>-1.778914791723146</v>
      </c>
      <c r="T2738" s="5">
        <f t="shared" si="1254"/>
        <v>1.6227272727272744</v>
      </c>
      <c r="U2738" s="21">
        <f t="shared" si="1255"/>
        <v>0</v>
      </c>
      <c r="W2738" s="5">
        <f t="shared" si="1256"/>
        <v>-1</v>
      </c>
      <c r="X2738" s="4">
        <f t="shared" si="1257"/>
        <v>-1</v>
      </c>
      <c r="AE2738" s="4">
        <f t="shared" si="1258"/>
        <v>-0.93506493506493282</v>
      </c>
      <c r="AJ2738" s="3">
        <f t="shared" si="1259"/>
        <v>2.7729636048527628E-2</v>
      </c>
      <c r="AK2738" s="3">
        <f t="shared" si="1260"/>
        <v>2.7729636048527739E-2</v>
      </c>
      <c r="AL2738" s="26">
        <f t="shared" si="1261"/>
        <v>1.6227272727272744</v>
      </c>
      <c r="AM2738" s="26">
        <f ca="1">IF(RAND()&lt;J2738,H2738*F2738,I2738*G2738)-1</f>
        <v>-1</v>
      </c>
      <c r="AN2738" s="26">
        <f ca="1">IF(RAND()&lt;(J2738+(2*F2738-1)*Sheet2!D$109),H2738*F2738,I2738*G2738)-1</f>
        <v>-1</v>
      </c>
      <c r="AO2738" s="3">
        <f t="shared" si="1241"/>
        <v>201212</v>
      </c>
    </row>
    <row r="2739" spans="1:41" x14ac:dyDescent="0.25">
      <c r="A2739" s="6">
        <v>41266</v>
      </c>
      <c r="B2739" s="1" t="s">
        <v>41</v>
      </c>
      <c r="C2739" s="1" t="s">
        <v>34</v>
      </c>
      <c r="D2739" s="1">
        <v>20</v>
      </c>
      <c r="E2739" s="1">
        <v>27</v>
      </c>
      <c r="F2739">
        <f t="shared" si="1242"/>
        <v>0</v>
      </c>
      <c r="G2739">
        <f t="shared" si="1243"/>
        <v>1</v>
      </c>
      <c r="H2739" s="4">
        <v>2.8</v>
      </c>
      <c r="I2739" s="4">
        <v>1.4545454545454499</v>
      </c>
      <c r="J2739" s="4">
        <f t="shared" si="1244"/>
        <v>0.35714285714285715</v>
      </c>
      <c r="K2739" s="4">
        <f t="shared" si="1245"/>
        <v>0.68750000000000222</v>
      </c>
      <c r="L2739" s="17">
        <f t="shared" si="1246"/>
        <v>0.38714285714285712</v>
      </c>
      <c r="M2739" s="17">
        <f t="shared" si="1247"/>
        <v>0.65750000000000219</v>
      </c>
      <c r="N2739" s="34">
        <f t="shared" si="1248"/>
        <v>2.5830258302583027</v>
      </c>
      <c r="O2739" s="12">
        <f t="shared" si="1249"/>
        <v>1.5209125475285121</v>
      </c>
      <c r="P2739" s="4">
        <f t="shared" si="1250"/>
        <v>201212</v>
      </c>
      <c r="Q2739" s="17">
        <f t="shared" si="1251"/>
        <v>1.925000000000006</v>
      </c>
      <c r="R2739" s="17">
        <f t="shared" si="1252"/>
        <v>-2.7555555555555777</v>
      </c>
      <c r="S2739" s="16">
        <f t="shared" si="1253"/>
        <v>-0.8305555555555717</v>
      </c>
      <c r="T2739" s="5">
        <f t="shared" si="1254"/>
        <v>0.51948051948051788</v>
      </c>
      <c r="U2739" s="21">
        <f t="shared" si="1255"/>
        <v>0</v>
      </c>
      <c r="W2739" s="5">
        <f t="shared" si="1256"/>
        <v>-1</v>
      </c>
      <c r="X2739" s="4">
        <f t="shared" si="1257"/>
        <v>-1</v>
      </c>
      <c r="AE2739" s="4">
        <f t="shared" si="1258"/>
        <v>-2.4428571428571426</v>
      </c>
      <c r="AJ2739" s="3">
        <f t="shared" si="1259"/>
        <v>4.2735042735044582E-2</v>
      </c>
      <c r="AK2739" s="3">
        <f t="shared" si="1260"/>
        <v>4.2735042735044693E-2</v>
      </c>
      <c r="AL2739" s="26">
        <f t="shared" si="1261"/>
        <v>0.51948051948051788</v>
      </c>
      <c r="AM2739" s="26">
        <f ca="1">IF(RAND()&lt;J2739,H2739*F2739,I2739*G2739)-1</f>
        <v>0.45454545454544992</v>
      </c>
      <c r="AN2739" s="26">
        <f ca="1">IF(RAND()&lt;(J2739+(2*F2739-1)*Sheet2!D$109),H2739*F2739,I2739*G2739)-1</f>
        <v>-1</v>
      </c>
      <c r="AO2739" s="3">
        <f t="shared" si="1241"/>
        <v>201212</v>
      </c>
    </row>
    <row r="2740" spans="1:41" x14ac:dyDescent="0.25">
      <c r="A2740" s="6">
        <v>41266</v>
      </c>
      <c r="B2740" s="1" t="s">
        <v>39</v>
      </c>
      <c r="C2740" s="1" t="s">
        <v>50</v>
      </c>
      <c r="D2740" s="1">
        <v>17</v>
      </c>
      <c r="E2740" s="1">
        <v>27</v>
      </c>
      <c r="F2740">
        <f t="shared" si="1242"/>
        <v>0</v>
      </c>
      <c r="G2740">
        <f t="shared" si="1243"/>
        <v>1</v>
      </c>
      <c r="H2740" s="4">
        <v>1.625</v>
      </c>
      <c r="I2740" s="4">
        <v>2.4</v>
      </c>
      <c r="J2740" s="4">
        <f t="shared" si="1244"/>
        <v>0.61538461538461542</v>
      </c>
      <c r="K2740" s="4">
        <f t="shared" si="1245"/>
        <v>0.41666666666666669</v>
      </c>
      <c r="L2740" s="17">
        <f t="shared" si="1246"/>
        <v>0.64538461538461545</v>
      </c>
      <c r="M2740" s="17">
        <f t="shared" si="1247"/>
        <v>0.38666666666666671</v>
      </c>
      <c r="N2740" s="34">
        <f t="shared" si="1248"/>
        <v>1.5494636471990464</v>
      </c>
      <c r="O2740" s="12">
        <f t="shared" si="1249"/>
        <v>2.5862068965517238</v>
      </c>
      <c r="P2740" s="4">
        <f t="shared" si="1250"/>
        <v>201212</v>
      </c>
      <c r="Q2740" s="17">
        <f t="shared" si="1251"/>
        <v>0.67708333333333337</v>
      </c>
      <c r="R2740" s="17">
        <f t="shared" si="1252"/>
        <v>-2.3142857142857145</v>
      </c>
      <c r="S2740" s="16">
        <f t="shared" si="1253"/>
        <v>-1.637202380952381</v>
      </c>
      <c r="T2740" s="5">
        <f t="shared" si="1254"/>
        <v>1.4769230769230768</v>
      </c>
      <c r="U2740" s="21">
        <f t="shared" si="1255"/>
        <v>0</v>
      </c>
      <c r="W2740" s="5">
        <f t="shared" si="1256"/>
        <v>-1</v>
      </c>
      <c r="X2740" s="4">
        <f t="shared" si="1257"/>
        <v>-1</v>
      </c>
      <c r="AE2740" s="4">
        <f t="shared" si="1258"/>
        <v>-1.0096153846153846</v>
      </c>
      <c r="AJ2740" s="3">
        <f t="shared" si="1259"/>
        <v>3.1055900621118071E-2</v>
      </c>
      <c r="AK2740" s="3">
        <f t="shared" si="1260"/>
        <v>3.105590062111796E-2</v>
      </c>
      <c r="AL2740" s="26">
        <f t="shared" si="1261"/>
        <v>1.4769230769230768</v>
      </c>
      <c r="AM2740" s="26">
        <f ca="1">IF(RAND()&lt;J2740,H2740*F2740,I2740*G2740)-1</f>
        <v>-1</v>
      </c>
      <c r="AN2740" s="26">
        <f ca="1">IF(RAND()&lt;(J2740+(2*F2740-1)*Sheet2!D$109),H2740*F2740,I2740*G2740)-1</f>
        <v>-1</v>
      </c>
      <c r="AO2740" s="3">
        <f t="shared" si="1241"/>
        <v>201212</v>
      </c>
    </row>
    <row r="2741" spans="1:41" x14ac:dyDescent="0.25">
      <c r="A2741" s="6">
        <v>41266</v>
      </c>
      <c r="B2741" s="1" t="s">
        <v>37</v>
      </c>
      <c r="C2741" s="1" t="s">
        <v>32</v>
      </c>
      <c r="D2741" s="1">
        <v>24</v>
      </c>
      <c r="E2741" s="1">
        <v>10</v>
      </c>
      <c r="F2741">
        <f t="shared" si="1242"/>
        <v>1</v>
      </c>
      <c r="G2741">
        <f t="shared" si="1243"/>
        <v>0</v>
      </c>
      <c r="H2741" s="4">
        <v>1.4255319148936201</v>
      </c>
      <c r="I2741" s="4">
        <v>2.9</v>
      </c>
      <c r="J2741" s="4">
        <f t="shared" si="1244"/>
        <v>0.70149253731343131</v>
      </c>
      <c r="K2741" s="4">
        <f t="shared" si="1245"/>
        <v>0.34482758620689657</v>
      </c>
      <c r="L2741" s="17">
        <f t="shared" si="1246"/>
        <v>0.67149253731343128</v>
      </c>
      <c r="M2741" s="17">
        <f t="shared" si="1247"/>
        <v>0.3748275862068966</v>
      </c>
      <c r="N2741" s="34">
        <f t="shared" si="1248"/>
        <v>1.4892198266281431</v>
      </c>
      <c r="O2741" s="12">
        <f t="shared" si="1249"/>
        <v>2.6678932842686289</v>
      </c>
      <c r="P2741" s="4">
        <f t="shared" si="1250"/>
        <v>201212</v>
      </c>
      <c r="Q2741" s="17">
        <f t="shared" si="1251"/>
        <v>1.4255319148936201</v>
      </c>
      <c r="R2741" s="17">
        <f t="shared" si="1252"/>
        <v>-2.8763157894736673</v>
      </c>
      <c r="S2741" s="16">
        <f t="shared" si="1253"/>
        <v>-1.4507838745800472</v>
      </c>
      <c r="T2741" s="5">
        <f t="shared" si="1254"/>
        <v>2.0343283582089509</v>
      </c>
      <c r="U2741" s="21">
        <f t="shared" si="1255"/>
        <v>0</v>
      </c>
      <c r="W2741" s="5">
        <f t="shared" si="1256"/>
        <v>0.42553191489362008</v>
      </c>
      <c r="X2741" s="4">
        <f t="shared" si="1257"/>
        <v>-0.29850746268656869</v>
      </c>
      <c r="AE2741" s="4">
        <f t="shared" si="1258"/>
        <v>-0.72403937758018877</v>
      </c>
      <c r="AJ2741" s="3">
        <f t="shared" si="1259"/>
        <v>4.426955238563568E-2</v>
      </c>
      <c r="AK2741" s="3">
        <f t="shared" si="1260"/>
        <v>4.4269552385635458E-2</v>
      </c>
      <c r="AL2741" s="26">
        <f t="shared" si="1261"/>
        <v>2.0343283582089509</v>
      </c>
      <c r="AM2741" s="26">
        <f ca="1">IF(RAND()&lt;J2741,H2741*F2741,I2741*G2741)-1</f>
        <v>0.42553191489362008</v>
      </c>
      <c r="AN2741" s="26">
        <f ca="1">IF(RAND()&lt;(J2741+(2*F2741-1)*Sheet2!D$109),H2741*F2741,I2741*G2741)-1</f>
        <v>0.42553191489362008</v>
      </c>
      <c r="AO2741" s="3">
        <f t="shared" si="1241"/>
        <v>201212</v>
      </c>
    </row>
    <row r="2742" spans="1:41" x14ac:dyDescent="0.25">
      <c r="A2742" s="6">
        <v>41266</v>
      </c>
      <c r="B2742" s="1" t="s">
        <v>35</v>
      </c>
      <c r="C2742" s="1" t="s">
        <v>22</v>
      </c>
      <c r="D2742" s="1">
        <v>13</v>
      </c>
      <c r="E2742" s="1">
        <v>20</v>
      </c>
      <c r="F2742">
        <f t="shared" si="1242"/>
        <v>0</v>
      </c>
      <c r="G2742">
        <f t="shared" si="1243"/>
        <v>1</v>
      </c>
      <c r="H2742" s="4">
        <v>2.95</v>
      </c>
      <c r="I2742" s="4">
        <v>1.4255319148936201</v>
      </c>
      <c r="J2742" s="4">
        <f t="shared" si="1244"/>
        <v>0.33898305084745761</v>
      </c>
      <c r="K2742" s="4">
        <f t="shared" si="1245"/>
        <v>0.70149253731343131</v>
      </c>
      <c r="L2742" s="17">
        <f t="shared" si="1246"/>
        <v>0.36898305084745764</v>
      </c>
      <c r="M2742" s="17">
        <f t="shared" si="1247"/>
        <v>0.67149253731343128</v>
      </c>
      <c r="N2742" s="34">
        <f t="shared" si="1248"/>
        <v>2.7101515847496556</v>
      </c>
      <c r="O2742" s="12">
        <f t="shared" si="1249"/>
        <v>1.4892198266281431</v>
      </c>
      <c r="P2742" s="4">
        <f t="shared" si="1250"/>
        <v>201212</v>
      </c>
      <c r="Q2742" s="17">
        <f t="shared" si="1251"/>
        <v>2.0694029850746225</v>
      </c>
      <c r="R2742" s="17">
        <f t="shared" si="1252"/>
        <v>-2.862820512820496</v>
      </c>
      <c r="S2742" s="16">
        <f t="shared" si="1253"/>
        <v>-0.79341752774587349</v>
      </c>
      <c r="T2742" s="5">
        <f t="shared" si="1254"/>
        <v>0.48323115759105761</v>
      </c>
      <c r="U2742" s="21">
        <f t="shared" si="1255"/>
        <v>0</v>
      </c>
      <c r="W2742" s="5">
        <f t="shared" si="1256"/>
        <v>-1</v>
      </c>
      <c r="X2742" s="4">
        <f t="shared" si="1257"/>
        <v>-1</v>
      </c>
      <c r="AE2742" s="4">
        <f t="shared" si="1258"/>
        <v>-2.6110169491525426</v>
      </c>
      <c r="AJ2742" s="3">
        <f t="shared" si="1259"/>
        <v>3.8901045465595474E-2</v>
      </c>
      <c r="AK2742" s="3">
        <f t="shared" si="1260"/>
        <v>3.8901045465595363E-2</v>
      </c>
      <c r="AL2742" s="26">
        <f t="shared" si="1261"/>
        <v>0.48323115759105761</v>
      </c>
      <c r="AM2742" s="26">
        <f ca="1">IF(RAND()&lt;J2742,H2742*F2742,I2742*G2742)-1</f>
        <v>0.42553191489362008</v>
      </c>
      <c r="AN2742" s="26">
        <f ca="1">IF(RAND()&lt;(J2742+(2*F2742-1)*Sheet2!D$109),H2742*F2742,I2742*G2742)-1</f>
        <v>0.42553191489362008</v>
      </c>
      <c r="AO2742" s="3">
        <f t="shared" si="1241"/>
        <v>201212</v>
      </c>
    </row>
    <row r="2743" spans="1:41" x14ac:dyDescent="0.25">
      <c r="A2743" s="6">
        <v>41266</v>
      </c>
      <c r="B2743" s="1" t="s">
        <v>42</v>
      </c>
      <c r="C2743" s="1" t="s">
        <v>38</v>
      </c>
      <c r="D2743" s="1">
        <v>16</v>
      </c>
      <c r="E2743" s="1">
        <v>23</v>
      </c>
      <c r="F2743">
        <f t="shared" si="1242"/>
        <v>0</v>
      </c>
      <c r="G2743">
        <f t="shared" si="1243"/>
        <v>1</v>
      </c>
      <c r="H2743" s="4">
        <v>8.25</v>
      </c>
      <c r="I2743" s="4">
        <v>1.0952380952381</v>
      </c>
      <c r="J2743" s="4">
        <f t="shared" si="1244"/>
        <v>0.12121212121212122</v>
      </c>
      <c r="K2743" s="4">
        <f t="shared" si="1245"/>
        <v>0.91304347826086563</v>
      </c>
      <c r="L2743" s="17">
        <f t="shared" si="1246"/>
        <v>0.15121212121212121</v>
      </c>
      <c r="M2743" s="17">
        <f t="shared" si="1247"/>
        <v>0.8830434782608656</v>
      </c>
      <c r="N2743" s="34">
        <f t="shared" si="1248"/>
        <v>6.6132264529058116</v>
      </c>
      <c r="O2743" s="12">
        <f t="shared" si="1249"/>
        <v>1.1324470704086709</v>
      </c>
      <c r="P2743" s="4">
        <f t="shared" si="1250"/>
        <v>201212</v>
      </c>
      <c r="Q2743" s="17">
        <f t="shared" si="1251"/>
        <v>7.532608695652141</v>
      </c>
      <c r="R2743" s="17">
        <f t="shared" si="1252"/>
        <v>-10.637931034482232</v>
      </c>
      <c r="S2743" s="16">
        <f t="shared" si="1253"/>
        <v>-3.1053223388300912</v>
      </c>
      <c r="T2743" s="5">
        <f t="shared" si="1254"/>
        <v>0.13275613275613332</v>
      </c>
      <c r="U2743" s="21">
        <f t="shared" si="1255"/>
        <v>0</v>
      </c>
      <c r="W2743" s="5">
        <f t="shared" si="1256"/>
        <v>-1</v>
      </c>
      <c r="X2743" s="4">
        <f t="shared" si="1257"/>
        <v>-1</v>
      </c>
      <c r="AE2743" s="4">
        <f t="shared" si="1258"/>
        <v>-8.1287878787878789</v>
      </c>
      <c r="AJ2743" s="3">
        <f t="shared" si="1259"/>
        <v>3.3121019108276473E-2</v>
      </c>
      <c r="AK2743" s="3">
        <f t="shared" si="1260"/>
        <v>3.3121019108276362E-2</v>
      </c>
      <c r="AL2743" s="26">
        <f t="shared" si="1261"/>
        <v>0.13275613275613332</v>
      </c>
      <c r="AM2743" s="26">
        <f ca="1">IF(RAND()&lt;J2743,H2743*F2743,I2743*G2743)-1</f>
        <v>9.5238095238100007E-2</v>
      </c>
      <c r="AN2743" s="26">
        <f ca="1">IF(RAND()&lt;(J2743+(2*F2743-1)*Sheet2!D$109),H2743*F2743,I2743*G2743)-1</f>
        <v>9.5238095238100007E-2</v>
      </c>
      <c r="AO2743" s="3">
        <f t="shared" si="1241"/>
        <v>201212</v>
      </c>
    </row>
    <row r="2744" spans="1:41" x14ac:dyDescent="0.25">
      <c r="A2744" s="6">
        <v>41266</v>
      </c>
      <c r="B2744" s="1" t="s">
        <v>33</v>
      </c>
      <c r="C2744" s="1" t="s">
        <v>46</v>
      </c>
      <c r="D2744" s="1">
        <v>6</v>
      </c>
      <c r="E2744" s="1">
        <v>23</v>
      </c>
      <c r="F2744">
        <f t="shared" si="1242"/>
        <v>0</v>
      </c>
      <c r="G2744">
        <f t="shared" si="1243"/>
        <v>1</v>
      </c>
      <c r="H2744" s="4">
        <v>1.27027027027027</v>
      </c>
      <c r="I2744" s="4">
        <v>4.0999999999999996</v>
      </c>
      <c r="J2744" s="4">
        <f t="shared" si="1244"/>
        <v>0.78723404255319174</v>
      </c>
      <c r="K2744" s="4">
        <f t="shared" si="1245"/>
        <v>0.24390243902439027</v>
      </c>
      <c r="L2744" s="17">
        <f t="shared" si="1246"/>
        <v>0.81723404255319176</v>
      </c>
      <c r="M2744" s="17">
        <f t="shared" si="1247"/>
        <v>0.21390243902439027</v>
      </c>
      <c r="N2744" s="34">
        <f t="shared" si="1248"/>
        <v>1.2236396771674038</v>
      </c>
      <c r="O2744" s="12">
        <f t="shared" si="1249"/>
        <v>4.6750285062713788</v>
      </c>
      <c r="P2744" s="4">
        <f t="shared" si="1250"/>
        <v>201212</v>
      </c>
      <c r="Q2744" s="17">
        <f t="shared" si="1251"/>
        <v>0.30982201713909024</v>
      </c>
      <c r="R2744" s="17">
        <f t="shared" si="1252"/>
        <v>-4.0225806451612947</v>
      </c>
      <c r="S2744" s="16">
        <f t="shared" si="1253"/>
        <v>-3.7127586280222045</v>
      </c>
      <c r="T2744" s="5">
        <f t="shared" si="1254"/>
        <v>3.2276595744680856</v>
      </c>
      <c r="U2744" s="21">
        <f t="shared" si="1255"/>
        <v>0</v>
      </c>
      <c r="W2744" s="5">
        <f t="shared" si="1256"/>
        <v>-1</v>
      </c>
      <c r="X2744" s="4">
        <f t="shared" si="1257"/>
        <v>-1</v>
      </c>
      <c r="AE2744" s="4">
        <f t="shared" si="1258"/>
        <v>-0.48303622771707821</v>
      </c>
      <c r="AJ2744" s="3">
        <f t="shared" si="1259"/>
        <v>3.0196275792652383E-2</v>
      </c>
      <c r="AK2744" s="3">
        <f t="shared" si="1260"/>
        <v>3.0196275792652716E-2</v>
      </c>
      <c r="AL2744" s="26">
        <f t="shared" si="1261"/>
        <v>3.2276595744680856</v>
      </c>
      <c r="AM2744" s="26">
        <f ca="1">IF(RAND()&lt;J2744,H2744*F2744,I2744*G2744)-1</f>
        <v>-1</v>
      </c>
      <c r="AN2744" s="26">
        <f ca="1">IF(RAND()&lt;(J2744+(2*F2744-1)*Sheet2!D$109),H2744*F2744,I2744*G2744)-1</f>
        <v>3.0999999999999996</v>
      </c>
      <c r="AO2744" s="3">
        <f t="shared" si="1241"/>
        <v>201212</v>
      </c>
    </row>
    <row r="2745" spans="1:41" x14ac:dyDescent="0.25">
      <c r="A2745" s="6">
        <v>41266</v>
      </c>
      <c r="B2745" s="1" t="s">
        <v>48</v>
      </c>
      <c r="C2745" s="1" t="s">
        <v>36</v>
      </c>
      <c r="D2745" s="1">
        <v>55</v>
      </c>
      <c r="E2745" s="1">
        <v>7</v>
      </c>
      <c r="F2745">
        <f t="shared" si="1242"/>
        <v>1</v>
      </c>
      <c r="G2745">
        <f t="shared" si="1243"/>
        <v>0</v>
      </c>
      <c r="H2745" s="4">
        <v>1.1481481481481499</v>
      </c>
      <c r="I2745" s="4">
        <v>5.75</v>
      </c>
      <c r="J2745" s="4">
        <f t="shared" si="1244"/>
        <v>0.87096774193548254</v>
      </c>
      <c r="K2745" s="4">
        <f t="shared" si="1245"/>
        <v>0.17391304347826086</v>
      </c>
      <c r="L2745" s="17">
        <f t="shared" si="1246"/>
        <v>0.84096774193548252</v>
      </c>
      <c r="M2745" s="17">
        <f t="shared" si="1247"/>
        <v>0.20391304347826086</v>
      </c>
      <c r="N2745" s="34">
        <f t="shared" si="1248"/>
        <v>1.1891062523973936</v>
      </c>
      <c r="O2745" s="12">
        <f t="shared" si="1249"/>
        <v>4.9040511727078897</v>
      </c>
      <c r="P2745" s="4">
        <f t="shared" si="1250"/>
        <v>201212</v>
      </c>
      <c r="Q2745" s="17">
        <f t="shared" si="1251"/>
        <v>1.1481481481481499</v>
      </c>
      <c r="R2745" s="17">
        <f t="shared" si="1252"/>
        <v>-6.9605263157893926</v>
      </c>
      <c r="S2745" s="16">
        <f t="shared" si="1253"/>
        <v>-5.8123781676412429</v>
      </c>
      <c r="T2745" s="5">
        <f t="shared" si="1254"/>
        <v>5.0080645161290249</v>
      </c>
      <c r="U2745" s="21">
        <f t="shared" si="1255"/>
        <v>1</v>
      </c>
      <c r="W2745" s="5">
        <f t="shared" si="1256"/>
        <v>0.14814814814814992</v>
      </c>
      <c r="X2745" s="4">
        <f t="shared" si="1257"/>
        <v>-0.12903225806451746</v>
      </c>
      <c r="AE2745" s="4">
        <f t="shared" si="1258"/>
        <v>-0.27718040621266737</v>
      </c>
      <c r="AJ2745" s="3">
        <f t="shared" si="1259"/>
        <v>4.2953020134226971E-2</v>
      </c>
      <c r="AK2745" s="3">
        <f t="shared" si="1260"/>
        <v>4.2953020134226749E-2</v>
      </c>
      <c r="AL2745" s="26">
        <f t="shared" si="1261"/>
        <v>5.0080645161290249</v>
      </c>
      <c r="AM2745" s="26">
        <f ca="1">IF(RAND()&lt;J2745,H2745*F2745,I2745*G2745)-1</f>
        <v>0.14814814814814992</v>
      </c>
      <c r="AN2745" s="26">
        <f ca="1">IF(RAND()&lt;(J2745+(2*F2745-1)*Sheet2!D$109),H2745*F2745,I2745*G2745)-1</f>
        <v>0.14814814814814992</v>
      </c>
      <c r="AO2745" s="3">
        <f t="shared" si="1241"/>
        <v>201212</v>
      </c>
    </row>
    <row r="2746" spans="1:41" x14ac:dyDescent="0.25">
      <c r="A2746" s="6">
        <v>41266</v>
      </c>
      <c r="B2746" s="1" t="s">
        <v>21</v>
      </c>
      <c r="C2746" s="1" t="s">
        <v>44</v>
      </c>
      <c r="D2746" s="1">
        <v>34</v>
      </c>
      <c r="E2746" s="1">
        <v>12</v>
      </c>
      <c r="F2746">
        <f t="shared" si="1242"/>
        <v>1</v>
      </c>
      <c r="G2746">
        <f t="shared" si="1243"/>
        <v>0</v>
      </c>
      <c r="H2746" s="4">
        <v>1.1428571428571399</v>
      </c>
      <c r="I2746" s="4">
        <v>6</v>
      </c>
      <c r="J2746" s="4">
        <f t="shared" si="1244"/>
        <v>0.87500000000000222</v>
      </c>
      <c r="K2746" s="4">
        <f t="shared" si="1245"/>
        <v>0.16666666666666666</v>
      </c>
      <c r="L2746" s="17">
        <f t="shared" si="1246"/>
        <v>0.84500000000000219</v>
      </c>
      <c r="M2746" s="17">
        <f t="shared" si="1247"/>
        <v>0.19666666666666666</v>
      </c>
      <c r="N2746" s="34">
        <f t="shared" si="1248"/>
        <v>1.1834319526627188</v>
      </c>
      <c r="O2746" s="12">
        <f t="shared" si="1249"/>
        <v>5.0847457627118651</v>
      </c>
      <c r="P2746" s="4">
        <f t="shared" si="1250"/>
        <v>201212</v>
      </c>
      <c r="Q2746" s="17">
        <f t="shared" si="1251"/>
        <v>1.1428571428571399</v>
      </c>
      <c r="R2746" s="17">
        <f t="shared" si="1252"/>
        <v>-7.200000000000145</v>
      </c>
      <c r="S2746" s="16">
        <f t="shared" si="1253"/>
        <v>-6.0571428571430053</v>
      </c>
      <c r="T2746" s="5">
        <f t="shared" si="1254"/>
        <v>5.2500000000000133</v>
      </c>
      <c r="U2746" s="21">
        <f t="shared" si="1255"/>
        <v>1</v>
      </c>
      <c r="W2746" s="5">
        <f t="shared" si="1256"/>
        <v>0.14285714285713991</v>
      </c>
      <c r="X2746" s="4">
        <f t="shared" si="1257"/>
        <v>-0.12499999999999778</v>
      </c>
      <c r="AE2746" s="4">
        <f t="shared" si="1258"/>
        <v>-0.26785714285713769</v>
      </c>
      <c r="AJ2746" s="3">
        <f t="shared" si="1259"/>
        <v>4.0000000000002034E-2</v>
      </c>
      <c r="AK2746" s="3">
        <f t="shared" si="1260"/>
        <v>4.0000000000002145E-2</v>
      </c>
      <c r="AL2746" s="26">
        <f t="shared" si="1261"/>
        <v>5.2500000000000133</v>
      </c>
      <c r="AM2746" s="26">
        <f ca="1">IF(RAND()&lt;J2746,H2746*F2746,I2746*G2746)-1</f>
        <v>0.14285714285713991</v>
      </c>
      <c r="AN2746" s="26">
        <f ca="1">IF(RAND()&lt;(J2746+(2*F2746-1)*Sheet2!D$109),H2746*F2746,I2746*G2746)-1</f>
        <v>0.14285714285713991</v>
      </c>
      <c r="AO2746" s="3">
        <f t="shared" si="1241"/>
        <v>201212</v>
      </c>
    </row>
    <row r="2747" spans="1:41" x14ac:dyDescent="0.25">
      <c r="A2747" s="6">
        <v>41266</v>
      </c>
      <c r="B2747" s="1" t="s">
        <v>23</v>
      </c>
      <c r="C2747" s="1" t="s">
        <v>28</v>
      </c>
      <c r="D2747" s="1">
        <v>31</v>
      </c>
      <c r="E2747" s="1">
        <v>34</v>
      </c>
      <c r="F2747">
        <f t="shared" si="1242"/>
        <v>0</v>
      </c>
      <c r="G2747">
        <f t="shared" si="1243"/>
        <v>1</v>
      </c>
      <c r="H2747" s="4">
        <v>1.68965517241379</v>
      </c>
      <c r="I2747" s="4">
        <v>2.25</v>
      </c>
      <c r="J2747" s="4">
        <f t="shared" si="1244"/>
        <v>0.59183673469387865</v>
      </c>
      <c r="K2747" s="4">
        <f t="shared" si="1245"/>
        <v>0.44444444444444442</v>
      </c>
      <c r="L2747" s="17">
        <f t="shared" si="1246"/>
        <v>0.62183673469387868</v>
      </c>
      <c r="M2747" s="17">
        <f t="shared" si="1247"/>
        <v>0.41444444444444439</v>
      </c>
      <c r="N2747" s="34">
        <f t="shared" si="1248"/>
        <v>1.6081391532655041</v>
      </c>
      <c r="O2747" s="12">
        <f t="shared" si="1249"/>
        <v>2.4128686327077751</v>
      </c>
      <c r="P2747" s="4">
        <f t="shared" si="1250"/>
        <v>201212</v>
      </c>
      <c r="Q2747" s="17">
        <f t="shared" si="1251"/>
        <v>0.75095785440612894</v>
      </c>
      <c r="R2747" s="17">
        <f t="shared" si="1252"/>
        <v>-2.2500000000000062</v>
      </c>
      <c r="S2747" s="16">
        <f t="shared" si="1253"/>
        <v>-1.4990421455938772</v>
      </c>
      <c r="T2747" s="5">
        <f t="shared" si="1254"/>
        <v>1.3316326530612268</v>
      </c>
      <c r="U2747" s="21">
        <f t="shared" si="1255"/>
        <v>0</v>
      </c>
      <c r="W2747" s="5">
        <f t="shared" si="1256"/>
        <v>-1</v>
      </c>
      <c r="X2747" s="4">
        <f t="shared" si="1257"/>
        <v>-1</v>
      </c>
      <c r="AE2747" s="4">
        <f t="shared" si="1258"/>
        <v>-1.0978184377199114</v>
      </c>
      <c r="AJ2747" s="3">
        <f t="shared" si="1259"/>
        <v>3.5010940919038225E-2</v>
      </c>
      <c r="AK2747" s="3">
        <f t="shared" si="1260"/>
        <v>3.5010940919038225E-2</v>
      </c>
      <c r="AL2747" s="26">
        <f t="shared" si="1261"/>
        <v>1.3316326530612268</v>
      </c>
      <c r="AM2747" s="26">
        <f ca="1">IF(RAND()&lt;J2747,H2747*F2747,I2747*G2747)-1</f>
        <v>-1</v>
      </c>
      <c r="AN2747" s="26">
        <f ca="1">IF(RAND()&lt;(J2747+(2*F2747-1)*Sheet2!D$109),H2747*F2747,I2747*G2747)-1</f>
        <v>1.25</v>
      </c>
      <c r="AO2747" s="3">
        <f t="shared" si="1241"/>
        <v>201212</v>
      </c>
    </row>
    <row r="2748" spans="1:41" x14ac:dyDescent="0.25">
      <c r="A2748" s="6">
        <v>41266</v>
      </c>
      <c r="B2748" s="1" t="s">
        <v>26</v>
      </c>
      <c r="C2748" s="1" t="s">
        <v>40</v>
      </c>
      <c r="D2748" s="1">
        <v>17</v>
      </c>
      <c r="E2748" s="1">
        <v>6</v>
      </c>
      <c r="F2748">
        <f t="shared" si="1242"/>
        <v>1</v>
      </c>
      <c r="G2748">
        <f t="shared" si="1243"/>
        <v>0</v>
      </c>
      <c r="H2748" s="4">
        <v>1.2222222222222201</v>
      </c>
      <c r="I2748" s="4">
        <v>4.7</v>
      </c>
      <c r="J2748" s="4">
        <f t="shared" si="1244"/>
        <v>0.81818181818181956</v>
      </c>
      <c r="K2748" s="4">
        <f t="shared" si="1245"/>
        <v>0.21276595744680851</v>
      </c>
      <c r="L2748" s="17">
        <f t="shared" si="1246"/>
        <v>0.78818181818181954</v>
      </c>
      <c r="M2748" s="17">
        <f t="shared" si="1247"/>
        <v>0.24276595744680851</v>
      </c>
      <c r="N2748" s="34">
        <f t="shared" si="1248"/>
        <v>1.2687427912341385</v>
      </c>
      <c r="O2748" s="12">
        <f t="shared" si="1249"/>
        <v>4.1191936897458366</v>
      </c>
      <c r="P2748" s="4">
        <f t="shared" si="1250"/>
        <v>201212</v>
      </c>
      <c r="Q2748" s="17">
        <f t="shared" si="1251"/>
        <v>1.2222222222222201</v>
      </c>
      <c r="R2748" s="17">
        <f t="shared" si="1252"/>
        <v>-4.7702702702703128</v>
      </c>
      <c r="S2748" s="16">
        <f t="shared" si="1253"/>
        <v>-3.5480480480480927</v>
      </c>
      <c r="T2748" s="5">
        <f t="shared" si="1254"/>
        <v>3.8454545454545523</v>
      </c>
      <c r="U2748" s="21">
        <f t="shared" si="1255"/>
        <v>0</v>
      </c>
      <c r="W2748" s="5">
        <f t="shared" si="1256"/>
        <v>0.2222222222222201</v>
      </c>
      <c r="X2748" s="4">
        <f t="shared" si="1257"/>
        <v>-0.18181818181818044</v>
      </c>
      <c r="AE2748" s="4">
        <f t="shared" si="1258"/>
        <v>-0.40404040404040054</v>
      </c>
      <c r="AJ2748" s="3">
        <f t="shared" si="1259"/>
        <v>3.0018761726080201E-2</v>
      </c>
      <c r="AK2748" s="3">
        <f t="shared" si="1260"/>
        <v>3.0018761726080201E-2</v>
      </c>
      <c r="AL2748" s="26">
        <f t="shared" si="1261"/>
        <v>3.8454545454545523</v>
      </c>
      <c r="AM2748" s="26">
        <f ca="1">IF(RAND()&lt;J2748,H2748*F2748,I2748*G2748)-1</f>
        <v>0.2222222222222201</v>
      </c>
      <c r="AN2748" s="26">
        <f ca="1">IF(RAND()&lt;(J2748+(2*F2748-1)*Sheet2!D$109),H2748*F2748,I2748*G2748)-1</f>
        <v>0.2222222222222201</v>
      </c>
      <c r="AO2748" s="3">
        <f t="shared" si="1241"/>
        <v>201212</v>
      </c>
    </row>
    <row r="2749" spans="1:41" x14ac:dyDescent="0.25">
      <c r="A2749" s="6">
        <v>41266</v>
      </c>
      <c r="B2749" s="1" t="s">
        <v>29</v>
      </c>
      <c r="C2749" s="1" t="s">
        <v>20</v>
      </c>
      <c r="D2749" s="1">
        <v>33</v>
      </c>
      <c r="E2749" s="1">
        <v>14</v>
      </c>
      <c r="F2749">
        <f t="shared" si="1242"/>
        <v>1</v>
      </c>
      <c r="G2749">
        <f t="shared" si="1243"/>
        <v>0</v>
      </c>
      <c r="H2749" s="4">
        <v>2.2000000000000002</v>
      </c>
      <c r="I2749" s="4">
        <v>1.71428571428571</v>
      </c>
      <c r="J2749" s="4">
        <f t="shared" si="1244"/>
        <v>0.45454545454545453</v>
      </c>
      <c r="K2749" s="4">
        <f t="shared" si="1245"/>
        <v>0.58333333333333481</v>
      </c>
      <c r="L2749" s="17">
        <f t="shared" si="1246"/>
        <v>0.42454545454545456</v>
      </c>
      <c r="M2749" s="17">
        <f t="shared" si="1247"/>
        <v>0.61333333333333484</v>
      </c>
      <c r="N2749" s="34">
        <f t="shared" si="1248"/>
        <v>2.3554603854389722</v>
      </c>
      <c r="O2749" s="12">
        <f t="shared" si="1249"/>
        <v>1.6304347826086916</v>
      </c>
      <c r="P2749" s="4">
        <f t="shared" si="1250"/>
        <v>201212</v>
      </c>
      <c r="Q2749" s="17">
        <f t="shared" si="1251"/>
        <v>2.2000000000000002</v>
      </c>
      <c r="R2749" s="17">
        <f t="shared" si="1252"/>
        <v>-2.2333333333333414</v>
      </c>
      <c r="S2749" s="16">
        <f t="shared" si="1253"/>
        <v>-3.3333333333341209E-2</v>
      </c>
      <c r="T2749" s="5">
        <f t="shared" si="1254"/>
        <v>0.77922077922077715</v>
      </c>
      <c r="U2749" s="21">
        <f t="shared" si="1255"/>
        <v>0</v>
      </c>
      <c r="W2749" s="5">
        <f t="shared" si="1256"/>
        <v>1.2000000000000002</v>
      </c>
      <c r="X2749" s="4">
        <f t="shared" si="1257"/>
        <v>-0.54545454545454541</v>
      </c>
      <c r="AE2749" s="4">
        <f t="shared" si="1258"/>
        <v>-1.7454545454545456</v>
      </c>
      <c r="AJ2749" s="3">
        <f t="shared" si="1259"/>
        <v>3.6496350364964902E-2</v>
      </c>
      <c r="AK2749" s="3">
        <f t="shared" si="1260"/>
        <v>3.6496350364964902E-2</v>
      </c>
      <c r="AL2749" s="26">
        <f t="shared" si="1261"/>
        <v>0.77922077922077715</v>
      </c>
      <c r="AM2749" s="26">
        <f ca="1">IF(RAND()&lt;J2749,H2749*F2749,I2749*G2749)-1</f>
        <v>-1</v>
      </c>
      <c r="AN2749" s="26">
        <f ca="1">IF(RAND()&lt;(J2749+(2*F2749-1)*Sheet2!D$109),H2749*F2749,I2749*G2749)-1</f>
        <v>-1</v>
      </c>
      <c r="AO2749" s="3">
        <f t="shared" si="1241"/>
        <v>201212</v>
      </c>
    </row>
    <row r="2750" spans="1:41" x14ac:dyDescent="0.25">
      <c r="A2750" s="6">
        <v>41266</v>
      </c>
      <c r="B2750" s="1" t="s">
        <v>49</v>
      </c>
      <c r="C2750" s="1" t="s">
        <v>31</v>
      </c>
      <c r="D2750" s="1">
        <v>13</v>
      </c>
      <c r="E2750" s="1">
        <v>28</v>
      </c>
      <c r="F2750">
        <f t="shared" si="1242"/>
        <v>0</v>
      </c>
      <c r="G2750">
        <f t="shared" si="1243"/>
        <v>1</v>
      </c>
      <c r="H2750" s="4">
        <v>3.5</v>
      </c>
      <c r="I2750" s="4">
        <v>1.32258064516129</v>
      </c>
      <c r="J2750" s="4">
        <f t="shared" si="1244"/>
        <v>0.2857142857142857</v>
      </c>
      <c r="K2750" s="4">
        <f t="shared" si="1245"/>
        <v>0.75609756097560987</v>
      </c>
      <c r="L2750" s="17">
        <f t="shared" si="1246"/>
        <v>0.31571428571428573</v>
      </c>
      <c r="M2750" s="17">
        <f t="shared" si="1247"/>
        <v>0.72609756097560985</v>
      </c>
      <c r="N2750" s="34">
        <f t="shared" si="1248"/>
        <v>3.1674208144796379</v>
      </c>
      <c r="O2750" s="12">
        <f t="shared" si="1249"/>
        <v>1.3772253946926434</v>
      </c>
      <c r="P2750" s="4">
        <f t="shared" si="1250"/>
        <v>201212</v>
      </c>
      <c r="Q2750" s="17">
        <f t="shared" si="1251"/>
        <v>2.6463414634146347</v>
      </c>
      <c r="R2750" s="17">
        <f t="shared" si="1252"/>
        <v>-3.5000000000000027</v>
      </c>
      <c r="S2750" s="16">
        <f t="shared" si="1253"/>
        <v>-0.85365853658536794</v>
      </c>
      <c r="T2750" s="5">
        <f t="shared" si="1254"/>
        <v>0.37788018433179715</v>
      </c>
      <c r="U2750" s="21">
        <f t="shared" si="1255"/>
        <v>0</v>
      </c>
      <c r="W2750" s="5">
        <f t="shared" si="1256"/>
        <v>-1</v>
      </c>
      <c r="X2750" s="4">
        <f t="shared" si="1257"/>
        <v>-1</v>
      </c>
      <c r="AE2750" s="4">
        <f t="shared" si="1258"/>
        <v>-3.2142857142857144</v>
      </c>
      <c r="AJ2750" s="3">
        <f t="shared" si="1259"/>
        <v>4.0133779264214242E-2</v>
      </c>
      <c r="AK2750" s="3">
        <f t="shared" si="1260"/>
        <v>4.0133779264214242E-2</v>
      </c>
      <c r="AL2750" s="26">
        <f t="shared" si="1261"/>
        <v>0.37788018433179715</v>
      </c>
      <c r="AM2750" s="26">
        <f ca="1">IF(RAND()&lt;J2750,H2750*F2750,I2750*G2750)-1</f>
        <v>0.32258064516129004</v>
      </c>
      <c r="AN2750" s="26">
        <f ca="1">IF(RAND()&lt;(J2750+(2*F2750-1)*Sheet2!D$109),H2750*F2750,I2750*G2750)-1</f>
        <v>0.32258064516129004</v>
      </c>
      <c r="AO2750" s="3">
        <f t="shared" si="1241"/>
        <v>201212</v>
      </c>
    </row>
    <row r="2751" spans="1:41" x14ac:dyDescent="0.25">
      <c r="A2751" s="6">
        <v>41265</v>
      </c>
      <c r="B2751" s="1" t="s">
        <v>19</v>
      </c>
      <c r="C2751" s="1" t="s">
        <v>27</v>
      </c>
      <c r="D2751" s="1">
        <v>18</v>
      </c>
      <c r="E2751" s="1">
        <v>31</v>
      </c>
      <c r="F2751">
        <f t="shared" si="1242"/>
        <v>0</v>
      </c>
      <c r="G2751">
        <f t="shared" si="1243"/>
        <v>1</v>
      </c>
      <c r="H2751" s="4">
        <v>2.7</v>
      </c>
      <c r="I2751" s="4">
        <v>1.5128205128205101</v>
      </c>
      <c r="J2751" s="4">
        <f t="shared" si="1244"/>
        <v>0.37037037037037035</v>
      </c>
      <c r="K2751" s="4">
        <f t="shared" si="1245"/>
        <v>0.66101694915254361</v>
      </c>
      <c r="L2751" s="17">
        <f t="shared" si="1246"/>
        <v>0.40037037037037038</v>
      </c>
      <c r="M2751" s="17">
        <f t="shared" si="1247"/>
        <v>0.63101694915254358</v>
      </c>
      <c r="N2751" s="34">
        <f t="shared" si="1248"/>
        <v>2.497687326549491</v>
      </c>
      <c r="O2751" s="12">
        <f t="shared" si="1249"/>
        <v>1.5847434864356671</v>
      </c>
      <c r="P2751" s="4">
        <f t="shared" si="1250"/>
        <v>201212</v>
      </c>
      <c r="Q2751" s="17">
        <f t="shared" si="1251"/>
        <v>1.7847457627118677</v>
      </c>
      <c r="R2751" s="17">
        <f t="shared" si="1252"/>
        <v>-2.5382352941176576</v>
      </c>
      <c r="S2751" s="16">
        <f t="shared" si="1253"/>
        <v>-0.75348953140578989</v>
      </c>
      <c r="T2751" s="5">
        <f t="shared" si="1254"/>
        <v>0.56030389363722588</v>
      </c>
      <c r="U2751" s="21">
        <f t="shared" si="1255"/>
        <v>0</v>
      </c>
      <c r="W2751" s="5">
        <f t="shared" si="1256"/>
        <v>-1</v>
      </c>
      <c r="X2751" s="4">
        <f t="shared" si="1257"/>
        <v>-1</v>
      </c>
      <c r="AE2751" s="4">
        <f t="shared" si="1258"/>
        <v>-2.3296296296296299</v>
      </c>
      <c r="AJ2751" s="3">
        <f t="shared" si="1259"/>
        <v>3.0432136335971971E-2</v>
      </c>
      <c r="AK2751" s="3">
        <f t="shared" si="1260"/>
        <v>3.0432136335971971E-2</v>
      </c>
      <c r="AL2751" s="26">
        <f t="shared" si="1261"/>
        <v>0.56030389363722588</v>
      </c>
      <c r="AM2751" s="26">
        <f ca="1">IF(RAND()&lt;J2751,H2751*F2751,I2751*G2751)-1</f>
        <v>0.51282051282051011</v>
      </c>
      <c r="AN2751" s="26">
        <f ca="1">IF(RAND()&lt;(J2751+(2*F2751-1)*Sheet2!D$109),H2751*F2751,I2751*G2751)-1</f>
        <v>0.51282051282051011</v>
      </c>
      <c r="AO2751" s="3">
        <f t="shared" si="1241"/>
        <v>201212</v>
      </c>
    </row>
    <row r="2752" spans="1:41" x14ac:dyDescent="0.25">
      <c r="A2752" s="6">
        <v>41260</v>
      </c>
      <c r="B2752" s="1" t="s">
        <v>36</v>
      </c>
      <c r="C2752" s="1" t="s">
        <v>39</v>
      </c>
      <c r="D2752" s="1">
        <v>14</v>
      </c>
      <c r="E2752" s="1">
        <v>10</v>
      </c>
      <c r="F2752">
        <f t="shared" si="1242"/>
        <v>1</v>
      </c>
      <c r="G2752">
        <f t="shared" si="1243"/>
        <v>0</v>
      </c>
      <c r="H2752" s="4">
        <v>2</v>
      </c>
      <c r="I2752" s="4">
        <v>1.8333333333333299</v>
      </c>
      <c r="J2752" s="4">
        <f t="shared" si="1244"/>
        <v>0.5</v>
      </c>
      <c r="K2752" s="4">
        <f t="shared" si="1245"/>
        <v>0.54545454545454641</v>
      </c>
      <c r="L2752" s="17">
        <f t="shared" si="1246"/>
        <v>0.47</v>
      </c>
      <c r="M2752" s="17">
        <f t="shared" si="1247"/>
        <v>0.57545454545454644</v>
      </c>
      <c r="N2752" s="34">
        <f t="shared" si="1248"/>
        <v>2.1276595744680851</v>
      </c>
      <c r="O2752" s="12">
        <f t="shared" si="1249"/>
        <v>1.7377567140600285</v>
      </c>
      <c r="P2752" s="4">
        <f t="shared" si="1250"/>
        <v>201212</v>
      </c>
      <c r="Q2752" s="17">
        <f t="shared" si="1251"/>
        <v>2</v>
      </c>
      <c r="R2752" s="17">
        <f t="shared" si="1252"/>
        <v>-2.2000000000000046</v>
      </c>
      <c r="S2752" s="16">
        <f t="shared" si="1253"/>
        <v>-0.20000000000000462</v>
      </c>
      <c r="T2752" s="5">
        <f t="shared" si="1254"/>
        <v>0.91666666666666496</v>
      </c>
      <c r="U2752" s="21">
        <f t="shared" si="1255"/>
        <v>0</v>
      </c>
      <c r="W2752" s="5">
        <f t="shared" si="1256"/>
        <v>1</v>
      </c>
      <c r="X2752" s="4">
        <f t="shared" si="1257"/>
        <v>-0.5</v>
      </c>
      <c r="AE2752" s="4">
        <f t="shared" si="1258"/>
        <v>-1.5</v>
      </c>
      <c r="AJ2752" s="3">
        <f t="shared" si="1259"/>
        <v>4.3478260869566188E-2</v>
      </c>
      <c r="AK2752" s="3">
        <f t="shared" si="1260"/>
        <v>4.3478260869566188E-2</v>
      </c>
      <c r="AL2752" s="26">
        <f t="shared" si="1261"/>
        <v>0.91666666666666496</v>
      </c>
      <c r="AM2752" s="26">
        <f ca="1">IF(RAND()&lt;J2752,H2752*F2752,I2752*G2752)-1</f>
        <v>-1</v>
      </c>
      <c r="AN2752" s="26">
        <f ca="1">IF(RAND()&lt;(J2752+(2*F2752-1)*Sheet2!D$109),H2752*F2752,I2752*G2752)-1</f>
        <v>1</v>
      </c>
      <c r="AO2752" s="3">
        <f t="shared" si="1241"/>
        <v>201212</v>
      </c>
    </row>
    <row r="2753" spans="1:41" x14ac:dyDescent="0.25">
      <c r="A2753" s="6">
        <v>41259</v>
      </c>
      <c r="B2753" s="1" t="s">
        <v>45</v>
      </c>
      <c r="C2753" s="1" t="s">
        <v>46</v>
      </c>
      <c r="D2753" s="1">
        <v>22</v>
      </c>
      <c r="E2753" s="1">
        <v>36</v>
      </c>
      <c r="F2753">
        <f t="shared" si="1242"/>
        <v>0</v>
      </c>
      <c r="G2753">
        <f t="shared" si="1243"/>
        <v>1</v>
      </c>
      <c r="H2753" s="4">
        <v>1.68965517241379</v>
      </c>
      <c r="I2753" s="4">
        <v>2.25</v>
      </c>
      <c r="J2753" s="4">
        <f t="shared" si="1244"/>
        <v>0.59183673469387865</v>
      </c>
      <c r="K2753" s="4">
        <f t="shared" si="1245"/>
        <v>0.44444444444444442</v>
      </c>
      <c r="L2753" s="17">
        <f t="shared" si="1246"/>
        <v>0.62183673469387868</v>
      </c>
      <c r="M2753" s="17">
        <f t="shared" si="1247"/>
        <v>0.41444444444444439</v>
      </c>
      <c r="N2753" s="34">
        <f t="shared" si="1248"/>
        <v>1.6081391532655041</v>
      </c>
      <c r="O2753" s="12">
        <f t="shared" si="1249"/>
        <v>2.4128686327077751</v>
      </c>
      <c r="P2753" s="4">
        <f t="shared" si="1250"/>
        <v>201212</v>
      </c>
      <c r="Q2753" s="17">
        <f t="shared" si="1251"/>
        <v>0.75095785440612894</v>
      </c>
      <c r="R2753" s="17">
        <f t="shared" si="1252"/>
        <v>-2.2500000000000062</v>
      </c>
      <c r="S2753" s="16">
        <f t="shared" si="1253"/>
        <v>-1.4990421455938772</v>
      </c>
      <c r="T2753" s="5">
        <f t="shared" si="1254"/>
        <v>1.3316326530612268</v>
      </c>
      <c r="U2753" s="21">
        <f t="shared" si="1255"/>
        <v>0</v>
      </c>
      <c r="W2753" s="5">
        <f t="shared" si="1256"/>
        <v>-1</v>
      </c>
      <c r="X2753" s="4">
        <f t="shared" si="1257"/>
        <v>-1</v>
      </c>
      <c r="AE2753" s="4">
        <f t="shared" si="1258"/>
        <v>-1.0978184377199114</v>
      </c>
      <c r="AJ2753" s="3">
        <f t="shared" si="1259"/>
        <v>3.5010940919038225E-2</v>
      </c>
      <c r="AK2753" s="3">
        <f t="shared" si="1260"/>
        <v>3.5010940919038225E-2</v>
      </c>
      <c r="AL2753" s="26">
        <f t="shared" si="1261"/>
        <v>1.3316326530612268</v>
      </c>
      <c r="AM2753" s="26">
        <f ca="1">IF(RAND()&lt;J2753,H2753*F2753,I2753*G2753)-1</f>
        <v>-1</v>
      </c>
      <c r="AN2753" s="26">
        <f ca="1">IF(RAND()&lt;(J2753+(2*F2753-1)*Sheet2!D$109),H2753*F2753,I2753*G2753)-1</f>
        <v>1.25</v>
      </c>
      <c r="AO2753" s="3">
        <f t="shared" si="1241"/>
        <v>201212</v>
      </c>
    </row>
    <row r="2754" spans="1:41" x14ac:dyDescent="0.25">
      <c r="A2754" s="6">
        <v>41259</v>
      </c>
      <c r="B2754" s="1" t="s">
        <v>50</v>
      </c>
      <c r="C2754" s="1" t="s">
        <v>26</v>
      </c>
      <c r="D2754" s="1">
        <v>7</v>
      </c>
      <c r="E2754" s="1">
        <v>31</v>
      </c>
      <c r="F2754">
        <f t="shared" si="1242"/>
        <v>0</v>
      </c>
      <c r="G2754">
        <f t="shared" si="1243"/>
        <v>1</v>
      </c>
      <c r="H2754" s="4">
        <v>1.625</v>
      </c>
      <c r="I2754" s="4">
        <v>2.4</v>
      </c>
      <c r="J2754" s="4">
        <f t="shared" si="1244"/>
        <v>0.61538461538461542</v>
      </c>
      <c r="K2754" s="4">
        <f t="shared" si="1245"/>
        <v>0.41666666666666669</v>
      </c>
      <c r="L2754" s="17">
        <f t="shared" si="1246"/>
        <v>0.64538461538461545</v>
      </c>
      <c r="M2754" s="17">
        <f t="shared" si="1247"/>
        <v>0.38666666666666671</v>
      </c>
      <c r="N2754" s="34">
        <f t="shared" si="1248"/>
        <v>1.5494636471990464</v>
      </c>
      <c r="O2754" s="12">
        <f t="shared" si="1249"/>
        <v>2.5862068965517238</v>
      </c>
      <c r="P2754" s="4">
        <f t="shared" si="1250"/>
        <v>201212</v>
      </c>
      <c r="Q2754" s="17">
        <f t="shared" si="1251"/>
        <v>0.67708333333333337</v>
      </c>
      <c r="R2754" s="17">
        <f t="shared" si="1252"/>
        <v>-2.3142857142857145</v>
      </c>
      <c r="S2754" s="16">
        <f t="shared" si="1253"/>
        <v>-1.637202380952381</v>
      </c>
      <c r="T2754" s="5">
        <f t="shared" si="1254"/>
        <v>1.4769230769230768</v>
      </c>
      <c r="U2754" s="21">
        <f t="shared" si="1255"/>
        <v>0</v>
      </c>
      <c r="W2754" s="5">
        <f t="shared" si="1256"/>
        <v>-1</v>
      </c>
      <c r="X2754" s="4">
        <f t="shared" si="1257"/>
        <v>-1</v>
      </c>
      <c r="AE2754" s="4">
        <f t="shared" si="1258"/>
        <v>-1.0096153846153846</v>
      </c>
      <c r="AJ2754" s="3">
        <f t="shared" si="1259"/>
        <v>3.1055900621118071E-2</v>
      </c>
      <c r="AK2754" s="3">
        <f t="shared" si="1260"/>
        <v>3.105590062111796E-2</v>
      </c>
      <c r="AL2754" s="26">
        <f t="shared" si="1261"/>
        <v>1.4769230769230768</v>
      </c>
      <c r="AM2754" s="26">
        <f ca="1">IF(RAND()&lt;J2754,H2754*F2754,I2754*G2754)-1</f>
        <v>-1</v>
      </c>
      <c r="AN2754" s="26">
        <f ca="1">IF(RAND()&lt;(J2754+(2*F2754-1)*Sheet2!D$109),H2754*F2754,I2754*G2754)-1</f>
        <v>1.4</v>
      </c>
      <c r="AO2754" s="3">
        <f t="shared" ref="AO2754:AO2817" si="1262">P2754</f>
        <v>201212</v>
      </c>
    </row>
    <row r="2755" spans="1:41" x14ac:dyDescent="0.25">
      <c r="A2755" s="6">
        <v>41259</v>
      </c>
      <c r="B2755" s="1" t="s">
        <v>40</v>
      </c>
      <c r="C2755" s="1" t="s">
        <v>35</v>
      </c>
      <c r="D2755" s="1">
        <v>15</v>
      </c>
      <c r="E2755" s="1">
        <v>0</v>
      </c>
      <c r="F2755">
        <f t="shared" ref="F2755:F2818" si="1263">IF(D2755&gt;E2755,1,0)</f>
        <v>1</v>
      </c>
      <c r="G2755">
        <f t="shared" ref="G2755:G2818" si="1264">IF(E2755&gt;D2755,1,0)</f>
        <v>0</v>
      </c>
      <c r="H2755" s="4">
        <v>1.44444444444444</v>
      </c>
      <c r="I2755" s="4">
        <v>2.9</v>
      </c>
      <c r="J2755" s="4">
        <f t="shared" ref="J2755:J2818" si="1265">1/H2755</f>
        <v>0.6923076923076944</v>
      </c>
      <c r="K2755" s="4">
        <f t="shared" ref="K2755:K2818" si="1266">1/I2755</f>
        <v>0.34482758620689657</v>
      </c>
      <c r="L2755" s="17">
        <f t="shared" ref="L2755:L2818" si="1267">IF(F2755&gt;0,J2755-0.03,J2755+0.03)</f>
        <v>0.66230769230769437</v>
      </c>
      <c r="M2755" s="17">
        <f t="shared" ref="M2755:M2818" si="1268">IF(G2755&gt;0,K2755-0.03,K2755+0.03)</f>
        <v>0.3748275862068966</v>
      </c>
      <c r="N2755" s="34">
        <f t="shared" ref="N2755:N2818" si="1269">1/L2755</f>
        <v>1.509872241579554</v>
      </c>
      <c r="O2755" s="12">
        <f t="shared" ref="O2755:O2818" si="1270">1/M2755</f>
        <v>2.6678932842686289</v>
      </c>
      <c r="P2755" s="4">
        <f t="shared" ref="P2755:P2818" si="1271">YEAR(A2755)*100+MONTH(A2755)</f>
        <v>201212</v>
      </c>
      <c r="Q2755" s="17">
        <f t="shared" ref="Q2755:Q2818" si="1272">IF(F2755=1,H2755,H2755/I2755)</f>
        <v>1.44444444444444</v>
      </c>
      <c r="R2755" s="17">
        <f t="shared" ref="R2755:R2818" si="1273">-1/(H2755-1)-1/(I2755-1)</f>
        <v>-2.7763157894737067</v>
      </c>
      <c r="S2755" s="16">
        <f t="shared" ref="S2755:S2818" si="1274">Q2755+R2755</f>
        <v>-1.3318713450292667</v>
      </c>
      <c r="T2755" s="5">
        <f t="shared" ref="T2755:T2818" si="1275">I2755/H2755</f>
        <v>2.0076923076923139</v>
      </c>
      <c r="U2755" s="21">
        <f t="shared" ref="U2755:U2818" si="1276">IF(H2755&lt;U$1,1,0)</f>
        <v>0</v>
      </c>
      <c r="W2755" s="5">
        <f t="shared" ref="W2755:W2818" si="1277">H2755*F2755-1</f>
        <v>0.44444444444443998</v>
      </c>
      <c r="X2755" s="4">
        <f t="shared" ref="X2755:X2818" si="1278">J2755*F2755-1</f>
        <v>-0.3076923076923056</v>
      </c>
      <c r="AE2755" s="4">
        <f t="shared" ref="AE2755:AE2818" si="1279">(1/H2755-1/J2755)</f>
        <v>-0.75213675213674558</v>
      </c>
      <c r="AJ2755" s="3">
        <f t="shared" ref="AJ2755:AJ2818" si="1280">1-H2755*I2755/(H2755+I2755)</f>
        <v>3.5805626598467422E-2</v>
      </c>
      <c r="AK2755" s="3">
        <f t="shared" ref="AK2755:AK2818" si="1281">1-N2755*O2755/(N2755+O2755)</f>
        <v>3.5805626598467311E-2</v>
      </c>
      <c r="AL2755" s="26">
        <f t="shared" ref="AL2755:AL2818" si="1282">(I2755/H2755)</f>
        <v>2.0076923076923139</v>
      </c>
      <c r="AM2755" s="26">
        <f ca="1">IF(RAND()&lt;J2755,H2755*F2755,I2755*G2755)-1</f>
        <v>-1</v>
      </c>
      <c r="AN2755" s="26">
        <f ca="1">IF(RAND()&lt;(J2755+(2*F2755-1)*Sheet2!D$109),H2755*F2755,I2755*G2755)-1</f>
        <v>0.44444444444443998</v>
      </c>
      <c r="AO2755" s="3">
        <f t="shared" si="1262"/>
        <v>201212</v>
      </c>
    </row>
    <row r="2756" spans="1:41" x14ac:dyDescent="0.25">
      <c r="A2756" s="6">
        <v>41259</v>
      </c>
      <c r="B2756" s="1" t="s">
        <v>28</v>
      </c>
      <c r="C2756" s="1" t="s">
        <v>25</v>
      </c>
      <c r="D2756" s="1">
        <v>41</v>
      </c>
      <c r="E2756" s="1">
        <v>0</v>
      </c>
      <c r="F2756">
        <f t="shared" si="1263"/>
        <v>1</v>
      </c>
      <c r="G2756">
        <f t="shared" si="1264"/>
        <v>0</v>
      </c>
      <c r="H2756" s="4">
        <v>1.5</v>
      </c>
      <c r="I2756" s="4">
        <v>2.7</v>
      </c>
      <c r="J2756" s="4">
        <f t="shared" si="1265"/>
        <v>0.66666666666666663</v>
      </c>
      <c r="K2756" s="4">
        <f t="shared" si="1266"/>
        <v>0.37037037037037035</v>
      </c>
      <c r="L2756" s="17">
        <f t="shared" si="1267"/>
        <v>0.6366666666666666</v>
      </c>
      <c r="M2756" s="17">
        <f t="shared" si="1268"/>
        <v>0.40037037037037038</v>
      </c>
      <c r="N2756" s="34">
        <f t="shared" si="1269"/>
        <v>1.5706806282722514</v>
      </c>
      <c r="O2756" s="12">
        <f t="shared" si="1270"/>
        <v>2.497687326549491</v>
      </c>
      <c r="P2756" s="4">
        <f t="shared" si="1271"/>
        <v>201212</v>
      </c>
      <c r="Q2756" s="17">
        <f t="shared" si="1272"/>
        <v>1.5</v>
      </c>
      <c r="R2756" s="17">
        <f t="shared" si="1273"/>
        <v>-2.5882352941176467</v>
      </c>
      <c r="S2756" s="16">
        <f t="shared" si="1274"/>
        <v>-1.0882352941176467</v>
      </c>
      <c r="T2756" s="5">
        <f t="shared" si="1275"/>
        <v>1.8</v>
      </c>
      <c r="U2756" s="21">
        <f t="shared" si="1276"/>
        <v>0</v>
      </c>
      <c r="W2756" s="5">
        <f t="shared" si="1277"/>
        <v>0.5</v>
      </c>
      <c r="X2756" s="4">
        <f t="shared" si="1278"/>
        <v>-0.33333333333333337</v>
      </c>
      <c r="AE2756" s="4">
        <f t="shared" si="1279"/>
        <v>-0.83333333333333337</v>
      </c>
      <c r="AJ2756" s="3">
        <f t="shared" si="1280"/>
        <v>3.5714285714285587E-2</v>
      </c>
      <c r="AK2756" s="3">
        <f t="shared" si="1281"/>
        <v>3.5714285714285587E-2</v>
      </c>
      <c r="AL2756" s="26">
        <f t="shared" si="1282"/>
        <v>1.8</v>
      </c>
      <c r="AM2756" s="26">
        <f ca="1">IF(RAND()&lt;J2756,H2756*F2756,I2756*G2756)-1</f>
        <v>-1</v>
      </c>
      <c r="AN2756" s="26">
        <f ca="1">IF(RAND()&lt;(J2756+(2*F2756-1)*Sheet2!D$109),H2756*F2756,I2756*G2756)-1</f>
        <v>-1</v>
      </c>
      <c r="AO2756" s="3">
        <f t="shared" si="1262"/>
        <v>201212</v>
      </c>
    </row>
    <row r="2757" spans="1:41" x14ac:dyDescent="0.25">
      <c r="A2757" s="6">
        <v>41259</v>
      </c>
      <c r="B2757" s="1" t="s">
        <v>38</v>
      </c>
      <c r="C2757" s="1" t="s">
        <v>24</v>
      </c>
      <c r="D2757" s="1">
        <v>34</v>
      </c>
      <c r="E2757" s="1">
        <v>41</v>
      </c>
      <c r="F2757">
        <f t="shared" si="1263"/>
        <v>0</v>
      </c>
      <c r="G2757">
        <f t="shared" si="1264"/>
        <v>1</v>
      </c>
      <c r="H2757" s="4">
        <v>1.47619047619048</v>
      </c>
      <c r="I2757" s="4">
        <v>2.8</v>
      </c>
      <c r="J2757" s="4">
        <f t="shared" si="1265"/>
        <v>0.67741935483870785</v>
      </c>
      <c r="K2757" s="4">
        <f t="shared" si="1266"/>
        <v>0.35714285714285715</v>
      </c>
      <c r="L2757" s="17">
        <f t="shared" si="1267"/>
        <v>0.70741935483870788</v>
      </c>
      <c r="M2757" s="17">
        <f t="shared" si="1268"/>
        <v>0.32714285714285718</v>
      </c>
      <c r="N2757" s="34">
        <f t="shared" si="1269"/>
        <v>1.4135886912904734</v>
      </c>
      <c r="O2757" s="12">
        <f t="shared" si="1270"/>
        <v>3.0567685589519646</v>
      </c>
      <c r="P2757" s="4">
        <f t="shared" si="1271"/>
        <v>201212</v>
      </c>
      <c r="Q2757" s="17">
        <f t="shared" si="1272"/>
        <v>0.52721088435374286</v>
      </c>
      <c r="R2757" s="17">
        <f t="shared" si="1273"/>
        <v>-2.6555555555555381</v>
      </c>
      <c r="S2757" s="16">
        <f t="shared" si="1274"/>
        <v>-2.1283446712017953</v>
      </c>
      <c r="T2757" s="5">
        <f t="shared" si="1275"/>
        <v>1.8967741935483819</v>
      </c>
      <c r="U2757" s="21">
        <f t="shared" si="1276"/>
        <v>0</v>
      </c>
      <c r="W2757" s="5">
        <f t="shared" si="1277"/>
        <v>-1</v>
      </c>
      <c r="X2757" s="4">
        <f t="shared" si="1278"/>
        <v>-1</v>
      </c>
      <c r="AE2757" s="4">
        <f t="shared" si="1279"/>
        <v>-0.79877112135177242</v>
      </c>
      <c r="AJ2757" s="3">
        <f t="shared" si="1280"/>
        <v>3.3407572383071904E-2</v>
      </c>
      <c r="AK2757" s="3">
        <f t="shared" si="1281"/>
        <v>3.3407572383071793E-2</v>
      </c>
      <c r="AL2757" s="26">
        <f t="shared" si="1282"/>
        <v>1.8967741935483819</v>
      </c>
      <c r="AM2757" s="26">
        <f ca="1">IF(RAND()&lt;J2757,H2757*F2757,I2757*G2757)-1</f>
        <v>-1</v>
      </c>
      <c r="AN2757" s="26">
        <f ca="1">IF(RAND()&lt;(J2757+(2*F2757-1)*Sheet2!D$109),H2757*F2757,I2757*G2757)-1</f>
        <v>-1</v>
      </c>
      <c r="AO2757" s="3">
        <f t="shared" si="1262"/>
        <v>201212</v>
      </c>
    </row>
    <row r="2758" spans="1:41" x14ac:dyDescent="0.25">
      <c r="A2758" s="6">
        <v>41259</v>
      </c>
      <c r="B2758" s="1" t="s">
        <v>37</v>
      </c>
      <c r="C2758" s="1" t="s">
        <v>42</v>
      </c>
      <c r="D2758" s="1">
        <v>24</v>
      </c>
      <c r="E2758" s="1">
        <v>3</v>
      </c>
      <c r="F2758">
        <f t="shared" si="1263"/>
        <v>1</v>
      </c>
      <c r="G2758">
        <f t="shared" si="1264"/>
        <v>0</v>
      </c>
      <c r="H2758" s="4">
        <v>1.2777777777777799</v>
      </c>
      <c r="I2758" s="4">
        <v>4</v>
      </c>
      <c r="J2758" s="4">
        <f t="shared" si="1265"/>
        <v>0.78260869565217261</v>
      </c>
      <c r="K2758" s="4">
        <f t="shared" si="1266"/>
        <v>0.25</v>
      </c>
      <c r="L2758" s="17">
        <f t="shared" si="1267"/>
        <v>0.75260869565217259</v>
      </c>
      <c r="M2758" s="17">
        <f t="shared" si="1268"/>
        <v>0.28000000000000003</v>
      </c>
      <c r="N2758" s="34">
        <f t="shared" si="1269"/>
        <v>1.3287117273252478</v>
      </c>
      <c r="O2758" s="12">
        <f t="shared" si="1270"/>
        <v>3.5714285714285712</v>
      </c>
      <c r="P2758" s="4">
        <f t="shared" si="1271"/>
        <v>201212</v>
      </c>
      <c r="Q2758" s="17">
        <f t="shared" si="1272"/>
        <v>1.2777777777777799</v>
      </c>
      <c r="R2758" s="17">
        <f t="shared" si="1273"/>
        <v>-3.933333333333306</v>
      </c>
      <c r="S2758" s="16">
        <f t="shared" si="1274"/>
        <v>-2.6555555555555261</v>
      </c>
      <c r="T2758" s="5">
        <f t="shared" si="1275"/>
        <v>3.1304347826086905</v>
      </c>
      <c r="U2758" s="21">
        <f t="shared" si="1276"/>
        <v>0</v>
      </c>
      <c r="W2758" s="5">
        <f t="shared" si="1277"/>
        <v>0.2777777777777799</v>
      </c>
      <c r="X2758" s="4">
        <f t="shared" si="1278"/>
        <v>-0.21739130434782739</v>
      </c>
      <c r="AE2758" s="4">
        <f t="shared" si="1279"/>
        <v>-0.49516908212560728</v>
      </c>
      <c r="AJ2758" s="3">
        <f t="shared" si="1280"/>
        <v>3.157894736841993E-2</v>
      </c>
      <c r="AK2758" s="3">
        <f t="shared" si="1281"/>
        <v>3.1578947368419708E-2</v>
      </c>
      <c r="AL2758" s="26">
        <f t="shared" si="1282"/>
        <v>3.1304347826086905</v>
      </c>
      <c r="AM2758" s="26">
        <f ca="1">IF(RAND()&lt;J2758,H2758*F2758,I2758*G2758)-1</f>
        <v>0.2777777777777799</v>
      </c>
      <c r="AN2758" s="26">
        <f ca="1">IF(RAND()&lt;(J2758+(2*F2758-1)*Sheet2!D$109),H2758*F2758,I2758*G2758)-1</f>
        <v>0.2777777777777799</v>
      </c>
      <c r="AO2758" s="3">
        <f t="shared" si="1262"/>
        <v>201212</v>
      </c>
    </row>
    <row r="2759" spans="1:41" x14ac:dyDescent="0.25">
      <c r="A2759" s="6">
        <v>41259</v>
      </c>
      <c r="B2759" s="1" t="s">
        <v>33</v>
      </c>
      <c r="C2759" s="1" t="s">
        <v>22</v>
      </c>
      <c r="D2759" s="1">
        <v>29</v>
      </c>
      <c r="E2759" s="1">
        <v>17</v>
      </c>
      <c r="F2759">
        <f t="shared" si="1263"/>
        <v>1</v>
      </c>
      <c r="G2759">
        <f t="shared" si="1264"/>
        <v>0</v>
      </c>
      <c r="H2759" s="4">
        <v>1.1666666666666701</v>
      </c>
      <c r="I2759" s="4">
        <v>5.5</v>
      </c>
      <c r="J2759" s="4">
        <f t="shared" si="1265"/>
        <v>0.85714285714285465</v>
      </c>
      <c r="K2759" s="4">
        <f t="shared" si="1266"/>
        <v>0.18181818181818182</v>
      </c>
      <c r="L2759" s="17">
        <f t="shared" si="1267"/>
        <v>0.82714285714285463</v>
      </c>
      <c r="M2759" s="17">
        <f t="shared" si="1268"/>
        <v>0.21181818181818182</v>
      </c>
      <c r="N2759" s="34">
        <f t="shared" si="1269"/>
        <v>1.2089810017271194</v>
      </c>
      <c r="O2759" s="12">
        <f t="shared" si="1270"/>
        <v>4.7210300429184544</v>
      </c>
      <c r="P2759" s="4">
        <f t="shared" si="1271"/>
        <v>201212</v>
      </c>
      <c r="Q2759" s="17">
        <f t="shared" si="1272"/>
        <v>1.1666666666666701</v>
      </c>
      <c r="R2759" s="17">
        <f t="shared" si="1273"/>
        <v>-6.2222222222220998</v>
      </c>
      <c r="S2759" s="16">
        <f t="shared" si="1274"/>
        <v>-5.0555555555554292</v>
      </c>
      <c r="T2759" s="5">
        <f t="shared" si="1275"/>
        <v>4.7142857142857002</v>
      </c>
      <c r="U2759" s="21">
        <f t="shared" si="1276"/>
        <v>0</v>
      </c>
      <c r="W2759" s="5">
        <f t="shared" si="1277"/>
        <v>0.16666666666667007</v>
      </c>
      <c r="X2759" s="4">
        <f t="shared" si="1278"/>
        <v>-0.14285714285714535</v>
      </c>
      <c r="AE2759" s="4">
        <f t="shared" si="1279"/>
        <v>-0.30952380952381542</v>
      </c>
      <c r="AJ2759" s="3">
        <f t="shared" si="1280"/>
        <v>3.7499999999997535E-2</v>
      </c>
      <c r="AK2759" s="3">
        <f t="shared" si="1281"/>
        <v>3.7499999999997646E-2</v>
      </c>
      <c r="AL2759" s="26">
        <f t="shared" si="1282"/>
        <v>4.7142857142857002</v>
      </c>
      <c r="AM2759" s="26">
        <f ca="1">IF(RAND()&lt;J2759,H2759*F2759,I2759*G2759)-1</f>
        <v>0.16666666666667007</v>
      </c>
      <c r="AN2759" s="26">
        <f ca="1">IF(RAND()&lt;(J2759+(2*F2759-1)*Sheet2!D$109),H2759*F2759,I2759*G2759)-1</f>
        <v>0.16666666666667007</v>
      </c>
      <c r="AO2759" s="3">
        <f t="shared" si="1262"/>
        <v>201212</v>
      </c>
    </row>
    <row r="2760" spans="1:41" x14ac:dyDescent="0.25">
      <c r="A2760" s="6">
        <v>41259</v>
      </c>
      <c r="B2760" s="1" t="s">
        <v>23</v>
      </c>
      <c r="C2760" s="1" t="s">
        <v>43</v>
      </c>
      <c r="D2760" s="1">
        <v>27</v>
      </c>
      <c r="E2760" s="1">
        <v>24</v>
      </c>
      <c r="F2760">
        <f t="shared" si="1263"/>
        <v>1</v>
      </c>
      <c r="G2760">
        <f t="shared" si="1264"/>
        <v>0</v>
      </c>
      <c r="H2760" s="4">
        <v>2.2000000000000002</v>
      </c>
      <c r="I2760" s="4">
        <v>1.71428571428571</v>
      </c>
      <c r="J2760" s="4">
        <f t="shared" si="1265"/>
        <v>0.45454545454545453</v>
      </c>
      <c r="K2760" s="4">
        <f t="shared" si="1266"/>
        <v>0.58333333333333481</v>
      </c>
      <c r="L2760" s="17">
        <f t="shared" si="1267"/>
        <v>0.42454545454545456</v>
      </c>
      <c r="M2760" s="17">
        <f t="shared" si="1268"/>
        <v>0.61333333333333484</v>
      </c>
      <c r="N2760" s="34">
        <f t="shared" si="1269"/>
        <v>2.3554603854389722</v>
      </c>
      <c r="O2760" s="12">
        <f t="shared" si="1270"/>
        <v>1.6304347826086916</v>
      </c>
      <c r="P2760" s="4">
        <f t="shared" si="1271"/>
        <v>201212</v>
      </c>
      <c r="Q2760" s="17">
        <f t="shared" si="1272"/>
        <v>2.2000000000000002</v>
      </c>
      <c r="R2760" s="17">
        <f t="shared" si="1273"/>
        <v>-2.2333333333333414</v>
      </c>
      <c r="S2760" s="16">
        <f t="shared" si="1274"/>
        <v>-3.3333333333341209E-2</v>
      </c>
      <c r="T2760" s="5">
        <f t="shared" si="1275"/>
        <v>0.77922077922077715</v>
      </c>
      <c r="U2760" s="21">
        <f t="shared" si="1276"/>
        <v>0</v>
      </c>
      <c r="W2760" s="5">
        <f t="shared" si="1277"/>
        <v>1.2000000000000002</v>
      </c>
      <c r="X2760" s="4">
        <f t="shared" si="1278"/>
        <v>-0.54545454545454541</v>
      </c>
      <c r="AE2760" s="4">
        <f t="shared" si="1279"/>
        <v>-1.7454545454545456</v>
      </c>
      <c r="AJ2760" s="3">
        <f t="shared" si="1280"/>
        <v>3.6496350364964902E-2</v>
      </c>
      <c r="AK2760" s="3">
        <f t="shared" si="1281"/>
        <v>3.6496350364964902E-2</v>
      </c>
      <c r="AL2760" s="26">
        <f t="shared" si="1282"/>
        <v>0.77922077922077715</v>
      </c>
      <c r="AM2760" s="26">
        <f ca="1">IF(RAND()&lt;J2760,H2760*F2760,I2760*G2760)-1</f>
        <v>-1</v>
      </c>
      <c r="AN2760" s="26">
        <f ca="1">IF(RAND()&lt;(J2760+(2*F2760-1)*Sheet2!D$109),H2760*F2760,I2760*G2760)-1</f>
        <v>-1</v>
      </c>
      <c r="AO2760" s="3">
        <f t="shared" si="1262"/>
        <v>201212</v>
      </c>
    </row>
    <row r="2761" spans="1:41" x14ac:dyDescent="0.25">
      <c r="A2761" s="6">
        <v>41259</v>
      </c>
      <c r="B2761" s="1" t="s">
        <v>44</v>
      </c>
      <c r="C2761" s="1" t="s">
        <v>34</v>
      </c>
      <c r="D2761" s="1">
        <v>21</v>
      </c>
      <c r="E2761" s="1">
        <v>38</v>
      </c>
      <c r="F2761">
        <f t="shared" si="1263"/>
        <v>0</v>
      </c>
      <c r="G2761">
        <f t="shared" si="1264"/>
        <v>1</v>
      </c>
      <c r="H2761" s="4">
        <v>1.4347826086956501</v>
      </c>
      <c r="I2761" s="4">
        <v>2.9</v>
      </c>
      <c r="J2761" s="4">
        <f t="shared" si="1265"/>
        <v>0.69696969696969802</v>
      </c>
      <c r="K2761" s="4">
        <f t="shared" si="1266"/>
        <v>0.34482758620689657</v>
      </c>
      <c r="L2761" s="17">
        <f t="shared" si="1267"/>
        <v>0.72696969696969804</v>
      </c>
      <c r="M2761" s="17">
        <f t="shared" si="1268"/>
        <v>0.31482758620689655</v>
      </c>
      <c r="N2761" s="34">
        <f t="shared" si="1269"/>
        <v>1.3755731554814485</v>
      </c>
      <c r="O2761" s="12">
        <f t="shared" si="1270"/>
        <v>3.1763417305585979</v>
      </c>
      <c r="P2761" s="4">
        <f t="shared" si="1271"/>
        <v>201212</v>
      </c>
      <c r="Q2761" s="17">
        <f t="shared" si="1272"/>
        <v>0.4947526236881552</v>
      </c>
      <c r="R2761" s="17">
        <f t="shared" si="1273"/>
        <v>-2.826315789473695</v>
      </c>
      <c r="S2761" s="16">
        <f t="shared" si="1274"/>
        <v>-2.33156316578554</v>
      </c>
      <c r="T2761" s="5">
        <f t="shared" si="1275"/>
        <v>2.0212121212121241</v>
      </c>
      <c r="U2761" s="21">
        <f t="shared" si="1276"/>
        <v>0</v>
      </c>
      <c r="W2761" s="5">
        <f t="shared" si="1277"/>
        <v>-1</v>
      </c>
      <c r="X2761" s="4">
        <f t="shared" si="1278"/>
        <v>-1</v>
      </c>
      <c r="AE2761" s="4">
        <f t="shared" si="1279"/>
        <v>-0.73781291172595209</v>
      </c>
      <c r="AJ2761" s="3">
        <f t="shared" si="1280"/>
        <v>4.0120361083250788E-2</v>
      </c>
      <c r="AK2761" s="3">
        <f t="shared" si="1281"/>
        <v>4.0120361083250788E-2</v>
      </c>
      <c r="AL2761" s="26">
        <f t="shared" si="1282"/>
        <v>2.0212121212121241</v>
      </c>
      <c r="AM2761" s="26">
        <f ca="1">IF(RAND()&lt;J2761,H2761*F2761,I2761*G2761)-1</f>
        <v>1.9</v>
      </c>
      <c r="AN2761" s="26">
        <f ca="1">IF(RAND()&lt;(J2761+(2*F2761-1)*Sheet2!D$109),H2761*F2761,I2761*G2761)-1</f>
        <v>-1</v>
      </c>
      <c r="AO2761" s="3">
        <f t="shared" si="1262"/>
        <v>201212</v>
      </c>
    </row>
    <row r="2762" spans="1:41" x14ac:dyDescent="0.25">
      <c r="A2762" s="6">
        <v>41259</v>
      </c>
      <c r="B2762" s="1" t="s">
        <v>31</v>
      </c>
      <c r="C2762" s="1" t="s">
        <v>48</v>
      </c>
      <c r="D2762" s="1">
        <v>13</v>
      </c>
      <c r="E2762" s="1">
        <v>21</v>
      </c>
      <c r="F2762">
        <f t="shared" si="1263"/>
        <v>0</v>
      </c>
      <c r="G2762">
        <f t="shared" si="1264"/>
        <v>1</v>
      </c>
      <c r="H2762" s="4">
        <v>2.2999999999999998</v>
      </c>
      <c r="I2762" s="4">
        <v>1.6666666666666701</v>
      </c>
      <c r="J2762" s="4">
        <f t="shared" si="1265"/>
        <v>0.43478260869565222</v>
      </c>
      <c r="K2762" s="4">
        <f t="shared" si="1266"/>
        <v>0.59999999999999876</v>
      </c>
      <c r="L2762" s="17">
        <f t="shared" si="1267"/>
        <v>0.46478260869565224</v>
      </c>
      <c r="M2762" s="17">
        <f t="shared" si="1268"/>
        <v>0.56999999999999873</v>
      </c>
      <c r="N2762" s="34">
        <f t="shared" si="1269"/>
        <v>2.1515434985968191</v>
      </c>
      <c r="O2762" s="12">
        <f t="shared" si="1270"/>
        <v>1.7543859649122846</v>
      </c>
      <c r="P2762" s="4">
        <f t="shared" si="1271"/>
        <v>201212</v>
      </c>
      <c r="Q2762" s="17">
        <f t="shared" si="1272"/>
        <v>1.379999999999997</v>
      </c>
      <c r="R2762" s="17">
        <f t="shared" si="1273"/>
        <v>-2.2692307692307621</v>
      </c>
      <c r="S2762" s="16">
        <f t="shared" si="1274"/>
        <v>-0.88923076923076505</v>
      </c>
      <c r="T2762" s="5">
        <f t="shared" si="1275"/>
        <v>0.72463768115942184</v>
      </c>
      <c r="U2762" s="21">
        <f t="shared" si="1276"/>
        <v>0</v>
      </c>
      <c r="W2762" s="5">
        <f t="shared" si="1277"/>
        <v>-1</v>
      </c>
      <c r="X2762" s="4">
        <f t="shared" si="1278"/>
        <v>-1</v>
      </c>
      <c r="AE2762" s="4">
        <f t="shared" si="1279"/>
        <v>-1.8652173913043475</v>
      </c>
      <c r="AJ2762" s="3">
        <f t="shared" si="1280"/>
        <v>3.3613445378150142E-2</v>
      </c>
      <c r="AK2762" s="3">
        <f t="shared" si="1281"/>
        <v>3.3613445378150142E-2</v>
      </c>
      <c r="AL2762" s="26">
        <f t="shared" si="1282"/>
        <v>0.72463768115942184</v>
      </c>
      <c r="AM2762" s="26">
        <f ca="1">IF(RAND()&lt;J2762,H2762*F2762,I2762*G2762)-1</f>
        <v>-1</v>
      </c>
      <c r="AN2762" s="26">
        <f ca="1">IF(RAND()&lt;(J2762+(2*F2762-1)*Sheet2!D$109),H2762*F2762,I2762*G2762)-1</f>
        <v>0.66666666666667007</v>
      </c>
      <c r="AO2762" s="3">
        <f t="shared" si="1262"/>
        <v>201212</v>
      </c>
    </row>
    <row r="2763" spans="1:41" x14ac:dyDescent="0.25">
      <c r="A2763" s="6">
        <v>41259</v>
      </c>
      <c r="B2763" s="1" t="s">
        <v>32</v>
      </c>
      <c r="C2763" s="1" t="s">
        <v>47</v>
      </c>
      <c r="D2763" s="1">
        <v>17</v>
      </c>
      <c r="E2763" s="1">
        <v>50</v>
      </c>
      <c r="F2763">
        <f t="shared" si="1263"/>
        <v>0</v>
      </c>
      <c r="G2763">
        <f t="shared" si="1264"/>
        <v>1</v>
      </c>
      <c r="H2763" s="4">
        <v>2.9</v>
      </c>
      <c r="I2763" s="4">
        <v>1.4347826086956501</v>
      </c>
      <c r="J2763" s="4">
        <f t="shared" si="1265"/>
        <v>0.34482758620689657</v>
      </c>
      <c r="K2763" s="4">
        <f t="shared" si="1266"/>
        <v>0.69696969696969802</v>
      </c>
      <c r="L2763" s="17">
        <f t="shared" si="1267"/>
        <v>0.3748275862068966</v>
      </c>
      <c r="M2763" s="17">
        <f t="shared" si="1268"/>
        <v>0.66696969696969799</v>
      </c>
      <c r="N2763" s="34">
        <f t="shared" si="1269"/>
        <v>2.6678932842686289</v>
      </c>
      <c r="O2763" s="12">
        <f t="shared" si="1270"/>
        <v>1.4993184915947273</v>
      </c>
      <c r="P2763" s="4">
        <f t="shared" si="1271"/>
        <v>201212</v>
      </c>
      <c r="Q2763" s="17">
        <f t="shared" si="1272"/>
        <v>2.0212121212121241</v>
      </c>
      <c r="R2763" s="17">
        <f t="shared" si="1273"/>
        <v>-2.826315789473695</v>
      </c>
      <c r="S2763" s="16">
        <f t="shared" si="1274"/>
        <v>-0.80510366826157087</v>
      </c>
      <c r="T2763" s="5">
        <f t="shared" si="1275"/>
        <v>0.4947526236881552</v>
      </c>
      <c r="U2763" s="21">
        <f t="shared" si="1276"/>
        <v>0</v>
      </c>
      <c r="W2763" s="5">
        <f t="shared" si="1277"/>
        <v>-1</v>
      </c>
      <c r="X2763" s="4">
        <f t="shared" si="1278"/>
        <v>-1</v>
      </c>
      <c r="AE2763" s="4">
        <f t="shared" si="1279"/>
        <v>-2.5551724137931036</v>
      </c>
      <c r="AJ2763" s="3">
        <f t="shared" si="1280"/>
        <v>4.0120361083250788E-2</v>
      </c>
      <c r="AK2763" s="3">
        <f t="shared" si="1281"/>
        <v>4.0120361083250566E-2</v>
      </c>
      <c r="AL2763" s="26">
        <f t="shared" si="1282"/>
        <v>0.4947526236881552</v>
      </c>
      <c r="AM2763" s="26">
        <f ca="1">IF(RAND()&lt;J2763,H2763*F2763,I2763*G2763)-1</f>
        <v>0.43478260869565011</v>
      </c>
      <c r="AN2763" s="26">
        <f ca="1">IF(RAND()&lt;(J2763+(2*F2763-1)*Sheet2!D$109),H2763*F2763,I2763*G2763)-1</f>
        <v>-1</v>
      </c>
      <c r="AO2763" s="3">
        <f t="shared" si="1262"/>
        <v>201212</v>
      </c>
    </row>
    <row r="2764" spans="1:41" x14ac:dyDescent="0.25">
      <c r="A2764" s="6">
        <v>41259</v>
      </c>
      <c r="B2764" s="1" t="s">
        <v>29</v>
      </c>
      <c r="C2764" s="1" t="s">
        <v>21</v>
      </c>
      <c r="D2764" s="1">
        <v>17</v>
      </c>
      <c r="E2764" s="1">
        <v>34</v>
      </c>
      <c r="F2764">
        <f t="shared" si="1263"/>
        <v>0</v>
      </c>
      <c r="G2764">
        <f t="shared" si="1264"/>
        <v>1</v>
      </c>
      <c r="H2764" s="4">
        <v>2.2999999999999998</v>
      </c>
      <c r="I2764" s="4">
        <v>1.6666666666666701</v>
      </c>
      <c r="J2764" s="4">
        <f t="shared" si="1265"/>
        <v>0.43478260869565222</v>
      </c>
      <c r="K2764" s="4">
        <f t="shared" si="1266"/>
        <v>0.59999999999999876</v>
      </c>
      <c r="L2764" s="17">
        <f t="shared" si="1267"/>
        <v>0.46478260869565224</v>
      </c>
      <c r="M2764" s="17">
        <f t="shared" si="1268"/>
        <v>0.56999999999999873</v>
      </c>
      <c r="N2764" s="34">
        <f t="shared" si="1269"/>
        <v>2.1515434985968191</v>
      </c>
      <c r="O2764" s="12">
        <f t="shared" si="1270"/>
        <v>1.7543859649122846</v>
      </c>
      <c r="P2764" s="4">
        <f t="shared" si="1271"/>
        <v>201212</v>
      </c>
      <c r="Q2764" s="17">
        <f t="shared" si="1272"/>
        <v>1.379999999999997</v>
      </c>
      <c r="R2764" s="17">
        <f t="shared" si="1273"/>
        <v>-2.2692307692307621</v>
      </c>
      <c r="S2764" s="16">
        <f t="shared" si="1274"/>
        <v>-0.88923076923076505</v>
      </c>
      <c r="T2764" s="5">
        <f t="shared" si="1275"/>
        <v>0.72463768115942184</v>
      </c>
      <c r="U2764" s="21">
        <f t="shared" si="1276"/>
        <v>0</v>
      </c>
      <c r="W2764" s="5">
        <f t="shared" si="1277"/>
        <v>-1</v>
      </c>
      <c r="X2764" s="4">
        <f t="shared" si="1278"/>
        <v>-1</v>
      </c>
      <c r="AE2764" s="4">
        <f t="shared" si="1279"/>
        <v>-1.8652173913043475</v>
      </c>
      <c r="AJ2764" s="3">
        <f t="shared" si="1280"/>
        <v>3.3613445378150142E-2</v>
      </c>
      <c r="AK2764" s="3">
        <f t="shared" si="1281"/>
        <v>3.3613445378150142E-2</v>
      </c>
      <c r="AL2764" s="26">
        <f t="shared" si="1282"/>
        <v>0.72463768115942184</v>
      </c>
      <c r="AM2764" s="26">
        <f ca="1">IF(RAND()&lt;J2764,H2764*F2764,I2764*G2764)-1</f>
        <v>-1</v>
      </c>
      <c r="AN2764" s="26">
        <f ca="1">IF(RAND()&lt;(J2764+(2*F2764-1)*Sheet2!D$109),H2764*F2764,I2764*G2764)-1</f>
        <v>0.66666666666667007</v>
      </c>
      <c r="AO2764" s="3">
        <f t="shared" si="1262"/>
        <v>201212</v>
      </c>
    </row>
    <row r="2765" spans="1:41" x14ac:dyDescent="0.25">
      <c r="A2765" s="6">
        <v>41259</v>
      </c>
      <c r="B2765" s="1" t="s">
        <v>27</v>
      </c>
      <c r="C2765" s="1" t="s">
        <v>20</v>
      </c>
      <c r="D2765" s="1">
        <v>34</v>
      </c>
      <c r="E2765" s="1">
        <v>0</v>
      </c>
      <c r="F2765">
        <f t="shared" si="1263"/>
        <v>1</v>
      </c>
      <c r="G2765">
        <f t="shared" si="1264"/>
        <v>0</v>
      </c>
      <c r="H2765" s="4">
        <v>1.8333333333333299</v>
      </c>
      <c r="I2765" s="4">
        <v>2</v>
      </c>
      <c r="J2765" s="4">
        <f t="shared" si="1265"/>
        <v>0.54545454545454641</v>
      </c>
      <c r="K2765" s="4">
        <f t="shared" si="1266"/>
        <v>0.5</v>
      </c>
      <c r="L2765" s="17">
        <f t="shared" si="1267"/>
        <v>0.51545454545454639</v>
      </c>
      <c r="M2765" s="17">
        <f t="shared" si="1268"/>
        <v>0.53</v>
      </c>
      <c r="N2765" s="34">
        <f t="shared" si="1269"/>
        <v>1.9400352733686033</v>
      </c>
      <c r="O2765" s="12">
        <f t="shared" si="1270"/>
        <v>1.8867924528301885</v>
      </c>
      <c r="P2765" s="4">
        <f t="shared" si="1271"/>
        <v>201212</v>
      </c>
      <c r="Q2765" s="17">
        <f t="shared" si="1272"/>
        <v>1.8333333333333299</v>
      </c>
      <c r="R2765" s="17">
        <f t="shared" si="1273"/>
        <v>-2.2000000000000046</v>
      </c>
      <c r="S2765" s="16">
        <f t="shared" si="1274"/>
        <v>-0.36666666666667469</v>
      </c>
      <c r="T2765" s="5">
        <f t="shared" si="1275"/>
        <v>1.0909090909090928</v>
      </c>
      <c r="U2765" s="21">
        <f t="shared" si="1276"/>
        <v>0</v>
      </c>
      <c r="W2765" s="5">
        <f t="shared" si="1277"/>
        <v>0.83333333333332993</v>
      </c>
      <c r="X2765" s="4">
        <f t="shared" si="1278"/>
        <v>-0.45454545454545359</v>
      </c>
      <c r="AE2765" s="4">
        <f t="shared" si="1279"/>
        <v>-1.2878787878787836</v>
      </c>
      <c r="AJ2765" s="3">
        <f t="shared" si="1280"/>
        <v>4.3478260869566188E-2</v>
      </c>
      <c r="AK2765" s="3">
        <f t="shared" si="1281"/>
        <v>4.3478260869566077E-2</v>
      </c>
      <c r="AL2765" s="26">
        <f t="shared" si="1282"/>
        <v>1.0909090909090928</v>
      </c>
      <c r="AM2765" s="26">
        <f ca="1">IF(RAND()&lt;J2765,H2765*F2765,I2765*G2765)-1</f>
        <v>-1</v>
      </c>
      <c r="AN2765" s="26">
        <f ca="1">IF(RAND()&lt;(J2765+(2*F2765-1)*Sheet2!D$109),H2765*F2765,I2765*G2765)-1</f>
        <v>0.83333333333332993</v>
      </c>
      <c r="AO2765" s="3">
        <f t="shared" si="1262"/>
        <v>201212</v>
      </c>
    </row>
    <row r="2766" spans="1:41" x14ac:dyDescent="0.25">
      <c r="A2766" s="6">
        <v>41259</v>
      </c>
      <c r="B2766" s="1" t="s">
        <v>49</v>
      </c>
      <c r="C2766" s="1" t="s">
        <v>19</v>
      </c>
      <c r="D2766" s="1">
        <v>38</v>
      </c>
      <c r="E2766" s="1">
        <v>10</v>
      </c>
      <c r="F2766">
        <f t="shared" si="1263"/>
        <v>1</v>
      </c>
      <c r="G2766">
        <f t="shared" si="1264"/>
        <v>0</v>
      </c>
      <c r="H2766" s="4">
        <v>3.3</v>
      </c>
      <c r="I2766" s="4">
        <v>1.37037037037037</v>
      </c>
      <c r="J2766" s="4">
        <f t="shared" si="1265"/>
        <v>0.30303030303030304</v>
      </c>
      <c r="K2766" s="4">
        <f t="shared" si="1266"/>
        <v>0.72972972972972994</v>
      </c>
      <c r="L2766" s="17">
        <f t="shared" si="1267"/>
        <v>0.27303030303030307</v>
      </c>
      <c r="M2766" s="17">
        <f t="shared" si="1268"/>
        <v>0.75972972972972996</v>
      </c>
      <c r="N2766" s="34">
        <f t="shared" si="1269"/>
        <v>3.6625971143174247</v>
      </c>
      <c r="O2766" s="12">
        <f t="shared" si="1270"/>
        <v>1.3162575595873351</v>
      </c>
      <c r="P2766" s="4">
        <f t="shared" si="1271"/>
        <v>201212</v>
      </c>
      <c r="Q2766" s="17">
        <f t="shared" si="1272"/>
        <v>3.3</v>
      </c>
      <c r="R2766" s="17">
        <f t="shared" si="1273"/>
        <v>-3.1347826086956547</v>
      </c>
      <c r="S2766" s="16">
        <f t="shared" si="1274"/>
        <v>0.1652173913043451</v>
      </c>
      <c r="T2766" s="5">
        <f t="shared" si="1275"/>
        <v>0.41526374859708187</v>
      </c>
      <c r="U2766" s="21">
        <f t="shared" si="1276"/>
        <v>0</v>
      </c>
      <c r="W2766" s="5">
        <f t="shared" si="1277"/>
        <v>2.2999999999999998</v>
      </c>
      <c r="X2766" s="4">
        <f t="shared" si="1278"/>
        <v>-0.69696969696969702</v>
      </c>
      <c r="AE2766" s="4">
        <f t="shared" si="1279"/>
        <v>-2.9969696969696966</v>
      </c>
      <c r="AJ2766" s="3">
        <f t="shared" si="1280"/>
        <v>3.1720856463124614E-2</v>
      </c>
      <c r="AK2766" s="3">
        <f t="shared" si="1281"/>
        <v>3.1720856463124614E-2</v>
      </c>
      <c r="AL2766" s="26">
        <f t="shared" si="1282"/>
        <v>0.41526374859708187</v>
      </c>
      <c r="AM2766" s="26">
        <f ca="1">IF(RAND()&lt;J2766,H2766*F2766,I2766*G2766)-1</f>
        <v>-1</v>
      </c>
      <c r="AN2766" s="26">
        <f ca="1">IF(RAND()&lt;(J2766+(2*F2766-1)*Sheet2!D$109),H2766*F2766,I2766*G2766)-1</f>
        <v>-1</v>
      </c>
      <c r="AO2766" s="3">
        <f t="shared" si="1262"/>
        <v>201212</v>
      </c>
    </row>
    <row r="2767" spans="1:41" x14ac:dyDescent="0.25">
      <c r="A2767" s="6">
        <v>41256</v>
      </c>
      <c r="B2767" s="1" t="s">
        <v>41</v>
      </c>
      <c r="C2767" s="1" t="s">
        <v>30</v>
      </c>
      <c r="D2767" s="1">
        <v>13</v>
      </c>
      <c r="E2767" s="1">
        <v>34</v>
      </c>
      <c r="F2767">
        <f t="shared" si="1263"/>
        <v>0</v>
      </c>
      <c r="G2767">
        <f t="shared" si="1264"/>
        <v>1</v>
      </c>
      <c r="H2767" s="4">
        <v>2.95</v>
      </c>
      <c r="I2767" s="4">
        <v>1.4255319148936201</v>
      </c>
      <c r="J2767" s="4">
        <f t="shared" si="1265"/>
        <v>0.33898305084745761</v>
      </c>
      <c r="K2767" s="4">
        <f t="shared" si="1266"/>
        <v>0.70149253731343131</v>
      </c>
      <c r="L2767" s="17">
        <f t="shared" si="1267"/>
        <v>0.36898305084745764</v>
      </c>
      <c r="M2767" s="17">
        <f t="shared" si="1268"/>
        <v>0.67149253731343128</v>
      </c>
      <c r="N2767" s="34">
        <f t="shared" si="1269"/>
        <v>2.7101515847496556</v>
      </c>
      <c r="O2767" s="12">
        <f t="shared" si="1270"/>
        <v>1.4892198266281431</v>
      </c>
      <c r="P2767" s="4">
        <f t="shared" si="1271"/>
        <v>201212</v>
      </c>
      <c r="Q2767" s="17">
        <f t="shared" si="1272"/>
        <v>2.0694029850746225</v>
      </c>
      <c r="R2767" s="17">
        <f t="shared" si="1273"/>
        <v>-2.862820512820496</v>
      </c>
      <c r="S2767" s="16">
        <f t="shared" si="1274"/>
        <v>-0.79341752774587349</v>
      </c>
      <c r="T2767" s="5">
        <f t="shared" si="1275"/>
        <v>0.48323115759105761</v>
      </c>
      <c r="U2767" s="21">
        <f t="shared" si="1276"/>
        <v>0</v>
      </c>
      <c r="W2767" s="5">
        <f t="shared" si="1277"/>
        <v>-1</v>
      </c>
      <c r="X2767" s="4">
        <f t="shared" si="1278"/>
        <v>-1</v>
      </c>
      <c r="AE2767" s="4">
        <f t="shared" si="1279"/>
        <v>-2.6110169491525426</v>
      </c>
      <c r="AJ2767" s="3">
        <f t="shared" si="1280"/>
        <v>3.8901045465595474E-2</v>
      </c>
      <c r="AK2767" s="3">
        <f t="shared" si="1281"/>
        <v>3.8901045465595363E-2</v>
      </c>
      <c r="AL2767" s="26">
        <f t="shared" si="1282"/>
        <v>0.48323115759105761</v>
      </c>
      <c r="AM2767" s="26">
        <f ca="1">IF(RAND()&lt;J2767,H2767*F2767,I2767*G2767)-1</f>
        <v>0.42553191489362008</v>
      </c>
      <c r="AN2767" s="26">
        <f ca="1">IF(RAND()&lt;(J2767+(2*F2767-1)*Sheet2!D$109),H2767*F2767,I2767*G2767)-1</f>
        <v>0.42553191489362008</v>
      </c>
      <c r="AO2767" s="3">
        <f t="shared" si="1262"/>
        <v>201212</v>
      </c>
    </row>
    <row r="2768" spans="1:41" x14ac:dyDescent="0.25">
      <c r="A2768" s="6">
        <v>41253</v>
      </c>
      <c r="B2768" s="1" t="s">
        <v>38</v>
      </c>
      <c r="C2768" s="1" t="s">
        <v>33</v>
      </c>
      <c r="D2768" s="1">
        <v>42</v>
      </c>
      <c r="E2768" s="1">
        <v>14</v>
      </c>
      <c r="F2768">
        <f t="shared" si="1263"/>
        <v>1</v>
      </c>
      <c r="G2768">
        <f t="shared" si="1264"/>
        <v>0</v>
      </c>
      <c r="H2768" s="4">
        <v>1.3846153846153799</v>
      </c>
      <c r="I2768" s="4">
        <v>3.2</v>
      </c>
      <c r="J2768" s="4">
        <f t="shared" si="1265"/>
        <v>0.72222222222222465</v>
      </c>
      <c r="K2768" s="4">
        <f t="shared" si="1266"/>
        <v>0.3125</v>
      </c>
      <c r="L2768" s="17">
        <f t="shared" si="1267"/>
        <v>0.69222222222222463</v>
      </c>
      <c r="M2768" s="17">
        <f t="shared" si="1268"/>
        <v>0.34250000000000003</v>
      </c>
      <c r="N2768" s="34">
        <f t="shared" si="1269"/>
        <v>1.4446227929373947</v>
      </c>
      <c r="O2768" s="12">
        <f t="shared" si="1270"/>
        <v>2.9197080291970803</v>
      </c>
      <c r="P2768" s="4">
        <f t="shared" si="1271"/>
        <v>201212</v>
      </c>
      <c r="Q2768" s="17">
        <f t="shared" si="1272"/>
        <v>1.3846153846153799</v>
      </c>
      <c r="R2768" s="17">
        <f t="shared" si="1273"/>
        <v>-3.0545454545454862</v>
      </c>
      <c r="S2768" s="16">
        <f t="shared" si="1274"/>
        <v>-1.6699300699301063</v>
      </c>
      <c r="T2768" s="5">
        <f t="shared" si="1275"/>
        <v>2.3111111111111189</v>
      </c>
      <c r="U2768" s="21">
        <f t="shared" si="1276"/>
        <v>0</v>
      </c>
      <c r="W2768" s="5">
        <f t="shared" si="1277"/>
        <v>0.38461538461537992</v>
      </c>
      <c r="X2768" s="4">
        <f t="shared" si="1278"/>
        <v>-0.27777777777777535</v>
      </c>
      <c r="AE2768" s="4">
        <f t="shared" si="1279"/>
        <v>-0.66239316239315527</v>
      </c>
      <c r="AJ2768" s="3">
        <f t="shared" si="1280"/>
        <v>3.3557046979868055E-2</v>
      </c>
      <c r="AK2768" s="3">
        <f t="shared" si="1281"/>
        <v>3.3557046979867944E-2</v>
      </c>
      <c r="AL2768" s="26">
        <f t="shared" si="1282"/>
        <v>2.3111111111111189</v>
      </c>
      <c r="AM2768" s="26">
        <f ca="1">IF(RAND()&lt;J2768,H2768*F2768,I2768*G2768)-1</f>
        <v>0.38461538461537992</v>
      </c>
      <c r="AN2768" s="26">
        <f ca="1">IF(RAND()&lt;(J2768+(2*F2768-1)*Sheet2!D$109),H2768*F2768,I2768*G2768)-1</f>
        <v>0.38461538461537992</v>
      </c>
      <c r="AO2768" s="3">
        <f t="shared" si="1262"/>
        <v>201212</v>
      </c>
    </row>
    <row r="2769" spans="1:41" x14ac:dyDescent="0.25">
      <c r="A2769" s="6">
        <v>41252</v>
      </c>
      <c r="B2769" s="1" t="s">
        <v>34</v>
      </c>
      <c r="C2769" s="1" t="s">
        <v>29</v>
      </c>
      <c r="D2769" s="1">
        <v>31</v>
      </c>
      <c r="E2769" s="1">
        <v>28</v>
      </c>
      <c r="F2769">
        <f t="shared" si="1263"/>
        <v>1</v>
      </c>
      <c r="G2769">
        <f t="shared" si="1264"/>
        <v>0</v>
      </c>
      <c r="H2769" s="4">
        <v>1.7692307692307701</v>
      </c>
      <c r="I2769" s="4">
        <v>2.1</v>
      </c>
      <c r="J2769" s="4">
        <f t="shared" si="1265"/>
        <v>0.56521739130434756</v>
      </c>
      <c r="K2769" s="4">
        <f t="shared" si="1266"/>
        <v>0.47619047619047616</v>
      </c>
      <c r="L2769" s="17">
        <f t="shared" si="1267"/>
        <v>0.53521739130434753</v>
      </c>
      <c r="M2769" s="17">
        <f t="shared" si="1268"/>
        <v>0.50619047619047619</v>
      </c>
      <c r="N2769" s="34">
        <f t="shared" si="1269"/>
        <v>1.8683996750609271</v>
      </c>
      <c r="O2769" s="12">
        <f t="shared" si="1270"/>
        <v>1.9755409219190969</v>
      </c>
      <c r="P2769" s="4">
        <f t="shared" si="1271"/>
        <v>201212</v>
      </c>
      <c r="Q2769" s="17">
        <f t="shared" si="1272"/>
        <v>1.7692307692307701</v>
      </c>
      <c r="R2769" s="17">
        <f t="shared" si="1273"/>
        <v>-2.2090909090909077</v>
      </c>
      <c r="S2769" s="16">
        <f t="shared" si="1274"/>
        <v>-0.43986013986013761</v>
      </c>
      <c r="T2769" s="5">
        <f t="shared" si="1275"/>
        <v>1.18695652173913</v>
      </c>
      <c r="U2769" s="21">
        <f t="shared" si="1276"/>
        <v>0</v>
      </c>
      <c r="W2769" s="5">
        <f t="shared" si="1277"/>
        <v>0.76923076923077005</v>
      </c>
      <c r="X2769" s="4">
        <f t="shared" si="1278"/>
        <v>-0.43478260869565244</v>
      </c>
      <c r="AE2769" s="4">
        <f t="shared" si="1279"/>
        <v>-1.2040133779264224</v>
      </c>
      <c r="AJ2769" s="3">
        <f t="shared" si="1280"/>
        <v>3.9761431411530546E-2</v>
      </c>
      <c r="AK2769" s="3">
        <f t="shared" si="1281"/>
        <v>3.9761431411530546E-2</v>
      </c>
      <c r="AL2769" s="26">
        <f t="shared" si="1282"/>
        <v>1.18695652173913</v>
      </c>
      <c r="AM2769" s="26">
        <f ca="1">IF(RAND()&lt;J2769,H2769*F2769,I2769*G2769)-1</f>
        <v>-1</v>
      </c>
      <c r="AN2769" s="26">
        <f ca="1">IF(RAND()&lt;(J2769+(2*F2769-1)*Sheet2!D$109),H2769*F2769,I2769*G2769)-1</f>
        <v>0.76923076923077005</v>
      </c>
      <c r="AO2769" s="3">
        <f t="shared" si="1262"/>
        <v>201212</v>
      </c>
    </row>
    <row r="2770" spans="1:41" x14ac:dyDescent="0.25">
      <c r="A2770" s="6">
        <v>41252</v>
      </c>
      <c r="B2770" s="1" t="s">
        <v>25</v>
      </c>
      <c r="C2770" s="1" t="s">
        <v>41</v>
      </c>
      <c r="D2770" s="1">
        <v>21</v>
      </c>
      <c r="E2770" s="1">
        <v>23</v>
      </c>
      <c r="F2770">
        <f t="shared" si="1263"/>
        <v>0</v>
      </c>
      <c r="G2770">
        <f t="shared" si="1264"/>
        <v>1</v>
      </c>
      <c r="H2770" s="4">
        <v>1.29411764705882</v>
      </c>
      <c r="I2770" s="4">
        <v>3.8</v>
      </c>
      <c r="J2770" s="4">
        <f t="shared" si="1265"/>
        <v>0.77272727272727482</v>
      </c>
      <c r="K2770" s="4">
        <f t="shared" si="1266"/>
        <v>0.26315789473684209</v>
      </c>
      <c r="L2770" s="17">
        <f t="shared" si="1267"/>
        <v>0.80272727272727484</v>
      </c>
      <c r="M2770" s="17">
        <f t="shared" si="1268"/>
        <v>0.23315789473684209</v>
      </c>
      <c r="N2770" s="34">
        <f t="shared" si="1269"/>
        <v>1.2457531143827827</v>
      </c>
      <c r="O2770" s="12">
        <f t="shared" si="1270"/>
        <v>4.288939051918736</v>
      </c>
      <c r="P2770" s="4">
        <f t="shared" si="1271"/>
        <v>201212</v>
      </c>
      <c r="Q2770" s="17">
        <f t="shared" si="1272"/>
        <v>0.34055727554179477</v>
      </c>
      <c r="R2770" s="17">
        <f t="shared" si="1273"/>
        <v>-3.7571428571428975</v>
      </c>
      <c r="S2770" s="16">
        <f t="shared" si="1274"/>
        <v>-3.4165855816011028</v>
      </c>
      <c r="T2770" s="5">
        <f t="shared" si="1275"/>
        <v>2.9363636363636441</v>
      </c>
      <c r="U2770" s="21">
        <f t="shared" si="1276"/>
        <v>0</v>
      </c>
      <c r="W2770" s="5">
        <f t="shared" si="1277"/>
        <v>-1</v>
      </c>
      <c r="X2770" s="4">
        <f t="shared" si="1278"/>
        <v>-1</v>
      </c>
      <c r="AE2770" s="4">
        <f t="shared" si="1279"/>
        <v>-0.52139037433154523</v>
      </c>
      <c r="AJ2770" s="3">
        <f t="shared" si="1280"/>
        <v>3.4642032332565464E-2</v>
      </c>
      <c r="AK2770" s="3">
        <f t="shared" si="1281"/>
        <v>3.4642032332565464E-2</v>
      </c>
      <c r="AL2770" s="26">
        <f t="shared" si="1282"/>
        <v>2.9363636363636441</v>
      </c>
      <c r="AM2770" s="26">
        <f ca="1">IF(RAND()&lt;J2770,H2770*F2770,I2770*G2770)-1</f>
        <v>-1</v>
      </c>
      <c r="AN2770" s="26">
        <f ca="1">IF(RAND()&lt;(J2770+(2*F2770-1)*Sheet2!D$109),H2770*F2770,I2770*G2770)-1</f>
        <v>-1</v>
      </c>
      <c r="AO2770" s="3">
        <f t="shared" si="1262"/>
        <v>201212</v>
      </c>
    </row>
    <row r="2771" spans="1:41" x14ac:dyDescent="0.25">
      <c r="A2771" s="6">
        <v>41252</v>
      </c>
      <c r="B2771" s="1" t="s">
        <v>47</v>
      </c>
      <c r="C2771" s="1" t="s">
        <v>49</v>
      </c>
      <c r="D2771" s="1">
        <v>58</v>
      </c>
      <c r="E2771" s="1">
        <v>0</v>
      </c>
      <c r="F2771">
        <f t="shared" si="1263"/>
        <v>1</v>
      </c>
      <c r="G2771">
        <f t="shared" si="1264"/>
        <v>0</v>
      </c>
      <c r="H2771" s="4">
        <v>1.1739130434782601</v>
      </c>
      <c r="I2771" s="4">
        <v>5.25</v>
      </c>
      <c r="J2771" s="4">
        <f t="shared" si="1265"/>
        <v>0.85185185185185242</v>
      </c>
      <c r="K2771" s="4">
        <f t="shared" si="1266"/>
        <v>0.19047619047619047</v>
      </c>
      <c r="L2771" s="17">
        <f t="shared" si="1267"/>
        <v>0.82185185185185239</v>
      </c>
      <c r="M2771" s="17">
        <f t="shared" si="1268"/>
        <v>0.22047619047619046</v>
      </c>
      <c r="N2771" s="34">
        <f t="shared" si="1269"/>
        <v>1.2167643082469572</v>
      </c>
      <c r="O2771" s="12">
        <f t="shared" si="1270"/>
        <v>4.5356371490280782</v>
      </c>
      <c r="P2771" s="4">
        <f t="shared" si="1271"/>
        <v>201212</v>
      </c>
      <c r="Q2771" s="17">
        <f t="shared" si="1272"/>
        <v>1.1739130434782601</v>
      </c>
      <c r="R2771" s="17">
        <f t="shared" si="1273"/>
        <v>-5.9852941176470846</v>
      </c>
      <c r="S2771" s="16">
        <f t="shared" si="1274"/>
        <v>-4.8113810741688248</v>
      </c>
      <c r="T2771" s="5">
        <f t="shared" si="1275"/>
        <v>4.472222222222225</v>
      </c>
      <c r="U2771" s="21">
        <f t="shared" si="1276"/>
        <v>0</v>
      </c>
      <c r="W2771" s="5">
        <f t="shared" si="1277"/>
        <v>0.17391304347826009</v>
      </c>
      <c r="X2771" s="4">
        <f t="shared" si="1278"/>
        <v>-0.14814814814814758</v>
      </c>
      <c r="AE2771" s="4">
        <f t="shared" si="1279"/>
        <v>-0.32206119162640767</v>
      </c>
      <c r="AJ2771" s="3">
        <f t="shared" si="1280"/>
        <v>4.0609137055838018E-2</v>
      </c>
      <c r="AK2771" s="3">
        <f t="shared" si="1281"/>
        <v>4.0609137055838018E-2</v>
      </c>
      <c r="AL2771" s="26">
        <f t="shared" si="1282"/>
        <v>4.472222222222225</v>
      </c>
      <c r="AM2771" s="26">
        <f ca="1">IF(RAND()&lt;J2771,H2771*F2771,I2771*G2771)-1</f>
        <v>0.17391304347826009</v>
      </c>
      <c r="AN2771" s="26">
        <f ca="1">IF(RAND()&lt;(J2771+(2*F2771-1)*Sheet2!D$109),H2771*F2771,I2771*G2771)-1</f>
        <v>0.17391304347826009</v>
      </c>
      <c r="AO2771" s="3">
        <f t="shared" si="1262"/>
        <v>201212</v>
      </c>
    </row>
    <row r="2772" spans="1:41" x14ac:dyDescent="0.25">
      <c r="A2772" s="6">
        <v>41252</v>
      </c>
      <c r="B2772" s="1" t="s">
        <v>24</v>
      </c>
      <c r="C2772" s="1" t="s">
        <v>37</v>
      </c>
      <c r="D2772" s="1">
        <v>27</v>
      </c>
      <c r="E2772" s="1">
        <v>13</v>
      </c>
      <c r="F2772">
        <f t="shared" si="1263"/>
        <v>1</v>
      </c>
      <c r="G2772">
        <f t="shared" si="1264"/>
        <v>0</v>
      </c>
      <c r="H2772" s="4">
        <v>1.1739130434782601</v>
      </c>
      <c r="I2772" s="4">
        <v>5.25</v>
      </c>
      <c r="J2772" s="4">
        <f t="shared" si="1265"/>
        <v>0.85185185185185242</v>
      </c>
      <c r="K2772" s="4">
        <f t="shared" si="1266"/>
        <v>0.19047619047619047</v>
      </c>
      <c r="L2772" s="17">
        <f t="shared" si="1267"/>
        <v>0.82185185185185239</v>
      </c>
      <c r="M2772" s="17">
        <f t="shared" si="1268"/>
        <v>0.22047619047619046</v>
      </c>
      <c r="N2772" s="34">
        <f t="shared" si="1269"/>
        <v>1.2167643082469572</v>
      </c>
      <c r="O2772" s="12">
        <f t="shared" si="1270"/>
        <v>4.5356371490280782</v>
      </c>
      <c r="P2772" s="4">
        <f t="shared" si="1271"/>
        <v>201212</v>
      </c>
      <c r="Q2772" s="17">
        <f t="shared" si="1272"/>
        <v>1.1739130434782601</v>
      </c>
      <c r="R2772" s="17">
        <f t="shared" si="1273"/>
        <v>-5.9852941176470846</v>
      </c>
      <c r="S2772" s="16">
        <f t="shared" si="1274"/>
        <v>-4.8113810741688248</v>
      </c>
      <c r="T2772" s="5">
        <f t="shared" si="1275"/>
        <v>4.472222222222225</v>
      </c>
      <c r="U2772" s="21">
        <f t="shared" si="1276"/>
        <v>0</v>
      </c>
      <c r="W2772" s="5">
        <f t="shared" si="1277"/>
        <v>0.17391304347826009</v>
      </c>
      <c r="X2772" s="4">
        <f t="shared" si="1278"/>
        <v>-0.14814814814814758</v>
      </c>
      <c r="AE2772" s="4">
        <f t="shared" si="1279"/>
        <v>-0.32206119162640767</v>
      </c>
      <c r="AJ2772" s="3">
        <f t="shared" si="1280"/>
        <v>4.0609137055838018E-2</v>
      </c>
      <c r="AK2772" s="3">
        <f t="shared" si="1281"/>
        <v>4.0609137055838018E-2</v>
      </c>
      <c r="AL2772" s="26">
        <f t="shared" si="1282"/>
        <v>4.472222222222225</v>
      </c>
      <c r="AM2772" s="26">
        <f ca="1">IF(RAND()&lt;J2772,H2772*F2772,I2772*G2772)-1</f>
        <v>-1</v>
      </c>
      <c r="AN2772" s="26">
        <f ca="1">IF(RAND()&lt;(J2772+(2*F2772-1)*Sheet2!D$109),H2772*F2772,I2772*G2772)-1</f>
        <v>0.17391304347826009</v>
      </c>
      <c r="AO2772" s="3">
        <f t="shared" si="1262"/>
        <v>201212</v>
      </c>
    </row>
    <row r="2773" spans="1:41" x14ac:dyDescent="0.25">
      <c r="A2773" s="6">
        <v>41252</v>
      </c>
      <c r="B2773" s="1" t="s">
        <v>43</v>
      </c>
      <c r="C2773" s="1" t="s">
        <v>50</v>
      </c>
      <c r="D2773" s="1">
        <v>24</v>
      </c>
      <c r="E2773" s="1">
        <v>34</v>
      </c>
      <c r="F2773">
        <f t="shared" si="1263"/>
        <v>0</v>
      </c>
      <c r="G2773">
        <f t="shared" si="1264"/>
        <v>1</v>
      </c>
      <c r="H2773" s="4">
        <v>1.26315789473684</v>
      </c>
      <c r="I2773" s="4">
        <v>4.2</v>
      </c>
      <c r="J2773" s="4">
        <f t="shared" si="1265"/>
        <v>0.79166666666666796</v>
      </c>
      <c r="K2773" s="4">
        <f t="shared" si="1266"/>
        <v>0.23809523809523808</v>
      </c>
      <c r="L2773" s="17">
        <f t="shared" si="1267"/>
        <v>0.82166666666666799</v>
      </c>
      <c r="M2773" s="17">
        <f t="shared" si="1268"/>
        <v>0.20809523809523808</v>
      </c>
      <c r="N2773" s="34">
        <f t="shared" si="1269"/>
        <v>1.2170385395537506</v>
      </c>
      <c r="O2773" s="12">
        <f t="shared" si="1270"/>
        <v>4.805491990846682</v>
      </c>
      <c r="P2773" s="4">
        <f t="shared" si="1271"/>
        <v>201212</v>
      </c>
      <c r="Q2773" s="17">
        <f t="shared" si="1272"/>
        <v>0.3007518796992476</v>
      </c>
      <c r="R2773" s="17">
        <f t="shared" si="1273"/>
        <v>-4.11250000000003</v>
      </c>
      <c r="S2773" s="16">
        <f t="shared" si="1274"/>
        <v>-3.8117481203007824</v>
      </c>
      <c r="T2773" s="5">
        <f t="shared" si="1275"/>
        <v>3.3250000000000055</v>
      </c>
      <c r="U2773" s="21">
        <f t="shared" si="1276"/>
        <v>0</v>
      </c>
      <c r="W2773" s="5">
        <f t="shared" si="1277"/>
        <v>-1</v>
      </c>
      <c r="X2773" s="4">
        <f t="shared" si="1278"/>
        <v>-1</v>
      </c>
      <c r="AE2773" s="4">
        <f t="shared" si="1279"/>
        <v>-0.47149122807017207</v>
      </c>
      <c r="AJ2773" s="3">
        <f t="shared" si="1280"/>
        <v>2.8901734104047394E-2</v>
      </c>
      <c r="AK2773" s="3">
        <f t="shared" si="1281"/>
        <v>2.8901734104047505E-2</v>
      </c>
      <c r="AL2773" s="26">
        <f t="shared" si="1282"/>
        <v>3.3250000000000055</v>
      </c>
      <c r="AM2773" s="26">
        <f ca="1">IF(RAND()&lt;J2773,H2773*F2773,I2773*G2773)-1</f>
        <v>-1</v>
      </c>
      <c r="AN2773" s="26">
        <f ca="1">IF(RAND()&lt;(J2773+(2*F2773-1)*Sheet2!D$109),H2773*F2773,I2773*G2773)-1</f>
        <v>-1</v>
      </c>
      <c r="AO2773" s="3">
        <f t="shared" si="1262"/>
        <v>201212</v>
      </c>
    </row>
    <row r="2774" spans="1:41" x14ac:dyDescent="0.25">
      <c r="A2774" s="6">
        <v>41252</v>
      </c>
      <c r="B2774" s="1" t="s">
        <v>20</v>
      </c>
      <c r="C2774" s="1" t="s">
        <v>28</v>
      </c>
      <c r="D2774" s="1">
        <v>52</v>
      </c>
      <c r="E2774" s="1">
        <v>27</v>
      </c>
      <c r="F2774">
        <f t="shared" si="1263"/>
        <v>1</v>
      </c>
      <c r="G2774">
        <f t="shared" si="1264"/>
        <v>0</v>
      </c>
      <c r="H2774" s="4">
        <v>1.44444444444444</v>
      </c>
      <c r="I2774" s="4">
        <v>2.85</v>
      </c>
      <c r="J2774" s="4">
        <f t="shared" si="1265"/>
        <v>0.6923076923076944</v>
      </c>
      <c r="K2774" s="4">
        <f t="shared" si="1266"/>
        <v>0.35087719298245612</v>
      </c>
      <c r="L2774" s="17">
        <f t="shared" si="1267"/>
        <v>0.66230769230769437</v>
      </c>
      <c r="M2774" s="17">
        <f t="shared" si="1268"/>
        <v>0.38087719298245615</v>
      </c>
      <c r="N2774" s="34">
        <f t="shared" si="1269"/>
        <v>1.509872241579554</v>
      </c>
      <c r="O2774" s="12">
        <f t="shared" si="1270"/>
        <v>2.62551819438047</v>
      </c>
      <c r="P2774" s="4">
        <f t="shared" si="1271"/>
        <v>201212</v>
      </c>
      <c r="Q2774" s="17">
        <f t="shared" si="1272"/>
        <v>1.44444444444444</v>
      </c>
      <c r="R2774" s="17">
        <f t="shared" si="1273"/>
        <v>-2.790540540540563</v>
      </c>
      <c r="S2774" s="16">
        <f t="shared" si="1274"/>
        <v>-1.346096096096123</v>
      </c>
      <c r="T2774" s="5">
        <f t="shared" si="1275"/>
        <v>1.9730769230769292</v>
      </c>
      <c r="U2774" s="21">
        <f t="shared" si="1276"/>
        <v>0</v>
      </c>
      <c r="W2774" s="5">
        <f t="shared" si="1277"/>
        <v>0.44444444444443998</v>
      </c>
      <c r="X2774" s="4">
        <f t="shared" si="1278"/>
        <v>-0.3076923076923056</v>
      </c>
      <c r="AE2774" s="4">
        <f t="shared" si="1279"/>
        <v>-0.75213675213674558</v>
      </c>
      <c r="AJ2774" s="3">
        <f t="shared" si="1280"/>
        <v>4.139715394566823E-2</v>
      </c>
      <c r="AK2774" s="3">
        <f t="shared" si="1281"/>
        <v>4.1397153945668008E-2</v>
      </c>
      <c r="AL2774" s="26">
        <f t="shared" si="1282"/>
        <v>1.9730769230769292</v>
      </c>
      <c r="AM2774" s="26">
        <f ca="1">IF(RAND()&lt;J2774,H2774*F2774,I2774*G2774)-1</f>
        <v>-1</v>
      </c>
      <c r="AN2774" s="26">
        <f ca="1">IF(RAND()&lt;(J2774+(2*F2774-1)*Sheet2!D$109),H2774*F2774,I2774*G2774)-1</f>
        <v>-1</v>
      </c>
      <c r="AO2774" s="3">
        <f t="shared" si="1262"/>
        <v>201212</v>
      </c>
    </row>
    <row r="2775" spans="1:41" x14ac:dyDescent="0.25">
      <c r="A2775" s="6">
        <v>41252</v>
      </c>
      <c r="B2775" s="1" t="s">
        <v>46</v>
      </c>
      <c r="C2775" s="1" t="s">
        <v>31</v>
      </c>
      <c r="D2775" s="1">
        <v>21</v>
      </c>
      <c r="E2775" s="1">
        <v>14</v>
      </c>
      <c r="F2775">
        <f t="shared" si="1263"/>
        <v>1</v>
      </c>
      <c r="G2775">
        <f t="shared" si="1264"/>
        <v>0</v>
      </c>
      <c r="H2775" s="4">
        <v>2.0499999999999998</v>
      </c>
      <c r="I2775" s="4">
        <v>1.8</v>
      </c>
      <c r="J2775" s="4">
        <f t="shared" si="1265"/>
        <v>0.48780487804878053</v>
      </c>
      <c r="K2775" s="4">
        <f t="shared" si="1266"/>
        <v>0.55555555555555558</v>
      </c>
      <c r="L2775" s="17">
        <f t="shared" si="1267"/>
        <v>0.45780487804878056</v>
      </c>
      <c r="M2775" s="17">
        <f t="shared" si="1268"/>
        <v>0.58555555555555561</v>
      </c>
      <c r="N2775" s="34">
        <f t="shared" si="1269"/>
        <v>2.1843367075119868</v>
      </c>
      <c r="O2775" s="12">
        <f t="shared" si="1270"/>
        <v>1.7077798861480074</v>
      </c>
      <c r="P2775" s="4">
        <f t="shared" si="1271"/>
        <v>201212</v>
      </c>
      <c r="Q2775" s="17">
        <f t="shared" si="1272"/>
        <v>2.0499999999999998</v>
      </c>
      <c r="R2775" s="17">
        <f t="shared" si="1273"/>
        <v>-2.2023809523809526</v>
      </c>
      <c r="S2775" s="16">
        <f t="shared" si="1274"/>
        <v>-0.15238095238095273</v>
      </c>
      <c r="T2775" s="5">
        <f t="shared" si="1275"/>
        <v>0.87804878048780499</v>
      </c>
      <c r="U2775" s="21">
        <f t="shared" si="1276"/>
        <v>0</v>
      </c>
      <c r="W2775" s="5">
        <f t="shared" si="1277"/>
        <v>1.0499999999999998</v>
      </c>
      <c r="X2775" s="4">
        <f t="shared" si="1278"/>
        <v>-0.51219512195121952</v>
      </c>
      <c r="AE2775" s="4">
        <f t="shared" si="1279"/>
        <v>-1.5621951219512193</v>
      </c>
      <c r="AJ2775" s="3">
        <f t="shared" si="1280"/>
        <v>4.1558441558441461E-2</v>
      </c>
      <c r="AK2775" s="3">
        <f t="shared" si="1281"/>
        <v>4.1558441558441683E-2</v>
      </c>
      <c r="AL2775" s="26">
        <f t="shared" si="1282"/>
        <v>0.87804878048780499</v>
      </c>
      <c r="AM2775" s="26">
        <f ca="1">IF(RAND()&lt;J2775,H2775*F2775,I2775*G2775)-1</f>
        <v>-1</v>
      </c>
      <c r="AN2775" s="26">
        <f ca="1">IF(RAND()&lt;(J2775+(2*F2775-1)*Sheet2!D$109),H2775*F2775,I2775*G2775)-1</f>
        <v>1.0499999999999998</v>
      </c>
      <c r="AO2775" s="3">
        <f t="shared" si="1262"/>
        <v>201212</v>
      </c>
    </row>
    <row r="2776" spans="1:41" x14ac:dyDescent="0.25">
      <c r="A2776" s="6">
        <v>41252</v>
      </c>
      <c r="B2776" s="1" t="s">
        <v>42</v>
      </c>
      <c r="C2776" s="1" t="s">
        <v>39</v>
      </c>
      <c r="D2776" s="1">
        <v>10</v>
      </c>
      <c r="E2776" s="1">
        <v>17</v>
      </c>
      <c r="F2776">
        <f t="shared" si="1263"/>
        <v>0</v>
      </c>
      <c r="G2776">
        <f t="shared" si="1264"/>
        <v>1</v>
      </c>
      <c r="H2776" s="4">
        <v>2.5499999999999998</v>
      </c>
      <c r="I2776" s="4">
        <v>1.5714285714285698</v>
      </c>
      <c r="J2776" s="4">
        <f t="shared" si="1265"/>
        <v>0.39215686274509809</v>
      </c>
      <c r="K2776" s="4">
        <f t="shared" si="1266"/>
        <v>0.63636363636363702</v>
      </c>
      <c r="L2776" s="17">
        <f t="shared" si="1267"/>
        <v>0.42215686274509812</v>
      </c>
      <c r="M2776" s="17">
        <f t="shared" si="1268"/>
        <v>0.60636363636363699</v>
      </c>
      <c r="N2776" s="34">
        <f t="shared" si="1269"/>
        <v>2.368787738039944</v>
      </c>
      <c r="O2776" s="12">
        <f t="shared" si="1270"/>
        <v>1.6491754122938513</v>
      </c>
      <c r="P2776" s="4">
        <f t="shared" si="1271"/>
        <v>201212</v>
      </c>
      <c r="Q2776" s="17">
        <f t="shared" si="1272"/>
        <v>1.6227272727272744</v>
      </c>
      <c r="R2776" s="17">
        <f t="shared" si="1273"/>
        <v>-2.3951612903225854</v>
      </c>
      <c r="S2776" s="16">
        <f t="shared" si="1274"/>
        <v>-0.77243401759531105</v>
      </c>
      <c r="T2776" s="5">
        <f t="shared" si="1275"/>
        <v>0.61624649859943925</v>
      </c>
      <c r="U2776" s="21">
        <f t="shared" si="1276"/>
        <v>0</v>
      </c>
      <c r="W2776" s="5">
        <f t="shared" si="1277"/>
        <v>-1</v>
      </c>
      <c r="X2776" s="4">
        <f t="shared" si="1278"/>
        <v>-1</v>
      </c>
      <c r="AE2776" s="4">
        <f t="shared" si="1279"/>
        <v>-2.1578431372549018</v>
      </c>
      <c r="AJ2776" s="3">
        <f t="shared" si="1280"/>
        <v>2.7729636048527628E-2</v>
      </c>
      <c r="AK2776" s="3">
        <f t="shared" si="1281"/>
        <v>2.7729636048527406E-2</v>
      </c>
      <c r="AL2776" s="26">
        <f t="shared" si="1282"/>
        <v>0.61624649859943925</v>
      </c>
      <c r="AM2776" s="26">
        <f ca="1">IF(RAND()&lt;J2776,H2776*F2776,I2776*G2776)-1</f>
        <v>-1</v>
      </c>
      <c r="AN2776" s="26">
        <f ca="1">IF(RAND()&lt;(J2776+(2*F2776-1)*Sheet2!D$109),H2776*F2776,I2776*G2776)-1</f>
        <v>0.57142857142856984</v>
      </c>
      <c r="AO2776" s="3">
        <f t="shared" si="1262"/>
        <v>201212</v>
      </c>
    </row>
    <row r="2777" spans="1:41" x14ac:dyDescent="0.25">
      <c r="A2777" s="6">
        <v>41252</v>
      </c>
      <c r="B2777" s="1" t="s">
        <v>22</v>
      </c>
      <c r="C2777" s="1" t="s">
        <v>36</v>
      </c>
      <c r="D2777" s="1">
        <v>27</v>
      </c>
      <c r="E2777" s="1">
        <v>23</v>
      </c>
      <c r="F2777">
        <f t="shared" si="1263"/>
        <v>1</v>
      </c>
      <c r="G2777">
        <f t="shared" si="1264"/>
        <v>0</v>
      </c>
      <c r="H2777" s="4">
        <v>1.5</v>
      </c>
      <c r="I2777" s="4">
        <v>2.75</v>
      </c>
      <c r="J2777" s="4">
        <f t="shared" si="1265"/>
        <v>0.66666666666666663</v>
      </c>
      <c r="K2777" s="4">
        <f t="shared" si="1266"/>
        <v>0.36363636363636365</v>
      </c>
      <c r="L2777" s="17">
        <f t="shared" si="1267"/>
        <v>0.6366666666666666</v>
      </c>
      <c r="M2777" s="17">
        <f t="shared" si="1268"/>
        <v>0.39363636363636367</v>
      </c>
      <c r="N2777" s="34">
        <f t="shared" si="1269"/>
        <v>1.5706806282722514</v>
      </c>
      <c r="O2777" s="12">
        <f t="shared" si="1270"/>
        <v>2.5404157043879905</v>
      </c>
      <c r="P2777" s="4">
        <f t="shared" si="1271"/>
        <v>201212</v>
      </c>
      <c r="Q2777" s="17">
        <f t="shared" si="1272"/>
        <v>1.5</v>
      </c>
      <c r="R2777" s="17">
        <f t="shared" si="1273"/>
        <v>-2.5714285714285712</v>
      </c>
      <c r="S2777" s="16">
        <f t="shared" si="1274"/>
        <v>-1.0714285714285712</v>
      </c>
      <c r="T2777" s="5">
        <f t="shared" si="1275"/>
        <v>1.8333333333333333</v>
      </c>
      <c r="U2777" s="21">
        <f t="shared" si="1276"/>
        <v>0</v>
      </c>
      <c r="W2777" s="5">
        <f t="shared" si="1277"/>
        <v>0.5</v>
      </c>
      <c r="X2777" s="4">
        <f t="shared" si="1278"/>
        <v>-0.33333333333333337</v>
      </c>
      <c r="AE2777" s="4">
        <f t="shared" si="1279"/>
        <v>-0.83333333333333337</v>
      </c>
      <c r="AJ2777" s="3">
        <f t="shared" si="1280"/>
        <v>2.9411764705882359E-2</v>
      </c>
      <c r="AK2777" s="3">
        <f t="shared" si="1281"/>
        <v>2.941176470588247E-2</v>
      </c>
      <c r="AL2777" s="26">
        <f t="shared" si="1282"/>
        <v>1.8333333333333333</v>
      </c>
      <c r="AM2777" s="26">
        <f ca="1">IF(RAND()&lt;J2777,H2777*F2777,I2777*G2777)-1</f>
        <v>0.5</v>
      </c>
      <c r="AN2777" s="26">
        <f ca="1">IF(RAND()&lt;(J2777+(2*F2777-1)*Sheet2!D$109),H2777*F2777,I2777*G2777)-1</f>
        <v>-1</v>
      </c>
      <c r="AO2777" s="3">
        <f t="shared" si="1262"/>
        <v>201212</v>
      </c>
    </row>
    <row r="2778" spans="1:41" x14ac:dyDescent="0.25">
      <c r="A2778" s="6">
        <v>41252</v>
      </c>
      <c r="B2778" s="1" t="s">
        <v>48</v>
      </c>
      <c r="C2778" s="1" t="s">
        <v>19</v>
      </c>
      <c r="D2778" s="1">
        <v>27</v>
      </c>
      <c r="E2778" s="1">
        <v>20</v>
      </c>
      <c r="F2778">
        <f t="shared" si="1263"/>
        <v>1</v>
      </c>
      <c r="G2778">
        <f t="shared" si="1264"/>
        <v>0</v>
      </c>
      <c r="H2778" s="4">
        <v>1.3508771929824599</v>
      </c>
      <c r="I2778" s="4">
        <v>3.45</v>
      </c>
      <c r="J2778" s="4">
        <f t="shared" si="1265"/>
        <v>0.74025974025973817</v>
      </c>
      <c r="K2778" s="4">
        <f t="shared" si="1266"/>
        <v>0.28985507246376813</v>
      </c>
      <c r="L2778" s="17">
        <f t="shared" si="1267"/>
        <v>0.71025974025973815</v>
      </c>
      <c r="M2778" s="17">
        <f t="shared" si="1268"/>
        <v>0.3198550724637681</v>
      </c>
      <c r="N2778" s="34">
        <f t="shared" si="1269"/>
        <v>1.4079356372280165</v>
      </c>
      <c r="O2778" s="12">
        <f t="shared" si="1270"/>
        <v>3.1264159492523791</v>
      </c>
      <c r="P2778" s="4">
        <f t="shared" si="1271"/>
        <v>201212</v>
      </c>
      <c r="Q2778" s="17">
        <f t="shared" si="1272"/>
        <v>1.3508771929824599</v>
      </c>
      <c r="R2778" s="17">
        <f t="shared" si="1273"/>
        <v>-3.2581632653060919</v>
      </c>
      <c r="S2778" s="16">
        <f t="shared" si="1274"/>
        <v>-1.907286072323632</v>
      </c>
      <c r="T2778" s="5">
        <f t="shared" si="1275"/>
        <v>2.553896103896097</v>
      </c>
      <c r="U2778" s="21">
        <f t="shared" si="1276"/>
        <v>0</v>
      </c>
      <c r="W2778" s="5">
        <f t="shared" si="1277"/>
        <v>0.3508771929824599</v>
      </c>
      <c r="X2778" s="4">
        <f t="shared" si="1278"/>
        <v>-0.25974025974026183</v>
      </c>
      <c r="AE2778" s="4">
        <f t="shared" si="1279"/>
        <v>-0.61061745272272172</v>
      </c>
      <c r="AJ2778" s="3">
        <f t="shared" si="1280"/>
        <v>2.9234423533708975E-2</v>
      </c>
      <c r="AK2778" s="3">
        <f t="shared" si="1281"/>
        <v>2.9234423533708975E-2</v>
      </c>
      <c r="AL2778" s="26">
        <f t="shared" si="1282"/>
        <v>2.553896103896097</v>
      </c>
      <c r="AM2778" s="26">
        <f ca="1">IF(RAND()&lt;J2778,H2778*F2778,I2778*G2778)-1</f>
        <v>-1</v>
      </c>
      <c r="AN2778" s="26">
        <f ca="1">IF(RAND()&lt;(J2778+(2*F2778-1)*Sheet2!D$109),H2778*F2778,I2778*G2778)-1</f>
        <v>0.3508771929824599</v>
      </c>
      <c r="AO2778" s="3">
        <f t="shared" si="1262"/>
        <v>201212</v>
      </c>
    </row>
    <row r="2779" spans="1:41" x14ac:dyDescent="0.25">
      <c r="A2779" s="6">
        <v>41252</v>
      </c>
      <c r="B2779" s="1" t="s">
        <v>44</v>
      </c>
      <c r="C2779" s="1" t="s">
        <v>35</v>
      </c>
      <c r="D2779" s="1">
        <v>30</v>
      </c>
      <c r="E2779" s="1">
        <v>7</v>
      </c>
      <c r="F2779">
        <f t="shared" si="1263"/>
        <v>1</v>
      </c>
      <c r="G2779">
        <f t="shared" si="1264"/>
        <v>0</v>
      </c>
      <c r="H2779" s="4">
        <v>1.3030303030303001</v>
      </c>
      <c r="I2779" s="4">
        <v>3.7</v>
      </c>
      <c r="J2779" s="4">
        <f t="shared" si="1265"/>
        <v>0.76744186046511798</v>
      </c>
      <c r="K2779" s="4">
        <f t="shared" si="1266"/>
        <v>0.27027027027027023</v>
      </c>
      <c r="L2779" s="17">
        <f t="shared" si="1267"/>
        <v>0.73744186046511795</v>
      </c>
      <c r="M2779" s="17">
        <f t="shared" si="1268"/>
        <v>0.3002702702702702</v>
      </c>
      <c r="N2779" s="34">
        <f t="shared" si="1269"/>
        <v>1.3560391043834721</v>
      </c>
      <c r="O2779" s="12">
        <f t="shared" si="1270"/>
        <v>3.3303330333033312</v>
      </c>
      <c r="P2779" s="4">
        <f t="shared" si="1271"/>
        <v>201212</v>
      </c>
      <c r="Q2779" s="17">
        <f t="shared" si="1272"/>
        <v>1.3030303030303001</v>
      </c>
      <c r="R2779" s="17">
        <f t="shared" si="1273"/>
        <v>-3.670370370370402</v>
      </c>
      <c r="S2779" s="16">
        <f t="shared" si="1274"/>
        <v>-2.3673400673401019</v>
      </c>
      <c r="T2779" s="5">
        <f t="shared" si="1275"/>
        <v>2.8395348837209369</v>
      </c>
      <c r="U2779" s="21">
        <f t="shared" si="1276"/>
        <v>0</v>
      </c>
      <c r="W2779" s="5">
        <f t="shared" si="1277"/>
        <v>0.3030303030303001</v>
      </c>
      <c r="X2779" s="4">
        <f t="shared" si="1278"/>
        <v>-0.23255813953488202</v>
      </c>
      <c r="AE2779" s="4">
        <f t="shared" si="1279"/>
        <v>-0.53558844256518212</v>
      </c>
      <c r="AJ2779" s="3">
        <f t="shared" si="1280"/>
        <v>3.6341611144762309E-2</v>
      </c>
      <c r="AK2779" s="3">
        <f t="shared" si="1281"/>
        <v>3.6341611144762198E-2</v>
      </c>
      <c r="AL2779" s="26">
        <f t="shared" si="1282"/>
        <v>2.8395348837209369</v>
      </c>
      <c r="AM2779" s="26">
        <f ca="1">IF(RAND()&lt;J2779,H2779*F2779,I2779*G2779)-1</f>
        <v>-1</v>
      </c>
      <c r="AN2779" s="26">
        <f ca="1">IF(RAND()&lt;(J2779+(2*F2779-1)*Sheet2!D$109),H2779*F2779,I2779*G2779)-1</f>
        <v>-1</v>
      </c>
      <c r="AO2779" s="3">
        <f t="shared" si="1262"/>
        <v>201212</v>
      </c>
    </row>
    <row r="2780" spans="1:41" x14ac:dyDescent="0.25">
      <c r="A2780" s="6">
        <v>41252</v>
      </c>
      <c r="B2780" s="1" t="s">
        <v>30</v>
      </c>
      <c r="C2780" s="1" t="s">
        <v>23</v>
      </c>
      <c r="D2780" s="1">
        <v>19</v>
      </c>
      <c r="E2780" s="1">
        <v>20</v>
      </c>
      <c r="F2780">
        <f t="shared" si="1263"/>
        <v>0</v>
      </c>
      <c r="G2780">
        <f t="shared" si="1264"/>
        <v>1</v>
      </c>
      <c r="H2780" s="4">
        <v>1.5714285714285698</v>
      </c>
      <c r="I2780" s="4">
        <v>2.5499999999999998</v>
      </c>
      <c r="J2780" s="4">
        <f t="shared" si="1265"/>
        <v>0.63636363636363702</v>
      </c>
      <c r="K2780" s="4">
        <f t="shared" si="1266"/>
        <v>0.39215686274509809</v>
      </c>
      <c r="L2780" s="17">
        <f t="shared" si="1267"/>
        <v>0.66636363636363705</v>
      </c>
      <c r="M2780" s="17">
        <f t="shared" si="1268"/>
        <v>0.36215686274509806</v>
      </c>
      <c r="N2780" s="34">
        <f t="shared" si="1269"/>
        <v>1.5006821282401075</v>
      </c>
      <c r="O2780" s="12">
        <f t="shared" si="1270"/>
        <v>2.7612344342176502</v>
      </c>
      <c r="P2780" s="4">
        <f t="shared" si="1271"/>
        <v>201212</v>
      </c>
      <c r="Q2780" s="17">
        <f t="shared" si="1272"/>
        <v>0.61624649859943925</v>
      </c>
      <c r="R2780" s="17">
        <f t="shared" si="1273"/>
        <v>-2.3951612903225854</v>
      </c>
      <c r="S2780" s="16">
        <f t="shared" si="1274"/>
        <v>-1.778914791723146</v>
      </c>
      <c r="T2780" s="5">
        <f t="shared" si="1275"/>
        <v>1.6227272727272744</v>
      </c>
      <c r="U2780" s="21">
        <f t="shared" si="1276"/>
        <v>0</v>
      </c>
      <c r="W2780" s="5">
        <f t="shared" si="1277"/>
        <v>-1</v>
      </c>
      <c r="X2780" s="4">
        <f t="shared" si="1278"/>
        <v>-1</v>
      </c>
      <c r="AE2780" s="4">
        <f t="shared" si="1279"/>
        <v>-0.93506493506493282</v>
      </c>
      <c r="AJ2780" s="3">
        <f t="shared" si="1280"/>
        <v>2.7729636048527628E-2</v>
      </c>
      <c r="AK2780" s="3">
        <f t="shared" si="1281"/>
        <v>2.7729636048527739E-2</v>
      </c>
      <c r="AL2780" s="26">
        <f t="shared" si="1282"/>
        <v>1.6227272727272744</v>
      </c>
      <c r="AM2780" s="26">
        <f ca="1">IF(RAND()&lt;J2780,H2780*F2780,I2780*G2780)-1</f>
        <v>1.5499999999999998</v>
      </c>
      <c r="AN2780" s="26">
        <f ca="1">IF(RAND()&lt;(J2780+(2*F2780-1)*Sheet2!D$109),H2780*F2780,I2780*G2780)-1</f>
        <v>-1</v>
      </c>
      <c r="AO2780" s="3">
        <f t="shared" si="1262"/>
        <v>201212</v>
      </c>
    </row>
    <row r="2781" spans="1:41" x14ac:dyDescent="0.25">
      <c r="A2781" s="6">
        <v>41252</v>
      </c>
      <c r="B2781" s="1" t="s">
        <v>26</v>
      </c>
      <c r="C2781" s="1" t="s">
        <v>27</v>
      </c>
      <c r="D2781" s="1">
        <v>30</v>
      </c>
      <c r="E2781" s="1">
        <v>20</v>
      </c>
      <c r="F2781">
        <f t="shared" si="1263"/>
        <v>1</v>
      </c>
      <c r="G2781">
        <f t="shared" si="1264"/>
        <v>0</v>
      </c>
      <c r="H2781" s="4">
        <v>2.5499999999999998</v>
      </c>
      <c r="I2781" s="4">
        <v>1.5714285714285698</v>
      </c>
      <c r="J2781" s="4">
        <f t="shared" si="1265"/>
        <v>0.39215686274509809</v>
      </c>
      <c r="K2781" s="4">
        <f t="shared" si="1266"/>
        <v>0.63636363636363702</v>
      </c>
      <c r="L2781" s="17">
        <f t="shared" si="1267"/>
        <v>0.36215686274509806</v>
      </c>
      <c r="M2781" s="17">
        <f t="shared" si="1268"/>
        <v>0.66636363636363705</v>
      </c>
      <c r="N2781" s="34">
        <f t="shared" si="1269"/>
        <v>2.7612344342176502</v>
      </c>
      <c r="O2781" s="12">
        <f t="shared" si="1270"/>
        <v>1.5006821282401075</v>
      </c>
      <c r="P2781" s="4">
        <f t="shared" si="1271"/>
        <v>201212</v>
      </c>
      <c r="Q2781" s="17">
        <f t="shared" si="1272"/>
        <v>2.5499999999999998</v>
      </c>
      <c r="R2781" s="17">
        <f t="shared" si="1273"/>
        <v>-2.3951612903225854</v>
      </c>
      <c r="S2781" s="16">
        <f t="shared" si="1274"/>
        <v>0.15483870967741442</v>
      </c>
      <c r="T2781" s="5">
        <f t="shared" si="1275"/>
        <v>0.61624649859943925</v>
      </c>
      <c r="U2781" s="21">
        <f t="shared" si="1276"/>
        <v>0</v>
      </c>
      <c r="W2781" s="5">
        <f t="shared" si="1277"/>
        <v>1.5499999999999998</v>
      </c>
      <c r="X2781" s="4">
        <f t="shared" si="1278"/>
        <v>-0.60784313725490191</v>
      </c>
      <c r="AE2781" s="4">
        <f t="shared" si="1279"/>
        <v>-2.1578431372549018</v>
      </c>
      <c r="AJ2781" s="3">
        <f t="shared" si="1280"/>
        <v>2.7729636048527628E-2</v>
      </c>
      <c r="AK2781" s="3">
        <f t="shared" si="1281"/>
        <v>2.7729636048527739E-2</v>
      </c>
      <c r="AL2781" s="26">
        <f t="shared" si="1282"/>
        <v>0.61624649859943925</v>
      </c>
      <c r="AM2781" s="26">
        <f ca="1">IF(RAND()&lt;J2781,H2781*F2781,I2781*G2781)-1</f>
        <v>-1</v>
      </c>
      <c r="AN2781" s="26">
        <f ca="1">IF(RAND()&lt;(J2781+(2*F2781-1)*Sheet2!D$109),H2781*F2781,I2781*G2781)-1</f>
        <v>-1</v>
      </c>
      <c r="AO2781" s="3">
        <f t="shared" si="1262"/>
        <v>201212</v>
      </c>
    </row>
    <row r="2782" spans="1:41" x14ac:dyDescent="0.25">
      <c r="A2782" s="6">
        <v>41252</v>
      </c>
      <c r="B2782" s="1" t="s">
        <v>32</v>
      </c>
      <c r="C2782" s="1" t="s">
        <v>45</v>
      </c>
      <c r="D2782" s="1">
        <v>12</v>
      </c>
      <c r="E2782" s="1">
        <v>15</v>
      </c>
      <c r="F2782">
        <f t="shared" si="1263"/>
        <v>0</v>
      </c>
      <c r="G2782">
        <f t="shared" si="1264"/>
        <v>1</v>
      </c>
      <c r="H2782" s="4">
        <v>1.5405405405405399</v>
      </c>
      <c r="I2782" s="4">
        <v>2.65</v>
      </c>
      <c r="J2782" s="4">
        <f t="shared" si="1265"/>
        <v>0.6491228070175441</v>
      </c>
      <c r="K2782" s="4">
        <f t="shared" si="1266"/>
        <v>0.37735849056603776</v>
      </c>
      <c r="L2782" s="17">
        <f t="shared" si="1267"/>
        <v>0.67912280701754413</v>
      </c>
      <c r="M2782" s="17">
        <f t="shared" si="1268"/>
        <v>0.34735849056603774</v>
      </c>
      <c r="N2782" s="34">
        <f t="shared" si="1269"/>
        <v>1.4724877292689222</v>
      </c>
      <c r="O2782" s="12">
        <f t="shared" si="1270"/>
        <v>2.8788701792504074</v>
      </c>
      <c r="P2782" s="4">
        <f t="shared" si="1271"/>
        <v>201212</v>
      </c>
      <c r="Q2782" s="17">
        <f t="shared" si="1272"/>
        <v>0.58133605303416602</v>
      </c>
      <c r="R2782" s="17">
        <f t="shared" si="1273"/>
        <v>-2.4560606060606083</v>
      </c>
      <c r="S2782" s="16">
        <f t="shared" si="1274"/>
        <v>-1.8747245530264423</v>
      </c>
      <c r="T2782" s="5">
        <f t="shared" si="1275"/>
        <v>1.7201754385964918</v>
      </c>
      <c r="U2782" s="21">
        <f t="shared" si="1276"/>
        <v>0</v>
      </c>
      <c r="W2782" s="5">
        <f t="shared" si="1277"/>
        <v>-1</v>
      </c>
      <c r="X2782" s="4">
        <f t="shared" si="1278"/>
        <v>-1</v>
      </c>
      <c r="AE2782" s="4">
        <f t="shared" si="1279"/>
        <v>-0.8914177335229958</v>
      </c>
      <c r="AJ2782" s="3">
        <f t="shared" si="1280"/>
        <v>2.5798129635601574E-2</v>
      </c>
      <c r="AK2782" s="3">
        <f t="shared" si="1281"/>
        <v>2.5798129635601463E-2</v>
      </c>
      <c r="AL2782" s="26">
        <f t="shared" si="1282"/>
        <v>1.7201754385964918</v>
      </c>
      <c r="AM2782" s="26">
        <f ca="1">IF(RAND()&lt;J2782,H2782*F2782,I2782*G2782)-1</f>
        <v>1.65</v>
      </c>
      <c r="AN2782" s="26">
        <f ca="1">IF(RAND()&lt;(J2782+(2*F2782-1)*Sheet2!D$109),H2782*F2782,I2782*G2782)-1</f>
        <v>-1</v>
      </c>
      <c r="AO2782" s="3">
        <f t="shared" si="1262"/>
        <v>201212</v>
      </c>
    </row>
    <row r="2783" spans="1:41" x14ac:dyDescent="0.25">
      <c r="A2783" s="6">
        <v>41249</v>
      </c>
      <c r="B2783" s="1" t="s">
        <v>40</v>
      </c>
      <c r="C2783" s="1" t="s">
        <v>21</v>
      </c>
      <c r="D2783" s="1">
        <v>13</v>
      </c>
      <c r="E2783" s="1">
        <v>26</v>
      </c>
      <c r="F2783">
        <f t="shared" si="1263"/>
        <v>0</v>
      </c>
      <c r="G2783">
        <f t="shared" si="1264"/>
        <v>1</v>
      </c>
      <c r="H2783" s="4">
        <v>5.5</v>
      </c>
      <c r="I2783" s="4">
        <v>1.1666666666666701</v>
      </c>
      <c r="J2783" s="4">
        <f t="shared" si="1265"/>
        <v>0.18181818181818182</v>
      </c>
      <c r="K2783" s="4">
        <f t="shared" si="1266"/>
        <v>0.85714285714285465</v>
      </c>
      <c r="L2783" s="17">
        <f t="shared" si="1267"/>
        <v>0.21181818181818182</v>
      </c>
      <c r="M2783" s="17">
        <f t="shared" si="1268"/>
        <v>0.82714285714285463</v>
      </c>
      <c r="N2783" s="34">
        <f t="shared" si="1269"/>
        <v>4.7210300429184544</v>
      </c>
      <c r="O2783" s="12">
        <f t="shared" si="1270"/>
        <v>1.2089810017271194</v>
      </c>
      <c r="P2783" s="4">
        <f t="shared" si="1271"/>
        <v>201212</v>
      </c>
      <c r="Q2783" s="17">
        <f t="shared" si="1272"/>
        <v>4.7142857142857002</v>
      </c>
      <c r="R2783" s="17">
        <f t="shared" si="1273"/>
        <v>-6.2222222222220998</v>
      </c>
      <c r="S2783" s="16">
        <f t="shared" si="1274"/>
        <v>-1.5079365079363996</v>
      </c>
      <c r="T2783" s="5">
        <f t="shared" si="1275"/>
        <v>0.21212121212121274</v>
      </c>
      <c r="U2783" s="21">
        <f t="shared" si="1276"/>
        <v>0</v>
      </c>
      <c r="W2783" s="5">
        <f t="shared" si="1277"/>
        <v>-1</v>
      </c>
      <c r="X2783" s="4">
        <f t="shared" si="1278"/>
        <v>-1</v>
      </c>
      <c r="AE2783" s="4">
        <f t="shared" si="1279"/>
        <v>-5.3181818181818183</v>
      </c>
      <c r="AJ2783" s="3">
        <f t="shared" si="1280"/>
        <v>3.7499999999997535E-2</v>
      </c>
      <c r="AK2783" s="3">
        <f t="shared" si="1281"/>
        <v>3.7499999999997646E-2</v>
      </c>
      <c r="AL2783" s="26">
        <f t="shared" si="1282"/>
        <v>0.21212121212121274</v>
      </c>
      <c r="AM2783" s="26">
        <f ca="1">IF(RAND()&lt;J2783,H2783*F2783,I2783*G2783)-1</f>
        <v>0.16666666666667007</v>
      </c>
      <c r="AN2783" s="26">
        <f ca="1">IF(RAND()&lt;(J2783+(2*F2783-1)*Sheet2!D$109),H2783*F2783,I2783*G2783)-1</f>
        <v>0.16666666666667007</v>
      </c>
      <c r="AO2783" s="3">
        <f t="shared" si="1262"/>
        <v>201212</v>
      </c>
    </row>
    <row r="2784" spans="1:41" x14ac:dyDescent="0.25">
      <c r="A2784" s="6">
        <v>41246</v>
      </c>
      <c r="B2784" s="1" t="s">
        <v>34</v>
      </c>
      <c r="C2784" s="1" t="s">
        <v>20</v>
      </c>
      <c r="D2784" s="1">
        <v>17</v>
      </c>
      <c r="E2784" s="1">
        <v>16</v>
      </c>
      <c r="F2784">
        <f t="shared" si="1263"/>
        <v>1</v>
      </c>
      <c r="G2784">
        <f t="shared" si="1264"/>
        <v>0</v>
      </c>
      <c r="H2784" s="4">
        <v>2.2000000000000002</v>
      </c>
      <c r="I2784" s="4">
        <v>1.71428571428571</v>
      </c>
      <c r="J2784" s="4">
        <f t="shared" si="1265"/>
        <v>0.45454545454545453</v>
      </c>
      <c r="K2784" s="4">
        <f t="shared" si="1266"/>
        <v>0.58333333333333481</v>
      </c>
      <c r="L2784" s="17">
        <f t="shared" si="1267"/>
        <v>0.42454545454545456</v>
      </c>
      <c r="M2784" s="17">
        <f t="shared" si="1268"/>
        <v>0.61333333333333484</v>
      </c>
      <c r="N2784" s="34">
        <f t="shared" si="1269"/>
        <v>2.3554603854389722</v>
      </c>
      <c r="O2784" s="12">
        <f t="shared" si="1270"/>
        <v>1.6304347826086916</v>
      </c>
      <c r="P2784" s="4">
        <f t="shared" si="1271"/>
        <v>201212</v>
      </c>
      <c r="Q2784" s="17">
        <f t="shared" si="1272"/>
        <v>2.2000000000000002</v>
      </c>
      <c r="R2784" s="17">
        <f t="shared" si="1273"/>
        <v>-2.2333333333333414</v>
      </c>
      <c r="S2784" s="16">
        <f t="shared" si="1274"/>
        <v>-3.3333333333341209E-2</v>
      </c>
      <c r="T2784" s="5">
        <f t="shared" si="1275"/>
        <v>0.77922077922077715</v>
      </c>
      <c r="U2784" s="21">
        <f t="shared" si="1276"/>
        <v>0</v>
      </c>
      <c r="W2784" s="5">
        <f t="shared" si="1277"/>
        <v>1.2000000000000002</v>
      </c>
      <c r="X2784" s="4">
        <f t="shared" si="1278"/>
        <v>-0.54545454545454541</v>
      </c>
      <c r="AE2784" s="4">
        <f t="shared" si="1279"/>
        <v>-1.7454545454545456</v>
      </c>
      <c r="AJ2784" s="3">
        <f t="shared" si="1280"/>
        <v>3.6496350364964902E-2</v>
      </c>
      <c r="AK2784" s="3">
        <f t="shared" si="1281"/>
        <v>3.6496350364964902E-2</v>
      </c>
      <c r="AL2784" s="26">
        <f t="shared" si="1282"/>
        <v>0.77922077922077715</v>
      </c>
      <c r="AM2784" s="26">
        <f ca="1">IF(RAND()&lt;J2784,H2784*F2784,I2784*G2784)-1</f>
        <v>1.2000000000000002</v>
      </c>
      <c r="AN2784" s="26">
        <f ca="1">IF(RAND()&lt;(J2784+(2*F2784-1)*Sheet2!D$109),H2784*F2784,I2784*G2784)-1</f>
        <v>-1</v>
      </c>
      <c r="AO2784" s="3">
        <f t="shared" si="1262"/>
        <v>201212</v>
      </c>
    </row>
    <row r="2785" spans="1:41" x14ac:dyDescent="0.25">
      <c r="A2785" s="6">
        <v>41245</v>
      </c>
      <c r="B2785" s="1" t="s">
        <v>36</v>
      </c>
      <c r="C2785" s="1" t="s">
        <v>33</v>
      </c>
      <c r="D2785" s="1">
        <v>10</v>
      </c>
      <c r="E2785" s="1">
        <v>24</v>
      </c>
      <c r="F2785">
        <f t="shared" si="1263"/>
        <v>0</v>
      </c>
      <c r="G2785">
        <f t="shared" si="1264"/>
        <v>1</v>
      </c>
      <c r="H2785" s="4">
        <v>3.6</v>
      </c>
      <c r="I2785" s="4">
        <v>1.32258064516129</v>
      </c>
      <c r="J2785" s="4">
        <f t="shared" si="1265"/>
        <v>0.27777777777777779</v>
      </c>
      <c r="K2785" s="4">
        <f t="shared" si="1266"/>
        <v>0.75609756097560987</v>
      </c>
      <c r="L2785" s="17">
        <f t="shared" si="1267"/>
        <v>0.30777777777777782</v>
      </c>
      <c r="M2785" s="17">
        <f t="shared" si="1268"/>
        <v>0.72609756097560985</v>
      </c>
      <c r="N2785" s="34">
        <f t="shared" si="1269"/>
        <v>3.2490974729241873</v>
      </c>
      <c r="O2785" s="12">
        <f t="shared" si="1270"/>
        <v>1.3772253946926434</v>
      </c>
      <c r="P2785" s="4">
        <f t="shared" si="1271"/>
        <v>201212</v>
      </c>
      <c r="Q2785" s="17">
        <f t="shared" si="1272"/>
        <v>2.7219512195121958</v>
      </c>
      <c r="R2785" s="17">
        <f t="shared" si="1273"/>
        <v>-3.4846153846153873</v>
      </c>
      <c r="S2785" s="16">
        <f t="shared" si="1274"/>
        <v>-0.76266416510319157</v>
      </c>
      <c r="T2785" s="5">
        <f t="shared" si="1275"/>
        <v>0.36738351254480278</v>
      </c>
      <c r="U2785" s="21">
        <f t="shared" si="1276"/>
        <v>0</v>
      </c>
      <c r="W2785" s="5">
        <f t="shared" si="1277"/>
        <v>-1</v>
      </c>
      <c r="X2785" s="4">
        <f t="shared" si="1278"/>
        <v>-1</v>
      </c>
      <c r="AE2785" s="4">
        <f t="shared" si="1279"/>
        <v>-3.322222222222222</v>
      </c>
      <c r="AJ2785" s="3">
        <f t="shared" si="1280"/>
        <v>3.2765399737876733E-2</v>
      </c>
      <c r="AK2785" s="3">
        <f t="shared" si="1281"/>
        <v>3.2765399737877066E-2</v>
      </c>
      <c r="AL2785" s="26">
        <f t="shared" si="1282"/>
        <v>0.36738351254480278</v>
      </c>
      <c r="AM2785" s="26">
        <f ca="1">IF(RAND()&lt;J2785,H2785*F2785,I2785*G2785)-1</f>
        <v>-1</v>
      </c>
      <c r="AN2785" s="26">
        <f ca="1">IF(RAND()&lt;(J2785+(2*F2785-1)*Sheet2!D$109),H2785*F2785,I2785*G2785)-1</f>
        <v>0.32258064516129004</v>
      </c>
      <c r="AO2785" s="3">
        <f t="shared" si="1262"/>
        <v>201212</v>
      </c>
    </row>
    <row r="2786" spans="1:41" x14ac:dyDescent="0.25">
      <c r="A2786" s="6">
        <v>41245</v>
      </c>
      <c r="B2786" s="1" t="s">
        <v>45</v>
      </c>
      <c r="C2786" s="1" t="s">
        <v>24</v>
      </c>
      <c r="D2786" s="1">
        <v>16</v>
      </c>
      <c r="E2786" s="1">
        <v>13</v>
      </c>
      <c r="F2786">
        <f t="shared" si="1263"/>
        <v>1</v>
      </c>
      <c r="G2786">
        <f t="shared" si="1264"/>
        <v>0</v>
      </c>
      <c r="H2786" s="4">
        <v>4.0999999999999996</v>
      </c>
      <c r="I2786" s="4">
        <v>1.27027027027027</v>
      </c>
      <c r="J2786" s="4">
        <f t="shared" si="1265"/>
        <v>0.24390243902439027</v>
      </c>
      <c r="K2786" s="4">
        <f t="shared" si="1266"/>
        <v>0.78723404255319174</v>
      </c>
      <c r="L2786" s="17">
        <f t="shared" si="1267"/>
        <v>0.21390243902439027</v>
      </c>
      <c r="M2786" s="17">
        <f t="shared" si="1268"/>
        <v>0.81723404255319176</v>
      </c>
      <c r="N2786" s="34">
        <f t="shared" si="1269"/>
        <v>4.6750285062713788</v>
      </c>
      <c r="O2786" s="12">
        <f t="shared" si="1270"/>
        <v>1.2236396771674038</v>
      </c>
      <c r="P2786" s="4">
        <f t="shared" si="1271"/>
        <v>201212</v>
      </c>
      <c r="Q2786" s="17">
        <f t="shared" si="1272"/>
        <v>4.0999999999999996</v>
      </c>
      <c r="R2786" s="17">
        <f t="shared" si="1273"/>
        <v>-4.0225806451612947</v>
      </c>
      <c r="S2786" s="16">
        <f t="shared" si="1274"/>
        <v>7.741935483870499E-2</v>
      </c>
      <c r="T2786" s="5">
        <f t="shared" si="1275"/>
        <v>0.30982201713909024</v>
      </c>
      <c r="U2786" s="21">
        <f t="shared" si="1276"/>
        <v>0</v>
      </c>
      <c r="W2786" s="5">
        <f t="shared" si="1277"/>
        <v>3.0999999999999996</v>
      </c>
      <c r="X2786" s="4">
        <f t="shared" si="1278"/>
        <v>-0.75609756097560976</v>
      </c>
      <c r="AE2786" s="4">
        <f t="shared" si="1279"/>
        <v>-3.8560975609756092</v>
      </c>
      <c r="AJ2786" s="3">
        <f t="shared" si="1280"/>
        <v>3.0196275792652383E-2</v>
      </c>
      <c r="AK2786" s="3">
        <f t="shared" si="1281"/>
        <v>3.0196275792652716E-2</v>
      </c>
      <c r="AL2786" s="26">
        <f t="shared" si="1282"/>
        <v>0.30982201713909024</v>
      </c>
      <c r="AM2786" s="26">
        <f ca="1">IF(RAND()&lt;J2786,H2786*F2786,I2786*G2786)-1</f>
        <v>-1</v>
      </c>
      <c r="AN2786" s="26">
        <f ca="1">IF(RAND()&lt;(J2786+(2*F2786-1)*Sheet2!D$109),H2786*F2786,I2786*G2786)-1</f>
        <v>-1</v>
      </c>
      <c r="AO2786" s="3">
        <f t="shared" si="1262"/>
        <v>201212</v>
      </c>
    </row>
    <row r="2787" spans="1:41" x14ac:dyDescent="0.25">
      <c r="A2787" s="6">
        <v>41245</v>
      </c>
      <c r="B2787" s="1" t="s">
        <v>50</v>
      </c>
      <c r="C2787" s="1" t="s">
        <v>30</v>
      </c>
      <c r="D2787" s="1">
        <v>13</v>
      </c>
      <c r="E2787" s="1">
        <v>20</v>
      </c>
      <c r="F2787">
        <f t="shared" si="1263"/>
        <v>0</v>
      </c>
      <c r="G2787">
        <f t="shared" si="1264"/>
        <v>1</v>
      </c>
      <c r="H2787" s="4">
        <v>1.9090909090909101</v>
      </c>
      <c r="I2787" s="4">
        <v>1.9090909090909101</v>
      </c>
      <c r="J2787" s="4">
        <f t="shared" si="1265"/>
        <v>0.5238095238095235</v>
      </c>
      <c r="K2787" s="4">
        <f t="shared" si="1266"/>
        <v>0.5238095238095235</v>
      </c>
      <c r="L2787" s="17">
        <f t="shared" si="1267"/>
        <v>0.55380952380952353</v>
      </c>
      <c r="M2787" s="17">
        <f t="shared" si="1268"/>
        <v>0.49380952380952348</v>
      </c>
      <c r="N2787" s="34">
        <f t="shared" si="1269"/>
        <v>1.8056749785038702</v>
      </c>
      <c r="O2787" s="12">
        <f t="shared" si="1270"/>
        <v>2.0250723240115733</v>
      </c>
      <c r="P2787" s="4">
        <f t="shared" si="1271"/>
        <v>201212</v>
      </c>
      <c r="Q2787" s="17">
        <f t="shared" si="1272"/>
        <v>1</v>
      </c>
      <c r="R2787" s="17">
        <f t="shared" si="1273"/>
        <v>-2.1999999999999975</v>
      </c>
      <c r="S2787" s="16">
        <f t="shared" si="1274"/>
        <v>-1.1999999999999975</v>
      </c>
      <c r="T2787" s="5">
        <f t="shared" si="1275"/>
        <v>1</v>
      </c>
      <c r="U2787" s="21">
        <f t="shared" si="1276"/>
        <v>0</v>
      </c>
      <c r="W2787" s="5">
        <f t="shared" si="1277"/>
        <v>-1</v>
      </c>
      <c r="X2787" s="4">
        <f t="shared" si="1278"/>
        <v>-1</v>
      </c>
      <c r="AE2787" s="4">
        <f t="shared" si="1279"/>
        <v>-1.3852813852813868</v>
      </c>
      <c r="AJ2787" s="3">
        <f t="shared" si="1280"/>
        <v>4.545454545454497E-2</v>
      </c>
      <c r="AK2787" s="3">
        <f t="shared" si="1281"/>
        <v>4.5454545454544859E-2</v>
      </c>
      <c r="AL2787" s="26">
        <f t="shared" si="1282"/>
        <v>1</v>
      </c>
      <c r="AM2787" s="26">
        <f ca="1">IF(RAND()&lt;J2787,H2787*F2787,I2787*G2787)-1</f>
        <v>-1</v>
      </c>
      <c r="AN2787" s="26">
        <f ca="1">IF(RAND()&lt;(J2787+(2*F2787-1)*Sheet2!D$109),H2787*F2787,I2787*G2787)-1</f>
        <v>0.90909090909091006</v>
      </c>
      <c r="AO2787" s="3">
        <f t="shared" si="1262"/>
        <v>201212</v>
      </c>
    </row>
    <row r="2788" spans="1:41" x14ac:dyDescent="0.25">
      <c r="A2788" s="6">
        <v>41245</v>
      </c>
      <c r="B2788" s="1" t="s">
        <v>40</v>
      </c>
      <c r="C2788" s="1" t="s">
        <v>44</v>
      </c>
      <c r="D2788" s="1">
        <v>17</v>
      </c>
      <c r="E2788" s="1">
        <v>20</v>
      </c>
      <c r="F2788">
        <f t="shared" si="1263"/>
        <v>0</v>
      </c>
      <c r="G2788">
        <f t="shared" si="1264"/>
        <v>1</v>
      </c>
      <c r="H2788" s="4">
        <v>2.2000000000000002</v>
      </c>
      <c r="I2788" s="4">
        <v>1.71428571428571</v>
      </c>
      <c r="J2788" s="4">
        <f t="shared" si="1265"/>
        <v>0.45454545454545453</v>
      </c>
      <c r="K2788" s="4">
        <f t="shared" si="1266"/>
        <v>0.58333333333333481</v>
      </c>
      <c r="L2788" s="17">
        <f t="shared" si="1267"/>
        <v>0.4845454545454545</v>
      </c>
      <c r="M2788" s="17">
        <f t="shared" si="1268"/>
        <v>0.55333333333333479</v>
      </c>
      <c r="N2788" s="34">
        <f t="shared" si="1269"/>
        <v>2.0637898686679175</v>
      </c>
      <c r="O2788" s="12">
        <f t="shared" si="1270"/>
        <v>1.8072289156626458</v>
      </c>
      <c r="P2788" s="4">
        <f t="shared" si="1271"/>
        <v>201212</v>
      </c>
      <c r="Q2788" s="17">
        <f t="shared" si="1272"/>
        <v>1.2833333333333368</v>
      </c>
      <c r="R2788" s="17">
        <f t="shared" si="1273"/>
        <v>-2.2333333333333414</v>
      </c>
      <c r="S2788" s="16">
        <f t="shared" si="1274"/>
        <v>-0.95000000000000462</v>
      </c>
      <c r="T2788" s="5">
        <f t="shared" si="1275"/>
        <v>0.77922077922077715</v>
      </c>
      <c r="U2788" s="21">
        <f t="shared" si="1276"/>
        <v>0</v>
      </c>
      <c r="W2788" s="5">
        <f t="shared" si="1277"/>
        <v>-1</v>
      </c>
      <c r="X2788" s="4">
        <f t="shared" si="1278"/>
        <v>-1</v>
      </c>
      <c r="AE2788" s="4">
        <f t="shared" si="1279"/>
        <v>-1.7454545454545456</v>
      </c>
      <c r="AJ2788" s="3">
        <f t="shared" si="1280"/>
        <v>3.6496350364964902E-2</v>
      </c>
      <c r="AK2788" s="3">
        <f t="shared" si="1281"/>
        <v>3.6496350364965013E-2</v>
      </c>
      <c r="AL2788" s="26">
        <f t="shared" si="1282"/>
        <v>0.77922077922077715</v>
      </c>
      <c r="AM2788" s="26">
        <f ca="1">IF(RAND()&lt;J2788,H2788*F2788,I2788*G2788)-1</f>
        <v>-1</v>
      </c>
      <c r="AN2788" s="26">
        <f ca="1">IF(RAND()&lt;(J2788+(2*F2788-1)*Sheet2!D$109),H2788*F2788,I2788*G2788)-1</f>
        <v>0.71428571428570997</v>
      </c>
      <c r="AO2788" s="3">
        <f t="shared" si="1262"/>
        <v>201212</v>
      </c>
    </row>
    <row r="2789" spans="1:41" x14ac:dyDescent="0.25">
      <c r="A2789" s="6">
        <v>41245</v>
      </c>
      <c r="B2789" s="1" t="s">
        <v>39</v>
      </c>
      <c r="C2789" s="1" t="s">
        <v>49</v>
      </c>
      <c r="D2789" s="1">
        <v>7</v>
      </c>
      <c r="E2789" s="1">
        <v>6</v>
      </c>
      <c r="F2789">
        <f t="shared" si="1263"/>
        <v>1</v>
      </c>
      <c r="G2789">
        <f t="shared" si="1264"/>
        <v>0</v>
      </c>
      <c r="H2789" s="4">
        <v>1.37037037037037</v>
      </c>
      <c r="I2789" s="4">
        <v>3.3</v>
      </c>
      <c r="J2789" s="4">
        <f t="shared" si="1265"/>
        <v>0.72972972972972994</v>
      </c>
      <c r="K2789" s="4">
        <f t="shared" si="1266"/>
        <v>0.30303030303030304</v>
      </c>
      <c r="L2789" s="17">
        <f t="shared" si="1267"/>
        <v>0.69972972972972991</v>
      </c>
      <c r="M2789" s="17">
        <f t="shared" si="1268"/>
        <v>0.33303030303030301</v>
      </c>
      <c r="N2789" s="34">
        <f t="shared" si="1269"/>
        <v>1.4291232135959826</v>
      </c>
      <c r="O2789" s="12">
        <f t="shared" si="1270"/>
        <v>3.002729754322111</v>
      </c>
      <c r="P2789" s="4">
        <f t="shared" si="1271"/>
        <v>201212</v>
      </c>
      <c r="Q2789" s="17">
        <f t="shared" si="1272"/>
        <v>1.37037037037037</v>
      </c>
      <c r="R2789" s="17">
        <f t="shared" si="1273"/>
        <v>-3.1347826086956547</v>
      </c>
      <c r="S2789" s="16">
        <f t="shared" si="1274"/>
        <v>-1.7644122383252847</v>
      </c>
      <c r="T2789" s="5">
        <f t="shared" si="1275"/>
        <v>2.4081081081081086</v>
      </c>
      <c r="U2789" s="21">
        <f t="shared" si="1276"/>
        <v>0</v>
      </c>
      <c r="W2789" s="5">
        <f t="shared" si="1277"/>
        <v>0.37037037037037002</v>
      </c>
      <c r="X2789" s="4">
        <f t="shared" si="1278"/>
        <v>-0.27027027027027006</v>
      </c>
      <c r="AE2789" s="4">
        <f t="shared" si="1279"/>
        <v>-0.64064064064064008</v>
      </c>
      <c r="AJ2789" s="3">
        <f t="shared" si="1280"/>
        <v>3.1720856463124614E-2</v>
      </c>
      <c r="AK2789" s="3">
        <f t="shared" si="1281"/>
        <v>3.1720856463124725E-2</v>
      </c>
      <c r="AL2789" s="26">
        <f t="shared" si="1282"/>
        <v>2.4081081081081086</v>
      </c>
      <c r="AM2789" s="26">
        <f ca="1">IF(RAND()&lt;J2789,H2789*F2789,I2789*G2789)-1</f>
        <v>0.37037037037037002</v>
      </c>
      <c r="AN2789" s="26">
        <f ca="1">IF(RAND()&lt;(J2789+(2*F2789-1)*Sheet2!D$109),H2789*F2789,I2789*G2789)-1</f>
        <v>0.37037037037037002</v>
      </c>
      <c r="AO2789" s="3">
        <f t="shared" si="1262"/>
        <v>201212</v>
      </c>
    </row>
    <row r="2790" spans="1:41" x14ac:dyDescent="0.25">
      <c r="A2790" s="6">
        <v>41245</v>
      </c>
      <c r="B2790" s="1" t="s">
        <v>37</v>
      </c>
      <c r="C2790" s="1" t="s">
        <v>38</v>
      </c>
      <c r="D2790" s="1">
        <v>16</v>
      </c>
      <c r="E2790" s="1">
        <v>23</v>
      </c>
      <c r="F2790">
        <f t="shared" si="1263"/>
        <v>0</v>
      </c>
      <c r="G2790">
        <f t="shared" si="1264"/>
        <v>1</v>
      </c>
      <c r="H2790" s="4">
        <v>3.9</v>
      </c>
      <c r="I2790" s="4">
        <v>1.28571428571429</v>
      </c>
      <c r="J2790" s="4">
        <f t="shared" si="1265"/>
        <v>0.25641025641025644</v>
      </c>
      <c r="K2790" s="4">
        <f t="shared" si="1266"/>
        <v>0.77777777777777513</v>
      </c>
      <c r="L2790" s="17">
        <f t="shared" si="1267"/>
        <v>0.28641025641025641</v>
      </c>
      <c r="M2790" s="17">
        <f t="shared" si="1268"/>
        <v>0.7477777777777751</v>
      </c>
      <c r="N2790" s="34">
        <f t="shared" si="1269"/>
        <v>3.4914950760966876</v>
      </c>
      <c r="O2790" s="12">
        <f t="shared" si="1270"/>
        <v>1.3372956909361118</v>
      </c>
      <c r="P2790" s="4">
        <f t="shared" si="1271"/>
        <v>201212</v>
      </c>
      <c r="Q2790" s="17">
        <f t="shared" si="1272"/>
        <v>3.033333333333323</v>
      </c>
      <c r="R2790" s="17">
        <f t="shared" si="1273"/>
        <v>-3.8448275862068435</v>
      </c>
      <c r="S2790" s="16">
        <f t="shared" si="1274"/>
        <v>-0.81149425287352051</v>
      </c>
      <c r="T2790" s="5">
        <f t="shared" si="1275"/>
        <v>0.32967032967033078</v>
      </c>
      <c r="U2790" s="21">
        <f t="shared" si="1276"/>
        <v>0</v>
      </c>
      <c r="W2790" s="5">
        <f t="shared" si="1277"/>
        <v>-1</v>
      </c>
      <c r="X2790" s="4">
        <f t="shared" si="1278"/>
        <v>-1</v>
      </c>
      <c r="AE2790" s="4">
        <f t="shared" si="1279"/>
        <v>-3.6435897435897431</v>
      </c>
      <c r="AJ2790" s="3">
        <f t="shared" si="1280"/>
        <v>3.3057851239667091E-2</v>
      </c>
      <c r="AK2790" s="3">
        <f t="shared" si="1281"/>
        <v>3.305785123966698E-2</v>
      </c>
      <c r="AL2790" s="26">
        <f t="shared" si="1282"/>
        <v>0.32967032967033078</v>
      </c>
      <c r="AM2790" s="26">
        <f ca="1">IF(RAND()&lt;J2790,H2790*F2790,I2790*G2790)-1</f>
        <v>0.28571428571429003</v>
      </c>
      <c r="AN2790" s="26">
        <f ca="1">IF(RAND()&lt;(J2790+(2*F2790-1)*Sheet2!D$109),H2790*F2790,I2790*G2790)-1</f>
        <v>-1</v>
      </c>
      <c r="AO2790" s="3">
        <f t="shared" si="1262"/>
        <v>201212</v>
      </c>
    </row>
    <row r="2791" spans="1:41" x14ac:dyDescent="0.25">
      <c r="A2791" s="6">
        <v>41245</v>
      </c>
      <c r="B2791" s="1" t="s">
        <v>35</v>
      </c>
      <c r="C2791" s="1" t="s">
        <v>26</v>
      </c>
      <c r="D2791" s="1">
        <v>27</v>
      </c>
      <c r="E2791" s="1">
        <v>21</v>
      </c>
      <c r="F2791">
        <f t="shared" si="1263"/>
        <v>1</v>
      </c>
      <c r="G2791">
        <f t="shared" si="1264"/>
        <v>0</v>
      </c>
      <c r="H2791" s="4">
        <v>3</v>
      </c>
      <c r="I2791" s="4">
        <v>1.4166666666666701</v>
      </c>
      <c r="J2791" s="4">
        <f t="shared" si="1265"/>
        <v>0.33333333333333331</v>
      </c>
      <c r="K2791" s="4">
        <f t="shared" si="1266"/>
        <v>0.70588235294117474</v>
      </c>
      <c r="L2791" s="17">
        <f t="shared" si="1267"/>
        <v>0.30333333333333334</v>
      </c>
      <c r="M2791" s="17">
        <f t="shared" si="1268"/>
        <v>0.73588235294117477</v>
      </c>
      <c r="N2791" s="34">
        <f t="shared" si="1269"/>
        <v>3.2967032967032965</v>
      </c>
      <c r="O2791" s="12">
        <f t="shared" si="1270"/>
        <v>1.3589128697042399</v>
      </c>
      <c r="P2791" s="4">
        <f t="shared" si="1271"/>
        <v>201212</v>
      </c>
      <c r="Q2791" s="17">
        <f t="shared" si="1272"/>
        <v>3</v>
      </c>
      <c r="R2791" s="17">
        <f t="shared" si="1273"/>
        <v>-2.8999999999999804</v>
      </c>
      <c r="S2791" s="16">
        <f t="shared" si="1274"/>
        <v>0.10000000000001963</v>
      </c>
      <c r="T2791" s="5">
        <f t="shared" si="1275"/>
        <v>0.47222222222222338</v>
      </c>
      <c r="U2791" s="21">
        <f t="shared" si="1276"/>
        <v>0</v>
      </c>
      <c r="W2791" s="5">
        <f t="shared" si="1277"/>
        <v>2</v>
      </c>
      <c r="X2791" s="4">
        <f t="shared" si="1278"/>
        <v>-0.66666666666666674</v>
      </c>
      <c r="AE2791" s="4">
        <f t="shared" si="1279"/>
        <v>-2.6666666666666665</v>
      </c>
      <c r="AJ2791" s="3">
        <f t="shared" si="1280"/>
        <v>3.7735849056601989E-2</v>
      </c>
      <c r="AK2791" s="3">
        <f t="shared" si="1281"/>
        <v>3.7735849056602211E-2</v>
      </c>
      <c r="AL2791" s="26">
        <f t="shared" si="1282"/>
        <v>0.47222222222222338</v>
      </c>
      <c r="AM2791" s="26">
        <f ca="1">IF(RAND()&lt;J2791,H2791*F2791,I2791*G2791)-1</f>
        <v>2</v>
      </c>
      <c r="AN2791" s="26">
        <f ca="1">IF(RAND()&lt;(J2791+(2*F2791-1)*Sheet2!D$109),H2791*F2791,I2791*G2791)-1</f>
        <v>2</v>
      </c>
      <c r="AO2791" s="3">
        <f t="shared" si="1262"/>
        <v>201212</v>
      </c>
    </row>
    <row r="2792" spans="1:41" x14ac:dyDescent="0.25">
      <c r="A2792" s="6">
        <v>41245</v>
      </c>
      <c r="B2792" s="1" t="s">
        <v>48</v>
      </c>
      <c r="C2792" s="1" t="s">
        <v>46</v>
      </c>
      <c r="D2792" s="1">
        <v>23</v>
      </c>
      <c r="E2792" s="1">
        <v>14</v>
      </c>
      <c r="F2792">
        <f t="shared" si="1263"/>
        <v>1</v>
      </c>
      <c r="G2792">
        <f t="shared" si="1264"/>
        <v>0</v>
      </c>
      <c r="H2792" s="4">
        <v>1.27027027027027</v>
      </c>
      <c r="I2792" s="4">
        <v>4.0999999999999996</v>
      </c>
      <c r="J2792" s="4">
        <f t="shared" si="1265"/>
        <v>0.78723404255319174</v>
      </c>
      <c r="K2792" s="4">
        <f t="shared" si="1266"/>
        <v>0.24390243902439027</v>
      </c>
      <c r="L2792" s="17">
        <f t="shared" si="1267"/>
        <v>0.75723404255319171</v>
      </c>
      <c r="M2792" s="17">
        <f t="shared" si="1268"/>
        <v>0.27390243902439027</v>
      </c>
      <c r="N2792" s="34">
        <f t="shared" si="1269"/>
        <v>1.3205956729418371</v>
      </c>
      <c r="O2792" s="12">
        <f t="shared" si="1270"/>
        <v>3.6509349955476398</v>
      </c>
      <c r="P2792" s="4">
        <f t="shared" si="1271"/>
        <v>201212</v>
      </c>
      <c r="Q2792" s="17">
        <f t="shared" si="1272"/>
        <v>1.27027027027027</v>
      </c>
      <c r="R2792" s="17">
        <f t="shared" si="1273"/>
        <v>-4.0225806451612947</v>
      </c>
      <c r="S2792" s="16">
        <f t="shared" si="1274"/>
        <v>-2.7523103748910245</v>
      </c>
      <c r="T2792" s="5">
        <f t="shared" si="1275"/>
        <v>3.2276595744680856</v>
      </c>
      <c r="U2792" s="21">
        <f t="shared" si="1276"/>
        <v>0</v>
      </c>
      <c r="W2792" s="5">
        <f t="shared" si="1277"/>
        <v>0.27027027027026995</v>
      </c>
      <c r="X2792" s="4">
        <f t="shared" si="1278"/>
        <v>-0.21276595744680826</v>
      </c>
      <c r="AE2792" s="4">
        <f t="shared" si="1279"/>
        <v>-0.48303622771707821</v>
      </c>
      <c r="AJ2792" s="3">
        <f t="shared" si="1280"/>
        <v>3.0196275792652383E-2</v>
      </c>
      <c r="AK2792" s="3">
        <f t="shared" si="1281"/>
        <v>3.0196275792652383E-2</v>
      </c>
      <c r="AL2792" s="26">
        <f t="shared" si="1282"/>
        <v>3.2276595744680856</v>
      </c>
      <c r="AM2792" s="26">
        <f ca="1">IF(RAND()&lt;J2792,H2792*F2792,I2792*G2792)-1</f>
        <v>-1</v>
      </c>
      <c r="AN2792" s="26">
        <f ca="1">IF(RAND()&lt;(J2792+(2*F2792-1)*Sheet2!D$109),H2792*F2792,I2792*G2792)-1</f>
        <v>0.27027027027026995</v>
      </c>
      <c r="AO2792" s="3">
        <f t="shared" si="1262"/>
        <v>201212</v>
      </c>
    </row>
    <row r="2793" spans="1:41" x14ac:dyDescent="0.25">
      <c r="A2793" s="6">
        <v>41245</v>
      </c>
      <c r="B2793" s="1" t="s">
        <v>19</v>
      </c>
      <c r="C2793" s="1" t="s">
        <v>22</v>
      </c>
      <c r="D2793" s="1">
        <v>33</v>
      </c>
      <c r="E2793" s="1">
        <v>35</v>
      </c>
      <c r="F2793">
        <f t="shared" si="1263"/>
        <v>0</v>
      </c>
      <c r="G2793">
        <f t="shared" si="1264"/>
        <v>1</v>
      </c>
      <c r="H2793" s="4">
        <v>1.3076923076923099</v>
      </c>
      <c r="I2793" s="4">
        <v>3.65</v>
      </c>
      <c r="J2793" s="4">
        <f t="shared" si="1265"/>
        <v>0.7647058823529399</v>
      </c>
      <c r="K2793" s="4">
        <f t="shared" si="1266"/>
        <v>0.27397260273972601</v>
      </c>
      <c r="L2793" s="17">
        <f t="shared" si="1267"/>
        <v>0.79470588235293993</v>
      </c>
      <c r="M2793" s="17">
        <f t="shared" si="1268"/>
        <v>0.24397260273972601</v>
      </c>
      <c r="N2793" s="34">
        <f t="shared" si="1269"/>
        <v>1.2583271650629184</v>
      </c>
      <c r="O2793" s="12">
        <f t="shared" si="1270"/>
        <v>4.0988208871420548</v>
      </c>
      <c r="P2793" s="4">
        <f t="shared" si="1271"/>
        <v>201212</v>
      </c>
      <c r="Q2793" s="17">
        <f t="shared" si="1272"/>
        <v>0.35827186512118081</v>
      </c>
      <c r="R2793" s="17">
        <f t="shared" si="1273"/>
        <v>-3.6273584905660141</v>
      </c>
      <c r="S2793" s="16">
        <f t="shared" si="1274"/>
        <v>-3.2690866254448334</v>
      </c>
      <c r="T2793" s="5">
        <f t="shared" si="1275"/>
        <v>2.7911764705882303</v>
      </c>
      <c r="U2793" s="21">
        <f t="shared" si="1276"/>
        <v>0</v>
      </c>
      <c r="W2793" s="5">
        <f t="shared" si="1277"/>
        <v>-1</v>
      </c>
      <c r="X2793" s="4">
        <f t="shared" si="1278"/>
        <v>-1</v>
      </c>
      <c r="AE2793" s="4">
        <f t="shared" si="1279"/>
        <v>-0.54298642533937003</v>
      </c>
      <c r="AJ2793" s="3">
        <f t="shared" si="1280"/>
        <v>3.7238169123350207E-2</v>
      </c>
      <c r="AK2793" s="3">
        <f t="shared" si="1281"/>
        <v>3.7238169123350318E-2</v>
      </c>
      <c r="AL2793" s="26">
        <f t="shared" si="1282"/>
        <v>2.7911764705882303</v>
      </c>
      <c r="AM2793" s="26">
        <f ca="1">IF(RAND()&lt;J2793,H2793*F2793,I2793*G2793)-1</f>
        <v>2.65</v>
      </c>
      <c r="AN2793" s="26">
        <f ca="1">IF(RAND()&lt;(J2793+(2*F2793-1)*Sheet2!D$109),H2793*F2793,I2793*G2793)-1</f>
        <v>-1</v>
      </c>
      <c r="AO2793" s="3">
        <f t="shared" si="1262"/>
        <v>201212</v>
      </c>
    </row>
    <row r="2794" spans="1:41" x14ac:dyDescent="0.25">
      <c r="A2794" s="6">
        <v>41245</v>
      </c>
      <c r="B2794" s="1" t="s">
        <v>21</v>
      </c>
      <c r="C2794" s="1" t="s">
        <v>25</v>
      </c>
      <c r="D2794" s="1">
        <v>31</v>
      </c>
      <c r="E2794" s="1">
        <v>23</v>
      </c>
      <c r="F2794">
        <f t="shared" si="1263"/>
        <v>1</v>
      </c>
      <c r="G2794">
        <f t="shared" si="1264"/>
        <v>0</v>
      </c>
      <c r="H2794" s="4">
        <v>1.25</v>
      </c>
      <c r="I2794" s="4">
        <v>4.3</v>
      </c>
      <c r="J2794" s="4">
        <f t="shared" si="1265"/>
        <v>0.8</v>
      </c>
      <c r="K2794" s="4">
        <f t="shared" si="1266"/>
        <v>0.23255813953488372</v>
      </c>
      <c r="L2794" s="17">
        <f t="shared" si="1267"/>
        <v>0.77</v>
      </c>
      <c r="M2794" s="17">
        <f t="shared" si="1268"/>
        <v>0.26255813953488372</v>
      </c>
      <c r="N2794" s="34">
        <f t="shared" si="1269"/>
        <v>1.2987012987012987</v>
      </c>
      <c r="O2794" s="12">
        <f t="shared" si="1270"/>
        <v>3.8086802480070858</v>
      </c>
      <c r="P2794" s="4">
        <f t="shared" si="1271"/>
        <v>201212</v>
      </c>
      <c r="Q2794" s="17">
        <f t="shared" si="1272"/>
        <v>1.25</v>
      </c>
      <c r="R2794" s="17">
        <f t="shared" si="1273"/>
        <v>-4.3030303030303028</v>
      </c>
      <c r="S2794" s="16">
        <f t="shared" si="1274"/>
        <v>-3.0530303030303028</v>
      </c>
      <c r="T2794" s="5">
        <f t="shared" si="1275"/>
        <v>3.44</v>
      </c>
      <c r="U2794" s="21">
        <f t="shared" si="1276"/>
        <v>0</v>
      </c>
      <c r="W2794" s="5">
        <f t="shared" si="1277"/>
        <v>0.25</v>
      </c>
      <c r="X2794" s="4">
        <f t="shared" si="1278"/>
        <v>-0.19999999999999996</v>
      </c>
      <c r="AE2794" s="4">
        <f t="shared" si="1279"/>
        <v>-0.44999999999999996</v>
      </c>
      <c r="AJ2794" s="3">
        <f t="shared" si="1280"/>
        <v>3.1531531531531543E-2</v>
      </c>
      <c r="AK2794" s="3">
        <f t="shared" si="1281"/>
        <v>3.1531531531531543E-2</v>
      </c>
      <c r="AL2794" s="26">
        <f t="shared" si="1282"/>
        <v>3.44</v>
      </c>
      <c r="AM2794" s="26">
        <f ca="1">IF(RAND()&lt;J2794,H2794*F2794,I2794*G2794)-1</f>
        <v>0.25</v>
      </c>
      <c r="AN2794" s="26">
        <f ca="1">IF(RAND()&lt;(J2794+(2*F2794-1)*Sheet2!D$109),H2794*F2794,I2794*G2794)-1</f>
        <v>0.25</v>
      </c>
      <c r="AO2794" s="3">
        <f t="shared" si="1262"/>
        <v>201212</v>
      </c>
    </row>
    <row r="2795" spans="1:41" x14ac:dyDescent="0.25">
      <c r="A2795" s="6">
        <v>41245</v>
      </c>
      <c r="B2795" s="1" t="s">
        <v>23</v>
      </c>
      <c r="C2795" s="1" t="s">
        <v>41</v>
      </c>
      <c r="D2795" s="1">
        <v>38</v>
      </c>
      <c r="E2795" s="1">
        <v>33</v>
      </c>
      <c r="F2795">
        <f t="shared" si="1263"/>
        <v>1</v>
      </c>
      <c r="G2795">
        <f t="shared" si="1264"/>
        <v>0</v>
      </c>
      <c r="H2795" s="4">
        <v>1.1666666666666701</v>
      </c>
      <c r="I2795" s="4">
        <v>5.5</v>
      </c>
      <c r="J2795" s="4">
        <f t="shared" si="1265"/>
        <v>0.85714285714285465</v>
      </c>
      <c r="K2795" s="4">
        <f t="shared" si="1266"/>
        <v>0.18181818181818182</v>
      </c>
      <c r="L2795" s="17">
        <f t="shared" si="1267"/>
        <v>0.82714285714285463</v>
      </c>
      <c r="M2795" s="17">
        <f t="shared" si="1268"/>
        <v>0.21181818181818182</v>
      </c>
      <c r="N2795" s="34">
        <f t="shared" si="1269"/>
        <v>1.2089810017271194</v>
      </c>
      <c r="O2795" s="12">
        <f t="shared" si="1270"/>
        <v>4.7210300429184544</v>
      </c>
      <c r="P2795" s="4">
        <f t="shared" si="1271"/>
        <v>201212</v>
      </c>
      <c r="Q2795" s="17">
        <f t="shared" si="1272"/>
        <v>1.1666666666666701</v>
      </c>
      <c r="R2795" s="17">
        <f t="shared" si="1273"/>
        <v>-6.2222222222220998</v>
      </c>
      <c r="S2795" s="16">
        <f t="shared" si="1274"/>
        <v>-5.0555555555554292</v>
      </c>
      <c r="T2795" s="5">
        <f t="shared" si="1275"/>
        <v>4.7142857142857002</v>
      </c>
      <c r="U2795" s="21">
        <f t="shared" si="1276"/>
        <v>0</v>
      </c>
      <c r="W2795" s="5">
        <f t="shared" si="1277"/>
        <v>0.16666666666667007</v>
      </c>
      <c r="X2795" s="4">
        <f t="shared" si="1278"/>
        <v>-0.14285714285714535</v>
      </c>
      <c r="AE2795" s="4">
        <f t="shared" si="1279"/>
        <v>-0.30952380952381542</v>
      </c>
      <c r="AJ2795" s="3">
        <f t="shared" si="1280"/>
        <v>3.7499999999997535E-2</v>
      </c>
      <c r="AK2795" s="3">
        <f t="shared" si="1281"/>
        <v>3.7499999999997646E-2</v>
      </c>
      <c r="AL2795" s="26">
        <f t="shared" si="1282"/>
        <v>4.7142857142857002</v>
      </c>
      <c r="AM2795" s="26">
        <f ca="1">IF(RAND()&lt;J2795,H2795*F2795,I2795*G2795)-1</f>
        <v>-1</v>
      </c>
      <c r="AN2795" s="26">
        <f ca="1">IF(RAND()&lt;(J2795+(2*F2795-1)*Sheet2!D$109),H2795*F2795,I2795*G2795)-1</f>
        <v>0.16666666666667007</v>
      </c>
      <c r="AO2795" s="3">
        <f t="shared" si="1262"/>
        <v>201212</v>
      </c>
    </row>
    <row r="2796" spans="1:41" x14ac:dyDescent="0.25">
      <c r="A2796" s="6">
        <v>41245</v>
      </c>
      <c r="B2796" s="1" t="s">
        <v>31</v>
      </c>
      <c r="C2796" s="1" t="s">
        <v>47</v>
      </c>
      <c r="D2796" s="1">
        <v>17</v>
      </c>
      <c r="E2796" s="1">
        <v>23</v>
      </c>
      <c r="F2796">
        <f t="shared" si="1263"/>
        <v>0</v>
      </c>
      <c r="G2796">
        <f t="shared" si="1264"/>
        <v>1</v>
      </c>
      <c r="H2796" s="4">
        <v>1.60606060606061</v>
      </c>
      <c r="I2796" s="4">
        <v>2.4500000000000002</v>
      </c>
      <c r="J2796" s="4">
        <f t="shared" si="1265"/>
        <v>0.62264150943396079</v>
      </c>
      <c r="K2796" s="4">
        <f t="shared" si="1266"/>
        <v>0.4081632653061224</v>
      </c>
      <c r="L2796" s="17">
        <f t="shared" si="1267"/>
        <v>0.65264150943396082</v>
      </c>
      <c r="M2796" s="17">
        <f t="shared" si="1268"/>
        <v>0.37816326530612243</v>
      </c>
      <c r="N2796" s="34">
        <f t="shared" si="1269"/>
        <v>1.5322347499277282</v>
      </c>
      <c r="O2796" s="12">
        <f t="shared" si="1270"/>
        <v>2.6443604964921752</v>
      </c>
      <c r="P2796" s="4">
        <f t="shared" si="1271"/>
        <v>201212</v>
      </c>
      <c r="Q2796" s="17">
        <f t="shared" si="1272"/>
        <v>0.65553494124922851</v>
      </c>
      <c r="R2796" s="17">
        <f t="shared" si="1273"/>
        <v>-2.3396551724137824</v>
      </c>
      <c r="S2796" s="16">
        <f t="shared" si="1274"/>
        <v>-1.6841202311645538</v>
      </c>
      <c r="T2796" s="5">
        <f t="shared" si="1275"/>
        <v>1.5254716981132039</v>
      </c>
      <c r="U2796" s="21">
        <f t="shared" si="1276"/>
        <v>0</v>
      </c>
      <c r="W2796" s="5">
        <f t="shared" si="1277"/>
        <v>-1</v>
      </c>
      <c r="X2796" s="4">
        <f t="shared" si="1278"/>
        <v>-1</v>
      </c>
      <c r="AE2796" s="4">
        <f t="shared" si="1279"/>
        <v>-0.98341909662664917</v>
      </c>
      <c r="AJ2796" s="3">
        <f t="shared" si="1280"/>
        <v>2.9884198729920097E-2</v>
      </c>
      <c r="AK2796" s="3">
        <f t="shared" si="1281"/>
        <v>2.9884198729920208E-2</v>
      </c>
      <c r="AL2796" s="26">
        <f t="shared" si="1282"/>
        <v>1.5254716981132039</v>
      </c>
      <c r="AM2796" s="26">
        <f ca="1">IF(RAND()&lt;J2796,H2796*F2796,I2796*G2796)-1</f>
        <v>-1</v>
      </c>
      <c r="AN2796" s="26">
        <f ca="1">IF(RAND()&lt;(J2796+(2*F2796-1)*Sheet2!D$109),H2796*F2796,I2796*G2796)-1</f>
        <v>-1</v>
      </c>
      <c r="AO2796" s="3">
        <f t="shared" si="1262"/>
        <v>201212</v>
      </c>
    </row>
    <row r="2797" spans="1:41" x14ac:dyDescent="0.25">
      <c r="A2797" s="6">
        <v>41245</v>
      </c>
      <c r="B2797" s="1" t="s">
        <v>32</v>
      </c>
      <c r="C2797" s="1" t="s">
        <v>42</v>
      </c>
      <c r="D2797" s="1">
        <v>34</v>
      </c>
      <c r="E2797" s="1">
        <v>18</v>
      </c>
      <c r="F2797">
        <f t="shared" si="1263"/>
        <v>1</v>
      </c>
      <c r="G2797">
        <f t="shared" si="1264"/>
        <v>0</v>
      </c>
      <c r="H2797" s="4">
        <v>1.3773584905660399</v>
      </c>
      <c r="I2797" s="4">
        <v>3.25</v>
      </c>
      <c r="J2797" s="4">
        <f t="shared" si="1265"/>
        <v>0.72602739726027288</v>
      </c>
      <c r="K2797" s="4">
        <f t="shared" si="1266"/>
        <v>0.30769230769230771</v>
      </c>
      <c r="L2797" s="17">
        <f t="shared" si="1267"/>
        <v>0.69602739726027285</v>
      </c>
      <c r="M2797" s="17">
        <f t="shared" si="1268"/>
        <v>0.33769230769230774</v>
      </c>
      <c r="N2797" s="34">
        <f t="shared" si="1269"/>
        <v>1.4367250541232064</v>
      </c>
      <c r="O2797" s="12">
        <f t="shared" si="1270"/>
        <v>2.9612756264236899</v>
      </c>
      <c r="P2797" s="4">
        <f t="shared" si="1271"/>
        <v>201212</v>
      </c>
      <c r="Q2797" s="17">
        <f t="shared" si="1272"/>
        <v>1.3773584905660399</v>
      </c>
      <c r="R2797" s="17">
        <f t="shared" si="1273"/>
        <v>-3.094444444444429</v>
      </c>
      <c r="S2797" s="16">
        <f t="shared" si="1274"/>
        <v>-1.7170859538783891</v>
      </c>
      <c r="T2797" s="5">
        <f t="shared" si="1275"/>
        <v>2.3595890410958869</v>
      </c>
      <c r="U2797" s="21">
        <f t="shared" si="1276"/>
        <v>0</v>
      </c>
      <c r="W2797" s="5">
        <f t="shared" si="1277"/>
        <v>0.37735849056603987</v>
      </c>
      <c r="X2797" s="4">
        <f t="shared" si="1278"/>
        <v>-0.27397260273972712</v>
      </c>
      <c r="AE2797" s="4">
        <f t="shared" si="1279"/>
        <v>-0.65133109330576699</v>
      </c>
      <c r="AJ2797" s="3">
        <f t="shared" si="1280"/>
        <v>3.2619775739040846E-2</v>
      </c>
      <c r="AK2797" s="3">
        <f t="shared" si="1281"/>
        <v>3.2619775739040957E-2</v>
      </c>
      <c r="AL2797" s="26">
        <f t="shared" si="1282"/>
        <v>2.3595890410958869</v>
      </c>
      <c r="AM2797" s="26">
        <f ca="1">IF(RAND()&lt;J2797,H2797*F2797,I2797*G2797)-1</f>
        <v>-1</v>
      </c>
      <c r="AN2797" s="26">
        <f ca="1">IF(RAND()&lt;(J2797+(2*F2797-1)*Sheet2!D$109),H2797*F2797,I2797*G2797)-1</f>
        <v>0.37735849056603987</v>
      </c>
      <c r="AO2797" s="3">
        <f t="shared" si="1262"/>
        <v>201212</v>
      </c>
    </row>
    <row r="2798" spans="1:41" x14ac:dyDescent="0.25">
      <c r="A2798" s="6">
        <v>41245</v>
      </c>
      <c r="B2798" s="1" t="s">
        <v>29</v>
      </c>
      <c r="C2798" s="1" t="s">
        <v>43</v>
      </c>
      <c r="D2798" s="1">
        <v>20</v>
      </c>
      <c r="E2798" s="1">
        <v>23</v>
      </c>
      <c r="F2798">
        <f t="shared" si="1263"/>
        <v>0</v>
      </c>
      <c r="G2798">
        <f t="shared" si="1264"/>
        <v>1</v>
      </c>
      <c r="H2798" s="4">
        <v>1.3030303030303001</v>
      </c>
      <c r="I2798" s="4">
        <v>3.7</v>
      </c>
      <c r="J2798" s="4">
        <f t="shared" si="1265"/>
        <v>0.76744186046511798</v>
      </c>
      <c r="K2798" s="4">
        <f t="shared" si="1266"/>
        <v>0.27027027027027023</v>
      </c>
      <c r="L2798" s="17">
        <f t="shared" si="1267"/>
        <v>0.797441860465118</v>
      </c>
      <c r="M2798" s="17">
        <f t="shared" si="1268"/>
        <v>0.24027027027027023</v>
      </c>
      <c r="N2798" s="34">
        <f t="shared" si="1269"/>
        <v>1.2540099154272355</v>
      </c>
      <c r="O2798" s="12">
        <f t="shared" si="1270"/>
        <v>4.1619797525309341</v>
      </c>
      <c r="P2798" s="4">
        <f t="shared" si="1271"/>
        <v>201212</v>
      </c>
      <c r="Q2798" s="17">
        <f t="shared" si="1272"/>
        <v>0.35217035217035136</v>
      </c>
      <c r="R2798" s="17">
        <f t="shared" si="1273"/>
        <v>-3.670370370370402</v>
      </c>
      <c r="S2798" s="16">
        <f t="shared" si="1274"/>
        <v>-3.3182000182000508</v>
      </c>
      <c r="T2798" s="5">
        <f t="shared" si="1275"/>
        <v>2.8395348837209369</v>
      </c>
      <c r="U2798" s="21">
        <f t="shared" si="1276"/>
        <v>0</v>
      </c>
      <c r="W2798" s="5">
        <f t="shared" si="1277"/>
        <v>-1</v>
      </c>
      <c r="X2798" s="4">
        <f t="shared" si="1278"/>
        <v>-1</v>
      </c>
      <c r="AE2798" s="4">
        <f t="shared" si="1279"/>
        <v>-0.53558844256518212</v>
      </c>
      <c r="AJ2798" s="3">
        <f t="shared" si="1280"/>
        <v>3.6341611144762309E-2</v>
      </c>
      <c r="AK2798" s="3">
        <f t="shared" si="1281"/>
        <v>3.634161114476242E-2</v>
      </c>
      <c r="AL2798" s="26">
        <f t="shared" si="1282"/>
        <v>2.8395348837209369</v>
      </c>
      <c r="AM2798" s="26">
        <f ca="1">IF(RAND()&lt;J2798,H2798*F2798,I2798*G2798)-1</f>
        <v>-1</v>
      </c>
      <c r="AN2798" s="26">
        <f ca="1">IF(RAND()&lt;(J2798+(2*F2798-1)*Sheet2!D$109),H2798*F2798,I2798*G2798)-1</f>
        <v>-1</v>
      </c>
      <c r="AO2798" s="3">
        <f t="shared" si="1262"/>
        <v>201212</v>
      </c>
    </row>
    <row r="2799" spans="1:41" x14ac:dyDescent="0.25">
      <c r="A2799" s="6">
        <v>41242</v>
      </c>
      <c r="B2799" s="1" t="s">
        <v>27</v>
      </c>
      <c r="C2799" s="1" t="s">
        <v>28</v>
      </c>
      <c r="D2799" s="1">
        <v>23</v>
      </c>
      <c r="E2799" s="1">
        <v>13</v>
      </c>
      <c r="F2799">
        <f t="shared" si="1263"/>
        <v>1</v>
      </c>
      <c r="G2799">
        <f t="shared" si="1264"/>
        <v>0</v>
      </c>
      <c r="H2799" s="4">
        <v>1.5128205128205101</v>
      </c>
      <c r="I2799" s="4">
        <v>2.7</v>
      </c>
      <c r="J2799" s="4">
        <f t="shared" si="1265"/>
        <v>0.66101694915254361</v>
      </c>
      <c r="K2799" s="4">
        <f t="shared" si="1266"/>
        <v>0.37037037037037035</v>
      </c>
      <c r="L2799" s="17">
        <f t="shared" si="1267"/>
        <v>0.63101694915254358</v>
      </c>
      <c r="M2799" s="17">
        <f t="shared" si="1268"/>
        <v>0.40037037037037038</v>
      </c>
      <c r="N2799" s="34">
        <f t="shared" si="1269"/>
        <v>1.5847434864356671</v>
      </c>
      <c r="O2799" s="12">
        <f t="shared" si="1270"/>
        <v>2.497687326549491</v>
      </c>
      <c r="P2799" s="4">
        <f t="shared" si="1271"/>
        <v>201211</v>
      </c>
      <c r="Q2799" s="17">
        <f t="shared" si="1272"/>
        <v>1.5128205128205101</v>
      </c>
      <c r="R2799" s="17">
        <f t="shared" si="1273"/>
        <v>-2.5382352941176576</v>
      </c>
      <c r="S2799" s="16">
        <f t="shared" si="1274"/>
        <v>-1.0254147812971475</v>
      </c>
      <c r="T2799" s="5">
        <f t="shared" si="1275"/>
        <v>1.7847457627118677</v>
      </c>
      <c r="U2799" s="21">
        <f t="shared" si="1276"/>
        <v>0</v>
      </c>
      <c r="W2799" s="5">
        <f t="shared" si="1277"/>
        <v>0.51282051282051011</v>
      </c>
      <c r="X2799" s="4">
        <f t="shared" si="1278"/>
        <v>-0.33898305084745639</v>
      </c>
      <c r="AE2799" s="4">
        <f t="shared" si="1279"/>
        <v>-0.85180356366796628</v>
      </c>
      <c r="AJ2799" s="3">
        <f t="shared" si="1280"/>
        <v>3.0432136335971971E-2</v>
      </c>
      <c r="AK2799" s="3">
        <f t="shared" si="1281"/>
        <v>3.0432136335971971E-2</v>
      </c>
      <c r="AL2799" s="26">
        <f t="shared" si="1282"/>
        <v>1.7847457627118677</v>
      </c>
      <c r="AM2799" s="26">
        <f ca="1">IF(RAND()&lt;J2799,H2799*F2799,I2799*G2799)-1</f>
        <v>0.51282051282051011</v>
      </c>
      <c r="AN2799" s="26">
        <f ca="1">IF(RAND()&lt;(J2799+(2*F2799-1)*Sheet2!D$109),H2799*F2799,I2799*G2799)-1</f>
        <v>0.51282051282051011</v>
      </c>
      <c r="AO2799" s="3">
        <f t="shared" si="1262"/>
        <v>201211</v>
      </c>
    </row>
    <row r="2800" spans="1:41" x14ac:dyDescent="0.25">
      <c r="A2800" s="6">
        <v>41239</v>
      </c>
      <c r="B2800" s="1" t="s">
        <v>41</v>
      </c>
      <c r="C2800" s="1" t="s">
        <v>26</v>
      </c>
      <c r="D2800" s="1">
        <v>22</v>
      </c>
      <c r="E2800" s="1">
        <v>30</v>
      </c>
      <c r="F2800">
        <f t="shared" si="1263"/>
        <v>0</v>
      </c>
      <c r="G2800">
        <f t="shared" si="1264"/>
        <v>1</v>
      </c>
      <c r="H2800" s="4">
        <v>2.5</v>
      </c>
      <c r="I2800" s="4">
        <v>1.5882352941176499</v>
      </c>
      <c r="J2800" s="4">
        <f t="shared" si="1265"/>
        <v>0.4</v>
      </c>
      <c r="K2800" s="4">
        <f t="shared" si="1266"/>
        <v>0.62962962962962854</v>
      </c>
      <c r="L2800" s="17">
        <f t="shared" si="1267"/>
        <v>0.43000000000000005</v>
      </c>
      <c r="M2800" s="17">
        <f t="shared" si="1268"/>
        <v>0.59962962962962851</v>
      </c>
      <c r="N2800" s="34">
        <f t="shared" si="1269"/>
        <v>2.3255813953488369</v>
      </c>
      <c r="O2800" s="12">
        <f t="shared" si="1270"/>
        <v>1.6676961087090827</v>
      </c>
      <c r="P2800" s="4">
        <f t="shared" si="1271"/>
        <v>201211</v>
      </c>
      <c r="Q2800" s="17">
        <f t="shared" si="1272"/>
        <v>1.5740740740740713</v>
      </c>
      <c r="R2800" s="17">
        <f t="shared" si="1273"/>
        <v>-2.3666666666666587</v>
      </c>
      <c r="S2800" s="16">
        <f t="shared" si="1274"/>
        <v>-0.79259259259258741</v>
      </c>
      <c r="T2800" s="5">
        <f t="shared" si="1275"/>
        <v>0.6352941176470599</v>
      </c>
      <c r="U2800" s="21">
        <f t="shared" si="1276"/>
        <v>0</v>
      </c>
      <c r="W2800" s="5">
        <f t="shared" si="1277"/>
        <v>-1</v>
      </c>
      <c r="X2800" s="4">
        <f t="shared" si="1278"/>
        <v>-1</v>
      </c>
      <c r="AE2800" s="4">
        <f t="shared" si="1279"/>
        <v>-2.1</v>
      </c>
      <c r="AJ2800" s="3">
        <f t="shared" si="1280"/>
        <v>2.8776978417265231E-2</v>
      </c>
      <c r="AK2800" s="3">
        <f t="shared" si="1281"/>
        <v>2.8776978417265342E-2</v>
      </c>
      <c r="AL2800" s="26">
        <f t="shared" si="1282"/>
        <v>0.6352941176470599</v>
      </c>
      <c r="AM2800" s="26">
        <f ca="1">IF(RAND()&lt;J2800,H2800*F2800,I2800*G2800)-1</f>
        <v>-1</v>
      </c>
      <c r="AN2800" s="26">
        <f ca="1">IF(RAND()&lt;(J2800+(2*F2800-1)*Sheet2!D$109),H2800*F2800,I2800*G2800)-1</f>
        <v>-1</v>
      </c>
      <c r="AO2800" s="3">
        <f t="shared" si="1262"/>
        <v>201211</v>
      </c>
    </row>
    <row r="2801" spans="1:41" x14ac:dyDescent="0.25">
      <c r="A2801" s="6">
        <v>41238</v>
      </c>
      <c r="B2801" s="1" t="s">
        <v>25</v>
      </c>
      <c r="C2801" s="1" t="s">
        <v>27</v>
      </c>
      <c r="D2801" s="1">
        <v>23</v>
      </c>
      <c r="E2801" s="1">
        <v>24</v>
      </c>
      <c r="F2801">
        <f t="shared" si="1263"/>
        <v>0</v>
      </c>
      <c r="G2801">
        <f t="shared" si="1264"/>
        <v>1</v>
      </c>
      <c r="H2801" s="4">
        <v>2</v>
      </c>
      <c r="I2801" s="4">
        <v>1.8333333333333299</v>
      </c>
      <c r="J2801" s="4">
        <f t="shared" si="1265"/>
        <v>0.5</v>
      </c>
      <c r="K2801" s="4">
        <f t="shared" si="1266"/>
        <v>0.54545454545454641</v>
      </c>
      <c r="L2801" s="17">
        <f t="shared" si="1267"/>
        <v>0.53</v>
      </c>
      <c r="M2801" s="17">
        <f t="shared" si="1268"/>
        <v>0.51545454545454639</v>
      </c>
      <c r="N2801" s="34">
        <f t="shared" si="1269"/>
        <v>1.8867924528301885</v>
      </c>
      <c r="O2801" s="12">
        <f t="shared" si="1270"/>
        <v>1.9400352733686033</v>
      </c>
      <c r="P2801" s="4">
        <f t="shared" si="1271"/>
        <v>201211</v>
      </c>
      <c r="Q2801" s="17">
        <f t="shared" si="1272"/>
        <v>1.0909090909090928</v>
      </c>
      <c r="R2801" s="17">
        <f t="shared" si="1273"/>
        <v>-2.2000000000000046</v>
      </c>
      <c r="S2801" s="16">
        <f t="shared" si="1274"/>
        <v>-1.1090909090909118</v>
      </c>
      <c r="T2801" s="5">
        <f t="shared" si="1275"/>
        <v>0.91666666666666496</v>
      </c>
      <c r="U2801" s="21">
        <f t="shared" si="1276"/>
        <v>0</v>
      </c>
      <c r="W2801" s="5">
        <f t="shared" si="1277"/>
        <v>-1</v>
      </c>
      <c r="X2801" s="4">
        <f t="shared" si="1278"/>
        <v>-1</v>
      </c>
      <c r="AE2801" s="4">
        <f t="shared" si="1279"/>
        <v>-1.5</v>
      </c>
      <c r="AJ2801" s="3">
        <f t="shared" si="1280"/>
        <v>4.3478260869566188E-2</v>
      </c>
      <c r="AK2801" s="3">
        <f t="shared" si="1281"/>
        <v>4.3478260869566077E-2</v>
      </c>
      <c r="AL2801" s="26">
        <f t="shared" si="1282"/>
        <v>0.91666666666666496</v>
      </c>
      <c r="AM2801" s="26">
        <f ca="1">IF(RAND()&lt;J2801,H2801*F2801,I2801*G2801)-1</f>
        <v>0.83333333333332993</v>
      </c>
      <c r="AN2801" s="26">
        <f ca="1">IF(RAND()&lt;(J2801+(2*F2801-1)*Sheet2!D$109),H2801*F2801,I2801*G2801)-1</f>
        <v>0.83333333333332993</v>
      </c>
      <c r="AO2801" s="3">
        <f t="shared" si="1262"/>
        <v>201211</v>
      </c>
    </row>
    <row r="2802" spans="1:41" x14ac:dyDescent="0.25">
      <c r="A2802" s="6">
        <v>41238</v>
      </c>
      <c r="B2802" s="1" t="s">
        <v>50</v>
      </c>
      <c r="C2802" s="1" t="s">
        <v>29</v>
      </c>
      <c r="D2802" s="1">
        <v>13</v>
      </c>
      <c r="E2802" s="1">
        <v>16</v>
      </c>
      <c r="F2802">
        <f t="shared" si="1263"/>
        <v>0</v>
      </c>
      <c r="G2802">
        <f t="shared" si="1264"/>
        <v>1</v>
      </c>
      <c r="H2802" s="4">
        <v>2</v>
      </c>
      <c r="I2802" s="4">
        <v>1.8333333333333299</v>
      </c>
      <c r="J2802" s="4">
        <f t="shared" si="1265"/>
        <v>0.5</v>
      </c>
      <c r="K2802" s="4">
        <f t="shared" si="1266"/>
        <v>0.54545454545454641</v>
      </c>
      <c r="L2802" s="17">
        <f t="shared" si="1267"/>
        <v>0.53</v>
      </c>
      <c r="M2802" s="17">
        <f t="shared" si="1268"/>
        <v>0.51545454545454639</v>
      </c>
      <c r="N2802" s="34">
        <f t="shared" si="1269"/>
        <v>1.8867924528301885</v>
      </c>
      <c r="O2802" s="12">
        <f t="shared" si="1270"/>
        <v>1.9400352733686033</v>
      </c>
      <c r="P2802" s="4">
        <f t="shared" si="1271"/>
        <v>201211</v>
      </c>
      <c r="Q2802" s="17">
        <f t="shared" si="1272"/>
        <v>1.0909090909090928</v>
      </c>
      <c r="R2802" s="17">
        <f t="shared" si="1273"/>
        <v>-2.2000000000000046</v>
      </c>
      <c r="S2802" s="16">
        <f t="shared" si="1274"/>
        <v>-1.1090909090909118</v>
      </c>
      <c r="T2802" s="5">
        <f t="shared" si="1275"/>
        <v>0.91666666666666496</v>
      </c>
      <c r="U2802" s="21">
        <f t="shared" si="1276"/>
        <v>0</v>
      </c>
      <c r="W2802" s="5">
        <f t="shared" si="1277"/>
        <v>-1</v>
      </c>
      <c r="X2802" s="4">
        <f t="shared" si="1278"/>
        <v>-1</v>
      </c>
      <c r="AE2802" s="4">
        <f t="shared" si="1279"/>
        <v>-1.5</v>
      </c>
      <c r="AJ2802" s="3">
        <f t="shared" si="1280"/>
        <v>4.3478260869566188E-2</v>
      </c>
      <c r="AK2802" s="3">
        <f t="shared" si="1281"/>
        <v>4.3478260869566077E-2</v>
      </c>
      <c r="AL2802" s="26">
        <f t="shared" si="1282"/>
        <v>0.91666666666666496</v>
      </c>
      <c r="AM2802" s="26">
        <f ca="1">IF(RAND()&lt;J2802,H2802*F2802,I2802*G2802)-1</f>
        <v>-1</v>
      </c>
      <c r="AN2802" s="26">
        <f ca="1">IF(RAND()&lt;(J2802+(2*F2802-1)*Sheet2!D$109),H2802*F2802,I2802*G2802)-1</f>
        <v>0.83333333333332993</v>
      </c>
      <c r="AO2802" s="3">
        <f t="shared" si="1262"/>
        <v>201211</v>
      </c>
    </row>
    <row r="2803" spans="1:41" x14ac:dyDescent="0.25">
      <c r="A2803" s="6">
        <v>41238</v>
      </c>
      <c r="B2803" s="1" t="s">
        <v>20</v>
      </c>
      <c r="C2803" s="1" t="s">
        <v>48</v>
      </c>
      <c r="D2803" s="1">
        <v>38</v>
      </c>
      <c r="E2803" s="1">
        <v>10</v>
      </c>
      <c r="F2803">
        <f t="shared" si="1263"/>
        <v>1</v>
      </c>
      <c r="G2803">
        <f t="shared" si="1264"/>
        <v>0</v>
      </c>
      <c r="H2803" s="4">
        <v>1.68965517241379</v>
      </c>
      <c r="I2803" s="4">
        <v>2.25</v>
      </c>
      <c r="J2803" s="4">
        <f t="shared" si="1265"/>
        <v>0.59183673469387865</v>
      </c>
      <c r="K2803" s="4">
        <f t="shared" si="1266"/>
        <v>0.44444444444444442</v>
      </c>
      <c r="L2803" s="17">
        <f t="shared" si="1267"/>
        <v>0.56183673469387863</v>
      </c>
      <c r="M2803" s="17">
        <f t="shared" si="1268"/>
        <v>0.47444444444444445</v>
      </c>
      <c r="N2803" s="34">
        <f t="shared" si="1269"/>
        <v>1.7798764983654161</v>
      </c>
      <c r="O2803" s="12">
        <f t="shared" si="1270"/>
        <v>2.1077283372365341</v>
      </c>
      <c r="P2803" s="4">
        <f t="shared" si="1271"/>
        <v>201211</v>
      </c>
      <c r="Q2803" s="17">
        <f t="shared" si="1272"/>
        <v>1.68965517241379</v>
      </c>
      <c r="R2803" s="17">
        <f t="shared" si="1273"/>
        <v>-2.2500000000000062</v>
      </c>
      <c r="S2803" s="16">
        <f t="shared" si="1274"/>
        <v>-0.56034482758621618</v>
      </c>
      <c r="T2803" s="5">
        <f t="shared" si="1275"/>
        <v>1.3316326530612268</v>
      </c>
      <c r="U2803" s="21">
        <f t="shared" si="1276"/>
        <v>0</v>
      </c>
      <c r="W2803" s="5">
        <f t="shared" si="1277"/>
        <v>0.68965517241379004</v>
      </c>
      <c r="X2803" s="4">
        <f t="shared" si="1278"/>
        <v>-0.40816326530612135</v>
      </c>
      <c r="AE2803" s="4">
        <f t="shared" si="1279"/>
        <v>-1.0978184377199114</v>
      </c>
      <c r="AJ2803" s="3">
        <f t="shared" si="1280"/>
        <v>3.5010940919038225E-2</v>
      </c>
      <c r="AK2803" s="3">
        <f t="shared" si="1281"/>
        <v>3.5010940919038225E-2</v>
      </c>
      <c r="AL2803" s="26">
        <f t="shared" si="1282"/>
        <v>1.3316326530612268</v>
      </c>
      <c r="AM2803" s="26">
        <f ca="1">IF(RAND()&lt;J2803,H2803*F2803,I2803*G2803)-1</f>
        <v>0.68965517241379004</v>
      </c>
      <c r="AN2803" s="26">
        <f ca="1">IF(RAND()&lt;(J2803+(2*F2803-1)*Sheet2!D$109),H2803*F2803,I2803*G2803)-1</f>
        <v>0.68965517241379004</v>
      </c>
      <c r="AO2803" s="3">
        <f t="shared" si="1262"/>
        <v>201211</v>
      </c>
    </row>
    <row r="2804" spans="1:41" x14ac:dyDescent="0.25">
      <c r="A2804" s="6">
        <v>41238</v>
      </c>
      <c r="B2804" s="1" t="s">
        <v>28</v>
      </c>
      <c r="C2804" s="1" t="s">
        <v>24</v>
      </c>
      <c r="D2804" s="1">
        <v>21</v>
      </c>
      <c r="E2804" s="1">
        <v>31</v>
      </c>
      <c r="F2804">
        <f t="shared" si="1263"/>
        <v>0</v>
      </c>
      <c r="G2804">
        <f t="shared" si="1264"/>
        <v>1</v>
      </c>
      <c r="H2804" s="4">
        <v>2.2000000000000002</v>
      </c>
      <c r="I2804" s="4">
        <v>1.71428571428571</v>
      </c>
      <c r="J2804" s="4">
        <f t="shared" si="1265"/>
        <v>0.45454545454545453</v>
      </c>
      <c r="K2804" s="4">
        <f t="shared" si="1266"/>
        <v>0.58333333333333481</v>
      </c>
      <c r="L2804" s="17">
        <f t="shared" si="1267"/>
        <v>0.4845454545454545</v>
      </c>
      <c r="M2804" s="17">
        <f t="shared" si="1268"/>
        <v>0.55333333333333479</v>
      </c>
      <c r="N2804" s="34">
        <f t="shared" si="1269"/>
        <v>2.0637898686679175</v>
      </c>
      <c r="O2804" s="12">
        <f t="shared" si="1270"/>
        <v>1.8072289156626458</v>
      </c>
      <c r="P2804" s="4">
        <f t="shared" si="1271"/>
        <v>201211</v>
      </c>
      <c r="Q2804" s="17">
        <f t="shared" si="1272"/>
        <v>1.2833333333333368</v>
      </c>
      <c r="R2804" s="17">
        <f t="shared" si="1273"/>
        <v>-2.2333333333333414</v>
      </c>
      <c r="S2804" s="16">
        <f t="shared" si="1274"/>
        <v>-0.95000000000000462</v>
      </c>
      <c r="T2804" s="5">
        <f t="shared" si="1275"/>
        <v>0.77922077922077715</v>
      </c>
      <c r="U2804" s="21">
        <f t="shared" si="1276"/>
        <v>0</v>
      </c>
      <c r="W2804" s="5">
        <f t="shared" si="1277"/>
        <v>-1</v>
      </c>
      <c r="X2804" s="4">
        <f t="shared" si="1278"/>
        <v>-1</v>
      </c>
      <c r="AE2804" s="4">
        <f t="shared" si="1279"/>
        <v>-1.7454545454545456</v>
      </c>
      <c r="AJ2804" s="3">
        <f t="shared" si="1280"/>
        <v>3.6496350364964902E-2</v>
      </c>
      <c r="AK2804" s="3">
        <f t="shared" si="1281"/>
        <v>3.6496350364965013E-2</v>
      </c>
      <c r="AL2804" s="26">
        <f t="shared" si="1282"/>
        <v>0.77922077922077715</v>
      </c>
      <c r="AM2804" s="26">
        <f ca="1">IF(RAND()&lt;J2804,H2804*F2804,I2804*G2804)-1</f>
        <v>0.71428571428570997</v>
      </c>
      <c r="AN2804" s="26">
        <f ca="1">IF(RAND()&lt;(J2804+(2*F2804-1)*Sheet2!D$109),H2804*F2804,I2804*G2804)-1</f>
        <v>0.71428571428570997</v>
      </c>
      <c r="AO2804" s="3">
        <f t="shared" si="1262"/>
        <v>201211</v>
      </c>
    </row>
    <row r="2805" spans="1:41" x14ac:dyDescent="0.25">
      <c r="A2805" s="6">
        <v>41238</v>
      </c>
      <c r="B2805" s="1" t="s">
        <v>37</v>
      </c>
      <c r="C2805" s="1" t="s">
        <v>47</v>
      </c>
      <c r="D2805" s="1">
        <v>24</v>
      </c>
      <c r="E2805" s="1">
        <v>21</v>
      </c>
      <c r="F2805">
        <f t="shared" si="1263"/>
        <v>1</v>
      </c>
      <c r="G2805">
        <f t="shared" si="1264"/>
        <v>0</v>
      </c>
      <c r="H2805" s="4">
        <v>2.5</v>
      </c>
      <c r="I2805" s="4">
        <v>1.5882352941176499</v>
      </c>
      <c r="J2805" s="4">
        <f t="shared" si="1265"/>
        <v>0.4</v>
      </c>
      <c r="K2805" s="4">
        <f t="shared" si="1266"/>
        <v>0.62962962962962854</v>
      </c>
      <c r="L2805" s="17">
        <f t="shared" si="1267"/>
        <v>0.37</v>
      </c>
      <c r="M2805" s="17">
        <f t="shared" si="1268"/>
        <v>0.65962962962962857</v>
      </c>
      <c r="N2805" s="34">
        <f t="shared" si="1269"/>
        <v>2.7027027027027026</v>
      </c>
      <c r="O2805" s="12">
        <f t="shared" si="1270"/>
        <v>1.5160022459292557</v>
      </c>
      <c r="P2805" s="4">
        <f t="shared" si="1271"/>
        <v>201211</v>
      </c>
      <c r="Q2805" s="17">
        <f t="shared" si="1272"/>
        <v>2.5</v>
      </c>
      <c r="R2805" s="17">
        <f t="shared" si="1273"/>
        <v>-2.3666666666666587</v>
      </c>
      <c r="S2805" s="16">
        <f t="shared" si="1274"/>
        <v>0.1333333333333413</v>
      </c>
      <c r="T2805" s="5">
        <f t="shared" si="1275"/>
        <v>0.6352941176470599</v>
      </c>
      <c r="U2805" s="21">
        <f t="shared" si="1276"/>
        <v>0</v>
      </c>
      <c r="W2805" s="5">
        <f t="shared" si="1277"/>
        <v>1.5</v>
      </c>
      <c r="X2805" s="4">
        <f t="shared" si="1278"/>
        <v>-0.6</v>
      </c>
      <c r="AE2805" s="4">
        <f t="shared" si="1279"/>
        <v>-2.1</v>
      </c>
      <c r="AJ2805" s="3">
        <f t="shared" si="1280"/>
        <v>2.8776978417265231E-2</v>
      </c>
      <c r="AK2805" s="3">
        <f t="shared" si="1281"/>
        <v>2.8776978417265231E-2</v>
      </c>
      <c r="AL2805" s="26">
        <f t="shared" si="1282"/>
        <v>0.6352941176470599</v>
      </c>
      <c r="AM2805" s="26">
        <f ca="1">IF(RAND()&lt;J2805,H2805*F2805,I2805*G2805)-1</f>
        <v>-1</v>
      </c>
      <c r="AN2805" s="26">
        <f ca="1">IF(RAND()&lt;(J2805+(2*F2805-1)*Sheet2!D$109),H2805*F2805,I2805*G2805)-1</f>
        <v>-1</v>
      </c>
      <c r="AO2805" s="3">
        <f t="shared" si="1262"/>
        <v>201211</v>
      </c>
    </row>
    <row r="2806" spans="1:41" x14ac:dyDescent="0.25">
      <c r="A2806" s="6">
        <v>41238</v>
      </c>
      <c r="B2806" s="1" t="s">
        <v>35</v>
      </c>
      <c r="C2806" s="1" t="s">
        <v>21</v>
      </c>
      <c r="D2806" s="1">
        <v>9</v>
      </c>
      <c r="E2806" s="1">
        <v>17</v>
      </c>
      <c r="F2806">
        <f t="shared" si="1263"/>
        <v>0</v>
      </c>
      <c r="G2806">
        <f t="shared" si="1264"/>
        <v>1</v>
      </c>
      <c r="H2806" s="4">
        <v>5.75</v>
      </c>
      <c r="I2806" s="4">
        <v>1.15384615384615</v>
      </c>
      <c r="J2806" s="4">
        <f t="shared" si="1265"/>
        <v>0.17391304347826086</v>
      </c>
      <c r="K2806" s="4">
        <f t="shared" si="1266"/>
        <v>0.86666666666666958</v>
      </c>
      <c r="L2806" s="17">
        <f t="shared" si="1267"/>
        <v>0.20391304347826086</v>
      </c>
      <c r="M2806" s="17">
        <f t="shared" si="1268"/>
        <v>0.83666666666666956</v>
      </c>
      <c r="N2806" s="34">
        <f t="shared" si="1269"/>
        <v>4.9040511727078897</v>
      </c>
      <c r="O2806" s="12">
        <f t="shared" si="1270"/>
        <v>1.1952191235059719</v>
      </c>
      <c r="P2806" s="4">
        <f t="shared" si="1271"/>
        <v>201211</v>
      </c>
      <c r="Q2806" s="17">
        <f t="shared" si="1272"/>
        <v>4.9833333333333503</v>
      </c>
      <c r="R2806" s="17">
        <f t="shared" si="1273"/>
        <v>-6.7105263157896369</v>
      </c>
      <c r="S2806" s="16">
        <f t="shared" si="1274"/>
        <v>-1.7271929824562866</v>
      </c>
      <c r="T2806" s="5">
        <f t="shared" si="1275"/>
        <v>0.20066889632106957</v>
      </c>
      <c r="U2806" s="21">
        <f t="shared" si="1276"/>
        <v>0</v>
      </c>
      <c r="W2806" s="5">
        <f t="shared" si="1277"/>
        <v>-1</v>
      </c>
      <c r="X2806" s="4">
        <f t="shared" si="1278"/>
        <v>-1</v>
      </c>
      <c r="AE2806" s="4">
        <f t="shared" si="1279"/>
        <v>-5.5760869565217392</v>
      </c>
      <c r="AJ2806" s="3">
        <f t="shared" si="1280"/>
        <v>3.8997214484682408E-2</v>
      </c>
      <c r="AK2806" s="3">
        <f t="shared" si="1281"/>
        <v>3.8997214484682297E-2</v>
      </c>
      <c r="AL2806" s="26">
        <f t="shared" si="1282"/>
        <v>0.20066889632106957</v>
      </c>
      <c r="AM2806" s="26">
        <f ca="1">IF(RAND()&lt;J2806,H2806*F2806,I2806*G2806)-1</f>
        <v>0.15384615384614997</v>
      </c>
      <c r="AN2806" s="26">
        <f ca="1">IF(RAND()&lt;(J2806+(2*F2806-1)*Sheet2!D$109),H2806*F2806,I2806*G2806)-1</f>
        <v>0.15384615384614997</v>
      </c>
      <c r="AO2806" s="3">
        <f t="shared" si="1262"/>
        <v>201211</v>
      </c>
    </row>
    <row r="2807" spans="1:41" x14ac:dyDescent="0.25">
      <c r="A2807" s="6">
        <v>41238</v>
      </c>
      <c r="B2807" s="1" t="s">
        <v>42</v>
      </c>
      <c r="C2807" s="1" t="s">
        <v>36</v>
      </c>
      <c r="D2807" s="1">
        <v>24</v>
      </c>
      <c r="E2807" s="1">
        <v>19</v>
      </c>
      <c r="F2807">
        <f t="shared" si="1263"/>
        <v>1</v>
      </c>
      <c r="G2807">
        <f t="shared" si="1264"/>
        <v>0</v>
      </c>
      <c r="H2807" s="4">
        <v>2.5499999999999998</v>
      </c>
      <c r="I2807" s="4">
        <v>1.5714285714285698</v>
      </c>
      <c r="J2807" s="4">
        <f t="shared" si="1265"/>
        <v>0.39215686274509809</v>
      </c>
      <c r="K2807" s="4">
        <f t="shared" si="1266"/>
        <v>0.63636363636363702</v>
      </c>
      <c r="L2807" s="17">
        <f t="shared" si="1267"/>
        <v>0.36215686274509806</v>
      </c>
      <c r="M2807" s="17">
        <f t="shared" si="1268"/>
        <v>0.66636363636363705</v>
      </c>
      <c r="N2807" s="34">
        <f t="shared" si="1269"/>
        <v>2.7612344342176502</v>
      </c>
      <c r="O2807" s="12">
        <f t="shared" si="1270"/>
        <v>1.5006821282401075</v>
      </c>
      <c r="P2807" s="4">
        <f t="shared" si="1271"/>
        <v>201211</v>
      </c>
      <c r="Q2807" s="17">
        <f t="shared" si="1272"/>
        <v>2.5499999999999998</v>
      </c>
      <c r="R2807" s="17">
        <f t="shared" si="1273"/>
        <v>-2.3951612903225854</v>
      </c>
      <c r="S2807" s="16">
        <f t="shared" si="1274"/>
        <v>0.15483870967741442</v>
      </c>
      <c r="T2807" s="5">
        <f t="shared" si="1275"/>
        <v>0.61624649859943925</v>
      </c>
      <c r="U2807" s="21">
        <f t="shared" si="1276"/>
        <v>0</v>
      </c>
      <c r="W2807" s="5">
        <f t="shared" si="1277"/>
        <v>1.5499999999999998</v>
      </c>
      <c r="X2807" s="4">
        <f t="shared" si="1278"/>
        <v>-0.60784313725490191</v>
      </c>
      <c r="AE2807" s="4">
        <f t="shared" si="1279"/>
        <v>-2.1578431372549018</v>
      </c>
      <c r="AJ2807" s="3">
        <f t="shared" si="1280"/>
        <v>2.7729636048527628E-2</v>
      </c>
      <c r="AK2807" s="3">
        <f t="shared" si="1281"/>
        <v>2.7729636048527739E-2</v>
      </c>
      <c r="AL2807" s="26">
        <f t="shared" si="1282"/>
        <v>0.61624649859943925</v>
      </c>
      <c r="AM2807" s="26">
        <f ca="1">IF(RAND()&lt;J2807,H2807*F2807,I2807*G2807)-1</f>
        <v>1.5499999999999998</v>
      </c>
      <c r="AN2807" s="26">
        <f ca="1">IF(RAND()&lt;(J2807+(2*F2807-1)*Sheet2!D$109),H2807*F2807,I2807*G2807)-1</f>
        <v>-1</v>
      </c>
      <c r="AO2807" s="3">
        <f t="shared" si="1262"/>
        <v>201211</v>
      </c>
    </row>
    <row r="2808" spans="1:41" x14ac:dyDescent="0.25">
      <c r="A2808" s="6">
        <v>41238</v>
      </c>
      <c r="B2808" s="1" t="s">
        <v>22</v>
      </c>
      <c r="C2808" s="1" t="s">
        <v>32</v>
      </c>
      <c r="D2808" s="1">
        <v>20</v>
      </c>
      <c r="E2808" s="1">
        <v>13</v>
      </c>
      <c r="F2808">
        <f t="shared" si="1263"/>
        <v>1</v>
      </c>
      <c r="G2808">
        <f t="shared" si="1264"/>
        <v>0</v>
      </c>
      <c r="H2808" s="4">
        <v>1.74074074074074</v>
      </c>
      <c r="I2808" s="4">
        <v>2.15</v>
      </c>
      <c r="J2808" s="4">
        <f t="shared" si="1265"/>
        <v>0.57446808510638325</v>
      </c>
      <c r="K2808" s="4">
        <f t="shared" si="1266"/>
        <v>0.46511627906976744</v>
      </c>
      <c r="L2808" s="17">
        <f t="shared" si="1267"/>
        <v>0.54446808510638323</v>
      </c>
      <c r="M2808" s="17">
        <f t="shared" si="1268"/>
        <v>0.49511627906976741</v>
      </c>
      <c r="N2808" s="34">
        <f t="shared" si="1269"/>
        <v>1.8366549433372403</v>
      </c>
      <c r="O2808" s="12">
        <f t="shared" si="1270"/>
        <v>2.0197275716298733</v>
      </c>
      <c r="P2808" s="4">
        <f t="shared" si="1271"/>
        <v>201211</v>
      </c>
      <c r="Q2808" s="17">
        <f t="shared" si="1272"/>
        <v>1.74074074074074</v>
      </c>
      <c r="R2808" s="17">
        <f t="shared" si="1273"/>
        <v>-2.2195652173913056</v>
      </c>
      <c r="S2808" s="16">
        <f t="shared" si="1274"/>
        <v>-0.4788244766505656</v>
      </c>
      <c r="T2808" s="5">
        <f t="shared" si="1275"/>
        <v>1.2351063829787239</v>
      </c>
      <c r="U2808" s="21">
        <f t="shared" si="1276"/>
        <v>0</v>
      </c>
      <c r="W2808" s="5">
        <f t="shared" si="1277"/>
        <v>0.74074074074074003</v>
      </c>
      <c r="X2808" s="4">
        <f t="shared" si="1278"/>
        <v>-0.42553191489361675</v>
      </c>
      <c r="AE2808" s="4">
        <f t="shared" si="1279"/>
        <v>-1.1662726556343566</v>
      </c>
      <c r="AJ2808" s="3">
        <f t="shared" si="1280"/>
        <v>3.8077106139933536E-2</v>
      </c>
      <c r="AK2808" s="3">
        <f t="shared" si="1281"/>
        <v>3.8077106139933536E-2</v>
      </c>
      <c r="AL2808" s="26">
        <f t="shared" si="1282"/>
        <v>1.2351063829787239</v>
      </c>
      <c r="AM2808" s="26">
        <f ca="1">IF(RAND()&lt;J2808,H2808*F2808,I2808*G2808)-1</f>
        <v>0.74074074074074003</v>
      </c>
      <c r="AN2808" s="26">
        <f ca="1">IF(RAND()&lt;(J2808+(2*F2808-1)*Sheet2!D$109),H2808*F2808,I2808*G2808)-1</f>
        <v>-1</v>
      </c>
      <c r="AO2808" s="3">
        <f t="shared" si="1262"/>
        <v>201211</v>
      </c>
    </row>
    <row r="2809" spans="1:41" x14ac:dyDescent="0.25">
      <c r="A2809" s="6">
        <v>41238</v>
      </c>
      <c r="B2809" s="1" t="s">
        <v>44</v>
      </c>
      <c r="C2809" s="1" t="s">
        <v>43</v>
      </c>
      <c r="D2809" s="1">
        <v>20</v>
      </c>
      <c r="E2809" s="1">
        <v>14</v>
      </c>
      <c r="F2809">
        <f t="shared" si="1263"/>
        <v>1</v>
      </c>
      <c r="G2809">
        <f t="shared" si="1264"/>
        <v>0</v>
      </c>
      <c r="H2809" s="4">
        <v>2</v>
      </c>
      <c r="I2809" s="4">
        <v>1.8333333333333299</v>
      </c>
      <c r="J2809" s="4">
        <f t="shared" si="1265"/>
        <v>0.5</v>
      </c>
      <c r="K2809" s="4">
        <f t="shared" si="1266"/>
        <v>0.54545454545454641</v>
      </c>
      <c r="L2809" s="17">
        <f t="shared" si="1267"/>
        <v>0.47</v>
      </c>
      <c r="M2809" s="17">
        <f t="shared" si="1268"/>
        <v>0.57545454545454644</v>
      </c>
      <c r="N2809" s="34">
        <f t="shared" si="1269"/>
        <v>2.1276595744680851</v>
      </c>
      <c r="O2809" s="12">
        <f t="shared" si="1270"/>
        <v>1.7377567140600285</v>
      </c>
      <c r="P2809" s="4">
        <f t="shared" si="1271"/>
        <v>201211</v>
      </c>
      <c r="Q2809" s="17">
        <f t="shared" si="1272"/>
        <v>2</v>
      </c>
      <c r="R2809" s="17">
        <f t="shared" si="1273"/>
        <v>-2.2000000000000046</v>
      </c>
      <c r="S2809" s="16">
        <f t="shared" si="1274"/>
        <v>-0.20000000000000462</v>
      </c>
      <c r="T2809" s="5">
        <f t="shared" si="1275"/>
        <v>0.91666666666666496</v>
      </c>
      <c r="U2809" s="21">
        <f t="shared" si="1276"/>
        <v>0</v>
      </c>
      <c r="W2809" s="5">
        <f t="shared" si="1277"/>
        <v>1</v>
      </c>
      <c r="X2809" s="4">
        <f t="shared" si="1278"/>
        <v>-0.5</v>
      </c>
      <c r="AE2809" s="4">
        <f t="shared" si="1279"/>
        <v>-1.5</v>
      </c>
      <c r="AJ2809" s="3">
        <f t="shared" si="1280"/>
        <v>4.3478260869566188E-2</v>
      </c>
      <c r="AK2809" s="3">
        <f t="shared" si="1281"/>
        <v>4.3478260869566188E-2</v>
      </c>
      <c r="AL2809" s="26">
        <f t="shared" si="1282"/>
        <v>0.91666666666666496</v>
      </c>
      <c r="AM2809" s="26">
        <f ca="1">IF(RAND()&lt;J2809,H2809*F2809,I2809*G2809)-1</f>
        <v>-1</v>
      </c>
      <c r="AN2809" s="26">
        <f ca="1">IF(RAND()&lt;(J2809+(2*F2809-1)*Sheet2!D$109),H2809*F2809,I2809*G2809)-1</f>
        <v>1</v>
      </c>
      <c r="AO2809" s="3">
        <f t="shared" si="1262"/>
        <v>201211</v>
      </c>
    </row>
    <row r="2810" spans="1:41" x14ac:dyDescent="0.25">
      <c r="A2810" s="6">
        <v>41238</v>
      </c>
      <c r="B2810" s="1" t="s">
        <v>30</v>
      </c>
      <c r="C2810" s="1" t="s">
        <v>40</v>
      </c>
      <c r="D2810" s="1">
        <v>34</v>
      </c>
      <c r="E2810" s="1">
        <v>10</v>
      </c>
      <c r="F2810">
        <f t="shared" si="1263"/>
        <v>1</v>
      </c>
      <c r="G2810">
        <f t="shared" si="1264"/>
        <v>0</v>
      </c>
      <c r="H2810" s="4">
        <v>1.2564102564102599</v>
      </c>
      <c r="I2810" s="4">
        <v>4.2</v>
      </c>
      <c r="J2810" s="4">
        <f t="shared" si="1265"/>
        <v>0.79591836734693655</v>
      </c>
      <c r="K2810" s="4">
        <f t="shared" si="1266"/>
        <v>0.23809523809523808</v>
      </c>
      <c r="L2810" s="17">
        <f t="shared" si="1267"/>
        <v>0.76591836734693652</v>
      </c>
      <c r="M2810" s="17">
        <f t="shared" si="1268"/>
        <v>0.26809523809523805</v>
      </c>
      <c r="N2810" s="34">
        <f t="shared" si="1269"/>
        <v>1.3056221689315253</v>
      </c>
      <c r="O2810" s="12">
        <f t="shared" si="1270"/>
        <v>3.7300177619893433</v>
      </c>
      <c r="P2810" s="4">
        <f t="shared" si="1271"/>
        <v>201211</v>
      </c>
      <c r="Q2810" s="17">
        <f t="shared" si="1272"/>
        <v>1.2564102564102599</v>
      </c>
      <c r="R2810" s="17">
        <f t="shared" si="1273"/>
        <v>-4.2124999999999462</v>
      </c>
      <c r="S2810" s="16">
        <f t="shared" si="1274"/>
        <v>-2.9560897435896862</v>
      </c>
      <c r="T2810" s="5">
        <f t="shared" si="1275"/>
        <v>3.3428571428571336</v>
      </c>
      <c r="U2810" s="21">
        <f t="shared" si="1276"/>
        <v>0</v>
      </c>
      <c r="W2810" s="5">
        <f t="shared" si="1277"/>
        <v>0.25641025641025994</v>
      </c>
      <c r="X2810" s="4">
        <f t="shared" si="1278"/>
        <v>-0.20408163265306345</v>
      </c>
      <c r="AE2810" s="4">
        <f t="shared" si="1279"/>
        <v>-0.46049188906332339</v>
      </c>
      <c r="AJ2810" s="3">
        <f t="shared" si="1280"/>
        <v>3.28947368421032E-2</v>
      </c>
      <c r="AK2810" s="3">
        <f t="shared" si="1281"/>
        <v>3.28947368421032E-2</v>
      </c>
      <c r="AL2810" s="26">
        <f t="shared" si="1282"/>
        <v>3.3428571428571336</v>
      </c>
      <c r="AM2810" s="26">
        <f ca="1">IF(RAND()&lt;J2810,H2810*F2810,I2810*G2810)-1</f>
        <v>0.25641025641025994</v>
      </c>
      <c r="AN2810" s="26">
        <f ca="1">IF(RAND()&lt;(J2810+(2*F2810-1)*Sheet2!D$109),H2810*F2810,I2810*G2810)-1</f>
        <v>0.25641025641025994</v>
      </c>
      <c r="AO2810" s="3">
        <f t="shared" si="1262"/>
        <v>201211</v>
      </c>
    </row>
    <row r="2811" spans="1:41" x14ac:dyDescent="0.25">
      <c r="A2811" s="6">
        <v>41238</v>
      </c>
      <c r="B2811" s="1" t="s">
        <v>31</v>
      </c>
      <c r="C2811" s="1" t="s">
        <v>46</v>
      </c>
      <c r="D2811" s="1">
        <v>28</v>
      </c>
      <c r="E2811" s="1">
        <v>10</v>
      </c>
      <c r="F2811">
        <f t="shared" si="1263"/>
        <v>1</v>
      </c>
      <c r="G2811">
        <f t="shared" si="1264"/>
        <v>0</v>
      </c>
      <c r="H2811" s="4">
        <v>1.36363636363636</v>
      </c>
      <c r="I2811" s="4">
        <v>3.35</v>
      </c>
      <c r="J2811" s="4">
        <f t="shared" si="1265"/>
        <v>0.73333333333333528</v>
      </c>
      <c r="K2811" s="4">
        <f t="shared" si="1266"/>
        <v>0.29850746268656714</v>
      </c>
      <c r="L2811" s="17">
        <f t="shared" si="1267"/>
        <v>0.70333333333333525</v>
      </c>
      <c r="M2811" s="17">
        <f t="shared" si="1268"/>
        <v>0.32850746268656716</v>
      </c>
      <c r="N2811" s="34">
        <f t="shared" si="1269"/>
        <v>1.4218009478672946</v>
      </c>
      <c r="O2811" s="12">
        <f t="shared" si="1270"/>
        <v>3.044070876874148</v>
      </c>
      <c r="P2811" s="4">
        <f t="shared" si="1271"/>
        <v>201211</v>
      </c>
      <c r="Q2811" s="17">
        <f t="shared" si="1272"/>
        <v>1.36363636363636</v>
      </c>
      <c r="R2811" s="17">
        <f t="shared" si="1273"/>
        <v>-3.1755319148936447</v>
      </c>
      <c r="S2811" s="16">
        <f t="shared" si="1274"/>
        <v>-1.8118955512572847</v>
      </c>
      <c r="T2811" s="5">
        <f t="shared" si="1275"/>
        <v>2.4566666666666732</v>
      </c>
      <c r="U2811" s="21">
        <f t="shared" si="1276"/>
        <v>0</v>
      </c>
      <c r="W2811" s="5">
        <f t="shared" si="1277"/>
        <v>0.36363636363635998</v>
      </c>
      <c r="X2811" s="4">
        <f t="shared" si="1278"/>
        <v>-0.26666666666666472</v>
      </c>
      <c r="AE2811" s="4">
        <f t="shared" si="1279"/>
        <v>-0.6303030303030247</v>
      </c>
      <c r="AJ2811" s="3">
        <f t="shared" si="1280"/>
        <v>3.0858244937321144E-2</v>
      </c>
      <c r="AK2811" s="3">
        <f t="shared" si="1281"/>
        <v>3.0858244937321144E-2</v>
      </c>
      <c r="AL2811" s="26">
        <f t="shared" si="1282"/>
        <v>2.4566666666666732</v>
      </c>
      <c r="AM2811" s="26">
        <f ca="1">IF(RAND()&lt;J2811,H2811*F2811,I2811*G2811)-1</f>
        <v>-1</v>
      </c>
      <c r="AN2811" s="26">
        <f ca="1">IF(RAND()&lt;(J2811+(2*F2811-1)*Sheet2!D$109),H2811*F2811,I2811*G2811)-1</f>
        <v>-1</v>
      </c>
      <c r="AO2811" s="3">
        <f t="shared" si="1262"/>
        <v>201211</v>
      </c>
    </row>
    <row r="2812" spans="1:41" x14ac:dyDescent="0.25">
      <c r="A2812" s="6">
        <v>41238</v>
      </c>
      <c r="B2812" s="1" t="s">
        <v>49</v>
      </c>
      <c r="C2812" s="1" t="s">
        <v>45</v>
      </c>
      <c r="D2812" s="1">
        <v>17</v>
      </c>
      <c r="E2812" s="1">
        <v>31</v>
      </c>
      <c r="F2812">
        <f t="shared" si="1263"/>
        <v>0</v>
      </c>
      <c r="G2812">
        <f t="shared" si="1264"/>
        <v>1</v>
      </c>
      <c r="H2812" s="4">
        <v>1.8</v>
      </c>
      <c r="I2812" s="4">
        <v>2.0499999999999998</v>
      </c>
      <c r="J2812" s="4">
        <f t="shared" si="1265"/>
        <v>0.55555555555555558</v>
      </c>
      <c r="K2812" s="4">
        <f t="shared" si="1266"/>
        <v>0.48780487804878053</v>
      </c>
      <c r="L2812" s="17">
        <f t="shared" si="1267"/>
        <v>0.58555555555555561</v>
      </c>
      <c r="M2812" s="17">
        <f t="shared" si="1268"/>
        <v>0.45780487804878056</v>
      </c>
      <c r="N2812" s="34">
        <f t="shared" si="1269"/>
        <v>1.7077798861480074</v>
      </c>
      <c r="O2812" s="12">
        <f t="shared" si="1270"/>
        <v>2.1843367075119868</v>
      </c>
      <c r="P2812" s="4">
        <f t="shared" si="1271"/>
        <v>201211</v>
      </c>
      <c r="Q2812" s="17">
        <f t="shared" si="1272"/>
        <v>0.87804878048780499</v>
      </c>
      <c r="R2812" s="17">
        <f t="shared" si="1273"/>
        <v>-2.2023809523809526</v>
      </c>
      <c r="S2812" s="16">
        <f t="shared" si="1274"/>
        <v>-1.3243321718931476</v>
      </c>
      <c r="T2812" s="5">
        <f t="shared" si="1275"/>
        <v>1.1388888888888888</v>
      </c>
      <c r="U2812" s="21">
        <f t="shared" si="1276"/>
        <v>0</v>
      </c>
      <c r="W2812" s="5">
        <f t="shared" si="1277"/>
        <v>-1</v>
      </c>
      <c r="X2812" s="4">
        <f t="shared" si="1278"/>
        <v>-1</v>
      </c>
      <c r="AE2812" s="4">
        <f t="shared" si="1279"/>
        <v>-1.2444444444444442</v>
      </c>
      <c r="AJ2812" s="3">
        <f t="shared" si="1280"/>
        <v>4.1558441558441461E-2</v>
      </c>
      <c r="AK2812" s="3">
        <f t="shared" si="1281"/>
        <v>4.1558441558441683E-2</v>
      </c>
      <c r="AL2812" s="26">
        <f t="shared" si="1282"/>
        <v>1.1388888888888888</v>
      </c>
      <c r="AM2812" s="26">
        <f ca="1">IF(RAND()&lt;J2812,H2812*F2812,I2812*G2812)-1</f>
        <v>-1</v>
      </c>
      <c r="AN2812" s="26">
        <f ca="1">IF(RAND()&lt;(J2812+(2*F2812-1)*Sheet2!D$109),H2812*F2812,I2812*G2812)-1</f>
        <v>1.0499999999999998</v>
      </c>
      <c r="AO2812" s="3">
        <f t="shared" si="1262"/>
        <v>201211</v>
      </c>
    </row>
    <row r="2813" spans="1:41" x14ac:dyDescent="0.25">
      <c r="A2813" s="6">
        <v>41235</v>
      </c>
      <c r="B2813" s="1" t="s">
        <v>39</v>
      </c>
      <c r="C2813" s="1" t="s">
        <v>38</v>
      </c>
      <c r="D2813" s="1">
        <v>19</v>
      </c>
      <c r="E2813" s="1">
        <v>49</v>
      </c>
      <c r="F2813">
        <f t="shared" si="1263"/>
        <v>0</v>
      </c>
      <c r="G2813">
        <f t="shared" si="1264"/>
        <v>1</v>
      </c>
      <c r="H2813" s="4">
        <v>3.7</v>
      </c>
      <c r="I2813" s="4">
        <v>1.3030303030303001</v>
      </c>
      <c r="J2813" s="4">
        <f t="shared" si="1265"/>
        <v>0.27027027027027023</v>
      </c>
      <c r="K2813" s="4">
        <f t="shared" si="1266"/>
        <v>0.76744186046511798</v>
      </c>
      <c r="L2813" s="17">
        <f t="shared" si="1267"/>
        <v>0.3002702702702702</v>
      </c>
      <c r="M2813" s="17">
        <f t="shared" si="1268"/>
        <v>0.73744186046511795</v>
      </c>
      <c r="N2813" s="34">
        <f t="shared" si="1269"/>
        <v>3.3303330333033312</v>
      </c>
      <c r="O2813" s="12">
        <f t="shared" si="1270"/>
        <v>1.3560391043834721</v>
      </c>
      <c r="P2813" s="4">
        <f t="shared" si="1271"/>
        <v>201211</v>
      </c>
      <c r="Q2813" s="17">
        <f t="shared" si="1272"/>
        <v>2.8395348837209369</v>
      </c>
      <c r="R2813" s="17">
        <f t="shared" si="1273"/>
        <v>-3.670370370370402</v>
      </c>
      <c r="S2813" s="16">
        <f t="shared" si="1274"/>
        <v>-0.83083548664946516</v>
      </c>
      <c r="T2813" s="5">
        <f t="shared" si="1275"/>
        <v>0.35217035217035136</v>
      </c>
      <c r="U2813" s="21">
        <f t="shared" si="1276"/>
        <v>0</v>
      </c>
      <c r="W2813" s="5">
        <f t="shared" si="1277"/>
        <v>-1</v>
      </c>
      <c r="X2813" s="4">
        <f t="shared" si="1278"/>
        <v>-1</v>
      </c>
      <c r="AE2813" s="4">
        <f t="shared" si="1279"/>
        <v>-3.4297297297297304</v>
      </c>
      <c r="AJ2813" s="3">
        <f t="shared" si="1280"/>
        <v>3.6341611144762309E-2</v>
      </c>
      <c r="AK2813" s="3">
        <f t="shared" si="1281"/>
        <v>3.6341611144762198E-2</v>
      </c>
      <c r="AL2813" s="26">
        <f t="shared" si="1282"/>
        <v>0.35217035217035136</v>
      </c>
      <c r="AM2813" s="26">
        <f ca="1">IF(RAND()&lt;J2813,H2813*F2813,I2813*G2813)-1</f>
        <v>0.3030303030303001</v>
      </c>
      <c r="AN2813" s="26">
        <f ca="1">IF(RAND()&lt;(J2813+(2*F2813-1)*Sheet2!D$109),H2813*F2813,I2813*G2813)-1</f>
        <v>-1</v>
      </c>
      <c r="AO2813" s="3">
        <f t="shared" si="1262"/>
        <v>201211</v>
      </c>
    </row>
    <row r="2814" spans="1:41" x14ac:dyDescent="0.25">
      <c r="A2814" s="6">
        <v>41235</v>
      </c>
      <c r="B2814" s="1" t="s">
        <v>19</v>
      </c>
      <c r="C2814" s="1" t="s">
        <v>33</v>
      </c>
      <c r="D2814" s="1">
        <v>31</v>
      </c>
      <c r="E2814" s="1">
        <v>34</v>
      </c>
      <c r="F2814">
        <f t="shared" si="1263"/>
        <v>0</v>
      </c>
      <c r="G2814">
        <f t="shared" si="1264"/>
        <v>1</v>
      </c>
      <c r="H2814" s="4">
        <v>2.7</v>
      </c>
      <c r="I2814" s="4">
        <v>1.5263157894736801</v>
      </c>
      <c r="J2814" s="4">
        <f t="shared" si="1265"/>
        <v>0.37037037037037035</v>
      </c>
      <c r="K2814" s="4">
        <f t="shared" si="1266"/>
        <v>0.6551724137931052</v>
      </c>
      <c r="L2814" s="17">
        <f t="shared" si="1267"/>
        <v>0.40037037037037038</v>
      </c>
      <c r="M2814" s="17">
        <f t="shared" si="1268"/>
        <v>0.62517241379310518</v>
      </c>
      <c r="N2814" s="34">
        <f t="shared" si="1269"/>
        <v>2.497687326549491</v>
      </c>
      <c r="O2814" s="12">
        <f t="shared" si="1270"/>
        <v>1.5995587424158808</v>
      </c>
      <c r="P2814" s="4">
        <f t="shared" si="1271"/>
        <v>201211</v>
      </c>
      <c r="Q2814" s="17">
        <f t="shared" si="1272"/>
        <v>1.7689655172413843</v>
      </c>
      <c r="R2814" s="17">
        <f t="shared" si="1273"/>
        <v>-2.4882352941176622</v>
      </c>
      <c r="S2814" s="16">
        <f t="shared" si="1274"/>
        <v>-0.71926977687627791</v>
      </c>
      <c r="T2814" s="5">
        <f t="shared" si="1275"/>
        <v>0.56530214424951108</v>
      </c>
      <c r="U2814" s="21">
        <f t="shared" si="1276"/>
        <v>0</v>
      </c>
      <c r="W2814" s="5">
        <f t="shared" si="1277"/>
        <v>-1</v>
      </c>
      <c r="X2814" s="4">
        <f t="shared" si="1278"/>
        <v>-1</v>
      </c>
      <c r="AE2814" s="4">
        <f t="shared" si="1279"/>
        <v>-2.3296296296296299</v>
      </c>
      <c r="AJ2814" s="3">
        <f t="shared" si="1280"/>
        <v>2.4906600249067767E-2</v>
      </c>
      <c r="AK2814" s="3">
        <f t="shared" si="1281"/>
        <v>2.4906600249067767E-2</v>
      </c>
      <c r="AL2814" s="26">
        <f t="shared" si="1282"/>
        <v>0.56530214424951108</v>
      </c>
      <c r="AM2814" s="26">
        <f ca="1">IF(RAND()&lt;J2814,H2814*F2814,I2814*G2814)-1</f>
        <v>0.52631578947368007</v>
      </c>
      <c r="AN2814" s="26">
        <f ca="1">IF(RAND()&lt;(J2814+(2*F2814-1)*Sheet2!D$109),H2814*F2814,I2814*G2814)-1</f>
        <v>0.52631578947368007</v>
      </c>
      <c r="AO2814" s="3">
        <f t="shared" si="1262"/>
        <v>201211</v>
      </c>
    </row>
    <row r="2815" spans="1:41" x14ac:dyDescent="0.25">
      <c r="A2815" s="6">
        <v>41235</v>
      </c>
      <c r="B2815" s="1" t="s">
        <v>23</v>
      </c>
      <c r="C2815" s="1" t="s">
        <v>34</v>
      </c>
      <c r="D2815" s="1">
        <v>31</v>
      </c>
      <c r="E2815" s="1">
        <v>38</v>
      </c>
      <c r="F2815">
        <f t="shared" si="1263"/>
        <v>0</v>
      </c>
      <c r="G2815">
        <f t="shared" si="1264"/>
        <v>1</v>
      </c>
      <c r="H2815" s="4">
        <v>1.5405405405405399</v>
      </c>
      <c r="I2815" s="4">
        <v>2.65</v>
      </c>
      <c r="J2815" s="4">
        <f t="shared" si="1265"/>
        <v>0.6491228070175441</v>
      </c>
      <c r="K2815" s="4">
        <f t="shared" si="1266"/>
        <v>0.37735849056603776</v>
      </c>
      <c r="L2815" s="17">
        <f t="shared" si="1267"/>
        <v>0.67912280701754413</v>
      </c>
      <c r="M2815" s="17">
        <f t="shared" si="1268"/>
        <v>0.34735849056603774</v>
      </c>
      <c r="N2815" s="34">
        <f t="shared" si="1269"/>
        <v>1.4724877292689222</v>
      </c>
      <c r="O2815" s="12">
        <f t="shared" si="1270"/>
        <v>2.8788701792504074</v>
      </c>
      <c r="P2815" s="4">
        <f t="shared" si="1271"/>
        <v>201211</v>
      </c>
      <c r="Q2815" s="17">
        <f t="shared" si="1272"/>
        <v>0.58133605303416602</v>
      </c>
      <c r="R2815" s="17">
        <f t="shared" si="1273"/>
        <v>-2.4560606060606083</v>
      </c>
      <c r="S2815" s="16">
        <f t="shared" si="1274"/>
        <v>-1.8747245530264423</v>
      </c>
      <c r="T2815" s="5">
        <f t="shared" si="1275"/>
        <v>1.7201754385964918</v>
      </c>
      <c r="U2815" s="21">
        <f t="shared" si="1276"/>
        <v>0</v>
      </c>
      <c r="W2815" s="5">
        <f t="shared" si="1277"/>
        <v>-1</v>
      </c>
      <c r="X2815" s="4">
        <f t="shared" si="1278"/>
        <v>-1</v>
      </c>
      <c r="AE2815" s="4">
        <f t="shared" si="1279"/>
        <v>-0.8914177335229958</v>
      </c>
      <c r="AJ2815" s="3">
        <f t="shared" si="1280"/>
        <v>2.5798129635601574E-2</v>
      </c>
      <c r="AK2815" s="3">
        <f t="shared" si="1281"/>
        <v>2.5798129635601463E-2</v>
      </c>
      <c r="AL2815" s="26">
        <f t="shared" si="1282"/>
        <v>1.7201754385964918</v>
      </c>
      <c r="AM2815" s="26">
        <f ca="1">IF(RAND()&lt;J2815,H2815*F2815,I2815*G2815)-1</f>
        <v>-1</v>
      </c>
      <c r="AN2815" s="26">
        <f ca="1">IF(RAND()&lt;(J2815+(2*F2815-1)*Sheet2!D$109),H2815*F2815,I2815*G2815)-1</f>
        <v>-1</v>
      </c>
      <c r="AO2815" s="3">
        <f t="shared" si="1262"/>
        <v>201211</v>
      </c>
    </row>
    <row r="2816" spans="1:41" x14ac:dyDescent="0.25">
      <c r="A2816" s="6">
        <v>41232</v>
      </c>
      <c r="B2816" s="1" t="s">
        <v>24</v>
      </c>
      <c r="C2816" s="1" t="s">
        <v>31</v>
      </c>
      <c r="D2816" s="1">
        <v>32</v>
      </c>
      <c r="E2816" s="1">
        <v>7</v>
      </c>
      <c r="F2816">
        <f t="shared" si="1263"/>
        <v>1</v>
      </c>
      <c r="G2816">
        <f t="shared" si="1264"/>
        <v>0</v>
      </c>
      <c r="H2816" s="4">
        <v>1.5</v>
      </c>
      <c r="I2816" s="4">
        <v>2.7</v>
      </c>
      <c r="J2816" s="4">
        <f t="shared" si="1265"/>
        <v>0.66666666666666663</v>
      </c>
      <c r="K2816" s="4">
        <f t="shared" si="1266"/>
        <v>0.37037037037037035</v>
      </c>
      <c r="L2816" s="17">
        <f t="shared" si="1267"/>
        <v>0.6366666666666666</v>
      </c>
      <c r="M2816" s="17">
        <f t="shared" si="1268"/>
        <v>0.40037037037037038</v>
      </c>
      <c r="N2816" s="34">
        <f t="shared" si="1269"/>
        <v>1.5706806282722514</v>
      </c>
      <c r="O2816" s="12">
        <f t="shared" si="1270"/>
        <v>2.497687326549491</v>
      </c>
      <c r="P2816" s="4">
        <f t="shared" si="1271"/>
        <v>201211</v>
      </c>
      <c r="Q2816" s="17">
        <f t="shared" si="1272"/>
        <v>1.5</v>
      </c>
      <c r="R2816" s="17">
        <f t="shared" si="1273"/>
        <v>-2.5882352941176467</v>
      </c>
      <c r="S2816" s="16">
        <f t="shared" si="1274"/>
        <v>-1.0882352941176467</v>
      </c>
      <c r="T2816" s="5">
        <f t="shared" si="1275"/>
        <v>1.8</v>
      </c>
      <c r="U2816" s="21">
        <f t="shared" si="1276"/>
        <v>0</v>
      </c>
      <c r="W2816" s="5">
        <f t="shared" si="1277"/>
        <v>0.5</v>
      </c>
      <c r="X2816" s="4">
        <f t="shared" si="1278"/>
        <v>-0.33333333333333337</v>
      </c>
      <c r="AE2816" s="4">
        <f t="shared" si="1279"/>
        <v>-0.83333333333333337</v>
      </c>
      <c r="AJ2816" s="3">
        <f t="shared" si="1280"/>
        <v>3.5714285714285587E-2</v>
      </c>
      <c r="AK2816" s="3">
        <f t="shared" si="1281"/>
        <v>3.5714285714285587E-2</v>
      </c>
      <c r="AL2816" s="26">
        <f t="shared" si="1282"/>
        <v>1.8</v>
      </c>
      <c r="AM2816" s="26">
        <f ca="1">IF(RAND()&lt;J2816,H2816*F2816,I2816*G2816)-1</f>
        <v>-1</v>
      </c>
      <c r="AN2816" s="26">
        <f ca="1">IF(RAND()&lt;(J2816+(2*F2816-1)*Sheet2!D$109),H2816*F2816,I2816*G2816)-1</f>
        <v>0.5</v>
      </c>
      <c r="AO2816" s="3">
        <f t="shared" si="1262"/>
        <v>201211</v>
      </c>
    </row>
    <row r="2817" spans="1:41" x14ac:dyDescent="0.25">
      <c r="A2817" s="6">
        <v>41231</v>
      </c>
      <c r="B2817" s="1" t="s">
        <v>34</v>
      </c>
      <c r="C2817" s="1" t="s">
        <v>41</v>
      </c>
      <c r="D2817" s="1">
        <v>31</v>
      </c>
      <c r="E2817" s="1">
        <v>6</v>
      </c>
      <c r="F2817">
        <f t="shared" si="1263"/>
        <v>1</v>
      </c>
      <c r="G2817">
        <f t="shared" si="1264"/>
        <v>0</v>
      </c>
      <c r="H2817" s="4">
        <v>1.5263157894736801</v>
      </c>
      <c r="I2817" s="4">
        <v>2.7</v>
      </c>
      <c r="J2817" s="4">
        <f t="shared" si="1265"/>
        <v>0.6551724137931052</v>
      </c>
      <c r="K2817" s="4">
        <f t="shared" si="1266"/>
        <v>0.37037037037037035</v>
      </c>
      <c r="L2817" s="17">
        <f t="shared" si="1267"/>
        <v>0.62517241379310518</v>
      </c>
      <c r="M2817" s="17">
        <f t="shared" si="1268"/>
        <v>0.40037037037037038</v>
      </c>
      <c r="N2817" s="34">
        <f t="shared" si="1269"/>
        <v>1.5995587424158808</v>
      </c>
      <c r="O2817" s="12">
        <f t="shared" si="1270"/>
        <v>2.497687326549491</v>
      </c>
      <c r="P2817" s="4">
        <f t="shared" si="1271"/>
        <v>201211</v>
      </c>
      <c r="Q2817" s="17">
        <f t="shared" si="1272"/>
        <v>1.5263157894736801</v>
      </c>
      <c r="R2817" s="17">
        <f t="shared" si="1273"/>
        <v>-2.4882352941176622</v>
      </c>
      <c r="S2817" s="16">
        <f t="shared" si="1274"/>
        <v>-0.96191950464398213</v>
      </c>
      <c r="T2817" s="5">
        <f t="shared" si="1275"/>
        <v>1.7689655172413843</v>
      </c>
      <c r="U2817" s="21">
        <f t="shared" si="1276"/>
        <v>0</v>
      </c>
      <c r="W2817" s="5">
        <f t="shared" si="1277"/>
        <v>0.52631578947368007</v>
      </c>
      <c r="X2817" s="4">
        <f t="shared" si="1278"/>
        <v>-0.3448275862068948</v>
      </c>
      <c r="AE2817" s="4">
        <f t="shared" si="1279"/>
        <v>-0.87114337568057487</v>
      </c>
      <c r="AJ2817" s="3">
        <f t="shared" si="1280"/>
        <v>2.4906600249067767E-2</v>
      </c>
      <c r="AK2817" s="3">
        <f t="shared" si="1281"/>
        <v>2.4906600249067767E-2</v>
      </c>
      <c r="AL2817" s="26">
        <f t="shared" si="1282"/>
        <v>1.7689655172413843</v>
      </c>
      <c r="AM2817" s="26">
        <f ca="1">IF(RAND()&lt;J2817,H2817*F2817,I2817*G2817)-1</f>
        <v>0.52631578947368007</v>
      </c>
      <c r="AN2817" s="26">
        <f ca="1">IF(RAND()&lt;(J2817+(2*F2817-1)*Sheet2!D$109),H2817*F2817,I2817*G2817)-1</f>
        <v>-1</v>
      </c>
      <c r="AO2817" s="3">
        <f t="shared" si="1262"/>
        <v>201211</v>
      </c>
    </row>
    <row r="2818" spans="1:41" x14ac:dyDescent="0.25">
      <c r="A2818" s="6">
        <v>41231</v>
      </c>
      <c r="B2818" s="1" t="s">
        <v>45</v>
      </c>
      <c r="C2818" s="1" t="s">
        <v>39</v>
      </c>
      <c r="D2818" s="1">
        <v>13</v>
      </c>
      <c r="E2818" s="1">
        <v>27</v>
      </c>
      <c r="F2818">
        <f t="shared" si="1263"/>
        <v>0</v>
      </c>
      <c r="G2818">
        <f t="shared" si="1264"/>
        <v>1</v>
      </c>
      <c r="H2818" s="4">
        <v>1.5263157894736801</v>
      </c>
      <c r="I2818" s="4">
        <v>2.65</v>
      </c>
      <c r="J2818" s="4">
        <f t="shared" si="1265"/>
        <v>0.6551724137931052</v>
      </c>
      <c r="K2818" s="4">
        <f t="shared" si="1266"/>
        <v>0.37735849056603776</v>
      </c>
      <c r="L2818" s="17">
        <f t="shared" si="1267"/>
        <v>0.68517241379310523</v>
      </c>
      <c r="M2818" s="17">
        <f t="shared" si="1268"/>
        <v>0.34735849056603774</v>
      </c>
      <c r="N2818" s="34">
        <f t="shared" si="1269"/>
        <v>1.4594866633115211</v>
      </c>
      <c r="O2818" s="12">
        <f t="shared" si="1270"/>
        <v>2.8788701792504074</v>
      </c>
      <c r="P2818" s="4">
        <f t="shared" si="1271"/>
        <v>201211</v>
      </c>
      <c r="Q2818" s="17">
        <f t="shared" si="1272"/>
        <v>0.57596822244289814</v>
      </c>
      <c r="R2818" s="17">
        <f t="shared" si="1273"/>
        <v>-2.506060606060621</v>
      </c>
      <c r="S2818" s="16">
        <f t="shared" si="1274"/>
        <v>-1.9300923836177228</v>
      </c>
      <c r="T2818" s="5">
        <f t="shared" si="1275"/>
        <v>1.7362068965517288</v>
      </c>
      <c r="U2818" s="21">
        <f t="shared" si="1276"/>
        <v>0</v>
      </c>
      <c r="W2818" s="5">
        <f t="shared" si="1277"/>
        <v>-1</v>
      </c>
      <c r="X2818" s="4">
        <f t="shared" si="1278"/>
        <v>-1</v>
      </c>
      <c r="AE2818" s="4">
        <f t="shared" si="1279"/>
        <v>-0.87114337568057487</v>
      </c>
      <c r="AJ2818" s="3">
        <f t="shared" si="1280"/>
        <v>3.1505986137367881E-2</v>
      </c>
      <c r="AK2818" s="3">
        <f t="shared" si="1281"/>
        <v>3.150598613736777E-2</v>
      </c>
      <c r="AL2818" s="26">
        <f t="shared" si="1282"/>
        <v>1.7362068965517288</v>
      </c>
      <c r="AM2818" s="26">
        <f ca="1">IF(RAND()&lt;J2818,H2818*F2818,I2818*G2818)-1</f>
        <v>-1</v>
      </c>
      <c r="AN2818" s="26">
        <f ca="1">IF(RAND()&lt;(J2818+(2*F2818-1)*Sheet2!D$109),H2818*F2818,I2818*G2818)-1</f>
        <v>-1</v>
      </c>
      <c r="AO2818" s="3">
        <f t="shared" ref="AO2818:AO2881" si="1283">P2818</f>
        <v>201211</v>
      </c>
    </row>
    <row r="2819" spans="1:41" x14ac:dyDescent="0.25">
      <c r="A2819" s="6">
        <v>41231</v>
      </c>
      <c r="B2819" s="1" t="s">
        <v>43</v>
      </c>
      <c r="C2819" s="1" t="s">
        <v>29</v>
      </c>
      <c r="D2819" s="1">
        <v>10</v>
      </c>
      <c r="E2819" s="1">
        <v>13</v>
      </c>
      <c r="F2819">
        <f t="shared" ref="F2819:F2882" si="1284">IF(D2819&gt;E2819,1,0)</f>
        <v>0</v>
      </c>
      <c r="G2819">
        <f t="shared" ref="G2819:G2882" si="1285">IF(E2819&gt;D2819,1,0)</f>
        <v>1</v>
      </c>
      <c r="H2819" s="4">
        <v>2.4</v>
      </c>
      <c r="I2819" s="4">
        <v>1.625</v>
      </c>
      <c r="J2819" s="4">
        <f t="shared" ref="J2819:J2882" si="1286">1/H2819</f>
        <v>0.41666666666666669</v>
      </c>
      <c r="K2819" s="4">
        <f t="shared" ref="K2819:K2882" si="1287">1/I2819</f>
        <v>0.61538461538461542</v>
      </c>
      <c r="L2819" s="17">
        <f t="shared" ref="L2819:L2882" si="1288">IF(F2819&gt;0,J2819-0.03,J2819+0.03)</f>
        <v>0.44666666666666666</v>
      </c>
      <c r="M2819" s="17">
        <f t="shared" ref="M2819:M2882" si="1289">IF(G2819&gt;0,K2819-0.03,K2819+0.03)</f>
        <v>0.58538461538461539</v>
      </c>
      <c r="N2819" s="34">
        <f t="shared" ref="N2819:N2882" si="1290">1/L2819</f>
        <v>2.238805970149254</v>
      </c>
      <c r="O2819" s="12">
        <f t="shared" ref="O2819:O2882" si="1291">1/M2819</f>
        <v>1.7082785808147174</v>
      </c>
      <c r="P2819" s="4">
        <f t="shared" ref="P2819:P2882" si="1292">YEAR(A2819)*100+MONTH(A2819)</f>
        <v>201211</v>
      </c>
      <c r="Q2819" s="17">
        <f t="shared" ref="Q2819:Q2882" si="1293">IF(F2819=1,H2819,H2819/I2819)</f>
        <v>1.4769230769230768</v>
      </c>
      <c r="R2819" s="17">
        <f t="shared" ref="R2819:R2882" si="1294">-1/(H2819-1)-1/(I2819-1)</f>
        <v>-2.3142857142857145</v>
      </c>
      <c r="S2819" s="16">
        <f t="shared" ref="S2819:S2882" si="1295">Q2819+R2819</f>
        <v>-0.83736263736263772</v>
      </c>
      <c r="T2819" s="5">
        <f t="shared" ref="T2819:T2882" si="1296">I2819/H2819</f>
        <v>0.67708333333333337</v>
      </c>
      <c r="U2819" s="21">
        <f t="shared" ref="U2819:U2882" si="1297">IF(H2819&lt;U$1,1,0)</f>
        <v>0</v>
      </c>
      <c r="W2819" s="5">
        <f t="shared" ref="W2819:W2882" si="1298">H2819*F2819-1</f>
        <v>-1</v>
      </c>
      <c r="X2819" s="4">
        <f t="shared" ref="X2819:X2882" si="1299">J2819*F2819-1</f>
        <v>-1</v>
      </c>
      <c r="AE2819" s="4">
        <f t="shared" ref="AE2819:AE2882" si="1300">(1/H2819-1/J2819)</f>
        <v>-1.9833333333333332</v>
      </c>
      <c r="AJ2819" s="3">
        <f t="shared" ref="AJ2819:AJ2882" si="1301">1-H2819*I2819/(H2819+I2819)</f>
        <v>3.1055900621118071E-2</v>
      </c>
      <c r="AK2819" s="3">
        <f t="shared" ref="AK2819:AK2882" si="1302">1-N2819*O2819/(N2819+O2819)</f>
        <v>3.1055900621118071E-2</v>
      </c>
      <c r="AL2819" s="26">
        <f t="shared" ref="AL2819:AL2882" si="1303">(I2819/H2819)</f>
        <v>0.67708333333333337</v>
      </c>
      <c r="AM2819" s="26">
        <f ca="1">IF(RAND()&lt;J2819,H2819*F2819,I2819*G2819)-1</f>
        <v>-1</v>
      </c>
      <c r="AN2819" s="26">
        <f ca="1">IF(RAND()&lt;(J2819+(2*F2819-1)*Sheet2!D$109),H2819*F2819,I2819*G2819)-1</f>
        <v>0.625</v>
      </c>
      <c r="AO2819" s="3">
        <f t="shared" si="1283"/>
        <v>201211</v>
      </c>
    </row>
    <row r="2820" spans="1:41" x14ac:dyDescent="0.25">
      <c r="A2820" s="6">
        <v>41231</v>
      </c>
      <c r="B2820" s="1" t="s">
        <v>40</v>
      </c>
      <c r="C2820" s="1" t="s">
        <v>28</v>
      </c>
      <c r="D2820" s="1">
        <v>17</v>
      </c>
      <c r="E2820" s="1">
        <v>38</v>
      </c>
      <c r="F2820">
        <f t="shared" si="1284"/>
        <v>0</v>
      </c>
      <c r="G2820">
        <f t="shared" si="1285"/>
        <v>1</v>
      </c>
      <c r="H2820" s="4">
        <v>3.25</v>
      </c>
      <c r="I2820" s="4">
        <v>1.3773584905660399</v>
      </c>
      <c r="J2820" s="4">
        <f t="shared" si="1286"/>
        <v>0.30769230769230771</v>
      </c>
      <c r="K2820" s="4">
        <f t="shared" si="1287"/>
        <v>0.72602739726027288</v>
      </c>
      <c r="L2820" s="17">
        <f t="shared" si="1288"/>
        <v>0.33769230769230774</v>
      </c>
      <c r="M2820" s="17">
        <f t="shared" si="1289"/>
        <v>0.69602739726027285</v>
      </c>
      <c r="N2820" s="34">
        <f t="shared" si="1290"/>
        <v>2.9612756264236899</v>
      </c>
      <c r="O2820" s="12">
        <f t="shared" si="1291"/>
        <v>1.4367250541232064</v>
      </c>
      <c r="P2820" s="4">
        <f t="shared" si="1292"/>
        <v>201211</v>
      </c>
      <c r="Q2820" s="17">
        <f t="shared" si="1293"/>
        <v>2.3595890410958869</v>
      </c>
      <c r="R2820" s="17">
        <f t="shared" si="1294"/>
        <v>-3.094444444444429</v>
      </c>
      <c r="S2820" s="16">
        <f t="shared" si="1295"/>
        <v>-0.73485540334854216</v>
      </c>
      <c r="T2820" s="5">
        <f t="shared" si="1296"/>
        <v>0.42380261248185841</v>
      </c>
      <c r="U2820" s="21">
        <f t="shared" si="1297"/>
        <v>0</v>
      </c>
      <c r="W2820" s="5">
        <f t="shared" si="1298"/>
        <v>-1</v>
      </c>
      <c r="X2820" s="4">
        <f t="shared" si="1299"/>
        <v>-1</v>
      </c>
      <c r="AE2820" s="4">
        <f t="shared" si="1300"/>
        <v>-2.9423076923076925</v>
      </c>
      <c r="AJ2820" s="3">
        <f t="shared" si="1301"/>
        <v>3.2619775739040846E-2</v>
      </c>
      <c r="AK2820" s="3">
        <f t="shared" si="1302"/>
        <v>3.2619775739040957E-2</v>
      </c>
      <c r="AL2820" s="26">
        <f t="shared" si="1303"/>
        <v>0.42380261248185841</v>
      </c>
      <c r="AM2820" s="26">
        <f ca="1">IF(RAND()&lt;J2820,H2820*F2820,I2820*G2820)-1</f>
        <v>0.37735849056603987</v>
      </c>
      <c r="AN2820" s="26">
        <f ca="1">IF(RAND()&lt;(J2820+(2*F2820-1)*Sheet2!D$109),H2820*F2820,I2820*G2820)-1</f>
        <v>0.37735849056603987</v>
      </c>
      <c r="AO2820" s="3">
        <f t="shared" si="1283"/>
        <v>201211</v>
      </c>
    </row>
    <row r="2821" spans="1:41" x14ac:dyDescent="0.25">
      <c r="A2821" s="6">
        <v>41231</v>
      </c>
      <c r="B2821" s="1" t="s">
        <v>38</v>
      </c>
      <c r="C2821" s="1" t="s">
        <v>22</v>
      </c>
      <c r="D2821" s="1">
        <v>59</v>
      </c>
      <c r="E2821" s="1">
        <v>24</v>
      </c>
      <c r="F2821">
        <f t="shared" si="1284"/>
        <v>1</v>
      </c>
      <c r="G2821">
        <f t="shared" si="1285"/>
        <v>0</v>
      </c>
      <c r="H2821" s="4">
        <v>1.2</v>
      </c>
      <c r="I2821" s="4">
        <v>5</v>
      </c>
      <c r="J2821" s="4">
        <f t="shared" si="1286"/>
        <v>0.83333333333333337</v>
      </c>
      <c r="K2821" s="4">
        <f t="shared" si="1287"/>
        <v>0.2</v>
      </c>
      <c r="L2821" s="17">
        <f t="shared" si="1288"/>
        <v>0.80333333333333334</v>
      </c>
      <c r="M2821" s="17">
        <f t="shared" si="1289"/>
        <v>0.23</v>
      </c>
      <c r="N2821" s="34">
        <f t="shared" si="1290"/>
        <v>1.2448132780082988</v>
      </c>
      <c r="O2821" s="12">
        <f t="shared" si="1291"/>
        <v>4.3478260869565215</v>
      </c>
      <c r="P2821" s="4">
        <f t="shared" si="1292"/>
        <v>201211</v>
      </c>
      <c r="Q2821" s="17">
        <f t="shared" si="1293"/>
        <v>1.2</v>
      </c>
      <c r="R2821" s="17">
        <f t="shared" si="1294"/>
        <v>-5.2500000000000009</v>
      </c>
      <c r="S2821" s="16">
        <f t="shared" si="1295"/>
        <v>-4.0500000000000007</v>
      </c>
      <c r="T2821" s="5">
        <f t="shared" si="1296"/>
        <v>4.166666666666667</v>
      </c>
      <c r="U2821" s="21">
        <f t="shared" si="1297"/>
        <v>0</v>
      </c>
      <c r="W2821" s="5">
        <f t="shared" si="1298"/>
        <v>0.19999999999999996</v>
      </c>
      <c r="X2821" s="4">
        <f t="shared" si="1299"/>
        <v>-0.16666666666666663</v>
      </c>
      <c r="AE2821" s="4">
        <f t="shared" si="1300"/>
        <v>-0.36666666666666659</v>
      </c>
      <c r="AJ2821" s="3">
        <f t="shared" si="1301"/>
        <v>3.2258064516129115E-2</v>
      </c>
      <c r="AK2821" s="3">
        <f t="shared" si="1302"/>
        <v>3.2258064516129004E-2</v>
      </c>
      <c r="AL2821" s="26">
        <f t="shared" si="1303"/>
        <v>4.166666666666667</v>
      </c>
      <c r="AM2821" s="26">
        <f ca="1">IF(RAND()&lt;J2821,H2821*F2821,I2821*G2821)-1</f>
        <v>0.19999999999999996</v>
      </c>
      <c r="AN2821" s="26">
        <f ca="1">IF(RAND()&lt;(J2821+(2*F2821-1)*Sheet2!D$109),H2821*F2821,I2821*G2821)-1</f>
        <v>0.19999999999999996</v>
      </c>
      <c r="AO2821" s="3">
        <f t="shared" si="1283"/>
        <v>201211</v>
      </c>
    </row>
    <row r="2822" spans="1:41" x14ac:dyDescent="0.25">
      <c r="A2822" s="6">
        <v>41231</v>
      </c>
      <c r="B2822" s="1" t="s">
        <v>35</v>
      </c>
      <c r="C2822" s="1" t="s">
        <v>30</v>
      </c>
      <c r="D2822" s="1">
        <v>6</v>
      </c>
      <c r="E2822" s="1">
        <v>28</v>
      </c>
      <c r="F2822">
        <f t="shared" si="1284"/>
        <v>0</v>
      </c>
      <c r="G2822">
        <f t="shared" si="1285"/>
        <v>1</v>
      </c>
      <c r="H2822" s="4">
        <v>2.5</v>
      </c>
      <c r="I2822" s="4">
        <v>1.5882352941176499</v>
      </c>
      <c r="J2822" s="4">
        <f t="shared" si="1286"/>
        <v>0.4</v>
      </c>
      <c r="K2822" s="4">
        <f t="shared" si="1287"/>
        <v>0.62962962962962854</v>
      </c>
      <c r="L2822" s="17">
        <f t="shared" si="1288"/>
        <v>0.43000000000000005</v>
      </c>
      <c r="M2822" s="17">
        <f t="shared" si="1289"/>
        <v>0.59962962962962851</v>
      </c>
      <c r="N2822" s="34">
        <f t="shared" si="1290"/>
        <v>2.3255813953488369</v>
      </c>
      <c r="O2822" s="12">
        <f t="shared" si="1291"/>
        <v>1.6676961087090827</v>
      </c>
      <c r="P2822" s="4">
        <f t="shared" si="1292"/>
        <v>201211</v>
      </c>
      <c r="Q2822" s="17">
        <f t="shared" si="1293"/>
        <v>1.5740740740740713</v>
      </c>
      <c r="R2822" s="17">
        <f t="shared" si="1294"/>
        <v>-2.3666666666666587</v>
      </c>
      <c r="S2822" s="16">
        <f t="shared" si="1295"/>
        <v>-0.79259259259258741</v>
      </c>
      <c r="T2822" s="5">
        <f t="shared" si="1296"/>
        <v>0.6352941176470599</v>
      </c>
      <c r="U2822" s="21">
        <f t="shared" si="1297"/>
        <v>0</v>
      </c>
      <c r="W2822" s="5">
        <f t="shared" si="1298"/>
        <v>-1</v>
      </c>
      <c r="X2822" s="4">
        <f t="shared" si="1299"/>
        <v>-1</v>
      </c>
      <c r="AE2822" s="4">
        <f t="shared" si="1300"/>
        <v>-2.1</v>
      </c>
      <c r="AJ2822" s="3">
        <f t="shared" si="1301"/>
        <v>2.8776978417265231E-2</v>
      </c>
      <c r="AK2822" s="3">
        <f t="shared" si="1302"/>
        <v>2.8776978417265342E-2</v>
      </c>
      <c r="AL2822" s="26">
        <f t="shared" si="1303"/>
        <v>0.6352941176470599</v>
      </c>
      <c r="AM2822" s="26">
        <f ca="1">IF(RAND()&lt;J2822,H2822*F2822,I2822*G2822)-1</f>
        <v>-1</v>
      </c>
      <c r="AN2822" s="26">
        <f ca="1">IF(RAND()&lt;(J2822+(2*F2822-1)*Sheet2!D$109),H2822*F2822,I2822*G2822)-1</f>
        <v>0.58823529411764985</v>
      </c>
      <c r="AO2822" s="3">
        <f t="shared" si="1283"/>
        <v>201211</v>
      </c>
    </row>
    <row r="2823" spans="1:41" x14ac:dyDescent="0.25">
      <c r="A2823" s="6">
        <v>41231</v>
      </c>
      <c r="B2823" s="1" t="s">
        <v>33</v>
      </c>
      <c r="C2823" s="1" t="s">
        <v>42</v>
      </c>
      <c r="D2823" s="1">
        <v>43</v>
      </c>
      <c r="E2823" s="1">
        <v>37</v>
      </c>
      <c r="F2823">
        <f t="shared" si="1284"/>
        <v>1</v>
      </c>
      <c r="G2823">
        <f t="shared" si="1285"/>
        <v>0</v>
      </c>
      <c r="H2823" s="4">
        <v>1.0689655172413799</v>
      </c>
      <c r="I2823" s="4">
        <v>10.5</v>
      </c>
      <c r="J2823" s="4">
        <f t="shared" si="1286"/>
        <v>0.93548387096774144</v>
      </c>
      <c r="K2823" s="4">
        <f t="shared" si="1287"/>
        <v>9.5238095238095233E-2</v>
      </c>
      <c r="L2823" s="17">
        <f t="shared" si="1288"/>
        <v>0.90548387096774141</v>
      </c>
      <c r="M2823" s="17">
        <f t="shared" si="1289"/>
        <v>0.12523809523809523</v>
      </c>
      <c r="N2823" s="34">
        <f t="shared" si="1290"/>
        <v>1.1043819023868906</v>
      </c>
      <c r="O2823" s="12">
        <f t="shared" si="1291"/>
        <v>7.9847908745247151</v>
      </c>
      <c r="P2823" s="4">
        <f t="shared" si="1292"/>
        <v>201211</v>
      </c>
      <c r="Q2823" s="17">
        <f t="shared" si="1293"/>
        <v>1.0689655172413799</v>
      </c>
      <c r="R2823" s="17">
        <f t="shared" si="1294"/>
        <v>-14.605263157894614</v>
      </c>
      <c r="S2823" s="16">
        <f t="shared" si="1295"/>
        <v>-13.536297640653235</v>
      </c>
      <c r="T2823" s="5">
        <f t="shared" si="1296"/>
        <v>9.8225806451612847</v>
      </c>
      <c r="U2823" s="21">
        <f t="shared" si="1297"/>
        <v>1</v>
      </c>
      <c r="W2823" s="5">
        <f t="shared" si="1298"/>
        <v>6.8965517241379892E-2</v>
      </c>
      <c r="X2823" s="4">
        <f t="shared" si="1299"/>
        <v>-6.4516129032258562E-2</v>
      </c>
      <c r="AE2823" s="4">
        <f t="shared" si="1300"/>
        <v>-0.13348164627363845</v>
      </c>
      <c r="AJ2823" s="3">
        <f t="shared" si="1301"/>
        <v>2.9806259314455574E-2</v>
      </c>
      <c r="AK2823" s="3">
        <f t="shared" si="1302"/>
        <v>2.9806259314455685E-2</v>
      </c>
      <c r="AL2823" s="26">
        <f t="shared" si="1303"/>
        <v>9.8225806451612847</v>
      </c>
      <c r="AM2823" s="26">
        <f ca="1">IF(RAND()&lt;J2823,H2823*F2823,I2823*G2823)-1</f>
        <v>6.8965517241379892E-2</v>
      </c>
      <c r="AN2823" s="26">
        <f ca="1">IF(RAND()&lt;(J2823+(2*F2823-1)*Sheet2!D$109),H2823*F2823,I2823*G2823)-1</f>
        <v>6.8965517241379892E-2</v>
      </c>
      <c r="AO2823" s="3">
        <f t="shared" si="1283"/>
        <v>201211</v>
      </c>
    </row>
    <row r="2824" spans="1:41" x14ac:dyDescent="0.25">
      <c r="A2824" s="6">
        <v>41231</v>
      </c>
      <c r="B2824" s="1" t="s">
        <v>19</v>
      </c>
      <c r="C2824" s="1" t="s">
        <v>48</v>
      </c>
      <c r="D2824" s="1">
        <v>20</v>
      </c>
      <c r="E2824" s="1">
        <v>24</v>
      </c>
      <c r="F2824">
        <f t="shared" si="1284"/>
        <v>0</v>
      </c>
      <c r="G2824">
        <f t="shared" si="1285"/>
        <v>1</v>
      </c>
      <c r="H2824" s="4">
        <v>2.5</v>
      </c>
      <c r="I2824" s="4">
        <v>1.5882352941176499</v>
      </c>
      <c r="J2824" s="4">
        <f t="shared" si="1286"/>
        <v>0.4</v>
      </c>
      <c r="K2824" s="4">
        <f t="shared" si="1287"/>
        <v>0.62962962962962854</v>
      </c>
      <c r="L2824" s="17">
        <f t="shared" si="1288"/>
        <v>0.43000000000000005</v>
      </c>
      <c r="M2824" s="17">
        <f t="shared" si="1289"/>
        <v>0.59962962962962851</v>
      </c>
      <c r="N2824" s="34">
        <f t="shared" si="1290"/>
        <v>2.3255813953488369</v>
      </c>
      <c r="O2824" s="12">
        <f t="shared" si="1291"/>
        <v>1.6676961087090827</v>
      </c>
      <c r="P2824" s="4">
        <f t="shared" si="1292"/>
        <v>201211</v>
      </c>
      <c r="Q2824" s="17">
        <f t="shared" si="1293"/>
        <v>1.5740740740740713</v>
      </c>
      <c r="R2824" s="17">
        <f t="shared" si="1294"/>
        <v>-2.3666666666666587</v>
      </c>
      <c r="S2824" s="16">
        <f t="shared" si="1295"/>
        <v>-0.79259259259258741</v>
      </c>
      <c r="T2824" s="5">
        <f t="shared" si="1296"/>
        <v>0.6352941176470599</v>
      </c>
      <c r="U2824" s="21">
        <f t="shared" si="1297"/>
        <v>0</v>
      </c>
      <c r="W2824" s="5">
        <f t="shared" si="1298"/>
        <v>-1</v>
      </c>
      <c r="X2824" s="4">
        <f t="shared" si="1299"/>
        <v>-1</v>
      </c>
      <c r="AE2824" s="4">
        <f t="shared" si="1300"/>
        <v>-2.1</v>
      </c>
      <c r="AJ2824" s="3">
        <f t="shared" si="1301"/>
        <v>2.8776978417265231E-2</v>
      </c>
      <c r="AK2824" s="3">
        <f t="shared" si="1302"/>
        <v>2.8776978417265342E-2</v>
      </c>
      <c r="AL2824" s="26">
        <f t="shared" si="1303"/>
        <v>0.6352941176470599</v>
      </c>
      <c r="AM2824" s="26">
        <f ca="1">IF(RAND()&lt;J2824,H2824*F2824,I2824*G2824)-1</f>
        <v>-1</v>
      </c>
      <c r="AN2824" s="26">
        <f ca="1">IF(RAND()&lt;(J2824+(2*F2824-1)*Sheet2!D$109),H2824*F2824,I2824*G2824)-1</f>
        <v>0.58823529411764985</v>
      </c>
      <c r="AO2824" s="3">
        <f t="shared" si="1283"/>
        <v>201211</v>
      </c>
    </row>
    <row r="2825" spans="1:41" x14ac:dyDescent="0.25">
      <c r="A2825" s="6">
        <v>41231</v>
      </c>
      <c r="B2825" s="1" t="s">
        <v>21</v>
      </c>
      <c r="C2825" s="1" t="s">
        <v>50</v>
      </c>
      <c r="D2825" s="1">
        <v>30</v>
      </c>
      <c r="E2825" s="1">
        <v>23</v>
      </c>
      <c r="F2825">
        <f t="shared" si="1284"/>
        <v>1</v>
      </c>
      <c r="G2825">
        <f t="shared" si="1285"/>
        <v>0</v>
      </c>
      <c r="H2825" s="4">
        <v>1.26315789473684</v>
      </c>
      <c r="I2825" s="4">
        <v>4.2</v>
      </c>
      <c r="J2825" s="4">
        <f t="shared" si="1286"/>
        <v>0.79166666666666796</v>
      </c>
      <c r="K2825" s="4">
        <f t="shared" si="1287"/>
        <v>0.23809523809523808</v>
      </c>
      <c r="L2825" s="17">
        <f t="shared" si="1288"/>
        <v>0.76166666666666794</v>
      </c>
      <c r="M2825" s="17">
        <f t="shared" si="1289"/>
        <v>0.26809523809523805</v>
      </c>
      <c r="N2825" s="34">
        <f t="shared" si="1290"/>
        <v>1.3129102844638927</v>
      </c>
      <c r="O2825" s="12">
        <f t="shared" si="1291"/>
        <v>3.7300177619893433</v>
      </c>
      <c r="P2825" s="4">
        <f t="shared" si="1292"/>
        <v>201211</v>
      </c>
      <c r="Q2825" s="17">
        <f t="shared" si="1293"/>
        <v>1.26315789473684</v>
      </c>
      <c r="R2825" s="17">
        <f t="shared" si="1294"/>
        <v>-4.11250000000003</v>
      </c>
      <c r="S2825" s="16">
        <f t="shared" si="1295"/>
        <v>-2.8493421052631902</v>
      </c>
      <c r="T2825" s="5">
        <f t="shared" si="1296"/>
        <v>3.3250000000000055</v>
      </c>
      <c r="U2825" s="21">
        <f t="shared" si="1297"/>
        <v>0</v>
      </c>
      <c r="W2825" s="5">
        <f t="shared" si="1298"/>
        <v>0.26315789473684004</v>
      </c>
      <c r="X2825" s="4">
        <f t="shared" si="1299"/>
        <v>-0.20833333333333204</v>
      </c>
      <c r="AE2825" s="4">
        <f t="shared" si="1300"/>
        <v>-0.47149122807017207</v>
      </c>
      <c r="AJ2825" s="3">
        <f t="shared" si="1301"/>
        <v>2.8901734104047394E-2</v>
      </c>
      <c r="AK2825" s="3">
        <f t="shared" si="1302"/>
        <v>2.8901734104047505E-2</v>
      </c>
      <c r="AL2825" s="26">
        <f t="shared" si="1303"/>
        <v>3.3250000000000055</v>
      </c>
      <c r="AM2825" s="26">
        <f ca="1">IF(RAND()&lt;J2825,H2825*F2825,I2825*G2825)-1</f>
        <v>0.26315789473684004</v>
      </c>
      <c r="AN2825" s="26">
        <f ca="1">IF(RAND()&lt;(J2825+(2*F2825-1)*Sheet2!D$109),H2825*F2825,I2825*G2825)-1</f>
        <v>0.26315789473684004</v>
      </c>
      <c r="AO2825" s="3">
        <f t="shared" si="1283"/>
        <v>201211</v>
      </c>
    </row>
    <row r="2826" spans="1:41" x14ac:dyDescent="0.25">
      <c r="A2826" s="6">
        <v>41231</v>
      </c>
      <c r="B2826" s="1" t="s">
        <v>23</v>
      </c>
      <c r="C2826" s="1" t="s">
        <v>44</v>
      </c>
      <c r="D2826" s="1">
        <v>23</v>
      </c>
      <c r="E2826" s="1">
        <v>20</v>
      </c>
      <c r="F2826">
        <f t="shared" si="1284"/>
        <v>1</v>
      </c>
      <c r="G2826">
        <f t="shared" si="1285"/>
        <v>0</v>
      </c>
      <c r="H2826" s="4">
        <v>1.29411764705882</v>
      </c>
      <c r="I2826" s="4">
        <v>3.8</v>
      </c>
      <c r="J2826" s="4">
        <f t="shared" si="1286"/>
        <v>0.77272727272727482</v>
      </c>
      <c r="K2826" s="4">
        <f t="shared" si="1287"/>
        <v>0.26315789473684209</v>
      </c>
      <c r="L2826" s="17">
        <f t="shared" si="1288"/>
        <v>0.74272727272727479</v>
      </c>
      <c r="M2826" s="17">
        <f t="shared" si="1289"/>
        <v>0.29315789473684206</v>
      </c>
      <c r="N2826" s="34">
        <f t="shared" si="1290"/>
        <v>1.3463892288861652</v>
      </c>
      <c r="O2826" s="12">
        <f t="shared" si="1291"/>
        <v>3.4111310592459612</v>
      </c>
      <c r="P2826" s="4">
        <f t="shared" si="1292"/>
        <v>201211</v>
      </c>
      <c r="Q2826" s="17">
        <f t="shared" si="1293"/>
        <v>1.29411764705882</v>
      </c>
      <c r="R2826" s="17">
        <f t="shared" si="1294"/>
        <v>-3.7571428571428975</v>
      </c>
      <c r="S2826" s="16">
        <f t="shared" si="1295"/>
        <v>-2.4630252100840773</v>
      </c>
      <c r="T2826" s="5">
        <f t="shared" si="1296"/>
        <v>2.9363636363636441</v>
      </c>
      <c r="U2826" s="21">
        <f t="shared" si="1297"/>
        <v>0</v>
      </c>
      <c r="W2826" s="5">
        <f t="shared" si="1298"/>
        <v>0.29411764705882004</v>
      </c>
      <c r="X2826" s="4">
        <f t="shared" si="1299"/>
        <v>-0.22727272727272518</v>
      </c>
      <c r="AE2826" s="4">
        <f t="shared" si="1300"/>
        <v>-0.52139037433154523</v>
      </c>
      <c r="AJ2826" s="3">
        <f t="shared" si="1301"/>
        <v>3.4642032332565464E-2</v>
      </c>
      <c r="AK2826" s="3">
        <f t="shared" si="1302"/>
        <v>3.4642032332565353E-2</v>
      </c>
      <c r="AL2826" s="26">
        <f t="shared" si="1303"/>
        <v>2.9363636363636441</v>
      </c>
      <c r="AM2826" s="26">
        <f ca="1">IF(RAND()&lt;J2826,H2826*F2826,I2826*G2826)-1</f>
        <v>0.29411764705882004</v>
      </c>
      <c r="AN2826" s="26">
        <f ca="1">IF(RAND()&lt;(J2826+(2*F2826-1)*Sheet2!D$109),H2826*F2826,I2826*G2826)-1</f>
        <v>0.29411764705882004</v>
      </c>
      <c r="AO2826" s="3">
        <f t="shared" si="1283"/>
        <v>201211</v>
      </c>
    </row>
    <row r="2827" spans="1:41" x14ac:dyDescent="0.25">
      <c r="A2827" s="6">
        <v>41231</v>
      </c>
      <c r="B2827" s="1" t="s">
        <v>26</v>
      </c>
      <c r="C2827" s="1" t="s">
        <v>25</v>
      </c>
      <c r="D2827" s="1">
        <v>21</v>
      </c>
      <c r="E2827" s="1">
        <v>27</v>
      </c>
      <c r="F2827">
        <f t="shared" si="1284"/>
        <v>0</v>
      </c>
      <c r="G2827">
        <f t="shared" si="1285"/>
        <v>1</v>
      </c>
      <c r="H2827" s="4">
        <v>2</v>
      </c>
      <c r="I2827" s="4">
        <v>1.8333333333333299</v>
      </c>
      <c r="J2827" s="4">
        <f t="shared" si="1286"/>
        <v>0.5</v>
      </c>
      <c r="K2827" s="4">
        <f t="shared" si="1287"/>
        <v>0.54545454545454641</v>
      </c>
      <c r="L2827" s="17">
        <f t="shared" si="1288"/>
        <v>0.53</v>
      </c>
      <c r="M2827" s="17">
        <f t="shared" si="1289"/>
        <v>0.51545454545454639</v>
      </c>
      <c r="N2827" s="34">
        <f t="shared" si="1290"/>
        <v>1.8867924528301885</v>
      </c>
      <c r="O2827" s="12">
        <f t="shared" si="1291"/>
        <v>1.9400352733686033</v>
      </c>
      <c r="P2827" s="4">
        <f t="shared" si="1292"/>
        <v>201211</v>
      </c>
      <c r="Q2827" s="17">
        <f t="shared" si="1293"/>
        <v>1.0909090909090928</v>
      </c>
      <c r="R2827" s="17">
        <f t="shared" si="1294"/>
        <v>-2.2000000000000046</v>
      </c>
      <c r="S2827" s="16">
        <f t="shared" si="1295"/>
        <v>-1.1090909090909118</v>
      </c>
      <c r="T2827" s="5">
        <f t="shared" si="1296"/>
        <v>0.91666666666666496</v>
      </c>
      <c r="U2827" s="21">
        <f t="shared" si="1297"/>
        <v>0</v>
      </c>
      <c r="W2827" s="5">
        <f t="shared" si="1298"/>
        <v>-1</v>
      </c>
      <c r="X2827" s="4">
        <f t="shared" si="1299"/>
        <v>-1</v>
      </c>
      <c r="AE2827" s="4">
        <f t="shared" si="1300"/>
        <v>-1.5</v>
      </c>
      <c r="AJ2827" s="3">
        <f t="shared" si="1301"/>
        <v>4.3478260869566188E-2</v>
      </c>
      <c r="AK2827" s="3">
        <f t="shared" si="1302"/>
        <v>4.3478260869566077E-2</v>
      </c>
      <c r="AL2827" s="26">
        <f t="shared" si="1303"/>
        <v>0.91666666666666496</v>
      </c>
      <c r="AM2827" s="26">
        <f ca="1">IF(RAND()&lt;J2827,H2827*F2827,I2827*G2827)-1</f>
        <v>-1</v>
      </c>
      <c r="AN2827" s="26">
        <f ca="1">IF(RAND()&lt;(J2827+(2*F2827-1)*Sheet2!D$109),H2827*F2827,I2827*G2827)-1</f>
        <v>0.83333333333332993</v>
      </c>
      <c r="AO2827" s="3">
        <f t="shared" si="1283"/>
        <v>201211</v>
      </c>
    </row>
    <row r="2828" spans="1:41" x14ac:dyDescent="0.25">
      <c r="A2828" s="6">
        <v>41231</v>
      </c>
      <c r="B2828" s="1" t="s">
        <v>27</v>
      </c>
      <c r="C2828" s="1" t="s">
        <v>49</v>
      </c>
      <c r="D2828" s="1">
        <v>23</v>
      </c>
      <c r="E2828" s="1">
        <v>19</v>
      </c>
      <c r="F2828">
        <f t="shared" si="1284"/>
        <v>1</v>
      </c>
      <c r="G2828">
        <f t="shared" si="1285"/>
        <v>0</v>
      </c>
      <c r="H2828" s="4">
        <v>1.2127659574468099</v>
      </c>
      <c r="I2828" s="4">
        <v>4.7</v>
      </c>
      <c r="J2828" s="4">
        <f t="shared" si="1286"/>
        <v>0.82456140350877094</v>
      </c>
      <c r="K2828" s="4">
        <f t="shared" si="1287"/>
        <v>0.21276595744680851</v>
      </c>
      <c r="L2828" s="17">
        <f t="shared" si="1288"/>
        <v>0.79456140350877091</v>
      </c>
      <c r="M2828" s="17">
        <f t="shared" si="1289"/>
        <v>0.24276595744680851</v>
      </c>
      <c r="N2828" s="34">
        <f t="shared" si="1290"/>
        <v>1.2585559726208893</v>
      </c>
      <c r="O2828" s="12">
        <f t="shared" si="1291"/>
        <v>4.1191936897458366</v>
      </c>
      <c r="P2828" s="4">
        <f t="shared" si="1292"/>
        <v>201211</v>
      </c>
      <c r="Q2828" s="17">
        <f t="shared" si="1293"/>
        <v>1.2127659574468099</v>
      </c>
      <c r="R2828" s="17">
        <f t="shared" si="1294"/>
        <v>-4.9702702702702393</v>
      </c>
      <c r="S2828" s="16">
        <f t="shared" si="1295"/>
        <v>-3.7575043128234293</v>
      </c>
      <c r="T2828" s="5">
        <f t="shared" si="1296"/>
        <v>3.8754385964912239</v>
      </c>
      <c r="U2828" s="21">
        <f t="shared" si="1297"/>
        <v>0</v>
      </c>
      <c r="W2828" s="5">
        <f t="shared" si="1298"/>
        <v>0.21276595744680993</v>
      </c>
      <c r="X2828" s="4">
        <f t="shared" si="1299"/>
        <v>-0.17543859649122906</v>
      </c>
      <c r="AE2828" s="4">
        <f t="shared" si="1300"/>
        <v>-0.38820455393803899</v>
      </c>
      <c r="AJ2828" s="3">
        <f t="shared" si="1301"/>
        <v>3.5984166966533726E-2</v>
      </c>
      <c r="AK2828" s="3">
        <f t="shared" si="1302"/>
        <v>3.5984166966533726E-2</v>
      </c>
      <c r="AL2828" s="26">
        <f t="shared" si="1303"/>
        <v>3.8754385964912239</v>
      </c>
      <c r="AM2828" s="26">
        <f ca="1">IF(RAND()&lt;J2828,H2828*F2828,I2828*G2828)-1</f>
        <v>0.21276595744680993</v>
      </c>
      <c r="AN2828" s="26">
        <f ca="1">IF(RAND()&lt;(J2828+(2*F2828-1)*Sheet2!D$109),H2828*F2828,I2828*G2828)-1</f>
        <v>-1</v>
      </c>
      <c r="AO2828" s="3">
        <f t="shared" si="1283"/>
        <v>201211</v>
      </c>
    </row>
    <row r="2829" spans="1:41" x14ac:dyDescent="0.25">
      <c r="A2829" s="6">
        <v>41228</v>
      </c>
      <c r="B2829" s="1" t="s">
        <v>32</v>
      </c>
      <c r="C2829" s="1" t="s">
        <v>37</v>
      </c>
      <c r="D2829" s="1">
        <v>19</v>
      </c>
      <c r="E2829" s="1">
        <v>14</v>
      </c>
      <c r="F2829">
        <f t="shared" si="1284"/>
        <v>1</v>
      </c>
      <c r="G2829">
        <f t="shared" si="1285"/>
        <v>0</v>
      </c>
      <c r="H2829" s="4">
        <v>1.71428571428571</v>
      </c>
      <c r="I2829" s="4">
        <v>2.2000000000000002</v>
      </c>
      <c r="J2829" s="4">
        <f t="shared" si="1286"/>
        <v>0.58333333333333481</v>
      </c>
      <c r="K2829" s="4">
        <f t="shared" si="1287"/>
        <v>0.45454545454545453</v>
      </c>
      <c r="L2829" s="17">
        <f t="shared" si="1288"/>
        <v>0.55333333333333479</v>
      </c>
      <c r="M2829" s="17">
        <f t="shared" si="1289"/>
        <v>0.4845454545454545</v>
      </c>
      <c r="N2829" s="34">
        <f t="shared" si="1290"/>
        <v>1.8072289156626458</v>
      </c>
      <c r="O2829" s="12">
        <f t="shared" si="1291"/>
        <v>2.0637898686679175</v>
      </c>
      <c r="P2829" s="4">
        <f t="shared" si="1292"/>
        <v>201211</v>
      </c>
      <c r="Q2829" s="17">
        <f t="shared" si="1293"/>
        <v>1.71428571428571</v>
      </c>
      <c r="R2829" s="17">
        <f t="shared" si="1294"/>
        <v>-2.2333333333333414</v>
      </c>
      <c r="S2829" s="16">
        <f t="shared" si="1295"/>
        <v>-0.51904761904763141</v>
      </c>
      <c r="T2829" s="5">
        <f t="shared" si="1296"/>
        <v>1.2833333333333368</v>
      </c>
      <c r="U2829" s="21">
        <f t="shared" si="1297"/>
        <v>0</v>
      </c>
      <c r="W2829" s="5">
        <f t="shared" si="1298"/>
        <v>0.71428571428570997</v>
      </c>
      <c r="X2829" s="4">
        <f t="shared" si="1299"/>
        <v>-0.41666666666666519</v>
      </c>
      <c r="AE2829" s="4">
        <f t="shared" si="1300"/>
        <v>-1.1309523809523752</v>
      </c>
      <c r="AJ2829" s="3">
        <f t="shared" si="1301"/>
        <v>3.6496350364964902E-2</v>
      </c>
      <c r="AK2829" s="3">
        <f t="shared" si="1302"/>
        <v>3.6496350364965013E-2</v>
      </c>
      <c r="AL2829" s="26">
        <f t="shared" si="1303"/>
        <v>1.2833333333333368</v>
      </c>
      <c r="AM2829" s="26">
        <f ca="1">IF(RAND()&lt;J2829,H2829*F2829,I2829*G2829)-1</f>
        <v>-1</v>
      </c>
      <c r="AN2829" s="26">
        <f ca="1">IF(RAND()&lt;(J2829+(2*F2829-1)*Sheet2!D$109),H2829*F2829,I2829*G2829)-1</f>
        <v>-1</v>
      </c>
      <c r="AO2829" s="3">
        <f t="shared" si="1283"/>
        <v>201211</v>
      </c>
    </row>
    <row r="2830" spans="1:41" x14ac:dyDescent="0.25">
      <c r="A2830" s="6">
        <v>41225</v>
      </c>
      <c r="B2830" s="1" t="s">
        <v>43</v>
      </c>
      <c r="C2830" s="1" t="s">
        <v>35</v>
      </c>
      <c r="D2830" s="1">
        <v>16</v>
      </c>
      <c r="E2830" s="1">
        <v>13</v>
      </c>
      <c r="F2830">
        <f t="shared" si="1284"/>
        <v>1</v>
      </c>
      <c r="G2830">
        <f t="shared" si="1285"/>
        <v>0</v>
      </c>
      <c r="H2830" s="4">
        <v>1.13333333333333</v>
      </c>
      <c r="I2830" s="4">
        <v>6.5</v>
      </c>
      <c r="J2830" s="4">
        <f t="shared" si="1286"/>
        <v>0.88235294117647323</v>
      </c>
      <c r="K2830" s="4">
        <f t="shared" si="1287"/>
        <v>0.15384615384615385</v>
      </c>
      <c r="L2830" s="17">
        <f t="shared" si="1288"/>
        <v>0.8523529411764732</v>
      </c>
      <c r="M2830" s="17">
        <f t="shared" si="1289"/>
        <v>0.18384615384615385</v>
      </c>
      <c r="N2830" s="34">
        <f t="shared" si="1290"/>
        <v>1.1732229123533435</v>
      </c>
      <c r="O2830" s="12">
        <f t="shared" si="1291"/>
        <v>5.4393305439330542</v>
      </c>
      <c r="P2830" s="4">
        <f t="shared" si="1292"/>
        <v>201211</v>
      </c>
      <c r="Q2830" s="17">
        <f t="shared" si="1293"/>
        <v>1.13333333333333</v>
      </c>
      <c r="R2830" s="17">
        <f t="shared" si="1294"/>
        <v>-7.6818181818183708</v>
      </c>
      <c r="S2830" s="16">
        <f t="shared" si="1295"/>
        <v>-6.5484848484850406</v>
      </c>
      <c r="T2830" s="5">
        <f t="shared" si="1296"/>
        <v>5.7352941176470758</v>
      </c>
      <c r="U2830" s="21">
        <f t="shared" si="1297"/>
        <v>1</v>
      </c>
      <c r="W2830" s="5">
        <f t="shared" si="1298"/>
        <v>0.13333333333332997</v>
      </c>
      <c r="X2830" s="4">
        <f t="shared" si="1299"/>
        <v>-0.11764705882352677</v>
      </c>
      <c r="AE2830" s="4">
        <f t="shared" si="1300"/>
        <v>-0.25098039215685675</v>
      </c>
      <c r="AJ2830" s="3">
        <f t="shared" si="1301"/>
        <v>3.4934497816596299E-2</v>
      </c>
      <c r="AK2830" s="3">
        <f t="shared" si="1302"/>
        <v>3.4934497816596299E-2</v>
      </c>
      <c r="AL2830" s="26">
        <f t="shared" si="1303"/>
        <v>5.7352941176470758</v>
      </c>
      <c r="AM2830" s="26">
        <f ca="1">IF(RAND()&lt;J2830,H2830*F2830,I2830*G2830)-1</f>
        <v>0.13333333333332997</v>
      </c>
      <c r="AN2830" s="26">
        <f ca="1">IF(RAND()&lt;(J2830+(2*F2830-1)*Sheet2!D$109),H2830*F2830,I2830*G2830)-1</f>
        <v>0.13333333333332997</v>
      </c>
      <c r="AO2830" s="3">
        <f t="shared" si="1283"/>
        <v>201211</v>
      </c>
    </row>
    <row r="2831" spans="1:41" x14ac:dyDescent="0.25">
      <c r="A2831" s="6">
        <v>41224</v>
      </c>
      <c r="B2831" s="1" t="s">
        <v>25</v>
      </c>
      <c r="C2831" s="1" t="s">
        <v>50</v>
      </c>
      <c r="D2831" s="1">
        <v>34</v>
      </c>
      <c r="E2831" s="1">
        <v>24</v>
      </c>
      <c r="F2831">
        <f t="shared" si="1284"/>
        <v>1</v>
      </c>
      <c r="G2831">
        <f t="shared" si="1285"/>
        <v>0</v>
      </c>
      <c r="H2831" s="4">
        <v>1.60606060606061</v>
      </c>
      <c r="I2831" s="4">
        <v>2.4500000000000002</v>
      </c>
      <c r="J2831" s="4">
        <f t="shared" si="1286"/>
        <v>0.62264150943396079</v>
      </c>
      <c r="K2831" s="4">
        <f t="shared" si="1287"/>
        <v>0.4081632653061224</v>
      </c>
      <c r="L2831" s="17">
        <f t="shared" si="1288"/>
        <v>0.59264150943396077</v>
      </c>
      <c r="M2831" s="17">
        <f t="shared" si="1289"/>
        <v>0.43816326530612237</v>
      </c>
      <c r="N2831" s="34">
        <f t="shared" si="1290"/>
        <v>1.687360713148683</v>
      </c>
      <c r="O2831" s="12">
        <f t="shared" si="1291"/>
        <v>2.2822543083372153</v>
      </c>
      <c r="P2831" s="4">
        <f t="shared" si="1292"/>
        <v>201211</v>
      </c>
      <c r="Q2831" s="17">
        <f t="shared" si="1293"/>
        <v>1.60606060606061</v>
      </c>
      <c r="R2831" s="17">
        <f t="shared" si="1294"/>
        <v>-2.3396551724137824</v>
      </c>
      <c r="S2831" s="16">
        <f t="shared" si="1295"/>
        <v>-0.73359456635317244</v>
      </c>
      <c r="T2831" s="5">
        <f t="shared" si="1296"/>
        <v>1.5254716981132039</v>
      </c>
      <c r="U2831" s="21">
        <f t="shared" si="1297"/>
        <v>0</v>
      </c>
      <c r="W2831" s="5">
        <f t="shared" si="1298"/>
        <v>0.60606060606060996</v>
      </c>
      <c r="X2831" s="4">
        <f t="shared" si="1299"/>
        <v>-0.37735849056603921</v>
      </c>
      <c r="AE2831" s="4">
        <f t="shared" si="1300"/>
        <v>-0.98341909662664917</v>
      </c>
      <c r="AJ2831" s="3">
        <f t="shared" si="1301"/>
        <v>2.9884198729920097E-2</v>
      </c>
      <c r="AK2831" s="3">
        <f t="shared" si="1302"/>
        <v>2.9884198729920097E-2</v>
      </c>
      <c r="AL2831" s="26">
        <f t="shared" si="1303"/>
        <v>1.5254716981132039</v>
      </c>
      <c r="AM2831" s="26">
        <f ca="1">IF(RAND()&lt;J2831,H2831*F2831,I2831*G2831)-1</f>
        <v>0.60606060606060996</v>
      </c>
      <c r="AN2831" s="26">
        <f ca="1">IF(RAND()&lt;(J2831+(2*F2831-1)*Sheet2!D$109),H2831*F2831,I2831*G2831)-1</f>
        <v>0.60606060606060996</v>
      </c>
      <c r="AO2831" s="3">
        <f t="shared" si="1283"/>
        <v>201211</v>
      </c>
    </row>
    <row r="2832" spans="1:41" x14ac:dyDescent="0.25">
      <c r="A2832" s="6">
        <v>41224</v>
      </c>
      <c r="B2832" s="1" t="s">
        <v>47</v>
      </c>
      <c r="C2832" s="1" t="s">
        <v>39</v>
      </c>
      <c r="D2832" s="1">
        <v>28</v>
      </c>
      <c r="E2832" s="1">
        <v>7</v>
      </c>
      <c r="F2832">
        <f t="shared" si="1284"/>
        <v>1</v>
      </c>
      <c r="G2832">
        <f t="shared" si="1285"/>
        <v>0</v>
      </c>
      <c r="H2832" s="4">
        <v>1.40816326530612</v>
      </c>
      <c r="I2832" s="4">
        <v>3.05</v>
      </c>
      <c r="J2832" s="4">
        <f t="shared" si="1286"/>
        <v>0.71014492753623315</v>
      </c>
      <c r="K2832" s="4">
        <f t="shared" si="1287"/>
        <v>0.32786885245901642</v>
      </c>
      <c r="L2832" s="17">
        <f t="shared" si="1288"/>
        <v>0.68014492753623312</v>
      </c>
      <c r="M2832" s="17">
        <f t="shared" si="1289"/>
        <v>0.35786885245901645</v>
      </c>
      <c r="N2832" s="34">
        <f t="shared" si="1290"/>
        <v>1.4702748774770908</v>
      </c>
      <c r="O2832" s="12">
        <f t="shared" si="1291"/>
        <v>2.7943197434722853</v>
      </c>
      <c r="P2832" s="4">
        <f t="shared" si="1292"/>
        <v>201211</v>
      </c>
      <c r="Q2832" s="17">
        <f t="shared" si="1293"/>
        <v>1.40816326530612</v>
      </c>
      <c r="R2832" s="17">
        <f t="shared" si="1294"/>
        <v>-2.9378048780487949</v>
      </c>
      <c r="S2832" s="16">
        <f t="shared" si="1295"/>
        <v>-1.5296416127426748</v>
      </c>
      <c r="T2832" s="5">
        <f t="shared" si="1296"/>
        <v>2.1659420289855107</v>
      </c>
      <c r="U2832" s="21">
        <f t="shared" si="1297"/>
        <v>0</v>
      </c>
      <c r="W2832" s="5">
        <f t="shared" si="1298"/>
        <v>0.40816326530612002</v>
      </c>
      <c r="X2832" s="4">
        <f t="shared" si="1299"/>
        <v>-0.28985507246376685</v>
      </c>
      <c r="AE2832" s="4">
        <f t="shared" si="1300"/>
        <v>-0.69801833776988687</v>
      </c>
      <c r="AJ2832" s="3">
        <f t="shared" si="1301"/>
        <v>3.6621652552072614E-2</v>
      </c>
      <c r="AK2832" s="3">
        <f t="shared" si="1302"/>
        <v>3.6621652552072614E-2</v>
      </c>
      <c r="AL2832" s="26">
        <f t="shared" si="1303"/>
        <v>2.1659420289855107</v>
      </c>
      <c r="AM2832" s="26">
        <f ca="1">IF(RAND()&lt;J2832,H2832*F2832,I2832*G2832)-1</f>
        <v>0.40816326530612002</v>
      </c>
      <c r="AN2832" s="26">
        <f ca="1">IF(RAND()&lt;(J2832+(2*F2832-1)*Sheet2!D$109),H2832*F2832,I2832*G2832)-1</f>
        <v>0.40816326530612002</v>
      </c>
      <c r="AO2832" s="3">
        <f t="shared" si="1283"/>
        <v>201211</v>
      </c>
    </row>
    <row r="2833" spans="1:41" x14ac:dyDescent="0.25">
      <c r="A2833" s="6">
        <v>41224</v>
      </c>
      <c r="B2833" s="1" t="s">
        <v>24</v>
      </c>
      <c r="C2833" s="1" t="s">
        <v>45</v>
      </c>
      <c r="D2833" s="1">
        <v>24</v>
      </c>
      <c r="E2833" s="1">
        <v>24</v>
      </c>
      <c r="F2833">
        <f t="shared" si="1284"/>
        <v>0</v>
      </c>
      <c r="G2833">
        <f t="shared" si="1285"/>
        <v>0</v>
      </c>
      <c r="H2833" s="4">
        <v>1.125</v>
      </c>
      <c r="I2833" s="4">
        <v>7</v>
      </c>
      <c r="J2833" s="4">
        <f t="shared" si="1286"/>
        <v>0.88888888888888884</v>
      </c>
      <c r="K2833" s="4">
        <f t="shared" si="1287"/>
        <v>0.14285714285714285</v>
      </c>
      <c r="L2833" s="17">
        <f t="shared" si="1288"/>
        <v>0.91888888888888887</v>
      </c>
      <c r="M2833" s="17">
        <f t="shared" si="1289"/>
        <v>0.17285714285714285</v>
      </c>
      <c r="N2833" s="34">
        <f t="shared" si="1290"/>
        <v>1.0882708585247884</v>
      </c>
      <c r="O2833" s="12">
        <f t="shared" si="1291"/>
        <v>5.785123966942149</v>
      </c>
      <c r="P2833" s="4">
        <f t="shared" si="1292"/>
        <v>201211</v>
      </c>
      <c r="Q2833" s="17">
        <f t="shared" si="1293"/>
        <v>0.16071428571428573</v>
      </c>
      <c r="R2833" s="17">
        <f t="shared" si="1294"/>
        <v>-8.1666666666666661</v>
      </c>
      <c r="S2833" s="16">
        <f t="shared" si="1295"/>
        <v>-8.0059523809523796</v>
      </c>
      <c r="T2833" s="5">
        <f t="shared" si="1296"/>
        <v>6.2222222222222223</v>
      </c>
      <c r="U2833" s="21">
        <f t="shared" si="1297"/>
        <v>1</v>
      </c>
      <c r="W2833" s="5">
        <f t="shared" si="1298"/>
        <v>-1</v>
      </c>
      <c r="X2833" s="4">
        <f t="shared" si="1299"/>
        <v>-1</v>
      </c>
      <c r="AE2833" s="4">
        <f t="shared" si="1300"/>
        <v>-0.23611111111111116</v>
      </c>
      <c r="AJ2833" s="3">
        <f t="shared" si="1301"/>
        <v>3.0769230769230771E-2</v>
      </c>
      <c r="AK2833" s="3">
        <f t="shared" si="1302"/>
        <v>8.4036056993312069E-2</v>
      </c>
      <c r="AL2833" s="26">
        <f t="shared" si="1303"/>
        <v>6.2222222222222223</v>
      </c>
      <c r="AM2833" s="26">
        <f ca="1">IF(RAND()&lt;J2833,H2833*F2833,I2833*G2833)-1</f>
        <v>-1</v>
      </c>
      <c r="AN2833" s="26">
        <f ca="1">IF(RAND()&lt;(J2833+(2*F2833-1)*Sheet2!D$109),H2833*F2833,I2833*G2833)-1</f>
        <v>-1</v>
      </c>
      <c r="AO2833" s="3">
        <f t="shared" si="1283"/>
        <v>201211</v>
      </c>
    </row>
    <row r="2834" spans="1:41" x14ac:dyDescent="0.25">
      <c r="A2834" s="6">
        <v>41224</v>
      </c>
      <c r="B2834" s="1" t="s">
        <v>41</v>
      </c>
      <c r="C2834" s="1" t="s">
        <v>23</v>
      </c>
      <c r="D2834" s="1">
        <v>23</v>
      </c>
      <c r="E2834" s="1">
        <v>38</v>
      </c>
      <c r="F2834">
        <f t="shared" si="1284"/>
        <v>0</v>
      </c>
      <c r="G2834">
        <f t="shared" si="1285"/>
        <v>1</v>
      </c>
      <c r="H2834" s="4">
        <v>2.2000000000000002</v>
      </c>
      <c r="I2834" s="4">
        <v>1.71428571428571</v>
      </c>
      <c r="J2834" s="4">
        <f t="shared" si="1286"/>
        <v>0.45454545454545453</v>
      </c>
      <c r="K2834" s="4">
        <f t="shared" si="1287"/>
        <v>0.58333333333333481</v>
      </c>
      <c r="L2834" s="17">
        <f t="shared" si="1288"/>
        <v>0.4845454545454545</v>
      </c>
      <c r="M2834" s="17">
        <f t="shared" si="1289"/>
        <v>0.55333333333333479</v>
      </c>
      <c r="N2834" s="34">
        <f t="shared" si="1290"/>
        <v>2.0637898686679175</v>
      </c>
      <c r="O2834" s="12">
        <f t="shared" si="1291"/>
        <v>1.8072289156626458</v>
      </c>
      <c r="P2834" s="4">
        <f t="shared" si="1292"/>
        <v>201211</v>
      </c>
      <c r="Q2834" s="17">
        <f t="shared" si="1293"/>
        <v>1.2833333333333368</v>
      </c>
      <c r="R2834" s="17">
        <f t="shared" si="1294"/>
        <v>-2.2333333333333414</v>
      </c>
      <c r="S2834" s="16">
        <f t="shared" si="1295"/>
        <v>-0.95000000000000462</v>
      </c>
      <c r="T2834" s="5">
        <f t="shared" si="1296"/>
        <v>0.77922077922077715</v>
      </c>
      <c r="U2834" s="21">
        <f t="shared" si="1297"/>
        <v>0</v>
      </c>
      <c r="W2834" s="5">
        <f t="shared" si="1298"/>
        <v>-1</v>
      </c>
      <c r="X2834" s="4">
        <f t="shared" si="1299"/>
        <v>-1</v>
      </c>
      <c r="AE2834" s="4">
        <f t="shared" si="1300"/>
        <v>-1.7454545454545456</v>
      </c>
      <c r="AJ2834" s="3">
        <f t="shared" si="1301"/>
        <v>3.6496350364964902E-2</v>
      </c>
      <c r="AK2834" s="3">
        <f t="shared" si="1302"/>
        <v>3.6496350364965013E-2</v>
      </c>
      <c r="AL2834" s="26">
        <f t="shared" si="1303"/>
        <v>0.77922077922077715</v>
      </c>
      <c r="AM2834" s="26">
        <f ca="1">IF(RAND()&lt;J2834,H2834*F2834,I2834*G2834)-1</f>
        <v>0.71428571428570997</v>
      </c>
      <c r="AN2834" s="26">
        <f ca="1">IF(RAND()&lt;(J2834+(2*F2834-1)*Sheet2!D$109),H2834*F2834,I2834*G2834)-1</f>
        <v>0.71428571428570997</v>
      </c>
      <c r="AO2834" s="3">
        <f t="shared" si="1283"/>
        <v>201211</v>
      </c>
    </row>
    <row r="2835" spans="1:41" x14ac:dyDescent="0.25">
      <c r="A2835" s="6">
        <v>41224</v>
      </c>
      <c r="B2835" s="1" t="s">
        <v>28</v>
      </c>
      <c r="C2835" s="1" t="s">
        <v>27</v>
      </c>
      <c r="D2835" s="1">
        <v>31</v>
      </c>
      <c r="E2835" s="1">
        <v>27</v>
      </c>
      <c r="F2835">
        <f t="shared" si="1284"/>
        <v>1</v>
      </c>
      <c r="G2835">
        <f t="shared" si="1285"/>
        <v>0</v>
      </c>
      <c r="H2835" s="4">
        <v>2.1</v>
      </c>
      <c r="I2835" s="4">
        <v>1.7692307692307701</v>
      </c>
      <c r="J2835" s="4">
        <f t="shared" si="1286"/>
        <v>0.47619047619047616</v>
      </c>
      <c r="K2835" s="4">
        <f t="shared" si="1287"/>
        <v>0.56521739130434756</v>
      </c>
      <c r="L2835" s="17">
        <f t="shared" si="1288"/>
        <v>0.44619047619047614</v>
      </c>
      <c r="M2835" s="17">
        <f t="shared" si="1289"/>
        <v>0.59521739130434759</v>
      </c>
      <c r="N2835" s="34">
        <f t="shared" si="1290"/>
        <v>2.2411953041622201</v>
      </c>
      <c r="O2835" s="12">
        <f t="shared" si="1291"/>
        <v>1.6800584368151943</v>
      </c>
      <c r="P2835" s="4">
        <f t="shared" si="1292"/>
        <v>201211</v>
      </c>
      <c r="Q2835" s="17">
        <f t="shared" si="1293"/>
        <v>2.1</v>
      </c>
      <c r="R2835" s="17">
        <f t="shared" si="1294"/>
        <v>-2.2090909090909077</v>
      </c>
      <c r="S2835" s="16">
        <f t="shared" si="1295"/>
        <v>-0.10909090909090757</v>
      </c>
      <c r="T2835" s="5">
        <f t="shared" si="1296"/>
        <v>0.84249084249084283</v>
      </c>
      <c r="U2835" s="21">
        <f t="shared" si="1297"/>
        <v>0</v>
      </c>
      <c r="W2835" s="5">
        <f t="shared" si="1298"/>
        <v>1.1000000000000001</v>
      </c>
      <c r="X2835" s="4">
        <f t="shared" si="1299"/>
        <v>-0.52380952380952384</v>
      </c>
      <c r="AE2835" s="4">
        <f t="shared" si="1300"/>
        <v>-1.6238095238095238</v>
      </c>
      <c r="AJ2835" s="3">
        <f t="shared" si="1301"/>
        <v>3.9761431411530546E-2</v>
      </c>
      <c r="AK2835" s="3">
        <f t="shared" si="1302"/>
        <v>3.9761431411530657E-2</v>
      </c>
      <c r="AL2835" s="26">
        <f t="shared" si="1303"/>
        <v>0.84249084249084283</v>
      </c>
      <c r="AM2835" s="26">
        <f ca="1">IF(RAND()&lt;J2835,H2835*F2835,I2835*G2835)-1</f>
        <v>1.1000000000000001</v>
      </c>
      <c r="AN2835" s="26">
        <f ca="1">IF(RAND()&lt;(J2835+(2*F2835-1)*Sheet2!D$109),H2835*F2835,I2835*G2835)-1</f>
        <v>1.1000000000000001</v>
      </c>
      <c r="AO2835" s="3">
        <f t="shared" si="1283"/>
        <v>201211</v>
      </c>
    </row>
    <row r="2836" spans="1:41" x14ac:dyDescent="0.25">
      <c r="A2836" s="6">
        <v>41224</v>
      </c>
      <c r="B2836" s="1" t="s">
        <v>38</v>
      </c>
      <c r="C2836" s="1" t="s">
        <v>32</v>
      </c>
      <c r="D2836" s="1">
        <v>37</v>
      </c>
      <c r="E2836" s="1">
        <v>31</v>
      </c>
      <c r="F2836">
        <f t="shared" si="1284"/>
        <v>1</v>
      </c>
      <c r="G2836">
        <f t="shared" si="1285"/>
        <v>0</v>
      </c>
      <c r="H2836" s="4">
        <v>1.125</v>
      </c>
      <c r="I2836" s="4">
        <v>7</v>
      </c>
      <c r="J2836" s="4">
        <f t="shared" si="1286"/>
        <v>0.88888888888888884</v>
      </c>
      <c r="K2836" s="4">
        <f t="shared" si="1287"/>
        <v>0.14285714285714285</v>
      </c>
      <c r="L2836" s="17">
        <f t="shared" si="1288"/>
        <v>0.85888888888888881</v>
      </c>
      <c r="M2836" s="17">
        <f t="shared" si="1289"/>
        <v>0.17285714285714285</v>
      </c>
      <c r="N2836" s="34">
        <f t="shared" si="1290"/>
        <v>1.1642949547218631</v>
      </c>
      <c r="O2836" s="12">
        <f t="shared" si="1291"/>
        <v>5.785123966942149</v>
      </c>
      <c r="P2836" s="4">
        <f t="shared" si="1292"/>
        <v>201211</v>
      </c>
      <c r="Q2836" s="17">
        <f t="shared" si="1293"/>
        <v>1.125</v>
      </c>
      <c r="R2836" s="17">
        <f t="shared" si="1294"/>
        <v>-8.1666666666666661</v>
      </c>
      <c r="S2836" s="16">
        <f t="shared" si="1295"/>
        <v>-7.0416666666666661</v>
      </c>
      <c r="T2836" s="5">
        <f t="shared" si="1296"/>
        <v>6.2222222222222223</v>
      </c>
      <c r="U2836" s="21">
        <f t="shared" si="1297"/>
        <v>1</v>
      </c>
      <c r="W2836" s="5">
        <f t="shared" si="1298"/>
        <v>0.125</v>
      </c>
      <c r="X2836" s="4">
        <f t="shared" si="1299"/>
        <v>-0.11111111111111116</v>
      </c>
      <c r="AE2836" s="4">
        <f t="shared" si="1300"/>
        <v>-0.23611111111111116</v>
      </c>
      <c r="AJ2836" s="3">
        <f t="shared" si="1301"/>
        <v>3.0769230769230771E-2</v>
      </c>
      <c r="AK2836" s="3">
        <f t="shared" si="1302"/>
        <v>3.076923076923066E-2</v>
      </c>
      <c r="AL2836" s="26">
        <f t="shared" si="1303"/>
        <v>6.2222222222222223</v>
      </c>
      <c r="AM2836" s="26">
        <f ca="1">IF(RAND()&lt;J2836,H2836*F2836,I2836*G2836)-1</f>
        <v>0.125</v>
      </c>
      <c r="AN2836" s="26">
        <f ca="1">IF(RAND()&lt;(J2836+(2*F2836-1)*Sheet2!D$109),H2836*F2836,I2836*G2836)-1</f>
        <v>0.125</v>
      </c>
      <c r="AO2836" s="3">
        <f t="shared" si="1283"/>
        <v>201211</v>
      </c>
    </row>
    <row r="2837" spans="1:41" x14ac:dyDescent="0.25">
      <c r="A2837" s="6">
        <v>41224</v>
      </c>
      <c r="B2837" s="1" t="s">
        <v>46</v>
      </c>
      <c r="C2837" s="1" t="s">
        <v>19</v>
      </c>
      <c r="D2837" s="1">
        <v>34</v>
      </c>
      <c r="E2837" s="1">
        <v>24</v>
      </c>
      <c r="F2837">
        <f t="shared" si="1284"/>
        <v>1</v>
      </c>
      <c r="G2837">
        <f t="shared" si="1285"/>
        <v>0</v>
      </c>
      <c r="H2837" s="4">
        <v>2.5499999999999998</v>
      </c>
      <c r="I2837" s="4">
        <v>1.5714285714285698</v>
      </c>
      <c r="J2837" s="4">
        <f t="shared" si="1286"/>
        <v>0.39215686274509809</v>
      </c>
      <c r="K2837" s="4">
        <f t="shared" si="1287"/>
        <v>0.63636363636363702</v>
      </c>
      <c r="L2837" s="17">
        <f t="shared" si="1288"/>
        <v>0.36215686274509806</v>
      </c>
      <c r="M2837" s="17">
        <f t="shared" si="1289"/>
        <v>0.66636363636363705</v>
      </c>
      <c r="N2837" s="34">
        <f t="shared" si="1290"/>
        <v>2.7612344342176502</v>
      </c>
      <c r="O2837" s="12">
        <f t="shared" si="1291"/>
        <v>1.5006821282401075</v>
      </c>
      <c r="P2837" s="4">
        <f t="shared" si="1292"/>
        <v>201211</v>
      </c>
      <c r="Q2837" s="17">
        <f t="shared" si="1293"/>
        <v>2.5499999999999998</v>
      </c>
      <c r="R2837" s="17">
        <f t="shared" si="1294"/>
        <v>-2.3951612903225854</v>
      </c>
      <c r="S2837" s="16">
        <f t="shared" si="1295"/>
        <v>0.15483870967741442</v>
      </c>
      <c r="T2837" s="5">
        <f t="shared" si="1296"/>
        <v>0.61624649859943925</v>
      </c>
      <c r="U2837" s="21">
        <f t="shared" si="1297"/>
        <v>0</v>
      </c>
      <c r="W2837" s="5">
        <f t="shared" si="1298"/>
        <v>1.5499999999999998</v>
      </c>
      <c r="X2837" s="4">
        <f t="shared" si="1299"/>
        <v>-0.60784313725490191</v>
      </c>
      <c r="AE2837" s="4">
        <f t="shared" si="1300"/>
        <v>-2.1578431372549018</v>
      </c>
      <c r="AJ2837" s="3">
        <f t="shared" si="1301"/>
        <v>2.7729636048527628E-2</v>
      </c>
      <c r="AK2837" s="3">
        <f t="shared" si="1302"/>
        <v>2.7729636048527739E-2</v>
      </c>
      <c r="AL2837" s="26">
        <f t="shared" si="1303"/>
        <v>0.61624649859943925</v>
      </c>
      <c r="AM2837" s="26">
        <f ca="1">IF(RAND()&lt;J2837,H2837*F2837,I2837*G2837)-1</f>
        <v>-1</v>
      </c>
      <c r="AN2837" s="26">
        <f ca="1">IF(RAND()&lt;(J2837+(2*F2837-1)*Sheet2!D$109),H2837*F2837,I2837*G2837)-1</f>
        <v>1.5499999999999998</v>
      </c>
      <c r="AO2837" s="3">
        <f t="shared" si="1283"/>
        <v>201211</v>
      </c>
    </row>
    <row r="2838" spans="1:41" x14ac:dyDescent="0.25">
      <c r="A2838" s="6">
        <v>41224</v>
      </c>
      <c r="B2838" s="1" t="s">
        <v>37</v>
      </c>
      <c r="C2838" s="1" t="s">
        <v>36</v>
      </c>
      <c r="D2838" s="1">
        <v>3</v>
      </c>
      <c r="E2838" s="1">
        <v>37</v>
      </c>
      <c r="F2838">
        <f t="shared" si="1284"/>
        <v>0</v>
      </c>
      <c r="G2838">
        <f t="shared" si="1285"/>
        <v>1</v>
      </c>
      <c r="H2838" s="4">
        <v>1.3333333333333299</v>
      </c>
      <c r="I2838" s="4">
        <v>3.5</v>
      </c>
      <c r="J2838" s="4">
        <f t="shared" si="1286"/>
        <v>0.75000000000000189</v>
      </c>
      <c r="K2838" s="4">
        <f t="shared" si="1287"/>
        <v>0.2857142857142857</v>
      </c>
      <c r="L2838" s="17">
        <f t="shared" si="1288"/>
        <v>0.78000000000000191</v>
      </c>
      <c r="M2838" s="17">
        <f t="shared" si="1289"/>
        <v>0.25571428571428567</v>
      </c>
      <c r="N2838" s="34">
        <f t="shared" si="1290"/>
        <v>1.2820512820512788</v>
      </c>
      <c r="O2838" s="12">
        <f t="shared" si="1291"/>
        <v>3.9106145251396653</v>
      </c>
      <c r="P2838" s="4">
        <f t="shared" si="1292"/>
        <v>201211</v>
      </c>
      <c r="Q2838" s="17">
        <f t="shared" si="1293"/>
        <v>0.38095238095237999</v>
      </c>
      <c r="R2838" s="17">
        <f t="shared" si="1294"/>
        <v>-3.4000000000000306</v>
      </c>
      <c r="S2838" s="16">
        <f t="shared" si="1295"/>
        <v>-3.0190476190476505</v>
      </c>
      <c r="T2838" s="5">
        <f t="shared" si="1296"/>
        <v>2.6250000000000067</v>
      </c>
      <c r="U2838" s="21">
        <f t="shared" si="1297"/>
        <v>0</v>
      </c>
      <c r="W2838" s="5">
        <f t="shared" si="1298"/>
        <v>-1</v>
      </c>
      <c r="X2838" s="4">
        <f t="shared" si="1299"/>
        <v>-1</v>
      </c>
      <c r="AE2838" s="4">
        <f t="shared" si="1300"/>
        <v>-0.58333333333332804</v>
      </c>
      <c r="AJ2838" s="3">
        <f t="shared" si="1301"/>
        <v>3.4482758620691611E-2</v>
      </c>
      <c r="AK2838" s="3">
        <f t="shared" si="1302"/>
        <v>3.44827586206915E-2</v>
      </c>
      <c r="AL2838" s="26">
        <f t="shared" si="1303"/>
        <v>2.6250000000000067</v>
      </c>
      <c r="AM2838" s="26">
        <f ca="1">IF(RAND()&lt;J2838,H2838*F2838,I2838*G2838)-1</f>
        <v>-1</v>
      </c>
      <c r="AN2838" s="26">
        <f ca="1">IF(RAND()&lt;(J2838+(2*F2838-1)*Sheet2!D$109),H2838*F2838,I2838*G2838)-1</f>
        <v>-1</v>
      </c>
      <c r="AO2838" s="3">
        <f t="shared" si="1283"/>
        <v>201211</v>
      </c>
    </row>
    <row r="2839" spans="1:41" x14ac:dyDescent="0.25">
      <c r="A2839" s="6">
        <v>41224</v>
      </c>
      <c r="B2839" s="1" t="s">
        <v>30</v>
      </c>
      <c r="C2839" s="1" t="s">
        <v>20</v>
      </c>
      <c r="D2839" s="1">
        <v>31</v>
      </c>
      <c r="E2839" s="1">
        <v>13</v>
      </c>
      <c r="F2839">
        <f t="shared" si="1284"/>
        <v>1</v>
      </c>
      <c r="G2839">
        <f t="shared" si="1285"/>
        <v>0</v>
      </c>
      <c r="H2839" s="4">
        <v>2.7</v>
      </c>
      <c r="I2839" s="4">
        <v>1.5</v>
      </c>
      <c r="J2839" s="4">
        <f t="shared" si="1286"/>
        <v>0.37037037037037035</v>
      </c>
      <c r="K2839" s="4">
        <f t="shared" si="1287"/>
        <v>0.66666666666666663</v>
      </c>
      <c r="L2839" s="17">
        <f t="shared" si="1288"/>
        <v>0.34037037037037032</v>
      </c>
      <c r="M2839" s="17">
        <f t="shared" si="1289"/>
        <v>0.69666666666666666</v>
      </c>
      <c r="N2839" s="34">
        <f t="shared" si="1290"/>
        <v>2.9379760609358003</v>
      </c>
      <c r="O2839" s="12">
        <f t="shared" si="1291"/>
        <v>1.4354066985645932</v>
      </c>
      <c r="P2839" s="4">
        <f t="shared" si="1292"/>
        <v>201211</v>
      </c>
      <c r="Q2839" s="17">
        <f t="shared" si="1293"/>
        <v>2.7</v>
      </c>
      <c r="R2839" s="17">
        <f t="shared" si="1294"/>
        <v>-2.5882352941176467</v>
      </c>
      <c r="S2839" s="16">
        <f t="shared" si="1295"/>
        <v>0.11176470588235343</v>
      </c>
      <c r="T2839" s="5">
        <f t="shared" si="1296"/>
        <v>0.55555555555555547</v>
      </c>
      <c r="U2839" s="21">
        <f t="shared" si="1297"/>
        <v>0</v>
      </c>
      <c r="W2839" s="5">
        <f t="shared" si="1298"/>
        <v>1.7000000000000002</v>
      </c>
      <c r="X2839" s="4">
        <f t="shared" si="1299"/>
        <v>-0.62962962962962965</v>
      </c>
      <c r="AE2839" s="4">
        <f t="shared" si="1300"/>
        <v>-2.3296296296296299</v>
      </c>
      <c r="AJ2839" s="3">
        <f t="shared" si="1301"/>
        <v>3.5714285714285587E-2</v>
      </c>
      <c r="AK2839" s="3">
        <f t="shared" si="1302"/>
        <v>3.5714285714285809E-2</v>
      </c>
      <c r="AL2839" s="26">
        <f t="shared" si="1303"/>
        <v>0.55555555555555547</v>
      </c>
      <c r="AM2839" s="26">
        <f ca="1">IF(RAND()&lt;J2839,H2839*F2839,I2839*G2839)-1</f>
        <v>-1</v>
      </c>
      <c r="AN2839" s="26">
        <f ca="1">IF(RAND()&lt;(J2839+(2*F2839-1)*Sheet2!D$109),H2839*F2839,I2839*G2839)-1</f>
        <v>1.7000000000000002</v>
      </c>
      <c r="AO2839" s="3">
        <f t="shared" si="1283"/>
        <v>201211</v>
      </c>
    </row>
    <row r="2840" spans="1:41" x14ac:dyDescent="0.25">
      <c r="A2840" s="6">
        <v>41224</v>
      </c>
      <c r="B2840" s="1" t="s">
        <v>31</v>
      </c>
      <c r="C2840" s="1" t="s">
        <v>33</v>
      </c>
      <c r="D2840" s="1">
        <v>6</v>
      </c>
      <c r="E2840" s="1">
        <v>13</v>
      </c>
      <c r="F2840">
        <f t="shared" si="1284"/>
        <v>0</v>
      </c>
      <c r="G2840">
        <f t="shared" si="1285"/>
        <v>1</v>
      </c>
      <c r="H2840" s="4">
        <v>1.8333333333333299</v>
      </c>
      <c r="I2840" s="4">
        <v>2</v>
      </c>
      <c r="J2840" s="4">
        <f t="shared" si="1286"/>
        <v>0.54545454545454641</v>
      </c>
      <c r="K2840" s="4">
        <f t="shared" si="1287"/>
        <v>0.5</v>
      </c>
      <c r="L2840" s="17">
        <f t="shared" si="1288"/>
        <v>0.57545454545454644</v>
      </c>
      <c r="M2840" s="17">
        <f t="shared" si="1289"/>
        <v>0.47</v>
      </c>
      <c r="N2840" s="34">
        <f t="shared" si="1290"/>
        <v>1.7377567140600285</v>
      </c>
      <c r="O2840" s="12">
        <f t="shared" si="1291"/>
        <v>2.1276595744680851</v>
      </c>
      <c r="P2840" s="4">
        <f t="shared" si="1292"/>
        <v>201211</v>
      </c>
      <c r="Q2840" s="17">
        <f t="shared" si="1293"/>
        <v>0.91666666666666496</v>
      </c>
      <c r="R2840" s="17">
        <f t="shared" si="1294"/>
        <v>-2.2000000000000046</v>
      </c>
      <c r="S2840" s="16">
        <f t="shared" si="1295"/>
        <v>-1.2833333333333397</v>
      </c>
      <c r="T2840" s="5">
        <f t="shared" si="1296"/>
        <v>1.0909090909090928</v>
      </c>
      <c r="U2840" s="21">
        <f t="shared" si="1297"/>
        <v>0</v>
      </c>
      <c r="W2840" s="5">
        <f t="shared" si="1298"/>
        <v>-1</v>
      </c>
      <c r="X2840" s="4">
        <f t="shared" si="1299"/>
        <v>-1</v>
      </c>
      <c r="AE2840" s="4">
        <f t="shared" si="1300"/>
        <v>-1.2878787878787836</v>
      </c>
      <c r="AJ2840" s="3">
        <f t="shared" si="1301"/>
        <v>4.3478260869566188E-2</v>
      </c>
      <c r="AK2840" s="3">
        <f t="shared" si="1302"/>
        <v>4.3478260869566188E-2</v>
      </c>
      <c r="AL2840" s="26">
        <f t="shared" si="1303"/>
        <v>1.0909090909090928</v>
      </c>
      <c r="AM2840" s="26">
        <f ca="1">IF(RAND()&lt;J2840,H2840*F2840,I2840*G2840)-1</f>
        <v>-1</v>
      </c>
      <c r="AN2840" s="26">
        <f ca="1">IF(RAND()&lt;(J2840+(2*F2840-1)*Sheet2!D$109),H2840*F2840,I2840*G2840)-1</f>
        <v>-1</v>
      </c>
      <c r="AO2840" s="3">
        <f t="shared" si="1283"/>
        <v>201211</v>
      </c>
    </row>
    <row r="2841" spans="1:41" x14ac:dyDescent="0.25">
      <c r="A2841" s="6">
        <v>41224</v>
      </c>
      <c r="B2841" s="1" t="s">
        <v>26</v>
      </c>
      <c r="C2841" s="1" t="s">
        <v>21</v>
      </c>
      <c r="D2841" s="1">
        <v>14</v>
      </c>
      <c r="E2841" s="1">
        <v>36</v>
      </c>
      <c r="F2841">
        <f t="shared" si="1284"/>
        <v>0</v>
      </c>
      <c r="G2841">
        <f t="shared" si="1285"/>
        <v>1</v>
      </c>
      <c r="H2841" s="4">
        <v>2.65</v>
      </c>
      <c r="I2841" s="4">
        <v>1.5263157894736801</v>
      </c>
      <c r="J2841" s="4">
        <f t="shared" si="1286"/>
        <v>0.37735849056603776</v>
      </c>
      <c r="K2841" s="4">
        <f t="shared" si="1287"/>
        <v>0.6551724137931052</v>
      </c>
      <c r="L2841" s="17">
        <f t="shared" si="1288"/>
        <v>0.40735849056603779</v>
      </c>
      <c r="M2841" s="17">
        <f t="shared" si="1289"/>
        <v>0.62517241379310518</v>
      </c>
      <c r="N2841" s="34">
        <f t="shared" si="1290"/>
        <v>2.4548402037980543</v>
      </c>
      <c r="O2841" s="12">
        <f t="shared" si="1291"/>
        <v>1.5995587424158808</v>
      </c>
      <c r="P2841" s="4">
        <f t="shared" si="1292"/>
        <v>201211</v>
      </c>
      <c r="Q2841" s="17">
        <f t="shared" si="1293"/>
        <v>1.7362068965517288</v>
      </c>
      <c r="R2841" s="17">
        <f t="shared" si="1294"/>
        <v>-2.506060606060621</v>
      </c>
      <c r="S2841" s="16">
        <f t="shared" si="1295"/>
        <v>-0.7698537095088922</v>
      </c>
      <c r="T2841" s="5">
        <f t="shared" si="1296"/>
        <v>0.57596822244289814</v>
      </c>
      <c r="U2841" s="21">
        <f t="shared" si="1297"/>
        <v>0</v>
      </c>
      <c r="W2841" s="5">
        <f t="shared" si="1298"/>
        <v>-1</v>
      </c>
      <c r="X2841" s="4">
        <f t="shared" si="1299"/>
        <v>-1</v>
      </c>
      <c r="AE2841" s="4">
        <f t="shared" si="1300"/>
        <v>-2.2726415094339623</v>
      </c>
      <c r="AJ2841" s="3">
        <f t="shared" si="1301"/>
        <v>3.1505986137367881E-2</v>
      </c>
      <c r="AK2841" s="3">
        <f t="shared" si="1302"/>
        <v>3.1505986137367659E-2</v>
      </c>
      <c r="AL2841" s="26">
        <f t="shared" si="1303"/>
        <v>0.57596822244289814</v>
      </c>
      <c r="AM2841" s="26">
        <f ca="1">IF(RAND()&lt;J2841,H2841*F2841,I2841*G2841)-1</f>
        <v>-1</v>
      </c>
      <c r="AN2841" s="26">
        <f ca="1">IF(RAND()&lt;(J2841+(2*F2841-1)*Sheet2!D$109),H2841*F2841,I2841*G2841)-1</f>
        <v>-1</v>
      </c>
      <c r="AO2841" s="3">
        <f t="shared" si="1283"/>
        <v>201211</v>
      </c>
    </row>
    <row r="2842" spans="1:41" x14ac:dyDescent="0.25">
      <c r="A2842" s="6">
        <v>41224</v>
      </c>
      <c r="B2842" s="1" t="s">
        <v>29</v>
      </c>
      <c r="C2842" s="1" t="s">
        <v>40</v>
      </c>
      <c r="D2842" s="1">
        <v>55</v>
      </c>
      <c r="E2842" s="1">
        <v>20</v>
      </c>
      <c r="F2842">
        <f t="shared" si="1284"/>
        <v>1</v>
      </c>
      <c r="G2842">
        <f t="shared" si="1285"/>
        <v>0</v>
      </c>
      <c r="H2842" s="4">
        <v>1.2777777777777799</v>
      </c>
      <c r="I2842" s="4">
        <v>4</v>
      </c>
      <c r="J2842" s="4">
        <f t="shared" si="1286"/>
        <v>0.78260869565217261</v>
      </c>
      <c r="K2842" s="4">
        <f t="shared" si="1287"/>
        <v>0.25</v>
      </c>
      <c r="L2842" s="17">
        <f t="shared" si="1288"/>
        <v>0.75260869565217259</v>
      </c>
      <c r="M2842" s="17">
        <f t="shared" si="1289"/>
        <v>0.28000000000000003</v>
      </c>
      <c r="N2842" s="34">
        <f t="shared" si="1290"/>
        <v>1.3287117273252478</v>
      </c>
      <c r="O2842" s="12">
        <f t="shared" si="1291"/>
        <v>3.5714285714285712</v>
      </c>
      <c r="P2842" s="4">
        <f t="shared" si="1292"/>
        <v>201211</v>
      </c>
      <c r="Q2842" s="17">
        <f t="shared" si="1293"/>
        <v>1.2777777777777799</v>
      </c>
      <c r="R2842" s="17">
        <f t="shared" si="1294"/>
        <v>-3.933333333333306</v>
      </c>
      <c r="S2842" s="16">
        <f t="shared" si="1295"/>
        <v>-2.6555555555555261</v>
      </c>
      <c r="T2842" s="5">
        <f t="shared" si="1296"/>
        <v>3.1304347826086905</v>
      </c>
      <c r="U2842" s="21">
        <f t="shared" si="1297"/>
        <v>0</v>
      </c>
      <c r="W2842" s="5">
        <f t="shared" si="1298"/>
        <v>0.2777777777777799</v>
      </c>
      <c r="X2842" s="4">
        <f t="shared" si="1299"/>
        <v>-0.21739130434782739</v>
      </c>
      <c r="AE2842" s="4">
        <f t="shared" si="1300"/>
        <v>-0.49516908212560728</v>
      </c>
      <c r="AJ2842" s="3">
        <f t="shared" si="1301"/>
        <v>3.157894736841993E-2</v>
      </c>
      <c r="AK2842" s="3">
        <f t="shared" si="1302"/>
        <v>3.1578947368419708E-2</v>
      </c>
      <c r="AL2842" s="26">
        <f t="shared" si="1303"/>
        <v>3.1304347826086905</v>
      </c>
      <c r="AM2842" s="26">
        <f ca="1">IF(RAND()&lt;J2842,H2842*F2842,I2842*G2842)-1</f>
        <v>0.2777777777777799</v>
      </c>
      <c r="AN2842" s="26">
        <f ca="1">IF(RAND()&lt;(J2842+(2*F2842-1)*Sheet2!D$109),H2842*F2842,I2842*G2842)-1</f>
        <v>-1</v>
      </c>
      <c r="AO2842" s="3">
        <f t="shared" si="1283"/>
        <v>201211</v>
      </c>
    </row>
    <row r="2843" spans="1:41" x14ac:dyDescent="0.25">
      <c r="A2843" s="6">
        <v>41221</v>
      </c>
      <c r="B2843" s="1" t="s">
        <v>42</v>
      </c>
      <c r="C2843" s="1" t="s">
        <v>22</v>
      </c>
      <c r="D2843" s="1">
        <v>10</v>
      </c>
      <c r="E2843" s="1">
        <v>27</v>
      </c>
      <c r="F2843">
        <f t="shared" si="1284"/>
        <v>0</v>
      </c>
      <c r="G2843">
        <f t="shared" si="1285"/>
        <v>1</v>
      </c>
      <c r="H2843" s="4">
        <v>2.65</v>
      </c>
      <c r="I2843" s="4">
        <v>1.5405405405405399</v>
      </c>
      <c r="J2843" s="4">
        <f t="shared" si="1286"/>
        <v>0.37735849056603776</v>
      </c>
      <c r="K2843" s="4">
        <f t="shared" si="1287"/>
        <v>0.6491228070175441</v>
      </c>
      <c r="L2843" s="17">
        <f t="shared" si="1288"/>
        <v>0.40735849056603779</v>
      </c>
      <c r="M2843" s="17">
        <f t="shared" si="1289"/>
        <v>0.61912280701754407</v>
      </c>
      <c r="N2843" s="34">
        <f t="shared" si="1290"/>
        <v>2.4548402037980543</v>
      </c>
      <c r="O2843" s="12">
        <f t="shared" si="1291"/>
        <v>1.6151884386511755</v>
      </c>
      <c r="P2843" s="4">
        <f t="shared" si="1292"/>
        <v>201211</v>
      </c>
      <c r="Q2843" s="17">
        <f t="shared" si="1293"/>
        <v>1.7201754385964918</v>
      </c>
      <c r="R2843" s="17">
        <f t="shared" si="1294"/>
        <v>-2.4560606060606083</v>
      </c>
      <c r="S2843" s="16">
        <f t="shared" si="1295"/>
        <v>-0.73588516746411647</v>
      </c>
      <c r="T2843" s="5">
        <f t="shared" si="1296"/>
        <v>0.58133605303416602</v>
      </c>
      <c r="U2843" s="21">
        <f t="shared" si="1297"/>
        <v>0</v>
      </c>
      <c r="W2843" s="5">
        <f t="shared" si="1298"/>
        <v>-1</v>
      </c>
      <c r="X2843" s="4">
        <f t="shared" si="1299"/>
        <v>-1</v>
      </c>
      <c r="AE2843" s="4">
        <f t="shared" si="1300"/>
        <v>-2.2726415094339623</v>
      </c>
      <c r="AJ2843" s="3">
        <f t="shared" si="1301"/>
        <v>2.5798129635601574E-2</v>
      </c>
      <c r="AK2843" s="3">
        <f t="shared" si="1302"/>
        <v>2.5798129635601574E-2</v>
      </c>
      <c r="AL2843" s="26">
        <f t="shared" si="1303"/>
        <v>0.58133605303416602</v>
      </c>
      <c r="AM2843" s="26">
        <f ca="1">IF(RAND()&lt;J2843,H2843*F2843,I2843*G2843)-1</f>
        <v>0.5405405405405399</v>
      </c>
      <c r="AN2843" s="26">
        <f ca="1">IF(RAND()&lt;(J2843+(2*F2843-1)*Sheet2!D$109),H2843*F2843,I2843*G2843)-1</f>
        <v>0.5405405405405399</v>
      </c>
      <c r="AO2843" s="3">
        <f t="shared" si="1283"/>
        <v>201211</v>
      </c>
    </row>
    <row r="2844" spans="1:41" x14ac:dyDescent="0.25">
      <c r="A2844" s="6">
        <v>41218</v>
      </c>
      <c r="B2844" s="1" t="s">
        <v>28</v>
      </c>
      <c r="C2844" s="1" t="s">
        <v>41</v>
      </c>
      <c r="D2844" s="1">
        <v>28</v>
      </c>
      <c r="E2844" s="1">
        <v>13</v>
      </c>
      <c r="F2844">
        <f t="shared" si="1284"/>
        <v>1</v>
      </c>
      <c r="G2844">
        <f t="shared" si="1285"/>
        <v>0</v>
      </c>
      <c r="H2844" s="4">
        <v>1.71428571428571</v>
      </c>
      <c r="I2844" s="4">
        <v>2.2000000000000002</v>
      </c>
      <c r="J2844" s="4">
        <f t="shared" si="1286"/>
        <v>0.58333333333333481</v>
      </c>
      <c r="K2844" s="4">
        <f t="shared" si="1287"/>
        <v>0.45454545454545453</v>
      </c>
      <c r="L2844" s="17">
        <f t="shared" si="1288"/>
        <v>0.55333333333333479</v>
      </c>
      <c r="M2844" s="17">
        <f t="shared" si="1289"/>
        <v>0.4845454545454545</v>
      </c>
      <c r="N2844" s="34">
        <f t="shared" si="1290"/>
        <v>1.8072289156626458</v>
      </c>
      <c r="O2844" s="12">
        <f t="shared" si="1291"/>
        <v>2.0637898686679175</v>
      </c>
      <c r="P2844" s="4">
        <f t="shared" si="1292"/>
        <v>201211</v>
      </c>
      <c r="Q2844" s="17">
        <f t="shared" si="1293"/>
        <v>1.71428571428571</v>
      </c>
      <c r="R2844" s="17">
        <f t="shared" si="1294"/>
        <v>-2.2333333333333414</v>
      </c>
      <c r="S2844" s="16">
        <f t="shared" si="1295"/>
        <v>-0.51904761904763141</v>
      </c>
      <c r="T2844" s="5">
        <f t="shared" si="1296"/>
        <v>1.2833333333333368</v>
      </c>
      <c r="U2844" s="21">
        <f t="shared" si="1297"/>
        <v>0</v>
      </c>
      <c r="W2844" s="5">
        <f t="shared" si="1298"/>
        <v>0.71428571428570997</v>
      </c>
      <c r="X2844" s="4">
        <f t="shared" si="1299"/>
        <v>-0.41666666666666519</v>
      </c>
      <c r="AE2844" s="4">
        <f t="shared" si="1300"/>
        <v>-1.1309523809523752</v>
      </c>
      <c r="AJ2844" s="3">
        <f t="shared" si="1301"/>
        <v>3.6496350364964902E-2</v>
      </c>
      <c r="AK2844" s="3">
        <f t="shared" si="1302"/>
        <v>3.6496350364965013E-2</v>
      </c>
      <c r="AL2844" s="26">
        <f t="shared" si="1303"/>
        <v>1.2833333333333368</v>
      </c>
      <c r="AM2844" s="26">
        <f ca="1">IF(RAND()&lt;J2844,H2844*F2844,I2844*G2844)-1</f>
        <v>0.71428571428570997</v>
      </c>
      <c r="AN2844" s="26">
        <f ca="1">IF(RAND()&lt;(J2844+(2*F2844-1)*Sheet2!D$109),H2844*F2844,I2844*G2844)-1</f>
        <v>-1</v>
      </c>
      <c r="AO2844" s="3">
        <f t="shared" si="1283"/>
        <v>201211</v>
      </c>
    </row>
    <row r="2845" spans="1:41" x14ac:dyDescent="0.25">
      <c r="A2845" s="6">
        <v>41217</v>
      </c>
      <c r="B2845" s="1" t="s">
        <v>34</v>
      </c>
      <c r="C2845" s="1" t="s">
        <v>26</v>
      </c>
      <c r="D2845" s="1">
        <v>13</v>
      </c>
      <c r="E2845" s="1">
        <v>21</v>
      </c>
      <c r="F2845">
        <f t="shared" si="1284"/>
        <v>0</v>
      </c>
      <c r="G2845">
        <f t="shared" si="1285"/>
        <v>1</v>
      </c>
      <c r="H2845" s="4">
        <v>1.60606060606061</v>
      </c>
      <c r="I2845" s="4">
        <v>2.4500000000000002</v>
      </c>
      <c r="J2845" s="4">
        <f t="shared" si="1286"/>
        <v>0.62264150943396079</v>
      </c>
      <c r="K2845" s="4">
        <f t="shared" si="1287"/>
        <v>0.4081632653061224</v>
      </c>
      <c r="L2845" s="17">
        <f t="shared" si="1288"/>
        <v>0.65264150943396082</v>
      </c>
      <c r="M2845" s="17">
        <f t="shared" si="1289"/>
        <v>0.37816326530612243</v>
      </c>
      <c r="N2845" s="34">
        <f t="shared" si="1290"/>
        <v>1.5322347499277282</v>
      </c>
      <c r="O2845" s="12">
        <f t="shared" si="1291"/>
        <v>2.6443604964921752</v>
      </c>
      <c r="P2845" s="4">
        <f t="shared" si="1292"/>
        <v>201211</v>
      </c>
      <c r="Q2845" s="17">
        <f t="shared" si="1293"/>
        <v>0.65553494124922851</v>
      </c>
      <c r="R2845" s="17">
        <f t="shared" si="1294"/>
        <v>-2.3396551724137824</v>
      </c>
      <c r="S2845" s="16">
        <f t="shared" si="1295"/>
        <v>-1.6841202311645538</v>
      </c>
      <c r="T2845" s="5">
        <f t="shared" si="1296"/>
        <v>1.5254716981132039</v>
      </c>
      <c r="U2845" s="21">
        <f t="shared" si="1297"/>
        <v>0</v>
      </c>
      <c r="W2845" s="5">
        <f t="shared" si="1298"/>
        <v>-1</v>
      </c>
      <c r="X2845" s="4">
        <f t="shared" si="1299"/>
        <v>-1</v>
      </c>
      <c r="AE2845" s="4">
        <f t="shared" si="1300"/>
        <v>-0.98341909662664917</v>
      </c>
      <c r="AJ2845" s="3">
        <f t="shared" si="1301"/>
        <v>2.9884198729920097E-2</v>
      </c>
      <c r="AK2845" s="3">
        <f t="shared" si="1302"/>
        <v>2.9884198729920208E-2</v>
      </c>
      <c r="AL2845" s="26">
        <f t="shared" si="1303"/>
        <v>1.5254716981132039</v>
      </c>
      <c r="AM2845" s="26">
        <f ca="1">IF(RAND()&lt;J2845,H2845*F2845,I2845*G2845)-1</f>
        <v>-1</v>
      </c>
      <c r="AN2845" s="26">
        <f ca="1">IF(RAND()&lt;(J2845+(2*F2845-1)*Sheet2!D$109),H2845*F2845,I2845*G2845)-1</f>
        <v>-1</v>
      </c>
      <c r="AO2845" s="3">
        <f t="shared" si="1283"/>
        <v>201211</v>
      </c>
    </row>
    <row r="2846" spans="1:41" x14ac:dyDescent="0.25">
      <c r="A2846" s="6">
        <v>41217</v>
      </c>
      <c r="B2846" s="1" t="s">
        <v>36</v>
      </c>
      <c r="C2846" s="1" t="s">
        <v>31</v>
      </c>
      <c r="D2846" s="1">
        <v>20</v>
      </c>
      <c r="E2846" s="1">
        <v>51</v>
      </c>
      <c r="F2846">
        <f t="shared" si="1284"/>
        <v>0</v>
      </c>
      <c r="G2846">
        <f t="shared" si="1285"/>
        <v>1</v>
      </c>
      <c r="H2846" s="4">
        <v>2.95</v>
      </c>
      <c r="I2846" s="4">
        <v>1.4255319148936201</v>
      </c>
      <c r="J2846" s="4">
        <f t="shared" si="1286"/>
        <v>0.33898305084745761</v>
      </c>
      <c r="K2846" s="4">
        <f t="shared" si="1287"/>
        <v>0.70149253731343131</v>
      </c>
      <c r="L2846" s="17">
        <f t="shared" si="1288"/>
        <v>0.36898305084745764</v>
      </c>
      <c r="M2846" s="17">
        <f t="shared" si="1289"/>
        <v>0.67149253731343128</v>
      </c>
      <c r="N2846" s="34">
        <f t="shared" si="1290"/>
        <v>2.7101515847496556</v>
      </c>
      <c r="O2846" s="12">
        <f t="shared" si="1291"/>
        <v>1.4892198266281431</v>
      </c>
      <c r="P2846" s="4">
        <f t="shared" si="1292"/>
        <v>201211</v>
      </c>
      <c r="Q2846" s="17">
        <f t="shared" si="1293"/>
        <v>2.0694029850746225</v>
      </c>
      <c r="R2846" s="17">
        <f t="shared" si="1294"/>
        <v>-2.862820512820496</v>
      </c>
      <c r="S2846" s="16">
        <f t="shared" si="1295"/>
        <v>-0.79341752774587349</v>
      </c>
      <c r="T2846" s="5">
        <f t="shared" si="1296"/>
        <v>0.48323115759105761</v>
      </c>
      <c r="U2846" s="21">
        <f t="shared" si="1297"/>
        <v>0</v>
      </c>
      <c r="W2846" s="5">
        <f t="shared" si="1298"/>
        <v>-1</v>
      </c>
      <c r="X2846" s="4">
        <f t="shared" si="1299"/>
        <v>-1</v>
      </c>
      <c r="AE2846" s="4">
        <f t="shared" si="1300"/>
        <v>-2.6110169491525426</v>
      </c>
      <c r="AJ2846" s="3">
        <f t="shared" si="1301"/>
        <v>3.8901045465595474E-2</v>
      </c>
      <c r="AK2846" s="3">
        <f t="shared" si="1302"/>
        <v>3.8901045465595363E-2</v>
      </c>
      <c r="AL2846" s="26">
        <f t="shared" si="1303"/>
        <v>0.48323115759105761</v>
      </c>
      <c r="AM2846" s="26">
        <f ca="1">IF(RAND()&lt;J2846,H2846*F2846,I2846*G2846)-1</f>
        <v>-1</v>
      </c>
      <c r="AN2846" s="26">
        <f ca="1">IF(RAND()&lt;(J2846+(2*F2846-1)*Sheet2!D$109),H2846*F2846,I2846*G2846)-1</f>
        <v>0.42553191489362008</v>
      </c>
      <c r="AO2846" s="3">
        <f t="shared" si="1283"/>
        <v>201211</v>
      </c>
    </row>
    <row r="2847" spans="1:41" x14ac:dyDescent="0.25">
      <c r="A2847" s="6">
        <v>41217</v>
      </c>
      <c r="B2847" s="1" t="s">
        <v>47</v>
      </c>
      <c r="C2847" s="1" t="s">
        <v>46</v>
      </c>
      <c r="D2847" s="1">
        <v>30</v>
      </c>
      <c r="E2847" s="1">
        <v>20</v>
      </c>
      <c r="F2847">
        <f t="shared" si="1284"/>
        <v>1</v>
      </c>
      <c r="G2847">
        <f t="shared" si="1285"/>
        <v>0</v>
      </c>
      <c r="H2847" s="4">
        <v>1.44444444444444</v>
      </c>
      <c r="I2847" s="4">
        <v>2.85</v>
      </c>
      <c r="J2847" s="4">
        <f t="shared" si="1286"/>
        <v>0.6923076923076944</v>
      </c>
      <c r="K2847" s="4">
        <f t="shared" si="1287"/>
        <v>0.35087719298245612</v>
      </c>
      <c r="L2847" s="17">
        <f t="shared" si="1288"/>
        <v>0.66230769230769437</v>
      </c>
      <c r="M2847" s="17">
        <f t="shared" si="1289"/>
        <v>0.38087719298245615</v>
      </c>
      <c r="N2847" s="34">
        <f t="shared" si="1290"/>
        <v>1.509872241579554</v>
      </c>
      <c r="O2847" s="12">
        <f t="shared" si="1291"/>
        <v>2.62551819438047</v>
      </c>
      <c r="P2847" s="4">
        <f t="shared" si="1292"/>
        <v>201211</v>
      </c>
      <c r="Q2847" s="17">
        <f t="shared" si="1293"/>
        <v>1.44444444444444</v>
      </c>
      <c r="R2847" s="17">
        <f t="shared" si="1294"/>
        <v>-2.790540540540563</v>
      </c>
      <c r="S2847" s="16">
        <f t="shared" si="1295"/>
        <v>-1.346096096096123</v>
      </c>
      <c r="T2847" s="5">
        <f t="shared" si="1296"/>
        <v>1.9730769230769292</v>
      </c>
      <c r="U2847" s="21">
        <f t="shared" si="1297"/>
        <v>0</v>
      </c>
      <c r="W2847" s="5">
        <f t="shared" si="1298"/>
        <v>0.44444444444443998</v>
      </c>
      <c r="X2847" s="4">
        <f t="shared" si="1299"/>
        <v>-0.3076923076923056</v>
      </c>
      <c r="AE2847" s="4">
        <f t="shared" si="1300"/>
        <v>-0.75213675213674558</v>
      </c>
      <c r="AJ2847" s="3">
        <f t="shared" si="1301"/>
        <v>4.139715394566823E-2</v>
      </c>
      <c r="AK2847" s="3">
        <f t="shared" si="1302"/>
        <v>4.1397153945668008E-2</v>
      </c>
      <c r="AL2847" s="26">
        <f t="shared" si="1303"/>
        <v>1.9730769230769292</v>
      </c>
      <c r="AM2847" s="26">
        <f ca="1">IF(RAND()&lt;J2847,H2847*F2847,I2847*G2847)-1</f>
        <v>0.44444444444443998</v>
      </c>
      <c r="AN2847" s="26">
        <f ca="1">IF(RAND()&lt;(J2847+(2*F2847-1)*Sheet2!D$109),H2847*F2847,I2847*G2847)-1</f>
        <v>0.44444444444443998</v>
      </c>
      <c r="AO2847" s="3">
        <f t="shared" si="1283"/>
        <v>201211</v>
      </c>
    </row>
    <row r="2848" spans="1:41" x14ac:dyDescent="0.25">
      <c r="A2848" s="6">
        <v>41217</v>
      </c>
      <c r="B2848" s="1" t="s">
        <v>40</v>
      </c>
      <c r="C2848" s="1" t="s">
        <v>25</v>
      </c>
      <c r="D2848" s="1">
        <v>32</v>
      </c>
      <c r="E2848" s="1">
        <v>42</v>
      </c>
      <c r="F2848">
        <f t="shared" si="1284"/>
        <v>0</v>
      </c>
      <c r="G2848">
        <f t="shared" si="1285"/>
        <v>1</v>
      </c>
      <c r="H2848" s="4">
        <v>1.8</v>
      </c>
      <c r="I2848" s="4">
        <v>2.0499999999999998</v>
      </c>
      <c r="J2848" s="4">
        <f t="shared" si="1286"/>
        <v>0.55555555555555558</v>
      </c>
      <c r="K2848" s="4">
        <f t="shared" si="1287"/>
        <v>0.48780487804878053</v>
      </c>
      <c r="L2848" s="17">
        <f t="shared" si="1288"/>
        <v>0.58555555555555561</v>
      </c>
      <c r="M2848" s="17">
        <f t="shared" si="1289"/>
        <v>0.45780487804878056</v>
      </c>
      <c r="N2848" s="34">
        <f t="shared" si="1290"/>
        <v>1.7077798861480074</v>
      </c>
      <c r="O2848" s="12">
        <f t="shared" si="1291"/>
        <v>2.1843367075119868</v>
      </c>
      <c r="P2848" s="4">
        <f t="shared" si="1292"/>
        <v>201211</v>
      </c>
      <c r="Q2848" s="17">
        <f t="shared" si="1293"/>
        <v>0.87804878048780499</v>
      </c>
      <c r="R2848" s="17">
        <f t="shared" si="1294"/>
        <v>-2.2023809523809526</v>
      </c>
      <c r="S2848" s="16">
        <f t="shared" si="1295"/>
        <v>-1.3243321718931476</v>
      </c>
      <c r="T2848" s="5">
        <f t="shared" si="1296"/>
        <v>1.1388888888888888</v>
      </c>
      <c r="U2848" s="21">
        <f t="shared" si="1297"/>
        <v>0</v>
      </c>
      <c r="W2848" s="5">
        <f t="shared" si="1298"/>
        <v>-1</v>
      </c>
      <c r="X2848" s="4">
        <f t="shared" si="1299"/>
        <v>-1</v>
      </c>
      <c r="AE2848" s="4">
        <f t="shared" si="1300"/>
        <v>-1.2444444444444442</v>
      </c>
      <c r="AJ2848" s="3">
        <f t="shared" si="1301"/>
        <v>4.1558441558441461E-2</v>
      </c>
      <c r="AK2848" s="3">
        <f t="shared" si="1302"/>
        <v>4.1558441558441683E-2</v>
      </c>
      <c r="AL2848" s="26">
        <f t="shared" si="1303"/>
        <v>1.1388888888888888</v>
      </c>
      <c r="AM2848" s="26">
        <f ca="1">IF(RAND()&lt;J2848,H2848*F2848,I2848*G2848)-1</f>
        <v>-1</v>
      </c>
      <c r="AN2848" s="26">
        <f ca="1">IF(RAND()&lt;(J2848+(2*F2848-1)*Sheet2!D$109),H2848*F2848,I2848*G2848)-1</f>
        <v>-1</v>
      </c>
      <c r="AO2848" s="3">
        <f t="shared" si="1283"/>
        <v>201211</v>
      </c>
    </row>
    <row r="2849" spans="1:41" x14ac:dyDescent="0.25">
      <c r="A2849" s="6">
        <v>41217</v>
      </c>
      <c r="B2849" s="1" t="s">
        <v>20</v>
      </c>
      <c r="C2849" s="1" t="s">
        <v>43</v>
      </c>
      <c r="D2849" s="1">
        <v>20</v>
      </c>
      <c r="E2849" s="1">
        <v>24</v>
      </c>
      <c r="F2849">
        <f t="shared" si="1284"/>
        <v>0</v>
      </c>
      <c r="G2849">
        <f t="shared" si="1285"/>
        <v>1</v>
      </c>
      <c r="H2849" s="4">
        <v>1.5</v>
      </c>
      <c r="I2849" s="4">
        <v>2.7</v>
      </c>
      <c r="J2849" s="4">
        <f t="shared" si="1286"/>
        <v>0.66666666666666663</v>
      </c>
      <c r="K2849" s="4">
        <f t="shared" si="1287"/>
        <v>0.37037037037037035</v>
      </c>
      <c r="L2849" s="17">
        <f t="shared" si="1288"/>
        <v>0.69666666666666666</v>
      </c>
      <c r="M2849" s="17">
        <f t="shared" si="1289"/>
        <v>0.34037037037037032</v>
      </c>
      <c r="N2849" s="34">
        <f t="shared" si="1290"/>
        <v>1.4354066985645932</v>
      </c>
      <c r="O2849" s="12">
        <f t="shared" si="1291"/>
        <v>2.9379760609358003</v>
      </c>
      <c r="P2849" s="4">
        <f t="shared" si="1292"/>
        <v>201211</v>
      </c>
      <c r="Q2849" s="17">
        <f t="shared" si="1293"/>
        <v>0.55555555555555547</v>
      </c>
      <c r="R2849" s="17">
        <f t="shared" si="1294"/>
        <v>-2.5882352941176467</v>
      </c>
      <c r="S2849" s="16">
        <f t="shared" si="1295"/>
        <v>-2.0326797385620914</v>
      </c>
      <c r="T2849" s="5">
        <f t="shared" si="1296"/>
        <v>1.8</v>
      </c>
      <c r="U2849" s="21">
        <f t="shared" si="1297"/>
        <v>0</v>
      </c>
      <c r="W2849" s="5">
        <f t="shared" si="1298"/>
        <v>-1</v>
      </c>
      <c r="X2849" s="4">
        <f t="shared" si="1299"/>
        <v>-1</v>
      </c>
      <c r="AE2849" s="4">
        <f t="shared" si="1300"/>
        <v>-0.83333333333333337</v>
      </c>
      <c r="AJ2849" s="3">
        <f t="shared" si="1301"/>
        <v>3.5714285714285587E-2</v>
      </c>
      <c r="AK2849" s="3">
        <f t="shared" si="1302"/>
        <v>3.5714285714285809E-2</v>
      </c>
      <c r="AL2849" s="26">
        <f t="shared" si="1303"/>
        <v>1.8</v>
      </c>
      <c r="AM2849" s="26">
        <f ca="1">IF(RAND()&lt;J2849,H2849*F2849,I2849*G2849)-1</f>
        <v>-1</v>
      </c>
      <c r="AN2849" s="26">
        <f ca="1">IF(RAND()&lt;(J2849+(2*F2849-1)*Sheet2!D$109),H2849*F2849,I2849*G2849)-1</f>
        <v>-1</v>
      </c>
      <c r="AO2849" s="3">
        <f t="shared" si="1283"/>
        <v>201211</v>
      </c>
    </row>
    <row r="2850" spans="1:41" x14ac:dyDescent="0.25">
      <c r="A2850" s="6">
        <v>41217</v>
      </c>
      <c r="B2850" s="1" t="s">
        <v>42</v>
      </c>
      <c r="C2850" s="1" t="s">
        <v>19</v>
      </c>
      <c r="D2850" s="1">
        <v>14</v>
      </c>
      <c r="E2850" s="1">
        <v>31</v>
      </c>
      <c r="F2850">
        <f t="shared" si="1284"/>
        <v>0</v>
      </c>
      <c r="G2850">
        <f t="shared" si="1285"/>
        <v>1</v>
      </c>
      <c r="H2850" s="4">
        <v>3.2</v>
      </c>
      <c r="I2850" s="4">
        <v>1.3846153846153799</v>
      </c>
      <c r="J2850" s="4">
        <f t="shared" si="1286"/>
        <v>0.3125</v>
      </c>
      <c r="K2850" s="4">
        <f t="shared" si="1287"/>
        <v>0.72222222222222465</v>
      </c>
      <c r="L2850" s="17">
        <f t="shared" si="1288"/>
        <v>0.34250000000000003</v>
      </c>
      <c r="M2850" s="17">
        <f t="shared" si="1289"/>
        <v>0.69222222222222463</v>
      </c>
      <c r="N2850" s="34">
        <f t="shared" si="1290"/>
        <v>2.9197080291970803</v>
      </c>
      <c r="O2850" s="12">
        <f t="shared" si="1291"/>
        <v>1.4446227929373947</v>
      </c>
      <c r="P2850" s="4">
        <f t="shared" si="1292"/>
        <v>201211</v>
      </c>
      <c r="Q2850" s="17">
        <f t="shared" si="1293"/>
        <v>2.3111111111111189</v>
      </c>
      <c r="R2850" s="17">
        <f t="shared" si="1294"/>
        <v>-3.0545454545454862</v>
      </c>
      <c r="S2850" s="16">
        <f t="shared" si="1295"/>
        <v>-0.74343434343436732</v>
      </c>
      <c r="T2850" s="5">
        <f t="shared" si="1296"/>
        <v>0.43269230769230621</v>
      </c>
      <c r="U2850" s="21">
        <f t="shared" si="1297"/>
        <v>0</v>
      </c>
      <c r="W2850" s="5">
        <f t="shared" si="1298"/>
        <v>-1</v>
      </c>
      <c r="X2850" s="4">
        <f t="shared" si="1299"/>
        <v>-1</v>
      </c>
      <c r="AE2850" s="4">
        <f t="shared" si="1300"/>
        <v>-2.8875000000000002</v>
      </c>
      <c r="AJ2850" s="3">
        <f t="shared" si="1301"/>
        <v>3.3557046979868055E-2</v>
      </c>
      <c r="AK2850" s="3">
        <f t="shared" si="1302"/>
        <v>3.3557046979867944E-2</v>
      </c>
      <c r="AL2850" s="26">
        <f t="shared" si="1303"/>
        <v>0.43269230769230621</v>
      </c>
      <c r="AM2850" s="26">
        <f ca="1">IF(RAND()&lt;J2850,H2850*F2850,I2850*G2850)-1</f>
        <v>0.38461538461537992</v>
      </c>
      <c r="AN2850" s="26">
        <f ca="1">IF(RAND()&lt;(J2850+(2*F2850-1)*Sheet2!D$109),H2850*F2850,I2850*G2850)-1</f>
        <v>-1</v>
      </c>
      <c r="AO2850" s="3">
        <f t="shared" si="1283"/>
        <v>201211</v>
      </c>
    </row>
    <row r="2851" spans="1:41" x14ac:dyDescent="0.25">
      <c r="A2851" s="6">
        <v>41217</v>
      </c>
      <c r="B2851" s="1" t="s">
        <v>22</v>
      </c>
      <c r="C2851" s="1" t="s">
        <v>37</v>
      </c>
      <c r="D2851" s="1">
        <v>23</v>
      </c>
      <c r="E2851" s="1">
        <v>20</v>
      </c>
      <c r="F2851">
        <f t="shared" si="1284"/>
        <v>1</v>
      </c>
      <c r="G2851">
        <f t="shared" si="1285"/>
        <v>0</v>
      </c>
      <c r="H2851" s="4">
        <v>2.1</v>
      </c>
      <c r="I2851" s="4">
        <v>1.7692307692307701</v>
      </c>
      <c r="J2851" s="4">
        <f t="shared" si="1286"/>
        <v>0.47619047619047616</v>
      </c>
      <c r="K2851" s="4">
        <f t="shared" si="1287"/>
        <v>0.56521739130434756</v>
      </c>
      <c r="L2851" s="17">
        <f t="shared" si="1288"/>
        <v>0.44619047619047614</v>
      </c>
      <c r="M2851" s="17">
        <f t="shared" si="1289"/>
        <v>0.59521739130434759</v>
      </c>
      <c r="N2851" s="34">
        <f t="shared" si="1290"/>
        <v>2.2411953041622201</v>
      </c>
      <c r="O2851" s="12">
        <f t="shared" si="1291"/>
        <v>1.6800584368151943</v>
      </c>
      <c r="P2851" s="4">
        <f t="shared" si="1292"/>
        <v>201211</v>
      </c>
      <c r="Q2851" s="17">
        <f t="shared" si="1293"/>
        <v>2.1</v>
      </c>
      <c r="R2851" s="17">
        <f t="shared" si="1294"/>
        <v>-2.2090909090909077</v>
      </c>
      <c r="S2851" s="16">
        <f t="shared" si="1295"/>
        <v>-0.10909090909090757</v>
      </c>
      <c r="T2851" s="5">
        <f t="shared" si="1296"/>
        <v>0.84249084249084283</v>
      </c>
      <c r="U2851" s="21">
        <f t="shared" si="1297"/>
        <v>0</v>
      </c>
      <c r="W2851" s="5">
        <f t="shared" si="1298"/>
        <v>1.1000000000000001</v>
      </c>
      <c r="X2851" s="4">
        <f t="shared" si="1299"/>
        <v>-0.52380952380952384</v>
      </c>
      <c r="AE2851" s="4">
        <f t="shared" si="1300"/>
        <v>-1.6238095238095238</v>
      </c>
      <c r="AJ2851" s="3">
        <f t="shared" si="1301"/>
        <v>3.9761431411530546E-2</v>
      </c>
      <c r="AK2851" s="3">
        <f t="shared" si="1302"/>
        <v>3.9761431411530657E-2</v>
      </c>
      <c r="AL2851" s="26">
        <f t="shared" si="1303"/>
        <v>0.84249084249084283</v>
      </c>
      <c r="AM2851" s="26">
        <f ca="1">IF(RAND()&lt;J2851,H2851*F2851,I2851*G2851)-1</f>
        <v>1.1000000000000001</v>
      </c>
      <c r="AN2851" s="26">
        <f ca="1">IF(RAND()&lt;(J2851+(2*F2851-1)*Sheet2!D$109),H2851*F2851,I2851*G2851)-1</f>
        <v>1.1000000000000001</v>
      </c>
      <c r="AO2851" s="3">
        <f t="shared" si="1283"/>
        <v>201211</v>
      </c>
    </row>
    <row r="2852" spans="1:41" x14ac:dyDescent="0.25">
      <c r="A2852" s="6">
        <v>41217</v>
      </c>
      <c r="B2852" s="1" t="s">
        <v>33</v>
      </c>
      <c r="C2852" s="1" t="s">
        <v>32</v>
      </c>
      <c r="D2852" s="1">
        <v>21</v>
      </c>
      <c r="E2852" s="1">
        <v>9</v>
      </c>
      <c r="F2852">
        <f t="shared" si="1284"/>
        <v>1</v>
      </c>
      <c r="G2852">
        <f t="shared" si="1285"/>
        <v>0</v>
      </c>
      <c r="H2852" s="4">
        <v>1.1666666666666701</v>
      </c>
      <c r="I2852" s="4">
        <v>5.5</v>
      </c>
      <c r="J2852" s="4">
        <f t="shared" si="1286"/>
        <v>0.85714285714285465</v>
      </c>
      <c r="K2852" s="4">
        <f t="shared" si="1287"/>
        <v>0.18181818181818182</v>
      </c>
      <c r="L2852" s="17">
        <f t="shared" si="1288"/>
        <v>0.82714285714285463</v>
      </c>
      <c r="M2852" s="17">
        <f t="shared" si="1289"/>
        <v>0.21181818181818182</v>
      </c>
      <c r="N2852" s="34">
        <f t="shared" si="1290"/>
        <v>1.2089810017271194</v>
      </c>
      <c r="O2852" s="12">
        <f t="shared" si="1291"/>
        <v>4.7210300429184544</v>
      </c>
      <c r="P2852" s="4">
        <f t="shared" si="1292"/>
        <v>201211</v>
      </c>
      <c r="Q2852" s="17">
        <f t="shared" si="1293"/>
        <v>1.1666666666666701</v>
      </c>
      <c r="R2852" s="17">
        <f t="shared" si="1294"/>
        <v>-6.2222222222220998</v>
      </c>
      <c r="S2852" s="16">
        <f t="shared" si="1295"/>
        <v>-5.0555555555554292</v>
      </c>
      <c r="T2852" s="5">
        <f t="shared" si="1296"/>
        <v>4.7142857142857002</v>
      </c>
      <c r="U2852" s="21">
        <f t="shared" si="1297"/>
        <v>0</v>
      </c>
      <c r="W2852" s="5">
        <f t="shared" si="1298"/>
        <v>0.16666666666667007</v>
      </c>
      <c r="X2852" s="4">
        <f t="shared" si="1299"/>
        <v>-0.14285714285714535</v>
      </c>
      <c r="AE2852" s="4">
        <f t="shared" si="1300"/>
        <v>-0.30952380952381542</v>
      </c>
      <c r="AJ2852" s="3">
        <f t="shared" si="1301"/>
        <v>3.7499999999997535E-2</v>
      </c>
      <c r="AK2852" s="3">
        <f t="shared" si="1302"/>
        <v>3.7499999999997646E-2</v>
      </c>
      <c r="AL2852" s="26">
        <f t="shared" si="1303"/>
        <v>4.7142857142857002</v>
      </c>
      <c r="AM2852" s="26">
        <f ca="1">IF(RAND()&lt;J2852,H2852*F2852,I2852*G2852)-1</f>
        <v>0.16666666666667007</v>
      </c>
      <c r="AN2852" s="26">
        <f ca="1">IF(RAND()&lt;(J2852+(2*F2852-1)*Sheet2!D$109),H2852*F2852,I2852*G2852)-1</f>
        <v>0.16666666666667007</v>
      </c>
      <c r="AO2852" s="3">
        <f t="shared" si="1283"/>
        <v>201211</v>
      </c>
    </row>
    <row r="2853" spans="1:41" x14ac:dyDescent="0.25">
      <c r="A2853" s="6">
        <v>41217</v>
      </c>
      <c r="B2853" s="1" t="s">
        <v>48</v>
      </c>
      <c r="C2853" s="1" t="s">
        <v>49</v>
      </c>
      <c r="D2853" s="1">
        <v>31</v>
      </c>
      <c r="E2853" s="1">
        <v>17</v>
      </c>
      <c r="F2853">
        <f t="shared" si="1284"/>
        <v>1</v>
      </c>
      <c r="G2853">
        <f t="shared" si="1285"/>
        <v>0</v>
      </c>
      <c r="H2853" s="4">
        <v>1.1818181818181799</v>
      </c>
      <c r="I2853" s="4">
        <v>5.25</v>
      </c>
      <c r="J2853" s="4">
        <f t="shared" si="1286"/>
        <v>0.84615384615384759</v>
      </c>
      <c r="K2853" s="4">
        <f t="shared" si="1287"/>
        <v>0.19047619047619047</v>
      </c>
      <c r="L2853" s="17">
        <f t="shared" si="1288"/>
        <v>0.81615384615384756</v>
      </c>
      <c r="M2853" s="17">
        <f t="shared" si="1289"/>
        <v>0.22047619047619046</v>
      </c>
      <c r="N2853" s="34">
        <f t="shared" si="1290"/>
        <v>1.2252591894439187</v>
      </c>
      <c r="O2853" s="12">
        <f t="shared" si="1291"/>
        <v>4.5356371490280782</v>
      </c>
      <c r="P2853" s="4">
        <f t="shared" si="1292"/>
        <v>201211</v>
      </c>
      <c r="Q2853" s="17">
        <f t="shared" si="1293"/>
        <v>1.1818181818181799</v>
      </c>
      <c r="R2853" s="17">
        <f t="shared" si="1294"/>
        <v>-5.7352941176471175</v>
      </c>
      <c r="S2853" s="16">
        <f t="shared" si="1295"/>
        <v>-4.5534759358289376</v>
      </c>
      <c r="T2853" s="5">
        <f t="shared" si="1296"/>
        <v>4.4423076923076996</v>
      </c>
      <c r="U2853" s="21">
        <f t="shared" si="1297"/>
        <v>0</v>
      </c>
      <c r="W2853" s="5">
        <f t="shared" si="1298"/>
        <v>0.18181818181817988</v>
      </c>
      <c r="X2853" s="4">
        <f t="shared" si="1299"/>
        <v>-0.15384615384615241</v>
      </c>
      <c r="AE2853" s="4">
        <f t="shared" si="1300"/>
        <v>-0.33566433566433229</v>
      </c>
      <c r="AJ2853" s="3">
        <f t="shared" si="1301"/>
        <v>3.5335689045937646E-2</v>
      </c>
      <c r="AK2853" s="3">
        <f t="shared" si="1302"/>
        <v>3.5335689045937757E-2</v>
      </c>
      <c r="AL2853" s="26">
        <f t="shared" si="1303"/>
        <v>4.4423076923076996</v>
      </c>
      <c r="AM2853" s="26">
        <f ca="1">IF(RAND()&lt;J2853,H2853*F2853,I2853*G2853)-1</f>
        <v>0.18181818181817988</v>
      </c>
      <c r="AN2853" s="26">
        <f ca="1">IF(RAND()&lt;(J2853+(2*F2853-1)*Sheet2!D$109),H2853*F2853,I2853*G2853)-1</f>
        <v>0.18181818181817988</v>
      </c>
      <c r="AO2853" s="3">
        <f t="shared" si="1283"/>
        <v>201211</v>
      </c>
    </row>
    <row r="2854" spans="1:41" x14ac:dyDescent="0.25">
      <c r="A2854" s="6">
        <v>41217</v>
      </c>
      <c r="B2854" s="1" t="s">
        <v>44</v>
      </c>
      <c r="C2854" s="1" t="s">
        <v>29</v>
      </c>
      <c r="D2854" s="1">
        <v>15</v>
      </c>
      <c r="E2854" s="1">
        <v>25</v>
      </c>
      <c r="F2854">
        <f t="shared" si="1284"/>
        <v>0</v>
      </c>
      <c r="G2854">
        <f t="shared" si="1285"/>
        <v>1</v>
      </c>
      <c r="H2854" s="4">
        <v>2.7</v>
      </c>
      <c r="I2854" s="4">
        <v>1.5128205128205101</v>
      </c>
      <c r="J2854" s="4">
        <f t="shared" si="1286"/>
        <v>0.37037037037037035</v>
      </c>
      <c r="K2854" s="4">
        <f t="shared" si="1287"/>
        <v>0.66101694915254361</v>
      </c>
      <c r="L2854" s="17">
        <f t="shared" si="1288"/>
        <v>0.40037037037037038</v>
      </c>
      <c r="M2854" s="17">
        <f t="shared" si="1289"/>
        <v>0.63101694915254358</v>
      </c>
      <c r="N2854" s="34">
        <f t="shared" si="1290"/>
        <v>2.497687326549491</v>
      </c>
      <c r="O2854" s="12">
        <f t="shared" si="1291"/>
        <v>1.5847434864356671</v>
      </c>
      <c r="P2854" s="4">
        <f t="shared" si="1292"/>
        <v>201211</v>
      </c>
      <c r="Q2854" s="17">
        <f t="shared" si="1293"/>
        <v>1.7847457627118677</v>
      </c>
      <c r="R2854" s="17">
        <f t="shared" si="1294"/>
        <v>-2.5382352941176576</v>
      </c>
      <c r="S2854" s="16">
        <f t="shared" si="1295"/>
        <v>-0.75348953140578989</v>
      </c>
      <c r="T2854" s="5">
        <f t="shared" si="1296"/>
        <v>0.56030389363722588</v>
      </c>
      <c r="U2854" s="21">
        <f t="shared" si="1297"/>
        <v>0</v>
      </c>
      <c r="W2854" s="5">
        <f t="shared" si="1298"/>
        <v>-1</v>
      </c>
      <c r="X2854" s="4">
        <f t="shared" si="1299"/>
        <v>-1</v>
      </c>
      <c r="AE2854" s="4">
        <f t="shared" si="1300"/>
        <v>-2.3296296296296299</v>
      </c>
      <c r="AJ2854" s="3">
        <f t="shared" si="1301"/>
        <v>3.0432136335971971E-2</v>
      </c>
      <c r="AK2854" s="3">
        <f t="shared" si="1302"/>
        <v>3.0432136335971971E-2</v>
      </c>
      <c r="AL2854" s="26">
        <f t="shared" si="1303"/>
        <v>0.56030389363722588</v>
      </c>
      <c r="AM2854" s="26">
        <f ca="1">IF(RAND()&lt;J2854,H2854*F2854,I2854*G2854)-1</f>
        <v>0.51282051282051011</v>
      </c>
      <c r="AN2854" s="26">
        <f ca="1">IF(RAND()&lt;(J2854+(2*F2854-1)*Sheet2!D$109),H2854*F2854,I2854*G2854)-1</f>
        <v>-1</v>
      </c>
      <c r="AO2854" s="3">
        <f t="shared" si="1283"/>
        <v>201211</v>
      </c>
    </row>
    <row r="2855" spans="1:41" x14ac:dyDescent="0.25">
      <c r="A2855" s="6">
        <v>41217</v>
      </c>
      <c r="B2855" s="1" t="s">
        <v>30</v>
      </c>
      <c r="C2855" s="1" t="s">
        <v>21</v>
      </c>
      <c r="D2855" s="1">
        <v>23</v>
      </c>
      <c r="E2855" s="1">
        <v>31</v>
      </c>
      <c r="F2855">
        <f t="shared" si="1284"/>
        <v>0</v>
      </c>
      <c r="G2855">
        <f t="shared" si="1285"/>
        <v>1</v>
      </c>
      <c r="H2855" s="4">
        <v>2.85</v>
      </c>
      <c r="I2855" s="4">
        <v>1.44444444444444</v>
      </c>
      <c r="J2855" s="4">
        <f t="shared" si="1286"/>
        <v>0.35087719298245612</v>
      </c>
      <c r="K2855" s="4">
        <f t="shared" si="1287"/>
        <v>0.6923076923076944</v>
      </c>
      <c r="L2855" s="17">
        <f t="shared" si="1288"/>
        <v>0.38087719298245615</v>
      </c>
      <c r="M2855" s="17">
        <f t="shared" si="1289"/>
        <v>0.66230769230769437</v>
      </c>
      <c r="N2855" s="34">
        <f t="shared" si="1290"/>
        <v>2.62551819438047</v>
      </c>
      <c r="O2855" s="12">
        <f t="shared" si="1291"/>
        <v>1.509872241579554</v>
      </c>
      <c r="P2855" s="4">
        <f t="shared" si="1292"/>
        <v>201211</v>
      </c>
      <c r="Q2855" s="17">
        <f t="shared" si="1293"/>
        <v>1.9730769230769292</v>
      </c>
      <c r="R2855" s="17">
        <f t="shared" si="1294"/>
        <v>-2.790540540540563</v>
      </c>
      <c r="S2855" s="16">
        <f t="shared" si="1295"/>
        <v>-0.81746361746363383</v>
      </c>
      <c r="T2855" s="5">
        <f t="shared" si="1296"/>
        <v>0.5068226120857684</v>
      </c>
      <c r="U2855" s="21">
        <f t="shared" si="1297"/>
        <v>0</v>
      </c>
      <c r="W2855" s="5">
        <f t="shared" si="1298"/>
        <v>-1</v>
      </c>
      <c r="X2855" s="4">
        <f t="shared" si="1299"/>
        <v>-1</v>
      </c>
      <c r="AE2855" s="4">
        <f t="shared" si="1300"/>
        <v>-2.4991228070175442</v>
      </c>
      <c r="AJ2855" s="3">
        <f t="shared" si="1301"/>
        <v>4.139715394566823E-2</v>
      </c>
      <c r="AK2855" s="3">
        <f t="shared" si="1302"/>
        <v>4.1397153945668008E-2</v>
      </c>
      <c r="AL2855" s="26">
        <f t="shared" si="1303"/>
        <v>0.5068226120857684</v>
      </c>
      <c r="AM2855" s="26">
        <f ca="1">IF(RAND()&lt;J2855,H2855*F2855,I2855*G2855)-1</f>
        <v>0.44444444444443998</v>
      </c>
      <c r="AN2855" s="26">
        <f ca="1">IF(RAND()&lt;(J2855+(2*F2855-1)*Sheet2!D$109),H2855*F2855,I2855*G2855)-1</f>
        <v>0.44444444444443998</v>
      </c>
      <c r="AO2855" s="3">
        <f t="shared" si="1283"/>
        <v>201211</v>
      </c>
    </row>
    <row r="2856" spans="1:41" x14ac:dyDescent="0.25">
      <c r="A2856" s="6">
        <v>41217</v>
      </c>
      <c r="B2856" s="1" t="s">
        <v>27</v>
      </c>
      <c r="C2856" s="1" t="s">
        <v>23</v>
      </c>
      <c r="D2856" s="1">
        <v>19</v>
      </c>
      <c r="E2856" s="1">
        <v>13</v>
      </c>
      <c r="F2856">
        <f t="shared" si="1284"/>
        <v>1</v>
      </c>
      <c r="G2856">
        <f t="shared" si="1285"/>
        <v>0</v>
      </c>
      <c r="H2856" s="4">
        <v>1.48780487804878</v>
      </c>
      <c r="I2856" s="4">
        <v>2.75</v>
      </c>
      <c r="J2856" s="4">
        <f t="shared" si="1286"/>
        <v>0.6721311475409838</v>
      </c>
      <c r="K2856" s="4">
        <f t="shared" si="1287"/>
        <v>0.36363636363636365</v>
      </c>
      <c r="L2856" s="17">
        <f t="shared" si="1288"/>
        <v>0.64213114754098377</v>
      </c>
      <c r="M2856" s="17">
        <f t="shared" si="1289"/>
        <v>0.39363636363636367</v>
      </c>
      <c r="N2856" s="34">
        <f t="shared" si="1290"/>
        <v>1.5573142711258612</v>
      </c>
      <c r="O2856" s="12">
        <f t="shared" si="1291"/>
        <v>2.5404157043879905</v>
      </c>
      <c r="P2856" s="4">
        <f t="shared" si="1292"/>
        <v>201211</v>
      </c>
      <c r="Q2856" s="17">
        <f t="shared" si="1293"/>
        <v>1.48780487804878</v>
      </c>
      <c r="R2856" s="17">
        <f t="shared" si="1294"/>
        <v>-2.6214285714285737</v>
      </c>
      <c r="S2856" s="16">
        <f t="shared" si="1295"/>
        <v>-1.1336236933797936</v>
      </c>
      <c r="T2856" s="5">
        <f t="shared" si="1296"/>
        <v>1.8483606557377055</v>
      </c>
      <c r="U2856" s="21">
        <f t="shared" si="1297"/>
        <v>0</v>
      </c>
      <c r="W2856" s="5">
        <f t="shared" si="1298"/>
        <v>0.48780487804878003</v>
      </c>
      <c r="X2856" s="4">
        <f t="shared" si="1299"/>
        <v>-0.3278688524590162</v>
      </c>
      <c r="AE2856" s="4">
        <f t="shared" si="1300"/>
        <v>-0.81567373050779624</v>
      </c>
      <c r="AJ2856" s="3">
        <f t="shared" si="1301"/>
        <v>3.4532374100719632E-2</v>
      </c>
      <c r="AK2856" s="3">
        <f t="shared" si="1302"/>
        <v>3.4532374100719743E-2</v>
      </c>
      <c r="AL2856" s="26">
        <f t="shared" si="1303"/>
        <v>1.8483606557377055</v>
      </c>
      <c r="AM2856" s="26">
        <f ca="1">IF(RAND()&lt;J2856,H2856*F2856,I2856*G2856)-1</f>
        <v>0.48780487804878003</v>
      </c>
      <c r="AN2856" s="26">
        <f ca="1">IF(RAND()&lt;(J2856+(2*F2856-1)*Sheet2!D$109),H2856*F2856,I2856*G2856)-1</f>
        <v>0.48780487804878003</v>
      </c>
      <c r="AO2856" s="3">
        <f t="shared" si="1283"/>
        <v>201211</v>
      </c>
    </row>
    <row r="2857" spans="1:41" x14ac:dyDescent="0.25">
      <c r="A2857" s="6">
        <v>41214</v>
      </c>
      <c r="B2857" s="1" t="s">
        <v>50</v>
      </c>
      <c r="C2857" s="1" t="s">
        <v>35</v>
      </c>
      <c r="D2857" s="1">
        <v>31</v>
      </c>
      <c r="E2857" s="1">
        <v>13</v>
      </c>
      <c r="F2857">
        <f t="shared" si="1284"/>
        <v>1</v>
      </c>
      <c r="G2857">
        <f t="shared" si="1285"/>
        <v>0</v>
      </c>
      <c r="H2857" s="4">
        <v>1.29411764705882</v>
      </c>
      <c r="I2857" s="4">
        <v>3.8</v>
      </c>
      <c r="J2857" s="4">
        <f t="shared" si="1286"/>
        <v>0.77272727272727482</v>
      </c>
      <c r="K2857" s="4">
        <f t="shared" si="1287"/>
        <v>0.26315789473684209</v>
      </c>
      <c r="L2857" s="17">
        <f t="shared" si="1288"/>
        <v>0.74272727272727479</v>
      </c>
      <c r="M2857" s="17">
        <f t="shared" si="1289"/>
        <v>0.29315789473684206</v>
      </c>
      <c r="N2857" s="34">
        <f t="shared" si="1290"/>
        <v>1.3463892288861652</v>
      </c>
      <c r="O2857" s="12">
        <f t="shared" si="1291"/>
        <v>3.4111310592459612</v>
      </c>
      <c r="P2857" s="4">
        <f t="shared" si="1292"/>
        <v>201211</v>
      </c>
      <c r="Q2857" s="17">
        <f t="shared" si="1293"/>
        <v>1.29411764705882</v>
      </c>
      <c r="R2857" s="17">
        <f t="shared" si="1294"/>
        <v>-3.7571428571428975</v>
      </c>
      <c r="S2857" s="16">
        <f t="shared" si="1295"/>
        <v>-2.4630252100840773</v>
      </c>
      <c r="T2857" s="5">
        <f t="shared" si="1296"/>
        <v>2.9363636363636441</v>
      </c>
      <c r="U2857" s="21">
        <f t="shared" si="1297"/>
        <v>0</v>
      </c>
      <c r="W2857" s="5">
        <f t="shared" si="1298"/>
        <v>0.29411764705882004</v>
      </c>
      <c r="X2857" s="4">
        <f t="shared" si="1299"/>
        <v>-0.22727272727272518</v>
      </c>
      <c r="AE2857" s="4">
        <f t="shared" si="1300"/>
        <v>-0.52139037433154523</v>
      </c>
      <c r="AJ2857" s="3">
        <f t="shared" si="1301"/>
        <v>3.4642032332565464E-2</v>
      </c>
      <c r="AK2857" s="3">
        <f t="shared" si="1302"/>
        <v>3.4642032332565353E-2</v>
      </c>
      <c r="AL2857" s="26">
        <f t="shared" si="1303"/>
        <v>2.9363636363636441</v>
      </c>
      <c r="AM2857" s="26">
        <f ca="1">IF(RAND()&lt;J2857,H2857*F2857,I2857*G2857)-1</f>
        <v>0.29411764705882004</v>
      </c>
      <c r="AN2857" s="26">
        <f ca="1">IF(RAND()&lt;(J2857+(2*F2857-1)*Sheet2!D$109),H2857*F2857,I2857*G2857)-1</f>
        <v>-1</v>
      </c>
      <c r="AO2857" s="3">
        <f t="shared" si="1283"/>
        <v>201211</v>
      </c>
    </row>
    <row r="2858" spans="1:41" x14ac:dyDescent="0.25">
      <c r="A2858" s="6">
        <v>41211</v>
      </c>
      <c r="B2858" s="1" t="s">
        <v>49</v>
      </c>
      <c r="C2858" s="1" t="s">
        <v>24</v>
      </c>
      <c r="D2858" s="1">
        <v>3</v>
      </c>
      <c r="E2858" s="1">
        <v>24</v>
      </c>
      <c r="F2858">
        <f t="shared" si="1284"/>
        <v>0</v>
      </c>
      <c r="G2858">
        <f t="shared" si="1285"/>
        <v>1</v>
      </c>
      <c r="H2858" s="4">
        <v>3.8</v>
      </c>
      <c r="I2858" s="4">
        <v>1.29411764705882</v>
      </c>
      <c r="J2858" s="4">
        <f t="shared" si="1286"/>
        <v>0.26315789473684209</v>
      </c>
      <c r="K2858" s="4">
        <f t="shared" si="1287"/>
        <v>0.77272727272727482</v>
      </c>
      <c r="L2858" s="17">
        <f t="shared" si="1288"/>
        <v>0.29315789473684206</v>
      </c>
      <c r="M2858" s="17">
        <f t="shared" si="1289"/>
        <v>0.74272727272727479</v>
      </c>
      <c r="N2858" s="34">
        <f t="shared" si="1290"/>
        <v>3.4111310592459612</v>
      </c>
      <c r="O2858" s="12">
        <f t="shared" si="1291"/>
        <v>1.3463892288861652</v>
      </c>
      <c r="P2858" s="4">
        <f t="shared" si="1292"/>
        <v>201210</v>
      </c>
      <c r="Q2858" s="17">
        <f t="shared" si="1293"/>
        <v>2.9363636363636441</v>
      </c>
      <c r="R2858" s="17">
        <f t="shared" si="1294"/>
        <v>-3.7571428571428975</v>
      </c>
      <c r="S2858" s="16">
        <f t="shared" si="1295"/>
        <v>-0.82077922077925347</v>
      </c>
      <c r="T2858" s="5">
        <f t="shared" si="1296"/>
        <v>0.34055727554179477</v>
      </c>
      <c r="U2858" s="21">
        <f t="shared" si="1297"/>
        <v>0</v>
      </c>
      <c r="W2858" s="5">
        <f t="shared" si="1298"/>
        <v>-1</v>
      </c>
      <c r="X2858" s="4">
        <f t="shared" si="1299"/>
        <v>-1</v>
      </c>
      <c r="AE2858" s="4">
        <f t="shared" si="1300"/>
        <v>-3.5368421052631582</v>
      </c>
      <c r="AJ2858" s="3">
        <f t="shared" si="1301"/>
        <v>3.4642032332565464E-2</v>
      </c>
      <c r="AK2858" s="3">
        <f t="shared" si="1302"/>
        <v>3.4642032332565353E-2</v>
      </c>
      <c r="AL2858" s="26">
        <f t="shared" si="1303"/>
        <v>0.34055727554179477</v>
      </c>
      <c r="AM2858" s="26">
        <f ca="1">IF(RAND()&lt;J2858,H2858*F2858,I2858*G2858)-1</f>
        <v>0.29411764705882004</v>
      </c>
      <c r="AN2858" s="26">
        <f ca="1">IF(RAND()&lt;(J2858+(2*F2858-1)*Sheet2!D$109),H2858*F2858,I2858*G2858)-1</f>
        <v>0.29411764705882004</v>
      </c>
      <c r="AO2858" s="3">
        <f t="shared" si="1283"/>
        <v>201210</v>
      </c>
    </row>
    <row r="2859" spans="1:41" x14ac:dyDescent="0.25">
      <c r="A2859" s="6">
        <v>41210</v>
      </c>
      <c r="B2859" s="1" t="s">
        <v>36</v>
      </c>
      <c r="C2859" s="1" t="s">
        <v>22</v>
      </c>
      <c r="D2859" s="1">
        <v>13</v>
      </c>
      <c r="E2859" s="1">
        <v>19</v>
      </c>
      <c r="F2859">
        <f t="shared" si="1284"/>
        <v>0</v>
      </c>
      <c r="G2859">
        <f t="shared" si="1285"/>
        <v>1</v>
      </c>
      <c r="H2859" s="4">
        <v>1.5882352941176499</v>
      </c>
      <c r="I2859" s="4">
        <v>2.5</v>
      </c>
      <c r="J2859" s="4">
        <f t="shared" si="1286"/>
        <v>0.62962962962962854</v>
      </c>
      <c r="K2859" s="4">
        <f t="shared" si="1287"/>
        <v>0.4</v>
      </c>
      <c r="L2859" s="17">
        <f t="shared" si="1288"/>
        <v>0.65962962962962857</v>
      </c>
      <c r="M2859" s="17">
        <f t="shared" si="1289"/>
        <v>0.37</v>
      </c>
      <c r="N2859" s="34">
        <f t="shared" si="1290"/>
        <v>1.5160022459292557</v>
      </c>
      <c r="O2859" s="12">
        <f t="shared" si="1291"/>
        <v>2.7027027027027026</v>
      </c>
      <c r="P2859" s="4">
        <f t="shared" si="1292"/>
        <v>201210</v>
      </c>
      <c r="Q2859" s="17">
        <f t="shared" si="1293"/>
        <v>0.6352941176470599</v>
      </c>
      <c r="R2859" s="17">
        <f t="shared" si="1294"/>
        <v>-2.3666666666666587</v>
      </c>
      <c r="S2859" s="16">
        <f t="shared" si="1295"/>
        <v>-1.7313725490195988</v>
      </c>
      <c r="T2859" s="5">
        <f t="shared" si="1296"/>
        <v>1.5740740740740713</v>
      </c>
      <c r="U2859" s="21">
        <f t="shared" si="1297"/>
        <v>0</v>
      </c>
      <c r="W2859" s="5">
        <f t="shared" si="1298"/>
        <v>-1</v>
      </c>
      <c r="X2859" s="4">
        <f t="shared" si="1299"/>
        <v>-1</v>
      </c>
      <c r="AE2859" s="4">
        <f t="shared" si="1300"/>
        <v>-0.95860566448802131</v>
      </c>
      <c r="AJ2859" s="3">
        <f t="shared" si="1301"/>
        <v>2.8776978417265231E-2</v>
      </c>
      <c r="AK2859" s="3">
        <f t="shared" si="1302"/>
        <v>2.8776978417265231E-2</v>
      </c>
      <c r="AL2859" s="26">
        <f t="shared" si="1303"/>
        <v>1.5740740740740713</v>
      </c>
      <c r="AM2859" s="26">
        <f ca="1">IF(RAND()&lt;J2859,H2859*F2859,I2859*G2859)-1</f>
        <v>-1</v>
      </c>
      <c r="AN2859" s="26">
        <f ca="1">IF(RAND()&lt;(J2859+(2*F2859-1)*Sheet2!D$109),H2859*F2859,I2859*G2859)-1</f>
        <v>-1</v>
      </c>
      <c r="AO2859" s="3">
        <f t="shared" si="1283"/>
        <v>201210</v>
      </c>
    </row>
    <row r="2860" spans="1:41" x14ac:dyDescent="0.25">
      <c r="A2860" s="6">
        <v>41210</v>
      </c>
      <c r="B2860" s="1" t="s">
        <v>45</v>
      </c>
      <c r="C2860" s="1" t="s">
        <v>38</v>
      </c>
      <c r="D2860" s="1">
        <v>7</v>
      </c>
      <c r="E2860" s="1">
        <v>45</v>
      </c>
      <c r="F2860">
        <f t="shared" si="1284"/>
        <v>0</v>
      </c>
      <c r="G2860">
        <f t="shared" si="1285"/>
        <v>1</v>
      </c>
      <c r="H2860" s="4">
        <v>3.7</v>
      </c>
      <c r="I2860" s="4">
        <v>1.3030303030303001</v>
      </c>
      <c r="J2860" s="4">
        <f t="shared" si="1286"/>
        <v>0.27027027027027023</v>
      </c>
      <c r="K2860" s="4">
        <f t="shared" si="1287"/>
        <v>0.76744186046511798</v>
      </c>
      <c r="L2860" s="17">
        <f t="shared" si="1288"/>
        <v>0.3002702702702702</v>
      </c>
      <c r="M2860" s="17">
        <f t="shared" si="1289"/>
        <v>0.73744186046511795</v>
      </c>
      <c r="N2860" s="34">
        <f t="shared" si="1290"/>
        <v>3.3303330333033312</v>
      </c>
      <c r="O2860" s="12">
        <f t="shared" si="1291"/>
        <v>1.3560391043834721</v>
      </c>
      <c r="P2860" s="4">
        <f t="shared" si="1292"/>
        <v>201210</v>
      </c>
      <c r="Q2860" s="17">
        <f t="shared" si="1293"/>
        <v>2.8395348837209369</v>
      </c>
      <c r="R2860" s="17">
        <f t="shared" si="1294"/>
        <v>-3.670370370370402</v>
      </c>
      <c r="S2860" s="16">
        <f t="shared" si="1295"/>
        <v>-0.83083548664946516</v>
      </c>
      <c r="T2860" s="5">
        <f t="shared" si="1296"/>
        <v>0.35217035217035136</v>
      </c>
      <c r="U2860" s="21">
        <f t="shared" si="1297"/>
        <v>0</v>
      </c>
      <c r="W2860" s="5">
        <f t="shared" si="1298"/>
        <v>-1</v>
      </c>
      <c r="X2860" s="4">
        <f t="shared" si="1299"/>
        <v>-1</v>
      </c>
      <c r="AE2860" s="4">
        <f t="shared" si="1300"/>
        <v>-3.4297297297297304</v>
      </c>
      <c r="AJ2860" s="3">
        <f t="shared" si="1301"/>
        <v>3.6341611144762309E-2</v>
      </c>
      <c r="AK2860" s="3">
        <f t="shared" si="1302"/>
        <v>3.6341611144762198E-2</v>
      </c>
      <c r="AL2860" s="26">
        <f t="shared" si="1303"/>
        <v>0.35217035217035136</v>
      </c>
      <c r="AM2860" s="26">
        <f ca="1">IF(RAND()&lt;J2860,H2860*F2860,I2860*G2860)-1</f>
        <v>0.3030303030303001</v>
      </c>
      <c r="AN2860" s="26">
        <f ca="1">IF(RAND()&lt;(J2860+(2*F2860-1)*Sheet2!D$109),H2860*F2860,I2860*G2860)-1</f>
        <v>0.3030303030303001</v>
      </c>
      <c r="AO2860" s="3">
        <f t="shared" si="1283"/>
        <v>201210</v>
      </c>
    </row>
    <row r="2861" spans="1:41" x14ac:dyDescent="0.25">
      <c r="A2861" s="6">
        <v>41210</v>
      </c>
      <c r="B2861" s="1" t="s">
        <v>43</v>
      </c>
      <c r="C2861" s="1" t="s">
        <v>34</v>
      </c>
      <c r="D2861" s="1">
        <v>27</v>
      </c>
      <c r="E2861" s="1">
        <v>12</v>
      </c>
      <c r="F2861">
        <f t="shared" si="1284"/>
        <v>1</v>
      </c>
      <c r="G2861">
        <f t="shared" si="1285"/>
        <v>0</v>
      </c>
      <c r="H2861" s="4">
        <v>1.47619047619048</v>
      </c>
      <c r="I2861" s="4">
        <v>2.8</v>
      </c>
      <c r="J2861" s="4">
        <f t="shared" si="1286"/>
        <v>0.67741935483870785</v>
      </c>
      <c r="K2861" s="4">
        <f t="shared" si="1287"/>
        <v>0.35714285714285715</v>
      </c>
      <c r="L2861" s="17">
        <f t="shared" si="1288"/>
        <v>0.64741935483870783</v>
      </c>
      <c r="M2861" s="17">
        <f t="shared" si="1289"/>
        <v>0.38714285714285712</v>
      </c>
      <c r="N2861" s="34">
        <f t="shared" si="1290"/>
        <v>1.54459392127554</v>
      </c>
      <c r="O2861" s="12">
        <f t="shared" si="1291"/>
        <v>2.5830258302583027</v>
      </c>
      <c r="P2861" s="4">
        <f t="shared" si="1292"/>
        <v>201210</v>
      </c>
      <c r="Q2861" s="17">
        <f t="shared" si="1293"/>
        <v>1.47619047619048</v>
      </c>
      <c r="R2861" s="17">
        <f t="shared" si="1294"/>
        <v>-2.6555555555555381</v>
      </c>
      <c r="S2861" s="16">
        <f t="shared" si="1295"/>
        <v>-1.1793650793650581</v>
      </c>
      <c r="T2861" s="5">
        <f t="shared" si="1296"/>
        <v>1.8967741935483819</v>
      </c>
      <c r="U2861" s="21">
        <f t="shared" si="1297"/>
        <v>0</v>
      </c>
      <c r="W2861" s="5">
        <f t="shared" si="1298"/>
        <v>0.47619047619048005</v>
      </c>
      <c r="X2861" s="4">
        <f t="shared" si="1299"/>
        <v>-0.32258064516129215</v>
      </c>
      <c r="AE2861" s="4">
        <f t="shared" si="1300"/>
        <v>-0.79877112135177242</v>
      </c>
      <c r="AJ2861" s="3">
        <f t="shared" si="1301"/>
        <v>3.3407572383071904E-2</v>
      </c>
      <c r="AK2861" s="3">
        <f t="shared" si="1302"/>
        <v>3.3407572383071682E-2</v>
      </c>
      <c r="AL2861" s="26">
        <f t="shared" si="1303"/>
        <v>1.8967741935483819</v>
      </c>
      <c r="AM2861" s="26">
        <f ca="1">IF(RAND()&lt;J2861,H2861*F2861,I2861*G2861)-1</f>
        <v>0.47619047619048005</v>
      </c>
      <c r="AN2861" s="26">
        <f ca="1">IF(RAND()&lt;(J2861+(2*F2861-1)*Sheet2!D$109),H2861*F2861,I2861*G2861)-1</f>
        <v>0.47619047619048005</v>
      </c>
      <c r="AO2861" s="3">
        <f t="shared" si="1283"/>
        <v>201210</v>
      </c>
    </row>
    <row r="2862" spans="1:41" x14ac:dyDescent="0.25">
      <c r="A2862" s="6">
        <v>41210</v>
      </c>
      <c r="B2862" s="1" t="s">
        <v>41</v>
      </c>
      <c r="C2862" s="1" t="s">
        <v>27</v>
      </c>
      <c r="D2862" s="1">
        <v>17</v>
      </c>
      <c r="E2862" s="1">
        <v>30</v>
      </c>
      <c r="F2862">
        <f t="shared" si="1284"/>
        <v>0</v>
      </c>
      <c r="G2862">
        <f t="shared" si="1285"/>
        <v>1</v>
      </c>
      <c r="H2862" s="4">
        <v>1.68965517241379</v>
      </c>
      <c r="I2862" s="4">
        <v>2.25</v>
      </c>
      <c r="J2862" s="4">
        <f t="shared" si="1286"/>
        <v>0.59183673469387865</v>
      </c>
      <c r="K2862" s="4">
        <f t="shared" si="1287"/>
        <v>0.44444444444444442</v>
      </c>
      <c r="L2862" s="17">
        <f t="shared" si="1288"/>
        <v>0.62183673469387868</v>
      </c>
      <c r="M2862" s="17">
        <f t="shared" si="1289"/>
        <v>0.41444444444444439</v>
      </c>
      <c r="N2862" s="34">
        <f t="shared" si="1290"/>
        <v>1.6081391532655041</v>
      </c>
      <c r="O2862" s="12">
        <f t="shared" si="1291"/>
        <v>2.4128686327077751</v>
      </c>
      <c r="P2862" s="4">
        <f t="shared" si="1292"/>
        <v>201210</v>
      </c>
      <c r="Q2862" s="17">
        <f t="shared" si="1293"/>
        <v>0.75095785440612894</v>
      </c>
      <c r="R2862" s="17">
        <f t="shared" si="1294"/>
        <v>-2.2500000000000062</v>
      </c>
      <c r="S2862" s="16">
        <f t="shared" si="1295"/>
        <v>-1.4990421455938772</v>
      </c>
      <c r="T2862" s="5">
        <f t="shared" si="1296"/>
        <v>1.3316326530612268</v>
      </c>
      <c r="U2862" s="21">
        <f t="shared" si="1297"/>
        <v>0</v>
      </c>
      <c r="W2862" s="5">
        <f t="shared" si="1298"/>
        <v>-1</v>
      </c>
      <c r="X2862" s="4">
        <f t="shared" si="1299"/>
        <v>-1</v>
      </c>
      <c r="AE2862" s="4">
        <f t="shared" si="1300"/>
        <v>-1.0978184377199114</v>
      </c>
      <c r="AJ2862" s="3">
        <f t="shared" si="1301"/>
        <v>3.5010940919038225E-2</v>
      </c>
      <c r="AK2862" s="3">
        <f t="shared" si="1302"/>
        <v>3.5010940919038225E-2</v>
      </c>
      <c r="AL2862" s="26">
        <f t="shared" si="1303"/>
        <v>1.3316326530612268</v>
      </c>
      <c r="AM2862" s="26">
        <f ca="1">IF(RAND()&lt;J2862,H2862*F2862,I2862*G2862)-1</f>
        <v>-1</v>
      </c>
      <c r="AN2862" s="26">
        <f ca="1">IF(RAND()&lt;(J2862+(2*F2862-1)*Sheet2!D$109),H2862*F2862,I2862*G2862)-1</f>
        <v>-1</v>
      </c>
      <c r="AO2862" s="3">
        <f t="shared" si="1283"/>
        <v>201210</v>
      </c>
    </row>
    <row r="2863" spans="1:41" x14ac:dyDescent="0.25">
      <c r="A2863" s="6">
        <v>41210</v>
      </c>
      <c r="B2863" s="1" t="s">
        <v>39</v>
      </c>
      <c r="C2863" s="1" t="s">
        <v>37</v>
      </c>
      <c r="D2863" s="1">
        <v>9</v>
      </c>
      <c r="E2863" s="1">
        <v>30</v>
      </c>
      <c r="F2863">
        <f t="shared" si="1284"/>
        <v>0</v>
      </c>
      <c r="G2863">
        <f t="shared" si="1285"/>
        <v>1</v>
      </c>
      <c r="H2863" s="4">
        <v>1.8333333333333299</v>
      </c>
      <c r="I2863" s="4">
        <v>2</v>
      </c>
      <c r="J2863" s="4">
        <f t="shared" si="1286"/>
        <v>0.54545454545454641</v>
      </c>
      <c r="K2863" s="4">
        <f t="shared" si="1287"/>
        <v>0.5</v>
      </c>
      <c r="L2863" s="17">
        <f t="shared" si="1288"/>
        <v>0.57545454545454644</v>
      </c>
      <c r="M2863" s="17">
        <f t="shared" si="1289"/>
        <v>0.47</v>
      </c>
      <c r="N2863" s="34">
        <f t="shared" si="1290"/>
        <v>1.7377567140600285</v>
      </c>
      <c r="O2863" s="12">
        <f t="shared" si="1291"/>
        <v>2.1276595744680851</v>
      </c>
      <c r="P2863" s="4">
        <f t="shared" si="1292"/>
        <v>201210</v>
      </c>
      <c r="Q2863" s="17">
        <f t="shared" si="1293"/>
        <v>0.91666666666666496</v>
      </c>
      <c r="R2863" s="17">
        <f t="shared" si="1294"/>
        <v>-2.2000000000000046</v>
      </c>
      <c r="S2863" s="16">
        <f t="shared" si="1295"/>
        <v>-1.2833333333333397</v>
      </c>
      <c r="T2863" s="5">
        <f t="shared" si="1296"/>
        <v>1.0909090909090928</v>
      </c>
      <c r="U2863" s="21">
        <f t="shared" si="1297"/>
        <v>0</v>
      </c>
      <c r="W2863" s="5">
        <f t="shared" si="1298"/>
        <v>-1</v>
      </c>
      <c r="X2863" s="4">
        <f t="shared" si="1299"/>
        <v>-1</v>
      </c>
      <c r="AE2863" s="4">
        <f t="shared" si="1300"/>
        <v>-1.2878787878787836</v>
      </c>
      <c r="AJ2863" s="3">
        <f t="shared" si="1301"/>
        <v>4.3478260869566188E-2</v>
      </c>
      <c r="AK2863" s="3">
        <f t="shared" si="1302"/>
        <v>4.3478260869566188E-2</v>
      </c>
      <c r="AL2863" s="26">
        <f t="shared" si="1303"/>
        <v>1.0909090909090928</v>
      </c>
      <c r="AM2863" s="26">
        <f ca="1">IF(RAND()&lt;J2863,H2863*F2863,I2863*G2863)-1</f>
        <v>1</v>
      </c>
      <c r="AN2863" s="26">
        <f ca="1">IF(RAND()&lt;(J2863+(2*F2863-1)*Sheet2!D$109),H2863*F2863,I2863*G2863)-1</f>
        <v>1</v>
      </c>
      <c r="AO2863" s="3">
        <f t="shared" si="1283"/>
        <v>201210</v>
      </c>
    </row>
    <row r="2864" spans="1:41" x14ac:dyDescent="0.25">
      <c r="A2864" s="6">
        <v>41210</v>
      </c>
      <c r="B2864" s="1" t="s">
        <v>35</v>
      </c>
      <c r="C2864" s="1" t="s">
        <v>40</v>
      </c>
      <c r="D2864" s="1">
        <v>16</v>
      </c>
      <c r="E2864" s="1">
        <v>26</v>
      </c>
      <c r="F2864">
        <f t="shared" si="1284"/>
        <v>0</v>
      </c>
      <c r="G2864">
        <f t="shared" si="1285"/>
        <v>1</v>
      </c>
      <c r="H2864" s="4">
        <v>1.8333333333333299</v>
      </c>
      <c r="I2864" s="4">
        <v>2</v>
      </c>
      <c r="J2864" s="4">
        <f t="shared" si="1286"/>
        <v>0.54545454545454641</v>
      </c>
      <c r="K2864" s="4">
        <f t="shared" si="1287"/>
        <v>0.5</v>
      </c>
      <c r="L2864" s="17">
        <f t="shared" si="1288"/>
        <v>0.57545454545454644</v>
      </c>
      <c r="M2864" s="17">
        <f t="shared" si="1289"/>
        <v>0.47</v>
      </c>
      <c r="N2864" s="34">
        <f t="shared" si="1290"/>
        <v>1.7377567140600285</v>
      </c>
      <c r="O2864" s="12">
        <f t="shared" si="1291"/>
        <v>2.1276595744680851</v>
      </c>
      <c r="P2864" s="4">
        <f t="shared" si="1292"/>
        <v>201210</v>
      </c>
      <c r="Q2864" s="17">
        <f t="shared" si="1293"/>
        <v>0.91666666666666496</v>
      </c>
      <c r="R2864" s="17">
        <f t="shared" si="1294"/>
        <v>-2.2000000000000046</v>
      </c>
      <c r="S2864" s="16">
        <f t="shared" si="1295"/>
        <v>-1.2833333333333397</v>
      </c>
      <c r="T2864" s="5">
        <f t="shared" si="1296"/>
        <v>1.0909090909090928</v>
      </c>
      <c r="U2864" s="21">
        <f t="shared" si="1297"/>
        <v>0</v>
      </c>
      <c r="W2864" s="5">
        <f t="shared" si="1298"/>
        <v>-1</v>
      </c>
      <c r="X2864" s="4">
        <f t="shared" si="1299"/>
        <v>-1</v>
      </c>
      <c r="AE2864" s="4">
        <f t="shared" si="1300"/>
        <v>-1.2878787878787836</v>
      </c>
      <c r="AJ2864" s="3">
        <f t="shared" si="1301"/>
        <v>4.3478260869566188E-2</v>
      </c>
      <c r="AK2864" s="3">
        <f t="shared" si="1302"/>
        <v>4.3478260869566188E-2</v>
      </c>
      <c r="AL2864" s="26">
        <f t="shared" si="1303"/>
        <v>1.0909090909090928</v>
      </c>
      <c r="AM2864" s="26">
        <f ca="1">IF(RAND()&lt;J2864,H2864*F2864,I2864*G2864)-1</f>
        <v>-1</v>
      </c>
      <c r="AN2864" s="26">
        <f ca="1">IF(RAND()&lt;(J2864+(2*F2864-1)*Sheet2!D$109),H2864*F2864,I2864*G2864)-1</f>
        <v>1</v>
      </c>
      <c r="AO2864" s="3">
        <f t="shared" si="1283"/>
        <v>201210</v>
      </c>
    </row>
    <row r="2865" spans="1:41" x14ac:dyDescent="0.25">
      <c r="A2865" s="6">
        <v>41210</v>
      </c>
      <c r="B2865" s="1" t="s">
        <v>48</v>
      </c>
      <c r="C2865" s="1" t="s">
        <v>42</v>
      </c>
      <c r="D2865" s="1">
        <v>24</v>
      </c>
      <c r="E2865" s="1">
        <v>15</v>
      </c>
      <c r="F2865">
        <f t="shared" si="1284"/>
        <v>1</v>
      </c>
      <c r="G2865">
        <f t="shared" si="1285"/>
        <v>0</v>
      </c>
      <c r="H2865" s="4">
        <v>1.0909090909090899</v>
      </c>
      <c r="I2865" s="4">
        <v>9</v>
      </c>
      <c r="J2865" s="4">
        <f t="shared" si="1286"/>
        <v>0.91666666666666752</v>
      </c>
      <c r="K2865" s="4">
        <f t="shared" si="1287"/>
        <v>0.1111111111111111</v>
      </c>
      <c r="L2865" s="17">
        <f t="shared" si="1288"/>
        <v>0.88666666666666749</v>
      </c>
      <c r="M2865" s="17">
        <f t="shared" si="1289"/>
        <v>0.1411111111111111</v>
      </c>
      <c r="N2865" s="34">
        <f t="shared" si="1290"/>
        <v>1.1278195488721794</v>
      </c>
      <c r="O2865" s="12">
        <f t="shared" si="1291"/>
        <v>7.0866141732283472</v>
      </c>
      <c r="P2865" s="4">
        <f t="shared" si="1292"/>
        <v>201210</v>
      </c>
      <c r="Q2865" s="17">
        <f t="shared" si="1293"/>
        <v>1.0909090909090899</v>
      </c>
      <c r="R2865" s="17">
        <f t="shared" si="1294"/>
        <v>-11.125000000000117</v>
      </c>
      <c r="S2865" s="16">
        <f t="shared" si="1295"/>
        <v>-10.034090909091027</v>
      </c>
      <c r="T2865" s="5">
        <f t="shared" si="1296"/>
        <v>8.2500000000000071</v>
      </c>
      <c r="U2865" s="21">
        <f t="shared" si="1297"/>
        <v>1</v>
      </c>
      <c r="W2865" s="5">
        <f t="shared" si="1298"/>
        <v>9.090909090908994E-2</v>
      </c>
      <c r="X2865" s="4">
        <f t="shared" si="1299"/>
        <v>-8.3333333333332482E-2</v>
      </c>
      <c r="AE2865" s="4">
        <f t="shared" si="1300"/>
        <v>-0.17424242424242242</v>
      </c>
      <c r="AJ2865" s="3">
        <f t="shared" si="1301"/>
        <v>2.702702702702775E-2</v>
      </c>
      <c r="AK2865" s="3">
        <f t="shared" si="1302"/>
        <v>2.7027027027027861E-2</v>
      </c>
      <c r="AL2865" s="26">
        <f t="shared" si="1303"/>
        <v>8.2500000000000071</v>
      </c>
      <c r="AM2865" s="26">
        <f ca="1">IF(RAND()&lt;J2865,H2865*F2865,I2865*G2865)-1</f>
        <v>9.090909090908994E-2</v>
      </c>
      <c r="AN2865" s="26">
        <f ca="1">IF(RAND()&lt;(J2865+(2*F2865-1)*Sheet2!D$109),H2865*F2865,I2865*G2865)-1</f>
        <v>-1</v>
      </c>
      <c r="AO2865" s="3">
        <f t="shared" si="1283"/>
        <v>201210</v>
      </c>
    </row>
    <row r="2866" spans="1:41" x14ac:dyDescent="0.25">
      <c r="A2866" s="6">
        <v>41210</v>
      </c>
      <c r="B2866" s="1" t="s">
        <v>19</v>
      </c>
      <c r="C2866" s="1" t="s">
        <v>47</v>
      </c>
      <c r="D2866" s="1">
        <v>28</v>
      </c>
      <c r="E2866" s="1">
        <v>24</v>
      </c>
      <c r="F2866">
        <f t="shared" si="1284"/>
        <v>1</v>
      </c>
      <c r="G2866">
        <f t="shared" si="1285"/>
        <v>0</v>
      </c>
      <c r="H2866" s="4">
        <v>1.68965517241379</v>
      </c>
      <c r="I2866" s="4">
        <v>2.25</v>
      </c>
      <c r="J2866" s="4">
        <f t="shared" si="1286"/>
        <v>0.59183673469387865</v>
      </c>
      <c r="K2866" s="4">
        <f t="shared" si="1287"/>
        <v>0.44444444444444442</v>
      </c>
      <c r="L2866" s="17">
        <f t="shared" si="1288"/>
        <v>0.56183673469387863</v>
      </c>
      <c r="M2866" s="17">
        <f t="shared" si="1289"/>
        <v>0.47444444444444445</v>
      </c>
      <c r="N2866" s="34">
        <f t="shared" si="1290"/>
        <v>1.7798764983654161</v>
      </c>
      <c r="O2866" s="12">
        <f t="shared" si="1291"/>
        <v>2.1077283372365341</v>
      </c>
      <c r="P2866" s="4">
        <f t="shared" si="1292"/>
        <v>201210</v>
      </c>
      <c r="Q2866" s="17">
        <f t="shared" si="1293"/>
        <v>1.68965517241379</v>
      </c>
      <c r="R2866" s="17">
        <f t="shared" si="1294"/>
        <v>-2.2500000000000062</v>
      </c>
      <c r="S2866" s="16">
        <f t="shared" si="1295"/>
        <v>-0.56034482758621618</v>
      </c>
      <c r="T2866" s="5">
        <f t="shared" si="1296"/>
        <v>1.3316326530612268</v>
      </c>
      <c r="U2866" s="21">
        <f t="shared" si="1297"/>
        <v>0</v>
      </c>
      <c r="W2866" s="5">
        <f t="shared" si="1298"/>
        <v>0.68965517241379004</v>
      </c>
      <c r="X2866" s="4">
        <f t="shared" si="1299"/>
        <v>-0.40816326530612135</v>
      </c>
      <c r="AE2866" s="4">
        <f t="shared" si="1300"/>
        <v>-1.0978184377199114</v>
      </c>
      <c r="AJ2866" s="3">
        <f t="shared" si="1301"/>
        <v>3.5010940919038225E-2</v>
      </c>
      <c r="AK2866" s="3">
        <f t="shared" si="1302"/>
        <v>3.5010940919038225E-2</v>
      </c>
      <c r="AL2866" s="26">
        <f t="shared" si="1303"/>
        <v>1.3316326530612268</v>
      </c>
      <c r="AM2866" s="26">
        <f ca="1">IF(RAND()&lt;J2866,H2866*F2866,I2866*G2866)-1</f>
        <v>-1</v>
      </c>
      <c r="AN2866" s="26">
        <f ca="1">IF(RAND()&lt;(J2866+(2*F2866-1)*Sheet2!D$109),H2866*F2866,I2866*G2866)-1</f>
        <v>0.68965517241379004</v>
      </c>
      <c r="AO2866" s="3">
        <f t="shared" si="1283"/>
        <v>201210</v>
      </c>
    </row>
    <row r="2867" spans="1:41" x14ac:dyDescent="0.25">
      <c r="A2867" s="6">
        <v>41210</v>
      </c>
      <c r="B2867" s="1" t="s">
        <v>21</v>
      </c>
      <c r="C2867" s="1" t="s">
        <v>28</v>
      </c>
      <c r="D2867" s="1">
        <v>34</v>
      </c>
      <c r="E2867" s="1">
        <v>14</v>
      </c>
      <c r="F2867">
        <f t="shared" si="1284"/>
        <v>1</v>
      </c>
      <c r="G2867">
        <f t="shared" si="1285"/>
        <v>0</v>
      </c>
      <c r="H2867" s="4">
        <v>1.3846153846153799</v>
      </c>
      <c r="I2867" s="4">
        <v>3.2</v>
      </c>
      <c r="J2867" s="4">
        <f t="shared" si="1286"/>
        <v>0.72222222222222465</v>
      </c>
      <c r="K2867" s="4">
        <f t="shared" si="1287"/>
        <v>0.3125</v>
      </c>
      <c r="L2867" s="17">
        <f t="shared" si="1288"/>
        <v>0.69222222222222463</v>
      </c>
      <c r="M2867" s="17">
        <f t="shared" si="1289"/>
        <v>0.34250000000000003</v>
      </c>
      <c r="N2867" s="34">
        <f t="shared" si="1290"/>
        <v>1.4446227929373947</v>
      </c>
      <c r="O2867" s="12">
        <f t="shared" si="1291"/>
        <v>2.9197080291970803</v>
      </c>
      <c r="P2867" s="4">
        <f t="shared" si="1292"/>
        <v>201210</v>
      </c>
      <c r="Q2867" s="17">
        <f t="shared" si="1293"/>
        <v>1.3846153846153799</v>
      </c>
      <c r="R2867" s="17">
        <f t="shared" si="1294"/>
        <v>-3.0545454545454862</v>
      </c>
      <c r="S2867" s="16">
        <f t="shared" si="1295"/>
        <v>-1.6699300699301063</v>
      </c>
      <c r="T2867" s="5">
        <f t="shared" si="1296"/>
        <v>2.3111111111111189</v>
      </c>
      <c r="U2867" s="21">
        <f t="shared" si="1297"/>
        <v>0</v>
      </c>
      <c r="W2867" s="5">
        <f t="shared" si="1298"/>
        <v>0.38461538461537992</v>
      </c>
      <c r="X2867" s="4">
        <f t="shared" si="1299"/>
        <v>-0.27777777777777535</v>
      </c>
      <c r="AE2867" s="4">
        <f t="shared" si="1300"/>
        <v>-0.66239316239315527</v>
      </c>
      <c r="AJ2867" s="3">
        <f t="shared" si="1301"/>
        <v>3.3557046979868055E-2</v>
      </c>
      <c r="AK2867" s="3">
        <f t="shared" si="1302"/>
        <v>3.3557046979867944E-2</v>
      </c>
      <c r="AL2867" s="26">
        <f t="shared" si="1303"/>
        <v>2.3111111111111189</v>
      </c>
      <c r="AM2867" s="26">
        <f ca="1">IF(RAND()&lt;J2867,H2867*F2867,I2867*G2867)-1</f>
        <v>0.38461538461537992</v>
      </c>
      <c r="AN2867" s="26">
        <f ca="1">IF(RAND()&lt;(J2867+(2*F2867-1)*Sheet2!D$109),H2867*F2867,I2867*G2867)-1</f>
        <v>0.38461538461537992</v>
      </c>
      <c r="AO2867" s="3">
        <f t="shared" si="1283"/>
        <v>201210</v>
      </c>
    </row>
    <row r="2868" spans="1:41" x14ac:dyDescent="0.25">
      <c r="A2868" s="6">
        <v>41210</v>
      </c>
      <c r="B2868" s="1" t="s">
        <v>23</v>
      </c>
      <c r="C2868" s="1" t="s">
        <v>20</v>
      </c>
      <c r="D2868" s="1">
        <v>24</v>
      </c>
      <c r="E2868" s="1">
        <v>29</v>
      </c>
      <c r="F2868">
        <f t="shared" si="1284"/>
        <v>0</v>
      </c>
      <c r="G2868">
        <f t="shared" si="1285"/>
        <v>1</v>
      </c>
      <c r="H2868" s="4">
        <v>2.2999999999999998</v>
      </c>
      <c r="I2868" s="4">
        <v>1.6666666666666701</v>
      </c>
      <c r="J2868" s="4">
        <f t="shared" si="1286"/>
        <v>0.43478260869565222</v>
      </c>
      <c r="K2868" s="4">
        <f t="shared" si="1287"/>
        <v>0.59999999999999876</v>
      </c>
      <c r="L2868" s="17">
        <f t="shared" si="1288"/>
        <v>0.46478260869565224</v>
      </c>
      <c r="M2868" s="17">
        <f t="shared" si="1289"/>
        <v>0.56999999999999873</v>
      </c>
      <c r="N2868" s="34">
        <f t="shared" si="1290"/>
        <v>2.1515434985968191</v>
      </c>
      <c r="O2868" s="12">
        <f t="shared" si="1291"/>
        <v>1.7543859649122846</v>
      </c>
      <c r="P2868" s="4">
        <f t="shared" si="1292"/>
        <v>201210</v>
      </c>
      <c r="Q2868" s="17">
        <f t="shared" si="1293"/>
        <v>1.379999999999997</v>
      </c>
      <c r="R2868" s="17">
        <f t="shared" si="1294"/>
        <v>-2.2692307692307621</v>
      </c>
      <c r="S2868" s="16">
        <f t="shared" si="1295"/>
        <v>-0.88923076923076505</v>
      </c>
      <c r="T2868" s="5">
        <f t="shared" si="1296"/>
        <v>0.72463768115942184</v>
      </c>
      <c r="U2868" s="21">
        <f t="shared" si="1297"/>
        <v>0</v>
      </c>
      <c r="W2868" s="5">
        <f t="shared" si="1298"/>
        <v>-1</v>
      </c>
      <c r="X2868" s="4">
        <f t="shared" si="1299"/>
        <v>-1</v>
      </c>
      <c r="AE2868" s="4">
        <f t="shared" si="1300"/>
        <v>-1.8652173913043475</v>
      </c>
      <c r="AJ2868" s="3">
        <f t="shared" si="1301"/>
        <v>3.3613445378150142E-2</v>
      </c>
      <c r="AK2868" s="3">
        <f t="shared" si="1302"/>
        <v>3.3613445378150142E-2</v>
      </c>
      <c r="AL2868" s="26">
        <f t="shared" si="1303"/>
        <v>0.72463768115942184</v>
      </c>
      <c r="AM2868" s="26">
        <f ca="1">IF(RAND()&lt;J2868,H2868*F2868,I2868*G2868)-1</f>
        <v>0.66666666666667007</v>
      </c>
      <c r="AN2868" s="26">
        <f ca="1">IF(RAND()&lt;(J2868+(2*F2868-1)*Sheet2!D$109),H2868*F2868,I2868*G2868)-1</f>
        <v>0.66666666666667007</v>
      </c>
      <c r="AO2868" s="3">
        <f t="shared" si="1283"/>
        <v>201210</v>
      </c>
    </row>
    <row r="2869" spans="1:41" x14ac:dyDescent="0.25">
      <c r="A2869" s="6">
        <v>41210</v>
      </c>
      <c r="B2869" s="1" t="s">
        <v>44</v>
      </c>
      <c r="C2869" s="1" t="s">
        <v>50</v>
      </c>
      <c r="D2869" s="1">
        <v>7</v>
      </c>
      <c r="E2869" s="1">
        <v>6</v>
      </c>
      <c r="F2869">
        <f t="shared" si="1284"/>
        <v>1</v>
      </c>
      <c r="G2869">
        <f t="shared" si="1285"/>
        <v>0</v>
      </c>
      <c r="H2869" s="4">
        <v>2.2999999999999998</v>
      </c>
      <c r="I2869" s="4">
        <v>1.6666666666666701</v>
      </c>
      <c r="J2869" s="4">
        <f t="shared" si="1286"/>
        <v>0.43478260869565222</v>
      </c>
      <c r="K2869" s="4">
        <f t="shared" si="1287"/>
        <v>0.59999999999999876</v>
      </c>
      <c r="L2869" s="17">
        <f t="shared" si="1288"/>
        <v>0.40478260869565219</v>
      </c>
      <c r="M2869" s="17">
        <f t="shared" si="1289"/>
        <v>0.62999999999999878</v>
      </c>
      <c r="N2869" s="34">
        <f t="shared" si="1290"/>
        <v>2.4704618689581093</v>
      </c>
      <c r="O2869" s="12">
        <f t="shared" si="1291"/>
        <v>1.5873015873015903</v>
      </c>
      <c r="P2869" s="4">
        <f t="shared" si="1292"/>
        <v>201210</v>
      </c>
      <c r="Q2869" s="17">
        <f t="shared" si="1293"/>
        <v>2.2999999999999998</v>
      </c>
      <c r="R2869" s="17">
        <f t="shared" si="1294"/>
        <v>-2.2692307692307621</v>
      </c>
      <c r="S2869" s="16">
        <f t="shared" si="1295"/>
        <v>3.0769230769237765E-2</v>
      </c>
      <c r="T2869" s="5">
        <f t="shared" si="1296"/>
        <v>0.72463768115942184</v>
      </c>
      <c r="U2869" s="21">
        <f t="shared" si="1297"/>
        <v>0</v>
      </c>
      <c r="W2869" s="5">
        <f t="shared" si="1298"/>
        <v>1.2999999999999998</v>
      </c>
      <c r="X2869" s="4">
        <f t="shared" si="1299"/>
        <v>-0.56521739130434778</v>
      </c>
      <c r="AE2869" s="4">
        <f t="shared" si="1300"/>
        <v>-1.8652173913043475</v>
      </c>
      <c r="AJ2869" s="3">
        <f t="shared" si="1301"/>
        <v>3.3613445378150142E-2</v>
      </c>
      <c r="AK2869" s="3">
        <f t="shared" si="1302"/>
        <v>3.3613445378150253E-2</v>
      </c>
      <c r="AL2869" s="26">
        <f t="shared" si="1303"/>
        <v>0.72463768115942184</v>
      </c>
      <c r="AM2869" s="26">
        <f ca="1">IF(RAND()&lt;J2869,H2869*F2869,I2869*G2869)-1</f>
        <v>-1</v>
      </c>
      <c r="AN2869" s="26">
        <f ca="1">IF(RAND()&lt;(J2869+(2*F2869-1)*Sheet2!D$109),H2869*F2869,I2869*G2869)-1</f>
        <v>-1</v>
      </c>
      <c r="AO2869" s="3">
        <f t="shared" si="1283"/>
        <v>201210</v>
      </c>
    </row>
    <row r="2870" spans="1:41" x14ac:dyDescent="0.25">
      <c r="A2870" s="6">
        <v>41210</v>
      </c>
      <c r="B2870" s="1" t="s">
        <v>31</v>
      </c>
      <c r="C2870" s="1" t="s">
        <v>26</v>
      </c>
      <c r="D2870" s="1">
        <v>23</v>
      </c>
      <c r="E2870" s="1">
        <v>22</v>
      </c>
      <c r="F2870">
        <f t="shared" si="1284"/>
        <v>1</v>
      </c>
      <c r="G2870">
        <f t="shared" si="1285"/>
        <v>0</v>
      </c>
      <c r="H2870" s="4">
        <v>1.28571428571429</v>
      </c>
      <c r="I2870" s="4">
        <v>3.9</v>
      </c>
      <c r="J2870" s="4">
        <f t="shared" si="1286"/>
        <v>0.77777777777777513</v>
      </c>
      <c r="K2870" s="4">
        <f t="shared" si="1287"/>
        <v>0.25641025641025644</v>
      </c>
      <c r="L2870" s="17">
        <f t="shared" si="1288"/>
        <v>0.7477777777777751</v>
      </c>
      <c r="M2870" s="17">
        <f t="shared" si="1289"/>
        <v>0.28641025641025641</v>
      </c>
      <c r="N2870" s="34">
        <f t="shared" si="1290"/>
        <v>1.3372956909361118</v>
      </c>
      <c r="O2870" s="12">
        <f t="shared" si="1291"/>
        <v>3.4914950760966876</v>
      </c>
      <c r="P2870" s="4">
        <f t="shared" si="1292"/>
        <v>201210</v>
      </c>
      <c r="Q2870" s="17">
        <f t="shared" si="1293"/>
        <v>1.28571428571429</v>
      </c>
      <c r="R2870" s="17">
        <f t="shared" si="1294"/>
        <v>-3.8448275862068435</v>
      </c>
      <c r="S2870" s="16">
        <f t="shared" si="1295"/>
        <v>-2.5591133004925535</v>
      </c>
      <c r="T2870" s="5">
        <f t="shared" si="1296"/>
        <v>3.033333333333323</v>
      </c>
      <c r="U2870" s="21">
        <f t="shared" si="1297"/>
        <v>0</v>
      </c>
      <c r="W2870" s="5">
        <f t="shared" si="1298"/>
        <v>0.28571428571429003</v>
      </c>
      <c r="X2870" s="4">
        <f t="shared" si="1299"/>
        <v>-0.22222222222222487</v>
      </c>
      <c r="AE2870" s="4">
        <f t="shared" si="1300"/>
        <v>-0.5079365079365149</v>
      </c>
      <c r="AJ2870" s="3">
        <f t="shared" si="1301"/>
        <v>3.3057851239667091E-2</v>
      </c>
      <c r="AK2870" s="3">
        <f t="shared" si="1302"/>
        <v>3.305785123966698E-2</v>
      </c>
      <c r="AL2870" s="26">
        <f t="shared" si="1303"/>
        <v>3.033333333333323</v>
      </c>
      <c r="AM2870" s="26">
        <f ca="1">IF(RAND()&lt;J2870,H2870*F2870,I2870*G2870)-1</f>
        <v>0.28571428571429003</v>
      </c>
      <c r="AN2870" s="26">
        <f ca="1">IF(RAND()&lt;(J2870+(2*F2870-1)*Sheet2!D$109),H2870*F2870,I2870*G2870)-1</f>
        <v>0.28571428571429003</v>
      </c>
      <c r="AO2870" s="3">
        <f t="shared" si="1283"/>
        <v>201210</v>
      </c>
    </row>
    <row r="2871" spans="1:41" x14ac:dyDescent="0.25">
      <c r="A2871" s="6">
        <v>41207</v>
      </c>
      <c r="B2871" s="1" t="s">
        <v>46</v>
      </c>
      <c r="C2871" s="1" t="s">
        <v>25</v>
      </c>
      <c r="D2871" s="1">
        <v>17</v>
      </c>
      <c r="E2871" s="1">
        <v>36</v>
      </c>
      <c r="F2871">
        <f t="shared" si="1284"/>
        <v>0</v>
      </c>
      <c r="G2871">
        <f t="shared" si="1285"/>
        <v>1</v>
      </c>
      <c r="H2871" s="4">
        <v>1.4166666666666701</v>
      </c>
      <c r="I2871" s="4">
        <v>3</v>
      </c>
      <c r="J2871" s="4">
        <f t="shared" si="1286"/>
        <v>0.70588235294117474</v>
      </c>
      <c r="K2871" s="4">
        <f t="shared" si="1287"/>
        <v>0.33333333333333331</v>
      </c>
      <c r="L2871" s="17">
        <f t="shared" si="1288"/>
        <v>0.73588235294117477</v>
      </c>
      <c r="M2871" s="17">
        <f t="shared" si="1289"/>
        <v>0.30333333333333334</v>
      </c>
      <c r="N2871" s="34">
        <f t="shared" si="1290"/>
        <v>1.3589128697042399</v>
      </c>
      <c r="O2871" s="12">
        <f t="shared" si="1291"/>
        <v>3.2967032967032965</v>
      </c>
      <c r="P2871" s="4">
        <f t="shared" si="1292"/>
        <v>201210</v>
      </c>
      <c r="Q2871" s="17">
        <f t="shared" si="1293"/>
        <v>0.47222222222222338</v>
      </c>
      <c r="R2871" s="17">
        <f t="shared" si="1294"/>
        <v>-2.8999999999999804</v>
      </c>
      <c r="S2871" s="16">
        <f t="shared" si="1295"/>
        <v>-2.4277777777777572</v>
      </c>
      <c r="T2871" s="5">
        <f t="shared" si="1296"/>
        <v>2.1176470588235241</v>
      </c>
      <c r="U2871" s="21">
        <f t="shared" si="1297"/>
        <v>0</v>
      </c>
      <c r="W2871" s="5">
        <f t="shared" si="1298"/>
        <v>-1</v>
      </c>
      <c r="X2871" s="4">
        <f t="shared" si="1299"/>
        <v>-1</v>
      </c>
      <c r="AE2871" s="4">
        <f t="shared" si="1300"/>
        <v>-0.71078431372549533</v>
      </c>
      <c r="AJ2871" s="3">
        <f t="shared" si="1301"/>
        <v>3.7735849056601989E-2</v>
      </c>
      <c r="AK2871" s="3">
        <f t="shared" si="1302"/>
        <v>3.7735849056602211E-2</v>
      </c>
      <c r="AL2871" s="26">
        <f t="shared" si="1303"/>
        <v>2.1176470588235241</v>
      </c>
      <c r="AM2871" s="26">
        <f ca="1">IF(RAND()&lt;J2871,H2871*F2871,I2871*G2871)-1</f>
        <v>-1</v>
      </c>
      <c r="AN2871" s="26">
        <f ca="1">IF(RAND()&lt;(J2871+(2*F2871-1)*Sheet2!D$109),H2871*F2871,I2871*G2871)-1</f>
        <v>2</v>
      </c>
      <c r="AO2871" s="3">
        <f t="shared" si="1283"/>
        <v>201210</v>
      </c>
    </row>
    <row r="2872" spans="1:41" x14ac:dyDescent="0.25">
      <c r="A2872" s="6">
        <v>41204</v>
      </c>
      <c r="B2872" s="1" t="s">
        <v>31</v>
      </c>
      <c r="C2872" s="1" t="s">
        <v>19</v>
      </c>
      <c r="D2872" s="1">
        <v>13</v>
      </c>
      <c r="E2872" s="1">
        <v>7</v>
      </c>
      <c r="F2872">
        <f t="shared" si="1284"/>
        <v>1</v>
      </c>
      <c r="G2872">
        <f t="shared" si="1285"/>
        <v>0</v>
      </c>
      <c r="H2872" s="4">
        <v>1.37037037037037</v>
      </c>
      <c r="I2872" s="4">
        <v>3.3</v>
      </c>
      <c r="J2872" s="4">
        <f t="shared" si="1286"/>
        <v>0.72972972972972994</v>
      </c>
      <c r="K2872" s="4">
        <f t="shared" si="1287"/>
        <v>0.30303030303030304</v>
      </c>
      <c r="L2872" s="17">
        <f t="shared" si="1288"/>
        <v>0.69972972972972991</v>
      </c>
      <c r="M2872" s="17">
        <f t="shared" si="1289"/>
        <v>0.33303030303030301</v>
      </c>
      <c r="N2872" s="34">
        <f t="shared" si="1290"/>
        <v>1.4291232135959826</v>
      </c>
      <c r="O2872" s="12">
        <f t="shared" si="1291"/>
        <v>3.002729754322111</v>
      </c>
      <c r="P2872" s="4">
        <f t="shared" si="1292"/>
        <v>201210</v>
      </c>
      <c r="Q2872" s="17">
        <f t="shared" si="1293"/>
        <v>1.37037037037037</v>
      </c>
      <c r="R2872" s="17">
        <f t="shared" si="1294"/>
        <v>-3.1347826086956547</v>
      </c>
      <c r="S2872" s="16">
        <f t="shared" si="1295"/>
        <v>-1.7644122383252847</v>
      </c>
      <c r="T2872" s="5">
        <f t="shared" si="1296"/>
        <v>2.4081081081081086</v>
      </c>
      <c r="U2872" s="21">
        <f t="shared" si="1297"/>
        <v>0</v>
      </c>
      <c r="W2872" s="5">
        <f t="shared" si="1298"/>
        <v>0.37037037037037002</v>
      </c>
      <c r="X2872" s="4">
        <f t="shared" si="1299"/>
        <v>-0.27027027027027006</v>
      </c>
      <c r="AE2872" s="4">
        <f t="shared" si="1300"/>
        <v>-0.64064064064064008</v>
      </c>
      <c r="AJ2872" s="3">
        <f t="shared" si="1301"/>
        <v>3.1720856463124614E-2</v>
      </c>
      <c r="AK2872" s="3">
        <f t="shared" si="1302"/>
        <v>3.1720856463124725E-2</v>
      </c>
      <c r="AL2872" s="26">
        <f t="shared" si="1303"/>
        <v>2.4081081081081086</v>
      </c>
      <c r="AM2872" s="26">
        <f ca="1">IF(RAND()&lt;J2872,H2872*F2872,I2872*G2872)-1</f>
        <v>0.37037037037037002</v>
      </c>
      <c r="AN2872" s="26">
        <f ca="1">IF(RAND()&lt;(J2872+(2*F2872-1)*Sheet2!D$109),H2872*F2872,I2872*G2872)-1</f>
        <v>0.37037037037037002</v>
      </c>
      <c r="AO2872" s="3">
        <f t="shared" si="1283"/>
        <v>201210</v>
      </c>
    </row>
    <row r="2873" spans="1:41" x14ac:dyDescent="0.25">
      <c r="A2873" s="6">
        <v>41203</v>
      </c>
      <c r="B2873" s="1" t="s">
        <v>25</v>
      </c>
      <c r="C2873" s="1" t="s">
        <v>28</v>
      </c>
      <c r="D2873" s="1">
        <v>28</v>
      </c>
      <c r="E2873" s="1">
        <v>35</v>
      </c>
      <c r="F2873">
        <f t="shared" si="1284"/>
        <v>0</v>
      </c>
      <c r="G2873">
        <f t="shared" si="1285"/>
        <v>1</v>
      </c>
      <c r="H2873" s="4">
        <v>2.0499999999999998</v>
      </c>
      <c r="I2873" s="4">
        <v>1.8</v>
      </c>
      <c r="J2873" s="4">
        <f t="shared" si="1286"/>
        <v>0.48780487804878053</v>
      </c>
      <c r="K2873" s="4">
        <f t="shared" si="1287"/>
        <v>0.55555555555555558</v>
      </c>
      <c r="L2873" s="17">
        <f t="shared" si="1288"/>
        <v>0.5178048780487805</v>
      </c>
      <c r="M2873" s="17">
        <f t="shared" si="1289"/>
        <v>0.52555555555555555</v>
      </c>
      <c r="N2873" s="34">
        <f t="shared" si="1290"/>
        <v>1.9312293923692887</v>
      </c>
      <c r="O2873" s="12">
        <f t="shared" si="1291"/>
        <v>1.9027484143763214</v>
      </c>
      <c r="P2873" s="4">
        <f t="shared" si="1292"/>
        <v>201210</v>
      </c>
      <c r="Q2873" s="17">
        <f t="shared" si="1293"/>
        <v>1.1388888888888888</v>
      </c>
      <c r="R2873" s="17">
        <f t="shared" si="1294"/>
        <v>-2.2023809523809526</v>
      </c>
      <c r="S2873" s="16">
        <f t="shared" si="1295"/>
        <v>-1.0634920634920637</v>
      </c>
      <c r="T2873" s="5">
        <f t="shared" si="1296"/>
        <v>0.87804878048780499</v>
      </c>
      <c r="U2873" s="21">
        <f t="shared" si="1297"/>
        <v>0</v>
      </c>
      <c r="W2873" s="5">
        <f t="shared" si="1298"/>
        <v>-1</v>
      </c>
      <c r="X2873" s="4">
        <f t="shared" si="1299"/>
        <v>-1</v>
      </c>
      <c r="AE2873" s="4">
        <f t="shared" si="1300"/>
        <v>-1.5621951219512193</v>
      </c>
      <c r="AJ2873" s="3">
        <f t="shared" si="1301"/>
        <v>4.1558441558441461E-2</v>
      </c>
      <c r="AK2873" s="3">
        <f t="shared" si="1302"/>
        <v>4.1558441558441461E-2</v>
      </c>
      <c r="AL2873" s="26">
        <f t="shared" si="1303"/>
        <v>0.87804878048780499</v>
      </c>
      <c r="AM2873" s="26">
        <f ca="1">IF(RAND()&lt;J2873,H2873*F2873,I2873*G2873)-1</f>
        <v>-1</v>
      </c>
      <c r="AN2873" s="26">
        <f ca="1">IF(RAND()&lt;(J2873+(2*F2873-1)*Sheet2!D$109),H2873*F2873,I2873*G2873)-1</f>
        <v>0.8</v>
      </c>
      <c r="AO2873" s="3">
        <f t="shared" si="1283"/>
        <v>201210</v>
      </c>
    </row>
    <row r="2874" spans="1:41" x14ac:dyDescent="0.25">
      <c r="A2874" s="6">
        <v>41203</v>
      </c>
      <c r="B2874" s="1" t="s">
        <v>45</v>
      </c>
      <c r="C2874" s="1" t="s">
        <v>48</v>
      </c>
      <c r="D2874" s="1">
        <v>20</v>
      </c>
      <c r="E2874" s="1">
        <v>30</v>
      </c>
      <c r="F2874">
        <f t="shared" si="1284"/>
        <v>0</v>
      </c>
      <c r="G2874">
        <f t="shared" si="1285"/>
        <v>1</v>
      </c>
      <c r="H2874" s="4">
        <v>3</v>
      </c>
      <c r="I2874" s="4">
        <v>1.4166666666666701</v>
      </c>
      <c r="J2874" s="4">
        <f t="shared" si="1286"/>
        <v>0.33333333333333331</v>
      </c>
      <c r="K2874" s="4">
        <f t="shared" si="1287"/>
        <v>0.70588235294117474</v>
      </c>
      <c r="L2874" s="17">
        <f t="shared" si="1288"/>
        <v>0.36333333333333329</v>
      </c>
      <c r="M2874" s="17">
        <f t="shared" si="1289"/>
        <v>0.67588235294117471</v>
      </c>
      <c r="N2874" s="34">
        <f t="shared" si="1290"/>
        <v>2.7522935779816518</v>
      </c>
      <c r="O2874" s="12">
        <f t="shared" si="1291"/>
        <v>1.4795474325500473</v>
      </c>
      <c r="P2874" s="4">
        <f t="shared" si="1292"/>
        <v>201210</v>
      </c>
      <c r="Q2874" s="17">
        <f t="shared" si="1293"/>
        <v>2.1176470588235241</v>
      </c>
      <c r="R2874" s="17">
        <f t="shared" si="1294"/>
        <v>-2.8999999999999804</v>
      </c>
      <c r="S2874" s="16">
        <f t="shared" si="1295"/>
        <v>-0.78235294117645626</v>
      </c>
      <c r="T2874" s="5">
        <f t="shared" si="1296"/>
        <v>0.47222222222222338</v>
      </c>
      <c r="U2874" s="21">
        <f t="shared" si="1297"/>
        <v>0</v>
      </c>
      <c r="W2874" s="5">
        <f t="shared" si="1298"/>
        <v>-1</v>
      </c>
      <c r="X2874" s="4">
        <f t="shared" si="1299"/>
        <v>-1</v>
      </c>
      <c r="AE2874" s="4">
        <f t="shared" si="1300"/>
        <v>-2.6666666666666665</v>
      </c>
      <c r="AJ2874" s="3">
        <f t="shared" si="1301"/>
        <v>3.7735849056601989E-2</v>
      </c>
      <c r="AK2874" s="3">
        <f t="shared" si="1302"/>
        <v>3.7735849056602211E-2</v>
      </c>
      <c r="AL2874" s="26">
        <f t="shared" si="1303"/>
        <v>0.47222222222222338</v>
      </c>
      <c r="AM2874" s="26">
        <f ca="1">IF(RAND()&lt;J2874,H2874*F2874,I2874*G2874)-1</f>
        <v>-1</v>
      </c>
      <c r="AN2874" s="26">
        <f ca="1">IF(RAND()&lt;(J2874+(2*F2874-1)*Sheet2!D$109),H2874*F2874,I2874*G2874)-1</f>
        <v>0.41666666666667007</v>
      </c>
      <c r="AO2874" s="3">
        <f t="shared" si="1283"/>
        <v>201210</v>
      </c>
    </row>
    <row r="2875" spans="1:41" x14ac:dyDescent="0.25">
      <c r="A2875" s="6">
        <v>41203</v>
      </c>
      <c r="B2875" s="1" t="s">
        <v>40</v>
      </c>
      <c r="C2875" s="1" t="s">
        <v>42</v>
      </c>
      <c r="D2875" s="1">
        <v>26</v>
      </c>
      <c r="E2875" s="1">
        <v>23</v>
      </c>
      <c r="F2875">
        <f t="shared" si="1284"/>
        <v>1</v>
      </c>
      <c r="G2875">
        <f t="shared" si="1285"/>
        <v>0</v>
      </c>
      <c r="H2875" s="4">
        <v>1.37037037037037</v>
      </c>
      <c r="I2875" s="4">
        <v>3.3</v>
      </c>
      <c r="J2875" s="4">
        <f t="shared" si="1286"/>
        <v>0.72972972972972994</v>
      </c>
      <c r="K2875" s="4">
        <f t="shared" si="1287"/>
        <v>0.30303030303030304</v>
      </c>
      <c r="L2875" s="17">
        <f t="shared" si="1288"/>
        <v>0.69972972972972991</v>
      </c>
      <c r="M2875" s="17">
        <f t="shared" si="1289"/>
        <v>0.33303030303030301</v>
      </c>
      <c r="N2875" s="34">
        <f t="shared" si="1290"/>
        <v>1.4291232135959826</v>
      </c>
      <c r="O2875" s="12">
        <f t="shared" si="1291"/>
        <v>3.002729754322111</v>
      </c>
      <c r="P2875" s="4">
        <f t="shared" si="1292"/>
        <v>201210</v>
      </c>
      <c r="Q2875" s="17">
        <f t="shared" si="1293"/>
        <v>1.37037037037037</v>
      </c>
      <c r="R2875" s="17">
        <f t="shared" si="1294"/>
        <v>-3.1347826086956547</v>
      </c>
      <c r="S2875" s="16">
        <f t="shared" si="1295"/>
        <v>-1.7644122383252847</v>
      </c>
      <c r="T2875" s="5">
        <f t="shared" si="1296"/>
        <v>2.4081081081081086</v>
      </c>
      <c r="U2875" s="21">
        <f t="shared" si="1297"/>
        <v>0</v>
      </c>
      <c r="W2875" s="5">
        <f t="shared" si="1298"/>
        <v>0.37037037037037002</v>
      </c>
      <c r="X2875" s="4">
        <f t="shared" si="1299"/>
        <v>-0.27027027027027006</v>
      </c>
      <c r="AE2875" s="4">
        <f t="shared" si="1300"/>
        <v>-0.64064064064064008</v>
      </c>
      <c r="AJ2875" s="3">
        <f t="shared" si="1301"/>
        <v>3.1720856463124614E-2</v>
      </c>
      <c r="AK2875" s="3">
        <f t="shared" si="1302"/>
        <v>3.1720856463124725E-2</v>
      </c>
      <c r="AL2875" s="26">
        <f t="shared" si="1303"/>
        <v>2.4081081081081086</v>
      </c>
      <c r="AM2875" s="26">
        <f ca="1">IF(RAND()&lt;J2875,H2875*F2875,I2875*G2875)-1</f>
        <v>0.37037037037037002</v>
      </c>
      <c r="AN2875" s="26">
        <f ca="1">IF(RAND()&lt;(J2875+(2*F2875-1)*Sheet2!D$109),H2875*F2875,I2875*G2875)-1</f>
        <v>-1</v>
      </c>
      <c r="AO2875" s="3">
        <f t="shared" si="1283"/>
        <v>201210</v>
      </c>
    </row>
    <row r="2876" spans="1:41" x14ac:dyDescent="0.25">
      <c r="A2876" s="6">
        <v>41203</v>
      </c>
      <c r="B2876" s="1" t="s">
        <v>20</v>
      </c>
      <c r="C2876" s="1" t="s">
        <v>34</v>
      </c>
      <c r="D2876" s="1">
        <v>27</v>
      </c>
      <c r="E2876" s="1">
        <v>23</v>
      </c>
      <c r="F2876">
        <f t="shared" si="1284"/>
        <v>1</v>
      </c>
      <c r="G2876">
        <f t="shared" si="1285"/>
        <v>0</v>
      </c>
      <c r="H2876" s="4">
        <v>1.37037037037037</v>
      </c>
      <c r="I2876" s="4">
        <v>3.3</v>
      </c>
      <c r="J2876" s="4">
        <f t="shared" si="1286"/>
        <v>0.72972972972972994</v>
      </c>
      <c r="K2876" s="4">
        <f t="shared" si="1287"/>
        <v>0.30303030303030304</v>
      </c>
      <c r="L2876" s="17">
        <f t="shared" si="1288"/>
        <v>0.69972972972972991</v>
      </c>
      <c r="M2876" s="17">
        <f t="shared" si="1289"/>
        <v>0.33303030303030301</v>
      </c>
      <c r="N2876" s="34">
        <f t="shared" si="1290"/>
        <v>1.4291232135959826</v>
      </c>
      <c r="O2876" s="12">
        <f t="shared" si="1291"/>
        <v>3.002729754322111</v>
      </c>
      <c r="P2876" s="4">
        <f t="shared" si="1292"/>
        <v>201210</v>
      </c>
      <c r="Q2876" s="17">
        <f t="shared" si="1293"/>
        <v>1.37037037037037</v>
      </c>
      <c r="R2876" s="17">
        <f t="shared" si="1294"/>
        <v>-3.1347826086956547</v>
      </c>
      <c r="S2876" s="16">
        <f t="shared" si="1295"/>
        <v>-1.7644122383252847</v>
      </c>
      <c r="T2876" s="5">
        <f t="shared" si="1296"/>
        <v>2.4081081081081086</v>
      </c>
      <c r="U2876" s="21">
        <f t="shared" si="1297"/>
        <v>0</v>
      </c>
      <c r="W2876" s="5">
        <f t="shared" si="1298"/>
        <v>0.37037037037037002</v>
      </c>
      <c r="X2876" s="4">
        <f t="shared" si="1299"/>
        <v>-0.27027027027027006</v>
      </c>
      <c r="AE2876" s="4">
        <f t="shared" si="1300"/>
        <v>-0.64064064064064008</v>
      </c>
      <c r="AJ2876" s="3">
        <f t="shared" si="1301"/>
        <v>3.1720856463124614E-2</v>
      </c>
      <c r="AK2876" s="3">
        <f t="shared" si="1302"/>
        <v>3.1720856463124725E-2</v>
      </c>
      <c r="AL2876" s="26">
        <f t="shared" si="1303"/>
        <v>2.4081081081081086</v>
      </c>
      <c r="AM2876" s="26">
        <f ca="1">IF(RAND()&lt;J2876,H2876*F2876,I2876*G2876)-1</f>
        <v>0.37037037037037002</v>
      </c>
      <c r="AN2876" s="26">
        <f ca="1">IF(RAND()&lt;(J2876+(2*F2876-1)*Sheet2!D$109),H2876*F2876,I2876*G2876)-1</f>
        <v>0.37037037037037002</v>
      </c>
      <c r="AO2876" s="3">
        <f t="shared" si="1283"/>
        <v>201210</v>
      </c>
    </row>
    <row r="2877" spans="1:41" x14ac:dyDescent="0.25">
      <c r="A2877" s="6">
        <v>41203</v>
      </c>
      <c r="B2877" s="1" t="s">
        <v>38</v>
      </c>
      <c r="C2877" s="1" t="s">
        <v>39</v>
      </c>
      <c r="D2877" s="1">
        <v>29</v>
      </c>
      <c r="E2877" s="1">
        <v>26</v>
      </c>
      <c r="F2877">
        <f t="shared" si="1284"/>
        <v>1</v>
      </c>
      <c r="G2877">
        <f t="shared" si="1285"/>
        <v>0</v>
      </c>
      <c r="H2877" s="4">
        <v>1.1481481481481499</v>
      </c>
      <c r="I2877" s="4">
        <v>5.75</v>
      </c>
      <c r="J2877" s="4">
        <f t="shared" si="1286"/>
        <v>0.87096774193548254</v>
      </c>
      <c r="K2877" s="4">
        <f t="shared" si="1287"/>
        <v>0.17391304347826086</v>
      </c>
      <c r="L2877" s="17">
        <f t="shared" si="1288"/>
        <v>0.84096774193548252</v>
      </c>
      <c r="M2877" s="17">
        <f t="shared" si="1289"/>
        <v>0.20391304347826086</v>
      </c>
      <c r="N2877" s="34">
        <f t="shared" si="1290"/>
        <v>1.1891062523973936</v>
      </c>
      <c r="O2877" s="12">
        <f t="shared" si="1291"/>
        <v>4.9040511727078897</v>
      </c>
      <c r="P2877" s="4">
        <f t="shared" si="1292"/>
        <v>201210</v>
      </c>
      <c r="Q2877" s="17">
        <f t="shared" si="1293"/>
        <v>1.1481481481481499</v>
      </c>
      <c r="R2877" s="17">
        <f t="shared" si="1294"/>
        <v>-6.9605263157893926</v>
      </c>
      <c r="S2877" s="16">
        <f t="shared" si="1295"/>
        <v>-5.8123781676412429</v>
      </c>
      <c r="T2877" s="5">
        <f t="shared" si="1296"/>
        <v>5.0080645161290249</v>
      </c>
      <c r="U2877" s="21">
        <f t="shared" si="1297"/>
        <v>1</v>
      </c>
      <c r="W2877" s="5">
        <f t="shared" si="1298"/>
        <v>0.14814814814814992</v>
      </c>
      <c r="X2877" s="4">
        <f t="shared" si="1299"/>
        <v>-0.12903225806451746</v>
      </c>
      <c r="AE2877" s="4">
        <f t="shared" si="1300"/>
        <v>-0.27718040621266737</v>
      </c>
      <c r="AJ2877" s="3">
        <f t="shared" si="1301"/>
        <v>4.2953020134226971E-2</v>
      </c>
      <c r="AK2877" s="3">
        <f t="shared" si="1302"/>
        <v>4.2953020134226749E-2</v>
      </c>
      <c r="AL2877" s="26">
        <f t="shared" si="1303"/>
        <v>5.0080645161290249</v>
      </c>
      <c r="AM2877" s="26">
        <f ca="1">IF(RAND()&lt;J2877,H2877*F2877,I2877*G2877)-1</f>
        <v>-1</v>
      </c>
      <c r="AN2877" s="26">
        <f ca="1">IF(RAND()&lt;(J2877+(2*F2877-1)*Sheet2!D$109),H2877*F2877,I2877*G2877)-1</f>
        <v>-1</v>
      </c>
      <c r="AO2877" s="3">
        <f t="shared" si="1283"/>
        <v>201210</v>
      </c>
    </row>
    <row r="2878" spans="1:41" x14ac:dyDescent="0.25">
      <c r="A2878" s="6">
        <v>41203</v>
      </c>
      <c r="B2878" s="1" t="s">
        <v>46</v>
      </c>
      <c r="C2878" s="1" t="s">
        <v>49</v>
      </c>
      <c r="D2878" s="1">
        <v>21</v>
      </c>
      <c r="E2878" s="1">
        <v>14</v>
      </c>
      <c r="F2878">
        <f t="shared" si="1284"/>
        <v>1</v>
      </c>
      <c r="G2878">
        <f t="shared" si="1285"/>
        <v>0</v>
      </c>
      <c r="H2878" s="4">
        <v>1.3125</v>
      </c>
      <c r="I2878" s="4">
        <v>3.6</v>
      </c>
      <c r="J2878" s="4">
        <f t="shared" si="1286"/>
        <v>0.76190476190476186</v>
      </c>
      <c r="K2878" s="4">
        <f t="shared" si="1287"/>
        <v>0.27777777777777779</v>
      </c>
      <c r="L2878" s="17">
        <f t="shared" si="1288"/>
        <v>0.73190476190476184</v>
      </c>
      <c r="M2878" s="17">
        <f t="shared" si="1289"/>
        <v>0.30777777777777782</v>
      </c>
      <c r="N2878" s="34">
        <f t="shared" si="1290"/>
        <v>1.3662979830839299</v>
      </c>
      <c r="O2878" s="12">
        <f t="shared" si="1291"/>
        <v>3.2490974729241873</v>
      </c>
      <c r="P2878" s="4">
        <f t="shared" si="1292"/>
        <v>201210</v>
      </c>
      <c r="Q2878" s="17">
        <f t="shared" si="1293"/>
        <v>1.3125</v>
      </c>
      <c r="R2878" s="17">
        <f t="shared" si="1294"/>
        <v>-3.5846153846153848</v>
      </c>
      <c r="S2878" s="16">
        <f t="shared" si="1295"/>
        <v>-2.2721153846153848</v>
      </c>
      <c r="T2878" s="5">
        <f t="shared" si="1296"/>
        <v>2.7428571428571429</v>
      </c>
      <c r="U2878" s="21">
        <f t="shared" si="1297"/>
        <v>0</v>
      </c>
      <c r="W2878" s="5">
        <f t="shared" si="1298"/>
        <v>0.3125</v>
      </c>
      <c r="X2878" s="4">
        <f t="shared" si="1299"/>
        <v>-0.23809523809523814</v>
      </c>
      <c r="AE2878" s="4">
        <f t="shared" si="1300"/>
        <v>-0.55059523809523814</v>
      </c>
      <c r="AJ2878" s="3">
        <f t="shared" si="1301"/>
        <v>3.8167938931297551E-2</v>
      </c>
      <c r="AK2878" s="3">
        <f t="shared" si="1302"/>
        <v>3.8167938931297662E-2</v>
      </c>
      <c r="AL2878" s="26">
        <f t="shared" si="1303"/>
        <v>2.7428571428571429</v>
      </c>
      <c r="AM2878" s="26">
        <f ca="1">IF(RAND()&lt;J2878,H2878*F2878,I2878*G2878)-1</f>
        <v>0.3125</v>
      </c>
      <c r="AN2878" s="26">
        <f ca="1">IF(RAND()&lt;(J2878+(2*F2878-1)*Sheet2!D$109),H2878*F2878,I2878*G2878)-1</f>
        <v>0.3125</v>
      </c>
      <c r="AO2878" s="3">
        <f t="shared" si="1283"/>
        <v>201210</v>
      </c>
    </row>
    <row r="2879" spans="1:41" x14ac:dyDescent="0.25">
      <c r="A2879" s="6">
        <v>41203</v>
      </c>
      <c r="B2879" s="1" t="s">
        <v>22</v>
      </c>
      <c r="C2879" s="1" t="s">
        <v>44</v>
      </c>
      <c r="D2879" s="1">
        <v>17</v>
      </c>
      <c r="E2879" s="1">
        <v>13</v>
      </c>
      <c r="F2879">
        <f t="shared" si="1284"/>
        <v>1</v>
      </c>
      <c r="G2879">
        <f t="shared" si="1285"/>
        <v>0</v>
      </c>
      <c r="H2879" s="4">
        <v>1.8333333333333299</v>
      </c>
      <c r="I2879" s="4">
        <v>2</v>
      </c>
      <c r="J2879" s="4">
        <f t="shared" si="1286"/>
        <v>0.54545454545454641</v>
      </c>
      <c r="K2879" s="4">
        <f t="shared" si="1287"/>
        <v>0.5</v>
      </c>
      <c r="L2879" s="17">
        <f t="shared" si="1288"/>
        <v>0.51545454545454639</v>
      </c>
      <c r="M2879" s="17">
        <f t="shared" si="1289"/>
        <v>0.53</v>
      </c>
      <c r="N2879" s="34">
        <f t="shared" si="1290"/>
        <v>1.9400352733686033</v>
      </c>
      <c r="O2879" s="12">
        <f t="shared" si="1291"/>
        <v>1.8867924528301885</v>
      </c>
      <c r="P2879" s="4">
        <f t="shared" si="1292"/>
        <v>201210</v>
      </c>
      <c r="Q2879" s="17">
        <f t="shared" si="1293"/>
        <v>1.8333333333333299</v>
      </c>
      <c r="R2879" s="17">
        <f t="shared" si="1294"/>
        <v>-2.2000000000000046</v>
      </c>
      <c r="S2879" s="16">
        <f t="shared" si="1295"/>
        <v>-0.36666666666667469</v>
      </c>
      <c r="T2879" s="5">
        <f t="shared" si="1296"/>
        <v>1.0909090909090928</v>
      </c>
      <c r="U2879" s="21">
        <f t="shared" si="1297"/>
        <v>0</v>
      </c>
      <c r="W2879" s="5">
        <f t="shared" si="1298"/>
        <v>0.83333333333332993</v>
      </c>
      <c r="X2879" s="4">
        <f t="shared" si="1299"/>
        <v>-0.45454545454545359</v>
      </c>
      <c r="AE2879" s="4">
        <f t="shared" si="1300"/>
        <v>-1.2878787878787836</v>
      </c>
      <c r="AJ2879" s="3">
        <f t="shared" si="1301"/>
        <v>4.3478260869566188E-2</v>
      </c>
      <c r="AK2879" s="3">
        <f t="shared" si="1302"/>
        <v>4.3478260869566077E-2</v>
      </c>
      <c r="AL2879" s="26">
        <f t="shared" si="1303"/>
        <v>1.0909090909090928</v>
      </c>
      <c r="AM2879" s="26">
        <f ca="1">IF(RAND()&lt;J2879,H2879*F2879,I2879*G2879)-1</f>
        <v>0.83333333333332993</v>
      </c>
      <c r="AN2879" s="26">
        <f ca="1">IF(RAND()&lt;(J2879+(2*F2879-1)*Sheet2!D$109),H2879*F2879,I2879*G2879)-1</f>
        <v>-1</v>
      </c>
      <c r="AO2879" s="3">
        <f t="shared" si="1283"/>
        <v>201210</v>
      </c>
    </row>
    <row r="2880" spans="1:41" x14ac:dyDescent="0.25">
      <c r="A2880" s="6">
        <v>41203</v>
      </c>
      <c r="B2880" s="1" t="s">
        <v>33</v>
      </c>
      <c r="C2880" s="1" t="s">
        <v>29</v>
      </c>
      <c r="D2880" s="1">
        <v>43</v>
      </c>
      <c r="E2880" s="1">
        <v>13</v>
      </c>
      <c r="F2880">
        <f t="shared" si="1284"/>
        <v>1</v>
      </c>
      <c r="G2880">
        <f t="shared" si="1285"/>
        <v>0</v>
      </c>
      <c r="H2880" s="4">
        <v>1.3448275862068999</v>
      </c>
      <c r="I2880" s="4">
        <v>3.45</v>
      </c>
      <c r="J2880" s="4">
        <f t="shared" si="1286"/>
        <v>0.74358974358974173</v>
      </c>
      <c r="K2880" s="4">
        <f t="shared" si="1287"/>
        <v>0.28985507246376813</v>
      </c>
      <c r="L2880" s="17">
        <f t="shared" si="1288"/>
        <v>0.7135897435897417</v>
      </c>
      <c r="M2880" s="17">
        <f t="shared" si="1289"/>
        <v>0.3198550724637681</v>
      </c>
      <c r="N2880" s="34">
        <f t="shared" si="1290"/>
        <v>1.4013654329859901</v>
      </c>
      <c r="O2880" s="12">
        <f t="shared" si="1291"/>
        <v>3.1264159492523791</v>
      </c>
      <c r="P2880" s="4">
        <f t="shared" si="1292"/>
        <v>201210</v>
      </c>
      <c r="Q2880" s="17">
        <f t="shared" si="1293"/>
        <v>1.3448275862068999</v>
      </c>
      <c r="R2880" s="17">
        <f t="shared" si="1294"/>
        <v>-3.3081632653060944</v>
      </c>
      <c r="S2880" s="16">
        <f t="shared" si="1295"/>
        <v>-1.9633356790991945</v>
      </c>
      <c r="T2880" s="5">
        <f t="shared" si="1296"/>
        <v>2.5653846153846089</v>
      </c>
      <c r="U2880" s="21">
        <f t="shared" si="1297"/>
        <v>0</v>
      </c>
      <c r="W2880" s="5">
        <f t="shared" si="1298"/>
        <v>0.34482758620689991</v>
      </c>
      <c r="X2880" s="4">
        <f t="shared" si="1299"/>
        <v>-0.25641025641025827</v>
      </c>
      <c r="AE2880" s="4">
        <f t="shared" si="1300"/>
        <v>-0.60123784261715818</v>
      </c>
      <c r="AJ2880" s="3">
        <f t="shared" si="1301"/>
        <v>3.2362459546923628E-2</v>
      </c>
      <c r="AK2880" s="3">
        <f t="shared" si="1302"/>
        <v>3.2362459546923628E-2</v>
      </c>
      <c r="AL2880" s="26">
        <f t="shared" si="1303"/>
        <v>2.5653846153846089</v>
      </c>
      <c r="AM2880" s="26">
        <f ca="1">IF(RAND()&lt;J2880,H2880*F2880,I2880*G2880)-1</f>
        <v>0.34482758620689991</v>
      </c>
      <c r="AN2880" s="26">
        <f ca="1">IF(RAND()&lt;(J2880+(2*F2880-1)*Sheet2!D$109),H2880*F2880,I2880*G2880)-1</f>
        <v>0.34482758620689991</v>
      </c>
      <c r="AO2880" s="3">
        <f t="shared" si="1283"/>
        <v>201210</v>
      </c>
    </row>
    <row r="2881" spans="1:41" x14ac:dyDescent="0.25">
      <c r="A2881" s="6">
        <v>41203</v>
      </c>
      <c r="B2881" s="1" t="s">
        <v>30</v>
      </c>
      <c r="C2881" s="1" t="s">
        <v>43</v>
      </c>
      <c r="D2881" s="1">
        <v>17</v>
      </c>
      <c r="E2881" s="1">
        <v>24</v>
      </c>
      <c r="F2881">
        <f t="shared" si="1284"/>
        <v>0</v>
      </c>
      <c r="G2881">
        <f t="shared" si="1285"/>
        <v>1</v>
      </c>
      <c r="H2881" s="4">
        <v>2.0499999999999998</v>
      </c>
      <c r="I2881" s="4">
        <v>1.8</v>
      </c>
      <c r="J2881" s="4">
        <f t="shared" si="1286"/>
        <v>0.48780487804878053</v>
      </c>
      <c r="K2881" s="4">
        <f t="shared" si="1287"/>
        <v>0.55555555555555558</v>
      </c>
      <c r="L2881" s="17">
        <f t="shared" si="1288"/>
        <v>0.5178048780487805</v>
      </c>
      <c r="M2881" s="17">
        <f t="shared" si="1289"/>
        <v>0.52555555555555555</v>
      </c>
      <c r="N2881" s="34">
        <f t="shared" si="1290"/>
        <v>1.9312293923692887</v>
      </c>
      <c r="O2881" s="12">
        <f t="shared" si="1291"/>
        <v>1.9027484143763214</v>
      </c>
      <c r="P2881" s="4">
        <f t="shared" si="1292"/>
        <v>201210</v>
      </c>
      <c r="Q2881" s="17">
        <f t="shared" si="1293"/>
        <v>1.1388888888888888</v>
      </c>
      <c r="R2881" s="17">
        <f t="shared" si="1294"/>
        <v>-2.2023809523809526</v>
      </c>
      <c r="S2881" s="16">
        <f t="shared" si="1295"/>
        <v>-1.0634920634920637</v>
      </c>
      <c r="T2881" s="5">
        <f t="shared" si="1296"/>
        <v>0.87804878048780499</v>
      </c>
      <c r="U2881" s="21">
        <f t="shared" si="1297"/>
        <v>0</v>
      </c>
      <c r="W2881" s="5">
        <f t="shared" si="1298"/>
        <v>-1</v>
      </c>
      <c r="X2881" s="4">
        <f t="shared" si="1299"/>
        <v>-1</v>
      </c>
      <c r="AE2881" s="4">
        <f t="shared" si="1300"/>
        <v>-1.5621951219512193</v>
      </c>
      <c r="AJ2881" s="3">
        <f t="shared" si="1301"/>
        <v>4.1558441558441461E-2</v>
      </c>
      <c r="AK2881" s="3">
        <f t="shared" si="1302"/>
        <v>4.1558441558441461E-2</v>
      </c>
      <c r="AL2881" s="26">
        <f t="shared" si="1303"/>
        <v>0.87804878048780499</v>
      </c>
      <c r="AM2881" s="26">
        <f ca="1">IF(RAND()&lt;J2881,H2881*F2881,I2881*G2881)-1</f>
        <v>0.8</v>
      </c>
      <c r="AN2881" s="26">
        <f ca="1">IF(RAND()&lt;(J2881+(2*F2881-1)*Sheet2!D$109),H2881*F2881,I2881*G2881)-1</f>
        <v>-1</v>
      </c>
      <c r="AO2881" s="3">
        <f t="shared" si="1283"/>
        <v>201210</v>
      </c>
    </row>
    <row r="2882" spans="1:41" x14ac:dyDescent="0.25">
      <c r="A2882" s="6">
        <v>41203</v>
      </c>
      <c r="B2882" s="1" t="s">
        <v>26</v>
      </c>
      <c r="C2882" s="1" t="s">
        <v>23</v>
      </c>
      <c r="D2882" s="1">
        <v>14</v>
      </c>
      <c r="E2882" s="1">
        <v>19</v>
      </c>
      <c r="F2882">
        <f t="shared" si="1284"/>
        <v>0</v>
      </c>
      <c r="G2882">
        <f t="shared" si="1285"/>
        <v>1</v>
      </c>
      <c r="H2882" s="4">
        <v>2.25</v>
      </c>
      <c r="I2882" s="4">
        <v>1.68965517241379</v>
      </c>
      <c r="J2882" s="4">
        <f t="shared" si="1286"/>
        <v>0.44444444444444442</v>
      </c>
      <c r="K2882" s="4">
        <f t="shared" si="1287"/>
        <v>0.59183673469387865</v>
      </c>
      <c r="L2882" s="17">
        <f t="shared" si="1288"/>
        <v>0.47444444444444445</v>
      </c>
      <c r="M2882" s="17">
        <f t="shared" si="1289"/>
        <v>0.56183673469387863</v>
      </c>
      <c r="N2882" s="34">
        <f t="shared" si="1290"/>
        <v>2.1077283372365341</v>
      </c>
      <c r="O2882" s="12">
        <f t="shared" si="1291"/>
        <v>1.7798764983654161</v>
      </c>
      <c r="P2882" s="4">
        <f t="shared" si="1292"/>
        <v>201210</v>
      </c>
      <c r="Q2882" s="17">
        <f t="shared" si="1293"/>
        <v>1.3316326530612268</v>
      </c>
      <c r="R2882" s="17">
        <f t="shared" si="1294"/>
        <v>-2.2500000000000062</v>
      </c>
      <c r="S2882" s="16">
        <f t="shared" si="1295"/>
        <v>-0.91836734693877942</v>
      </c>
      <c r="T2882" s="5">
        <f t="shared" si="1296"/>
        <v>0.75095785440612894</v>
      </c>
      <c r="U2882" s="21">
        <f t="shared" si="1297"/>
        <v>0</v>
      </c>
      <c r="W2882" s="5">
        <f t="shared" si="1298"/>
        <v>-1</v>
      </c>
      <c r="X2882" s="4">
        <f t="shared" si="1299"/>
        <v>-1</v>
      </c>
      <c r="AE2882" s="4">
        <f t="shared" si="1300"/>
        <v>-1.8055555555555556</v>
      </c>
      <c r="AJ2882" s="3">
        <f t="shared" si="1301"/>
        <v>3.5010940919038225E-2</v>
      </c>
      <c r="AK2882" s="3">
        <f t="shared" si="1302"/>
        <v>3.5010940919038225E-2</v>
      </c>
      <c r="AL2882" s="26">
        <f t="shared" si="1303"/>
        <v>0.75095785440612894</v>
      </c>
      <c r="AM2882" s="26">
        <f ca="1">IF(RAND()&lt;J2882,H2882*F2882,I2882*G2882)-1</f>
        <v>0.68965517241379004</v>
      </c>
      <c r="AN2882" s="26">
        <f ca="1">IF(RAND()&lt;(J2882+(2*F2882-1)*Sheet2!D$109),H2882*F2882,I2882*G2882)-1</f>
        <v>0.68965517241379004</v>
      </c>
      <c r="AO2882" s="3">
        <f t="shared" ref="AO2882:AO2945" si="1304">P2882</f>
        <v>201210</v>
      </c>
    </row>
    <row r="2883" spans="1:41" x14ac:dyDescent="0.25">
      <c r="A2883" s="6">
        <v>41203</v>
      </c>
      <c r="B2883" s="1" t="s">
        <v>32</v>
      </c>
      <c r="C2883" s="1" t="s">
        <v>36</v>
      </c>
      <c r="D2883" s="1">
        <v>34</v>
      </c>
      <c r="E2883" s="1">
        <v>35</v>
      </c>
      <c r="F2883">
        <f t="shared" ref="F2883:F2946" si="1305">IF(D2883&gt;E2883,1,0)</f>
        <v>0</v>
      </c>
      <c r="G2883">
        <f t="shared" ref="G2883:G2946" si="1306">IF(E2883&gt;D2883,1,0)</f>
        <v>1</v>
      </c>
      <c r="H2883" s="4">
        <v>1.46511627906977</v>
      </c>
      <c r="I2883" s="4">
        <v>2.85</v>
      </c>
      <c r="J2883" s="4">
        <f t="shared" ref="J2883:J2946" si="1307">1/H2883</f>
        <v>0.68253968253968134</v>
      </c>
      <c r="K2883" s="4">
        <f t="shared" ref="K2883:K2946" si="1308">1/I2883</f>
        <v>0.35087719298245612</v>
      </c>
      <c r="L2883" s="17">
        <f t="shared" ref="L2883:L2946" si="1309">IF(F2883&gt;0,J2883-0.03,J2883+0.03)</f>
        <v>0.71253968253968136</v>
      </c>
      <c r="M2883" s="17">
        <f t="shared" ref="M2883:M2946" si="1310">IF(G2883&gt;0,K2883-0.03,K2883+0.03)</f>
        <v>0.32087719298245609</v>
      </c>
      <c r="N2883" s="34">
        <f t="shared" ref="N2883:N2946" si="1311">1/L2883</f>
        <v>1.4034306081532659</v>
      </c>
      <c r="O2883" s="12">
        <f t="shared" ref="O2883:O2946" si="1312">1/M2883</f>
        <v>3.1164570803717884</v>
      </c>
      <c r="P2883" s="4">
        <f t="shared" ref="P2883:P2946" si="1313">YEAR(A2883)*100+MONTH(A2883)</f>
        <v>201210</v>
      </c>
      <c r="Q2883" s="17">
        <f t="shared" ref="Q2883:Q2946" si="1314">IF(F2883=1,H2883,H2883/I2883)</f>
        <v>0.51407588739290178</v>
      </c>
      <c r="R2883" s="17">
        <f t="shared" ref="R2883:R2946" si="1315">-1/(H2883-1)-1/(I2883-1)</f>
        <v>-2.6905405405405283</v>
      </c>
      <c r="S2883" s="16">
        <f t="shared" ref="S2883:S2946" si="1316">Q2883+R2883</f>
        <v>-2.1764646531476264</v>
      </c>
      <c r="T2883" s="5">
        <f t="shared" ref="T2883:T2946" si="1317">I2883/H2883</f>
        <v>1.9452380952380919</v>
      </c>
      <c r="U2883" s="21">
        <f t="shared" ref="U2883:U2946" si="1318">IF(H2883&lt;U$1,1,0)</f>
        <v>0</v>
      </c>
      <c r="W2883" s="5">
        <f t="shared" ref="W2883:W2946" si="1319">H2883*F2883-1</f>
        <v>-1</v>
      </c>
      <c r="X2883" s="4">
        <f t="shared" ref="X2883:X2946" si="1320">J2883*F2883-1</f>
        <v>-1</v>
      </c>
      <c r="AE2883" s="4">
        <f t="shared" ref="AE2883:AE2946" si="1321">(1/H2883-1/J2883)</f>
        <v>-0.78257659653008871</v>
      </c>
      <c r="AJ2883" s="3">
        <f t="shared" ref="AJ2883:AJ2946" si="1322">1-H2883*I2883/(H2883+I2883)</f>
        <v>3.2336297493935739E-2</v>
      </c>
      <c r="AK2883" s="3">
        <f t="shared" ref="AK2883:AK2946" si="1323">1-N2883*O2883/(N2883+O2883)</f>
        <v>3.2336297493935851E-2</v>
      </c>
      <c r="AL2883" s="26">
        <f t="shared" ref="AL2883:AL2946" si="1324">(I2883/H2883)</f>
        <v>1.9452380952380919</v>
      </c>
      <c r="AM2883" s="26">
        <f ca="1">IF(RAND()&lt;J2883,H2883*F2883,I2883*G2883)-1</f>
        <v>-1</v>
      </c>
      <c r="AN2883" s="26">
        <f ca="1">IF(RAND()&lt;(J2883+(2*F2883-1)*Sheet2!D$109),H2883*F2883,I2883*G2883)-1</f>
        <v>-1</v>
      </c>
      <c r="AO2883" s="3">
        <f t="shared" si="1304"/>
        <v>201210</v>
      </c>
    </row>
    <row r="2884" spans="1:41" x14ac:dyDescent="0.25">
      <c r="A2884" s="6">
        <v>41200</v>
      </c>
      <c r="B2884" s="1" t="s">
        <v>24</v>
      </c>
      <c r="C2884" s="1" t="s">
        <v>47</v>
      </c>
      <c r="D2884" s="1">
        <v>13</v>
      </c>
      <c r="E2884" s="1">
        <v>6</v>
      </c>
      <c r="F2884">
        <f t="shared" si="1305"/>
        <v>1</v>
      </c>
      <c r="G2884">
        <f t="shared" si="1306"/>
        <v>0</v>
      </c>
      <c r="H2884" s="4">
        <v>1.26315789473684</v>
      </c>
      <c r="I2884" s="4">
        <v>4.0999999999999996</v>
      </c>
      <c r="J2884" s="4">
        <f t="shared" si="1307"/>
        <v>0.79166666666666796</v>
      </c>
      <c r="K2884" s="4">
        <f t="shared" si="1308"/>
        <v>0.24390243902439027</v>
      </c>
      <c r="L2884" s="17">
        <f t="shared" si="1309"/>
        <v>0.76166666666666794</v>
      </c>
      <c r="M2884" s="17">
        <f t="shared" si="1310"/>
        <v>0.27390243902439027</v>
      </c>
      <c r="N2884" s="34">
        <f t="shared" si="1311"/>
        <v>1.3129102844638927</v>
      </c>
      <c r="O2884" s="12">
        <f t="shared" si="1312"/>
        <v>3.6509349955476398</v>
      </c>
      <c r="P2884" s="4">
        <f t="shared" si="1313"/>
        <v>201210</v>
      </c>
      <c r="Q2884" s="17">
        <f t="shared" si="1314"/>
        <v>1.26315789473684</v>
      </c>
      <c r="R2884" s="17">
        <f t="shared" si="1315"/>
        <v>-4.1225806451613201</v>
      </c>
      <c r="S2884" s="16">
        <f t="shared" si="1316"/>
        <v>-2.8594227504244802</v>
      </c>
      <c r="T2884" s="5">
        <f t="shared" si="1317"/>
        <v>3.2458333333333385</v>
      </c>
      <c r="U2884" s="21">
        <f t="shared" si="1318"/>
        <v>0</v>
      </c>
      <c r="W2884" s="5">
        <f t="shared" si="1319"/>
        <v>0.26315789473684004</v>
      </c>
      <c r="X2884" s="4">
        <f t="shared" si="1320"/>
        <v>-0.20833333333333204</v>
      </c>
      <c r="AE2884" s="4">
        <f t="shared" si="1321"/>
        <v>-0.47149122807017207</v>
      </c>
      <c r="AJ2884" s="3">
        <f t="shared" si="1322"/>
        <v>3.4347399411188584E-2</v>
      </c>
      <c r="AK2884" s="3">
        <f t="shared" si="1323"/>
        <v>3.4347399411188695E-2</v>
      </c>
      <c r="AL2884" s="26">
        <f t="shared" si="1324"/>
        <v>3.2458333333333385</v>
      </c>
      <c r="AM2884" s="26">
        <f ca="1">IF(RAND()&lt;J2884,H2884*F2884,I2884*G2884)-1</f>
        <v>-1</v>
      </c>
      <c r="AN2884" s="26">
        <f ca="1">IF(RAND()&lt;(J2884+(2*F2884-1)*Sheet2!D$109),H2884*F2884,I2884*G2884)-1</f>
        <v>0.26315789473684004</v>
      </c>
      <c r="AO2884" s="3">
        <f t="shared" si="1304"/>
        <v>201210</v>
      </c>
    </row>
    <row r="2885" spans="1:41" x14ac:dyDescent="0.25">
      <c r="A2885" s="6">
        <v>41197</v>
      </c>
      <c r="B2885" s="1" t="s">
        <v>50</v>
      </c>
      <c r="C2885" s="1" t="s">
        <v>21</v>
      </c>
      <c r="D2885" s="1">
        <v>24</v>
      </c>
      <c r="E2885" s="1">
        <v>35</v>
      </c>
      <c r="F2885">
        <f t="shared" si="1305"/>
        <v>0</v>
      </c>
      <c r="G2885">
        <f t="shared" si="1306"/>
        <v>1</v>
      </c>
      <c r="H2885" s="4">
        <v>1.9090909090909101</v>
      </c>
      <c r="I2885" s="4">
        <v>1.9090909090909101</v>
      </c>
      <c r="J2885" s="4">
        <f t="shared" si="1307"/>
        <v>0.5238095238095235</v>
      </c>
      <c r="K2885" s="4">
        <f t="shared" si="1308"/>
        <v>0.5238095238095235</v>
      </c>
      <c r="L2885" s="17">
        <f t="shared" si="1309"/>
        <v>0.55380952380952353</v>
      </c>
      <c r="M2885" s="17">
        <f t="shared" si="1310"/>
        <v>0.49380952380952348</v>
      </c>
      <c r="N2885" s="34">
        <f t="shared" si="1311"/>
        <v>1.8056749785038702</v>
      </c>
      <c r="O2885" s="12">
        <f t="shared" si="1312"/>
        <v>2.0250723240115733</v>
      </c>
      <c r="P2885" s="4">
        <f t="shared" si="1313"/>
        <v>201210</v>
      </c>
      <c r="Q2885" s="17">
        <f t="shared" si="1314"/>
        <v>1</v>
      </c>
      <c r="R2885" s="17">
        <f t="shared" si="1315"/>
        <v>-2.1999999999999975</v>
      </c>
      <c r="S2885" s="16">
        <f t="shared" si="1316"/>
        <v>-1.1999999999999975</v>
      </c>
      <c r="T2885" s="5">
        <f t="shared" si="1317"/>
        <v>1</v>
      </c>
      <c r="U2885" s="21">
        <f t="shared" si="1318"/>
        <v>0</v>
      </c>
      <c r="W2885" s="5">
        <f t="shared" si="1319"/>
        <v>-1</v>
      </c>
      <c r="X2885" s="4">
        <f t="shared" si="1320"/>
        <v>-1</v>
      </c>
      <c r="AE2885" s="4">
        <f t="shared" si="1321"/>
        <v>-1.3852813852813868</v>
      </c>
      <c r="AJ2885" s="3">
        <f t="shared" si="1322"/>
        <v>4.545454545454497E-2</v>
      </c>
      <c r="AK2885" s="3">
        <f t="shared" si="1323"/>
        <v>4.5454545454544859E-2</v>
      </c>
      <c r="AL2885" s="26">
        <f t="shared" si="1324"/>
        <v>1</v>
      </c>
      <c r="AM2885" s="26">
        <f ca="1">IF(RAND()&lt;J2885,H2885*F2885,I2885*G2885)-1</f>
        <v>-1</v>
      </c>
      <c r="AN2885" s="26">
        <f ca="1">IF(RAND()&lt;(J2885+(2*F2885-1)*Sheet2!D$109),H2885*F2885,I2885*G2885)-1</f>
        <v>-1</v>
      </c>
      <c r="AO2885" s="3">
        <f t="shared" si="1304"/>
        <v>201210</v>
      </c>
    </row>
    <row r="2886" spans="1:41" x14ac:dyDescent="0.25">
      <c r="A2886" s="6">
        <v>41196</v>
      </c>
      <c r="B2886" s="1" t="s">
        <v>34</v>
      </c>
      <c r="C2886" s="1" t="s">
        <v>46</v>
      </c>
      <c r="D2886" s="1">
        <v>38</v>
      </c>
      <c r="E2886" s="1">
        <v>26</v>
      </c>
      <c r="F2886">
        <f t="shared" si="1305"/>
        <v>1</v>
      </c>
      <c r="G2886">
        <f t="shared" si="1306"/>
        <v>0</v>
      </c>
      <c r="H2886" s="4">
        <v>2.15</v>
      </c>
      <c r="I2886" s="4">
        <v>1.74074074074074</v>
      </c>
      <c r="J2886" s="4">
        <f t="shared" si="1307"/>
        <v>0.46511627906976744</v>
      </c>
      <c r="K2886" s="4">
        <f t="shared" si="1308"/>
        <v>0.57446808510638325</v>
      </c>
      <c r="L2886" s="17">
        <f t="shared" si="1309"/>
        <v>0.43511627906976746</v>
      </c>
      <c r="M2886" s="17">
        <f t="shared" si="1310"/>
        <v>0.60446808510638328</v>
      </c>
      <c r="N2886" s="34">
        <f t="shared" si="1311"/>
        <v>2.298236237306253</v>
      </c>
      <c r="O2886" s="12">
        <f t="shared" si="1312"/>
        <v>1.6543470608940505</v>
      </c>
      <c r="P2886" s="4">
        <f t="shared" si="1313"/>
        <v>201210</v>
      </c>
      <c r="Q2886" s="17">
        <f t="shared" si="1314"/>
        <v>2.15</v>
      </c>
      <c r="R2886" s="17">
        <f t="shared" si="1315"/>
        <v>-2.2195652173913056</v>
      </c>
      <c r="S2886" s="16">
        <f t="shared" si="1316"/>
        <v>-6.9565217391305723E-2</v>
      </c>
      <c r="T2886" s="5">
        <f t="shared" si="1317"/>
        <v>0.80964685615848375</v>
      </c>
      <c r="U2886" s="21">
        <f t="shared" si="1318"/>
        <v>0</v>
      </c>
      <c r="W2886" s="5">
        <f t="shared" si="1319"/>
        <v>1.1499999999999999</v>
      </c>
      <c r="X2886" s="4">
        <f t="shared" si="1320"/>
        <v>-0.53488372093023262</v>
      </c>
      <c r="AE2886" s="4">
        <f t="shared" si="1321"/>
        <v>-1.6848837209302325</v>
      </c>
      <c r="AJ2886" s="3">
        <f t="shared" si="1322"/>
        <v>3.8077106139933536E-2</v>
      </c>
      <c r="AK2886" s="3">
        <f t="shared" si="1323"/>
        <v>3.8077106139933647E-2</v>
      </c>
      <c r="AL2886" s="26">
        <f t="shared" si="1324"/>
        <v>0.80964685615848375</v>
      </c>
      <c r="AM2886" s="26">
        <f ca="1">IF(RAND()&lt;J2886,H2886*F2886,I2886*G2886)-1</f>
        <v>1.1499999999999999</v>
      </c>
      <c r="AN2886" s="26">
        <f ca="1">IF(RAND()&lt;(J2886+(2*F2886-1)*Sheet2!D$109),H2886*F2886,I2886*G2886)-1</f>
        <v>1.1499999999999999</v>
      </c>
      <c r="AO2886" s="3">
        <f t="shared" si="1304"/>
        <v>201210</v>
      </c>
    </row>
    <row r="2887" spans="1:41" x14ac:dyDescent="0.25">
      <c r="A2887" s="6">
        <v>41196</v>
      </c>
      <c r="B2887" s="1" t="s">
        <v>25</v>
      </c>
      <c r="C2887" s="1" t="s">
        <v>35</v>
      </c>
      <c r="D2887" s="1">
        <v>38</v>
      </c>
      <c r="E2887" s="1">
        <v>10</v>
      </c>
      <c r="F2887">
        <f t="shared" si="1305"/>
        <v>1</v>
      </c>
      <c r="G2887">
        <f t="shared" si="1306"/>
        <v>0</v>
      </c>
      <c r="H2887" s="4">
        <v>1.4166666666666701</v>
      </c>
      <c r="I2887" s="4">
        <v>3</v>
      </c>
      <c r="J2887" s="4">
        <f t="shared" si="1307"/>
        <v>0.70588235294117474</v>
      </c>
      <c r="K2887" s="4">
        <f t="shared" si="1308"/>
        <v>0.33333333333333331</v>
      </c>
      <c r="L2887" s="17">
        <f t="shared" si="1309"/>
        <v>0.67588235294117471</v>
      </c>
      <c r="M2887" s="17">
        <f t="shared" si="1310"/>
        <v>0.36333333333333329</v>
      </c>
      <c r="N2887" s="34">
        <f t="shared" si="1311"/>
        <v>1.4795474325500473</v>
      </c>
      <c r="O2887" s="12">
        <f t="shared" si="1312"/>
        <v>2.7522935779816518</v>
      </c>
      <c r="P2887" s="4">
        <f t="shared" si="1313"/>
        <v>201210</v>
      </c>
      <c r="Q2887" s="17">
        <f t="shared" si="1314"/>
        <v>1.4166666666666701</v>
      </c>
      <c r="R2887" s="17">
        <f t="shared" si="1315"/>
        <v>-2.8999999999999804</v>
      </c>
      <c r="S2887" s="16">
        <f t="shared" si="1316"/>
        <v>-1.4833333333333103</v>
      </c>
      <c r="T2887" s="5">
        <f t="shared" si="1317"/>
        <v>2.1176470588235241</v>
      </c>
      <c r="U2887" s="21">
        <f t="shared" si="1318"/>
        <v>0</v>
      </c>
      <c r="W2887" s="5">
        <f t="shared" si="1319"/>
        <v>0.41666666666667007</v>
      </c>
      <c r="X2887" s="4">
        <f t="shared" si="1320"/>
        <v>-0.29411764705882526</v>
      </c>
      <c r="AE2887" s="4">
        <f t="shared" si="1321"/>
        <v>-0.71078431372549533</v>
      </c>
      <c r="AJ2887" s="3">
        <f t="shared" si="1322"/>
        <v>3.7735849056601989E-2</v>
      </c>
      <c r="AK2887" s="3">
        <f t="shared" si="1323"/>
        <v>3.7735849056602211E-2</v>
      </c>
      <c r="AL2887" s="26">
        <f t="shared" si="1324"/>
        <v>2.1176470588235241</v>
      </c>
      <c r="AM2887" s="26">
        <f ca="1">IF(RAND()&lt;J2887,H2887*F2887,I2887*G2887)-1</f>
        <v>-1</v>
      </c>
      <c r="AN2887" s="26">
        <f ca="1">IF(RAND()&lt;(J2887+(2*F2887-1)*Sheet2!D$109),H2887*F2887,I2887*G2887)-1</f>
        <v>0.41666666666667007</v>
      </c>
      <c r="AO2887" s="3">
        <f t="shared" si="1304"/>
        <v>201210</v>
      </c>
    </row>
    <row r="2888" spans="1:41" x14ac:dyDescent="0.25">
      <c r="A2888" s="6">
        <v>41196</v>
      </c>
      <c r="B2888" s="1" t="s">
        <v>47</v>
      </c>
      <c r="C2888" s="1" t="s">
        <v>38</v>
      </c>
      <c r="D2888" s="1">
        <v>24</v>
      </c>
      <c r="E2888" s="1">
        <v>23</v>
      </c>
      <c r="F2888">
        <f t="shared" si="1305"/>
        <v>1</v>
      </c>
      <c r="G2888">
        <f t="shared" si="1306"/>
        <v>0</v>
      </c>
      <c r="H2888" s="4">
        <v>2.85</v>
      </c>
      <c r="I2888" s="4">
        <v>1.4545454545454499</v>
      </c>
      <c r="J2888" s="4">
        <f t="shared" si="1307"/>
        <v>0.35087719298245612</v>
      </c>
      <c r="K2888" s="4">
        <f t="shared" si="1308"/>
        <v>0.68750000000000222</v>
      </c>
      <c r="L2888" s="17">
        <f t="shared" si="1309"/>
        <v>0.32087719298245609</v>
      </c>
      <c r="M2888" s="17">
        <f t="shared" si="1310"/>
        <v>0.71750000000000225</v>
      </c>
      <c r="N2888" s="34">
        <f t="shared" si="1311"/>
        <v>3.1164570803717884</v>
      </c>
      <c r="O2888" s="12">
        <f t="shared" si="1312"/>
        <v>1.3937282229965113</v>
      </c>
      <c r="P2888" s="4">
        <f t="shared" si="1313"/>
        <v>201210</v>
      </c>
      <c r="Q2888" s="17">
        <f t="shared" si="1314"/>
        <v>2.85</v>
      </c>
      <c r="R2888" s="17">
        <f t="shared" si="1315"/>
        <v>-2.7405405405405627</v>
      </c>
      <c r="S2888" s="16">
        <f t="shared" si="1316"/>
        <v>0.10945945945943736</v>
      </c>
      <c r="T2888" s="5">
        <f t="shared" si="1317"/>
        <v>0.51036682615629825</v>
      </c>
      <c r="U2888" s="21">
        <f t="shared" si="1318"/>
        <v>0</v>
      </c>
      <c r="W2888" s="5">
        <f t="shared" si="1319"/>
        <v>1.85</v>
      </c>
      <c r="X2888" s="4">
        <f t="shared" si="1320"/>
        <v>-0.64912280701754388</v>
      </c>
      <c r="AE2888" s="4">
        <f t="shared" si="1321"/>
        <v>-2.4991228070175442</v>
      </c>
      <c r="AJ2888" s="3">
        <f t="shared" si="1322"/>
        <v>3.6958817317848003E-2</v>
      </c>
      <c r="AK2888" s="3">
        <f t="shared" si="1323"/>
        <v>3.6958817317847781E-2</v>
      </c>
      <c r="AL2888" s="26">
        <f t="shared" si="1324"/>
        <v>0.51036682615629825</v>
      </c>
      <c r="AM2888" s="26">
        <f ca="1">IF(RAND()&lt;J2888,H2888*F2888,I2888*G2888)-1</f>
        <v>-1</v>
      </c>
      <c r="AN2888" s="26">
        <f ca="1">IF(RAND()&lt;(J2888+(2*F2888-1)*Sheet2!D$109),H2888*F2888,I2888*G2888)-1</f>
        <v>-1</v>
      </c>
      <c r="AO2888" s="3">
        <f t="shared" si="1304"/>
        <v>201210</v>
      </c>
    </row>
    <row r="2889" spans="1:41" x14ac:dyDescent="0.25">
      <c r="A2889" s="6">
        <v>41196</v>
      </c>
      <c r="B2889" s="1" t="s">
        <v>24</v>
      </c>
      <c r="C2889" s="1" t="s">
        <v>20</v>
      </c>
      <c r="D2889" s="1">
        <v>3</v>
      </c>
      <c r="E2889" s="1">
        <v>26</v>
      </c>
      <c r="F2889">
        <f t="shared" si="1305"/>
        <v>0</v>
      </c>
      <c r="G2889">
        <f t="shared" si="1306"/>
        <v>1</v>
      </c>
      <c r="H2889" s="4">
        <v>1.3125</v>
      </c>
      <c r="I2889" s="4">
        <v>3.65</v>
      </c>
      <c r="J2889" s="4">
        <f t="shared" si="1307"/>
        <v>0.76190476190476186</v>
      </c>
      <c r="K2889" s="4">
        <f t="shared" si="1308"/>
        <v>0.27397260273972601</v>
      </c>
      <c r="L2889" s="17">
        <f t="shared" si="1309"/>
        <v>0.79190476190476189</v>
      </c>
      <c r="M2889" s="17">
        <f t="shared" si="1310"/>
        <v>0.24397260273972601</v>
      </c>
      <c r="N2889" s="34">
        <f t="shared" si="1311"/>
        <v>1.2627781118460613</v>
      </c>
      <c r="O2889" s="12">
        <f t="shared" si="1312"/>
        <v>4.0988208871420548</v>
      </c>
      <c r="P2889" s="4">
        <f t="shared" si="1313"/>
        <v>201210</v>
      </c>
      <c r="Q2889" s="17">
        <f t="shared" si="1314"/>
        <v>0.3595890410958904</v>
      </c>
      <c r="R2889" s="17">
        <f t="shared" si="1315"/>
        <v>-3.5773584905660378</v>
      </c>
      <c r="S2889" s="16">
        <f t="shared" si="1316"/>
        <v>-3.2177694494701474</v>
      </c>
      <c r="T2889" s="5">
        <f t="shared" si="1317"/>
        <v>2.7809523809523808</v>
      </c>
      <c r="U2889" s="21">
        <f t="shared" si="1318"/>
        <v>0</v>
      </c>
      <c r="W2889" s="5">
        <f t="shared" si="1319"/>
        <v>-1</v>
      </c>
      <c r="X2889" s="4">
        <f t="shared" si="1320"/>
        <v>-1</v>
      </c>
      <c r="AE2889" s="4">
        <f t="shared" si="1321"/>
        <v>-0.55059523809523814</v>
      </c>
      <c r="AJ2889" s="3">
        <f t="shared" si="1322"/>
        <v>3.4634760705289813E-2</v>
      </c>
      <c r="AK2889" s="3">
        <f t="shared" si="1323"/>
        <v>3.4634760705289702E-2</v>
      </c>
      <c r="AL2889" s="26">
        <f t="shared" si="1324"/>
        <v>2.7809523809523808</v>
      </c>
      <c r="AM2889" s="26">
        <f ca="1">IF(RAND()&lt;J2889,H2889*F2889,I2889*G2889)-1</f>
        <v>2.65</v>
      </c>
      <c r="AN2889" s="26">
        <f ca="1">IF(RAND()&lt;(J2889+(2*F2889-1)*Sheet2!D$109),H2889*F2889,I2889*G2889)-1</f>
        <v>2.65</v>
      </c>
      <c r="AO2889" s="3">
        <f t="shared" si="1304"/>
        <v>201210</v>
      </c>
    </row>
    <row r="2890" spans="1:41" x14ac:dyDescent="0.25">
      <c r="A2890" s="6">
        <v>41196</v>
      </c>
      <c r="B2890" s="1" t="s">
        <v>41</v>
      </c>
      <c r="C2890" s="1" t="s">
        <v>19</v>
      </c>
      <c r="D2890" s="1">
        <v>23</v>
      </c>
      <c r="E2890" s="1">
        <v>26</v>
      </c>
      <c r="F2890">
        <f t="shared" si="1305"/>
        <v>0</v>
      </c>
      <c r="G2890">
        <f t="shared" si="1306"/>
        <v>1</v>
      </c>
      <c r="H2890" s="4">
        <v>1.5405405405405399</v>
      </c>
      <c r="I2890" s="4">
        <v>2.65</v>
      </c>
      <c r="J2890" s="4">
        <f t="shared" si="1307"/>
        <v>0.6491228070175441</v>
      </c>
      <c r="K2890" s="4">
        <f t="shared" si="1308"/>
        <v>0.37735849056603776</v>
      </c>
      <c r="L2890" s="17">
        <f t="shared" si="1309"/>
        <v>0.67912280701754413</v>
      </c>
      <c r="M2890" s="17">
        <f t="shared" si="1310"/>
        <v>0.34735849056603774</v>
      </c>
      <c r="N2890" s="34">
        <f t="shared" si="1311"/>
        <v>1.4724877292689222</v>
      </c>
      <c r="O2890" s="12">
        <f t="shared" si="1312"/>
        <v>2.8788701792504074</v>
      </c>
      <c r="P2890" s="4">
        <f t="shared" si="1313"/>
        <v>201210</v>
      </c>
      <c r="Q2890" s="17">
        <f t="shared" si="1314"/>
        <v>0.58133605303416602</v>
      </c>
      <c r="R2890" s="17">
        <f t="shared" si="1315"/>
        <v>-2.4560606060606083</v>
      </c>
      <c r="S2890" s="16">
        <f t="shared" si="1316"/>
        <v>-1.8747245530264423</v>
      </c>
      <c r="T2890" s="5">
        <f t="shared" si="1317"/>
        <v>1.7201754385964918</v>
      </c>
      <c r="U2890" s="21">
        <f t="shared" si="1318"/>
        <v>0</v>
      </c>
      <c r="W2890" s="5">
        <f t="shared" si="1319"/>
        <v>-1</v>
      </c>
      <c r="X2890" s="4">
        <f t="shared" si="1320"/>
        <v>-1</v>
      </c>
      <c r="AE2890" s="4">
        <f t="shared" si="1321"/>
        <v>-0.8914177335229958</v>
      </c>
      <c r="AJ2890" s="3">
        <f t="shared" si="1322"/>
        <v>2.5798129635601574E-2</v>
      </c>
      <c r="AK2890" s="3">
        <f t="shared" si="1323"/>
        <v>2.5798129635601463E-2</v>
      </c>
      <c r="AL2890" s="26">
        <f t="shared" si="1324"/>
        <v>1.7201754385964918</v>
      </c>
      <c r="AM2890" s="26">
        <f ca="1">IF(RAND()&lt;J2890,H2890*F2890,I2890*G2890)-1</f>
        <v>-1</v>
      </c>
      <c r="AN2890" s="26">
        <f ca="1">IF(RAND()&lt;(J2890+(2*F2890-1)*Sheet2!D$109),H2890*F2890,I2890*G2890)-1</f>
        <v>-1</v>
      </c>
      <c r="AO2890" s="3">
        <f t="shared" si="1304"/>
        <v>201210</v>
      </c>
    </row>
    <row r="2891" spans="1:41" x14ac:dyDescent="0.25">
      <c r="A2891" s="6">
        <v>41196</v>
      </c>
      <c r="B2891" s="1" t="s">
        <v>39</v>
      </c>
      <c r="C2891" s="1" t="s">
        <v>22</v>
      </c>
      <c r="D2891" s="1">
        <v>35</v>
      </c>
      <c r="E2891" s="1">
        <v>9</v>
      </c>
      <c r="F2891">
        <f t="shared" si="1305"/>
        <v>1</v>
      </c>
      <c r="G2891">
        <f t="shared" si="1306"/>
        <v>0</v>
      </c>
      <c r="H2891" s="4">
        <v>1.5405405405405399</v>
      </c>
      <c r="I2891" s="4">
        <v>2.65</v>
      </c>
      <c r="J2891" s="4">
        <f t="shared" si="1307"/>
        <v>0.6491228070175441</v>
      </c>
      <c r="K2891" s="4">
        <f t="shared" si="1308"/>
        <v>0.37735849056603776</v>
      </c>
      <c r="L2891" s="17">
        <f t="shared" si="1309"/>
        <v>0.61912280701754407</v>
      </c>
      <c r="M2891" s="17">
        <f t="shared" si="1310"/>
        <v>0.40735849056603779</v>
      </c>
      <c r="N2891" s="34">
        <f t="shared" si="1311"/>
        <v>1.6151884386511755</v>
      </c>
      <c r="O2891" s="12">
        <f t="shared" si="1312"/>
        <v>2.4548402037980543</v>
      </c>
      <c r="P2891" s="4">
        <f t="shared" si="1313"/>
        <v>201210</v>
      </c>
      <c r="Q2891" s="17">
        <f t="shared" si="1314"/>
        <v>1.5405405405405399</v>
      </c>
      <c r="R2891" s="17">
        <f t="shared" si="1315"/>
        <v>-2.4560606060606083</v>
      </c>
      <c r="S2891" s="16">
        <f t="shared" si="1316"/>
        <v>-0.91552006552006837</v>
      </c>
      <c r="T2891" s="5">
        <f t="shared" si="1317"/>
        <v>1.7201754385964918</v>
      </c>
      <c r="U2891" s="21">
        <f t="shared" si="1318"/>
        <v>0</v>
      </c>
      <c r="W2891" s="5">
        <f t="shared" si="1319"/>
        <v>0.5405405405405399</v>
      </c>
      <c r="X2891" s="4">
        <f t="shared" si="1320"/>
        <v>-0.3508771929824559</v>
      </c>
      <c r="AE2891" s="4">
        <f t="shared" si="1321"/>
        <v>-0.8914177335229958</v>
      </c>
      <c r="AJ2891" s="3">
        <f t="shared" si="1322"/>
        <v>2.5798129635601574E-2</v>
      </c>
      <c r="AK2891" s="3">
        <f t="shared" si="1323"/>
        <v>2.5798129635601574E-2</v>
      </c>
      <c r="AL2891" s="26">
        <f t="shared" si="1324"/>
        <v>1.7201754385964918</v>
      </c>
      <c r="AM2891" s="26">
        <f ca="1">IF(RAND()&lt;J2891,H2891*F2891,I2891*G2891)-1</f>
        <v>0.5405405405405399</v>
      </c>
      <c r="AN2891" s="26">
        <f ca="1">IF(RAND()&lt;(J2891+(2*F2891-1)*Sheet2!D$109),H2891*F2891,I2891*G2891)-1</f>
        <v>-1</v>
      </c>
      <c r="AO2891" s="3">
        <f t="shared" si="1304"/>
        <v>201210</v>
      </c>
    </row>
    <row r="2892" spans="1:41" x14ac:dyDescent="0.25">
      <c r="A2892" s="6">
        <v>41196</v>
      </c>
      <c r="B2892" s="1" t="s">
        <v>37</v>
      </c>
      <c r="C2892" s="1" t="s">
        <v>45</v>
      </c>
      <c r="D2892" s="1">
        <v>17</v>
      </c>
      <c r="E2892" s="1">
        <v>14</v>
      </c>
      <c r="F2892">
        <f t="shared" si="1305"/>
        <v>1</v>
      </c>
      <c r="G2892">
        <f t="shared" si="1306"/>
        <v>0</v>
      </c>
      <c r="H2892" s="4">
        <v>1.4</v>
      </c>
      <c r="I2892" s="4">
        <v>3.1</v>
      </c>
      <c r="J2892" s="4">
        <f t="shared" si="1307"/>
        <v>0.7142857142857143</v>
      </c>
      <c r="K2892" s="4">
        <f t="shared" si="1308"/>
        <v>0.32258064516129031</v>
      </c>
      <c r="L2892" s="17">
        <f t="shared" si="1309"/>
        <v>0.68428571428571427</v>
      </c>
      <c r="M2892" s="17">
        <f t="shared" si="1310"/>
        <v>0.35258064516129028</v>
      </c>
      <c r="N2892" s="34">
        <f t="shared" si="1311"/>
        <v>1.4613778705636744</v>
      </c>
      <c r="O2892" s="12">
        <f t="shared" si="1312"/>
        <v>2.8362305580969811</v>
      </c>
      <c r="P2892" s="4">
        <f t="shared" si="1313"/>
        <v>201210</v>
      </c>
      <c r="Q2892" s="17">
        <f t="shared" si="1314"/>
        <v>1.4</v>
      </c>
      <c r="R2892" s="17">
        <f t="shared" si="1315"/>
        <v>-2.9761904761904767</v>
      </c>
      <c r="S2892" s="16">
        <f t="shared" si="1316"/>
        <v>-1.5761904761904768</v>
      </c>
      <c r="T2892" s="5">
        <f t="shared" si="1317"/>
        <v>2.2142857142857144</v>
      </c>
      <c r="U2892" s="21">
        <f t="shared" si="1318"/>
        <v>0</v>
      </c>
      <c r="W2892" s="5">
        <f t="shared" si="1319"/>
        <v>0.39999999999999991</v>
      </c>
      <c r="X2892" s="4">
        <f t="shared" si="1320"/>
        <v>-0.2857142857142857</v>
      </c>
      <c r="AE2892" s="4">
        <f t="shared" si="1321"/>
        <v>-0.68571428571428561</v>
      </c>
      <c r="AJ2892" s="3">
        <f t="shared" si="1322"/>
        <v>3.5555555555555562E-2</v>
      </c>
      <c r="AK2892" s="3">
        <f t="shared" si="1323"/>
        <v>3.5555555555555562E-2</v>
      </c>
      <c r="AL2892" s="26">
        <f t="shared" si="1324"/>
        <v>2.2142857142857144</v>
      </c>
      <c r="AM2892" s="26">
        <f ca="1">IF(RAND()&lt;J2892,H2892*F2892,I2892*G2892)-1</f>
        <v>0.39999999999999991</v>
      </c>
      <c r="AN2892" s="26">
        <f ca="1">IF(RAND()&lt;(J2892+(2*F2892-1)*Sheet2!D$109),H2892*F2892,I2892*G2892)-1</f>
        <v>0.39999999999999991</v>
      </c>
      <c r="AO2892" s="3">
        <f t="shared" si="1304"/>
        <v>201210</v>
      </c>
    </row>
    <row r="2893" spans="1:41" x14ac:dyDescent="0.25">
      <c r="A2893" s="6">
        <v>41196</v>
      </c>
      <c r="B2893" s="1" t="s">
        <v>33</v>
      </c>
      <c r="C2893" s="1" t="s">
        <v>48</v>
      </c>
      <c r="D2893" s="1">
        <v>24</v>
      </c>
      <c r="E2893" s="1">
        <v>42</v>
      </c>
      <c r="F2893">
        <f t="shared" si="1305"/>
        <v>0</v>
      </c>
      <c r="G2893">
        <f t="shared" si="1306"/>
        <v>1</v>
      </c>
      <c r="H2893" s="4">
        <v>1.5128205128205101</v>
      </c>
      <c r="I2893" s="4">
        <v>2.7</v>
      </c>
      <c r="J2893" s="4">
        <f t="shared" si="1307"/>
        <v>0.66101694915254361</v>
      </c>
      <c r="K2893" s="4">
        <f t="shared" si="1308"/>
        <v>0.37037037037037035</v>
      </c>
      <c r="L2893" s="17">
        <f t="shared" si="1309"/>
        <v>0.69101694915254364</v>
      </c>
      <c r="M2893" s="17">
        <f t="shared" si="1310"/>
        <v>0.34037037037037032</v>
      </c>
      <c r="N2893" s="34">
        <f t="shared" si="1311"/>
        <v>1.4471425067451531</v>
      </c>
      <c r="O2893" s="12">
        <f t="shared" si="1312"/>
        <v>2.9379760609358003</v>
      </c>
      <c r="P2893" s="4">
        <f t="shared" si="1313"/>
        <v>201210</v>
      </c>
      <c r="Q2893" s="17">
        <f t="shared" si="1314"/>
        <v>0.56030389363722588</v>
      </c>
      <c r="R2893" s="17">
        <f t="shared" si="1315"/>
        <v>-2.5382352941176576</v>
      </c>
      <c r="S2893" s="16">
        <f t="shared" si="1316"/>
        <v>-1.9779314004804318</v>
      </c>
      <c r="T2893" s="5">
        <f t="shared" si="1317"/>
        <v>1.7847457627118677</v>
      </c>
      <c r="U2893" s="21">
        <f t="shared" si="1318"/>
        <v>0</v>
      </c>
      <c r="W2893" s="5">
        <f t="shared" si="1319"/>
        <v>-1</v>
      </c>
      <c r="X2893" s="4">
        <f t="shared" si="1320"/>
        <v>-1</v>
      </c>
      <c r="AE2893" s="4">
        <f t="shared" si="1321"/>
        <v>-0.85180356366796628</v>
      </c>
      <c r="AJ2893" s="3">
        <f t="shared" si="1322"/>
        <v>3.0432136335971971E-2</v>
      </c>
      <c r="AK2893" s="3">
        <f t="shared" si="1323"/>
        <v>3.0432136335971749E-2</v>
      </c>
      <c r="AL2893" s="26">
        <f t="shared" si="1324"/>
        <v>1.7847457627118677</v>
      </c>
      <c r="AM2893" s="26">
        <f ca="1">IF(RAND()&lt;J2893,H2893*F2893,I2893*G2893)-1</f>
        <v>-1</v>
      </c>
      <c r="AN2893" s="26">
        <f ca="1">IF(RAND()&lt;(J2893+(2*F2893-1)*Sheet2!D$109),H2893*F2893,I2893*G2893)-1</f>
        <v>-1</v>
      </c>
      <c r="AO2893" s="3">
        <f t="shared" si="1304"/>
        <v>201210</v>
      </c>
    </row>
    <row r="2894" spans="1:41" x14ac:dyDescent="0.25">
      <c r="A2894" s="6">
        <v>41196</v>
      </c>
      <c r="B2894" s="1" t="s">
        <v>44</v>
      </c>
      <c r="C2894" s="1" t="s">
        <v>30</v>
      </c>
      <c r="D2894" s="1">
        <v>34</v>
      </c>
      <c r="E2894" s="1">
        <v>24</v>
      </c>
      <c r="F2894">
        <f t="shared" si="1305"/>
        <v>1</v>
      </c>
      <c r="G2894">
        <f t="shared" si="1306"/>
        <v>0</v>
      </c>
      <c r="H2894" s="4">
        <v>2.1</v>
      </c>
      <c r="I2894" s="4">
        <v>1.7692307692307701</v>
      </c>
      <c r="J2894" s="4">
        <f t="shared" si="1307"/>
        <v>0.47619047619047616</v>
      </c>
      <c r="K2894" s="4">
        <f t="shared" si="1308"/>
        <v>0.56521739130434756</v>
      </c>
      <c r="L2894" s="17">
        <f t="shared" si="1309"/>
        <v>0.44619047619047614</v>
      </c>
      <c r="M2894" s="17">
        <f t="shared" si="1310"/>
        <v>0.59521739130434759</v>
      </c>
      <c r="N2894" s="34">
        <f t="shared" si="1311"/>
        <v>2.2411953041622201</v>
      </c>
      <c r="O2894" s="12">
        <f t="shared" si="1312"/>
        <v>1.6800584368151943</v>
      </c>
      <c r="P2894" s="4">
        <f t="shared" si="1313"/>
        <v>201210</v>
      </c>
      <c r="Q2894" s="17">
        <f t="shared" si="1314"/>
        <v>2.1</v>
      </c>
      <c r="R2894" s="17">
        <f t="shared" si="1315"/>
        <v>-2.2090909090909077</v>
      </c>
      <c r="S2894" s="16">
        <f t="shared" si="1316"/>
        <v>-0.10909090909090757</v>
      </c>
      <c r="T2894" s="5">
        <f t="shared" si="1317"/>
        <v>0.84249084249084283</v>
      </c>
      <c r="U2894" s="21">
        <f t="shared" si="1318"/>
        <v>0</v>
      </c>
      <c r="W2894" s="5">
        <f t="shared" si="1319"/>
        <v>1.1000000000000001</v>
      </c>
      <c r="X2894" s="4">
        <f t="shared" si="1320"/>
        <v>-0.52380952380952384</v>
      </c>
      <c r="AE2894" s="4">
        <f t="shared" si="1321"/>
        <v>-1.6238095238095238</v>
      </c>
      <c r="AJ2894" s="3">
        <f t="shared" si="1322"/>
        <v>3.9761431411530546E-2</v>
      </c>
      <c r="AK2894" s="3">
        <f t="shared" si="1323"/>
        <v>3.9761431411530657E-2</v>
      </c>
      <c r="AL2894" s="26">
        <f t="shared" si="1324"/>
        <v>0.84249084249084283</v>
      </c>
      <c r="AM2894" s="26">
        <f ca="1">IF(RAND()&lt;J2894,H2894*F2894,I2894*G2894)-1</f>
        <v>1.1000000000000001</v>
      </c>
      <c r="AN2894" s="26">
        <f ca="1">IF(RAND()&lt;(J2894+(2*F2894-1)*Sheet2!D$109),H2894*F2894,I2894*G2894)-1</f>
        <v>-1</v>
      </c>
      <c r="AO2894" s="3">
        <f t="shared" si="1304"/>
        <v>201210</v>
      </c>
    </row>
    <row r="2895" spans="1:41" x14ac:dyDescent="0.25">
      <c r="A2895" s="6">
        <v>41196</v>
      </c>
      <c r="B2895" s="1" t="s">
        <v>29</v>
      </c>
      <c r="C2895" s="1" t="s">
        <v>23</v>
      </c>
      <c r="D2895" s="1">
        <v>31</v>
      </c>
      <c r="E2895" s="1">
        <v>29</v>
      </c>
      <c r="F2895">
        <f t="shared" si="1305"/>
        <v>1</v>
      </c>
      <c r="G2895">
        <f t="shared" si="1306"/>
        <v>0</v>
      </c>
      <c r="H2895" s="4">
        <v>1.5714285714285698</v>
      </c>
      <c r="I2895" s="4">
        <v>2.5499999999999998</v>
      </c>
      <c r="J2895" s="4">
        <f t="shared" si="1307"/>
        <v>0.63636363636363702</v>
      </c>
      <c r="K2895" s="4">
        <f t="shared" si="1308"/>
        <v>0.39215686274509809</v>
      </c>
      <c r="L2895" s="17">
        <f t="shared" si="1309"/>
        <v>0.60636363636363699</v>
      </c>
      <c r="M2895" s="17">
        <f t="shared" si="1310"/>
        <v>0.42215686274509812</v>
      </c>
      <c r="N2895" s="34">
        <f t="shared" si="1311"/>
        <v>1.6491754122938513</v>
      </c>
      <c r="O2895" s="12">
        <f t="shared" si="1312"/>
        <v>2.368787738039944</v>
      </c>
      <c r="P2895" s="4">
        <f t="shared" si="1313"/>
        <v>201210</v>
      </c>
      <c r="Q2895" s="17">
        <f t="shared" si="1314"/>
        <v>1.5714285714285698</v>
      </c>
      <c r="R2895" s="17">
        <f t="shared" si="1315"/>
        <v>-2.3951612903225854</v>
      </c>
      <c r="S2895" s="16">
        <f t="shared" si="1316"/>
        <v>-0.82373271889401556</v>
      </c>
      <c r="T2895" s="5">
        <f t="shared" si="1317"/>
        <v>1.6227272727272744</v>
      </c>
      <c r="U2895" s="21">
        <f t="shared" si="1318"/>
        <v>0</v>
      </c>
      <c r="W2895" s="5">
        <f t="shared" si="1319"/>
        <v>0.57142857142856984</v>
      </c>
      <c r="X2895" s="4">
        <f t="shared" si="1320"/>
        <v>-0.36363636363636298</v>
      </c>
      <c r="AE2895" s="4">
        <f t="shared" si="1321"/>
        <v>-0.93506493506493282</v>
      </c>
      <c r="AJ2895" s="3">
        <f t="shared" si="1322"/>
        <v>2.7729636048527628E-2</v>
      </c>
      <c r="AK2895" s="3">
        <f t="shared" si="1323"/>
        <v>2.7729636048527406E-2</v>
      </c>
      <c r="AL2895" s="26">
        <f t="shared" si="1324"/>
        <v>1.6227272727272744</v>
      </c>
      <c r="AM2895" s="26">
        <f ca="1">IF(RAND()&lt;J2895,H2895*F2895,I2895*G2895)-1</f>
        <v>0.57142857142856984</v>
      </c>
      <c r="AN2895" s="26">
        <f ca="1">IF(RAND()&lt;(J2895+(2*F2895-1)*Sheet2!D$109),H2895*F2895,I2895*G2895)-1</f>
        <v>0.57142857142856984</v>
      </c>
      <c r="AO2895" s="3">
        <f t="shared" si="1304"/>
        <v>201210</v>
      </c>
    </row>
    <row r="2896" spans="1:41" x14ac:dyDescent="0.25">
      <c r="A2896" s="6">
        <v>41196</v>
      </c>
      <c r="B2896" s="1" t="s">
        <v>27</v>
      </c>
      <c r="C2896" s="1" t="s">
        <v>40</v>
      </c>
      <c r="D2896" s="1">
        <v>23</v>
      </c>
      <c r="E2896" s="1">
        <v>20</v>
      </c>
      <c r="F2896">
        <f t="shared" si="1305"/>
        <v>1</v>
      </c>
      <c r="G2896">
        <f t="shared" si="1306"/>
        <v>0</v>
      </c>
      <c r="H2896" s="4">
        <v>1.2</v>
      </c>
      <c r="I2896" s="4">
        <v>5</v>
      </c>
      <c r="J2896" s="4">
        <f t="shared" si="1307"/>
        <v>0.83333333333333337</v>
      </c>
      <c r="K2896" s="4">
        <f t="shared" si="1308"/>
        <v>0.2</v>
      </c>
      <c r="L2896" s="17">
        <f t="shared" si="1309"/>
        <v>0.80333333333333334</v>
      </c>
      <c r="M2896" s="17">
        <f t="shared" si="1310"/>
        <v>0.23</v>
      </c>
      <c r="N2896" s="34">
        <f t="shared" si="1311"/>
        <v>1.2448132780082988</v>
      </c>
      <c r="O2896" s="12">
        <f t="shared" si="1312"/>
        <v>4.3478260869565215</v>
      </c>
      <c r="P2896" s="4">
        <f t="shared" si="1313"/>
        <v>201210</v>
      </c>
      <c r="Q2896" s="17">
        <f t="shared" si="1314"/>
        <v>1.2</v>
      </c>
      <c r="R2896" s="17">
        <f t="shared" si="1315"/>
        <v>-5.2500000000000009</v>
      </c>
      <c r="S2896" s="16">
        <f t="shared" si="1316"/>
        <v>-4.0500000000000007</v>
      </c>
      <c r="T2896" s="5">
        <f t="shared" si="1317"/>
        <v>4.166666666666667</v>
      </c>
      <c r="U2896" s="21">
        <f t="shared" si="1318"/>
        <v>0</v>
      </c>
      <c r="W2896" s="5">
        <f t="shared" si="1319"/>
        <v>0.19999999999999996</v>
      </c>
      <c r="X2896" s="4">
        <f t="shared" si="1320"/>
        <v>-0.16666666666666663</v>
      </c>
      <c r="AE2896" s="4">
        <f t="shared" si="1321"/>
        <v>-0.36666666666666659</v>
      </c>
      <c r="AJ2896" s="3">
        <f t="shared" si="1322"/>
        <v>3.2258064516129115E-2</v>
      </c>
      <c r="AK2896" s="3">
        <f t="shared" si="1323"/>
        <v>3.2258064516129004E-2</v>
      </c>
      <c r="AL2896" s="26">
        <f t="shared" si="1324"/>
        <v>4.166666666666667</v>
      </c>
      <c r="AM2896" s="26">
        <f ca="1">IF(RAND()&lt;J2896,H2896*F2896,I2896*G2896)-1</f>
        <v>0.19999999999999996</v>
      </c>
      <c r="AN2896" s="26">
        <f ca="1">IF(RAND()&lt;(J2896+(2*F2896-1)*Sheet2!D$109),H2896*F2896,I2896*G2896)-1</f>
        <v>0.19999999999999996</v>
      </c>
      <c r="AO2896" s="3">
        <f t="shared" si="1304"/>
        <v>201210</v>
      </c>
    </row>
    <row r="2897" spans="1:41" x14ac:dyDescent="0.25">
      <c r="A2897" s="6">
        <v>41196</v>
      </c>
      <c r="B2897" s="1" t="s">
        <v>49</v>
      </c>
      <c r="C2897" s="1" t="s">
        <v>32</v>
      </c>
      <c r="D2897" s="1">
        <v>16</v>
      </c>
      <c r="E2897" s="1">
        <v>19</v>
      </c>
      <c r="F2897">
        <f t="shared" si="1305"/>
        <v>0</v>
      </c>
      <c r="G2897">
        <f t="shared" si="1306"/>
        <v>1</v>
      </c>
      <c r="H2897" s="4">
        <v>1.4166666666666701</v>
      </c>
      <c r="I2897" s="4">
        <v>3</v>
      </c>
      <c r="J2897" s="4">
        <f t="shared" si="1307"/>
        <v>0.70588235294117474</v>
      </c>
      <c r="K2897" s="4">
        <f t="shared" si="1308"/>
        <v>0.33333333333333331</v>
      </c>
      <c r="L2897" s="17">
        <f t="shared" si="1309"/>
        <v>0.73588235294117477</v>
      </c>
      <c r="M2897" s="17">
        <f t="shared" si="1310"/>
        <v>0.30333333333333334</v>
      </c>
      <c r="N2897" s="34">
        <f t="shared" si="1311"/>
        <v>1.3589128697042399</v>
      </c>
      <c r="O2897" s="12">
        <f t="shared" si="1312"/>
        <v>3.2967032967032965</v>
      </c>
      <c r="P2897" s="4">
        <f t="shared" si="1313"/>
        <v>201210</v>
      </c>
      <c r="Q2897" s="17">
        <f t="shared" si="1314"/>
        <v>0.47222222222222338</v>
      </c>
      <c r="R2897" s="17">
        <f t="shared" si="1315"/>
        <v>-2.8999999999999804</v>
      </c>
      <c r="S2897" s="16">
        <f t="shared" si="1316"/>
        <v>-2.4277777777777572</v>
      </c>
      <c r="T2897" s="5">
        <f t="shared" si="1317"/>
        <v>2.1176470588235241</v>
      </c>
      <c r="U2897" s="21">
        <f t="shared" si="1318"/>
        <v>0</v>
      </c>
      <c r="W2897" s="5">
        <f t="shared" si="1319"/>
        <v>-1</v>
      </c>
      <c r="X2897" s="4">
        <f t="shared" si="1320"/>
        <v>-1</v>
      </c>
      <c r="AE2897" s="4">
        <f t="shared" si="1321"/>
        <v>-0.71078431372549533</v>
      </c>
      <c r="AJ2897" s="3">
        <f t="shared" si="1322"/>
        <v>3.7735849056601989E-2</v>
      </c>
      <c r="AK2897" s="3">
        <f t="shared" si="1323"/>
        <v>3.7735849056602211E-2</v>
      </c>
      <c r="AL2897" s="26">
        <f t="shared" si="1324"/>
        <v>2.1176470588235241</v>
      </c>
      <c r="AM2897" s="26">
        <f ca="1">IF(RAND()&lt;J2897,H2897*F2897,I2897*G2897)-1</f>
        <v>2</v>
      </c>
      <c r="AN2897" s="26">
        <f ca="1">IF(RAND()&lt;(J2897+(2*F2897-1)*Sheet2!D$109),H2897*F2897,I2897*G2897)-1</f>
        <v>2</v>
      </c>
      <c r="AO2897" s="3">
        <f t="shared" si="1304"/>
        <v>201210</v>
      </c>
    </row>
    <row r="2898" spans="1:41" x14ac:dyDescent="0.25">
      <c r="A2898" s="6">
        <v>41193</v>
      </c>
      <c r="B2898" s="1" t="s">
        <v>36</v>
      </c>
      <c r="C2898" s="1" t="s">
        <v>43</v>
      </c>
      <c r="D2898" s="1">
        <v>26</v>
      </c>
      <c r="E2898" s="1">
        <v>23</v>
      </c>
      <c r="F2898">
        <f t="shared" si="1305"/>
        <v>1</v>
      </c>
      <c r="G2898">
        <f t="shared" si="1306"/>
        <v>0</v>
      </c>
      <c r="H2898" s="4">
        <v>3.2</v>
      </c>
      <c r="I2898" s="4">
        <v>1.3846153846153799</v>
      </c>
      <c r="J2898" s="4">
        <f t="shared" si="1307"/>
        <v>0.3125</v>
      </c>
      <c r="K2898" s="4">
        <f t="shared" si="1308"/>
        <v>0.72222222222222465</v>
      </c>
      <c r="L2898" s="17">
        <f t="shared" si="1309"/>
        <v>0.28249999999999997</v>
      </c>
      <c r="M2898" s="17">
        <f t="shared" si="1310"/>
        <v>0.75222222222222468</v>
      </c>
      <c r="N2898" s="34">
        <f t="shared" si="1311"/>
        <v>3.5398230088495577</v>
      </c>
      <c r="O2898" s="12">
        <f t="shared" si="1312"/>
        <v>1.3293943870014728</v>
      </c>
      <c r="P2898" s="4">
        <f t="shared" si="1313"/>
        <v>201210</v>
      </c>
      <c r="Q2898" s="17">
        <f t="shared" si="1314"/>
        <v>3.2</v>
      </c>
      <c r="R2898" s="17">
        <f t="shared" si="1315"/>
        <v>-3.0545454545454862</v>
      </c>
      <c r="S2898" s="16">
        <f t="shared" si="1316"/>
        <v>0.14545454545451397</v>
      </c>
      <c r="T2898" s="5">
        <f t="shared" si="1317"/>
        <v>0.43269230769230621</v>
      </c>
      <c r="U2898" s="21">
        <f t="shared" si="1318"/>
        <v>0</v>
      </c>
      <c r="W2898" s="5">
        <f t="shared" si="1319"/>
        <v>2.2000000000000002</v>
      </c>
      <c r="X2898" s="4">
        <f t="shared" si="1320"/>
        <v>-0.6875</v>
      </c>
      <c r="AE2898" s="4">
        <f t="shared" si="1321"/>
        <v>-2.8875000000000002</v>
      </c>
      <c r="AJ2898" s="3">
        <f t="shared" si="1322"/>
        <v>3.3557046979868055E-2</v>
      </c>
      <c r="AK2898" s="3">
        <f t="shared" si="1323"/>
        <v>3.3557046979868055E-2</v>
      </c>
      <c r="AL2898" s="26">
        <f t="shared" si="1324"/>
        <v>0.43269230769230621</v>
      </c>
      <c r="AM2898" s="26">
        <f ca="1">IF(RAND()&lt;J2898,H2898*F2898,I2898*G2898)-1</f>
        <v>-1</v>
      </c>
      <c r="AN2898" s="26">
        <f ca="1">IF(RAND()&lt;(J2898+(2*F2898-1)*Sheet2!D$109),H2898*F2898,I2898*G2898)-1</f>
        <v>2.2000000000000002</v>
      </c>
      <c r="AO2898" s="3">
        <f t="shared" si="1304"/>
        <v>201210</v>
      </c>
    </row>
    <row r="2899" spans="1:41" x14ac:dyDescent="0.25">
      <c r="A2899" s="6">
        <v>41190</v>
      </c>
      <c r="B2899" s="1" t="s">
        <v>39</v>
      </c>
      <c r="C2899" s="1" t="s">
        <v>33</v>
      </c>
      <c r="D2899" s="1">
        <v>17</v>
      </c>
      <c r="E2899" s="1">
        <v>23</v>
      </c>
      <c r="F2899">
        <f t="shared" si="1305"/>
        <v>0</v>
      </c>
      <c r="G2899">
        <f t="shared" si="1306"/>
        <v>1</v>
      </c>
      <c r="H2899" s="4">
        <v>4.75</v>
      </c>
      <c r="I2899" s="4">
        <v>1.2105263157894699</v>
      </c>
      <c r="J2899" s="4">
        <f t="shared" si="1307"/>
        <v>0.21052631578947367</v>
      </c>
      <c r="K2899" s="4">
        <f t="shared" si="1308"/>
        <v>0.82608695652174169</v>
      </c>
      <c r="L2899" s="17">
        <f t="shared" si="1309"/>
        <v>0.24052631578947367</v>
      </c>
      <c r="M2899" s="17">
        <f t="shared" si="1310"/>
        <v>0.79608695652174166</v>
      </c>
      <c r="N2899" s="34">
        <f t="shared" si="1311"/>
        <v>4.1575492341356677</v>
      </c>
      <c r="O2899" s="12">
        <f t="shared" si="1312"/>
        <v>1.2561441835062768</v>
      </c>
      <c r="P2899" s="4">
        <f t="shared" si="1313"/>
        <v>201210</v>
      </c>
      <c r="Q2899" s="17">
        <f t="shared" si="1314"/>
        <v>3.9239130434782732</v>
      </c>
      <c r="R2899" s="17">
        <f t="shared" si="1315"/>
        <v>-5.0166666666667519</v>
      </c>
      <c r="S2899" s="16">
        <f t="shared" si="1316"/>
        <v>-1.0927536231884787</v>
      </c>
      <c r="T2899" s="5">
        <f t="shared" si="1317"/>
        <v>0.25484764542936206</v>
      </c>
      <c r="U2899" s="21">
        <f t="shared" si="1318"/>
        <v>0</v>
      </c>
      <c r="W2899" s="5">
        <f t="shared" si="1319"/>
        <v>-1</v>
      </c>
      <c r="X2899" s="4">
        <f t="shared" si="1320"/>
        <v>-1</v>
      </c>
      <c r="AE2899" s="4">
        <f t="shared" si="1321"/>
        <v>-4.5394736842105265</v>
      </c>
      <c r="AJ2899" s="3">
        <f t="shared" si="1322"/>
        <v>3.5320088300223151E-2</v>
      </c>
      <c r="AK2899" s="3">
        <f t="shared" si="1323"/>
        <v>3.532008830022304E-2</v>
      </c>
      <c r="AL2899" s="26">
        <f t="shared" si="1324"/>
        <v>0.25484764542936206</v>
      </c>
      <c r="AM2899" s="26">
        <f ca="1">IF(RAND()&lt;J2899,H2899*F2899,I2899*G2899)-1</f>
        <v>0.2105263157894699</v>
      </c>
      <c r="AN2899" s="26">
        <f ca="1">IF(RAND()&lt;(J2899+(2*F2899-1)*Sheet2!D$109),H2899*F2899,I2899*G2899)-1</f>
        <v>-1</v>
      </c>
      <c r="AO2899" s="3">
        <f t="shared" si="1304"/>
        <v>201210</v>
      </c>
    </row>
    <row r="2900" spans="1:41" x14ac:dyDescent="0.25">
      <c r="A2900" s="6">
        <v>41189</v>
      </c>
      <c r="B2900" s="1" t="s">
        <v>34</v>
      </c>
      <c r="C2900" s="1" t="s">
        <v>27</v>
      </c>
      <c r="D2900" s="1">
        <v>17</v>
      </c>
      <c r="E2900" s="1">
        <v>24</v>
      </c>
      <c r="F2900">
        <f t="shared" si="1305"/>
        <v>0</v>
      </c>
      <c r="G2900">
        <f t="shared" si="1306"/>
        <v>1</v>
      </c>
      <c r="H2900" s="4">
        <v>2.4</v>
      </c>
      <c r="I2900" s="4">
        <v>1.625</v>
      </c>
      <c r="J2900" s="4">
        <f t="shared" si="1307"/>
        <v>0.41666666666666669</v>
      </c>
      <c r="K2900" s="4">
        <f t="shared" si="1308"/>
        <v>0.61538461538461542</v>
      </c>
      <c r="L2900" s="17">
        <f t="shared" si="1309"/>
        <v>0.44666666666666666</v>
      </c>
      <c r="M2900" s="17">
        <f t="shared" si="1310"/>
        <v>0.58538461538461539</v>
      </c>
      <c r="N2900" s="34">
        <f t="shared" si="1311"/>
        <v>2.238805970149254</v>
      </c>
      <c r="O2900" s="12">
        <f t="shared" si="1312"/>
        <v>1.7082785808147174</v>
      </c>
      <c r="P2900" s="4">
        <f t="shared" si="1313"/>
        <v>201210</v>
      </c>
      <c r="Q2900" s="17">
        <f t="shared" si="1314"/>
        <v>1.4769230769230768</v>
      </c>
      <c r="R2900" s="17">
        <f t="shared" si="1315"/>
        <v>-2.3142857142857145</v>
      </c>
      <c r="S2900" s="16">
        <f t="shared" si="1316"/>
        <v>-0.83736263736263772</v>
      </c>
      <c r="T2900" s="5">
        <f t="shared" si="1317"/>
        <v>0.67708333333333337</v>
      </c>
      <c r="U2900" s="21">
        <f t="shared" si="1318"/>
        <v>0</v>
      </c>
      <c r="W2900" s="5">
        <f t="shared" si="1319"/>
        <v>-1</v>
      </c>
      <c r="X2900" s="4">
        <f t="shared" si="1320"/>
        <v>-1</v>
      </c>
      <c r="AE2900" s="4">
        <f t="shared" si="1321"/>
        <v>-1.9833333333333332</v>
      </c>
      <c r="AJ2900" s="3">
        <f t="shared" si="1322"/>
        <v>3.1055900621118071E-2</v>
      </c>
      <c r="AK2900" s="3">
        <f t="shared" si="1323"/>
        <v>3.1055900621118071E-2</v>
      </c>
      <c r="AL2900" s="26">
        <f t="shared" si="1324"/>
        <v>0.67708333333333337</v>
      </c>
      <c r="AM2900" s="26">
        <f ca="1">IF(RAND()&lt;J2900,H2900*F2900,I2900*G2900)-1</f>
        <v>0.625</v>
      </c>
      <c r="AN2900" s="26">
        <f ca="1">IF(RAND()&lt;(J2900+(2*F2900-1)*Sheet2!D$109),H2900*F2900,I2900*G2900)-1</f>
        <v>-1</v>
      </c>
      <c r="AO2900" s="3">
        <f t="shared" si="1304"/>
        <v>201210</v>
      </c>
    </row>
    <row r="2901" spans="1:41" x14ac:dyDescent="0.25">
      <c r="A2901" s="6">
        <v>41189</v>
      </c>
      <c r="B2901" s="1" t="s">
        <v>24</v>
      </c>
      <c r="C2901" s="1" t="s">
        <v>32</v>
      </c>
      <c r="D2901" s="1">
        <v>45</v>
      </c>
      <c r="E2901" s="1">
        <v>3</v>
      </c>
      <c r="F2901">
        <f t="shared" si="1305"/>
        <v>1</v>
      </c>
      <c r="G2901">
        <f t="shared" si="1306"/>
        <v>0</v>
      </c>
      <c r="H2901" s="4">
        <v>1.2</v>
      </c>
      <c r="I2901" s="4">
        <v>5</v>
      </c>
      <c r="J2901" s="4">
        <f t="shared" si="1307"/>
        <v>0.83333333333333337</v>
      </c>
      <c r="K2901" s="4">
        <f t="shared" si="1308"/>
        <v>0.2</v>
      </c>
      <c r="L2901" s="17">
        <f t="shared" si="1309"/>
        <v>0.80333333333333334</v>
      </c>
      <c r="M2901" s="17">
        <f t="shared" si="1310"/>
        <v>0.23</v>
      </c>
      <c r="N2901" s="34">
        <f t="shared" si="1311"/>
        <v>1.2448132780082988</v>
      </c>
      <c r="O2901" s="12">
        <f t="shared" si="1312"/>
        <v>4.3478260869565215</v>
      </c>
      <c r="P2901" s="4">
        <f t="shared" si="1313"/>
        <v>201210</v>
      </c>
      <c r="Q2901" s="17">
        <f t="shared" si="1314"/>
        <v>1.2</v>
      </c>
      <c r="R2901" s="17">
        <f t="shared" si="1315"/>
        <v>-5.2500000000000009</v>
      </c>
      <c r="S2901" s="16">
        <f t="shared" si="1316"/>
        <v>-4.0500000000000007</v>
      </c>
      <c r="T2901" s="5">
        <f t="shared" si="1317"/>
        <v>4.166666666666667</v>
      </c>
      <c r="U2901" s="21">
        <f t="shared" si="1318"/>
        <v>0</v>
      </c>
      <c r="W2901" s="5">
        <f t="shared" si="1319"/>
        <v>0.19999999999999996</v>
      </c>
      <c r="X2901" s="4">
        <f t="shared" si="1320"/>
        <v>-0.16666666666666663</v>
      </c>
      <c r="AE2901" s="4">
        <f t="shared" si="1321"/>
        <v>-0.36666666666666659</v>
      </c>
      <c r="AJ2901" s="3">
        <f t="shared" si="1322"/>
        <v>3.2258064516129115E-2</v>
      </c>
      <c r="AK2901" s="3">
        <f t="shared" si="1323"/>
        <v>3.2258064516129004E-2</v>
      </c>
      <c r="AL2901" s="26">
        <f t="shared" si="1324"/>
        <v>4.166666666666667</v>
      </c>
      <c r="AM2901" s="26">
        <f ca="1">IF(RAND()&lt;J2901,H2901*F2901,I2901*G2901)-1</f>
        <v>-1</v>
      </c>
      <c r="AN2901" s="26">
        <f ca="1">IF(RAND()&lt;(J2901+(2*F2901-1)*Sheet2!D$109),H2901*F2901,I2901*G2901)-1</f>
        <v>0.19999999999999996</v>
      </c>
      <c r="AO2901" s="3">
        <f t="shared" si="1304"/>
        <v>201210</v>
      </c>
    </row>
    <row r="2902" spans="1:41" x14ac:dyDescent="0.25">
      <c r="A2902" s="6">
        <v>41189</v>
      </c>
      <c r="B2902" s="1" t="s">
        <v>43</v>
      </c>
      <c r="C2902" s="1" t="s">
        <v>41</v>
      </c>
      <c r="D2902" s="1">
        <v>16</v>
      </c>
      <c r="E2902" s="1">
        <v>14</v>
      </c>
      <c r="F2902">
        <f t="shared" si="1305"/>
        <v>1</v>
      </c>
      <c r="G2902">
        <f t="shared" si="1306"/>
        <v>0</v>
      </c>
      <c r="H2902" s="4">
        <v>1.48780487804878</v>
      </c>
      <c r="I2902" s="4">
        <v>2.75</v>
      </c>
      <c r="J2902" s="4">
        <f t="shared" si="1307"/>
        <v>0.6721311475409838</v>
      </c>
      <c r="K2902" s="4">
        <f t="shared" si="1308"/>
        <v>0.36363636363636365</v>
      </c>
      <c r="L2902" s="17">
        <f t="shared" si="1309"/>
        <v>0.64213114754098377</v>
      </c>
      <c r="M2902" s="17">
        <f t="shared" si="1310"/>
        <v>0.39363636363636367</v>
      </c>
      <c r="N2902" s="34">
        <f t="shared" si="1311"/>
        <v>1.5573142711258612</v>
      </c>
      <c r="O2902" s="12">
        <f t="shared" si="1312"/>
        <v>2.5404157043879905</v>
      </c>
      <c r="P2902" s="4">
        <f t="shared" si="1313"/>
        <v>201210</v>
      </c>
      <c r="Q2902" s="17">
        <f t="shared" si="1314"/>
        <v>1.48780487804878</v>
      </c>
      <c r="R2902" s="17">
        <f t="shared" si="1315"/>
        <v>-2.6214285714285737</v>
      </c>
      <c r="S2902" s="16">
        <f t="shared" si="1316"/>
        <v>-1.1336236933797936</v>
      </c>
      <c r="T2902" s="5">
        <f t="shared" si="1317"/>
        <v>1.8483606557377055</v>
      </c>
      <c r="U2902" s="21">
        <f t="shared" si="1318"/>
        <v>0</v>
      </c>
      <c r="W2902" s="5">
        <f t="shared" si="1319"/>
        <v>0.48780487804878003</v>
      </c>
      <c r="X2902" s="4">
        <f t="shared" si="1320"/>
        <v>-0.3278688524590162</v>
      </c>
      <c r="AE2902" s="4">
        <f t="shared" si="1321"/>
        <v>-0.81567373050779624</v>
      </c>
      <c r="AJ2902" s="3">
        <f t="shared" si="1322"/>
        <v>3.4532374100719632E-2</v>
      </c>
      <c r="AK2902" s="3">
        <f t="shared" si="1323"/>
        <v>3.4532374100719743E-2</v>
      </c>
      <c r="AL2902" s="26">
        <f t="shared" si="1324"/>
        <v>1.8483606557377055</v>
      </c>
      <c r="AM2902" s="26">
        <f ca="1">IF(RAND()&lt;J2902,H2902*F2902,I2902*G2902)-1</f>
        <v>0.48780487804878003</v>
      </c>
      <c r="AN2902" s="26">
        <f ca="1">IF(RAND()&lt;(J2902+(2*F2902-1)*Sheet2!D$109),H2902*F2902,I2902*G2902)-1</f>
        <v>-1</v>
      </c>
      <c r="AO2902" s="3">
        <f t="shared" si="1304"/>
        <v>201210</v>
      </c>
    </row>
    <row r="2903" spans="1:41" x14ac:dyDescent="0.25">
      <c r="A2903" s="6">
        <v>41189</v>
      </c>
      <c r="B2903" s="1" t="s">
        <v>20</v>
      </c>
      <c r="C2903" s="1" t="s">
        <v>44</v>
      </c>
      <c r="D2903" s="1">
        <v>41</v>
      </c>
      <c r="E2903" s="1">
        <v>27</v>
      </c>
      <c r="F2903">
        <f t="shared" si="1305"/>
        <v>1</v>
      </c>
      <c r="G2903">
        <f t="shared" si="1306"/>
        <v>0</v>
      </c>
      <c r="H2903" s="4">
        <v>1.25</v>
      </c>
      <c r="I2903" s="4">
        <v>4.3</v>
      </c>
      <c r="J2903" s="4">
        <f t="shared" si="1307"/>
        <v>0.8</v>
      </c>
      <c r="K2903" s="4">
        <f t="shared" si="1308"/>
        <v>0.23255813953488372</v>
      </c>
      <c r="L2903" s="17">
        <f t="shared" si="1309"/>
        <v>0.77</v>
      </c>
      <c r="M2903" s="17">
        <f t="shared" si="1310"/>
        <v>0.26255813953488372</v>
      </c>
      <c r="N2903" s="34">
        <f t="shared" si="1311"/>
        <v>1.2987012987012987</v>
      </c>
      <c r="O2903" s="12">
        <f t="shared" si="1312"/>
        <v>3.8086802480070858</v>
      </c>
      <c r="P2903" s="4">
        <f t="shared" si="1313"/>
        <v>201210</v>
      </c>
      <c r="Q2903" s="17">
        <f t="shared" si="1314"/>
        <v>1.25</v>
      </c>
      <c r="R2903" s="17">
        <f t="shared" si="1315"/>
        <v>-4.3030303030303028</v>
      </c>
      <c r="S2903" s="16">
        <f t="shared" si="1316"/>
        <v>-3.0530303030303028</v>
      </c>
      <c r="T2903" s="5">
        <f t="shared" si="1317"/>
        <v>3.44</v>
      </c>
      <c r="U2903" s="21">
        <f t="shared" si="1318"/>
        <v>0</v>
      </c>
      <c r="W2903" s="5">
        <f t="shared" si="1319"/>
        <v>0.25</v>
      </c>
      <c r="X2903" s="4">
        <f t="shared" si="1320"/>
        <v>-0.19999999999999996</v>
      </c>
      <c r="AE2903" s="4">
        <f t="shared" si="1321"/>
        <v>-0.44999999999999996</v>
      </c>
      <c r="AJ2903" s="3">
        <f t="shared" si="1322"/>
        <v>3.1531531531531543E-2</v>
      </c>
      <c r="AK2903" s="3">
        <f t="shared" si="1323"/>
        <v>3.1531531531531543E-2</v>
      </c>
      <c r="AL2903" s="26">
        <f t="shared" si="1324"/>
        <v>3.44</v>
      </c>
      <c r="AM2903" s="26">
        <f ca="1">IF(RAND()&lt;J2903,H2903*F2903,I2903*G2903)-1</f>
        <v>0.25</v>
      </c>
      <c r="AN2903" s="26">
        <f ca="1">IF(RAND()&lt;(J2903+(2*F2903-1)*Sheet2!D$109),H2903*F2903,I2903*G2903)-1</f>
        <v>-1</v>
      </c>
      <c r="AO2903" s="3">
        <f t="shared" si="1304"/>
        <v>201210</v>
      </c>
    </row>
    <row r="2904" spans="1:41" x14ac:dyDescent="0.25">
      <c r="A2904" s="6">
        <v>41189</v>
      </c>
      <c r="B2904" s="1" t="s">
        <v>28</v>
      </c>
      <c r="C2904" s="1" t="s">
        <v>50</v>
      </c>
      <c r="D2904" s="1">
        <v>31</v>
      </c>
      <c r="E2904" s="1">
        <v>24</v>
      </c>
      <c r="F2904">
        <f t="shared" si="1305"/>
        <v>1</v>
      </c>
      <c r="G2904">
        <f t="shared" si="1306"/>
        <v>0</v>
      </c>
      <c r="H2904" s="4">
        <v>1.5405405405405399</v>
      </c>
      <c r="I2904" s="4">
        <v>2.65</v>
      </c>
      <c r="J2904" s="4">
        <f t="shared" si="1307"/>
        <v>0.6491228070175441</v>
      </c>
      <c r="K2904" s="4">
        <f t="shared" si="1308"/>
        <v>0.37735849056603776</v>
      </c>
      <c r="L2904" s="17">
        <f t="shared" si="1309"/>
        <v>0.61912280701754407</v>
      </c>
      <c r="M2904" s="17">
        <f t="shared" si="1310"/>
        <v>0.40735849056603779</v>
      </c>
      <c r="N2904" s="34">
        <f t="shared" si="1311"/>
        <v>1.6151884386511755</v>
      </c>
      <c r="O2904" s="12">
        <f t="shared" si="1312"/>
        <v>2.4548402037980543</v>
      </c>
      <c r="P2904" s="4">
        <f t="shared" si="1313"/>
        <v>201210</v>
      </c>
      <c r="Q2904" s="17">
        <f t="shared" si="1314"/>
        <v>1.5405405405405399</v>
      </c>
      <c r="R2904" s="17">
        <f t="shared" si="1315"/>
        <v>-2.4560606060606083</v>
      </c>
      <c r="S2904" s="16">
        <f t="shared" si="1316"/>
        <v>-0.91552006552006837</v>
      </c>
      <c r="T2904" s="5">
        <f t="shared" si="1317"/>
        <v>1.7201754385964918</v>
      </c>
      <c r="U2904" s="21">
        <f t="shared" si="1318"/>
        <v>0</v>
      </c>
      <c r="W2904" s="5">
        <f t="shared" si="1319"/>
        <v>0.5405405405405399</v>
      </c>
      <c r="X2904" s="4">
        <f t="shared" si="1320"/>
        <v>-0.3508771929824559</v>
      </c>
      <c r="AE2904" s="4">
        <f t="shared" si="1321"/>
        <v>-0.8914177335229958</v>
      </c>
      <c r="AJ2904" s="3">
        <f t="shared" si="1322"/>
        <v>2.5798129635601574E-2</v>
      </c>
      <c r="AK2904" s="3">
        <f t="shared" si="1323"/>
        <v>2.5798129635601574E-2</v>
      </c>
      <c r="AL2904" s="26">
        <f t="shared" si="1324"/>
        <v>1.7201754385964918</v>
      </c>
      <c r="AM2904" s="26">
        <f ca="1">IF(RAND()&lt;J2904,H2904*F2904,I2904*G2904)-1</f>
        <v>0.5405405405405399</v>
      </c>
      <c r="AN2904" s="26">
        <f ca="1">IF(RAND()&lt;(J2904+(2*F2904-1)*Sheet2!D$109),H2904*F2904,I2904*G2904)-1</f>
        <v>0.5405405405405399</v>
      </c>
      <c r="AO2904" s="3">
        <f t="shared" si="1304"/>
        <v>201210</v>
      </c>
    </row>
    <row r="2905" spans="1:41" x14ac:dyDescent="0.25">
      <c r="A2905" s="6">
        <v>41189</v>
      </c>
      <c r="B2905" s="1" t="s">
        <v>38</v>
      </c>
      <c r="C2905" s="1" t="s">
        <v>21</v>
      </c>
      <c r="D2905" s="1">
        <v>31</v>
      </c>
      <c r="E2905" s="1">
        <v>21</v>
      </c>
      <c r="F2905">
        <f t="shared" si="1305"/>
        <v>1</v>
      </c>
      <c r="G2905">
        <f t="shared" si="1306"/>
        <v>0</v>
      </c>
      <c r="H2905" s="4">
        <v>1.3773584905660399</v>
      </c>
      <c r="I2905" s="4">
        <v>3.25</v>
      </c>
      <c r="J2905" s="4">
        <f t="shared" si="1307"/>
        <v>0.72602739726027288</v>
      </c>
      <c r="K2905" s="4">
        <f t="shared" si="1308"/>
        <v>0.30769230769230771</v>
      </c>
      <c r="L2905" s="17">
        <f t="shared" si="1309"/>
        <v>0.69602739726027285</v>
      </c>
      <c r="M2905" s="17">
        <f t="shared" si="1310"/>
        <v>0.33769230769230774</v>
      </c>
      <c r="N2905" s="34">
        <f t="shared" si="1311"/>
        <v>1.4367250541232064</v>
      </c>
      <c r="O2905" s="12">
        <f t="shared" si="1312"/>
        <v>2.9612756264236899</v>
      </c>
      <c r="P2905" s="4">
        <f t="shared" si="1313"/>
        <v>201210</v>
      </c>
      <c r="Q2905" s="17">
        <f t="shared" si="1314"/>
        <v>1.3773584905660399</v>
      </c>
      <c r="R2905" s="17">
        <f t="shared" si="1315"/>
        <v>-3.094444444444429</v>
      </c>
      <c r="S2905" s="16">
        <f t="shared" si="1316"/>
        <v>-1.7170859538783891</v>
      </c>
      <c r="T2905" s="5">
        <f t="shared" si="1317"/>
        <v>2.3595890410958869</v>
      </c>
      <c r="U2905" s="21">
        <f t="shared" si="1318"/>
        <v>0</v>
      </c>
      <c r="W2905" s="5">
        <f t="shared" si="1319"/>
        <v>0.37735849056603987</v>
      </c>
      <c r="X2905" s="4">
        <f t="shared" si="1320"/>
        <v>-0.27397260273972712</v>
      </c>
      <c r="AE2905" s="4">
        <f t="shared" si="1321"/>
        <v>-0.65133109330576699</v>
      </c>
      <c r="AJ2905" s="3">
        <f t="shared" si="1322"/>
        <v>3.2619775739040846E-2</v>
      </c>
      <c r="AK2905" s="3">
        <f t="shared" si="1323"/>
        <v>3.2619775739040957E-2</v>
      </c>
      <c r="AL2905" s="26">
        <f t="shared" si="1324"/>
        <v>2.3595890410958869</v>
      </c>
      <c r="AM2905" s="26">
        <f ca="1">IF(RAND()&lt;J2905,H2905*F2905,I2905*G2905)-1</f>
        <v>0.37735849056603987</v>
      </c>
      <c r="AN2905" s="26">
        <f ca="1">IF(RAND()&lt;(J2905+(2*F2905-1)*Sheet2!D$109),H2905*F2905,I2905*G2905)-1</f>
        <v>0.37735849056603987</v>
      </c>
      <c r="AO2905" s="3">
        <f t="shared" si="1304"/>
        <v>201210</v>
      </c>
    </row>
    <row r="2906" spans="1:41" x14ac:dyDescent="0.25">
      <c r="A2906" s="6">
        <v>41189</v>
      </c>
      <c r="B2906" s="1" t="s">
        <v>46</v>
      </c>
      <c r="C2906" s="1" t="s">
        <v>36</v>
      </c>
      <c r="D2906" s="1">
        <v>30</v>
      </c>
      <c r="E2906" s="1">
        <v>7</v>
      </c>
      <c r="F2906">
        <f t="shared" si="1305"/>
        <v>1</v>
      </c>
      <c r="G2906">
        <f t="shared" si="1306"/>
        <v>0</v>
      </c>
      <c r="H2906" s="4">
        <v>1.3846153846153799</v>
      </c>
      <c r="I2906" s="4">
        <v>3.2</v>
      </c>
      <c r="J2906" s="4">
        <f t="shared" si="1307"/>
        <v>0.72222222222222465</v>
      </c>
      <c r="K2906" s="4">
        <f t="shared" si="1308"/>
        <v>0.3125</v>
      </c>
      <c r="L2906" s="17">
        <f t="shared" si="1309"/>
        <v>0.69222222222222463</v>
      </c>
      <c r="M2906" s="17">
        <f t="shared" si="1310"/>
        <v>0.34250000000000003</v>
      </c>
      <c r="N2906" s="34">
        <f t="shared" si="1311"/>
        <v>1.4446227929373947</v>
      </c>
      <c r="O2906" s="12">
        <f t="shared" si="1312"/>
        <v>2.9197080291970803</v>
      </c>
      <c r="P2906" s="4">
        <f t="shared" si="1313"/>
        <v>201210</v>
      </c>
      <c r="Q2906" s="17">
        <f t="shared" si="1314"/>
        <v>1.3846153846153799</v>
      </c>
      <c r="R2906" s="17">
        <f t="shared" si="1315"/>
        <v>-3.0545454545454862</v>
      </c>
      <c r="S2906" s="16">
        <f t="shared" si="1316"/>
        <v>-1.6699300699301063</v>
      </c>
      <c r="T2906" s="5">
        <f t="shared" si="1317"/>
        <v>2.3111111111111189</v>
      </c>
      <c r="U2906" s="21">
        <f t="shared" si="1318"/>
        <v>0</v>
      </c>
      <c r="W2906" s="5">
        <f t="shared" si="1319"/>
        <v>0.38461538461537992</v>
      </c>
      <c r="X2906" s="4">
        <f t="shared" si="1320"/>
        <v>-0.27777777777777535</v>
      </c>
      <c r="AE2906" s="4">
        <f t="shared" si="1321"/>
        <v>-0.66239316239315527</v>
      </c>
      <c r="AJ2906" s="3">
        <f t="shared" si="1322"/>
        <v>3.3557046979868055E-2</v>
      </c>
      <c r="AK2906" s="3">
        <f t="shared" si="1323"/>
        <v>3.3557046979867944E-2</v>
      </c>
      <c r="AL2906" s="26">
        <f t="shared" si="1324"/>
        <v>2.3111111111111189</v>
      </c>
      <c r="AM2906" s="26">
        <f ca="1">IF(RAND()&lt;J2906,H2906*F2906,I2906*G2906)-1</f>
        <v>0.38461538461537992</v>
      </c>
      <c r="AN2906" s="26">
        <f ca="1">IF(RAND()&lt;(J2906+(2*F2906-1)*Sheet2!D$109),H2906*F2906,I2906*G2906)-1</f>
        <v>0.38461538461537992</v>
      </c>
      <c r="AO2906" s="3">
        <f t="shared" si="1304"/>
        <v>201210</v>
      </c>
    </row>
    <row r="2907" spans="1:41" x14ac:dyDescent="0.25">
      <c r="A2907" s="6">
        <v>41189</v>
      </c>
      <c r="B2907" s="1" t="s">
        <v>35</v>
      </c>
      <c r="C2907" s="1" t="s">
        <v>29</v>
      </c>
      <c r="D2907" s="1">
        <v>6</v>
      </c>
      <c r="E2907" s="1">
        <v>9</v>
      </c>
      <c r="F2907">
        <f t="shared" si="1305"/>
        <v>0</v>
      </c>
      <c r="G2907">
        <f t="shared" si="1306"/>
        <v>1</v>
      </c>
      <c r="H2907" s="4">
        <v>3.3</v>
      </c>
      <c r="I2907" s="4">
        <v>1.37037037037037</v>
      </c>
      <c r="J2907" s="4">
        <f t="shared" si="1307"/>
        <v>0.30303030303030304</v>
      </c>
      <c r="K2907" s="4">
        <f t="shared" si="1308"/>
        <v>0.72972972972972994</v>
      </c>
      <c r="L2907" s="17">
        <f t="shared" si="1309"/>
        <v>0.33303030303030301</v>
      </c>
      <c r="M2907" s="17">
        <f t="shared" si="1310"/>
        <v>0.69972972972972991</v>
      </c>
      <c r="N2907" s="34">
        <f t="shared" si="1311"/>
        <v>3.002729754322111</v>
      </c>
      <c r="O2907" s="12">
        <f t="shared" si="1312"/>
        <v>1.4291232135959826</v>
      </c>
      <c r="P2907" s="4">
        <f t="shared" si="1313"/>
        <v>201210</v>
      </c>
      <c r="Q2907" s="17">
        <f t="shared" si="1314"/>
        <v>2.4081081081081086</v>
      </c>
      <c r="R2907" s="17">
        <f t="shared" si="1315"/>
        <v>-3.1347826086956547</v>
      </c>
      <c r="S2907" s="16">
        <f t="shared" si="1316"/>
        <v>-0.72667450058754612</v>
      </c>
      <c r="T2907" s="5">
        <f t="shared" si="1317"/>
        <v>0.41526374859708187</v>
      </c>
      <c r="U2907" s="21">
        <f t="shared" si="1318"/>
        <v>0</v>
      </c>
      <c r="W2907" s="5">
        <f t="shared" si="1319"/>
        <v>-1</v>
      </c>
      <c r="X2907" s="4">
        <f t="shared" si="1320"/>
        <v>-1</v>
      </c>
      <c r="AE2907" s="4">
        <f t="shared" si="1321"/>
        <v>-2.9969696969696966</v>
      </c>
      <c r="AJ2907" s="3">
        <f t="shared" si="1322"/>
        <v>3.1720856463124614E-2</v>
      </c>
      <c r="AK2907" s="3">
        <f t="shared" si="1323"/>
        <v>3.1720856463124725E-2</v>
      </c>
      <c r="AL2907" s="26">
        <f t="shared" si="1324"/>
        <v>0.41526374859708187</v>
      </c>
      <c r="AM2907" s="26">
        <f ca="1">IF(RAND()&lt;J2907,H2907*F2907,I2907*G2907)-1</f>
        <v>0.37037037037037002</v>
      </c>
      <c r="AN2907" s="26">
        <f ca="1">IF(RAND()&lt;(J2907+(2*F2907-1)*Sheet2!D$109),H2907*F2907,I2907*G2907)-1</f>
        <v>0.37037037037037002</v>
      </c>
      <c r="AO2907" s="3">
        <f t="shared" si="1304"/>
        <v>201210</v>
      </c>
    </row>
    <row r="2908" spans="1:41" x14ac:dyDescent="0.25">
      <c r="A2908" s="6">
        <v>41189</v>
      </c>
      <c r="B2908" s="1" t="s">
        <v>42</v>
      </c>
      <c r="C2908" s="1" t="s">
        <v>31</v>
      </c>
      <c r="D2908" s="1">
        <v>3</v>
      </c>
      <c r="E2908" s="1">
        <v>41</v>
      </c>
      <c r="F2908">
        <f t="shared" si="1305"/>
        <v>0</v>
      </c>
      <c r="G2908">
        <f t="shared" si="1306"/>
        <v>1</v>
      </c>
      <c r="H2908" s="4">
        <v>3.3</v>
      </c>
      <c r="I2908" s="4">
        <v>1.37037037037037</v>
      </c>
      <c r="J2908" s="4">
        <f t="shared" si="1307"/>
        <v>0.30303030303030304</v>
      </c>
      <c r="K2908" s="4">
        <f t="shared" si="1308"/>
        <v>0.72972972972972994</v>
      </c>
      <c r="L2908" s="17">
        <f t="shared" si="1309"/>
        <v>0.33303030303030301</v>
      </c>
      <c r="M2908" s="17">
        <f t="shared" si="1310"/>
        <v>0.69972972972972991</v>
      </c>
      <c r="N2908" s="34">
        <f t="shared" si="1311"/>
        <v>3.002729754322111</v>
      </c>
      <c r="O2908" s="12">
        <f t="shared" si="1312"/>
        <v>1.4291232135959826</v>
      </c>
      <c r="P2908" s="4">
        <f t="shared" si="1313"/>
        <v>201210</v>
      </c>
      <c r="Q2908" s="17">
        <f t="shared" si="1314"/>
        <v>2.4081081081081086</v>
      </c>
      <c r="R2908" s="17">
        <f t="shared" si="1315"/>
        <v>-3.1347826086956547</v>
      </c>
      <c r="S2908" s="16">
        <f t="shared" si="1316"/>
        <v>-0.72667450058754612</v>
      </c>
      <c r="T2908" s="5">
        <f t="shared" si="1317"/>
        <v>0.41526374859708187</v>
      </c>
      <c r="U2908" s="21">
        <f t="shared" si="1318"/>
        <v>0</v>
      </c>
      <c r="W2908" s="5">
        <f t="shared" si="1319"/>
        <v>-1</v>
      </c>
      <c r="X2908" s="4">
        <f t="shared" si="1320"/>
        <v>-1</v>
      </c>
      <c r="AE2908" s="4">
        <f t="shared" si="1321"/>
        <v>-2.9969696969696966</v>
      </c>
      <c r="AJ2908" s="3">
        <f t="shared" si="1322"/>
        <v>3.1720856463124614E-2</v>
      </c>
      <c r="AK2908" s="3">
        <f t="shared" si="1323"/>
        <v>3.1720856463124725E-2</v>
      </c>
      <c r="AL2908" s="26">
        <f t="shared" si="1324"/>
        <v>0.41526374859708187</v>
      </c>
      <c r="AM2908" s="26">
        <f ca="1">IF(RAND()&lt;J2908,H2908*F2908,I2908*G2908)-1</f>
        <v>-1</v>
      </c>
      <c r="AN2908" s="26">
        <f ca="1">IF(RAND()&lt;(J2908+(2*F2908-1)*Sheet2!D$109),H2908*F2908,I2908*G2908)-1</f>
        <v>-1</v>
      </c>
      <c r="AO2908" s="3">
        <f t="shared" si="1304"/>
        <v>201210</v>
      </c>
    </row>
    <row r="2909" spans="1:41" x14ac:dyDescent="0.25">
      <c r="A2909" s="6">
        <v>41189</v>
      </c>
      <c r="B2909" s="1" t="s">
        <v>22</v>
      </c>
      <c r="C2909" s="1" t="s">
        <v>48</v>
      </c>
      <c r="D2909" s="1">
        <v>30</v>
      </c>
      <c r="E2909" s="1">
        <v>27</v>
      </c>
      <c r="F2909">
        <f t="shared" si="1305"/>
        <v>1</v>
      </c>
      <c r="G2909">
        <f t="shared" si="1306"/>
        <v>0</v>
      </c>
      <c r="H2909" s="4">
        <v>3.45</v>
      </c>
      <c r="I2909" s="4">
        <v>1.3448275862068999</v>
      </c>
      <c r="J2909" s="4">
        <f t="shared" si="1307"/>
        <v>0.28985507246376813</v>
      </c>
      <c r="K2909" s="4">
        <f t="shared" si="1308"/>
        <v>0.74358974358974173</v>
      </c>
      <c r="L2909" s="17">
        <f t="shared" si="1309"/>
        <v>0.25985507246376816</v>
      </c>
      <c r="M2909" s="17">
        <f t="shared" si="1310"/>
        <v>0.77358974358974175</v>
      </c>
      <c r="N2909" s="34">
        <f t="shared" si="1311"/>
        <v>3.8482989403234797</v>
      </c>
      <c r="O2909" s="12">
        <f t="shared" si="1312"/>
        <v>1.2926748425588364</v>
      </c>
      <c r="P2909" s="4">
        <f t="shared" si="1313"/>
        <v>201210</v>
      </c>
      <c r="Q2909" s="17">
        <f t="shared" si="1314"/>
        <v>3.45</v>
      </c>
      <c r="R2909" s="17">
        <f t="shared" si="1315"/>
        <v>-3.3081632653060944</v>
      </c>
      <c r="S2909" s="16">
        <f t="shared" si="1316"/>
        <v>0.14183673469390579</v>
      </c>
      <c r="T2909" s="5">
        <f t="shared" si="1317"/>
        <v>0.38980509745127534</v>
      </c>
      <c r="U2909" s="21">
        <f t="shared" si="1318"/>
        <v>0</v>
      </c>
      <c r="W2909" s="5">
        <f t="shared" si="1319"/>
        <v>2.4500000000000002</v>
      </c>
      <c r="X2909" s="4">
        <f t="shared" si="1320"/>
        <v>-0.71014492753623193</v>
      </c>
      <c r="AE2909" s="4">
        <f t="shared" si="1321"/>
        <v>-3.1601449275362317</v>
      </c>
      <c r="AJ2909" s="3">
        <f t="shared" si="1322"/>
        <v>3.2362459546923628E-2</v>
      </c>
      <c r="AK2909" s="3">
        <f t="shared" si="1323"/>
        <v>3.236245954692385E-2</v>
      </c>
      <c r="AL2909" s="26">
        <f t="shared" si="1324"/>
        <v>0.38980509745127534</v>
      </c>
      <c r="AM2909" s="26">
        <f ca="1">IF(RAND()&lt;J2909,H2909*F2909,I2909*G2909)-1</f>
        <v>2.4500000000000002</v>
      </c>
      <c r="AN2909" s="26">
        <f ca="1">IF(RAND()&lt;(J2909+(2*F2909-1)*Sheet2!D$109),H2909*F2909,I2909*G2909)-1</f>
        <v>-1</v>
      </c>
      <c r="AO2909" s="3">
        <f t="shared" si="1304"/>
        <v>201210</v>
      </c>
    </row>
    <row r="2910" spans="1:41" x14ac:dyDescent="0.25">
      <c r="A2910" s="6">
        <v>41189</v>
      </c>
      <c r="B2910" s="1" t="s">
        <v>30</v>
      </c>
      <c r="C2910" s="1" t="s">
        <v>37</v>
      </c>
      <c r="D2910" s="1">
        <v>13</v>
      </c>
      <c r="E2910" s="1">
        <v>17</v>
      </c>
      <c r="F2910">
        <f t="shared" si="1305"/>
        <v>0</v>
      </c>
      <c r="G2910">
        <f t="shared" si="1306"/>
        <v>1</v>
      </c>
      <c r="H2910" s="4">
        <v>1.60606060606061</v>
      </c>
      <c r="I2910" s="4">
        <v>2.4500000000000002</v>
      </c>
      <c r="J2910" s="4">
        <f t="shared" si="1307"/>
        <v>0.62264150943396079</v>
      </c>
      <c r="K2910" s="4">
        <f t="shared" si="1308"/>
        <v>0.4081632653061224</v>
      </c>
      <c r="L2910" s="17">
        <f t="shared" si="1309"/>
        <v>0.65264150943396082</v>
      </c>
      <c r="M2910" s="17">
        <f t="shared" si="1310"/>
        <v>0.37816326530612243</v>
      </c>
      <c r="N2910" s="34">
        <f t="shared" si="1311"/>
        <v>1.5322347499277282</v>
      </c>
      <c r="O2910" s="12">
        <f t="shared" si="1312"/>
        <v>2.6443604964921752</v>
      </c>
      <c r="P2910" s="4">
        <f t="shared" si="1313"/>
        <v>201210</v>
      </c>
      <c r="Q2910" s="17">
        <f t="shared" si="1314"/>
        <v>0.65553494124922851</v>
      </c>
      <c r="R2910" s="17">
        <f t="shared" si="1315"/>
        <v>-2.3396551724137824</v>
      </c>
      <c r="S2910" s="16">
        <f t="shared" si="1316"/>
        <v>-1.6841202311645538</v>
      </c>
      <c r="T2910" s="5">
        <f t="shared" si="1317"/>
        <v>1.5254716981132039</v>
      </c>
      <c r="U2910" s="21">
        <f t="shared" si="1318"/>
        <v>0</v>
      </c>
      <c r="W2910" s="5">
        <f t="shared" si="1319"/>
        <v>-1</v>
      </c>
      <c r="X2910" s="4">
        <f t="shared" si="1320"/>
        <v>-1</v>
      </c>
      <c r="AE2910" s="4">
        <f t="shared" si="1321"/>
        <v>-0.98341909662664917</v>
      </c>
      <c r="AJ2910" s="3">
        <f t="shared" si="1322"/>
        <v>2.9884198729920097E-2</v>
      </c>
      <c r="AK2910" s="3">
        <f t="shared" si="1323"/>
        <v>2.9884198729920208E-2</v>
      </c>
      <c r="AL2910" s="26">
        <f t="shared" si="1324"/>
        <v>1.5254716981132039</v>
      </c>
      <c r="AM2910" s="26">
        <f ca="1">IF(RAND()&lt;J2910,H2910*F2910,I2910*G2910)-1</f>
        <v>1.4500000000000002</v>
      </c>
      <c r="AN2910" s="26">
        <f ca="1">IF(RAND()&lt;(J2910+(2*F2910-1)*Sheet2!D$109),H2910*F2910,I2910*G2910)-1</f>
        <v>-1</v>
      </c>
      <c r="AO2910" s="3">
        <f t="shared" si="1304"/>
        <v>201210</v>
      </c>
    </row>
    <row r="2911" spans="1:41" x14ac:dyDescent="0.25">
      <c r="A2911" s="6">
        <v>41189</v>
      </c>
      <c r="B2911" s="1" t="s">
        <v>26</v>
      </c>
      <c r="C2911" s="1" t="s">
        <v>47</v>
      </c>
      <c r="D2911" s="1">
        <v>12</v>
      </c>
      <c r="E2911" s="1">
        <v>16</v>
      </c>
      <c r="F2911">
        <f t="shared" si="1305"/>
        <v>0</v>
      </c>
      <c r="G2911">
        <f t="shared" si="1306"/>
        <v>1</v>
      </c>
      <c r="H2911" s="4">
        <v>1.8</v>
      </c>
      <c r="I2911" s="4">
        <v>2.0499999999999998</v>
      </c>
      <c r="J2911" s="4">
        <f t="shared" si="1307"/>
        <v>0.55555555555555558</v>
      </c>
      <c r="K2911" s="4">
        <f t="shared" si="1308"/>
        <v>0.48780487804878053</v>
      </c>
      <c r="L2911" s="17">
        <f t="shared" si="1309"/>
        <v>0.58555555555555561</v>
      </c>
      <c r="M2911" s="17">
        <f t="shared" si="1310"/>
        <v>0.45780487804878056</v>
      </c>
      <c r="N2911" s="34">
        <f t="shared" si="1311"/>
        <v>1.7077798861480074</v>
      </c>
      <c r="O2911" s="12">
        <f t="shared" si="1312"/>
        <v>2.1843367075119868</v>
      </c>
      <c r="P2911" s="4">
        <f t="shared" si="1313"/>
        <v>201210</v>
      </c>
      <c r="Q2911" s="17">
        <f t="shared" si="1314"/>
        <v>0.87804878048780499</v>
      </c>
      <c r="R2911" s="17">
        <f t="shared" si="1315"/>
        <v>-2.2023809523809526</v>
      </c>
      <c r="S2911" s="16">
        <f t="shared" si="1316"/>
        <v>-1.3243321718931476</v>
      </c>
      <c r="T2911" s="5">
        <f t="shared" si="1317"/>
        <v>1.1388888888888888</v>
      </c>
      <c r="U2911" s="21">
        <f t="shared" si="1318"/>
        <v>0</v>
      </c>
      <c r="W2911" s="5">
        <f t="shared" si="1319"/>
        <v>-1</v>
      </c>
      <c r="X2911" s="4">
        <f t="shared" si="1320"/>
        <v>-1</v>
      </c>
      <c r="AE2911" s="4">
        <f t="shared" si="1321"/>
        <v>-1.2444444444444442</v>
      </c>
      <c r="AJ2911" s="3">
        <f t="shared" si="1322"/>
        <v>4.1558441558441461E-2</v>
      </c>
      <c r="AK2911" s="3">
        <f t="shared" si="1323"/>
        <v>4.1558441558441683E-2</v>
      </c>
      <c r="AL2911" s="26">
        <f t="shared" si="1324"/>
        <v>1.1388888888888888</v>
      </c>
      <c r="AM2911" s="26">
        <f ca="1">IF(RAND()&lt;J2911,H2911*F2911,I2911*G2911)-1</f>
        <v>-1</v>
      </c>
      <c r="AN2911" s="26">
        <f ca="1">IF(RAND()&lt;(J2911+(2*F2911-1)*Sheet2!D$109),H2911*F2911,I2911*G2911)-1</f>
        <v>1.0499999999999998</v>
      </c>
      <c r="AO2911" s="3">
        <f t="shared" si="1304"/>
        <v>201210</v>
      </c>
    </row>
    <row r="2912" spans="1:41" x14ac:dyDescent="0.25">
      <c r="A2912" s="6">
        <v>41186</v>
      </c>
      <c r="B2912" s="1" t="s">
        <v>45</v>
      </c>
      <c r="C2912" s="1" t="s">
        <v>49</v>
      </c>
      <c r="D2912" s="1">
        <v>17</v>
      </c>
      <c r="E2912" s="1">
        <v>3</v>
      </c>
      <c r="F2912">
        <f t="shared" si="1305"/>
        <v>1</v>
      </c>
      <c r="G2912">
        <f t="shared" si="1306"/>
        <v>0</v>
      </c>
      <c r="H2912" s="4">
        <v>2.0499999999999998</v>
      </c>
      <c r="I2912" s="4">
        <v>1.8</v>
      </c>
      <c r="J2912" s="4">
        <f t="shared" si="1307"/>
        <v>0.48780487804878053</v>
      </c>
      <c r="K2912" s="4">
        <f t="shared" si="1308"/>
        <v>0.55555555555555558</v>
      </c>
      <c r="L2912" s="17">
        <f t="shared" si="1309"/>
        <v>0.45780487804878056</v>
      </c>
      <c r="M2912" s="17">
        <f t="shared" si="1310"/>
        <v>0.58555555555555561</v>
      </c>
      <c r="N2912" s="34">
        <f t="shared" si="1311"/>
        <v>2.1843367075119868</v>
      </c>
      <c r="O2912" s="12">
        <f t="shared" si="1312"/>
        <v>1.7077798861480074</v>
      </c>
      <c r="P2912" s="4">
        <f t="shared" si="1313"/>
        <v>201210</v>
      </c>
      <c r="Q2912" s="17">
        <f t="shared" si="1314"/>
        <v>2.0499999999999998</v>
      </c>
      <c r="R2912" s="17">
        <f t="shared" si="1315"/>
        <v>-2.2023809523809526</v>
      </c>
      <c r="S2912" s="16">
        <f t="shared" si="1316"/>
        <v>-0.15238095238095273</v>
      </c>
      <c r="T2912" s="5">
        <f t="shared" si="1317"/>
        <v>0.87804878048780499</v>
      </c>
      <c r="U2912" s="21">
        <f t="shared" si="1318"/>
        <v>0</v>
      </c>
      <c r="W2912" s="5">
        <f t="shared" si="1319"/>
        <v>1.0499999999999998</v>
      </c>
      <c r="X2912" s="4">
        <f t="shared" si="1320"/>
        <v>-0.51219512195121952</v>
      </c>
      <c r="AE2912" s="4">
        <f t="shared" si="1321"/>
        <v>-1.5621951219512193</v>
      </c>
      <c r="AJ2912" s="3">
        <f t="shared" si="1322"/>
        <v>4.1558441558441461E-2</v>
      </c>
      <c r="AK2912" s="3">
        <f t="shared" si="1323"/>
        <v>4.1558441558441683E-2</v>
      </c>
      <c r="AL2912" s="26">
        <f t="shared" si="1324"/>
        <v>0.87804878048780499</v>
      </c>
      <c r="AM2912" s="26">
        <f ca="1">IF(RAND()&lt;J2912,H2912*F2912,I2912*G2912)-1</f>
        <v>-1</v>
      </c>
      <c r="AN2912" s="26">
        <f ca="1">IF(RAND()&lt;(J2912+(2*F2912-1)*Sheet2!D$109),H2912*F2912,I2912*G2912)-1</f>
        <v>1.0499999999999998</v>
      </c>
      <c r="AO2912" s="3">
        <f t="shared" si="1304"/>
        <v>201210</v>
      </c>
    </row>
    <row r="2913" spans="1:41" x14ac:dyDescent="0.25">
      <c r="A2913" s="6">
        <v>41183</v>
      </c>
      <c r="B2913" s="1" t="s">
        <v>23</v>
      </c>
      <c r="C2913" s="1" t="s">
        <v>31</v>
      </c>
      <c r="D2913" s="1">
        <v>18</v>
      </c>
      <c r="E2913" s="1">
        <v>34</v>
      </c>
      <c r="F2913">
        <f t="shared" si="1305"/>
        <v>0</v>
      </c>
      <c r="G2913">
        <f t="shared" si="1306"/>
        <v>1</v>
      </c>
      <c r="H2913" s="4">
        <v>1.60606060606061</v>
      </c>
      <c r="I2913" s="4">
        <v>2.4500000000000002</v>
      </c>
      <c r="J2913" s="4">
        <f t="shared" si="1307"/>
        <v>0.62264150943396079</v>
      </c>
      <c r="K2913" s="4">
        <f t="shared" si="1308"/>
        <v>0.4081632653061224</v>
      </c>
      <c r="L2913" s="17">
        <f t="shared" si="1309"/>
        <v>0.65264150943396082</v>
      </c>
      <c r="M2913" s="17">
        <f t="shared" si="1310"/>
        <v>0.37816326530612243</v>
      </c>
      <c r="N2913" s="34">
        <f t="shared" si="1311"/>
        <v>1.5322347499277282</v>
      </c>
      <c r="O2913" s="12">
        <f t="shared" si="1312"/>
        <v>2.6443604964921752</v>
      </c>
      <c r="P2913" s="4">
        <f t="shared" si="1313"/>
        <v>201210</v>
      </c>
      <c r="Q2913" s="17">
        <f t="shared" si="1314"/>
        <v>0.65553494124922851</v>
      </c>
      <c r="R2913" s="17">
        <f t="shared" si="1315"/>
        <v>-2.3396551724137824</v>
      </c>
      <c r="S2913" s="16">
        <f t="shared" si="1316"/>
        <v>-1.6841202311645538</v>
      </c>
      <c r="T2913" s="5">
        <f t="shared" si="1317"/>
        <v>1.5254716981132039</v>
      </c>
      <c r="U2913" s="21">
        <f t="shared" si="1318"/>
        <v>0</v>
      </c>
      <c r="W2913" s="5">
        <f t="shared" si="1319"/>
        <v>-1</v>
      </c>
      <c r="X2913" s="4">
        <f t="shared" si="1320"/>
        <v>-1</v>
      </c>
      <c r="AE2913" s="4">
        <f t="shared" si="1321"/>
        <v>-0.98341909662664917</v>
      </c>
      <c r="AJ2913" s="3">
        <f t="shared" si="1322"/>
        <v>2.9884198729920097E-2</v>
      </c>
      <c r="AK2913" s="3">
        <f t="shared" si="1323"/>
        <v>2.9884198729920208E-2</v>
      </c>
      <c r="AL2913" s="26">
        <f t="shared" si="1324"/>
        <v>1.5254716981132039</v>
      </c>
      <c r="AM2913" s="26">
        <f ca="1">IF(RAND()&lt;J2913,H2913*F2913,I2913*G2913)-1</f>
        <v>1.4500000000000002</v>
      </c>
      <c r="AN2913" s="26">
        <f ca="1">IF(RAND()&lt;(J2913+(2*F2913-1)*Sheet2!D$109),H2913*F2913,I2913*G2913)-1</f>
        <v>1.4500000000000002</v>
      </c>
      <c r="AO2913" s="3">
        <f t="shared" si="1304"/>
        <v>201210</v>
      </c>
    </row>
    <row r="2914" spans="1:41" x14ac:dyDescent="0.25">
      <c r="A2914" s="6">
        <v>41182</v>
      </c>
      <c r="B2914" s="1" t="s">
        <v>25</v>
      </c>
      <c r="C2914" s="1" t="s">
        <v>34</v>
      </c>
      <c r="D2914" s="1">
        <v>22</v>
      </c>
      <c r="E2914" s="1">
        <v>24</v>
      </c>
      <c r="F2914">
        <f t="shared" si="1305"/>
        <v>0</v>
      </c>
      <c r="G2914">
        <f t="shared" si="1306"/>
        <v>1</v>
      </c>
      <c r="H2914" s="4">
        <v>1.74074074074074</v>
      </c>
      <c r="I2914" s="4">
        <v>2.15</v>
      </c>
      <c r="J2914" s="4">
        <f t="shared" si="1307"/>
        <v>0.57446808510638325</v>
      </c>
      <c r="K2914" s="4">
        <f t="shared" si="1308"/>
        <v>0.46511627906976744</v>
      </c>
      <c r="L2914" s="17">
        <f t="shared" si="1309"/>
        <v>0.60446808510638328</v>
      </c>
      <c r="M2914" s="17">
        <f t="shared" si="1310"/>
        <v>0.43511627906976746</v>
      </c>
      <c r="N2914" s="34">
        <f t="shared" si="1311"/>
        <v>1.6543470608940505</v>
      </c>
      <c r="O2914" s="12">
        <f t="shared" si="1312"/>
        <v>2.298236237306253</v>
      </c>
      <c r="P2914" s="4">
        <f t="shared" si="1313"/>
        <v>201209</v>
      </c>
      <c r="Q2914" s="17">
        <f t="shared" si="1314"/>
        <v>0.80964685615848375</v>
      </c>
      <c r="R2914" s="17">
        <f t="shared" si="1315"/>
        <v>-2.2195652173913056</v>
      </c>
      <c r="S2914" s="16">
        <f t="shared" si="1316"/>
        <v>-1.4099183612328219</v>
      </c>
      <c r="T2914" s="5">
        <f t="shared" si="1317"/>
        <v>1.2351063829787239</v>
      </c>
      <c r="U2914" s="21">
        <f t="shared" si="1318"/>
        <v>0</v>
      </c>
      <c r="W2914" s="5">
        <f t="shared" si="1319"/>
        <v>-1</v>
      </c>
      <c r="X2914" s="4">
        <f t="shared" si="1320"/>
        <v>-1</v>
      </c>
      <c r="AE2914" s="4">
        <f t="shared" si="1321"/>
        <v>-1.1662726556343566</v>
      </c>
      <c r="AJ2914" s="3">
        <f t="shared" si="1322"/>
        <v>3.8077106139933536E-2</v>
      </c>
      <c r="AK2914" s="3">
        <f t="shared" si="1323"/>
        <v>3.8077106139933647E-2</v>
      </c>
      <c r="AL2914" s="26">
        <f t="shared" si="1324"/>
        <v>1.2351063829787239</v>
      </c>
      <c r="AM2914" s="26">
        <f ca="1">IF(RAND()&lt;J2914,H2914*F2914,I2914*G2914)-1</f>
        <v>1.1499999999999999</v>
      </c>
      <c r="AN2914" s="26">
        <f ca="1">IF(RAND()&lt;(J2914+(2*F2914-1)*Sheet2!D$109),H2914*F2914,I2914*G2914)-1</f>
        <v>-1</v>
      </c>
      <c r="AO2914" s="3">
        <f t="shared" si="1304"/>
        <v>201209</v>
      </c>
    </row>
    <row r="2915" spans="1:41" x14ac:dyDescent="0.25">
      <c r="A2915" s="6">
        <v>41182</v>
      </c>
      <c r="B2915" s="1" t="s">
        <v>45</v>
      </c>
      <c r="C2915" s="1" t="s">
        <v>47</v>
      </c>
      <c r="D2915" s="1">
        <v>19</v>
      </c>
      <c r="E2915" s="1">
        <v>13</v>
      </c>
      <c r="F2915">
        <f t="shared" si="1305"/>
        <v>1</v>
      </c>
      <c r="G2915">
        <f t="shared" si="1306"/>
        <v>0</v>
      </c>
      <c r="H2915" s="4">
        <v>2.2000000000000002</v>
      </c>
      <c r="I2915" s="4">
        <v>1.71428571428571</v>
      </c>
      <c r="J2915" s="4">
        <f t="shared" si="1307"/>
        <v>0.45454545454545453</v>
      </c>
      <c r="K2915" s="4">
        <f t="shared" si="1308"/>
        <v>0.58333333333333481</v>
      </c>
      <c r="L2915" s="17">
        <f t="shared" si="1309"/>
        <v>0.42454545454545456</v>
      </c>
      <c r="M2915" s="17">
        <f t="shared" si="1310"/>
        <v>0.61333333333333484</v>
      </c>
      <c r="N2915" s="34">
        <f t="shared" si="1311"/>
        <v>2.3554603854389722</v>
      </c>
      <c r="O2915" s="12">
        <f t="shared" si="1312"/>
        <v>1.6304347826086916</v>
      </c>
      <c r="P2915" s="4">
        <f t="shared" si="1313"/>
        <v>201209</v>
      </c>
      <c r="Q2915" s="17">
        <f t="shared" si="1314"/>
        <v>2.2000000000000002</v>
      </c>
      <c r="R2915" s="17">
        <f t="shared" si="1315"/>
        <v>-2.2333333333333414</v>
      </c>
      <c r="S2915" s="16">
        <f t="shared" si="1316"/>
        <v>-3.3333333333341209E-2</v>
      </c>
      <c r="T2915" s="5">
        <f t="shared" si="1317"/>
        <v>0.77922077922077715</v>
      </c>
      <c r="U2915" s="21">
        <f t="shared" si="1318"/>
        <v>0</v>
      </c>
      <c r="W2915" s="5">
        <f t="shared" si="1319"/>
        <v>1.2000000000000002</v>
      </c>
      <c r="X2915" s="4">
        <f t="shared" si="1320"/>
        <v>-0.54545454545454541</v>
      </c>
      <c r="AE2915" s="4">
        <f t="shared" si="1321"/>
        <v>-1.7454545454545456</v>
      </c>
      <c r="AJ2915" s="3">
        <f t="shared" si="1322"/>
        <v>3.6496350364964902E-2</v>
      </c>
      <c r="AK2915" s="3">
        <f t="shared" si="1323"/>
        <v>3.6496350364964902E-2</v>
      </c>
      <c r="AL2915" s="26">
        <f t="shared" si="1324"/>
        <v>0.77922077922077715</v>
      </c>
      <c r="AM2915" s="26">
        <f ca="1">IF(RAND()&lt;J2915,H2915*F2915,I2915*G2915)-1</f>
        <v>-1</v>
      </c>
      <c r="AN2915" s="26">
        <f ca="1">IF(RAND()&lt;(J2915+(2*F2915-1)*Sheet2!D$109),H2915*F2915,I2915*G2915)-1</f>
        <v>-1</v>
      </c>
      <c r="AO2915" s="3">
        <f t="shared" si="1304"/>
        <v>201209</v>
      </c>
    </row>
    <row r="2916" spans="1:41" x14ac:dyDescent="0.25">
      <c r="A2916" s="6">
        <v>41182</v>
      </c>
      <c r="B2916" s="1" t="s">
        <v>41</v>
      </c>
      <c r="C2916" s="1" t="s">
        <v>20</v>
      </c>
      <c r="D2916" s="1">
        <v>19</v>
      </c>
      <c r="E2916" s="1">
        <v>17</v>
      </c>
      <c r="F2916">
        <f t="shared" si="1305"/>
        <v>1</v>
      </c>
      <c r="G2916">
        <f t="shared" si="1306"/>
        <v>0</v>
      </c>
      <c r="H2916" s="4">
        <v>1.7692307692307701</v>
      </c>
      <c r="I2916" s="4">
        <v>2.1</v>
      </c>
      <c r="J2916" s="4">
        <f t="shared" si="1307"/>
        <v>0.56521739130434756</v>
      </c>
      <c r="K2916" s="4">
        <f t="shared" si="1308"/>
        <v>0.47619047619047616</v>
      </c>
      <c r="L2916" s="17">
        <f t="shared" si="1309"/>
        <v>0.53521739130434753</v>
      </c>
      <c r="M2916" s="17">
        <f t="shared" si="1310"/>
        <v>0.50619047619047619</v>
      </c>
      <c r="N2916" s="34">
        <f t="shared" si="1311"/>
        <v>1.8683996750609271</v>
      </c>
      <c r="O2916" s="12">
        <f t="shared" si="1312"/>
        <v>1.9755409219190969</v>
      </c>
      <c r="P2916" s="4">
        <f t="shared" si="1313"/>
        <v>201209</v>
      </c>
      <c r="Q2916" s="17">
        <f t="shared" si="1314"/>
        <v>1.7692307692307701</v>
      </c>
      <c r="R2916" s="17">
        <f t="shared" si="1315"/>
        <v>-2.2090909090909077</v>
      </c>
      <c r="S2916" s="16">
        <f t="shared" si="1316"/>
        <v>-0.43986013986013761</v>
      </c>
      <c r="T2916" s="5">
        <f t="shared" si="1317"/>
        <v>1.18695652173913</v>
      </c>
      <c r="U2916" s="21">
        <f t="shared" si="1318"/>
        <v>0</v>
      </c>
      <c r="W2916" s="5">
        <f t="shared" si="1319"/>
        <v>0.76923076923077005</v>
      </c>
      <c r="X2916" s="4">
        <f t="shared" si="1320"/>
        <v>-0.43478260869565244</v>
      </c>
      <c r="AE2916" s="4">
        <f t="shared" si="1321"/>
        <v>-1.2040133779264224</v>
      </c>
      <c r="AJ2916" s="3">
        <f t="shared" si="1322"/>
        <v>3.9761431411530546E-2</v>
      </c>
      <c r="AK2916" s="3">
        <f t="shared" si="1323"/>
        <v>3.9761431411530546E-2</v>
      </c>
      <c r="AL2916" s="26">
        <f t="shared" si="1324"/>
        <v>1.18695652173913</v>
      </c>
      <c r="AM2916" s="26">
        <f ca="1">IF(RAND()&lt;J2916,H2916*F2916,I2916*G2916)-1</f>
        <v>-1</v>
      </c>
      <c r="AN2916" s="26">
        <f ca="1">IF(RAND()&lt;(J2916+(2*F2916-1)*Sheet2!D$109),H2916*F2916,I2916*G2916)-1</f>
        <v>0.76923076923077005</v>
      </c>
      <c r="AO2916" s="3">
        <f t="shared" si="1304"/>
        <v>201209</v>
      </c>
    </row>
    <row r="2917" spans="1:41" x14ac:dyDescent="0.25">
      <c r="A2917" s="6">
        <v>41182</v>
      </c>
      <c r="B2917" s="1" t="s">
        <v>39</v>
      </c>
      <c r="C2917" s="1" t="s">
        <v>24</v>
      </c>
      <c r="D2917" s="1">
        <v>0</v>
      </c>
      <c r="E2917" s="1">
        <v>34</v>
      </c>
      <c r="F2917">
        <f t="shared" si="1305"/>
        <v>0</v>
      </c>
      <c r="G2917">
        <f t="shared" si="1306"/>
        <v>1</v>
      </c>
      <c r="H2917" s="4">
        <v>2.8</v>
      </c>
      <c r="I2917" s="4">
        <v>1.46511627906977</v>
      </c>
      <c r="J2917" s="4">
        <f t="shared" si="1307"/>
        <v>0.35714285714285715</v>
      </c>
      <c r="K2917" s="4">
        <f t="shared" si="1308"/>
        <v>0.68253968253968134</v>
      </c>
      <c r="L2917" s="17">
        <f t="shared" si="1309"/>
        <v>0.38714285714285712</v>
      </c>
      <c r="M2917" s="17">
        <f t="shared" si="1310"/>
        <v>0.65253968253968131</v>
      </c>
      <c r="N2917" s="34">
        <f t="shared" si="1311"/>
        <v>2.5830258302583027</v>
      </c>
      <c r="O2917" s="12">
        <f t="shared" si="1312"/>
        <v>1.5324738506446149</v>
      </c>
      <c r="P2917" s="4">
        <f t="shared" si="1313"/>
        <v>201209</v>
      </c>
      <c r="Q2917" s="17">
        <f t="shared" si="1314"/>
        <v>1.9111111111111077</v>
      </c>
      <c r="R2917" s="17">
        <f t="shared" si="1315"/>
        <v>-2.7055555555555433</v>
      </c>
      <c r="S2917" s="16">
        <f t="shared" si="1316"/>
        <v>-0.79444444444443563</v>
      </c>
      <c r="T2917" s="5">
        <f t="shared" si="1317"/>
        <v>0.5232558139534893</v>
      </c>
      <c r="U2917" s="21">
        <f t="shared" si="1318"/>
        <v>0</v>
      </c>
      <c r="W2917" s="5">
        <f t="shared" si="1319"/>
        <v>-1</v>
      </c>
      <c r="X2917" s="4">
        <f t="shared" si="1320"/>
        <v>-1</v>
      </c>
      <c r="AE2917" s="4">
        <f t="shared" si="1321"/>
        <v>-2.4428571428571426</v>
      </c>
      <c r="AJ2917" s="3">
        <f t="shared" si="1322"/>
        <v>3.8167938931296552E-2</v>
      </c>
      <c r="AK2917" s="3">
        <f t="shared" si="1323"/>
        <v>3.8167938931296663E-2</v>
      </c>
      <c r="AL2917" s="26">
        <f t="shared" si="1324"/>
        <v>0.5232558139534893</v>
      </c>
      <c r="AM2917" s="26">
        <f ca="1">IF(RAND()&lt;J2917,H2917*F2917,I2917*G2917)-1</f>
        <v>0.46511627906977004</v>
      </c>
      <c r="AN2917" s="26">
        <f ca="1">IF(RAND()&lt;(J2917+(2*F2917-1)*Sheet2!D$109),H2917*F2917,I2917*G2917)-1</f>
        <v>0.46511627906977004</v>
      </c>
      <c r="AO2917" s="3">
        <f t="shared" si="1304"/>
        <v>201209</v>
      </c>
    </row>
    <row r="2918" spans="1:41" x14ac:dyDescent="0.25">
      <c r="A2918" s="6">
        <v>41182</v>
      </c>
      <c r="B2918" s="1" t="s">
        <v>35</v>
      </c>
      <c r="C2918" s="1" t="s">
        <v>50</v>
      </c>
      <c r="D2918" s="1">
        <v>20</v>
      </c>
      <c r="E2918" s="1">
        <v>37</v>
      </c>
      <c r="F2918">
        <f t="shared" si="1305"/>
        <v>0</v>
      </c>
      <c r="G2918">
        <f t="shared" si="1306"/>
        <v>1</v>
      </c>
      <c r="H2918" s="4">
        <v>2.15</v>
      </c>
      <c r="I2918" s="4">
        <v>1.74074074074074</v>
      </c>
      <c r="J2918" s="4">
        <f t="shared" si="1307"/>
        <v>0.46511627906976744</v>
      </c>
      <c r="K2918" s="4">
        <f t="shared" si="1308"/>
        <v>0.57446808510638325</v>
      </c>
      <c r="L2918" s="17">
        <f t="shared" si="1309"/>
        <v>0.49511627906976741</v>
      </c>
      <c r="M2918" s="17">
        <f t="shared" si="1310"/>
        <v>0.54446808510638323</v>
      </c>
      <c r="N2918" s="34">
        <f t="shared" si="1311"/>
        <v>2.0197275716298733</v>
      </c>
      <c r="O2918" s="12">
        <f t="shared" si="1312"/>
        <v>1.8366549433372403</v>
      </c>
      <c r="P2918" s="4">
        <f t="shared" si="1313"/>
        <v>201209</v>
      </c>
      <c r="Q2918" s="17">
        <f t="shared" si="1314"/>
        <v>1.2351063829787239</v>
      </c>
      <c r="R2918" s="17">
        <f t="shared" si="1315"/>
        <v>-2.2195652173913056</v>
      </c>
      <c r="S2918" s="16">
        <f t="shared" si="1316"/>
        <v>-0.98445883441258175</v>
      </c>
      <c r="T2918" s="5">
        <f t="shared" si="1317"/>
        <v>0.80964685615848375</v>
      </c>
      <c r="U2918" s="21">
        <f t="shared" si="1318"/>
        <v>0</v>
      </c>
      <c r="W2918" s="5">
        <f t="shared" si="1319"/>
        <v>-1</v>
      </c>
      <c r="X2918" s="4">
        <f t="shared" si="1320"/>
        <v>-1</v>
      </c>
      <c r="AE2918" s="4">
        <f t="shared" si="1321"/>
        <v>-1.6848837209302325</v>
      </c>
      <c r="AJ2918" s="3">
        <f t="shared" si="1322"/>
        <v>3.8077106139933536E-2</v>
      </c>
      <c r="AK2918" s="3">
        <f t="shared" si="1323"/>
        <v>3.8077106139933536E-2</v>
      </c>
      <c r="AL2918" s="26">
        <f t="shared" si="1324"/>
        <v>0.80964685615848375</v>
      </c>
      <c r="AM2918" s="26">
        <f ca="1">IF(RAND()&lt;J2918,H2918*F2918,I2918*G2918)-1</f>
        <v>0.74074074074074003</v>
      </c>
      <c r="AN2918" s="26">
        <f ca="1">IF(RAND()&lt;(J2918+(2*F2918-1)*Sheet2!D$109),H2918*F2918,I2918*G2918)-1</f>
        <v>0.74074074074074003</v>
      </c>
      <c r="AO2918" s="3">
        <f t="shared" si="1304"/>
        <v>201209</v>
      </c>
    </row>
    <row r="2919" spans="1:41" x14ac:dyDescent="0.25">
      <c r="A2919" s="6">
        <v>41182</v>
      </c>
      <c r="B2919" s="1" t="s">
        <v>42</v>
      </c>
      <c r="C2919" s="1" t="s">
        <v>30</v>
      </c>
      <c r="D2919" s="1">
        <v>10</v>
      </c>
      <c r="E2919" s="1">
        <v>27</v>
      </c>
      <c r="F2919">
        <f t="shared" si="1305"/>
        <v>0</v>
      </c>
      <c r="G2919">
        <f t="shared" si="1306"/>
        <v>1</v>
      </c>
      <c r="H2919" s="4">
        <v>1.8</v>
      </c>
      <c r="I2919" s="4">
        <v>2.0499999999999998</v>
      </c>
      <c r="J2919" s="4">
        <f t="shared" si="1307"/>
        <v>0.55555555555555558</v>
      </c>
      <c r="K2919" s="4">
        <f t="shared" si="1308"/>
        <v>0.48780487804878053</v>
      </c>
      <c r="L2919" s="17">
        <f t="shared" si="1309"/>
        <v>0.58555555555555561</v>
      </c>
      <c r="M2919" s="17">
        <f t="shared" si="1310"/>
        <v>0.45780487804878056</v>
      </c>
      <c r="N2919" s="34">
        <f t="shared" si="1311"/>
        <v>1.7077798861480074</v>
      </c>
      <c r="O2919" s="12">
        <f t="shared" si="1312"/>
        <v>2.1843367075119868</v>
      </c>
      <c r="P2919" s="4">
        <f t="shared" si="1313"/>
        <v>201209</v>
      </c>
      <c r="Q2919" s="17">
        <f t="shared" si="1314"/>
        <v>0.87804878048780499</v>
      </c>
      <c r="R2919" s="17">
        <f t="shared" si="1315"/>
        <v>-2.2023809523809526</v>
      </c>
      <c r="S2919" s="16">
        <f t="shared" si="1316"/>
        <v>-1.3243321718931476</v>
      </c>
      <c r="T2919" s="5">
        <f t="shared" si="1317"/>
        <v>1.1388888888888888</v>
      </c>
      <c r="U2919" s="21">
        <f t="shared" si="1318"/>
        <v>0</v>
      </c>
      <c r="W2919" s="5">
        <f t="shared" si="1319"/>
        <v>-1</v>
      </c>
      <c r="X2919" s="4">
        <f t="shared" si="1320"/>
        <v>-1</v>
      </c>
      <c r="AE2919" s="4">
        <f t="shared" si="1321"/>
        <v>-1.2444444444444442</v>
      </c>
      <c r="AJ2919" s="3">
        <f t="shared" si="1322"/>
        <v>4.1558441558441461E-2</v>
      </c>
      <c r="AK2919" s="3">
        <f t="shared" si="1323"/>
        <v>4.1558441558441683E-2</v>
      </c>
      <c r="AL2919" s="26">
        <f t="shared" si="1324"/>
        <v>1.1388888888888888</v>
      </c>
      <c r="AM2919" s="26">
        <f ca="1">IF(RAND()&lt;J2919,H2919*F2919,I2919*G2919)-1</f>
        <v>-1</v>
      </c>
      <c r="AN2919" s="26">
        <f ca="1">IF(RAND()&lt;(J2919+(2*F2919-1)*Sheet2!D$109),H2919*F2919,I2919*G2919)-1</f>
        <v>1.0499999999999998</v>
      </c>
      <c r="AO2919" s="3">
        <f t="shared" si="1304"/>
        <v>201209</v>
      </c>
    </row>
    <row r="2920" spans="1:41" x14ac:dyDescent="0.25">
      <c r="A2920" s="6">
        <v>41182</v>
      </c>
      <c r="B2920" s="1" t="s">
        <v>33</v>
      </c>
      <c r="C2920" s="1" t="s">
        <v>36</v>
      </c>
      <c r="D2920" s="1">
        <v>38</v>
      </c>
      <c r="E2920" s="1">
        <v>14</v>
      </c>
      <c r="F2920">
        <f t="shared" si="1305"/>
        <v>1</v>
      </c>
      <c r="G2920">
        <f t="shared" si="1306"/>
        <v>0</v>
      </c>
      <c r="H2920" s="4">
        <v>1.13333333333333</v>
      </c>
      <c r="I2920" s="4">
        <v>6.5</v>
      </c>
      <c r="J2920" s="4">
        <f t="shared" si="1307"/>
        <v>0.88235294117647323</v>
      </c>
      <c r="K2920" s="4">
        <f t="shared" si="1308"/>
        <v>0.15384615384615385</v>
      </c>
      <c r="L2920" s="17">
        <f t="shared" si="1309"/>
        <v>0.8523529411764732</v>
      </c>
      <c r="M2920" s="17">
        <f t="shared" si="1310"/>
        <v>0.18384615384615385</v>
      </c>
      <c r="N2920" s="34">
        <f t="shared" si="1311"/>
        <v>1.1732229123533435</v>
      </c>
      <c r="O2920" s="12">
        <f t="shared" si="1312"/>
        <v>5.4393305439330542</v>
      </c>
      <c r="P2920" s="4">
        <f t="shared" si="1313"/>
        <v>201209</v>
      </c>
      <c r="Q2920" s="17">
        <f t="shared" si="1314"/>
        <v>1.13333333333333</v>
      </c>
      <c r="R2920" s="17">
        <f t="shared" si="1315"/>
        <v>-7.6818181818183708</v>
      </c>
      <c r="S2920" s="16">
        <f t="shared" si="1316"/>
        <v>-6.5484848484850406</v>
      </c>
      <c r="T2920" s="5">
        <f t="shared" si="1317"/>
        <v>5.7352941176470758</v>
      </c>
      <c r="U2920" s="21">
        <f t="shared" si="1318"/>
        <v>1</v>
      </c>
      <c r="W2920" s="5">
        <f t="shared" si="1319"/>
        <v>0.13333333333332997</v>
      </c>
      <c r="X2920" s="4">
        <f t="shared" si="1320"/>
        <v>-0.11764705882352677</v>
      </c>
      <c r="AE2920" s="4">
        <f t="shared" si="1321"/>
        <v>-0.25098039215685675</v>
      </c>
      <c r="AJ2920" s="3">
        <f t="shared" si="1322"/>
        <v>3.4934497816596299E-2</v>
      </c>
      <c r="AK2920" s="3">
        <f t="shared" si="1323"/>
        <v>3.4934497816596299E-2</v>
      </c>
      <c r="AL2920" s="26">
        <f t="shared" si="1324"/>
        <v>5.7352941176470758</v>
      </c>
      <c r="AM2920" s="26">
        <f ca="1">IF(RAND()&lt;J2920,H2920*F2920,I2920*G2920)-1</f>
        <v>0.13333333333332997</v>
      </c>
      <c r="AN2920" s="26">
        <f ca="1">IF(RAND()&lt;(J2920+(2*F2920-1)*Sheet2!D$109),H2920*F2920,I2920*G2920)-1</f>
        <v>0.13333333333332997</v>
      </c>
      <c r="AO2920" s="3">
        <f t="shared" si="1304"/>
        <v>201209</v>
      </c>
    </row>
    <row r="2921" spans="1:41" x14ac:dyDescent="0.25">
      <c r="A2921" s="6">
        <v>41182</v>
      </c>
      <c r="B2921" s="1" t="s">
        <v>48</v>
      </c>
      <c r="C2921" s="1" t="s">
        <v>28</v>
      </c>
      <c r="D2921" s="1">
        <v>28</v>
      </c>
      <c r="E2921" s="1">
        <v>27</v>
      </c>
      <c r="F2921">
        <f t="shared" si="1305"/>
        <v>1</v>
      </c>
      <c r="G2921">
        <f t="shared" si="1306"/>
        <v>0</v>
      </c>
      <c r="H2921" s="4">
        <v>1.28571428571429</v>
      </c>
      <c r="I2921" s="4">
        <v>3.9</v>
      </c>
      <c r="J2921" s="4">
        <f t="shared" si="1307"/>
        <v>0.77777777777777513</v>
      </c>
      <c r="K2921" s="4">
        <f t="shared" si="1308"/>
        <v>0.25641025641025644</v>
      </c>
      <c r="L2921" s="17">
        <f t="shared" si="1309"/>
        <v>0.7477777777777751</v>
      </c>
      <c r="M2921" s="17">
        <f t="shared" si="1310"/>
        <v>0.28641025641025641</v>
      </c>
      <c r="N2921" s="34">
        <f t="shared" si="1311"/>
        <v>1.3372956909361118</v>
      </c>
      <c r="O2921" s="12">
        <f t="shared" si="1312"/>
        <v>3.4914950760966876</v>
      </c>
      <c r="P2921" s="4">
        <f t="shared" si="1313"/>
        <v>201209</v>
      </c>
      <c r="Q2921" s="17">
        <f t="shared" si="1314"/>
        <v>1.28571428571429</v>
      </c>
      <c r="R2921" s="17">
        <f t="shared" si="1315"/>
        <v>-3.8448275862068435</v>
      </c>
      <c r="S2921" s="16">
        <f t="shared" si="1316"/>
        <v>-2.5591133004925535</v>
      </c>
      <c r="T2921" s="5">
        <f t="shared" si="1317"/>
        <v>3.033333333333323</v>
      </c>
      <c r="U2921" s="21">
        <f t="shared" si="1318"/>
        <v>0</v>
      </c>
      <c r="W2921" s="5">
        <f t="shared" si="1319"/>
        <v>0.28571428571429003</v>
      </c>
      <c r="X2921" s="4">
        <f t="shared" si="1320"/>
        <v>-0.22222222222222487</v>
      </c>
      <c r="AE2921" s="4">
        <f t="shared" si="1321"/>
        <v>-0.5079365079365149</v>
      </c>
      <c r="AJ2921" s="3">
        <f t="shared" si="1322"/>
        <v>3.3057851239667091E-2</v>
      </c>
      <c r="AK2921" s="3">
        <f t="shared" si="1323"/>
        <v>3.305785123966698E-2</v>
      </c>
      <c r="AL2921" s="26">
        <f t="shared" si="1324"/>
        <v>3.033333333333323</v>
      </c>
      <c r="AM2921" s="26">
        <f ca="1">IF(RAND()&lt;J2921,H2921*F2921,I2921*G2921)-1</f>
        <v>0.28571428571429003</v>
      </c>
      <c r="AN2921" s="26">
        <f ca="1">IF(RAND()&lt;(J2921+(2*F2921-1)*Sheet2!D$109),H2921*F2921,I2921*G2921)-1</f>
        <v>0.28571428571429003</v>
      </c>
      <c r="AO2921" s="3">
        <f t="shared" si="1304"/>
        <v>201209</v>
      </c>
    </row>
    <row r="2922" spans="1:41" x14ac:dyDescent="0.25">
      <c r="A2922" s="6">
        <v>41182</v>
      </c>
      <c r="B2922" s="1" t="s">
        <v>19</v>
      </c>
      <c r="C2922" s="1" t="s">
        <v>46</v>
      </c>
      <c r="D2922" s="1">
        <v>13</v>
      </c>
      <c r="E2922" s="1">
        <v>20</v>
      </c>
      <c r="F2922">
        <f t="shared" si="1305"/>
        <v>0</v>
      </c>
      <c r="G2922">
        <f t="shared" si="1306"/>
        <v>1</v>
      </c>
      <c r="H2922" s="4">
        <v>1.5128205128205101</v>
      </c>
      <c r="I2922" s="4">
        <v>2.7</v>
      </c>
      <c r="J2922" s="4">
        <f t="shared" si="1307"/>
        <v>0.66101694915254361</v>
      </c>
      <c r="K2922" s="4">
        <f t="shared" si="1308"/>
        <v>0.37037037037037035</v>
      </c>
      <c r="L2922" s="17">
        <f t="shared" si="1309"/>
        <v>0.69101694915254364</v>
      </c>
      <c r="M2922" s="17">
        <f t="shared" si="1310"/>
        <v>0.34037037037037032</v>
      </c>
      <c r="N2922" s="34">
        <f t="shared" si="1311"/>
        <v>1.4471425067451531</v>
      </c>
      <c r="O2922" s="12">
        <f t="shared" si="1312"/>
        <v>2.9379760609358003</v>
      </c>
      <c r="P2922" s="4">
        <f t="shared" si="1313"/>
        <v>201209</v>
      </c>
      <c r="Q2922" s="17">
        <f t="shared" si="1314"/>
        <v>0.56030389363722588</v>
      </c>
      <c r="R2922" s="17">
        <f t="shared" si="1315"/>
        <v>-2.5382352941176576</v>
      </c>
      <c r="S2922" s="16">
        <f t="shared" si="1316"/>
        <v>-1.9779314004804318</v>
      </c>
      <c r="T2922" s="5">
        <f t="shared" si="1317"/>
        <v>1.7847457627118677</v>
      </c>
      <c r="U2922" s="21">
        <f t="shared" si="1318"/>
        <v>0</v>
      </c>
      <c r="W2922" s="5">
        <f t="shared" si="1319"/>
        <v>-1</v>
      </c>
      <c r="X2922" s="4">
        <f t="shared" si="1320"/>
        <v>-1</v>
      </c>
      <c r="AE2922" s="4">
        <f t="shared" si="1321"/>
        <v>-0.85180356366796628</v>
      </c>
      <c r="AJ2922" s="3">
        <f t="shared" si="1322"/>
        <v>3.0432136335971971E-2</v>
      </c>
      <c r="AK2922" s="3">
        <f t="shared" si="1323"/>
        <v>3.0432136335971749E-2</v>
      </c>
      <c r="AL2922" s="26">
        <f t="shared" si="1324"/>
        <v>1.7847457627118677</v>
      </c>
      <c r="AM2922" s="26">
        <f ca="1">IF(RAND()&lt;J2922,H2922*F2922,I2922*G2922)-1</f>
        <v>-1</v>
      </c>
      <c r="AN2922" s="26">
        <f ca="1">IF(RAND()&lt;(J2922+(2*F2922-1)*Sheet2!D$109),H2922*F2922,I2922*G2922)-1</f>
        <v>-1</v>
      </c>
      <c r="AO2922" s="3">
        <f t="shared" si="1304"/>
        <v>201209</v>
      </c>
    </row>
    <row r="2923" spans="1:41" x14ac:dyDescent="0.25">
      <c r="A2923" s="6">
        <v>41182</v>
      </c>
      <c r="B2923" s="1" t="s">
        <v>21</v>
      </c>
      <c r="C2923" s="1" t="s">
        <v>40</v>
      </c>
      <c r="D2923" s="1">
        <v>37</v>
      </c>
      <c r="E2923" s="1">
        <v>6</v>
      </c>
      <c r="F2923">
        <f t="shared" si="1305"/>
        <v>1</v>
      </c>
      <c r="G2923">
        <f t="shared" si="1306"/>
        <v>0</v>
      </c>
      <c r="H2923" s="4">
        <v>1.3333333333333299</v>
      </c>
      <c r="I2923" s="4">
        <v>3.5</v>
      </c>
      <c r="J2923" s="4">
        <f t="shared" si="1307"/>
        <v>0.75000000000000189</v>
      </c>
      <c r="K2923" s="4">
        <f t="shared" si="1308"/>
        <v>0.2857142857142857</v>
      </c>
      <c r="L2923" s="17">
        <f t="shared" si="1309"/>
        <v>0.72000000000000186</v>
      </c>
      <c r="M2923" s="17">
        <f t="shared" si="1310"/>
        <v>0.31571428571428573</v>
      </c>
      <c r="N2923" s="34">
        <f t="shared" si="1311"/>
        <v>1.3888888888888853</v>
      </c>
      <c r="O2923" s="12">
        <f t="shared" si="1312"/>
        <v>3.1674208144796379</v>
      </c>
      <c r="P2923" s="4">
        <f t="shared" si="1313"/>
        <v>201209</v>
      </c>
      <c r="Q2923" s="17">
        <f t="shared" si="1314"/>
        <v>1.3333333333333299</v>
      </c>
      <c r="R2923" s="17">
        <f t="shared" si="1315"/>
        <v>-3.4000000000000306</v>
      </c>
      <c r="S2923" s="16">
        <f t="shared" si="1316"/>
        <v>-2.0666666666667006</v>
      </c>
      <c r="T2923" s="5">
        <f t="shared" si="1317"/>
        <v>2.6250000000000067</v>
      </c>
      <c r="U2923" s="21">
        <f t="shared" si="1318"/>
        <v>0</v>
      </c>
      <c r="W2923" s="5">
        <f t="shared" si="1319"/>
        <v>0.33333333333332993</v>
      </c>
      <c r="X2923" s="4">
        <f t="shared" si="1320"/>
        <v>-0.24999999999999811</v>
      </c>
      <c r="AE2923" s="4">
        <f t="shared" si="1321"/>
        <v>-0.58333333333332804</v>
      </c>
      <c r="AJ2923" s="3">
        <f t="shared" si="1322"/>
        <v>3.4482758620691611E-2</v>
      </c>
      <c r="AK2923" s="3">
        <f t="shared" si="1323"/>
        <v>3.4482758620691278E-2</v>
      </c>
      <c r="AL2923" s="26">
        <f t="shared" si="1324"/>
        <v>2.6250000000000067</v>
      </c>
      <c r="AM2923" s="26">
        <f ca="1">IF(RAND()&lt;J2923,H2923*F2923,I2923*G2923)-1</f>
        <v>0.33333333333332993</v>
      </c>
      <c r="AN2923" s="26">
        <f ca="1">IF(RAND()&lt;(J2923+(2*F2923-1)*Sheet2!D$109),H2923*F2923,I2923*G2923)-1</f>
        <v>-1</v>
      </c>
      <c r="AO2923" s="3">
        <f t="shared" si="1304"/>
        <v>201209</v>
      </c>
    </row>
    <row r="2924" spans="1:41" x14ac:dyDescent="0.25">
      <c r="A2924" s="6">
        <v>41182</v>
      </c>
      <c r="B2924" s="1" t="s">
        <v>32</v>
      </c>
      <c r="C2924" s="1" t="s">
        <v>38</v>
      </c>
      <c r="D2924" s="1">
        <v>28</v>
      </c>
      <c r="E2924" s="1">
        <v>52</v>
      </c>
      <c r="F2924">
        <f t="shared" si="1305"/>
        <v>0</v>
      </c>
      <c r="G2924">
        <f t="shared" si="1306"/>
        <v>1</v>
      </c>
      <c r="H2924" s="4">
        <v>2.75</v>
      </c>
      <c r="I2924" s="4">
        <v>1.47619047619048</v>
      </c>
      <c r="J2924" s="4">
        <f t="shared" si="1307"/>
        <v>0.36363636363636365</v>
      </c>
      <c r="K2924" s="4">
        <f t="shared" si="1308"/>
        <v>0.67741935483870785</v>
      </c>
      <c r="L2924" s="17">
        <f t="shared" si="1309"/>
        <v>0.39363636363636367</v>
      </c>
      <c r="M2924" s="17">
        <f t="shared" si="1310"/>
        <v>0.64741935483870783</v>
      </c>
      <c r="N2924" s="34">
        <f t="shared" si="1311"/>
        <v>2.5404157043879905</v>
      </c>
      <c r="O2924" s="12">
        <f t="shared" si="1312"/>
        <v>1.54459392127554</v>
      </c>
      <c r="P2924" s="4">
        <f t="shared" si="1313"/>
        <v>201209</v>
      </c>
      <c r="Q2924" s="17">
        <f t="shared" si="1314"/>
        <v>1.8629032258064468</v>
      </c>
      <c r="R2924" s="17">
        <f t="shared" si="1315"/>
        <v>-2.6714285714285539</v>
      </c>
      <c r="S2924" s="16">
        <f t="shared" si="1316"/>
        <v>-0.80852534562210709</v>
      </c>
      <c r="T2924" s="5">
        <f t="shared" si="1317"/>
        <v>0.53679653679653816</v>
      </c>
      <c r="U2924" s="21">
        <f t="shared" si="1318"/>
        <v>0</v>
      </c>
      <c r="W2924" s="5">
        <f t="shared" si="1319"/>
        <v>-1</v>
      </c>
      <c r="X2924" s="4">
        <f t="shared" si="1320"/>
        <v>-1</v>
      </c>
      <c r="AE2924" s="4">
        <f t="shared" si="1321"/>
        <v>-2.3863636363636362</v>
      </c>
      <c r="AJ2924" s="3">
        <f t="shared" si="1322"/>
        <v>3.9436619718308252E-2</v>
      </c>
      <c r="AK2924" s="3">
        <f t="shared" si="1323"/>
        <v>3.9436619718308141E-2</v>
      </c>
      <c r="AL2924" s="26">
        <f t="shared" si="1324"/>
        <v>0.53679653679653816</v>
      </c>
      <c r="AM2924" s="26">
        <f ca="1">IF(RAND()&lt;J2924,H2924*F2924,I2924*G2924)-1</f>
        <v>0.47619047619048005</v>
      </c>
      <c r="AN2924" s="26">
        <f ca="1">IF(RAND()&lt;(J2924+(2*F2924-1)*Sheet2!D$109),H2924*F2924,I2924*G2924)-1</f>
        <v>0.47619047619048005</v>
      </c>
      <c r="AO2924" s="3">
        <f t="shared" si="1304"/>
        <v>201209</v>
      </c>
    </row>
    <row r="2925" spans="1:41" x14ac:dyDescent="0.25">
      <c r="A2925" s="6">
        <v>41182</v>
      </c>
      <c r="B2925" s="1" t="s">
        <v>27</v>
      </c>
      <c r="C2925" s="1" t="s">
        <v>26</v>
      </c>
      <c r="D2925" s="1">
        <v>30</v>
      </c>
      <c r="E2925" s="1">
        <v>28</v>
      </c>
      <c r="F2925">
        <f t="shared" si="1305"/>
        <v>1</v>
      </c>
      <c r="G2925">
        <f t="shared" si="1306"/>
        <v>0</v>
      </c>
      <c r="H2925" s="4">
        <v>1.3076923076923099</v>
      </c>
      <c r="I2925" s="4">
        <v>3.65</v>
      </c>
      <c r="J2925" s="4">
        <f t="shared" si="1307"/>
        <v>0.7647058823529399</v>
      </c>
      <c r="K2925" s="4">
        <f t="shared" si="1308"/>
        <v>0.27397260273972601</v>
      </c>
      <c r="L2925" s="17">
        <f t="shared" si="1309"/>
        <v>0.73470588235293988</v>
      </c>
      <c r="M2925" s="17">
        <f t="shared" si="1310"/>
        <v>0.30397260273972604</v>
      </c>
      <c r="N2925" s="34">
        <f t="shared" si="1311"/>
        <v>1.3610888710968798</v>
      </c>
      <c r="O2925" s="12">
        <f t="shared" si="1312"/>
        <v>3.2897701667417754</v>
      </c>
      <c r="P2925" s="4">
        <f t="shared" si="1313"/>
        <v>201209</v>
      </c>
      <c r="Q2925" s="17">
        <f t="shared" si="1314"/>
        <v>1.3076923076923099</v>
      </c>
      <c r="R2925" s="17">
        <f t="shared" si="1315"/>
        <v>-3.6273584905660141</v>
      </c>
      <c r="S2925" s="16">
        <f t="shared" si="1316"/>
        <v>-2.3196661828737044</v>
      </c>
      <c r="T2925" s="5">
        <f t="shared" si="1317"/>
        <v>2.7911764705882303</v>
      </c>
      <c r="U2925" s="21">
        <f t="shared" si="1318"/>
        <v>0</v>
      </c>
      <c r="W2925" s="5">
        <f t="shared" si="1319"/>
        <v>0.30769230769230993</v>
      </c>
      <c r="X2925" s="4">
        <f t="shared" si="1320"/>
        <v>-0.2352941176470601</v>
      </c>
      <c r="AE2925" s="4">
        <f t="shared" si="1321"/>
        <v>-0.54298642533937003</v>
      </c>
      <c r="AJ2925" s="3">
        <f t="shared" si="1322"/>
        <v>3.7238169123350207E-2</v>
      </c>
      <c r="AK2925" s="3">
        <f t="shared" si="1323"/>
        <v>3.7238169123350318E-2</v>
      </c>
      <c r="AL2925" s="26">
        <f t="shared" si="1324"/>
        <v>2.7911764705882303</v>
      </c>
      <c r="AM2925" s="26">
        <f ca="1">IF(RAND()&lt;J2925,H2925*F2925,I2925*G2925)-1</f>
        <v>0.30769230769230993</v>
      </c>
      <c r="AN2925" s="26">
        <f ca="1">IF(RAND()&lt;(J2925+(2*F2925-1)*Sheet2!D$109),H2925*F2925,I2925*G2925)-1</f>
        <v>0.30769230769230993</v>
      </c>
      <c r="AO2925" s="3">
        <f t="shared" si="1304"/>
        <v>201209</v>
      </c>
    </row>
    <row r="2926" spans="1:41" x14ac:dyDescent="0.25">
      <c r="A2926" s="6">
        <v>41182</v>
      </c>
      <c r="B2926" s="1" t="s">
        <v>49</v>
      </c>
      <c r="C2926" s="1" t="s">
        <v>37</v>
      </c>
      <c r="D2926" s="1">
        <v>24</v>
      </c>
      <c r="E2926" s="1">
        <v>21</v>
      </c>
      <c r="F2926">
        <f t="shared" si="1305"/>
        <v>1</v>
      </c>
      <c r="G2926">
        <f t="shared" si="1306"/>
        <v>0</v>
      </c>
      <c r="H2926" s="4">
        <v>1.4545454545454499</v>
      </c>
      <c r="I2926" s="4">
        <v>2.9</v>
      </c>
      <c r="J2926" s="4">
        <f t="shared" si="1307"/>
        <v>0.68750000000000222</v>
      </c>
      <c r="K2926" s="4">
        <f t="shared" si="1308"/>
        <v>0.34482758620689657</v>
      </c>
      <c r="L2926" s="17">
        <f t="shared" si="1309"/>
        <v>0.65750000000000219</v>
      </c>
      <c r="M2926" s="17">
        <f t="shared" si="1310"/>
        <v>0.3748275862068966</v>
      </c>
      <c r="N2926" s="34">
        <f t="shared" si="1311"/>
        <v>1.5209125475285121</v>
      </c>
      <c r="O2926" s="12">
        <f t="shared" si="1312"/>
        <v>2.6678932842686289</v>
      </c>
      <c r="P2926" s="4">
        <f t="shared" si="1313"/>
        <v>201209</v>
      </c>
      <c r="Q2926" s="17">
        <f t="shared" si="1314"/>
        <v>1.4545454545454499</v>
      </c>
      <c r="R2926" s="17">
        <f t="shared" si="1315"/>
        <v>-2.7263157894737065</v>
      </c>
      <c r="S2926" s="16">
        <f t="shared" si="1316"/>
        <v>-1.2717703349282565</v>
      </c>
      <c r="T2926" s="5">
        <f t="shared" si="1317"/>
        <v>1.9937500000000064</v>
      </c>
      <c r="U2926" s="21">
        <f t="shared" si="1318"/>
        <v>0</v>
      </c>
      <c r="W2926" s="5">
        <f t="shared" si="1319"/>
        <v>0.45454545454544992</v>
      </c>
      <c r="X2926" s="4">
        <f t="shared" si="1320"/>
        <v>-0.31249999999999778</v>
      </c>
      <c r="AE2926" s="4">
        <f t="shared" si="1321"/>
        <v>-0.7670454545454477</v>
      </c>
      <c r="AJ2926" s="3">
        <f t="shared" si="1322"/>
        <v>3.1315240083509499E-2</v>
      </c>
      <c r="AK2926" s="3">
        <f t="shared" si="1323"/>
        <v>3.1315240083509388E-2</v>
      </c>
      <c r="AL2926" s="26">
        <f t="shared" si="1324"/>
        <v>1.9937500000000064</v>
      </c>
      <c r="AM2926" s="26">
        <f ca="1">IF(RAND()&lt;J2926,H2926*F2926,I2926*G2926)-1</f>
        <v>0.45454545454544992</v>
      </c>
      <c r="AN2926" s="26">
        <f ca="1">IF(RAND()&lt;(J2926+(2*F2926-1)*Sheet2!D$109),H2926*F2926,I2926*G2926)-1</f>
        <v>0.45454545454544992</v>
      </c>
      <c r="AO2926" s="3">
        <f t="shared" si="1304"/>
        <v>201209</v>
      </c>
    </row>
    <row r="2927" spans="1:41" x14ac:dyDescent="0.25">
      <c r="A2927" s="6">
        <v>41179</v>
      </c>
      <c r="B2927" s="1" t="s">
        <v>29</v>
      </c>
      <c r="C2927" s="1" t="s">
        <v>44</v>
      </c>
      <c r="D2927" s="1">
        <v>23</v>
      </c>
      <c r="E2927" s="1">
        <v>16</v>
      </c>
      <c r="F2927">
        <f t="shared" si="1305"/>
        <v>1</v>
      </c>
      <c r="G2927">
        <f t="shared" si="1306"/>
        <v>0</v>
      </c>
      <c r="H2927" s="4">
        <v>1.1481481481481499</v>
      </c>
      <c r="I2927" s="4">
        <v>5.75</v>
      </c>
      <c r="J2927" s="4">
        <f t="shared" si="1307"/>
        <v>0.87096774193548254</v>
      </c>
      <c r="K2927" s="4">
        <f t="shared" si="1308"/>
        <v>0.17391304347826086</v>
      </c>
      <c r="L2927" s="17">
        <f t="shared" si="1309"/>
        <v>0.84096774193548252</v>
      </c>
      <c r="M2927" s="17">
        <f t="shared" si="1310"/>
        <v>0.20391304347826086</v>
      </c>
      <c r="N2927" s="34">
        <f t="shared" si="1311"/>
        <v>1.1891062523973936</v>
      </c>
      <c r="O2927" s="12">
        <f t="shared" si="1312"/>
        <v>4.9040511727078897</v>
      </c>
      <c r="P2927" s="4">
        <f t="shared" si="1313"/>
        <v>201209</v>
      </c>
      <c r="Q2927" s="17">
        <f t="shared" si="1314"/>
        <v>1.1481481481481499</v>
      </c>
      <c r="R2927" s="17">
        <f t="shared" si="1315"/>
        <v>-6.9605263157893926</v>
      </c>
      <c r="S2927" s="16">
        <f t="shared" si="1316"/>
        <v>-5.8123781676412429</v>
      </c>
      <c r="T2927" s="5">
        <f t="shared" si="1317"/>
        <v>5.0080645161290249</v>
      </c>
      <c r="U2927" s="21">
        <f t="shared" si="1318"/>
        <v>1</v>
      </c>
      <c r="W2927" s="5">
        <f t="shared" si="1319"/>
        <v>0.14814814814814992</v>
      </c>
      <c r="X2927" s="4">
        <f t="shared" si="1320"/>
        <v>-0.12903225806451746</v>
      </c>
      <c r="AE2927" s="4">
        <f t="shared" si="1321"/>
        <v>-0.27718040621266737</v>
      </c>
      <c r="AJ2927" s="3">
        <f t="shared" si="1322"/>
        <v>4.2953020134226971E-2</v>
      </c>
      <c r="AK2927" s="3">
        <f t="shared" si="1323"/>
        <v>4.2953020134226749E-2</v>
      </c>
      <c r="AL2927" s="26">
        <f t="shared" si="1324"/>
        <v>5.0080645161290249</v>
      </c>
      <c r="AM2927" s="26">
        <f ca="1">IF(RAND()&lt;J2927,H2927*F2927,I2927*G2927)-1</f>
        <v>0.14814814814814992</v>
      </c>
      <c r="AN2927" s="26">
        <f ca="1">IF(RAND()&lt;(J2927+(2*F2927-1)*Sheet2!D$109),H2927*F2927,I2927*G2927)-1</f>
        <v>0.14814814814814992</v>
      </c>
      <c r="AO2927" s="3">
        <f t="shared" si="1304"/>
        <v>201209</v>
      </c>
    </row>
    <row r="2928" spans="1:41" x14ac:dyDescent="0.25">
      <c r="A2928" s="6">
        <v>41176</v>
      </c>
      <c r="B2928" s="1" t="s">
        <v>47</v>
      </c>
      <c r="C2928" s="1" t="s">
        <v>48</v>
      </c>
      <c r="D2928" s="1">
        <v>14</v>
      </c>
      <c r="E2928" s="1">
        <v>12</v>
      </c>
      <c r="F2928">
        <f t="shared" si="1305"/>
        <v>1</v>
      </c>
      <c r="G2928">
        <f t="shared" si="1306"/>
        <v>0</v>
      </c>
      <c r="H2928" s="4">
        <v>2.5499999999999998</v>
      </c>
      <c r="I2928" s="4">
        <v>1.5714285714285698</v>
      </c>
      <c r="J2928" s="4">
        <f t="shared" si="1307"/>
        <v>0.39215686274509809</v>
      </c>
      <c r="K2928" s="4">
        <f t="shared" si="1308"/>
        <v>0.63636363636363702</v>
      </c>
      <c r="L2928" s="17">
        <f t="shared" si="1309"/>
        <v>0.36215686274509806</v>
      </c>
      <c r="M2928" s="17">
        <f t="shared" si="1310"/>
        <v>0.66636363636363705</v>
      </c>
      <c r="N2928" s="34">
        <f t="shared" si="1311"/>
        <v>2.7612344342176502</v>
      </c>
      <c r="O2928" s="12">
        <f t="shared" si="1312"/>
        <v>1.5006821282401075</v>
      </c>
      <c r="P2928" s="4">
        <f t="shared" si="1313"/>
        <v>201209</v>
      </c>
      <c r="Q2928" s="17">
        <f t="shared" si="1314"/>
        <v>2.5499999999999998</v>
      </c>
      <c r="R2928" s="17">
        <f t="shared" si="1315"/>
        <v>-2.3951612903225854</v>
      </c>
      <c r="S2928" s="16">
        <f t="shared" si="1316"/>
        <v>0.15483870967741442</v>
      </c>
      <c r="T2928" s="5">
        <f t="shared" si="1317"/>
        <v>0.61624649859943925</v>
      </c>
      <c r="U2928" s="21">
        <f t="shared" si="1318"/>
        <v>0</v>
      </c>
      <c r="W2928" s="5">
        <f t="shared" si="1319"/>
        <v>1.5499999999999998</v>
      </c>
      <c r="X2928" s="4">
        <f t="shared" si="1320"/>
        <v>-0.60784313725490191</v>
      </c>
      <c r="AE2928" s="4">
        <f t="shared" si="1321"/>
        <v>-2.1578431372549018</v>
      </c>
      <c r="AJ2928" s="3">
        <f t="shared" si="1322"/>
        <v>2.7729636048527628E-2</v>
      </c>
      <c r="AK2928" s="3">
        <f t="shared" si="1323"/>
        <v>2.7729636048527739E-2</v>
      </c>
      <c r="AL2928" s="26">
        <f t="shared" si="1324"/>
        <v>0.61624649859943925</v>
      </c>
      <c r="AM2928" s="26">
        <f ca="1">IF(RAND()&lt;J2928,H2928*F2928,I2928*G2928)-1</f>
        <v>1.5499999999999998</v>
      </c>
      <c r="AN2928" s="26">
        <f ca="1">IF(RAND()&lt;(J2928+(2*F2928-1)*Sheet2!D$109),H2928*F2928,I2928*G2928)-1</f>
        <v>-1</v>
      </c>
      <c r="AO2928" s="3">
        <f t="shared" si="1304"/>
        <v>201209</v>
      </c>
    </row>
    <row r="2929" spans="1:41" x14ac:dyDescent="0.25">
      <c r="A2929" s="6">
        <v>41175</v>
      </c>
      <c r="B2929" s="1" t="s">
        <v>34</v>
      </c>
      <c r="C2929" s="1" t="s">
        <v>30</v>
      </c>
      <c r="D2929" s="1">
        <v>31</v>
      </c>
      <c r="E2929" s="1">
        <v>38</v>
      </c>
      <c r="F2929">
        <f t="shared" si="1305"/>
        <v>0</v>
      </c>
      <c r="G2929">
        <f t="shared" si="1306"/>
        <v>1</v>
      </c>
      <c r="H2929" s="4">
        <v>1.5882352941176499</v>
      </c>
      <c r="I2929" s="4">
        <v>2.5</v>
      </c>
      <c r="J2929" s="4">
        <f t="shared" si="1307"/>
        <v>0.62962962962962854</v>
      </c>
      <c r="K2929" s="4">
        <f t="shared" si="1308"/>
        <v>0.4</v>
      </c>
      <c r="L2929" s="17">
        <f t="shared" si="1309"/>
        <v>0.65962962962962857</v>
      </c>
      <c r="M2929" s="17">
        <f t="shared" si="1310"/>
        <v>0.37</v>
      </c>
      <c r="N2929" s="34">
        <f t="shared" si="1311"/>
        <v>1.5160022459292557</v>
      </c>
      <c r="O2929" s="12">
        <f t="shared" si="1312"/>
        <v>2.7027027027027026</v>
      </c>
      <c r="P2929" s="4">
        <f t="shared" si="1313"/>
        <v>201209</v>
      </c>
      <c r="Q2929" s="17">
        <f t="shared" si="1314"/>
        <v>0.6352941176470599</v>
      </c>
      <c r="R2929" s="17">
        <f t="shared" si="1315"/>
        <v>-2.3666666666666587</v>
      </c>
      <c r="S2929" s="16">
        <f t="shared" si="1316"/>
        <v>-1.7313725490195988</v>
      </c>
      <c r="T2929" s="5">
        <f t="shared" si="1317"/>
        <v>1.5740740740740713</v>
      </c>
      <c r="U2929" s="21">
        <f t="shared" si="1318"/>
        <v>0</v>
      </c>
      <c r="W2929" s="5">
        <f t="shared" si="1319"/>
        <v>-1</v>
      </c>
      <c r="X2929" s="4">
        <f t="shared" si="1320"/>
        <v>-1</v>
      </c>
      <c r="AE2929" s="4">
        <f t="shared" si="1321"/>
        <v>-0.95860566448802131</v>
      </c>
      <c r="AJ2929" s="3">
        <f t="shared" si="1322"/>
        <v>2.8776978417265231E-2</v>
      </c>
      <c r="AK2929" s="3">
        <f t="shared" si="1323"/>
        <v>2.8776978417265231E-2</v>
      </c>
      <c r="AL2929" s="26">
        <f t="shared" si="1324"/>
        <v>1.5740740740740713</v>
      </c>
      <c r="AM2929" s="26">
        <f ca="1">IF(RAND()&lt;J2929,H2929*F2929,I2929*G2929)-1</f>
        <v>1.5</v>
      </c>
      <c r="AN2929" s="26">
        <f ca="1">IF(RAND()&lt;(J2929+(2*F2929-1)*Sheet2!D$109),H2929*F2929,I2929*G2929)-1</f>
        <v>-1</v>
      </c>
      <c r="AO2929" s="3">
        <f t="shared" si="1304"/>
        <v>201209</v>
      </c>
    </row>
    <row r="2930" spans="1:41" x14ac:dyDescent="0.25">
      <c r="A2930" s="6">
        <v>41175</v>
      </c>
      <c r="B2930" s="1" t="s">
        <v>36</v>
      </c>
      <c r="C2930" s="1" t="s">
        <v>19</v>
      </c>
      <c r="D2930" s="1">
        <v>44</v>
      </c>
      <c r="E2930" s="1">
        <v>41</v>
      </c>
      <c r="F2930">
        <f t="shared" si="1305"/>
        <v>1</v>
      </c>
      <c r="G2930">
        <f t="shared" si="1306"/>
        <v>0</v>
      </c>
      <c r="H2930" s="4">
        <v>2.75</v>
      </c>
      <c r="I2930" s="4">
        <v>1.5</v>
      </c>
      <c r="J2930" s="4">
        <f t="shared" si="1307"/>
        <v>0.36363636363636365</v>
      </c>
      <c r="K2930" s="4">
        <f t="shared" si="1308"/>
        <v>0.66666666666666663</v>
      </c>
      <c r="L2930" s="17">
        <f t="shared" si="1309"/>
        <v>0.33363636363636362</v>
      </c>
      <c r="M2930" s="17">
        <f t="shared" si="1310"/>
        <v>0.69666666666666666</v>
      </c>
      <c r="N2930" s="34">
        <f t="shared" si="1311"/>
        <v>2.9972752043596733</v>
      </c>
      <c r="O2930" s="12">
        <f t="shared" si="1312"/>
        <v>1.4354066985645932</v>
      </c>
      <c r="P2930" s="4">
        <f t="shared" si="1313"/>
        <v>201209</v>
      </c>
      <c r="Q2930" s="17">
        <f t="shared" si="1314"/>
        <v>2.75</v>
      </c>
      <c r="R2930" s="17">
        <f t="shared" si="1315"/>
        <v>-2.5714285714285712</v>
      </c>
      <c r="S2930" s="16">
        <f t="shared" si="1316"/>
        <v>0.17857142857142883</v>
      </c>
      <c r="T2930" s="5">
        <f t="shared" si="1317"/>
        <v>0.54545454545454541</v>
      </c>
      <c r="U2930" s="21">
        <f t="shared" si="1318"/>
        <v>0</v>
      </c>
      <c r="W2930" s="5">
        <f t="shared" si="1319"/>
        <v>1.75</v>
      </c>
      <c r="X2930" s="4">
        <f t="shared" si="1320"/>
        <v>-0.63636363636363635</v>
      </c>
      <c r="AE2930" s="4">
        <f t="shared" si="1321"/>
        <v>-2.3863636363636362</v>
      </c>
      <c r="AJ2930" s="3">
        <f t="shared" si="1322"/>
        <v>2.9411764705882359E-2</v>
      </c>
      <c r="AK2930" s="3">
        <f t="shared" si="1323"/>
        <v>2.9411764705882248E-2</v>
      </c>
      <c r="AL2930" s="26">
        <f t="shared" si="1324"/>
        <v>0.54545454545454541</v>
      </c>
      <c r="AM2930" s="26">
        <f ca="1">IF(RAND()&lt;J2930,H2930*F2930,I2930*G2930)-1</f>
        <v>1.75</v>
      </c>
      <c r="AN2930" s="26">
        <f ca="1">IF(RAND()&lt;(J2930+(2*F2930-1)*Sheet2!D$109),H2930*F2930,I2930*G2930)-1</f>
        <v>-1</v>
      </c>
      <c r="AO2930" s="3">
        <f t="shared" si="1304"/>
        <v>201209</v>
      </c>
    </row>
    <row r="2931" spans="1:41" x14ac:dyDescent="0.25">
      <c r="A2931" s="6">
        <v>41175</v>
      </c>
      <c r="B2931" s="1" t="s">
        <v>50</v>
      </c>
      <c r="C2931" s="1" t="s">
        <v>27</v>
      </c>
      <c r="D2931" s="1">
        <v>3</v>
      </c>
      <c r="E2931" s="1">
        <v>27</v>
      </c>
      <c r="F2931">
        <f t="shared" si="1305"/>
        <v>0</v>
      </c>
      <c r="G2931">
        <f t="shared" si="1306"/>
        <v>1</v>
      </c>
      <c r="H2931" s="4">
        <v>1.60606060606061</v>
      </c>
      <c r="I2931" s="4">
        <v>2.4500000000000002</v>
      </c>
      <c r="J2931" s="4">
        <f t="shared" si="1307"/>
        <v>0.62264150943396079</v>
      </c>
      <c r="K2931" s="4">
        <f t="shared" si="1308"/>
        <v>0.4081632653061224</v>
      </c>
      <c r="L2931" s="17">
        <f t="shared" si="1309"/>
        <v>0.65264150943396082</v>
      </c>
      <c r="M2931" s="17">
        <f t="shared" si="1310"/>
        <v>0.37816326530612243</v>
      </c>
      <c r="N2931" s="34">
        <f t="shared" si="1311"/>
        <v>1.5322347499277282</v>
      </c>
      <c r="O2931" s="12">
        <f t="shared" si="1312"/>
        <v>2.6443604964921752</v>
      </c>
      <c r="P2931" s="4">
        <f t="shared" si="1313"/>
        <v>201209</v>
      </c>
      <c r="Q2931" s="17">
        <f t="shared" si="1314"/>
        <v>0.65553494124922851</v>
      </c>
      <c r="R2931" s="17">
        <f t="shared" si="1315"/>
        <v>-2.3396551724137824</v>
      </c>
      <c r="S2931" s="16">
        <f t="shared" si="1316"/>
        <v>-1.6841202311645538</v>
      </c>
      <c r="T2931" s="5">
        <f t="shared" si="1317"/>
        <v>1.5254716981132039</v>
      </c>
      <c r="U2931" s="21">
        <f t="shared" si="1318"/>
        <v>0</v>
      </c>
      <c r="W2931" s="5">
        <f t="shared" si="1319"/>
        <v>-1</v>
      </c>
      <c r="X2931" s="4">
        <f t="shared" si="1320"/>
        <v>-1</v>
      </c>
      <c r="AE2931" s="4">
        <f t="shared" si="1321"/>
        <v>-0.98341909662664917</v>
      </c>
      <c r="AJ2931" s="3">
        <f t="shared" si="1322"/>
        <v>2.9884198729920097E-2</v>
      </c>
      <c r="AK2931" s="3">
        <f t="shared" si="1323"/>
        <v>2.9884198729920208E-2</v>
      </c>
      <c r="AL2931" s="26">
        <f t="shared" si="1324"/>
        <v>1.5254716981132039</v>
      </c>
      <c r="AM2931" s="26">
        <f ca="1">IF(RAND()&lt;J2931,H2931*F2931,I2931*G2931)-1</f>
        <v>-1</v>
      </c>
      <c r="AN2931" s="26">
        <f ca="1">IF(RAND()&lt;(J2931+(2*F2931-1)*Sheet2!D$109),H2931*F2931,I2931*G2931)-1</f>
        <v>-1</v>
      </c>
      <c r="AO2931" s="3">
        <f t="shared" si="1304"/>
        <v>201209</v>
      </c>
    </row>
    <row r="2932" spans="1:41" x14ac:dyDescent="0.25">
      <c r="A2932" s="6">
        <v>41175</v>
      </c>
      <c r="B2932" s="1" t="s">
        <v>40</v>
      </c>
      <c r="C2932" s="1" t="s">
        <v>43</v>
      </c>
      <c r="D2932" s="1">
        <v>34</v>
      </c>
      <c r="E2932" s="1">
        <v>31</v>
      </c>
      <c r="F2932">
        <f t="shared" si="1305"/>
        <v>1</v>
      </c>
      <c r="G2932">
        <f t="shared" si="1306"/>
        <v>0</v>
      </c>
      <c r="H2932" s="4">
        <v>2.7</v>
      </c>
      <c r="I2932" s="4">
        <v>1.5</v>
      </c>
      <c r="J2932" s="4">
        <f t="shared" si="1307"/>
        <v>0.37037037037037035</v>
      </c>
      <c r="K2932" s="4">
        <f t="shared" si="1308"/>
        <v>0.66666666666666663</v>
      </c>
      <c r="L2932" s="17">
        <f t="shared" si="1309"/>
        <v>0.34037037037037032</v>
      </c>
      <c r="M2932" s="17">
        <f t="shared" si="1310"/>
        <v>0.69666666666666666</v>
      </c>
      <c r="N2932" s="34">
        <f t="shared" si="1311"/>
        <v>2.9379760609358003</v>
      </c>
      <c r="O2932" s="12">
        <f t="shared" si="1312"/>
        <v>1.4354066985645932</v>
      </c>
      <c r="P2932" s="4">
        <f t="shared" si="1313"/>
        <v>201209</v>
      </c>
      <c r="Q2932" s="17">
        <f t="shared" si="1314"/>
        <v>2.7</v>
      </c>
      <c r="R2932" s="17">
        <f t="shared" si="1315"/>
        <v>-2.5882352941176467</v>
      </c>
      <c r="S2932" s="16">
        <f t="shared" si="1316"/>
        <v>0.11176470588235343</v>
      </c>
      <c r="T2932" s="5">
        <f t="shared" si="1317"/>
        <v>0.55555555555555547</v>
      </c>
      <c r="U2932" s="21">
        <f t="shared" si="1318"/>
        <v>0</v>
      </c>
      <c r="W2932" s="5">
        <f t="shared" si="1319"/>
        <v>1.7000000000000002</v>
      </c>
      <c r="X2932" s="4">
        <f t="shared" si="1320"/>
        <v>-0.62962962962962965</v>
      </c>
      <c r="AE2932" s="4">
        <f t="shared" si="1321"/>
        <v>-2.3296296296296299</v>
      </c>
      <c r="AJ2932" s="3">
        <f t="shared" si="1322"/>
        <v>3.5714285714285587E-2</v>
      </c>
      <c r="AK2932" s="3">
        <f t="shared" si="1323"/>
        <v>3.5714285714285809E-2</v>
      </c>
      <c r="AL2932" s="26">
        <f t="shared" si="1324"/>
        <v>0.55555555555555547</v>
      </c>
      <c r="AM2932" s="26">
        <f ca="1">IF(RAND()&lt;J2932,H2932*F2932,I2932*G2932)-1</f>
        <v>1.7000000000000002</v>
      </c>
      <c r="AN2932" s="26">
        <f ca="1">IF(RAND()&lt;(J2932+(2*F2932-1)*Sheet2!D$109),H2932*F2932,I2932*G2932)-1</f>
        <v>-1</v>
      </c>
      <c r="AO2932" s="3">
        <f t="shared" si="1304"/>
        <v>201209</v>
      </c>
    </row>
    <row r="2933" spans="1:41" x14ac:dyDescent="0.25">
      <c r="A2933" s="6">
        <v>41175</v>
      </c>
      <c r="B2933" s="1" t="s">
        <v>28</v>
      </c>
      <c r="C2933" s="1" t="s">
        <v>35</v>
      </c>
      <c r="D2933" s="1">
        <v>24</v>
      </c>
      <c r="E2933" s="1">
        <v>27</v>
      </c>
      <c r="F2933">
        <f t="shared" si="1305"/>
        <v>0</v>
      </c>
      <c r="G2933">
        <f t="shared" si="1306"/>
        <v>1</v>
      </c>
      <c r="H2933" s="4">
        <v>1.2564102564102599</v>
      </c>
      <c r="I2933" s="4">
        <v>4.2</v>
      </c>
      <c r="J2933" s="4">
        <f t="shared" si="1307"/>
        <v>0.79591836734693655</v>
      </c>
      <c r="K2933" s="4">
        <f t="shared" si="1308"/>
        <v>0.23809523809523808</v>
      </c>
      <c r="L2933" s="17">
        <f t="shared" si="1309"/>
        <v>0.82591836734693658</v>
      </c>
      <c r="M2933" s="17">
        <f t="shared" si="1310"/>
        <v>0.20809523809523808</v>
      </c>
      <c r="N2933" s="34">
        <f t="shared" si="1311"/>
        <v>1.2107734124042533</v>
      </c>
      <c r="O2933" s="12">
        <f t="shared" si="1312"/>
        <v>4.805491990846682</v>
      </c>
      <c r="P2933" s="4">
        <f t="shared" si="1313"/>
        <v>201209</v>
      </c>
      <c r="Q2933" s="17">
        <f t="shared" si="1314"/>
        <v>0.29914529914529997</v>
      </c>
      <c r="R2933" s="17">
        <f t="shared" si="1315"/>
        <v>-4.2124999999999462</v>
      </c>
      <c r="S2933" s="16">
        <f t="shared" si="1316"/>
        <v>-3.9133547008546463</v>
      </c>
      <c r="T2933" s="5">
        <f t="shared" si="1317"/>
        <v>3.3428571428571336</v>
      </c>
      <c r="U2933" s="21">
        <f t="shared" si="1318"/>
        <v>0</v>
      </c>
      <c r="W2933" s="5">
        <f t="shared" si="1319"/>
        <v>-1</v>
      </c>
      <c r="X2933" s="4">
        <f t="shared" si="1320"/>
        <v>-1</v>
      </c>
      <c r="AE2933" s="4">
        <f t="shared" si="1321"/>
        <v>-0.46049188906332339</v>
      </c>
      <c r="AJ2933" s="3">
        <f t="shared" si="1322"/>
        <v>3.28947368421032E-2</v>
      </c>
      <c r="AK2933" s="3">
        <f t="shared" si="1323"/>
        <v>3.2894736842103312E-2</v>
      </c>
      <c r="AL2933" s="26">
        <f t="shared" si="1324"/>
        <v>3.3428571428571336</v>
      </c>
      <c r="AM2933" s="26">
        <f ca="1">IF(RAND()&lt;J2933,H2933*F2933,I2933*G2933)-1</f>
        <v>-1</v>
      </c>
      <c r="AN2933" s="26">
        <f ca="1">IF(RAND()&lt;(J2933+(2*F2933-1)*Sheet2!D$109),H2933*F2933,I2933*G2933)-1</f>
        <v>-1</v>
      </c>
      <c r="AO2933" s="3">
        <f t="shared" si="1304"/>
        <v>201209</v>
      </c>
    </row>
    <row r="2934" spans="1:41" x14ac:dyDescent="0.25">
      <c r="A2934" s="6">
        <v>41175</v>
      </c>
      <c r="B2934" s="1" t="s">
        <v>46</v>
      </c>
      <c r="C2934" s="1" t="s">
        <v>24</v>
      </c>
      <c r="D2934" s="1">
        <v>24</v>
      </c>
      <c r="E2934" s="1">
        <v>13</v>
      </c>
      <c r="F2934">
        <f t="shared" si="1305"/>
        <v>1</v>
      </c>
      <c r="G2934">
        <f t="shared" si="1306"/>
        <v>0</v>
      </c>
      <c r="H2934" s="4">
        <v>3.65</v>
      </c>
      <c r="I2934" s="4">
        <v>1.3076923076923099</v>
      </c>
      <c r="J2934" s="4">
        <f t="shared" si="1307"/>
        <v>0.27397260273972601</v>
      </c>
      <c r="K2934" s="4">
        <f t="shared" si="1308"/>
        <v>0.7647058823529399</v>
      </c>
      <c r="L2934" s="17">
        <f t="shared" si="1309"/>
        <v>0.24397260273972601</v>
      </c>
      <c r="M2934" s="17">
        <f t="shared" si="1310"/>
        <v>0.79470588235293993</v>
      </c>
      <c r="N2934" s="34">
        <f t="shared" si="1311"/>
        <v>4.0988208871420548</v>
      </c>
      <c r="O2934" s="12">
        <f t="shared" si="1312"/>
        <v>1.2583271650629184</v>
      </c>
      <c r="P2934" s="4">
        <f t="shared" si="1313"/>
        <v>201209</v>
      </c>
      <c r="Q2934" s="17">
        <f t="shared" si="1314"/>
        <v>3.65</v>
      </c>
      <c r="R2934" s="17">
        <f t="shared" si="1315"/>
        <v>-3.6273584905660141</v>
      </c>
      <c r="S2934" s="16">
        <f t="shared" si="1316"/>
        <v>2.2641509433985796E-2</v>
      </c>
      <c r="T2934" s="5">
        <f t="shared" si="1317"/>
        <v>0.35827186512118081</v>
      </c>
      <c r="U2934" s="21">
        <f t="shared" si="1318"/>
        <v>0</v>
      </c>
      <c r="W2934" s="5">
        <f t="shared" si="1319"/>
        <v>2.65</v>
      </c>
      <c r="X2934" s="4">
        <f t="shared" si="1320"/>
        <v>-0.72602739726027399</v>
      </c>
      <c r="AE2934" s="4">
        <f t="shared" si="1321"/>
        <v>-3.3760273972602741</v>
      </c>
      <c r="AJ2934" s="3">
        <f t="shared" si="1322"/>
        <v>3.7238169123350207E-2</v>
      </c>
      <c r="AK2934" s="3">
        <f t="shared" si="1323"/>
        <v>3.7238169123350318E-2</v>
      </c>
      <c r="AL2934" s="26">
        <f t="shared" si="1324"/>
        <v>0.35827186512118081</v>
      </c>
      <c r="AM2934" s="26">
        <f ca="1">IF(RAND()&lt;J2934,H2934*F2934,I2934*G2934)-1</f>
        <v>-1</v>
      </c>
      <c r="AN2934" s="26">
        <f ca="1">IF(RAND()&lt;(J2934+(2*F2934-1)*Sheet2!D$109),H2934*F2934,I2934*G2934)-1</f>
        <v>-1</v>
      </c>
      <c r="AO2934" s="3">
        <f t="shared" si="1304"/>
        <v>201209</v>
      </c>
    </row>
    <row r="2935" spans="1:41" x14ac:dyDescent="0.25">
      <c r="A2935" s="6">
        <v>41175</v>
      </c>
      <c r="B2935" s="1" t="s">
        <v>37</v>
      </c>
      <c r="C2935" s="1" t="s">
        <v>39</v>
      </c>
      <c r="D2935" s="1">
        <v>20</v>
      </c>
      <c r="E2935" s="1">
        <v>23</v>
      </c>
      <c r="F2935">
        <f t="shared" si="1305"/>
        <v>0</v>
      </c>
      <c r="G2935">
        <f t="shared" si="1306"/>
        <v>1</v>
      </c>
      <c r="H2935" s="4">
        <v>2.2999999999999998</v>
      </c>
      <c r="I2935" s="4">
        <v>1.6666666666666701</v>
      </c>
      <c r="J2935" s="4">
        <f t="shared" si="1307"/>
        <v>0.43478260869565222</v>
      </c>
      <c r="K2935" s="4">
        <f t="shared" si="1308"/>
        <v>0.59999999999999876</v>
      </c>
      <c r="L2935" s="17">
        <f t="shared" si="1309"/>
        <v>0.46478260869565224</v>
      </c>
      <c r="M2935" s="17">
        <f t="shared" si="1310"/>
        <v>0.56999999999999873</v>
      </c>
      <c r="N2935" s="34">
        <f t="shared" si="1311"/>
        <v>2.1515434985968191</v>
      </c>
      <c r="O2935" s="12">
        <f t="shared" si="1312"/>
        <v>1.7543859649122846</v>
      </c>
      <c r="P2935" s="4">
        <f t="shared" si="1313"/>
        <v>201209</v>
      </c>
      <c r="Q2935" s="17">
        <f t="shared" si="1314"/>
        <v>1.379999999999997</v>
      </c>
      <c r="R2935" s="17">
        <f t="shared" si="1315"/>
        <v>-2.2692307692307621</v>
      </c>
      <c r="S2935" s="16">
        <f t="shared" si="1316"/>
        <v>-0.88923076923076505</v>
      </c>
      <c r="T2935" s="5">
        <f t="shared" si="1317"/>
        <v>0.72463768115942184</v>
      </c>
      <c r="U2935" s="21">
        <f t="shared" si="1318"/>
        <v>0</v>
      </c>
      <c r="W2935" s="5">
        <f t="shared" si="1319"/>
        <v>-1</v>
      </c>
      <c r="X2935" s="4">
        <f t="shared" si="1320"/>
        <v>-1</v>
      </c>
      <c r="AE2935" s="4">
        <f t="shared" si="1321"/>
        <v>-1.8652173913043475</v>
      </c>
      <c r="AJ2935" s="3">
        <f t="shared" si="1322"/>
        <v>3.3613445378150142E-2</v>
      </c>
      <c r="AK2935" s="3">
        <f t="shared" si="1323"/>
        <v>3.3613445378150142E-2</v>
      </c>
      <c r="AL2935" s="26">
        <f t="shared" si="1324"/>
        <v>0.72463768115942184</v>
      </c>
      <c r="AM2935" s="26">
        <f ca="1">IF(RAND()&lt;J2935,H2935*F2935,I2935*G2935)-1</f>
        <v>-1</v>
      </c>
      <c r="AN2935" s="26">
        <f ca="1">IF(RAND()&lt;(J2935+(2*F2935-1)*Sheet2!D$109),H2935*F2935,I2935*G2935)-1</f>
        <v>0.66666666666667007</v>
      </c>
      <c r="AO2935" s="3">
        <f t="shared" si="1304"/>
        <v>201209</v>
      </c>
    </row>
    <row r="2936" spans="1:41" x14ac:dyDescent="0.25">
      <c r="A2936" s="6">
        <v>41175</v>
      </c>
      <c r="B2936" s="1" t="s">
        <v>22</v>
      </c>
      <c r="C2936" s="1" t="s">
        <v>42</v>
      </c>
      <c r="D2936" s="1">
        <v>17</v>
      </c>
      <c r="E2936" s="1">
        <v>22</v>
      </c>
      <c r="F2936">
        <f t="shared" si="1305"/>
        <v>0</v>
      </c>
      <c r="G2936">
        <f t="shared" si="1306"/>
        <v>1</v>
      </c>
      <c r="H2936" s="4">
        <v>1.5714285714285698</v>
      </c>
      <c r="I2936" s="4">
        <v>2.5499999999999998</v>
      </c>
      <c r="J2936" s="4">
        <f t="shared" si="1307"/>
        <v>0.63636363636363702</v>
      </c>
      <c r="K2936" s="4">
        <f t="shared" si="1308"/>
        <v>0.39215686274509809</v>
      </c>
      <c r="L2936" s="17">
        <f t="shared" si="1309"/>
        <v>0.66636363636363705</v>
      </c>
      <c r="M2936" s="17">
        <f t="shared" si="1310"/>
        <v>0.36215686274509806</v>
      </c>
      <c r="N2936" s="34">
        <f t="shared" si="1311"/>
        <v>1.5006821282401075</v>
      </c>
      <c r="O2936" s="12">
        <f t="shared" si="1312"/>
        <v>2.7612344342176502</v>
      </c>
      <c r="P2936" s="4">
        <f t="shared" si="1313"/>
        <v>201209</v>
      </c>
      <c r="Q2936" s="17">
        <f t="shared" si="1314"/>
        <v>0.61624649859943925</v>
      </c>
      <c r="R2936" s="17">
        <f t="shared" si="1315"/>
        <v>-2.3951612903225854</v>
      </c>
      <c r="S2936" s="16">
        <f t="shared" si="1316"/>
        <v>-1.778914791723146</v>
      </c>
      <c r="T2936" s="5">
        <f t="shared" si="1317"/>
        <v>1.6227272727272744</v>
      </c>
      <c r="U2936" s="21">
        <f t="shared" si="1318"/>
        <v>0</v>
      </c>
      <c r="W2936" s="5">
        <f t="shared" si="1319"/>
        <v>-1</v>
      </c>
      <c r="X2936" s="4">
        <f t="shared" si="1320"/>
        <v>-1</v>
      </c>
      <c r="AE2936" s="4">
        <f t="shared" si="1321"/>
        <v>-0.93506493506493282</v>
      </c>
      <c r="AJ2936" s="3">
        <f t="shared" si="1322"/>
        <v>2.7729636048527628E-2</v>
      </c>
      <c r="AK2936" s="3">
        <f t="shared" si="1323"/>
        <v>2.7729636048527739E-2</v>
      </c>
      <c r="AL2936" s="26">
        <f t="shared" si="1324"/>
        <v>1.6227272727272744</v>
      </c>
      <c r="AM2936" s="26">
        <f ca="1">IF(RAND()&lt;J2936,H2936*F2936,I2936*G2936)-1</f>
        <v>1.5499999999999998</v>
      </c>
      <c r="AN2936" s="26">
        <f ca="1">IF(RAND()&lt;(J2936+(2*F2936-1)*Sheet2!D$109),H2936*F2936,I2936*G2936)-1</f>
        <v>-1</v>
      </c>
      <c r="AO2936" s="3">
        <f t="shared" si="1304"/>
        <v>201209</v>
      </c>
    </row>
    <row r="2937" spans="1:41" x14ac:dyDescent="0.25">
      <c r="A2937" s="6">
        <v>41175</v>
      </c>
      <c r="B2937" s="1" t="s">
        <v>21</v>
      </c>
      <c r="C2937" s="1" t="s">
        <v>33</v>
      </c>
      <c r="D2937" s="1">
        <v>25</v>
      </c>
      <c r="E2937" s="1">
        <v>31</v>
      </c>
      <c r="F2937">
        <f t="shared" si="1305"/>
        <v>0</v>
      </c>
      <c r="G2937">
        <f t="shared" si="1306"/>
        <v>1</v>
      </c>
      <c r="H2937" s="4">
        <v>2.0499999999999998</v>
      </c>
      <c r="I2937" s="4">
        <v>1.8</v>
      </c>
      <c r="J2937" s="4">
        <f t="shared" si="1307"/>
        <v>0.48780487804878053</v>
      </c>
      <c r="K2937" s="4">
        <f t="shared" si="1308"/>
        <v>0.55555555555555558</v>
      </c>
      <c r="L2937" s="17">
        <f t="shared" si="1309"/>
        <v>0.5178048780487805</v>
      </c>
      <c r="M2937" s="17">
        <f t="shared" si="1310"/>
        <v>0.52555555555555555</v>
      </c>
      <c r="N2937" s="34">
        <f t="shared" si="1311"/>
        <v>1.9312293923692887</v>
      </c>
      <c r="O2937" s="12">
        <f t="shared" si="1312"/>
        <v>1.9027484143763214</v>
      </c>
      <c r="P2937" s="4">
        <f t="shared" si="1313"/>
        <v>201209</v>
      </c>
      <c r="Q2937" s="17">
        <f t="shared" si="1314"/>
        <v>1.1388888888888888</v>
      </c>
      <c r="R2937" s="17">
        <f t="shared" si="1315"/>
        <v>-2.2023809523809526</v>
      </c>
      <c r="S2937" s="16">
        <f t="shared" si="1316"/>
        <v>-1.0634920634920637</v>
      </c>
      <c r="T2937" s="5">
        <f t="shared" si="1317"/>
        <v>0.87804878048780499</v>
      </c>
      <c r="U2937" s="21">
        <f t="shared" si="1318"/>
        <v>0</v>
      </c>
      <c r="W2937" s="5">
        <f t="shared" si="1319"/>
        <v>-1</v>
      </c>
      <c r="X2937" s="4">
        <f t="shared" si="1320"/>
        <v>-1</v>
      </c>
      <c r="AE2937" s="4">
        <f t="shared" si="1321"/>
        <v>-1.5621951219512193</v>
      </c>
      <c r="AJ2937" s="3">
        <f t="shared" si="1322"/>
        <v>4.1558441558441461E-2</v>
      </c>
      <c r="AK2937" s="3">
        <f t="shared" si="1323"/>
        <v>4.1558441558441461E-2</v>
      </c>
      <c r="AL2937" s="26">
        <f t="shared" si="1324"/>
        <v>0.87804878048780499</v>
      </c>
      <c r="AM2937" s="26">
        <f ca="1">IF(RAND()&lt;J2937,H2937*F2937,I2937*G2937)-1</f>
        <v>-1</v>
      </c>
      <c r="AN2937" s="26">
        <f ca="1">IF(RAND()&lt;(J2937+(2*F2937-1)*Sheet2!D$109),H2937*F2937,I2937*G2937)-1</f>
        <v>0.8</v>
      </c>
      <c r="AO2937" s="3">
        <f t="shared" si="1304"/>
        <v>201209</v>
      </c>
    </row>
    <row r="2938" spans="1:41" x14ac:dyDescent="0.25">
      <c r="A2938" s="6">
        <v>41175</v>
      </c>
      <c r="B2938" s="1" t="s">
        <v>23</v>
      </c>
      <c r="C2938" s="1" t="s">
        <v>25</v>
      </c>
      <c r="D2938" s="1">
        <v>16</v>
      </c>
      <c r="E2938" s="1">
        <v>10</v>
      </c>
      <c r="F2938">
        <f t="shared" si="1305"/>
        <v>1</v>
      </c>
      <c r="G2938">
        <f t="shared" si="1306"/>
        <v>0</v>
      </c>
      <c r="H2938" s="4">
        <v>1.27027027027027</v>
      </c>
      <c r="I2938" s="4">
        <v>4.0999999999999996</v>
      </c>
      <c r="J2938" s="4">
        <f t="shared" si="1307"/>
        <v>0.78723404255319174</v>
      </c>
      <c r="K2938" s="4">
        <f t="shared" si="1308"/>
        <v>0.24390243902439027</v>
      </c>
      <c r="L2938" s="17">
        <f t="shared" si="1309"/>
        <v>0.75723404255319171</v>
      </c>
      <c r="M2938" s="17">
        <f t="shared" si="1310"/>
        <v>0.27390243902439027</v>
      </c>
      <c r="N2938" s="34">
        <f t="shared" si="1311"/>
        <v>1.3205956729418371</v>
      </c>
      <c r="O2938" s="12">
        <f t="shared" si="1312"/>
        <v>3.6509349955476398</v>
      </c>
      <c r="P2938" s="4">
        <f t="shared" si="1313"/>
        <v>201209</v>
      </c>
      <c r="Q2938" s="17">
        <f t="shared" si="1314"/>
        <v>1.27027027027027</v>
      </c>
      <c r="R2938" s="17">
        <f t="shared" si="1315"/>
        <v>-4.0225806451612947</v>
      </c>
      <c r="S2938" s="16">
        <f t="shared" si="1316"/>
        <v>-2.7523103748910245</v>
      </c>
      <c r="T2938" s="5">
        <f t="shared" si="1317"/>
        <v>3.2276595744680856</v>
      </c>
      <c r="U2938" s="21">
        <f t="shared" si="1318"/>
        <v>0</v>
      </c>
      <c r="W2938" s="5">
        <f t="shared" si="1319"/>
        <v>0.27027027027026995</v>
      </c>
      <c r="X2938" s="4">
        <f t="shared" si="1320"/>
        <v>-0.21276595744680826</v>
      </c>
      <c r="AE2938" s="4">
        <f t="shared" si="1321"/>
        <v>-0.48303622771707821</v>
      </c>
      <c r="AJ2938" s="3">
        <f t="shared" si="1322"/>
        <v>3.0196275792652383E-2</v>
      </c>
      <c r="AK2938" s="3">
        <f t="shared" si="1323"/>
        <v>3.0196275792652383E-2</v>
      </c>
      <c r="AL2938" s="26">
        <f t="shared" si="1324"/>
        <v>3.2276595744680856</v>
      </c>
      <c r="AM2938" s="26">
        <f ca="1">IF(RAND()&lt;J2938,H2938*F2938,I2938*G2938)-1</f>
        <v>-1</v>
      </c>
      <c r="AN2938" s="26">
        <f ca="1">IF(RAND()&lt;(J2938+(2*F2938-1)*Sheet2!D$109),H2938*F2938,I2938*G2938)-1</f>
        <v>0.27027027027026995</v>
      </c>
      <c r="AO2938" s="3">
        <f t="shared" si="1304"/>
        <v>201209</v>
      </c>
    </row>
    <row r="2939" spans="1:41" x14ac:dyDescent="0.25">
      <c r="A2939" s="6">
        <v>41175</v>
      </c>
      <c r="B2939" s="1" t="s">
        <v>44</v>
      </c>
      <c r="C2939" s="1" t="s">
        <v>32</v>
      </c>
      <c r="D2939" s="1">
        <v>14</v>
      </c>
      <c r="E2939" s="1">
        <v>24</v>
      </c>
      <c r="F2939">
        <f t="shared" si="1305"/>
        <v>0</v>
      </c>
      <c r="G2939">
        <f t="shared" si="1306"/>
        <v>1</v>
      </c>
      <c r="H2939" s="4">
        <v>2.2000000000000002</v>
      </c>
      <c r="I2939" s="4">
        <v>1.71428571428571</v>
      </c>
      <c r="J2939" s="4">
        <f t="shared" si="1307"/>
        <v>0.45454545454545453</v>
      </c>
      <c r="K2939" s="4">
        <f t="shared" si="1308"/>
        <v>0.58333333333333481</v>
      </c>
      <c r="L2939" s="17">
        <f t="shared" si="1309"/>
        <v>0.4845454545454545</v>
      </c>
      <c r="M2939" s="17">
        <f t="shared" si="1310"/>
        <v>0.55333333333333479</v>
      </c>
      <c r="N2939" s="34">
        <f t="shared" si="1311"/>
        <v>2.0637898686679175</v>
      </c>
      <c r="O2939" s="12">
        <f t="shared" si="1312"/>
        <v>1.8072289156626458</v>
      </c>
      <c r="P2939" s="4">
        <f t="shared" si="1313"/>
        <v>201209</v>
      </c>
      <c r="Q2939" s="17">
        <f t="shared" si="1314"/>
        <v>1.2833333333333368</v>
      </c>
      <c r="R2939" s="17">
        <f t="shared" si="1315"/>
        <v>-2.2333333333333414</v>
      </c>
      <c r="S2939" s="16">
        <f t="shared" si="1316"/>
        <v>-0.95000000000000462</v>
      </c>
      <c r="T2939" s="5">
        <f t="shared" si="1317"/>
        <v>0.77922077922077715</v>
      </c>
      <c r="U2939" s="21">
        <f t="shared" si="1318"/>
        <v>0</v>
      </c>
      <c r="W2939" s="5">
        <f t="shared" si="1319"/>
        <v>-1</v>
      </c>
      <c r="X2939" s="4">
        <f t="shared" si="1320"/>
        <v>-1</v>
      </c>
      <c r="AE2939" s="4">
        <f t="shared" si="1321"/>
        <v>-1.7454545454545456</v>
      </c>
      <c r="AJ2939" s="3">
        <f t="shared" si="1322"/>
        <v>3.6496350364964902E-2</v>
      </c>
      <c r="AK2939" s="3">
        <f t="shared" si="1323"/>
        <v>3.6496350364965013E-2</v>
      </c>
      <c r="AL2939" s="26">
        <f t="shared" si="1324"/>
        <v>0.77922077922077715</v>
      </c>
      <c r="AM2939" s="26">
        <f ca="1">IF(RAND()&lt;J2939,H2939*F2939,I2939*G2939)-1</f>
        <v>0.71428571428570997</v>
      </c>
      <c r="AN2939" s="26">
        <f ca="1">IF(RAND()&lt;(J2939+(2*F2939-1)*Sheet2!D$109),H2939*F2939,I2939*G2939)-1</f>
        <v>-1</v>
      </c>
      <c r="AO2939" s="3">
        <f t="shared" si="1304"/>
        <v>201209</v>
      </c>
    </row>
    <row r="2940" spans="1:41" x14ac:dyDescent="0.25">
      <c r="A2940" s="6">
        <v>41175</v>
      </c>
      <c r="B2940" s="1" t="s">
        <v>31</v>
      </c>
      <c r="C2940" s="1" t="s">
        <v>45</v>
      </c>
      <c r="D2940" s="1">
        <v>23</v>
      </c>
      <c r="E2940" s="1">
        <v>6</v>
      </c>
      <c r="F2940">
        <f t="shared" si="1305"/>
        <v>1</v>
      </c>
      <c r="G2940">
        <f t="shared" si="1306"/>
        <v>0</v>
      </c>
      <c r="H2940" s="4">
        <v>1.3125</v>
      </c>
      <c r="I2940" s="4">
        <v>3.6</v>
      </c>
      <c r="J2940" s="4">
        <f t="shared" si="1307"/>
        <v>0.76190476190476186</v>
      </c>
      <c r="K2940" s="4">
        <f t="shared" si="1308"/>
        <v>0.27777777777777779</v>
      </c>
      <c r="L2940" s="17">
        <f t="shared" si="1309"/>
        <v>0.73190476190476184</v>
      </c>
      <c r="M2940" s="17">
        <f t="shared" si="1310"/>
        <v>0.30777777777777782</v>
      </c>
      <c r="N2940" s="34">
        <f t="shared" si="1311"/>
        <v>1.3662979830839299</v>
      </c>
      <c r="O2940" s="12">
        <f t="shared" si="1312"/>
        <v>3.2490974729241873</v>
      </c>
      <c r="P2940" s="4">
        <f t="shared" si="1313"/>
        <v>201209</v>
      </c>
      <c r="Q2940" s="17">
        <f t="shared" si="1314"/>
        <v>1.3125</v>
      </c>
      <c r="R2940" s="17">
        <f t="shared" si="1315"/>
        <v>-3.5846153846153848</v>
      </c>
      <c r="S2940" s="16">
        <f t="shared" si="1316"/>
        <v>-2.2721153846153848</v>
      </c>
      <c r="T2940" s="5">
        <f t="shared" si="1317"/>
        <v>2.7428571428571429</v>
      </c>
      <c r="U2940" s="21">
        <f t="shared" si="1318"/>
        <v>0</v>
      </c>
      <c r="W2940" s="5">
        <f t="shared" si="1319"/>
        <v>0.3125</v>
      </c>
      <c r="X2940" s="4">
        <f t="shared" si="1320"/>
        <v>-0.23809523809523814</v>
      </c>
      <c r="AE2940" s="4">
        <f t="shared" si="1321"/>
        <v>-0.55059523809523814</v>
      </c>
      <c r="AJ2940" s="3">
        <f t="shared" si="1322"/>
        <v>3.8167938931297551E-2</v>
      </c>
      <c r="AK2940" s="3">
        <f t="shared" si="1323"/>
        <v>3.8167938931297662E-2</v>
      </c>
      <c r="AL2940" s="26">
        <f t="shared" si="1324"/>
        <v>2.7428571428571429</v>
      </c>
      <c r="AM2940" s="26">
        <f ca="1">IF(RAND()&lt;J2940,H2940*F2940,I2940*G2940)-1</f>
        <v>0.3125</v>
      </c>
      <c r="AN2940" s="26">
        <f ca="1">IF(RAND()&lt;(J2940+(2*F2940-1)*Sheet2!D$109),H2940*F2940,I2940*G2940)-1</f>
        <v>0.3125</v>
      </c>
      <c r="AO2940" s="3">
        <f t="shared" si="1304"/>
        <v>201209</v>
      </c>
    </row>
    <row r="2941" spans="1:41" x14ac:dyDescent="0.25">
      <c r="A2941" s="6">
        <v>41175</v>
      </c>
      <c r="B2941" s="1" t="s">
        <v>29</v>
      </c>
      <c r="C2941" s="1" t="s">
        <v>38</v>
      </c>
      <c r="D2941" s="1">
        <v>31</v>
      </c>
      <c r="E2941" s="1">
        <v>30</v>
      </c>
      <c r="F2941">
        <f t="shared" si="1305"/>
        <v>1</v>
      </c>
      <c r="G2941">
        <f t="shared" si="1306"/>
        <v>0</v>
      </c>
      <c r="H2941" s="4">
        <v>1.6666666666666701</v>
      </c>
      <c r="I2941" s="4">
        <v>2.4</v>
      </c>
      <c r="J2941" s="4">
        <f t="shared" si="1307"/>
        <v>0.59999999999999876</v>
      </c>
      <c r="K2941" s="4">
        <f t="shared" si="1308"/>
        <v>0.41666666666666669</v>
      </c>
      <c r="L2941" s="17">
        <f t="shared" si="1309"/>
        <v>0.56999999999999873</v>
      </c>
      <c r="M2941" s="17">
        <f t="shared" si="1310"/>
        <v>0.44666666666666666</v>
      </c>
      <c r="N2941" s="34">
        <f t="shared" si="1311"/>
        <v>1.7543859649122846</v>
      </c>
      <c r="O2941" s="12">
        <f t="shared" si="1312"/>
        <v>2.238805970149254</v>
      </c>
      <c r="P2941" s="4">
        <f t="shared" si="1313"/>
        <v>201209</v>
      </c>
      <c r="Q2941" s="17">
        <f t="shared" si="1314"/>
        <v>1.6666666666666701</v>
      </c>
      <c r="R2941" s="17">
        <f t="shared" si="1315"/>
        <v>-2.2142857142857069</v>
      </c>
      <c r="S2941" s="16">
        <f t="shared" si="1316"/>
        <v>-0.54761904761903679</v>
      </c>
      <c r="T2941" s="5">
        <f t="shared" si="1317"/>
        <v>1.4399999999999971</v>
      </c>
      <c r="U2941" s="21">
        <f t="shared" si="1318"/>
        <v>0</v>
      </c>
      <c r="W2941" s="5">
        <f t="shared" si="1319"/>
        <v>0.66666666666667007</v>
      </c>
      <c r="X2941" s="4">
        <f t="shared" si="1320"/>
        <v>-0.40000000000000124</v>
      </c>
      <c r="AE2941" s="4">
        <f t="shared" si="1321"/>
        <v>-1.0666666666666713</v>
      </c>
      <c r="AJ2941" s="3">
        <f t="shared" si="1322"/>
        <v>1.6393442622949617E-2</v>
      </c>
      <c r="AK2941" s="3">
        <f t="shared" si="1323"/>
        <v>1.6393442622949617E-2</v>
      </c>
      <c r="AL2941" s="26">
        <f t="shared" si="1324"/>
        <v>1.4399999999999971</v>
      </c>
      <c r="AM2941" s="26">
        <f ca="1">IF(RAND()&lt;J2941,H2941*F2941,I2941*G2941)-1</f>
        <v>-1</v>
      </c>
      <c r="AN2941" s="26">
        <f ca="1">IF(RAND()&lt;(J2941+(2*F2941-1)*Sheet2!D$109),H2941*F2941,I2941*G2941)-1</f>
        <v>0.66666666666667007</v>
      </c>
      <c r="AO2941" s="3">
        <f t="shared" si="1304"/>
        <v>201209</v>
      </c>
    </row>
    <row r="2942" spans="1:41" x14ac:dyDescent="0.25">
      <c r="A2942" s="6">
        <v>41175</v>
      </c>
      <c r="B2942" s="1" t="s">
        <v>49</v>
      </c>
      <c r="C2942" s="1" t="s">
        <v>41</v>
      </c>
      <c r="D2942" s="1">
        <v>27</v>
      </c>
      <c r="E2942" s="1">
        <v>6</v>
      </c>
      <c r="F2942">
        <f t="shared" si="1305"/>
        <v>1</v>
      </c>
      <c r="G2942">
        <f t="shared" si="1306"/>
        <v>0</v>
      </c>
      <c r="H2942" s="4">
        <v>2.5499999999999998</v>
      </c>
      <c r="I2942" s="4">
        <v>1.5714285714285698</v>
      </c>
      <c r="J2942" s="4">
        <f t="shared" si="1307"/>
        <v>0.39215686274509809</v>
      </c>
      <c r="K2942" s="4">
        <f t="shared" si="1308"/>
        <v>0.63636363636363702</v>
      </c>
      <c r="L2942" s="17">
        <f t="shared" si="1309"/>
        <v>0.36215686274509806</v>
      </c>
      <c r="M2942" s="17">
        <f t="shared" si="1310"/>
        <v>0.66636363636363705</v>
      </c>
      <c r="N2942" s="34">
        <f t="shared" si="1311"/>
        <v>2.7612344342176502</v>
      </c>
      <c r="O2942" s="12">
        <f t="shared" si="1312"/>
        <v>1.5006821282401075</v>
      </c>
      <c r="P2942" s="4">
        <f t="shared" si="1313"/>
        <v>201209</v>
      </c>
      <c r="Q2942" s="17">
        <f t="shared" si="1314"/>
        <v>2.5499999999999998</v>
      </c>
      <c r="R2942" s="17">
        <f t="shared" si="1315"/>
        <v>-2.3951612903225854</v>
      </c>
      <c r="S2942" s="16">
        <f t="shared" si="1316"/>
        <v>0.15483870967741442</v>
      </c>
      <c r="T2942" s="5">
        <f t="shared" si="1317"/>
        <v>0.61624649859943925</v>
      </c>
      <c r="U2942" s="21">
        <f t="shared" si="1318"/>
        <v>0</v>
      </c>
      <c r="W2942" s="5">
        <f t="shared" si="1319"/>
        <v>1.5499999999999998</v>
      </c>
      <c r="X2942" s="4">
        <f t="shared" si="1320"/>
        <v>-0.60784313725490191</v>
      </c>
      <c r="AE2942" s="4">
        <f t="shared" si="1321"/>
        <v>-2.1578431372549018</v>
      </c>
      <c r="AJ2942" s="3">
        <f t="shared" si="1322"/>
        <v>2.7729636048527628E-2</v>
      </c>
      <c r="AK2942" s="3">
        <f t="shared" si="1323"/>
        <v>2.7729636048527739E-2</v>
      </c>
      <c r="AL2942" s="26">
        <f t="shared" si="1324"/>
        <v>0.61624649859943925</v>
      </c>
      <c r="AM2942" s="26">
        <f ca="1">IF(RAND()&lt;J2942,H2942*F2942,I2942*G2942)-1</f>
        <v>1.5499999999999998</v>
      </c>
      <c r="AN2942" s="26">
        <f ca="1">IF(RAND()&lt;(J2942+(2*F2942-1)*Sheet2!D$109),H2942*F2942,I2942*G2942)-1</f>
        <v>-1</v>
      </c>
      <c r="AO2942" s="3">
        <f t="shared" si="1304"/>
        <v>201209</v>
      </c>
    </row>
    <row r="2943" spans="1:41" x14ac:dyDescent="0.25">
      <c r="A2943" s="6">
        <v>41172</v>
      </c>
      <c r="B2943" s="1" t="s">
        <v>26</v>
      </c>
      <c r="C2943" s="1" t="s">
        <v>20</v>
      </c>
      <c r="D2943" s="1">
        <v>7</v>
      </c>
      <c r="E2943" s="1">
        <v>36</v>
      </c>
      <c r="F2943">
        <f t="shared" si="1305"/>
        <v>0</v>
      </c>
      <c r="G2943">
        <f t="shared" si="1306"/>
        <v>1</v>
      </c>
      <c r="H2943" s="4">
        <v>1.6666666666666701</v>
      </c>
      <c r="I2943" s="4">
        <v>2.2999999999999998</v>
      </c>
      <c r="J2943" s="4">
        <f t="shared" si="1307"/>
        <v>0.59999999999999876</v>
      </c>
      <c r="K2943" s="4">
        <f t="shared" si="1308"/>
        <v>0.43478260869565222</v>
      </c>
      <c r="L2943" s="17">
        <f t="shared" si="1309"/>
        <v>0.62999999999999878</v>
      </c>
      <c r="M2943" s="17">
        <f t="shared" si="1310"/>
        <v>0.40478260869565219</v>
      </c>
      <c r="N2943" s="34">
        <f t="shared" si="1311"/>
        <v>1.5873015873015903</v>
      </c>
      <c r="O2943" s="12">
        <f t="shared" si="1312"/>
        <v>2.4704618689581093</v>
      </c>
      <c r="P2943" s="4">
        <f t="shared" si="1313"/>
        <v>201209</v>
      </c>
      <c r="Q2943" s="17">
        <f t="shared" si="1314"/>
        <v>0.72463768115942184</v>
      </c>
      <c r="R2943" s="17">
        <f t="shared" si="1315"/>
        <v>-2.2692307692307621</v>
      </c>
      <c r="S2943" s="16">
        <f t="shared" si="1316"/>
        <v>-1.5445930880713403</v>
      </c>
      <c r="T2943" s="5">
        <f t="shared" si="1317"/>
        <v>1.379999999999997</v>
      </c>
      <c r="U2943" s="21">
        <f t="shared" si="1318"/>
        <v>0</v>
      </c>
      <c r="W2943" s="5">
        <f t="shared" si="1319"/>
        <v>-1</v>
      </c>
      <c r="X2943" s="4">
        <f t="shared" si="1320"/>
        <v>-1</v>
      </c>
      <c r="AE2943" s="4">
        <f t="shared" si="1321"/>
        <v>-1.0666666666666713</v>
      </c>
      <c r="AJ2943" s="3">
        <f t="shared" si="1322"/>
        <v>3.3613445378150142E-2</v>
      </c>
      <c r="AK2943" s="3">
        <f t="shared" si="1323"/>
        <v>3.3613445378150253E-2</v>
      </c>
      <c r="AL2943" s="26">
        <f t="shared" si="1324"/>
        <v>1.379999999999997</v>
      </c>
      <c r="AM2943" s="26">
        <f ca="1">IF(RAND()&lt;J2943,H2943*F2943,I2943*G2943)-1</f>
        <v>-1</v>
      </c>
      <c r="AN2943" s="26">
        <f ca="1">IF(RAND()&lt;(J2943+(2*F2943-1)*Sheet2!D$109),H2943*F2943,I2943*G2943)-1</f>
        <v>-1</v>
      </c>
      <c r="AO2943" s="3">
        <f t="shared" si="1304"/>
        <v>201209</v>
      </c>
    </row>
    <row r="2944" spans="1:41" x14ac:dyDescent="0.25">
      <c r="A2944" s="6">
        <v>41169</v>
      </c>
      <c r="B2944" s="1" t="s">
        <v>27</v>
      </c>
      <c r="C2944" s="1" t="s">
        <v>21</v>
      </c>
      <c r="D2944" s="1">
        <v>27</v>
      </c>
      <c r="E2944" s="1">
        <v>21</v>
      </c>
      <c r="F2944">
        <f t="shared" si="1305"/>
        <v>1</v>
      </c>
      <c r="G2944">
        <f t="shared" si="1306"/>
        <v>0</v>
      </c>
      <c r="H2944" s="4">
        <v>1.625</v>
      </c>
      <c r="I2944" s="4">
        <v>2.4</v>
      </c>
      <c r="J2944" s="4">
        <f t="shared" si="1307"/>
        <v>0.61538461538461542</v>
      </c>
      <c r="K2944" s="4">
        <f t="shared" si="1308"/>
        <v>0.41666666666666669</v>
      </c>
      <c r="L2944" s="17">
        <f t="shared" si="1309"/>
        <v>0.58538461538461539</v>
      </c>
      <c r="M2944" s="17">
        <f t="shared" si="1310"/>
        <v>0.44666666666666666</v>
      </c>
      <c r="N2944" s="34">
        <f t="shared" si="1311"/>
        <v>1.7082785808147174</v>
      </c>
      <c r="O2944" s="12">
        <f t="shared" si="1312"/>
        <v>2.238805970149254</v>
      </c>
      <c r="P2944" s="4">
        <f t="shared" si="1313"/>
        <v>201209</v>
      </c>
      <c r="Q2944" s="17">
        <f t="shared" si="1314"/>
        <v>1.625</v>
      </c>
      <c r="R2944" s="17">
        <f t="shared" si="1315"/>
        <v>-2.3142857142857145</v>
      </c>
      <c r="S2944" s="16">
        <f t="shared" si="1316"/>
        <v>-0.6892857142857145</v>
      </c>
      <c r="T2944" s="5">
        <f t="shared" si="1317"/>
        <v>1.4769230769230768</v>
      </c>
      <c r="U2944" s="21">
        <f t="shared" si="1318"/>
        <v>0</v>
      </c>
      <c r="W2944" s="5">
        <f t="shared" si="1319"/>
        <v>0.625</v>
      </c>
      <c r="X2944" s="4">
        <f t="shared" si="1320"/>
        <v>-0.38461538461538458</v>
      </c>
      <c r="AE2944" s="4">
        <f t="shared" si="1321"/>
        <v>-1.0096153846153846</v>
      </c>
      <c r="AJ2944" s="3">
        <f t="shared" si="1322"/>
        <v>3.1055900621118071E-2</v>
      </c>
      <c r="AK2944" s="3">
        <f t="shared" si="1323"/>
        <v>3.1055900621118071E-2</v>
      </c>
      <c r="AL2944" s="26">
        <f t="shared" si="1324"/>
        <v>1.4769230769230768</v>
      </c>
      <c r="AM2944" s="26">
        <f ca="1">IF(RAND()&lt;J2944,H2944*F2944,I2944*G2944)-1</f>
        <v>0.625</v>
      </c>
      <c r="AN2944" s="26">
        <f ca="1">IF(RAND()&lt;(J2944+(2*F2944-1)*Sheet2!D$109),H2944*F2944,I2944*G2944)-1</f>
        <v>0.625</v>
      </c>
      <c r="AO2944" s="3">
        <f t="shared" si="1304"/>
        <v>201209</v>
      </c>
    </row>
    <row r="2945" spans="1:41" x14ac:dyDescent="0.25">
      <c r="A2945" s="6">
        <v>41168</v>
      </c>
      <c r="B2945" s="1" t="s">
        <v>45</v>
      </c>
      <c r="C2945" s="1" t="s">
        <v>34</v>
      </c>
      <c r="D2945" s="1">
        <v>31</v>
      </c>
      <c r="E2945" s="1">
        <v>28</v>
      </c>
      <c r="F2945">
        <f t="shared" si="1305"/>
        <v>1</v>
      </c>
      <c r="G2945">
        <f t="shared" si="1306"/>
        <v>0</v>
      </c>
      <c r="H2945" s="4">
        <v>2.65</v>
      </c>
      <c r="I2945" s="4">
        <v>1.5128205128205101</v>
      </c>
      <c r="J2945" s="4">
        <f t="shared" si="1307"/>
        <v>0.37735849056603776</v>
      </c>
      <c r="K2945" s="4">
        <f t="shared" si="1308"/>
        <v>0.66101694915254361</v>
      </c>
      <c r="L2945" s="17">
        <f t="shared" si="1309"/>
        <v>0.34735849056603774</v>
      </c>
      <c r="M2945" s="17">
        <f t="shared" si="1310"/>
        <v>0.69101694915254364</v>
      </c>
      <c r="N2945" s="34">
        <f t="shared" si="1311"/>
        <v>2.8788701792504074</v>
      </c>
      <c r="O2945" s="12">
        <f t="shared" si="1312"/>
        <v>1.4471425067451531</v>
      </c>
      <c r="P2945" s="4">
        <f t="shared" si="1313"/>
        <v>201209</v>
      </c>
      <c r="Q2945" s="17">
        <f t="shared" si="1314"/>
        <v>2.65</v>
      </c>
      <c r="R2945" s="17">
        <f t="shared" si="1315"/>
        <v>-2.5560606060606164</v>
      </c>
      <c r="S2945" s="16">
        <f t="shared" si="1316"/>
        <v>9.3939393939383553E-2</v>
      </c>
      <c r="T2945" s="5">
        <f t="shared" si="1317"/>
        <v>0.57087566521528688</v>
      </c>
      <c r="U2945" s="21">
        <f t="shared" si="1318"/>
        <v>0</v>
      </c>
      <c r="W2945" s="5">
        <f t="shared" si="1319"/>
        <v>1.65</v>
      </c>
      <c r="X2945" s="4">
        <f t="shared" si="1320"/>
        <v>-0.62264150943396224</v>
      </c>
      <c r="AE2945" s="4">
        <f t="shared" si="1321"/>
        <v>-2.2726415094339623</v>
      </c>
      <c r="AJ2945" s="3">
        <f t="shared" si="1322"/>
        <v>3.6957191253465749E-2</v>
      </c>
      <c r="AK2945" s="3">
        <f t="shared" si="1323"/>
        <v>3.695719125346586E-2</v>
      </c>
      <c r="AL2945" s="26">
        <f t="shared" si="1324"/>
        <v>0.57087566521528688</v>
      </c>
      <c r="AM2945" s="26">
        <f ca="1">IF(RAND()&lt;J2945,H2945*F2945,I2945*G2945)-1</f>
        <v>1.65</v>
      </c>
      <c r="AN2945" s="26">
        <f ca="1">IF(RAND()&lt;(J2945+(2*F2945-1)*Sheet2!D$109),H2945*F2945,I2945*G2945)-1</f>
        <v>-1</v>
      </c>
      <c r="AO2945" s="3">
        <f t="shared" si="1304"/>
        <v>201209</v>
      </c>
    </row>
    <row r="2946" spans="1:41" x14ac:dyDescent="0.25">
      <c r="A2946" s="6">
        <v>41168</v>
      </c>
      <c r="B2946" s="1" t="s">
        <v>47</v>
      </c>
      <c r="C2946" s="1" t="s">
        <v>23</v>
      </c>
      <c r="D2946" s="1">
        <v>27</v>
      </c>
      <c r="E2946" s="1">
        <v>7</v>
      </c>
      <c r="F2946">
        <f t="shared" si="1305"/>
        <v>1</v>
      </c>
      <c r="G2946">
        <f t="shared" si="1306"/>
        <v>0</v>
      </c>
      <c r="H2946" s="4">
        <v>2.5</v>
      </c>
      <c r="I2946" s="4">
        <v>1.5882352941176499</v>
      </c>
      <c r="J2946" s="4">
        <f t="shared" si="1307"/>
        <v>0.4</v>
      </c>
      <c r="K2946" s="4">
        <f t="shared" si="1308"/>
        <v>0.62962962962962854</v>
      </c>
      <c r="L2946" s="17">
        <f t="shared" si="1309"/>
        <v>0.37</v>
      </c>
      <c r="M2946" s="17">
        <f t="shared" si="1310"/>
        <v>0.65962962962962857</v>
      </c>
      <c r="N2946" s="34">
        <f t="shared" si="1311"/>
        <v>2.7027027027027026</v>
      </c>
      <c r="O2946" s="12">
        <f t="shared" si="1312"/>
        <v>1.5160022459292557</v>
      </c>
      <c r="P2946" s="4">
        <f t="shared" si="1313"/>
        <v>201209</v>
      </c>
      <c r="Q2946" s="17">
        <f t="shared" si="1314"/>
        <v>2.5</v>
      </c>
      <c r="R2946" s="17">
        <f t="shared" si="1315"/>
        <v>-2.3666666666666587</v>
      </c>
      <c r="S2946" s="16">
        <f t="shared" si="1316"/>
        <v>0.1333333333333413</v>
      </c>
      <c r="T2946" s="5">
        <f t="shared" si="1317"/>
        <v>0.6352941176470599</v>
      </c>
      <c r="U2946" s="21">
        <f t="shared" si="1318"/>
        <v>0</v>
      </c>
      <c r="W2946" s="5">
        <f t="shared" si="1319"/>
        <v>1.5</v>
      </c>
      <c r="X2946" s="4">
        <f t="shared" si="1320"/>
        <v>-0.6</v>
      </c>
      <c r="AE2946" s="4">
        <f t="shared" si="1321"/>
        <v>-2.1</v>
      </c>
      <c r="AJ2946" s="3">
        <f t="shared" si="1322"/>
        <v>2.8776978417265231E-2</v>
      </c>
      <c r="AK2946" s="3">
        <f t="shared" si="1323"/>
        <v>2.8776978417265231E-2</v>
      </c>
      <c r="AL2946" s="26">
        <f t="shared" si="1324"/>
        <v>0.6352941176470599</v>
      </c>
      <c r="AM2946" s="26">
        <f ca="1">IF(RAND()&lt;J2946,H2946*F2946,I2946*G2946)-1</f>
        <v>-1</v>
      </c>
      <c r="AN2946" s="26">
        <f ca="1">IF(RAND()&lt;(J2946+(2*F2946-1)*Sheet2!D$109),H2946*F2946,I2946*G2946)-1</f>
        <v>1.5</v>
      </c>
      <c r="AO2946" s="3">
        <f t="shared" ref="AO2946:AO3009" si="1325">P2946</f>
        <v>201209</v>
      </c>
    </row>
    <row r="2947" spans="1:41" x14ac:dyDescent="0.25">
      <c r="A2947" s="6">
        <v>41168</v>
      </c>
      <c r="B2947" s="1" t="s">
        <v>24</v>
      </c>
      <c r="C2947" s="1" t="s">
        <v>19</v>
      </c>
      <c r="D2947" s="1">
        <v>27</v>
      </c>
      <c r="E2947" s="1">
        <v>19</v>
      </c>
      <c r="F2947">
        <f t="shared" ref="F2947:F3010" si="1326">IF(D2947&gt;E2947,1,0)</f>
        <v>1</v>
      </c>
      <c r="G2947">
        <f t="shared" ref="G2947:G3010" si="1327">IF(E2947&gt;D2947,1,0)</f>
        <v>0</v>
      </c>
      <c r="H2947" s="4">
        <v>1.32258064516129</v>
      </c>
      <c r="I2947" s="4">
        <v>3.6</v>
      </c>
      <c r="J2947" s="4">
        <f t="shared" ref="J2947:J3010" si="1328">1/H2947</f>
        <v>0.75609756097560987</v>
      </c>
      <c r="K2947" s="4">
        <f t="shared" ref="K2947:K3010" si="1329">1/I2947</f>
        <v>0.27777777777777779</v>
      </c>
      <c r="L2947" s="17">
        <f t="shared" ref="L2947:L3010" si="1330">IF(F2947&gt;0,J2947-0.03,J2947+0.03)</f>
        <v>0.72609756097560985</v>
      </c>
      <c r="M2947" s="17">
        <f t="shared" ref="M2947:M3010" si="1331">IF(G2947&gt;0,K2947-0.03,K2947+0.03)</f>
        <v>0.30777777777777782</v>
      </c>
      <c r="N2947" s="34">
        <f t="shared" ref="N2947:N3010" si="1332">1/L2947</f>
        <v>1.3772253946926434</v>
      </c>
      <c r="O2947" s="12">
        <f t="shared" ref="O2947:O3010" si="1333">1/M2947</f>
        <v>3.2490974729241873</v>
      </c>
      <c r="P2947" s="4">
        <f t="shared" ref="P2947:P3010" si="1334">YEAR(A2947)*100+MONTH(A2947)</f>
        <v>201209</v>
      </c>
      <c r="Q2947" s="17">
        <f t="shared" ref="Q2947:Q3010" si="1335">IF(F2947=1,H2947,H2947/I2947)</f>
        <v>1.32258064516129</v>
      </c>
      <c r="R2947" s="17">
        <f t="shared" ref="R2947:R3010" si="1336">-1/(H2947-1)-1/(I2947-1)</f>
        <v>-3.4846153846153873</v>
      </c>
      <c r="S2947" s="16">
        <f t="shared" ref="S2947:S3010" si="1337">Q2947+R2947</f>
        <v>-2.1620347394540973</v>
      </c>
      <c r="T2947" s="5">
        <f t="shared" ref="T2947:T3010" si="1338">I2947/H2947</f>
        <v>2.7219512195121958</v>
      </c>
      <c r="U2947" s="21">
        <f t="shared" ref="U2947:U3010" si="1339">IF(H2947&lt;U$1,1,0)</f>
        <v>0</v>
      </c>
      <c r="W2947" s="5">
        <f t="shared" ref="W2947:W3010" si="1340">H2947*F2947-1</f>
        <v>0.32258064516129004</v>
      </c>
      <c r="X2947" s="4">
        <f t="shared" ref="X2947:X3010" si="1341">J2947*F2947-1</f>
        <v>-0.24390243902439013</v>
      </c>
      <c r="AE2947" s="4">
        <f t="shared" ref="AE2947:AE3010" si="1342">(1/H2947-1/J2947)</f>
        <v>-0.56648308418568016</v>
      </c>
      <c r="AJ2947" s="3">
        <f t="shared" ref="AJ2947:AJ3010" si="1343">1-H2947*I2947/(H2947+I2947)</f>
        <v>3.2765399737876733E-2</v>
      </c>
      <c r="AK2947" s="3">
        <f t="shared" ref="AK2947:AK3010" si="1344">1-N2947*O2947/(N2947+O2947)</f>
        <v>3.2765399737877066E-2</v>
      </c>
      <c r="AL2947" s="26">
        <f t="shared" ref="AL2947:AL3010" si="1345">(I2947/H2947)</f>
        <v>2.7219512195121958</v>
      </c>
      <c r="AM2947" s="26">
        <f ca="1">IF(RAND()&lt;J2947,H2947*F2947,I2947*G2947)-1</f>
        <v>0.32258064516129004</v>
      </c>
      <c r="AN2947" s="26">
        <f ca="1">IF(RAND()&lt;(J2947+(2*F2947-1)*Sheet2!D$109),H2947*F2947,I2947*G2947)-1</f>
        <v>0.32258064516129004</v>
      </c>
      <c r="AO2947" s="3">
        <f t="shared" si="1325"/>
        <v>201209</v>
      </c>
    </row>
    <row r="2948" spans="1:41" x14ac:dyDescent="0.25">
      <c r="A2948" s="6">
        <v>41168</v>
      </c>
      <c r="B2948" s="1" t="s">
        <v>50</v>
      </c>
      <c r="C2948" s="1" t="s">
        <v>36</v>
      </c>
      <c r="D2948" s="1">
        <v>38</v>
      </c>
      <c r="E2948" s="1">
        <v>10</v>
      </c>
      <c r="F2948">
        <f t="shared" si="1326"/>
        <v>1</v>
      </c>
      <c r="G2948">
        <f t="shared" si="1327"/>
        <v>0</v>
      </c>
      <c r="H2948" s="4">
        <v>1.37037037037037</v>
      </c>
      <c r="I2948" s="4">
        <v>3.3</v>
      </c>
      <c r="J2948" s="4">
        <f t="shared" si="1328"/>
        <v>0.72972972972972994</v>
      </c>
      <c r="K2948" s="4">
        <f t="shared" si="1329"/>
        <v>0.30303030303030304</v>
      </c>
      <c r="L2948" s="17">
        <f t="shared" si="1330"/>
        <v>0.69972972972972991</v>
      </c>
      <c r="M2948" s="17">
        <f t="shared" si="1331"/>
        <v>0.33303030303030301</v>
      </c>
      <c r="N2948" s="34">
        <f t="shared" si="1332"/>
        <v>1.4291232135959826</v>
      </c>
      <c r="O2948" s="12">
        <f t="shared" si="1333"/>
        <v>3.002729754322111</v>
      </c>
      <c r="P2948" s="4">
        <f t="shared" si="1334"/>
        <v>201209</v>
      </c>
      <c r="Q2948" s="17">
        <f t="shared" si="1335"/>
        <v>1.37037037037037</v>
      </c>
      <c r="R2948" s="17">
        <f t="shared" si="1336"/>
        <v>-3.1347826086956547</v>
      </c>
      <c r="S2948" s="16">
        <f t="shared" si="1337"/>
        <v>-1.7644122383252847</v>
      </c>
      <c r="T2948" s="5">
        <f t="shared" si="1338"/>
        <v>2.4081081081081086</v>
      </c>
      <c r="U2948" s="21">
        <f t="shared" si="1339"/>
        <v>0</v>
      </c>
      <c r="W2948" s="5">
        <f t="shared" si="1340"/>
        <v>0.37037037037037002</v>
      </c>
      <c r="X2948" s="4">
        <f t="shared" si="1341"/>
        <v>-0.27027027027027006</v>
      </c>
      <c r="AE2948" s="4">
        <f t="shared" si="1342"/>
        <v>-0.64064064064064008</v>
      </c>
      <c r="AJ2948" s="3">
        <f t="shared" si="1343"/>
        <v>3.1720856463124614E-2</v>
      </c>
      <c r="AK2948" s="3">
        <f t="shared" si="1344"/>
        <v>3.1720856463124725E-2</v>
      </c>
      <c r="AL2948" s="26">
        <f t="shared" si="1345"/>
        <v>2.4081081081081086</v>
      </c>
      <c r="AM2948" s="26">
        <f ca="1">IF(RAND()&lt;J2948,H2948*F2948,I2948*G2948)-1</f>
        <v>0.37037037037037002</v>
      </c>
      <c r="AN2948" s="26">
        <f ca="1">IF(RAND()&lt;(J2948+(2*F2948-1)*Sheet2!D$109),H2948*F2948,I2948*G2948)-1</f>
        <v>0.37037037037037002</v>
      </c>
      <c r="AO2948" s="3">
        <f t="shared" si="1325"/>
        <v>201209</v>
      </c>
    </row>
    <row r="2949" spans="1:41" x14ac:dyDescent="0.25">
      <c r="A2949" s="6">
        <v>41168</v>
      </c>
      <c r="B2949" s="1" t="s">
        <v>43</v>
      </c>
      <c r="C2949" s="1" t="s">
        <v>39</v>
      </c>
      <c r="D2949" s="1">
        <v>27</v>
      </c>
      <c r="E2949" s="1">
        <v>10</v>
      </c>
      <c r="F2949">
        <f t="shared" si="1326"/>
        <v>1</v>
      </c>
      <c r="G2949">
        <f t="shared" si="1327"/>
        <v>0</v>
      </c>
      <c r="H2949" s="4">
        <v>1.4255319148936201</v>
      </c>
      <c r="I2949" s="4">
        <v>2.95</v>
      </c>
      <c r="J2949" s="4">
        <f t="shared" si="1328"/>
        <v>0.70149253731343131</v>
      </c>
      <c r="K2949" s="4">
        <f t="shared" si="1329"/>
        <v>0.33898305084745761</v>
      </c>
      <c r="L2949" s="17">
        <f t="shared" si="1330"/>
        <v>0.67149253731343128</v>
      </c>
      <c r="M2949" s="17">
        <f t="shared" si="1331"/>
        <v>0.36898305084745764</v>
      </c>
      <c r="N2949" s="34">
        <f t="shared" si="1332"/>
        <v>1.4892198266281431</v>
      </c>
      <c r="O2949" s="12">
        <f t="shared" si="1333"/>
        <v>2.7101515847496556</v>
      </c>
      <c r="P2949" s="4">
        <f t="shared" si="1334"/>
        <v>201209</v>
      </c>
      <c r="Q2949" s="17">
        <f t="shared" si="1335"/>
        <v>1.4255319148936201</v>
      </c>
      <c r="R2949" s="17">
        <f t="shared" si="1336"/>
        <v>-2.862820512820496</v>
      </c>
      <c r="S2949" s="16">
        <f t="shared" si="1337"/>
        <v>-1.4372885979268759</v>
      </c>
      <c r="T2949" s="5">
        <f t="shared" si="1338"/>
        <v>2.0694029850746225</v>
      </c>
      <c r="U2949" s="21">
        <f t="shared" si="1339"/>
        <v>0</v>
      </c>
      <c r="W2949" s="5">
        <f t="shared" si="1340"/>
        <v>0.42553191489362008</v>
      </c>
      <c r="X2949" s="4">
        <f t="shared" si="1341"/>
        <v>-0.29850746268656869</v>
      </c>
      <c r="AE2949" s="4">
        <f t="shared" si="1342"/>
        <v>-0.72403937758018877</v>
      </c>
      <c r="AJ2949" s="3">
        <f t="shared" si="1343"/>
        <v>3.8901045465595474E-2</v>
      </c>
      <c r="AK2949" s="3">
        <f t="shared" si="1344"/>
        <v>3.8901045465595363E-2</v>
      </c>
      <c r="AL2949" s="26">
        <f t="shared" si="1345"/>
        <v>2.0694029850746225</v>
      </c>
      <c r="AM2949" s="26">
        <f ca="1">IF(RAND()&lt;J2949,H2949*F2949,I2949*G2949)-1</f>
        <v>0.42553191489362008</v>
      </c>
      <c r="AN2949" s="26">
        <f ca="1">IF(RAND()&lt;(J2949+(2*F2949-1)*Sheet2!D$109),H2949*F2949,I2949*G2949)-1</f>
        <v>0.42553191489362008</v>
      </c>
      <c r="AO2949" s="3">
        <f t="shared" si="1325"/>
        <v>201209</v>
      </c>
    </row>
    <row r="2950" spans="1:41" x14ac:dyDescent="0.25">
      <c r="A2950" s="6">
        <v>41168</v>
      </c>
      <c r="B2950" s="1" t="s">
        <v>41</v>
      </c>
      <c r="C2950" s="1" t="s">
        <v>29</v>
      </c>
      <c r="D2950" s="1">
        <v>24</v>
      </c>
      <c r="E2950" s="1">
        <v>23</v>
      </c>
      <c r="F2950">
        <f t="shared" si="1326"/>
        <v>1</v>
      </c>
      <c r="G2950">
        <f t="shared" si="1327"/>
        <v>0</v>
      </c>
      <c r="H2950" s="4">
        <v>1.625</v>
      </c>
      <c r="I2950" s="4">
        <v>2.4</v>
      </c>
      <c r="J2950" s="4">
        <f t="shared" si="1328"/>
        <v>0.61538461538461542</v>
      </c>
      <c r="K2950" s="4">
        <f t="shared" si="1329"/>
        <v>0.41666666666666669</v>
      </c>
      <c r="L2950" s="17">
        <f t="shared" si="1330"/>
        <v>0.58538461538461539</v>
      </c>
      <c r="M2950" s="17">
        <f t="shared" si="1331"/>
        <v>0.44666666666666666</v>
      </c>
      <c r="N2950" s="34">
        <f t="shared" si="1332"/>
        <v>1.7082785808147174</v>
      </c>
      <c r="O2950" s="12">
        <f t="shared" si="1333"/>
        <v>2.238805970149254</v>
      </c>
      <c r="P2950" s="4">
        <f t="shared" si="1334"/>
        <v>201209</v>
      </c>
      <c r="Q2950" s="17">
        <f t="shared" si="1335"/>
        <v>1.625</v>
      </c>
      <c r="R2950" s="17">
        <f t="shared" si="1336"/>
        <v>-2.3142857142857145</v>
      </c>
      <c r="S2950" s="16">
        <f t="shared" si="1337"/>
        <v>-0.6892857142857145</v>
      </c>
      <c r="T2950" s="5">
        <f t="shared" si="1338"/>
        <v>1.4769230769230768</v>
      </c>
      <c r="U2950" s="21">
        <f t="shared" si="1339"/>
        <v>0</v>
      </c>
      <c r="W2950" s="5">
        <f t="shared" si="1340"/>
        <v>0.625</v>
      </c>
      <c r="X2950" s="4">
        <f t="shared" si="1341"/>
        <v>-0.38461538461538458</v>
      </c>
      <c r="AE2950" s="4">
        <f t="shared" si="1342"/>
        <v>-1.0096153846153846</v>
      </c>
      <c r="AJ2950" s="3">
        <f t="shared" si="1343"/>
        <v>3.1055900621118071E-2</v>
      </c>
      <c r="AK2950" s="3">
        <f t="shared" si="1344"/>
        <v>3.1055900621118071E-2</v>
      </c>
      <c r="AL2950" s="26">
        <f t="shared" si="1345"/>
        <v>1.4769230769230768</v>
      </c>
      <c r="AM2950" s="26">
        <f ca="1">IF(RAND()&lt;J2950,H2950*F2950,I2950*G2950)-1</f>
        <v>0.625</v>
      </c>
      <c r="AN2950" s="26">
        <f ca="1">IF(RAND()&lt;(J2950+(2*F2950-1)*Sheet2!D$109),H2950*F2950,I2950*G2950)-1</f>
        <v>0.625</v>
      </c>
      <c r="AO2950" s="3">
        <f t="shared" si="1325"/>
        <v>201209</v>
      </c>
    </row>
    <row r="2951" spans="1:41" x14ac:dyDescent="0.25">
      <c r="A2951" s="6">
        <v>41168</v>
      </c>
      <c r="B2951" s="1" t="s">
        <v>20</v>
      </c>
      <c r="C2951" s="1" t="s">
        <v>25</v>
      </c>
      <c r="D2951" s="1">
        <v>41</v>
      </c>
      <c r="E2951" s="1">
        <v>34</v>
      </c>
      <c r="F2951">
        <f t="shared" si="1326"/>
        <v>1</v>
      </c>
      <c r="G2951">
        <f t="shared" si="1327"/>
        <v>0</v>
      </c>
      <c r="H2951" s="4">
        <v>1.27027027027027</v>
      </c>
      <c r="I2951" s="4">
        <v>4.0999999999999996</v>
      </c>
      <c r="J2951" s="4">
        <f t="shared" si="1328"/>
        <v>0.78723404255319174</v>
      </c>
      <c r="K2951" s="4">
        <f t="shared" si="1329"/>
        <v>0.24390243902439027</v>
      </c>
      <c r="L2951" s="17">
        <f t="shared" si="1330"/>
        <v>0.75723404255319171</v>
      </c>
      <c r="M2951" s="17">
        <f t="shared" si="1331"/>
        <v>0.27390243902439027</v>
      </c>
      <c r="N2951" s="34">
        <f t="shared" si="1332"/>
        <v>1.3205956729418371</v>
      </c>
      <c r="O2951" s="12">
        <f t="shared" si="1333"/>
        <v>3.6509349955476398</v>
      </c>
      <c r="P2951" s="4">
        <f t="shared" si="1334"/>
        <v>201209</v>
      </c>
      <c r="Q2951" s="17">
        <f t="shared" si="1335"/>
        <v>1.27027027027027</v>
      </c>
      <c r="R2951" s="17">
        <f t="shared" si="1336"/>
        <v>-4.0225806451612947</v>
      </c>
      <c r="S2951" s="16">
        <f t="shared" si="1337"/>
        <v>-2.7523103748910245</v>
      </c>
      <c r="T2951" s="5">
        <f t="shared" si="1338"/>
        <v>3.2276595744680856</v>
      </c>
      <c r="U2951" s="21">
        <f t="shared" si="1339"/>
        <v>0</v>
      </c>
      <c r="W2951" s="5">
        <f t="shared" si="1340"/>
        <v>0.27027027027026995</v>
      </c>
      <c r="X2951" s="4">
        <f t="shared" si="1341"/>
        <v>-0.21276595744680826</v>
      </c>
      <c r="AE2951" s="4">
        <f t="shared" si="1342"/>
        <v>-0.48303622771707821</v>
      </c>
      <c r="AJ2951" s="3">
        <f t="shared" si="1343"/>
        <v>3.0196275792652383E-2</v>
      </c>
      <c r="AK2951" s="3">
        <f t="shared" si="1344"/>
        <v>3.0196275792652383E-2</v>
      </c>
      <c r="AL2951" s="26">
        <f t="shared" si="1345"/>
        <v>3.2276595744680856</v>
      </c>
      <c r="AM2951" s="26">
        <f ca="1">IF(RAND()&lt;J2951,H2951*F2951,I2951*G2951)-1</f>
        <v>0.27027027027026995</v>
      </c>
      <c r="AN2951" s="26">
        <f ca="1">IF(RAND()&lt;(J2951+(2*F2951-1)*Sheet2!D$109),H2951*F2951,I2951*G2951)-1</f>
        <v>0.27027027027026995</v>
      </c>
      <c r="AO2951" s="3">
        <f t="shared" si="1325"/>
        <v>201209</v>
      </c>
    </row>
    <row r="2952" spans="1:41" x14ac:dyDescent="0.25">
      <c r="A2952" s="6">
        <v>41168</v>
      </c>
      <c r="B2952" s="1" t="s">
        <v>38</v>
      </c>
      <c r="C2952" s="1" t="s">
        <v>49</v>
      </c>
      <c r="D2952" s="1">
        <v>18</v>
      </c>
      <c r="E2952" s="1">
        <v>20</v>
      </c>
      <c r="F2952">
        <f t="shared" si="1326"/>
        <v>0</v>
      </c>
      <c r="G2952">
        <f t="shared" si="1327"/>
        <v>1</v>
      </c>
      <c r="H2952" s="4">
        <v>1.1176470588235299</v>
      </c>
      <c r="I2952" s="4">
        <v>7.5</v>
      </c>
      <c r="J2952" s="4">
        <f t="shared" si="1328"/>
        <v>0.89473684210526283</v>
      </c>
      <c r="K2952" s="4">
        <f t="shared" si="1329"/>
        <v>0.13333333333333333</v>
      </c>
      <c r="L2952" s="17">
        <f t="shared" si="1330"/>
        <v>0.92473684210526286</v>
      </c>
      <c r="M2952" s="17">
        <f t="shared" si="1331"/>
        <v>0.10333333333333333</v>
      </c>
      <c r="N2952" s="34">
        <f t="shared" si="1332"/>
        <v>1.0813887307911216</v>
      </c>
      <c r="O2952" s="12">
        <f t="shared" si="1333"/>
        <v>9.67741935483871</v>
      </c>
      <c r="P2952" s="4">
        <f t="shared" si="1334"/>
        <v>201209</v>
      </c>
      <c r="Q2952" s="17">
        <f t="shared" si="1335"/>
        <v>0.14901960784313731</v>
      </c>
      <c r="R2952" s="17">
        <f t="shared" si="1336"/>
        <v>-8.6538461538461195</v>
      </c>
      <c r="S2952" s="16">
        <f t="shared" si="1337"/>
        <v>-8.5048265460029828</v>
      </c>
      <c r="T2952" s="5">
        <f t="shared" si="1338"/>
        <v>6.7105263157894708</v>
      </c>
      <c r="U2952" s="21">
        <f t="shared" si="1339"/>
        <v>1</v>
      </c>
      <c r="W2952" s="5">
        <f t="shared" si="1340"/>
        <v>-1</v>
      </c>
      <c r="X2952" s="4">
        <f t="shared" si="1341"/>
        <v>-1</v>
      </c>
      <c r="AE2952" s="4">
        <f t="shared" si="1342"/>
        <v>-0.22291021671826705</v>
      </c>
      <c r="AJ2952" s="3">
        <f t="shared" si="1343"/>
        <v>2.7303754266211122E-2</v>
      </c>
      <c r="AK2952" s="3">
        <f t="shared" si="1344"/>
        <v>2.7303754266211344E-2</v>
      </c>
      <c r="AL2952" s="26">
        <f t="shared" si="1345"/>
        <v>6.7105263157894708</v>
      </c>
      <c r="AM2952" s="26">
        <f ca="1">IF(RAND()&lt;J2952,H2952*F2952,I2952*G2952)-1</f>
        <v>-1</v>
      </c>
      <c r="AN2952" s="26">
        <f ca="1">IF(RAND()&lt;(J2952+(2*F2952-1)*Sheet2!D$109),H2952*F2952,I2952*G2952)-1</f>
        <v>6.5</v>
      </c>
      <c r="AO2952" s="3">
        <f t="shared" si="1325"/>
        <v>201209</v>
      </c>
    </row>
    <row r="2953" spans="1:41" x14ac:dyDescent="0.25">
      <c r="A2953" s="6">
        <v>41168</v>
      </c>
      <c r="B2953" s="1" t="s">
        <v>37</v>
      </c>
      <c r="C2953" s="1" t="s">
        <v>40</v>
      </c>
      <c r="D2953" s="1">
        <v>35</v>
      </c>
      <c r="E2953" s="1">
        <v>13</v>
      </c>
      <c r="F2953">
        <f t="shared" si="1326"/>
        <v>1</v>
      </c>
      <c r="G2953">
        <f t="shared" si="1327"/>
        <v>0</v>
      </c>
      <c r="H2953" s="4">
        <v>2.1</v>
      </c>
      <c r="I2953" s="4">
        <v>1.7692307692307701</v>
      </c>
      <c r="J2953" s="4">
        <f t="shared" si="1328"/>
        <v>0.47619047619047616</v>
      </c>
      <c r="K2953" s="4">
        <f t="shared" si="1329"/>
        <v>0.56521739130434756</v>
      </c>
      <c r="L2953" s="17">
        <f t="shared" si="1330"/>
        <v>0.44619047619047614</v>
      </c>
      <c r="M2953" s="17">
        <f t="shared" si="1331"/>
        <v>0.59521739130434759</v>
      </c>
      <c r="N2953" s="34">
        <f t="shared" si="1332"/>
        <v>2.2411953041622201</v>
      </c>
      <c r="O2953" s="12">
        <f t="shared" si="1333"/>
        <v>1.6800584368151943</v>
      </c>
      <c r="P2953" s="4">
        <f t="shared" si="1334"/>
        <v>201209</v>
      </c>
      <c r="Q2953" s="17">
        <f t="shared" si="1335"/>
        <v>2.1</v>
      </c>
      <c r="R2953" s="17">
        <f t="shared" si="1336"/>
        <v>-2.2090909090909077</v>
      </c>
      <c r="S2953" s="16">
        <f t="shared" si="1337"/>
        <v>-0.10909090909090757</v>
      </c>
      <c r="T2953" s="5">
        <f t="shared" si="1338"/>
        <v>0.84249084249084283</v>
      </c>
      <c r="U2953" s="21">
        <f t="shared" si="1339"/>
        <v>0</v>
      </c>
      <c r="W2953" s="5">
        <f t="shared" si="1340"/>
        <v>1.1000000000000001</v>
      </c>
      <c r="X2953" s="4">
        <f t="shared" si="1341"/>
        <v>-0.52380952380952384</v>
      </c>
      <c r="AE2953" s="4">
        <f t="shared" si="1342"/>
        <v>-1.6238095238095238</v>
      </c>
      <c r="AJ2953" s="3">
        <f t="shared" si="1343"/>
        <v>3.9761431411530546E-2</v>
      </c>
      <c r="AK2953" s="3">
        <f t="shared" si="1344"/>
        <v>3.9761431411530657E-2</v>
      </c>
      <c r="AL2953" s="26">
        <f t="shared" si="1345"/>
        <v>0.84249084249084283</v>
      </c>
      <c r="AM2953" s="26">
        <f ca="1">IF(RAND()&lt;J2953,H2953*F2953,I2953*G2953)-1</f>
        <v>1.1000000000000001</v>
      </c>
      <c r="AN2953" s="26">
        <f ca="1">IF(RAND()&lt;(J2953+(2*F2953-1)*Sheet2!D$109),H2953*F2953,I2953*G2953)-1</f>
        <v>1.1000000000000001</v>
      </c>
      <c r="AO2953" s="3">
        <f t="shared" si="1325"/>
        <v>201209</v>
      </c>
    </row>
    <row r="2954" spans="1:41" x14ac:dyDescent="0.25">
      <c r="A2954" s="6">
        <v>41168</v>
      </c>
      <c r="B2954" s="1" t="s">
        <v>42</v>
      </c>
      <c r="C2954" s="1" t="s">
        <v>33</v>
      </c>
      <c r="D2954" s="1">
        <v>7</v>
      </c>
      <c r="E2954" s="1">
        <v>27</v>
      </c>
      <c r="F2954">
        <f t="shared" si="1326"/>
        <v>0</v>
      </c>
      <c r="G2954">
        <f t="shared" si="1327"/>
        <v>1</v>
      </c>
      <c r="H2954" s="4">
        <v>3.6</v>
      </c>
      <c r="I2954" s="4">
        <v>1.3125</v>
      </c>
      <c r="J2954" s="4">
        <f t="shared" si="1328"/>
        <v>0.27777777777777779</v>
      </c>
      <c r="K2954" s="4">
        <f t="shared" si="1329"/>
        <v>0.76190476190476186</v>
      </c>
      <c r="L2954" s="17">
        <f t="shared" si="1330"/>
        <v>0.30777777777777782</v>
      </c>
      <c r="M2954" s="17">
        <f t="shared" si="1331"/>
        <v>0.73190476190476184</v>
      </c>
      <c r="N2954" s="34">
        <f t="shared" si="1332"/>
        <v>3.2490974729241873</v>
      </c>
      <c r="O2954" s="12">
        <f t="shared" si="1333"/>
        <v>1.3662979830839299</v>
      </c>
      <c r="P2954" s="4">
        <f t="shared" si="1334"/>
        <v>201209</v>
      </c>
      <c r="Q2954" s="17">
        <f t="shared" si="1335"/>
        <v>2.7428571428571429</v>
      </c>
      <c r="R2954" s="17">
        <f t="shared" si="1336"/>
        <v>-3.5846153846153848</v>
      </c>
      <c r="S2954" s="16">
        <f t="shared" si="1337"/>
        <v>-0.84175824175824188</v>
      </c>
      <c r="T2954" s="5">
        <f t="shared" si="1338"/>
        <v>0.36458333333333331</v>
      </c>
      <c r="U2954" s="21">
        <f t="shared" si="1339"/>
        <v>0</v>
      </c>
      <c r="W2954" s="5">
        <f t="shared" si="1340"/>
        <v>-1</v>
      </c>
      <c r="X2954" s="4">
        <f t="shared" si="1341"/>
        <v>-1</v>
      </c>
      <c r="AE2954" s="4">
        <f t="shared" si="1342"/>
        <v>-3.322222222222222</v>
      </c>
      <c r="AJ2954" s="3">
        <f t="shared" si="1343"/>
        <v>3.8167938931297551E-2</v>
      </c>
      <c r="AK2954" s="3">
        <f t="shared" si="1344"/>
        <v>3.8167938931297662E-2</v>
      </c>
      <c r="AL2954" s="26">
        <f t="shared" si="1345"/>
        <v>0.36458333333333331</v>
      </c>
      <c r="AM2954" s="26">
        <f ca="1">IF(RAND()&lt;J2954,H2954*F2954,I2954*G2954)-1</f>
        <v>-1</v>
      </c>
      <c r="AN2954" s="26">
        <f ca="1">IF(RAND()&lt;(J2954+(2*F2954-1)*Sheet2!D$109),H2954*F2954,I2954*G2954)-1</f>
        <v>0.3125</v>
      </c>
      <c r="AO2954" s="3">
        <f t="shared" si="1325"/>
        <v>201209</v>
      </c>
    </row>
    <row r="2955" spans="1:41" x14ac:dyDescent="0.25">
      <c r="A2955" s="6">
        <v>41168</v>
      </c>
      <c r="B2955" s="1" t="s">
        <v>22</v>
      </c>
      <c r="C2955" s="1" t="s">
        <v>46</v>
      </c>
      <c r="D2955" s="1">
        <v>23</v>
      </c>
      <c r="E2955" s="1">
        <v>20</v>
      </c>
      <c r="F2955">
        <f t="shared" si="1326"/>
        <v>1</v>
      </c>
      <c r="G2955">
        <f t="shared" si="1327"/>
        <v>0</v>
      </c>
      <c r="H2955" s="4">
        <v>2.25</v>
      </c>
      <c r="I2955" s="4">
        <v>1.68965517241379</v>
      </c>
      <c r="J2955" s="4">
        <f t="shared" si="1328"/>
        <v>0.44444444444444442</v>
      </c>
      <c r="K2955" s="4">
        <f t="shared" si="1329"/>
        <v>0.59183673469387865</v>
      </c>
      <c r="L2955" s="17">
        <f t="shared" si="1330"/>
        <v>0.41444444444444439</v>
      </c>
      <c r="M2955" s="17">
        <f t="shared" si="1331"/>
        <v>0.62183673469387868</v>
      </c>
      <c r="N2955" s="34">
        <f t="shared" si="1332"/>
        <v>2.4128686327077751</v>
      </c>
      <c r="O2955" s="12">
        <f t="shared" si="1333"/>
        <v>1.6081391532655041</v>
      </c>
      <c r="P2955" s="4">
        <f t="shared" si="1334"/>
        <v>201209</v>
      </c>
      <c r="Q2955" s="17">
        <f t="shared" si="1335"/>
        <v>2.25</v>
      </c>
      <c r="R2955" s="17">
        <f t="shared" si="1336"/>
        <v>-2.2500000000000062</v>
      </c>
      <c r="S2955" s="16">
        <f t="shared" si="1337"/>
        <v>-6.2172489379008766E-15</v>
      </c>
      <c r="T2955" s="5">
        <f t="shared" si="1338"/>
        <v>0.75095785440612894</v>
      </c>
      <c r="U2955" s="21">
        <f t="shared" si="1339"/>
        <v>0</v>
      </c>
      <c r="W2955" s="5">
        <f t="shared" si="1340"/>
        <v>1.25</v>
      </c>
      <c r="X2955" s="4">
        <f t="shared" si="1341"/>
        <v>-0.55555555555555558</v>
      </c>
      <c r="AE2955" s="4">
        <f t="shared" si="1342"/>
        <v>-1.8055555555555556</v>
      </c>
      <c r="AJ2955" s="3">
        <f t="shared" si="1343"/>
        <v>3.5010940919038225E-2</v>
      </c>
      <c r="AK2955" s="3">
        <f t="shared" si="1344"/>
        <v>3.5010940919038225E-2</v>
      </c>
      <c r="AL2955" s="26">
        <f t="shared" si="1345"/>
        <v>0.75095785440612894</v>
      </c>
      <c r="AM2955" s="26">
        <f ca="1">IF(RAND()&lt;J2955,H2955*F2955,I2955*G2955)-1</f>
        <v>-1</v>
      </c>
      <c r="AN2955" s="26">
        <f ca="1">IF(RAND()&lt;(J2955+(2*F2955-1)*Sheet2!D$109),H2955*F2955,I2955*G2955)-1</f>
        <v>-1</v>
      </c>
      <c r="AO2955" s="3">
        <f t="shared" si="1325"/>
        <v>201209</v>
      </c>
    </row>
    <row r="2956" spans="1:41" x14ac:dyDescent="0.25">
      <c r="A2956" s="6">
        <v>41168</v>
      </c>
      <c r="B2956" s="1" t="s">
        <v>30</v>
      </c>
      <c r="C2956" s="1" t="s">
        <v>44</v>
      </c>
      <c r="D2956" s="1">
        <v>34</v>
      </c>
      <c r="E2956" s="1">
        <v>27</v>
      </c>
      <c r="F2956">
        <f t="shared" si="1326"/>
        <v>1</v>
      </c>
      <c r="G2956">
        <f t="shared" si="1327"/>
        <v>0</v>
      </c>
      <c r="H2956" s="4">
        <v>1.3030303030303001</v>
      </c>
      <c r="I2956" s="4">
        <v>3.7</v>
      </c>
      <c r="J2956" s="4">
        <f t="shared" si="1328"/>
        <v>0.76744186046511798</v>
      </c>
      <c r="K2956" s="4">
        <f t="shared" si="1329"/>
        <v>0.27027027027027023</v>
      </c>
      <c r="L2956" s="17">
        <f t="shared" si="1330"/>
        <v>0.73744186046511795</v>
      </c>
      <c r="M2956" s="17">
        <f t="shared" si="1331"/>
        <v>0.3002702702702702</v>
      </c>
      <c r="N2956" s="34">
        <f t="shared" si="1332"/>
        <v>1.3560391043834721</v>
      </c>
      <c r="O2956" s="12">
        <f t="shared" si="1333"/>
        <v>3.3303330333033312</v>
      </c>
      <c r="P2956" s="4">
        <f t="shared" si="1334"/>
        <v>201209</v>
      </c>
      <c r="Q2956" s="17">
        <f t="shared" si="1335"/>
        <v>1.3030303030303001</v>
      </c>
      <c r="R2956" s="17">
        <f t="shared" si="1336"/>
        <v>-3.670370370370402</v>
      </c>
      <c r="S2956" s="16">
        <f t="shared" si="1337"/>
        <v>-2.3673400673401019</v>
      </c>
      <c r="T2956" s="5">
        <f t="shared" si="1338"/>
        <v>2.8395348837209369</v>
      </c>
      <c r="U2956" s="21">
        <f t="shared" si="1339"/>
        <v>0</v>
      </c>
      <c r="W2956" s="5">
        <f t="shared" si="1340"/>
        <v>0.3030303030303001</v>
      </c>
      <c r="X2956" s="4">
        <f t="shared" si="1341"/>
        <v>-0.23255813953488202</v>
      </c>
      <c r="AE2956" s="4">
        <f t="shared" si="1342"/>
        <v>-0.53558844256518212</v>
      </c>
      <c r="AJ2956" s="3">
        <f t="shared" si="1343"/>
        <v>3.6341611144762309E-2</v>
      </c>
      <c r="AK2956" s="3">
        <f t="shared" si="1344"/>
        <v>3.6341611144762198E-2</v>
      </c>
      <c r="AL2956" s="26">
        <f t="shared" si="1345"/>
        <v>2.8395348837209369</v>
      </c>
      <c r="AM2956" s="26">
        <f ca="1">IF(RAND()&lt;J2956,H2956*F2956,I2956*G2956)-1</f>
        <v>0.3030303030303001</v>
      </c>
      <c r="AN2956" s="26">
        <f ca="1">IF(RAND()&lt;(J2956+(2*F2956-1)*Sheet2!D$109),H2956*F2956,I2956*G2956)-1</f>
        <v>-1</v>
      </c>
      <c r="AO2956" s="3">
        <f t="shared" si="1325"/>
        <v>201209</v>
      </c>
    </row>
    <row r="2957" spans="1:41" x14ac:dyDescent="0.25">
      <c r="A2957" s="6">
        <v>41168</v>
      </c>
      <c r="B2957" s="1" t="s">
        <v>26</v>
      </c>
      <c r="C2957" s="1" t="s">
        <v>28</v>
      </c>
      <c r="D2957" s="1">
        <v>35</v>
      </c>
      <c r="E2957" s="1">
        <v>27</v>
      </c>
      <c r="F2957">
        <f t="shared" si="1326"/>
        <v>1</v>
      </c>
      <c r="G2957">
        <f t="shared" si="1327"/>
        <v>0</v>
      </c>
      <c r="H2957" s="4">
        <v>2.2999999999999998</v>
      </c>
      <c r="I2957" s="4">
        <v>1.6666666666666701</v>
      </c>
      <c r="J2957" s="4">
        <f t="shared" si="1328"/>
        <v>0.43478260869565222</v>
      </c>
      <c r="K2957" s="4">
        <f t="shared" si="1329"/>
        <v>0.59999999999999876</v>
      </c>
      <c r="L2957" s="17">
        <f t="shared" si="1330"/>
        <v>0.40478260869565219</v>
      </c>
      <c r="M2957" s="17">
        <f t="shared" si="1331"/>
        <v>0.62999999999999878</v>
      </c>
      <c r="N2957" s="34">
        <f t="shared" si="1332"/>
        <v>2.4704618689581093</v>
      </c>
      <c r="O2957" s="12">
        <f t="shared" si="1333"/>
        <v>1.5873015873015903</v>
      </c>
      <c r="P2957" s="4">
        <f t="shared" si="1334"/>
        <v>201209</v>
      </c>
      <c r="Q2957" s="17">
        <f t="shared" si="1335"/>
        <v>2.2999999999999998</v>
      </c>
      <c r="R2957" s="17">
        <f t="shared" si="1336"/>
        <v>-2.2692307692307621</v>
      </c>
      <c r="S2957" s="16">
        <f t="shared" si="1337"/>
        <v>3.0769230769237765E-2</v>
      </c>
      <c r="T2957" s="5">
        <f t="shared" si="1338"/>
        <v>0.72463768115942184</v>
      </c>
      <c r="U2957" s="21">
        <f t="shared" si="1339"/>
        <v>0</v>
      </c>
      <c r="W2957" s="5">
        <f t="shared" si="1340"/>
        <v>1.2999999999999998</v>
      </c>
      <c r="X2957" s="4">
        <f t="shared" si="1341"/>
        <v>-0.56521739130434778</v>
      </c>
      <c r="AE2957" s="4">
        <f t="shared" si="1342"/>
        <v>-1.8652173913043475</v>
      </c>
      <c r="AJ2957" s="3">
        <f t="shared" si="1343"/>
        <v>3.3613445378150142E-2</v>
      </c>
      <c r="AK2957" s="3">
        <f t="shared" si="1344"/>
        <v>3.3613445378150253E-2</v>
      </c>
      <c r="AL2957" s="26">
        <f t="shared" si="1345"/>
        <v>0.72463768115942184</v>
      </c>
      <c r="AM2957" s="26">
        <f ca="1">IF(RAND()&lt;J2957,H2957*F2957,I2957*G2957)-1</f>
        <v>-1</v>
      </c>
      <c r="AN2957" s="26">
        <f ca="1">IF(RAND()&lt;(J2957+(2*F2957-1)*Sheet2!D$109),H2957*F2957,I2957*G2957)-1</f>
        <v>-1</v>
      </c>
      <c r="AO2957" s="3">
        <f t="shared" si="1325"/>
        <v>201209</v>
      </c>
    </row>
    <row r="2958" spans="1:41" x14ac:dyDescent="0.25">
      <c r="A2958" s="6">
        <v>41168</v>
      </c>
      <c r="B2958" s="1" t="s">
        <v>32</v>
      </c>
      <c r="C2958" s="1" t="s">
        <v>35</v>
      </c>
      <c r="D2958" s="1">
        <v>35</v>
      </c>
      <c r="E2958" s="1">
        <v>17</v>
      </c>
      <c r="F2958">
        <f t="shared" si="1326"/>
        <v>1</v>
      </c>
      <c r="G2958">
        <f t="shared" si="1327"/>
        <v>0</v>
      </c>
      <c r="H2958" s="4">
        <v>1.60606060606061</v>
      </c>
      <c r="I2958" s="4">
        <v>2.4500000000000002</v>
      </c>
      <c r="J2958" s="4">
        <f t="shared" si="1328"/>
        <v>0.62264150943396079</v>
      </c>
      <c r="K2958" s="4">
        <f t="shared" si="1329"/>
        <v>0.4081632653061224</v>
      </c>
      <c r="L2958" s="17">
        <f t="shared" si="1330"/>
        <v>0.59264150943396077</v>
      </c>
      <c r="M2958" s="17">
        <f t="shared" si="1331"/>
        <v>0.43816326530612237</v>
      </c>
      <c r="N2958" s="34">
        <f t="shared" si="1332"/>
        <v>1.687360713148683</v>
      </c>
      <c r="O2958" s="12">
        <f t="shared" si="1333"/>
        <v>2.2822543083372153</v>
      </c>
      <c r="P2958" s="4">
        <f t="shared" si="1334"/>
        <v>201209</v>
      </c>
      <c r="Q2958" s="17">
        <f t="shared" si="1335"/>
        <v>1.60606060606061</v>
      </c>
      <c r="R2958" s="17">
        <f t="shared" si="1336"/>
        <v>-2.3396551724137824</v>
      </c>
      <c r="S2958" s="16">
        <f t="shared" si="1337"/>
        <v>-0.73359456635317244</v>
      </c>
      <c r="T2958" s="5">
        <f t="shared" si="1338"/>
        <v>1.5254716981132039</v>
      </c>
      <c r="U2958" s="21">
        <f t="shared" si="1339"/>
        <v>0</v>
      </c>
      <c r="W2958" s="5">
        <f t="shared" si="1340"/>
        <v>0.60606060606060996</v>
      </c>
      <c r="X2958" s="4">
        <f t="shared" si="1341"/>
        <v>-0.37735849056603921</v>
      </c>
      <c r="AE2958" s="4">
        <f t="shared" si="1342"/>
        <v>-0.98341909662664917</v>
      </c>
      <c r="AJ2958" s="3">
        <f t="shared" si="1343"/>
        <v>2.9884198729920097E-2</v>
      </c>
      <c r="AK2958" s="3">
        <f t="shared" si="1344"/>
        <v>2.9884198729920097E-2</v>
      </c>
      <c r="AL2958" s="26">
        <f t="shared" si="1345"/>
        <v>1.5254716981132039</v>
      </c>
      <c r="AM2958" s="26">
        <f ca="1">IF(RAND()&lt;J2958,H2958*F2958,I2958*G2958)-1</f>
        <v>0.60606060606060996</v>
      </c>
      <c r="AN2958" s="26">
        <f ca="1">IF(RAND()&lt;(J2958+(2*F2958-1)*Sheet2!D$109),H2958*F2958,I2958*G2958)-1</f>
        <v>-1</v>
      </c>
      <c r="AO2958" s="3">
        <f t="shared" si="1325"/>
        <v>201209</v>
      </c>
    </row>
    <row r="2959" spans="1:41" x14ac:dyDescent="0.25">
      <c r="A2959" s="6">
        <v>41165</v>
      </c>
      <c r="B2959" s="1" t="s">
        <v>48</v>
      </c>
      <c r="C2959" s="1" t="s">
        <v>31</v>
      </c>
      <c r="D2959" s="1">
        <v>23</v>
      </c>
      <c r="E2959" s="1">
        <v>10</v>
      </c>
      <c r="F2959">
        <f t="shared" si="1326"/>
        <v>1</v>
      </c>
      <c r="G2959">
        <f t="shared" si="1327"/>
        <v>0</v>
      </c>
      <c r="H2959" s="4">
        <v>1.4166666666666701</v>
      </c>
      <c r="I2959" s="4">
        <v>3</v>
      </c>
      <c r="J2959" s="4">
        <f t="shared" si="1328"/>
        <v>0.70588235294117474</v>
      </c>
      <c r="K2959" s="4">
        <f t="shared" si="1329"/>
        <v>0.33333333333333331</v>
      </c>
      <c r="L2959" s="17">
        <f t="shared" si="1330"/>
        <v>0.67588235294117471</v>
      </c>
      <c r="M2959" s="17">
        <f t="shared" si="1331"/>
        <v>0.36333333333333329</v>
      </c>
      <c r="N2959" s="34">
        <f t="shared" si="1332"/>
        <v>1.4795474325500473</v>
      </c>
      <c r="O2959" s="12">
        <f t="shared" si="1333"/>
        <v>2.7522935779816518</v>
      </c>
      <c r="P2959" s="4">
        <f t="shared" si="1334"/>
        <v>201209</v>
      </c>
      <c r="Q2959" s="17">
        <f t="shared" si="1335"/>
        <v>1.4166666666666701</v>
      </c>
      <c r="R2959" s="17">
        <f t="shared" si="1336"/>
        <v>-2.8999999999999804</v>
      </c>
      <c r="S2959" s="16">
        <f t="shared" si="1337"/>
        <v>-1.4833333333333103</v>
      </c>
      <c r="T2959" s="5">
        <f t="shared" si="1338"/>
        <v>2.1176470588235241</v>
      </c>
      <c r="U2959" s="21">
        <f t="shared" si="1339"/>
        <v>0</v>
      </c>
      <c r="W2959" s="5">
        <f t="shared" si="1340"/>
        <v>0.41666666666667007</v>
      </c>
      <c r="X2959" s="4">
        <f t="shared" si="1341"/>
        <v>-0.29411764705882526</v>
      </c>
      <c r="AE2959" s="4">
        <f t="shared" si="1342"/>
        <v>-0.71078431372549533</v>
      </c>
      <c r="AJ2959" s="3">
        <f t="shared" si="1343"/>
        <v>3.7735849056601989E-2</v>
      </c>
      <c r="AK2959" s="3">
        <f t="shared" si="1344"/>
        <v>3.7735849056602211E-2</v>
      </c>
      <c r="AL2959" s="26">
        <f t="shared" si="1345"/>
        <v>2.1176470588235241</v>
      </c>
      <c r="AM2959" s="26">
        <f ca="1">IF(RAND()&lt;J2959,H2959*F2959,I2959*G2959)-1</f>
        <v>0.41666666666667007</v>
      </c>
      <c r="AN2959" s="26">
        <f ca="1">IF(RAND()&lt;(J2959+(2*F2959-1)*Sheet2!D$109),H2959*F2959,I2959*G2959)-1</f>
        <v>0.41666666666667007</v>
      </c>
      <c r="AO2959" s="3">
        <f t="shared" si="1325"/>
        <v>201209</v>
      </c>
    </row>
    <row r="2960" spans="1:41" x14ac:dyDescent="0.25">
      <c r="A2960" s="6">
        <v>41162</v>
      </c>
      <c r="B2960" s="1" t="s">
        <v>40</v>
      </c>
      <c r="C2960" s="1" t="s">
        <v>50</v>
      </c>
      <c r="D2960" s="1">
        <v>14</v>
      </c>
      <c r="E2960" s="1">
        <v>22</v>
      </c>
      <c r="F2960">
        <f t="shared" si="1326"/>
        <v>0</v>
      </c>
      <c r="G2960">
        <f t="shared" si="1327"/>
        <v>1</v>
      </c>
      <c r="H2960" s="4">
        <v>1.8333333333333299</v>
      </c>
      <c r="I2960" s="4">
        <v>2</v>
      </c>
      <c r="J2960" s="4">
        <f t="shared" si="1328"/>
        <v>0.54545454545454641</v>
      </c>
      <c r="K2960" s="4">
        <f t="shared" si="1329"/>
        <v>0.5</v>
      </c>
      <c r="L2960" s="17">
        <f t="shared" si="1330"/>
        <v>0.57545454545454644</v>
      </c>
      <c r="M2960" s="17">
        <f t="shared" si="1331"/>
        <v>0.47</v>
      </c>
      <c r="N2960" s="34">
        <f t="shared" si="1332"/>
        <v>1.7377567140600285</v>
      </c>
      <c r="O2960" s="12">
        <f t="shared" si="1333"/>
        <v>2.1276595744680851</v>
      </c>
      <c r="P2960" s="4">
        <f t="shared" si="1334"/>
        <v>201209</v>
      </c>
      <c r="Q2960" s="17">
        <f t="shared" si="1335"/>
        <v>0.91666666666666496</v>
      </c>
      <c r="R2960" s="17">
        <f t="shared" si="1336"/>
        <v>-2.2000000000000046</v>
      </c>
      <c r="S2960" s="16">
        <f t="shared" si="1337"/>
        <v>-1.2833333333333397</v>
      </c>
      <c r="T2960" s="5">
        <f t="shared" si="1338"/>
        <v>1.0909090909090928</v>
      </c>
      <c r="U2960" s="21">
        <f t="shared" si="1339"/>
        <v>0</v>
      </c>
      <c r="W2960" s="5">
        <f t="shared" si="1340"/>
        <v>-1</v>
      </c>
      <c r="X2960" s="4">
        <f t="shared" si="1341"/>
        <v>-1</v>
      </c>
      <c r="AE2960" s="4">
        <f t="shared" si="1342"/>
        <v>-1.2878787878787836</v>
      </c>
      <c r="AJ2960" s="3">
        <f t="shared" si="1343"/>
        <v>4.3478260869566188E-2</v>
      </c>
      <c r="AK2960" s="3">
        <f t="shared" si="1344"/>
        <v>4.3478260869566188E-2</v>
      </c>
      <c r="AL2960" s="26">
        <f t="shared" si="1345"/>
        <v>1.0909090909090928</v>
      </c>
      <c r="AM2960" s="26">
        <f ca="1">IF(RAND()&lt;J2960,H2960*F2960,I2960*G2960)-1</f>
        <v>-1</v>
      </c>
      <c r="AN2960" s="26">
        <f ca="1">IF(RAND()&lt;(J2960+(2*F2960-1)*Sheet2!D$109),H2960*F2960,I2960*G2960)-1</f>
        <v>1</v>
      </c>
      <c r="AO2960" s="3">
        <f t="shared" si="1325"/>
        <v>201209</v>
      </c>
    </row>
    <row r="2961" spans="1:41" x14ac:dyDescent="0.25">
      <c r="A2961" s="6">
        <v>41162</v>
      </c>
      <c r="B2961" s="1" t="s">
        <v>29</v>
      </c>
      <c r="C2961" s="1" t="s">
        <v>30</v>
      </c>
      <c r="D2961" s="1">
        <v>44</v>
      </c>
      <c r="E2961" s="1">
        <v>13</v>
      </c>
      <c r="F2961">
        <f t="shared" si="1326"/>
        <v>1</v>
      </c>
      <c r="G2961">
        <f t="shared" si="1327"/>
        <v>0</v>
      </c>
      <c r="H2961" s="4">
        <v>1.28571428571429</v>
      </c>
      <c r="I2961" s="4">
        <v>3.9</v>
      </c>
      <c r="J2961" s="4">
        <f t="shared" si="1328"/>
        <v>0.77777777777777513</v>
      </c>
      <c r="K2961" s="4">
        <f t="shared" si="1329"/>
        <v>0.25641025641025644</v>
      </c>
      <c r="L2961" s="17">
        <f t="shared" si="1330"/>
        <v>0.7477777777777751</v>
      </c>
      <c r="M2961" s="17">
        <f t="shared" si="1331"/>
        <v>0.28641025641025641</v>
      </c>
      <c r="N2961" s="34">
        <f t="shared" si="1332"/>
        <v>1.3372956909361118</v>
      </c>
      <c r="O2961" s="12">
        <f t="shared" si="1333"/>
        <v>3.4914950760966876</v>
      </c>
      <c r="P2961" s="4">
        <f t="shared" si="1334"/>
        <v>201209</v>
      </c>
      <c r="Q2961" s="17">
        <f t="shared" si="1335"/>
        <v>1.28571428571429</v>
      </c>
      <c r="R2961" s="17">
        <f t="shared" si="1336"/>
        <v>-3.8448275862068435</v>
      </c>
      <c r="S2961" s="16">
        <f t="shared" si="1337"/>
        <v>-2.5591133004925535</v>
      </c>
      <c r="T2961" s="5">
        <f t="shared" si="1338"/>
        <v>3.033333333333323</v>
      </c>
      <c r="U2961" s="21">
        <f t="shared" si="1339"/>
        <v>0</v>
      </c>
      <c r="W2961" s="5">
        <f t="shared" si="1340"/>
        <v>0.28571428571429003</v>
      </c>
      <c r="X2961" s="4">
        <f t="shared" si="1341"/>
        <v>-0.22222222222222487</v>
      </c>
      <c r="AE2961" s="4">
        <f t="shared" si="1342"/>
        <v>-0.5079365079365149</v>
      </c>
      <c r="AJ2961" s="3">
        <f t="shared" si="1343"/>
        <v>3.3057851239667091E-2</v>
      </c>
      <c r="AK2961" s="3">
        <f t="shared" si="1344"/>
        <v>3.305785123966698E-2</v>
      </c>
      <c r="AL2961" s="26">
        <f t="shared" si="1345"/>
        <v>3.033333333333323</v>
      </c>
      <c r="AM2961" s="26">
        <f ca="1">IF(RAND()&lt;J2961,H2961*F2961,I2961*G2961)-1</f>
        <v>0.28571428571429003</v>
      </c>
      <c r="AN2961" s="26">
        <f ca="1">IF(RAND()&lt;(J2961+(2*F2961-1)*Sheet2!D$109),H2961*F2961,I2961*G2961)-1</f>
        <v>0.28571428571429003</v>
      </c>
      <c r="AO2961" s="3">
        <f t="shared" si="1325"/>
        <v>201209</v>
      </c>
    </row>
    <row r="2962" spans="1:41" x14ac:dyDescent="0.25">
      <c r="A2962" s="6">
        <v>41161</v>
      </c>
      <c r="B2962" s="1" t="s">
        <v>36</v>
      </c>
      <c r="C2962" s="1" t="s">
        <v>38</v>
      </c>
      <c r="D2962" s="1">
        <v>13</v>
      </c>
      <c r="E2962" s="1">
        <v>34</v>
      </c>
      <c r="F2962">
        <f t="shared" si="1326"/>
        <v>0</v>
      </c>
      <c r="G2962">
        <f t="shared" si="1327"/>
        <v>1</v>
      </c>
      <c r="H2962" s="4">
        <v>3.1</v>
      </c>
      <c r="I2962" s="4">
        <v>1.4</v>
      </c>
      <c r="J2962" s="4">
        <f t="shared" si="1328"/>
        <v>0.32258064516129031</v>
      </c>
      <c r="K2962" s="4">
        <f t="shared" si="1329"/>
        <v>0.7142857142857143</v>
      </c>
      <c r="L2962" s="17">
        <f t="shared" si="1330"/>
        <v>0.35258064516129028</v>
      </c>
      <c r="M2962" s="17">
        <f t="shared" si="1331"/>
        <v>0.68428571428571427</v>
      </c>
      <c r="N2962" s="34">
        <f t="shared" si="1332"/>
        <v>2.8362305580969811</v>
      </c>
      <c r="O2962" s="12">
        <f t="shared" si="1333"/>
        <v>1.4613778705636744</v>
      </c>
      <c r="P2962" s="4">
        <f t="shared" si="1334"/>
        <v>201209</v>
      </c>
      <c r="Q2962" s="17">
        <f t="shared" si="1335"/>
        <v>2.2142857142857144</v>
      </c>
      <c r="R2962" s="17">
        <f t="shared" si="1336"/>
        <v>-2.9761904761904767</v>
      </c>
      <c r="S2962" s="16">
        <f t="shared" si="1337"/>
        <v>-0.76190476190476231</v>
      </c>
      <c r="T2962" s="5">
        <f t="shared" si="1338"/>
        <v>0.45161290322580638</v>
      </c>
      <c r="U2962" s="21">
        <f t="shared" si="1339"/>
        <v>0</v>
      </c>
      <c r="W2962" s="5">
        <f t="shared" si="1340"/>
        <v>-1</v>
      </c>
      <c r="X2962" s="4">
        <f t="shared" si="1341"/>
        <v>-1</v>
      </c>
      <c r="AE2962" s="4">
        <f t="shared" si="1342"/>
        <v>-2.7774193548387096</v>
      </c>
      <c r="AJ2962" s="3">
        <f t="shared" si="1343"/>
        <v>3.5555555555555562E-2</v>
      </c>
      <c r="AK2962" s="3">
        <f t="shared" si="1344"/>
        <v>3.5555555555555562E-2</v>
      </c>
      <c r="AL2962" s="26">
        <f t="shared" si="1345"/>
        <v>0.45161290322580638</v>
      </c>
      <c r="AM2962" s="26">
        <f ca="1">IF(RAND()&lt;J2962,H2962*F2962,I2962*G2962)-1</f>
        <v>0.39999999999999991</v>
      </c>
      <c r="AN2962" s="26">
        <f ca="1">IF(RAND()&lt;(J2962+(2*F2962-1)*Sheet2!D$109),H2962*F2962,I2962*G2962)-1</f>
        <v>0.39999999999999991</v>
      </c>
      <c r="AO2962" s="3">
        <f t="shared" si="1325"/>
        <v>201209</v>
      </c>
    </row>
    <row r="2963" spans="1:41" x14ac:dyDescent="0.25">
      <c r="A2963" s="6">
        <v>41161</v>
      </c>
      <c r="B2963" s="1" t="s">
        <v>25</v>
      </c>
      <c r="C2963" s="1" t="s">
        <v>26</v>
      </c>
      <c r="D2963" s="1">
        <v>16</v>
      </c>
      <c r="E2963" s="1">
        <v>10</v>
      </c>
      <c r="F2963">
        <f t="shared" si="1326"/>
        <v>1</v>
      </c>
      <c r="G2963">
        <f t="shared" si="1327"/>
        <v>0</v>
      </c>
      <c r="H2963" s="4">
        <v>2.35</v>
      </c>
      <c r="I2963" s="4">
        <v>1.6451612903225801</v>
      </c>
      <c r="J2963" s="4">
        <f t="shared" si="1328"/>
        <v>0.42553191489361702</v>
      </c>
      <c r="K2963" s="4">
        <f t="shared" si="1329"/>
        <v>0.60784313725490213</v>
      </c>
      <c r="L2963" s="17">
        <f t="shared" si="1330"/>
        <v>0.39553191489361705</v>
      </c>
      <c r="M2963" s="17">
        <f t="shared" si="1331"/>
        <v>0.63784313725490216</v>
      </c>
      <c r="N2963" s="34">
        <f t="shared" si="1332"/>
        <v>2.5282409897794511</v>
      </c>
      <c r="O2963" s="12">
        <f t="shared" si="1333"/>
        <v>1.5677835843836454</v>
      </c>
      <c r="P2963" s="4">
        <f t="shared" si="1334"/>
        <v>201209</v>
      </c>
      <c r="Q2963" s="17">
        <f t="shared" si="1335"/>
        <v>2.35</v>
      </c>
      <c r="R2963" s="17">
        <f t="shared" si="1336"/>
        <v>-2.2907407407407421</v>
      </c>
      <c r="S2963" s="16">
        <f t="shared" si="1337"/>
        <v>5.9259259259258013E-2</v>
      </c>
      <c r="T2963" s="5">
        <f t="shared" si="1338"/>
        <v>0.70006863417982124</v>
      </c>
      <c r="U2963" s="21">
        <f t="shared" si="1339"/>
        <v>0</v>
      </c>
      <c r="W2963" s="5">
        <f t="shared" si="1340"/>
        <v>1.35</v>
      </c>
      <c r="X2963" s="4">
        <f t="shared" si="1341"/>
        <v>-0.57446808510638303</v>
      </c>
      <c r="AE2963" s="4">
        <f t="shared" si="1342"/>
        <v>-1.9244680851063831</v>
      </c>
      <c r="AJ2963" s="3">
        <f t="shared" si="1343"/>
        <v>3.2297133629390573E-2</v>
      </c>
      <c r="AK2963" s="3">
        <f t="shared" si="1344"/>
        <v>3.2297133629390573E-2</v>
      </c>
      <c r="AL2963" s="26">
        <f t="shared" si="1345"/>
        <v>0.70006863417982124</v>
      </c>
      <c r="AM2963" s="26">
        <f ca="1">IF(RAND()&lt;J2963,H2963*F2963,I2963*G2963)-1</f>
        <v>-1</v>
      </c>
      <c r="AN2963" s="26">
        <f ca="1">IF(RAND()&lt;(J2963+(2*F2963-1)*Sheet2!D$109),H2963*F2963,I2963*G2963)-1</f>
        <v>1.35</v>
      </c>
      <c r="AO2963" s="3">
        <f t="shared" si="1325"/>
        <v>201209</v>
      </c>
    </row>
    <row r="2964" spans="1:41" x14ac:dyDescent="0.25">
      <c r="A2964" s="6">
        <v>41161</v>
      </c>
      <c r="B2964" s="1" t="s">
        <v>39</v>
      </c>
      <c r="C2964" s="1" t="s">
        <v>32</v>
      </c>
      <c r="D2964" s="1">
        <v>48</v>
      </c>
      <c r="E2964" s="1">
        <v>28</v>
      </c>
      <c r="F2964">
        <f t="shared" si="1326"/>
        <v>1</v>
      </c>
      <c r="G2964">
        <f t="shared" si="1327"/>
        <v>0</v>
      </c>
      <c r="H2964" s="4">
        <v>1.6666666666666701</v>
      </c>
      <c r="I2964" s="4">
        <v>2.2999999999999998</v>
      </c>
      <c r="J2964" s="4">
        <f t="shared" si="1328"/>
        <v>0.59999999999999876</v>
      </c>
      <c r="K2964" s="4">
        <f t="shared" si="1329"/>
        <v>0.43478260869565222</v>
      </c>
      <c r="L2964" s="17">
        <f t="shared" si="1330"/>
        <v>0.56999999999999873</v>
      </c>
      <c r="M2964" s="17">
        <f t="shared" si="1331"/>
        <v>0.46478260869565224</v>
      </c>
      <c r="N2964" s="34">
        <f t="shared" si="1332"/>
        <v>1.7543859649122846</v>
      </c>
      <c r="O2964" s="12">
        <f t="shared" si="1333"/>
        <v>2.1515434985968191</v>
      </c>
      <c r="P2964" s="4">
        <f t="shared" si="1334"/>
        <v>201209</v>
      </c>
      <c r="Q2964" s="17">
        <f t="shared" si="1335"/>
        <v>1.6666666666666701</v>
      </c>
      <c r="R2964" s="17">
        <f t="shared" si="1336"/>
        <v>-2.2692307692307621</v>
      </c>
      <c r="S2964" s="16">
        <f t="shared" si="1337"/>
        <v>-0.60256410256409199</v>
      </c>
      <c r="T2964" s="5">
        <f t="shared" si="1338"/>
        <v>1.379999999999997</v>
      </c>
      <c r="U2964" s="21">
        <f t="shared" si="1339"/>
        <v>0</v>
      </c>
      <c r="W2964" s="5">
        <f t="shared" si="1340"/>
        <v>0.66666666666667007</v>
      </c>
      <c r="X2964" s="4">
        <f t="shared" si="1341"/>
        <v>-0.40000000000000124</v>
      </c>
      <c r="AE2964" s="4">
        <f t="shared" si="1342"/>
        <v>-1.0666666666666713</v>
      </c>
      <c r="AJ2964" s="3">
        <f t="shared" si="1343"/>
        <v>3.3613445378150142E-2</v>
      </c>
      <c r="AK2964" s="3">
        <f t="shared" si="1344"/>
        <v>3.3613445378150142E-2</v>
      </c>
      <c r="AL2964" s="26">
        <f t="shared" si="1345"/>
        <v>1.379999999999997</v>
      </c>
      <c r="AM2964" s="26">
        <f ca="1">IF(RAND()&lt;J2964,H2964*F2964,I2964*G2964)-1</f>
        <v>0.66666666666667007</v>
      </c>
      <c r="AN2964" s="26">
        <f ca="1">IF(RAND()&lt;(J2964+(2*F2964-1)*Sheet2!D$109),H2964*F2964,I2964*G2964)-1</f>
        <v>0.66666666666667007</v>
      </c>
      <c r="AO2964" s="3">
        <f t="shared" si="1325"/>
        <v>201209</v>
      </c>
    </row>
    <row r="2965" spans="1:41" x14ac:dyDescent="0.25">
      <c r="A2965" s="6">
        <v>41161</v>
      </c>
      <c r="B2965" s="1" t="s">
        <v>28</v>
      </c>
      <c r="C2965" s="1" t="s">
        <v>34</v>
      </c>
      <c r="D2965" s="1">
        <v>32</v>
      </c>
      <c r="E2965" s="1">
        <v>40</v>
      </c>
      <c r="F2965">
        <f t="shared" si="1326"/>
        <v>0</v>
      </c>
      <c r="G2965">
        <f t="shared" si="1327"/>
        <v>1</v>
      </c>
      <c r="H2965" s="4">
        <v>1.24691358024691</v>
      </c>
      <c r="I2965" s="4">
        <v>4.3499999999999996</v>
      </c>
      <c r="J2965" s="4">
        <f t="shared" si="1328"/>
        <v>0.80198019801980425</v>
      </c>
      <c r="K2965" s="4">
        <f t="shared" si="1329"/>
        <v>0.22988505747126439</v>
      </c>
      <c r="L2965" s="17">
        <f t="shared" si="1330"/>
        <v>0.83198019801980427</v>
      </c>
      <c r="M2965" s="17">
        <f t="shared" si="1331"/>
        <v>0.19988505747126439</v>
      </c>
      <c r="N2965" s="34">
        <f t="shared" si="1332"/>
        <v>1.2019516839224054</v>
      </c>
      <c r="O2965" s="12">
        <f t="shared" si="1333"/>
        <v>5.0028752156411729</v>
      </c>
      <c r="P2965" s="4">
        <f t="shared" si="1334"/>
        <v>201209</v>
      </c>
      <c r="Q2965" s="17">
        <f t="shared" si="1335"/>
        <v>0.28664680005676096</v>
      </c>
      <c r="R2965" s="17">
        <f t="shared" si="1336"/>
        <v>-4.3485074626866256</v>
      </c>
      <c r="S2965" s="16">
        <f t="shared" si="1337"/>
        <v>-4.061860662629865</v>
      </c>
      <c r="T2965" s="5">
        <f t="shared" si="1338"/>
        <v>3.4886138613861482</v>
      </c>
      <c r="U2965" s="21">
        <f t="shared" si="1339"/>
        <v>0</v>
      </c>
      <c r="W2965" s="5">
        <f t="shared" si="1340"/>
        <v>-1</v>
      </c>
      <c r="X2965" s="4">
        <f t="shared" si="1341"/>
        <v>-1</v>
      </c>
      <c r="AE2965" s="4">
        <f t="shared" si="1342"/>
        <v>-0.44493338222710577</v>
      </c>
      <c r="AJ2965" s="3">
        <f t="shared" si="1343"/>
        <v>3.0881217602296229E-2</v>
      </c>
      <c r="AK2965" s="3">
        <f t="shared" si="1344"/>
        <v>3.0881217602296118E-2</v>
      </c>
      <c r="AL2965" s="26">
        <f t="shared" si="1345"/>
        <v>3.4886138613861482</v>
      </c>
      <c r="AM2965" s="26">
        <f ca="1">IF(RAND()&lt;J2965,H2965*F2965,I2965*G2965)-1</f>
        <v>-1</v>
      </c>
      <c r="AN2965" s="26">
        <f ca="1">IF(RAND()&lt;(J2965+(2*F2965-1)*Sheet2!D$109),H2965*F2965,I2965*G2965)-1</f>
        <v>-1</v>
      </c>
      <c r="AO2965" s="3">
        <f t="shared" si="1325"/>
        <v>201209</v>
      </c>
    </row>
    <row r="2966" spans="1:41" x14ac:dyDescent="0.25">
      <c r="A2966" s="6">
        <v>41161</v>
      </c>
      <c r="B2966" s="1" t="s">
        <v>46</v>
      </c>
      <c r="C2966" s="1" t="s">
        <v>42</v>
      </c>
      <c r="D2966" s="1">
        <v>26</v>
      </c>
      <c r="E2966" s="1">
        <v>23</v>
      </c>
      <c r="F2966">
        <f t="shared" si="1326"/>
        <v>1</v>
      </c>
      <c r="G2966">
        <f t="shared" si="1327"/>
        <v>0</v>
      </c>
      <c r="H2966" s="4">
        <v>1.5128205128205101</v>
      </c>
      <c r="I2966" s="4">
        <v>2.7</v>
      </c>
      <c r="J2966" s="4">
        <f t="shared" si="1328"/>
        <v>0.66101694915254361</v>
      </c>
      <c r="K2966" s="4">
        <f t="shared" si="1329"/>
        <v>0.37037037037037035</v>
      </c>
      <c r="L2966" s="17">
        <f t="shared" si="1330"/>
        <v>0.63101694915254358</v>
      </c>
      <c r="M2966" s="17">
        <f t="shared" si="1331"/>
        <v>0.40037037037037038</v>
      </c>
      <c r="N2966" s="34">
        <f t="shared" si="1332"/>
        <v>1.5847434864356671</v>
      </c>
      <c r="O2966" s="12">
        <f t="shared" si="1333"/>
        <v>2.497687326549491</v>
      </c>
      <c r="P2966" s="4">
        <f t="shared" si="1334"/>
        <v>201209</v>
      </c>
      <c r="Q2966" s="17">
        <f t="shared" si="1335"/>
        <v>1.5128205128205101</v>
      </c>
      <c r="R2966" s="17">
        <f t="shared" si="1336"/>
        <v>-2.5382352941176576</v>
      </c>
      <c r="S2966" s="16">
        <f t="shared" si="1337"/>
        <v>-1.0254147812971475</v>
      </c>
      <c r="T2966" s="5">
        <f t="shared" si="1338"/>
        <v>1.7847457627118677</v>
      </c>
      <c r="U2966" s="21">
        <f t="shared" si="1339"/>
        <v>0</v>
      </c>
      <c r="W2966" s="5">
        <f t="shared" si="1340"/>
        <v>0.51282051282051011</v>
      </c>
      <c r="X2966" s="4">
        <f t="shared" si="1341"/>
        <v>-0.33898305084745639</v>
      </c>
      <c r="AE2966" s="4">
        <f t="shared" si="1342"/>
        <v>-0.85180356366796628</v>
      </c>
      <c r="AJ2966" s="3">
        <f t="shared" si="1343"/>
        <v>3.0432136335971971E-2</v>
      </c>
      <c r="AK2966" s="3">
        <f t="shared" si="1344"/>
        <v>3.0432136335971971E-2</v>
      </c>
      <c r="AL2966" s="26">
        <f t="shared" si="1345"/>
        <v>1.7847457627118677</v>
      </c>
      <c r="AM2966" s="26">
        <f ca="1">IF(RAND()&lt;J2966,H2966*F2966,I2966*G2966)-1</f>
        <v>0.51282051282051011</v>
      </c>
      <c r="AN2966" s="26">
        <f ca="1">IF(RAND()&lt;(J2966+(2*F2966-1)*Sheet2!D$109),H2966*F2966,I2966*G2966)-1</f>
        <v>0.51282051282051011</v>
      </c>
      <c r="AO2966" s="3">
        <f t="shared" si="1325"/>
        <v>201209</v>
      </c>
    </row>
    <row r="2967" spans="1:41" x14ac:dyDescent="0.25">
      <c r="A2967" s="6">
        <v>41161</v>
      </c>
      <c r="B2967" s="1" t="s">
        <v>35</v>
      </c>
      <c r="C2967" s="1" t="s">
        <v>27</v>
      </c>
      <c r="D2967" s="1">
        <v>24</v>
      </c>
      <c r="E2967" s="1">
        <v>40</v>
      </c>
      <c r="F2967">
        <f t="shared" si="1326"/>
        <v>0</v>
      </c>
      <c r="G2967">
        <f t="shared" si="1327"/>
        <v>1</v>
      </c>
      <c r="H2967" s="4">
        <v>2.15</v>
      </c>
      <c r="I2967" s="4">
        <v>1.74074074074074</v>
      </c>
      <c r="J2967" s="4">
        <f t="shared" si="1328"/>
        <v>0.46511627906976744</v>
      </c>
      <c r="K2967" s="4">
        <f t="shared" si="1329"/>
        <v>0.57446808510638325</v>
      </c>
      <c r="L2967" s="17">
        <f t="shared" si="1330"/>
        <v>0.49511627906976741</v>
      </c>
      <c r="M2967" s="17">
        <f t="shared" si="1331"/>
        <v>0.54446808510638323</v>
      </c>
      <c r="N2967" s="34">
        <f t="shared" si="1332"/>
        <v>2.0197275716298733</v>
      </c>
      <c r="O2967" s="12">
        <f t="shared" si="1333"/>
        <v>1.8366549433372403</v>
      </c>
      <c r="P2967" s="4">
        <f t="shared" si="1334"/>
        <v>201209</v>
      </c>
      <c r="Q2967" s="17">
        <f t="shared" si="1335"/>
        <v>1.2351063829787239</v>
      </c>
      <c r="R2967" s="17">
        <f t="shared" si="1336"/>
        <v>-2.2195652173913056</v>
      </c>
      <c r="S2967" s="16">
        <f t="shared" si="1337"/>
        <v>-0.98445883441258175</v>
      </c>
      <c r="T2967" s="5">
        <f t="shared" si="1338"/>
        <v>0.80964685615848375</v>
      </c>
      <c r="U2967" s="21">
        <f t="shared" si="1339"/>
        <v>0</v>
      </c>
      <c r="W2967" s="5">
        <f t="shared" si="1340"/>
        <v>-1</v>
      </c>
      <c r="X2967" s="4">
        <f t="shared" si="1341"/>
        <v>-1</v>
      </c>
      <c r="AE2967" s="4">
        <f t="shared" si="1342"/>
        <v>-1.6848837209302325</v>
      </c>
      <c r="AJ2967" s="3">
        <f t="shared" si="1343"/>
        <v>3.8077106139933536E-2</v>
      </c>
      <c r="AK2967" s="3">
        <f t="shared" si="1344"/>
        <v>3.8077106139933536E-2</v>
      </c>
      <c r="AL2967" s="26">
        <f t="shared" si="1345"/>
        <v>0.80964685615848375</v>
      </c>
      <c r="AM2967" s="26">
        <f ca="1">IF(RAND()&lt;J2967,H2967*F2967,I2967*G2967)-1</f>
        <v>-1</v>
      </c>
      <c r="AN2967" s="26">
        <f ca="1">IF(RAND()&lt;(J2967+(2*F2967-1)*Sheet2!D$109),H2967*F2967,I2967*G2967)-1</f>
        <v>-1</v>
      </c>
      <c r="AO2967" s="3">
        <f t="shared" si="1325"/>
        <v>201209</v>
      </c>
    </row>
    <row r="2968" spans="1:41" x14ac:dyDescent="0.25">
      <c r="A2968" s="6">
        <v>41161</v>
      </c>
      <c r="B2968" s="1" t="s">
        <v>33</v>
      </c>
      <c r="C2968" s="1" t="s">
        <v>37</v>
      </c>
      <c r="D2968" s="1">
        <v>30</v>
      </c>
      <c r="E2968" s="1">
        <v>10</v>
      </c>
      <c r="F2968">
        <f t="shared" si="1326"/>
        <v>1</v>
      </c>
      <c r="G2968">
        <f t="shared" si="1327"/>
        <v>0</v>
      </c>
      <c r="H2968" s="4">
        <v>1.1111111111111101</v>
      </c>
      <c r="I2968" s="4">
        <v>7</v>
      </c>
      <c r="J2968" s="4">
        <f t="shared" si="1328"/>
        <v>0.90000000000000091</v>
      </c>
      <c r="K2968" s="4">
        <f t="shared" si="1329"/>
        <v>0.14285714285714285</v>
      </c>
      <c r="L2968" s="17">
        <f t="shared" si="1330"/>
        <v>0.87000000000000088</v>
      </c>
      <c r="M2968" s="17">
        <f t="shared" si="1331"/>
        <v>0.17285714285714285</v>
      </c>
      <c r="N2968" s="34">
        <f t="shared" si="1332"/>
        <v>1.1494252873563207</v>
      </c>
      <c r="O2968" s="12">
        <f t="shared" si="1333"/>
        <v>5.785123966942149</v>
      </c>
      <c r="P2968" s="4">
        <f t="shared" si="1334"/>
        <v>201209</v>
      </c>
      <c r="Q2968" s="17">
        <f t="shared" si="1335"/>
        <v>1.1111111111111101</v>
      </c>
      <c r="R2968" s="17">
        <f t="shared" si="1336"/>
        <v>-9.1666666666667513</v>
      </c>
      <c r="S2968" s="16">
        <f t="shared" si="1337"/>
        <v>-8.0555555555556406</v>
      </c>
      <c r="T2968" s="5">
        <f t="shared" si="1338"/>
        <v>6.300000000000006</v>
      </c>
      <c r="U2968" s="21">
        <f t="shared" si="1339"/>
        <v>1</v>
      </c>
      <c r="W2968" s="5">
        <f t="shared" si="1340"/>
        <v>0.11111111111111005</v>
      </c>
      <c r="X2968" s="4">
        <f t="shared" si="1341"/>
        <v>-9.999999999999909E-2</v>
      </c>
      <c r="AE2968" s="4">
        <f t="shared" si="1342"/>
        <v>-0.21111111111110914</v>
      </c>
      <c r="AJ2968" s="3">
        <f t="shared" si="1343"/>
        <v>4.1095890410959734E-2</v>
      </c>
      <c r="AK2968" s="3">
        <f t="shared" si="1344"/>
        <v>4.1095890410959734E-2</v>
      </c>
      <c r="AL2968" s="26">
        <f t="shared" si="1345"/>
        <v>6.300000000000006</v>
      </c>
      <c r="AM2968" s="26">
        <f ca="1">IF(RAND()&lt;J2968,H2968*F2968,I2968*G2968)-1</f>
        <v>0.11111111111111005</v>
      </c>
      <c r="AN2968" s="26">
        <f ca="1">IF(RAND()&lt;(J2968+(2*F2968-1)*Sheet2!D$109),H2968*F2968,I2968*G2968)-1</f>
        <v>0.11111111111111005</v>
      </c>
      <c r="AO2968" s="3">
        <f t="shared" si="1325"/>
        <v>201209</v>
      </c>
    </row>
    <row r="2969" spans="1:41" x14ac:dyDescent="0.25">
      <c r="A2969" s="6">
        <v>41161</v>
      </c>
      <c r="B2969" s="1" t="s">
        <v>48</v>
      </c>
      <c r="C2969" s="1" t="s">
        <v>24</v>
      </c>
      <c r="D2969" s="1">
        <v>22</v>
      </c>
      <c r="E2969" s="1">
        <v>30</v>
      </c>
      <c r="F2969">
        <f t="shared" si="1326"/>
        <v>0</v>
      </c>
      <c r="G2969">
        <f t="shared" si="1327"/>
        <v>1</v>
      </c>
      <c r="H2969" s="4">
        <v>1.3773584905660399</v>
      </c>
      <c r="I2969" s="4">
        <v>3.25</v>
      </c>
      <c r="J2969" s="4">
        <f t="shared" si="1328"/>
        <v>0.72602739726027288</v>
      </c>
      <c r="K2969" s="4">
        <f t="shared" si="1329"/>
        <v>0.30769230769230771</v>
      </c>
      <c r="L2969" s="17">
        <f t="shared" si="1330"/>
        <v>0.7560273972602729</v>
      </c>
      <c r="M2969" s="17">
        <f t="shared" si="1331"/>
        <v>0.27769230769230768</v>
      </c>
      <c r="N2969" s="34">
        <f t="shared" si="1332"/>
        <v>1.3227033882949828</v>
      </c>
      <c r="O2969" s="12">
        <f t="shared" si="1333"/>
        <v>3.6011080332409975</v>
      </c>
      <c r="P2969" s="4">
        <f t="shared" si="1334"/>
        <v>201209</v>
      </c>
      <c r="Q2969" s="17">
        <f t="shared" si="1335"/>
        <v>0.42380261248185841</v>
      </c>
      <c r="R2969" s="17">
        <f t="shared" si="1336"/>
        <v>-3.094444444444429</v>
      </c>
      <c r="S2969" s="16">
        <f t="shared" si="1337"/>
        <v>-2.6706418319625707</v>
      </c>
      <c r="T2969" s="5">
        <f t="shared" si="1338"/>
        <v>2.3595890410958869</v>
      </c>
      <c r="U2969" s="21">
        <f t="shared" si="1339"/>
        <v>0</v>
      </c>
      <c r="W2969" s="5">
        <f t="shared" si="1340"/>
        <v>-1</v>
      </c>
      <c r="X2969" s="4">
        <f t="shared" si="1341"/>
        <v>-1</v>
      </c>
      <c r="AE2969" s="4">
        <f t="shared" si="1342"/>
        <v>-0.65133109330576699</v>
      </c>
      <c r="AJ2969" s="3">
        <f t="shared" si="1343"/>
        <v>3.2619775739040846E-2</v>
      </c>
      <c r="AK2969" s="3">
        <f t="shared" si="1344"/>
        <v>3.2619775739040735E-2</v>
      </c>
      <c r="AL2969" s="26">
        <f t="shared" si="1345"/>
        <v>2.3595890410958869</v>
      </c>
      <c r="AM2969" s="26">
        <f ca="1">IF(RAND()&lt;J2969,H2969*F2969,I2969*G2969)-1</f>
        <v>-1</v>
      </c>
      <c r="AN2969" s="26">
        <f ca="1">IF(RAND()&lt;(J2969+(2*F2969-1)*Sheet2!D$109),H2969*F2969,I2969*G2969)-1</f>
        <v>-1</v>
      </c>
      <c r="AO2969" s="3">
        <f t="shared" si="1325"/>
        <v>201209</v>
      </c>
    </row>
    <row r="2970" spans="1:41" x14ac:dyDescent="0.25">
      <c r="A2970" s="6">
        <v>41161</v>
      </c>
      <c r="B2970" s="1" t="s">
        <v>19</v>
      </c>
      <c r="C2970" s="1" t="s">
        <v>45</v>
      </c>
      <c r="D2970" s="1">
        <v>27</v>
      </c>
      <c r="E2970" s="1">
        <v>23</v>
      </c>
      <c r="F2970">
        <f t="shared" si="1326"/>
        <v>1</v>
      </c>
      <c r="G2970">
        <f t="shared" si="1327"/>
        <v>0</v>
      </c>
      <c r="H2970" s="4">
        <v>1.2380952380952399</v>
      </c>
      <c r="I2970" s="4">
        <v>4.5</v>
      </c>
      <c r="J2970" s="4">
        <f t="shared" si="1328"/>
        <v>0.80769230769230649</v>
      </c>
      <c r="K2970" s="4">
        <f t="shared" si="1329"/>
        <v>0.22222222222222221</v>
      </c>
      <c r="L2970" s="17">
        <f t="shared" si="1330"/>
        <v>0.77769230769230646</v>
      </c>
      <c r="M2970" s="17">
        <f t="shared" si="1331"/>
        <v>0.25222222222222224</v>
      </c>
      <c r="N2970" s="34">
        <f t="shared" si="1332"/>
        <v>1.2858555885262137</v>
      </c>
      <c r="O2970" s="12">
        <f t="shared" si="1333"/>
        <v>3.964757709251101</v>
      </c>
      <c r="P2970" s="4">
        <f t="shared" si="1334"/>
        <v>201209</v>
      </c>
      <c r="Q2970" s="17">
        <f t="shared" si="1335"/>
        <v>1.2380952380952399</v>
      </c>
      <c r="R2970" s="17">
        <f t="shared" si="1336"/>
        <v>-4.4857142857142538</v>
      </c>
      <c r="S2970" s="16">
        <f t="shared" si="1337"/>
        <v>-3.2476190476190139</v>
      </c>
      <c r="T2970" s="5">
        <f t="shared" si="1338"/>
        <v>3.6346153846153793</v>
      </c>
      <c r="U2970" s="21">
        <f t="shared" si="1339"/>
        <v>0</v>
      </c>
      <c r="W2970" s="5">
        <f t="shared" si="1340"/>
        <v>0.23809523809523991</v>
      </c>
      <c r="X2970" s="4">
        <f t="shared" si="1341"/>
        <v>-0.19230769230769351</v>
      </c>
      <c r="AE2970" s="4">
        <f t="shared" si="1342"/>
        <v>-0.43040293040293343</v>
      </c>
      <c r="AJ2970" s="3">
        <f t="shared" si="1343"/>
        <v>2.9045643153525758E-2</v>
      </c>
      <c r="AK2970" s="3">
        <f t="shared" si="1344"/>
        <v>2.9045643153525869E-2</v>
      </c>
      <c r="AL2970" s="26">
        <f t="shared" si="1345"/>
        <v>3.6346153846153793</v>
      </c>
      <c r="AM2970" s="26">
        <f ca="1">IF(RAND()&lt;J2970,H2970*F2970,I2970*G2970)-1</f>
        <v>0.23809523809523991</v>
      </c>
      <c r="AN2970" s="26">
        <f ca="1">IF(RAND()&lt;(J2970+(2*F2970-1)*Sheet2!D$109),H2970*F2970,I2970*G2970)-1</f>
        <v>0.23809523809523991</v>
      </c>
      <c r="AO2970" s="3">
        <f t="shared" si="1325"/>
        <v>201209</v>
      </c>
    </row>
    <row r="2971" spans="1:41" x14ac:dyDescent="0.25">
      <c r="A2971" s="6">
        <v>41161</v>
      </c>
      <c r="B2971" s="1" t="s">
        <v>21</v>
      </c>
      <c r="C2971" s="1" t="s">
        <v>43</v>
      </c>
      <c r="D2971" s="1">
        <v>31</v>
      </c>
      <c r="E2971" s="1">
        <v>19</v>
      </c>
      <c r="F2971">
        <f t="shared" si="1326"/>
        <v>1</v>
      </c>
      <c r="G2971">
        <f t="shared" si="1327"/>
        <v>0</v>
      </c>
      <c r="H2971" s="4">
        <v>1.71428571428571</v>
      </c>
      <c r="I2971" s="4">
        <v>2.2000000000000002</v>
      </c>
      <c r="J2971" s="4">
        <f t="shared" si="1328"/>
        <v>0.58333333333333481</v>
      </c>
      <c r="K2971" s="4">
        <f t="shared" si="1329"/>
        <v>0.45454545454545453</v>
      </c>
      <c r="L2971" s="17">
        <f t="shared" si="1330"/>
        <v>0.55333333333333479</v>
      </c>
      <c r="M2971" s="17">
        <f t="shared" si="1331"/>
        <v>0.4845454545454545</v>
      </c>
      <c r="N2971" s="34">
        <f t="shared" si="1332"/>
        <v>1.8072289156626458</v>
      </c>
      <c r="O2971" s="12">
        <f t="shared" si="1333"/>
        <v>2.0637898686679175</v>
      </c>
      <c r="P2971" s="4">
        <f t="shared" si="1334"/>
        <v>201209</v>
      </c>
      <c r="Q2971" s="17">
        <f t="shared" si="1335"/>
        <v>1.71428571428571</v>
      </c>
      <c r="R2971" s="17">
        <f t="shared" si="1336"/>
        <v>-2.2333333333333414</v>
      </c>
      <c r="S2971" s="16">
        <f t="shared" si="1337"/>
        <v>-0.51904761904763141</v>
      </c>
      <c r="T2971" s="5">
        <f t="shared" si="1338"/>
        <v>1.2833333333333368</v>
      </c>
      <c r="U2971" s="21">
        <f t="shared" si="1339"/>
        <v>0</v>
      </c>
      <c r="W2971" s="5">
        <f t="shared" si="1340"/>
        <v>0.71428571428570997</v>
      </c>
      <c r="X2971" s="4">
        <f t="shared" si="1341"/>
        <v>-0.41666666666666519</v>
      </c>
      <c r="AE2971" s="4">
        <f t="shared" si="1342"/>
        <v>-1.1309523809523752</v>
      </c>
      <c r="AJ2971" s="3">
        <f t="shared" si="1343"/>
        <v>3.6496350364964902E-2</v>
      </c>
      <c r="AK2971" s="3">
        <f t="shared" si="1344"/>
        <v>3.6496350364965013E-2</v>
      </c>
      <c r="AL2971" s="26">
        <f t="shared" si="1345"/>
        <v>1.2833333333333368</v>
      </c>
      <c r="AM2971" s="26">
        <f ca="1">IF(RAND()&lt;J2971,H2971*F2971,I2971*G2971)-1</f>
        <v>0.71428571428570997</v>
      </c>
      <c r="AN2971" s="26">
        <f ca="1">IF(RAND()&lt;(J2971+(2*F2971-1)*Sheet2!D$109),H2971*F2971,I2971*G2971)-1</f>
        <v>0.71428571428570997</v>
      </c>
      <c r="AO2971" s="3">
        <f t="shared" si="1325"/>
        <v>201209</v>
      </c>
    </row>
    <row r="2972" spans="1:41" x14ac:dyDescent="0.25">
      <c r="A2972" s="6">
        <v>41161</v>
      </c>
      <c r="B2972" s="1" t="s">
        <v>44</v>
      </c>
      <c r="C2972" s="1" t="s">
        <v>41</v>
      </c>
      <c r="D2972" s="1">
        <v>16</v>
      </c>
      <c r="E2972" s="1">
        <v>17</v>
      </c>
      <c r="F2972">
        <f t="shared" si="1326"/>
        <v>0</v>
      </c>
      <c r="G2972">
        <f t="shared" si="1327"/>
        <v>1</v>
      </c>
      <c r="H2972" s="4">
        <v>4.7</v>
      </c>
      <c r="I2972" s="4">
        <v>1.2222222222222201</v>
      </c>
      <c r="J2972" s="4">
        <f t="shared" si="1328"/>
        <v>0.21276595744680851</v>
      </c>
      <c r="K2972" s="4">
        <f t="shared" si="1329"/>
        <v>0.81818181818181956</v>
      </c>
      <c r="L2972" s="17">
        <f t="shared" si="1330"/>
        <v>0.24276595744680851</v>
      </c>
      <c r="M2972" s="17">
        <f t="shared" si="1331"/>
        <v>0.78818181818181954</v>
      </c>
      <c r="N2972" s="34">
        <f t="shared" si="1332"/>
        <v>4.1191936897458366</v>
      </c>
      <c r="O2972" s="12">
        <f t="shared" si="1333"/>
        <v>1.2687427912341385</v>
      </c>
      <c r="P2972" s="4">
        <f t="shared" si="1334"/>
        <v>201209</v>
      </c>
      <c r="Q2972" s="17">
        <f t="shared" si="1335"/>
        <v>3.8454545454545523</v>
      </c>
      <c r="R2972" s="17">
        <f t="shared" si="1336"/>
        <v>-4.7702702702703128</v>
      </c>
      <c r="S2972" s="16">
        <f t="shared" si="1337"/>
        <v>-0.92481572481576046</v>
      </c>
      <c r="T2972" s="5">
        <f t="shared" si="1338"/>
        <v>0.26004728132387661</v>
      </c>
      <c r="U2972" s="21">
        <f t="shared" si="1339"/>
        <v>0</v>
      </c>
      <c r="W2972" s="5">
        <f t="shared" si="1340"/>
        <v>-1</v>
      </c>
      <c r="X2972" s="4">
        <f t="shared" si="1341"/>
        <v>-1</v>
      </c>
      <c r="AE2972" s="4">
        <f t="shared" si="1342"/>
        <v>-4.487234042553192</v>
      </c>
      <c r="AJ2972" s="3">
        <f t="shared" si="1343"/>
        <v>3.0018761726080201E-2</v>
      </c>
      <c r="AK2972" s="3">
        <f t="shared" si="1344"/>
        <v>3.0018761726080201E-2</v>
      </c>
      <c r="AL2972" s="26">
        <f t="shared" si="1345"/>
        <v>0.26004728132387661</v>
      </c>
      <c r="AM2972" s="26">
        <f ca="1">IF(RAND()&lt;J2972,H2972*F2972,I2972*G2972)-1</f>
        <v>0.2222222222222201</v>
      </c>
      <c r="AN2972" s="26">
        <f ca="1">IF(RAND()&lt;(J2972+(2*F2972-1)*Sheet2!D$109),H2972*F2972,I2972*G2972)-1</f>
        <v>-1</v>
      </c>
      <c r="AO2972" s="3">
        <f t="shared" si="1325"/>
        <v>201209</v>
      </c>
    </row>
    <row r="2973" spans="1:41" x14ac:dyDescent="0.25">
      <c r="A2973" s="6">
        <v>41161</v>
      </c>
      <c r="B2973" s="1" t="s">
        <v>31</v>
      </c>
      <c r="C2973" s="1" t="s">
        <v>22</v>
      </c>
      <c r="D2973" s="1">
        <v>41</v>
      </c>
      <c r="E2973" s="1">
        <v>21</v>
      </c>
      <c r="F2973">
        <f t="shared" si="1326"/>
        <v>1</v>
      </c>
      <c r="G2973">
        <f t="shared" si="1327"/>
        <v>0</v>
      </c>
      <c r="H2973" s="4">
        <v>1.19047619047619</v>
      </c>
      <c r="I2973" s="4">
        <v>5</v>
      </c>
      <c r="J2973" s="4">
        <f t="shared" si="1328"/>
        <v>0.8400000000000003</v>
      </c>
      <c r="K2973" s="4">
        <f t="shared" si="1329"/>
        <v>0.2</v>
      </c>
      <c r="L2973" s="17">
        <f t="shared" si="1330"/>
        <v>0.81000000000000028</v>
      </c>
      <c r="M2973" s="17">
        <f t="shared" si="1331"/>
        <v>0.23</v>
      </c>
      <c r="N2973" s="34">
        <f t="shared" si="1332"/>
        <v>1.2345679012345674</v>
      </c>
      <c r="O2973" s="12">
        <f t="shared" si="1333"/>
        <v>4.3478260869565215</v>
      </c>
      <c r="P2973" s="4">
        <f t="shared" si="1334"/>
        <v>201209</v>
      </c>
      <c r="Q2973" s="17">
        <f t="shared" si="1335"/>
        <v>1.19047619047619</v>
      </c>
      <c r="R2973" s="17">
        <f t="shared" si="1336"/>
        <v>-5.5000000000000124</v>
      </c>
      <c r="S2973" s="16">
        <f t="shared" si="1337"/>
        <v>-4.3095238095238226</v>
      </c>
      <c r="T2973" s="5">
        <f t="shared" si="1338"/>
        <v>4.200000000000002</v>
      </c>
      <c r="U2973" s="21">
        <f t="shared" si="1339"/>
        <v>0</v>
      </c>
      <c r="W2973" s="5">
        <f t="shared" si="1340"/>
        <v>0.19047619047619002</v>
      </c>
      <c r="X2973" s="4">
        <f t="shared" si="1341"/>
        <v>-0.1599999999999997</v>
      </c>
      <c r="AE2973" s="4">
        <f t="shared" si="1342"/>
        <v>-0.35047619047618972</v>
      </c>
      <c r="AJ2973" s="3">
        <f t="shared" si="1343"/>
        <v>3.8461538461538769E-2</v>
      </c>
      <c r="AK2973" s="3">
        <f t="shared" si="1344"/>
        <v>3.8461538461538769E-2</v>
      </c>
      <c r="AL2973" s="26">
        <f t="shared" si="1345"/>
        <v>4.200000000000002</v>
      </c>
      <c r="AM2973" s="26">
        <f ca="1">IF(RAND()&lt;J2973,H2973*F2973,I2973*G2973)-1</f>
        <v>0.19047619047619002</v>
      </c>
      <c r="AN2973" s="26">
        <f ca="1">IF(RAND()&lt;(J2973+(2*F2973-1)*Sheet2!D$109),H2973*F2973,I2973*G2973)-1</f>
        <v>0.19047619047619002</v>
      </c>
      <c r="AO2973" s="3">
        <f t="shared" si="1325"/>
        <v>201209</v>
      </c>
    </row>
    <row r="2974" spans="1:41" x14ac:dyDescent="0.25">
      <c r="A2974" s="6">
        <v>41161</v>
      </c>
      <c r="B2974" s="1" t="s">
        <v>49</v>
      </c>
      <c r="C2974" s="1" t="s">
        <v>47</v>
      </c>
      <c r="D2974" s="1">
        <v>20</v>
      </c>
      <c r="E2974" s="1">
        <v>16</v>
      </c>
      <c r="F2974">
        <f t="shared" si="1326"/>
        <v>1</v>
      </c>
      <c r="G2974">
        <f t="shared" si="1327"/>
        <v>0</v>
      </c>
      <c r="H2974" s="4">
        <v>2.25</v>
      </c>
      <c r="I2974" s="4">
        <v>1.68965517241379</v>
      </c>
      <c r="J2974" s="4">
        <f t="shared" si="1328"/>
        <v>0.44444444444444442</v>
      </c>
      <c r="K2974" s="4">
        <f t="shared" si="1329"/>
        <v>0.59183673469387865</v>
      </c>
      <c r="L2974" s="17">
        <f t="shared" si="1330"/>
        <v>0.41444444444444439</v>
      </c>
      <c r="M2974" s="17">
        <f t="shared" si="1331"/>
        <v>0.62183673469387868</v>
      </c>
      <c r="N2974" s="34">
        <f t="shared" si="1332"/>
        <v>2.4128686327077751</v>
      </c>
      <c r="O2974" s="12">
        <f t="shared" si="1333"/>
        <v>1.6081391532655041</v>
      </c>
      <c r="P2974" s="4">
        <f t="shared" si="1334"/>
        <v>201209</v>
      </c>
      <c r="Q2974" s="17">
        <f t="shared" si="1335"/>
        <v>2.25</v>
      </c>
      <c r="R2974" s="17">
        <f t="shared" si="1336"/>
        <v>-2.2500000000000062</v>
      </c>
      <c r="S2974" s="16">
        <f t="shared" si="1337"/>
        <v>-6.2172489379008766E-15</v>
      </c>
      <c r="T2974" s="5">
        <f t="shared" si="1338"/>
        <v>0.75095785440612894</v>
      </c>
      <c r="U2974" s="21">
        <f t="shared" si="1339"/>
        <v>0</v>
      </c>
      <c r="W2974" s="5">
        <f t="shared" si="1340"/>
        <v>1.25</v>
      </c>
      <c r="X2974" s="4">
        <f t="shared" si="1341"/>
        <v>-0.55555555555555558</v>
      </c>
      <c r="AE2974" s="4">
        <f t="shared" si="1342"/>
        <v>-1.8055555555555556</v>
      </c>
      <c r="AJ2974" s="3">
        <f t="shared" si="1343"/>
        <v>3.5010940919038225E-2</v>
      </c>
      <c r="AK2974" s="3">
        <f t="shared" si="1344"/>
        <v>3.5010940919038225E-2</v>
      </c>
      <c r="AL2974" s="26">
        <f t="shared" si="1345"/>
        <v>0.75095785440612894</v>
      </c>
      <c r="AM2974" s="26">
        <f ca="1">IF(RAND()&lt;J2974,H2974*F2974,I2974*G2974)-1</f>
        <v>-1</v>
      </c>
      <c r="AN2974" s="26">
        <f ca="1">IF(RAND()&lt;(J2974+(2*F2974-1)*Sheet2!D$109),H2974*F2974,I2974*G2974)-1</f>
        <v>-1</v>
      </c>
      <c r="AO2974" s="3">
        <f t="shared" si="1325"/>
        <v>201209</v>
      </c>
    </row>
    <row r="2975" spans="1:41" x14ac:dyDescent="0.25">
      <c r="A2975" s="6">
        <v>41157</v>
      </c>
      <c r="B2975" s="1" t="s">
        <v>20</v>
      </c>
      <c r="C2975" s="1" t="s">
        <v>23</v>
      </c>
      <c r="D2975" s="1">
        <v>17</v>
      </c>
      <c r="E2975" s="1">
        <v>24</v>
      </c>
      <c r="F2975">
        <f t="shared" si="1326"/>
        <v>0</v>
      </c>
      <c r="G2975">
        <f t="shared" si="1327"/>
        <v>1</v>
      </c>
      <c r="H2975" s="4">
        <v>1.5128205128205101</v>
      </c>
      <c r="I2975" s="4">
        <v>2.7</v>
      </c>
      <c r="J2975" s="4">
        <f t="shared" si="1328"/>
        <v>0.66101694915254361</v>
      </c>
      <c r="K2975" s="4">
        <f t="shared" si="1329"/>
        <v>0.37037037037037035</v>
      </c>
      <c r="L2975" s="17">
        <f t="shared" si="1330"/>
        <v>0.69101694915254364</v>
      </c>
      <c r="M2975" s="17">
        <f t="shared" si="1331"/>
        <v>0.34037037037037032</v>
      </c>
      <c r="N2975" s="34">
        <f t="shared" si="1332"/>
        <v>1.4471425067451531</v>
      </c>
      <c r="O2975" s="12">
        <f t="shared" si="1333"/>
        <v>2.9379760609358003</v>
      </c>
      <c r="P2975" s="4">
        <f t="shared" si="1334"/>
        <v>201209</v>
      </c>
      <c r="Q2975" s="17">
        <f t="shared" si="1335"/>
        <v>0.56030389363722588</v>
      </c>
      <c r="R2975" s="17">
        <f t="shared" si="1336"/>
        <v>-2.5382352941176576</v>
      </c>
      <c r="S2975" s="16">
        <f t="shared" si="1337"/>
        <v>-1.9779314004804318</v>
      </c>
      <c r="T2975" s="5">
        <f t="shared" si="1338"/>
        <v>1.7847457627118677</v>
      </c>
      <c r="U2975" s="21">
        <f t="shared" si="1339"/>
        <v>0</v>
      </c>
      <c r="W2975" s="5">
        <f t="shared" si="1340"/>
        <v>-1</v>
      </c>
      <c r="X2975" s="4">
        <f t="shared" si="1341"/>
        <v>-1</v>
      </c>
      <c r="AE2975" s="4">
        <f t="shared" si="1342"/>
        <v>-0.85180356366796628</v>
      </c>
      <c r="AJ2975" s="3">
        <f t="shared" si="1343"/>
        <v>3.0432136335971971E-2</v>
      </c>
      <c r="AK2975" s="3">
        <f t="shared" si="1344"/>
        <v>3.0432136335971749E-2</v>
      </c>
      <c r="AL2975" s="26">
        <f t="shared" si="1345"/>
        <v>1.7847457627118677</v>
      </c>
      <c r="AM2975" s="26">
        <f ca="1">IF(RAND()&lt;J2975,H2975*F2975,I2975*G2975)-1</f>
        <v>-1</v>
      </c>
      <c r="AN2975" s="26">
        <f ca="1">IF(RAND()&lt;(J2975+(2*F2975-1)*Sheet2!D$109),H2975*F2975,I2975*G2975)-1</f>
        <v>-1</v>
      </c>
      <c r="AO2975" s="3">
        <f t="shared" si="1325"/>
        <v>201209</v>
      </c>
    </row>
    <row r="2976" spans="1:41" x14ac:dyDescent="0.25">
      <c r="A2976" s="6">
        <v>40944</v>
      </c>
      <c r="B2976" s="1" t="s">
        <v>20</v>
      </c>
      <c r="C2976" s="1" t="s">
        <v>38</v>
      </c>
      <c r="D2976" s="1">
        <v>21</v>
      </c>
      <c r="E2976" s="1">
        <v>17</v>
      </c>
      <c r="F2976">
        <f t="shared" si="1326"/>
        <v>1</v>
      </c>
      <c r="G2976">
        <f t="shared" si="1327"/>
        <v>0</v>
      </c>
      <c r="H2976" s="4">
        <v>2.2000000000000002</v>
      </c>
      <c r="I2976" s="4">
        <v>1.71428571428571</v>
      </c>
      <c r="J2976" s="4">
        <f t="shared" si="1328"/>
        <v>0.45454545454545453</v>
      </c>
      <c r="K2976" s="4">
        <f t="shared" si="1329"/>
        <v>0.58333333333333481</v>
      </c>
      <c r="L2976" s="17">
        <f t="shared" si="1330"/>
        <v>0.42454545454545456</v>
      </c>
      <c r="M2976" s="17">
        <f t="shared" si="1331"/>
        <v>0.61333333333333484</v>
      </c>
      <c r="N2976" s="34">
        <f t="shared" si="1332"/>
        <v>2.3554603854389722</v>
      </c>
      <c r="O2976" s="12">
        <f t="shared" si="1333"/>
        <v>1.6304347826086916</v>
      </c>
      <c r="P2976" s="4">
        <f t="shared" si="1334"/>
        <v>201202</v>
      </c>
      <c r="Q2976" s="17">
        <f t="shared" si="1335"/>
        <v>2.2000000000000002</v>
      </c>
      <c r="R2976" s="17">
        <f t="shared" si="1336"/>
        <v>-2.2333333333333414</v>
      </c>
      <c r="S2976" s="16">
        <f t="shared" si="1337"/>
        <v>-3.3333333333341209E-2</v>
      </c>
      <c r="T2976" s="5">
        <f t="shared" si="1338"/>
        <v>0.77922077922077715</v>
      </c>
      <c r="U2976" s="21">
        <f t="shared" si="1339"/>
        <v>0</v>
      </c>
      <c r="W2976" s="5">
        <f t="shared" si="1340"/>
        <v>1.2000000000000002</v>
      </c>
      <c r="X2976" s="4">
        <f t="shared" si="1341"/>
        <v>-0.54545454545454541</v>
      </c>
      <c r="AE2976" s="4">
        <f t="shared" si="1342"/>
        <v>-1.7454545454545456</v>
      </c>
      <c r="AJ2976" s="3">
        <f t="shared" si="1343"/>
        <v>3.6496350364964902E-2</v>
      </c>
      <c r="AK2976" s="3">
        <f t="shared" si="1344"/>
        <v>3.6496350364964902E-2</v>
      </c>
      <c r="AL2976" s="26">
        <f t="shared" si="1345"/>
        <v>0.77922077922077715</v>
      </c>
      <c r="AM2976" s="26">
        <f ca="1">IF(RAND()&lt;J2976,H2976*F2976,I2976*G2976)-1</f>
        <v>1.2000000000000002</v>
      </c>
      <c r="AN2976" s="26">
        <f ca="1">IF(RAND()&lt;(J2976+(2*F2976-1)*Sheet2!D$109),H2976*F2976,I2976*G2976)-1</f>
        <v>-1</v>
      </c>
      <c r="AO2976" s="3">
        <f t="shared" si="1325"/>
        <v>201202</v>
      </c>
    </row>
    <row r="2977" spans="1:41" x14ac:dyDescent="0.25">
      <c r="A2977" s="6">
        <v>40930</v>
      </c>
      <c r="B2977" s="1" t="s">
        <v>24</v>
      </c>
      <c r="C2977" s="1" t="s">
        <v>20</v>
      </c>
      <c r="D2977" s="1">
        <v>17</v>
      </c>
      <c r="E2977" s="1">
        <v>20</v>
      </c>
      <c r="F2977">
        <f t="shared" si="1326"/>
        <v>0</v>
      </c>
      <c r="G2977">
        <f t="shared" si="1327"/>
        <v>1</v>
      </c>
      <c r="H2977" s="4">
        <v>1.8</v>
      </c>
      <c r="I2977" s="4">
        <v>2.0499999999999998</v>
      </c>
      <c r="J2977" s="4">
        <f t="shared" si="1328"/>
        <v>0.55555555555555558</v>
      </c>
      <c r="K2977" s="4">
        <f t="shared" si="1329"/>
        <v>0.48780487804878053</v>
      </c>
      <c r="L2977" s="17">
        <f t="shared" si="1330"/>
        <v>0.58555555555555561</v>
      </c>
      <c r="M2977" s="17">
        <f t="shared" si="1331"/>
        <v>0.45780487804878056</v>
      </c>
      <c r="N2977" s="34">
        <f t="shared" si="1332"/>
        <v>1.7077798861480074</v>
      </c>
      <c r="O2977" s="12">
        <f t="shared" si="1333"/>
        <v>2.1843367075119868</v>
      </c>
      <c r="P2977" s="4">
        <f t="shared" si="1334"/>
        <v>201201</v>
      </c>
      <c r="Q2977" s="17">
        <f t="shared" si="1335"/>
        <v>0.87804878048780499</v>
      </c>
      <c r="R2977" s="17">
        <f t="shared" si="1336"/>
        <v>-2.2023809523809526</v>
      </c>
      <c r="S2977" s="16">
        <f t="shared" si="1337"/>
        <v>-1.3243321718931476</v>
      </c>
      <c r="T2977" s="5">
        <f t="shared" si="1338"/>
        <v>1.1388888888888888</v>
      </c>
      <c r="U2977" s="21">
        <f t="shared" si="1339"/>
        <v>0</v>
      </c>
      <c r="W2977" s="5">
        <f t="shared" si="1340"/>
        <v>-1</v>
      </c>
      <c r="X2977" s="4">
        <f t="shared" si="1341"/>
        <v>-1</v>
      </c>
      <c r="AE2977" s="4">
        <f t="shared" si="1342"/>
        <v>-1.2444444444444442</v>
      </c>
      <c r="AJ2977" s="3">
        <f t="shared" si="1343"/>
        <v>4.1558441558441461E-2</v>
      </c>
      <c r="AK2977" s="3">
        <f t="shared" si="1344"/>
        <v>4.1558441558441683E-2</v>
      </c>
      <c r="AL2977" s="26">
        <f t="shared" si="1345"/>
        <v>1.1388888888888888</v>
      </c>
      <c r="AM2977" s="26">
        <f ca="1">IF(RAND()&lt;J2977,H2977*F2977,I2977*G2977)-1</f>
        <v>1.0499999999999998</v>
      </c>
      <c r="AN2977" s="26">
        <f ca="1">IF(RAND()&lt;(J2977+(2*F2977-1)*Sheet2!D$109),H2977*F2977,I2977*G2977)-1</f>
        <v>-1</v>
      </c>
      <c r="AO2977" s="3">
        <f t="shared" si="1325"/>
        <v>201201</v>
      </c>
    </row>
    <row r="2978" spans="1:41" x14ac:dyDescent="0.25">
      <c r="A2978" s="6">
        <v>40930</v>
      </c>
      <c r="B2978" s="1" t="s">
        <v>38</v>
      </c>
      <c r="C2978" s="1" t="s">
        <v>29</v>
      </c>
      <c r="D2978" s="1">
        <v>23</v>
      </c>
      <c r="E2978" s="1">
        <v>20</v>
      </c>
      <c r="F2978">
        <f t="shared" si="1326"/>
        <v>1</v>
      </c>
      <c r="G2978">
        <f t="shared" si="1327"/>
        <v>0</v>
      </c>
      <c r="H2978" s="4">
        <v>1.32258064516129</v>
      </c>
      <c r="I2978" s="4">
        <v>3.6</v>
      </c>
      <c r="J2978" s="4">
        <f t="shared" si="1328"/>
        <v>0.75609756097560987</v>
      </c>
      <c r="K2978" s="4">
        <f t="shared" si="1329"/>
        <v>0.27777777777777779</v>
      </c>
      <c r="L2978" s="17">
        <f t="shared" si="1330"/>
        <v>0.72609756097560985</v>
      </c>
      <c r="M2978" s="17">
        <f t="shared" si="1331"/>
        <v>0.30777777777777782</v>
      </c>
      <c r="N2978" s="34">
        <f t="shared" si="1332"/>
        <v>1.3772253946926434</v>
      </c>
      <c r="O2978" s="12">
        <f t="shared" si="1333"/>
        <v>3.2490974729241873</v>
      </c>
      <c r="P2978" s="4">
        <f t="shared" si="1334"/>
        <v>201201</v>
      </c>
      <c r="Q2978" s="17">
        <f t="shared" si="1335"/>
        <v>1.32258064516129</v>
      </c>
      <c r="R2978" s="17">
        <f t="shared" si="1336"/>
        <v>-3.4846153846153873</v>
      </c>
      <c r="S2978" s="16">
        <f t="shared" si="1337"/>
        <v>-2.1620347394540973</v>
      </c>
      <c r="T2978" s="5">
        <f t="shared" si="1338"/>
        <v>2.7219512195121958</v>
      </c>
      <c r="U2978" s="21">
        <f t="shared" si="1339"/>
        <v>0</v>
      </c>
      <c r="W2978" s="5">
        <f t="shared" si="1340"/>
        <v>0.32258064516129004</v>
      </c>
      <c r="X2978" s="4">
        <f t="shared" si="1341"/>
        <v>-0.24390243902439013</v>
      </c>
      <c r="AE2978" s="4">
        <f t="shared" si="1342"/>
        <v>-0.56648308418568016</v>
      </c>
      <c r="AJ2978" s="3">
        <f t="shared" si="1343"/>
        <v>3.2765399737876733E-2</v>
      </c>
      <c r="AK2978" s="3">
        <f t="shared" si="1344"/>
        <v>3.2765399737877066E-2</v>
      </c>
      <c r="AL2978" s="26">
        <f t="shared" si="1345"/>
        <v>2.7219512195121958</v>
      </c>
      <c r="AM2978" s="26">
        <f ca="1">IF(RAND()&lt;J2978,H2978*F2978,I2978*G2978)-1</f>
        <v>0.32258064516129004</v>
      </c>
      <c r="AN2978" s="26">
        <f ca="1">IF(RAND()&lt;(J2978+(2*F2978-1)*Sheet2!D$109),H2978*F2978,I2978*G2978)-1</f>
        <v>0.32258064516129004</v>
      </c>
      <c r="AO2978" s="3">
        <f t="shared" si="1325"/>
        <v>201201</v>
      </c>
    </row>
    <row r="2979" spans="1:41" x14ac:dyDescent="0.25">
      <c r="A2979" s="6">
        <v>40923</v>
      </c>
      <c r="B2979" s="1" t="s">
        <v>48</v>
      </c>
      <c r="C2979" s="1" t="s">
        <v>20</v>
      </c>
      <c r="D2979" s="1">
        <v>20</v>
      </c>
      <c r="E2979" s="1">
        <v>37</v>
      </c>
      <c r="F2979">
        <f t="shared" si="1326"/>
        <v>0</v>
      </c>
      <c r="G2979">
        <f t="shared" si="1327"/>
        <v>1</v>
      </c>
      <c r="H2979" s="4">
        <v>1.27027027027027</v>
      </c>
      <c r="I2979" s="4">
        <v>4.0999999999999996</v>
      </c>
      <c r="J2979" s="4">
        <f t="shared" si="1328"/>
        <v>0.78723404255319174</v>
      </c>
      <c r="K2979" s="4">
        <f t="shared" si="1329"/>
        <v>0.24390243902439027</v>
      </c>
      <c r="L2979" s="17">
        <f t="shared" si="1330"/>
        <v>0.81723404255319176</v>
      </c>
      <c r="M2979" s="17">
        <f t="shared" si="1331"/>
        <v>0.21390243902439027</v>
      </c>
      <c r="N2979" s="34">
        <f t="shared" si="1332"/>
        <v>1.2236396771674038</v>
      </c>
      <c r="O2979" s="12">
        <f t="shared" si="1333"/>
        <v>4.6750285062713788</v>
      </c>
      <c r="P2979" s="4">
        <f t="shared" si="1334"/>
        <v>201201</v>
      </c>
      <c r="Q2979" s="17">
        <f t="shared" si="1335"/>
        <v>0.30982201713909024</v>
      </c>
      <c r="R2979" s="17">
        <f t="shared" si="1336"/>
        <v>-4.0225806451612947</v>
      </c>
      <c r="S2979" s="16">
        <f t="shared" si="1337"/>
        <v>-3.7127586280222045</v>
      </c>
      <c r="T2979" s="5">
        <f t="shared" si="1338"/>
        <v>3.2276595744680856</v>
      </c>
      <c r="U2979" s="21">
        <f t="shared" si="1339"/>
        <v>0</v>
      </c>
      <c r="W2979" s="5">
        <f t="shared" si="1340"/>
        <v>-1</v>
      </c>
      <c r="X2979" s="4">
        <f t="shared" si="1341"/>
        <v>-1</v>
      </c>
      <c r="AE2979" s="4">
        <f t="shared" si="1342"/>
        <v>-0.48303622771707821</v>
      </c>
      <c r="AJ2979" s="3">
        <f t="shared" si="1343"/>
        <v>3.0196275792652383E-2</v>
      </c>
      <c r="AK2979" s="3">
        <f t="shared" si="1344"/>
        <v>3.0196275792652716E-2</v>
      </c>
      <c r="AL2979" s="26">
        <f t="shared" si="1345"/>
        <v>3.2276595744680856</v>
      </c>
      <c r="AM2979" s="26">
        <f ca="1">IF(RAND()&lt;J2979,H2979*F2979,I2979*G2979)-1</f>
        <v>-1</v>
      </c>
      <c r="AN2979" s="26">
        <f ca="1">IF(RAND()&lt;(J2979+(2*F2979-1)*Sheet2!D$109),H2979*F2979,I2979*G2979)-1</f>
        <v>-1</v>
      </c>
      <c r="AO2979" s="3">
        <f t="shared" si="1325"/>
        <v>201201</v>
      </c>
    </row>
    <row r="2980" spans="1:41" x14ac:dyDescent="0.25">
      <c r="A2980" s="6">
        <v>40923</v>
      </c>
      <c r="B2980" s="1" t="s">
        <v>29</v>
      </c>
      <c r="C2980" s="1" t="s">
        <v>33</v>
      </c>
      <c r="D2980" s="1">
        <v>20</v>
      </c>
      <c r="E2980" s="1">
        <v>13</v>
      </c>
      <c r="F2980">
        <f t="shared" si="1326"/>
        <v>1</v>
      </c>
      <c r="G2980">
        <f t="shared" si="1327"/>
        <v>0</v>
      </c>
      <c r="H2980" s="4">
        <v>1.27027027027027</v>
      </c>
      <c r="I2980" s="4">
        <v>4.0999999999999996</v>
      </c>
      <c r="J2980" s="4">
        <f t="shared" si="1328"/>
        <v>0.78723404255319174</v>
      </c>
      <c r="K2980" s="4">
        <f t="shared" si="1329"/>
        <v>0.24390243902439027</v>
      </c>
      <c r="L2980" s="17">
        <f t="shared" si="1330"/>
        <v>0.75723404255319171</v>
      </c>
      <c r="M2980" s="17">
        <f t="shared" si="1331"/>
        <v>0.27390243902439027</v>
      </c>
      <c r="N2980" s="34">
        <f t="shared" si="1332"/>
        <v>1.3205956729418371</v>
      </c>
      <c r="O2980" s="12">
        <f t="shared" si="1333"/>
        <v>3.6509349955476398</v>
      </c>
      <c r="P2980" s="4">
        <f t="shared" si="1334"/>
        <v>201201</v>
      </c>
      <c r="Q2980" s="17">
        <f t="shared" si="1335"/>
        <v>1.27027027027027</v>
      </c>
      <c r="R2980" s="17">
        <f t="shared" si="1336"/>
        <v>-4.0225806451612947</v>
      </c>
      <c r="S2980" s="16">
        <f t="shared" si="1337"/>
        <v>-2.7523103748910245</v>
      </c>
      <c r="T2980" s="5">
        <f t="shared" si="1338"/>
        <v>3.2276595744680856</v>
      </c>
      <c r="U2980" s="21">
        <f t="shared" si="1339"/>
        <v>0</v>
      </c>
      <c r="W2980" s="5">
        <f t="shared" si="1340"/>
        <v>0.27027027027026995</v>
      </c>
      <c r="X2980" s="4">
        <f t="shared" si="1341"/>
        <v>-0.21276595744680826</v>
      </c>
      <c r="AE2980" s="4">
        <f t="shared" si="1342"/>
        <v>-0.48303622771707821</v>
      </c>
      <c r="AJ2980" s="3">
        <f t="shared" si="1343"/>
        <v>3.0196275792652383E-2</v>
      </c>
      <c r="AK2980" s="3">
        <f t="shared" si="1344"/>
        <v>3.0196275792652383E-2</v>
      </c>
      <c r="AL2980" s="26">
        <f t="shared" si="1345"/>
        <v>3.2276595744680856</v>
      </c>
      <c r="AM2980" s="26">
        <f ca="1">IF(RAND()&lt;J2980,H2980*F2980,I2980*G2980)-1</f>
        <v>0.27027027027026995</v>
      </c>
      <c r="AN2980" s="26">
        <f ca="1">IF(RAND()&lt;(J2980+(2*F2980-1)*Sheet2!D$109),H2980*F2980,I2980*G2980)-1</f>
        <v>0.27027027027026995</v>
      </c>
      <c r="AO2980" s="3">
        <f t="shared" si="1325"/>
        <v>201201</v>
      </c>
    </row>
    <row r="2981" spans="1:41" x14ac:dyDescent="0.25">
      <c r="A2981" s="6">
        <v>40922</v>
      </c>
      <c r="B2981" s="1" t="s">
        <v>24</v>
      </c>
      <c r="C2981" s="1" t="s">
        <v>28</v>
      </c>
      <c r="D2981" s="1">
        <v>36</v>
      </c>
      <c r="E2981" s="1">
        <v>32</v>
      </c>
      <c r="F2981">
        <f t="shared" si="1326"/>
        <v>1</v>
      </c>
      <c r="G2981">
        <f t="shared" si="1327"/>
        <v>0</v>
      </c>
      <c r="H2981" s="4">
        <v>2.4500000000000002</v>
      </c>
      <c r="I2981" s="4">
        <v>1.60606060606061</v>
      </c>
      <c r="J2981" s="4">
        <f t="shared" si="1328"/>
        <v>0.4081632653061224</v>
      </c>
      <c r="K2981" s="4">
        <f t="shared" si="1329"/>
        <v>0.62264150943396079</v>
      </c>
      <c r="L2981" s="17">
        <f t="shared" si="1330"/>
        <v>0.37816326530612243</v>
      </c>
      <c r="M2981" s="17">
        <f t="shared" si="1331"/>
        <v>0.65264150943396082</v>
      </c>
      <c r="N2981" s="34">
        <f t="shared" si="1332"/>
        <v>2.6443604964921752</v>
      </c>
      <c r="O2981" s="12">
        <f t="shared" si="1333"/>
        <v>1.5322347499277282</v>
      </c>
      <c r="P2981" s="4">
        <f t="shared" si="1334"/>
        <v>201201</v>
      </c>
      <c r="Q2981" s="17">
        <f t="shared" si="1335"/>
        <v>2.4500000000000002</v>
      </c>
      <c r="R2981" s="17">
        <f t="shared" si="1336"/>
        <v>-2.3396551724137824</v>
      </c>
      <c r="S2981" s="16">
        <f t="shared" si="1337"/>
        <v>0.11034482758621778</v>
      </c>
      <c r="T2981" s="5">
        <f t="shared" si="1338"/>
        <v>0.65553494124922851</v>
      </c>
      <c r="U2981" s="21">
        <f t="shared" si="1339"/>
        <v>0</v>
      </c>
      <c r="W2981" s="5">
        <f t="shared" si="1340"/>
        <v>1.4500000000000002</v>
      </c>
      <c r="X2981" s="4">
        <f t="shared" si="1341"/>
        <v>-0.59183673469387754</v>
      </c>
      <c r="AE2981" s="4">
        <f t="shared" si="1342"/>
        <v>-2.0418367346938777</v>
      </c>
      <c r="AJ2981" s="3">
        <f t="shared" si="1343"/>
        <v>2.9884198729920097E-2</v>
      </c>
      <c r="AK2981" s="3">
        <f t="shared" si="1344"/>
        <v>2.9884198729920208E-2</v>
      </c>
      <c r="AL2981" s="26">
        <f t="shared" si="1345"/>
        <v>0.65553494124922851</v>
      </c>
      <c r="AM2981" s="26">
        <f ca="1">IF(RAND()&lt;J2981,H2981*F2981,I2981*G2981)-1</f>
        <v>1.4500000000000002</v>
      </c>
      <c r="AN2981" s="26">
        <f ca="1">IF(RAND()&lt;(J2981+(2*F2981-1)*Sheet2!D$109),H2981*F2981,I2981*G2981)-1</f>
        <v>1.4500000000000002</v>
      </c>
      <c r="AO2981" s="3">
        <f t="shared" si="1325"/>
        <v>201201</v>
      </c>
    </row>
    <row r="2982" spans="1:41" x14ac:dyDescent="0.25">
      <c r="A2982" s="6">
        <v>40922</v>
      </c>
      <c r="B2982" s="1" t="s">
        <v>38</v>
      </c>
      <c r="C2982" s="1" t="s">
        <v>21</v>
      </c>
      <c r="D2982" s="1">
        <v>45</v>
      </c>
      <c r="E2982" s="1">
        <v>10</v>
      </c>
      <c r="F2982">
        <f t="shared" si="1326"/>
        <v>1</v>
      </c>
      <c r="G2982">
        <f t="shared" si="1327"/>
        <v>0</v>
      </c>
      <c r="H2982" s="4">
        <v>1.13793103448276</v>
      </c>
      <c r="I2982" s="4">
        <v>6.25</v>
      </c>
      <c r="J2982" s="4">
        <f t="shared" si="1328"/>
        <v>0.87878787878787767</v>
      </c>
      <c r="K2982" s="4">
        <f t="shared" si="1329"/>
        <v>0.16</v>
      </c>
      <c r="L2982" s="17">
        <f t="shared" si="1330"/>
        <v>0.84878787878787765</v>
      </c>
      <c r="M2982" s="17">
        <f t="shared" si="1331"/>
        <v>0.19</v>
      </c>
      <c r="N2982" s="34">
        <f t="shared" si="1332"/>
        <v>1.1781506604784022</v>
      </c>
      <c r="O2982" s="12">
        <f t="shared" si="1333"/>
        <v>5.2631578947368425</v>
      </c>
      <c r="P2982" s="4">
        <f t="shared" si="1334"/>
        <v>201201</v>
      </c>
      <c r="Q2982" s="17">
        <f t="shared" si="1335"/>
        <v>1.13793103448276</v>
      </c>
      <c r="R2982" s="17">
        <f t="shared" si="1336"/>
        <v>-7.4404761904761179</v>
      </c>
      <c r="S2982" s="16">
        <f t="shared" si="1337"/>
        <v>-6.3025451559933581</v>
      </c>
      <c r="T2982" s="5">
        <f t="shared" si="1338"/>
        <v>5.492424242424236</v>
      </c>
      <c r="U2982" s="21">
        <f t="shared" si="1339"/>
        <v>1</v>
      </c>
      <c r="W2982" s="5">
        <f t="shared" si="1340"/>
        <v>0.13793103448276001</v>
      </c>
      <c r="X2982" s="4">
        <f t="shared" si="1341"/>
        <v>-0.12121212121212233</v>
      </c>
      <c r="AE2982" s="4">
        <f t="shared" si="1342"/>
        <v>-0.25914315569488233</v>
      </c>
      <c r="AJ2982" s="3">
        <f t="shared" si="1343"/>
        <v>3.7339556592764445E-2</v>
      </c>
      <c r="AK2982" s="3">
        <f t="shared" si="1344"/>
        <v>3.7339556592764334E-2</v>
      </c>
      <c r="AL2982" s="26">
        <f t="shared" si="1345"/>
        <v>5.492424242424236</v>
      </c>
      <c r="AM2982" s="26">
        <f ca="1">IF(RAND()&lt;J2982,H2982*F2982,I2982*G2982)-1</f>
        <v>0.13793103448276001</v>
      </c>
      <c r="AN2982" s="26">
        <f ca="1">IF(RAND()&lt;(J2982+(2*F2982-1)*Sheet2!D$109),H2982*F2982,I2982*G2982)-1</f>
        <v>-1</v>
      </c>
      <c r="AO2982" s="3">
        <f t="shared" si="1325"/>
        <v>201201</v>
      </c>
    </row>
    <row r="2983" spans="1:41" x14ac:dyDescent="0.25">
      <c r="A2983" s="6">
        <v>40916</v>
      </c>
      <c r="B2983" s="1" t="s">
        <v>20</v>
      </c>
      <c r="C2983" s="1" t="s">
        <v>27</v>
      </c>
      <c r="D2983" s="1">
        <v>24</v>
      </c>
      <c r="E2983" s="1">
        <v>2</v>
      </c>
      <c r="F2983">
        <f t="shared" si="1326"/>
        <v>1</v>
      </c>
      <c r="G2983">
        <f t="shared" si="1327"/>
        <v>0</v>
      </c>
      <c r="H2983" s="4">
        <v>1.68965517241379</v>
      </c>
      <c r="I2983" s="4">
        <v>2.25</v>
      </c>
      <c r="J2983" s="4">
        <f t="shared" si="1328"/>
        <v>0.59183673469387865</v>
      </c>
      <c r="K2983" s="4">
        <f t="shared" si="1329"/>
        <v>0.44444444444444442</v>
      </c>
      <c r="L2983" s="17">
        <f t="shared" si="1330"/>
        <v>0.56183673469387863</v>
      </c>
      <c r="M2983" s="17">
        <f t="shared" si="1331"/>
        <v>0.47444444444444445</v>
      </c>
      <c r="N2983" s="34">
        <f t="shared" si="1332"/>
        <v>1.7798764983654161</v>
      </c>
      <c r="O2983" s="12">
        <f t="shared" si="1333"/>
        <v>2.1077283372365341</v>
      </c>
      <c r="P2983" s="4">
        <f t="shared" si="1334"/>
        <v>201201</v>
      </c>
      <c r="Q2983" s="17">
        <f t="shared" si="1335"/>
        <v>1.68965517241379</v>
      </c>
      <c r="R2983" s="17">
        <f t="shared" si="1336"/>
        <v>-2.2500000000000062</v>
      </c>
      <c r="S2983" s="16">
        <f t="shared" si="1337"/>
        <v>-0.56034482758621618</v>
      </c>
      <c r="T2983" s="5">
        <f t="shared" si="1338"/>
        <v>1.3316326530612268</v>
      </c>
      <c r="U2983" s="21">
        <f t="shared" si="1339"/>
        <v>0</v>
      </c>
      <c r="W2983" s="5">
        <f t="shared" si="1340"/>
        <v>0.68965517241379004</v>
      </c>
      <c r="X2983" s="4">
        <f t="shared" si="1341"/>
        <v>-0.40816326530612135</v>
      </c>
      <c r="AE2983" s="4">
        <f t="shared" si="1342"/>
        <v>-1.0978184377199114</v>
      </c>
      <c r="AJ2983" s="3">
        <f t="shared" si="1343"/>
        <v>3.5010940919038225E-2</v>
      </c>
      <c r="AK2983" s="3">
        <f t="shared" si="1344"/>
        <v>3.5010940919038225E-2</v>
      </c>
      <c r="AL2983" s="26">
        <f t="shared" si="1345"/>
        <v>1.3316326530612268</v>
      </c>
      <c r="AM2983" s="26">
        <f ca="1">IF(RAND()&lt;J2983,H2983*F2983,I2983*G2983)-1</f>
        <v>0.68965517241379004</v>
      </c>
      <c r="AN2983" s="26">
        <f ca="1">IF(RAND()&lt;(J2983+(2*F2983-1)*Sheet2!D$109),H2983*F2983,I2983*G2983)-1</f>
        <v>0.68965517241379004</v>
      </c>
      <c r="AO2983" s="3">
        <f t="shared" si="1325"/>
        <v>201201</v>
      </c>
    </row>
    <row r="2984" spans="1:41" x14ac:dyDescent="0.25">
      <c r="A2984" s="6">
        <v>40916</v>
      </c>
      <c r="B2984" s="1" t="s">
        <v>21</v>
      </c>
      <c r="C2984" s="1" t="s">
        <v>43</v>
      </c>
      <c r="D2984" s="1">
        <v>29</v>
      </c>
      <c r="E2984" s="1">
        <v>23</v>
      </c>
      <c r="F2984">
        <f t="shared" si="1326"/>
        <v>1</v>
      </c>
      <c r="G2984">
        <f t="shared" si="1327"/>
        <v>0</v>
      </c>
      <c r="H2984" s="4">
        <v>3.8</v>
      </c>
      <c r="I2984" s="4">
        <v>1.29411764705882</v>
      </c>
      <c r="J2984" s="4">
        <f t="shared" si="1328"/>
        <v>0.26315789473684209</v>
      </c>
      <c r="K2984" s="4">
        <f t="shared" si="1329"/>
        <v>0.77272727272727482</v>
      </c>
      <c r="L2984" s="17">
        <f t="shared" si="1330"/>
        <v>0.23315789473684209</v>
      </c>
      <c r="M2984" s="17">
        <f t="shared" si="1331"/>
        <v>0.80272727272727484</v>
      </c>
      <c r="N2984" s="34">
        <f t="shared" si="1332"/>
        <v>4.288939051918736</v>
      </c>
      <c r="O2984" s="12">
        <f t="shared" si="1333"/>
        <v>1.2457531143827827</v>
      </c>
      <c r="P2984" s="4">
        <f t="shared" si="1334"/>
        <v>201201</v>
      </c>
      <c r="Q2984" s="17">
        <f t="shared" si="1335"/>
        <v>3.8</v>
      </c>
      <c r="R2984" s="17">
        <f t="shared" si="1336"/>
        <v>-3.7571428571428975</v>
      </c>
      <c r="S2984" s="16">
        <f t="shared" si="1337"/>
        <v>4.2857142857102293E-2</v>
      </c>
      <c r="T2984" s="5">
        <f t="shared" si="1338"/>
        <v>0.34055727554179477</v>
      </c>
      <c r="U2984" s="21">
        <f t="shared" si="1339"/>
        <v>0</v>
      </c>
      <c r="W2984" s="5">
        <f t="shared" si="1340"/>
        <v>2.8</v>
      </c>
      <c r="X2984" s="4">
        <f t="shared" si="1341"/>
        <v>-0.73684210526315796</v>
      </c>
      <c r="AE2984" s="4">
        <f t="shared" si="1342"/>
        <v>-3.5368421052631582</v>
      </c>
      <c r="AJ2984" s="3">
        <f t="shared" si="1343"/>
        <v>3.4642032332565464E-2</v>
      </c>
      <c r="AK2984" s="3">
        <f t="shared" si="1344"/>
        <v>3.4642032332565464E-2</v>
      </c>
      <c r="AL2984" s="26">
        <f t="shared" si="1345"/>
        <v>0.34055727554179477</v>
      </c>
      <c r="AM2984" s="26">
        <f ca="1">IF(RAND()&lt;J2984,H2984*F2984,I2984*G2984)-1</f>
        <v>2.8</v>
      </c>
      <c r="AN2984" s="26">
        <f ca="1">IF(RAND()&lt;(J2984+(2*F2984-1)*Sheet2!D$109),H2984*F2984,I2984*G2984)-1</f>
        <v>-1</v>
      </c>
      <c r="AO2984" s="3">
        <f t="shared" si="1325"/>
        <v>201201</v>
      </c>
    </row>
    <row r="2985" spans="1:41" x14ac:dyDescent="0.25">
      <c r="A2985" s="6">
        <v>40915</v>
      </c>
      <c r="B2985" s="1" t="s">
        <v>28</v>
      </c>
      <c r="C2985" s="1" t="s">
        <v>19</v>
      </c>
      <c r="D2985" s="1">
        <v>45</v>
      </c>
      <c r="E2985" s="1">
        <v>28</v>
      </c>
      <c r="F2985">
        <f t="shared" si="1326"/>
        <v>1</v>
      </c>
      <c r="G2985">
        <f t="shared" si="1327"/>
        <v>0</v>
      </c>
      <c r="H2985" s="4">
        <v>1.15384615384615</v>
      </c>
      <c r="I2985" s="4">
        <v>5.75</v>
      </c>
      <c r="J2985" s="4">
        <f t="shared" si="1328"/>
        <v>0.86666666666666958</v>
      </c>
      <c r="K2985" s="4">
        <f t="shared" si="1329"/>
        <v>0.17391304347826086</v>
      </c>
      <c r="L2985" s="17">
        <f t="shared" si="1330"/>
        <v>0.83666666666666956</v>
      </c>
      <c r="M2985" s="17">
        <f t="shared" si="1331"/>
        <v>0.20391304347826086</v>
      </c>
      <c r="N2985" s="34">
        <f t="shared" si="1332"/>
        <v>1.1952191235059719</v>
      </c>
      <c r="O2985" s="12">
        <f t="shared" si="1333"/>
        <v>4.9040511727078897</v>
      </c>
      <c r="P2985" s="4">
        <f t="shared" si="1334"/>
        <v>201201</v>
      </c>
      <c r="Q2985" s="17">
        <f t="shared" si="1335"/>
        <v>1.15384615384615</v>
      </c>
      <c r="R2985" s="17">
        <f t="shared" si="1336"/>
        <v>-6.7105263157896369</v>
      </c>
      <c r="S2985" s="16">
        <f t="shared" si="1337"/>
        <v>-5.5566801619434871</v>
      </c>
      <c r="T2985" s="5">
        <f t="shared" si="1338"/>
        <v>4.9833333333333503</v>
      </c>
      <c r="U2985" s="21">
        <f t="shared" si="1339"/>
        <v>0</v>
      </c>
      <c r="W2985" s="5">
        <f t="shared" si="1340"/>
        <v>0.15384615384614997</v>
      </c>
      <c r="X2985" s="4">
        <f t="shared" si="1341"/>
        <v>-0.13333333333333042</v>
      </c>
      <c r="AE2985" s="4">
        <f t="shared" si="1342"/>
        <v>-0.28717948717948039</v>
      </c>
      <c r="AJ2985" s="3">
        <f t="shared" si="1343"/>
        <v>3.8997214484682408E-2</v>
      </c>
      <c r="AK2985" s="3">
        <f t="shared" si="1344"/>
        <v>3.8997214484682297E-2</v>
      </c>
      <c r="AL2985" s="26">
        <f t="shared" si="1345"/>
        <v>4.9833333333333503</v>
      </c>
      <c r="AM2985" s="26">
        <f ca="1">IF(RAND()&lt;J2985,H2985*F2985,I2985*G2985)-1</f>
        <v>0.15384615384614997</v>
      </c>
      <c r="AN2985" s="26">
        <f ca="1">IF(RAND()&lt;(J2985+(2*F2985-1)*Sheet2!D$109),H2985*F2985,I2985*G2985)-1</f>
        <v>-1</v>
      </c>
      <c r="AO2985" s="3">
        <f t="shared" si="1325"/>
        <v>201201</v>
      </c>
    </row>
    <row r="2986" spans="1:41" x14ac:dyDescent="0.25">
      <c r="A2986" s="6">
        <v>40915</v>
      </c>
      <c r="B2986" s="1" t="s">
        <v>33</v>
      </c>
      <c r="C2986" s="1" t="s">
        <v>30</v>
      </c>
      <c r="D2986" s="1">
        <v>31</v>
      </c>
      <c r="E2986" s="1">
        <v>10</v>
      </c>
      <c r="F2986">
        <f t="shared" si="1326"/>
        <v>1</v>
      </c>
      <c r="G2986">
        <f t="shared" si="1327"/>
        <v>0</v>
      </c>
      <c r="H2986" s="4">
        <v>1.4347826086956501</v>
      </c>
      <c r="I2986" s="4">
        <v>2.95</v>
      </c>
      <c r="J2986" s="4">
        <f t="shared" si="1328"/>
        <v>0.69696969696969802</v>
      </c>
      <c r="K2986" s="4">
        <f t="shared" si="1329"/>
        <v>0.33898305084745761</v>
      </c>
      <c r="L2986" s="17">
        <f t="shared" si="1330"/>
        <v>0.66696969696969799</v>
      </c>
      <c r="M2986" s="17">
        <f t="shared" si="1331"/>
        <v>0.36898305084745764</v>
      </c>
      <c r="N2986" s="34">
        <f t="shared" si="1332"/>
        <v>1.4993184915947273</v>
      </c>
      <c r="O2986" s="12">
        <f t="shared" si="1333"/>
        <v>2.7101515847496556</v>
      </c>
      <c r="P2986" s="4">
        <f t="shared" si="1334"/>
        <v>201201</v>
      </c>
      <c r="Q2986" s="17">
        <f t="shared" si="1335"/>
        <v>1.4347826086956501</v>
      </c>
      <c r="R2986" s="17">
        <f t="shared" si="1336"/>
        <v>-2.8128205128205237</v>
      </c>
      <c r="S2986" s="16">
        <f t="shared" si="1337"/>
        <v>-1.3780379041248736</v>
      </c>
      <c r="T2986" s="5">
        <f t="shared" si="1338"/>
        <v>2.0560606060606093</v>
      </c>
      <c r="U2986" s="21">
        <f t="shared" si="1339"/>
        <v>0</v>
      </c>
      <c r="W2986" s="5">
        <f t="shared" si="1340"/>
        <v>0.43478260869565011</v>
      </c>
      <c r="X2986" s="4">
        <f t="shared" si="1341"/>
        <v>-0.30303030303030198</v>
      </c>
      <c r="AE2986" s="4">
        <f t="shared" si="1342"/>
        <v>-0.73781291172595209</v>
      </c>
      <c r="AJ2986" s="3">
        <f t="shared" si="1343"/>
        <v>3.4705007436788171E-2</v>
      </c>
      <c r="AK2986" s="3">
        <f t="shared" si="1344"/>
        <v>3.4705007436788282E-2</v>
      </c>
      <c r="AL2986" s="26">
        <f t="shared" si="1345"/>
        <v>2.0560606060606093</v>
      </c>
      <c r="AM2986" s="26">
        <f ca="1">IF(RAND()&lt;J2986,H2986*F2986,I2986*G2986)-1</f>
        <v>0.43478260869565011</v>
      </c>
      <c r="AN2986" s="26">
        <f ca="1">IF(RAND()&lt;(J2986+(2*F2986-1)*Sheet2!D$109),H2986*F2986,I2986*G2986)-1</f>
        <v>-1</v>
      </c>
      <c r="AO2986" s="3">
        <f t="shared" si="1325"/>
        <v>201201</v>
      </c>
    </row>
    <row r="2987" spans="1:41" x14ac:dyDescent="0.25">
      <c r="A2987" s="6">
        <v>40909</v>
      </c>
      <c r="B2987" s="1" t="s">
        <v>45</v>
      </c>
      <c r="C2987" s="1" t="s">
        <v>24</v>
      </c>
      <c r="D2987" s="1">
        <v>27</v>
      </c>
      <c r="E2987" s="1">
        <v>34</v>
      </c>
      <c r="F2987">
        <f t="shared" si="1326"/>
        <v>0</v>
      </c>
      <c r="G2987">
        <f t="shared" si="1327"/>
        <v>1</v>
      </c>
      <c r="H2987" s="4">
        <v>6.5</v>
      </c>
      <c r="I2987" s="4">
        <v>1.12903225806452</v>
      </c>
      <c r="J2987" s="4">
        <f t="shared" si="1328"/>
        <v>0.15384615384615385</v>
      </c>
      <c r="K2987" s="4">
        <f t="shared" si="1329"/>
        <v>0.88571428571428268</v>
      </c>
      <c r="L2987" s="17">
        <f t="shared" si="1330"/>
        <v>0.18384615384615385</v>
      </c>
      <c r="M2987" s="17">
        <f t="shared" si="1331"/>
        <v>0.85571428571428265</v>
      </c>
      <c r="N2987" s="34">
        <f t="shared" si="1332"/>
        <v>5.4393305439330542</v>
      </c>
      <c r="O2987" s="12">
        <f t="shared" si="1333"/>
        <v>1.1686143572621077</v>
      </c>
      <c r="P2987" s="4">
        <f t="shared" si="1334"/>
        <v>201201</v>
      </c>
      <c r="Q2987" s="17">
        <f t="shared" si="1335"/>
        <v>5.7571428571428376</v>
      </c>
      <c r="R2987" s="17">
        <f t="shared" si="1336"/>
        <v>-7.9318181818179481</v>
      </c>
      <c r="S2987" s="16">
        <f t="shared" si="1337"/>
        <v>-2.1746753246751105</v>
      </c>
      <c r="T2987" s="5">
        <f t="shared" si="1338"/>
        <v>0.1736972704714646</v>
      </c>
      <c r="U2987" s="21">
        <f t="shared" si="1339"/>
        <v>0</v>
      </c>
      <c r="W2987" s="5">
        <f t="shared" si="1340"/>
        <v>-1</v>
      </c>
      <c r="X2987" s="4">
        <f t="shared" si="1341"/>
        <v>-1</v>
      </c>
      <c r="AE2987" s="4">
        <f t="shared" si="1342"/>
        <v>-6.3461538461538458</v>
      </c>
      <c r="AJ2987" s="3">
        <f t="shared" si="1343"/>
        <v>3.8054968287523527E-2</v>
      </c>
      <c r="AK2987" s="3">
        <f t="shared" si="1344"/>
        <v>3.8054968287523527E-2</v>
      </c>
      <c r="AL2987" s="26">
        <f t="shared" si="1345"/>
        <v>0.1736972704714646</v>
      </c>
      <c r="AM2987" s="26">
        <f ca="1">IF(RAND()&lt;J2987,H2987*F2987,I2987*G2987)-1</f>
        <v>0.12903225806452001</v>
      </c>
      <c r="AN2987" s="26">
        <f ca="1">IF(RAND()&lt;(J2987+(2*F2987-1)*Sheet2!D$109),H2987*F2987,I2987*G2987)-1</f>
        <v>0.12903225806452001</v>
      </c>
      <c r="AO2987" s="3">
        <f t="shared" si="1325"/>
        <v>201201</v>
      </c>
    </row>
    <row r="2988" spans="1:41" x14ac:dyDescent="0.25">
      <c r="A2988" s="6">
        <v>40909</v>
      </c>
      <c r="B2988" s="1" t="s">
        <v>41</v>
      </c>
      <c r="C2988" s="1" t="s">
        <v>34</v>
      </c>
      <c r="D2988" s="1">
        <v>34</v>
      </c>
      <c r="E2988" s="1">
        <v>10</v>
      </c>
      <c r="F2988">
        <f t="shared" si="1326"/>
        <v>1</v>
      </c>
      <c r="G2988">
        <f t="shared" si="1327"/>
        <v>0</v>
      </c>
      <c r="H2988" s="4">
        <v>1.29411764705882</v>
      </c>
      <c r="I2988" s="4">
        <v>3.8</v>
      </c>
      <c r="J2988" s="4">
        <f t="shared" si="1328"/>
        <v>0.77272727272727482</v>
      </c>
      <c r="K2988" s="4">
        <f t="shared" si="1329"/>
        <v>0.26315789473684209</v>
      </c>
      <c r="L2988" s="17">
        <f t="shared" si="1330"/>
        <v>0.74272727272727479</v>
      </c>
      <c r="M2988" s="17">
        <f t="shared" si="1331"/>
        <v>0.29315789473684206</v>
      </c>
      <c r="N2988" s="34">
        <f t="shared" si="1332"/>
        <v>1.3463892288861652</v>
      </c>
      <c r="O2988" s="12">
        <f t="shared" si="1333"/>
        <v>3.4111310592459612</v>
      </c>
      <c r="P2988" s="4">
        <f t="shared" si="1334"/>
        <v>201201</v>
      </c>
      <c r="Q2988" s="17">
        <f t="shared" si="1335"/>
        <v>1.29411764705882</v>
      </c>
      <c r="R2988" s="17">
        <f t="shared" si="1336"/>
        <v>-3.7571428571428975</v>
      </c>
      <c r="S2988" s="16">
        <f t="shared" si="1337"/>
        <v>-2.4630252100840773</v>
      </c>
      <c r="T2988" s="5">
        <f t="shared" si="1338"/>
        <v>2.9363636363636441</v>
      </c>
      <c r="U2988" s="21">
        <f t="shared" si="1339"/>
        <v>0</v>
      </c>
      <c r="W2988" s="5">
        <f t="shared" si="1340"/>
        <v>0.29411764705882004</v>
      </c>
      <c r="X2988" s="4">
        <f t="shared" si="1341"/>
        <v>-0.22727272727272518</v>
      </c>
      <c r="AE2988" s="4">
        <f t="shared" si="1342"/>
        <v>-0.52139037433154523</v>
      </c>
      <c r="AJ2988" s="3">
        <f t="shared" si="1343"/>
        <v>3.4642032332565464E-2</v>
      </c>
      <c r="AK2988" s="3">
        <f t="shared" si="1344"/>
        <v>3.4642032332565353E-2</v>
      </c>
      <c r="AL2988" s="26">
        <f t="shared" si="1345"/>
        <v>2.9363636363636441</v>
      </c>
      <c r="AM2988" s="26">
        <f ca="1">IF(RAND()&lt;J2988,H2988*F2988,I2988*G2988)-1</f>
        <v>0.29411764705882004</v>
      </c>
      <c r="AN2988" s="26">
        <f ca="1">IF(RAND()&lt;(J2988+(2*F2988-1)*Sheet2!D$109),H2988*F2988,I2988*G2988)-1</f>
        <v>0.29411764705882004</v>
      </c>
      <c r="AO2988" s="3">
        <f t="shared" si="1325"/>
        <v>201201</v>
      </c>
    </row>
    <row r="2989" spans="1:41" x14ac:dyDescent="0.25">
      <c r="A2989" s="6">
        <v>40909</v>
      </c>
      <c r="B2989" s="1" t="s">
        <v>40</v>
      </c>
      <c r="C2989" s="1" t="s">
        <v>50</v>
      </c>
      <c r="D2989" s="1">
        <v>26</v>
      </c>
      <c r="E2989" s="1">
        <v>38</v>
      </c>
      <c r="F2989">
        <f t="shared" si="1326"/>
        <v>0</v>
      </c>
      <c r="G2989">
        <f t="shared" si="1327"/>
        <v>1</v>
      </c>
      <c r="H2989" s="4">
        <v>1.71428571428571</v>
      </c>
      <c r="I2989" s="4">
        <v>2.2000000000000002</v>
      </c>
      <c r="J2989" s="4">
        <f t="shared" si="1328"/>
        <v>0.58333333333333481</v>
      </c>
      <c r="K2989" s="4">
        <f t="shared" si="1329"/>
        <v>0.45454545454545453</v>
      </c>
      <c r="L2989" s="17">
        <f t="shared" si="1330"/>
        <v>0.61333333333333484</v>
      </c>
      <c r="M2989" s="17">
        <f t="shared" si="1331"/>
        <v>0.42454545454545456</v>
      </c>
      <c r="N2989" s="34">
        <f t="shared" si="1332"/>
        <v>1.6304347826086916</v>
      </c>
      <c r="O2989" s="12">
        <f t="shared" si="1333"/>
        <v>2.3554603854389722</v>
      </c>
      <c r="P2989" s="4">
        <f t="shared" si="1334"/>
        <v>201201</v>
      </c>
      <c r="Q2989" s="17">
        <f t="shared" si="1335"/>
        <v>0.77922077922077715</v>
      </c>
      <c r="R2989" s="17">
        <f t="shared" si="1336"/>
        <v>-2.2333333333333414</v>
      </c>
      <c r="S2989" s="16">
        <f t="shared" si="1337"/>
        <v>-1.4541125541125641</v>
      </c>
      <c r="T2989" s="5">
        <f t="shared" si="1338"/>
        <v>1.2833333333333368</v>
      </c>
      <c r="U2989" s="21">
        <f t="shared" si="1339"/>
        <v>0</v>
      </c>
      <c r="W2989" s="5">
        <f t="shared" si="1340"/>
        <v>-1</v>
      </c>
      <c r="X2989" s="4">
        <f t="shared" si="1341"/>
        <v>-1</v>
      </c>
      <c r="AE2989" s="4">
        <f t="shared" si="1342"/>
        <v>-1.1309523809523752</v>
      </c>
      <c r="AJ2989" s="3">
        <f t="shared" si="1343"/>
        <v>3.6496350364964902E-2</v>
      </c>
      <c r="AK2989" s="3">
        <f t="shared" si="1344"/>
        <v>3.6496350364964902E-2</v>
      </c>
      <c r="AL2989" s="26">
        <f t="shared" si="1345"/>
        <v>1.2833333333333368</v>
      </c>
      <c r="AM2989" s="26">
        <f ca="1">IF(RAND()&lt;J2989,H2989*F2989,I2989*G2989)-1</f>
        <v>-1</v>
      </c>
      <c r="AN2989" s="26">
        <f ca="1">IF(RAND()&lt;(J2989+(2*F2989-1)*Sheet2!D$109),H2989*F2989,I2989*G2989)-1</f>
        <v>-1</v>
      </c>
      <c r="AO2989" s="3">
        <f t="shared" si="1325"/>
        <v>201201</v>
      </c>
    </row>
    <row r="2990" spans="1:41" x14ac:dyDescent="0.25">
      <c r="A2990" s="6">
        <v>40909</v>
      </c>
      <c r="B2990" s="1" t="s">
        <v>20</v>
      </c>
      <c r="C2990" s="1" t="s">
        <v>23</v>
      </c>
      <c r="D2990" s="1">
        <v>31</v>
      </c>
      <c r="E2990" s="1">
        <v>14</v>
      </c>
      <c r="F2990">
        <f t="shared" si="1326"/>
        <v>1</v>
      </c>
      <c r="G2990">
        <f t="shared" si="1327"/>
        <v>0</v>
      </c>
      <c r="H2990" s="4">
        <v>1.60606060606061</v>
      </c>
      <c r="I2990" s="4">
        <v>2.4500000000000002</v>
      </c>
      <c r="J2990" s="4">
        <f t="shared" si="1328"/>
        <v>0.62264150943396079</v>
      </c>
      <c r="K2990" s="4">
        <f t="shared" si="1329"/>
        <v>0.4081632653061224</v>
      </c>
      <c r="L2990" s="17">
        <f t="shared" si="1330"/>
        <v>0.59264150943396077</v>
      </c>
      <c r="M2990" s="17">
        <f t="shared" si="1331"/>
        <v>0.43816326530612237</v>
      </c>
      <c r="N2990" s="34">
        <f t="shared" si="1332"/>
        <v>1.687360713148683</v>
      </c>
      <c r="O2990" s="12">
        <f t="shared" si="1333"/>
        <v>2.2822543083372153</v>
      </c>
      <c r="P2990" s="4">
        <f t="shared" si="1334"/>
        <v>201201</v>
      </c>
      <c r="Q2990" s="17">
        <f t="shared" si="1335"/>
        <v>1.60606060606061</v>
      </c>
      <c r="R2990" s="17">
        <f t="shared" si="1336"/>
        <v>-2.3396551724137824</v>
      </c>
      <c r="S2990" s="16">
        <f t="shared" si="1337"/>
        <v>-0.73359456635317244</v>
      </c>
      <c r="T2990" s="5">
        <f t="shared" si="1338"/>
        <v>1.5254716981132039</v>
      </c>
      <c r="U2990" s="21">
        <f t="shared" si="1339"/>
        <v>0</v>
      </c>
      <c r="W2990" s="5">
        <f t="shared" si="1340"/>
        <v>0.60606060606060996</v>
      </c>
      <c r="X2990" s="4">
        <f t="shared" si="1341"/>
        <v>-0.37735849056603921</v>
      </c>
      <c r="AE2990" s="4">
        <f t="shared" si="1342"/>
        <v>-0.98341909662664917</v>
      </c>
      <c r="AJ2990" s="3">
        <f t="shared" si="1343"/>
        <v>2.9884198729920097E-2</v>
      </c>
      <c r="AK2990" s="3">
        <f t="shared" si="1344"/>
        <v>2.9884198729920097E-2</v>
      </c>
      <c r="AL2990" s="26">
        <f t="shared" si="1345"/>
        <v>1.5254716981132039</v>
      </c>
      <c r="AM2990" s="26">
        <f ca="1">IF(RAND()&lt;J2990,H2990*F2990,I2990*G2990)-1</f>
        <v>-1</v>
      </c>
      <c r="AN2990" s="26">
        <f ca="1">IF(RAND()&lt;(J2990+(2*F2990-1)*Sheet2!D$109),H2990*F2990,I2990*G2990)-1</f>
        <v>0.60606060606060996</v>
      </c>
      <c r="AO2990" s="3">
        <f t="shared" si="1325"/>
        <v>201201</v>
      </c>
    </row>
    <row r="2991" spans="1:41" x14ac:dyDescent="0.25">
      <c r="A2991" s="6">
        <v>40909</v>
      </c>
      <c r="B2991" s="1" t="s">
        <v>28</v>
      </c>
      <c r="C2991" s="1" t="s">
        <v>26</v>
      </c>
      <c r="D2991" s="1">
        <v>45</v>
      </c>
      <c r="E2991" s="1">
        <v>17</v>
      </c>
      <c r="F2991">
        <f t="shared" si="1326"/>
        <v>1</v>
      </c>
      <c r="G2991">
        <f t="shared" si="1327"/>
        <v>0</v>
      </c>
      <c r="H2991" s="4">
        <v>1.3333333333333299</v>
      </c>
      <c r="I2991" s="4">
        <v>3.5</v>
      </c>
      <c r="J2991" s="4">
        <f t="shared" si="1328"/>
        <v>0.75000000000000189</v>
      </c>
      <c r="K2991" s="4">
        <f t="shared" si="1329"/>
        <v>0.2857142857142857</v>
      </c>
      <c r="L2991" s="17">
        <f t="shared" si="1330"/>
        <v>0.72000000000000186</v>
      </c>
      <c r="M2991" s="17">
        <f t="shared" si="1331"/>
        <v>0.31571428571428573</v>
      </c>
      <c r="N2991" s="34">
        <f t="shared" si="1332"/>
        <v>1.3888888888888853</v>
      </c>
      <c r="O2991" s="12">
        <f t="shared" si="1333"/>
        <v>3.1674208144796379</v>
      </c>
      <c r="P2991" s="4">
        <f t="shared" si="1334"/>
        <v>201201</v>
      </c>
      <c r="Q2991" s="17">
        <f t="shared" si="1335"/>
        <v>1.3333333333333299</v>
      </c>
      <c r="R2991" s="17">
        <f t="shared" si="1336"/>
        <v>-3.4000000000000306</v>
      </c>
      <c r="S2991" s="16">
        <f t="shared" si="1337"/>
        <v>-2.0666666666667006</v>
      </c>
      <c r="T2991" s="5">
        <f t="shared" si="1338"/>
        <v>2.6250000000000067</v>
      </c>
      <c r="U2991" s="21">
        <f t="shared" si="1339"/>
        <v>0</v>
      </c>
      <c r="W2991" s="5">
        <f t="shared" si="1340"/>
        <v>0.33333333333332993</v>
      </c>
      <c r="X2991" s="4">
        <f t="shared" si="1341"/>
        <v>-0.24999999999999811</v>
      </c>
      <c r="AE2991" s="4">
        <f t="shared" si="1342"/>
        <v>-0.58333333333332804</v>
      </c>
      <c r="AJ2991" s="3">
        <f t="shared" si="1343"/>
        <v>3.4482758620691611E-2</v>
      </c>
      <c r="AK2991" s="3">
        <f t="shared" si="1344"/>
        <v>3.4482758620691278E-2</v>
      </c>
      <c r="AL2991" s="26">
        <f t="shared" si="1345"/>
        <v>2.6250000000000067</v>
      </c>
      <c r="AM2991" s="26">
        <f ca="1">IF(RAND()&lt;J2991,H2991*F2991,I2991*G2991)-1</f>
        <v>-1</v>
      </c>
      <c r="AN2991" s="26">
        <f ca="1">IF(RAND()&lt;(J2991+(2*F2991-1)*Sheet2!D$109),H2991*F2991,I2991*G2991)-1</f>
        <v>-1</v>
      </c>
      <c r="AO2991" s="3">
        <f t="shared" si="1325"/>
        <v>201201</v>
      </c>
    </row>
    <row r="2992" spans="1:41" x14ac:dyDescent="0.25">
      <c r="A2992" s="6">
        <v>40909</v>
      </c>
      <c r="B2992" s="1" t="s">
        <v>38</v>
      </c>
      <c r="C2992" s="1" t="s">
        <v>32</v>
      </c>
      <c r="D2992" s="1">
        <v>49</v>
      </c>
      <c r="E2992" s="1">
        <v>21</v>
      </c>
      <c r="F2992">
        <f t="shared" si="1326"/>
        <v>1</v>
      </c>
      <c r="G2992">
        <f t="shared" si="1327"/>
        <v>0</v>
      </c>
      <c r="H2992" s="4">
        <v>1.1666666666666701</v>
      </c>
      <c r="I2992" s="4">
        <v>5.25</v>
      </c>
      <c r="J2992" s="4">
        <f t="shared" si="1328"/>
        <v>0.85714285714285465</v>
      </c>
      <c r="K2992" s="4">
        <f t="shared" si="1329"/>
        <v>0.19047619047619047</v>
      </c>
      <c r="L2992" s="17">
        <f t="shared" si="1330"/>
        <v>0.82714285714285463</v>
      </c>
      <c r="M2992" s="17">
        <f t="shared" si="1331"/>
        <v>0.22047619047619046</v>
      </c>
      <c r="N2992" s="34">
        <f t="shared" si="1332"/>
        <v>1.2089810017271194</v>
      </c>
      <c r="O2992" s="12">
        <f t="shared" si="1333"/>
        <v>4.5356371490280782</v>
      </c>
      <c r="P2992" s="4">
        <f t="shared" si="1334"/>
        <v>201201</v>
      </c>
      <c r="Q2992" s="17">
        <f t="shared" si="1335"/>
        <v>1.1666666666666701</v>
      </c>
      <c r="R2992" s="17">
        <f t="shared" si="1336"/>
        <v>-6.2352941176469363</v>
      </c>
      <c r="S2992" s="16">
        <f t="shared" si="1337"/>
        <v>-5.0686274509802658</v>
      </c>
      <c r="T2992" s="5">
        <f t="shared" si="1338"/>
        <v>4.4999999999999867</v>
      </c>
      <c r="U2992" s="21">
        <f t="shared" si="1339"/>
        <v>0</v>
      </c>
      <c r="W2992" s="5">
        <f t="shared" si="1340"/>
        <v>0.16666666666667007</v>
      </c>
      <c r="X2992" s="4">
        <f t="shared" si="1341"/>
        <v>-0.14285714285714535</v>
      </c>
      <c r="AE2992" s="4">
        <f t="shared" si="1342"/>
        <v>-0.30952380952381542</v>
      </c>
      <c r="AJ2992" s="3">
        <f t="shared" si="1343"/>
        <v>4.5454545454543083E-2</v>
      </c>
      <c r="AK2992" s="3">
        <f t="shared" si="1344"/>
        <v>4.5454545454543083E-2</v>
      </c>
      <c r="AL2992" s="26">
        <f t="shared" si="1345"/>
        <v>4.4999999999999867</v>
      </c>
      <c r="AM2992" s="26">
        <f ca="1">IF(RAND()&lt;J2992,H2992*F2992,I2992*G2992)-1</f>
        <v>0.16666666666667007</v>
      </c>
      <c r="AN2992" s="26">
        <f ca="1">IF(RAND()&lt;(J2992+(2*F2992-1)*Sheet2!D$109),H2992*F2992,I2992*G2992)-1</f>
        <v>0.16666666666667007</v>
      </c>
      <c r="AO2992" s="3">
        <f t="shared" si="1325"/>
        <v>201201</v>
      </c>
    </row>
    <row r="2993" spans="1:41" x14ac:dyDescent="0.25">
      <c r="A2993" s="6">
        <v>40909</v>
      </c>
      <c r="B2993" s="1" t="s">
        <v>46</v>
      </c>
      <c r="C2993" s="1" t="s">
        <v>31</v>
      </c>
      <c r="D2993" s="1">
        <v>13</v>
      </c>
      <c r="E2993" s="1">
        <v>17</v>
      </c>
      <c r="F2993">
        <f t="shared" si="1326"/>
        <v>0</v>
      </c>
      <c r="G2993">
        <f t="shared" si="1327"/>
        <v>1</v>
      </c>
      <c r="H2993" s="4">
        <v>1.68965517241379</v>
      </c>
      <c r="I2993" s="4">
        <v>2.25</v>
      </c>
      <c r="J2993" s="4">
        <f t="shared" si="1328"/>
        <v>0.59183673469387865</v>
      </c>
      <c r="K2993" s="4">
        <f t="shared" si="1329"/>
        <v>0.44444444444444442</v>
      </c>
      <c r="L2993" s="17">
        <f t="shared" si="1330"/>
        <v>0.62183673469387868</v>
      </c>
      <c r="M2993" s="17">
        <f t="shared" si="1331"/>
        <v>0.41444444444444439</v>
      </c>
      <c r="N2993" s="34">
        <f t="shared" si="1332"/>
        <v>1.6081391532655041</v>
      </c>
      <c r="O2993" s="12">
        <f t="shared" si="1333"/>
        <v>2.4128686327077751</v>
      </c>
      <c r="P2993" s="4">
        <f t="shared" si="1334"/>
        <v>201201</v>
      </c>
      <c r="Q2993" s="17">
        <f t="shared" si="1335"/>
        <v>0.75095785440612894</v>
      </c>
      <c r="R2993" s="17">
        <f t="shared" si="1336"/>
        <v>-2.2500000000000062</v>
      </c>
      <c r="S2993" s="16">
        <f t="shared" si="1337"/>
        <v>-1.4990421455938772</v>
      </c>
      <c r="T2993" s="5">
        <f t="shared" si="1338"/>
        <v>1.3316326530612268</v>
      </c>
      <c r="U2993" s="21">
        <f t="shared" si="1339"/>
        <v>0</v>
      </c>
      <c r="W2993" s="5">
        <f t="shared" si="1340"/>
        <v>-1</v>
      </c>
      <c r="X2993" s="4">
        <f t="shared" si="1341"/>
        <v>-1</v>
      </c>
      <c r="AE2993" s="4">
        <f t="shared" si="1342"/>
        <v>-1.0978184377199114</v>
      </c>
      <c r="AJ2993" s="3">
        <f t="shared" si="1343"/>
        <v>3.5010940919038225E-2</v>
      </c>
      <c r="AK2993" s="3">
        <f t="shared" si="1344"/>
        <v>3.5010940919038225E-2</v>
      </c>
      <c r="AL2993" s="26">
        <f t="shared" si="1345"/>
        <v>1.3316326530612268</v>
      </c>
      <c r="AM2993" s="26">
        <f ca="1">IF(RAND()&lt;J2993,H2993*F2993,I2993*G2993)-1</f>
        <v>1.25</v>
      </c>
      <c r="AN2993" s="26">
        <f ca="1">IF(RAND()&lt;(J2993+(2*F2993-1)*Sheet2!D$109),H2993*F2993,I2993*G2993)-1</f>
        <v>-1</v>
      </c>
      <c r="AO2993" s="3">
        <f t="shared" si="1325"/>
        <v>201201</v>
      </c>
    </row>
    <row r="2994" spans="1:41" x14ac:dyDescent="0.25">
      <c r="A2994" s="6">
        <v>40909</v>
      </c>
      <c r="B2994" s="1" t="s">
        <v>37</v>
      </c>
      <c r="C2994" s="1" t="s">
        <v>39</v>
      </c>
      <c r="D2994" s="1">
        <v>19</v>
      </c>
      <c r="E2994" s="1">
        <v>17</v>
      </c>
      <c r="F2994">
        <f t="shared" si="1326"/>
        <v>1</v>
      </c>
      <c r="G2994">
        <f t="shared" si="1327"/>
        <v>0</v>
      </c>
      <c r="H2994" s="4">
        <v>1.7692307692307701</v>
      </c>
      <c r="I2994" s="4">
        <v>2.1</v>
      </c>
      <c r="J2994" s="4">
        <f t="shared" si="1328"/>
        <v>0.56521739130434756</v>
      </c>
      <c r="K2994" s="4">
        <f t="shared" si="1329"/>
        <v>0.47619047619047616</v>
      </c>
      <c r="L2994" s="17">
        <f t="shared" si="1330"/>
        <v>0.53521739130434753</v>
      </c>
      <c r="M2994" s="17">
        <f t="shared" si="1331"/>
        <v>0.50619047619047619</v>
      </c>
      <c r="N2994" s="34">
        <f t="shared" si="1332"/>
        <v>1.8683996750609271</v>
      </c>
      <c r="O2994" s="12">
        <f t="shared" si="1333"/>
        <v>1.9755409219190969</v>
      </c>
      <c r="P2994" s="4">
        <f t="shared" si="1334"/>
        <v>201201</v>
      </c>
      <c r="Q2994" s="17">
        <f t="shared" si="1335"/>
        <v>1.7692307692307701</v>
      </c>
      <c r="R2994" s="17">
        <f t="shared" si="1336"/>
        <v>-2.2090909090909077</v>
      </c>
      <c r="S2994" s="16">
        <f t="shared" si="1337"/>
        <v>-0.43986013986013761</v>
      </c>
      <c r="T2994" s="5">
        <f t="shared" si="1338"/>
        <v>1.18695652173913</v>
      </c>
      <c r="U2994" s="21">
        <f t="shared" si="1339"/>
        <v>0</v>
      </c>
      <c r="W2994" s="5">
        <f t="shared" si="1340"/>
        <v>0.76923076923077005</v>
      </c>
      <c r="X2994" s="4">
        <f t="shared" si="1341"/>
        <v>-0.43478260869565244</v>
      </c>
      <c r="AE2994" s="4">
        <f t="shared" si="1342"/>
        <v>-1.2040133779264224</v>
      </c>
      <c r="AJ2994" s="3">
        <f t="shared" si="1343"/>
        <v>3.9761431411530546E-2</v>
      </c>
      <c r="AK2994" s="3">
        <f t="shared" si="1344"/>
        <v>3.9761431411530546E-2</v>
      </c>
      <c r="AL2994" s="26">
        <f t="shared" si="1345"/>
        <v>1.18695652173913</v>
      </c>
      <c r="AM2994" s="26">
        <f ca="1">IF(RAND()&lt;J2994,H2994*F2994,I2994*G2994)-1</f>
        <v>-1</v>
      </c>
      <c r="AN2994" s="26">
        <f ca="1">IF(RAND()&lt;(J2994+(2*F2994-1)*Sheet2!D$109),H2994*F2994,I2994*G2994)-1</f>
        <v>-1</v>
      </c>
      <c r="AO2994" s="3">
        <f t="shared" si="1325"/>
        <v>201201</v>
      </c>
    </row>
    <row r="2995" spans="1:41" x14ac:dyDescent="0.25">
      <c r="A2995" s="6">
        <v>40909</v>
      </c>
      <c r="B2995" s="1" t="s">
        <v>42</v>
      </c>
      <c r="C2995" s="1" t="s">
        <v>22</v>
      </c>
      <c r="D2995" s="1">
        <v>19</v>
      </c>
      <c r="E2995" s="1">
        <v>13</v>
      </c>
      <c r="F2995">
        <f t="shared" si="1326"/>
        <v>1</v>
      </c>
      <c r="G2995">
        <f t="shared" si="1327"/>
        <v>0</v>
      </c>
      <c r="H2995" s="4">
        <v>1.60606060606061</v>
      </c>
      <c r="I2995" s="4">
        <v>2.4500000000000002</v>
      </c>
      <c r="J2995" s="4">
        <f t="shared" si="1328"/>
        <v>0.62264150943396079</v>
      </c>
      <c r="K2995" s="4">
        <f t="shared" si="1329"/>
        <v>0.4081632653061224</v>
      </c>
      <c r="L2995" s="17">
        <f t="shared" si="1330"/>
        <v>0.59264150943396077</v>
      </c>
      <c r="M2995" s="17">
        <f t="shared" si="1331"/>
        <v>0.43816326530612237</v>
      </c>
      <c r="N2995" s="34">
        <f t="shared" si="1332"/>
        <v>1.687360713148683</v>
      </c>
      <c r="O2995" s="12">
        <f t="shared" si="1333"/>
        <v>2.2822543083372153</v>
      </c>
      <c r="P2995" s="4">
        <f t="shared" si="1334"/>
        <v>201201</v>
      </c>
      <c r="Q2995" s="17">
        <f t="shared" si="1335"/>
        <v>1.60606060606061</v>
      </c>
      <c r="R2995" s="17">
        <f t="shared" si="1336"/>
        <v>-2.3396551724137824</v>
      </c>
      <c r="S2995" s="16">
        <f t="shared" si="1337"/>
        <v>-0.73359456635317244</v>
      </c>
      <c r="T2995" s="5">
        <f t="shared" si="1338"/>
        <v>1.5254716981132039</v>
      </c>
      <c r="U2995" s="21">
        <f t="shared" si="1339"/>
        <v>0</v>
      </c>
      <c r="W2995" s="5">
        <f t="shared" si="1340"/>
        <v>0.60606060606060996</v>
      </c>
      <c r="X2995" s="4">
        <f t="shared" si="1341"/>
        <v>-0.37735849056603921</v>
      </c>
      <c r="AE2995" s="4">
        <f t="shared" si="1342"/>
        <v>-0.98341909662664917</v>
      </c>
      <c r="AJ2995" s="3">
        <f t="shared" si="1343"/>
        <v>2.9884198729920097E-2</v>
      </c>
      <c r="AK2995" s="3">
        <f t="shared" si="1344"/>
        <v>2.9884198729920097E-2</v>
      </c>
      <c r="AL2995" s="26">
        <f t="shared" si="1345"/>
        <v>1.5254716981132039</v>
      </c>
      <c r="AM2995" s="26">
        <f ca="1">IF(RAND()&lt;J2995,H2995*F2995,I2995*G2995)-1</f>
        <v>0.60606060606060996</v>
      </c>
      <c r="AN2995" s="26">
        <f ca="1">IF(RAND()&lt;(J2995+(2*F2995-1)*Sheet2!D$109),H2995*F2995,I2995*G2995)-1</f>
        <v>-1</v>
      </c>
      <c r="AO2995" s="3">
        <f t="shared" si="1325"/>
        <v>201201</v>
      </c>
    </row>
    <row r="2996" spans="1:41" x14ac:dyDescent="0.25">
      <c r="A2996" s="6">
        <v>40909</v>
      </c>
      <c r="B2996" s="1" t="s">
        <v>33</v>
      </c>
      <c r="C2996" s="1" t="s">
        <v>36</v>
      </c>
      <c r="D2996" s="1">
        <v>22</v>
      </c>
      <c r="E2996" s="1">
        <v>23</v>
      </c>
      <c r="F2996">
        <f t="shared" si="1326"/>
        <v>0</v>
      </c>
      <c r="G2996">
        <f t="shared" si="1327"/>
        <v>1</v>
      </c>
      <c r="H2996" s="4">
        <v>2.15</v>
      </c>
      <c r="I2996" s="4">
        <v>1.74074074074074</v>
      </c>
      <c r="J2996" s="4">
        <f t="shared" si="1328"/>
        <v>0.46511627906976744</v>
      </c>
      <c r="K2996" s="4">
        <f t="shared" si="1329"/>
        <v>0.57446808510638325</v>
      </c>
      <c r="L2996" s="17">
        <f t="shared" si="1330"/>
        <v>0.49511627906976741</v>
      </c>
      <c r="M2996" s="17">
        <f t="shared" si="1331"/>
        <v>0.54446808510638323</v>
      </c>
      <c r="N2996" s="34">
        <f t="shared" si="1332"/>
        <v>2.0197275716298733</v>
      </c>
      <c r="O2996" s="12">
        <f t="shared" si="1333"/>
        <v>1.8366549433372403</v>
      </c>
      <c r="P2996" s="4">
        <f t="shared" si="1334"/>
        <v>201201</v>
      </c>
      <c r="Q2996" s="17">
        <f t="shared" si="1335"/>
        <v>1.2351063829787239</v>
      </c>
      <c r="R2996" s="17">
        <f t="shared" si="1336"/>
        <v>-2.2195652173913056</v>
      </c>
      <c r="S2996" s="16">
        <f t="shared" si="1337"/>
        <v>-0.98445883441258175</v>
      </c>
      <c r="T2996" s="5">
        <f t="shared" si="1338"/>
        <v>0.80964685615848375</v>
      </c>
      <c r="U2996" s="21">
        <f t="shared" si="1339"/>
        <v>0</v>
      </c>
      <c r="W2996" s="5">
        <f t="shared" si="1340"/>
        <v>-1</v>
      </c>
      <c r="X2996" s="4">
        <f t="shared" si="1341"/>
        <v>-1</v>
      </c>
      <c r="AE2996" s="4">
        <f t="shared" si="1342"/>
        <v>-1.6848837209302325</v>
      </c>
      <c r="AJ2996" s="3">
        <f t="shared" si="1343"/>
        <v>3.8077106139933536E-2</v>
      </c>
      <c r="AK2996" s="3">
        <f t="shared" si="1344"/>
        <v>3.8077106139933536E-2</v>
      </c>
      <c r="AL2996" s="26">
        <f t="shared" si="1345"/>
        <v>0.80964685615848375</v>
      </c>
      <c r="AM2996" s="26">
        <f ca="1">IF(RAND()&lt;J2996,H2996*F2996,I2996*G2996)-1</f>
        <v>-1</v>
      </c>
      <c r="AN2996" s="26">
        <f ca="1">IF(RAND()&lt;(J2996+(2*F2996-1)*Sheet2!D$109),H2996*F2996,I2996*G2996)-1</f>
        <v>0.74074074074074003</v>
      </c>
      <c r="AO2996" s="3">
        <f t="shared" si="1325"/>
        <v>201201</v>
      </c>
    </row>
    <row r="2997" spans="1:41" x14ac:dyDescent="0.25">
      <c r="A2997" s="6">
        <v>40909</v>
      </c>
      <c r="B2997" s="1" t="s">
        <v>48</v>
      </c>
      <c r="C2997" s="1" t="s">
        <v>19</v>
      </c>
      <c r="D2997" s="1">
        <v>45</v>
      </c>
      <c r="E2997" s="1">
        <v>41</v>
      </c>
      <c r="F2997">
        <f t="shared" si="1326"/>
        <v>1</v>
      </c>
      <c r="G2997">
        <f t="shared" si="1327"/>
        <v>0</v>
      </c>
      <c r="H2997" s="4">
        <v>3.4</v>
      </c>
      <c r="I2997" s="4">
        <v>1.3571428571428599</v>
      </c>
      <c r="J2997" s="4">
        <f t="shared" si="1328"/>
        <v>0.29411764705882354</v>
      </c>
      <c r="K2997" s="4">
        <f t="shared" si="1329"/>
        <v>0.73684210526315641</v>
      </c>
      <c r="L2997" s="17">
        <f t="shared" si="1330"/>
        <v>0.26411764705882357</v>
      </c>
      <c r="M2997" s="17">
        <f t="shared" si="1331"/>
        <v>0.76684210526315644</v>
      </c>
      <c r="N2997" s="34">
        <f t="shared" si="1332"/>
        <v>3.786191536748329</v>
      </c>
      <c r="O2997" s="12">
        <f t="shared" si="1333"/>
        <v>1.304049416609474</v>
      </c>
      <c r="P2997" s="4">
        <f t="shared" si="1334"/>
        <v>201201</v>
      </c>
      <c r="Q2997" s="17">
        <f t="shared" si="1335"/>
        <v>3.4</v>
      </c>
      <c r="R2997" s="17">
        <f t="shared" si="1336"/>
        <v>-3.216666666666645</v>
      </c>
      <c r="S2997" s="16">
        <f t="shared" si="1337"/>
        <v>0.18333333333335489</v>
      </c>
      <c r="T2997" s="5">
        <f t="shared" si="1338"/>
        <v>0.39915966386554702</v>
      </c>
      <c r="U2997" s="21">
        <f t="shared" si="1339"/>
        <v>0</v>
      </c>
      <c r="W2997" s="5">
        <f t="shared" si="1340"/>
        <v>2.4</v>
      </c>
      <c r="X2997" s="4">
        <f t="shared" si="1341"/>
        <v>-0.70588235294117641</v>
      </c>
      <c r="AE2997" s="4">
        <f t="shared" si="1342"/>
        <v>-3.1058823529411765</v>
      </c>
      <c r="AJ2997" s="3">
        <f t="shared" si="1343"/>
        <v>3.0030030030028576E-2</v>
      </c>
      <c r="AK2997" s="3">
        <f t="shared" si="1344"/>
        <v>3.0030030030028576E-2</v>
      </c>
      <c r="AL2997" s="26">
        <f t="shared" si="1345"/>
        <v>0.39915966386554702</v>
      </c>
      <c r="AM2997" s="26">
        <f ca="1">IF(RAND()&lt;J2997,H2997*F2997,I2997*G2997)-1</f>
        <v>-1</v>
      </c>
      <c r="AN2997" s="26">
        <f ca="1">IF(RAND()&lt;(J2997+(2*F2997-1)*Sheet2!D$109),H2997*F2997,I2997*G2997)-1</f>
        <v>-1</v>
      </c>
      <c r="AO2997" s="3">
        <f t="shared" si="1325"/>
        <v>201201</v>
      </c>
    </row>
    <row r="2998" spans="1:41" x14ac:dyDescent="0.25">
      <c r="A2998" s="6">
        <v>40909</v>
      </c>
      <c r="B2998" s="1" t="s">
        <v>21</v>
      </c>
      <c r="C2998" s="1" t="s">
        <v>35</v>
      </c>
      <c r="D2998" s="1">
        <v>3</v>
      </c>
      <c r="E2998" s="1">
        <v>7</v>
      </c>
      <c r="F2998">
        <f t="shared" si="1326"/>
        <v>0</v>
      </c>
      <c r="G2998">
        <f t="shared" si="1327"/>
        <v>1</v>
      </c>
      <c r="H2998" s="4">
        <v>1.7692307692307701</v>
      </c>
      <c r="I2998" s="4">
        <v>2.1</v>
      </c>
      <c r="J2998" s="4">
        <f t="shared" si="1328"/>
        <v>0.56521739130434756</v>
      </c>
      <c r="K2998" s="4">
        <f t="shared" si="1329"/>
        <v>0.47619047619047616</v>
      </c>
      <c r="L2998" s="17">
        <f t="shared" si="1330"/>
        <v>0.59521739130434759</v>
      </c>
      <c r="M2998" s="17">
        <f t="shared" si="1331"/>
        <v>0.44619047619047614</v>
      </c>
      <c r="N2998" s="34">
        <f t="shared" si="1332"/>
        <v>1.6800584368151943</v>
      </c>
      <c r="O2998" s="12">
        <f t="shared" si="1333"/>
        <v>2.2411953041622201</v>
      </c>
      <c r="P2998" s="4">
        <f t="shared" si="1334"/>
        <v>201201</v>
      </c>
      <c r="Q2998" s="17">
        <f t="shared" si="1335"/>
        <v>0.84249084249084283</v>
      </c>
      <c r="R2998" s="17">
        <f t="shared" si="1336"/>
        <v>-2.2090909090909077</v>
      </c>
      <c r="S2998" s="16">
        <f t="shared" si="1337"/>
        <v>-1.3666000666000648</v>
      </c>
      <c r="T2998" s="5">
        <f t="shared" si="1338"/>
        <v>1.18695652173913</v>
      </c>
      <c r="U2998" s="21">
        <f t="shared" si="1339"/>
        <v>0</v>
      </c>
      <c r="W2998" s="5">
        <f t="shared" si="1340"/>
        <v>-1</v>
      </c>
      <c r="X2998" s="4">
        <f t="shared" si="1341"/>
        <v>-1</v>
      </c>
      <c r="AE2998" s="4">
        <f t="shared" si="1342"/>
        <v>-1.2040133779264224</v>
      </c>
      <c r="AJ2998" s="3">
        <f t="shared" si="1343"/>
        <v>3.9761431411530546E-2</v>
      </c>
      <c r="AK2998" s="3">
        <f t="shared" si="1344"/>
        <v>3.9761431411530657E-2</v>
      </c>
      <c r="AL2998" s="26">
        <f t="shared" si="1345"/>
        <v>1.18695652173913</v>
      </c>
      <c r="AM2998" s="26">
        <f ca="1">IF(RAND()&lt;J2998,H2998*F2998,I2998*G2998)-1</f>
        <v>-1</v>
      </c>
      <c r="AN2998" s="26">
        <f ca="1">IF(RAND()&lt;(J2998+(2*F2998-1)*Sheet2!D$109),H2998*F2998,I2998*G2998)-1</f>
        <v>-1</v>
      </c>
      <c r="AO2998" s="3">
        <f t="shared" si="1325"/>
        <v>201201</v>
      </c>
    </row>
    <row r="2999" spans="1:41" x14ac:dyDescent="0.25">
      <c r="A2999" s="6">
        <v>40909</v>
      </c>
      <c r="B2999" s="1" t="s">
        <v>44</v>
      </c>
      <c r="C2999" s="1" t="s">
        <v>43</v>
      </c>
      <c r="D2999" s="1">
        <v>9</v>
      </c>
      <c r="E2999" s="1">
        <v>13</v>
      </c>
      <c r="F2999">
        <f t="shared" si="1326"/>
        <v>0</v>
      </c>
      <c r="G2999">
        <f t="shared" si="1327"/>
        <v>1</v>
      </c>
      <c r="H2999" s="4">
        <v>3.7</v>
      </c>
      <c r="I2999" s="4">
        <v>1.3030303030303001</v>
      </c>
      <c r="J2999" s="4">
        <f t="shared" si="1328"/>
        <v>0.27027027027027023</v>
      </c>
      <c r="K2999" s="4">
        <f t="shared" si="1329"/>
        <v>0.76744186046511798</v>
      </c>
      <c r="L2999" s="17">
        <f t="shared" si="1330"/>
        <v>0.3002702702702702</v>
      </c>
      <c r="M2999" s="17">
        <f t="shared" si="1331"/>
        <v>0.73744186046511795</v>
      </c>
      <c r="N2999" s="34">
        <f t="shared" si="1332"/>
        <v>3.3303330333033312</v>
      </c>
      <c r="O2999" s="12">
        <f t="shared" si="1333"/>
        <v>1.3560391043834721</v>
      </c>
      <c r="P2999" s="4">
        <f t="shared" si="1334"/>
        <v>201201</v>
      </c>
      <c r="Q2999" s="17">
        <f t="shared" si="1335"/>
        <v>2.8395348837209369</v>
      </c>
      <c r="R2999" s="17">
        <f t="shared" si="1336"/>
        <v>-3.670370370370402</v>
      </c>
      <c r="S2999" s="16">
        <f t="shared" si="1337"/>
        <v>-0.83083548664946516</v>
      </c>
      <c r="T2999" s="5">
        <f t="shared" si="1338"/>
        <v>0.35217035217035136</v>
      </c>
      <c r="U2999" s="21">
        <f t="shared" si="1339"/>
        <v>0</v>
      </c>
      <c r="W2999" s="5">
        <f t="shared" si="1340"/>
        <v>-1</v>
      </c>
      <c r="X2999" s="4">
        <f t="shared" si="1341"/>
        <v>-1</v>
      </c>
      <c r="AE2999" s="4">
        <f t="shared" si="1342"/>
        <v>-3.4297297297297304</v>
      </c>
      <c r="AJ2999" s="3">
        <f t="shared" si="1343"/>
        <v>3.6341611144762309E-2</v>
      </c>
      <c r="AK2999" s="3">
        <f t="shared" si="1344"/>
        <v>3.6341611144762198E-2</v>
      </c>
      <c r="AL2999" s="26">
        <f t="shared" si="1345"/>
        <v>0.35217035217035136</v>
      </c>
      <c r="AM2999" s="26">
        <f ca="1">IF(RAND()&lt;J2999,H2999*F2999,I2999*G2999)-1</f>
        <v>0.3030303030303001</v>
      </c>
      <c r="AN2999" s="26">
        <f ca="1">IF(RAND()&lt;(J2999+(2*F2999-1)*Sheet2!D$109),H2999*F2999,I2999*G2999)-1</f>
        <v>0.3030303030303001</v>
      </c>
      <c r="AO2999" s="3">
        <f t="shared" si="1325"/>
        <v>201201</v>
      </c>
    </row>
    <row r="3000" spans="1:41" x14ac:dyDescent="0.25">
      <c r="A3000" s="6">
        <v>40909</v>
      </c>
      <c r="B3000" s="1" t="s">
        <v>30</v>
      </c>
      <c r="C3000" s="1" t="s">
        <v>29</v>
      </c>
      <c r="D3000" s="1">
        <v>16</v>
      </c>
      <c r="E3000" s="1">
        <v>24</v>
      </c>
      <c r="F3000">
        <f t="shared" si="1326"/>
        <v>0</v>
      </c>
      <c r="G3000">
        <f t="shared" si="1327"/>
        <v>1</v>
      </c>
      <c r="H3000" s="4">
        <v>2.25</v>
      </c>
      <c r="I3000" s="4">
        <v>1.68965517241379</v>
      </c>
      <c r="J3000" s="4">
        <f t="shared" si="1328"/>
        <v>0.44444444444444442</v>
      </c>
      <c r="K3000" s="4">
        <f t="shared" si="1329"/>
        <v>0.59183673469387865</v>
      </c>
      <c r="L3000" s="17">
        <f t="shared" si="1330"/>
        <v>0.47444444444444445</v>
      </c>
      <c r="M3000" s="17">
        <f t="shared" si="1331"/>
        <v>0.56183673469387863</v>
      </c>
      <c r="N3000" s="34">
        <f t="shared" si="1332"/>
        <v>2.1077283372365341</v>
      </c>
      <c r="O3000" s="12">
        <f t="shared" si="1333"/>
        <v>1.7798764983654161</v>
      </c>
      <c r="P3000" s="4">
        <f t="shared" si="1334"/>
        <v>201201</v>
      </c>
      <c r="Q3000" s="17">
        <f t="shared" si="1335"/>
        <v>1.3316326530612268</v>
      </c>
      <c r="R3000" s="17">
        <f t="shared" si="1336"/>
        <v>-2.2500000000000062</v>
      </c>
      <c r="S3000" s="16">
        <f t="shared" si="1337"/>
        <v>-0.91836734693877942</v>
      </c>
      <c r="T3000" s="5">
        <f t="shared" si="1338"/>
        <v>0.75095785440612894</v>
      </c>
      <c r="U3000" s="21">
        <f t="shared" si="1339"/>
        <v>0</v>
      </c>
      <c r="W3000" s="5">
        <f t="shared" si="1340"/>
        <v>-1</v>
      </c>
      <c r="X3000" s="4">
        <f t="shared" si="1341"/>
        <v>-1</v>
      </c>
      <c r="AE3000" s="4">
        <f t="shared" si="1342"/>
        <v>-1.8055555555555556</v>
      </c>
      <c r="AJ3000" s="3">
        <f t="shared" si="1343"/>
        <v>3.5010940919038225E-2</v>
      </c>
      <c r="AK3000" s="3">
        <f t="shared" si="1344"/>
        <v>3.5010940919038225E-2</v>
      </c>
      <c r="AL3000" s="26">
        <f t="shared" si="1345"/>
        <v>0.75095785440612894</v>
      </c>
      <c r="AM3000" s="26">
        <f ca="1">IF(RAND()&lt;J3000,H3000*F3000,I3000*G3000)-1</f>
        <v>0.68965517241379004</v>
      </c>
      <c r="AN3000" s="26">
        <f ca="1">IF(RAND()&lt;(J3000+(2*F3000-1)*Sheet2!D$109),H3000*F3000,I3000*G3000)-1</f>
        <v>-1</v>
      </c>
      <c r="AO3000" s="3">
        <f t="shared" si="1325"/>
        <v>201201</v>
      </c>
    </row>
    <row r="3001" spans="1:41" x14ac:dyDescent="0.25">
      <c r="A3001" s="6">
        <v>40909</v>
      </c>
      <c r="B3001" s="1" t="s">
        <v>27</v>
      </c>
      <c r="C3001" s="1" t="s">
        <v>25</v>
      </c>
      <c r="D3001" s="1">
        <v>45</v>
      </c>
      <c r="E3001" s="1">
        <v>24</v>
      </c>
      <c r="F3001">
        <f t="shared" si="1326"/>
        <v>1</v>
      </c>
      <c r="G3001">
        <f t="shared" si="1327"/>
        <v>0</v>
      </c>
      <c r="H3001" s="4">
        <v>1.2222222222222201</v>
      </c>
      <c r="I3001" s="4">
        <v>4.5</v>
      </c>
      <c r="J3001" s="4">
        <f t="shared" si="1328"/>
        <v>0.81818181818181956</v>
      </c>
      <c r="K3001" s="4">
        <f t="shared" si="1329"/>
        <v>0.22222222222222221</v>
      </c>
      <c r="L3001" s="17">
        <f t="shared" si="1330"/>
        <v>0.78818181818181954</v>
      </c>
      <c r="M3001" s="17">
        <f t="shared" si="1331"/>
        <v>0.25222222222222224</v>
      </c>
      <c r="N3001" s="34">
        <f t="shared" si="1332"/>
        <v>1.2687427912341385</v>
      </c>
      <c r="O3001" s="12">
        <f t="shared" si="1333"/>
        <v>3.964757709251101</v>
      </c>
      <c r="P3001" s="4">
        <f t="shared" si="1334"/>
        <v>201201</v>
      </c>
      <c r="Q3001" s="17">
        <f t="shared" si="1335"/>
        <v>1.2222222222222201</v>
      </c>
      <c r="R3001" s="17">
        <f t="shared" si="1336"/>
        <v>-4.7857142857143282</v>
      </c>
      <c r="S3001" s="16">
        <f t="shared" si="1337"/>
        <v>-3.5634920634921081</v>
      </c>
      <c r="T3001" s="5">
        <f t="shared" si="1338"/>
        <v>3.6818181818181883</v>
      </c>
      <c r="U3001" s="21">
        <f t="shared" si="1339"/>
        <v>0</v>
      </c>
      <c r="W3001" s="5">
        <f t="shared" si="1340"/>
        <v>0.2222222222222201</v>
      </c>
      <c r="X3001" s="4">
        <f t="shared" si="1341"/>
        <v>-0.18181818181818044</v>
      </c>
      <c r="AE3001" s="4">
        <f t="shared" si="1342"/>
        <v>-0.40404040404040054</v>
      </c>
      <c r="AJ3001" s="3">
        <f t="shared" si="1343"/>
        <v>3.8834951456311995E-2</v>
      </c>
      <c r="AK3001" s="3">
        <f t="shared" si="1344"/>
        <v>3.8834951456311884E-2</v>
      </c>
      <c r="AL3001" s="26">
        <f t="shared" si="1345"/>
        <v>3.6818181818181883</v>
      </c>
      <c r="AM3001" s="26">
        <f ca="1">IF(RAND()&lt;J3001,H3001*F3001,I3001*G3001)-1</f>
        <v>0.2222222222222201</v>
      </c>
      <c r="AN3001" s="26">
        <f ca="1">IF(RAND()&lt;(J3001+(2*F3001-1)*Sheet2!D$109),H3001*F3001,I3001*G3001)-1</f>
        <v>0.2222222222222201</v>
      </c>
      <c r="AO3001" s="3">
        <f t="shared" si="1325"/>
        <v>201201</v>
      </c>
    </row>
    <row r="3002" spans="1:41" x14ac:dyDescent="0.25">
      <c r="A3002" s="6">
        <v>40909</v>
      </c>
      <c r="B3002" s="1" t="s">
        <v>49</v>
      </c>
      <c r="C3002" s="1" t="s">
        <v>47</v>
      </c>
      <c r="D3002" s="1">
        <v>23</v>
      </c>
      <c r="E3002" s="1">
        <v>20</v>
      </c>
      <c r="F3002">
        <f t="shared" si="1326"/>
        <v>1</v>
      </c>
      <c r="G3002">
        <f t="shared" si="1327"/>
        <v>0</v>
      </c>
      <c r="H3002" s="4">
        <v>1.71428571428571</v>
      </c>
      <c r="I3002" s="4">
        <v>2.2000000000000002</v>
      </c>
      <c r="J3002" s="4">
        <f t="shared" si="1328"/>
        <v>0.58333333333333481</v>
      </c>
      <c r="K3002" s="4">
        <f t="shared" si="1329"/>
        <v>0.45454545454545453</v>
      </c>
      <c r="L3002" s="17">
        <f t="shared" si="1330"/>
        <v>0.55333333333333479</v>
      </c>
      <c r="M3002" s="17">
        <f t="shared" si="1331"/>
        <v>0.4845454545454545</v>
      </c>
      <c r="N3002" s="34">
        <f t="shared" si="1332"/>
        <v>1.8072289156626458</v>
      </c>
      <c r="O3002" s="12">
        <f t="shared" si="1333"/>
        <v>2.0637898686679175</v>
      </c>
      <c r="P3002" s="4">
        <f t="shared" si="1334"/>
        <v>201201</v>
      </c>
      <c r="Q3002" s="17">
        <f t="shared" si="1335"/>
        <v>1.71428571428571</v>
      </c>
      <c r="R3002" s="17">
        <f t="shared" si="1336"/>
        <v>-2.2333333333333414</v>
      </c>
      <c r="S3002" s="16">
        <f t="shared" si="1337"/>
        <v>-0.51904761904763141</v>
      </c>
      <c r="T3002" s="5">
        <f t="shared" si="1338"/>
        <v>1.2833333333333368</v>
      </c>
      <c r="U3002" s="21">
        <f t="shared" si="1339"/>
        <v>0</v>
      </c>
      <c r="W3002" s="5">
        <f t="shared" si="1340"/>
        <v>0.71428571428570997</v>
      </c>
      <c r="X3002" s="4">
        <f t="shared" si="1341"/>
        <v>-0.41666666666666519</v>
      </c>
      <c r="AE3002" s="4">
        <f t="shared" si="1342"/>
        <v>-1.1309523809523752</v>
      </c>
      <c r="AJ3002" s="3">
        <f t="shared" si="1343"/>
        <v>3.6496350364964902E-2</v>
      </c>
      <c r="AK3002" s="3">
        <f t="shared" si="1344"/>
        <v>3.6496350364965013E-2</v>
      </c>
      <c r="AL3002" s="26">
        <f t="shared" si="1345"/>
        <v>1.2833333333333368</v>
      </c>
      <c r="AM3002" s="26">
        <f ca="1">IF(RAND()&lt;J3002,H3002*F3002,I3002*G3002)-1</f>
        <v>-1</v>
      </c>
      <c r="AN3002" s="26">
        <f ca="1">IF(RAND()&lt;(J3002+(2*F3002-1)*Sheet2!D$109),H3002*F3002,I3002*G3002)-1</f>
        <v>0.71428571428570997</v>
      </c>
      <c r="AO3002" s="3">
        <f t="shared" si="1325"/>
        <v>201201</v>
      </c>
    </row>
    <row r="3003" spans="1:41" x14ac:dyDescent="0.25">
      <c r="A3003" s="6">
        <v>40903</v>
      </c>
      <c r="B3003" s="1" t="s">
        <v>28</v>
      </c>
      <c r="C3003" s="1" t="s">
        <v>27</v>
      </c>
      <c r="D3003" s="1">
        <v>45</v>
      </c>
      <c r="E3003" s="1">
        <v>16</v>
      </c>
      <c r="F3003">
        <f t="shared" si="1326"/>
        <v>1</v>
      </c>
      <c r="G3003">
        <f t="shared" si="1327"/>
        <v>0</v>
      </c>
      <c r="H3003" s="4">
        <v>1.29411764705882</v>
      </c>
      <c r="I3003" s="4">
        <v>3.8</v>
      </c>
      <c r="J3003" s="4">
        <f t="shared" si="1328"/>
        <v>0.77272727272727482</v>
      </c>
      <c r="K3003" s="4">
        <f t="shared" si="1329"/>
        <v>0.26315789473684209</v>
      </c>
      <c r="L3003" s="17">
        <f t="shared" si="1330"/>
        <v>0.74272727272727479</v>
      </c>
      <c r="M3003" s="17">
        <f t="shared" si="1331"/>
        <v>0.29315789473684206</v>
      </c>
      <c r="N3003" s="34">
        <f t="shared" si="1332"/>
        <v>1.3463892288861652</v>
      </c>
      <c r="O3003" s="12">
        <f t="shared" si="1333"/>
        <v>3.4111310592459612</v>
      </c>
      <c r="P3003" s="4">
        <f t="shared" si="1334"/>
        <v>201112</v>
      </c>
      <c r="Q3003" s="17">
        <f t="shared" si="1335"/>
        <v>1.29411764705882</v>
      </c>
      <c r="R3003" s="17">
        <f t="shared" si="1336"/>
        <v>-3.7571428571428975</v>
      </c>
      <c r="S3003" s="16">
        <f t="shared" si="1337"/>
        <v>-2.4630252100840773</v>
      </c>
      <c r="T3003" s="5">
        <f t="shared" si="1338"/>
        <v>2.9363636363636441</v>
      </c>
      <c r="U3003" s="21">
        <f t="shared" si="1339"/>
        <v>0</v>
      </c>
      <c r="W3003" s="5">
        <f t="shared" si="1340"/>
        <v>0.29411764705882004</v>
      </c>
      <c r="X3003" s="4">
        <f t="shared" si="1341"/>
        <v>-0.22727272727272518</v>
      </c>
      <c r="AE3003" s="4">
        <f t="shared" si="1342"/>
        <v>-0.52139037433154523</v>
      </c>
      <c r="AJ3003" s="3">
        <f t="shared" si="1343"/>
        <v>3.4642032332565464E-2</v>
      </c>
      <c r="AK3003" s="3">
        <f t="shared" si="1344"/>
        <v>3.4642032332565353E-2</v>
      </c>
      <c r="AL3003" s="26">
        <f t="shared" si="1345"/>
        <v>2.9363636363636441</v>
      </c>
      <c r="AM3003" s="26">
        <f ca="1">IF(RAND()&lt;J3003,H3003*F3003,I3003*G3003)-1</f>
        <v>0.29411764705882004</v>
      </c>
      <c r="AN3003" s="26">
        <f ca="1">IF(RAND()&lt;(J3003+(2*F3003-1)*Sheet2!D$109),H3003*F3003,I3003*G3003)-1</f>
        <v>0.29411764705882004</v>
      </c>
      <c r="AO3003" s="3">
        <f t="shared" si="1325"/>
        <v>201112</v>
      </c>
    </row>
    <row r="3004" spans="1:41" x14ac:dyDescent="0.25">
      <c r="A3004" s="6">
        <v>40902</v>
      </c>
      <c r="B3004" s="1" t="s">
        <v>48</v>
      </c>
      <c r="C3004" s="1" t="s">
        <v>31</v>
      </c>
      <c r="D3004" s="1">
        <v>35</v>
      </c>
      <c r="E3004" s="1">
        <v>21</v>
      </c>
      <c r="F3004">
        <f t="shared" si="1326"/>
        <v>1</v>
      </c>
      <c r="G3004">
        <f t="shared" si="1327"/>
        <v>0</v>
      </c>
      <c r="H3004" s="4">
        <v>1.1142857142857099</v>
      </c>
      <c r="I3004" s="4">
        <v>7</v>
      </c>
      <c r="J3004" s="4">
        <f t="shared" si="1328"/>
        <v>0.89743589743590102</v>
      </c>
      <c r="K3004" s="4">
        <f t="shared" si="1329"/>
        <v>0.14285714285714285</v>
      </c>
      <c r="L3004" s="17">
        <f t="shared" si="1330"/>
        <v>0.86743589743590099</v>
      </c>
      <c r="M3004" s="17">
        <f t="shared" si="1331"/>
        <v>0.17285714285714285</v>
      </c>
      <c r="N3004" s="34">
        <f t="shared" si="1332"/>
        <v>1.1528229382205095</v>
      </c>
      <c r="O3004" s="12">
        <f t="shared" si="1333"/>
        <v>5.785123966942149</v>
      </c>
      <c r="P3004" s="4">
        <f t="shared" si="1334"/>
        <v>201112</v>
      </c>
      <c r="Q3004" s="17">
        <f t="shared" si="1335"/>
        <v>1.1142857142857099</v>
      </c>
      <c r="R3004" s="17">
        <f t="shared" si="1336"/>
        <v>-8.9166666666670036</v>
      </c>
      <c r="S3004" s="16">
        <f t="shared" si="1337"/>
        <v>-7.8023809523812933</v>
      </c>
      <c r="T3004" s="5">
        <f t="shared" si="1338"/>
        <v>6.2820512820513068</v>
      </c>
      <c r="U3004" s="21">
        <f t="shared" si="1339"/>
        <v>1</v>
      </c>
      <c r="W3004" s="5">
        <f t="shared" si="1340"/>
        <v>0.11428571428570988</v>
      </c>
      <c r="X3004" s="4">
        <f t="shared" si="1341"/>
        <v>-0.10256410256409898</v>
      </c>
      <c r="AE3004" s="4">
        <f t="shared" si="1342"/>
        <v>-0.21684981684980886</v>
      </c>
      <c r="AJ3004" s="3">
        <f t="shared" si="1343"/>
        <v>3.8732394366200573E-2</v>
      </c>
      <c r="AK3004" s="3">
        <f t="shared" si="1344"/>
        <v>3.8732394366200573E-2</v>
      </c>
      <c r="AL3004" s="26">
        <f t="shared" si="1345"/>
        <v>6.2820512820513068</v>
      </c>
      <c r="AM3004" s="26">
        <f ca="1">IF(RAND()&lt;J3004,H3004*F3004,I3004*G3004)-1</f>
        <v>0.11428571428570988</v>
      </c>
      <c r="AN3004" s="26">
        <f ca="1">IF(RAND()&lt;(J3004+(2*F3004-1)*Sheet2!D$109),H3004*F3004,I3004*G3004)-1</f>
        <v>0.11428571428570988</v>
      </c>
      <c r="AO3004" s="3">
        <f t="shared" si="1325"/>
        <v>201112</v>
      </c>
    </row>
    <row r="3005" spans="1:41" x14ac:dyDescent="0.25">
      <c r="A3005" s="6">
        <v>40901</v>
      </c>
      <c r="B3005" s="1" t="s">
        <v>34</v>
      </c>
      <c r="C3005" s="1" t="s">
        <v>46</v>
      </c>
      <c r="D3005" s="1">
        <v>26</v>
      </c>
      <c r="E3005" s="1">
        <v>33</v>
      </c>
      <c r="F3005">
        <f t="shared" si="1326"/>
        <v>0</v>
      </c>
      <c r="G3005">
        <f t="shared" si="1327"/>
        <v>1</v>
      </c>
      <c r="H3005" s="4">
        <v>1.3846153846153799</v>
      </c>
      <c r="I3005" s="4">
        <v>3.2</v>
      </c>
      <c r="J3005" s="4">
        <f t="shared" si="1328"/>
        <v>0.72222222222222465</v>
      </c>
      <c r="K3005" s="4">
        <f t="shared" si="1329"/>
        <v>0.3125</v>
      </c>
      <c r="L3005" s="17">
        <f t="shared" si="1330"/>
        <v>0.75222222222222468</v>
      </c>
      <c r="M3005" s="17">
        <f t="shared" si="1331"/>
        <v>0.28249999999999997</v>
      </c>
      <c r="N3005" s="34">
        <f t="shared" si="1332"/>
        <v>1.3293943870014728</v>
      </c>
      <c r="O3005" s="12">
        <f t="shared" si="1333"/>
        <v>3.5398230088495577</v>
      </c>
      <c r="P3005" s="4">
        <f t="shared" si="1334"/>
        <v>201112</v>
      </c>
      <c r="Q3005" s="17">
        <f t="shared" si="1335"/>
        <v>0.43269230769230621</v>
      </c>
      <c r="R3005" s="17">
        <f t="shared" si="1336"/>
        <v>-3.0545454545454862</v>
      </c>
      <c r="S3005" s="16">
        <f t="shared" si="1337"/>
        <v>-2.62185314685318</v>
      </c>
      <c r="T3005" s="5">
        <f t="shared" si="1338"/>
        <v>2.3111111111111189</v>
      </c>
      <c r="U3005" s="21">
        <f t="shared" si="1339"/>
        <v>0</v>
      </c>
      <c r="W3005" s="5">
        <f t="shared" si="1340"/>
        <v>-1</v>
      </c>
      <c r="X3005" s="4">
        <f t="shared" si="1341"/>
        <v>-1</v>
      </c>
      <c r="AE3005" s="4">
        <f t="shared" si="1342"/>
        <v>-0.66239316239315527</v>
      </c>
      <c r="AJ3005" s="3">
        <f t="shared" si="1343"/>
        <v>3.3557046979868055E-2</v>
      </c>
      <c r="AK3005" s="3">
        <f t="shared" si="1344"/>
        <v>3.3557046979868055E-2</v>
      </c>
      <c r="AL3005" s="26">
        <f t="shared" si="1345"/>
        <v>2.3111111111111189</v>
      </c>
      <c r="AM3005" s="26">
        <f ca="1">IF(RAND()&lt;J3005,H3005*F3005,I3005*G3005)-1</f>
        <v>-1</v>
      </c>
      <c r="AN3005" s="26">
        <f ca="1">IF(RAND()&lt;(J3005+(2*F3005-1)*Sheet2!D$109),H3005*F3005,I3005*G3005)-1</f>
        <v>-1</v>
      </c>
      <c r="AO3005" s="3">
        <f t="shared" si="1325"/>
        <v>201112</v>
      </c>
    </row>
    <row r="3006" spans="1:41" x14ac:dyDescent="0.25">
      <c r="A3006" s="6">
        <v>40901</v>
      </c>
      <c r="B3006" s="1" t="s">
        <v>36</v>
      </c>
      <c r="C3006" s="1" t="s">
        <v>42</v>
      </c>
      <c r="D3006" s="1">
        <v>23</v>
      </c>
      <c r="E3006" s="1">
        <v>17</v>
      </c>
      <c r="F3006">
        <f t="shared" si="1326"/>
        <v>1</v>
      </c>
      <c r="G3006">
        <f t="shared" si="1327"/>
        <v>0</v>
      </c>
      <c r="H3006" s="4">
        <v>1.2564102564102599</v>
      </c>
      <c r="I3006" s="4">
        <v>4.2</v>
      </c>
      <c r="J3006" s="4">
        <f t="shared" si="1328"/>
        <v>0.79591836734693655</v>
      </c>
      <c r="K3006" s="4">
        <f t="shared" si="1329"/>
        <v>0.23809523809523808</v>
      </c>
      <c r="L3006" s="17">
        <f t="shared" si="1330"/>
        <v>0.76591836734693652</v>
      </c>
      <c r="M3006" s="17">
        <f t="shared" si="1331"/>
        <v>0.26809523809523805</v>
      </c>
      <c r="N3006" s="34">
        <f t="shared" si="1332"/>
        <v>1.3056221689315253</v>
      </c>
      <c r="O3006" s="12">
        <f t="shared" si="1333"/>
        <v>3.7300177619893433</v>
      </c>
      <c r="P3006" s="4">
        <f t="shared" si="1334"/>
        <v>201112</v>
      </c>
      <c r="Q3006" s="17">
        <f t="shared" si="1335"/>
        <v>1.2564102564102599</v>
      </c>
      <c r="R3006" s="17">
        <f t="shared" si="1336"/>
        <v>-4.2124999999999462</v>
      </c>
      <c r="S3006" s="16">
        <f t="shared" si="1337"/>
        <v>-2.9560897435896862</v>
      </c>
      <c r="T3006" s="5">
        <f t="shared" si="1338"/>
        <v>3.3428571428571336</v>
      </c>
      <c r="U3006" s="21">
        <f t="shared" si="1339"/>
        <v>0</v>
      </c>
      <c r="W3006" s="5">
        <f t="shared" si="1340"/>
        <v>0.25641025641025994</v>
      </c>
      <c r="X3006" s="4">
        <f t="shared" si="1341"/>
        <v>-0.20408163265306345</v>
      </c>
      <c r="AE3006" s="4">
        <f t="shared" si="1342"/>
        <v>-0.46049188906332339</v>
      </c>
      <c r="AJ3006" s="3">
        <f t="shared" si="1343"/>
        <v>3.28947368421032E-2</v>
      </c>
      <c r="AK3006" s="3">
        <f t="shared" si="1344"/>
        <v>3.28947368421032E-2</v>
      </c>
      <c r="AL3006" s="26">
        <f t="shared" si="1345"/>
        <v>3.3428571428571336</v>
      </c>
      <c r="AM3006" s="26">
        <f ca="1">IF(RAND()&lt;J3006,H3006*F3006,I3006*G3006)-1</f>
        <v>-1</v>
      </c>
      <c r="AN3006" s="26">
        <f ca="1">IF(RAND()&lt;(J3006+(2*F3006-1)*Sheet2!D$109),H3006*F3006,I3006*G3006)-1</f>
        <v>0.25641025641025994</v>
      </c>
      <c r="AO3006" s="3">
        <f t="shared" si="1325"/>
        <v>201112</v>
      </c>
    </row>
    <row r="3007" spans="1:41" x14ac:dyDescent="0.25">
      <c r="A3007" s="6">
        <v>40901</v>
      </c>
      <c r="B3007" s="1" t="s">
        <v>47</v>
      </c>
      <c r="C3007" s="1" t="s">
        <v>24</v>
      </c>
      <c r="D3007" s="1">
        <v>17</v>
      </c>
      <c r="E3007" s="1">
        <v>19</v>
      </c>
      <c r="F3007">
        <f t="shared" si="1326"/>
        <v>0</v>
      </c>
      <c r="G3007">
        <f t="shared" si="1327"/>
        <v>1</v>
      </c>
      <c r="H3007" s="4">
        <v>2.2000000000000002</v>
      </c>
      <c r="I3007" s="4">
        <v>1.71428571428571</v>
      </c>
      <c r="J3007" s="4">
        <f t="shared" si="1328"/>
        <v>0.45454545454545453</v>
      </c>
      <c r="K3007" s="4">
        <f t="shared" si="1329"/>
        <v>0.58333333333333481</v>
      </c>
      <c r="L3007" s="17">
        <f t="shared" si="1330"/>
        <v>0.4845454545454545</v>
      </c>
      <c r="M3007" s="17">
        <f t="shared" si="1331"/>
        <v>0.55333333333333479</v>
      </c>
      <c r="N3007" s="34">
        <f t="shared" si="1332"/>
        <v>2.0637898686679175</v>
      </c>
      <c r="O3007" s="12">
        <f t="shared" si="1333"/>
        <v>1.8072289156626458</v>
      </c>
      <c r="P3007" s="4">
        <f t="shared" si="1334"/>
        <v>201112</v>
      </c>
      <c r="Q3007" s="17">
        <f t="shared" si="1335"/>
        <v>1.2833333333333368</v>
      </c>
      <c r="R3007" s="17">
        <f t="shared" si="1336"/>
        <v>-2.2333333333333414</v>
      </c>
      <c r="S3007" s="16">
        <f t="shared" si="1337"/>
        <v>-0.95000000000000462</v>
      </c>
      <c r="T3007" s="5">
        <f t="shared" si="1338"/>
        <v>0.77922077922077715</v>
      </c>
      <c r="U3007" s="21">
        <f t="shared" si="1339"/>
        <v>0</v>
      </c>
      <c r="W3007" s="5">
        <f t="shared" si="1340"/>
        <v>-1</v>
      </c>
      <c r="X3007" s="4">
        <f t="shared" si="1341"/>
        <v>-1</v>
      </c>
      <c r="AE3007" s="4">
        <f t="shared" si="1342"/>
        <v>-1.7454545454545456</v>
      </c>
      <c r="AJ3007" s="3">
        <f t="shared" si="1343"/>
        <v>3.6496350364964902E-2</v>
      </c>
      <c r="AK3007" s="3">
        <f t="shared" si="1344"/>
        <v>3.6496350364965013E-2</v>
      </c>
      <c r="AL3007" s="26">
        <f t="shared" si="1345"/>
        <v>0.77922077922077715</v>
      </c>
      <c r="AM3007" s="26">
        <f ca="1">IF(RAND()&lt;J3007,H3007*F3007,I3007*G3007)-1</f>
        <v>-1</v>
      </c>
      <c r="AN3007" s="26">
        <f ca="1">IF(RAND()&lt;(J3007+(2*F3007-1)*Sheet2!D$109),H3007*F3007,I3007*G3007)-1</f>
        <v>0.71428571428570997</v>
      </c>
      <c r="AO3007" s="3">
        <f t="shared" si="1325"/>
        <v>201112</v>
      </c>
    </row>
    <row r="3008" spans="1:41" x14ac:dyDescent="0.25">
      <c r="A3008" s="6">
        <v>40901</v>
      </c>
      <c r="B3008" s="1" t="s">
        <v>43</v>
      </c>
      <c r="C3008" s="1" t="s">
        <v>45</v>
      </c>
      <c r="D3008" s="1">
        <v>27</v>
      </c>
      <c r="E3008" s="1">
        <v>0</v>
      </c>
      <c r="F3008">
        <f t="shared" si="1326"/>
        <v>1</v>
      </c>
      <c r="G3008">
        <f t="shared" si="1327"/>
        <v>0</v>
      </c>
      <c r="H3008" s="4">
        <v>1.2</v>
      </c>
      <c r="I3008" s="4">
        <v>5</v>
      </c>
      <c r="J3008" s="4">
        <f t="shared" si="1328"/>
        <v>0.83333333333333337</v>
      </c>
      <c r="K3008" s="4">
        <f t="shared" si="1329"/>
        <v>0.2</v>
      </c>
      <c r="L3008" s="17">
        <f t="shared" si="1330"/>
        <v>0.80333333333333334</v>
      </c>
      <c r="M3008" s="17">
        <f t="shared" si="1331"/>
        <v>0.23</v>
      </c>
      <c r="N3008" s="34">
        <f t="shared" si="1332"/>
        <v>1.2448132780082988</v>
      </c>
      <c r="O3008" s="12">
        <f t="shared" si="1333"/>
        <v>4.3478260869565215</v>
      </c>
      <c r="P3008" s="4">
        <f t="shared" si="1334"/>
        <v>201112</v>
      </c>
      <c r="Q3008" s="17">
        <f t="shared" si="1335"/>
        <v>1.2</v>
      </c>
      <c r="R3008" s="17">
        <f t="shared" si="1336"/>
        <v>-5.2500000000000009</v>
      </c>
      <c r="S3008" s="16">
        <f t="shared" si="1337"/>
        <v>-4.0500000000000007</v>
      </c>
      <c r="T3008" s="5">
        <f t="shared" si="1338"/>
        <v>4.166666666666667</v>
      </c>
      <c r="U3008" s="21">
        <f t="shared" si="1339"/>
        <v>0</v>
      </c>
      <c r="W3008" s="5">
        <f t="shared" si="1340"/>
        <v>0.19999999999999996</v>
      </c>
      <c r="X3008" s="4">
        <f t="shared" si="1341"/>
        <v>-0.16666666666666663</v>
      </c>
      <c r="AE3008" s="4">
        <f t="shared" si="1342"/>
        <v>-0.36666666666666659</v>
      </c>
      <c r="AJ3008" s="3">
        <f t="shared" si="1343"/>
        <v>3.2258064516129115E-2</v>
      </c>
      <c r="AK3008" s="3">
        <f t="shared" si="1344"/>
        <v>3.2258064516129004E-2</v>
      </c>
      <c r="AL3008" s="26">
        <f t="shared" si="1345"/>
        <v>4.166666666666667</v>
      </c>
      <c r="AM3008" s="26">
        <f ca="1">IF(RAND()&lt;J3008,H3008*F3008,I3008*G3008)-1</f>
        <v>0.19999999999999996</v>
      </c>
      <c r="AN3008" s="26">
        <f ca="1">IF(RAND()&lt;(J3008+(2*F3008-1)*Sheet2!D$109),H3008*F3008,I3008*G3008)-1</f>
        <v>0.19999999999999996</v>
      </c>
      <c r="AO3008" s="3">
        <f t="shared" si="1325"/>
        <v>201112</v>
      </c>
    </row>
    <row r="3009" spans="1:41" x14ac:dyDescent="0.25">
      <c r="A3009" s="6">
        <v>40901</v>
      </c>
      <c r="B3009" s="1" t="s">
        <v>39</v>
      </c>
      <c r="C3009" s="1" t="s">
        <v>20</v>
      </c>
      <c r="D3009" s="1">
        <v>14</v>
      </c>
      <c r="E3009" s="1">
        <v>29</v>
      </c>
      <c r="F3009">
        <f t="shared" si="1326"/>
        <v>0</v>
      </c>
      <c r="G3009">
        <f t="shared" si="1327"/>
        <v>1</v>
      </c>
      <c r="H3009" s="4">
        <v>1.71428571428571</v>
      </c>
      <c r="I3009" s="4">
        <v>2.2000000000000002</v>
      </c>
      <c r="J3009" s="4">
        <f t="shared" si="1328"/>
        <v>0.58333333333333481</v>
      </c>
      <c r="K3009" s="4">
        <f t="shared" si="1329"/>
        <v>0.45454545454545453</v>
      </c>
      <c r="L3009" s="17">
        <f t="shared" si="1330"/>
        <v>0.61333333333333484</v>
      </c>
      <c r="M3009" s="17">
        <f t="shared" si="1331"/>
        <v>0.42454545454545456</v>
      </c>
      <c r="N3009" s="34">
        <f t="shared" si="1332"/>
        <v>1.6304347826086916</v>
      </c>
      <c r="O3009" s="12">
        <f t="shared" si="1333"/>
        <v>2.3554603854389722</v>
      </c>
      <c r="P3009" s="4">
        <f t="shared" si="1334"/>
        <v>201112</v>
      </c>
      <c r="Q3009" s="17">
        <f t="shared" si="1335"/>
        <v>0.77922077922077715</v>
      </c>
      <c r="R3009" s="17">
        <f t="shared" si="1336"/>
        <v>-2.2333333333333414</v>
      </c>
      <c r="S3009" s="16">
        <f t="shared" si="1337"/>
        <v>-1.4541125541125641</v>
      </c>
      <c r="T3009" s="5">
        <f t="shared" si="1338"/>
        <v>1.2833333333333368</v>
      </c>
      <c r="U3009" s="21">
        <f t="shared" si="1339"/>
        <v>0</v>
      </c>
      <c r="W3009" s="5">
        <f t="shared" si="1340"/>
        <v>-1</v>
      </c>
      <c r="X3009" s="4">
        <f t="shared" si="1341"/>
        <v>-1</v>
      </c>
      <c r="AE3009" s="4">
        <f t="shared" si="1342"/>
        <v>-1.1309523809523752</v>
      </c>
      <c r="AJ3009" s="3">
        <f t="shared" si="1343"/>
        <v>3.6496350364964902E-2</v>
      </c>
      <c r="AK3009" s="3">
        <f t="shared" si="1344"/>
        <v>3.6496350364964902E-2</v>
      </c>
      <c r="AL3009" s="26">
        <f t="shared" si="1345"/>
        <v>1.2833333333333368</v>
      </c>
      <c r="AM3009" s="26">
        <f ca="1">IF(RAND()&lt;J3009,H3009*F3009,I3009*G3009)-1</f>
        <v>1.2000000000000002</v>
      </c>
      <c r="AN3009" s="26">
        <f ca="1">IF(RAND()&lt;(J3009+(2*F3009-1)*Sheet2!D$109),H3009*F3009,I3009*G3009)-1</f>
        <v>1.2000000000000002</v>
      </c>
      <c r="AO3009" s="3">
        <f t="shared" si="1325"/>
        <v>201112</v>
      </c>
    </row>
    <row r="3010" spans="1:41" x14ac:dyDescent="0.25">
      <c r="A3010" s="6">
        <v>40901</v>
      </c>
      <c r="B3010" s="1" t="s">
        <v>38</v>
      </c>
      <c r="C3010" s="1" t="s">
        <v>37</v>
      </c>
      <c r="D3010" s="1">
        <v>27</v>
      </c>
      <c r="E3010" s="1">
        <v>24</v>
      </c>
      <c r="F3010">
        <f t="shared" si="1326"/>
        <v>1</v>
      </c>
      <c r="G3010">
        <f t="shared" si="1327"/>
        <v>0</v>
      </c>
      <c r="H3010" s="4">
        <v>1.28571428571429</v>
      </c>
      <c r="I3010" s="4">
        <v>3.9</v>
      </c>
      <c r="J3010" s="4">
        <f t="shared" si="1328"/>
        <v>0.77777777777777513</v>
      </c>
      <c r="K3010" s="4">
        <f t="shared" si="1329"/>
        <v>0.25641025641025644</v>
      </c>
      <c r="L3010" s="17">
        <f t="shared" si="1330"/>
        <v>0.7477777777777751</v>
      </c>
      <c r="M3010" s="17">
        <f t="shared" si="1331"/>
        <v>0.28641025641025641</v>
      </c>
      <c r="N3010" s="34">
        <f t="shared" si="1332"/>
        <v>1.3372956909361118</v>
      </c>
      <c r="O3010" s="12">
        <f t="shared" si="1333"/>
        <v>3.4914950760966876</v>
      </c>
      <c r="P3010" s="4">
        <f t="shared" si="1334"/>
        <v>201112</v>
      </c>
      <c r="Q3010" s="17">
        <f t="shared" si="1335"/>
        <v>1.28571428571429</v>
      </c>
      <c r="R3010" s="17">
        <f t="shared" si="1336"/>
        <v>-3.8448275862068435</v>
      </c>
      <c r="S3010" s="16">
        <f t="shared" si="1337"/>
        <v>-2.5591133004925535</v>
      </c>
      <c r="T3010" s="5">
        <f t="shared" si="1338"/>
        <v>3.033333333333323</v>
      </c>
      <c r="U3010" s="21">
        <f t="shared" si="1339"/>
        <v>0</v>
      </c>
      <c r="W3010" s="5">
        <f t="shared" si="1340"/>
        <v>0.28571428571429003</v>
      </c>
      <c r="X3010" s="4">
        <f t="shared" si="1341"/>
        <v>-0.22222222222222487</v>
      </c>
      <c r="AE3010" s="4">
        <f t="shared" si="1342"/>
        <v>-0.5079365079365149</v>
      </c>
      <c r="AJ3010" s="3">
        <f t="shared" si="1343"/>
        <v>3.3057851239667091E-2</v>
      </c>
      <c r="AK3010" s="3">
        <f t="shared" si="1344"/>
        <v>3.305785123966698E-2</v>
      </c>
      <c r="AL3010" s="26">
        <f t="shared" si="1345"/>
        <v>3.033333333333323</v>
      </c>
      <c r="AM3010" s="26">
        <f ca="1">IF(RAND()&lt;J3010,H3010*F3010,I3010*G3010)-1</f>
        <v>0.28571428571429003</v>
      </c>
      <c r="AN3010" s="26">
        <f ca="1">IF(RAND()&lt;(J3010+(2*F3010-1)*Sheet2!D$109),H3010*F3010,I3010*G3010)-1</f>
        <v>0.28571428571429003</v>
      </c>
      <c r="AO3010" s="3">
        <f t="shared" ref="AO3010:AO3073" si="1346">P3010</f>
        <v>201112</v>
      </c>
    </row>
    <row r="3011" spans="1:41" x14ac:dyDescent="0.25">
      <c r="A3011" s="6">
        <v>40901</v>
      </c>
      <c r="B3011" s="1" t="s">
        <v>35</v>
      </c>
      <c r="C3011" s="1" t="s">
        <v>40</v>
      </c>
      <c r="D3011" s="1">
        <v>13</v>
      </c>
      <c r="E3011" s="1">
        <v>16</v>
      </c>
      <c r="F3011">
        <f t="shared" ref="F3011:F3074" si="1347">IF(D3011&gt;E3011,1,0)</f>
        <v>0</v>
      </c>
      <c r="G3011">
        <f t="shared" ref="G3011:G3074" si="1348">IF(E3011&gt;D3011,1,0)</f>
        <v>1</v>
      </c>
      <c r="H3011" s="4">
        <v>1.68965517241379</v>
      </c>
      <c r="I3011" s="4">
        <v>2.25</v>
      </c>
      <c r="J3011" s="4">
        <f t="shared" ref="J3011:J3074" si="1349">1/H3011</f>
        <v>0.59183673469387865</v>
      </c>
      <c r="K3011" s="4">
        <f t="shared" ref="K3011:K3074" si="1350">1/I3011</f>
        <v>0.44444444444444442</v>
      </c>
      <c r="L3011" s="17">
        <f t="shared" ref="L3011:L3074" si="1351">IF(F3011&gt;0,J3011-0.03,J3011+0.03)</f>
        <v>0.62183673469387868</v>
      </c>
      <c r="M3011" s="17">
        <f t="shared" ref="M3011:M3074" si="1352">IF(G3011&gt;0,K3011-0.03,K3011+0.03)</f>
        <v>0.41444444444444439</v>
      </c>
      <c r="N3011" s="34">
        <f t="shared" ref="N3011:N3074" si="1353">1/L3011</f>
        <v>1.6081391532655041</v>
      </c>
      <c r="O3011" s="12">
        <f t="shared" ref="O3011:O3074" si="1354">1/M3011</f>
        <v>2.4128686327077751</v>
      </c>
      <c r="P3011" s="4">
        <f t="shared" ref="P3011:P3074" si="1355">YEAR(A3011)*100+MONTH(A3011)</f>
        <v>201112</v>
      </c>
      <c r="Q3011" s="17">
        <f t="shared" ref="Q3011:Q3074" si="1356">IF(F3011=1,H3011,H3011/I3011)</f>
        <v>0.75095785440612894</v>
      </c>
      <c r="R3011" s="17">
        <f t="shared" ref="R3011:R3074" si="1357">-1/(H3011-1)-1/(I3011-1)</f>
        <v>-2.2500000000000062</v>
      </c>
      <c r="S3011" s="16">
        <f t="shared" ref="S3011:S3074" si="1358">Q3011+R3011</f>
        <v>-1.4990421455938772</v>
      </c>
      <c r="T3011" s="5">
        <f t="shared" ref="T3011:T3074" si="1359">I3011/H3011</f>
        <v>1.3316326530612268</v>
      </c>
      <c r="U3011" s="21">
        <f t="shared" ref="U3011:U3074" si="1360">IF(H3011&lt;U$1,1,0)</f>
        <v>0</v>
      </c>
      <c r="W3011" s="5">
        <f t="shared" ref="W3011:W3074" si="1361">H3011*F3011-1</f>
        <v>-1</v>
      </c>
      <c r="X3011" s="4">
        <f t="shared" ref="X3011:X3074" si="1362">J3011*F3011-1</f>
        <v>-1</v>
      </c>
      <c r="AE3011" s="4">
        <f t="shared" ref="AE3011:AE3074" si="1363">(1/H3011-1/J3011)</f>
        <v>-1.0978184377199114</v>
      </c>
      <c r="AJ3011" s="3">
        <f t="shared" ref="AJ3011:AJ3074" si="1364">1-H3011*I3011/(H3011+I3011)</f>
        <v>3.5010940919038225E-2</v>
      </c>
      <c r="AK3011" s="3">
        <f t="shared" ref="AK3011:AK3074" si="1365">1-N3011*O3011/(N3011+O3011)</f>
        <v>3.5010940919038225E-2</v>
      </c>
      <c r="AL3011" s="26">
        <f t="shared" ref="AL3011:AL3074" si="1366">(I3011/H3011)</f>
        <v>1.3316326530612268</v>
      </c>
      <c r="AM3011" s="26">
        <f ca="1">IF(RAND()&lt;J3011,H3011*F3011,I3011*G3011)-1</f>
        <v>-1</v>
      </c>
      <c r="AN3011" s="26">
        <f ca="1">IF(RAND()&lt;(J3011+(2*F3011-1)*Sheet2!D$109),H3011*F3011,I3011*G3011)-1</f>
        <v>1.25</v>
      </c>
      <c r="AO3011" s="3">
        <f t="shared" si="1346"/>
        <v>201112</v>
      </c>
    </row>
    <row r="3012" spans="1:41" x14ac:dyDescent="0.25">
      <c r="A3012" s="6">
        <v>40901</v>
      </c>
      <c r="B3012" s="1" t="s">
        <v>19</v>
      </c>
      <c r="C3012" s="1" t="s">
        <v>50</v>
      </c>
      <c r="D3012" s="1">
        <v>38</v>
      </c>
      <c r="E3012" s="1">
        <v>10</v>
      </c>
      <c r="F3012">
        <f t="shared" si="1347"/>
        <v>1</v>
      </c>
      <c r="G3012">
        <f t="shared" si="1348"/>
        <v>0</v>
      </c>
      <c r="H3012" s="4">
        <v>1.9090909090909101</v>
      </c>
      <c r="I3012" s="4">
        <v>1.9090909090909101</v>
      </c>
      <c r="J3012" s="4">
        <f t="shared" si="1349"/>
        <v>0.5238095238095235</v>
      </c>
      <c r="K3012" s="4">
        <f t="shared" si="1350"/>
        <v>0.5238095238095235</v>
      </c>
      <c r="L3012" s="17">
        <f t="shared" si="1351"/>
        <v>0.49380952380952348</v>
      </c>
      <c r="M3012" s="17">
        <f t="shared" si="1352"/>
        <v>0.55380952380952353</v>
      </c>
      <c r="N3012" s="34">
        <f t="shared" si="1353"/>
        <v>2.0250723240115733</v>
      </c>
      <c r="O3012" s="12">
        <f t="shared" si="1354"/>
        <v>1.8056749785038702</v>
      </c>
      <c r="P3012" s="4">
        <f t="shared" si="1355"/>
        <v>201112</v>
      </c>
      <c r="Q3012" s="17">
        <f t="shared" si="1356"/>
        <v>1.9090909090909101</v>
      </c>
      <c r="R3012" s="17">
        <f t="shared" si="1357"/>
        <v>-2.1999999999999975</v>
      </c>
      <c r="S3012" s="16">
        <f t="shared" si="1358"/>
        <v>-0.29090909090908745</v>
      </c>
      <c r="T3012" s="5">
        <f t="shared" si="1359"/>
        <v>1</v>
      </c>
      <c r="U3012" s="21">
        <f t="shared" si="1360"/>
        <v>0</v>
      </c>
      <c r="W3012" s="5">
        <f t="shared" si="1361"/>
        <v>0.90909090909091006</v>
      </c>
      <c r="X3012" s="4">
        <f t="shared" si="1362"/>
        <v>-0.4761904761904765</v>
      </c>
      <c r="AE3012" s="4">
        <f t="shared" si="1363"/>
        <v>-1.3852813852813868</v>
      </c>
      <c r="AJ3012" s="3">
        <f t="shared" si="1364"/>
        <v>4.545454545454497E-2</v>
      </c>
      <c r="AK3012" s="3">
        <f t="shared" si="1365"/>
        <v>4.5454545454544859E-2</v>
      </c>
      <c r="AL3012" s="26">
        <f t="shared" si="1366"/>
        <v>1</v>
      </c>
      <c r="AM3012" s="26">
        <f ca="1">IF(RAND()&lt;J3012,H3012*F3012,I3012*G3012)-1</f>
        <v>-1</v>
      </c>
      <c r="AN3012" s="26">
        <f ca="1">IF(RAND()&lt;(J3012+(2*F3012-1)*Sheet2!D$109),H3012*F3012,I3012*G3012)-1</f>
        <v>-1</v>
      </c>
      <c r="AO3012" s="3">
        <f t="shared" si="1346"/>
        <v>201112</v>
      </c>
    </row>
    <row r="3013" spans="1:41" x14ac:dyDescent="0.25">
      <c r="A3013" s="6">
        <v>40901</v>
      </c>
      <c r="B3013" s="1" t="s">
        <v>23</v>
      </c>
      <c r="C3013" s="1" t="s">
        <v>41</v>
      </c>
      <c r="D3013" s="1">
        <v>7</v>
      </c>
      <c r="E3013" s="1">
        <v>20</v>
      </c>
      <c r="F3013">
        <f t="shared" si="1347"/>
        <v>0</v>
      </c>
      <c r="G3013">
        <f t="shared" si="1348"/>
        <v>1</v>
      </c>
      <c r="H3013" s="4">
        <v>2.2000000000000002</v>
      </c>
      <c r="I3013" s="4">
        <v>1.71428571428571</v>
      </c>
      <c r="J3013" s="4">
        <f t="shared" si="1349"/>
        <v>0.45454545454545453</v>
      </c>
      <c r="K3013" s="4">
        <f t="shared" si="1350"/>
        <v>0.58333333333333481</v>
      </c>
      <c r="L3013" s="17">
        <f t="shared" si="1351"/>
        <v>0.4845454545454545</v>
      </c>
      <c r="M3013" s="17">
        <f t="shared" si="1352"/>
        <v>0.55333333333333479</v>
      </c>
      <c r="N3013" s="34">
        <f t="shared" si="1353"/>
        <v>2.0637898686679175</v>
      </c>
      <c r="O3013" s="12">
        <f t="shared" si="1354"/>
        <v>1.8072289156626458</v>
      </c>
      <c r="P3013" s="4">
        <f t="shared" si="1355"/>
        <v>201112</v>
      </c>
      <c r="Q3013" s="17">
        <f t="shared" si="1356"/>
        <v>1.2833333333333368</v>
      </c>
      <c r="R3013" s="17">
        <f t="shared" si="1357"/>
        <v>-2.2333333333333414</v>
      </c>
      <c r="S3013" s="16">
        <f t="shared" si="1358"/>
        <v>-0.95000000000000462</v>
      </c>
      <c r="T3013" s="5">
        <f t="shared" si="1359"/>
        <v>0.77922077922077715</v>
      </c>
      <c r="U3013" s="21">
        <f t="shared" si="1360"/>
        <v>0</v>
      </c>
      <c r="W3013" s="5">
        <f t="shared" si="1361"/>
        <v>-1</v>
      </c>
      <c r="X3013" s="4">
        <f t="shared" si="1362"/>
        <v>-1</v>
      </c>
      <c r="AE3013" s="4">
        <f t="shared" si="1363"/>
        <v>-1.7454545454545456</v>
      </c>
      <c r="AJ3013" s="3">
        <f t="shared" si="1364"/>
        <v>3.6496350364964902E-2</v>
      </c>
      <c r="AK3013" s="3">
        <f t="shared" si="1365"/>
        <v>3.6496350364965013E-2</v>
      </c>
      <c r="AL3013" s="26">
        <f t="shared" si="1366"/>
        <v>0.77922077922077715</v>
      </c>
      <c r="AM3013" s="26">
        <f ca="1">IF(RAND()&lt;J3013,H3013*F3013,I3013*G3013)-1</f>
        <v>0.71428571428570997</v>
      </c>
      <c r="AN3013" s="26">
        <f ca="1">IF(RAND()&lt;(J3013+(2*F3013-1)*Sheet2!D$109),H3013*F3013,I3013*G3013)-1</f>
        <v>0.71428571428570997</v>
      </c>
      <c r="AO3013" s="3">
        <f t="shared" si="1346"/>
        <v>201112</v>
      </c>
    </row>
    <row r="3014" spans="1:41" x14ac:dyDescent="0.25">
      <c r="A3014" s="6">
        <v>40901</v>
      </c>
      <c r="B3014" s="1" t="s">
        <v>30</v>
      </c>
      <c r="C3014" s="1" t="s">
        <v>49</v>
      </c>
      <c r="D3014" s="1">
        <v>23</v>
      </c>
      <c r="E3014" s="1">
        <v>16</v>
      </c>
      <c r="F3014">
        <f t="shared" si="1347"/>
        <v>1</v>
      </c>
      <c r="G3014">
        <f t="shared" si="1348"/>
        <v>0</v>
      </c>
      <c r="H3014" s="4">
        <v>1.46511627906977</v>
      </c>
      <c r="I3014" s="4">
        <v>2.85</v>
      </c>
      <c r="J3014" s="4">
        <f t="shared" si="1349"/>
        <v>0.68253968253968134</v>
      </c>
      <c r="K3014" s="4">
        <f t="shared" si="1350"/>
        <v>0.35087719298245612</v>
      </c>
      <c r="L3014" s="17">
        <f t="shared" si="1351"/>
        <v>0.65253968253968131</v>
      </c>
      <c r="M3014" s="17">
        <f t="shared" si="1352"/>
        <v>0.38087719298245615</v>
      </c>
      <c r="N3014" s="34">
        <f t="shared" si="1353"/>
        <v>1.5324738506446149</v>
      </c>
      <c r="O3014" s="12">
        <f t="shared" si="1354"/>
        <v>2.62551819438047</v>
      </c>
      <c r="P3014" s="4">
        <f t="shared" si="1355"/>
        <v>201112</v>
      </c>
      <c r="Q3014" s="17">
        <f t="shared" si="1356"/>
        <v>1.46511627906977</v>
      </c>
      <c r="R3014" s="17">
        <f t="shared" si="1357"/>
        <v>-2.6905405405405283</v>
      </c>
      <c r="S3014" s="16">
        <f t="shared" si="1358"/>
        <v>-1.2254242614707582</v>
      </c>
      <c r="T3014" s="5">
        <f t="shared" si="1359"/>
        <v>1.9452380952380919</v>
      </c>
      <c r="U3014" s="21">
        <f t="shared" si="1360"/>
        <v>0</v>
      </c>
      <c r="W3014" s="5">
        <f t="shared" si="1361"/>
        <v>0.46511627906977004</v>
      </c>
      <c r="X3014" s="4">
        <f t="shared" si="1362"/>
        <v>-0.31746031746031866</v>
      </c>
      <c r="AE3014" s="4">
        <f t="shared" si="1363"/>
        <v>-0.78257659653008871</v>
      </c>
      <c r="AJ3014" s="3">
        <f t="shared" si="1364"/>
        <v>3.2336297493935739E-2</v>
      </c>
      <c r="AK3014" s="3">
        <f t="shared" si="1365"/>
        <v>3.2336297493935739E-2</v>
      </c>
      <c r="AL3014" s="26">
        <f t="shared" si="1366"/>
        <v>1.9452380952380919</v>
      </c>
      <c r="AM3014" s="26">
        <f ca="1">IF(RAND()&lt;J3014,H3014*F3014,I3014*G3014)-1</f>
        <v>0.46511627906977004</v>
      </c>
      <c r="AN3014" s="26">
        <f ca="1">IF(RAND()&lt;(J3014+(2*F3014-1)*Sheet2!D$109),H3014*F3014,I3014*G3014)-1</f>
        <v>-1</v>
      </c>
      <c r="AO3014" s="3">
        <f t="shared" si="1346"/>
        <v>201112</v>
      </c>
    </row>
    <row r="3015" spans="1:41" x14ac:dyDescent="0.25">
      <c r="A3015" s="6">
        <v>40901</v>
      </c>
      <c r="B3015" s="1" t="s">
        <v>26</v>
      </c>
      <c r="C3015" s="1" t="s">
        <v>25</v>
      </c>
      <c r="D3015" s="1">
        <v>48</v>
      </c>
      <c r="E3015" s="1">
        <v>16</v>
      </c>
      <c r="F3015">
        <f t="shared" si="1347"/>
        <v>1</v>
      </c>
      <c r="G3015">
        <f t="shared" si="1348"/>
        <v>0</v>
      </c>
      <c r="H3015" s="4">
        <v>1.25</v>
      </c>
      <c r="I3015" s="4">
        <v>4.3</v>
      </c>
      <c r="J3015" s="4">
        <f t="shared" si="1349"/>
        <v>0.8</v>
      </c>
      <c r="K3015" s="4">
        <f t="shared" si="1350"/>
        <v>0.23255813953488372</v>
      </c>
      <c r="L3015" s="17">
        <f t="shared" si="1351"/>
        <v>0.77</v>
      </c>
      <c r="M3015" s="17">
        <f t="shared" si="1352"/>
        <v>0.26255813953488372</v>
      </c>
      <c r="N3015" s="34">
        <f t="shared" si="1353"/>
        <v>1.2987012987012987</v>
      </c>
      <c r="O3015" s="12">
        <f t="shared" si="1354"/>
        <v>3.8086802480070858</v>
      </c>
      <c r="P3015" s="4">
        <f t="shared" si="1355"/>
        <v>201112</v>
      </c>
      <c r="Q3015" s="17">
        <f t="shared" si="1356"/>
        <v>1.25</v>
      </c>
      <c r="R3015" s="17">
        <f t="shared" si="1357"/>
        <v>-4.3030303030303028</v>
      </c>
      <c r="S3015" s="16">
        <f t="shared" si="1358"/>
        <v>-3.0530303030303028</v>
      </c>
      <c r="T3015" s="5">
        <f t="shared" si="1359"/>
        <v>3.44</v>
      </c>
      <c r="U3015" s="21">
        <f t="shared" si="1360"/>
        <v>0</v>
      </c>
      <c r="W3015" s="5">
        <f t="shared" si="1361"/>
        <v>0.25</v>
      </c>
      <c r="X3015" s="4">
        <f t="shared" si="1362"/>
        <v>-0.19999999999999996</v>
      </c>
      <c r="AE3015" s="4">
        <f t="shared" si="1363"/>
        <v>-0.44999999999999996</v>
      </c>
      <c r="AJ3015" s="3">
        <f t="shared" si="1364"/>
        <v>3.1531531531531543E-2</v>
      </c>
      <c r="AK3015" s="3">
        <f t="shared" si="1365"/>
        <v>3.1531531531531543E-2</v>
      </c>
      <c r="AL3015" s="26">
        <f t="shared" si="1366"/>
        <v>3.44</v>
      </c>
      <c r="AM3015" s="26">
        <f ca="1">IF(RAND()&lt;J3015,H3015*F3015,I3015*G3015)-1</f>
        <v>0.25</v>
      </c>
      <c r="AN3015" s="26">
        <f ca="1">IF(RAND()&lt;(J3015+(2*F3015-1)*Sheet2!D$109),H3015*F3015,I3015*G3015)-1</f>
        <v>0.25</v>
      </c>
      <c r="AO3015" s="3">
        <f t="shared" si="1346"/>
        <v>201112</v>
      </c>
    </row>
    <row r="3016" spans="1:41" x14ac:dyDescent="0.25">
      <c r="A3016" s="6">
        <v>40901</v>
      </c>
      <c r="B3016" s="1" t="s">
        <v>32</v>
      </c>
      <c r="C3016" s="1" t="s">
        <v>21</v>
      </c>
      <c r="D3016" s="1">
        <v>40</v>
      </c>
      <c r="E3016" s="1">
        <v>14</v>
      </c>
      <c r="F3016">
        <f t="shared" si="1347"/>
        <v>1</v>
      </c>
      <c r="G3016">
        <f t="shared" si="1348"/>
        <v>0</v>
      </c>
      <c r="H3016" s="4">
        <v>2.2999999999999998</v>
      </c>
      <c r="I3016" s="4">
        <v>1.6666666666666701</v>
      </c>
      <c r="J3016" s="4">
        <f t="shared" si="1349"/>
        <v>0.43478260869565222</v>
      </c>
      <c r="K3016" s="4">
        <f t="shared" si="1350"/>
        <v>0.59999999999999876</v>
      </c>
      <c r="L3016" s="17">
        <f t="shared" si="1351"/>
        <v>0.40478260869565219</v>
      </c>
      <c r="M3016" s="17">
        <f t="shared" si="1352"/>
        <v>0.62999999999999878</v>
      </c>
      <c r="N3016" s="34">
        <f t="shared" si="1353"/>
        <v>2.4704618689581093</v>
      </c>
      <c r="O3016" s="12">
        <f t="shared" si="1354"/>
        <v>1.5873015873015903</v>
      </c>
      <c r="P3016" s="4">
        <f t="shared" si="1355"/>
        <v>201112</v>
      </c>
      <c r="Q3016" s="17">
        <f t="shared" si="1356"/>
        <v>2.2999999999999998</v>
      </c>
      <c r="R3016" s="17">
        <f t="shared" si="1357"/>
        <v>-2.2692307692307621</v>
      </c>
      <c r="S3016" s="16">
        <f t="shared" si="1358"/>
        <v>3.0769230769237765E-2</v>
      </c>
      <c r="T3016" s="5">
        <f t="shared" si="1359"/>
        <v>0.72463768115942184</v>
      </c>
      <c r="U3016" s="21">
        <f t="shared" si="1360"/>
        <v>0</v>
      </c>
      <c r="W3016" s="5">
        <f t="shared" si="1361"/>
        <v>1.2999999999999998</v>
      </c>
      <c r="X3016" s="4">
        <f t="shared" si="1362"/>
        <v>-0.56521739130434778</v>
      </c>
      <c r="AE3016" s="4">
        <f t="shared" si="1363"/>
        <v>-1.8652173913043475</v>
      </c>
      <c r="AJ3016" s="3">
        <f t="shared" si="1364"/>
        <v>3.3613445378150142E-2</v>
      </c>
      <c r="AK3016" s="3">
        <f t="shared" si="1365"/>
        <v>3.3613445378150253E-2</v>
      </c>
      <c r="AL3016" s="26">
        <f t="shared" si="1366"/>
        <v>0.72463768115942184</v>
      </c>
      <c r="AM3016" s="26">
        <f ca="1">IF(RAND()&lt;J3016,H3016*F3016,I3016*G3016)-1</f>
        <v>-1</v>
      </c>
      <c r="AN3016" s="26">
        <f ca="1">IF(RAND()&lt;(J3016+(2*F3016-1)*Sheet2!D$109),H3016*F3016,I3016*G3016)-1</f>
        <v>-1</v>
      </c>
      <c r="AO3016" s="3">
        <f t="shared" si="1346"/>
        <v>201112</v>
      </c>
    </row>
    <row r="3017" spans="1:41" x14ac:dyDescent="0.25">
      <c r="A3017" s="6">
        <v>40901</v>
      </c>
      <c r="B3017" s="1" t="s">
        <v>29</v>
      </c>
      <c r="C3017" s="1" t="s">
        <v>44</v>
      </c>
      <c r="D3017" s="1">
        <v>20</v>
      </c>
      <c r="E3017" s="1">
        <v>14</v>
      </c>
      <c r="F3017">
        <f t="shared" si="1347"/>
        <v>1</v>
      </c>
      <c r="G3017">
        <f t="shared" si="1348"/>
        <v>0</v>
      </c>
      <c r="H3017" s="4">
        <v>1.1481481481481499</v>
      </c>
      <c r="I3017" s="4">
        <v>5.75</v>
      </c>
      <c r="J3017" s="4">
        <f t="shared" si="1349"/>
        <v>0.87096774193548254</v>
      </c>
      <c r="K3017" s="4">
        <f t="shared" si="1350"/>
        <v>0.17391304347826086</v>
      </c>
      <c r="L3017" s="17">
        <f t="shared" si="1351"/>
        <v>0.84096774193548252</v>
      </c>
      <c r="M3017" s="17">
        <f t="shared" si="1352"/>
        <v>0.20391304347826086</v>
      </c>
      <c r="N3017" s="34">
        <f t="shared" si="1353"/>
        <v>1.1891062523973936</v>
      </c>
      <c r="O3017" s="12">
        <f t="shared" si="1354"/>
        <v>4.9040511727078897</v>
      </c>
      <c r="P3017" s="4">
        <f t="shared" si="1355"/>
        <v>201112</v>
      </c>
      <c r="Q3017" s="17">
        <f t="shared" si="1356"/>
        <v>1.1481481481481499</v>
      </c>
      <c r="R3017" s="17">
        <f t="shared" si="1357"/>
        <v>-6.9605263157893926</v>
      </c>
      <c r="S3017" s="16">
        <f t="shared" si="1358"/>
        <v>-5.8123781676412429</v>
      </c>
      <c r="T3017" s="5">
        <f t="shared" si="1359"/>
        <v>5.0080645161290249</v>
      </c>
      <c r="U3017" s="21">
        <f t="shared" si="1360"/>
        <v>1</v>
      </c>
      <c r="W3017" s="5">
        <f t="shared" si="1361"/>
        <v>0.14814814814814992</v>
      </c>
      <c r="X3017" s="4">
        <f t="shared" si="1362"/>
        <v>-0.12903225806451746</v>
      </c>
      <c r="AE3017" s="4">
        <f t="shared" si="1363"/>
        <v>-0.27718040621266737</v>
      </c>
      <c r="AJ3017" s="3">
        <f t="shared" si="1364"/>
        <v>4.2953020134226971E-2</v>
      </c>
      <c r="AK3017" s="3">
        <f t="shared" si="1365"/>
        <v>4.2953020134226749E-2</v>
      </c>
      <c r="AL3017" s="26">
        <f t="shared" si="1366"/>
        <v>5.0080645161290249</v>
      </c>
      <c r="AM3017" s="26">
        <f ca="1">IF(RAND()&lt;J3017,H3017*F3017,I3017*G3017)-1</f>
        <v>0.14814814814814992</v>
      </c>
      <c r="AN3017" s="26">
        <f ca="1">IF(RAND()&lt;(J3017+(2*F3017-1)*Sheet2!D$109),H3017*F3017,I3017*G3017)-1</f>
        <v>0.14814814814814992</v>
      </c>
      <c r="AO3017" s="3">
        <f t="shared" si="1346"/>
        <v>201112</v>
      </c>
    </row>
    <row r="3018" spans="1:41" x14ac:dyDescent="0.25">
      <c r="A3018" s="6">
        <v>40899</v>
      </c>
      <c r="B3018" s="1" t="s">
        <v>22</v>
      </c>
      <c r="C3018" s="1" t="s">
        <v>33</v>
      </c>
      <c r="D3018" s="1">
        <v>19</v>
      </c>
      <c r="E3018" s="1">
        <v>16</v>
      </c>
      <c r="F3018">
        <f t="shared" si="1347"/>
        <v>1</v>
      </c>
      <c r="G3018">
        <f t="shared" si="1348"/>
        <v>0</v>
      </c>
      <c r="H3018" s="4">
        <v>3.65</v>
      </c>
      <c r="I3018" s="4">
        <v>1.3174603174603199</v>
      </c>
      <c r="J3018" s="4">
        <f t="shared" si="1349"/>
        <v>0.27397260273972601</v>
      </c>
      <c r="K3018" s="4">
        <f t="shared" si="1350"/>
        <v>0.75903614457831181</v>
      </c>
      <c r="L3018" s="17">
        <f t="shared" si="1351"/>
        <v>0.24397260273972601</v>
      </c>
      <c r="M3018" s="17">
        <f t="shared" si="1352"/>
        <v>0.78903614457831184</v>
      </c>
      <c r="N3018" s="34">
        <f t="shared" si="1353"/>
        <v>4.0988208871420548</v>
      </c>
      <c r="O3018" s="12">
        <f t="shared" si="1354"/>
        <v>1.2673690639792357</v>
      </c>
      <c r="P3018" s="4">
        <f t="shared" si="1355"/>
        <v>201112</v>
      </c>
      <c r="Q3018" s="17">
        <f t="shared" si="1356"/>
        <v>3.65</v>
      </c>
      <c r="R3018" s="17">
        <f t="shared" si="1357"/>
        <v>-3.5273584905660136</v>
      </c>
      <c r="S3018" s="16">
        <f t="shared" si="1358"/>
        <v>0.12264150943398633</v>
      </c>
      <c r="T3018" s="5">
        <f t="shared" si="1359"/>
        <v>0.36094803218090954</v>
      </c>
      <c r="U3018" s="21">
        <f t="shared" si="1360"/>
        <v>0</v>
      </c>
      <c r="W3018" s="5">
        <f t="shared" si="1361"/>
        <v>2.65</v>
      </c>
      <c r="X3018" s="4">
        <f t="shared" si="1362"/>
        <v>-0.72602739726027399</v>
      </c>
      <c r="AE3018" s="4">
        <f t="shared" si="1363"/>
        <v>-3.3760273972602741</v>
      </c>
      <c r="AJ3018" s="3">
        <f t="shared" si="1364"/>
        <v>3.1953986259784739E-2</v>
      </c>
      <c r="AK3018" s="3">
        <f t="shared" si="1365"/>
        <v>3.1953986259784628E-2</v>
      </c>
      <c r="AL3018" s="26">
        <f t="shared" si="1366"/>
        <v>0.36094803218090954</v>
      </c>
      <c r="AM3018" s="26">
        <f ca="1">IF(RAND()&lt;J3018,H3018*F3018,I3018*G3018)-1</f>
        <v>2.65</v>
      </c>
      <c r="AN3018" s="26">
        <f ca="1">IF(RAND()&lt;(J3018+(2*F3018-1)*Sheet2!D$109),H3018*F3018,I3018*G3018)-1</f>
        <v>-1</v>
      </c>
      <c r="AO3018" s="3">
        <f t="shared" si="1346"/>
        <v>201112</v>
      </c>
    </row>
    <row r="3019" spans="1:41" x14ac:dyDescent="0.25">
      <c r="A3019" s="6">
        <v>40896</v>
      </c>
      <c r="B3019" s="1" t="s">
        <v>24</v>
      </c>
      <c r="C3019" s="1" t="s">
        <v>43</v>
      </c>
      <c r="D3019" s="1">
        <v>20</v>
      </c>
      <c r="E3019" s="1">
        <v>3</v>
      </c>
      <c r="F3019">
        <f t="shared" si="1347"/>
        <v>1</v>
      </c>
      <c r="G3019">
        <f t="shared" si="1348"/>
        <v>0</v>
      </c>
      <c r="H3019" s="4">
        <v>1.60606060606061</v>
      </c>
      <c r="I3019" s="4">
        <v>2.4500000000000002</v>
      </c>
      <c r="J3019" s="4">
        <f t="shared" si="1349"/>
        <v>0.62264150943396079</v>
      </c>
      <c r="K3019" s="4">
        <f t="shared" si="1350"/>
        <v>0.4081632653061224</v>
      </c>
      <c r="L3019" s="17">
        <f t="shared" si="1351"/>
        <v>0.59264150943396077</v>
      </c>
      <c r="M3019" s="17">
        <f t="shared" si="1352"/>
        <v>0.43816326530612237</v>
      </c>
      <c r="N3019" s="34">
        <f t="shared" si="1353"/>
        <v>1.687360713148683</v>
      </c>
      <c r="O3019" s="12">
        <f t="shared" si="1354"/>
        <v>2.2822543083372153</v>
      </c>
      <c r="P3019" s="4">
        <f t="shared" si="1355"/>
        <v>201112</v>
      </c>
      <c r="Q3019" s="17">
        <f t="shared" si="1356"/>
        <v>1.60606060606061</v>
      </c>
      <c r="R3019" s="17">
        <f t="shared" si="1357"/>
        <v>-2.3396551724137824</v>
      </c>
      <c r="S3019" s="16">
        <f t="shared" si="1358"/>
        <v>-0.73359456635317244</v>
      </c>
      <c r="T3019" s="5">
        <f t="shared" si="1359"/>
        <v>1.5254716981132039</v>
      </c>
      <c r="U3019" s="21">
        <f t="shared" si="1360"/>
        <v>0</v>
      </c>
      <c r="W3019" s="5">
        <f t="shared" si="1361"/>
        <v>0.60606060606060996</v>
      </c>
      <c r="X3019" s="4">
        <f t="shared" si="1362"/>
        <v>-0.37735849056603921</v>
      </c>
      <c r="AE3019" s="4">
        <f t="shared" si="1363"/>
        <v>-0.98341909662664917</v>
      </c>
      <c r="AJ3019" s="3">
        <f t="shared" si="1364"/>
        <v>2.9884198729920097E-2</v>
      </c>
      <c r="AK3019" s="3">
        <f t="shared" si="1365"/>
        <v>2.9884198729920097E-2</v>
      </c>
      <c r="AL3019" s="26">
        <f t="shared" si="1366"/>
        <v>1.5254716981132039</v>
      </c>
      <c r="AM3019" s="26">
        <f ca="1">IF(RAND()&lt;J3019,H3019*F3019,I3019*G3019)-1</f>
        <v>0.60606060606060996</v>
      </c>
      <c r="AN3019" s="26">
        <f ca="1">IF(RAND()&lt;(J3019+(2*F3019-1)*Sheet2!D$109),H3019*F3019,I3019*G3019)-1</f>
        <v>-1</v>
      </c>
      <c r="AO3019" s="3">
        <f t="shared" si="1346"/>
        <v>201112</v>
      </c>
    </row>
    <row r="3020" spans="1:41" x14ac:dyDescent="0.25">
      <c r="A3020" s="6">
        <v>40895</v>
      </c>
      <c r="B3020" s="1" t="s">
        <v>45</v>
      </c>
      <c r="C3020" s="1" t="s">
        <v>30</v>
      </c>
      <c r="D3020" s="1">
        <v>13</v>
      </c>
      <c r="E3020" s="1">
        <v>20</v>
      </c>
      <c r="F3020">
        <f t="shared" si="1347"/>
        <v>0</v>
      </c>
      <c r="G3020">
        <f t="shared" si="1348"/>
        <v>1</v>
      </c>
      <c r="H3020" s="4">
        <v>3.7</v>
      </c>
      <c r="I3020" s="4">
        <v>1.3030303030303001</v>
      </c>
      <c r="J3020" s="4">
        <f t="shared" si="1349"/>
        <v>0.27027027027027023</v>
      </c>
      <c r="K3020" s="4">
        <f t="shared" si="1350"/>
        <v>0.76744186046511798</v>
      </c>
      <c r="L3020" s="17">
        <f t="shared" si="1351"/>
        <v>0.3002702702702702</v>
      </c>
      <c r="M3020" s="17">
        <f t="shared" si="1352"/>
        <v>0.73744186046511795</v>
      </c>
      <c r="N3020" s="34">
        <f t="shared" si="1353"/>
        <v>3.3303330333033312</v>
      </c>
      <c r="O3020" s="12">
        <f t="shared" si="1354"/>
        <v>1.3560391043834721</v>
      </c>
      <c r="P3020" s="4">
        <f t="shared" si="1355"/>
        <v>201112</v>
      </c>
      <c r="Q3020" s="17">
        <f t="shared" si="1356"/>
        <v>2.8395348837209369</v>
      </c>
      <c r="R3020" s="17">
        <f t="shared" si="1357"/>
        <v>-3.670370370370402</v>
      </c>
      <c r="S3020" s="16">
        <f t="shared" si="1358"/>
        <v>-0.83083548664946516</v>
      </c>
      <c r="T3020" s="5">
        <f t="shared" si="1359"/>
        <v>0.35217035217035136</v>
      </c>
      <c r="U3020" s="21">
        <f t="shared" si="1360"/>
        <v>0</v>
      </c>
      <c r="W3020" s="5">
        <f t="shared" si="1361"/>
        <v>-1</v>
      </c>
      <c r="X3020" s="4">
        <f t="shared" si="1362"/>
        <v>-1</v>
      </c>
      <c r="AE3020" s="4">
        <f t="shared" si="1363"/>
        <v>-3.4297297297297304</v>
      </c>
      <c r="AJ3020" s="3">
        <f t="shared" si="1364"/>
        <v>3.6341611144762309E-2</v>
      </c>
      <c r="AK3020" s="3">
        <f t="shared" si="1365"/>
        <v>3.6341611144762198E-2</v>
      </c>
      <c r="AL3020" s="26">
        <f t="shared" si="1366"/>
        <v>0.35217035217035136</v>
      </c>
      <c r="AM3020" s="26">
        <f ca="1">IF(RAND()&lt;J3020,H3020*F3020,I3020*G3020)-1</f>
        <v>0.3030303030303001</v>
      </c>
      <c r="AN3020" s="26">
        <f ca="1">IF(RAND()&lt;(J3020+(2*F3020-1)*Sheet2!D$109),H3020*F3020,I3020*G3020)-1</f>
        <v>0.3030303030303001</v>
      </c>
      <c r="AO3020" s="3">
        <f t="shared" si="1346"/>
        <v>201112</v>
      </c>
    </row>
    <row r="3021" spans="1:41" x14ac:dyDescent="0.25">
      <c r="A3021" s="6">
        <v>40895</v>
      </c>
      <c r="B3021" s="1" t="s">
        <v>50</v>
      </c>
      <c r="C3021" s="1" t="s">
        <v>29</v>
      </c>
      <c r="D3021" s="1">
        <v>34</v>
      </c>
      <c r="E3021" s="1">
        <v>14</v>
      </c>
      <c r="F3021">
        <f t="shared" si="1347"/>
        <v>1</v>
      </c>
      <c r="G3021">
        <f t="shared" si="1348"/>
        <v>0</v>
      </c>
      <c r="H3021" s="4">
        <v>2</v>
      </c>
      <c r="I3021" s="4">
        <v>1.8333333333333299</v>
      </c>
      <c r="J3021" s="4">
        <f t="shared" si="1349"/>
        <v>0.5</v>
      </c>
      <c r="K3021" s="4">
        <f t="shared" si="1350"/>
        <v>0.54545454545454641</v>
      </c>
      <c r="L3021" s="17">
        <f t="shared" si="1351"/>
        <v>0.47</v>
      </c>
      <c r="M3021" s="17">
        <f t="shared" si="1352"/>
        <v>0.57545454545454644</v>
      </c>
      <c r="N3021" s="34">
        <f t="shared" si="1353"/>
        <v>2.1276595744680851</v>
      </c>
      <c r="O3021" s="12">
        <f t="shared" si="1354"/>
        <v>1.7377567140600285</v>
      </c>
      <c r="P3021" s="4">
        <f t="shared" si="1355"/>
        <v>201112</v>
      </c>
      <c r="Q3021" s="17">
        <f t="shared" si="1356"/>
        <v>2</v>
      </c>
      <c r="R3021" s="17">
        <f t="shared" si="1357"/>
        <v>-2.2000000000000046</v>
      </c>
      <c r="S3021" s="16">
        <f t="shared" si="1358"/>
        <v>-0.20000000000000462</v>
      </c>
      <c r="T3021" s="5">
        <f t="shared" si="1359"/>
        <v>0.91666666666666496</v>
      </c>
      <c r="U3021" s="21">
        <f t="shared" si="1360"/>
        <v>0</v>
      </c>
      <c r="W3021" s="5">
        <f t="shared" si="1361"/>
        <v>1</v>
      </c>
      <c r="X3021" s="4">
        <f t="shared" si="1362"/>
        <v>-0.5</v>
      </c>
      <c r="AE3021" s="4">
        <f t="shared" si="1363"/>
        <v>-1.5</v>
      </c>
      <c r="AJ3021" s="3">
        <f t="shared" si="1364"/>
        <v>4.3478260869566188E-2</v>
      </c>
      <c r="AK3021" s="3">
        <f t="shared" si="1365"/>
        <v>4.3478260869566188E-2</v>
      </c>
      <c r="AL3021" s="26">
        <f t="shared" si="1366"/>
        <v>0.91666666666666496</v>
      </c>
      <c r="AM3021" s="26">
        <f ca="1">IF(RAND()&lt;J3021,H3021*F3021,I3021*G3021)-1</f>
        <v>-1</v>
      </c>
      <c r="AN3021" s="26">
        <f ca="1">IF(RAND()&lt;(J3021+(2*F3021-1)*Sheet2!D$109),H3021*F3021,I3021*G3021)-1</f>
        <v>1</v>
      </c>
      <c r="AO3021" s="3">
        <f t="shared" si="1346"/>
        <v>201112</v>
      </c>
    </row>
    <row r="3022" spans="1:41" x14ac:dyDescent="0.25">
      <c r="A3022" s="6">
        <v>40895</v>
      </c>
      <c r="B3022" s="1" t="s">
        <v>41</v>
      </c>
      <c r="C3022" s="1" t="s">
        <v>39</v>
      </c>
      <c r="D3022" s="1">
        <v>45</v>
      </c>
      <c r="E3022" s="1">
        <v>19</v>
      </c>
      <c r="F3022">
        <f t="shared" si="1347"/>
        <v>1</v>
      </c>
      <c r="G3022">
        <f t="shared" si="1348"/>
        <v>0</v>
      </c>
      <c r="H3022" s="4">
        <v>1.625</v>
      </c>
      <c r="I3022" s="4">
        <v>2.4</v>
      </c>
      <c r="J3022" s="4">
        <f t="shared" si="1349"/>
        <v>0.61538461538461542</v>
      </c>
      <c r="K3022" s="4">
        <f t="shared" si="1350"/>
        <v>0.41666666666666669</v>
      </c>
      <c r="L3022" s="17">
        <f t="shared" si="1351"/>
        <v>0.58538461538461539</v>
      </c>
      <c r="M3022" s="17">
        <f t="shared" si="1352"/>
        <v>0.44666666666666666</v>
      </c>
      <c r="N3022" s="34">
        <f t="shared" si="1353"/>
        <v>1.7082785808147174</v>
      </c>
      <c r="O3022" s="12">
        <f t="shared" si="1354"/>
        <v>2.238805970149254</v>
      </c>
      <c r="P3022" s="4">
        <f t="shared" si="1355"/>
        <v>201112</v>
      </c>
      <c r="Q3022" s="17">
        <f t="shared" si="1356"/>
        <v>1.625</v>
      </c>
      <c r="R3022" s="17">
        <f t="shared" si="1357"/>
        <v>-2.3142857142857145</v>
      </c>
      <c r="S3022" s="16">
        <f t="shared" si="1358"/>
        <v>-0.6892857142857145</v>
      </c>
      <c r="T3022" s="5">
        <f t="shared" si="1359"/>
        <v>1.4769230769230768</v>
      </c>
      <c r="U3022" s="21">
        <f t="shared" si="1360"/>
        <v>0</v>
      </c>
      <c r="W3022" s="5">
        <f t="shared" si="1361"/>
        <v>0.625</v>
      </c>
      <c r="X3022" s="4">
        <f t="shared" si="1362"/>
        <v>-0.38461538461538458</v>
      </c>
      <c r="AE3022" s="4">
        <f t="shared" si="1363"/>
        <v>-1.0096153846153846</v>
      </c>
      <c r="AJ3022" s="3">
        <f t="shared" si="1364"/>
        <v>3.1055900621118071E-2</v>
      </c>
      <c r="AK3022" s="3">
        <f t="shared" si="1365"/>
        <v>3.1055900621118071E-2</v>
      </c>
      <c r="AL3022" s="26">
        <f t="shared" si="1366"/>
        <v>1.4769230769230768</v>
      </c>
      <c r="AM3022" s="26">
        <f ca="1">IF(RAND()&lt;J3022,H3022*F3022,I3022*G3022)-1</f>
        <v>0.625</v>
      </c>
      <c r="AN3022" s="26">
        <f ca="1">IF(RAND()&lt;(J3022+(2*F3022-1)*Sheet2!D$109),H3022*F3022,I3022*G3022)-1</f>
        <v>0.625</v>
      </c>
      <c r="AO3022" s="3">
        <f t="shared" si="1346"/>
        <v>201112</v>
      </c>
    </row>
    <row r="3023" spans="1:41" x14ac:dyDescent="0.25">
      <c r="A3023" s="6">
        <v>40895</v>
      </c>
      <c r="B3023" s="1" t="s">
        <v>40</v>
      </c>
      <c r="C3023" s="1" t="s">
        <v>19</v>
      </c>
      <c r="D3023" s="1">
        <v>27</v>
      </c>
      <c r="E3023" s="1">
        <v>28</v>
      </c>
      <c r="F3023">
        <f t="shared" si="1347"/>
        <v>0</v>
      </c>
      <c r="G3023">
        <f t="shared" si="1348"/>
        <v>1</v>
      </c>
      <c r="H3023" s="4">
        <v>2.25</v>
      </c>
      <c r="I3023" s="4">
        <v>1.68965517241379</v>
      </c>
      <c r="J3023" s="4">
        <f t="shared" si="1349"/>
        <v>0.44444444444444442</v>
      </c>
      <c r="K3023" s="4">
        <f t="shared" si="1350"/>
        <v>0.59183673469387865</v>
      </c>
      <c r="L3023" s="17">
        <f t="shared" si="1351"/>
        <v>0.47444444444444445</v>
      </c>
      <c r="M3023" s="17">
        <f t="shared" si="1352"/>
        <v>0.56183673469387863</v>
      </c>
      <c r="N3023" s="34">
        <f t="shared" si="1353"/>
        <v>2.1077283372365341</v>
      </c>
      <c r="O3023" s="12">
        <f t="shared" si="1354"/>
        <v>1.7798764983654161</v>
      </c>
      <c r="P3023" s="4">
        <f t="shared" si="1355"/>
        <v>201112</v>
      </c>
      <c r="Q3023" s="17">
        <f t="shared" si="1356"/>
        <v>1.3316326530612268</v>
      </c>
      <c r="R3023" s="17">
        <f t="shared" si="1357"/>
        <v>-2.2500000000000062</v>
      </c>
      <c r="S3023" s="16">
        <f t="shared" si="1358"/>
        <v>-0.91836734693877942</v>
      </c>
      <c r="T3023" s="5">
        <f t="shared" si="1359"/>
        <v>0.75095785440612894</v>
      </c>
      <c r="U3023" s="21">
        <f t="shared" si="1360"/>
        <v>0</v>
      </c>
      <c r="W3023" s="5">
        <f t="shared" si="1361"/>
        <v>-1</v>
      </c>
      <c r="X3023" s="4">
        <f t="shared" si="1362"/>
        <v>-1</v>
      </c>
      <c r="AE3023" s="4">
        <f t="shared" si="1363"/>
        <v>-1.8055555555555556</v>
      </c>
      <c r="AJ3023" s="3">
        <f t="shared" si="1364"/>
        <v>3.5010940919038225E-2</v>
      </c>
      <c r="AK3023" s="3">
        <f t="shared" si="1365"/>
        <v>3.5010940919038225E-2</v>
      </c>
      <c r="AL3023" s="26">
        <f t="shared" si="1366"/>
        <v>0.75095785440612894</v>
      </c>
      <c r="AM3023" s="26">
        <f ca="1">IF(RAND()&lt;J3023,H3023*F3023,I3023*G3023)-1</f>
        <v>-1</v>
      </c>
      <c r="AN3023" s="26">
        <f ca="1">IF(RAND()&lt;(J3023+(2*F3023-1)*Sheet2!D$109),H3023*F3023,I3023*G3023)-1</f>
        <v>-1</v>
      </c>
      <c r="AO3023" s="3">
        <f t="shared" si="1346"/>
        <v>201112</v>
      </c>
    </row>
    <row r="3024" spans="1:41" x14ac:dyDescent="0.25">
      <c r="A3024" s="6">
        <v>40895</v>
      </c>
      <c r="B3024" s="1" t="s">
        <v>20</v>
      </c>
      <c r="C3024" s="1" t="s">
        <v>34</v>
      </c>
      <c r="D3024" s="1">
        <v>10</v>
      </c>
      <c r="E3024" s="1">
        <v>23</v>
      </c>
      <c r="F3024">
        <f t="shared" si="1347"/>
        <v>0</v>
      </c>
      <c r="G3024">
        <f t="shared" si="1348"/>
        <v>1</v>
      </c>
      <c r="H3024" s="4">
        <v>1.3773584905660399</v>
      </c>
      <c r="I3024" s="4">
        <v>3.25</v>
      </c>
      <c r="J3024" s="4">
        <f t="shared" si="1349"/>
        <v>0.72602739726027288</v>
      </c>
      <c r="K3024" s="4">
        <f t="shared" si="1350"/>
        <v>0.30769230769230771</v>
      </c>
      <c r="L3024" s="17">
        <f t="shared" si="1351"/>
        <v>0.7560273972602729</v>
      </c>
      <c r="M3024" s="17">
        <f t="shared" si="1352"/>
        <v>0.27769230769230768</v>
      </c>
      <c r="N3024" s="34">
        <f t="shared" si="1353"/>
        <v>1.3227033882949828</v>
      </c>
      <c r="O3024" s="12">
        <f t="shared" si="1354"/>
        <v>3.6011080332409975</v>
      </c>
      <c r="P3024" s="4">
        <f t="shared" si="1355"/>
        <v>201112</v>
      </c>
      <c r="Q3024" s="17">
        <f t="shared" si="1356"/>
        <v>0.42380261248185841</v>
      </c>
      <c r="R3024" s="17">
        <f t="shared" si="1357"/>
        <v>-3.094444444444429</v>
      </c>
      <c r="S3024" s="16">
        <f t="shared" si="1358"/>
        <v>-2.6706418319625707</v>
      </c>
      <c r="T3024" s="5">
        <f t="shared" si="1359"/>
        <v>2.3595890410958869</v>
      </c>
      <c r="U3024" s="21">
        <f t="shared" si="1360"/>
        <v>0</v>
      </c>
      <c r="W3024" s="5">
        <f t="shared" si="1361"/>
        <v>-1</v>
      </c>
      <c r="X3024" s="4">
        <f t="shared" si="1362"/>
        <v>-1</v>
      </c>
      <c r="AE3024" s="4">
        <f t="shared" si="1363"/>
        <v>-0.65133109330576699</v>
      </c>
      <c r="AJ3024" s="3">
        <f t="shared" si="1364"/>
        <v>3.2619775739040846E-2</v>
      </c>
      <c r="AK3024" s="3">
        <f t="shared" si="1365"/>
        <v>3.2619775739040735E-2</v>
      </c>
      <c r="AL3024" s="26">
        <f t="shared" si="1366"/>
        <v>2.3595890410958869</v>
      </c>
      <c r="AM3024" s="26">
        <f ca="1">IF(RAND()&lt;J3024,H3024*F3024,I3024*G3024)-1</f>
        <v>-1</v>
      </c>
      <c r="AN3024" s="26">
        <f ca="1">IF(RAND()&lt;(J3024+(2*F3024-1)*Sheet2!D$109),H3024*F3024,I3024*G3024)-1</f>
        <v>-1</v>
      </c>
      <c r="AO3024" s="3">
        <f t="shared" si="1346"/>
        <v>201112</v>
      </c>
    </row>
    <row r="3025" spans="1:41" x14ac:dyDescent="0.25">
      <c r="A3025" s="6">
        <v>40895</v>
      </c>
      <c r="B3025" s="1" t="s">
        <v>46</v>
      </c>
      <c r="C3025" s="1" t="s">
        <v>28</v>
      </c>
      <c r="D3025" s="1">
        <v>20</v>
      </c>
      <c r="E3025" s="1">
        <v>42</v>
      </c>
      <c r="F3025">
        <f t="shared" si="1347"/>
        <v>0</v>
      </c>
      <c r="G3025">
        <f t="shared" si="1348"/>
        <v>1</v>
      </c>
      <c r="H3025" s="4">
        <v>3.9</v>
      </c>
      <c r="I3025" s="4">
        <v>1.28571428571429</v>
      </c>
      <c r="J3025" s="4">
        <f t="shared" si="1349"/>
        <v>0.25641025641025644</v>
      </c>
      <c r="K3025" s="4">
        <f t="shared" si="1350"/>
        <v>0.77777777777777513</v>
      </c>
      <c r="L3025" s="17">
        <f t="shared" si="1351"/>
        <v>0.28641025641025641</v>
      </c>
      <c r="M3025" s="17">
        <f t="shared" si="1352"/>
        <v>0.7477777777777751</v>
      </c>
      <c r="N3025" s="34">
        <f t="shared" si="1353"/>
        <v>3.4914950760966876</v>
      </c>
      <c r="O3025" s="12">
        <f t="shared" si="1354"/>
        <v>1.3372956909361118</v>
      </c>
      <c r="P3025" s="4">
        <f t="shared" si="1355"/>
        <v>201112</v>
      </c>
      <c r="Q3025" s="17">
        <f t="shared" si="1356"/>
        <v>3.033333333333323</v>
      </c>
      <c r="R3025" s="17">
        <f t="shared" si="1357"/>
        <v>-3.8448275862068435</v>
      </c>
      <c r="S3025" s="16">
        <f t="shared" si="1358"/>
        <v>-0.81149425287352051</v>
      </c>
      <c r="T3025" s="5">
        <f t="shared" si="1359"/>
        <v>0.32967032967033078</v>
      </c>
      <c r="U3025" s="21">
        <f t="shared" si="1360"/>
        <v>0</v>
      </c>
      <c r="W3025" s="5">
        <f t="shared" si="1361"/>
        <v>-1</v>
      </c>
      <c r="X3025" s="4">
        <f t="shared" si="1362"/>
        <v>-1</v>
      </c>
      <c r="AE3025" s="4">
        <f t="shared" si="1363"/>
        <v>-3.6435897435897431</v>
      </c>
      <c r="AJ3025" s="3">
        <f t="shared" si="1364"/>
        <v>3.3057851239667091E-2</v>
      </c>
      <c r="AK3025" s="3">
        <f t="shared" si="1365"/>
        <v>3.305785123966698E-2</v>
      </c>
      <c r="AL3025" s="26">
        <f t="shared" si="1366"/>
        <v>0.32967032967033078</v>
      </c>
      <c r="AM3025" s="26">
        <f ca="1">IF(RAND()&lt;J3025,H3025*F3025,I3025*G3025)-1</f>
        <v>0.28571428571429003</v>
      </c>
      <c r="AN3025" s="26">
        <f ca="1">IF(RAND()&lt;(J3025+(2*F3025-1)*Sheet2!D$109),H3025*F3025,I3025*G3025)-1</f>
        <v>0.28571428571429003</v>
      </c>
      <c r="AO3025" s="3">
        <f t="shared" si="1346"/>
        <v>201112</v>
      </c>
    </row>
    <row r="3026" spans="1:41" x14ac:dyDescent="0.25">
      <c r="A3026" s="6">
        <v>40895</v>
      </c>
      <c r="B3026" s="1" t="s">
        <v>35</v>
      </c>
      <c r="C3026" s="1" t="s">
        <v>48</v>
      </c>
      <c r="D3026" s="1">
        <v>19</v>
      </c>
      <c r="E3026" s="1">
        <v>14</v>
      </c>
      <c r="F3026">
        <f t="shared" si="1347"/>
        <v>1</v>
      </c>
      <c r="G3026">
        <f t="shared" si="1348"/>
        <v>0</v>
      </c>
      <c r="H3026" s="4">
        <v>6.25</v>
      </c>
      <c r="I3026" s="4">
        <v>1.13793103448276</v>
      </c>
      <c r="J3026" s="4">
        <f t="shared" si="1349"/>
        <v>0.16</v>
      </c>
      <c r="K3026" s="4">
        <f t="shared" si="1350"/>
        <v>0.87878787878787767</v>
      </c>
      <c r="L3026" s="17">
        <f t="shared" si="1351"/>
        <v>0.13</v>
      </c>
      <c r="M3026" s="17">
        <f t="shared" si="1352"/>
        <v>0.9087878787878777</v>
      </c>
      <c r="N3026" s="34">
        <f t="shared" si="1353"/>
        <v>7.6923076923076916</v>
      </c>
      <c r="O3026" s="12">
        <f t="shared" si="1354"/>
        <v>1.1003667889296445</v>
      </c>
      <c r="P3026" s="4">
        <f t="shared" si="1355"/>
        <v>201112</v>
      </c>
      <c r="Q3026" s="17">
        <f t="shared" si="1356"/>
        <v>6.25</v>
      </c>
      <c r="R3026" s="17">
        <f t="shared" si="1357"/>
        <v>-7.4404761904761179</v>
      </c>
      <c r="S3026" s="16">
        <f t="shared" si="1358"/>
        <v>-1.1904761904761179</v>
      </c>
      <c r="T3026" s="5">
        <f t="shared" si="1359"/>
        <v>0.18206896551724161</v>
      </c>
      <c r="U3026" s="21">
        <f t="shared" si="1360"/>
        <v>0</v>
      </c>
      <c r="W3026" s="5">
        <f t="shared" si="1361"/>
        <v>5.25</v>
      </c>
      <c r="X3026" s="4">
        <f t="shared" si="1362"/>
        <v>-0.84</v>
      </c>
      <c r="AE3026" s="4">
        <f t="shared" si="1363"/>
        <v>-6.09</v>
      </c>
      <c r="AJ3026" s="3">
        <f t="shared" si="1364"/>
        <v>3.7339556592764445E-2</v>
      </c>
      <c r="AK3026" s="3">
        <f t="shared" si="1365"/>
        <v>3.7339556592764445E-2</v>
      </c>
      <c r="AL3026" s="26">
        <f t="shared" si="1366"/>
        <v>0.18206896551724161</v>
      </c>
      <c r="AM3026" s="26">
        <f ca="1">IF(RAND()&lt;J3026,H3026*F3026,I3026*G3026)-1</f>
        <v>-1</v>
      </c>
      <c r="AN3026" s="26">
        <f ca="1">IF(RAND()&lt;(J3026+(2*F3026-1)*Sheet2!D$109),H3026*F3026,I3026*G3026)-1</f>
        <v>-1</v>
      </c>
      <c r="AO3026" s="3">
        <f t="shared" si="1346"/>
        <v>201112</v>
      </c>
    </row>
    <row r="3027" spans="1:41" x14ac:dyDescent="0.25">
      <c r="A3027" s="6">
        <v>40895</v>
      </c>
      <c r="B3027" s="1" t="s">
        <v>22</v>
      </c>
      <c r="C3027" s="1" t="s">
        <v>36</v>
      </c>
      <c r="D3027" s="1">
        <v>27</v>
      </c>
      <c r="E3027" s="1">
        <v>13</v>
      </c>
      <c r="F3027">
        <f t="shared" si="1347"/>
        <v>1</v>
      </c>
      <c r="G3027">
        <f t="shared" si="1348"/>
        <v>0</v>
      </c>
      <c r="H3027" s="4">
        <v>3.5</v>
      </c>
      <c r="I3027" s="4">
        <v>1.3333333333333299</v>
      </c>
      <c r="J3027" s="4">
        <f t="shared" si="1349"/>
        <v>0.2857142857142857</v>
      </c>
      <c r="K3027" s="4">
        <f t="shared" si="1350"/>
        <v>0.75000000000000189</v>
      </c>
      <c r="L3027" s="17">
        <f t="shared" si="1351"/>
        <v>0.25571428571428567</v>
      </c>
      <c r="M3027" s="17">
        <f t="shared" si="1352"/>
        <v>0.78000000000000191</v>
      </c>
      <c r="N3027" s="34">
        <f t="shared" si="1353"/>
        <v>3.9106145251396653</v>
      </c>
      <c r="O3027" s="12">
        <f t="shared" si="1354"/>
        <v>1.2820512820512788</v>
      </c>
      <c r="P3027" s="4">
        <f t="shared" si="1355"/>
        <v>201112</v>
      </c>
      <c r="Q3027" s="17">
        <f t="shared" si="1356"/>
        <v>3.5</v>
      </c>
      <c r="R3027" s="17">
        <f t="shared" si="1357"/>
        <v>-3.4000000000000306</v>
      </c>
      <c r="S3027" s="16">
        <f t="shared" si="1358"/>
        <v>9.9999999999969447E-2</v>
      </c>
      <c r="T3027" s="5">
        <f t="shared" si="1359"/>
        <v>0.38095238095237999</v>
      </c>
      <c r="U3027" s="21">
        <f t="shared" si="1360"/>
        <v>0</v>
      </c>
      <c r="W3027" s="5">
        <f t="shared" si="1361"/>
        <v>2.5</v>
      </c>
      <c r="X3027" s="4">
        <f t="shared" si="1362"/>
        <v>-0.7142857142857143</v>
      </c>
      <c r="AE3027" s="4">
        <f t="shared" si="1363"/>
        <v>-3.2142857142857144</v>
      </c>
      <c r="AJ3027" s="3">
        <f t="shared" si="1364"/>
        <v>3.4482758620691611E-2</v>
      </c>
      <c r="AK3027" s="3">
        <f t="shared" si="1365"/>
        <v>3.44827586206915E-2</v>
      </c>
      <c r="AL3027" s="26">
        <f t="shared" si="1366"/>
        <v>0.38095238095237999</v>
      </c>
      <c r="AM3027" s="26">
        <f ca="1">IF(RAND()&lt;J3027,H3027*F3027,I3027*G3027)-1</f>
        <v>-1</v>
      </c>
      <c r="AN3027" s="26">
        <f ca="1">IF(RAND()&lt;(J3027+(2*F3027-1)*Sheet2!D$109),H3027*F3027,I3027*G3027)-1</f>
        <v>-1</v>
      </c>
      <c r="AO3027" s="3">
        <f t="shared" si="1346"/>
        <v>201112</v>
      </c>
    </row>
    <row r="3028" spans="1:41" x14ac:dyDescent="0.25">
      <c r="A3028" s="6">
        <v>40895</v>
      </c>
      <c r="B3028" s="1" t="s">
        <v>33</v>
      </c>
      <c r="C3028" s="1" t="s">
        <v>26</v>
      </c>
      <c r="D3028" s="1">
        <v>13</v>
      </c>
      <c r="E3028" s="1">
        <v>28</v>
      </c>
      <c r="F3028">
        <f t="shared" si="1347"/>
        <v>0</v>
      </c>
      <c r="G3028">
        <f t="shared" si="1348"/>
        <v>1</v>
      </c>
      <c r="H3028" s="4">
        <v>1.4166666666666701</v>
      </c>
      <c r="I3028" s="4">
        <v>3</v>
      </c>
      <c r="J3028" s="4">
        <f t="shared" si="1349"/>
        <v>0.70588235294117474</v>
      </c>
      <c r="K3028" s="4">
        <f t="shared" si="1350"/>
        <v>0.33333333333333331</v>
      </c>
      <c r="L3028" s="17">
        <f t="shared" si="1351"/>
        <v>0.73588235294117477</v>
      </c>
      <c r="M3028" s="17">
        <f t="shared" si="1352"/>
        <v>0.30333333333333334</v>
      </c>
      <c r="N3028" s="34">
        <f t="shared" si="1353"/>
        <v>1.3589128697042399</v>
      </c>
      <c r="O3028" s="12">
        <f t="shared" si="1354"/>
        <v>3.2967032967032965</v>
      </c>
      <c r="P3028" s="4">
        <f t="shared" si="1355"/>
        <v>201112</v>
      </c>
      <c r="Q3028" s="17">
        <f t="shared" si="1356"/>
        <v>0.47222222222222338</v>
      </c>
      <c r="R3028" s="17">
        <f t="shared" si="1357"/>
        <v>-2.8999999999999804</v>
      </c>
      <c r="S3028" s="16">
        <f t="shared" si="1358"/>
        <v>-2.4277777777777572</v>
      </c>
      <c r="T3028" s="5">
        <f t="shared" si="1359"/>
        <v>2.1176470588235241</v>
      </c>
      <c r="U3028" s="21">
        <f t="shared" si="1360"/>
        <v>0</v>
      </c>
      <c r="W3028" s="5">
        <f t="shared" si="1361"/>
        <v>-1</v>
      </c>
      <c r="X3028" s="4">
        <f t="shared" si="1362"/>
        <v>-1</v>
      </c>
      <c r="AE3028" s="4">
        <f t="shared" si="1363"/>
        <v>-0.71078431372549533</v>
      </c>
      <c r="AJ3028" s="3">
        <f t="shared" si="1364"/>
        <v>3.7735849056601989E-2</v>
      </c>
      <c r="AK3028" s="3">
        <f t="shared" si="1365"/>
        <v>3.7735849056602211E-2</v>
      </c>
      <c r="AL3028" s="26">
        <f t="shared" si="1366"/>
        <v>2.1176470588235241</v>
      </c>
      <c r="AM3028" s="26">
        <f ca="1">IF(RAND()&lt;J3028,H3028*F3028,I3028*G3028)-1</f>
        <v>-1</v>
      </c>
      <c r="AN3028" s="26">
        <f ca="1">IF(RAND()&lt;(J3028+(2*F3028-1)*Sheet2!D$109),H3028*F3028,I3028*G3028)-1</f>
        <v>-1</v>
      </c>
      <c r="AO3028" s="3">
        <f t="shared" si="1346"/>
        <v>201112</v>
      </c>
    </row>
    <row r="3029" spans="1:41" x14ac:dyDescent="0.25">
      <c r="A3029" s="6">
        <v>40895</v>
      </c>
      <c r="B3029" s="1" t="s">
        <v>21</v>
      </c>
      <c r="C3029" s="1" t="s">
        <v>38</v>
      </c>
      <c r="D3029" s="1">
        <v>23</v>
      </c>
      <c r="E3029" s="1">
        <v>41</v>
      </c>
      <c r="F3029">
        <f t="shared" si="1347"/>
        <v>0</v>
      </c>
      <c r="G3029">
        <f t="shared" si="1348"/>
        <v>1</v>
      </c>
      <c r="H3029" s="4">
        <v>3.85</v>
      </c>
      <c r="I3029" s="4">
        <v>1.2898550724637701</v>
      </c>
      <c r="J3029" s="4">
        <f t="shared" si="1349"/>
        <v>0.25974025974025972</v>
      </c>
      <c r="K3029" s="4">
        <f t="shared" si="1350"/>
        <v>0.77528089887640328</v>
      </c>
      <c r="L3029" s="17">
        <f t="shared" si="1351"/>
        <v>0.28974025974025974</v>
      </c>
      <c r="M3029" s="17">
        <f t="shared" si="1352"/>
        <v>0.74528089887640325</v>
      </c>
      <c r="N3029" s="34">
        <f t="shared" si="1353"/>
        <v>3.4513670999551769</v>
      </c>
      <c r="O3029" s="12">
        <f t="shared" si="1354"/>
        <v>1.3417759686416426</v>
      </c>
      <c r="P3029" s="4">
        <f t="shared" si="1355"/>
        <v>201112</v>
      </c>
      <c r="Q3029" s="17">
        <f t="shared" si="1356"/>
        <v>2.9848314606741528</v>
      </c>
      <c r="R3029" s="17">
        <f t="shared" si="1357"/>
        <v>-3.8008771929824325</v>
      </c>
      <c r="S3029" s="16">
        <f t="shared" si="1358"/>
        <v>-0.8160457323082797</v>
      </c>
      <c r="T3029" s="5">
        <f t="shared" si="1359"/>
        <v>0.33502729154903116</v>
      </c>
      <c r="U3029" s="21">
        <f t="shared" si="1360"/>
        <v>0</v>
      </c>
      <c r="W3029" s="5">
        <f t="shared" si="1361"/>
        <v>-1</v>
      </c>
      <c r="X3029" s="4">
        <f t="shared" si="1362"/>
        <v>-1</v>
      </c>
      <c r="AE3029" s="4">
        <f t="shared" si="1363"/>
        <v>-3.5902597402597407</v>
      </c>
      <c r="AJ3029" s="3">
        <f t="shared" si="1364"/>
        <v>3.3836176512053062E-2</v>
      </c>
      <c r="AK3029" s="3">
        <f t="shared" si="1365"/>
        <v>3.3836176512052951E-2</v>
      </c>
      <c r="AL3029" s="26">
        <f t="shared" si="1366"/>
        <v>0.33502729154903116</v>
      </c>
      <c r="AM3029" s="26">
        <f ca="1">IF(RAND()&lt;J3029,H3029*F3029,I3029*G3029)-1</f>
        <v>0.28985507246377007</v>
      </c>
      <c r="AN3029" s="26">
        <f ca="1">IF(RAND()&lt;(J3029+(2*F3029-1)*Sheet2!D$109),H3029*F3029,I3029*G3029)-1</f>
        <v>0.28985507246377007</v>
      </c>
      <c r="AO3029" s="3">
        <f t="shared" si="1346"/>
        <v>201112</v>
      </c>
    </row>
    <row r="3030" spans="1:41" x14ac:dyDescent="0.25">
      <c r="A3030" s="6">
        <v>40895</v>
      </c>
      <c r="B3030" s="1" t="s">
        <v>31</v>
      </c>
      <c r="C3030" s="1" t="s">
        <v>47</v>
      </c>
      <c r="D3030" s="1">
        <v>14</v>
      </c>
      <c r="E3030" s="1">
        <v>38</v>
      </c>
      <c r="F3030">
        <f t="shared" si="1347"/>
        <v>0</v>
      </c>
      <c r="G3030">
        <f t="shared" si="1348"/>
        <v>1</v>
      </c>
      <c r="H3030" s="4">
        <v>1.5128205128205101</v>
      </c>
      <c r="I3030" s="4">
        <v>2.7</v>
      </c>
      <c r="J3030" s="4">
        <f t="shared" si="1349"/>
        <v>0.66101694915254361</v>
      </c>
      <c r="K3030" s="4">
        <f t="shared" si="1350"/>
        <v>0.37037037037037035</v>
      </c>
      <c r="L3030" s="17">
        <f t="shared" si="1351"/>
        <v>0.69101694915254364</v>
      </c>
      <c r="M3030" s="17">
        <f t="shared" si="1352"/>
        <v>0.34037037037037032</v>
      </c>
      <c r="N3030" s="34">
        <f t="shared" si="1353"/>
        <v>1.4471425067451531</v>
      </c>
      <c r="O3030" s="12">
        <f t="shared" si="1354"/>
        <v>2.9379760609358003</v>
      </c>
      <c r="P3030" s="4">
        <f t="shared" si="1355"/>
        <v>201112</v>
      </c>
      <c r="Q3030" s="17">
        <f t="shared" si="1356"/>
        <v>0.56030389363722588</v>
      </c>
      <c r="R3030" s="17">
        <f t="shared" si="1357"/>
        <v>-2.5382352941176576</v>
      </c>
      <c r="S3030" s="16">
        <f t="shared" si="1358"/>
        <v>-1.9779314004804318</v>
      </c>
      <c r="T3030" s="5">
        <f t="shared" si="1359"/>
        <v>1.7847457627118677</v>
      </c>
      <c r="U3030" s="21">
        <f t="shared" si="1360"/>
        <v>0</v>
      </c>
      <c r="W3030" s="5">
        <f t="shared" si="1361"/>
        <v>-1</v>
      </c>
      <c r="X3030" s="4">
        <f t="shared" si="1362"/>
        <v>-1</v>
      </c>
      <c r="AE3030" s="4">
        <f t="shared" si="1363"/>
        <v>-0.85180356366796628</v>
      </c>
      <c r="AJ3030" s="3">
        <f t="shared" si="1364"/>
        <v>3.0432136335971971E-2</v>
      </c>
      <c r="AK3030" s="3">
        <f t="shared" si="1365"/>
        <v>3.0432136335971749E-2</v>
      </c>
      <c r="AL3030" s="26">
        <f t="shared" si="1366"/>
        <v>1.7847457627118677</v>
      </c>
      <c r="AM3030" s="26">
        <f ca="1">IF(RAND()&lt;J3030,H3030*F3030,I3030*G3030)-1</f>
        <v>1.7000000000000002</v>
      </c>
      <c r="AN3030" s="26">
        <f ca="1">IF(RAND()&lt;(J3030+(2*F3030-1)*Sheet2!D$109),H3030*F3030,I3030*G3030)-1</f>
        <v>-1</v>
      </c>
      <c r="AO3030" s="3">
        <f t="shared" si="1346"/>
        <v>201112</v>
      </c>
    </row>
    <row r="3031" spans="1:41" x14ac:dyDescent="0.25">
      <c r="A3031" s="6">
        <v>40895</v>
      </c>
      <c r="B3031" s="1" t="s">
        <v>32</v>
      </c>
      <c r="C3031" s="1" t="s">
        <v>37</v>
      </c>
      <c r="D3031" s="1">
        <v>23</v>
      </c>
      <c r="E3031" s="1">
        <v>30</v>
      </c>
      <c r="F3031">
        <f t="shared" si="1347"/>
        <v>0</v>
      </c>
      <c r="G3031">
        <f t="shared" si="1348"/>
        <v>1</v>
      </c>
      <c r="H3031" s="4">
        <v>1.9090909090909101</v>
      </c>
      <c r="I3031" s="4">
        <v>1.9090909090909101</v>
      </c>
      <c r="J3031" s="4">
        <f t="shared" si="1349"/>
        <v>0.5238095238095235</v>
      </c>
      <c r="K3031" s="4">
        <f t="shared" si="1350"/>
        <v>0.5238095238095235</v>
      </c>
      <c r="L3031" s="17">
        <f t="shared" si="1351"/>
        <v>0.55380952380952353</v>
      </c>
      <c r="M3031" s="17">
        <f t="shared" si="1352"/>
        <v>0.49380952380952348</v>
      </c>
      <c r="N3031" s="34">
        <f t="shared" si="1353"/>
        <v>1.8056749785038702</v>
      </c>
      <c r="O3031" s="12">
        <f t="shared" si="1354"/>
        <v>2.0250723240115733</v>
      </c>
      <c r="P3031" s="4">
        <f t="shared" si="1355"/>
        <v>201112</v>
      </c>
      <c r="Q3031" s="17">
        <f t="shared" si="1356"/>
        <v>1</v>
      </c>
      <c r="R3031" s="17">
        <f t="shared" si="1357"/>
        <v>-2.1999999999999975</v>
      </c>
      <c r="S3031" s="16">
        <f t="shared" si="1358"/>
        <v>-1.1999999999999975</v>
      </c>
      <c r="T3031" s="5">
        <f t="shared" si="1359"/>
        <v>1</v>
      </c>
      <c r="U3031" s="21">
        <f t="shared" si="1360"/>
        <v>0</v>
      </c>
      <c r="W3031" s="5">
        <f t="shared" si="1361"/>
        <v>-1</v>
      </c>
      <c r="X3031" s="4">
        <f t="shared" si="1362"/>
        <v>-1</v>
      </c>
      <c r="AE3031" s="4">
        <f t="shared" si="1363"/>
        <v>-1.3852813852813868</v>
      </c>
      <c r="AJ3031" s="3">
        <f t="shared" si="1364"/>
        <v>4.545454545454497E-2</v>
      </c>
      <c r="AK3031" s="3">
        <f t="shared" si="1365"/>
        <v>4.5454545454544859E-2</v>
      </c>
      <c r="AL3031" s="26">
        <f t="shared" si="1366"/>
        <v>1</v>
      </c>
      <c r="AM3031" s="26">
        <f ca="1">IF(RAND()&lt;J3031,H3031*F3031,I3031*G3031)-1</f>
        <v>-1</v>
      </c>
      <c r="AN3031" s="26">
        <f ca="1">IF(RAND()&lt;(J3031+(2*F3031-1)*Sheet2!D$109),H3031*F3031,I3031*G3031)-1</f>
        <v>-1</v>
      </c>
      <c r="AO3031" s="3">
        <f t="shared" si="1346"/>
        <v>201112</v>
      </c>
    </row>
    <row r="3032" spans="1:41" x14ac:dyDescent="0.25">
      <c r="A3032" s="6">
        <v>40895</v>
      </c>
      <c r="B3032" s="1" t="s">
        <v>49</v>
      </c>
      <c r="C3032" s="1" t="s">
        <v>44</v>
      </c>
      <c r="D3032" s="1">
        <v>20</v>
      </c>
      <c r="E3032" s="1">
        <v>17</v>
      </c>
      <c r="F3032">
        <f t="shared" si="1347"/>
        <v>1</v>
      </c>
      <c r="G3032">
        <f t="shared" si="1348"/>
        <v>0</v>
      </c>
      <c r="H3032" s="4">
        <v>1.37037037037037</v>
      </c>
      <c r="I3032" s="4">
        <v>3.3</v>
      </c>
      <c r="J3032" s="4">
        <f t="shared" si="1349"/>
        <v>0.72972972972972994</v>
      </c>
      <c r="K3032" s="4">
        <f t="shared" si="1350"/>
        <v>0.30303030303030304</v>
      </c>
      <c r="L3032" s="17">
        <f t="shared" si="1351"/>
        <v>0.69972972972972991</v>
      </c>
      <c r="M3032" s="17">
        <f t="shared" si="1352"/>
        <v>0.33303030303030301</v>
      </c>
      <c r="N3032" s="34">
        <f t="shared" si="1353"/>
        <v>1.4291232135959826</v>
      </c>
      <c r="O3032" s="12">
        <f t="shared" si="1354"/>
        <v>3.002729754322111</v>
      </c>
      <c r="P3032" s="4">
        <f t="shared" si="1355"/>
        <v>201112</v>
      </c>
      <c r="Q3032" s="17">
        <f t="shared" si="1356"/>
        <v>1.37037037037037</v>
      </c>
      <c r="R3032" s="17">
        <f t="shared" si="1357"/>
        <v>-3.1347826086956547</v>
      </c>
      <c r="S3032" s="16">
        <f t="shared" si="1358"/>
        <v>-1.7644122383252847</v>
      </c>
      <c r="T3032" s="5">
        <f t="shared" si="1359"/>
        <v>2.4081081081081086</v>
      </c>
      <c r="U3032" s="21">
        <f t="shared" si="1360"/>
        <v>0</v>
      </c>
      <c r="W3032" s="5">
        <f t="shared" si="1361"/>
        <v>0.37037037037037002</v>
      </c>
      <c r="X3032" s="4">
        <f t="shared" si="1362"/>
        <v>-0.27027027027027006</v>
      </c>
      <c r="AE3032" s="4">
        <f t="shared" si="1363"/>
        <v>-0.64064064064064008</v>
      </c>
      <c r="AJ3032" s="3">
        <f t="shared" si="1364"/>
        <v>3.1720856463124614E-2</v>
      </c>
      <c r="AK3032" s="3">
        <f t="shared" si="1365"/>
        <v>3.1720856463124725E-2</v>
      </c>
      <c r="AL3032" s="26">
        <f t="shared" si="1366"/>
        <v>2.4081081081081086</v>
      </c>
      <c r="AM3032" s="26">
        <f ca="1">IF(RAND()&lt;J3032,H3032*F3032,I3032*G3032)-1</f>
        <v>0.37037037037037002</v>
      </c>
      <c r="AN3032" s="26">
        <f ca="1">IF(RAND()&lt;(J3032+(2*F3032-1)*Sheet2!D$109),H3032*F3032,I3032*G3032)-1</f>
        <v>-1</v>
      </c>
      <c r="AO3032" s="3">
        <f t="shared" si="1346"/>
        <v>201112</v>
      </c>
    </row>
    <row r="3033" spans="1:41" x14ac:dyDescent="0.25">
      <c r="A3033" s="6">
        <v>40894</v>
      </c>
      <c r="B3033" s="1" t="s">
        <v>25</v>
      </c>
      <c r="C3033" s="1" t="s">
        <v>23</v>
      </c>
      <c r="D3033" s="1">
        <v>15</v>
      </c>
      <c r="E3033" s="1">
        <v>31</v>
      </c>
      <c r="F3033">
        <f t="shared" si="1347"/>
        <v>0</v>
      </c>
      <c r="G3033">
        <f t="shared" si="1348"/>
        <v>1</v>
      </c>
      <c r="H3033" s="4">
        <v>4.0999999999999996</v>
      </c>
      <c r="I3033" s="4">
        <v>1.27027027027027</v>
      </c>
      <c r="J3033" s="4">
        <f t="shared" si="1349"/>
        <v>0.24390243902439027</v>
      </c>
      <c r="K3033" s="4">
        <f t="shared" si="1350"/>
        <v>0.78723404255319174</v>
      </c>
      <c r="L3033" s="17">
        <f t="shared" si="1351"/>
        <v>0.27390243902439027</v>
      </c>
      <c r="M3033" s="17">
        <f t="shared" si="1352"/>
        <v>0.75723404255319171</v>
      </c>
      <c r="N3033" s="34">
        <f t="shared" si="1353"/>
        <v>3.6509349955476398</v>
      </c>
      <c r="O3033" s="12">
        <f t="shared" si="1354"/>
        <v>1.3205956729418371</v>
      </c>
      <c r="P3033" s="4">
        <f t="shared" si="1355"/>
        <v>201112</v>
      </c>
      <c r="Q3033" s="17">
        <f t="shared" si="1356"/>
        <v>3.2276595744680856</v>
      </c>
      <c r="R3033" s="17">
        <f t="shared" si="1357"/>
        <v>-4.0225806451612947</v>
      </c>
      <c r="S3033" s="16">
        <f t="shared" si="1358"/>
        <v>-0.79492107069320905</v>
      </c>
      <c r="T3033" s="5">
        <f t="shared" si="1359"/>
        <v>0.30982201713909024</v>
      </c>
      <c r="U3033" s="21">
        <f t="shared" si="1360"/>
        <v>0</v>
      </c>
      <c r="W3033" s="5">
        <f t="shared" si="1361"/>
        <v>-1</v>
      </c>
      <c r="X3033" s="4">
        <f t="shared" si="1362"/>
        <v>-1</v>
      </c>
      <c r="AE3033" s="4">
        <f t="shared" si="1363"/>
        <v>-3.8560975609756092</v>
      </c>
      <c r="AJ3033" s="3">
        <f t="shared" si="1364"/>
        <v>3.0196275792652383E-2</v>
      </c>
      <c r="AK3033" s="3">
        <f t="shared" si="1365"/>
        <v>3.0196275792652383E-2</v>
      </c>
      <c r="AL3033" s="26">
        <f t="shared" si="1366"/>
        <v>0.30982201713909024</v>
      </c>
      <c r="AM3033" s="26">
        <f ca="1">IF(RAND()&lt;J3033,H3033*F3033,I3033*G3033)-1</f>
        <v>-1</v>
      </c>
      <c r="AN3033" s="26">
        <f ca="1">IF(RAND()&lt;(J3033+(2*F3033-1)*Sheet2!D$109),H3033*F3033,I3033*G3033)-1</f>
        <v>-1</v>
      </c>
      <c r="AO3033" s="3">
        <f t="shared" si="1346"/>
        <v>201112</v>
      </c>
    </row>
    <row r="3034" spans="1:41" x14ac:dyDescent="0.25">
      <c r="A3034" s="6">
        <v>40892</v>
      </c>
      <c r="B3034" s="1" t="s">
        <v>27</v>
      </c>
      <c r="C3034" s="1" t="s">
        <v>42</v>
      </c>
      <c r="D3034" s="1">
        <v>41</v>
      </c>
      <c r="E3034" s="1">
        <v>14</v>
      </c>
      <c r="F3034">
        <f t="shared" si="1347"/>
        <v>1</v>
      </c>
      <c r="G3034">
        <f t="shared" si="1348"/>
        <v>0</v>
      </c>
      <c r="H3034" s="4">
        <v>1.1025641025641</v>
      </c>
      <c r="I3034" s="4">
        <v>7.75</v>
      </c>
      <c r="J3034" s="4">
        <f t="shared" si="1349"/>
        <v>0.90697674418604868</v>
      </c>
      <c r="K3034" s="4">
        <f t="shared" si="1350"/>
        <v>0.12903225806451613</v>
      </c>
      <c r="L3034" s="17">
        <f t="shared" si="1351"/>
        <v>0.87697674418604865</v>
      </c>
      <c r="M3034" s="17">
        <f t="shared" si="1352"/>
        <v>0.15903225806451612</v>
      </c>
      <c r="N3034" s="34">
        <f t="shared" si="1353"/>
        <v>1.1402810925483928</v>
      </c>
      <c r="O3034" s="12">
        <f t="shared" si="1354"/>
        <v>6.2880324543610548</v>
      </c>
      <c r="P3034" s="4">
        <f t="shared" si="1355"/>
        <v>201112</v>
      </c>
      <c r="Q3034" s="17">
        <f t="shared" si="1356"/>
        <v>1.1025641025641</v>
      </c>
      <c r="R3034" s="17">
        <f t="shared" si="1357"/>
        <v>-9.8981481481483939</v>
      </c>
      <c r="S3034" s="16">
        <f t="shared" si="1358"/>
        <v>-8.7955840455842935</v>
      </c>
      <c r="T3034" s="5">
        <f t="shared" si="1359"/>
        <v>7.0290697674418769</v>
      </c>
      <c r="U3034" s="21">
        <f t="shared" si="1360"/>
        <v>1</v>
      </c>
      <c r="W3034" s="5">
        <f t="shared" si="1361"/>
        <v>0.10256410256409998</v>
      </c>
      <c r="X3034" s="4">
        <f t="shared" si="1362"/>
        <v>-9.3023255813951322E-2</v>
      </c>
      <c r="AE3034" s="4">
        <f t="shared" si="1363"/>
        <v>-0.1955873583780513</v>
      </c>
      <c r="AJ3034" s="3">
        <f t="shared" si="1364"/>
        <v>3.4757422157858708E-2</v>
      </c>
      <c r="AK3034" s="3">
        <f t="shared" si="1365"/>
        <v>3.4757422157858597E-2</v>
      </c>
      <c r="AL3034" s="26">
        <f t="shared" si="1366"/>
        <v>7.0290697674418769</v>
      </c>
      <c r="AM3034" s="26">
        <f ca="1">IF(RAND()&lt;J3034,H3034*F3034,I3034*G3034)-1</f>
        <v>0.10256410256409998</v>
      </c>
      <c r="AN3034" s="26">
        <f ca="1">IF(RAND()&lt;(J3034+(2*F3034-1)*Sheet2!D$109),H3034*F3034,I3034*G3034)-1</f>
        <v>0.10256410256409998</v>
      </c>
      <c r="AO3034" s="3">
        <f t="shared" si="1346"/>
        <v>201112</v>
      </c>
    </row>
    <row r="3035" spans="1:41" x14ac:dyDescent="0.25">
      <c r="A3035" s="6">
        <v>40889</v>
      </c>
      <c r="B3035" s="1" t="s">
        <v>47</v>
      </c>
      <c r="C3035" s="1" t="s">
        <v>45</v>
      </c>
      <c r="D3035" s="1">
        <v>30</v>
      </c>
      <c r="E3035" s="1">
        <v>13</v>
      </c>
      <c r="F3035">
        <f t="shared" si="1347"/>
        <v>1</v>
      </c>
      <c r="G3035">
        <f t="shared" si="1348"/>
        <v>0</v>
      </c>
      <c r="H3035" s="4">
        <v>1.24691358024691</v>
      </c>
      <c r="I3035" s="4">
        <v>4.3499999999999996</v>
      </c>
      <c r="J3035" s="4">
        <f t="shared" si="1349"/>
        <v>0.80198019801980425</v>
      </c>
      <c r="K3035" s="4">
        <f t="shared" si="1350"/>
        <v>0.22988505747126439</v>
      </c>
      <c r="L3035" s="17">
        <f t="shared" si="1351"/>
        <v>0.77198019801980422</v>
      </c>
      <c r="M3035" s="17">
        <f t="shared" si="1352"/>
        <v>0.25988505747126439</v>
      </c>
      <c r="N3035" s="34">
        <f t="shared" si="1353"/>
        <v>1.2953700141079865</v>
      </c>
      <c r="O3035" s="12">
        <f t="shared" si="1354"/>
        <v>3.8478549314462622</v>
      </c>
      <c r="P3035" s="4">
        <f t="shared" si="1355"/>
        <v>201112</v>
      </c>
      <c r="Q3035" s="17">
        <f t="shared" si="1356"/>
        <v>1.24691358024691</v>
      </c>
      <c r="R3035" s="17">
        <f t="shared" si="1357"/>
        <v>-4.3485074626866256</v>
      </c>
      <c r="S3035" s="16">
        <f t="shared" si="1358"/>
        <v>-3.1015938824397153</v>
      </c>
      <c r="T3035" s="5">
        <f t="shared" si="1359"/>
        <v>3.4886138613861482</v>
      </c>
      <c r="U3035" s="21">
        <f t="shared" si="1360"/>
        <v>0</v>
      </c>
      <c r="W3035" s="5">
        <f t="shared" si="1361"/>
        <v>0.24691358024691001</v>
      </c>
      <c r="X3035" s="4">
        <f t="shared" si="1362"/>
        <v>-0.19801980198019575</v>
      </c>
      <c r="AE3035" s="4">
        <f t="shared" si="1363"/>
        <v>-0.44493338222710577</v>
      </c>
      <c r="AJ3035" s="3">
        <f t="shared" si="1364"/>
        <v>3.0881217602296229E-2</v>
      </c>
      <c r="AK3035" s="3">
        <f t="shared" si="1365"/>
        <v>3.0881217602296007E-2</v>
      </c>
      <c r="AL3035" s="26">
        <f t="shared" si="1366"/>
        <v>3.4886138613861482</v>
      </c>
      <c r="AM3035" s="26">
        <f ca="1">IF(RAND()&lt;J3035,H3035*F3035,I3035*G3035)-1</f>
        <v>0.24691358024691001</v>
      </c>
      <c r="AN3035" s="26">
        <f ca="1">IF(RAND()&lt;(J3035+(2*F3035-1)*Sheet2!D$109),H3035*F3035,I3035*G3035)-1</f>
        <v>0.24691358024691001</v>
      </c>
      <c r="AO3035" s="3">
        <f t="shared" si="1346"/>
        <v>201112</v>
      </c>
    </row>
    <row r="3036" spans="1:41" x14ac:dyDescent="0.25">
      <c r="A3036" s="6">
        <v>40888</v>
      </c>
      <c r="B3036" s="1" t="s">
        <v>34</v>
      </c>
      <c r="C3036" s="1" t="s">
        <v>38</v>
      </c>
      <c r="D3036" s="1">
        <v>27</v>
      </c>
      <c r="E3036" s="1">
        <v>34</v>
      </c>
      <c r="F3036">
        <f t="shared" si="1347"/>
        <v>0</v>
      </c>
      <c r="G3036">
        <f t="shared" si="1348"/>
        <v>1</v>
      </c>
      <c r="H3036" s="4">
        <v>4.95</v>
      </c>
      <c r="I3036" s="4">
        <v>1.28169014084507</v>
      </c>
      <c r="J3036" s="4">
        <f t="shared" si="1349"/>
        <v>0.20202020202020202</v>
      </c>
      <c r="K3036" s="4">
        <f t="shared" si="1350"/>
        <v>0.78021978021978045</v>
      </c>
      <c r="L3036" s="17">
        <f t="shared" si="1351"/>
        <v>0.23202020202020202</v>
      </c>
      <c r="M3036" s="17">
        <f t="shared" si="1352"/>
        <v>0.75021978021978042</v>
      </c>
      <c r="N3036" s="34">
        <f t="shared" si="1353"/>
        <v>4.3099695254680022</v>
      </c>
      <c r="O3036" s="12">
        <f t="shared" si="1354"/>
        <v>1.332942727405888</v>
      </c>
      <c r="P3036" s="4">
        <f t="shared" si="1355"/>
        <v>201112</v>
      </c>
      <c r="Q3036" s="17">
        <f t="shared" si="1356"/>
        <v>3.8620879120879135</v>
      </c>
      <c r="R3036" s="17">
        <f t="shared" si="1357"/>
        <v>-3.80316455696203</v>
      </c>
      <c r="S3036" s="16">
        <f t="shared" si="1358"/>
        <v>5.8923355125883425E-2</v>
      </c>
      <c r="T3036" s="5">
        <f t="shared" si="1359"/>
        <v>0.25892730118082224</v>
      </c>
      <c r="U3036" s="21">
        <f t="shared" si="1360"/>
        <v>0</v>
      </c>
      <c r="W3036" s="5">
        <f t="shared" si="1361"/>
        <v>-1</v>
      </c>
      <c r="X3036" s="4">
        <f t="shared" si="1362"/>
        <v>-1</v>
      </c>
      <c r="AE3036" s="4">
        <f t="shared" si="1363"/>
        <v>-4.7479797979797977</v>
      </c>
      <c r="AJ3036" s="3">
        <f t="shared" si="1364"/>
        <v>-1.80811391117639E-2</v>
      </c>
      <c r="AK3036" s="3">
        <f t="shared" si="1365"/>
        <v>-1.80811391117639E-2</v>
      </c>
      <c r="AL3036" s="26">
        <f t="shared" si="1366"/>
        <v>0.25892730118082224</v>
      </c>
      <c r="AM3036" s="26">
        <f ca="1">IF(RAND()&lt;J3036,H3036*F3036,I3036*G3036)-1</f>
        <v>0.28169014084507005</v>
      </c>
      <c r="AN3036" s="26">
        <f ca="1">IF(RAND()&lt;(J3036+(2*F3036-1)*Sheet2!D$109),H3036*F3036,I3036*G3036)-1</f>
        <v>0.28169014084507005</v>
      </c>
      <c r="AO3036" s="3">
        <f t="shared" si="1346"/>
        <v>201112</v>
      </c>
    </row>
    <row r="3037" spans="1:41" x14ac:dyDescent="0.25">
      <c r="A3037" s="6">
        <v>40888</v>
      </c>
      <c r="B3037" s="1" t="s">
        <v>36</v>
      </c>
      <c r="C3037" s="1" t="s">
        <v>28</v>
      </c>
      <c r="D3037" s="1">
        <v>17</v>
      </c>
      <c r="E3037" s="1">
        <v>22</v>
      </c>
      <c r="F3037">
        <f t="shared" si="1347"/>
        <v>0</v>
      </c>
      <c r="G3037">
        <f t="shared" si="1348"/>
        <v>1</v>
      </c>
      <c r="H3037" s="4">
        <v>2.6</v>
      </c>
      <c r="I3037" s="4">
        <v>1.55555555555556</v>
      </c>
      <c r="J3037" s="4">
        <f t="shared" si="1349"/>
        <v>0.38461538461538458</v>
      </c>
      <c r="K3037" s="4">
        <f t="shared" si="1350"/>
        <v>0.64285714285714102</v>
      </c>
      <c r="L3037" s="17">
        <f t="shared" si="1351"/>
        <v>0.41461538461538461</v>
      </c>
      <c r="M3037" s="17">
        <f t="shared" si="1352"/>
        <v>0.61285714285714099</v>
      </c>
      <c r="N3037" s="34">
        <f t="shared" si="1353"/>
        <v>2.4118738404452689</v>
      </c>
      <c r="O3037" s="12">
        <f t="shared" si="1354"/>
        <v>1.6317016317016366</v>
      </c>
      <c r="P3037" s="4">
        <f t="shared" si="1355"/>
        <v>201112</v>
      </c>
      <c r="Q3037" s="17">
        <f t="shared" si="1356"/>
        <v>1.6714285714285666</v>
      </c>
      <c r="R3037" s="17">
        <f t="shared" si="1357"/>
        <v>-2.4249999999999856</v>
      </c>
      <c r="S3037" s="16">
        <f t="shared" si="1358"/>
        <v>-0.75357142857141901</v>
      </c>
      <c r="T3037" s="5">
        <f t="shared" si="1359"/>
        <v>0.59829059829059994</v>
      </c>
      <c r="U3037" s="21">
        <f t="shared" si="1360"/>
        <v>0</v>
      </c>
      <c r="W3037" s="5">
        <f t="shared" si="1361"/>
        <v>-1</v>
      </c>
      <c r="X3037" s="4">
        <f t="shared" si="1362"/>
        <v>-1</v>
      </c>
      <c r="AE3037" s="4">
        <f t="shared" si="1363"/>
        <v>-2.2153846153846155</v>
      </c>
      <c r="AJ3037" s="3">
        <f t="shared" si="1364"/>
        <v>2.6737967914436833E-2</v>
      </c>
      <c r="AK3037" s="3">
        <f t="shared" si="1365"/>
        <v>2.6737967914436722E-2</v>
      </c>
      <c r="AL3037" s="26">
        <f t="shared" si="1366"/>
        <v>0.59829059829059994</v>
      </c>
      <c r="AM3037" s="26">
        <f ca="1">IF(RAND()&lt;J3037,H3037*F3037,I3037*G3037)-1</f>
        <v>-1</v>
      </c>
      <c r="AN3037" s="26">
        <f ca="1">IF(RAND()&lt;(J3037+(2*F3037-1)*Sheet2!D$109),H3037*F3037,I3037*G3037)-1</f>
        <v>0.55555555555556002</v>
      </c>
      <c r="AO3037" s="3">
        <f t="shared" si="1346"/>
        <v>201112</v>
      </c>
    </row>
    <row r="3038" spans="1:41" x14ac:dyDescent="0.25">
      <c r="A3038" s="6">
        <v>40888</v>
      </c>
      <c r="B3038" s="1" t="s">
        <v>50</v>
      </c>
      <c r="C3038" s="1" t="s">
        <v>32</v>
      </c>
      <c r="D3038" s="1">
        <v>37</v>
      </c>
      <c r="E3038" s="1">
        <v>10</v>
      </c>
      <c r="F3038">
        <f t="shared" si="1347"/>
        <v>1</v>
      </c>
      <c r="G3038">
        <f t="shared" si="1348"/>
        <v>0</v>
      </c>
      <c r="H3038" s="4">
        <v>1.29411764705882</v>
      </c>
      <c r="I3038" s="4">
        <v>3.8</v>
      </c>
      <c r="J3038" s="4">
        <f t="shared" si="1349"/>
        <v>0.77272727272727482</v>
      </c>
      <c r="K3038" s="4">
        <f t="shared" si="1350"/>
        <v>0.26315789473684209</v>
      </c>
      <c r="L3038" s="17">
        <f t="shared" si="1351"/>
        <v>0.74272727272727479</v>
      </c>
      <c r="M3038" s="17">
        <f t="shared" si="1352"/>
        <v>0.29315789473684206</v>
      </c>
      <c r="N3038" s="34">
        <f t="shared" si="1353"/>
        <v>1.3463892288861652</v>
      </c>
      <c r="O3038" s="12">
        <f t="shared" si="1354"/>
        <v>3.4111310592459612</v>
      </c>
      <c r="P3038" s="4">
        <f t="shared" si="1355"/>
        <v>201112</v>
      </c>
      <c r="Q3038" s="17">
        <f t="shared" si="1356"/>
        <v>1.29411764705882</v>
      </c>
      <c r="R3038" s="17">
        <f t="shared" si="1357"/>
        <v>-3.7571428571428975</v>
      </c>
      <c r="S3038" s="16">
        <f t="shared" si="1358"/>
        <v>-2.4630252100840773</v>
      </c>
      <c r="T3038" s="5">
        <f t="shared" si="1359"/>
        <v>2.9363636363636441</v>
      </c>
      <c r="U3038" s="21">
        <f t="shared" si="1360"/>
        <v>0</v>
      </c>
      <c r="W3038" s="5">
        <f t="shared" si="1361"/>
        <v>0.29411764705882004</v>
      </c>
      <c r="X3038" s="4">
        <f t="shared" si="1362"/>
        <v>-0.22727272727272518</v>
      </c>
      <c r="AE3038" s="4">
        <f t="shared" si="1363"/>
        <v>-0.52139037433154523</v>
      </c>
      <c r="AJ3038" s="3">
        <f t="shared" si="1364"/>
        <v>3.4642032332565464E-2</v>
      </c>
      <c r="AK3038" s="3">
        <f t="shared" si="1365"/>
        <v>3.4642032332565353E-2</v>
      </c>
      <c r="AL3038" s="26">
        <f t="shared" si="1366"/>
        <v>2.9363636363636441</v>
      </c>
      <c r="AM3038" s="26">
        <f ca="1">IF(RAND()&lt;J3038,H3038*F3038,I3038*G3038)-1</f>
        <v>-1</v>
      </c>
      <c r="AN3038" s="26">
        <f ca="1">IF(RAND()&lt;(J3038+(2*F3038-1)*Sheet2!D$109),H3038*F3038,I3038*G3038)-1</f>
        <v>0.29411764705882004</v>
      </c>
      <c r="AO3038" s="3">
        <f t="shared" si="1346"/>
        <v>201112</v>
      </c>
    </row>
    <row r="3039" spans="1:41" x14ac:dyDescent="0.25">
      <c r="A3039" s="6">
        <v>40888</v>
      </c>
      <c r="B3039" s="1" t="s">
        <v>39</v>
      </c>
      <c r="C3039" s="1" t="s">
        <v>35</v>
      </c>
      <c r="D3039" s="1">
        <v>37</v>
      </c>
      <c r="E3039" s="1">
        <v>10</v>
      </c>
      <c r="F3039">
        <f t="shared" si="1347"/>
        <v>1</v>
      </c>
      <c r="G3039">
        <f t="shared" si="1348"/>
        <v>0</v>
      </c>
      <c r="H3039" s="4">
        <v>1.1428571428571399</v>
      </c>
      <c r="I3039" s="4">
        <v>6</v>
      </c>
      <c r="J3039" s="4">
        <f t="shared" si="1349"/>
        <v>0.87500000000000222</v>
      </c>
      <c r="K3039" s="4">
        <f t="shared" si="1350"/>
        <v>0.16666666666666666</v>
      </c>
      <c r="L3039" s="17">
        <f t="shared" si="1351"/>
        <v>0.84500000000000219</v>
      </c>
      <c r="M3039" s="17">
        <f t="shared" si="1352"/>
        <v>0.19666666666666666</v>
      </c>
      <c r="N3039" s="34">
        <f t="shared" si="1353"/>
        <v>1.1834319526627188</v>
      </c>
      <c r="O3039" s="12">
        <f t="shared" si="1354"/>
        <v>5.0847457627118651</v>
      </c>
      <c r="P3039" s="4">
        <f t="shared" si="1355"/>
        <v>201112</v>
      </c>
      <c r="Q3039" s="17">
        <f t="shared" si="1356"/>
        <v>1.1428571428571399</v>
      </c>
      <c r="R3039" s="17">
        <f t="shared" si="1357"/>
        <v>-7.200000000000145</v>
      </c>
      <c r="S3039" s="16">
        <f t="shared" si="1358"/>
        <v>-6.0571428571430053</v>
      </c>
      <c r="T3039" s="5">
        <f t="shared" si="1359"/>
        <v>5.2500000000000133</v>
      </c>
      <c r="U3039" s="21">
        <f t="shared" si="1360"/>
        <v>1</v>
      </c>
      <c r="W3039" s="5">
        <f t="shared" si="1361"/>
        <v>0.14285714285713991</v>
      </c>
      <c r="X3039" s="4">
        <f t="shared" si="1362"/>
        <v>-0.12499999999999778</v>
      </c>
      <c r="AE3039" s="4">
        <f t="shared" si="1363"/>
        <v>-0.26785714285713769</v>
      </c>
      <c r="AJ3039" s="3">
        <f t="shared" si="1364"/>
        <v>4.0000000000002034E-2</v>
      </c>
      <c r="AK3039" s="3">
        <f t="shared" si="1365"/>
        <v>4.0000000000002145E-2</v>
      </c>
      <c r="AL3039" s="26">
        <f t="shared" si="1366"/>
        <v>5.2500000000000133</v>
      </c>
      <c r="AM3039" s="26">
        <f ca="1">IF(RAND()&lt;J3039,H3039*F3039,I3039*G3039)-1</f>
        <v>-1</v>
      </c>
      <c r="AN3039" s="26">
        <f ca="1">IF(RAND()&lt;(J3039+(2*F3039-1)*Sheet2!D$109),H3039*F3039,I3039*G3039)-1</f>
        <v>0.14285714285713991</v>
      </c>
      <c r="AO3039" s="3">
        <f t="shared" si="1346"/>
        <v>201112</v>
      </c>
    </row>
    <row r="3040" spans="1:41" x14ac:dyDescent="0.25">
      <c r="A3040" s="6">
        <v>40888</v>
      </c>
      <c r="B3040" s="1" t="s">
        <v>37</v>
      </c>
      <c r="C3040" s="1" t="s">
        <v>41</v>
      </c>
      <c r="D3040" s="1">
        <v>10</v>
      </c>
      <c r="E3040" s="1">
        <v>26</v>
      </c>
      <c r="F3040">
        <f t="shared" si="1347"/>
        <v>0</v>
      </c>
      <c r="G3040">
        <f t="shared" si="1348"/>
        <v>1</v>
      </c>
      <c r="H3040" s="4">
        <v>1.6666666666666701</v>
      </c>
      <c r="I3040" s="4">
        <v>2.2999999999999998</v>
      </c>
      <c r="J3040" s="4">
        <f t="shared" si="1349"/>
        <v>0.59999999999999876</v>
      </c>
      <c r="K3040" s="4">
        <f t="shared" si="1350"/>
        <v>0.43478260869565222</v>
      </c>
      <c r="L3040" s="17">
        <f t="shared" si="1351"/>
        <v>0.62999999999999878</v>
      </c>
      <c r="M3040" s="17">
        <f t="shared" si="1352"/>
        <v>0.40478260869565219</v>
      </c>
      <c r="N3040" s="34">
        <f t="shared" si="1353"/>
        <v>1.5873015873015903</v>
      </c>
      <c r="O3040" s="12">
        <f t="shared" si="1354"/>
        <v>2.4704618689581093</v>
      </c>
      <c r="P3040" s="4">
        <f t="shared" si="1355"/>
        <v>201112</v>
      </c>
      <c r="Q3040" s="17">
        <f t="shared" si="1356"/>
        <v>0.72463768115942184</v>
      </c>
      <c r="R3040" s="17">
        <f t="shared" si="1357"/>
        <v>-2.2692307692307621</v>
      </c>
      <c r="S3040" s="16">
        <f t="shared" si="1358"/>
        <v>-1.5445930880713403</v>
      </c>
      <c r="T3040" s="5">
        <f t="shared" si="1359"/>
        <v>1.379999999999997</v>
      </c>
      <c r="U3040" s="21">
        <f t="shared" si="1360"/>
        <v>0</v>
      </c>
      <c r="W3040" s="5">
        <f t="shared" si="1361"/>
        <v>-1</v>
      </c>
      <c r="X3040" s="4">
        <f t="shared" si="1362"/>
        <v>-1</v>
      </c>
      <c r="AE3040" s="4">
        <f t="shared" si="1363"/>
        <v>-1.0666666666666713</v>
      </c>
      <c r="AJ3040" s="3">
        <f t="shared" si="1364"/>
        <v>3.3613445378150142E-2</v>
      </c>
      <c r="AK3040" s="3">
        <f t="shared" si="1365"/>
        <v>3.3613445378150253E-2</v>
      </c>
      <c r="AL3040" s="26">
        <f t="shared" si="1366"/>
        <v>1.379999999999997</v>
      </c>
      <c r="AM3040" s="26">
        <f ca="1">IF(RAND()&lt;J3040,H3040*F3040,I3040*G3040)-1</f>
        <v>-1</v>
      </c>
      <c r="AN3040" s="26">
        <f ca="1">IF(RAND()&lt;(J3040+(2*F3040-1)*Sheet2!D$109),H3040*F3040,I3040*G3040)-1</f>
        <v>1.2999999999999998</v>
      </c>
      <c r="AO3040" s="3">
        <f t="shared" si="1346"/>
        <v>201112</v>
      </c>
    </row>
    <row r="3041" spans="1:41" x14ac:dyDescent="0.25">
      <c r="A3041" s="6">
        <v>40888</v>
      </c>
      <c r="B3041" s="1" t="s">
        <v>42</v>
      </c>
      <c r="C3041" s="1" t="s">
        <v>25</v>
      </c>
      <c r="D3041" s="1">
        <v>41</v>
      </c>
      <c r="E3041" s="1">
        <v>14</v>
      </c>
      <c r="F3041">
        <f t="shared" si="1347"/>
        <v>1</v>
      </c>
      <c r="G3041">
        <f t="shared" si="1348"/>
        <v>0</v>
      </c>
      <c r="H3041" s="4">
        <v>2.2999999999999998</v>
      </c>
      <c r="I3041" s="4">
        <v>1.6666666666666701</v>
      </c>
      <c r="J3041" s="4">
        <f t="shared" si="1349"/>
        <v>0.43478260869565222</v>
      </c>
      <c r="K3041" s="4">
        <f t="shared" si="1350"/>
        <v>0.59999999999999876</v>
      </c>
      <c r="L3041" s="17">
        <f t="shared" si="1351"/>
        <v>0.40478260869565219</v>
      </c>
      <c r="M3041" s="17">
        <f t="shared" si="1352"/>
        <v>0.62999999999999878</v>
      </c>
      <c r="N3041" s="34">
        <f t="shared" si="1353"/>
        <v>2.4704618689581093</v>
      </c>
      <c r="O3041" s="12">
        <f t="shared" si="1354"/>
        <v>1.5873015873015903</v>
      </c>
      <c r="P3041" s="4">
        <f t="shared" si="1355"/>
        <v>201112</v>
      </c>
      <c r="Q3041" s="17">
        <f t="shared" si="1356"/>
        <v>2.2999999999999998</v>
      </c>
      <c r="R3041" s="17">
        <f t="shared" si="1357"/>
        <v>-2.2692307692307621</v>
      </c>
      <c r="S3041" s="16">
        <f t="shared" si="1358"/>
        <v>3.0769230769237765E-2</v>
      </c>
      <c r="T3041" s="5">
        <f t="shared" si="1359"/>
        <v>0.72463768115942184</v>
      </c>
      <c r="U3041" s="21">
        <f t="shared" si="1360"/>
        <v>0</v>
      </c>
      <c r="W3041" s="5">
        <f t="shared" si="1361"/>
        <v>1.2999999999999998</v>
      </c>
      <c r="X3041" s="4">
        <f t="shared" si="1362"/>
        <v>-0.56521739130434778</v>
      </c>
      <c r="AE3041" s="4">
        <f t="shared" si="1363"/>
        <v>-1.8652173913043475</v>
      </c>
      <c r="AJ3041" s="3">
        <f t="shared" si="1364"/>
        <v>3.3613445378150142E-2</v>
      </c>
      <c r="AK3041" s="3">
        <f t="shared" si="1365"/>
        <v>3.3613445378150253E-2</v>
      </c>
      <c r="AL3041" s="26">
        <f t="shared" si="1366"/>
        <v>0.72463768115942184</v>
      </c>
      <c r="AM3041" s="26">
        <f ca="1">IF(RAND()&lt;J3041,H3041*F3041,I3041*G3041)-1</f>
        <v>1.2999999999999998</v>
      </c>
      <c r="AN3041" s="26">
        <f ca="1">IF(RAND()&lt;(J3041+(2*F3041-1)*Sheet2!D$109),H3041*F3041,I3041*G3041)-1</f>
        <v>1.2999999999999998</v>
      </c>
      <c r="AO3041" s="3">
        <f t="shared" si="1346"/>
        <v>201112</v>
      </c>
    </row>
    <row r="3042" spans="1:41" x14ac:dyDescent="0.25">
      <c r="A3042" s="6">
        <v>40888</v>
      </c>
      <c r="B3042" s="1" t="s">
        <v>48</v>
      </c>
      <c r="C3042" s="1" t="s">
        <v>40</v>
      </c>
      <c r="D3042" s="1">
        <v>46</v>
      </c>
      <c r="E3042" s="1">
        <v>16</v>
      </c>
      <c r="F3042">
        <f t="shared" si="1347"/>
        <v>1</v>
      </c>
      <c r="G3042">
        <f t="shared" si="1348"/>
        <v>0</v>
      </c>
      <c r="H3042" s="4">
        <v>1.13333333333333</v>
      </c>
      <c r="I3042" s="4">
        <v>6.5</v>
      </c>
      <c r="J3042" s="4">
        <f t="shared" si="1349"/>
        <v>0.88235294117647323</v>
      </c>
      <c r="K3042" s="4">
        <f t="shared" si="1350"/>
        <v>0.15384615384615385</v>
      </c>
      <c r="L3042" s="17">
        <f t="shared" si="1351"/>
        <v>0.8523529411764732</v>
      </c>
      <c r="M3042" s="17">
        <f t="shared" si="1352"/>
        <v>0.18384615384615385</v>
      </c>
      <c r="N3042" s="34">
        <f t="shared" si="1353"/>
        <v>1.1732229123533435</v>
      </c>
      <c r="O3042" s="12">
        <f t="shared" si="1354"/>
        <v>5.4393305439330542</v>
      </c>
      <c r="P3042" s="4">
        <f t="shared" si="1355"/>
        <v>201112</v>
      </c>
      <c r="Q3042" s="17">
        <f t="shared" si="1356"/>
        <v>1.13333333333333</v>
      </c>
      <c r="R3042" s="17">
        <f t="shared" si="1357"/>
        <v>-7.6818181818183708</v>
      </c>
      <c r="S3042" s="16">
        <f t="shared" si="1358"/>
        <v>-6.5484848484850406</v>
      </c>
      <c r="T3042" s="5">
        <f t="shared" si="1359"/>
        <v>5.7352941176470758</v>
      </c>
      <c r="U3042" s="21">
        <f t="shared" si="1360"/>
        <v>1</v>
      </c>
      <c r="W3042" s="5">
        <f t="shared" si="1361"/>
        <v>0.13333333333332997</v>
      </c>
      <c r="X3042" s="4">
        <f t="shared" si="1362"/>
        <v>-0.11764705882352677</v>
      </c>
      <c r="AE3042" s="4">
        <f t="shared" si="1363"/>
        <v>-0.25098039215685675</v>
      </c>
      <c r="AJ3042" s="3">
        <f t="shared" si="1364"/>
        <v>3.4934497816596299E-2</v>
      </c>
      <c r="AK3042" s="3">
        <f t="shared" si="1365"/>
        <v>3.4934497816596299E-2</v>
      </c>
      <c r="AL3042" s="26">
        <f t="shared" si="1366"/>
        <v>5.7352941176470758</v>
      </c>
      <c r="AM3042" s="26">
        <f ca="1">IF(RAND()&lt;J3042,H3042*F3042,I3042*G3042)-1</f>
        <v>0.13333333333332997</v>
      </c>
      <c r="AN3042" s="26">
        <f ca="1">IF(RAND()&lt;(J3042+(2*F3042-1)*Sheet2!D$109),H3042*F3042,I3042*G3042)-1</f>
        <v>0.13333333333332997</v>
      </c>
      <c r="AO3042" s="3">
        <f t="shared" si="1346"/>
        <v>201112</v>
      </c>
    </row>
    <row r="3043" spans="1:41" x14ac:dyDescent="0.25">
      <c r="A3043" s="6">
        <v>40888</v>
      </c>
      <c r="B3043" s="1" t="s">
        <v>19</v>
      </c>
      <c r="C3043" s="1" t="s">
        <v>46</v>
      </c>
      <c r="D3043" s="1">
        <v>34</v>
      </c>
      <c r="E3043" s="1">
        <v>28</v>
      </c>
      <c r="F3043">
        <f t="shared" si="1347"/>
        <v>1</v>
      </c>
      <c r="G3043">
        <f t="shared" si="1348"/>
        <v>0</v>
      </c>
      <c r="H3043" s="4">
        <v>1.1818181818181799</v>
      </c>
      <c r="I3043" s="4">
        <v>5.25</v>
      </c>
      <c r="J3043" s="4">
        <f t="shared" si="1349"/>
        <v>0.84615384615384759</v>
      </c>
      <c r="K3043" s="4">
        <f t="shared" si="1350"/>
        <v>0.19047619047619047</v>
      </c>
      <c r="L3043" s="17">
        <f t="shared" si="1351"/>
        <v>0.81615384615384756</v>
      </c>
      <c r="M3043" s="17">
        <f t="shared" si="1352"/>
        <v>0.22047619047619046</v>
      </c>
      <c r="N3043" s="34">
        <f t="shared" si="1353"/>
        <v>1.2252591894439187</v>
      </c>
      <c r="O3043" s="12">
        <f t="shared" si="1354"/>
        <v>4.5356371490280782</v>
      </c>
      <c r="P3043" s="4">
        <f t="shared" si="1355"/>
        <v>201112</v>
      </c>
      <c r="Q3043" s="17">
        <f t="shared" si="1356"/>
        <v>1.1818181818181799</v>
      </c>
      <c r="R3043" s="17">
        <f t="shared" si="1357"/>
        <v>-5.7352941176471175</v>
      </c>
      <c r="S3043" s="16">
        <f t="shared" si="1358"/>
        <v>-4.5534759358289376</v>
      </c>
      <c r="T3043" s="5">
        <f t="shared" si="1359"/>
        <v>4.4423076923076996</v>
      </c>
      <c r="U3043" s="21">
        <f t="shared" si="1360"/>
        <v>0</v>
      </c>
      <c r="W3043" s="5">
        <f t="shared" si="1361"/>
        <v>0.18181818181817988</v>
      </c>
      <c r="X3043" s="4">
        <f t="shared" si="1362"/>
        <v>-0.15384615384615241</v>
      </c>
      <c r="AE3043" s="4">
        <f t="shared" si="1363"/>
        <v>-0.33566433566433229</v>
      </c>
      <c r="AJ3043" s="3">
        <f t="shared" si="1364"/>
        <v>3.5335689045937646E-2</v>
      </c>
      <c r="AK3043" s="3">
        <f t="shared" si="1365"/>
        <v>3.5335689045937757E-2</v>
      </c>
      <c r="AL3043" s="26">
        <f t="shared" si="1366"/>
        <v>4.4423076923076996</v>
      </c>
      <c r="AM3043" s="26">
        <f ca="1">IF(RAND()&lt;J3043,H3043*F3043,I3043*G3043)-1</f>
        <v>0.18181818181817988</v>
      </c>
      <c r="AN3043" s="26">
        <f ca="1">IF(RAND()&lt;(J3043+(2*F3043-1)*Sheet2!D$109),H3043*F3043,I3043*G3043)-1</f>
        <v>-1</v>
      </c>
      <c r="AO3043" s="3">
        <f t="shared" si="1346"/>
        <v>201112</v>
      </c>
    </row>
    <row r="3044" spans="1:41" x14ac:dyDescent="0.25">
      <c r="A3044" s="6">
        <v>40888</v>
      </c>
      <c r="B3044" s="1" t="s">
        <v>21</v>
      </c>
      <c r="C3044" s="1" t="s">
        <v>31</v>
      </c>
      <c r="D3044" s="1">
        <v>13</v>
      </c>
      <c r="E3044" s="1">
        <v>10</v>
      </c>
      <c r="F3044">
        <f t="shared" si="1347"/>
        <v>1</v>
      </c>
      <c r="G3044">
        <f t="shared" si="1348"/>
        <v>0</v>
      </c>
      <c r="H3044" s="4">
        <v>1.55555555555556</v>
      </c>
      <c r="I3044" s="4">
        <v>2.6</v>
      </c>
      <c r="J3044" s="4">
        <f t="shared" si="1349"/>
        <v>0.64285714285714102</v>
      </c>
      <c r="K3044" s="4">
        <f t="shared" si="1350"/>
        <v>0.38461538461538458</v>
      </c>
      <c r="L3044" s="17">
        <f t="shared" si="1351"/>
        <v>0.61285714285714099</v>
      </c>
      <c r="M3044" s="17">
        <f t="shared" si="1352"/>
        <v>0.41461538461538461</v>
      </c>
      <c r="N3044" s="34">
        <f t="shared" si="1353"/>
        <v>1.6317016317016366</v>
      </c>
      <c r="O3044" s="12">
        <f t="shared" si="1354"/>
        <v>2.4118738404452689</v>
      </c>
      <c r="P3044" s="4">
        <f t="shared" si="1355"/>
        <v>201112</v>
      </c>
      <c r="Q3044" s="17">
        <f t="shared" si="1356"/>
        <v>1.55555555555556</v>
      </c>
      <c r="R3044" s="17">
        <f t="shared" si="1357"/>
        <v>-2.4249999999999856</v>
      </c>
      <c r="S3044" s="16">
        <f t="shared" si="1358"/>
        <v>-0.86944444444442559</v>
      </c>
      <c r="T3044" s="5">
        <f t="shared" si="1359"/>
        <v>1.6714285714285666</v>
      </c>
      <c r="U3044" s="21">
        <f t="shared" si="1360"/>
        <v>0</v>
      </c>
      <c r="W3044" s="5">
        <f t="shared" si="1361"/>
        <v>0.55555555555556002</v>
      </c>
      <c r="X3044" s="4">
        <f t="shared" si="1362"/>
        <v>-0.35714285714285898</v>
      </c>
      <c r="AE3044" s="4">
        <f t="shared" si="1363"/>
        <v>-0.912698412698419</v>
      </c>
      <c r="AJ3044" s="3">
        <f t="shared" si="1364"/>
        <v>2.6737967914436833E-2</v>
      </c>
      <c r="AK3044" s="3">
        <f t="shared" si="1365"/>
        <v>2.6737967914436722E-2</v>
      </c>
      <c r="AL3044" s="26">
        <f t="shared" si="1366"/>
        <v>1.6714285714285666</v>
      </c>
      <c r="AM3044" s="26">
        <f ca="1">IF(RAND()&lt;J3044,H3044*F3044,I3044*G3044)-1</f>
        <v>0.55555555555556002</v>
      </c>
      <c r="AN3044" s="26">
        <f ca="1">IF(RAND()&lt;(J3044+(2*F3044-1)*Sheet2!D$109),H3044*F3044,I3044*G3044)-1</f>
        <v>-1</v>
      </c>
      <c r="AO3044" s="3">
        <f t="shared" si="1346"/>
        <v>201112</v>
      </c>
    </row>
    <row r="3045" spans="1:41" x14ac:dyDescent="0.25">
      <c r="A3045" s="6">
        <v>40888</v>
      </c>
      <c r="B3045" s="1" t="s">
        <v>23</v>
      </c>
      <c r="C3045" s="1" t="s">
        <v>20</v>
      </c>
      <c r="D3045" s="1">
        <v>34</v>
      </c>
      <c r="E3045" s="1">
        <v>37</v>
      </c>
      <c r="F3045">
        <f t="shared" si="1347"/>
        <v>0</v>
      </c>
      <c r="G3045">
        <f t="shared" si="1348"/>
        <v>1</v>
      </c>
      <c r="H3045" s="4">
        <v>1.4166666666666701</v>
      </c>
      <c r="I3045" s="4">
        <v>3</v>
      </c>
      <c r="J3045" s="4">
        <f t="shared" si="1349"/>
        <v>0.70588235294117474</v>
      </c>
      <c r="K3045" s="4">
        <f t="shared" si="1350"/>
        <v>0.33333333333333331</v>
      </c>
      <c r="L3045" s="17">
        <f t="shared" si="1351"/>
        <v>0.73588235294117477</v>
      </c>
      <c r="M3045" s="17">
        <f t="shared" si="1352"/>
        <v>0.30333333333333334</v>
      </c>
      <c r="N3045" s="34">
        <f t="shared" si="1353"/>
        <v>1.3589128697042399</v>
      </c>
      <c r="O3045" s="12">
        <f t="shared" si="1354"/>
        <v>3.2967032967032965</v>
      </c>
      <c r="P3045" s="4">
        <f t="shared" si="1355"/>
        <v>201112</v>
      </c>
      <c r="Q3045" s="17">
        <f t="shared" si="1356"/>
        <v>0.47222222222222338</v>
      </c>
      <c r="R3045" s="17">
        <f t="shared" si="1357"/>
        <v>-2.8999999999999804</v>
      </c>
      <c r="S3045" s="16">
        <f t="shared" si="1358"/>
        <v>-2.4277777777777572</v>
      </c>
      <c r="T3045" s="5">
        <f t="shared" si="1359"/>
        <v>2.1176470588235241</v>
      </c>
      <c r="U3045" s="21">
        <f t="shared" si="1360"/>
        <v>0</v>
      </c>
      <c r="W3045" s="5">
        <f t="shared" si="1361"/>
        <v>-1</v>
      </c>
      <c r="X3045" s="4">
        <f t="shared" si="1362"/>
        <v>-1</v>
      </c>
      <c r="AE3045" s="4">
        <f t="shared" si="1363"/>
        <v>-0.71078431372549533</v>
      </c>
      <c r="AJ3045" s="3">
        <f t="shared" si="1364"/>
        <v>3.7735849056601989E-2</v>
      </c>
      <c r="AK3045" s="3">
        <f t="shared" si="1365"/>
        <v>3.7735849056602211E-2</v>
      </c>
      <c r="AL3045" s="26">
        <f t="shared" si="1366"/>
        <v>2.1176470588235241</v>
      </c>
      <c r="AM3045" s="26">
        <f ca="1">IF(RAND()&lt;J3045,H3045*F3045,I3045*G3045)-1</f>
        <v>-1</v>
      </c>
      <c r="AN3045" s="26">
        <f ca="1">IF(RAND()&lt;(J3045+(2*F3045-1)*Sheet2!D$109),H3045*F3045,I3045*G3045)-1</f>
        <v>2</v>
      </c>
      <c r="AO3045" s="3">
        <f t="shared" si="1346"/>
        <v>201112</v>
      </c>
    </row>
    <row r="3046" spans="1:41" x14ac:dyDescent="0.25">
      <c r="A3046" s="6">
        <v>40888</v>
      </c>
      <c r="B3046" s="1" t="s">
        <v>30</v>
      </c>
      <c r="C3046" s="1" t="s">
        <v>33</v>
      </c>
      <c r="D3046" s="1">
        <v>19</v>
      </c>
      <c r="E3046" s="1">
        <v>20</v>
      </c>
      <c r="F3046">
        <f t="shared" si="1347"/>
        <v>0</v>
      </c>
      <c r="G3046">
        <f t="shared" si="1348"/>
        <v>1</v>
      </c>
      <c r="H3046" s="4">
        <v>1.71428571428571</v>
      </c>
      <c r="I3046" s="4">
        <v>2.2000000000000002</v>
      </c>
      <c r="J3046" s="4">
        <f t="shared" si="1349"/>
        <v>0.58333333333333481</v>
      </c>
      <c r="K3046" s="4">
        <f t="shared" si="1350"/>
        <v>0.45454545454545453</v>
      </c>
      <c r="L3046" s="17">
        <f t="shared" si="1351"/>
        <v>0.61333333333333484</v>
      </c>
      <c r="M3046" s="17">
        <f t="shared" si="1352"/>
        <v>0.42454545454545456</v>
      </c>
      <c r="N3046" s="34">
        <f t="shared" si="1353"/>
        <v>1.6304347826086916</v>
      </c>
      <c r="O3046" s="12">
        <f t="shared" si="1354"/>
        <v>2.3554603854389722</v>
      </c>
      <c r="P3046" s="4">
        <f t="shared" si="1355"/>
        <v>201112</v>
      </c>
      <c r="Q3046" s="17">
        <f t="shared" si="1356"/>
        <v>0.77922077922077715</v>
      </c>
      <c r="R3046" s="17">
        <f t="shared" si="1357"/>
        <v>-2.2333333333333414</v>
      </c>
      <c r="S3046" s="16">
        <f t="shared" si="1358"/>
        <v>-1.4541125541125641</v>
      </c>
      <c r="T3046" s="5">
        <f t="shared" si="1359"/>
        <v>1.2833333333333368</v>
      </c>
      <c r="U3046" s="21">
        <f t="shared" si="1360"/>
        <v>0</v>
      </c>
      <c r="W3046" s="5">
        <f t="shared" si="1361"/>
        <v>-1</v>
      </c>
      <c r="X3046" s="4">
        <f t="shared" si="1362"/>
        <v>-1</v>
      </c>
      <c r="AE3046" s="4">
        <f t="shared" si="1363"/>
        <v>-1.1309523809523752</v>
      </c>
      <c r="AJ3046" s="3">
        <f t="shared" si="1364"/>
        <v>3.6496350364964902E-2</v>
      </c>
      <c r="AK3046" s="3">
        <f t="shared" si="1365"/>
        <v>3.6496350364964902E-2</v>
      </c>
      <c r="AL3046" s="26">
        <f t="shared" si="1366"/>
        <v>1.2833333333333368</v>
      </c>
      <c r="AM3046" s="26">
        <f ca="1">IF(RAND()&lt;J3046,H3046*F3046,I3046*G3046)-1</f>
        <v>-1</v>
      </c>
      <c r="AN3046" s="26">
        <f ca="1">IF(RAND()&lt;(J3046+(2*F3046-1)*Sheet2!D$109),H3046*F3046,I3046*G3046)-1</f>
        <v>-1</v>
      </c>
      <c r="AO3046" s="3">
        <f t="shared" si="1346"/>
        <v>201112</v>
      </c>
    </row>
    <row r="3047" spans="1:41" x14ac:dyDescent="0.25">
      <c r="A3047" s="6">
        <v>40888</v>
      </c>
      <c r="B3047" s="1" t="s">
        <v>26</v>
      </c>
      <c r="C3047" s="1" t="s">
        <v>27</v>
      </c>
      <c r="D3047" s="1">
        <v>23</v>
      </c>
      <c r="E3047" s="1">
        <v>31</v>
      </c>
      <c r="F3047">
        <f t="shared" si="1347"/>
        <v>0</v>
      </c>
      <c r="G3047">
        <f t="shared" si="1348"/>
        <v>1</v>
      </c>
      <c r="H3047" s="4">
        <v>2.25</v>
      </c>
      <c r="I3047" s="4">
        <v>1.68965517241379</v>
      </c>
      <c r="J3047" s="4">
        <f t="shared" si="1349"/>
        <v>0.44444444444444442</v>
      </c>
      <c r="K3047" s="4">
        <f t="shared" si="1350"/>
        <v>0.59183673469387865</v>
      </c>
      <c r="L3047" s="17">
        <f t="shared" si="1351"/>
        <v>0.47444444444444445</v>
      </c>
      <c r="M3047" s="17">
        <f t="shared" si="1352"/>
        <v>0.56183673469387863</v>
      </c>
      <c r="N3047" s="34">
        <f t="shared" si="1353"/>
        <v>2.1077283372365341</v>
      </c>
      <c r="O3047" s="12">
        <f t="shared" si="1354"/>
        <v>1.7798764983654161</v>
      </c>
      <c r="P3047" s="4">
        <f t="shared" si="1355"/>
        <v>201112</v>
      </c>
      <c r="Q3047" s="17">
        <f t="shared" si="1356"/>
        <v>1.3316326530612268</v>
      </c>
      <c r="R3047" s="17">
        <f t="shared" si="1357"/>
        <v>-2.2500000000000062</v>
      </c>
      <c r="S3047" s="16">
        <f t="shared" si="1358"/>
        <v>-0.91836734693877942</v>
      </c>
      <c r="T3047" s="5">
        <f t="shared" si="1359"/>
        <v>0.75095785440612894</v>
      </c>
      <c r="U3047" s="21">
        <f t="shared" si="1360"/>
        <v>0</v>
      </c>
      <c r="W3047" s="5">
        <f t="shared" si="1361"/>
        <v>-1</v>
      </c>
      <c r="X3047" s="4">
        <f t="shared" si="1362"/>
        <v>-1</v>
      </c>
      <c r="AE3047" s="4">
        <f t="shared" si="1363"/>
        <v>-1.8055555555555556</v>
      </c>
      <c r="AJ3047" s="3">
        <f t="shared" si="1364"/>
        <v>3.5010940919038225E-2</v>
      </c>
      <c r="AK3047" s="3">
        <f t="shared" si="1365"/>
        <v>3.5010940919038225E-2</v>
      </c>
      <c r="AL3047" s="26">
        <f t="shared" si="1366"/>
        <v>0.75095785440612894</v>
      </c>
      <c r="AM3047" s="26">
        <f ca="1">IF(RAND()&lt;J3047,H3047*F3047,I3047*G3047)-1</f>
        <v>0.68965517241379004</v>
      </c>
      <c r="AN3047" s="26">
        <f ca="1">IF(RAND()&lt;(J3047+(2*F3047-1)*Sheet2!D$109),H3047*F3047,I3047*G3047)-1</f>
        <v>0.68965517241379004</v>
      </c>
      <c r="AO3047" s="3">
        <f t="shared" si="1346"/>
        <v>201112</v>
      </c>
    </row>
    <row r="3048" spans="1:41" x14ac:dyDescent="0.25">
      <c r="A3048" s="6">
        <v>40888</v>
      </c>
      <c r="B3048" s="1" t="s">
        <v>29</v>
      </c>
      <c r="C3048" s="1" t="s">
        <v>22</v>
      </c>
      <c r="D3048" s="1">
        <v>24</v>
      </c>
      <c r="E3048" s="1">
        <v>10</v>
      </c>
      <c r="F3048">
        <f t="shared" si="1347"/>
        <v>1</v>
      </c>
      <c r="G3048">
        <f t="shared" si="1348"/>
        <v>0</v>
      </c>
      <c r="H3048" s="4">
        <v>1.06666666666667</v>
      </c>
      <c r="I3048" s="4">
        <v>11</v>
      </c>
      <c r="J3048" s="4">
        <f t="shared" si="1349"/>
        <v>0.93749999999999711</v>
      </c>
      <c r="K3048" s="4">
        <f t="shared" si="1350"/>
        <v>9.0909090909090912E-2</v>
      </c>
      <c r="L3048" s="17">
        <f t="shared" si="1351"/>
        <v>0.90749999999999709</v>
      </c>
      <c r="M3048" s="17">
        <f t="shared" si="1352"/>
        <v>0.12090909090909091</v>
      </c>
      <c r="N3048" s="34">
        <f t="shared" si="1353"/>
        <v>1.101928374655651</v>
      </c>
      <c r="O3048" s="12">
        <f t="shared" si="1354"/>
        <v>8.2706766917293226</v>
      </c>
      <c r="P3048" s="4">
        <f t="shared" si="1355"/>
        <v>201112</v>
      </c>
      <c r="Q3048" s="17">
        <f t="shared" si="1356"/>
        <v>1.06666666666667</v>
      </c>
      <c r="R3048" s="17">
        <f t="shared" si="1357"/>
        <v>-15.099999999999254</v>
      </c>
      <c r="S3048" s="16">
        <f t="shared" si="1358"/>
        <v>-14.033333333332584</v>
      </c>
      <c r="T3048" s="5">
        <f t="shared" si="1359"/>
        <v>10.312499999999968</v>
      </c>
      <c r="U3048" s="21">
        <f t="shared" si="1360"/>
        <v>1</v>
      </c>
      <c r="W3048" s="5">
        <f t="shared" si="1361"/>
        <v>6.6666666666669983E-2</v>
      </c>
      <c r="X3048" s="4">
        <f t="shared" si="1362"/>
        <v>-6.2500000000002887E-2</v>
      </c>
      <c r="AE3048" s="4">
        <f t="shared" si="1363"/>
        <v>-0.12916666666667287</v>
      </c>
      <c r="AJ3048" s="3">
        <f t="shared" si="1364"/>
        <v>2.7624309392262458E-2</v>
      </c>
      <c r="AK3048" s="3">
        <f t="shared" si="1365"/>
        <v>2.7624309392262458E-2</v>
      </c>
      <c r="AL3048" s="26">
        <f t="shared" si="1366"/>
        <v>10.312499999999968</v>
      </c>
      <c r="AM3048" s="26">
        <f ca="1">IF(RAND()&lt;J3048,H3048*F3048,I3048*G3048)-1</f>
        <v>6.6666666666669983E-2</v>
      </c>
      <c r="AN3048" s="26">
        <f ca="1">IF(RAND()&lt;(J3048+(2*F3048-1)*Sheet2!D$109),H3048*F3048,I3048*G3048)-1</f>
        <v>6.6666666666669983E-2</v>
      </c>
      <c r="AO3048" s="3">
        <f t="shared" si="1346"/>
        <v>201112</v>
      </c>
    </row>
    <row r="3049" spans="1:41" x14ac:dyDescent="0.25">
      <c r="A3049" s="6">
        <v>40888</v>
      </c>
      <c r="B3049" s="1" t="s">
        <v>49</v>
      </c>
      <c r="C3049" s="1" t="s">
        <v>24</v>
      </c>
      <c r="D3049" s="1">
        <v>21</v>
      </c>
      <c r="E3049" s="1">
        <v>19</v>
      </c>
      <c r="F3049">
        <f t="shared" si="1347"/>
        <v>1</v>
      </c>
      <c r="G3049">
        <f t="shared" si="1348"/>
        <v>0</v>
      </c>
      <c r="H3049" s="4">
        <v>2.6</v>
      </c>
      <c r="I3049" s="4">
        <v>1.55555555555556</v>
      </c>
      <c r="J3049" s="4">
        <f t="shared" si="1349"/>
        <v>0.38461538461538458</v>
      </c>
      <c r="K3049" s="4">
        <f t="shared" si="1350"/>
        <v>0.64285714285714102</v>
      </c>
      <c r="L3049" s="17">
        <f t="shared" si="1351"/>
        <v>0.35461538461538455</v>
      </c>
      <c r="M3049" s="17">
        <f t="shared" si="1352"/>
        <v>0.67285714285714104</v>
      </c>
      <c r="N3049" s="34">
        <f t="shared" si="1353"/>
        <v>2.8199566160520613</v>
      </c>
      <c r="O3049" s="12">
        <f t="shared" si="1354"/>
        <v>1.486199575371554</v>
      </c>
      <c r="P3049" s="4">
        <f t="shared" si="1355"/>
        <v>201112</v>
      </c>
      <c r="Q3049" s="17">
        <f t="shared" si="1356"/>
        <v>2.6</v>
      </c>
      <c r="R3049" s="17">
        <f t="shared" si="1357"/>
        <v>-2.4249999999999856</v>
      </c>
      <c r="S3049" s="16">
        <f t="shared" si="1358"/>
        <v>0.17500000000001448</v>
      </c>
      <c r="T3049" s="5">
        <f t="shared" si="1359"/>
        <v>0.59829059829059994</v>
      </c>
      <c r="U3049" s="21">
        <f t="shared" si="1360"/>
        <v>0</v>
      </c>
      <c r="W3049" s="5">
        <f t="shared" si="1361"/>
        <v>1.6</v>
      </c>
      <c r="X3049" s="4">
        <f t="shared" si="1362"/>
        <v>-0.61538461538461542</v>
      </c>
      <c r="AE3049" s="4">
        <f t="shared" si="1363"/>
        <v>-2.2153846153846155</v>
      </c>
      <c r="AJ3049" s="3">
        <f t="shared" si="1364"/>
        <v>2.6737967914436833E-2</v>
      </c>
      <c r="AK3049" s="3">
        <f t="shared" si="1365"/>
        <v>2.6737967914436611E-2</v>
      </c>
      <c r="AL3049" s="26">
        <f t="shared" si="1366"/>
        <v>0.59829059829059994</v>
      </c>
      <c r="AM3049" s="26">
        <f ca="1">IF(RAND()&lt;J3049,H3049*F3049,I3049*G3049)-1</f>
        <v>1.6</v>
      </c>
      <c r="AN3049" s="26">
        <f ca="1">IF(RAND()&lt;(J3049+(2*F3049-1)*Sheet2!D$109),H3049*F3049,I3049*G3049)-1</f>
        <v>-1</v>
      </c>
      <c r="AO3049" s="3">
        <f t="shared" si="1346"/>
        <v>201112</v>
      </c>
    </row>
    <row r="3050" spans="1:41" x14ac:dyDescent="0.25">
      <c r="A3050" s="6">
        <v>40885</v>
      </c>
      <c r="B3050" s="1" t="s">
        <v>43</v>
      </c>
      <c r="C3050" s="1" t="s">
        <v>44</v>
      </c>
      <c r="D3050" s="1">
        <v>14</v>
      </c>
      <c r="E3050" s="1">
        <v>3</v>
      </c>
      <c r="F3050">
        <f t="shared" si="1347"/>
        <v>1</v>
      </c>
      <c r="G3050">
        <f t="shared" si="1348"/>
        <v>0</v>
      </c>
      <c r="H3050" s="4">
        <v>1.0909090909090899</v>
      </c>
      <c r="I3050" s="4">
        <v>8.5</v>
      </c>
      <c r="J3050" s="4">
        <f t="shared" si="1349"/>
        <v>0.91666666666666752</v>
      </c>
      <c r="K3050" s="4">
        <f t="shared" si="1350"/>
        <v>0.11764705882352941</v>
      </c>
      <c r="L3050" s="17">
        <f t="shared" si="1351"/>
        <v>0.88666666666666749</v>
      </c>
      <c r="M3050" s="17">
        <f t="shared" si="1352"/>
        <v>0.14764705882352941</v>
      </c>
      <c r="N3050" s="34">
        <f t="shared" si="1353"/>
        <v>1.1278195488721794</v>
      </c>
      <c r="O3050" s="12">
        <f t="shared" si="1354"/>
        <v>6.7729083665338647</v>
      </c>
      <c r="P3050" s="4">
        <f t="shared" si="1355"/>
        <v>201112</v>
      </c>
      <c r="Q3050" s="17">
        <f t="shared" si="1356"/>
        <v>1.0909090909090899</v>
      </c>
      <c r="R3050" s="17">
        <f t="shared" si="1357"/>
        <v>-11.13333333333345</v>
      </c>
      <c r="S3050" s="16">
        <f t="shared" si="1358"/>
        <v>-10.04242424242436</v>
      </c>
      <c r="T3050" s="5">
        <f t="shared" si="1359"/>
        <v>7.7916666666666732</v>
      </c>
      <c r="U3050" s="21">
        <f t="shared" si="1360"/>
        <v>1</v>
      </c>
      <c r="W3050" s="5">
        <f t="shared" si="1361"/>
        <v>9.090909090908994E-2</v>
      </c>
      <c r="X3050" s="4">
        <f t="shared" si="1362"/>
        <v>-8.3333333333332482E-2</v>
      </c>
      <c r="AE3050" s="4">
        <f t="shared" si="1363"/>
        <v>-0.17424242424242242</v>
      </c>
      <c r="AJ3050" s="3">
        <f t="shared" si="1364"/>
        <v>3.3175355450237753E-2</v>
      </c>
      <c r="AK3050" s="3">
        <f t="shared" si="1365"/>
        <v>3.3175355450237753E-2</v>
      </c>
      <c r="AL3050" s="26">
        <f t="shared" si="1366"/>
        <v>7.7916666666666732</v>
      </c>
      <c r="AM3050" s="26">
        <f ca="1">IF(RAND()&lt;J3050,H3050*F3050,I3050*G3050)-1</f>
        <v>9.090909090908994E-2</v>
      </c>
      <c r="AN3050" s="26">
        <f ca="1">IF(RAND()&lt;(J3050+(2*F3050-1)*Sheet2!D$109),H3050*F3050,I3050*G3050)-1</f>
        <v>9.090909090908994E-2</v>
      </c>
      <c r="AO3050" s="3">
        <f t="shared" si="1346"/>
        <v>201112</v>
      </c>
    </row>
    <row r="3051" spans="1:41" x14ac:dyDescent="0.25">
      <c r="A3051" s="6">
        <v>40882</v>
      </c>
      <c r="B3051" s="1" t="s">
        <v>42</v>
      </c>
      <c r="C3051" s="1" t="s">
        <v>50</v>
      </c>
      <c r="D3051" s="1">
        <v>14</v>
      </c>
      <c r="E3051" s="1">
        <v>38</v>
      </c>
      <c r="F3051">
        <f t="shared" si="1347"/>
        <v>0</v>
      </c>
      <c r="G3051">
        <f t="shared" si="1348"/>
        <v>1</v>
      </c>
      <c r="H3051" s="4">
        <v>2.4500000000000002</v>
      </c>
      <c r="I3051" s="4">
        <v>1.60606060606061</v>
      </c>
      <c r="J3051" s="4">
        <f t="shared" si="1349"/>
        <v>0.4081632653061224</v>
      </c>
      <c r="K3051" s="4">
        <f t="shared" si="1350"/>
        <v>0.62264150943396079</v>
      </c>
      <c r="L3051" s="17">
        <f t="shared" si="1351"/>
        <v>0.43816326530612237</v>
      </c>
      <c r="M3051" s="17">
        <f t="shared" si="1352"/>
        <v>0.59264150943396077</v>
      </c>
      <c r="N3051" s="34">
        <f t="shared" si="1353"/>
        <v>2.2822543083372153</v>
      </c>
      <c r="O3051" s="12">
        <f t="shared" si="1354"/>
        <v>1.687360713148683</v>
      </c>
      <c r="P3051" s="4">
        <f t="shared" si="1355"/>
        <v>201112</v>
      </c>
      <c r="Q3051" s="17">
        <f t="shared" si="1356"/>
        <v>1.5254716981132039</v>
      </c>
      <c r="R3051" s="17">
        <f t="shared" si="1357"/>
        <v>-2.3396551724137824</v>
      </c>
      <c r="S3051" s="16">
        <f t="shared" si="1358"/>
        <v>-0.81418347430057847</v>
      </c>
      <c r="T3051" s="5">
        <f t="shared" si="1359"/>
        <v>0.65553494124922851</v>
      </c>
      <c r="U3051" s="21">
        <f t="shared" si="1360"/>
        <v>0</v>
      </c>
      <c r="W3051" s="5">
        <f t="shared" si="1361"/>
        <v>-1</v>
      </c>
      <c r="X3051" s="4">
        <f t="shared" si="1362"/>
        <v>-1</v>
      </c>
      <c r="AE3051" s="4">
        <f t="shared" si="1363"/>
        <v>-2.0418367346938777</v>
      </c>
      <c r="AJ3051" s="3">
        <f t="shared" si="1364"/>
        <v>2.9884198729920097E-2</v>
      </c>
      <c r="AK3051" s="3">
        <f t="shared" si="1365"/>
        <v>2.9884198729920097E-2</v>
      </c>
      <c r="AL3051" s="26">
        <f t="shared" si="1366"/>
        <v>0.65553494124922851</v>
      </c>
      <c r="AM3051" s="26">
        <f ca="1">IF(RAND()&lt;J3051,H3051*F3051,I3051*G3051)-1</f>
        <v>0.60606060606060996</v>
      </c>
      <c r="AN3051" s="26">
        <f ca="1">IF(RAND()&lt;(J3051+(2*F3051-1)*Sheet2!D$109),H3051*F3051,I3051*G3051)-1</f>
        <v>-1</v>
      </c>
      <c r="AO3051" s="3">
        <f t="shared" si="1346"/>
        <v>201112</v>
      </c>
    </row>
    <row r="3052" spans="1:41" x14ac:dyDescent="0.25">
      <c r="A3052" s="6">
        <v>40881</v>
      </c>
      <c r="B3052" s="1" t="s">
        <v>34</v>
      </c>
      <c r="C3052" s="1" t="s">
        <v>39</v>
      </c>
      <c r="D3052" s="1">
        <v>19</v>
      </c>
      <c r="E3052" s="1">
        <v>34</v>
      </c>
      <c r="F3052">
        <f t="shared" si="1347"/>
        <v>0</v>
      </c>
      <c r="G3052">
        <f t="shared" si="1348"/>
        <v>1</v>
      </c>
      <c r="H3052" s="4">
        <v>2.2999999999999998</v>
      </c>
      <c r="I3052" s="4">
        <v>1.6666666666666701</v>
      </c>
      <c r="J3052" s="4">
        <f t="shared" si="1349"/>
        <v>0.43478260869565222</v>
      </c>
      <c r="K3052" s="4">
        <f t="shared" si="1350"/>
        <v>0.59999999999999876</v>
      </c>
      <c r="L3052" s="17">
        <f t="shared" si="1351"/>
        <v>0.46478260869565224</v>
      </c>
      <c r="M3052" s="17">
        <f t="shared" si="1352"/>
        <v>0.56999999999999873</v>
      </c>
      <c r="N3052" s="34">
        <f t="shared" si="1353"/>
        <v>2.1515434985968191</v>
      </c>
      <c r="O3052" s="12">
        <f t="shared" si="1354"/>
        <v>1.7543859649122846</v>
      </c>
      <c r="P3052" s="4">
        <f t="shared" si="1355"/>
        <v>201112</v>
      </c>
      <c r="Q3052" s="17">
        <f t="shared" si="1356"/>
        <v>1.379999999999997</v>
      </c>
      <c r="R3052" s="17">
        <f t="shared" si="1357"/>
        <v>-2.2692307692307621</v>
      </c>
      <c r="S3052" s="16">
        <f t="shared" si="1358"/>
        <v>-0.88923076923076505</v>
      </c>
      <c r="T3052" s="5">
        <f t="shared" si="1359"/>
        <v>0.72463768115942184</v>
      </c>
      <c r="U3052" s="21">
        <f t="shared" si="1360"/>
        <v>0</v>
      </c>
      <c r="W3052" s="5">
        <f t="shared" si="1361"/>
        <v>-1</v>
      </c>
      <c r="X3052" s="4">
        <f t="shared" si="1362"/>
        <v>-1</v>
      </c>
      <c r="AE3052" s="4">
        <f t="shared" si="1363"/>
        <v>-1.8652173913043475</v>
      </c>
      <c r="AJ3052" s="3">
        <f t="shared" si="1364"/>
        <v>3.3613445378150142E-2</v>
      </c>
      <c r="AK3052" s="3">
        <f t="shared" si="1365"/>
        <v>3.3613445378150142E-2</v>
      </c>
      <c r="AL3052" s="26">
        <f t="shared" si="1366"/>
        <v>0.72463768115942184</v>
      </c>
      <c r="AM3052" s="26">
        <f ca="1">IF(RAND()&lt;J3052,H3052*F3052,I3052*G3052)-1</f>
        <v>-1</v>
      </c>
      <c r="AN3052" s="26">
        <f ca="1">IF(RAND()&lt;(J3052+(2*F3052-1)*Sheet2!D$109),H3052*F3052,I3052*G3052)-1</f>
        <v>-1</v>
      </c>
      <c r="AO3052" s="3">
        <f t="shared" si="1346"/>
        <v>201112</v>
      </c>
    </row>
    <row r="3053" spans="1:41" x14ac:dyDescent="0.25">
      <c r="A3053" s="6">
        <v>40881</v>
      </c>
      <c r="B3053" s="1" t="s">
        <v>25</v>
      </c>
      <c r="C3053" s="1" t="s">
        <v>26</v>
      </c>
      <c r="D3053" s="1">
        <v>19</v>
      </c>
      <c r="E3053" s="1">
        <v>38</v>
      </c>
      <c r="F3053">
        <f t="shared" si="1347"/>
        <v>0</v>
      </c>
      <c r="G3053">
        <f t="shared" si="1348"/>
        <v>1</v>
      </c>
      <c r="H3053" s="4">
        <v>2.1</v>
      </c>
      <c r="I3053" s="4">
        <v>1.7692307692307701</v>
      </c>
      <c r="J3053" s="4">
        <f t="shared" si="1349"/>
        <v>0.47619047619047616</v>
      </c>
      <c r="K3053" s="4">
        <f t="shared" si="1350"/>
        <v>0.56521739130434756</v>
      </c>
      <c r="L3053" s="17">
        <f t="shared" si="1351"/>
        <v>0.50619047619047619</v>
      </c>
      <c r="M3053" s="17">
        <f t="shared" si="1352"/>
        <v>0.53521739130434753</v>
      </c>
      <c r="N3053" s="34">
        <f t="shared" si="1353"/>
        <v>1.9755409219190969</v>
      </c>
      <c r="O3053" s="12">
        <f t="shared" si="1354"/>
        <v>1.8683996750609271</v>
      </c>
      <c r="P3053" s="4">
        <f t="shared" si="1355"/>
        <v>201112</v>
      </c>
      <c r="Q3053" s="17">
        <f t="shared" si="1356"/>
        <v>1.18695652173913</v>
      </c>
      <c r="R3053" s="17">
        <f t="shared" si="1357"/>
        <v>-2.2090909090909077</v>
      </c>
      <c r="S3053" s="16">
        <f t="shared" si="1358"/>
        <v>-1.0221343873517776</v>
      </c>
      <c r="T3053" s="5">
        <f t="shared" si="1359"/>
        <v>0.84249084249084283</v>
      </c>
      <c r="U3053" s="21">
        <f t="shared" si="1360"/>
        <v>0</v>
      </c>
      <c r="W3053" s="5">
        <f t="shared" si="1361"/>
        <v>-1</v>
      </c>
      <c r="X3053" s="4">
        <f t="shared" si="1362"/>
        <v>-1</v>
      </c>
      <c r="AE3053" s="4">
        <f t="shared" si="1363"/>
        <v>-1.6238095238095238</v>
      </c>
      <c r="AJ3053" s="3">
        <f t="shared" si="1364"/>
        <v>3.9761431411530546E-2</v>
      </c>
      <c r="AK3053" s="3">
        <f t="shared" si="1365"/>
        <v>3.9761431411530546E-2</v>
      </c>
      <c r="AL3053" s="26">
        <f t="shared" si="1366"/>
        <v>0.84249084249084283</v>
      </c>
      <c r="AM3053" s="26">
        <f ca="1">IF(RAND()&lt;J3053,H3053*F3053,I3053*G3053)-1</f>
        <v>0.76923076923077005</v>
      </c>
      <c r="AN3053" s="26">
        <f ca="1">IF(RAND()&lt;(J3053+(2*F3053-1)*Sheet2!D$109),H3053*F3053,I3053*G3053)-1</f>
        <v>-1</v>
      </c>
      <c r="AO3053" s="3">
        <f t="shared" si="1346"/>
        <v>201112</v>
      </c>
    </row>
    <row r="3054" spans="1:41" x14ac:dyDescent="0.25">
      <c r="A3054" s="6">
        <v>40881</v>
      </c>
      <c r="B3054" s="1" t="s">
        <v>24</v>
      </c>
      <c r="C3054" s="1" t="s">
        <v>45</v>
      </c>
      <c r="D3054" s="1">
        <v>26</v>
      </c>
      <c r="E3054" s="1">
        <v>0</v>
      </c>
      <c r="F3054">
        <f t="shared" si="1347"/>
        <v>1</v>
      </c>
      <c r="G3054">
        <f t="shared" si="1348"/>
        <v>0</v>
      </c>
      <c r="H3054" s="4">
        <v>1.125</v>
      </c>
      <c r="I3054" s="4">
        <v>7</v>
      </c>
      <c r="J3054" s="4">
        <f t="shared" si="1349"/>
        <v>0.88888888888888884</v>
      </c>
      <c r="K3054" s="4">
        <f t="shared" si="1350"/>
        <v>0.14285714285714285</v>
      </c>
      <c r="L3054" s="17">
        <f t="shared" si="1351"/>
        <v>0.85888888888888881</v>
      </c>
      <c r="M3054" s="17">
        <f t="shared" si="1352"/>
        <v>0.17285714285714285</v>
      </c>
      <c r="N3054" s="34">
        <f t="shared" si="1353"/>
        <v>1.1642949547218631</v>
      </c>
      <c r="O3054" s="12">
        <f t="shared" si="1354"/>
        <v>5.785123966942149</v>
      </c>
      <c r="P3054" s="4">
        <f t="shared" si="1355"/>
        <v>201112</v>
      </c>
      <c r="Q3054" s="17">
        <f t="shared" si="1356"/>
        <v>1.125</v>
      </c>
      <c r="R3054" s="17">
        <f t="shared" si="1357"/>
        <v>-8.1666666666666661</v>
      </c>
      <c r="S3054" s="16">
        <f t="shared" si="1358"/>
        <v>-7.0416666666666661</v>
      </c>
      <c r="T3054" s="5">
        <f t="shared" si="1359"/>
        <v>6.2222222222222223</v>
      </c>
      <c r="U3054" s="21">
        <f t="shared" si="1360"/>
        <v>1</v>
      </c>
      <c r="W3054" s="5">
        <f t="shared" si="1361"/>
        <v>0.125</v>
      </c>
      <c r="X3054" s="4">
        <f t="shared" si="1362"/>
        <v>-0.11111111111111116</v>
      </c>
      <c r="AE3054" s="4">
        <f t="shared" si="1363"/>
        <v>-0.23611111111111116</v>
      </c>
      <c r="AJ3054" s="3">
        <f t="shared" si="1364"/>
        <v>3.0769230769230771E-2</v>
      </c>
      <c r="AK3054" s="3">
        <f t="shared" si="1365"/>
        <v>3.076923076923066E-2</v>
      </c>
      <c r="AL3054" s="26">
        <f t="shared" si="1366"/>
        <v>6.2222222222222223</v>
      </c>
      <c r="AM3054" s="26">
        <f ca="1">IF(RAND()&lt;J3054,H3054*F3054,I3054*G3054)-1</f>
        <v>0.125</v>
      </c>
      <c r="AN3054" s="26">
        <f ca="1">IF(RAND()&lt;(J3054+(2*F3054-1)*Sheet2!D$109),H3054*F3054,I3054*G3054)-1</f>
        <v>0.125</v>
      </c>
      <c r="AO3054" s="3">
        <f t="shared" si="1346"/>
        <v>201112</v>
      </c>
    </row>
    <row r="3055" spans="1:41" x14ac:dyDescent="0.25">
      <c r="A3055" s="6">
        <v>40881</v>
      </c>
      <c r="B3055" s="1" t="s">
        <v>43</v>
      </c>
      <c r="C3055" s="1" t="s">
        <v>30</v>
      </c>
      <c r="D3055" s="1">
        <v>35</v>
      </c>
      <c r="E3055" s="1">
        <v>7</v>
      </c>
      <c r="F3055">
        <f t="shared" si="1347"/>
        <v>1</v>
      </c>
      <c r="G3055">
        <f t="shared" si="1348"/>
        <v>0</v>
      </c>
      <c r="H3055" s="4">
        <v>1.32258064516129</v>
      </c>
      <c r="I3055" s="4">
        <v>3.6</v>
      </c>
      <c r="J3055" s="4">
        <f t="shared" si="1349"/>
        <v>0.75609756097560987</v>
      </c>
      <c r="K3055" s="4">
        <f t="shared" si="1350"/>
        <v>0.27777777777777779</v>
      </c>
      <c r="L3055" s="17">
        <f t="shared" si="1351"/>
        <v>0.72609756097560985</v>
      </c>
      <c r="M3055" s="17">
        <f t="shared" si="1352"/>
        <v>0.30777777777777782</v>
      </c>
      <c r="N3055" s="34">
        <f t="shared" si="1353"/>
        <v>1.3772253946926434</v>
      </c>
      <c r="O3055" s="12">
        <f t="shared" si="1354"/>
        <v>3.2490974729241873</v>
      </c>
      <c r="P3055" s="4">
        <f t="shared" si="1355"/>
        <v>201112</v>
      </c>
      <c r="Q3055" s="17">
        <f t="shared" si="1356"/>
        <v>1.32258064516129</v>
      </c>
      <c r="R3055" s="17">
        <f t="shared" si="1357"/>
        <v>-3.4846153846153873</v>
      </c>
      <c r="S3055" s="16">
        <f t="shared" si="1358"/>
        <v>-2.1620347394540973</v>
      </c>
      <c r="T3055" s="5">
        <f t="shared" si="1359"/>
        <v>2.7219512195121958</v>
      </c>
      <c r="U3055" s="21">
        <f t="shared" si="1360"/>
        <v>0</v>
      </c>
      <c r="W3055" s="5">
        <f t="shared" si="1361"/>
        <v>0.32258064516129004</v>
      </c>
      <c r="X3055" s="4">
        <f t="shared" si="1362"/>
        <v>-0.24390243902439013</v>
      </c>
      <c r="AE3055" s="4">
        <f t="shared" si="1363"/>
        <v>-0.56648308418568016</v>
      </c>
      <c r="AJ3055" s="3">
        <f t="shared" si="1364"/>
        <v>3.2765399737876733E-2</v>
      </c>
      <c r="AK3055" s="3">
        <f t="shared" si="1365"/>
        <v>3.2765399737877066E-2</v>
      </c>
      <c r="AL3055" s="26">
        <f t="shared" si="1366"/>
        <v>2.7219512195121958</v>
      </c>
      <c r="AM3055" s="26">
        <f ca="1">IF(RAND()&lt;J3055,H3055*F3055,I3055*G3055)-1</f>
        <v>0.32258064516129004</v>
      </c>
      <c r="AN3055" s="26">
        <f ca="1">IF(RAND()&lt;(J3055+(2*F3055-1)*Sheet2!D$109),H3055*F3055,I3055*G3055)-1</f>
        <v>0.32258064516129004</v>
      </c>
      <c r="AO3055" s="3">
        <f t="shared" si="1346"/>
        <v>201112</v>
      </c>
    </row>
    <row r="3056" spans="1:41" x14ac:dyDescent="0.25">
      <c r="A3056" s="6">
        <v>40881</v>
      </c>
      <c r="B3056" s="1" t="s">
        <v>20</v>
      </c>
      <c r="C3056" s="1" t="s">
        <v>48</v>
      </c>
      <c r="D3056" s="1">
        <v>35</v>
      </c>
      <c r="E3056" s="1">
        <v>38</v>
      </c>
      <c r="F3056">
        <f t="shared" si="1347"/>
        <v>0</v>
      </c>
      <c r="G3056">
        <f t="shared" si="1348"/>
        <v>1</v>
      </c>
      <c r="H3056" s="4">
        <v>3.5</v>
      </c>
      <c r="I3056" s="4">
        <v>1.3333333333333299</v>
      </c>
      <c r="J3056" s="4">
        <f t="shared" si="1349"/>
        <v>0.2857142857142857</v>
      </c>
      <c r="K3056" s="4">
        <f t="shared" si="1350"/>
        <v>0.75000000000000189</v>
      </c>
      <c r="L3056" s="17">
        <f t="shared" si="1351"/>
        <v>0.31571428571428573</v>
      </c>
      <c r="M3056" s="17">
        <f t="shared" si="1352"/>
        <v>0.72000000000000186</v>
      </c>
      <c r="N3056" s="34">
        <f t="shared" si="1353"/>
        <v>3.1674208144796379</v>
      </c>
      <c r="O3056" s="12">
        <f t="shared" si="1354"/>
        <v>1.3888888888888853</v>
      </c>
      <c r="P3056" s="4">
        <f t="shared" si="1355"/>
        <v>201112</v>
      </c>
      <c r="Q3056" s="17">
        <f t="shared" si="1356"/>
        <v>2.6250000000000067</v>
      </c>
      <c r="R3056" s="17">
        <f t="shared" si="1357"/>
        <v>-3.4000000000000306</v>
      </c>
      <c r="S3056" s="16">
        <f t="shared" si="1358"/>
        <v>-0.77500000000002389</v>
      </c>
      <c r="T3056" s="5">
        <f t="shared" si="1359"/>
        <v>0.38095238095237999</v>
      </c>
      <c r="U3056" s="21">
        <f t="shared" si="1360"/>
        <v>0</v>
      </c>
      <c r="W3056" s="5">
        <f t="shared" si="1361"/>
        <v>-1</v>
      </c>
      <c r="X3056" s="4">
        <f t="shared" si="1362"/>
        <v>-1</v>
      </c>
      <c r="AE3056" s="4">
        <f t="shared" si="1363"/>
        <v>-3.2142857142857144</v>
      </c>
      <c r="AJ3056" s="3">
        <f t="shared" si="1364"/>
        <v>3.4482758620691611E-2</v>
      </c>
      <c r="AK3056" s="3">
        <f t="shared" si="1365"/>
        <v>3.4482758620691278E-2</v>
      </c>
      <c r="AL3056" s="26">
        <f t="shared" si="1366"/>
        <v>0.38095238095237999</v>
      </c>
      <c r="AM3056" s="26">
        <f ca="1">IF(RAND()&lt;J3056,H3056*F3056,I3056*G3056)-1</f>
        <v>-1</v>
      </c>
      <c r="AN3056" s="26">
        <f ca="1">IF(RAND()&lt;(J3056+(2*F3056-1)*Sheet2!D$109),H3056*F3056,I3056*G3056)-1</f>
        <v>-1</v>
      </c>
      <c r="AO3056" s="3">
        <f t="shared" si="1346"/>
        <v>201112</v>
      </c>
    </row>
    <row r="3057" spans="1:41" x14ac:dyDescent="0.25">
      <c r="A3057" s="6">
        <v>40881</v>
      </c>
      <c r="B3057" s="1" t="s">
        <v>28</v>
      </c>
      <c r="C3057" s="1" t="s">
        <v>19</v>
      </c>
      <c r="D3057" s="1">
        <v>31</v>
      </c>
      <c r="E3057" s="1">
        <v>17</v>
      </c>
      <c r="F3057">
        <f t="shared" si="1347"/>
        <v>1</v>
      </c>
      <c r="G3057">
        <f t="shared" si="1348"/>
        <v>0</v>
      </c>
      <c r="H3057" s="4">
        <v>1.24390243902439</v>
      </c>
      <c r="I3057" s="4">
        <v>4.4000000000000004</v>
      </c>
      <c r="J3057" s="4">
        <f t="shared" si="1349"/>
        <v>0.80392156862745112</v>
      </c>
      <c r="K3057" s="4">
        <f t="shared" si="1350"/>
        <v>0.22727272727272727</v>
      </c>
      <c r="L3057" s="17">
        <f t="shared" si="1351"/>
        <v>0.7739215686274511</v>
      </c>
      <c r="M3057" s="17">
        <f t="shared" si="1352"/>
        <v>0.25727272727272726</v>
      </c>
      <c r="N3057" s="34">
        <f t="shared" si="1353"/>
        <v>1.2921205979224726</v>
      </c>
      <c r="O3057" s="12">
        <f t="shared" si="1354"/>
        <v>3.8869257950530036</v>
      </c>
      <c r="P3057" s="4">
        <f t="shared" si="1355"/>
        <v>201112</v>
      </c>
      <c r="Q3057" s="17">
        <f t="shared" si="1356"/>
        <v>1.24390243902439</v>
      </c>
      <c r="R3057" s="17">
        <f t="shared" si="1357"/>
        <v>-4.3941176470588275</v>
      </c>
      <c r="S3057" s="16">
        <f t="shared" si="1358"/>
        <v>-3.1502152080344374</v>
      </c>
      <c r="T3057" s="5">
        <f t="shared" si="1359"/>
        <v>3.5372549019607851</v>
      </c>
      <c r="U3057" s="21">
        <f t="shared" si="1360"/>
        <v>0</v>
      </c>
      <c r="W3057" s="5">
        <f t="shared" si="1361"/>
        <v>0.24390243902439002</v>
      </c>
      <c r="X3057" s="4">
        <f t="shared" si="1362"/>
        <v>-0.19607843137254888</v>
      </c>
      <c r="AE3057" s="4">
        <f t="shared" si="1363"/>
        <v>-0.43998087039693889</v>
      </c>
      <c r="AJ3057" s="3">
        <f t="shared" si="1364"/>
        <v>3.0250648228176469E-2</v>
      </c>
      <c r="AK3057" s="3">
        <f t="shared" si="1365"/>
        <v>3.0250648228176358E-2</v>
      </c>
      <c r="AL3057" s="26">
        <f t="shared" si="1366"/>
        <v>3.5372549019607851</v>
      </c>
      <c r="AM3057" s="26">
        <f ca="1">IF(RAND()&lt;J3057,H3057*F3057,I3057*G3057)-1</f>
        <v>-1</v>
      </c>
      <c r="AN3057" s="26">
        <f ca="1">IF(RAND()&lt;(J3057+(2*F3057-1)*Sheet2!D$109),H3057*F3057,I3057*G3057)-1</f>
        <v>0.24390243902439002</v>
      </c>
      <c r="AO3057" s="3">
        <f t="shared" si="1346"/>
        <v>201112</v>
      </c>
    </row>
    <row r="3058" spans="1:41" x14ac:dyDescent="0.25">
      <c r="A3058" s="6">
        <v>40881</v>
      </c>
      <c r="B3058" s="1" t="s">
        <v>38</v>
      </c>
      <c r="C3058" s="1" t="s">
        <v>22</v>
      </c>
      <c r="D3058" s="1">
        <v>31</v>
      </c>
      <c r="E3058" s="1">
        <v>24</v>
      </c>
      <c r="F3058">
        <f t="shared" si="1347"/>
        <v>1</v>
      </c>
      <c r="G3058">
        <f t="shared" si="1348"/>
        <v>0</v>
      </c>
      <c r="H3058" s="4">
        <v>1.0370370370370401</v>
      </c>
      <c r="I3058" s="4">
        <v>17</v>
      </c>
      <c r="J3058" s="4">
        <f t="shared" si="1349"/>
        <v>0.96428571428571141</v>
      </c>
      <c r="K3058" s="4">
        <f t="shared" si="1350"/>
        <v>5.8823529411764705E-2</v>
      </c>
      <c r="L3058" s="17">
        <f t="shared" si="1351"/>
        <v>0.93428571428571139</v>
      </c>
      <c r="M3058" s="17">
        <f t="shared" si="1352"/>
        <v>8.8823529411764704E-2</v>
      </c>
      <c r="N3058" s="34">
        <f t="shared" si="1353"/>
        <v>1.0703363914373123</v>
      </c>
      <c r="O3058" s="12">
        <f t="shared" si="1354"/>
        <v>11.258278145695364</v>
      </c>
      <c r="P3058" s="4">
        <f t="shared" si="1355"/>
        <v>201112</v>
      </c>
      <c r="Q3058" s="17">
        <f t="shared" si="1356"/>
        <v>1.0370370370370401</v>
      </c>
      <c r="R3058" s="17">
        <f t="shared" si="1357"/>
        <v>-27.062499999997776</v>
      </c>
      <c r="S3058" s="16">
        <f t="shared" si="1358"/>
        <v>-26.025462962960734</v>
      </c>
      <c r="T3058" s="5">
        <f t="shared" si="1359"/>
        <v>16.392857142857096</v>
      </c>
      <c r="U3058" s="21">
        <f t="shared" si="1360"/>
        <v>1</v>
      </c>
      <c r="W3058" s="5">
        <f t="shared" si="1361"/>
        <v>3.7037037037040088E-2</v>
      </c>
      <c r="X3058" s="4">
        <f t="shared" si="1362"/>
        <v>-3.5714285714288585E-2</v>
      </c>
      <c r="AE3058" s="4">
        <f t="shared" si="1363"/>
        <v>-7.2751322751328673E-2</v>
      </c>
      <c r="AJ3058" s="3">
        <f t="shared" si="1364"/>
        <v>2.2587268993837117E-2</v>
      </c>
      <c r="AK3058" s="3">
        <f t="shared" si="1365"/>
        <v>2.2587268993836895E-2</v>
      </c>
      <c r="AL3058" s="26">
        <f t="shared" si="1366"/>
        <v>16.392857142857096</v>
      </c>
      <c r="AM3058" s="26">
        <f ca="1">IF(RAND()&lt;J3058,H3058*F3058,I3058*G3058)-1</f>
        <v>3.7037037037040088E-2</v>
      </c>
      <c r="AN3058" s="26">
        <f ca="1">IF(RAND()&lt;(J3058+(2*F3058-1)*Sheet2!D$109),H3058*F3058,I3058*G3058)-1</f>
        <v>3.7037037037040088E-2</v>
      </c>
      <c r="AO3058" s="3">
        <f t="shared" si="1346"/>
        <v>201112</v>
      </c>
    </row>
    <row r="3059" spans="1:41" x14ac:dyDescent="0.25">
      <c r="A3059" s="6">
        <v>40881</v>
      </c>
      <c r="B3059" s="1" t="s">
        <v>46</v>
      </c>
      <c r="C3059" s="1" t="s">
        <v>21</v>
      </c>
      <c r="D3059" s="1">
        <v>32</v>
      </c>
      <c r="E3059" s="1">
        <v>35</v>
      </c>
      <c r="F3059">
        <f t="shared" si="1347"/>
        <v>0</v>
      </c>
      <c r="G3059">
        <f t="shared" si="1348"/>
        <v>1</v>
      </c>
      <c r="H3059" s="4">
        <v>1.8333333333333299</v>
      </c>
      <c r="I3059" s="4">
        <v>2</v>
      </c>
      <c r="J3059" s="4">
        <f t="shared" si="1349"/>
        <v>0.54545454545454641</v>
      </c>
      <c r="K3059" s="4">
        <f t="shared" si="1350"/>
        <v>0.5</v>
      </c>
      <c r="L3059" s="17">
        <f t="shared" si="1351"/>
        <v>0.57545454545454644</v>
      </c>
      <c r="M3059" s="17">
        <f t="shared" si="1352"/>
        <v>0.47</v>
      </c>
      <c r="N3059" s="34">
        <f t="shared" si="1353"/>
        <v>1.7377567140600285</v>
      </c>
      <c r="O3059" s="12">
        <f t="shared" si="1354"/>
        <v>2.1276595744680851</v>
      </c>
      <c r="P3059" s="4">
        <f t="shared" si="1355"/>
        <v>201112</v>
      </c>
      <c r="Q3059" s="17">
        <f t="shared" si="1356"/>
        <v>0.91666666666666496</v>
      </c>
      <c r="R3059" s="17">
        <f t="shared" si="1357"/>
        <v>-2.2000000000000046</v>
      </c>
      <c r="S3059" s="16">
        <f t="shared" si="1358"/>
        <v>-1.2833333333333397</v>
      </c>
      <c r="T3059" s="5">
        <f t="shared" si="1359"/>
        <v>1.0909090909090928</v>
      </c>
      <c r="U3059" s="21">
        <f t="shared" si="1360"/>
        <v>0</v>
      </c>
      <c r="W3059" s="5">
        <f t="shared" si="1361"/>
        <v>-1</v>
      </c>
      <c r="X3059" s="4">
        <f t="shared" si="1362"/>
        <v>-1</v>
      </c>
      <c r="AE3059" s="4">
        <f t="shared" si="1363"/>
        <v>-1.2878787878787836</v>
      </c>
      <c r="AJ3059" s="3">
        <f t="shared" si="1364"/>
        <v>4.3478260869566188E-2</v>
      </c>
      <c r="AK3059" s="3">
        <f t="shared" si="1365"/>
        <v>4.3478260869566188E-2</v>
      </c>
      <c r="AL3059" s="26">
        <f t="shared" si="1366"/>
        <v>1.0909090909090928</v>
      </c>
      <c r="AM3059" s="26">
        <f ca="1">IF(RAND()&lt;J3059,H3059*F3059,I3059*G3059)-1</f>
        <v>-1</v>
      </c>
      <c r="AN3059" s="26">
        <f ca="1">IF(RAND()&lt;(J3059+(2*F3059-1)*Sheet2!D$109),H3059*F3059,I3059*G3059)-1</f>
        <v>-1</v>
      </c>
      <c r="AO3059" s="3">
        <f t="shared" si="1346"/>
        <v>201112</v>
      </c>
    </row>
    <row r="3060" spans="1:41" x14ac:dyDescent="0.25">
      <c r="A3060" s="6">
        <v>40881</v>
      </c>
      <c r="B3060" s="1" t="s">
        <v>37</v>
      </c>
      <c r="C3060" s="1" t="s">
        <v>40</v>
      </c>
      <c r="D3060" s="1">
        <v>34</v>
      </c>
      <c r="E3060" s="1">
        <v>14</v>
      </c>
      <c r="F3060">
        <f t="shared" si="1347"/>
        <v>1</v>
      </c>
      <c r="G3060">
        <f t="shared" si="1348"/>
        <v>0</v>
      </c>
      <c r="H3060" s="4">
        <v>1.5714285714285698</v>
      </c>
      <c r="I3060" s="4">
        <v>2.5499999999999998</v>
      </c>
      <c r="J3060" s="4">
        <f t="shared" si="1349"/>
        <v>0.63636363636363702</v>
      </c>
      <c r="K3060" s="4">
        <f t="shared" si="1350"/>
        <v>0.39215686274509809</v>
      </c>
      <c r="L3060" s="17">
        <f t="shared" si="1351"/>
        <v>0.60636363636363699</v>
      </c>
      <c r="M3060" s="17">
        <f t="shared" si="1352"/>
        <v>0.42215686274509812</v>
      </c>
      <c r="N3060" s="34">
        <f t="shared" si="1353"/>
        <v>1.6491754122938513</v>
      </c>
      <c r="O3060" s="12">
        <f t="shared" si="1354"/>
        <v>2.368787738039944</v>
      </c>
      <c r="P3060" s="4">
        <f t="shared" si="1355"/>
        <v>201112</v>
      </c>
      <c r="Q3060" s="17">
        <f t="shared" si="1356"/>
        <v>1.5714285714285698</v>
      </c>
      <c r="R3060" s="17">
        <f t="shared" si="1357"/>
        <v>-2.3951612903225854</v>
      </c>
      <c r="S3060" s="16">
        <f t="shared" si="1358"/>
        <v>-0.82373271889401556</v>
      </c>
      <c r="T3060" s="5">
        <f t="shared" si="1359"/>
        <v>1.6227272727272744</v>
      </c>
      <c r="U3060" s="21">
        <f t="shared" si="1360"/>
        <v>0</v>
      </c>
      <c r="W3060" s="5">
        <f t="shared" si="1361"/>
        <v>0.57142857142856984</v>
      </c>
      <c r="X3060" s="4">
        <f t="shared" si="1362"/>
        <v>-0.36363636363636298</v>
      </c>
      <c r="AE3060" s="4">
        <f t="shared" si="1363"/>
        <v>-0.93506493506493282</v>
      </c>
      <c r="AJ3060" s="3">
        <f t="shared" si="1364"/>
        <v>2.7729636048527628E-2</v>
      </c>
      <c r="AK3060" s="3">
        <f t="shared" si="1365"/>
        <v>2.7729636048527406E-2</v>
      </c>
      <c r="AL3060" s="26">
        <f t="shared" si="1366"/>
        <v>1.6227272727272744</v>
      </c>
      <c r="AM3060" s="26">
        <f ca="1">IF(RAND()&lt;J3060,H3060*F3060,I3060*G3060)-1</f>
        <v>0.57142857142856984</v>
      </c>
      <c r="AN3060" s="26">
        <f ca="1">IF(RAND()&lt;(J3060+(2*F3060-1)*Sheet2!D$109),H3060*F3060,I3060*G3060)-1</f>
        <v>-1</v>
      </c>
      <c r="AO3060" s="3">
        <f t="shared" si="1346"/>
        <v>201112</v>
      </c>
    </row>
    <row r="3061" spans="1:41" x14ac:dyDescent="0.25">
      <c r="A3061" s="6">
        <v>40881</v>
      </c>
      <c r="B3061" s="1" t="s">
        <v>33</v>
      </c>
      <c r="C3061" s="1" t="s">
        <v>27</v>
      </c>
      <c r="D3061" s="1">
        <v>17</v>
      </c>
      <c r="E3061" s="1">
        <v>10</v>
      </c>
      <c r="F3061">
        <f t="shared" si="1347"/>
        <v>1</v>
      </c>
      <c r="G3061">
        <f t="shared" si="1348"/>
        <v>0</v>
      </c>
      <c r="H3061" s="4">
        <v>2.1</v>
      </c>
      <c r="I3061" s="4">
        <v>1.7692307692307701</v>
      </c>
      <c r="J3061" s="4">
        <f t="shared" si="1349"/>
        <v>0.47619047619047616</v>
      </c>
      <c r="K3061" s="4">
        <f t="shared" si="1350"/>
        <v>0.56521739130434756</v>
      </c>
      <c r="L3061" s="17">
        <f t="shared" si="1351"/>
        <v>0.44619047619047614</v>
      </c>
      <c r="M3061" s="17">
        <f t="shared" si="1352"/>
        <v>0.59521739130434759</v>
      </c>
      <c r="N3061" s="34">
        <f t="shared" si="1353"/>
        <v>2.2411953041622201</v>
      </c>
      <c r="O3061" s="12">
        <f t="shared" si="1354"/>
        <v>1.6800584368151943</v>
      </c>
      <c r="P3061" s="4">
        <f t="shared" si="1355"/>
        <v>201112</v>
      </c>
      <c r="Q3061" s="17">
        <f t="shared" si="1356"/>
        <v>2.1</v>
      </c>
      <c r="R3061" s="17">
        <f t="shared" si="1357"/>
        <v>-2.2090909090909077</v>
      </c>
      <c r="S3061" s="16">
        <f t="shared" si="1358"/>
        <v>-0.10909090909090757</v>
      </c>
      <c r="T3061" s="5">
        <f t="shared" si="1359"/>
        <v>0.84249084249084283</v>
      </c>
      <c r="U3061" s="21">
        <f t="shared" si="1360"/>
        <v>0</v>
      </c>
      <c r="W3061" s="5">
        <f t="shared" si="1361"/>
        <v>1.1000000000000001</v>
      </c>
      <c r="X3061" s="4">
        <f t="shared" si="1362"/>
        <v>-0.52380952380952384</v>
      </c>
      <c r="AE3061" s="4">
        <f t="shared" si="1363"/>
        <v>-1.6238095238095238</v>
      </c>
      <c r="AJ3061" s="3">
        <f t="shared" si="1364"/>
        <v>3.9761431411530546E-2</v>
      </c>
      <c r="AK3061" s="3">
        <f t="shared" si="1365"/>
        <v>3.9761431411530657E-2</v>
      </c>
      <c r="AL3061" s="26">
        <f t="shared" si="1366"/>
        <v>0.84249084249084283</v>
      </c>
      <c r="AM3061" s="26">
        <f ca="1">IF(RAND()&lt;J3061,H3061*F3061,I3061*G3061)-1</f>
        <v>-1</v>
      </c>
      <c r="AN3061" s="26">
        <f ca="1">IF(RAND()&lt;(J3061+(2*F3061-1)*Sheet2!D$109),H3061*F3061,I3061*G3061)-1</f>
        <v>1.1000000000000001</v>
      </c>
      <c r="AO3061" s="3">
        <f t="shared" si="1346"/>
        <v>201112</v>
      </c>
    </row>
    <row r="3062" spans="1:41" x14ac:dyDescent="0.25">
      <c r="A3062" s="6">
        <v>40881</v>
      </c>
      <c r="B3062" s="1" t="s">
        <v>44</v>
      </c>
      <c r="C3062" s="1" t="s">
        <v>29</v>
      </c>
      <c r="D3062" s="1">
        <v>10</v>
      </c>
      <c r="E3062" s="1">
        <v>24</v>
      </c>
      <c r="F3062">
        <f t="shared" si="1347"/>
        <v>0</v>
      </c>
      <c r="G3062">
        <f t="shared" si="1348"/>
        <v>1</v>
      </c>
      <c r="H3062" s="4">
        <v>3.7</v>
      </c>
      <c r="I3062" s="4">
        <v>1.3030303030303001</v>
      </c>
      <c r="J3062" s="4">
        <f t="shared" si="1349"/>
        <v>0.27027027027027023</v>
      </c>
      <c r="K3062" s="4">
        <f t="shared" si="1350"/>
        <v>0.76744186046511798</v>
      </c>
      <c r="L3062" s="17">
        <f t="shared" si="1351"/>
        <v>0.3002702702702702</v>
      </c>
      <c r="M3062" s="17">
        <f t="shared" si="1352"/>
        <v>0.73744186046511795</v>
      </c>
      <c r="N3062" s="34">
        <f t="shared" si="1353"/>
        <v>3.3303330333033312</v>
      </c>
      <c r="O3062" s="12">
        <f t="shared" si="1354"/>
        <v>1.3560391043834721</v>
      </c>
      <c r="P3062" s="4">
        <f t="shared" si="1355"/>
        <v>201112</v>
      </c>
      <c r="Q3062" s="17">
        <f t="shared" si="1356"/>
        <v>2.8395348837209369</v>
      </c>
      <c r="R3062" s="17">
        <f t="shared" si="1357"/>
        <v>-3.670370370370402</v>
      </c>
      <c r="S3062" s="16">
        <f t="shared" si="1358"/>
        <v>-0.83083548664946516</v>
      </c>
      <c r="T3062" s="5">
        <f t="shared" si="1359"/>
        <v>0.35217035217035136</v>
      </c>
      <c r="U3062" s="21">
        <f t="shared" si="1360"/>
        <v>0</v>
      </c>
      <c r="W3062" s="5">
        <f t="shared" si="1361"/>
        <v>-1</v>
      </c>
      <c r="X3062" s="4">
        <f t="shared" si="1362"/>
        <v>-1</v>
      </c>
      <c r="AE3062" s="4">
        <f t="shared" si="1363"/>
        <v>-3.4297297297297304</v>
      </c>
      <c r="AJ3062" s="3">
        <f t="shared" si="1364"/>
        <v>3.6341611144762309E-2</v>
      </c>
      <c r="AK3062" s="3">
        <f t="shared" si="1365"/>
        <v>3.6341611144762198E-2</v>
      </c>
      <c r="AL3062" s="26">
        <f t="shared" si="1366"/>
        <v>0.35217035217035136</v>
      </c>
      <c r="AM3062" s="26">
        <f ca="1">IF(RAND()&lt;J3062,H3062*F3062,I3062*G3062)-1</f>
        <v>0.3030303030303001</v>
      </c>
      <c r="AN3062" s="26">
        <f ca="1">IF(RAND()&lt;(J3062+(2*F3062-1)*Sheet2!D$109),H3062*F3062,I3062*G3062)-1</f>
        <v>0.3030303030303001</v>
      </c>
      <c r="AO3062" s="3">
        <f t="shared" si="1346"/>
        <v>201112</v>
      </c>
    </row>
    <row r="3063" spans="1:41" x14ac:dyDescent="0.25">
      <c r="A3063" s="6">
        <v>40881</v>
      </c>
      <c r="B3063" s="1" t="s">
        <v>31</v>
      </c>
      <c r="C3063" s="1" t="s">
        <v>35</v>
      </c>
      <c r="D3063" s="1">
        <v>3</v>
      </c>
      <c r="E3063" s="1">
        <v>10</v>
      </c>
      <c r="F3063">
        <f t="shared" si="1347"/>
        <v>0</v>
      </c>
      <c r="G3063">
        <f t="shared" si="1348"/>
        <v>1</v>
      </c>
      <c r="H3063" s="4">
        <v>1.24390243902439</v>
      </c>
      <c r="I3063" s="4">
        <v>4.4000000000000004</v>
      </c>
      <c r="J3063" s="4">
        <f t="shared" si="1349"/>
        <v>0.80392156862745112</v>
      </c>
      <c r="K3063" s="4">
        <f t="shared" si="1350"/>
        <v>0.22727272727272727</v>
      </c>
      <c r="L3063" s="17">
        <f t="shared" si="1351"/>
        <v>0.83392156862745115</v>
      </c>
      <c r="M3063" s="17">
        <f t="shared" si="1352"/>
        <v>0.19727272727272727</v>
      </c>
      <c r="N3063" s="34">
        <f t="shared" si="1353"/>
        <v>1.1991535386785797</v>
      </c>
      <c r="O3063" s="12">
        <f t="shared" si="1354"/>
        <v>5.0691244239631335</v>
      </c>
      <c r="P3063" s="4">
        <f t="shared" si="1355"/>
        <v>201112</v>
      </c>
      <c r="Q3063" s="17">
        <f t="shared" si="1356"/>
        <v>0.28270509977827041</v>
      </c>
      <c r="R3063" s="17">
        <f t="shared" si="1357"/>
        <v>-4.3941176470588275</v>
      </c>
      <c r="S3063" s="16">
        <f t="shared" si="1358"/>
        <v>-4.1114125472805574</v>
      </c>
      <c r="T3063" s="5">
        <f t="shared" si="1359"/>
        <v>3.5372549019607851</v>
      </c>
      <c r="U3063" s="21">
        <f t="shared" si="1360"/>
        <v>0</v>
      </c>
      <c r="W3063" s="5">
        <f t="shared" si="1361"/>
        <v>-1</v>
      </c>
      <c r="X3063" s="4">
        <f t="shared" si="1362"/>
        <v>-1</v>
      </c>
      <c r="AE3063" s="4">
        <f t="shared" si="1363"/>
        <v>-0.43998087039693889</v>
      </c>
      <c r="AJ3063" s="3">
        <f t="shared" si="1364"/>
        <v>3.0250648228176469E-2</v>
      </c>
      <c r="AK3063" s="3">
        <f t="shared" si="1365"/>
        <v>3.0250648228176469E-2</v>
      </c>
      <c r="AL3063" s="26">
        <f t="shared" si="1366"/>
        <v>3.5372549019607851</v>
      </c>
      <c r="AM3063" s="26">
        <f ca="1">IF(RAND()&lt;J3063,H3063*F3063,I3063*G3063)-1</f>
        <v>-1</v>
      </c>
      <c r="AN3063" s="26">
        <f ca="1">IF(RAND()&lt;(J3063+(2*F3063-1)*Sheet2!D$109),H3063*F3063,I3063*G3063)-1</f>
        <v>-1</v>
      </c>
      <c r="AO3063" s="3">
        <f t="shared" si="1346"/>
        <v>201112</v>
      </c>
    </row>
    <row r="3064" spans="1:41" x14ac:dyDescent="0.25">
      <c r="A3064" s="6">
        <v>40881</v>
      </c>
      <c r="B3064" s="1" t="s">
        <v>32</v>
      </c>
      <c r="C3064" s="1" t="s">
        <v>36</v>
      </c>
      <c r="D3064" s="1">
        <v>17</v>
      </c>
      <c r="E3064" s="1">
        <v>23</v>
      </c>
      <c r="F3064">
        <f t="shared" si="1347"/>
        <v>0</v>
      </c>
      <c r="G3064">
        <f t="shared" si="1348"/>
        <v>1</v>
      </c>
      <c r="H3064" s="4">
        <v>1.8333333333333299</v>
      </c>
      <c r="I3064" s="4">
        <v>2</v>
      </c>
      <c r="J3064" s="4">
        <f t="shared" si="1349"/>
        <v>0.54545454545454641</v>
      </c>
      <c r="K3064" s="4">
        <f t="shared" si="1350"/>
        <v>0.5</v>
      </c>
      <c r="L3064" s="17">
        <f t="shared" si="1351"/>
        <v>0.57545454545454644</v>
      </c>
      <c r="M3064" s="17">
        <f t="shared" si="1352"/>
        <v>0.47</v>
      </c>
      <c r="N3064" s="34">
        <f t="shared" si="1353"/>
        <v>1.7377567140600285</v>
      </c>
      <c r="O3064" s="12">
        <f t="shared" si="1354"/>
        <v>2.1276595744680851</v>
      </c>
      <c r="P3064" s="4">
        <f t="shared" si="1355"/>
        <v>201112</v>
      </c>
      <c r="Q3064" s="17">
        <f t="shared" si="1356"/>
        <v>0.91666666666666496</v>
      </c>
      <c r="R3064" s="17">
        <f t="shared" si="1357"/>
        <v>-2.2000000000000046</v>
      </c>
      <c r="S3064" s="16">
        <f t="shared" si="1358"/>
        <v>-1.2833333333333397</v>
      </c>
      <c r="T3064" s="5">
        <f t="shared" si="1359"/>
        <v>1.0909090909090928</v>
      </c>
      <c r="U3064" s="21">
        <f t="shared" si="1360"/>
        <v>0</v>
      </c>
      <c r="W3064" s="5">
        <f t="shared" si="1361"/>
        <v>-1</v>
      </c>
      <c r="X3064" s="4">
        <f t="shared" si="1362"/>
        <v>-1</v>
      </c>
      <c r="AE3064" s="4">
        <f t="shared" si="1363"/>
        <v>-1.2878787878787836</v>
      </c>
      <c r="AJ3064" s="3">
        <f t="shared" si="1364"/>
        <v>4.3478260869566188E-2</v>
      </c>
      <c r="AK3064" s="3">
        <f t="shared" si="1365"/>
        <v>4.3478260869566188E-2</v>
      </c>
      <c r="AL3064" s="26">
        <f t="shared" si="1366"/>
        <v>1.0909090909090928</v>
      </c>
      <c r="AM3064" s="26">
        <f ca="1">IF(RAND()&lt;J3064,H3064*F3064,I3064*G3064)-1</f>
        <v>-1</v>
      </c>
      <c r="AN3064" s="26">
        <f ca="1">IF(RAND()&lt;(J3064+(2*F3064-1)*Sheet2!D$109),H3064*F3064,I3064*G3064)-1</f>
        <v>1</v>
      </c>
      <c r="AO3064" s="3">
        <f t="shared" si="1346"/>
        <v>201112</v>
      </c>
    </row>
    <row r="3065" spans="1:41" x14ac:dyDescent="0.25">
      <c r="A3065" s="6">
        <v>40881</v>
      </c>
      <c r="B3065" s="1" t="s">
        <v>49</v>
      </c>
      <c r="C3065" s="1" t="s">
        <v>23</v>
      </c>
      <c r="D3065" s="1">
        <v>19</v>
      </c>
      <c r="E3065" s="1">
        <v>13</v>
      </c>
      <c r="F3065">
        <f t="shared" si="1347"/>
        <v>1</v>
      </c>
      <c r="G3065">
        <f t="shared" si="1348"/>
        <v>0</v>
      </c>
      <c r="H3065" s="4">
        <v>2.75</v>
      </c>
      <c r="I3065" s="4">
        <v>1.47619047619048</v>
      </c>
      <c r="J3065" s="4">
        <f t="shared" si="1349"/>
        <v>0.36363636363636365</v>
      </c>
      <c r="K3065" s="4">
        <f t="shared" si="1350"/>
        <v>0.67741935483870785</v>
      </c>
      <c r="L3065" s="17">
        <f t="shared" si="1351"/>
        <v>0.33363636363636362</v>
      </c>
      <c r="M3065" s="17">
        <f t="shared" si="1352"/>
        <v>0.70741935483870788</v>
      </c>
      <c r="N3065" s="34">
        <f t="shared" si="1353"/>
        <v>2.9972752043596733</v>
      </c>
      <c r="O3065" s="12">
        <f t="shared" si="1354"/>
        <v>1.4135886912904734</v>
      </c>
      <c r="P3065" s="4">
        <f t="shared" si="1355"/>
        <v>201112</v>
      </c>
      <c r="Q3065" s="17">
        <f t="shared" si="1356"/>
        <v>2.75</v>
      </c>
      <c r="R3065" s="17">
        <f t="shared" si="1357"/>
        <v>-2.6714285714285539</v>
      </c>
      <c r="S3065" s="16">
        <f t="shared" si="1358"/>
        <v>7.8571428571446056E-2</v>
      </c>
      <c r="T3065" s="5">
        <f t="shared" si="1359"/>
        <v>0.53679653679653816</v>
      </c>
      <c r="U3065" s="21">
        <f t="shared" si="1360"/>
        <v>0</v>
      </c>
      <c r="W3065" s="5">
        <f t="shared" si="1361"/>
        <v>1.75</v>
      </c>
      <c r="X3065" s="4">
        <f t="shared" si="1362"/>
        <v>-0.63636363636363635</v>
      </c>
      <c r="AE3065" s="4">
        <f t="shared" si="1363"/>
        <v>-2.3863636363636362</v>
      </c>
      <c r="AJ3065" s="3">
        <f t="shared" si="1364"/>
        <v>3.9436619718308252E-2</v>
      </c>
      <c r="AK3065" s="3">
        <f t="shared" si="1365"/>
        <v>3.943661971830803E-2</v>
      </c>
      <c r="AL3065" s="26">
        <f t="shared" si="1366"/>
        <v>0.53679653679653816</v>
      </c>
      <c r="AM3065" s="26">
        <f ca="1">IF(RAND()&lt;J3065,H3065*F3065,I3065*G3065)-1</f>
        <v>1.75</v>
      </c>
      <c r="AN3065" s="26">
        <f ca="1">IF(RAND()&lt;(J3065+(2*F3065-1)*Sheet2!D$109),H3065*F3065,I3065*G3065)-1</f>
        <v>-1</v>
      </c>
      <c r="AO3065" s="3">
        <f t="shared" si="1346"/>
        <v>201112</v>
      </c>
    </row>
    <row r="3066" spans="1:41" x14ac:dyDescent="0.25">
      <c r="A3066" s="6">
        <v>40878</v>
      </c>
      <c r="B3066" s="1" t="s">
        <v>47</v>
      </c>
      <c r="C3066" s="1" t="s">
        <v>41</v>
      </c>
      <c r="D3066" s="1">
        <v>31</v>
      </c>
      <c r="E3066" s="1">
        <v>14</v>
      </c>
      <c r="F3066">
        <f t="shared" si="1347"/>
        <v>1</v>
      </c>
      <c r="G3066">
        <f t="shared" si="1348"/>
        <v>0</v>
      </c>
      <c r="H3066" s="4">
        <v>2.4</v>
      </c>
      <c r="I3066" s="4">
        <v>1.625</v>
      </c>
      <c r="J3066" s="4">
        <f t="shared" si="1349"/>
        <v>0.41666666666666669</v>
      </c>
      <c r="K3066" s="4">
        <f t="shared" si="1350"/>
        <v>0.61538461538461542</v>
      </c>
      <c r="L3066" s="17">
        <f t="shared" si="1351"/>
        <v>0.38666666666666671</v>
      </c>
      <c r="M3066" s="17">
        <f t="shared" si="1352"/>
        <v>0.64538461538461545</v>
      </c>
      <c r="N3066" s="34">
        <f t="shared" si="1353"/>
        <v>2.5862068965517238</v>
      </c>
      <c r="O3066" s="12">
        <f t="shared" si="1354"/>
        <v>1.5494636471990464</v>
      </c>
      <c r="P3066" s="4">
        <f t="shared" si="1355"/>
        <v>201112</v>
      </c>
      <c r="Q3066" s="17">
        <f t="shared" si="1356"/>
        <v>2.4</v>
      </c>
      <c r="R3066" s="17">
        <f t="shared" si="1357"/>
        <v>-2.3142857142857145</v>
      </c>
      <c r="S3066" s="16">
        <f t="shared" si="1358"/>
        <v>8.571428571428541E-2</v>
      </c>
      <c r="T3066" s="5">
        <f t="shared" si="1359"/>
        <v>0.67708333333333337</v>
      </c>
      <c r="U3066" s="21">
        <f t="shared" si="1360"/>
        <v>0</v>
      </c>
      <c r="W3066" s="5">
        <f t="shared" si="1361"/>
        <v>1.4</v>
      </c>
      <c r="X3066" s="4">
        <f t="shared" si="1362"/>
        <v>-0.58333333333333326</v>
      </c>
      <c r="AE3066" s="4">
        <f t="shared" si="1363"/>
        <v>-1.9833333333333332</v>
      </c>
      <c r="AJ3066" s="3">
        <f t="shared" si="1364"/>
        <v>3.1055900621118071E-2</v>
      </c>
      <c r="AK3066" s="3">
        <f t="shared" si="1365"/>
        <v>3.105590062111796E-2</v>
      </c>
      <c r="AL3066" s="26">
        <f t="shared" si="1366"/>
        <v>0.67708333333333337</v>
      </c>
      <c r="AM3066" s="26">
        <f ca="1">IF(RAND()&lt;J3066,H3066*F3066,I3066*G3066)-1</f>
        <v>1.4</v>
      </c>
      <c r="AN3066" s="26">
        <f ca="1">IF(RAND()&lt;(J3066+(2*F3066-1)*Sheet2!D$109),H3066*F3066,I3066*G3066)-1</f>
        <v>1.4</v>
      </c>
      <c r="AO3066" s="3">
        <f t="shared" si="1346"/>
        <v>201112</v>
      </c>
    </row>
    <row r="3067" spans="1:41" x14ac:dyDescent="0.25">
      <c r="A3067" s="6">
        <v>40875</v>
      </c>
      <c r="B3067" s="1" t="s">
        <v>28</v>
      </c>
      <c r="C3067" s="1" t="s">
        <v>20</v>
      </c>
      <c r="D3067" s="1">
        <v>49</v>
      </c>
      <c r="E3067" s="1">
        <v>24</v>
      </c>
      <c r="F3067">
        <f t="shared" si="1347"/>
        <v>1</v>
      </c>
      <c r="G3067">
        <f t="shared" si="1348"/>
        <v>0</v>
      </c>
      <c r="H3067" s="4">
        <v>1.29411764705882</v>
      </c>
      <c r="I3067" s="4">
        <v>3.8</v>
      </c>
      <c r="J3067" s="4">
        <f t="shared" si="1349"/>
        <v>0.77272727272727482</v>
      </c>
      <c r="K3067" s="4">
        <f t="shared" si="1350"/>
        <v>0.26315789473684209</v>
      </c>
      <c r="L3067" s="17">
        <f t="shared" si="1351"/>
        <v>0.74272727272727479</v>
      </c>
      <c r="M3067" s="17">
        <f t="shared" si="1352"/>
        <v>0.29315789473684206</v>
      </c>
      <c r="N3067" s="34">
        <f t="shared" si="1353"/>
        <v>1.3463892288861652</v>
      </c>
      <c r="O3067" s="12">
        <f t="shared" si="1354"/>
        <v>3.4111310592459612</v>
      </c>
      <c r="P3067" s="4">
        <f t="shared" si="1355"/>
        <v>201111</v>
      </c>
      <c r="Q3067" s="17">
        <f t="shared" si="1356"/>
        <v>1.29411764705882</v>
      </c>
      <c r="R3067" s="17">
        <f t="shared" si="1357"/>
        <v>-3.7571428571428975</v>
      </c>
      <c r="S3067" s="16">
        <f t="shared" si="1358"/>
        <v>-2.4630252100840773</v>
      </c>
      <c r="T3067" s="5">
        <f t="shared" si="1359"/>
        <v>2.9363636363636441</v>
      </c>
      <c r="U3067" s="21">
        <f t="shared" si="1360"/>
        <v>0</v>
      </c>
      <c r="W3067" s="5">
        <f t="shared" si="1361"/>
        <v>0.29411764705882004</v>
      </c>
      <c r="X3067" s="4">
        <f t="shared" si="1362"/>
        <v>-0.22727272727272518</v>
      </c>
      <c r="AE3067" s="4">
        <f t="shared" si="1363"/>
        <v>-0.52139037433154523</v>
      </c>
      <c r="AJ3067" s="3">
        <f t="shared" si="1364"/>
        <v>3.4642032332565464E-2</v>
      </c>
      <c r="AK3067" s="3">
        <f t="shared" si="1365"/>
        <v>3.4642032332565353E-2</v>
      </c>
      <c r="AL3067" s="26">
        <f t="shared" si="1366"/>
        <v>2.9363636363636441</v>
      </c>
      <c r="AM3067" s="26">
        <f ca="1">IF(RAND()&lt;J3067,H3067*F3067,I3067*G3067)-1</f>
        <v>0.29411764705882004</v>
      </c>
      <c r="AN3067" s="26">
        <f ca="1">IF(RAND()&lt;(J3067+(2*F3067-1)*Sheet2!D$109),H3067*F3067,I3067*G3067)-1</f>
        <v>0.29411764705882004</v>
      </c>
      <c r="AO3067" s="3">
        <f t="shared" si="1346"/>
        <v>201111</v>
      </c>
    </row>
    <row r="3068" spans="1:41" x14ac:dyDescent="0.25">
      <c r="A3068" s="6">
        <v>40874</v>
      </c>
      <c r="B3068" s="1" t="s">
        <v>36</v>
      </c>
      <c r="C3068" s="1" t="s">
        <v>25</v>
      </c>
      <c r="D3068" s="1">
        <v>23</v>
      </c>
      <c r="E3068" s="1">
        <v>17</v>
      </c>
      <c r="F3068">
        <f t="shared" si="1347"/>
        <v>1</v>
      </c>
      <c r="G3068">
        <f t="shared" si="1348"/>
        <v>0</v>
      </c>
      <c r="H3068" s="4">
        <v>1.6451612903225801</v>
      </c>
      <c r="I3068" s="4">
        <v>2.35</v>
      </c>
      <c r="J3068" s="4">
        <f t="shared" si="1349"/>
        <v>0.60784313725490213</v>
      </c>
      <c r="K3068" s="4">
        <f t="shared" si="1350"/>
        <v>0.42553191489361702</v>
      </c>
      <c r="L3068" s="17">
        <f t="shared" si="1351"/>
        <v>0.57784313725490211</v>
      </c>
      <c r="M3068" s="17">
        <f t="shared" si="1352"/>
        <v>0.455531914893617</v>
      </c>
      <c r="N3068" s="34">
        <f t="shared" si="1353"/>
        <v>1.73057346454021</v>
      </c>
      <c r="O3068" s="12">
        <f t="shared" si="1354"/>
        <v>2.1952358710882764</v>
      </c>
      <c r="P3068" s="4">
        <f t="shared" si="1355"/>
        <v>201111</v>
      </c>
      <c r="Q3068" s="17">
        <f t="shared" si="1356"/>
        <v>1.6451612903225801</v>
      </c>
      <c r="R3068" s="17">
        <f t="shared" si="1357"/>
        <v>-2.2907407407407421</v>
      </c>
      <c r="S3068" s="16">
        <f t="shared" si="1358"/>
        <v>-0.645579450418162</v>
      </c>
      <c r="T3068" s="5">
        <f t="shared" si="1359"/>
        <v>1.4284313725490201</v>
      </c>
      <c r="U3068" s="21">
        <f t="shared" si="1360"/>
        <v>0</v>
      </c>
      <c r="W3068" s="5">
        <f t="shared" si="1361"/>
        <v>0.64516129032258007</v>
      </c>
      <c r="X3068" s="4">
        <f t="shared" si="1362"/>
        <v>-0.39215686274509787</v>
      </c>
      <c r="AE3068" s="4">
        <f t="shared" si="1363"/>
        <v>-1.0373181530676781</v>
      </c>
      <c r="AJ3068" s="3">
        <f t="shared" si="1364"/>
        <v>3.2297133629390573E-2</v>
      </c>
      <c r="AK3068" s="3">
        <f t="shared" si="1365"/>
        <v>3.2297133629390573E-2</v>
      </c>
      <c r="AL3068" s="26">
        <f t="shared" si="1366"/>
        <v>1.4284313725490201</v>
      </c>
      <c r="AM3068" s="26">
        <f ca="1">IF(RAND()&lt;J3068,H3068*F3068,I3068*G3068)-1</f>
        <v>-1</v>
      </c>
      <c r="AN3068" s="26">
        <f ca="1">IF(RAND()&lt;(J3068+(2*F3068-1)*Sheet2!D$109),H3068*F3068,I3068*G3068)-1</f>
        <v>-1</v>
      </c>
      <c r="AO3068" s="3">
        <f t="shared" si="1346"/>
        <v>201111</v>
      </c>
    </row>
    <row r="3069" spans="1:41" x14ac:dyDescent="0.25">
      <c r="A3069" s="6">
        <v>40874</v>
      </c>
      <c r="B3069" s="1" t="s">
        <v>45</v>
      </c>
      <c r="C3069" s="1" t="s">
        <v>49</v>
      </c>
      <c r="D3069" s="1">
        <v>20</v>
      </c>
      <c r="E3069" s="1">
        <v>23</v>
      </c>
      <c r="F3069">
        <f t="shared" si="1347"/>
        <v>0</v>
      </c>
      <c r="G3069">
        <f t="shared" si="1348"/>
        <v>1</v>
      </c>
      <c r="H3069" s="4">
        <v>1.74074074074074</v>
      </c>
      <c r="I3069" s="4">
        <v>2.15</v>
      </c>
      <c r="J3069" s="4">
        <f t="shared" si="1349"/>
        <v>0.57446808510638325</v>
      </c>
      <c r="K3069" s="4">
        <f t="shared" si="1350"/>
        <v>0.46511627906976744</v>
      </c>
      <c r="L3069" s="17">
        <f t="shared" si="1351"/>
        <v>0.60446808510638328</v>
      </c>
      <c r="M3069" s="17">
        <f t="shared" si="1352"/>
        <v>0.43511627906976746</v>
      </c>
      <c r="N3069" s="34">
        <f t="shared" si="1353"/>
        <v>1.6543470608940505</v>
      </c>
      <c r="O3069" s="12">
        <f t="shared" si="1354"/>
        <v>2.298236237306253</v>
      </c>
      <c r="P3069" s="4">
        <f t="shared" si="1355"/>
        <v>201111</v>
      </c>
      <c r="Q3069" s="17">
        <f t="shared" si="1356"/>
        <v>0.80964685615848375</v>
      </c>
      <c r="R3069" s="17">
        <f t="shared" si="1357"/>
        <v>-2.2195652173913056</v>
      </c>
      <c r="S3069" s="16">
        <f t="shared" si="1358"/>
        <v>-1.4099183612328219</v>
      </c>
      <c r="T3069" s="5">
        <f t="shared" si="1359"/>
        <v>1.2351063829787239</v>
      </c>
      <c r="U3069" s="21">
        <f t="shared" si="1360"/>
        <v>0</v>
      </c>
      <c r="W3069" s="5">
        <f t="shared" si="1361"/>
        <v>-1</v>
      </c>
      <c r="X3069" s="4">
        <f t="shared" si="1362"/>
        <v>-1</v>
      </c>
      <c r="AE3069" s="4">
        <f t="shared" si="1363"/>
        <v>-1.1662726556343566</v>
      </c>
      <c r="AJ3069" s="3">
        <f t="shared" si="1364"/>
        <v>3.8077106139933536E-2</v>
      </c>
      <c r="AK3069" s="3">
        <f t="shared" si="1365"/>
        <v>3.8077106139933647E-2</v>
      </c>
      <c r="AL3069" s="26">
        <f t="shared" si="1366"/>
        <v>1.2351063829787239</v>
      </c>
      <c r="AM3069" s="26">
        <f ca="1">IF(RAND()&lt;J3069,H3069*F3069,I3069*G3069)-1</f>
        <v>1.1499999999999999</v>
      </c>
      <c r="AN3069" s="26">
        <f ca="1">IF(RAND()&lt;(J3069+(2*F3069-1)*Sheet2!D$109),H3069*F3069,I3069*G3069)-1</f>
        <v>-1</v>
      </c>
      <c r="AO3069" s="3">
        <f t="shared" si="1346"/>
        <v>201111</v>
      </c>
    </row>
    <row r="3070" spans="1:41" x14ac:dyDescent="0.25">
      <c r="A3070" s="6">
        <v>40874</v>
      </c>
      <c r="B3070" s="1" t="s">
        <v>47</v>
      </c>
      <c r="C3070" s="1" t="s">
        <v>34</v>
      </c>
      <c r="D3070" s="1">
        <v>17</v>
      </c>
      <c r="E3070" s="1">
        <v>23</v>
      </c>
      <c r="F3070">
        <f t="shared" si="1347"/>
        <v>0</v>
      </c>
      <c r="G3070">
        <f t="shared" si="1348"/>
        <v>1</v>
      </c>
      <c r="H3070" s="4">
        <v>1.6451612903225801</v>
      </c>
      <c r="I3070" s="4">
        <v>2.35</v>
      </c>
      <c r="J3070" s="4">
        <f t="shared" si="1349"/>
        <v>0.60784313725490213</v>
      </c>
      <c r="K3070" s="4">
        <f t="shared" si="1350"/>
        <v>0.42553191489361702</v>
      </c>
      <c r="L3070" s="17">
        <f t="shared" si="1351"/>
        <v>0.63784313725490216</v>
      </c>
      <c r="M3070" s="17">
        <f t="shared" si="1352"/>
        <v>0.39553191489361705</v>
      </c>
      <c r="N3070" s="34">
        <f t="shared" si="1353"/>
        <v>1.5677835843836454</v>
      </c>
      <c r="O3070" s="12">
        <f t="shared" si="1354"/>
        <v>2.5282409897794511</v>
      </c>
      <c r="P3070" s="4">
        <f t="shared" si="1355"/>
        <v>201111</v>
      </c>
      <c r="Q3070" s="17">
        <f t="shared" si="1356"/>
        <v>0.70006863417982124</v>
      </c>
      <c r="R3070" s="17">
        <f t="shared" si="1357"/>
        <v>-2.2907407407407421</v>
      </c>
      <c r="S3070" s="16">
        <f t="shared" si="1358"/>
        <v>-1.5906721065609208</v>
      </c>
      <c r="T3070" s="5">
        <f t="shared" si="1359"/>
        <v>1.4284313725490201</v>
      </c>
      <c r="U3070" s="21">
        <f t="shared" si="1360"/>
        <v>0</v>
      </c>
      <c r="W3070" s="5">
        <f t="shared" si="1361"/>
        <v>-1</v>
      </c>
      <c r="X3070" s="4">
        <f t="shared" si="1362"/>
        <v>-1</v>
      </c>
      <c r="AE3070" s="4">
        <f t="shared" si="1363"/>
        <v>-1.0373181530676781</v>
      </c>
      <c r="AJ3070" s="3">
        <f t="shared" si="1364"/>
        <v>3.2297133629390573E-2</v>
      </c>
      <c r="AK3070" s="3">
        <f t="shared" si="1365"/>
        <v>3.2297133629390573E-2</v>
      </c>
      <c r="AL3070" s="26">
        <f t="shared" si="1366"/>
        <v>1.4284313725490201</v>
      </c>
      <c r="AM3070" s="26">
        <f ca="1">IF(RAND()&lt;J3070,H3070*F3070,I3070*G3070)-1</f>
        <v>-1</v>
      </c>
      <c r="AN3070" s="26">
        <f ca="1">IF(RAND()&lt;(J3070+(2*F3070-1)*Sheet2!D$109),H3070*F3070,I3070*G3070)-1</f>
        <v>-1</v>
      </c>
      <c r="AO3070" s="3">
        <f t="shared" si="1346"/>
        <v>201111</v>
      </c>
    </row>
    <row r="3071" spans="1:41" x14ac:dyDescent="0.25">
      <c r="A3071" s="6">
        <v>40874</v>
      </c>
      <c r="B3071" s="1" t="s">
        <v>50</v>
      </c>
      <c r="C3071" s="1" t="s">
        <v>21</v>
      </c>
      <c r="D3071" s="1">
        <v>13</v>
      </c>
      <c r="E3071" s="1">
        <v>16</v>
      </c>
      <c r="F3071">
        <f t="shared" si="1347"/>
        <v>0</v>
      </c>
      <c r="G3071">
        <f t="shared" si="1348"/>
        <v>1</v>
      </c>
      <c r="H3071" s="4">
        <v>1.4347826086956501</v>
      </c>
      <c r="I3071" s="4">
        <v>2.9</v>
      </c>
      <c r="J3071" s="4">
        <f t="shared" si="1349"/>
        <v>0.69696969696969802</v>
      </c>
      <c r="K3071" s="4">
        <f t="shared" si="1350"/>
        <v>0.34482758620689657</v>
      </c>
      <c r="L3071" s="17">
        <f t="shared" si="1351"/>
        <v>0.72696969696969804</v>
      </c>
      <c r="M3071" s="17">
        <f t="shared" si="1352"/>
        <v>0.31482758620689655</v>
      </c>
      <c r="N3071" s="34">
        <f t="shared" si="1353"/>
        <v>1.3755731554814485</v>
      </c>
      <c r="O3071" s="12">
        <f t="shared" si="1354"/>
        <v>3.1763417305585979</v>
      </c>
      <c r="P3071" s="4">
        <f t="shared" si="1355"/>
        <v>201111</v>
      </c>
      <c r="Q3071" s="17">
        <f t="shared" si="1356"/>
        <v>0.4947526236881552</v>
      </c>
      <c r="R3071" s="17">
        <f t="shared" si="1357"/>
        <v>-2.826315789473695</v>
      </c>
      <c r="S3071" s="16">
        <f t="shared" si="1358"/>
        <v>-2.33156316578554</v>
      </c>
      <c r="T3071" s="5">
        <f t="shared" si="1359"/>
        <v>2.0212121212121241</v>
      </c>
      <c r="U3071" s="21">
        <f t="shared" si="1360"/>
        <v>0</v>
      </c>
      <c r="W3071" s="5">
        <f t="shared" si="1361"/>
        <v>-1</v>
      </c>
      <c r="X3071" s="4">
        <f t="shared" si="1362"/>
        <v>-1</v>
      </c>
      <c r="AE3071" s="4">
        <f t="shared" si="1363"/>
        <v>-0.73781291172595209</v>
      </c>
      <c r="AJ3071" s="3">
        <f t="shared" si="1364"/>
        <v>4.0120361083250788E-2</v>
      </c>
      <c r="AK3071" s="3">
        <f t="shared" si="1365"/>
        <v>4.0120361083250788E-2</v>
      </c>
      <c r="AL3071" s="26">
        <f t="shared" si="1366"/>
        <v>2.0212121212121241</v>
      </c>
      <c r="AM3071" s="26">
        <f ca="1">IF(RAND()&lt;J3071,H3071*F3071,I3071*G3071)-1</f>
        <v>-1</v>
      </c>
      <c r="AN3071" s="26">
        <f ca="1">IF(RAND()&lt;(J3071+(2*F3071-1)*Sheet2!D$109),H3071*F3071,I3071*G3071)-1</f>
        <v>-1</v>
      </c>
      <c r="AO3071" s="3">
        <f t="shared" si="1346"/>
        <v>201111</v>
      </c>
    </row>
    <row r="3072" spans="1:41" x14ac:dyDescent="0.25">
      <c r="A3072" s="6">
        <v>40874</v>
      </c>
      <c r="B3072" s="1" t="s">
        <v>41</v>
      </c>
      <c r="C3072" s="1" t="s">
        <v>38</v>
      </c>
      <c r="D3072" s="1">
        <v>20</v>
      </c>
      <c r="E3072" s="1">
        <v>38</v>
      </c>
      <c r="F3072">
        <f t="shared" si="1347"/>
        <v>0</v>
      </c>
      <c r="G3072">
        <f t="shared" si="1348"/>
        <v>1</v>
      </c>
      <c r="H3072" s="4">
        <v>2.4</v>
      </c>
      <c r="I3072" s="4">
        <v>1.625</v>
      </c>
      <c r="J3072" s="4">
        <f t="shared" si="1349"/>
        <v>0.41666666666666669</v>
      </c>
      <c r="K3072" s="4">
        <f t="shared" si="1350"/>
        <v>0.61538461538461542</v>
      </c>
      <c r="L3072" s="17">
        <f t="shared" si="1351"/>
        <v>0.44666666666666666</v>
      </c>
      <c r="M3072" s="17">
        <f t="shared" si="1352"/>
        <v>0.58538461538461539</v>
      </c>
      <c r="N3072" s="34">
        <f t="shared" si="1353"/>
        <v>2.238805970149254</v>
      </c>
      <c r="O3072" s="12">
        <f t="shared" si="1354"/>
        <v>1.7082785808147174</v>
      </c>
      <c r="P3072" s="4">
        <f t="shared" si="1355"/>
        <v>201111</v>
      </c>
      <c r="Q3072" s="17">
        <f t="shared" si="1356"/>
        <v>1.4769230769230768</v>
      </c>
      <c r="R3072" s="17">
        <f t="shared" si="1357"/>
        <v>-2.3142857142857145</v>
      </c>
      <c r="S3072" s="16">
        <f t="shared" si="1358"/>
        <v>-0.83736263736263772</v>
      </c>
      <c r="T3072" s="5">
        <f t="shared" si="1359"/>
        <v>0.67708333333333337</v>
      </c>
      <c r="U3072" s="21">
        <f t="shared" si="1360"/>
        <v>0</v>
      </c>
      <c r="W3072" s="5">
        <f t="shared" si="1361"/>
        <v>-1</v>
      </c>
      <c r="X3072" s="4">
        <f t="shared" si="1362"/>
        <v>-1</v>
      </c>
      <c r="AE3072" s="4">
        <f t="shared" si="1363"/>
        <v>-1.9833333333333332</v>
      </c>
      <c r="AJ3072" s="3">
        <f t="shared" si="1364"/>
        <v>3.1055900621118071E-2</v>
      </c>
      <c r="AK3072" s="3">
        <f t="shared" si="1365"/>
        <v>3.1055900621118071E-2</v>
      </c>
      <c r="AL3072" s="26">
        <f t="shared" si="1366"/>
        <v>0.67708333333333337</v>
      </c>
      <c r="AM3072" s="26">
        <f ca="1">IF(RAND()&lt;J3072,H3072*F3072,I3072*G3072)-1</f>
        <v>0.625</v>
      </c>
      <c r="AN3072" s="26">
        <f ca="1">IF(RAND()&lt;(J3072+(2*F3072-1)*Sheet2!D$109),H3072*F3072,I3072*G3072)-1</f>
        <v>0.625</v>
      </c>
      <c r="AO3072" s="3">
        <f t="shared" si="1346"/>
        <v>201111</v>
      </c>
    </row>
    <row r="3073" spans="1:41" x14ac:dyDescent="0.25">
      <c r="A3073" s="6">
        <v>40874</v>
      </c>
      <c r="B3073" s="1" t="s">
        <v>40</v>
      </c>
      <c r="C3073" s="1" t="s">
        <v>31</v>
      </c>
      <c r="D3073" s="1">
        <v>25</v>
      </c>
      <c r="E3073" s="1">
        <v>20</v>
      </c>
      <c r="F3073">
        <f t="shared" si="1347"/>
        <v>1</v>
      </c>
      <c r="G3073">
        <f t="shared" si="1348"/>
        <v>0</v>
      </c>
      <c r="H3073" s="4">
        <v>1.6666666666666701</v>
      </c>
      <c r="I3073" s="4">
        <v>2.2999999999999998</v>
      </c>
      <c r="J3073" s="4">
        <f t="shared" si="1349"/>
        <v>0.59999999999999876</v>
      </c>
      <c r="K3073" s="4">
        <f t="shared" si="1350"/>
        <v>0.43478260869565222</v>
      </c>
      <c r="L3073" s="17">
        <f t="shared" si="1351"/>
        <v>0.56999999999999873</v>
      </c>
      <c r="M3073" s="17">
        <f t="shared" si="1352"/>
        <v>0.46478260869565224</v>
      </c>
      <c r="N3073" s="34">
        <f t="shared" si="1353"/>
        <v>1.7543859649122846</v>
      </c>
      <c r="O3073" s="12">
        <f t="shared" si="1354"/>
        <v>2.1515434985968191</v>
      </c>
      <c r="P3073" s="4">
        <f t="shared" si="1355"/>
        <v>201111</v>
      </c>
      <c r="Q3073" s="17">
        <f t="shared" si="1356"/>
        <v>1.6666666666666701</v>
      </c>
      <c r="R3073" s="17">
        <f t="shared" si="1357"/>
        <v>-2.2692307692307621</v>
      </c>
      <c r="S3073" s="16">
        <f t="shared" si="1358"/>
        <v>-0.60256410256409199</v>
      </c>
      <c r="T3073" s="5">
        <f t="shared" si="1359"/>
        <v>1.379999999999997</v>
      </c>
      <c r="U3073" s="21">
        <f t="shared" si="1360"/>
        <v>0</v>
      </c>
      <c r="W3073" s="5">
        <f t="shared" si="1361"/>
        <v>0.66666666666667007</v>
      </c>
      <c r="X3073" s="4">
        <f t="shared" si="1362"/>
        <v>-0.40000000000000124</v>
      </c>
      <c r="AE3073" s="4">
        <f t="shared" si="1363"/>
        <v>-1.0666666666666713</v>
      </c>
      <c r="AJ3073" s="3">
        <f t="shared" si="1364"/>
        <v>3.3613445378150142E-2</v>
      </c>
      <c r="AK3073" s="3">
        <f t="shared" si="1365"/>
        <v>3.3613445378150142E-2</v>
      </c>
      <c r="AL3073" s="26">
        <f t="shared" si="1366"/>
        <v>1.379999999999997</v>
      </c>
      <c r="AM3073" s="26">
        <f ca="1">IF(RAND()&lt;J3073,H3073*F3073,I3073*G3073)-1</f>
        <v>0.66666666666667007</v>
      </c>
      <c r="AN3073" s="26">
        <f ca="1">IF(RAND()&lt;(J3073+(2*F3073-1)*Sheet2!D$109),H3073*F3073,I3073*G3073)-1</f>
        <v>-1</v>
      </c>
      <c r="AO3073" s="3">
        <f t="shared" si="1346"/>
        <v>201111</v>
      </c>
    </row>
    <row r="3074" spans="1:41" x14ac:dyDescent="0.25">
      <c r="A3074" s="6">
        <v>40874</v>
      </c>
      <c r="B3074" s="1" t="s">
        <v>39</v>
      </c>
      <c r="C3074" s="1" t="s">
        <v>32</v>
      </c>
      <c r="D3074" s="1">
        <v>28</v>
      </c>
      <c r="E3074" s="1">
        <v>24</v>
      </c>
      <c r="F3074">
        <f t="shared" si="1347"/>
        <v>1</v>
      </c>
      <c r="G3074">
        <f t="shared" si="1348"/>
        <v>0</v>
      </c>
      <c r="H3074" s="4">
        <v>1.2</v>
      </c>
      <c r="I3074" s="4">
        <v>5</v>
      </c>
      <c r="J3074" s="4">
        <f t="shared" si="1349"/>
        <v>0.83333333333333337</v>
      </c>
      <c r="K3074" s="4">
        <f t="shared" si="1350"/>
        <v>0.2</v>
      </c>
      <c r="L3074" s="17">
        <f t="shared" si="1351"/>
        <v>0.80333333333333334</v>
      </c>
      <c r="M3074" s="17">
        <f t="shared" si="1352"/>
        <v>0.23</v>
      </c>
      <c r="N3074" s="34">
        <f t="shared" si="1353"/>
        <v>1.2448132780082988</v>
      </c>
      <c r="O3074" s="12">
        <f t="shared" si="1354"/>
        <v>4.3478260869565215</v>
      </c>
      <c r="P3074" s="4">
        <f t="shared" si="1355"/>
        <v>201111</v>
      </c>
      <c r="Q3074" s="17">
        <f t="shared" si="1356"/>
        <v>1.2</v>
      </c>
      <c r="R3074" s="17">
        <f t="shared" si="1357"/>
        <v>-5.2500000000000009</v>
      </c>
      <c r="S3074" s="16">
        <f t="shared" si="1358"/>
        <v>-4.0500000000000007</v>
      </c>
      <c r="T3074" s="5">
        <f t="shared" si="1359"/>
        <v>4.166666666666667</v>
      </c>
      <c r="U3074" s="21">
        <f t="shared" si="1360"/>
        <v>0</v>
      </c>
      <c r="W3074" s="5">
        <f t="shared" si="1361"/>
        <v>0.19999999999999996</v>
      </c>
      <c r="X3074" s="4">
        <f t="shared" si="1362"/>
        <v>-0.16666666666666663</v>
      </c>
      <c r="AE3074" s="4">
        <f t="shared" si="1363"/>
        <v>-0.36666666666666659</v>
      </c>
      <c r="AJ3074" s="3">
        <f t="shared" si="1364"/>
        <v>3.2258064516129115E-2</v>
      </c>
      <c r="AK3074" s="3">
        <f t="shared" si="1365"/>
        <v>3.2258064516129004E-2</v>
      </c>
      <c r="AL3074" s="26">
        <f t="shared" si="1366"/>
        <v>4.166666666666667</v>
      </c>
      <c r="AM3074" s="26">
        <f ca="1">IF(RAND()&lt;J3074,H3074*F3074,I3074*G3074)-1</f>
        <v>0.19999999999999996</v>
      </c>
      <c r="AN3074" s="26">
        <f ca="1">IF(RAND()&lt;(J3074+(2*F3074-1)*Sheet2!D$109),H3074*F3074,I3074*G3074)-1</f>
        <v>-1</v>
      </c>
      <c r="AO3074" s="3">
        <f t="shared" ref="AO3074:AO3137" si="1367">P3074</f>
        <v>201111</v>
      </c>
    </row>
    <row r="3075" spans="1:41" x14ac:dyDescent="0.25">
      <c r="A3075" s="6">
        <v>40874</v>
      </c>
      <c r="B3075" s="1" t="s">
        <v>35</v>
      </c>
      <c r="C3075" s="1" t="s">
        <v>43</v>
      </c>
      <c r="D3075" s="1">
        <v>9</v>
      </c>
      <c r="E3075" s="1">
        <v>13</v>
      </c>
      <c r="F3075">
        <f t="shared" ref="F3075:F3138" si="1368">IF(D3075&gt;E3075,1,0)</f>
        <v>0</v>
      </c>
      <c r="G3075">
        <f t="shared" ref="G3075:G3138" si="1369">IF(E3075&gt;D3075,1,0)</f>
        <v>1</v>
      </c>
      <c r="H3075" s="4">
        <v>6</v>
      </c>
      <c r="I3075" s="4">
        <v>1.1428571428571399</v>
      </c>
      <c r="J3075" s="4">
        <f t="shared" ref="J3075:J3138" si="1370">1/H3075</f>
        <v>0.16666666666666666</v>
      </c>
      <c r="K3075" s="4">
        <f t="shared" ref="K3075:K3138" si="1371">1/I3075</f>
        <v>0.87500000000000222</v>
      </c>
      <c r="L3075" s="17">
        <f t="shared" ref="L3075:L3138" si="1372">IF(F3075&gt;0,J3075-0.03,J3075+0.03)</f>
        <v>0.19666666666666666</v>
      </c>
      <c r="M3075" s="17">
        <f t="shared" ref="M3075:M3138" si="1373">IF(G3075&gt;0,K3075-0.03,K3075+0.03)</f>
        <v>0.84500000000000219</v>
      </c>
      <c r="N3075" s="34">
        <f t="shared" ref="N3075:N3138" si="1374">1/L3075</f>
        <v>5.0847457627118651</v>
      </c>
      <c r="O3075" s="12">
        <f t="shared" ref="O3075:O3138" si="1375">1/M3075</f>
        <v>1.1834319526627188</v>
      </c>
      <c r="P3075" s="4">
        <f t="shared" ref="P3075:P3138" si="1376">YEAR(A3075)*100+MONTH(A3075)</f>
        <v>201111</v>
      </c>
      <c r="Q3075" s="17">
        <f t="shared" ref="Q3075:Q3138" si="1377">IF(F3075=1,H3075,H3075/I3075)</f>
        <v>5.2500000000000133</v>
      </c>
      <c r="R3075" s="17">
        <f t="shared" ref="R3075:R3138" si="1378">-1/(H3075-1)-1/(I3075-1)</f>
        <v>-7.200000000000145</v>
      </c>
      <c r="S3075" s="16">
        <f t="shared" ref="S3075:S3138" si="1379">Q3075+R3075</f>
        <v>-1.9500000000001316</v>
      </c>
      <c r="T3075" s="5">
        <f t="shared" ref="T3075:T3138" si="1380">I3075/H3075</f>
        <v>0.19047619047618999</v>
      </c>
      <c r="U3075" s="21">
        <f t="shared" ref="U3075:U3138" si="1381">IF(H3075&lt;U$1,1,0)</f>
        <v>0</v>
      </c>
      <c r="W3075" s="5">
        <f t="shared" ref="W3075:W3138" si="1382">H3075*F3075-1</f>
        <v>-1</v>
      </c>
      <c r="X3075" s="4">
        <f t="shared" ref="X3075:X3138" si="1383">J3075*F3075-1</f>
        <v>-1</v>
      </c>
      <c r="AE3075" s="4">
        <f t="shared" ref="AE3075:AE3138" si="1384">(1/H3075-1/J3075)</f>
        <v>-5.833333333333333</v>
      </c>
      <c r="AJ3075" s="3">
        <f t="shared" ref="AJ3075:AJ3138" si="1385">1-H3075*I3075/(H3075+I3075)</f>
        <v>4.0000000000002034E-2</v>
      </c>
      <c r="AK3075" s="3">
        <f t="shared" ref="AK3075:AK3138" si="1386">1-N3075*O3075/(N3075+O3075)</f>
        <v>4.0000000000002145E-2</v>
      </c>
      <c r="AL3075" s="26">
        <f t="shared" ref="AL3075:AL3138" si="1387">(I3075/H3075)</f>
        <v>0.19047619047618999</v>
      </c>
      <c r="AM3075" s="26">
        <f ca="1">IF(RAND()&lt;J3075,H3075*F3075,I3075*G3075)-1</f>
        <v>0.14285714285713991</v>
      </c>
      <c r="AN3075" s="26">
        <f ca="1">IF(RAND()&lt;(J3075+(2*F3075-1)*Sheet2!D$109),H3075*F3075,I3075*G3075)-1</f>
        <v>0.14285714285713991</v>
      </c>
      <c r="AO3075" s="3">
        <f t="shared" si="1367"/>
        <v>201111</v>
      </c>
    </row>
    <row r="3076" spans="1:41" x14ac:dyDescent="0.25">
      <c r="A3076" s="6">
        <v>40874</v>
      </c>
      <c r="B3076" s="1" t="s">
        <v>42</v>
      </c>
      <c r="C3076" s="1" t="s">
        <v>33</v>
      </c>
      <c r="D3076" s="1">
        <v>13</v>
      </c>
      <c r="E3076" s="1">
        <v>20</v>
      </c>
      <c r="F3076">
        <f t="shared" si="1368"/>
        <v>0</v>
      </c>
      <c r="G3076">
        <f t="shared" si="1369"/>
        <v>1</v>
      </c>
      <c r="H3076" s="4">
        <v>3.5</v>
      </c>
      <c r="I3076" s="4">
        <v>1.3333333333333299</v>
      </c>
      <c r="J3076" s="4">
        <f t="shared" si="1370"/>
        <v>0.2857142857142857</v>
      </c>
      <c r="K3076" s="4">
        <f t="shared" si="1371"/>
        <v>0.75000000000000189</v>
      </c>
      <c r="L3076" s="17">
        <f t="shared" si="1372"/>
        <v>0.31571428571428573</v>
      </c>
      <c r="M3076" s="17">
        <f t="shared" si="1373"/>
        <v>0.72000000000000186</v>
      </c>
      <c r="N3076" s="34">
        <f t="shared" si="1374"/>
        <v>3.1674208144796379</v>
      </c>
      <c r="O3076" s="12">
        <f t="shared" si="1375"/>
        <v>1.3888888888888853</v>
      </c>
      <c r="P3076" s="4">
        <f t="shared" si="1376"/>
        <v>201111</v>
      </c>
      <c r="Q3076" s="17">
        <f t="shared" si="1377"/>
        <v>2.6250000000000067</v>
      </c>
      <c r="R3076" s="17">
        <f t="shared" si="1378"/>
        <v>-3.4000000000000306</v>
      </c>
      <c r="S3076" s="16">
        <f t="shared" si="1379"/>
        <v>-0.77500000000002389</v>
      </c>
      <c r="T3076" s="5">
        <f t="shared" si="1380"/>
        <v>0.38095238095237999</v>
      </c>
      <c r="U3076" s="21">
        <f t="shared" si="1381"/>
        <v>0</v>
      </c>
      <c r="W3076" s="5">
        <f t="shared" si="1382"/>
        <v>-1</v>
      </c>
      <c r="X3076" s="4">
        <f t="shared" si="1383"/>
        <v>-1</v>
      </c>
      <c r="AE3076" s="4">
        <f t="shared" si="1384"/>
        <v>-3.2142857142857144</v>
      </c>
      <c r="AJ3076" s="3">
        <f t="shared" si="1385"/>
        <v>3.4482758620691611E-2</v>
      </c>
      <c r="AK3076" s="3">
        <f t="shared" si="1386"/>
        <v>3.4482758620691278E-2</v>
      </c>
      <c r="AL3076" s="26">
        <f t="shared" si="1387"/>
        <v>0.38095238095237999</v>
      </c>
      <c r="AM3076" s="26">
        <f ca="1">IF(RAND()&lt;J3076,H3076*F3076,I3076*G3076)-1</f>
        <v>0.33333333333332993</v>
      </c>
      <c r="AN3076" s="26">
        <f ca="1">IF(RAND()&lt;(J3076+(2*F3076-1)*Sheet2!D$109),H3076*F3076,I3076*G3076)-1</f>
        <v>0.33333333333332993</v>
      </c>
      <c r="AO3076" s="3">
        <f t="shared" si="1367"/>
        <v>201111</v>
      </c>
    </row>
    <row r="3077" spans="1:41" x14ac:dyDescent="0.25">
      <c r="A3077" s="6">
        <v>40874</v>
      </c>
      <c r="B3077" s="1" t="s">
        <v>22</v>
      </c>
      <c r="C3077" s="1" t="s">
        <v>26</v>
      </c>
      <c r="D3077" s="1">
        <v>19</v>
      </c>
      <c r="E3077" s="1">
        <v>27</v>
      </c>
      <c r="F3077">
        <f t="shared" si="1368"/>
        <v>0</v>
      </c>
      <c r="G3077">
        <f t="shared" si="1369"/>
        <v>1</v>
      </c>
      <c r="H3077" s="4">
        <v>2.7</v>
      </c>
      <c r="I3077" s="4">
        <v>1.5</v>
      </c>
      <c r="J3077" s="4">
        <f t="shared" si="1370"/>
        <v>0.37037037037037035</v>
      </c>
      <c r="K3077" s="4">
        <f t="shared" si="1371"/>
        <v>0.66666666666666663</v>
      </c>
      <c r="L3077" s="17">
        <f t="shared" si="1372"/>
        <v>0.40037037037037038</v>
      </c>
      <c r="M3077" s="17">
        <f t="shared" si="1373"/>
        <v>0.6366666666666666</v>
      </c>
      <c r="N3077" s="34">
        <f t="shared" si="1374"/>
        <v>2.497687326549491</v>
      </c>
      <c r="O3077" s="12">
        <f t="shared" si="1375"/>
        <v>1.5706806282722514</v>
      </c>
      <c r="P3077" s="4">
        <f t="shared" si="1376"/>
        <v>201111</v>
      </c>
      <c r="Q3077" s="17">
        <f t="shared" si="1377"/>
        <v>1.8</v>
      </c>
      <c r="R3077" s="17">
        <f t="shared" si="1378"/>
        <v>-2.5882352941176467</v>
      </c>
      <c r="S3077" s="16">
        <f t="shared" si="1379"/>
        <v>-0.7882352941176467</v>
      </c>
      <c r="T3077" s="5">
        <f t="shared" si="1380"/>
        <v>0.55555555555555547</v>
      </c>
      <c r="U3077" s="21">
        <f t="shared" si="1381"/>
        <v>0</v>
      </c>
      <c r="W3077" s="5">
        <f t="shared" si="1382"/>
        <v>-1</v>
      </c>
      <c r="X3077" s="4">
        <f t="shared" si="1383"/>
        <v>-1</v>
      </c>
      <c r="AE3077" s="4">
        <f t="shared" si="1384"/>
        <v>-2.3296296296296299</v>
      </c>
      <c r="AJ3077" s="3">
        <f t="shared" si="1385"/>
        <v>3.5714285714285587E-2</v>
      </c>
      <c r="AK3077" s="3">
        <f t="shared" si="1386"/>
        <v>3.5714285714285587E-2</v>
      </c>
      <c r="AL3077" s="26">
        <f t="shared" si="1387"/>
        <v>0.55555555555555547</v>
      </c>
      <c r="AM3077" s="26">
        <f ca="1">IF(RAND()&lt;J3077,H3077*F3077,I3077*G3077)-1</f>
        <v>0.5</v>
      </c>
      <c r="AN3077" s="26">
        <f ca="1">IF(RAND()&lt;(J3077+(2*F3077-1)*Sheet2!D$109),H3077*F3077,I3077*G3077)-1</f>
        <v>0.5</v>
      </c>
      <c r="AO3077" s="3">
        <f t="shared" si="1367"/>
        <v>201111</v>
      </c>
    </row>
    <row r="3078" spans="1:41" x14ac:dyDescent="0.25">
      <c r="A3078" s="6">
        <v>40874</v>
      </c>
      <c r="B3078" s="1" t="s">
        <v>30</v>
      </c>
      <c r="C3078" s="1" t="s">
        <v>44</v>
      </c>
      <c r="D3078" s="1">
        <v>23</v>
      </c>
      <c r="E3078" s="1">
        <v>20</v>
      </c>
      <c r="F3078">
        <f t="shared" si="1368"/>
        <v>1</v>
      </c>
      <c r="G3078">
        <f t="shared" si="1369"/>
        <v>0</v>
      </c>
      <c r="H3078" s="4">
        <v>1.3333333333333299</v>
      </c>
      <c r="I3078" s="4">
        <v>3.5</v>
      </c>
      <c r="J3078" s="4">
        <f t="shared" si="1370"/>
        <v>0.75000000000000189</v>
      </c>
      <c r="K3078" s="4">
        <f t="shared" si="1371"/>
        <v>0.2857142857142857</v>
      </c>
      <c r="L3078" s="17">
        <f t="shared" si="1372"/>
        <v>0.72000000000000186</v>
      </c>
      <c r="M3078" s="17">
        <f t="shared" si="1373"/>
        <v>0.31571428571428573</v>
      </c>
      <c r="N3078" s="34">
        <f t="shared" si="1374"/>
        <v>1.3888888888888853</v>
      </c>
      <c r="O3078" s="12">
        <f t="shared" si="1375"/>
        <v>3.1674208144796379</v>
      </c>
      <c r="P3078" s="4">
        <f t="shared" si="1376"/>
        <v>201111</v>
      </c>
      <c r="Q3078" s="17">
        <f t="shared" si="1377"/>
        <v>1.3333333333333299</v>
      </c>
      <c r="R3078" s="17">
        <f t="shared" si="1378"/>
        <v>-3.4000000000000306</v>
      </c>
      <c r="S3078" s="16">
        <f t="shared" si="1379"/>
        <v>-2.0666666666667006</v>
      </c>
      <c r="T3078" s="5">
        <f t="shared" si="1380"/>
        <v>2.6250000000000067</v>
      </c>
      <c r="U3078" s="21">
        <f t="shared" si="1381"/>
        <v>0</v>
      </c>
      <c r="W3078" s="5">
        <f t="shared" si="1382"/>
        <v>0.33333333333332993</v>
      </c>
      <c r="X3078" s="4">
        <f t="shared" si="1383"/>
        <v>-0.24999999999999811</v>
      </c>
      <c r="AE3078" s="4">
        <f t="shared" si="1384"/>
        <v>-0.58333333333332804</v>
      </c>
      <c r="AJ3078" s="3">
        <f t="shared" si="1385"/>
        <v>3.4482758620691611E-2</v>
      </c>
      <c r="AK3078" s="3">
        <f t="shared" si="1386"/>
        <v>3.4482758620691278E-2</v>
      </c>
      <c r="AL3078" s="26">
        <f t="shared" si="1387"/>
        <v>2.6250000000000067</v>
      </c>
      <c r="AM3078" s="26">
        <f ca="1">IF(RAND()&lt;J3078,H3078*F3078,I3078*G3078)-1</f>
        <v>0.33333333333332993</v>
      </c>
      <c r="AN3078" s="26">
        <f ca="1">IF(RAND()&lt;(J3078+(2*F3078-1)*Sheet2!D$109),H3078*F3078,I3078*G3078)-1</f>
        <v>-1</v>
      </c>
      <c r="AO3078" s="3">
        <f t="shared" si="1367"/>
        <v>201111</v>
      </c>
    </row>
    <row r="3079" spans="1:41" x14ac:dyDescent="0.25">
      <c r="A3079" s="6">
        <v>40874</v>
      </c>
      <c r="B3079" s="1" t="s">
        <v>27</v>
      </c>
      <c r="C3079" s="1" t="s">
        <v>46</v>
      </c>
      <c r="D3079" s="1">
        <v>24</v>
      </c>
      <c r="E3079" s="1">
        <v>14</v>
      </c>
      <c r="F3079">
        <f t="shared" si="1368"/>
        <v>1</v>
      </c>
      <c r="G3079">
        <f t="shared" si="1369"/>
        <v>0</v>
      </c>
      <c r="H3079" s="4">
        <v>1.2</v>
      </c>
      <c r="I3079" s="4">
        <v>5</v>
      </c>
      <c r="J3079" s="4">
        <f t="shared" si="1370"/>
        <v>0.83333333333333337</v>
      </c>
      <c r="K3079" s="4">
        <f t="shared" si="1371"/>
        <v>0.2</v>
      </c>
      <c r="L3079" s="17">
        <f t="shared" si="1372"/>
        <v>0.80333333333333334</v>
      </c>
      <c r="M3079" s="17">
        <f t="shared" si="1373"/>
        <v>0.23</v>
      </c>
      <c r="N3079" s="34">
        <f t="shared" si="1374"/>
        <v>1.2448132780082988</v>
      </c>
      <c r="O3079" s="12">
        <f t="shared" si="1375"/>
        <v>4.3478260869565215</v>
      </c>
      <c r="P3079" s="4">
        <f t="shared" si="1376"/>
        <v>201111</v>
      </c>
      <c r="Q3079" s="17">
        <f t="shared" si="1377"/>
        <v>1.2</v>
      </c>
      <c r="R3079" s="17">
        <f t="shared" si="1378"/>
        <v>-5.2500000000000009</v>
      </c>
      <c r="S3079" s="16">
        <f t="shared" si="1379"/>
        <v>-4.0500000000000007</v>
      </c>
      <c r="T3079" s="5">
        <f t="shared" si="1380"/>
        <v>4.166666666666667</v>
      </c>
      <c r="U3079" s="21">
        <f t="shared" si="1381"/>
        <v>0</v>
      </c>
      <c r="W3079" s="5">
        <f t="shared" si="1382"/>
        <v>0.19999999999999996</v>
      </c>
      <c r="X3079" s="4">
        <f t="shared" si="1383"/>
        <v>-0.16666666666666663</v>
      </c>
      <c r="AE3079" s="4">
        <f t="shared" si="1384"/>
        <v>-0.36666666666666659</v>
      </c>
      <c r="AJ3079" s="3">
        <f t="shared" si="1385"/>
        <v>3.2258064516129115E-2</v>
      </c>
      <c r="AK3079" s="3">
        <f t="shared" si="1386"/>
        <v>3.2258064516129004E-2</v>
      </c>
      <c r="AL3079" s="26">
        <f t="shared" si="1387"/>
        <v>4.166666666666667</v>
      </c>
      <c r="AM3079" s="26">
        <f ca="1">IF(RAND()&lt;J3079,H3079*F3079,I3079*G3079)-1</f>
        <v>0.19999999999999996</v>
      </c>
      <c r="AN3079" s="26">
        <f ca="1">IF(RAND()&lt;(J3079+(2*F3079-1)*Sheet2!D$109),H3079*F3079,I3079*G3079)-1</f>
        <v>0.19999999999999996</v>
      </c>
      <c r="AO3079" s="3">
        <f t="shared" si="1367"/>
        <v>201111</v>
      </c>
    </row>
    <row r="3080" spans="1:41" x14ac:dyDescent="0.25">
      <c r="A3080" s="6">
        <v>40871</v>
      </c>
      <c r="B3080" s="1" t="s">
        <v>19</v>
      </c>
      <c r="C3080" s="1" t="s">
        <v>48</v>
      </c>
      <c r="D3080" s="1">
        <v>15</v>
      </c>
      <c r="E3080" s="1">
        <v>27</v>
      </c>
      <c r="F3080">
        <f t="shared" si="1368"/>
        <v>0</v>
      </c>
      <c r="G3080">
        <f t="shared" si="1369"/>
        <v>1</v>
      </c>
      <c r="H3080" s="4">
        <v>2.75</v>
      </c>
      <c r="I3080" s="4">
        <v>1.5</v>
      </c>
      <c r="J3080" s="4">
        <f t="shared" si="1370"/>
        <v>0.36363636363636365</v>
      </c>
      <c r="K3080" s="4">
        <f t="shared" si="1371"/>
        <v>0.66666666666666663</v>
      </c>
      <c r="L3080" s="17">
        <f t="shared" si="1372"/>
        <v>0.39363636363636367</v>
      </c>
      <c r="M3080" s="17">
        <f t="shared" si="1373"/>
        <v>0.6366666666666666</v>
      </c>
      <c r="N3080" s="34">
        <f t="shared" si="1374"/>
        <v>2.5404157043879905</v>
      </c>
      <c r="O3080" s="12">
        <f t="shared" si="1375"/>
        <v>1.5706806282722514</v>
      </c>
      <c r="P3080" s="4">
        <f t="shared" si="1376"/>
        <v>201111</v>
      </c>
      <c r="Q3080" s="17">
        <f t="shared" si="1377"/>
        <v>1.8333333333333333</v>
      </c>
      <c r="R3080" s="17">
        <f t="shared" si="1378"/>
        <v>-2.5714285714285712</v>
      </c>
      <c r="S3080" s="16">
        <f t="shared" si="1379"/>
        <v>-0.73809523809523792</v>
      </c>
      <c r="T3080" s="5">
        <f t="shared" si="1380"/>
        <v>0.54545454545454541</v>
      </c>
      <c r="U3080" s="21">
        <f t="shared" si="1381"/>
        <v>0</v>
      </c>
      <c r="W3080" s="5">
        <f t="shared" si="1382"/>
        <v>-1</v>
      </c>
      <c r="X3080" s="4">
        <f t="shared" si="1383"/>
        <v>-1</v>
      </c>
      <c r="AE3080" s="4">
        <f t="shared" si="1384"/>
        <v>-2.3863636363636362</v>
      </c>
      <c r="AJ3080" s="3">
        <f t="shared" si="1385"/>
        <v>2.9411764705882359E-2</v>
      </c>
      <c r="AK3080" s="3">
        <f t="shared" si="1386"/>
        <v>2.941176470588247E-2</v>
      </c>
      <c r="AL3080" s="26">
        <f t="shared" si="1387"/>
        <v>0.54545454545454541</v>
      </c>
      <c r="AM3080" s="26">
        <f ca="1">IF(RAND()&lt;J3080,H3080*F3080,I3080*G3080)-1</f>
        <v>-1</v>
      </c>
      <c r="AN3080" s="26">
        <f ca="1">IF(RAND()&lt;(J3080+(2*F3080-1)*Sheet2!D$109),H3080*F3080,I3080*G3080)-1</f>
        <v>-1</v>
      </c>
      <c r="AO3080" s="3">
        <f t="shared" si="1367"/>
        <v>201111</v>
      </c>
    </row>
    <row r="3081" spans="1:41" x14ac:dyDescent="0.25">
      <c r="A3081" s="6">
        <v>40871</v>
      </c>
      <c r="B3081" s="1" t="s">
        <v>23</v>
      </c>
      <c r="C3081" s="1" t="s">
        <v>37</v>
      </c>
      <c r="D3081" s="1">
        <v>20</v>
      </c>
      <c r="E3081" s="1">
        <v>19</v>
      </c>
      <c r="F3081">
        <f t="shared" si="1368"/>
        <v>1</v>
      </c>
      <c r="G3081">
        <f t="shared" si="1369"/>
        <v>0</v>
      </c>
      <c r="H3081" s="4">
        <v>1.3076923076923099</v>
      </c>
      <c r="I3081" s="4">
        <v>3.65</v>
      </c>
      <c r="J3081" s="4">
        <f t="shared" si="1370"/>
        <v>0.7647058823529399</v>
      </c>
      <c r="K3081" s="4">
        <f t="shared" si="1371"/>
        <v>0.27397260273972601</v>
      </c>
      <c r="L3081" s="17">
        <f t="shared" si="1372"/>
        <v>0.73470588235293988</v>
      </c>
      <c r="M3081" s="17">
        <f t="shared" si="1373"/>
        <v>0.30397260273972604</v>
      </c>
      <c r="N3081" s="34">
        <f t="shared" si="1374"/>
        <v>1.3610888710968798</v>
      </c>
      <c r="O3081" s="12">
        <f t="shared" si="1375"/>
        <v>3.2897701667417754</v>
      </c>
      <c r="P3081" s="4">
        <f t="shared" si="1376"/>
        <v>201111</v>
      </c>
      <c r="Q3081" s="17">
        <f t="shared" si="1377"/>
        <v>1.3076923076923099</v>
      </c>
      <c r="R3081" s="17">
        <f t="shared" si="1378"/>
        <v>-3.6273584905660141</v>
      </c>
      <c r="S3081" s="16">
        <f t="shared" si="1379"/>
        <v>-2.3196661828737044</v>
      </c>
      <c r="T3081" s="5">
        <f t="shared" si="1380"/>
        <v>2.7911764705882303</v>
      </c>
      <c r="U3081" s="21">
        <f t="shared" si="1381"/>
        <v>0</v>
      </c>
      <c r="W3081" s="5">
        <f t="shared" si="1382"/>
        <v>0.30769230769230993</v>
      </c>
      <c r="X3081" s="4">
        <f t="shared" si="1383"/>
        <v>-0.2352941176470601</v>
      </c>
      <c r="AE3081" s="4">
        <f t="shared" si="1384"/>
        <v>-0.54298642533937003</v>
      </c>
      <c r="AJ3081" s="3">
        <f t="shared" si="1385"/>
        <v>3.7238169123350207E-2</v>
      </c>
      <c r="AK3081" s="3">
        <f t="shared" si="1386"/>
        <v>3.7238169123350318E-2</v>
      </c>
      <c r="AL3081" s="26">
        <f t="shared" si="1387"/>
        <v>2.7911764705882303</v>
      </c>
      <c r="AM3081" s="26">
        <f ca="1">IF(RAND()&lt;J3081,H3081*F3081,I3081*G3081)-1</f>
        <v>-1</v>
      </c>
      <c r="AN3081" s="26">
        <f ca="1">IF(RAND()&lt;(J3081+(2*F3081-1)*Sheet2!D$109),H3081*F3081,I3081*G3081)-1</f>
        <v>0.30769230769230993</v>
      </c>
      <c r="AO3081" s="3">
        <f t="shared" si="1367"/>
        <v>201111</v>
      </c>
    </row>
    <row r="3082" spans="1:41" x14ac:dyDescent="0.25">
      <c r="A3082" s="6">
        <v>40871</v>
      </c>
      <c r="B3082" s="1" t="s">
        <v>29</v>
      </c>
      <c r="C3082" s="1" t="s">
        <v>24</v>
      </c>
      <c r="D3082" s="1">
        <v>16</v>
      </c>
      <c r="E3082" s="1">
        <v>6</v>
      </c>
      <c r="F3082">
        <f t="shared" si="1368"/>
        <v>1</v>
      </c>
      <c r="G3082">
        <f t="shared" si="1369"/>
        <v>0</v>
      </c>
      <c r="H3082" s="4">
        <v>1.5714285714285698</v>
      </c>
      <c r="I3082" s="4">
        <v>2.5499999999999998</v>
      </c>
      <c r="J3082" s="4">
        <f t="shared" si="1370"/>
        <v>0.63636363636363702</v>
      </c>
      <c r="K3082" s="4">
        <f t="shared" si="1371"/>
        <v>0.39215686274509809</v>
      </c>
      <c r="L3082" s="17">
        <f t="shared" si="1372"/>
        <v>0.60636363636363699</v>
      </c>
      <c r="M3082" s="17">
        <f t="shared" si="1373"/>
        <v>0.42215686274509812</v>
      </c>
      <c r="N3082" s="34">
        <f t="shared" si="1374"/>
        <v>1.6491754122938513</v>
      </c>
      <c r="O3082" s="12">
        <f t="shared" si="1375"/>
        <v>2.368787738039944</v>
      </c>
      <c r="P3082" s="4">
        <f t="shared" si="1376"/>
        <v>201111</v>
      </c>
      <c r="Q3082" s="17">
        <f t="shared" si="1377"/>
        <v>1.5714285714285698</v>
      </c>
      <c r="R3082" s="17">
        <f t="shared" si="1378"/>
        <v>-2.3951612903225854</v>
      </c>
      <c r="S3082" s="16">
        <f t="shared" si="1379"/>
        <v>-0.82373271889401556</v>
      </c>
      <c r="T3082" s="5">
        <f t="shared" si="1380"/>
        <v>1.6227272727272744</v>
      </c>
      <c r="U3082" s="21">
        <f t="shared" si="1381"/>
        <v>0</v>
      </c>
      <c r="W3082" s="5">
        <f t="shared" si="1382"/>
        <v>0.57142857142856984</v>
      </c>
      <c r="X3082" s="4">
        <f t="shared" si="1383"/>
        <v>-0.36363636363636298</v>
      </c>
      <c r="AE3082" s="4">
        <f t="shared" si="1384"/>
        <v>-0.93506493506493282</v>
      </c>
      <c r="AJ3082" s="3">
        <f t="shared" si="1385"/>
        <v>2.7729636048527628E-2</v>
      </c>
      <c r="AK3082" s="3">
        <f t="shared" si="1386"/>
        <v>2.7729636048527406E-2</v>
      </c>
      <c r="AL3082" s="26">
        <f t="shared" si="1387"/>
        <v>1.6227272727272744</v>
      </c>
      <c r="AM3082" s="26">
        <f ca="1">IF(RAND()&lt;J3082,H3082*F3082,I3082*G3082)-1</f>
        <v>0.57142857142856984</v>
      </c>
      <c r="AN3082" s="26">
        <f ca="1">IF(RAND()&lt;(J3082+(2*F3082-1)*Sheet2!D$109),H3082*F3082,I3082*G3082)-1</f>
        <v>0.57142857142856984</v>
      </c>
      <c r="AO3082" s="3">
        <f t="shared" si="1367"/>
        <v>201111</v>
      </c>
    </row>
    <row r="3083" spans="1:41" x14ac:dyDescent="0.25">
      <c r="A3083" s="6">
        <v>40868</v>
      </c>
      <c r="B3083" s="1" t="s">
        <v>38</v>
      </c>
      <c r="C3083" s="1" t="s">
        <v>35</v>
      </c>
      <c r="D3083" s="1">
        <v>34</v>
      </c>
      <c r="E3083" s="1">
        <v>3</v>
      </c>
      <c r="F3083">
        <f t="shared" si="1368"/>
        <v>1</v>
      </c>
      <c r="G3083">
        <f t="shared" si="1369"/>
        <v>0</v>
      </c>
      <c r="H3083" s="4">
        <v>1.0625</v>
      </c>
      <c r="I3083" s="4">
        <v>11.5</v>
      </c>
      <c r="J3083" s="4">
        <f t="shared" si="1370"/>
        <v>0.94117647058823528</v>
      </c>
      <c r="K3083" s="4">
        <f t="shared" si="1371"/>
        <v>8.6956521739130432E-2</v>
      </c>
      <c r="L3083" s="17">
        <f t="shared" si="1372"/>
        <v>0.91117647058823525</v>
      </c>
      <c r="M3083" s="17">
        <f t="shared" si="1373"/>
        <v>0.11695652173913043</v>
      </c>
      <c r="N3083" s="34">
        <f t="shared" si="1374"/>
        <v>1.0974822466107166</v>
      </c>
      <c r="O3083" s="12">
        <f t="shared" si="1375"/>
        <v>8.5501858736059475</v>
      </c>
      <c r="P3083" s="4">
        <f t="shared" si="1376"/>
        <v>201111</v>
      </c>
      <c r="Q3083" s="17">
        <f t="shared" si="1377"/>
        <v>1.0625</v>
      </c>
      <c r="R3083" s="17">
        <f t="shared" si="1378"/>
        <v>-16.095238095238095</v>
      </c>
      <c r="S3083" s="16">
        <f t="shared" si="1379"/>
        <v>-15.032738095238095</v>
      </c>
      <c r="T3083" s="5">
        <f t="shared" si="1380"/>
        <v>10.823529411764707</v>
      </c>
      <c r="U3083" s="21">
        <f t="shared" si="1381"/>
        <v>1</v>
      </c>
      <c r="W3083" s="5">
        <f t="shared" si="1382"/>
        <v>6.25E-2</v>
      </c>
      <c r="X3083" s="4">
        <f t="shared" si="1383"/>
        <v>-5.8823529411764719E-2</v>
      </c>
      <c r="AE3083" s="4">
        <f t="shared" si="1384"/>
        <v>-0.12132352941176472</v>
      </c>
      <c r="AJ3083" s="3">
        <f t="shared" si="1385"/>
        <v>2.7363184079602032E-2</v>
      </c>
      <c r="AK3083" s="3">
        <f t="shared" si="1386"/>
        <v>2.7363184079602032E-2</v>
      </c>
      <c r="AL3083" s="26">
        <f t="shared" si="1387"/>
        <v>10.823529411764707</v>
      </c>
      <c r="AM3083" s="26">
        <f ca="1">IF(RAND()&lt;J3083,H3083*F3083,I3083*G3083)-1</f>
        <v>6.25E-2</v>
      </c>
      <c r="AN3083" s="26">
        <f ca="1">IF(RAND()&lt;(J3083+(2*F3083-1)*Sheet2!D$109),H3083*F3083,I3083*G3083)-1</f>
        <v>6.25E-2</v>
      </c>
      <c r="AO3083" s="3">
        <f t="shared" si="1367"/>
        <v>201111</v>
      </c>
    </row>
    <row r="3084" spans="1:41" x14ac:dyDescent="0.25">
      <c r="A3084" s="6">
        <v>40867</v>
      </c>
      <c r="B3084" s="1" t="s">
        <v>34</v>
      </c>
      <c r="C3084" s="1" t="s">
        <v>23</v>
      </c>
      <c r="D3084" s="1">
        <v>24</v>
      </c>
      <c r="E3084" s="1">
        <v>27</v>
      </c>
      <c r="F3084">
        <f t="shared" si="1368"/>
        <v>0</v>
      </c>
      <c r="G3084">
        <f t="shared" si="1369"/>
        <v>1</v>
      </c>
      <c r="H3084" s="4">
        <v>3.95</v>
      </c>
      <c r="I3084" s="4">
        <v>1.28169014084507</v>
      </c>
      <c r="J3084" s="4">
        <f t="shared" si="1370"/>
        <v>0.25316455696202528</v>
      </c>
      <c r="K3084" s="4">
        <f t="shared" si="1371"/>
        <v>0.78021978021978045</v>
      </c>
      <c r="L3084" s="17">
        <f t="shared" si="1372"/>
        <v>0.28316455696202525</v>
      </c>
      <c r="M3084" s="17">
        <f t="shared" si="1373"/>
        <v>0.75021978021978042</v>
      </c>
      <c r="N3084" s="34">
        <f t="shared" si="1374"/>
        <v>3.5315154224407697</v>
      </c>
      <c r="O3084" s="12">
        <f t="shared" si="1375"/>
        <v>1.332942727405888</v>
      </c>
      <c r="P3084" s="4">
        <f t="shared" si="1376"/>
        <v>201111</v>
      </c>
      <c r="Q3084" s="17">
        <f t="shared" si="1377"/>
        <v>3.0818681318681329</v>
      </c>
      <c r="R3084" s="17">
        <f t="shared" si="1378"/>
        <v>-3.8889830508474623</v>
      </c>
      <c r="S3084" s="16">
        <f t="shared" si="1379"/>
        <v>-0.80711491897932941</v>
      </c>
      <c r="T3084" s="5">
        <f t="shared" si="1380"/>
        <v>0.32447851666963795</v>
      </c>
      <c r="U3084" s="21">
        <f t="shared" si="1381"/>
        <v>0</v>
      </c>
      <c r="W3084" s="5">
        <f t="shared" si="1382"/>
        <v>-1</v>
      </c>
      <c r="X3084" s="4">
        <f t="shared" si="1383"/>
        <v>-1</v>
      </c>
      <c r="AE3084" s="4">
        <f t="shared" si="1384"/>
        <v>-3.6968354430379753</v>
      </c>
      <c r="AJ3084" s="3">
        <f t="shared" si="1385"/>
        <v>3.230582850989383E-2</v>
      </c>
      <c r="AK3084" s="3">
        <f t="shared" si="1386"/>
        <v>3.230582850989383E-2</v>
      </c>
      <c r="AL3084" s="26">
        <f t="shared" si="1387"/>
        <v>0.32447851666963795</v>
      </c>
      <c r="AM3084" s="26">
        <f ca="1">IF(RAND()&lt;J3084,H3084*F3084,I3084*G3084)-1</f>
        <v>0.28169014084507005</v>
      </c>
      <c r="AN3084" s="26">
        <f ca="1">IF(RAND()&lt;(J3084+(2*F3084-1)*Sheet2!D$109),H3084*F3084,I3084*G3084)-1</f>
        <v>0.28169014084507005</v>
      </c>
      <c r="AO3084" s="3">
        <f t="shared" si="1367"/>
        <v>201111</v>
      </c>
    </row>
    <row r="3085" spans="1:41" x14ac:dyDescent="0.25">
      <c r="A3085" s="6">
        <v>40867</v>
      </c>
      <c r="B3085" s="1" t="s">
        <v>45</v>
      </c>
      <c r="C3085" s="1" t="s">
        <v>47</v>
      </c>
      <c r="D3085" s="1">
        <v>7</v>
      </c>
      <c r="E3085" s="1">
        <v>24</v>
      </c>
      <c r="F3085">
        <f t="shared" si="1368"/>
        <v>0</v>
      </c>
      <c r="G3085">
        <f t="shared" si="1369"/>
        <v>1</v>
      </c>
      <c r="H3085" s="4">
        <v>1.6666666666666701</v>
      </c>
      <c r="I3085" s="4">
        <v>2.2999999999999998</v>
      </c>
      <c r="J3085" s="4">
        <f t="shared" si="1370"/>
        <v>0.59999999999999876</v>
      </c>
      <c r="K3085" s="4">
        <f t="shared" si="1371"/>
        <v>0.43478260869565222</v>
      </c>
      <c r="L3085" s="17">
        <f t="shared" si="1372"/>
        <v>0.62999999999999878</v>
      </c>
      <c r="M3085" s="17">
        <f t="shared" si="1373"/>
        <v>0.40478260869565219</v>
      </c>
      <c r="N3085" s="34">
        <f t="shared" si="1374"/>
        <v>1.5873015873015903</v>
      </c>
      <c r="O3085" s="12">
        <f t="shared" si="1375"/>
        <v>2.4704618689581093</v>
      </c>
      <c r="P3085" s="4">
        <f t="shared" si="1376"/>
        <v>201111</v>
      </c>
      <c r="Q3085" s="17">
        <f t="shared" si="1377"/>
        <v>0.72463768115942184</v>
      </c>
      <c r="R3085" s="17">
        <f t="shared" si="1378"/>
        <v>-2.2692307692307621</v>
      </c>
      <c r="S3085" s="16">
        <f t="shared" si="1379"/>
        <v>-1.5445930880713403</v>
      </c>
      <c r="T3085" s="5">
        <f t="shared" si="1380"/>
        <v>1.379999999999997</v>
      </c>
      <c r="U3085" s="21">
        <f t="shared" si="1381"/>
        <v>0</v>
      </c>
      <c r="W3085" s="5">
        <f t="shared" si="1382"/>
        <v>-1</v>
      </c>
      <c r="X3085" s="4">
        <f t="shared" si="1383"/>
        <v>-1</v>
      </c>
      <c r="AE3085" s="4">
        <f t="shared" si="1384"/>
        <v>-1.0666666666666713</v>
      </c>
      <c r="AJ3085" s="3">
        <f t="shared" si="1385"/>
        <v>3.3613445378150142E-2</v>
      </c>
      <c r="AK3085" s="3">
        <f t="shared" si="1386"/>
        <v>3.3613445378150253E-2</v>
      </c>
      <c r="AL3085" s="26">
        <f t="shared" si="1387"/>
        <v>1.379999999999997</v>
      </c>
      <c r="AM3085" s="26">
        <f ca="1">IF(RAND()&lt;J3085,H3085*F3085,I3085*G3085)-1</f>
        <v>1.2999999999999998</v>
      </c>
      <c r="AN3085" s="26">
        <f ca="1">IF(RAND()&lt;(J3085+(2*F3085-1)*Sheet2!D$109),H3085*F3085,I3085*G3085)-1</f>
        <v>1.2999999999999998</v>
      </c>
      <c r="AO3085" s="3">
        <f t="shared" si="1367"/>
        <v>201111</v>
      </c>
    </row>
    <row r="3086" spans="1:41" x14ac:dyDescent="0.25">
      <c r="A3086" s="6">
        <v>40867</v>
      </c>
      <c r="B3086" s="1" t="s">
        <v>24</v>
      </c>
      <c r="C3086" s="1" t="s">
        <v>49</v>
      </c>
      <c r="D3086" s="1">
        <v>23</v>
      </c>
      <c r="E3086" s="1">
        <v>7</v>
      </c>
      <c r="F3086">
        <f t="shared" si="1368"/>
        <v>1</v>
      </c>
      <c r="G3086">
        <f t="shared" si="1369"/>
        <v>0</v>
      </c>
      <c r="H3086" s="4">
        <v>1.1666666666666701</v>
      </c>
      <c r="I3086" s="4">
        <v>5.5</v>
      </c>
      <c r="J3086" s="4">
        <f t="shared" si="1370"/>
        <v>0.85714285714285465</v>
      </c>
      <c r="K3086" s="4">
        <f t="shared" si="1371"/>
        <v>0.18181818181818182</v>
      </c>
      <c r="L3086" s="17">
        <f t="shared" si="1372"/>
        <v>0.82714285714285463</v>
      </c>
      <c r="M3086" s="17">
        <f t="shared" si="1373"/>
        <v>0.21181818181818182</v>
      </c>
      <c r="N3086" s="34">
        <f t="shared" si="1374"/>
        <v>1.2089810017271194</v>
      </c>
      <c r="O3086" s="12">
        <f t="shared" si="1375"/>
        <v>4.7210300429184544</v>
      </c>
      <c r="P3086" s="4">
        <f t="shared" si="1376"/>
        <v>201111</v>
      </c>
      <c r="Q3086" s="17">
        <f t="shared" si="1377"/>
        <v>1.1666666666666701</v>
      </c>
      <c r="R3086" s="17">
        <f t="shared" si="1378"/>
        <v>-6.2222222222220998</v>
      </c>
      <c r="S3086" s="16">
        <f t="shared" si="1379"/>
        <v>-5.0555555555554292</v>
      </c>
      <c r="T3086" s="5">
        <f t="shared" si="1380"/>
        <v>4.7142857142857002</v>
      </c>
      <c r="U3086" s="21">
        <f t="shared" si="1381"/>
        <v>0</v>
      </c>
      <c r="W3086" s="5">
        <f t="shared" si="1382"/>
        <v>0.16666666666667007</v>
      </c>
      <c r="X3086" s="4">
        <f t="shared" si="1383"/>
        <v>-0.14285714285714535</v>
      </c>
      <c r="AE3086" s="4">
        <f t="shared" si="1384"/>
        <v>-0.30952380952381542</v>
      </c>
      <c r="AJ3086" s="3">
        <f t="shared" si="1385"/>
        <v>3.7499999999997535E-2</v>
      </c>
      <c r="AK3086" s="3">
        <f t="shared" si="1386"/>
        <v>3.7499999999997646E-2</v>
      </c>
      <c r="AL3086" s="26">
        <f t="shared" si="1387"/>
        <v>4.7142857142857002</v>
      </c>
      <c r="AM3086" s="26">
        <f ca="1">IF(RAND()&lt;J3086,H3086*F3086,I3086*G3086)-1</f>
        <v>0.16666666666667007</v>
      </c>
      <c r="AN3086" s="26">
        <f ca="1">IF(RAND()&lt;(J3086+(2*F3086-1)*Sheet2!D$109),H3086*F3086,I3086*G3086)-1</f>
        <v>0.16666666666667007</v>
      </c>
      <c r="AO3086" s="3">
        <f t="shared" si="1367"/>
        <v>201111</v>
      </c>
    </row>
    <row r="3087" spans="1:41" x14ac:dyDescent="0.25">
      <c r="A3087" s="6">
        <v>40867</v>
      </c>
      <c r="B3087" s="1" t="s">
        <v>20</v>
      </c>
      <c r="C3087" s="1" t="s">
        <v>41</v>
      </c>
      <c r="D3087" s="1">
        <v>10</v>
      </c>
      <c r="E3087" s="1">
        <v>17</v>
      </c>
      <c r="F3087">
        <f t="shared" si="1368"/>
        <v>0</v>
      </c>
      <c r="G3087">
        <f t="shared" si="1369"/>
        <v>1</v>
      </c>
      <c r="H3087" s="4">
        <v>1.4</v>
      </c>
      <c r="I3087" s="4">
        <v>3.1</v>
      </c>
      <c r="J3087" s="4">
        <f t="shared" si="1370"/>
        <v>0.7142857142857143</v>
      </c>
      <c r="K3087" s="4">
        <f t="shared" si="1371"/>
        <v>0.32258064516129031</v>
      </c>
      <c r="L3087" s="17">
        <f t="shared" si="1372"/>
        <v>0.74428571428571433</v>
      </c>
      <c r="M3087" s="17">
        <f t="shared" si="1373"/>
        <v>0.29258064516129034</v>
      </c>
      <c r="N3087" s="34">
        <f t="shared" si="1374"/>
        <v>1.3435700575815739</v>
      </c>
      <c r="O3087" s="12">
        <f t="shared" si="1375"/>
        <v>3.4178610804851157</v>
      </c>
      <c r="P3087" s="4">
        <f t="shared" si="1376"/>
        <v>201111</v>
      </c>
      <c r="Q3087" s="17">
        <f t="shared" si="1377"/>
        <v>0.45161290322580638</v>
      </c>
      <c r="R3087" s="17">
        <f t="shared" si="1378"/>
        <v>-2.9761904761904767</v>
      </c>
      <c r="S3087" s="16">
        <f t="shared" si="1379"/>
        <v>-2.5245775729646702</v>
      </c>
      <c r="T3087" s="5">
        <f t="shared" si="1380"/>
        <v>2.2142857142857144</v>
      </c>
      <c r="U3087" s="21">
        <f t="shared" si="1381"/>
        <v>0</v>
      </c>
      <c r="W3087" s="5">
        <f t="shared" si="1382"/>
        <v>-1</v>
      </c>
      <c r="X3087" s="4">
        <f t="shared" si="1383"/>
        <v>-1</v>
      </c>
      <c r="AE3087" s="4">
        <f t="shared" si="1384"/>
        <v>-0.68571428571428561</v>
      </c>
      <c r="AJ3087" s="3">
        <f t="shared" si="1385"/>
        <v>3.5555555555555562E-2</v>
      </c>
      <c r="AK3087" s="3">
        <f t="shared" si="1386"/>
        <v>3.5555555555555562E-2</v>
      </c>
      <c r="AL3087" s="26">
        <f t="shared" si="1387"/>
        <v>2.2142857142857144</v>
      </c>
      <c r="AM3087" s="26">
        <f ca="1">IF(RAND()&lt;J3087,H3087*F3087,I3087*G3087)-1</f>
        <v>-1</v>
      </c>
      <c r="AN3087" s="26">
        <f ca="1">IF(RAND()&lt;(J3087+(2*F3087-1)*Sheet2!D$109),H3087*F3087,I3087*G3087)-1</f>
        <v>2.1</v>
      </c>
      <c r="AO3087" s="3">
        <f t="shared" si="1367"/>
        <v>201111</v>
      </c>
    </row>
    <row r="3088" spans="1:41" x14ac:dyDescent="0.25">
      <c r="A3088" s="6">
        <v>40867</v>
      </c>
      <c r="B3088" s="1" t="s">
        <v>46</v>
      </c>
      <c r="C3088" s="1" t="s">
        <v>40</v>
      </c>
      <c r="D3088" s="1">
        <v>21</v>
      </c>
      <c r="E3088" s="1">
        <v>27</v>
      </c>
      <c r="F3088">
        <f t="shared" si="1368"/>
        <v>0</v>
      </c>
      <c r="G3088">
        <f t="shared" si="1369"/>
        <v>1</v>
      </c>
      <c r="H3088" s="4">
        <v>1.74074074074074</v>
      </c>
      <c r="I3088" s="4">
        <v>2.15</v>
      </c>
      <c r="J3088" s="4">
        <f t="shared" si="1370"/>
        <v>0.57446808510638325</v>
      </c>
      <c r="K3088" s="4">
        <f t="shared" si="1371"/>
        <v>0.46511627906976744</v>
      </c>
      <c r="L3088" s="17">
        <f t="shared" si="1372"/>
        <v>0.60446808510638328</v>
      </c>
      <c r="M3088" s="17">
        <f t="shared" si="1373"/>
        <v>0.43511627906976746</v>
      </c>
      <c r="N3088" s="34">
        <f t="shared" si="1374"/>
        <v>1.6543470608940505</v>
      </c>
      <c r="O3088" s="12">
        <f t="shared" si="1375"/>
        <v>2.298236237306253</v>
      </c>
      <c r="P3088" s="4">
        <f t="shared" si="1376"/>
        <v>201111</v>
      </c>
      <c r="Q3088" s="17">
        <f t="shared" si="1377"/>
        <v>0.80964685615848375</v>
      </c>
      <c r="R3088" s="17">
        <f t="shared" si="1378"/>
        <v>-2.2195652173913056</v>
      </c>
      <c r="S3088" s="16">
        <f t="shared" si="1379"/>
        <v>-1.4099183612328219</v>
      </c>
      <c r="T3088" s="5">
        <f t="shared" si="1380"/>
        <v>1.2351063829787239</v>
      </c>
      <c r="U3088" s="21">
        <f t="shared" si="1381"/>
        <v>0</v>
      </c>
      <c r="W3088" s="5">
        <f t="shared" si="1382"/>
        <v>-1</v>
      </c>
      <c r="X3088" s="4">
        <f t="shared" si="1383"/>
        <v>-1</v>
      </c>
      <c r="AE3088" s="4">
        <f t="shared" si="1384"/>
        <v>-1.1662726556343566</v>
      </c>
      <c r="AJ3088" s="3">
        <f t="shared" si="1385"/>
        <v>3.8077106139933536E-2</v>
      </c>
      <c r="AK3088" s="3">
        <f t="shared" si="1386"/>
        <v>3.8077106139933647E-2</v>
      </c>
      <c r="AL3088" s="26">
        <f t="shared" si="1387"/>
        <v>1.2351063829787239</v>
      </c>
      <c r="AM3088" s="26">
        <f ca="1">IF(RAND()&lt;J3088,H3088*F3088,I3088*G3088)-1</f>
        <v>1.1499999999999999</v>
      </c>
      <c r="AN3088" s="26">
        <f ca="1">IF(RAND()&lt;(J3088+(2*F3088-1)*Sheet2!D$109),H3088*F3088,I3088*G3088)-1</f>
        <v>1.1499999999999999</v>
      </c>
      <c r="AO3088" s="3">
        <f t="shared" si="1367"/>
        <v>201111</v>
      </c>
    </row>
    <row r="3089" spans="1:41" x14ac:dyDescent="0.25">
      <c r="A3089" s="6">
        <v>40867</v>
      </c>
      <c r="B3089" s="1" t="s">
        <v>37</v>
      </c>
      <c r="C3089" s="1" t="s">
        <v>32</v>
      </c>
      <c r="D3089" s="1">
        <v>35</v>
      </c>
      <c r="E3089" s="1">
        <v>8</v>
      </c>
      <c r="F3089">
        <f t="shared" si="1368"/>
        <v>1</v>
      </c>
      <c r="G3089">
        <f t="shared" si="1369"/>
        <v>0</v>
      </c>
      <c r="H3089" s="4">
        <v>1.6666666666666701</v>
      </c>
      <c r="I3089" s="4">
        <v>2.2999999999999998</v>
      </c>
      <c r="J3089" s="4">
        <f t="shared" si="1370"/>
        <v>0.59999999999999876</v>
      </c>
      <c r="K3089" s="4">
        <f t="shared" si="1371"/>
        <v>0.43478260869565222</v>
      </c>
      <c r="L3089" s="17">
        <f t="shared" si="1372"/>
        <v>0.56999999999999873</v>
      </c>
      <c r="M3089" s="17">
        <f t="shared" si="1373"/>
        <v>0.46478260869565224</v>
      </c>
      <c r="N3089" s="34">
        <f t="shared" si="1374"/>
        <v>1.7543859649122846</v>
      </c>
      <c r="O3089" s="12">
        <f t="shared" si="1375"/>
        <v>2.1515434985968191</v>
      </c>
      <c r="P3089" s="4">
        <f t="shared" si="1376"/>
        <v>201111</v>
      </c>
      <c r="Q3089" s="17">
        <f t="shared" si="1377"/>
        <v>1.6666666666666701</v>
      </c>
      <c r="R3089" s="17">
        <f t="shared" si="1378"/>
        <v>-2.2692307692307621</v>
      </c>
      <c r="S3089" s="16">
        <f t="shared" si="1379"/>
        <v>-0.60256410256409199</v>
      </c>
      <c r="T3089" s="5">
        <f t="shared" si="1380"/>
        <v>1.379999999999997</v>
      </c>
      <c r="U3089" s="21">
        <f t="shared" si="1381"/>
        <v>0</v>
      </c>
      <c r="W3089" s="5">
        <f t="shared" si="1382"/>
        <v>0.66666666666667007</v>
      </c>
      <c r="X3089" s="4">
        <f t="shared" si="1383"/>
        <v>-0.40000000000000124</v>
      </c>
      <c r="AE3089" s="4">
        <f t="shared" si="1384"/>
        <v>-1.0666666666666713</v>
      </c>
      <c r="AJ3089" s="3">
        <f t="shared" si="1385"/>
        <v>3.3613445378150142E-2</v>
      </c>
      <c r="AK3089" s="3">
        <f t="shared" si="1386"/>
        <v>3.3613445378150142E-2</v>
      </c>
      <c r="AL3089" s="26">
        <f t="shared" si="1387"/>
        <v>1.379999999999997</v>
      </c>
      <c r="AM3089" s="26">
        <f ca="1">IF(RAND()&lt;J3089,H3089*F3089,I3089*G3089)-1</f>
        <v>-1</v>
      </c>
      <c r="AN3089" s="26">
        <f ca="1">IF(RAND()&lt;(J3089+(2*F3089-1)*Sheet2!D$109),H3089*F3089,I3089*G3089)-1</f>
        <v>0.66666666666667007</v>
      </c>
      <c r="AO3089" s="3">
        <f t="shared" si="1367"/>
        <v>201111</v>
      </c>
    </row>
    <row r="3090" spans="1:41" x14ac:dyDescent="0.25">
      <c r="A3090" s="6">
        <v>40867</v>
      </c>
      <c r="B3090" s="1" t="s">
        <v>48</v>
      </c>
      <c r="C3090" s="1" t="s">
        <v>25</v>
      </c>
      <c r="D3090" s="1">
        <v>35</v>
      </c>
      <c r="E3090" s="1">
        <v>26</v>
      </c>
      <c r="F3090">
        <f t="shared" si="1368"/>
        <v>1</v>
      </c>
      <c r="G3090">
        <f t="shared" si="1369"/>
        <v>0</v>
      </c>
      <c r="H3090" s="4">
        <v>1.1111111111111101</v>
      </c>
      <c r="I3090" s="4">
        <v>7</v>
      </c>
      <c r="J3090" s="4">
        <f t="shared" si="1370"/>
        <v>0.90000000000000091</v>
      </c>
      <c r="K3090" s="4">
        <f t="shared" si="1371"/>
        <v>0.14285714285714285</v>
      </c>
      <c r="L3090" s="17">
        <f t="shared" si="1372"/>
        <v>0.87000000000000088</v>
      </c>
      <c r="M3090" s="17">
        <f t="shared" si="1373"/>
        <v>0.17285714285714285</v>
      </c>
      <c r="N3090" s="34">
        <f t="shared" si="1374"/>
        <v>1.1494252873563207</v>
      </c>
      <c r="O3090" s="12">
        <f t="shared" si="1375"/>
        <v>5.785123966942149</v>
      </c>
      <c r="P3090" s="4">
        <f t="shared" si="1376"/>
        <v>201111</v>
      </c>
      <c r="Q3090" s="17">
        <f t="shared" si="1377"/>
        <v>1.1111111111111101</v>
      </c>
      <c r="R3090" s="17">
        <f t="shared" si="1378"/>
        <v>-9.1666666666667513</v>
      </c>
      <c r="S3090" s="16">
        <f t="shared" si="1379"/>
        <v>-8.0555555555556406</v>
      </c>
      <c r="T3090" s="5">
        <f t="shared" si="1380"/>
        <v>6.300000000000006</v>
      </c>
      <c r="U3090" s="21">
        <f t="shared" si="1381"/>
        <v>1</v>
      </c>
      <c r="W3090" s="5">
        <f t="shared" si="1382"/>
        <v>0.11111111111111005</v>
      </c>
      <c r="X3090" s="4">
        <f t="shared" si="1383"/>
        <v>-9.999999999999909E-2</v>
      </c>
      <c r="AE3090" s="4">
        <f t="shared" si="1384"/>
        <v>-0.21111111111110914</v>
      </c>
      <c r="AJ3090" s="3">
        <f t="shared" si="1385"/>
        <v>4.1095890410959734E-2</v>
      </c>
      <c r="AK3090" s="3">
        <f t="shared" si="1386"/>
        <v>4.1095890410959734E-2</v>
      </c>
      <c r="AL3090" s="26">
        <f t="shared" si="1387"/>
        <v>6.300000000000006</v>
      </c>
      <c r="AM3090" s="26">
        <f ca="1">IF(RAND()&lt;J3090,H3090*F3090,I3090*G3090)-1</f>
        <v>-1</v>
      </c>
      <c r="AN3090" s="26">
        <f ca="1">IF(RAND()&lt;(J3090+(2*F3090-1)*Sheet2!D$109),H3090*F3090,I3090*G3090)-1</f>
        <v>0.11111111111111005</v>
      </c>
      <c r="AO3090" s="3">
        <f t="shared" si="1367"/>
        <v>201111</v>
      </c>
    </row>
    <row r="3091" spans="1:41" x14ac:dyDescent="0.25">
      <c r="A3091" s="6">
        <v>40867</v>
      </c>
      <c r="B3091" s="1" t="s">
        <v>19</v>
      </c>
      <c r="C3091" s="1" t="s">
        <v>26</v>
      </c>
      <c r="D3091" s="1">
        <v>49</v>
      </c>
      <c r="E3091" s="1">
        <v>35</v>
      </c>
      <c r="F3091">
        <f t="shared" si="1368"/>
        <v>1</v>
      </c>
      <c r="G3091">
        <f t="shared" si="1369"/>
        <v>0</v>
      </c>
      <c r="H3091" s="4">
        <v>1.3125</v>
      </c>
      <c r="I3091" s="4">
        <v>3.6</v>
      </c>
      <c r="J3091" s="4">
        <f t="shared" si="1370"/>
        <v>0.76190476190476186</v>
      </c>
      <c r="K3091" s="4">
        <f t="shared" si="1371"/>
        <v>0.27777777777777779</v>
      </c>
      <c r="L3091" s="17">
        <f t="shared" si="1372"/>
        <v>0.73190476190476184</v>
      </c>
      <c r="M3091" s="17">
        <f t="shared" si="1373"/>
        <v>0.30777777777777782</v>
      </c>
      <c r="N3091" s="34">
        <f t="shared" si="1374"/>
        <v>1.3662979830839299</v>
      </c>
      <c r="O3091" s="12">
        <f t="shared" si="1375"/>
        <v>3.2490974729241873</v>
      </c>
      <c r="P3091" s="4">
        <f t="shared" si="1376"/>
        <v>201111</v>
      </c>
      <c r="Q3091" s="17">
        <f t="shared" si="1377"/>
        <v>1.3125</v>
      </c>
      <c r="R3091" s="17">
        <f t="shared" si="1378"/>
        <v>-3.5846153846153848</v>
      </c>
      <c r="S3091" s="16">
        <f t="shared" si="1379"/>
        <v>-2.2721153846153848</v>
      </c>
      <c r="T3091" s="5">
        <f t="shared" si="1380"/>
        <v>2.7428571428571429</v>
      </c>
      <c r="U3091" s="21">
        <f t="shared" si="1381"/>
        <v>0</v>
      </c>
      <c r="W3091" s="5">
        <f t="shared" si="1382"/>
        <v>0.3125</v>
      </c>
      <c r="X3091" s="4">
        <f t="shared" si="1383"/>
        <v>-0.23809523809523814</v>
      </c>
      <c r="AE3091" s="4">
        <f t="shared" si="1384"/>
        <v>-0.55059523809523814</v>
      </c>
      <c r="AJ3091" s="3">
        <f t="shared" si="1385"/>
        <v>3.8167938931297551E-2</v>
      </c>
      <c r="AK3091" s="3">
        <f t="shared" si="1386"/>
        <v>3.8167938931297662E-2</v>
      </c>
      <c r="AL3091" s="26">
        <f t="shared" si="1387"/>
        <v>2.7428571428571429</v>
      </c>
      <c r="AM3091" s="26">
        <f ca="1">IF(RAND()&lt;J3091,H3091*F3091,I3091*G3091)-1</f>
        <v>0.3125</v>
      </c>
      <c r="AN3091" s="26">
        <f ca="1">IF(RAND()&lt;(J3091+(2*F3091-1)*Sheet2!D$109),H3091*F3091,I3091*G3091)-1</f>
        <v>0.3125</v>
      </c>
      <c r="AO3091" s="3">
        <f t="shared" si="1367"/>
        <v>201111</v>
      </c>
    </row>
    <row r="3092" spans="1:41" x14ac:dyDescent="0.25">
      <c r="A3092" s="6">
        <v>40867</v>
      </c>
      <c r="B3092" s="1" t="s">
        <v>44</v>
      </c>
      <c r="C3092" s="1" t="s">
        <v>42</v>
      </c>
      <c r="D3092" s="1">
        <v>14</v>
      </c>
      <c r="E3092" s="1">
        <v>10</v>
      </c>
      <c r="F3092">
        <f t="shared" si="1368"/>
        <v>1</v>
      </c>
      <c r="G3092">
        <f t="shared" si="1369"/>
        <v>0</v>
      </c>
      <c r="H3092" s="4">
        <v>1.8</v>
      </c>
      <c r="I3092" s="4">
        <v>2.0499999999999998</v>
      </c>
      <c r="J3092" s="4">
        <f t="shared" si="1370"/>
        <v>0.55555555555555558</v>
      </c>
      <c r="K3092" s="4">
        <f t="shared" si="1371"/>
        <v>0.48780487804878053</v>
      </c>
      <c r="L3092" s="17">
        <f t="shared" si="1372"/>
        <v>0.52555555555555555</v>
      </c>
      <c r="M3092" s="17">
        <f t="shared" si="1373"/>
        <v>0.5178048780487805</v>
      </c>
      <c r="N3092" s="34">
        <f t="shared" si="1374"/>
        <v>1.9027484143763214</v>
      </c>
      <c r="O3092" s="12">
        <f t="shared" si="1375"/>
        <v>1.9312293923692887</v>
      </c>
      <c r="P3092" s="4">
        <f t="shared" si="1376"/>
        <v>201111</v>
      </c>
      <c r="Q3092" s="17">
        <f t="shared" si="1377"/>
        <v>1.8</v>
      </c>
      <c r="R3092" s="17">
        <f t="shared" si="1378"/>
        <v>-2.2023809523809526</v>
      </c>
      <c r="S3092" s="16">
        <f t="shared" si="1379"/>
        <v>-0.40238095238095251</v>
      </c>
      <c r="T3092" s="5">
        <f t="shared" si="1380"/>
        <v>1.1388888888888888</v>
      </c>
      <c r="U3092" s="21">
        <f t="shared" si="1381"/>
        <v>0</v>
      </c>
      <c r="W3092" s="5">
        <f t="shared" si="1382"/>
        <v>0.8</v>
      </c>
      <c r="X3092" s="4">
        <f t="shared" si="1383"/>
        <v>-0.44444444444444442</v>
      </c>
      <c r="AE3092" s="4">
        <f t="shared" si="1384"/>
        <v>-1.2444444444444442</v>
      </c>
      <c r="AJ3092" s="3">
        <f t="shared" si="1385"/>
        <v>4.1558441558441461E-2</v>
      </c>
      <c r="AK3092" s="3">
        <f t="shared" si="1386"/>
        <v>4.1558441558441461E-2</v>
      </c>
      <c r="AL3092" s="26">
        <f t="shared" si="1387"/>
        <v>1.1388888888888888</v>
      </c>
      <c r="AM3092" s="26">
        <f ca="1">IF(RAND()&lt;J3092,H3092*F3092,I3092*G3092)-1</f>
        <v>0.8</v>
      </c>
      <c r="AN3092" s="26">
        <f ca="1">IF(RAND()&lt;(J3092+(2*F3092-1)*Sheet2!D$109),H3092*F3092,I3092*G3092)-1</f>
        <v>-1</v>
      </c>
      <c r="AO3092" s="3">
        <f t="shared" si="1367"/>
        <v>201111</v>
      </c>
    </row>
    <row r="3093" spans="1:41" x14ac:dyDescent="0.25">
      <c r="A3093" s="6">
        <v>40867</v>
      </c>
      <c r="B3093" s="1" t="s">
        <v>31</v>
      </c>
      <c r="C3093" s="1" t="s">
        <v>50</v>
      </c>
      <c r="D3093" s="1">
        <v>31</v>
      </c>
      <c r="E3093" s="1">
        <v>20</v>
      </c>
      <c r="F3093">
        <f t="shared" si="1368"/>
        <v>1</v>
      </c>
      <c r="G3093">
        <f t="shared" si="1369"/>
        <v>0</v>
      </c>
      <c r="H3093" s="4">
        <v>1.44444444444444</v>
      </c>
      <c r="I3093" s="4">
        <v>2.9</v>
      </c>
      <c r="J3093" s="4">
        <f t="shared" si="1370"/>
        <v>0.6923076923076944</v>
      </c>
      <c r="K3093" s="4">
        <f t="shared" si="1371"/>
        <v>0.34482758620689657</v>
      </c>
      <c r="L3093" s="17">
        <f t="shared" si="1372"/>
        <v>0.66230769230769437</v>
      </c>
      <c r="M3093" s="17">
        <f t="shared" si="1373"/>
        <v>0.3748275862068966</v>
      </c>
      <c r="N3093" s="34">
        <f t="shared" si="1374"/>
        <v>1.509872241579554</v>
      </c>
      <c r="O3093" s="12">
        <f t="shared" si="1375"/>
        <v>2.6678932842686289</v>
      </c>
      <c r="P3093" s="4">
        <f t="shared" si="1376"/>
        <v>201111</v>
      </c>
      <c r="Q3093" s="17">
        <f t="shared" si="1377"/>
        <v>1.44444444444444</v>
      </c>
      <c r="R3093" s="17">
        <f t="shared" si="1378"/>
        <v>-2.7763157894737067</v>
      </c>
      <c r="S3093" s="16">
        <f t="shared" si="1379"/>
        <v>-1.3318713450292667</v>
      </c>
      <c r="T3093" s="5">
        <f t="shared" si="1380"/>
        <v>2.0076923076923139</v>
      </c>
      <c r="U3093" s="21">
        <f t="shared" si="1381"/>
        <v>0</v>
      </c>
      <c r="W3093" s="5">
        <f t="shared" si="1382"/>
        <v>0.44444444444443998</v>
      </c>
      <c r="X3093" s="4">
        <f t="shared" si="1383"/>
        <v>-0.3076923076923056</v>
      </c>
      <c r="AE3093" s="4">
        <f t="shared" si="1384"/>
        <v>-0.75213675213674558</v>
      </c>
      <c r="AJ3093" s="3">
        <f t="shared" si="1385"/>
        <v>3.5805626598467422E-2</v>
      </c>
      <c r="AK3093" s="3">
        <f t="shared" si="1386"/>
        <v>3.5805626598467311E-2</v>
      </c>
      <c r="AL3093" s="26">
        <f t="shared" si="1387"/>
        <v>2.0076923076923139</v>
      </c>
      <c r="AM3093" s="26">
        <f ca="1">IF(RAND()&lt;J3093,H3093*F3093,I3093*G3093)-1</f>
        <v>0.44444444444443998</v>
      </c>
      <c r="AN3093" s="26">
        <f ca="1">IF(RAND()&lt;(J3093+(2*F3093-1)*Sheet2!D$109),H3093*F3093,I3093*G3093)-1</f>
        <v>0.44444444444443998</v>
      </c>
      <c r="AO3093" s="3">
        <f t="shared" si="1367"/>
        <v>201111</v>
      </c>
    </row>
    <row r="3094" spans="1:41" x14ac:dyDescent="0.25">
      <c r="A3094" s="6">
        <v>40867</v>
      </c>
      <c r="B3094" s="1" t="s">
        <v>29</v>
      </c>
      <c r="C3094" s="1" t="s">
        <v>30</v>
      </c>
      <c r="D3094" s="1">
        <v>31</v>
      </c>
      <c r="E3094" s="1">
        <v>24</v>
      </c>
      <c r="F3094">
        <f t="shared" si="1368"/>
        <v>1</v>
      </c>
      <c r="G3094">
        <f t="shared" si="1369"/>
        <v>0</v>
      </c>
      <c r="H3094" s="4">
        <v>1.32258064516129</v>
      </c>
      <c r="I3094" s="4">
        <v>3.6</v>
      </c>
      <c r="J3094" s="4">
        <f t="shared" si="1370"/>
        <v>0.75609756097560987</v>
      </c>
      <c r="K3094" s="4">
        <f t="shared" si="1371"/>
        <v>0.27777777777777779</v>
      </c>
      <c r="L3094" s="17">
        <f t="shared" si="1372"/>
        <v>0.72609756097560985</v>
      </c>
      <c r="M3094" s="17">
        <f t="shared" si="1373"/>
        <v>0.30777777777777782</v>
      </c>
      <c r="N3094" s="34">
        <f t="shared" si="1374"/>
        <v>1.3772253946926434</v>
      </c>
      <c r="O3094" s="12">
        <f t="shared" si="1375"/>
        <v>3.2490974729241873</v>
      </c>
      <c r="P3094" s="4">
        <f t="shared" si="1376"/>
        <v>201111</v>
      </c>
      <c r="Q3094" s="17">
        <f t="shared" si="1377"/>
        <v>1.32258064516129</v>
      </c>
      <c r="R3094" s="17">
        <f t="shared" si="1378"/>
        <v>-3.4846153846153873</v>
      </c>
      <c r="S3094" s="16">
        <f t="shared" si="1379"/>
        <v>-2.1620347394540973</v>
      </c>
      <c r="T3094" s="5">
        <f t="shared" si="1380"/>
        <v>2.7219512195121958</v>
      </c>
      <c r="U3094" s="21">
        <f t="shared" si="1381"/>
        <v>0</v>
      </c>
      <c r="W3094" s="5">
        <f t="shared" si="1382"/>
        <v>0.32258064516129004</v>
      </c>
      <c r="X3094" s="4">
        <f t="shared" si="1383"/>
        <v>-0.24390243902439013</v>
      </c>
      <c r="AE3094" s="4">
        <f t="shared" si="1384"/>
        <v>-0.56648308418568016</v>
      </c>
      <c r="AJ3094" s="3">
        <f t="shared" si="1385"/>
        <v>3.2765399737876733E-2</v>
      </c>
      <c r="AK3094" s="3">
        <f t="shared" si="1386"/>
        <v>3.2765399737877066E-2</v>
      </c>
      <c r="AL3094" s="26">
        <f t="shared" si="1387"/>
        <v>2.7219512195121958</v>
      </c>
      <c r="AM3094" s="26">
        <f ca="1">IF(RAND()&lt;J3094,H3094*F3094,I3094*G3094)-1</f>
        <v>0.32258064516129004</v>
      </c>
      <c r="AN3094" s="26">
        <f ca="1">IF(RAND()&lt;(J3094+(2*F3094-1)*Sheet2!D$109),H3094*F3094,I3094*G3094)-1</f>
        <v>0.32258064516129004</v>
      </c>
      <c r="AO3094" s="3">
        <f t="shared" si="1367"/>
        <v>201111</v>
      </c>
    </row>
    <row r="3095" spans="1:41" x14ac:dyDescent="0.25">
      <c r="A3095" s="6">
        <v>40867</v>
      </c>
      <c r="B3095" s="1" t="s">
        <v>27</v>
      </c>
      <c r="C3095" s="1" t="s">
        <v>36</v>
      </c>
      <c r="D3095" s="1">
        <v>23</v>
      </c>
      <c r="E3095" s="1">
        <v>17</v>
      </c>
      <c r="F3095">
        <f t="shared" si="1368"/>
        <v>1</v>
      </c>
      <c r="G3095">
        <f t="shared" si="1369"/>
        <v>0</v>
      </c>
      <c r="H3095" s="4">
        <v>1.3773584905660399</v>
      </c>
      <c r="I3095" s="4">
        <v>3.25</v>
      </c>
      <c r="J3095" s="4">
        <f t="shared" si="1370"/>
        <v>0.72602739726027288</v>
      </c>
      <c r="K3095" s="4">
        <f t="shared" si="1371"/>
        <v>0.30769230769230771</v>
      </c>
      <c r="L3095" s="17">
        <f t="shared" si="1372"/>
        <v>0.69602739726027285</v>
      </c>
      <c r="M3095" s="17">
        <f t="shared" si="1373"/>
        <v>0.33769230769230774</v>
      </c>
      <c r="N3095" s="34">
        <f t="shared" si="1374"/>
        <v>1.4367250541232064</v>
      </c>
      <c r="O3095" s="12">
        <f t="shared" si="1375"/>
        <v>2.9612756264236899</v>
      </c>
      <c r="P3095" s="4">
        <f t="shared" si="1376"/>
        <v>201111</v>
      </c>
      <c r="Q3095" s="17">
        <f t="shared" si="1377"/>
        <v>1.3773584905660399</v>
      </c>
      <c r="R3095" s="17">
        <f t="shared" si="1378"/>
        <v>-3.094444444444429</v>
      </c>
      <c r="S3095" s="16">
        <f t="shared" si="1379"/>
        <v>-1.7170859538783891</v>
      </c>
      <c r="T3095" s="5">
        <f t="shared" si="1380"/>
        <v>2.3595890410958869</v>
      </c>
      <c r="U3095" s="21">
        <f t="shared" si="1381"/>
        <v>0</v>
      </c>
      <c r="W3095" s="5">
        <f t="shared" si="1382"/>
        <v>0.37735849056603987</v>
      </c>
      <c r="X3095" s="4">
        <f t="shared" si="1383"/>
        <v>-0.27397260273972712</v>
      </c>
      <c r="AE3095" s="4">
        <f t="shared" si="1384"/>
        <v>-0.65133109330576699</v>
      </c>
      <c r="AJ3095" s="3">
        <f t="shared" si="1385"/>
        <v>3.2619775739040846E-2</v>
      </c>
      <c r="AK3095" s="3">
        <f t="shared" si="1386"/>
        <v>3.2619775739040957E-2</v>
      </c>
      <c r="AL3095" s="26">
        <f t="shared" si="1387"/>
        <v>2.3595890410958869</v>
      </c>
      <c r="AM3095" s="26">
        <f ca="1">IF(RAND()&lt;J3095,H3095*F3095,I3095*G3095)-1</f>
        <v>0.37735849056603987</v>
      </c>
      <c r="AN3095" s="26">
        <f ca="1">IF(RAND()&lt;(J3095+(2*F3095-1)*Sheet2!D$109),H3095*F3095,I3095*G3095)-1</f>
        <v>-1</v>
      </c>
      <c r="AO3095" s="3">
        <f t="shared" si="1367"/>
        <v>201111</v>
      </c>
    </row>
    <row r="3096" spans="1:41" x14ac:dyDescent="0.25">
      <c r="A3096" s="6">
        <v>40864</v>
      </c>
      <c r="B3096" s="1" t="s">
        <v>21</v>
      </c>
      <c r="C3096" s="1" t="s">
        <v>39</v>
      </c>
      <c r="D3096" s="1">
        <v>17</v>
      </c>
      <c r="E3096" s="1">
        <v>13</v>
      </c>
      <c r="F3096">
        <f t="shared" si="1368"/>
        <v>1</v>
      </c>
      <c r="G3096">
        <f t="shared" si="1369"/>
        <v>0</v>
      </c>
      <c r="H3096" s="4">
        <v>3.5</v>
      </c>
      <c r="I3096" s="4">
        <v>1.3333333333333299</v>
      </c>
      <c r="J3096" s="4">
        <f t="shared" si="1370"/>
        <v>0.2857142857142857</v>
      </c>
      <c r="K3096" s="4">
        <f t="shared" si="1371"/>
        <v>0.75000000000000189</v>
      </c>
      <c r="L3096" s="17">
        <f t="shared" si="1372"/>
        <v>0.25571428571428567</v>
      </c>
      <c r="M3096" s="17">
        <f t="shared" si="1373"/>
        <v>0.78000000000000191</v>
      </c>
      <c r="N3096" s="34">
        <f t="shared" si="1374"/>
        <v>3.9106145251396653</v>
      </c>
      <c r="O3096" s="12">
        <f t="shared" si="1375"/>
        <v>1.2820512820512788</v>
      </c>
      <c r="P3096" s="4">
        <f t="shared" si="1376"/>
        <v>201111</v>
      </c>
      <c r="Q3096" s="17">
        <f t="shared" si="1377"/>
        <v>3.5</v>
      </c>
      <c r="R3096" s="17">
        <f t="shared" si="1378"/>
        <v>-3.4000000000000306</v>
      </c>
      <c r="S3096" s="16">
        <f t="shared" si="1379"/>
        <v>9.9999999999969447E-2</v>
      </c>
      <c r="T3096" s="5">
        <f t="shared" si="1380"/>
        <v>0.38095238095237999</v>
      </c>
      <c r="U3096" s="21">
        <f t="shared" si="1381"/>
        <v>0</v>
      </c>
      <c r="W3096" s="5">
        <f t="shared" si="1382"/>
        <v>2.5</v>
      </c>
      <c r="X3096" s="4">
        <f t="shared" si="1383"/>
        <v>-0.7142857142857143</v>
      </c>
      <c r="AE3096" s="4">
        <f t="shared" si="1384"/>
        <v>-3.2142857142857144</v>
      </c>
      <c r="AJ3096" s="3">
        <f t="shared" si="1385"/>
        <v>3.4482758620691611E-2</v>
      </c>
      <c r="AK3096" s="3">
        <f t="shared" si="1386"/>
        <v>3.44827586206915E-2</v>
      </c>
      <c r="AL3096" s="26">
        <f t="shared" si="1387"/>
        <v>0.38095238095237999</v>
      </c>
      <c r="AM3096" s="26">
        <f ca="1">IF(RAND()&lt;J3096,H3096*F3096,I3096*G3096)-1</f>
        <v>-1</v>
      </c>
      <c r="AN3096" s="26">
        <f ca="1">IF(RAND()&lt;(J3096+(2*F3096-1)*Sheet2!D$109),H3096*F3096,I3096*G3096)-1</f>
        <v>2.5</v>
      </c>
      <c r="AO3096" s="3">
        <f t="shared" si="1367"/>
        <v>201111</v>
      </c>
    </row>
    <row r="3097" spans="1:41" x14ac:dyDescent="0.25">
      <c r="A3097" s="6">
        <v>40861</v>
      </c>
      <c r="B3097" s="1" t="s">
        <v>48</v>
      </c>
      <c r="C3097" s="1" t="s">
        <v>46</v>
      </c>
      <c r="D3097" s="1">
        <v>45</v>
      </c>
      <c r="E3097" s="1">
        <v>7</v>
      </c>
      <c r="F3097">
        <f t="shared" si="1368"/>
        <v>1</v>
      </c>
      <c r="G3097">
        <f t="shared" si="1369"/>
        <v>0</v>
      </c>
      <c r="H3097" s="4">
        <v>1.125</v>
      </c>
      <c r="I3097" s="4">
        <v>7</v>
      </c>
      <c r="J3097" s="4">
        <f t="shared" si="1370"/>
        <v>0.88888888888888884</v>
      </c>
      <c r="K3097" s="4">
        <f t="shared" si="1371"/>
        <v>0.14285714285714285</v>
      </c>
      <c r="L3097" s="17">
        <f t="shared" si="1372"/>
        <v>0.85888888888888881</v>
      </c>
      <c r="M3097" s="17">
        <f t="shared" si="1373"/>
        <v>0.17285714285714285</v>
      </c>
      <c r="N3097" s="34">
        <f t="shared" si="1374"/>
        <v>1.1642949547218631</v>
      </c>
      <c r="O3097" s="12">
        <f t="shared" si="1375"/>
        <v>5.785123966942149</v>
      </c>
      <c r="P3097" s="4">
        <f t="shared" si="1376"/>
        <v>201111</v>
      </c>
      <c r="Q3097" s="17">
        <f t="shared" si="1377"/>
        <v>1.125</v>
      </c>
      <c r="R3097" s="17">
        <f t="shared" si="1378"/>
        <v>-8.1666666666666661</v>
      </c>
      <c r="S3097" s="16">
        <f t="shared" si="1379"/>
        <v>-7.0416666666666661</v>
      </c>
      <c r="T3097" s="5">
        <f t="shared" si="1380"/>
        <v>6.2222222222222223</v>
      </c>
      <c r="U3097" s="21">
        <f t="shared" si="1381"/>
        <v>1</v>
      </c>
      <c r="W3097" s="5">
        <f t="shared" si="1382"/>
        <v>0.125</v>
      </c>
      <c r="X3097" s="4">
        <f t="shared" si="1383"/>
        <v>-0.11111111111111116</v>
      </c>
      <c r="AE3097" s="4">
        <f t="shared" si="1384"/>
        <v>-0.23611111111111116</v>
      </c>
      <c r="AJ3097" s="3">
        <f t="shared" si="1385"/>
        <v>3.0769230769230771E-2</v>
      </c>
      <c r="AK3097" s="3">
        <f t="shared" si="1386"/>
        <v>3.076923076923066E-2</v>
      </c>
      <c r="AL3097" s="26">
        <f t="shared" si="1387"/>
        <v>6.2222222222222223</v>
      </c>
      <c r="AM3097" s="26">
        <f ca="1">IF(RAND()&lt;J3097,H3097*F3097,I3097*G3097)-1</f>
        <v>0.125</v>
      </c>
      <c r="AN3097" s="26">
        <f ca="1">IF(RAND()&lt;(J3097+(2*F3097-1)*Sheet2!D$109),H3097*F3097,I3097*G3097)-1</f>
        <v>0.125</v>
      </c>
      <c r="AO3097" s="3">
        <f t="shared" si="1367"/>
        <v>201111</v>
      </c>
    </row>
    <row r="3098" spans="1:41" x14ac:dyDescent="0.25">
      <c r="A3098" s="6">
        <v>40860</v>
      </c>
      <c r="B3098" s="1" t="s">
        <v>25</v>
      </c>
      <c r="C3098" s="1" t="s">
        <v>33</v>
      </c>
      <c r="D3098" s="1">
        <v>9</v>
      </c>
      <c r="E3098" s="1">
        <v>37</v>
      </c>
      <c r="F3098">
        <f t="shared" si="1368"/>
        <v>0</v>
      </c>
      <c r="G3098">
        <f t="shared" si="1369"/>
        <v>1</v>
      </c>
      <c r="H3098" s="4">
        <v>2.7</v>
      </c>
      <c r="I3098" s="4">
        <v>1.5</v>
      </c>
      <c r="J3098" s="4">
        <f t="shared" si="1370"/>
        <v>0.37037037037037035</v>
      </c>
      <c r="K3098" s="4">
        <f t="shared" si="1371"/>
        <v>0.66666666666666663</v>
      </c>
      <c r="L3098" s="17">
        <f t="shared" si="1372"/>
        <v>0.40037037037037038</v>
      </c>
      <c r="M3098" s="17">
        <f t="shared" si="1373"/>
        <v>0.6366666666666666</v>
      </c>
      <c r="N3098" s="34">
        <f t="shared" si="1374"/>
        <v>2.497687326549491</v>
      </c>
      <c r="O3098" s="12">
        <f t="shared" si="1375"/>
        <v>1.5706806282722514</v>
      </c>
      <c r="P3098" s="4">
        <f t="shared" si="1376"/>
        <v>201111</v>
      </c>
      <c r="Q3098" s="17">
        <f t="shared" si="1377"/>
        <v>1.8</v>
      </c>
      <c r="R3098" s="17">
        <f t="shared" si="1378"/>
        <v>-2.5882352941176467</v>
      </c>
      <c r="S3098" s="16">
        <f t="shared" si="1379"/>
        <v>-0.7882352941176467</v>
      </c>
      <c r="T3098" s="5">
        <f t="shared" si="1380"/>
        <v>0.55555555555555547</v>
      </c>
      <c r="U3098" s="21">
        <f t="shared" si="1381"/>
        <v>0</v>
      </c>
      <c r="W3098" s="5">
        <f t="shared" si="1382"/>
        <v>-1</v>
      </c>
      <c r="X3098" s="4">
        <f t="shared" si="1383"/>
        <v>-1</v>
      </c>
      <c r="AE3098" s="4">
        <f t="shared" si="1384"/>
        <v>-2.3296296296296299</v>
      </c>
      <c r="AJ3098" s="3">
        <f t="shared" si="1385"/>
        <v>3.5714285714285587E-2</v>
      </c>
      <c r="AK3098" s="3">
        <f t="shared" si="1386"/>
        <v>3.5714285714285587E-2</v>
      </c>
      <c r="AL3098" s="26">
        <f t="shared" si="1387"/>
        <v>0.55555555555555547</v>
      </c>
      <c r="AM3098" s="26">
        <f ca="1">IF(RAND()&lt;J3098,H3098*F3098,I3098*G3098)-1</f>
        <v>-1</v>
      </c>
      <c r="AN3098" s="26">
        <f ca="1">IF(RAND()&lt;(J3098+(2*F3098-1)*Sheet2!D$109),H3098*F3098,I3098*G3098)-1</f>
        <v>0.5</v>
      </c>
      <c r="AO3098" s="3">
        <f t="shared" si="1367"/>
        <v>201111</v>
      </c>
    </row>
    <row r="3099" spans="1:41" x14ac:dyDescent="0.25">
      <c r="A3099" s="6">
        <v>40860</v>
      </c>
      <c r="B3099" s="1" t="s">
        <v>47</v>
      </c>
      <c r="C3099" s="1" t="s">
        <v>29</v>
      </c>
      <c r="D3099" s="1">
        <v>22</v>
      </c>
      <c r="E3099" s="1">
        <v>17</v>
      </c>
      <c r="F3099">
        <f t="shared" si="1368"/>
        <v>1</v>
      </c>
      <c r="G3099">
        <f t="shared" si="1369"/>
        <v>0</v>
      </c>
      <c r="H3099" s="4">
        <v>3.6</v>
      </c>
      <c r="I3099" s="4">
        <v>1.3125</v>
      </c>
      <c r="J3099" s="4">
        <f t="shared" si="1370"/>
        <v>0.27777777777777779</v>
      </c>
      <c r="K3099" s="4">
        <f t="shared" si="1371"/>
        <v>0.76190476190476186</v>
      </c>
      <c r="L3099" s="17">
        <f t="shared" si="1372"/>
        <v>0.24777777777777779</v>
      </c>
      <c r="M3099" s="17">
        <f t="shared" si="1373"/>
        <v>0.79190476190476189</v>
      </c>
      <c r="N3099" s="34">
        <f t="shared" si="1374"/>
        <v>4.0358744394618835</v>
      </c>
      <c r="O3099" s="12">
        <f t="shared" si="1375"/>
        <v>1.2627781118460613</v>
      </c>
      <c r="P3099" s="4">
        <f t="shared" si="1376"/>
        <v>201111</v>
      </c>
      <c r="Q3099" s="17">
        <f t="shared" si="1377"/>
        <v>3.6</v>
      </c>
      <c r="R3099" s="17">
        <f t="shared" si="1378"/>
        <v>-3.5846153846153848</v>
      </c>
      <c r="S3099" s="16">
        <f t="shared" si="1379"/>
        <v>1.538461538461533E-2</v>
      </c>
      <c r="T3099" s="5">
        <f t="shared" si="1380"/>
        <v>0.36458333333333331</v>
      </c>
      <c r="U3099" s="21">
        <f t="shared" si="1381"/>
        <v>0</v>
      </c>
      <c r="W3099" s="5">
        <f t="shared" si="1382"/>
        <v>2.6</v>
      </c>
      <c r="X3099" s="4">
        <f t="shared" si="1383"/>
        <v>-0.72222222222222221</v>
      </c>
      <c r="AE3099" s="4">
        <f t="shared" si="1384"/>
        <v>-3.322222222222222</v>
      </c>
      <c r="AJ3099" s="3">
        <f t="shared" si="1385"/>
        <v>3.8167938931297551E-2</v>
      </c>
      <c r="AK3099" s="3">
        <f t="shared" si="1386"/>
        <v>3.8167938931297773E-2</v>
      </c>
      <c r="AL3099" s="26">
        <f t="shared" si="1387"/>
        <v>0.36458333333333331</v>
      </c>
      <c r="AM3099" s="26">
        <f ca="1">IF(RAND()&lt;J3099,H3099*F3099,I3099*G3099)-1</f>
        <v>-1</v>
      </c>
      <c r="AN3099" s="26">
        <f ca="1">IF(RAND()&lt;(J3099+(2*F3099-1)*Sheet2!D$109),H3099*F3099,I3099*G3099)-1</f>
        <v>-1</v>
      </c>
      <c r="AO3099" s="3">
        <f t="shared" si="1367"/>
        <v>201111</v>
      </c>
    </row>
    <row r="3100" spans="1:41" x14ac:dyDescent="0.25">
      <c r="A3100" s="6">
        <v>40860</v>
      </c>
      <c r="B3100" s="1" t="s">
        <v>24</v>
      </c>
      <c r="C3100" s="1" t="s">
        <v>20</v>
      </c>
      <c r="D3100" s="1">
        <v>27</v>
      </c>
      <c r="E3100" s="1">
        <v>20</v>
      </c>
      <c r="F3100">
        <f t="shared" si="1368"/>
        <v>1</v>
      </c>
      <c r="G3100">
        <f t="shared" si="1369"/>
        <v>0</v>
      </c>
      <c r="H3100" s="4">
        <v>1.4347826086956501</v>
      </c>
      <c r="I3100" s="4">
        <v>2.9</v>
      </c>
      <c r="J3100" s="4">
        <f t="shared" si="1370"/>
        <v>0.69696969696969802</v>
      </c>
      <c r="K3100" s="4">
        <f t="shared" si="1371"/>
        <v>0.34482758620689657</v>
      </c>
      <c r="L3100" s="17">
        <f t="shared" si="1372"/>
        <v>0.66696969696969799</v>
      </c>
      <c r="M3100" s="17">
        <f t="shared" si="1373"/>
        <v>0.3748275862068966</v>
      </c>
      <c r="N3100" s="34">
        <f t="shared" si="1374"/>
        <v>1.4993184915947273</v>
      </c>
      <c r="O3100" s="12">
        <f t="shared" si="1375"/>
        <v>2.6678932842686289</v>
      </c>
      <c r="P3100" s="4">
        <f t="shared" si="1376"/>
        <v>201111</v>
      </c>
      <c r="Q3100" s="17">
        <f t="shared" si="1377"/>
        <v>1.4347826086956501</v>
      </c>
      <c r="R3100" s="17">
        <f t="shared" si="1378"/>
        <v>-2.826315789473695</v>
      </c>
      <c r="S3100" s="16">
        <f t="shared" si="1379"/>
        <v>-1.3915331807780449</v>
      </c>
      <c r="T3100" s="5">
        <f t="shared" si="1380"/>
        <v>2.0212121212121241</v>
      </c>
      <c r="U3100" s="21">
        <f t="shared" si="1381"/>
        <v>0</v>
      </c>
      <c r="W3100" s="5">
        <f t="shared" si="1382"/>
        <v>0.43478260869565011</v>
      </c>
      <c r="X3100" s="4">
        <f t="shared" si="1383"/>
        <v>-0.30303030303030198</v>
      </c>
      <c r="AE3100" s="4">
        <f t="shared" si="1384"/>
        <v>-0.73781291172595209</v>
      </c>
      <c r="AJ3100" s="3">
        <f t="shared" si="1385"/>
        <v>4.0120361083250788E-2</v>
      </c>
      <c r="AK3100" s="3">
        <f t="shared" si="1386"/>
        <v>4.0120361083250566E-2</v>
      </c>
      <c r="AL3100" s="26">
        <f t="shared" si="1387"/>
        <v>2.0212121212121241</v>
      </c>
      <c r="AM3100" s="26">
        <f ca="1">IF(RAND()&lt;J3100,H3100*F3100,I3100*G3100)-1</f>
        <v>0.43478260869565011</v>
      </c>
      <c r="AN3100" s="26">
        <f ca="1">IF(RAND()&lt;(J3100+(2*F3100-1)*Sheet2!D$109),H3100*F3100,I3100*G3100)-1</f>
        <v>0.43478260869565011</v>
      </c>
      <c r="AO3100" s="3">
        <f t="shared" si="1367"/>
        <v>201111</v>
      </c>
    </row>
    <row r="3101" spans="1:41" x14ac:dyDescent="0.25">
      <c r="A3101" s="6">
        <v>40860</v>
      </c>
      <c r="B3101" s="1" t="s">
        <v>41</v>
      </c>
      <c r="C3101" s="1" t="s">
        <v>49</v>
      </c>
      <c r="D3101" s="1">
        <v>17</v>
      </c>
      <c r="E3101" s="1">
        <v>21</v>
      </c>
      <c r="F3101">
        <f t="shared" si="1368"/>
        <v>0</v>
      </c>
      <c r="G3101">
        <f t="shared" si="1369"/>
        <v>1</v>
      </c>
      <c r="H3101" s="4">
        <v>1.13333333333333</v>
      </c>
      <c r="I3101" s="4">
        <v>6.5</v>
      </c>
      <c r="J3101" s="4">
        <f t="shared" si="1370"/>
        <v>0.88235294117647323</v>
      </c>
      <c r="K3101" s="4">
        <f t="shared" si="1371"/>
        <v>0.15384615384615385</v>
      </c>
      <c r="L3101" s="17">
        <f t="shared" si="1372"/>
        <v>0.91235294117647325</v>
      </c>
      <c r="M3101" s="17">
        <f t="shared" si="1373"/>
        <v>0.12384615384615386</v>
      </c>
      <c r="N3101" s="34">
        <f t="shared" si="1374"/>
        <v>1.0960670535138588</v>
      </c>
      <c r="O3101" s="12">
        <f t="shared" si="1375"/>
        <v>8.074534161490682</v>
      </c>
      <c r="P3101" s="4">
        <f t="shared" si="1376"/>
        <v>201111</v>
      </c>
      <c r="Q3101" s="17">
        <f t="shared" si="1377"/>
        <v>0.17435897435897385</v>
      </c>
      <c r="R3101" s="17">
        <f t="shared" si="1378"/>
        <v>-7.6818181818183708</v>
      </c>
      <c r="S3101" s="16">
        <f t="shared" si="1379"/>
        <v>-7.5074592074593971</v>
      </c>
      <c r="T3101" s="5">
        <f t="shared" si="1380"/>
        <v>5.7352941176470758</v>
      </c>
      <c r="U3101" s="21">
        <f t="shared" si="1381"/>
        <v>1</v>
      </c>
      <c r="W3101" s="5">
        <f t="shared" si="1382"/>
        <v>-1</v>
      </c>
      <c r="X3101" s="4">
        <f t="shared" si="1383"/>
        <v>-1</v>
      </c>
      <c r="AE3101" s="4">
        <f t="shared" si="1384"/>
        <v>-0.25098039215685675</v>
      </c>
      <c r="AJ3101" s="3">
        <f t="shared" si="1385"/>
        <v>3.4934497816596299E-2</v>
      </c>
      <c r="AK3101" s="3">
        <f t="shared" si="1386"/>
        <v>3.4934497816596521E-2</v>
      </c>
      <c r="AL3101" s="26">
        <f t="shared" si="1387"/>
        <v>5.7352941176470758</v>
      </c>
      <c r="AM3101" s="26">
        <f ca="1">IF(RAND()&lt;J3101,H3101*F3101,I3101*G3101)-1</f>
        <v>-1</v>
      </c>
      <c r="AN3101" s="26">
        <f ca="1">IF(RAND()&lt;(J3101+(2*F3101-1)*Sheet2!D$109),H3101*F3101,I3101*G3101)-1</f>
        <v>-1</v>
      </c>
      <c r="AO3101" s="3">
        <f t="shared" si="1367"/>
        <v>201111</v>
      </c>
    </row>
    <row r="3102" spans="1:41" x14ac:dyDescent="0.25">
      <c r="A3102" s="6">
        <v>40860</v>
      </c>
      <c r="B3102" s="1" t="s">
        <v>39</v>
      </c>
      <c r="C3102" s="1" t="s">
        <v>38</v>
      </c>
      <c r="D3102" s="1">
        <v>16</v>
      </c>
      <c r="E3102" s="1">
        <v>37</v>
      </c>
      <c r="F3102">
        <f t="shared" si="1368"/>
        <v>0</v>
      </c>
      <c r="G3102">
        <f t="shared" si="1369"/>
        <v>1</v>
      </c>
      <c r="H3102" s="4">
        <v>1.68965517241379</v>
      </c>
      <c r="I3102" s="4">
        <v>2.25</v>
      </c>
      <c r="J3102" s="4">
        <f t="shared" si="1370"/>
        <v>0.59183673469387865</v>
      </c>
      <c r="K3102" s="4">
        <f t="shared" si="1371"/>
        <v>0.44444444444444442</v>
      </c>
      <c r="L3102" s="17">
        <f t="shared" si="1372"/>
        <v>0.62183673469387868</v>
      </c>
      <c r="M3102" s="17">
        <f t="shared" si="1373"/>
        <v>0.41444444444444439</v>
      </c>
      <c r="N3102" s="34">
        <f t="shared" si="1374"/>
        <v>1.6081391532655041</v>
      </c>
      <c r="O3102" s="12">
        <f t="shared" si="1375"/>
        <v>2.4128686327077751</v>
      </c>
      <c r="P3102" s="4">
        <f t="shared" si="1376"/>
        <v>201111</v>
      </c>
      <c r="Q3102" s="17">
        <f t="shared" si="1377"/>
        <v>0.75095785440612894</v>
      </c>
      <c r="R3102" s="17">
        <f t="shared" si="1378"/>
        <v>-2.2500000000000062</v>
      </c>
      <c r="S3102" s="16">
        <f t="shared" si="1379"/>
        <v>-1.4990421455938772</v>
      </c>
      <c r="T3102" s="5">
        <f t="shared" si="1380"/>
        <v>1.3316326530612268</v>
      </c>
      <c r="U3102" s="21">
        <f t="shared" si="1381"/>
        <v>0</v>
      </c>
      <c r="W3102" s="5">
        <f t="shared" si="1382"/>
        <v>-1</v>
      </c>
      <c r="X3102" s="4">
        <f t="shared" si="1383"/>
        <v>-1</v>
      </c>
      <c r="AE3102" s="4">
        <f t="shared" si="1384"/>
        <v>-1.0978184377199114</v>
      </c>
      <c r="AJ3102" s="3">
        <f t="shared" si="1385"/>
        <v>3.5010940919038225E-2</v>
      </c>
      <c r="AK3102" s="3">
        <f t="shared" si="1386"/>
        <v>3.5010940919038225E-2</v>
      </c>
      <c r="AL3102" s="26">
        <f t="shared" si="1387"/>
        <v>1.3316326530612268</v>
      </c>
      <c r="AM3102" s="26">
        <f ca="1">IF(RAND()&lt;J3102,H3102*F3102,I3102*G3102)-1</f>
        <v>-1</v>
      </c>
      <c r="AN3102" s="26">
        <f ca="1">IF(RAND()&lt;(J3102+(2*F3102-1)*Sheet2!D$109),H3102*F3102,I3102*G3102)-1</f>
        <v>-1</v>
      </c>
      <c r="AO3102" s="3">
        <f t="shared" si="1367"/>
        <v>201111</v>
      </c>
    </row>
    <row r="3103" spans="1:41" x14ac:dyDescent="0.25">
      <c r="A3103" s="6">
        <v>40860</v>
      </c>
      <c r="B3103" s="1" t="s">
        <v>37</v>
      </c>
      <c r="C3103" s="1" t="s">
        <v>34</v>
      </c>
      <c r="D3103" s="1">
        <v>20</v>
      </c>
      <c r="E3103" s="1">
        <v>9</v>
      </c>
      <c r="F3103">
        <f t="shared" si="1368"/>
        <v>1</v>
      </c>
      <c r="G3103">
        <f t="shared" si="1369"/>
        <v>0</v>
      </c>
      <c r="H3103" s="4">
        <v>1.4545454545454499</v>
      </c>
      <c r="I3103" s="4">
        <v>2.85</v>
      </c>
      <c r="J3103" s="4">
        <f t="shared" si="1370"/>
        <v>0.68750000000000222</v>
      </c>
      <c r="K3103" s="4">
        <f t="shared" si="1371"/>
        <v>0.35087719298245612</v>
      </c>
      <c r="L3103" s="17">
        <f t="shared" si="1372"/>
        <v>0.65750000000000219</v>
      </c>
      <c r="M3103" s="17">
        <f t="shared" si="1373"/>
        <v>0.38087719298245615</v>
      </c>
      <c r="N3103" s="34">
        <f t="shared" si="1374"/>
        <v>1.5209125475285121</v>
      </c>
      <c r="O3103" s="12">
        <f t="shared" si="1375"/>
        <v>2.62551819438047</v>
      </c>
      <c r="P3103" s="4">
        <f t="shared" si="1376"/>
        <v>201111</v>
      </c>
      <c r="Q3103" s="17">
        <f t="shared" si="1377"/>
        <v>1.4545454545454499</v>
      </c>
      <c r="R3103" s="17">
        <f t="shared" si="1378"/>
        <v>-2.7405405405405627</v>
      </c>
      <c r="S3103" s="16">
        <f t="shared" si="1379"/>
        <v>-1.2859950859951128</v>
      </c>
      <c r="T3103" s="5">
        <f t="shared" si="1380"/>
        <v>1.9593750000000063</v>
      </c>
      <c r="U3103" s="21">
        <f t="shared" si="1381"/>
        <v>0</v>
      </c>
      <c r="W3103" s="5">
        <f t="shared" si="1382"/>
        <v>0.45454545454544992</v>
      </c>
      <c r="X3103" s="4">
        <f t="shared" si="1383"/>
        <v>-0.31249999999999778</v>
      </c>
      <c r="AE3103" s="4">
        <f t="shared" si="1384"/>
        <v>-0.7670454545454477</v>
      </c>
      <c r="AJ3103" s="3">
        <f t="shared" si="1385"/>
        <v>3.6958817317848003E-2</v>
      </c>
      <c r="AK3103" s="3">
        <f t="shared" si="1386"/>
        <v>3.6958817317847781E-2</v>
      </c>
      <c r="AL3103" s="26">
        <f t="shared" si="1387"/>
        <v>1.9593750000000063</v>
      </c>
      <c r="AM3103" s="26">
        <f ca="1">IF(RAND()&lt;J3103,H3103*F3103,I3103*G3103)-1</f>
        <v>0.45454545454544992</v>
      </c>
      <c r="AN3103" s="26">
        <f ca="1">IF(RAND()&lt;(J3103+(2*F3103-1)*Sheet2!D$109),H3103*F3103,I3103*G3103)-1</f>
        <v>0.45454545454544992</v>
      </c>
      <c r="AO3103" s="3">
        <f t="shared" si="1367"/>
        <v>201111</v>
      </c>
    </row>
    <row r="3104" spans="1:41" x14ac:dyDescent="0.25">
      <c r="A3104" s="6">
        <v>40860</v>
      </c>
      <c r="B3104" s="1" t="s">
        <v>35</v>
      </c>
      <c r="C3104" s="1" t="s">
        <v>21</v>
      </c>
      <c r="D3104" s="1">
        <v>10</v>
      </c>
      <c r="E3104" s="1">
        <v>17</v>
      </c>
      <c r="F3104">
        <f t="shared" si="1368"/>
        <v>0</v>
      </c>
      <c r="G3104">
        <f t="shared" si="1369"/>
        <v>1</v>
      </c>
      <c r="H3104" s="4">
        <v>1.5405405405405399</v>
      </c>
      <c r="I3104" s="4">
        <v>2.65</v>
      </c>
      <c r="J3104" s="4">
        <f t="shared" si="1370"/>
        <v>0.6491228070175441</v>
      </c>
      <c r="K3104" s="4">
        <f t="shared" si="1371"/>
        <v>0.37735849056603776</v>
      </c>
      <c r="L3104" s="17">
        <f t="shared" si="1372"/>
        <v>0.67912280701754413</v>
      </c>
      <c r="M3104" s="17">
        <f t="shared" si="1373"/>
        <v>0.34735849056603774</v>
      </c>
      <c r="N3104" s="34">
        <f t="shared" si="1374"/>
        <v>1.4724877292689222</v>
      </c>
      <c r="O3104" s="12">
        <f t="shared" si="1375"/>
        <v>2.8788701792504074</v>
      </c>
      <c r="P3104" s="4">
        <f t="shared" si="1376"/>
        <v>201111</v>
      </c>
      <c r="Q3104" s="17">
        <f t="shared" si="1377"/>
        <v>0.58133605303416602</v>
      </c>
      <c r="R3104" s="17">
        <f t="shared" si="1378"/>
        <v>-2.4560606060606083</v>
      </c>
      <c r="S3104" s="16">
        <f t="shared" si="1379"/>
        <v>-1.8747245530264423</v>
      </c>
      <c r="T3104" s="5">
        <f t="shared" si="1380"/>
        <v>1.7201754385964918</v>
      </c>
      <c r="U3104" s="21">
        <f t="shared" si="1381"/>
        <v>0</v>
      </c>
      <c r="W3104" s="5">
        <f t="shared" si="1382"/>
        <v>-1</v>
      </c>
      <c r="X3104" s="4">
        <f t="shared" si="1383"/>
        <v>-1</v>
      </c>
      <c r="AE3104" s="4">
        <f t="shared" si="1384"/>
        <v>-0.8914177335229958</v>
      </c>
      <c r="AJ3104" s="3">
        <f t="shared" si="1385"/>
        <v>2.5798129635601574E-2</v>
      </c>
      <c r="AK3104" s="3">
        <f t="shared" si="1386"/>
        <v>2.5798129635601463E-2</v>
      </c>
      <c r="AL3104" s="26">
        <f t="shared" si="1387"/>
        <v>1.7201754385964918</v>
      </c>
      <c r="AM3104" s="26">
        <f ca="1">IF(RAND()&lt;J3104,H3104*F3104,I3104*G3104)-1</f>
        <v>-1</v>
      </c>
      <c r="AN3104" s="26">
        <f ca="1">IF(RAND()&lt;(J3104+(2*F3104-1)*Sheet2!D$109),H3104*F3104,I3104*G3104)-1</f>
        <v>-1</v>
      </c>
      <c r="AO3104" s="3">
        <f t="shared" si="1367"/>
        <v>201111</v>
      </c>
    </row>
    <row r="3105" spans="1:41" x14ac:dyDescent="0.25">
      <c r="A3105" s="6">
        <v>40860</v>
      </c>
      <c r="B3105" s="1" t="s">
        <v>22</v>
      </c>
      <c r="C3105" s="1" t="s">
        <v>42</v>
      </c>
      <c r="D3105" s="1">
        <v>3</v>
      </c>
      <c r="E3105" s="1">
        <v>17</v>
      </c>
      <c r="F3105">
        <f t="shared" si="1368"/>
        <v>0</v>
      </c>
      <c r="G3105">
        <f t="shared" si="1369"/>
        <v>1</v>
      </c>
      <c r="H3105" s="4">
        <v>2.2999999999999998</v>
      </c>
      <c r="I3105" s="4">
        <v>1.6666666666666701</v>
      </c>
      <c r="J3105" s="4">
        <f t="shared" si="1370"/>
        <v>0.43478260869565222</v>
      </c>
      <c r="K3105" s="4">
        <f t="shared" si="1371"/>
        <v>0.59999999999999876</v>
      </c>
      <c r="L3105" s="17">
        <f t="shared" si="1372"/>
        <v>0.46478260869565224</v>
      </c>
      <c r="M3105" s="17">
        <f t="shared" si="1373"/>
        <v>0.56999999999999873</v>
      </c>
      <c r="N3105" s="34">
        <f t="shared" si="1374"/>
        <v>2.1515434985968191</v>
      </c>
      <c r="O3105" s="12">
        <f t="shared" si="1375"/>
        <v>1.7543859649122846</v>
      </c>
      <c r="P3105" s="4">
        <f t="shared" si="1376"/>
        <v>201111</v>
      </c>
      <c r="Q3105" s="17">
        <f t="shared" si="1377"/>
        <v>1.379999999999997</v>
      </c>
      <c r="R3105" s="17">
        <f t="shared" si="1378"/>
        <v>-2.2692307692307621</v>
      </c>
      <c r="S3105" s="16">
        <f t="shared" si="1379"/>
        <v>-0.88923076923076505</v>
      </c>
      <c r="T3105" s="5">
        <f t="shared" si="1380"/>
        <v>0.72463768115942184</v>
      </c>
      <c r="U3105" s="21">
        <f t="shared" si="1381"/>
        <v>0</v>
      </c>
      <c r="W3105" s="5">
        <f t="shared" si="1382"/>
        <v>-1</v>
      </c>
      <c r="X3105" s="4">
        <f t="shared" si="1383"/>
        <v>-1</v>
      </c>
      <c r="AE3105" s="4">
        <f t="shared" si="1384"/>
        <v>-1.8652173913043475</v>
      </c>
      <c r="AJ3105" s="3">
        <f t="shared" si="1385"/>
        <v>3.3613445378150142E-2</v>
      </c>
      <c r="AK3105" s="3">
        <f t="shared" si="1386"/>
        <v>3.3613445378150142E-2</v>
      </c>
      <c r="AL3105" s="26">
        <f t="shared" si="1387"/>
        <v>0.72463768115942184</v>
      </c>
      <c r="AM3105" s="26">
        <f ca="1">IF(RAND()&lt;J3105,H3105*F3105,I3105*G3105)-1</f>
        <v>0.66666666666667007</v>
      </c>
      <c r="AN3105" s="26">
        <f ca="1">IF(RAND()&lt;(J3105+(2*F3105-1)*Sheet2!D$109),H3105*F3105,I3105*G3105)-1</f>
        <v>0.66666666666667007</v>
      </c>
      <c r="AO3105" s="3">
        <f t="shared" si="1367"/>
        <v>201111</v>
      </c>
    </row>
    <row r="3106" spans="1:41" x14ac:dyDescent="0.25">
      <c r="A3106" s="6">
        <v>40860</v>
      </c>
      <c r="B3106" s="1" t="s">
        <v>23</v>
      </c>
      <c r="C3106" s="1" t="s">
        <v>32</v>
      </c>
      <c r="D3106" s="1">
        <v>44</v>
      </c>
      <c r="E3106" s="1">
        <v>7</v>
      </c>
      <c r="F3106">
        <f t="shared" si="1368"/>
        <v>1</v>
      </c>
      <c r="G3106">
        <f t="shared" si="1369"/>
        <v>0</v>
      </c>
      <c r="H3106" s="4">
        <v>1.46511627906977</v>
      </c>
      <c r="I3106" s="4">
        <v>2.85</v>
      </c>
      <c r="J3106" s="4">
        <f t="shared" si="1370"/>
        <v>0.68253968253968134</v>
      </c>
      <c r="K3106" s="4">
        <f t="shared" si="1371"/>
        <v>0.35087719298245612</v>
      </c>
      <c r="L3106" s="17">
        <f t="shared" si="1372"/>
        <v>0.65253968253968131</v>
      </c>
      <c r="M3106" s="17">
        <f t="shared" si="1373"/>
        <v>0.38087719298245615</v>
      </c>
      <c r="N3106" s="34">
        <f t="shared" si="1374"/>
        <v>1.5324738506446149</v>
      </c>
      <c r="O3106" s="12">
        <f t="shared" si="1375"/>
        <v>2.62551819438047</v>
      </c>
      <c r="P3106" s="4">
        <f t="shared" si="1376"/>
        <v>201111</v>
      </c>
      <c r="Q3106" s="17">
        <f t="shared" si="1377"/>
        <v>1.46511627906977</v>
      </c>
      <c r="R3106" s="17">
        <f t="shared" si="1378"/>
        <v>-2.6905405405405283</v>
      </c>
      <c r="S3106" s="16">
        <f t="shared" si="1379"/>
        <v>-1.2254242614707582</v>
      </c>
      <c r="T3106" s="5">
        <f t="shared" si="1380"/>
        <v>1.9452380952380919</v>
      </c>
      <c r="U3106" s="21">
        <f t="shared" si="1381"/>
        <v>0</v>
      </c>
      <c r="W3106" s="5">
        <f t="shared" si="1382"/>
        <v>0.46511627906977004</v>
      </c>
      <c r="X3106" s="4">
        <f t="shared" si="1383"/>
        <v>-0.31746031746031866</v>
      </c>
      <c r="AE3106" s="4">
        <f t="shared" si="1384"/>
        <v>-0.78257659653008871</v>
      </c>
      <c r="AJ3106" s="3">
        <f t="shared" si="1385"/>
        <v>3.2336297493935739E-2</v>
      </c>
      <c r="AK3106" s="3">
        <f t="shared" si="1386"/>
        <v>3.2336297493935739E-2</v>
      </c>
      <c r="AL3106" s="26">
        <f t="shared" si="1387"/>
        <v>1.9452380952380919</v>
      </c>
      <c r="AM3106" s="26">
        <f ca="1">IF(RAND()&lt;J3106,H3106*F3106,I3106*G3106)-1</f>
        <v>0.46511627906977004</v>
      </c>
      <c r="AN3106" s="26">
        <f ca="1">IF(RAND()&lt;(J3106+(2*F3106-1)*Sheet2!D$109),H3106*F3106,I3106*G3106)-1</f>
        <v>0.46511627906977004</v>
      </c>
      <c r="AO3106" s="3">
        <f t="shared" si="1367"/>
        <v>201111</v>
      </c>
    </row>
    <row r="3107" spans="1:41" x14ac:dyDescent="0.25">
      <c r="A3107" s="6">
        <v>40860</v>
      </c>
      <c r="B3107" s="1" t="s">
        <v>44</v>
      </c>
      <c r="C3107" s="1" t="s">
        <v>45</v>
      </c>
      <c r="D3107" s="1">
        <v>12</v>
      </c>
      <c r="E3107" s="1">
        <v>13</v>
      </c>
      <c r="F3107">
        <f t="shared" si="1368"/>
        <v>0</v>
      </c>
      <c r="G3107">
        <f t="shared" si="1369"/>
        <v>1</v>
      </c>
      <c r="H3107" s="4">
        <v>1.68965517241379</v>
      </c>
      <c r="I3107" s="4">
        <v>2.25</v>
      </c>
      <c r="J3107" s="4">
        <f t="shared" si="1370"/>
        <v>0.59183673469387865</v>
      </c>
      <c r="K3107" s="4">
        <f t="shared" si="1371"/>
        <v>0.44444444444444442</v>
      </c>
      <c r="L3107" s="17">
        <f t="shared" si="1372"/>
        <v>0.62183673469387868</v>
      </c>
      <c r="M3107" s="17">
        <f t="shared" si="1373"/>
        <v>0.41444444444444439</v>
      </c>
      <c r="N3107" s="34">
        <f t="shared" si="1374"/>
        <v>1.6081391532655041</v>
      </c>
      <c r="O3107" s="12">
        <f t="shared" si="1375"/>
        <v>2.4128686327077751</v>
      </c>
      <c r="P3107" s="4">
        <f t="shared" si="1376"/>
        <v>201111</v>
      </c>
      <c r="Q3107" s="17">
        <f t="shared" si="1377"/>
        <v>0.75095785440612894</v>
      </c>
      <c r="R3107" s="17">
        <f t="shared" si="1378"/>
        <v>-2.2500000000000062</v>
      </c>
      <c r="S3107" s="16">
        <f t="shared" si="1379"/>
        <v>-1.4990421455938772</v>
      </c>
      <c r="T3107" s="5">
        <f t="shared" si="1380"/>
        <v>1.3316326530612268</v>
      </c>
      <c r="U3107" s="21">
        <f t="shared" si="1381"/>
        <v>0</v>
      </c>
      <c r="W3107" s="5">
        <f t="shared" si="1382"/>
        <v>-1</v>
      </c>
      <c r="X3107" s="4">
        <f t="shared" si="1383"/>
        <v>-1</v>
      </c>
      <c r="AE3107" s="4">
        <f t="shared" si="1384"/>
        <v>-1.0978184377199114</v>
      </c>
      <c r="AJ3107" s="3">
        <f t="shared" si="1385"/>
        <v>3.5010940919038225E-2</v>
      </c>
      <c r="AK3107" s="3">
        <f t="shared" si="1386"/>
        <v>3.5010940919038225E-2</v>
      </c>
      <c r="AL3107" s="26">
        <f t="shared" si="1387"/>
        <v>1.3316326530612268</v>
      </c>
      <c r="AM3107" s="26">
        <f ca="1">IF(RAND()&lt;J3107,H3107*F3107,I3107*G3107)-1</f>
        <v>-1</v>
      </c>
      <c r="AN3107" s="26">
        <f ca="1">IF(RAND()&lt;(J3107+(2*F3107-1)*Sheet2!D$109),H3107*F3107,I3107*G3107)-1</f>
        <v>-1</v>
      </c>
      <c r="AO3107" s="3">
        <f t="shared" si="1367"/>
        <v>201111</v>
      </c>
    </row>
    <row r="3108" spans="1:41" x14ac:dyDescent="0.25">
      <c r="A3108" s="6">
        <v>40860</v>
      </c>
      <c r="B3108" s="1" t="s">
        <v>30</v>
      </c>
      <c r="C3108" s="1" t="s">
        <v>43</v>
      </c>
      <c r="D3108" s="1">
        <v>17</v>
      </c>
      <c r="E3108" s="1">
        <v>24</v>
      </c>
      <c r="F3108">
        <f t="shared" si="1368"/>
        <v>0</v>
      </c>
      <c r="G3108">
        <f t="shared" si="1369"/>
        <v>1</v>
      </c>
      <c r="H3108" s="4">
        <v>2.75</v>
      </c>
      <c r="I3108" s="4">
        <v>1.48780487804878</v>
      </c>
      <c r="J3108" s="4">
        <f t="shared" si="1370"/>
        <v>0.36363636363636365</v>
      </c>
      <c r="K3108" s="4">
        <f t="shared" si="1371"/>
        <v>0.6721311475409838</v>
      </c>
      <c r="L3108" s="17">
        <f t="shared" si="1372"/>
        <v>0.39363636363636367</v>
      </c>
      <c r="M3108" s="17">
        <f t="shared" si="1373"/>
        <v>0.64213114754098377</v>
      </c>
      <c r="N3108" s="34">
        <f t="shared" si="1374"/>
        <v>2.5404157043879905</v>
      </c>
      <c r="O3108" s="12">
        <f t="shared" si="1375"/>
        <v>1.5573142711258612</v>
      </c>
      <c r="P3108" s="4">
        <f t="shared" si="1376"/>
        <v>201111</v>
      </c>
      <c r="Q3108" s="17">
        <f t="shared" si="1377"/>
        <v>1.8483606557377055</v>
      </c>
      <c r="R3108" s="17">
        <f t="shared" si="1378"/>
        <v>-2.6214285714285737</v>
      </c>
      <c r="S3108" s="16">
        <f t="shared" si="1379"/>
        <v>-0.77306791569086819</v>
      </c>
      <c r="T3108" s="5">
        <f t="shared" si="1380"/>
        <v>0.54101995565410188</v>
      </c>
      <c r="U3108" s="21">
        <f t="shared" si="1381"/>
        <v>0</v>
      </c>
      <c r="W3108" s="5">
        <f t="shared" si="1382"/>
        <v>-1</v>
      </c>
      <c r="X3108" s="4">
        <f t="shared" si="1383"/>
        <v>-1</v>
      </c>
      <c r="AE3108" s="4">
        <f t="shared" si="1384"/>
        <v>-2.3863636363636362</v>
      </c>
      <c r="AJ3108" s="3">
        <f t="shared" si="1385"/>
        <v>3.4532374100719632E-2</v>
      </c>
      <c r="AK3108" s="3">
        <f t="shared" si="1386"/>
        <v>3.4532374100719743E-2</v>
      </c>
      <c r="AL3108" s="26">
        <f t="shared" si="1387"/>
        <v>0.54101995565410188</v>
      </c>
      <c r="AM3108" s="26">
        <f ca="1">IF(RAND()&lt;J3108,H3108*F3108,I3108*G3108)-1</f>
        <v>0.48780487804878003</v>
      </c>
      <c r="AN3108" s="26">
        <f ca="1">IF(RAND()&lt;(J3108+(2*F3108-1)*Sheet2!D$109),H3108*F3108,I3108*G3108)-1</f>
        <v>-1</v>
      </c>
      <c r="AO3108" s="3">
        <f t="shared" si="1367"/>
        <v>201111</v>
      </c>
    </row>
    <row r="3109" spans="1:41" x14ac:dyDescent="0.25">
      <c r="A3109" s="6">
        <v>40860</v>
      </c>
      <c r="B3109" s="1" t="s">
        <v>31</v>
      </c>
      <c r="C3109" s="1" t="s">
        <v>19</v>
      </c>
      <c r="D3109" s="1">
        <v>37</v>
      </c>
      <c r="E3109" s="1">
        <v>13</v>
      </c>
      <c r="F3109">
        <f t="shared" si="1368"/>
        <v>1</v>
      </c>
      <c r="G3109">
        <f t="shared" si="1369"/>
        <v>0</v>
      </c>
      <c r="H3109" s="4">
        <v>1.6666666666666701</v>
      </c>
      <c r="I3109" s="4">
        <v>2.2999999999999998</v>
      </c>
      <c r="J3109" s="4">
        <f t="shared" si="1370"/>
        <v>0.59999999999999876</v>
      </c>
      <c r="K3109" s="4">
        <f t="shared" si="1371"/>
        <v>0.43478260869565222</v>
      </c>
      <c r="L3109" s="17">
        <f t="shared" si="1372"/>
        <v>0.56999999999999873</v>
      </c>
      <c r="M3109" s="17">
        <f t="shared" si="1373"/>
        <v>0.46478260869565224</v>
      </c>
      <c r="N3109" s="34">
        <f t="shared" si="1374"/>
        <v>1.7543859649122846</v>
      </c>
      <c r="O3109" s="12">
        <f t="shared" si="1375"/>
        <v>2.1515434985968191</v>
      </c>
      <c r="P3109" s="4">
        <f t="shared" si="1376"/>
        <v>201111</v>
      </c>
      <c r="Q3109" s="17">
        <f t="shared" si="1377"/>
        <v>1.6666666666666701</v>
      </c>
      <c r="R3109" s="17">
        <f t="shared" si="1378"/>
        <v>-2.2692307692307621</v>
      </c>
      <c r="S3109" s="16">
        <f t="shared" si="1379"/>
        <v>-0.60256410256409199</v>
      </c>
      <c r="T3109" s="5">
        <f t="shared" si="1380"/>
        <v>1.379999999999997</v>
      </c>
      <c r="U3109" s="21">
        <f t="shared" si="1381"/>
        <v>0</v>
      </c>
      <c r="W3109" s="5">
        <f t="shared" si="1382"/>
        <v>0.66666666666667007</v>
      </c>
      <c r="X3109" s="4">
        <f t="shared" si="1383"/>
        <v>-0.40000000000000124</v>
      </c>
      <c r="AE3109" s="4">
        <f t="shared" si="1384"/>
        <v>-1.0666666666666713</v>
      </c>
      <c r="AJ3109" s="3">
        <f t="shared" si="1385"/>
        <v>3.3613445378150142E-2</v>
      </c>
      <c r="AK3109" s="3">
        <f t="shared" si="1386"/>
        <v>3.3613445378150142E-2</v>
      </c>
      <c r="AL3109" s="26">
        <f t="shared" si="1387"/>
        <v>1.379999999999997</v>
      </c>
      <c r="AM3109" s="26">
        <f ca="1">IF(RAND()&lt;J3109,H3109*F3109,I3109*G3109)-1</f>
        <v>0.66666666666667007</v>
      </c>
      <c r="AN3109" s="26">
        <f ca="1">IF(RAND()&lt;(J3109+(2*F3109-1)*Sheet2!D$109),H3109*F3109,I3109*G3109)-1</f>
        <v>0.66666666666667007</v>
      </c>
      <c r="AO3109" s="3">
        <f t="shared" si="1367"/>
        <v>201111</v>
      </c>
    </row>
    <row r="3110" spans="1:41" x14ac:dyDescent="0.25">
      <c r="A3110" s="6">
        <v>40860</v>
      </c>
      <c r="B3110" s="1" t="s">
        <v>26</v>
      </c>
      <c r="C3110" s="1" t="s">
        <v>36</v>
      </c>
      <c r="D3110" s="1">
        <v>3</v>
      </c>
      <c r="E3110" s="1">
        <v>30</v>
      </c>
      <c r="F3110">
        <f t="shared" si="1368"/>
        <v>0</v>
      </c>
      <c r="G3110">
        <f t="shared" si="1369"/>
        <v>1</v>
      </c>
      <c r="H3110" s="4">
        <v>1.5128205128205101</v>
      </c>
      <c r="I3110" s="4">
        <v>2.7</v>
      </c>
      <c r="J3110" s="4">
        <f t="shared" si="1370"/>
        <v>0.66101694915254361</v>
      </c>
      <c r="K3110" s="4">
        <f t="shared" si="1371"/>
        <v>0.37037037037037035</v>
      </c>
      <c r="L3110" s="17">
        <f t="shared" si="1372"/>
        <v>0.69101694915254364</v>
      </c>
      <c r="M3110" s="17">
        <f t="shared" si="1373"/>
        <v>0.34037037037037032</v>
      </c>
      <c r="N3110" s="34">
        <f t="shared" si="1374"/>
        <v>1.4471425067451531</v>
      </c>
      <c r="O3110" s="12">
        <f t="shared" si="1375"/>
        <v>2.9379760609358003</v>
      </c>
      <c r="P3110" s="4">
        <f t="shared" si="1376"/>
        <v>201111</v>
      </c>
      <c r="Q3110" s="17">
        <f t="shared" si="1377"/>
        <v>0.56030389363722588</v>
      </c>
      <c r="R3110" s="17">
        <f t="shared" si="1378"/>
        <v>-2.5382352941176576</v>
      </c>
      <c r="S3110" s="16">
        <f t="shared" si="1379"/>
        <v>-1.9779314004804318</v>
      </c>
      <c r="T3110" s="5">
        <f t="shared" si="1380"/>
        <v>1.7847457627118677</v>
      </c>
      <c r="U3110" s="21">
        <f t="shared" si="1381"/>
        <v>0</v>
      </c>
      <c r="W3110" s="5">
        <f t="shared" si="1382"/>
        <v>-1</v>
      </c>
      <c r="X3110" s="4">
        <f t="shared" si="1383"/>
        <v>-1</v>
      </c>
      <c r="AE3110" s="4">
        <f t="shared" si="1384"/>
        <v>-0.85180356366796628</v>
      </c>
      <c r="AJ3110" s="3">
        <f t="shared" si="1385"/>
        <v>3.0432136335971971E-2</v>
      </c>
      <c r="AK3110" s="3">
        <f t="shared" si="1386"/>
        <v>3.0432136335971749E-2</v>
      </c>
      <c r="AL3110" s="26">
        <f t="shared" si="1387"/>
        <v>1.7847457627118677</v>
      </c>
      <c r="AM3110" s="26">
        <f ca="1">IF(RAND()&lt;J3110,H3110*F3110,I3110*G3110)-1</f>
        <v>-1</v>
      </c>
      <c r="AN3110" s="26">
        <f ca="1">IF(RAND()&lt;(J3110+(2*F3110-1)*Sheet2!D$109),H3110*F3110,I3110*G3110)-1</f>
        <v>-1</v>
      </c>
      <c r="AO3110" s="3">
        <f t="shared" si="1367"/>
        <v>201111</v>
      </c>
    </row>
    <row r="3111" spans="1:41" x14ac:dyDescent="0.25">
      <c r="A3111" s="6">
        <v>40860</v>
      </c>
      <c r="B3111" s="1" t="s">
        <v>27</v>
      </c>
      <c r="C3111" s="1" t="s">
        <v>28</v>
      </c>
      <c r="D3111" s="1">
        <v>23</v>
      </c>
      <c r="E3111" s="1">
        <v>26</v>
      </c>
      <c r="F3111">
        <f t="shared" si="1368"/>
        <v>0</v>
      </c>
      <c r="G3111">
        <f t="shared" si="1369"/>
        <v>1</v>
      </c>
      <c r="H3111" s="4">
        <v>1.8333333333333299</v>
      </c>
      <c r="I3111" s="4">
        <v>2</v>
      </c>
      <c r="J3111" s="4">
        <f t="shared" si="1370"/>
        <v>0.54545454545454641</v>
      </c>
      <c r="K3111" s="4">
        <f t="shared" si="1371"/>
        <v>0.5</v>
      </c>
      <c r="L3111" s="17">
        <f t="shared" si="1372"/>
        <v>0.57545454545454644</v>
      </c>
      <c r="M3111" s="17">
        <f t="shared" si="1373"/>
        <v>0.47</v>
      </c>
      <c r="N3111" s="34">
        <f t="shared" si="1374"/>
        <v>1.7377567140600285</v>
      </c>
      <c r="O3111" s="12">
        <f t="shared" si="1375"/>
        <v>2.1276595744680851</v>
      </c>
      <c r="P3111" s="4">
        <f t="shared" si="1376"/>
        <v>201111</v>
      </c>
      <c r="Q3111" s="17">
        <f t="shared" si="1377"/>
        <v>0.91666666666666496</v>
      </c>
      <c r="R3111" s="17">
        <f t="shared" si="1378"/>
        <v>-2.2000000000000046</v>
      </c>
      <c r="S3111" s="16">
        <f t="shared" si="1379"/>
        <v>-1.2833333333333397</v>
      </c>
      <c r="T3111" s="5">
        <f t="shared" si="1380"/>
        <v>1.0909090909090928</v>
      </c>
      <c r="U3111" s="21">
        <f t="shared" si="1381"/>
        <v>0</v>
      </c>
      <c r="W3111" s="5">
        <f t="shared" si="1382"/>
        <v>-1</v>
      </c>
      <c r="X3111" s="4">
        <f t="shared" si="1383"/>
        <v>-1</v>
      </c>
      <c r="AE3111" s="4">
        <f t="shared" si="1384"/>
        <v>-1.2878787878787836</v>
      </c>
      <c r="AJ3111" s="3">
        <f t="shared" si="1385"/>
        <v>4.3478260869566188E-2</v>
      </c>
      <c r="AK3111" s="3">
        <f t="shared" si="1386"/>
        <v>4.3478260869566188E-2</v>
      </c>
      <c r="AL3111" s="26">
        <f t="shared" si="1387"/>
        <v>1.0909090909090928</v>
      </c>
      <c r="AM3111" s="26">
        <f ca="1">IF(RAND()&lt;J3111,H3111*F3111,I3111*G3111)-1</f>
        <v>-1</v>
      </c>
      <c r="AN3111" s="26">
        <f ca="1">IF(RAND()&lt;(J3111+(2*F3111-1)*Sheet2!D$109),H3111*F3111,I3111*G3111)-1</f>
        <v>1</v>
      </c>
      <c r="AO3111" s="3">
        <f t="shared" si="1367"/>
        <v>201111</v>
      </c>
    </row>
    <row r="3112" spans="1:41" x14ac:dyDescent="0.25">
      <c r="A3112" s="6">
        <v>40857</v>
      </c>
      <c r="B3112" s="1" t="s">
        <v>50</v>
      </c>
      <c r="C3112" s="1" t="s">
        <v>40</v>
      </c>
      <c r="D3112" s="1">
        <v>17</v>
      </c>
      <c r="E3112" s="1">
        <v>24</v>
      </c>
      <c r="F3112">
        <f t="shared" si="1368"/>
        <v>0</v>
      </c>
      <c r="G3112">
        <f t="shared" si="1369"/>
        <v>1</v>
      </c>
      <c r="H3112" s="4">
        <v>1.28571428571429</v>
      </c>
      <c r="I3112" s="4">
        <v>3.9</v>
      </c>
      <c r="J3112" s="4">
        <f t="shared" si="1370"/>
        <v>0.77777777777777513</v>
      </c>
      <c r="K3112" s="4">
        <f t="shared" si="1371"/>
        <v>0.25641025641025644</v>
      </c>
      <c r="L3112" s="17">
        <f t="shared" si="1372"/>
        <v>0.80777777777777515</v>
      </c>
      <c r="M3112" s="17">
        <f t="shared" si="1373"/>
        <v>0.22641025641025644</v>
      </c>
      <c r="N3112" s="34">
        <f t="shared" si="1374"/>
        <v>1.2379642365887249</v>
      </c>
      <c r="O3112" s="12">
        <f t="shared" si="1375"/>
        <v>4.4167610419026042</v>
      </c>
      <c r="P3112" s="4">
        <f t="shared" si="1376"/>
        <v>201111</v>
      </c>
      <c r="Q3112" s="17">
        <f t="shared" si="1377"/>
        <v>0.32967032967033078</v>
      </c>
      <c r="R3112" s="17">
        <f t="shared" si="1378"/>
        <v>-3.8448275862068435</v>
      </c>
      <c r="S3112" s="16">
        <f t="shared" si="1379"/>
        <v>-3.5151572565365128</v>
      </c>
      <c r="T3112" s="5">
        <f t="shared" si="1380"/>
        <v>3.033333333333323</v>
      </c>
      <c r="U3112" s="21">
        <f t="shared" si="1381"/>
        <v>0</v>
      </c>
      <c r="W3112" s="5">
        <f t="shared" si="1382"/>
        <v>-1</v>
      </c>
      <c r="X3112" s="4">
        <f t="shared" si="1383"/>
        <v>-1</v>
      </c>
      <c r="AE3112" s="4">
        <f t="shared" si="1384"/>
        <v>-0.5079365079365149</v>
      </c>
      <c r="AJ3112" s="3">
        <f t="shared" si="1385"/>
        <v>3.3057851239667091E-2</v>
      </c>
      <c r="AK3112" s="3">
        <f t="shared" si="1386"/>
        <v>3.3057851239666869E-2</v>
      </c>
      <c r="AL3112" s="26">
        <f t="shared" si="1387"/>
        <v>3.033333333333323</v>
      </c>
      <c r="AM3112" s="26">
        <f ca="1">IF(RAND()&lt;J3112,H3112*F3112,I3112*G3112)-1</f>
        <v>-1</v>
      </c>
      <c r="AN3112" s="26">
        <f ca="1">IF(RAND()&lt;(J3112+(2*F3112-1)*Sheet2!D$109),H3112*F3112,I3112*G3112)-1</f>
        <v>-1</v>
      </c>
      <c r="AO3112" s="3">
        <f t="shared" si="1367"/>
        <v>201111</v>
      </c>
    </row>
    <row r="3113" spans="1:41" x14ac:dyDescent="0.25">
      <c r="A3113" s="6">
        <v>40854</v>
      </c>
      <c r="B3113" s="1" t="s">
        <v>41</v>
      </c>
      <c r="C3113" s="1" t="s">
        <v>31</v>
      </c>
      <c r="D3113" s="1">
        <v>24</v>
      </c>
      <c r="E3113" s="1">
        <v>30</v>
      </c>
      <c r="F3113">
        <f t="shared" si="1368"/>
        <v>0</v>
      </c>
      <c r="G3113">
        <f t="shared" si="1369"/>
        <v>1</v>
      </c>
      <c r="H3113" s="4">
        <v>1.26315789473684</v>
      </c>
      <c r="I3113" s="4">
        <v>4.0999999999999996</v>
      </c>
      <c r="J3113" s="4">
        <f t="shared" si="1370"/>
        <v>0.79166666666666796</v>
      </c>
      <c r="K3113" s="4">
        <f t="shared" si="1371"/>
        <v>0.24390243902439027</v>
      </c>
      <c r="L3113" s="17">
        <f t="shared" si="1372"/>
        <v>0.82166666666666799</v>
      </c>
      <c r="M3113" s="17">
        <f t="shared" si="1373"/>
        <v>0.21390243902439027</v>
      </c>
      <c r="N3113" s="34">
        <f t="shared" si="1374"/>
        <v>1.2170385395537506</v>
      </c>
      <c r="O3113" s="12">
        <f t="shared" si="1375"/>
        <v>4.6750285062713788</v>
      </c>
      <c r="P3113" s="4">
        <f t="shared" si="1376"/>
        <v>201111</v>
      </c>
      <c r="Q3113" s="17">
        <f t="shared" si="1377"/>
        <v>0.3080872913992293</v>
      </c>
      <c r="R3113" s="17">
        <f t="shared" si="1378"/>
        <v>-4.1225806451613201</v>
      </c>
      <c r="S3113" s="16">
        <f t="shared" si="1379"/>
        <v>-3.8144933537620909</v>
      </c>
      <c r="T3113" s="5">
        <f t="shared" si="1380"/>
        <v>3.2458333333333385</v>
      </c>
      <c r="U3113" s="21">
        <f t="shared" si="1381"/>
        <v>0</v>
      </c>
      <c r="W3113" s="5">
        <f t="shared" si="1382"/>
        <v>-1</v>
      </c>
      <c r="X3113" s="4">
        <f t="shared" si="1383"/>
        <v>-1</v>
      </c>
      <c r="AE3113" s="4">
        <f t="shared" si="1384"/>
        <v>-0.47149122807017207</v>
      </c>
      <c r="AJ3113" s="3">
        <f t="shared" si="1385"/>
        <v>3.4347399411188584E-2</v>
      </c>
      <c r="AK3113" s="3">
        <f t="shared" si="1386"/>
        <v>3.4347399411188695E-2</v>
      </c>
      <c r="AL3113" s="26">
        <f t="shared" si="1387"/>
        <v>3.2458333333333385</v>
      </c>
      <c r="AM3113" s="26">
        <f ca="1">IF(RAND()&lt;J3113,H3113*F3113,I3113*G3113)-1</f>
        <v>-1</v>
      </c>
      <c r="AN3113" s="26">
        <f ca="1">IF(RAND()&lt;(J3113+(2*F3113-1)*Sheet2!D$109),H3113*F3113,I3113*G3113)-1</f>
        <v>-1</v>
      </c>
      <c r="AO3113" s="3">
        <f t="shared" si="1367"/>
        <v>201111</v>
      </c>
    </row>
    <row r="3114" spans="1:41" x14ac:dyDescent="0.25">
      <c r="A3114" s="6">
        <v>40853</v>
      </c>
      <c r="B3114" s="1" t="s">
        <v>34</v>
      </c>
      <c r="C3114" s="1" t="s">
        <v>24</v>
      </c>
      <c r="D3114" s="1">
        <v>11</v>
      </c>
      <c r="E3114" s="1">
        <v>19</v>
      </c>
      <c r="F3114">
        <f t="shared" si="1368"/>
        <v>0</v>
      </c>
      <c r="G3114">
        <f t="shared" si="1369"/>
        <v>1</v>
      </c>
      <c r="H3114" s="4">
        <v>3</v>
      </c>
      <c r="I3114" s="4">
        <v>1.4166666666666701</v>
      </c>
      <c r="J3114" s="4">
        <f t="shared" si="1370"/>
        <v>0.33333333333333331</v>
      </c>
      <c r="K3114" s="4">
        <f t="shared" si="1371"/>
        <v>0.70588235294117474</v>
      </c>
      <c r="L3114" s="17">
        <f t="shared" si="1372"/>
        <v>0.36333333333333329</v>
      </c>
      <c r="M3114" s="17">
        <f t="shared" si="1373"/>
        <v>0.67588235294117471</v>
      </c>
      <c r="N3114" s="34">
        <f t="shared" si="1374"/>
        <v>2.7522935779816518</v>
      </c>
      <c r="O3114" s="12">
        <f t="shared" si="1375"/>
        <v>1.4795474325500473</v>
      </c>
      <c r="P3114" s="4">
        <f t="shared" si="1376"/>
        <v>201111</v>
      </c>
      <c r="Q3114" s="17">
        <f t="shared" si="1377"/>
        <v>2.1176470588235241</v>
      </c>
      <c r="R3114" s="17">
        <f t="shared" si="1378"/>
        <v>-2.8999999999999804</v>
      </c>
      <c r="S3114" s="16">
        <f t="shared" si="1379"/>
        <v>-0.78235294117645626</v>
      </c>
      <c r="T3114" s="5">
        <f t="shared" si="1380"/>
        <v>0.47222222222222338</v>
      </c>
      <c r="U3114" s="21">
        <f t="shared" si="1381"/>
        <v>0</v>
      </c>
      <c r="W3114" s="5">
        <f t="shared" si="1382"/>
        <v>-1</v>
      </c>
      <c r="X3114" s="4">
        <f t="shared" si="1383"/>
        <v>-1</v>
      </c>
      <c r="AE3114" s="4">
        <f t="shared" si="1384"/>
        <v>-2.6666666666666665</v>
      </c>
      <c r="AJ3114" s="3">
        <f t="shared" si="1385"/>
        <v>3.7735849056601989E-2</v>
      </c>
      <c r="AK3114" s="3">
        <f t="shared" si="1386"/>
        <v>3.7735849056602211E-2</v>
      </c>
      <c r="AL3114" s="26">
        <f t="shared" si="1387"/>
        <v>0.47222222222222338</v>
      </c>
      <c r="AM3114" s="26">
        <f ca="1">IF(RAND()&lt;J3114,H3114*F3114,I3114*G3114)-1</f>
        <v>0.41666666666667007</v>
      </c>
      <c r="AN3114" s="26">
        <f ca="1">IF(RAND()&lt;(J3114+(2*F3114-1)*Sheet2!D$109),H3114*F3114,I3114*G3114)-1</f>
        <v>-1</v>
      </c>
      <c r="AO3114" s="3">
        <f t="shared" si="1367"/>
        <v>201111</v>
      </c>
    </row>
    <row r="3115" spans="1:41" x14ac:dyDescent="0.25">
      <c r="A3115" s="6">
        <v>40853</v>
      </c>
      <c r="B3115" s="1" t="s">
        <v>36</v>
      </c>
      <c r="C3115" s="1" t="s">
        <v>30</v>
      </c>
      <c r="D3115" s="1">
        <v>17</v>
      </c>
      <c r="E3115" s="1">
        <v>24</v>
      </c>
      <c r="F3115">
        <f t="shared" si="1368"/>
        <v>0</v>
      </c>
      <c r="G3115">
        <f t="shared" si="1369"/>
        <v>1</v>
      </c>
      <c r="H3115" s="4">
        <v>1.68965517241379</v>
      </c>
      <c r="I3115" s="4">
        <v>2.25</v>
      </c>
      <c r="J3115" s="4">
        <f t="shared" si="1370"/>
        <v>0.59183673469387865</v>
      </c>
      <c r="K3115" s="4">
        <f t="shared" si="1371"/>
        <v>0.44444444444444442</v>
      </c>
      <c r="L3115" s="17">
        <f t="shared" si="1372"/>
        <v>0.62183673469387868</v>
      </c>
      <c r="M3115" s="17">
        <f t="shared" si="1373"/>
        <v>0.41444444444444439</v>
      </c>
      <c r="N3115" s="34">
        <f t="shared" si="1374"/>
        <v>1.6081391532655041</v>
      </c>
      <c r="O3115" s="12">
        <f t="shared" si="1375"/>
        <v>2.4128686327077751</v>
      </c>
      <c r="P3115" s="4">
        <f t="shared" si="1376"/>
        <v>201111</v>
      </c>
      <c r="Q3115" s="17">
        <f t="shared" si="1377"/>
        <v>0.75095785440612894</v>
      </c>
      <c r="R3115" s="17">
        <f t="shared" si="1378"/>
        <v>-2.2500000000000062</v>
      </c>
      <c r="S3115" s="16">
        <f t="shared" si="1379"/>
        <v>-1.4990421455938772</v>
      </c>
      <c r="T3115" s="5">
        <f t="shared" si="1380"/>
        <v>1.3316326530612268</v>
      </c>
      <c r="U3115" s="21">
        <f t="shared" si="1381"/>
        <v>0</v>
      </c>
      <c r="W3115" s="5">
        <f t="shared" si="1382"/>
        <v>-1</v>
      </c>
      <c r="X3115" s="4">
        <f t="shared" si="1383"/>
        <v>-1</v>
      </c>
      <c r="AE3115" s="4">
        <f t="shared" si="1384"/>
        <v>-1.0978184377199114</v>
      </c>
      <c r="AJ3115" s="3">
        <f t="shared" si="1385"/>
        <v>3.5010940919038225E-2</v>
      </c>
      <c r="AK3115" s="3">
        <f t="shared" si="1386"/>
        <v>3.5010940919038225E-2</v>
      </c>
      <c r="AL3115" s="26">
        <f t="shared" si="1387"/>
        <v>1.3316326530612268</v>
      </c>
      <c r="AM3115" s="26">
        <f ca="1">IF(RAND()&lt;J3115,H3115*F3115,I3115*G3115)-1</f>
        <v>-1</v>
      </c>
      <c r="AN3115" s="26">
        <f ca="1">IF(RAND()&lt;(J3115+(2*F3115-1)*Sheet2!D$109),H3115*F3115,I3115*G3115)-1</f>
        <v>1.25</v>
      </c>
      <c r="AO3115" s="3">
        <f t="shared" si="1367"/>
        <v>201111</v>
      </c>
    </row>
    <row r="3116" spans="1:41" x14ac:dyDescent="0.25">
      <c r="A3116" s="6">
        <v>40853</v>
      </c>
      <c r="B3116" s="1" t="s">
        <v>50</v>
      </c>
      <c r="C3116" s="1" t="s">
        <v>48</v>
      </c>
      <c r="D3116" s="1">
        <v>38</v>
      </c>
      <c r="E3116" s="1">
        <v>45</v>
      </c>
      <c r="F3116">
        <f t="shared" si="1368"/>
        <v>0</v>
      </c>
      <c r="G3116">
        <f t="shared" si="1369"/>
        <v>1</v>
      </c>
      <c r="H3116" s="4">
        <v>3.1</v>
      </c>
      <c r="I3116" s="4">
        <v>1.4</v>
      </c>
      <c r="J3116" s="4">
        <f t="shared" si="1370"/>
        <v>0.32258064516129031</v>
      </c>
      <c r="K3116" s="4">
        <f t="shared" si="1371"/>
        <v>0.7142857142857143</v>
      </c>
      <c r="L3116" s="17">
        <f t="shared" si="1372"/>
        <v>0.35258064516129028</v>
      </c>
      <c r="M3116" s="17">
        <f t="shared" si="1373"/>
        <v>0.68428571428571427</v>
      </c>
      <c r="N3116" s="34">
        <f t="shared" si="1374"/>
        <v>2.8362305580969811</v>
      </c>
      <c r="O3116" s="12">
        <f t="shared" si="1375"/>
        <v>1.4613778705636744</v>
      </c>
      <c r="P3116" s="4">
        <f t="shared" si="1376"/>
        <v>201111</v>
      </c>
      <c r="Q3116" s="17">
        <f t="shared" si="1377"/>
        <v>2.2142857142857144</v>
      </c>
      <c r="R3116" s="17">
        <f t="shared" si="1378"/>
        <v>-2.9761904761904767</v>
      </c>
      <c r="S3116" s="16">
        <f t="shared" si="1379"/>
        <v>-0.76190476190476231</v>
      </c>
      <c r="T3116" s="5">
        <f t="shared" si="1380"/>
        <v>0.45161290322580638</v>
      </c>
      <c r="U3116" s="21">
        <f t="shared" si="1381"/>
        <v>0</v>
      </c>
      <c r="W3116" s="5">
        <f t="shared" si="1382"/>
        <v>-1</v>
      </c>
      <c r="X3116" s="4">
        <f t="shared" si="1383"/>
        <v>-1</v>
      </c>
      <c r="AE3116" s="4">
        <f t="shared" si="1384"/>
        <v>-2.7774193548387096</v>
      </c>
      <c r="AJ3116" s="3">
        <f t="shared" si="1385"/>
        <v>3.5555555555555562E-2</v>
      </c>
      <c r="AK3116" s="3">
        <f t="shared" si="1386"/>
        <v>3.5555555555555562E-2</v>
      </c>
      <c r="AL3116" s="26">
        <f t="shared" si="1387"/>
        <v>0.45161290322580638</v>
      </c>
      <c r="AM3116" s="26">
        <f ca="1">IF(RAND()&lt;J3116,H3116*F3116,I3116*G3116)-1</f>
        <v>0.39999999999999991</v>
      </c>
      <c r="AN3116" s="26">
        <f ca="1">IF(RAND()&lt;(J3116+(2*F3116-1)*Sheet2!D$109),H3116*F3116,I3116*G3116)-1</f>
        <v>0.39999999999999991</v>
      </c>
      <c r="AO3116" s="3">
        <f t="shared" si="1367"/>
        <v>201111</v>
      </c>
    </row>
    <row r="3117" spans="1:41" x14ac:dyDescent="0.25">
      <c r="A3117" s="6">
        <v>40853</v>
      </c>
      <c r="B3117" s="1" t="s">
        <v>43</v>
      </c>
      <c r="C3117" s="1" t="s">
        <v>29</v>
      </c>
      <c r="D3117" s="1">
        <v>20</v>
      </c>
      <c r="E3117" s="1">
        <v>23</v>
      </c>
      <c r="F3117">
        <f t="shared" si="1368"/>
        <v>0</v>
      </c>
      <c r="G3117">
        <f t="shared" si="1369"/>
        <v>1</v>
      </c>
      <c r="H3117" s="4">
        <v>1.5</v>
      </c>
      <c r="I3117" s="4">
        <v>2.7</v>
      </c>
      <c r="J3117" s="4">
        <f t="shared" si="1370"/>
        <v>0.66666666666666663</v>
      </c>
      <c r="K3117" s="4">
        <f t="shared" si="1371"/>
        <v>0.37037037037037035</v>
      </c>
      <c r="L3117" s="17">
        <f t="shared" si="1372"/>
        <v>0.69666666666666666</v>
      </c>
      <c r="M3117" s="17">
        <f t="shared" si="1373"/>
        <v>0.34037037037037032</v>
      </c>
      <c r="N3117" s="34">
        <f t="shared" si="1374"/>
        <v>1.4354066985645932</v>
      </c>
      <c r="O3117" s="12">
        <f t="shared" si="1375"/>
        <v>2.9379760609358003</v>
      </c>
      <c r="P3117" s="4">
        <f t="shared" si="1376"/>
        <v>201111</v>
      </c>
      <c r="Q3117" s="17">
        <f t="shared" si="1377"/>
        <v>0.55555555555555547</v>
      </c>
      <c r="R3117" s="17">
        <f t="shared" si="1378"/>
        <v>-2.5882352941176467</v>
      </c>
      <c r="S3117" s="16">
        <f t="shared" si="1379"/>
        <v>-2.0326797385620914</v>
      </c>
      <c r="T3117" s="5">
        <f t="shared" si="1380"/>
        <v>1.8</v>
      </c>
      <c r="U3117" s="21">
        <f t="shared" si="1381"/>
        <v>0</v>
      </c>
      <c r="W3117" s="5">
        <f t="shared" si="1382"/>
        <v>-1</v>
      </c>
      <c r="X3117" s="4">
        <f t="shared" si="1383"/>
        <v>-1</v>
      </c>
      <c r="AE3117" s="4">
        <f t="shared" si="1384"/>
        <v>-0.83333333333333337</v>
      </c>
      <c r="AJ3117" s="3">
        <f t="shared" si="1385"/>
        <v>3.5714285714285587E-2</v>
      </c>
      <c r="AK3117" s="3">
        <f t="shared" si="1386"/>
        <v>3.5714285714285809E-2</v>
      </c>
      <c r="AL3117" s="26">
        <f t="shared" si="1387"/>
        <v>1.8</v>
      </c>
      <c r="AM3117" s="26">
        <f ca="1">IF(RAND()&lt;J3117,H3117*F3117,I3117*G3117)-1</f>
        <v>1.7000000000000002</v>
      </c>
      <c r="AN3117" s="26">
        <f ca="1">IF(RAND()&lt;(J3117+(2*F3117-1)*Sheet2!D$109),H3117*F3117,I3117*G3117)-1</f>
        <v>-1</v>
      </c>
      <c r="AO3117" s="3">
        <f t="shared" si="1367"/>
        <v>201111</v>
      </c>
    </row>
    <row r="3118" spans="1:41" x14ac:dyDescent="0.25">
      <c r="A3118" s="6">
        <v>40853</v>
      </c>
      <c r="B3118" s="1" t="s">
        <v>40</v>
      </c>
      <c r="C3118" s="1" t="s">
        <v>21</v>
      </c>
      <c r="D3118" s="1">
        <v>24</v>
      </c>
      <c r="E3118" s="1">
        <v>38</v>
      </c>
      <c r="F3118">
        <f t="shared" si="1368"/>
        <v>0</v>
      </c>
      <c r="G3118">
        <f t="shared" si="1369"/>
        <v>1</v>
      </c>
      <c r="H3118" s="4">
        <v>1.28571428571429</v>
      </c>
      <c r="I3118" s="4">
        <v>3.9</v>
      </c>
      <c r="J3118" s="4">
        <f t="shared" si="1370"/>
        <v>0.77777777777777513</v>
      </c>
      <c r="K3118" s="4">
        <f t="shared" si="1371"/>
        <v>0.25641025641025644</v>
      </c>
      <c r="L3118" s="17">
        <f t="shared" si="1372"/>
        <v>0.80777777777777515</v>
      </c>
      <c r="M3118" s="17">
        <f t="shared" si="1373"/>
        <v>0.22641025641025644</v>
      </c>
      <c r="N3118" s="34">
        <f t="shared" si="1374"/>
        <v>1.2379642365887249</v>
      </c>
      <c r="O3118" s="12">
        <f t="shared" si="1375"/>
        <v>4.4167610419026042</v>
      </c>
      <c r="P3118" s="4">
        <f t="shared" si="1376"/>
        <v>201111</v>
      </c>
      <c r="Q3118" s="17">
        <f t="shared" si="1377"/>
        <v>0.32967032967033078</v>
      </c>
      <c r="R3118" s="17">
        <f t="shared" si="1378"/>
        <v>-3.8448275862068435</v>
      </c>
      <c r="S3118" s="16">
        <f t="shared" si="1379"/>
        <v>-3.5151572565365128</v>
      </c>
      <c r="T3118" s="5">
        <f t="shared" si="1380"/>
        <v>3.033333333333323</v>
      </c>
      <c r="U3118" s="21">
        <f t="shared" si="1381"/>
        <v>0</v>
      </c>
      <c r="W3118" s="5">
        <f t="shared" si="1382"/>
        <v>-1</v>
      </c>
      <c r="X3118" s="4">
        <f t="shared" si="1383"/>
        <v>-1</v>
      </c>
      <c r="AE3118" s="4">
        <f t="shared" si="1384"/>
        <v>-0.5079365079365149</v>
      </c>
      <c r="AJ3118" s="3">
        <f t="shared" si="1385"/>
        <v>3.3057851239667091E-2</v>
      </c>
      <c r="AK3118" s="3">
        <f t="shared" si="1386"/>
        <v>3.3057851239666869E-2</v>
      </c>
      <c r="AL3118" s="26">
        <f t="shared" si="1387"/>
        <v>3.033333333333323</v>
      </c>
      <c r="AM3118" s="26">
        <f ca="1">IF(RAND()&lt;J3118,H3118*F3118,I3118*G3118)-1</f>
        <v>-1</v>
      </c>
      <c r="AN3118" s="26">
        <f ca="1">IF(RAND()&lt;(J3118+(2*F3118-1)*Sheet2!D$109),H3118*F3118,I3118*G3118)-1</f>
        <v>-1</v>
      </c>
      <c r="AO3118" s="3">
        <f t="shared" si="1367"/>
        <v>201111</v>
      </c>
    </row>
    <row r="3119" spans="1:41" x14ac:dyDescent="0.25">
      <c r="A3119" s="6">
        <v>40853</v>
      </c>
      <c r="B3119" s="1" t="s">
        <v>28</v>
      </c>
      <c r="C3119" s="1" t="s">
        <v>25</v>
      </c>
      <c r="D3119" s="1">
        <v>27</v>
      </c>
      <c r="E3119" s="1">
        <v>16</v>
      </c>
      <c r="F3119">
        <f t="shared" si="1368"/>
        <v>1</v>
      </c>
      <c r="G3119">
        <f t="shared" si="1369"/>
        <v>0</v>
      </c>
      <c r="H3119" s="4">
        <v>1.23529411764706</v>
      </c>
      <c r="I3119" s="4">
        <v>4.5</v>
      </c>
      <c r="J3119" s="4">
        <f t="shared" si="1370"/>
        <v>0.80952380952380876</v>
      </c>
      <c r="K3119" s="4">
        <f t="shared" si="1371"/>
        <v>0.22222222222222221</v>
      </c>
      <c r="L3119" s="17">
        <f t="shared" si="1372"/>
        <v>0.77952380952380873</v>
      </c>
      <c r="M3119" s="17">
        <f t="shared" si="1373"/>
        <v>0.25222222222222224</v>
      </c>
      <c r="N3119" s="34">
        <f t="shared" si="1374"/>
        <v>1.2828344532681748</v>
      </c>
      <c r="O3119" s="12">
        <f t="shared" si="1375"/>
        <v>3.964757709251101</v>
      </c>
      <c r="P3119" s="4">
        <f t="shared" si="1376"/>
        <v>201111</v>
      </c>
      <c r="Q3119" s="17">
        <f t="shared" si="1377"/>
        <v>1.23529411764706</v>
      </c>
      <c r="R3119" s="17">
        <f t="shared" si="1378"/>
        <v>-4.5357142857142643</v>
      </c>
      <c r="S3119" s="16">
        <f t="shared" si="1379"/>
        <v>-3.3004201680672045</v>
      </c>
      <c r="T3119" s="5">
        <f t="shared" si="1380"/>
        <v>3.6428571428571392</v>
      </c>
      <c r="U3119" s="21">
        <f t="shared" si="1381"/>
        <v>0</v>
      </c>
      <c r="W3119" s="5">
        <f t="shared" si="1382"/>
        <v>0.23529411764705999</v>
      </c>
      <c r="X3119" s="4">
        <f t="shared" si="1383"/>
        <v>-0.19047619047619124</v>
      </c>
      <c r="AE3119" s="4">
        <f t="shared" si="1384"/>
        <v>-0.42577030812325123</v>
      </c>
      <c r="AJ3119" s="3">
        <f t="shared" si="1385"/>
        <v>3.0769230769229994E-2</v>
      </c>
      <c r="AK3119" s="3">
        <f t="shared" si="1386"/>
        <v>3.0769230769229994E-2</v>
      </c>
      <c r="AL3119" s="26">
        <f t="shared" si="1387"/>
        <v>3.6428571428571392</v>
      </c>
      <c r="AM3119" s="26">
        <f ca="1">IF(RAND()&lt;J3119,H3119*F3119,I3119*G3119)-1</f>
        <v>-1</v>
      </c>
      <c r="AN3119" s="26">
        <f ca="1">IF(RAND()&lt;(J3119+(2*F3119-1)*Sheet2!D$109),H3119*F3119,I3119*G3119)-1</f>
        <v>0.23529411764705999</v>
      </c>
      <c r="AO3119" s="3">
        <f t="shared" si="1367"/>
        <v>201111</v>
      </c>
    </row>
    <row r="3120" spans="1:41" x14ac:dyDescent="0.25">
      <c r="A3120" s="6">
        <v>40853</v>
      </c>
      <c r="B3120" s="1" t="s">
        <v>38</v>
      </c>
      <c r="C3120" s="1" t="s">
        <v>20</v>
      </c>
      <c r="D3120" s="1">
        <v>20</v>
      </c>
      <c r="E3120" s="1">
        <v>24</v>
      </c>
      <c r="F3120">
        <f t="shared" si="1368"/>
        <v>0</v>
      </c>
      <c r="G3120">
        <f t="shared" si="1369"/>
        <v>1</v>
      </c>
      <c r="H3120" s="4">
        <v>1.1739130434782601</v>
      </c>
      <c r="I3120" s="4">
        <v>5.25</v>
      </c>
      <c r="J3120" s="4">
        <f t="shared" si="1370"/>
        <v>0.85185185185185242</v>
      </c>
      <c r="K3120" s="4">
        <f t="shared" si="1371"/>
        <v>0.19047619047619047</v>
      </c>
      <c r="L3120" s="17">
        <f t="shared" si="1372"/>
        <v>0.88185185185185244</v>
      </c>
      <c r="M3120" s="17">
        <f t="shared" si="1373"/>
        <v>0.16047619047619047</v>
      </c>
      <c r="N3120" s="34">
        <f t="shared" si="1374"/>
        <v>1.1339773204535901</v>
      </c>
      <c r="O3120" s="12">
        <f t="shared" si="1375"/>
        <v>6.2314540059347188</v>
      </c>
      <c r="P3120" s="4">
        <f t="shared" si="1376"/>
        <v>201111</v>
      </c>
      <c r="Q3120" s="17">
        <f t="shared" si="1377"/>
        <v>0.22360248447204953</v>
      </c>
      <c r="R3120" s="17">
        <f t="shared" si="1378"/>
        <v>-5.9852941176470846</v>
      </c>
      <c r="S3120" s="16">
        <f t="shared" si="1379"/>
        <v>-5.761691633175035</v>
      </c>
      <c r="T3120" s="5">
        <f t="shared" si="1380"/>
        <v>4.472222222222225</v>
      </c>
      <c r="U3120" s="21">
        <f t="shared" si="1381"/>
        <v>0</v>
      </c>
      <c r="W3120" s="5">
        <f t="shared" si="1382"/>
        <v>-1</v>
      </c>
      <c r="X3120" s="4">
        <f t="shared" si="1383"/>
        <v>-1</v>
      </c>
      <c r="AE3120" s="4">
        <f t="shared" si="1384"/>
        <v>-0.32206119162640767</v>
      </c>
      <c r="AJ3120" s="3">
        <f t="shared" si="1385"/>
        <v>4.0609137055838018E-2</v>
      </c>
      <c r="AK3120" s="3">
        <f t="shared" si="1386"/>
        <v>4.060913705583824E-2</v>
      </c>
      <c r="AL3120" s="26">
        <f t="shared" si="1387"/>
        <v>4.472222222222225</v>
      </c>
      <c r="AM3120" s="26">
        <f ca="1">IF(RAND()&lt;J3120,H3120*F3120,I3120*G3120)-1</f>
        <v>-1</v>
      </c>
      <c r="AN3120" s="26">
        <f ca="1">IF(RAND()&lt;(J3120+(2*F3120-1)*Sheet2!D$109),H3120*F3120,I3120*G3120)-1</f>
        <v>-1</v>
      </c>
      <c r="AO3120" s="3">
        <f t="shared" si="1367"/>
        <v>201111</v>
      </c>
    </row>
    <row r="3121" spans="1:41" x14ac:dyDescent="0.25">
      <c r="A3121" s="6">
        <v>40853</v>
      </c>
      <c r="B3121" s="1" t="s">
        <v>35</v>
      </c>
      <c r="C3121" s="1" t="s">
        <v>37</v>
      </c>
      <c r="D3121" s="1">
        <v>3</v>
      </c>
      <c r="E3121" s="1">
        <v>31</v>
      </c>
      <c r="F3121">
        <f t="shared" si="1368"/>
        <v>0</v>
      </c>
      <c r="G3121">
        <f t="shared" si="1369"/>
        <v>1</v>
      </c>
      <c r="H3121" s="4">
        <v>1.40816326530612</v>
      </c>
      <c r="I3121" s="4">
        <v>3.05</v>
      </c>
      <c r="J3121" s="4">
        <f t="shared" si="1370"/>
        <v>0.71014492753623315</v>
      </c>
      <c r="K3121" s="4">
        <f t="shared" si="1371"/>
        <v>0.32786885245901642</v>
      </c>
      <c r="L3121" s="17">
        <f t="shared" si="1372"/>
        <v>0.74014492753623318</v>
      </c>
      <c r="M3121" s="17">
        <f t="shared" si="1373"/>
        <v>0.2978688524590164</v>
      </c>
      <c r="N3121" s="34">
        <f t="shared" si="1374"/>
        <v>1.3510867436851357</v>
      </c>
      <c r="O3121" s="12">
        <f t="shared" si="1375"/>
        <v>3.3571821684094663</v>
      </c>
      <c r="P3121" s="4">
        <f t="shared" si="1376"/>
        <v>201111</v>
      </c>
      <c r="Q3121" s="17">
        <f t="shared" si="1377"/>
        <v>0.46169287387085906</v>
      </c>
      <c r="R3121" s="17">
        <f t="shared" si="1378"/>
        <v>-2.9378048780487949</v>
      </c>
      <c r="S3121" s="16">
        <f t="shared" si="1379"/>
        <v>-2.4761120041779359</v>
      </c>
      <c r="T3121" s="5">
        <f t="shared" si="1380"/>
        <v>2.1659420289855107</v>
      </c>
      <c r="U3121" s="21">
        <f t="shared" si="1381"/>
        <v>0</v>
      </c>
      <c r="W3121" s="5">
        <f t="shared" si="1382"/>
        <v>-1</v>
      </c>
      <c r="X3121" s="4">
        <f t="shared" si="1383"/>
        <v>-1</v>
      </c>
      <c r="AE3121" s="4">
        <f t="shared" si="1384"/>
        <v>-0.69801833776988687</v>
      </c>
      <c r="AJ3121" s="3">
        <f t="shared" si="1385"/>
        <v>3.6621652552072614E-2</v>
      </c>
      <c r="AK3121" s="3">
        <f t="shared" si="1386"/>
        <v>3.6621652552072503E-2</v>
      </c>
      <c r="AL3121" s="26">
        <f t="shared" si="1387"/>
        <v>2.1659420289855107</v>
      </c>
      <c r="AM3121" s="26">
        <f ca="1">IF(RAND()&lt;J3121,H3121*F3121,I3121*G3121)-1</f>
        <v>-1</v>
      </c>
      <c r="AN3121" s="26">
        <f ca="1">IF(RAND()&lt;(J3121+(2*F3121-1)*Sheet2!D$109),H3121*F3121,I3121*G3121)-1</f>
        <v>-1</v>
      </c>
      <c r="AO3121" s="3">
        <f t="shared" si="1367"/>
        <v>201111</v>
      </c>
    </row>
    <row r="3122" spans="1:41" x14ac:dyDescent="0.25">
      <c r="A3122" s="6">
        <v>40853</v>
      </c>
      <c r="B3122" s="1" t="s">
        <v>22</v>
      </c>
      <c r="C3122" s="1" t="s">
        <v>27</v>
      </c>
      <c r="D3122" s="1">
        <v>7</v>
      </c>
      <c r="E3122" s="1">
        <v>31</v>
      </c>
      <c r="F3122">
        <f t="shared" si="1368"/>
        <v>0</v>
      </c>
      <c r="G3122">
        <f t="shared" si="1369"/>
        <v>1</v>
      </c>
      <c r="H3122" s="4">
        <v>3.6</v>
      </c>
      <c r="I3122" s="4">
        <v>1.32258064516129</v>
      </c>
      <c r="J3122" s="4">
        <f t="shared" si="1370"/>
        <v>0.27777777777777779</v>
      </c>
      <c r="K3122" s="4">
        <f t="shared" si="1371"/>
        <v>0.75609756097560987</v>
      </c>
      <c r="L3122" s="17">
        <f t="shared" si="1372"/>
        <v>0.30777777777777782</v>
      </c>
      <c r="M3122" s="17">
        <f t="shared" si="1373"/>
        <v>0.72609756097560985</v>
      </c>
      <c r="N3122" s="34">
        <f t="shared" si="1374"/>
        <v>3.2490974729241873</v>
      </c>
      <c r="O3122" s="12">
        <f t="shared" si="1375"/>
        <v>1.3772253946926434</v>
      </c>
      <c r="P3122" s="4">
        <f t="shared" si="1376"/>
        <v>201111</v>
      </c>
      <c r="Q3122" s="17">
        <f t="shared" si="1377"/>
        <v>2.7219512195121958</v>
      </c>
      <c r="R3122" s="17">
        <f t="shared" si="1378"/>
        <v>-3.4846153846153873</v>
      </c>
      <c r="S3122" s="16">
        <f t="shared" si="1379"/>
        <v>-0.76266416510319157</v>
      </c>
      <c r="T3122" s="5">
        <f t="shared" si="1380"/>
        <v>0.36738351254480278</v>
      </c>
      <c r="U3122" s="21">
        <f t="shared" si="1381"/>
        <v>0</v>
      </c>
      <c r="W3122" s="5">
        <f t="shared" si="1382"/>
        <v>-1</v>
      </c>
      <c r="X3122" s="4">
        <f t="shared" si="1383"/>
        <v>-1</v>
      </c>
      <c r="AE3122" s="4">
        <f t="shared" si="1384"/>
        <v>-3.322222222222222</v>
      </c>
      <c r="AJ3122" s="3">
        <f t="shared" si="1385"/>
        <v>3.2765399737876733E-2</v>
      </c>
      <c r="AK3122" s="3">
        <f t="shared" si="1386"/>
        <v>3.2765399737877066E-2</v>
      </c>
      <c r="AL3122" s="26">
        <f t="shared" si="1387"/>
        <v>0.36738351254480278</v>
      </c>
      <c r="AM3122" s="26">
        <f ca="1">IF(RAND()&lt;J3122,H3122*F3122,I3122*G3122)-1</f>
        <v>-1</v>
      </c>
      <c r="AN3122" s="26">
        <f ca="1">IF(RAND()&lt;(J3122+(2*F3122-1)*Sheet2!D$109),H3122*F3122,I3122*G3122)-1</f>
        <v>-1</v>
      </c>
      <c r="AO3122" s="3">
        <f t="shared" si="1367"/>
        <v>201111</v>
      </c>
    </row>
    <row r="3123" spans="1:41" x14ac:dyDescent="0.25">
      <c r="A3123" s="6">
        <v>40853</v>
      </c>
      <c r="B3123" s="1" t="s">
        <v>33</v>
      </c>
      <c r="C3123" s="1" t="s">
        <v>44</v>
      </c>
      <c r="D3123" s="1">
        <v>30</v>
      </c>
      <c r="E3123" s="1">
        <v>12</v>
      </c>
      <c r="F3123">
        <f t="shared" si="1368"/>
        <v>1</v>
      </c>
      <c r="G3123">
        <f t="shared" si="1369"/>
        <v>0</v>
      </c>
      <c r="H3123" s="4">
        <v>1.1599999999999999</v>
      </c>
      <c r="I3123" s="4">
        <v>5.75</v>
      </c>
      <c r="J3123" s="4">
        <f t="shared" si="1370"/>
        <v>0.86206896551724144</v>
      </c>
      <c r="K3123" s="4">
        <f t="shared" si="1371"/>
        <v>0.17391304347826086</v>
      </c>
      <c r="L3123" s="17">
        <f t="shared" si="1372"/>
        <v>0.83206896551724141</v>
      </c>
      <c r="M3123" s="17">
        <f t="shared" si="1373"/>
        <v>0.20391304347826086</v>
      </c>
      <c r="N3123" s="34">
        <f t="shared" si="1374"/>
        <v>1.2018234562784915</v>
      </c>
      <c r="O3123" s="12">
        <f t="shared" si="1375"/>
        <v>4.9040511727078897</v>
      </c>
      <c r="P3123" s="4">
        <f t="shared" si="1376"/>
        <v>201111</v>
      </c>
      <c r="Q3123" s="17">
        <f t="shared" si="1377"/>
        <v>1.1599999999999999</v>
      </c>
      <c r="R3123" s="17">
        <f t="shared" si="1378"/>
        <v>-6.460526315789477</v>
      </c>
      <c r="S3123" s="16">
        <f t="shared" si="1379"/>
        <v>-5.3005263157894769</v>
      </c>
      <c r="T3123" s="5">
        <f t="shared" si="1380"/>
        <v>4.9568965517241379</v>
      </c>
      <c r="U3123" s="21">
        <f t="shared" si="1381"/>
        <v>0</v>
      </c>
      <c r="W3123" s="5">
        <f t="shared" si="1382"/>
        <v>0.15999999999999992</v>
      </c>
      <c r="X3123" s="4">
        <f t="shared" si="1383"/>
        <v>-0.13793103448275856</v>
      </c>
      <c r="AE3123" s="4">
        <f t="shared" si="1384"/>
        <v>-0.29793103448275848</v>
      </c>
      <c r="AJ3123" s="3">
        <f t="shared" si="1385"/>
        <v>3.4732272069464609E-2</v>
      </c>
      <c r="AK3123" s="3">
        <f t="shared" si="1386"/>
        <v>3.4732272069464498E-2</v>
      </c>
      <c r="AL3123" s="26">
        <f t="shared" si="1387"/>
        <v>4.9568965517241379</v>
      </c>
      <c r="AM3123" s="26">
        <f ca="1">IF(RAND()&lt;J3123,H3123*F3123,I3123*G3123)-1</f>
        <v>0.15999999999999992</v>
      </c>
      <c r="AN3123" s="26">
        <f ca="1">IF(RAND()&lt;(J3123+(2*F3123-1)*Sheet2!D$109),H3123*F3123,I3123*G3123)-1</f>
        <v>0.15999999999999992</v>
      </c>
      <c r="AO3123" s="3">
        <f t="shared" si="1367"/>
        <v>201111</v>
      </c>
    </row>
    <row r="3124" spans="1:41" x14ac:dyDescent="0.25">
      <c r="A3124" s="6">
        <v>40853</v>
      </c>
      <c r="B3124" s="1" t="s">
        <v>23</v>
      </c>
      <c r="C3124" s="1" t="s">
        <v>47</v>
      </c>
      <c r="D3124" s="1">
        <v>23</v>
      </c>
      <c r="E3124" s="1">
        <v>13</v>
      </c>
      <c r="F3124">
        <f t="shared" si="1368"/>
        <v>1</v>
      </c>
      <c r="G3124">
        <f t="shared" si="1369"/>
        <v>0</v>
      </c>
      <c r="H3124" s="4">
        <v>1.1666666666666701</v>
      </c>
      <c r="I3124" s="4">
        <v>5.5</v>
      </c>
      <c r="J3124" s="4">
        <f t="shared" si="1370"/>
        <v>0.85714285714285465</v>
      </c>
      <c r="K3124" s="4">
        <f t="shared" si="1371"/>
        <v>0.18181818181818182</v>
      </c>
      <c r="L3124" s="17">
        <f t="shared" si="1372"/>
        <v>0.82714285714285463</v>
      </c>
      <c r="M3124" s="17">
        <f t="shared" si="1373"/>
        <v>0.21181818181818182</v>
      </c>
      <c r="N3124" s="34">
        <f t="shared" si="1374"/>
        <v>1.2089810017271194</v>
      </c>
      <c r="O3124" s="12">
        <f t="shared" si="1375"/>
        <v>4.7210300429184544</v>
      </c>
      <c r="P3124" s="4">
        <f t="shared" si="1376"/>
        <v>201111</v>
      </c>
      <c r="Q3124" s="17">
        <f t="shared" si="1377"/>
        <v>1.1666666666666701</v>
      </c>
      <c r="R3124" s="17">
        <f t="shared" si="1378"/>
        <v>-6.2222222222220998</v>
      </c>
      <c r="S3124" s="16">
        <f t="shared" si="1379"/>
        <v>-5.0555555555554292</v>
      </c>
      <c r="T3124" s="5">
        <f t="shared" si="1380"/>
        <v>4.7142857142857002</v>
      </c>
      <c r="U3124" s="21">
        <f t="shared" si="1381"/>
        <v>0</v>
      </c>
      <c r="W3124" s="5">
        <f t="shared" si="1382"/>
        <v>0.16666666666667007</v>
      </c>
      <c r="X3124" s="4">
        <f t="shared" si="1383"/>
        <v>-0.14285714285714535</v>
      </c>
      <c r="AE3124" s="4">
        <f t="shared" si="1384"/>
        <v>-0.30952380952381542</v>
      </c>
      <c r="AJ3124" s="3">
        <f t="shared" si="1385"/>
        <v>3.7499999999997535E-2</v>
      </c>
      <c r="AK3124" s="3">
        <f t="shared" si="1386"/>
        <v>3.7499999999997646E-2</v>
      </c>
      <c r="AL3124" s="26">
        <f t="shared" si="1387"/>
        <v>4.7142857142857002</v>
      </c>
      <c r="AM3124" s="26">
        <f ca="1">IF(RAND()&lt;J3124,H3124*F3124,I3124*G3124)-1</f>
        <v>0.16666666666667007</v>
      </c>
      <c r="AN3124" s="26">
        <f ca="1">IF(RAND()&lt;(J3124+(2*F3124-1)*Sheet2!D$109),H3124*F3124,I3124*G3124)-1</f>
        <v>0.16666666666667007</v>
      </c>
      <c r="AO3124" s="3">
        <f t="shared" si="1367"/>
        <v>201111</v>
      </c>
    </row>
    <row r="3125" spans="1:41" x14ac:dyDescent="0.25">
      <c r="A3125" s="6">
        <v>40853</v>
      </c>
      <c r="B3125" s="1" t="s">
        <v>32</v>
      </c>
      <c r="C3125" s="1" t="s">
        <v>39</v>
      </c>
      <c r="D3125" s="1">
        <v>11</v>
      </c>
      <c r="E3125" s="1">
        <v>27</v>
      </c>
      <c r="F3125">
        <f t="shared" si="1368"/>
        <v>0</v>
      </c>
      <c r="G3125">
        <f t="shared" si="1369"/>
        <v>1</v>
      </c>
      <c r="H3125" s="4">
        <v>1.74074074074074</v>
      </c>
      <c r="I3125" s="4">
        <v>2.15</v>
      </c>
      <c r="J3125" s="4">
        <f t="shared" si="1370"/>
        <v>0.57446808510638325</v>
      </c>
      <c r="K3125" s="4">
        <f t="shared" si="1371"/>
        <v>0.46511627906976744</v>
      </c>
      <c r="L3125" s="17">
        <f t="shared" si="1372"/>
        <v>0.60446808510638328</v>
      </c>
      <c r="M3125" s="17">
        <f t="shared" si="1373"/>
        <v>0.43511627906976746</v>
      </c>
      <c r="N3125" s="34">
        <f t="shared" si="1374"/>
        <v>1.6543470608940505</v>
      </c>
      <c r="O3125" s="12">
        <f t="shared" si="1375"/>
        <v>2.298236237306253</v>
      </c>
      <c r="P3125" s="4">
        <f t="shared" si="1376"/>
        <v>201111</v>
      </c>
      <c r="Q3125" s="17">
        <f t="shared" si="1377"/>
        <v>0.80964685615848375</v>
      </c>
      <c r="R3125" s="17">
        <f t="shared" si="1378"/>
        <v>-2.2195652173913056</v>
      </c>
      <c r="S3125" s="16">
        <f t="shared" si="1379"/>
        <v>-1.4099183612328219</v>
      </c>
      <c r="T3125" s="5">
        <f t="shared" si="1380"/>
        <v>1.2351063829787239</v>
      </c>
      <c r="U3125" s="21">
        <f t="shared" si="1381"/>
        <v>0</v>
      </c>
      <c r="W3125" s="5">
        <f t="shared" si="1382"/>
        <v>-1</v>
      </c>
      <c r="X3125" s="4">
        <f t="shared" si="1383"/>
        <v>-1</v>
      </c>
      <c r="AE3125" s="4">
        <f t="shared" si="1384"/>
        <v>-1.1662726556343566</v>
      </c>
      <c r="AJ3125" s="3">
        <f t="shared" si="1385"/>
        <v>3.8077106139933536E-2</v>
      </c>
      <c r="AK3125" s="3">
        <f t="shared" si="1386"/>
        <v>3.8077106139933647E-2</v>
      </c>
      <c r="AL3125" s="26">
        <f t="shared" si="1387"/>
        <v>1.2351063829787239</v>
      </c>
      <c r="AM3125" s="26">
        <f ca="1">IF(RAND()&lt;J3125,H3125*F3125,I3125*G3125)-1</f>
        <v>1.1499999999999999</v>
      </c>
      <c r="AN3125" s="26">
        <f ca="1">IF(RAND()&lt;(J3125+(2*F3125-1)*Sheet2!D$109),H3125*F3125,I3125*G3125)-1</f>
        <v>-1</v>
      </c>
      <c r="AO3125" s="3">
        <f t="shared" si="1367"/>
        <v>201111</v>
      </c>
    </row>
    <row r="3126" spans="1:41" x14ac:dyDescent="0.25">
      <c r="A3126" s="6">
        <v>40853</v>
      </c>
      <c r="B3126" s="1" t="s">
        <v>49</v>
      </c>
      <c r="C3126" s="1" t="s">
        <v>45</v>
      </c>
      <c r="D3126" s="1">
        <v>19</v>
      </c>
      <c r="E3126" s="1">
        <v>13</v>
      </c>
      <c r="F3126">
        <f t="shared" si="1368"/>
        <v>1</v>
      </c>
      <c r="G3126">
        <f t="shared" si="1369"/>
        <v>0</v>
      </c>
      <c r="H3126" s="4">
        <v>1.8333333333333299</v>
      </c>
      <c r="I3126" s="4">
        <v>2</v>
      </c>
      <c r="J3126" s="4">
        <f t="shared" si="1370"/>
        <v>0.54545454545454641</v>
      </c>
      <c r="K3126" s="4">
        <f t="shared" si="1371"/>
        <v>0.5</v>
      </c>
      <c r="L3126" s="17">
        <f t="shared" si="1372"/>
        <v>0.51545454545454639</v>
      </c>
      <c r="M3126" s="17">
        <f t="shared" si="1373"/>
        <v>0.53</v>
      </c>
      <c r="N3126" s="34">
        <f t="shared" si="1374"/>
        <v>1.9400352733686033</v>
      </c>
      <c r="O3126" s="12">
        <f t="shared" si="1375"/>
        <v>1.8867924528301885</v>
      </c>
      <c r="P3126" s="4">
        <f t="shared" si="1376"/>
        <v>201111</v>
      </c>
      <c r="Q3126" s="17">
        <f t="shared" si="1377"/>
        <v>1.8333333333333299</v>
      </c>
      <c r="R3126" s="17">
        <f t="shared" si="1378"/>
        <v>-2.2000000000000046</v>
      </c>
      <c r="S3126" s="16">
        <f t="shared" si="1379"/>
        <v>-0.36666666666667469</v>
      </c>
      <c r="T3126" s="5">
        <f t="shared" si="1380"/>
        <v>1.0909090909090928</v>
      </c>
      <c r="U3126" s="21">
        <f t="shared" si="1381"/>
        <v>0</v>
      </c>
      <c r="W3126" s="5">
        <f t="shared" si="1382"/>
        <v>0.83333333333332993</v>
      </c>
      <c r="X3126" s="4">
        <f t="shared" si="1383"/>
        <v>-0.45454545454545359</v>
      </c>
      <c r="AE3126" s="4">
        <f t="shared" si="1384"/>
        <v>-1.2878787878787836</v>
      </c>
      <c r="AJ3126" s="3">
        <f t="shared" si="1385"/>
        <v>4.3478260869566188E-2</v>
      </c>
      <c r="AK3126" s="3">
        <f t="shared" si="1386"/>
        <v>4.3478260869566077E-2</v>
      </c>
      <c r="AL3126" s="26">
        <f t="shared" si="1387"/>
        <v>1.0909090909090928</v>
      </c>
      <c r="AM3126" s="26">
        <f ca="1">IF(RAND()&lt;J3126,H3126*F3126,I3126*G3126)-1</f>
        <v>0.83333333333332993</v>
      </c>
      <c r="AN3126" s="26">
        <f ca="1">IF(RAND()&lt;(J3126+(2*F3126-1)*Sheet2!D$109),H3126*F3126,I3126*G3126)-1</f>
        <v>-1</v>
      </c>
      <c r="AO3126" s="3">
        <f t="shared" si="1367"/>
        <v>201111</v>
      </c>
    </row>
    <row r="3127" spans="1:41" x14ac:dyDescent="0.25">
      <c r="A3127" s="6">
        <v>40847</v>
      </c>
      <c r="B3127" s="1" t="s">
        <v>35</v>
      </c>
      <c r="C3127" s="1" t="s">
        <v>50</v>
      </c>
      <c r="D3127" s="1">
        <v>23</v>
      </c>
      <c r="E3127" s="1">
        <v>20</v>
      </c>
      <c r="F3127">
        <f t="shared" si="1368"/>
        <v>1</v>
      </c>
      <c r="G3127">
        <f t="shared" si="1369"/>
        <v>0</v>
      </c>
      <c r="H3127" s="4">
        <v>2.4</v>
      </c>
      <c r="I3127" s="4">
        <v>1.625</v>
      </c>
      <c r="J3127" s="4">
        <f t="shared" si="1370"/>
        <v>0.41666666666666669</v>
      </c>
      <c r="K3127" s="4">
        <f t="shared" si="1371"/>
        <v>0.61538461538461542</v>
      </c>
      <c r="L3127" s="17">
        <f t="shared" si="1372"/>
        <v>0.38666666666666671</v>
      </c>
      <c r="M3127" s="17">
        <f t="shared" si="1373"/>
        <v>0.64538461538461545</v>
      </c>
      <c r="N3127" s="34">
        <f t="shared" si="1374"/>
        <v>2.5862068965517238</v>
      </c>
      <c r="O3127" s="12">
        <f t="shared" si="1375"/>
        <v>1.5494636471990464</v>
      </c>
      <c r="P3127" s="4">
        <f t="shared" si="1376"/>
        <v>201110</v>
      </c>
      <c r="Q3127" s="17">
        <f t="shared" si="1377"/>
        <v>2.4</v>
      </c>
      <c r="R3127" s="17">
        <f t="shared" si="1378"/>
        <v>-2.3142857142857145</v>
      </c>
      <c r="S3127" s="16">
        <f t="shared" si="1379"/>
        <v>8.571428571428541E-2</v>
      </c>
      <c r="T3127" s="5">
        <f t="shared" si="1380"/>
        <v>0.67708333333333337</v>
      </c>
      <c r="U3127" s="21">
        <f t="shared" si="1381"/>
        <v>0</v>
      </c>
      <c r="W3127" s="5">
        <f t="shared" si="1382"/>
        <v>1.4</v>
      </c>
      <c r="X3127" s="4">
        <f t="shared" si="1383"/>
        <v>-0.58333333333333326</v>
      </c>
      <c r="AE3127" s="4">
        <f t="shared" si="1384"/>
        <v>-1.9833333333333332</v>
      </c>
      <c r="AJ3127" s="3">
        <f t="shared" si="1385"/>
        <v>3.1055900621118071E-2</v>
      </c>
      <c r="AK3127" s="3">
        <f t="shared" si="1386"/>
        <v>3.105590062111796E-2</v>
      </c>
      <c r="AL3127" s="26">
        <f t="shared" si="1387"/>
        <v>0.67708333333333337</v>
      </c>
      <c r="AM3127" s="26">
        <f ca="1">IF(RAND()&lt;J3127,H3127*F3127,I3127*G3127)-1</f>
        <v>1.4</v>
      </c>
      <c r="AN3127" s="26">
        <f ca="1">IF(RAND()&lt;(J3127+(2*F3127-1)*Sheet2!D$109),H3127*F3127,I3127*G3127)-1</f>
        <v>-1</v>
      </c>
      <c r="AO3127" s="3">
        <f t="shared" si="1367"/>
        <v>201110</v>
      </c>
    </row>
    <row r="3128" spans="1:41" x14ac:dyDescent="0.25">
      <c r="A3128" s="6">
        <v>40846</v>
      </c>
      <c r="B3128" s="1" t="s">
        <v>36</v>
      </c>
      <c r="C3128" s="1" t="s">
        <v>22</v>
      </c>
      <c r="D3128" s="1">
        <v>27</v>
      </c>
      <c r="E3128" s="1">
        <v>10</v>
      </c>
      <c r="F3128">
        <f t="shared" si="1368"/>
        <v>1</v>
      </c>
      <c r="G3128">
        <f t="shared" si="1369"/>
        <v>0</v>
      </c>
      <c r="H3128" s="4">
        <v>1.26315789473684</v>
      </c>
      <c r="I3128" s="4">
        <v>4.2</v>
      </c>
      <c r="J3128" s="4">
        <f t="shared" si="1370"/>
        <v>0.79166666666666796</v>
      </c>
      <c r="K3128" s="4">
        <f t="shared" si="1371"/>
        <v>0.23809523809523808</v>
      </c>
      <c r="L3128" s="17">
        <f t="shared" si="1372"/>
        <v>0.76166666666666794</v>
      </c>
      <c r="M3128" s="17">
        <f t="shared" si="1373"/>
        <v>0.26809523809523805</v>
      </c>
      <c r="N3128" s="34">
        <f t="shared" si="1374"/>
        <v>1.3129102844638927</v>
      </c>
      <c r="O3128" s="12">
        <f t="shared" si="1375"/>
        <v>3.7300177619893433</v>
      </c>
      <c r="P3128" s="4">
        <f t="shared" si="1376"/>
        <v>201110</v>
      </c>
      <c r="Q3128" s="17">
        <f t="shared" si="1377"/>
        <v>1.26315789473684</v>
      </c>
      <c r="R3128" s="17">
        <f t="shared" si="1378"/>
        <v>-4.11250000000003</v>
      </c>
      <c r="S3128" s="16">
        <f t="shared" si="1379"/>
        <v>-2.8493421052631902</v>
      </c>
      <c r="T3128" s="5">
        <f t="shared" si="1380"/>
        <v>3.3250000000000055</v>
      </c>
      <c r="U3128" s="21">
        <f t="shared" si="1381"/>
        <v>0</v>
      </c>
      <c r="W3128" s="5">
        <f t="shared" si="1382"/>
        <v>0.26315789473684004</v>
      </c>
      <c r="X3128" s="4">
        <f t="shared" si="1383"/>
        <v>-0.20833333333333204</v>
      </c>
      <c r="AE3128" s="4">
        <f t="shared" si="1384"/>
        <v>-0.47149122807017207</v>
      </c>
      <c r="AJ3128" s="3">
        <f t="shared" si="1385"/>
        <v>2.8901734104047394E-2</v>
      </c>
      <c r="AK3128" s="3">
        <f t="shared" si="1386"/>
        <v>2.8901734104047505E-2</v>
      </c>
      <c r="AL3128" s="26">
        <f t="shared" si="1387"/>
        <v>3.3250000000000055</v>
      </c>
      <c r="AM3128" s="26">
        <f ca="1">IF(RAND()&lt;J3128,H3128*F3128,I3128*G3128)-1</f>
        <v>0.26315789473684004</v>
      </c>
      <c r="AN3128" s="26">
        <f ca="1">IF(RAND()&lt;(J3128+(2*F3128-1)*Sheet2!D$109),H3128*F3128,I3128*G3128)-1</f>
        <v>0.26315789473684004</v>
      </c>
      <c r="AO3128" s="3">
        <f t="shared" si="1367"/>
        <v>201110</v>
      </c>
    </row>
    <row r="3129" spans="1:41" x14ac:dyDescent="0.25">
      <c r="A3129" s="6">
        <v>40846</v>
      </c>
      <c r="B3129" s="1" t="s">
        <v>45</v>
      </c>
      <c r="C3129" s="1" t="s">
        <v>28</v>
      </c>
      <c r="D3129" s="1">
        <v>31</v>
      </c>
      <c r="E3129" s="1">
        <v>21</v>
      </c>
      <c r="F3129">
        <f t="shared" si="1368"/>
        <v>1</v>
      </c>
      <c r="G3129">
        <f t="shared" si="1369"/>
        <v>0</v>
      </c>
      <c r="H3129" s="4">
        <v>8</v>
      </c>
      <c r="I3129" s="4">
        <v>1.1052631578947401</v>
      </c>
      <c r="J3129" s="4">
        <f t="shared" si="1370"/>
        <v>0.125</v>
      </c>
      <c r="K3129" s="4">
        <f t="shared" si="1371"/>
        <v>0.9047619047619021</v>
      </c>
      <c r="L3129" s="17">
        <f t="shared" si="1372"/>
        <v>9.5000000000000001E-2</v>
      </c>
      <c r="M3129" s="17">
        <f t="shared" si="1373"/>
        <v>0.93476190476190213</v>
      </c>
      <c r="N3129" s="34">
        <f t="shared" si="1374"/>
        <v>10.526315789473685</v>
      </c>
      <c r="O3129" s="12">
        <f t="shared" si="1375"/>
        <v>1.0697911360163046</v>
      </c>
      <c r="P3129" s="4">
        <f t="shared" si="1376"/>
        <v>201110</v>
      </c>
      <c r="Q3129" s="17">
        <f t="shared" si="1377"/>
        <v>8</v>
      </c>
      <c r="R3129" s="17">
        <f t="shared" si="1378"/>
        <v>-9.6428571428568528</v>
      </c>
      <c r="S3129" s="16">
        <f t="shared" si="1379"/>
        <v>-1.6428571428568528</v>
      </c>
      <c r="T3129" s="5">
        <f t="shared" si="1380"/>
        <v>0.13815789473684251</v>
      </c>
      <c r="U3129" s="21">
        <f t="shared" si="1381"/>
        <v>0</v>
      </c>
      <c r="W3129" s="5">
        <f t="shared" si="1382"/>
        <v>7</v>
      </c>
      <c r="X3129" s="4">
        <f t="shared" si="1383"/>
        <v>-0.875</v>
      </c>
      <c r="AE3129" s="4">
        <f t="shared" si="1384"/>
        <v>-7.875</v>
      </c>
      <c r="AJ3129" s="3">
        <f t="shared" si="1385"/>
        <v>2.890173410404373E-2</v>
      </c>
      <c r="AK3129" s="3">
        <f t="shared" si="1386"/>
        <v>2.890173410404373E-2</v>
      </c>
      <c r="AL3129" s="26">
        <f t="shared" si="1387"/>
        <v>0.13815789473684251</v>
      </c>
      <c r="AM3129" s="26">
        <f ca="1">IF(RAND()&lt;J3129,H3129*F3129,I3129*G3129)-1</f>
        <v>-1</v>
      </c>
      <c r="AN3129" s="26">
        <f ca="1">IF(RAND()&lt;(J3129+(2*F3129-1)*Sheet2!D$109),H3129*F3129,I3129*G3129)-1</f>
        <v>-1</v>
      </c>
      <c r="AO3129" s="3">
        <f t="shared" si="1367"/>
        <v>201110</v>
      </c>
    </row>
    <row r="3130" spans="1:41" x14ac:dyDescent="0.25">
      <c r="A3130" s="6">
        <v>40846</v>
      </c>
      <c r="B3130" s="1" t="s">
        <v>47</v>
      </c>
      <c r="C3130" s="1" t="s">
        <v>30</v>
      </c>
      <c r="D3130" s="1">
        <v>12</v>
      </c>
      <c r="E3130" s="1">
        <v>34</v>
      </c>
      <c r="F3130">
        <f t="shared" si="1368"/>
        <v>0</v>
      </c>
      <c r="G3130">
        <f t="shared" si="1369"/>
        <v>1</v>
      </c>
      <c r="H3130" s="4">
        <v>2.0499999999999998</v>
      </c>
      <c r="I3130" s="4">
        <v>1.8</v>
      </c>
      <c r="J3130" s="4">
        <f t="shared" si="1370"/>
        <v>0.48780487804878053</v>
      </c>
      <c r="K3130" s="4">
        <f t="shared" si="1371"/>
        <v>0.55555555555555558</v>
      </c>
      <c r="L3130" s="17">
        <f t="shared" si="1372"/>
        <v>0.5178048780487805</v>
      </c>
      <c r="M3130" s="17">
        <f t="shared" si="1373"/>
        <v>0.52555555555555555</v>
      </c>
      <c r="N3130" s="34">
        <f t="shared" si="1374"/>
        <v>1.9312293923692887</v>
      </c>
      <c r="O3130" s="12">
        <f t="shared" si="1375"/>
        <v>1.9027484143763214</v>
      </c>
      <c r="P3130" s="4">
        <f t="shared" si="1376"/>
        <v>201110</v>
      </c>
      <c r="Q3130" s="17">
        <f t="shared" si="1377"/>
        <v>1.1388888888888888</v>
      </c>
      <c r="R3130" s="17">
        <f t="shared" si="1378"/>
        <v>-2.2023809523809526</v>
      </c>
      <c r="S3130" s="16">
        <f t="shared" si="1379"/>
        <v>-1.0634920634920637</v>
      </c>
      <c r="T3130" s="5">
        <f t="shared" si="1380"/>
        <v>0.87804878048780499</v>
      </c>
      <c r="U3130" s="21">
        <f t="shared" si="1381"/>
        <v>0</v>
      </c>
      <c r="W3130" s="5">
        <f t="shared" si="1382"/>
        <v>-1</v>
      </c>
      <c r="X3130" s="4">
        <f t="shared" si="1383"/>
        <v>-1</v>
      </c>
      <c r="AE3130" s="4">
        <f t="shared" si="1384"/>
        <v>-1.5621951219512193</v>
      </c>
      <c r="AJ3130" s="3">
        <f t="shared" si="1385"/>
        <v>4.1558441558441461E-2</v>
      </c>
      <c r="AK3130" s="3">
        <f t="shared" si="1386"/>
        <v>4.1558441558441461E-2</v>
      </c>
      <c r="AL3130" s="26">
        <f t="shared" si="1387"/>
        <v>0.87804878048780499</v>
      </c>
      <c r="AM3130" s="26">
        <f ca="1">IF(RAND()&lt;J3130,H3130*F3130,I3130*G3130)-1</f>
        <v>-1</v>
      </c>
      <c r="AN3130" s="26">
        <f ca="1">IF(RAND()&lt;(J3130+(2*F3130-1)*Sheet2!D$109),H3130*F3130,I3130*G3130)-1</f>
        <v>0.8</v>
      </c>
      <c r="AO3130" s="3">
        <f t="shared" si="1367"/>
        <v>201110</v>
      </c>
    </row>
    <row r="3131" spans="1:41" x14ac:dyDescent="0.25">
      <c r="A3131" s="6">
        <v>40846</v>
      </c>
      <c r="B3131" s="1" t="s">
        <v>24</v>
      </c>
      <c r="C3131" s="1" t="s">
        <v>44</v>
      </c>
      <c r="D3131" s="1">
        <v>20</v>
      </c>
      <c r="E3131" s="1">
        <v>10</v>
      </c>
      <c r="F3131">
        <f t="shared" si="1368"/>
        <v>1</v>
      </c>
      <c r="G3131">
        <f t="shared" si="1369"/>
        <v>0</v>
      </c>
      <c r="H3131" s="4">
        <v>1.2222222222222201</v>
      </c>
      <c r="I3131" s="4">
        <v>4.5</v>
      </c>
      <c r="J3131" s="4">
        <f t="shared" si="1370"/>
        <v>0.81818181818181956</v>
      </c>
      <c r="K3131" s="4">
        <f t="shared" si="1371"/>
        <v>0.22222222222222221</v>
      </c>
      <c r="L3131" s="17">
        <f t="shared" si="1372"/>
        <v>0.78818181818181954</v>
      </c>
      <c r="M3131" s="17">
        <f t="shared" si="1373"/>
        <v>0.25222222222222224</v>
      </c>
      <c r="N3131" s="34">
        <f t="shared" si="1374"/>
        <v>1.2687427912341385</v>
      </c>
      <c r="O3131" s="12">
        <f t="shared" si="1375"/>
        <v>3.964757709251101</v>
      </c>
      <c r="P3131" s="4">
        <f t="shared" si="1376"/>
        <v>201110</v>
      </c>
      <c r="Q3131" s="17">
        <f t="shared" si="1377"/>
        <v>1.2222222222222201</v>
      </c>
      <c r="R3131" s="17">
        <f t="shared" si="1378"/>
        <v>-4.7857142857143282</v>
      </c>
      <c r="S3131" s="16">
        <f t="shared" si="1379"/>
        <v>-3.5634920634921081</v>
      </c>
      <c r="T3131" s="5">
        <f t="shared" si="1380"/>
        <v>3.6818181818181883</v>
      </c>
      <c r="U3131" s="21">
        <f t="shared" si="1381"/>
        <v>0</v>
      </c>
      <c r="W3131" s="5">
        <f t="shared" si="1382"/>
        <v>0.2222222222222201</v>
      </c>
      <c r="X3131" s="4">
        <f t="shared" si="1383"/>
        <v>-0.18181818181818044</v>
      </c>
      <c r="AE3131" s="4">
        <f t="shared" si="1384"/>
        <v>-0.40404040404040054</v>
      </c>
      <c r="AJ3131" s="3">
        <f t="shared" si="1385"/>
        <v>3.8834951456311995E-2</v>
      </c>
      <c r="AK3131" s="3">
        <f t="shared" si="1386"/>
        <v>3.8834951456311884E-2</v>
      </c>
      <c r="AL3131" s="26">
        <f t="shared" si="1387"/>
        <v>3.6818181818181883</v>
      </c>
      <c r="AM3131" s="26">
        <f ca="1">IF(RAND()&lt;J3131,H3131*F3131,I3131*G3131)-1</f>
        <v>0.2222222222222201</v>
      </c>
      <c r="AN3131" s="26">
        <f ca="1">IF(RAND()&lt;(J3131+(2*F3131-1)*Sheet2!D$109),H3131*F3131,I3131*G3131)-1</f>
        <v>0.2222222222222201</v>
      </c>
      <c r="AO3131" s="3">
        <f t="shared" si="1367"/>
        <v>201110</v>
      </c>
    </row>
    <row r="3132" spans="1:41" x14ac:dyDescent="0.25">
      <c r="A3132" s="6">
        <v>40846</v>
      </c>
      <c r="B3132" s="1" t="s">
        <v>43</v>
      </c>
      <c r="C3132" s="1" t="s">
        <v>38</v>
      </c>
      <c r="D3132" s="1">
        <v>25</v>
      </c>
      <c r="E3132" s="1">
        <v>17</v>
      </c>
      <c r="F3132">
        <f t="shared" si="1368"/>
        <v>1</v>
      </c>
      <c r="G3132">
        <f t="shared" si="1369"/>
        <v>0</v>
      </c>
      <c r="H3132" s="4">
        <v>2.5</v>
      </c>
      <c r="I3132" s="4">
        <v>1.5882352941176499</v>
      </c>
      <c r="J3132" s="4">
        <f t="shared" si="1370"/>
        <v>0.4</v>
      </c>
      <c r="K3132" s="4">
        <f t="shared" si="1371"/>
        <v>0.62962962962962854</v>
      </c>
      <c r="L3132" s="17">
        <f t="shared" si="1372"/>
        <v>0.37</v>
      </c>
      <c r="M3132" s="17">
        <f t="shared" si="1373"/>
        <v>0.65962962962962857</v>
      </c>
      <c r="N3132" s="34">
        <f t="shared" si="1374"/>
        <v>2.7027027027027026</v>
      </c>
      <c r="O3132" s="12">
        <f t="shared" si="1375"/>
        <v>1.5160022459292557</v>
      </c>
      <c r="P3132" s="4">
        <f t="shared" si="1376"/>
        <v>201110</v>
      </c>
      <c r="Q3132" s="17">
        <f t="shared" si="1377"/>
        <v>2.5</v>
      </c>
      <c r="R3132" s="17">
        <f t="shared" si="1378"/>
        <v>-2.3666666666666587</v>
      </c>
      <c r="S3132" s="16">
        <f t="shared" si="1379"/>
        <v>0.1333333333333413</v>
      </c>
      <c r="T3132" s="5">
        <f t="shared" si="1380"/>
        <v>0.6352941176470599</v>
      </c>
      <c r="U3132" s="21">
        <f t="shared" si="1381"/>
        <v>0</v>
      </c>
      <c r="W3132" s="5">
        <f t="shared" si="1382"/>
        <v>1.5</v>
      </c>
      <c r="X3132" s="4">
        <f t="shared" si="1383"/>
        <v>-0.6</v>
      </c>
      <c r="AE3132" s="4">
        <f t="shared" si="1384"/>
        <v>-2.1</v>
      </c>
      <c r="AJ3132" s="3">
        <f t="shared" si="1385"/>
        <v>2.8776978417265231E-2</v>
      </c>
      <c r="AK3132" s="3">
        <f t="shared" si="1386"/>
        <v>2.8776978417265231E-2</v>
      </c>
      <c r="AL3132" s="26">
        <f t="shared" si="1387"/>
        <v>0.6352941176470599</v>
      </c>
      <c r="AM3132" s="26">
        <f ca="1">IF(RAND()&lt;J3132,H3132*F3132,I3132*G3132)-1</f>
        <v>1.5</v>
      </c>
      <c r="AN3132" s="26">
        <f ca="1">IF(RAND()&lt;(J3132+(2*F3132-1)*Sheet2!D$109),H3132*F3132,I3132*G3132)-1</f>
        <v>1.5</v>
      </c>
      <c r="AO3132" s="3">
        <f t="shared" si="1367"/>
        <v>201110</v>
      </c>
    </row>
    <row r="3133" spans="1:41" x14ac:dyDescent="0.25">
      <c r="A3133" s="6">
        <v>40846</v>
      </c>
      <c r="B3133" s="1" t="s">
        <v>41</v>
      </c>
      <c r="C3133" s="1" t="s">
        <v>23</v>
      </c>
      <c r="D3133" s="1">
        <v>34</v>
      </c>
      <c r="E3133" s="1">
        <v>7</v>
      </c>
      <c r="F3133">
        <f t="shared" si="1368"/>
        <v>1</v>
      </c>
      <c r="G3133">
        <f t="shared" si="1369"/>
        <v>0</v>
      </c>
      <c r="H3133" s="4">
        <v>1.5882352941176499</v>
      </c>
      <c r="I3133" s="4">
        <v>2.5</v>
      </c>
      <c r="J3133" s="4">
        <f t="shared" si="1370"/>
        <v>0.62962962962962854</v>
      </c>
      <c r="K3133" s="4">
        <f t="shared" si="1371"/>
        <v>0.4</v>
      </c>
      <c r="L3133" s="17">
        <f t="shared" si="1372"/>
        <v>0.59962962962962851</v>
      </c>
      <c r="M3133" s="17">
        <f t="shared" si="1373"/>
        <v>0.43000000000000005</v>
      </c>
      <c r="N3133" s="34">
        <f t="shared" si="1374"/>
        <v>1.6676961087090827</v>
      </c>
      <c r="O3133" s="12">
        <f t="shared" si="1375"/>
        <v>2.3255813953488369</v>
      </c>
      <c r="P3133" s="4">
        <f t="shared" si="1376"/>
        <v>201110</v>
      </c>
      <c r="Q3133" s="17">
        <f t="shared" si="1377"/>
        <v>1.5882352941176499</v>
      </c>
      <c r="R3133" s="17">
        <f t="shared" si="1378"/>
        <v>-2.3666666666666587</v>
      </c>
      <c r="S3133" s="16">
        <f t="shared" si="1379"/>
        <v>-0.77843137254900885</v>
      </c>
      <c r="T3133" s="5">
        <f t="shared" si="1380"/>
        <v>1.5740740740740713</v>
      </c>
      <c r="U3133" s="21">
        <f t="shared" si="1381"/>
        <v>0</v>
      </c>
      <c r="W3133" s="5">
        <f t="shared" si="1382"/>
        <v>0.58823529411764985</v>
      </c>
      <c r="X3133" s="4">
        <f t="shared" si="1383"/>
        <v>-0.37037037037037146</v>
      </c>
      <c r="AE3133" s="4">
        <f t="shared" si="1384"/>
        <v>-0.95860566448802131</v>
      </c>
      <c r="AJ3133" s="3">
        <f t="shared" si="1385"/>
        <v>2.8776978417265231E-2</v>
      </c>
      <c r="AK3133" s="3">
        <f t="shared" si="1386"/>
        <v>2.8776978417265342E-2</v>
      </c>
      <c r="AL3133" s="26">
        <f t="shared" si="1387"/>
        <v>1.5740740740740713</v>
      </c>
      <c r="AM3133" s="26">
        <f ca="1">IF(RAND()&lt;J3133,H3133*F3133,I3133*G3133)-1</f>
        <v>-1</v>
      </c>
      <c r="AN3133" s="26">
        <f ca="1">IF(RAND()&lt;(J3133+(2*F3133-1)*Sheet2!D$109),H3133*F3133,I3133*G3133)-1</f>
        <v>0.58823529411764985</v>
      </c>
      <c r="AO3133" s="3">
        <f t="shared" si="1367"/>
        <v>201110</v>
      </c>
    </row>
    <row r="3134" spans="1:41" x14ac:dyDescent="0.25">
      <c r="A3134" s="6">
        <v>40846</v>
      </c>
      <c r="B3134" s="1" t="s">
        <v>20</v>
      </c>
      <c r="C3134" s="1" t="s">
        <v>37</v>
      </c>
      <c r="D3134" s="1">
        <v>20</v>
      </c>
      <c r="E3134" s="1">
        <v>17</v>
      </c>
      <c r="F3134">
        <f t="shared" si="1368"/>
        <v>1</v>
      </c>
      <c r="G3134">
        <f t="shared" si="1369"/>
        <v>0</v>
      </c>
      <c r="H3134" s="4">
        <v>1.1818181818181799</v>
      </c>
      <c r="I3134" s="4">
        <v>5.25</v>
      </c>
      <c r="J3134" s="4">
        <f t="shared" si="1370"/>
        <v>0.84615384615384759</v>
      </c>
      <c r="K3134" s="4">
        <f t="shared" si="1371"/>
        <v>0.19047619047619047</v>
      </c>
      <c r="L3134" s="17">
        <f t="shared" si="1372"/>
        <v>0.81615384615384756</v>
      </c>
      <c r="M3134" s="17">
        <f t="shared" si="1373"/>
        <v>0.22047619047619046</v>
      </c>
      <c r="N3134" s="34">
        <f t="shared" si="1374"/>
        <v>1.2252591894439187</v>
      </c>
      <c r="O3134" s="12">
        <f t="shared" si="1375"/>
        <v>4.5356371490280782</v>
      </c>
      <c r="P3134" s="4">
        <f t="shared" si="1376"/>
        <v>201110</v>
      </c>
      <c r="Q3134" s="17">
        <f t="shared" si="1377"/>
        <v>1.1818181818181799</v>
      </c>
      <c r="R3134" s="17">
        <f t="shared" si="1378"/>
        <v>-5.7352941176471175</v>
      </c>
      <c r="S3134" s="16">
        <f t="shared" si="1379"/>
        <v>-4.5534759358289376</v>
      </c>
      <c r="T3134" s="5">
        <f t="shared" si="1380"/>
        <v>4.4423076923076996</v>
      </c>
      <c r="U3134" s="21">
        <f t="shared" si="1381"/>
        <v>0</v>
      </c>
      <c r="W3134" s="5">
        <f t="shared" si="1382"/>
        <v>0.18181818181817988</v>
      </c>
      <c r="X3134" s="4">
        <f t="shared" si="1383"/>
        <v>-0.15384615384615241</v>
      </c>
      <c r="AE3134" s="4">
        <f t="shared" si="1384"/>
        <v>-0.33566433566433229</v>
      </c>
      <c r="AJ3134" s="3">
        <f t="shared" si="1385"/>
        <v>3.5335689045937646E-2</v>
      </c>
      <c r="AK3134" s="3">
        <f t="shared" si="1386"/>
        <v>3.5335689045937757E-2</v>
      </c>
      <c r="AL3134" s="26">
        <f t="shared" si="1387"/>
        <v>4.4423076923076996</v>
      </c>
      <c r="AM3134" s="26">
        <f ca="1">IF(RAND()&lt;J3134,H3134*F3134,I3134*G3134)-1</f>
        <v>0.18181818181817988</v>
      </c>
      <c r="AN3134" s="26">
        <f ca="1">IF(RAND()&lt;(J3134+(2*F3134-1)*Sheet2!D$109),H3134*F3134,I3134*G3134)-1</f>
        <v>0.18181818181817988</v>
      </c>
      <c r="AO3134" s="3">
        <f t="shared" si="1367"/>
        <v>201110</v>
      </c>
    </row>
    <row r="3135" spans="1:41" x14ac:dyDescent="0.25">
      <c r="A3135" s="6">
        <v>40846</v>
      </c>
      <c r="B3135" s="1" t="s">
        <v>33</v>
      </c>
      <c r="C3135" s="1" t="s">
        <v>42</v>
      </c>
      <c r="D3135" s="1">
        <v>24</v>
      </c>
      <c r="E3135" s="1">
        <v>14</v>
      </c>
      <c r="F3135">
        <f t="shared" si="1368"/>
        <v>1</v>
      </c>
      <c r="G3135">
        <f t="shared" si="1369"/>
        <v>0</v>
      </c>
      <c r="H3135" s="4">
        <v>1.2083333333333299</v>
      </c>
      <c r="I3135" s="4">
        <v>4.8</v>
      </c>
      <c r="J3135" s="4">
        <f t="shared" si="1370"/>
        <v>0.82758620689655404</v>
      </c>
      <c r="K3135" s="4">
        <f t="shared" si="1371"/>
        <v>0.20833333333333334</v>
      </c>
      <c r="L3135" s="17">
        <f t="shared" si="1372"/>
        <v>0.79758620689655402</v>
      </c>
      <c r="M3135" s="17">
        <f t="shared" si="1373"/>
        <v>0.23833333333333334</v>
      </c>
      <c r="N3135" s="34">
        <f t="shared" si="1374"/>
        <v>1.2537829658452191</v>
      </c>
      <c r="O3135" s="12">
        <f t="shared" si="1375"/>
        <v>4.1958041958041958</v>
      </c>
      <c r="P3135" s="4">
        <f t="shared" si="1376"/>
        <v>201110</v>
      </c>
      <c r="Q3135" s="17">
        <f t="shared" si="1377"/>
        <v>1.2083333333333299</v>
      </c>
      <c r="R3135" s="17">
        <f t="shared" si="1378"/>
        <v>-5.0631578947369213</v>
      </c>
      <c r="S3135" s="16">
        <f t="shared" si="1379"/>
        <v>-3.8548245614035914</v>
      </c>
      <c r="T3135" s="5">
        <f t="shared" si="1380"/>
        <v>3.9724137931034593</v>
      </c>
      <c r="U3135" s="21">
        <f t="shared" si="1381"/>
        <v>0</v>
      </c>
      <c r="W3135" s="5">
        <f t="shared" si="1382"/>
        <v>0.20833333333332993</v>
      </c>
      <c r="X3135" s="4">
        <f t="shared" si="1383"/>
        <v>-0.17241379310344596</v>
      </c>
      <c r="AE3135" s="4">
        <f t="shared" si="1384"/>
        <v>-0.38074712643677588</v>
      </c>
      <c r="AJ3135" s="3">
        <f t="shared" si="1385"/>
        <v>3.4674063800279487E-2</v>
      </c>
      <c r="AK3135" s="3">
        <f t="shared" si="1386"/>
        <v>3.4674063800279598E-2</v>
      </c>
      <c r="AL3135" s="26">
        <f t="shared" si="1387"/>
        <v>3.9724137931034593</v>
      </c>
      <c r="AM3135" s="26">
        <f ca="1">IF(RAND()&lt;J3135,H3135*F3135,I3135*G3135)-1</f>
        <v>0.20833333333332993</v>
      </c>
      <c r="AN3135" s="26">
        <f ca="1">IF(RAND()&lt;(J3135+(2*F3135-1)*Sheet2!D$109),H3135*F3135,I3135*G3135)-1</f>
        <v>0.20833333333332993</v>
      </c>
      <c r="AO3135" s="3">
        <f t="shared" si="1367"/>
        <v>201110</v>
      </c>
    </row>
    <row r="3136" spans="1:41" x14ac:dyDescent="0.25">
      <c r="A3136" s="6">
        <v>40846</v>
      </c>
      <c r="B3136" s="1" t="s">
        <v>21</v>
      </c>
      <c r="C3136" s="1" t="s">
        <v>19</v>
      </c>
      <c r="D3136" s="1">
        <v>10</v>
      </c>
      <c r="E3136" s="1">
        <v>45</v>
      </c>
      <c r="F3136">
        <f t="shared" si="1368"/>
        <v>0</v>
      </c>
      <c r="G3136">
        <f t="shared" si="1369"/>
        <v>1</v>
      </c>
      <c r="H3136" s="4">
        <v>2.6</v>
      </c>
      <c r="I3136" s="4">
        <v>1.55555555555556</v>
      </c>
      <c r="J3136" s="4">
        <f t="shared" si="1370"/>
        <v>0.38461538461538458</v>
      </c>
      <c r="K3136" s="4">
        <f t="shared" si="1371"/>
        <v>0.64285714285714102</v>
      </c>
      <c r="L3136" s="17">
        <f t="shared" si="1372"/>
        <v>0.41461538461538461</v>
      </c>
      <c r="M3136" s="17">
        <f t="shared" si="1373"/>
        <v>0.61285714285714099</v>
      </c>
      <c r="N3136" s="34">
        <f t="shared" si="1374"/>
        <v>2.4118738404452689</v>
      </c>
      <c r="O3136" s="12">
        <f t="shared" si="1375"/>
        <v>1.6317016317016366</v>
      </c>
      <c r="P3136" s="4">
        <f t="shared" si="1376"/>
        <v>201110</v>
      </c>
      <c r="Q3136" s="17">
        <f t="shared" si="1377"/>
        <v>1.6714285714285666</v>
      </c>
      <c r="R3136" s="17">
        <f t="shared" si="1378"/>
        <v>-2.4249999999999856</v>
      </c>
      <c r="S3136" s="16">
        <f t="shared" si="1379"/>
        <v>-0.75357142857141901</v>
      </c>
      <c r="T3136" s="5">
        <f t="shared" si="1380"/>
        <v>0.59829059829059994</v>
      </c>
      <c r="U3136" s="21">
        <f t="shared" si="1381"/>
        <v>0</v>
      </c>
      <c r="W3136" s="5">
        <f t="shared" si="1382"/>
        <v>-1</v>
      </c>
      <c r="X3136" s="4">
        <f t="shared" si="1383"/>
        <v>-1</v>
      </c>
      <c r="AE3136" s="4">
        <f t="shared" si="1384"/>
        <v>-2.2153846153846155</v>
      </c>
      <c r="AJ3136" s="3">
        <f t="shared" si="1385"/>
        <v>2.6737967914436833E-2</v>
      </c>
      <c r="AK3136" s="3">
        <f t="shared" si="1386"/>
        <v>2.6737967914436722E-2</v>
      </c>
      <c r="AL3136" s="26">
        <f t="shared" si="1387"/>
        <v>0.59829059829059994</v>
      </c>
      <c r="AM3136" s="26">
        <f ca="1">IF(RAND()&lt;J3136,H3136*F3136,I3136*G3136)-1</f>
        <v>-1</v>
      </c>
      <c r="AN3136" s="26">
        <f ca="1">IF(RAND()&lt;(J3136+(2*F3136-1)*Sheet2!D$109),H3136*F3136,I3136*G3136)-1</f>
        <v>0.55555555555556002</v>
      </c>
      <c r="AO3136" s="3">
        <f t="shared" si="1367"/>
        <v>201110</v>
      </c>
    </row>
    <row r="3137" spans="1:41" x14ac:dyDescent="0.25">
      <c r="A3137" s="6">
        <v>40846</v>
      </c>
      <c r="B3137" s="1" t="s">
        <v>26</v>
      </c>
      <c r="C3137" s="1" t="s">
        <v>46</v>
      </c>
      <c r="D3137" s="1">
        <v>21</v>
      </c>
      <c r="E3137" s="1">
        <v>24</v>
      </c>
      <c r="F3137">
        <f t="shared" si="1368"/>
        <v>0</v>
      </c>
      <c r="G3137">
        <f t="shared" si="1369"/>
        <v>1</v>
      </c>
      <c r="H3137" s="4">
        <v>1.5714285714285698</v>
      </c>
      <c r="I3137" s="4">
        <v>2.5499999999999998</v>
      </c>
      <c r="J3137" s="4">
        <f t="shared" si="1370"/>
        <v>0.63636363636363702</v>
      </c>
      <c r="K3137" s="4">
        <f t="shared" si="1371"/>
        <v>0.39215686274509809</v>
      </c>
      <c r="L3137" s="17">
        <f t="shared" si="1372"/>
        <v>0.66636363636363705</v>
      </c>
      <c r="M3137" s="17">
        <f t="shared" si="1373"/>
        <v>0.36215686274509806</v>
      </c>
      <c r="N3137" s="34">
        <f t="shared" si="1374"/>
        <v>1.5006821282401075</v>
      </c>
      <c r="O3137" s="12">
        <f t="shared" si="1375"/>
        <v>2.7612344342176502</v>
      </c>
      <c r="P3137" s="4">
        <f t="shared" si="1376"/>
        <v>201110</v>
      </c>
      <c r="Q3137" s="17">
        <f t="shared" si="1377"/>
        <v>0.61624649859943925</v>
      </c>
      <c r="R3137" s="17">
        <f t="shared" si="1378"/>
        <v>-2.3951612903225854</v>
      </c>
      <c r="S3137" s="16">
        <f t="shared" si="1379"/>
        <v>-1.778914791723146</v>
      </c>
      <c r="T3137" s="5">
        <f t="shared" si="1380"/>
        <v>1.6227272727272744</v>
      </c>
      <c r="U3137" s="21">
        <f t="shared" si="1381"/>
        <v>0</v>
      </c>
      <c r="W3137" s="5">
        <f t="shared" si="1382"/>
        <v>-1</v>
      </c>
      <c r="X3137" s="4">
        <f t="shared" si="1383"/>
        <v>-1</v>
      </c>
      <c r="AE3137" s="4">
        <f t="shared" si="1384"/>
        <v>-0.93506493506493282</v>
      </c>
      <c r="AJ3137" s="3">
        <f t="shared" si="1385"/>
        <v>2.7729636048527628E-2</v>
      </c>
      <c r="AK3137" s="3">
        <f t="shared" si="1386"/>
        <v>2.7729636048527739E-2</v>
      </c>
      <c r="AL3137" s="26">
        <f t="shared" si="1387"/>
        <v>1.6227272727272744</v>
      </c>
      <c r="AM3137" s="26">
        <f ca="1">IF(RAND()&lt;J3137,H3137*F3137,I3137*G3137)-1</f>
        <v>-1</v>
      </c>
      <c r="AN3137" s="26">
        <f ca="1">IF(RAND()&lt;(J3137+(2*F3137-1)*Sheet2!D$109),H3137*F3137,I3137*G3137)-1</f>
        <v>-1</v>
      </c>
      <c r="AO3137" s="3">
        <f t="shared" si="1367"/>
        <v>201110</v>
      </c>
    </row>
    <row r="3138" spans="1:41" x14ac:dyDescent="0.25">
      <c r="A3138" s="6">
        <v>40846</v>
      </c>
      <c r="B3138" s="1" t="s">
        <v>32</v>
      </c>
      <c r="C3138" s="1" t="s">
        <v>34</v>
      </c>
      <c r="D3138" s="1">
        <v>23</v>
      </c>
      <c r="E3138" s="1">
        <v>0</v>
      </c>
      <c r="F3138">
        <f t="shared" si="1368"/>
        <v>1</v>
      </c>
      <c r="G3138">
        <f t="shared" si="1369"/>
        <v>0</v>
      </c>
      <c r="H3138" s="4">
        <v>1.47619047619048</v>
      </c>
      <c r="I3138" s="4">
        <v>2.8</v>
      </c>
      <c r="J3138" s="4">
        <f t="shared" si="1370"/>
        <v>0.67741935483870785</v>
      </c>
      <c r="K3138" s="4">
        <f t="shared" si="1371"/>
        <v>0.35714285714285715</v>
      </c>
      <c r="L3138" s="17">
        <f t="shared" si="1372"/>
        <v>0.64741935483870783</v>
      </c>
      <c r="M3138" s="17">
        <f t="shared" si="1373"/>
        <v>0.38714285714285712</v>
      </c>
      <c r="N3138" s="34">
        <f t="shared" si="1374"/>
        <v>1.54459392127554</v>
      </c>
      <c r="O3138" s="12">
        <f t="shared" si="1375"/>
        <v>2.5830258302583027</v>
      </c>
      <c r="P3138" s="4">
        <f t="shared" si="1376"/>
        <v>201110</v>
      </c>
      <c r="Q3138" s="17">
        <f t="shared" si="1377"/>
        <v>1.47619047619048</v>
      </c>
      <c r="R3138" s="17">
        <f t="shared" si="1378"/>
        <v>-2.6555555555555381</v>
      </c>
      <c r="S3138" s="16">
        <f t="shared" si="1379"/>
        <v>-1.1793650793650581</v>
      </c>
      <c r="T3138" s="5">
        <f t="shared" si="1380"/>
        <v>1.8967741935483819</v>
      </c>
      <c r="U3138" s="21">
        <f t="shared" si="1381"/>
        <v>0</v>
      </c>
      <c r="W3138" s="5">
        <f t="shared" si="1382"/>
        <v>0.47619047619048005</v>
      </c>
      <c r="X3138" s="4">
        <f t="shared" si="1383"/>
        <v>-0.32258064516129215</v>
      </c>
      <c r="AE3138" s="4">
        <f t="shared" si="1384"/>
        <v>-0.79877112135177242</v>
      </c>
      <c r="AJ3138" s="3">
        <f t="shared" si="1385"/>
        <v>3.3407572383071904E-2</v>
      </c>
      <c r="AK3138" s="3">
        <f t="shared" si="1386"/>
        <v>3.3407572383071682E-2</v>
      </c>
      <c r="AL3138" s="26">
        <f t="shared" si="1387"/>
        <v>1.8967741935483819</v>
      </c>
      <c r="AM3138" s="26">
        <f ca="1">IF(RAND()&lt;J3138,H3138*F3138,I3138*G3138)-1</f>
        <v>0.47619047619048005</v>
      </c>
      <c r="AN3138" s="26">
        <f ca="1">IF(RAND()&lt;(J3138+(2*F3138-1)*Sheet2!D$109),H3138*F3138,I3138*G3138)-1</f>
        <v>0.47619047619048005</v>
      </c>
      <c r="AO3138" s="3">
        <f t="shared" ref="AO3138:AO3201" si="1388">P3138</f>
        <v>201110</v>
      </c>
    </row>
    <row r="3139" spans="1:41" x14ac:dyDescent="0.25">
      <c r="A3139" s="6">
        <v>40846</v>
      </c>
      <c r="B3139" s="1" t="s">
        <v>29</v>
      </c>
      <c r="C3139" s="1" t="s">
        <v>49</v>
      </c>
      <c r="D3139" s="1">
        <v>30</v>
      </c>
      <c r="E3139" s="1">
        <v>27</v>
      </c>
      <c r="F3139">
        <f t="shared" ref="F3139:F3202" si="1389">IF(D3139&gt;E3139,1,0)</f>
        <v>1</v>
      </c>
      <c r="G3139">
        <f t="shared" ref="G3139:G3202" si="1390">IF(E3139&gt;D3139,1,0)</f>
        <v>0</v>
      </c>
      <c r="H3139" s="4">
        <v>1.125</v>
      </c>
      <c r="I3139" s="4">
        <v>7</v>
      </c>
      <c r="J3139" s="4">
        <f t="shared" ref="J3139:J3202" si="1391">1/H3139</f>
        <v>0.88888888888888884</v>
      </c>
      <c r="K3139" s="4">
        <f t="shared" ref="K3139:K3202" si="1392">1/I3139</f>
        <v>0.14285714285714285</v>
      </c>
      <c r="L3139" s="17">
        <f t="shared" ref="L3139:L3202" si="1393">IF(F3139&gt;0,J3139-0.03,J3139+0.03)</f>
        <v>0.85888888888888881</v>
      </c>
      <c r="M3139" s="17">
        <f t="shared" ref="M3139:M3202" si="1394">IF(G3139&gt;0,K3139-0.03,K3139+0.03)</f>
        <v>0.17285714285714285</v>
      </c>
      <c r="N3139" s="34">
        <f t="shared" ref="N3139:N3202" si="1395">1/L3139</f>
        <v>1.1642949547218631</v>
      </c>
      <c r="O3139" s="12">
        <f t="shared" ref="O3139:O3202" si="1396">1/M3139</f>
        <v>5.785123966942149</v>
      </c>
      <c r="P3139" s="4">
        <f t="shared" ref="P3139:P3202" si="1397">YEAR(A3139)*100+MONTH(A3139)</f>
        <v>201110</v>
      </c>
      <c r="Q3139" s="17">
        <f t="shared" ref="Q3139:Q3202" si="1398">IF(F3139=1,H3139,H3139/I3139)</f>
        <v>1.125</v>
      </c>
      <c r="R3139" s="17">
        <f t="shared" ref="R3139:R3202" si="1399">-1/(H3139-1)-1/(I3139-1)</f>
        <v>-8.1666666666666661</v>
      </c>
      <c r="S3139" s="16">
        <f t="shared" ref="S3139:S3202" si="1400">Q3139+R3139</f>
        <v>-7.0416666666666661</v>
      </c>
      <c r="T3139" s="5">
        <f t="shared" ref="T3139:T3202" si="1401">I3139/H3139</f>
        <v>6.2222222222222223</v>
      </c>
      <c r="U3139" s="21">
        <f t="shared" ref="U3139:U3202" si="1402">IF(H3139&lt;U$1,1,0)</f>
        <v>1</v>
      </c>
      <c r="W3139" s="5">
        <f t="shared" ref="W3139:W3202" si="1403">H3139*F3139-1</f>
        <v>0.125</v>
      </c>
      <c r="X3139" s="4">
        <f t="shared" ref="X3139:X3202" si="1404">J3139*F3139-1</f>
        <v>-0.11111111111111116</v>
      </c>
      <c r="AE3139" s="4">
        <f t="shared" ref="AE3139:AE3202" si="1405">(1/H3139-1/J3139)</f>
        <v>-0.23611111111111116</v>
      </c>
      <c r="AJ3139" s="3">
        <f t="shared" ref="AJ3139:AJ3202" si="1406">1-H3139*I3139/(H3139+I3139)</f>
        <v>3.0769230769230771E-2</v>
      </c>
      <c r="AK3139" s="3">
        <f t="shared" ref="AK3139:AK3202" si="1407">1-N3139*O3139/(N3139+O3139)</f>
        <v>3.076923076923066E-2</v>
      </c>
      <c r="AL3139" s="26">
        <f t="shared" ref="AL3139:AL3202" si="1408">(I3139/H3139)</f>
        <v>6.2222222222222223</v>
      </c>
      <c r="AM3139" s="26">
        <f ca="1">IF(RAND()&lt;J3139,H3139*F3139,I3139*G3139)-1</f>
        <v>0.125</v>
      </c>
      <c r="AN3139" s="26">
        <f ca="1">IF(RAND()&lt;(J3139+(2*F3139-1)*Sheet2!D$109),H3139*F3139,I3139*G3139)-1</f>
        <v>0.125</v>
      </c>
      <c r="AO3139" s="3">
        <f t="shared" si="1388"/>
        <v>201110</v>
      </c>
    </row>
    <row r="3140" spans="1:41" x14ac:dyDescent="0.25">
      <c r="A3140" s="6">
        <v>40840</v>
      </c>
      <c r="B3140" s="1" t="s">
        <v>42</v>
      </c>
      <c r="C3140" s="1" t="s">
        <v>29</v>
      </c>
      <c r="D3140" s="1">
        <v>12</v>
      </c>
      <c r="E3140" s="1">
        <v>7</v>
      </c>
      <c r="F3140">
        <f t="shared" si="1389"/>
        <v>1</v>
      </c>
      <c r="G3140">
        <f t="shared" si="1390"/>
        <v>0</v>
      </c>
      <c r="H3140" s="4">
        <v>5.5</v>
      </c>
      <c r="I3140" s="4">
        <v>1.1666666666666701</v>
      </c>
      <c r="J3140" s="4">
        <f t="shared" si="1391"/>
        <v>0.18181818181818182</v>
      </c>
      <c r="K3140" s="4">
        <f t="shared" si="1392"/>
        <v>0.85714285714285465</v>
      </c>
      <c r="L3140" s="17">
        <f t="shared" si="1393"/>
        <v>0.15181818181818182</v>
      </c>
      <c r="M3140" s="17">
        <f t="shared" si="1394"/>
        <v>0.88714285714285468</v>
      </c>
      <c r="N3140" s="34">
        <f t="shared" si="1395"/>
        <v>6.5868263473053892</v>
      </c>
      <c r="O3140" s="12">
        <f t="shared" si="1396"/>
        <v>1.1272141706924348</v>
      </c>
      <c r="P3140" s="4">
        <f t="shared" si="1397"/>
        <v>201110</v>
      </c>
      <c r="Q3140" s="17">
        <f t="shared" si="1398"/>
        <v>5.5</v>
      </c>
      <c r="R3140" s="17">
        <f t="shared" si="1399"/>
        <v>-6.2222222222220998</v>
      </c>
      <c r="S3140" s="16">
        <f t="shared" si="1400"/>
        <v>-0.72222222222209975</v>
      </c>
      <c r="T3140" s="5">
        <f t="shared" si="1401"/>
        <v>0.21212121212121274</v>
      </c>
      <c r="U3140" s="21">
        <f t="shared" si="1402"/>
        <v>0</v>
      </c>
      <c r="W3140" s="5">
        <f t="shared" si="1403"/>
        <v>4.5</v>
      </c>
      <c r="X3140" s="4">
        <f t="shared" si="1404"/>
        <v>-0.81818181818181812</v>
      </c>
      <c r="AE3140" s="4">
        <f t="shared" si="1405"/>
        <v>-5.3181818181818183</v>
      </c>
      <c r="AJ3140" s="3">
        <f t="shared" si="1406"/>
        <v>3.7499999999997535E-2</v>
      </c>
      <c r="AK3140" s="3">
        <f t="shared" si="1407"/>
        <v>3.7499999999997646E-2</v>
      </c>
      <c r="AL3140" s="26">
        <f t="shared" si="1408"/>
        <v>0.21212121212121274</v>
      </c>
      <c r="AM3140" s="26">
        <f ca="1">IF(RAND()&lt;J3140,H3140*F3140,I3140*G3140)-1</f>
        <v>4.5</v>
      </c>
      <c r="AN3140" s="26">
        <f ca="1">IF(RAND()&lt;(J3140+(2*F3140-1)*Sheet2!D$109),H3140*F3140,I3140*G3140)-1</f>
        <v>-1</v>
      </c>
      <c r="AO3140" s="3">
        <f t="shared" si="1388"/>
        <v>201110</v>
      </c>
    </row>
    <row r="3141" spans="1:41" x14ac:dyDescent="0.25">
      <c r="A3141" s="6">
        <v>40839</v>
      </c>
      <c r="B3141" s="1" t="s">
        <v>36</v>
      </c>
      <c r="C3141" s="1" t="s">
        <v>33</v>
      </c>
      <c r="D3141" s="1">
        <v>7</v>
      </c>
      <c r="E3141" s="1">
        <v>41</v>
      </c>
      <c r="F3141">
        <f t="shared" si="1389"/>
        <v>0</v>
      </c>
      <c r="G3141">
        <f t="shared" si="1390"/>
        <v>1</v>
      </c>
      <c r="H3141" s="4">
        <v>1.68965517241379</v>
      </c>
      <c r="I3141" s="4">
        <v>2.25</v>
      </c>
      <c r="J3141" s="4">
        <f t="shared" si="1391"/>
        <v>0.59183673469387865</v>
      </c>
      <c r="K3141" s="4">
        <f t="shared" si="1392"/>
        <v>0.44444444444444442</v>
      </c>
      <c r="L3141" s="17">
        <f t="shared" si="1393"/>
        <v>0.62183673469387868</v>
      </c>
      <c r="M3141" s="17">
        <f t="shared" si="1394"/>
        <v>0.41444444444444439</v>
      </c>
      <c r="N3141" s="34">
        <f t="shared" si="1395"/>
        <v>1.6081391532655041</v>
      </c>
      <c r="O3141" s="12">
        <f t="shared" si="1396"/>
        <v>2.4128686327077751</v>
      </c>
      <c r="P3141" s="4">
        <f t="shared" si="1397"/>
        <v>201110</v>
      </c>
      <c r="Q3141" s="17">
        <f t="shared" si="1398"/>
        <v>0.75095785440612894</v>
      </c>
      <c r="R3141" s="17">
        <f t="shared" si="1399"/>
        <v>-2.2500000000000062</v>
      </c>
      <c r="S3141" s="16">
        <f t="shared" si="1400"/>
        <v>-1.4990421455938772</v>
      </c>
      <c r="T3141" s="5">
        <f t="shared" si="1401"/>
        <v>1.3316326530612268</v>
      </c>
      <c r="U3141" s="21">
        <f t="shared" si="1402"/>
        <v>0</v>
      </c>
      <c r="W3141" s="5">
        <f t="shared" si="1403"/>
        <v>-1</v>
      </c>
      <c r="X3141" s="4">
        <f t="shared" si="1404"/>
        <v>-1</v>
      </c>
      <c r="AE3141" s="4">
        <f t="shared" si="1405"/>
        <v>-1.0978184377199114</v>
      </c>
      <c r="AJ3141" s="3">
        <f t="shared" si="1406"/>
        <v>3.5010940919038225E-2</v>
      </c>
      <c r="AK3141" s="3">
        <f t="shared" si="1407"/>
        <v>3.5010940919038225E-2</v>
      </c>
      <c r="AL3141" s="26">
        <f t="shared" si="1408"/>
        <v>1.3316326530612268</v>
      </c>
      <c r="AM3141" s="26">
        <f ca="1">IF(RAND()&lt;J3141,H3141*F3141,I3141*G3141)-1</f>
        <v>1.25</v>
      </c>
      <c r="AN3141" s="26">
        <f ca="1">IF(RAND()&lt;(J3141+(2*F3141-1)*Sheet2!D$109),H3141*F3141,I3141*G3141)-1</f>
        <v>-1</v>
      </c>
      <c r="AO3141" s="3">
        <f t="shared" si="1388"/>
        <v>201110</v>
      </c>
    </row>
    <row r="3142" spans="1:41" x14ac:dyDescent="0.25">
      <c r="A3142" s="6">
        <v>40839</v>
      </c>
      <c r="B3142" s="1" t="s">
        <v>25</v>
      </c>
      <c r="C3142" s="1" t="s">
        <v>31</v>
      </c>
      <c r="D3142" s="1">
        <v>18</v>
      </c>
      <c r="E3142" s="1">
        <v>24</v>
      </c>
      <c r="F3142">
        <f t="shared" si="1389"/>
        <v>0</v>
      </c>
      <c r="G3142">
        <f t="shared" si="1390"/>
        <v>1</v>
      </c>
      <c r="H3142" s="4">
        <v>2.0499999999999998</v>
      </c>
      <c r="I3142" s="4">
        <v>1.8</v>
      </c>
      <c r="J3142" s="4">
        <f t="shared" si="1391"/>
        <v>0.48780487804878053</v>
      </c>
      <c r="K3142" s="4">
        <f t="shared" si="1392"/>
        <v>0.55555555555555558</v>
      </c>
      <c r="L3142" s="17">
        <f t="shared" si="1393"/>
        <v>0.5178048780487805</v>
      </c>
      <c r="M3142" s="17">
        <f t="shared" si="1394"/>
        <v>0.52555555555555555</v>
      </c>
      <c r="N3142" s="34">
        <f t="shared" si="1395"/>
        <v>1.9312293923692887</v>
      </c>
      <c r="O3142" s="12">
        <f t="shared" si="1396"/>
        <v>1.9027484143763214</v>
      </c>
      <c r="P3142" s="4">
        <f t="shared" si="1397"/>
        <v>201110</v>
      </c>
      <c r="Q3142" s="17">
        <f t="shared" si="1398"/>
        <v>1.1388888888888888</v>
      </c>
      <c r="R3142" s="17">
        <f t="shared" si="1399"/>
        <v>-2.2023809523809526</v>
      </c>
      <c r="S3142" s="16">
        <f t="shared" si="1400"/>
        <v>-1.0634920634920637</v>
      </c>
      <c r="T3142" s="5">
        <f t="shared" si="1401"/>
        <v>0.87804878048780499</v>
      </c>
      <c r="U3142" s="21">
        <f t="shared" si="1402"/>
        <v>0</v>
      </c>
      <c r="W3142" s="5">
        <f t="shared" si="1403"/>
        <v>-1</v>
      </c>
      <c r="X3142" s="4">
        <f t="shared" si="1404"/>
        <v>-1</v>
      </c>
      <c r="AE3142" s="4">
        <f t="shared" si="1405"/>
        <v>-1.5621951219512193</v>
      </c>
      <c r="AJ3142" s="3">
        <f t="shared" si="1406"/>
        <v>4.1558441558441461E-2</v>
      </c>
      <c r="AK3142" s="3">
        <f t="shared" si="1407"/>
        <v>4.1558441558441461E-2</v>
      </c>
      <c r="AL3142" s="26">
        <f t="shared" si="1408"/>
        <v>0.87804878048780499</v>
      </c>
      <c r="AM3142" s="26">
        <f ca="1">IF(RAND()&lt;J3142,H3142*F3142,I3142*G3142)-1</f>
        <v>0.8</v>
      </c>
      <c r="AN3142" s="26">
        <f ca="1">IF(RAND()&lt;(J3142+(2*F3142-1)*Sheet2!D$109),H3142*F3142,I3142*G3142)-1</f>
        <v>0.8</v>
      </c>
      <c r="AO3142" s="3">
        <f t="shared" si="1388"/>
        <v>201110</v>
      </c>
    </row>
    <row r="3143" spans="1:41" x14ac:dyDescent="0.25">
      <c r="A3143" s="6">
        <v>40839</v>
      </c>
      <c r="B3143" s="1" t="s">
        <v>40</v>
      </c>
      <c r="C3143" s="1" t="s">
        <v>35</v>
      </c>
      <c r="D3143" s="1">
        <v>0</v>
      </c>
      <c r="E3143" s="1">
        <v>28</v>
      </c>
      <c r="F3143">
        <f t="shared" si="1389"/>
        <v>0</v>
      </c>
      <c r="G3143">
        <f t="shared" si="1390"/>
        <v>1</v>
      </c>
      <c r="H3143" s="4">
        <v>1.55555555555556</v>
      </c>
      <c r="I3143" s="4">
        <v>2.6</v>
      </c>
      <c r="J3143" s="4">
        <f t="shared" si="1391"/>
        <v>0.64285714285714102</v>
      </c>
      <c r="K3143" s="4">
        <f t="shared" si="1392"/>
        <v>0.38461538461538458</v>
      </c>
      <c r="L3143" s="17">
        <f t="shared" si="1393"/>
        <v>0.67285714285714104</v>
      </c>
      <c r="M3143" s="17">
        <f t="shared" si="1394"/>
        <v>0.35461538461538455</v>
      </c>
      <c r="N3143" s="34">
        <f t="shared" si="1395"/>
        <v>1.486199575371554</v>
      </c>
      <c r="O3143" s="12">
        <f t="shared" si="1396"/>
        <v>2.8199566160520613</v>
      </c>
      <c r="P3143" s="4">
        <f t="shared" si="1397"/>
        <v>201110</v>
      </c>
      <c r="Q3143" s="17">
        <f t="shared" si="1398"/>
        <v>0.59829059829059994</v>
      </c>
      <c r="R3143" s="17">
        <f t="shared" si="1399"/>
        <v>-2.4249999999999856</v>
      </c>
      <c r="S3143" s="16">
        <f t="shared" si="1400"/>
        <v>-1.8267094017093857</v>
      </c>
      <c r="T3143" s="5">
        <f t="shared" si="1401"/>
        <v>1.6714285714285666</v>
      </c>
      <c r="U3143" s="21">
        <f t="shared" si="1402"/>
        <v>0</v>
      </c>
      <c r="W3143" s="5">
        <f t="shared" si="1403"/>
        <v>-1</v>
      </c>
      <c r="X3143" s="4">
        <f t="shared" si="1404"/>
        <v>-1</v>
      </c>
      <c r="AE3143" s="4">
        <f t="shared" si="1405"/>
        <v>-0.912698412698419</v>
      </c>
      <c r="AJ3143" s="3">
        <f t="shared" si="1406"/>
        <v>2.6737967914436833E-2</v>
      </c>
      <c r="AK3143" s="3">
        <f t="shared" si="1407"/>
        <v>2.6737967914436611E-2</v>
      </c>
      <c r="AL3143" s="26">
        <f t="shared" si="1408"/>
        <v>1.6714285714285666</v>
      </c>
      <c r="AM3143" s="26">
        <f ca="1">IF(RAND()&lt;J3143,H3143*F3143,I3143*G3143)-1</f>
        <v>-1</v>
      </c>
      <c r="AN3143" s="26">
        <f ca="1">IF(RAND()&lt;(J3143+(2*F3143-1)*Sheet2!D$109),H3143*F3143,I3143*G3143)-1</f>
        <v>-1</v>
      </c>
      <c r="AO3143" s="3">
        <f t="shared" si="1388"/>
        <v>201110</v>
      </c>
    </row>
    <row r="3144" spans="1:41" x14ac:dyDescent="0.25">
      <c r="A3144" s="6">
        <v>40839</v>
      </c>
      <c r="B3144" s="1" t="s">
        <v>39</v>
      </c>
      <c r="C3144" s="1" t="s">
        <v>50</v>
      </c>
      <c r="D3144" s="1">
        <v>27</v>
      </c>
      <c r="E3144" s="1">
        <v>21</v>
      </c>
      <c r="F3144">
        <f t="shared" si="1389"/>
        <v>1</v>
      </c>
      <c r="G3144">
        <f t="shared" si="1390"/>
        <v>0</v>
      </c>
      <c r="H3144" s="4">
        <v>2</v>
      </c>
      <c r="I3144" s="4">
        <v>1.8333333333333299</v>
      </c>
      <c r="J3144" s="4">
        <f t="shared" si="1391"/>
        <v>0.5</v>
      </c>
      <c r="K3144" s="4">
        <f t="shared" si="1392"/>
        <v>0.54545454545454641</v>
      </c>
      <c r="L3144" s="17">
        <f t="shared" si="1393"/>
        <v>0.47</v>
      </c>
      <c r="M3144" s="17">
        <f t="shared" si="1394"/>
        <v>0.57545454545454644</v>
      </c>
      <c r="N3144" s="34">
        <f t="shared" si="1395"/>
        <v>2.1276595744680851</v>
      </c>
      <c r="O3144" s="12">
        <f t="shared" si="1396"/>
        <v>1.7377567140600285</v>
      </c>
      <c r="P3144" s="4">
        <f t="shared" si="1397"/>
        <v>201110</v>
      </c>
      <c r="Q3144" s="17">
        <f t="shared" si="1398"/>
        <v>2</v>
      </c>
      <c r="R3144" s="17">
        <f t="shared" si="1399"/>
        <v>-2.2000000000000046</v>
      </c>
      <c r="S3144" s="16">
        <f t="shared" si="1400"/>
        <v>-0.20000000000000462</v>
      </c>
      <c r="T3144" s="5">
        <f t="shared" si="1401"/>
        <v>0.91666666666666496</v>
      </c>
      <c r="U3144" s="21">
        <f t="shared" si="1402"/>
        <v>0</v>
      </c>
      <c r="W3144" s="5">
        <f t="shared" si="1403"/>
        <v>1</v>
      </c>
      <c r="X3144" s="4">
        <f t="shared" si="1404"/>
        <v>-0.5</v>
      </c>
      <c r="AE3144" s="4">
        <f t="shared" si="1405"/>
        <v>-1.5</v>
      </c>
      <c r="AJ3144" s="3">
        <f t="shared" si="1406"/>
        <v>4.3478260869566188E-2</v>
      </c>
      <c r="AK3144" s="3">
        <f t="shared" si="1407"/>
        <v>4.3478260869566188E-2</v>
      </c>
      <c r="AL3144" s="26">
        <f t="shared" si="1408"/>
        <v>0.91666666666666496</v>
      </c>
      <c r="AM3144" s="26">
        <f ca="1">IF(RAND()&lt;J3144,H3144*F3144,I3144*G3144)-1</f>
        <v>1</v>
      </c>
      <c r="AN3144" s="26">
        <f ca="1">IF(RAND()&lt;(J3144+(2*F3144-1)*Sheet2!D$109),H3144*F3144,I3144*G3144)-1</f>
        <v>1</v>
      </c>
      <c r="AO3144" s="3">
        <f t="shared" si="1388"/>
        <v>201110</v>
      </c>
    </row>
    <row r="3145" spans="1:41" x14ac:dyDescent="0.25">
      <c r="A3145" s="6">
        <v>40839</v>
      </c>
      <c r="B3145" s="1" t="s">
        <v>28</v>
      </c>
      <c r="C3145" s="1" t="s">
        <v>22</v>
      </c>
      <c r="D3145" s="1">
        <v>62</v>
      </c>
      <c r="E3145" s="1">
        <v>7</v>
      </c>
      <c r="F3145">
        <f t="shared" si="1389"/>
        <v>1</v>
      </c>
      <c r="G3145">
        <f t="shared" si="1390"/>
        <v>0</v>
      </c>
      <c r="H3145" s="4">
        <v>1.0952380952381</v>
      </c>
      <c r="I3145" s="4">
        <v>8</v>
      </c>
      <c r="J3145" s="4">
        <f t="shared" si="1391"/>
        <v>0.91304347826086563</v>
      </c>
      <c r="K3145" s="4">
        <f t="shared" si="1392"/>
        <v>0.125</v>
      </c>
      <c r="L3145" s="17">
        <f t="shared" si="1393"/>
        <v>0.8830434782608656</v>
      </c>
      <c r="M3145" s="17">
        <f t="shared" si="1394"/>
        <v>0.155</v>
      </c>
      <c r="N3145" s="34">
        <f t="shared" si="1395"/>
        <v>1.1324470704086709</v>
      </c>
      <c r="O3145" s="12">
        <f t="shared" si="1396"/>
        <v>6.4516129032258069</v>
      </c>
      <c r="P3145" s="4">
        <f t="shared" si="1397"/>
        <v>201110</v>
      </c>
      <c r="Q3145" s="17">
        <f t="shared" si="1398"/>
        <v>1.0952380952381</v>
      </c>
      <c r="R3145" s="17">
        <f t="shared" si="1399"/>
        <v>-10.642857142856617</v>
      </c>
      <c r="S3145" s="16">
        <f t="shared" si="1400"/>
        <v>-9.5476190476185163</v>
      </c>
      <c r="T3145" s="5">
        <f t="shared" si="1401"/>
        <v>7.304347826086925</v>
      </c>
      <c r="U3145" s="21">
        <f t="shared" si="1402"/>
        <v>1</v>
      </c>
      <c r="W3145" s="5">
        <f t="shared" si="1403"/>
        <v>9.5238095238100007E-2</v>
      </c>
      <c r="X3145" s="4">
        <f t="shared" si="1404"/>
        <v>-8.6956521739134374E-2</v>
      </c>
      <c r="AE3145" s="4">
        <f t="shared" si="1405"/>
        <v>-0.18219461697723438</v>
      </c>
      <c r="AJ3145" s="3">
        <f t="shared" si="1406"/>
        <v>3.6649214659682183E-2</v>
      </c>
      <c r="AK3145" s="3">
        <f t="shared" si="1407"/>
        <v>3.6649214659682072E-2</v>
      </c>
      <c r="AL3145" s="26">
        <f t="shared" si="1408"/>
        <v>7.304347826086925</v>
      </c>
      <c r="AM3145" s="26">
        <f ca="1">IF(RAND()&lt;J3145,H3145*F3145,I3145*G3145)-1</f>
        <v>9.5238095238100007E-2</v>
      </c>
      <c r="AN3145" s="26">
        <f ca="1">IF(RAND()&lt;(J3145+(2*F3145-1)*Sheet2!D$109),H3145*F3145,I3145*G3145)-1</f>
        <v>9.5238095238100007E-2</v>
      </c>
      <c r="AO3145" s="3">
        <f t="shared" si="1388"/>
        <v>201110</v>
      </c>
    </row>
    <row r="3146" spans="1:41" x14ac:dyDescent="0.25">
      <c r="A3146" s="6">
        <v>40839</v>
      </c>
      <c r="B3146" s="1" t="s">
        <v>46</v>
      </c>
      <c r="C3146" s="1" t="s">
        <v>48</v>
      </c>
      <c r="D3146" s="1">
        <v>27</v>
      </c>
      <c r="E3146" s="1">
        <v>33</v>
      </c>
      <c r="F3146">
        <f t="shared" si="1389"/>
        <v>0</v>
      </c>
      <c r="G3146">
        <f t="shared" si="1390"/>
        <v>1</v>
      </c>
      <c r="H3146" s="4">
        <v>5.75</v>
      </c>
      <c r="I3146" s="4">
        <v>1.15384615384615</v>
      </c>
      <c r="J3146" s="4">
        <f t="shared" si="1391"/>
        <v>0.17391304347826086</v>
      </c>
      <c r="K3146" s="4">
        <f t="shared" si="1392"/>
        <v>0.86666666666666958</v>
      </c>
      <c r="L3146" s="17">
        <f t="shared" si="1393"/>
        <v>0.20391304347826086</v>
      </c>
      <c r="M3146" s="17">
        <f t="shared" si="1394"/>
        <v>0.83666666666666956</v>
      </c>
      <c r="N3146" s="34">
        <f t="shared" si="1395"/>
        <v>4.9040511727078897</v>
      </c>
      <c r="O3146" s="12">
        <f t="shared" si="1396"/>
        <v>1.1952191235059719</v>
      </c>
      <c r="P3146" s="4">
        <f t="shared" si="1397"/>
        <v>201110</v>
      </c>
      <c r="Q3146" s="17">
        <f t="shared" si="1398"/>
        <v>4.9833333333333503</v>
      </c>
      <c r="R3146" s="17">
        <f t="shared" si="1399"/>
        <v>-6.7105263157896369</v>
      </c>
      <c r="S3146" s="16">
        <f t="shared" si="1400"/>
        <v>-1.7271929824562866</v>
      </c>
      <c r="T3146" s="5">
        <f t="shared" si="1401"/>
        <v>0.20066889632106957</v>
      </c>
      <c r="U3146" s="21">
        <f t="shared" si="1402"/>
        <v>0</v>
      </c>
      <c r="W3146" s="5">
        <f t="shared" si="1403"/>
        <v>-1</v>
      </c>
      <c r="X3146" s="4">
        <f t="shared" si="1404"/>
        <v>-1</v>
      </c>
      <c r="AE3146" s="4">
        <f t="shared" si="1405"/>
        <v>-5.5760869565217392</v>
      </c>
      <c r="AJ3146" s="3">
        <f t="shared" si="1406"/>
        <v>3.8997214484682408E-2</v>
      </c>
      <c r="AK3146" s="3">
        <f t="shared" si="1407"/>
        <v>3.8997214484682297E-2</v>
      </c>
      <c r="AL3146" s="26">
        <f t="shared" si="1408"/>
        <v>0.20066889632106957</v>
      </c>
      <c r="AM3146" s="26">
        <f ca="1">IF(RAND()&lt;J3146,H3146*F3146,I3146*G3146)-1</f>
        <v>0.15384615384614997</v>
      </c>
      <c r="AN3146" s="26">
        <f ca="1">IF(RAND()&lt;(J3146+(2*F3146-1)*Sheet2!D$109),H3146*F3146,I3146*G3146)-1</f>
        <v>0.15384615384614997</v>
      </c>
      <c r="AO3146" s="3">
        <f t="shared" si="1388"/>
        <v>201110</v>
      </c>
    </row>
    <row r="3147" spans="1:41" x14ac:dyDescent="0.25">
      <c r="A3147" s="6">
        <v>40839</v>
      </c>
      <c r="B3147" s="1" t="s">
        <v>37</v>
      </c>
      <c r="C3147" s="1" t="s">
        <v>21</v>
      </c>
      <c r="D3147" s="1">
        <v>15</v>
      </c>
      <c r="E3147" s="1">
        <v>18</v>
      </c>
      <c r="F3147">
        <f t="shared" si="1389"/>
        <v>0</v>
      </c>
      <c r="G3147">
        <f t="shared" si="1390"/>
        <v>1</v>
      </c>
      <c r="H3147" s="4">
        <v>2</v>
      </c>
      <c r="I3147" s="4">
        <v>1.8333333333333299</v>
      </c>
      <c r="J3147" s="4">
        <f t="shared" si="1391"/>
        <v>0.5</v>
      </c>
      <c r="K3147" s="4">
        <f t="shared" si="1392"/>
        <v>0.54545454545454641</v>
      </c>
      <c r="L3147" s="17">
        <f t="shared" si="1393"/>
        <v>0.53</v>
      </c>
      <c r="M3147" s="17">
        <f t="shared" si="1394"/>
        <v>0.51545454545454639</v>
      </c>
      <c r="N3147" s="34">
        <f t="shared" si="1395"/>
        <v>1.8867924528301885</v>
      </c>
      <c r="O3147" s="12">
        <f t="shared" si="1396"/>
        <v>1.9400352733686033</v>
      </c>
      <c r="P3147" s="4">
        <f t="shared" si="1397"/>
        <v>201110</v>
      </c>
      <c r="Q3147" s="17">
        <f t="shared" si="1398"/>
        <v>1.0909090909090928</v>
      </c>
      <c r="R3147" s="17">
        <f t="shared" si="1399"/>
        <v>-2.2000000000000046</v>
      </c>
      <c r="S3147" s="16">
        <f t="shared" si="1400"/>
        <v>-1.1090909090909118</v>
      </c>
      <c r="T3147" s="5">
        <f t="shared" si="1401"/>
        <v>0.91666666666666496</v>
      </c>
      <c r="U3147" s="21">
        <f t="shared" si="1402"/>
        <v>0</v>
      </c>
      <c r="W3147" s="5">
        <f t="shared" si="1403"/>
        <v>-1</v>
      </c>
      <c r="X3147" s="4">
        <f t="shared" si="1404"/>
        <v>-1</v>
      </c>
      <c r="AE3147" s="4">
        <f t="shared" si="1405"/>
        <v>-1.5</v>
      </c>
      <c r="AJ3147" s="3">
        <f t="shared" si="1406"/>
        <v>4.3478260869566188E-2</v>
      </c>
      <c r="AK3147" s="3">
        <f t="shared" si="1407"/>
        <v>4.3478260869566077E-2</v>
      </c>
      <c r="AL3147" s="26">
        <f t="shared" si="1408"/>
        <v>0.91666666666666496</v>
      </c>
      <c r="AM3147" s="26">
        <f ca="1">IF(RAND()&lt;J3147,H3147*F3147,I3147*G3147)-1</f>
        <v>0.83333333333332993</v>
      </c>
      <c r="AN3147" s="26">
        <f ca="1">IF(RAND()&lt;(J3147+(2*F3147-1)*Sheet2!D$109),H3147*F3147,I3147*G3147)-1</f>
        <v>-1</v>
      </c>
      <c r="AO3147" s="3">
        <f t="shared" si="1388"/>
        <v>201110</v>
      </c>
    </row>
    <row r="3148" spans="1:41" x14ac:dyDescent="0.25">
      <c r="A3148" s="6">
        <v>40839</v>
      </c>
      <c r="B3148" s="1" t="s">
        <v>19</v>
      </c>
      <c r="C3148" s="1" t="s">
        <v>27</v>
      </c>
      <c r="D3148" s="1">
        <v>16</v>
      </c>
      <c r="E3148" s="1">
        <v>23</v>
      </c>
      <c r="F3148">
        <f t="shared" si="1389"/>
        <v>0</v>
      </c>
      <c r="G3148">
        <f t="shared" si="1390"/>
        <v>1</v>
      </c>
      <c r="H3148" s="4">
        <v>1.4347826086956501</v>
      </c>
      <c r="I3148" s="4">
        <v>2.95</v>
      </c>
      <c r="J3148" s="4">
        <f t="shared" si="1391"/>
        <v>0.69696969696969802</v>
      </c>
      <c r="K3148" s="4">
        <f t="shared" si="1392"/>
        <v>0.33898305084745761</v>
      </c>
      <c r="L3148" s="17">
        <f t="shared" si="1393"/>
        <v>0.72696969696969804</v>
      </c>
      <c r="M3148" s="17">
        <f t="shared" si="1394"/>
        <v>0.30898305084745759</v>
      </c>
      <c r="N3148" s="34">
        <f t="shared" si="1395"/>
        <v>1.3755731554814485</v>
      </c>
      <c r="O3148" s="12">
        <f t="shared" si="1396"/>
        <v>3.2364234777838732</v>
      </c>
      <c r="P3148" s="4">
        <f t="shared" si="1397"/>
        <v>201110</v>
      </c>
      <c r="Q3148" s="17">
        <f t="shared" si="1398"/>
        <v>0.48636698599852546</v>
      </c>
      <c r="R3148" s="17">
        <f t="shared" si="1399"/>
        <v>-2.8128205128205237</v>
      </c>
      <c r="S3148" s="16">
        <f t="shared" si="1400"/>
        <v>-2.3264535268219984</v>
      </c>
      <c r="T3148" s="5">
        <f t="shared" si="1401"/>
        <v>2.0560606060606093</v>
      </c>
      <c r="U3148" s="21">
        <f t="shared" si="1402"/>
        <v>0</v>
      </c>
      <c r="W3148" s="5">
        <f t="shared" si="1403"/>
        <v>-1</v>
      </c>
      <c r="X3148" s="4">
        <f t="shared" si="1404"/>
        <v>-1</v>
      </c>
      <c r="AE3148" s="4">
        <f t="shared" si="1405"/>
        <v>-0.73781291172595209</v>
      </c>
      <c r="AJ3148" s="3">
        <f t="shared" si="1406"/>
        <v>3.4705007436788171E-2</v>
      </c>
      <c r="AK3148" s="3">
        <f t="shared" si="1407"/>
        <v>3.4705007436788171E-2</v>
      </c>
      <c r="AL3148" s="26">
        <f t="shared" si="1408"/>
        <v>2.0560606060606093</v>
      </c>
      <c r="AM3148" s="26">
        <f ca="1">IF(RAND()&lt;J3148,H3148*F3148,I3148*G3148)-1</f>
        <v>-1</v>
      </c>
      <c r="AN3148" s="26">
        <f ca="1">IF(RAND()&lt;(J3148+(2*F3148-1)*Sheet2!D$109),H3148*F3148,I3148*G3148)-1</f>
        <v>1.9500000000000002</v>
      </c>
      <c r="AO3148" s="3">
        <f t="shared" si="1388"/>
        <v>201110</v>
      </c>
    </row>
    <row r="3149" spans="1:41" x14ac:dyDescent="0.25">
      <c r="A3149" s="6">
        <v>40839</v>
      </c>
      <c r="B3149" s="1" t="s">
        <v>23</v>
      </c>
      <c r="C3149" s="1" t="s">
        <v>45</v>
      </c>
      <c r="D3149" s="1">
        <v>34</v>
      </c>
      <c r="E3149" s="1">
        <v>7</v>
      </c>
      <c r="F3149">
        <f t="shared" si="1389"/>
        <v>1</v>
      </c>
      <c r="G3149">
        <f t="shared" si="1390"/>
        <v>0</v>
      </c>
      <c r="H3149" s="4">
        <v>1.0909090909090899</v>
      </c>
      <c r="I3149" s="4">
        <v>8.5</v>
      </c>
      <c r="J3149" s="4">
        <f t="shared" si="1391"/>
        <v>0.91666666666666752</v>
      </c>
      <c r="K3149" s="4">
        <f t="shared" si="1392"/>
        <v>0.11764705882352941</v>
      </c>
      <c r="L3149" s="17">
        <f t="shared" si="1393"/>
        <v>0.88666666666666749</v>
      </c>
      <c r="M3149" s="17">
        <f t="shared" si="1394"/>
        <v>0.14764705882352941</v>
      </c>
      <c r="N3149" s="34">
        <f t="shared" si="1395"/>
        <v>1.1278195488721794</v>
      </c>
      <c r="O3149" s="12">
        <f t="shared" si="1396"/>
        <v>6.7729083665338647</v>
      </c>
      <c r="P3149" s="4">
        <f t="shared" si="1397"/>
        <v>201110</v>
      </c>
      <c r="Q3149" s="17">
        <f t="shared" si="1398"/>
        <v>1.0909090909090899</v>
      </c>
      <c r="R3149" s="17">
        <f t="shared" si="1399"/>
        <v>-11.13333333333345</v>
      </c>
      <c r="S3149" s="16">
        <f t="shared" si="1400"/>
        <v>-10.04242424242436</v>
      </c>
      <c r="T3149" s="5">
        <f t="shared" si="1401"/>
        <v>7.7916666666666732</v>
      </c>
      <c r="U3149" s="21">
        <f t="shared" si="1402"/>
        <v>1</v>
      </c>
      <c r="W3149" s="5">
        <f t="shared" si="1403"/>
        <v>9.090909090908994E-2</v>
      </c>
      <c r="X3149" s="4">
        <f t="shared" si="1404"/>
        <v>-8.3333333333332482E-2</v>
      </c>
      <c r="AE3149" s="4">
        <f t="shared" si="1405"/>
        <v>-0.17424242424242242</v>
      </c>
      <c r="AJ3149" s="3">
        <f t="shared" si="1406"/>
        <v>3.3175355450237753E-2</v>
      </c>
      <c r="AK3149" s="3">
        <f t="shared" si="1407"/>
        <v>3.3175355450237753E-2</v>
      </c>
      <c r="AL3149" s="26">
        <f t="shared" si="1408"/>
        <v>7.7916666666666732</v>
      </c>
      <c r="AM3149" s="26">
        <f ca="1">IF(RAND()&lt;J3149,H3149*F3149,I3149*G3149)-1</f>
        <v>9.090909090908994E-2</v>
      </c>
      <c r="AN3149" s="26">
        <f ca="1">IF(RAND()&lt;(J3149+(2*F3149-1)*Sheet2!D$109),H3149*F3149,I3149*G3149)-1</f>
        <v>9.090909090908994E-2</v>
      </c>
      <c r="AO3149" s="3">
        <f t="shared" si="1388"/>
        <v>201110</v>
      </c>
    </row>
    <row r="3150" spans="1:41" x14ac:dyDescent="0.25">
      <c r="A3150" s="6">
        <v>40839</v>
      </c>
      <c r="B3150" s="1" t="s">
        <v>44</v>
      </c>
      <c r="C3150" s="1" t="s">
        <v>47</v>
      </c>
      <c r="D3150" s="1">
        <v>6</v>
      </c>
      <c r="E3150" s="1">
        <v>3</v>
      </c>
      <c r="F3150">
        <f t="shared" si="1389"/>
        <v>1</v>
      </c>
      <c r="G3150">
        <f t="shared" si="1390"/>
        <v>0</v>
      </c>
      <c r="H3150" s="4">
        <v>1.5405405405405399</v>
      </c>
      <c r="I3150" s="4">
        <v>2.65</v>
      </c>
      <c r="J3150" s="4">
        <f t="shared" si="1391"/>
        <v>0.6491228070175441</v>
      </c>
      <c r="K3150" s="4">
        <f t="shared" si="1392"/>
        <v>0.37735849056603776</v>
      </c>
      <c r="L3150" s="17">
        <f t="shared" si="1393"/>
        <v>0.61912280701754407</v>
      </c>
      <c r="M3150" s="17">
        <f t="shared" si="1394"/>
        <v>0.40735849056603779</v>
      </c>
      <c r="N3150" s="34">
        <f t="shared" si="1395"/>
        <v>1.6151884386511755</v>
      </c>
      <c r="O3150" s="12">
        <f t="shared" si="1396"/>
        <v>2.4548402037980543</v>
      </c>
      <c r="P3150" s="4">
        <f t="shared" si="1397"/>
        <v>201110</v>
      </c>
      <c r="Q3150" s="17">
        <f t="shared" si="1398"/>
        <v>1.5405405405405399</v>
      </c>
      <c r="R3150" s="17">
        <f t="shared" si="1399"/>
        <v>-2.4560606060606083</v>
      </c>
      <c r="S3150" s="16">
        <f t="shared" si="1400"/>
        <v>-0.91552006552006837</v>
      </c>
      <c r="T3150" s="5">
        <f t="shared" si="1401"/>
        <v>1.7201754385964918</v>
      </c>
      <c r="U3150" s="21">
        <f t="shared" si="1402"/>
        <v>0</v>
      </c>
      <c r="W3150" s="5">
        <f t="shared" si="1403"/>
        <v>0.5405405405405399</v>
      </c>
      <c r="X3150" s="4">
        <f t="shared" si="1404"/>
        <v>-0.3508771929824559</v>
      </c>
      <c r="AE3150" s="4">
        <f t="shared" si="1405"/>
        <v>-0.8914177335229958</v>
      </c>
      <c r="AJ3150" s="3">
        <f t="shared" si="1406"/>
        <v>2.5798129635601574E-2</v>
      </c>
      <c r="AK3150" s="3">
        <f t="shared" si="1407"/>
        <v>2.5798129635601574E-2</v>
      </c>
      <c r="AL3150" s="26">
        <f t="shared" si="1408"/>
        <v>1.7201754385964918</v>
      </c>
      <c r="AM3150" s="26">
        <f ca="1">IF(RAND()&lt;J3150,H3150*F3150,I3150*G3150)-1</f>
        <v>-1</v>
      </c>
      <c r="AN3150" s="26">
        <f ca="1">IF(RAND()&lt;(J3150+(2*F3150-1)*Sheet2!D$109),H3150*F3150,I3150*G3150)-1</f>
        <v>-1</v>
      </c>
      <c r="AO3150" s="3">
        <f t="shared" si="1388"/>
        <v>201110</v>
      </c>
    </row>
    <row r="3151" spans="1:41" x14ac:dyDescent="0.25">
      <c r="A3151" s="6">
        <v>40839</v>
      </c>
      <c r="B3151" s="1" t="s">
        <v>26</v>
      </c>
      <c r="C3151" s="1" t="s">
        <v>34</v>
      </c>
      <c r="D3151" s="1">
        <v>33</v>
      </c>
      <c r="E3151" s="1">
        <v>20</v>
      </c>
      <c r="F3151">
        <f t="shared" si="1389"/>
        <v>1</v>
      </c>
      <c r="G3151">
        <f t="shared" si="1390"/>
        <v>0</v>
      </c>
      <c r="H3151" s="4">
        <v>1.71428571428571</v>
      </c>
      <c r="I3151" s="4">
        <v>2.2000000000000002</v>
      </c>
      <c r="J3151" s="4">
        <f t="shared" si="1391"/>
        <v>0.58333333333333481</v>
      </c>
      <c r="K3151" s="4">
        <f t="shared" si="1392"/>
        <v>0.45454545454545453</v>
      </c>
      <c r="L3151" s="17">
        <f t="shared" si="1393"/>
        <v>0.55333333333333479</v>
      </c>
      <c r="M3151" s="17">
        <f t="shared" si="1394"/>
        <v>0.4845454545454545</v>
      </c>
      <c r="N3151" s="34">
        <f t="shared" si="1395"/>
        <v>1.8072289156626458</v>
      </c>
      <c r="O3151" s="12">
        <f t="shared" si="1396"/>
        <v>2.0637898686679175</v>
      </c>
      <c r="P3151" s="4">
        <f t="shared" si="1397"/>
        <v>201110</v>
      </c>
      <c r="Q3151" s="17">
        <f t="shared" si="1398"/>
        <v>1.71428571428571</v>
      </c>
      <c r="R3151" s="17">
        <f t="shared" si="1399"/>
        <v>-2.2333333333333414</v>
      </c>
      <c r="S3151" s="16">
        <f t="shared" si="1400"/>
        <v>-0.51904761904763141</v>
      </c>
      <c r="T3151" s="5">
        <f t="shared" si="1401"/>
        <v>1.2833333333333368</v>
      </c>
      <c r="U3151" s="21">
        <f t="shared" si="1402"/>
        <v>0</v>
      </c>
      <c r="W3151" s="5">
        <f t="shared" si="1403"/>
        <v>0.71428571428570997</v>
      </c>
      <c r="X3151" s="4">
        <f t="shared" si="1404"/>
        <v>-0.41666666666666519</v>
      </c>
      <c r="AE3151" s="4">
        <f t="shared" si="1405"/>
        <v>-1.1309523809523752</v>
      </c>
      <c r="AJ3151" s="3">
        <f t="shared" si="1406"/>
        <v>3.6496350364964902E-2</v>
      </c>
      <c r="AK3151" s="3">
        <f t="shared" si="1407"/>
        <v>3.6496350364965013E-2</v>
      </c>
      <c r="AL3151" s="26">
        <f t="shared" si="1408"/>
        <v>1.2833333333333368</v>
      </c>
      <c r="AM3151" s="26">
        <f ca="1">IF(RAND()&lt;J3151,H3151*F3151,I3151*G3151)-1</f>
        <v>-1</v>
      </c>
      <c r="AN3151" s="26">
        <f ca="1">IF(RAND()&lt;(J3151+(2*F3151-1)*Sheet2!D$109),H3151*F3151,I3151*G3151)-1</f>
        <v>-1</v>
      </c>
      <c r="AO3151" s="3">
        <f t="shared" si="1388"/>
        <v>201110</v>
      </c>
    </row>
    <row r="3152" spans="1:41" x14ac:dyDescent="0.25">
      <c r="A3152" s="6">
        <v>40839</v>
      </c>
      <c r="B3152" s="1" t="s">
        <v>49</v>
      </c>
      <c r="C3152" s="1" t="s">
        <v>43</v>
      </c>
      <c r="D3152" s="1">
        <v>20</v>
      </c>
      <c r="E3152" s="1">
        <v>32</v>
      </c>
      <c r="F3152">
        <f t="shared" si="1389"/>
        <v>0</v>
      </c>
      <c r="G3152">
        <f t="shared" si="1390"/>
        <v>1</v>
      </c>
      <c r="H3152" s="4">
        <v>2.85</v>
      </c>
      <c r="I3152" s="4">
        <v>1.4545454545454499</v>
      </c>
      <c r="J3152" s="4">
        <f t="shared" si="1391"/>
        <v>0.35087719298245612</v>
      </c>
      <c r="K3152" s="4">
        <f t="shared" si="1392"/>
        <v>0.68750000000000222</v>
      </c>
      <c r="L3152" s="17">
        <f t="shared" si="1393"/>
        <v>0.38087719298245615</v>
      </c>
      <c r="M3152" s="17">
        <f t="shared" si="1394"/>
        <v>0.65750000000000219</v>
      </c>
      <c r="N3152" s="34">
        <f t="shared" si="1395"/>
        <v>2.62551819438047</v>
      </c>
      <c r="O3152" s="12">
        <f t="shared" si="1396"/>
        <v>1.5209125475285121</v>
      </c>
      <c r="P3152" s="4">
        <f t="shared" si="1397"/>
        <v>201110</v>
      </c>
      <c r="Q3152" s="17">
        <f t="shared" si="1398"/>
        <v>1.9593750000000063</v>
      </c>
      <c r="R3152" s="17">
        <f t="shared" si="1399"/>
        <v>-2.7405405405405627</v>
      </c>
      <c r="S3152" s="16">
        <f t="shared" si="1400"/>
        <v>-0.78116554054055642</v>
      </c>
      <c r="T3152" s="5">
        <f t="shared" si="1401"/>
        <v>0.51036682615629825</v>
      </c>
      <c r="U3152" s="21">
        <f t="shared" si="1402"/>
        <v>0</v>
      </c>
      <c r="W3152" s="5">
        <f t="shared" si="1403"/>
        <v>-1</v>
      </c>
      <c r="X3152" s="4">
        <f t="shared" si="1404"/>
        <v>-1</v>
      </c>
      <c r="AE3152" s="4">
        <f t="shared" si="1405"/>
        <v>-2.4991228070175442</v>
      </c>
      <c r="AJ3152" s="3">
        <f t="shared" si="1406"/>
        <v>3.6958817317848003E-2</v>
      </c>
      <c r="AK3152" s="3">
        <f t="shared" si="1407"/>
        <v>3.6958817317847781E-2</v>
      </c>
      <c r="AL3152" s="26">
        <f t="shared" si="1408"/>
        <v>0.51036682615629825</v>
      </c>
      <c r="AM3152" s="26">
        <f ca="1">IF(RAND()&lt;J3152,H3152*F3152,I3152*G3152)-1</f>
        <v>0.45454545454544992</v>
      </c>
      <c r="AN3152" s="26">
        <f ca="1">IF(RAND()&lt;(J3152+(2*F3152-1)*Sheet2!D$109),H3152*F3152,I3152*G3152)-1</f>
        <v>-1</v>
      </c>
      <c r="AO3152" s="3">
        <f t="shared" si="1388"/>
        <v>201110</v>
      </c>
    </row>
    <row r="3153" spans="1:41" x14ac:dyDescent="0.25">
      <c r="A3153" s="6">
        <v>40833</v>
      </c>
      <c r="B3153" s="1" t="s">
        <v>39</v>
      </c>
      <c r="C3153" s="1" t="s">
        <v>37</v>
      </c>
      <c r="D3153" s="1">
        <v>24</v>
      </c>
      <c r="E3153" s="1">
        <v>6</v>
      </c>
      <c r="F3153">
        <f t="shared" si="1389"/>
        <v>1</v>
      </c>
      <c r="G3153">
        <f t="shared" si="1390"/>
        <v>0</v>
      </c>
      <c r="H3153" s="4">
        <v>1.27027027027027</v>
      </c>
      <c r="I3153" s="4">
        <v>4.0999999999999996</v>
      </c>
      <c r="J3153" s="4">
        <f t="shared" si="1391"/>
        <v>0.78723404255319174</v>
      </c>
      <c r="K3153" s="4">
        <f t="shared" si="1392"/>
        <v>0.24390243902439027</v>
      </c>
      <c r="L3153" s="17">
        <f t="shared" si="1393"/>
        <v>0.75723404255319171</v>
      </c>
      <c r="M3153" s="17">
        <f t="shared" si="1394"/>
        <v>0.27390243902439027</v>
      </c>
      <c r="N3153" s="34">
        <f t="shared" si="1395"/>
        <v>1.3205956729418371</v>
      </c>
      <c r="O3153" s="12">
        <f t="shared" si="1396"/>
        <v>3.6509349955476398</v>
      </c>
      <c r="P3153" s="4">
        <f t="shared" si="1397"/>
        <v>201110</v>
      </c>
      <c r="Q3153" s="17">
        <f t="shared" si="1398"/>
        <v>1.27027027027027</v>
      </c>
      <c r="R3153" s="17">
        <f t="shared" si="1399"/>
        <v>-4.0225806451612947</v>
      </c>
      <c r="S3153" s="16">
        <f t="shared" si="1400"/>
        <v>-2.7523103748910245</v>
      </c>
      <c r="T3153" s="5">
        <f t="shared" si="1401"/>
        <v>3.2276595744680856</v>
      </c>
      <c r="U3153" s="21">
        <f t="shared" si="1402"/>
        <v>0</v>
      </c>
      <c r="W3153" s="5">
        <f t="shared" si="1403"/>
        <v>0.27027027027026995</v>
      </c>
      <c r="X3153" s="4">
        <f t="shared" si="1404"/>
        <v>-0.21276595744680826</v>
      </c>
      <c r="AE3153" s="4">
        <f t="shared" si="1405"/>
        <v>-0.48303622771707821</v>
      </c>
      <c r="AJ3153" s="3">
        <f t="shared" si="1406"/>
        <v>3.0196275792652383E-2</v>
      </c>
      <c r="AK3153" s="3">
        <f t="shared" si="1407"/>
        <v>3.0196275792652383E-2</v>
      </c>
      <c r="AL3153" s="26">
        <f t="shared" si="1408"/>
        <v>3.2276595744680856</v>
      </c>
      <c r="AM3153" s="26">
        <f ca="1">IF(RAND()&lt;J3153,H3153*F3153,I3153*G3153)-1</f>
        <v>-1</v>
      </c>
      <c r="AN3153" s="26">
        <f ca="1">IF(RAND()&lt;(J3153+(2*F3153-1)*Sheet2!D$109),H3153*F3153,I3153*G3153)-1</f>
        <v>0.27027027027026995</v>
      </c>
      <c r="AO3153" s="3">
        <f t="shared" si="1388"/>
        <v>201110</v>
      </c>
    </row>
    <row r="3154" spans="1:41" x14ac:dyDescent="0.25">
      <c r="A3154" s="6">
        <v>40832</v>
      </c>
      <c r="B3154" s="1" t="s">
        <v>34</v>
      </c>
      <c r="C3154" s="1" t="s">
        <v>41</v>
      </c>
      <c r="D3154" s="1">
        <v>13</v>
      </c>
      <c r="E3154" s="1">
        <v>20</v>
      </c>
      <c r="F3154">
        <f t="shared" si="1389"/>
        <v>0</v>
      </c>
      <c r="G3154">
        <f t="shared" si="1390"/>
        <v>1</v>
      </c>
      <c r="H3154" s="4">
        <v>2.2999999999999998</v>
      </c>
      <c r="I3154" s="4">
        <v>1.6666666666666701</v>
      </c>
      <c r="J3154" s="4">
        <f t="shared" si="1391"/>
        <v>0.43478260869565222</v>
      </c>
      <c r="K3154" s="4">
        <f t="shared" si="1392"/>
        <v>0.59999999999999876</v>
      </c>
      <c r="L3154" s="17">
        <f t="shared" si="1393"/>
        <v>0.46478260869565224</v>
      </c>
      <c r="M3154" s="17">
        <f t="shared" si="1394"/>
        <v>0.56999999999999873</v>
      </c>
      <c r="N3154" s="34">
        <f t="shared" si="1395"/>
        <v>2.1515434985968191</v>
      </c>
      <c r="O3154" s="12">
        <f t="shared" si="1396"/>
        <v>1.7543859649122846</v>
      </c>
      <c r="P3154" s="4">
        <f t="shared" si="1397"/>
        <v>201110</v>
      </c>
      <c r="Q3154" s="17">
        <f t="shared" si="1398"/>
        <v>1.379999999999997</v>
      </c>
      <c r="R3154" s="17">
        <f t="shared" si="1399"/>
        <v>-2.2692307692307621</v>
      </c>
      <c r="S3154" s="16">
        <f t="shared" si="1400"/>
        <v>-0.88923076923076505</v>
      </c>
      <c r="T3154" s="5">
        <f t="shared" si="1401"/>
        <v>0.72463768115942184</v>
      </c>
      <c r="U3154" s="21">
        <f t="shared" si="1402"/>
        <v>0</v>
      </c>
      <c r="W3154" s="5">
        <f t="shared" si="1403"/>
        <v>-1</v>
      </c>
      <c r="X3154" s="4">
        <f t="shared" si="1404"/>
        <v>-1</v>
      </c>
      <c r="AE3154" s="4">
        <f t="shared" si="1405"/>
        <v>-1.8652173913043475</v>
      </c>
      <c r="AJ3154" s="3">
        <f t="shared" si="1406"/>
        <v>3.3613445378150142E-2</v>
      </c>
      <c r="AK3154" s="3">
        <f t="shared" si="1407"/>
        <v>3.3613445378150142E-2</v>
      </c>
      <c r="AL3154" s="26">
        <f t="shared" si="1408"/>
        <v>0.72463768115942184</v>
      </c>
      <c r="AM3154" s="26">
        <f ca="1">IF(RAND()&lt;J3154,H3154*F3154,I3154*G3154)-1</f>
        <v>0.66666666666667007</v>
      </c>
      <c r="AN3154" s="26">
        <f ca="1">IF(RAND()&lt;(J3154+(2*F3154-1)*Sheet2!D$109),H3154*F3154,I3154*G3154)-1</f>
        <v>0.66666666666667007</v>
      </c>
      <c r="AO3154" s="3">
        <f t="shared" si="1388"/>
        <v>201110</v>
      </c>
    </row>
    <row r="3155" spans="1:41" x14ac:dyDescent="0.25">
      <c r="A3155" s="6">
        <v>40832</v>
      </c>
      <c r="B3155" s="1" t="s">
        <v>25</v>
      </c>
      <c r="C3155" s="1" t="s">
        <v>28</v>
      </c>
      <c r="D3155" s="1">
        <v>26</v>
      </c>
      <c r="E3155" s="1">
        <v>20</v>
      </c>
      <c r="F3155">
        <f t="shared" si="1389"/>
        <v>1</v>
      </c>
      <c r="G3155">
        <f t="shared" si="1390"/>
        <v>0</v>
      </c>
      <c r="H3155" s="4">
        <v>3.4</v>
      </c>
      <c r="I3155" s="4">
        <v>1.3448275862068999</v>
      </c>
      <c r="J3155" s="4">
        <f t="shared" si="1391"/>
        <v>0.29411764705882354</v>
      </c>
      <c r="K3155" s="4">
        <f t="shared" si="1392"/>
        <v>0.74358974358974173</v>
      </c>
      <c r="L3155" s="17">
        <f t="shared" si="1393"/>
        <v>0.26411764705882357</v>
      </c>
      <c r="M3155" s="17">
        <f t="shared" si="1394"/>
        <v>0.77358974358974175</v>
      </c>
      <c r="N3155" s="34">
        <f t="shared" si="1395"/>
        <v>3.786191536748329</v>
      </c>
      <c r="O3155" s="12">
        <f t="shared" si="1396"/>
        <v>1.2926748425588364</v>
      </c>
      <c r="P3155" s="4">
        <f t="shared" si="1397"/>
        <v>201110</v>
      </c>
      <c r="Q3155" s="17">
        <f t="shared" si="1398"/>
        <v>3.4</v>
      </c>
      <c r="R3155" s="17">
        <f t="shared" si="1399"/>
        <v>-3.3166666666666385</v>
      </c>
      <c r="S3155" s="16">
        <f t="shared" si="1400"/>
        <v>8.3333333333361459E-2</v>
      </c>
      <c r="T3155" s="5">
        <f t="shared" si="1401"/>
        <v>0.39553752535497055</v>
      </c>
      <c r="U3155" s="21">
        <f t="shared" si="1402"/>
        <v>0</v>
      </c>
      <c r="W3155" s="5">
        <f t="shared" si="1403"/>
        <v>2.4</v>
      </c>
      <c r="X3155" s="4">
        <f t="shared" si="1404"/>
        <v>-0.70588235294117641</v>
      </c>
      <c r="AE3155" s="4">
        <f t="shared" si="1405"/>
        <v>-3.1058823529411765</v>
      </c>
      <c r="AJ3155" s="3">
        <f t="shared" si="1406"/>
        <v>3.633720930232387E-2</v>
      </c>
      <c r="AK3155" s="3">
        <f t="shared" si="1407"/>
        <v>3.6337209302323759E-2</v>
      </c>
      <c r="AL3155" s="26">
        <f t="shared" si="1408"/>
        <v>0.39553752535497055</v>
      </c>
      <c r="AM3155" s="26">
        <f ca="1">IF(RAND()&lt;J3155,H3155*F3155,I3155*G3155)-1</f>
        <v>2.4</v>
      </c>
      <c r="AN3155" s="26">
        <f ca="1">IF(RAND()&lt;(J3155+(2*F3155-1)*Sheet2!D$109),H3155*F3155,I3155*G3155)-1</f>
        <v>2.4</v>
      </c>
      <c r="AO3155" s="3">
        <f t="shared" si="1388"/>
        <v>201110</v>
      </c>
    </row>
    <row r="3156" spans="1:41" x14ac:dyDescent="0.25">
      <c r="A3156" s="6">
        <v>40832</v>
      </c>
      <c r="B3156" s="1" t="s">
        <v>43</v>
      </c>
      <c r="C3156" s="1" t="s">
        <v>42</v>
      </c>
      <c r="D3156" s="1">
        <v>17</v>
      </c>
      <c r="E3156" s="1">
        <v>13</v>
      </c>
      <c r="F3156">
        <f t="shared" si="1389"/>
        <v>1</v>
      </c>
      <c r="G3156">
        <f t="shared" si="1390"/>
        <v>0</v>
      </c>
      <c r="H3156" s="4">
        <v>1.1428571428571399</v>
      </c>
      <c r="I3156" s="4">
        <v>6</v>
      </c>
      <c r="J3156" s="4">
        <f t="shared" si="1391"/>
        <v>0.87500000000000222</v>
      </c>
      <c r="K3156" s="4">
        <f t="shared" si="1392"/>
        <v>0.16666666666666666</v>
      </c>
      <c r="L3156" s="17">
        <f t="shared" si="1393"/>
        <v>0.84500000000000219</v>
      </c>
      <c r="M3156" s="17">
        <f t="shared" si="1394"/>
        <v>0.19666666666666666</v>
      </c>
      <c r="N3156" s="34">
        <f t="shared" si="1395"/>
        <v>1.1834319526627188</v>
      </c>
      <c r="O3156" s="12">
        <f t="shared" si="1396"/>
        <v>5.0847457627118651</v>
      </c>
      <c r="P3156" s="4">
        <f t="shared" si="1397"/>
        <v>201110</v>
      </c>
      <c r="Q3156" s="17">
        <f t="shared" si="1398"/>
        <v>1.1428571428571399</v>
      </c>
      <c r="R3156" s="17">
        <f t="shared" si="1399"/>
        <v>-7.200000000000145</v>
      </c>
      <c r="S3156" s="16">
        <f t="shared" si="1400"/>
        <v>-6.0571428571430053</v>
      </c>
      <c r="T3156" s="5">
        <f t="shared" si="1401"/>
        <v>5.2500000000000133</v>
      </c>
      <c r="U3156" s="21">
        <f t="shared" si="1402"/>
        <v>1</v>
      </c>
      <c r="W3156" s="5">
        <f t="shared" si="1403"/>
        <v>0.14285714285713991</v>
      </c>
      <c r="X3156" s="4">
        <f t="shared" si="1404"/>
        <v>-0.12499999999999778</v>
      </c>
      <c r="AE3156" s="4">
        <f t="shared" si="1405"/>
        <v>-0.26785714285713769</v>
      </c>
      <c r="AJ3156" s="3">
        <f t="shared" si="1406"/>
        <v>4.0000000000002034E-2</v>
      </c>
      <c r="AK3156" s="3">
        <f t="shared" si="1407"/>
        <v>4.0000000000002145E-2</v>
      </c>
      <c r="AL3156" s="26">
        <f t="shared" si="1408"/>
        <v>5.2500000000000133</v>
      </c>
      <c r="AM3156" s="26">
        <f ca="1">IF(RAND()&lt;J3156,H3156*F3156,I3156*G3156)-1</f>
        <v>0.14285714285713991</v>
      </c>
      <c r="AN3156" s="26">
        <f ca="1">IF(RAND()&lt;(J3156+(2*F3156-1)*Sheet2!D$109),H3156*F3156,I3156*G3156)-1</f>
        <v>0.14285714285713991</v>
      </c>
      <c r="AO3156" s="3">
        <f t="shared" si="1388"/>
        <v>201110</v>
      </c>
    </row>
    <row r="3157" spans="1:41" x14ac:dyDescent="0.25">
      <c r="A3157" s="6">
        <v>40832</v>
      </c>
      <c r="B3157" s="1" t="s">
        <v>40</v>
      </c>
      <c r="C3157" s="1" t="s">
        <v>44</v>
      </c>
      <c r="D3157" s="1">
        <v>24</v>
      </c>
      <c r="E3157" s="1">
        <v>17</v>
      </c>
      <c r="F3157">
        <f t="shared" si="1389"/>
        <v>1</v>
      </c>
      <c r="G3157">
        <f t="shared" si="1390"/>
        <v>0</v>
      </c>
      <c r="H3157" s="4">
        <v>1.32258064516129</v>
      </c>
      <c r="I3157" s="4">
        <v>3.6</v>
      </c>
      <c r="J3157" s="4">
        <f t="shared" si="1391"/>
        <v>0.75609756097560987</v>
      </c>
      <c r="K3157" s="4">
        <f t="shared" si="1392"/>
        <v>0.27777777777777779</v>
      </c>
      <c r="L3157" s="17">
        <f t="shared" si="1393"/>
        <v>0.72609756097560985</v>
      </c>
      <c r="M3157" s="17">
        <f t="shared" si="1394"/>
        <v>0.30777777777777782</v>
      </c>
      <c r="N3157" s="34">
        <f t="shared" si="1395"/>
        <v>1.3772253946926434</v>
      </c>
      <c r="O3157" s="12">
        <f t="shared" si="1396"/>
        <v>3.2490974729241873</v>
      </c>
      <c r="P3157" s="4">
        <f t="shared" si="1397"/>
        <v>201110</v>
      </c>
      <c r="Q3157" s="17">
        <f t="shared" si="1398"/>
        <v>1.32258064516129</v>
      </c>
      <c r="R3157" s="17">
        <f t="shared" si="1399"/>
        <v>-3.4846153846153873</v>
      </c>
      <c r="S3157" s="16">
        <f t="shared" si="1400"/>
        <v>-2.1620347394540973</v>
      </c>
      <c r="T3157" s="5">
        <f t="shared" si="1401"/>
        <v>2.7219512195121958</v>
      </c>
      <c r="U3157" s="21">
        <f t="shared" si="1402"/>
        <v>0</v>
      </c>
      <c r="W3157" s="5">
        <f t="shared" si="1403"/>
        <v>0.32258064516129004</v>
      </c>
      <c r="X3157" s="4">
        <f t="shared" si="1404"/>
        <v>-0.24390243902439013</v>
      </c>
      <c r="AE3157" s="4">
        <f t="shared" si="1405"/>
        <v>-0.56648308418568016</v>
      </c>
      <c r="AJ3157" s="3">
        <f t="shared" si="1406"/>
        <v>3.2765399737876733E-2</v>
      </c>
      <c r="AK3157" s="3">
        <f t="shared" si="1407"/>
        <v>3.2765399737877066E-2</v>
      </c>
      <c r="AL3157" s="26">
        <f t="shared" si="1408"/>
        <v>2.7219512195121958</v>
      </c>
      <c r="AM3157" s="26">
        <f ca="1">IF(RAND()&lt;J3157,H3157*F3157,I3157*G3157)-1</f>
        <v>0.32258064516129004</v>
      </c>
      <c r="AN3157" s="26">
        <f ca="1">IF(RAND()&lt;(J3157+(2*F3157-1)*Sheet2!D$109),H3157*F3157,I3157*G3157)-1</f>
        <v>0.32258064516129004</v>
      </c>
      <c r="AO3157" s="3">
        <f t="shared" si="1388"/>
        <v>201110</v>
      </c>
    </row>
    <row r="3158" spans="1:41" x14ac:dyDescent="0.25">
      <c r="A3158" s="6">
        <v>40832</v>
      </c>
      <c r="B3158" s="1" t="s">
        <v>20</v>
      </c>
      <c r="C3158" s="1" t="s">
        <v>32</v>
      </c>
      <c r="D3158" s="1">
        <v>27</v>
      </c>
      <c r="E3158" s="1">
        <v>24</v>
      </c>
      <c r="F3158">
        <f t="shared" si="1389"/>
        <v>1</v>
      </c>
      <c r="G3158">
        <f t="shared" si="1390"/>
        <v>0</v>
      </c>
      <c r="H3158" s="4">
        <v>1.5405405405405399</v>
      </c>
      <c r="I3158" s="4">
        <v>2.65</v>
      </c>
      <c r="J3158" s="4">
        <f t="shared" si="1391"/>
        <v>0.6491228070175441</v>
      </c>
      <c r="K3158" s="4">
        <f t="shared" si="1392"/>
        <v>0.37735849056603776</v>
      </c>
      <c r="L3158" s="17">
        <f t="shared" si="1393"/>
        <v>0.61912280701754407</v>
      </c>
      <c r="M3158" s="17">
        <f t="shared" si="1394"/>
        <v>0.40735849056603779</v>
      </c>
      <c r="N3158" s="34">
        <f t="shared" si="1395"/>
        <v>1.6151884386511755</v>
      </c>
      <c r="O3158" s="12">
        <f t="shared" si="1396"/>
        <v>2.4548402037980543</v>
      </c>
      <c r="P3158" s="4">
        <f t="shared" si="1397"/>
        <v>201110</v>
      </c>
      <c r="Q3158" s="17">
        <f t="shared" si="1398"/>
        <v>1.5405405405405399</v>
      </c>
      <c r="R3158" s="17">
        <f t="shared" si="1399"/>
        <v>-2.4560606060606083</v>
      </c>
      <c r="S3158" s="16">
        <f t="shared" si="1400"/>
        <v>-0.91552006552006837</v>
      </c>
      <c r="T3158" s="5">
        <f t="shared" si="1401"/>
        <v>1.7201754385964918</v>
      </c>
      <c r="U3158" s="21">
        <f t="shared" si="1402"/>
        <v>0</v>
      </c>
      <c r="W3158" s="5">
        <f t="shared" si="1403"/>
        <v>0.5405405405405399</v>
      </c>
      <c r="X3158" s="4">
        <f t="shared" si="1404"/>
        <v>-0.3508771929824559</v>
      </c>
      <c r="AE3158" s="4">
        <f t="shared" si="1405"/>
        <v>-0.8914177335229958</v>
      </c>
      <c r="AJ3158" s="3">
        <f t="shared" si="1406"/>
        <v>2.5798129635601574E-2</v>
      </c>
      <c r="AK3158" s="3">
        <f t="shared" si="1407"/>
        <v>2.5798129635601574E-2</v>
      </c>
      <c r="AL3158" s="26">
        <f t="shared" si="1408"/>
        <v>1.7201754385964918</v>
      </c>
      <c r="AM3158" s="26">
        <f ca="1">IF(RAND()&lt;J3158,H3158*F3158,I3158*G3158)-1</f>
        <v>0.5405405405405399</v>
      </c>
      <c r="AN3158" s="26">
        <f ca="1">IF(RAND()&lt;(J3158+(2*F3158-1)*Sheet2!D$109),H3158*F3158,I3158*G3158)-1</f>
        <v>-1</v>
      </c>
      <c r="AO3158" s="3">
        <f t="shared" si="1388"/>
        <v>201110</v>
      </c>
    </row>
    <row r="3159" spans="1:41" x14ac:dyDescent="0.25">
      <c r="A3159" s="6">
        <v>40832</v>
      </c>
      <c r="B3159" s="1" t="s">
        <v>38</v>
      </c>
      <c r="C3159" s="1" t="s">
        <v>23</v>
      </c>
      <c r="D3159" s="1">
        <v>20</v>
      </c>
      <c r="E3159" s="1">
        <v>16</v>
      </c>
      <c r="F3159">
        <f t="shared" si="1389"/>
        <v>1</v>
      </c>
      <c r="G3159">
        <f t="shared" si="1390"/>
        <v>0</v>
      </c>
      <c r="H3159" s="4">
        <v>1.3278688524590199</v>
      </c>
      <c r="I3159" s="4">
        <v>3.55</v>
      </c>
      <c r="J3159" s="4">
        <f t="shared" si="1391"/>
        <v>0.75308641975308444</v>
      </c>
      <c r="K3159" s="4">
        <f t="shared" si="1392"/>
        <v>0.28169014084507044</v>
      </c>
      <c r="L3159" s="17">
        <f t="shared" si="1393"/>
        <v>0.72308641975308441</v>
      </c>
      <c r="M3159" s="17">
        <f t="shared" si="1394"/>
        <v>0.31169014084507041</v>
      </c>
      <c r="N3159" s="34">
        <f t="shared" si="1395"/>
        <v>1.3829605600136627</v>
      </c>
      <c r="O3159" s="12">
        <f t="shared" si="1396"/>
        <v>3.208314505196566</v>
      </c>
      <c r="P3159" s="4">
        <f t="shared" si="1397"/>
        <v>201110</v>
      </c>
      <c r="Q3159" s="17">
        <f t="shared" si="1398"/>
        <v>1.3278688524590199</v>
      </c>
      <c r="R3159" s="17">
        <f t="shared" si="1399"/>
        <v>-3.4421568627450658</v>
      </c>
      <c r="S3159" s="16">
        <f t="shared" si="1400"/>
        <v>-2.114288010286046</v>
      </c>
      <c r="T3159" s="5">
        <f t="shared" si="1401"/>
        <v>2.6734567901234496</v>
      </c>
      <c r="U3159" s="21">
        <f t="shared" si="1402"/>
        <v>0</v>
      </c>
      <c r="W3159" s="5">
        <f t="shared" si="1403"/>
        <v>0.32786885245901987</v>
      </c>
      <c r="X3159" s="4">
        <f t="shared" si="1404"/>
        <v>-0.24691358024691556</v>
      </c>
      <c r="AE3159" s="4">
        <f t="shared" si="1405"/>
        <v>-0.57478243270593543</v>
      </c>
      <c r="AJ3159" s="3">
        <f t="shared" si="1406"/>
        <v>3.3607797008904372E-2</v>
      </c>
      <c r="AK3159" s="3">
        <f t="shared" si="1407"/>
        <v>3.360779700890415E-2</v>
      </c>
      <c r="AL3159" s="26">
        <f t="shared" si="1408"/>
        <v>2.6734567901234496</v>
      </c>
      <c r="AM3159" s="26">
        <f ca="1">IF(RAND()&lt;J3159,H3159*F3159,I3159*G3159)-1</f>
        <v>0.32786885245901987</v>
      </c>
      <c r="AN3159" s="26">
        <f ca="1">IF(RAND()&lt;(J3159+(2*F3159-1)*Sheet2!D$109),H3159*F3159,I3159*G3159)-1</f>
        <v>0.32786885245901987</v>
      </c>
      <c r="AO3159" s="3">
        <f t="shared" si="1388"/>
        <v>201110</v>
      </c>
    </row>
    <row r="3160" spans="1:41" x14ac:dyDescent="0.25">
      <c r="A3160" s="6">
        <v>40832</v>
      </c>
      <c r="B3160" s="1" t="s">
        <v>48</v>
      </c>
      <c r="C3160" s="1" t="s">
        <v>45</v>
      </c>
      <c r="D3160" s="1">
        <v>24</v>
      </c>
      <c r="E3160" s="1">
        <v>3</v>
      </c>
      <c r="F3160">
        <f t="shared" si="1389"/>
        <v>1</v>
      </c>
      <c r="G3160">
        <f t="shared" si="1390"/>
        <v>0</v>
      </c>
      <c r="H3160" s="4">
        <v>1.0952380952381</v>
      </c>
      <c r="I3160" s="4">
        <v>8.25</v>
      </c>
      <c r="J3160" s="4">
        <f t="shared" si="1391"/>
        <v>0.91304347826086563</v>
      </c>
      <c r="K3160" s="4">
        <f t="shared" si="1392"/>
        <v>0.12121212121212122</v>
      </c>
      <c r="L3160" s="17">
        <f t="shared" si="1393"/>
        <v>0.8830434782608656</v>
      </c>
      <c r="M3160" s="17">
        <f t="shared" si="1394"/>
        <v>0.15121212121212121</v>
      </c>
      <c r="N3160" s="34">
        <f t="shared" si="1395"/>
        <v>1.1324470704086709</v>
      </c>
      <c r="O3160" s="12">
        <f t="shared" si="1396"/>
        <v>6.6132264529058116</v>
      </c>
      <c r="P3160" s="4">
        <f t="shared" si="1397"/>
        <v>201110</v>
      </c>
      <c r="Q3160" s="17">
        <f t="shared" si="1398"/>
        <v>1.0952380952381</v>
      </c>
      <c r="R3160" s="17">
        <f t="shared" si="1399"/>
        <v>-10.637931034482232</v>
      </c>
      <c r="S3160" s="16">
        <f t="shared" si="1400"/>
        <v>-9.542692939244132</v>
      </c>
      <c r="T3160" s="5">
        <f t="shared" si="1401"/>
        <v>7.532608695652141</v>
      </c>
      <c r="U3160" s="21">
        <f t="shared" si="1402"/>
        <v>1</v>
      </c>
      <c r="W3160" s="5">
        <f t="shared" si="1403"/>
        <v>9.5238095238100007E-2</v>
      </c>
      <c r="X3160" s="4">
        <f t="shared" si="1404"/>
        <v>-8.6956521739134374E-2</v>
      </c>
      <c r="AE3160" s="4">
        <f t="shared" si="1405"/>
        <v>-0.18219461697723438</v>
      </c>
      <c r="AJ3160" s="3">
        <f t="shared" si="1406"/>
        <v>3.3121019108276473E-2</v>
      </c>
      <c r="AK3160" s="3">
        <f t="shared" si="1407"/>
        <v>3.3121019108276362E-2</v>
      </c>
      <c r="AL3160" s="26">
        <f t="shared" si="1408"/>
        <v>7.532608695652141</v>
      </c>
      <c r="AM3160" s="26">
        <f ca="1">IF(RAND()&lt;J3160,H3160*F3160,I3160*G3160)-1</f>
        <v>9.5238095238100007E-2</v>
      </c>
      <c r="AN3160" s="26">
        <f ca="1">IF(RAND()&lt;(J3160+(2*F3160-1)*Sheet2!D$109),H3160*F3160,I3160*G3160)-1</f>
        <v>9.5238095238100007E-2</v>
      </c>
      <c r="AO3160" s="3">
        <f t="shared" si="1388"/>
        <v>201110</v>
      </c>
    </row>
    <row r="3161" spans="1:41" x14ac:dyDescent="0.25">
      <c r="A3161" s="6">
        <v>40832</v>
      </c>
      <c r="B3161" s="1" t="s">
        <v>19</v>
      </c>
      <c r="C3161" s="1" t="s">
        <v>24</v>
      </c>
      <c r="D3161" s="1">
        <v>19</v>
      </c>
      <c r="E3161" s="1">
        <v>25</v>
      </c>
      <c r="F3161">
        <f t="shared" si="1389"/>
        <v>0</v>
      </c>
      <c r="G3161">
        <f t="shared" si="1390"/>
        <v>1</v>
      </c>
      <c r="H3161" s="4">
        <v>1.4255319148936201</v>
      </c>
      <c r="I3161" s="4">
        <v>2.95</v>
      </c>
      <c r="J3161" s="4">
        <f t="shared" si="1391"/>
        <v>0.70149253731343131</v>
      </c>
      <c r="K3161" s="4">
        <f t="shared" si="1392"/>
        <v>0.33898305084745761</v>
      </c>
      <c r="L3161" s="17">
        <f t="shared" si="1393"/>
        <v>0.73149253731343133</v>
      </c>
      <c r="M3161" s="17">
        <f t="shared" si="1394"/>
        <v>0.30898305084745759</v>
      </c>
      <c r="N3161" s="34">
        <f t="shared" si="1395"/>
        <v>1.3670679453172849</v>
      </c>
      <c r="O3161" s="12">
        <f t="shared" si="1396"/>
        <v>3.2364234777838732</v>
      </c>
      <c r="P3161" s="4">
        <f t="shared" si="1397"/>
        <v>201110</v>
      </c>
      <c r="Q3161" s="17">
        <f t="shared" si="1398"/>
        <v>0.48323115759105761</v>
      </c>
      <c r="R3161" s="17">
        <f t="shared" si="1399"/>
        <v>-2.862820512820496</v>
      </c>
      <c r="S3161" s="16">
        <f t="shared" si="1400"/>
        <v>-2.3795893552294385</v>
      </c>
      <c r="T3161" s="5">
        <f t="shared" si="1401"/>
        <v>2.0694029850746225</v>
      </c>
      <c r="U3161" s="21">
        <f t="shared" si="1402"/>
        <v>0</v>
      </c>
      <c r="W3161" s="5">
        <f t="shared" si="1403"/>
        <v>-1</v>
      </c>
      <c r="X3161" s="4">
        <f t="shared" si="1404"/>
        <v>-1</v>
      </c>
      <c r="AE3161" s="4">
        <f t="shared" si="1405"/>
        <v>-0.72403937758018877</v>
      </c>
      <c r="AJ3161" s="3">
        <f t="shared" si="1406"/>
        <v>3.8901045465595474E-2</v>
      </c>
      <c r="AK3161" s="3">
        <f t="shared" si="1407"/>
        <v>3.8901045465595474E-2</v>
      </c>
      <c r="AL3161" s="26">
        <f t="shared" si="1408"/>
        <v>2.0694029850746225</v>
      </c>
      <c r="AM3161" s="26">
        <f ca="1">IF(RAND()&lt;J3161,H3161*F3161,I3161*G3161)-1</f>
        <v>-1</v>
      </c>
      <c r="AN3161" s="26">
        <f ca="1">IF(RAND()&lt;(J3161+(2*F3161-1)*Sheet2!D$109),H3161*F3161,I3161*G3161)-1</f>
        <v>-1</v>
      </c>
      <c r="AO3161" s="3">
        <f t="shared" si="1388"/>
        <v>201110</v>
      </c>
    </row>
    <row r="3162" spans="1:41" x14ac:dyDescent="0.25">
      <c r="A3162" s="6">
        <v>40832</v>
      </c>
      <c r="B3162" s="1" t="s">
        <v>30</v>
      </c>
      <c r="C3162" s="1" t="s">
        <v>22</v>
      </c>
      <c r="D3162" s="1">
        <v>27</v>
      </c>
      <c r="E3162" s="1">
        <v>17</v>
      </c>
      <c r="F3162">
        <f t="shared" si="1389"/>
        <v>1</v>
      </c>
      <c r="G3162">
        <f t="shared" si="1390"/>
        <v>0</v>
      </c>
      <c r="H3162" s="4">
        <v>1.4166666666666701</v>
      </c>
      <c r="I3162" s="4">
        <v>3</v>
      </c>
      <c r="J3162" s="4">
        <f t="shared" si="1391"/>
        <v>0.70588235294117474</v>
      </c>
      <c r="K3162" s="4">
        <f t="shared" si="1392"/>
        <v>0.33333333333333331</v>
      </c>
      <c r="L3162" s="17">
        <f t="shared" si="1393"/>
        <v>0.67588235294117471</v>
      </c>
      <c r="M3162" s="17">
        <f t="shared" si="1394"/>
        <v>0.36333333333333329</v>
      </c>
      <c r="N3162" s="34">
        <f t="shared" si="1395"/>
        <v>1.4795474325500473</v>
      </c>
      <c r="O3162" s="12">
        <f t="shared" si="1396"/>
        <v>2.7522935779816518</v>
      </c>
      <c r="P3162" s="4">
        <f t="shared" si="1397"/>
        <v>201110</v>
      </c>
      <c r="Q3162" s="17">
        <f t="shared" si="1398"/>
        <v>1.4166666666666701</v>
      </c>
      <c r="R3162" s="17">
        <f t="shared" si="1399"/>
        <v>-2.8999999999999804</v>
      </c>
      <c r="S3162" s="16">
        <f t="shared" si="1400"/>
        <v>-1.4833333333333103</v>
      </c>
      <c r="T3162" s="5">
        <f t="shared" si="1401"/>
        <v>2.1176470588235241</v>
      </c>
      <c r="U3162" s="21">
        <f t="shared" si="1402"/>
        <v>0</v>
      </c>
      <c r="W3162" s="5">
        <f t="shared" si="1403"/>
        <v>0.41666666666667007</v>
      </c>
      <c r="X3162" s="4">
        <f t="shared" si="1404"/>
        <v>-0.29411764705882526</v>
      </c>
      <c r="AE3162" s="4">
        <f t="shared" si="1405"/>
        <v>-0.71078431372549533</v>
      </c>
      <c r="AJ3162" s="3">
        <f t="shared" si="1406"/>
        <v>3.7735849056601989E-2</v>
      </c>
      <c r="AK3162" s="3">
        <f t="shared" si="1407"/>
        <v>3.7735849056602211E-2</v>
      </c>
      <c r="AL3162" s="26">
        <f t="shared" si="1408"/>
        <v>2.1176470588235241</v>
      </c>
      <c r="AM3162" s="26">
        <f ca="1">IF(RAND()&lt;J3162,H3162*F3162,I3162*G3162)-1</f>
        <v>-1</v>
      </c>
      <c r="AN3162" s="26">
        <f ca="1">IF(RAND()&lt;(J3162+(2*F3162-1)*Sheet2!D$109),H3162*F3162,I3162*G3162)-1</f>
        <v>-1</v>
      </c>
      <c r="AO3162" s="3">
        <f t="shared" si="1388"/>
        <v>201110</v>
      </c>
    </row>
    <row r="3163" spans="1:41" x14ac:dyDescent="0.25">
      <c r="A3163" s="6">
        <v>40832</v>
      </c>
      <c r="B3163" s="1" t="s">
        <v>31</v>
      </c>
      <c r="C3163" s="1" t="s">
        <v>46</v>
      </c>
      <c r="D3163" s="1">
        <v>39</v>
      </c>
      <c r="E3163" s="1">
        <v>10</v>
      </c>
      <c r="F3163">
        <f t="shared" si="1389"/>
        <v>1</v>
      </c>
      <c r="G3163">
        <f t="shared" si="1390"/>
        <v>0</v>
      </c>
      <c r="H3163" s="4">
        <v>1.7692307692307701</v>
      </c>
      <c r="I3163" s="4">
        <v>2.1</v>
      </c>
      <c r="J3163" s="4">
        <f t="shared" si="1391"/>
        <v>0.56521739130434756</v>
      </c>
      <c r="K3163" s="4">
        <f t="shared" si="1392"/>
        <v>0.47619047619047616</v>
      </c>
      <c r="L3163" s="17">
        <f t="shared" si="1393"/>
        <v>0.53521739130434753</v>
      </c>
      <c r="M3163" s="17">
        <f t="shared" si="1394"/>
        <v>0.50619047619047619</v>
      </c>
      <c r="N3163" s="34">
        <f t="shared" si="1395"/>
        <v>1.8683996750609271</v>
      </c>
      <c r="O3163" s="12">
        <f t="shared" si="1396"/>
        <v>1.9755409219190969</v>
      </c>
      <c r="P3163" s="4">
        <f t="shared" si="1397"/>
        <v>201110</v>
      </c>
      <c r="Q3163" s="17">
        <f t="shared" si="1398"/>
        <v>1.7692307692307701</v>
      </c>
      <c r="R3163" s="17">
        <f t="shared" si="1399"/>
        <v>-2.2090909090909077</v>
      </c>
      <c r="S3163" s="16">
        <f t="shared" si="1400"/>
        <v>-0.43986013986013761</v>
      </c>
      <c r="T3163" s="5">
        <f t="shared" si="1401"/>
        <v>1.18695652173913</v>
      </c>
      <c r="U3163" s="21">
        <f t="shared" si="1402"/>
        <v>0</v>
      </c>
      <c r="W3163" s="5">
        <f t="shared" si="1403"/>
        <v>0.76923076923077005</v>
      </c>
      <c r="X3163" s="4">
        <f t="shared" si="1404"/>
        <v>-0.43478260869565244</v>
      </c>
      <c r="AE3163" s="4">
        <f t="shared" si="1405"/>
        <v>-1.2040133779264224</v>
      </c>
      <c r="AJ3163" s="3">
        <f t="shared" si="1406"/>
        <v>3.9761431411530546E-2</v>
      </c>
      <c r="AK3163" s="3">
        <f t="shared" si="1407"/>
        <v>3.9761431411530546E-2</v>
      </c>
      <c r="AL3163" s="26">
        <f t="shared" si="1408"/>
        <v>1.18695652173913</v>
      </c>
      <c r="AM3163" s="26">
        <f ca="1">IF(RAND()&lt;J3163,H3163*F3163,I3163*G3163)-1</f>
        <v>0.76923076923077005</v>
      </c>
      <c r="AN3163" s="26">
        <f ca="1">IF(RAND()&lt;(J3163+(2*F3163-1)*Sheet2!D$109),H3163*F3163,I3163*G3163)-1</f>
        <v>0.76923076923077005</v>
      </c>
      <c r="AO3163" s="3">
        <f t="shared" si="1388"/>
        <v>201110</v>
      </c>
    </row>
    <row r="3164" spans="1:41" x14ac:dyDescent="0.25">
      <c r="A3164" s="6">
        <v>40832</v>
      </c>
      <c r="B3164" s="1" t="s">
        <v>29</v>
      </c>
      <c r="C3164" s="1" t="s">
        <v>33</v>
      </c>
      <c r="D3164" s="1">
        <v>29</v>
      </c>
      <c r="E3164" s="1">
        <v>14</v>
      </c>
      <c r="F3164">
        <f t="shared" si="1389"/>
        <v>1</v>
      </c>
      <c r="G3164">
        <f t="shared" si="1390"/>
        <v>0</v>
      </c>
      <c r="H3164" s="4">
        <v>1.3125</v>
      </c>
      <c r="I3164" s="4">
        <v>3.6</v>
      </c>
      <c r="J3164" s="4">
        <f t="shared" si="1391"/>
        <v>0.76190476190476186</v>
      </c>
      <c r="K3164" s="4">
        <f t="shared" si="1392"/>
        <v>0.27777777777777779</v>
      </c>
      <c r="L3164" s="17">
        <f t="shared" si="1393"/>
        <v>0.73190476190476184</v>
      </c>
      <c r="M3164" s="17">
        <f t="shared" si="1394"/>
        <v>0.30777777777777782</v>
      </c>
      <c r="N3164" s="34">
        <f t="shared" si="1395"/>
        <v>1.3662979830839299</v>
      </c>
      <c r="O3164" s="12">
        <f t="shared" si="1396"/>
        <v>3.2490974729241873</v>
      </c>
      <c r="P3164" s="4">
        <f t="shared" si="1397"/>
        <v>201110</v>
      </c>
      <c r="Q3164" s="17">
        <f t="shared" si="1398"/>
        <v>1.3125</v>
      </c>
      <c r="R3164" s="17">
        <f t="shared" si="1399"/>
        <v>-3.5846153846153848</v>
      </c>
      <c r="S3164" s="16">
        <f t="shared" si="1400"/>
        <v>-2.2721153846153848</v>
      </c>
      <c r="T3164" s="5">
        <f t="shared" si="1401"/>
        <v>2.7428571428571429</v>
      </c>
      <c r="U3164" s="21">
        <f t="shared" si="1402"/>
        <v>0</v>
      </c>
      <c r="W3164" s="5">
        <f t="shared" si="1403"/>
        <v>0.3125</v>
      </c>
      <c r="X3164" s="4">
        <f t="shared" si="1404"/>
        <v>-0.23809523809523814</v>
      </c>
      <c r="AE3164" s="4">
        <f t="shared" si="1405"/>
        <v>-0.55059523809523814</v>
      </c>
      <c r="AJ3164" s="3">
        <f t="shared" si="1406"/>
        <v>3.8167938931297551E-2</v>
      </c>
      <c r="AK3164" s="3">
        <f t="shared" si="1407"/>
        <v>3.8167938931297662E-2</v>
      </c>
      <c r="AL3164" s="26">
        <f t="shared" si="1408"/>
        <v>2.7428571428571429</v>
      </c>
      <c r="AM3164" s="26">
        <f ca="1">IF(RAND()&lt;J3164,H3164*F3164,I3164*G3164)-1</f>
        <v>0.3125</v>
      </c>
      <c r="AN3164" s="26">
        <f ca="1">IF(RAND()&lt;(J3164+(2*F3164-1)*Sheet2!D$109),H3164*F3164,I3164*G3164)-1</f>
        <v>0.3125</v>
      </c>
      <c r="AO3164" s="3">
        <f t="shared" si="1388"/>
        <v>201110</v>
      </c>
    </row>
    <row r="3165" spans="1:41" x14ac:dyDescent="0.25">
      <c r="A3165" s="6">
        <v>40832</v>
      </c>
      <c r="B3165" s="1" t="s">
        <v>27</v>
      </c>
      <c r="C3165" s="1" t="s">
        <v>26</v>
      </c>
      <c r="D3165" s="1">
        <v>31</v>
      </c>
      <c r="E3165" s="1">
        <v>17</v>
      </c>
      <c r="F3165">
        <f t="shared" si="1389"/>
        <v>1</v>
      </c>
      <c r="G3165">
        <f t="shared" si="1390"/>
        <v>0</v>
      </c>
      <c r="H3165" s="4">
        <v>1.55555555555556</v>
      </c>
      <c r="I3165" s="4">
        <v>2.6</v>
      </c>
      <c r="J3165" s="4">
        <f t="shared" si="1391"/>
        <v>0.64285714285714102</v>
      </c>
      <c r="K3165" s="4">
        <f t="shared" si="1392"/>
        <v>0.38461538461538458</v>
      </c>
      <c r="L3165" s="17">
        <f t="shared" si="1393"/>
        <v>0.61285714285714099</v>
      </c>
      <c r="M3165" s="17">
        <f t="shared" si="1394"/>
        <v>0.41461538461538461</v>
      </c>
      <c r="N3165" s="34">
        <f t="shared" si="1395"/>
        <v>1.6317016317016366</v>
      </c>
      <c r="O3165" s="12">
        <f t="shared" si="1396"/>
        <v>2.4118738404452689</v>
      </c>
      <c r="P3165" s="4">
        <f t="shared" si="1397"/>
        <v>201110</v>
      </c>
      <c r="Q3165" s="17">
        <f t="shared" si="1398"/>
        <v>1.55555555555556</v>
      </c>
      <c r="R3165" s="17">
        <f t="shared" si="1399"/>
        <v>-2.4249999999999856</v>
      </c>
      <c r="S3165" s="16">
        <f t="shared" si="1400"/>
        <v>-0.86944444444442559</v>
      </c>
      <c r="T3165" s="5">
        <f t="shared" si="1401"/>
        <v>1.6714285714285666</v>
      </c>
      <c r="U3165" s="21">
        <f t="shared" si="1402"/>
        <v>0</v>
      </c>
      <c r="W3165" s="5">
        <f t="shared" si="1403"/>
        <v>0.55555555555556002</v>
      </c>
      <c r="X3165" s="4">
        <f t="shared" si="1404"/>
        <v>-0.35714285714285898</v>
      </c>
      <c r="AE3165" s="4">
        <f t="shared" si="1405"/>
        <v>-0.912698412698419</v>
      </c>
      <c r="AJ3165" s="3">
        <f t="shared" si="1406"/>
        <v>2.6737967914436833E-2</v>
      </c>
      <c r="AK3165" s="3">
        <f t="shared" si="1407"/>
        <v>2.6737967914436722E-2</v>
      </c>
      <c r="AL3165" s="26">
        <f t="shared" si="1408"/>
        <v>1.6714285714285666</v>
      </c>
      <c r="AM3165" s="26">
        <f ca="1">IF(RAND()&lt;J3165,H3165*F3165,I3165*G3165)-1</f>
        <v>0.55555555555556002</v>
      </c>
      <c r="AN3165" s="26">
        <f ca="1">IF(RAND()&lt;(J3165+(2*F3165-1)*Sheet2!D$109),H3165*F3165,I3165*G3165)-1</f>
        <v>0.55555555555556002</v>
      </c>
      <c r="AO3165" s="3">
        <f t="shared" si="1388"/>
        <v>201110</v>
      </c>
    </row>
    <row r="3166" spans="1:41" x14ac:dyDescent="0.25">
      <c r="A3166" s="6">
        <v>40826</v>
      </c>
      <c r="B3166" s="1" t="s">
        <v>19</v>
      </c>
      <c r="C3166" s="1" t="s">
        <v>31</v>
      </c>
      <c r="D3166" s="1">
        <v>24</v>
      </c>
      <c r="E3166" s="1">
        <v>13</v>
      </c>
      <c r="F3166">
        <f t="shared" si="1389"/>
        <v>1</v>
      </c>
      <c r="G3166">
        <f t="shared" si="1390"/>
        <v>0</v>
      </c>
      <c r="H3166" s="4">
        <v>1.3333333333333299</v>
      </c>
      <c r="I3166" s="4">
        <v>3.5</v>
      </c>
      <c r="J3166" s="4">
        <f t="shared" si="1391"/>
        <v>0.75000000000000189</v>
      </c>
      <c r="K3166" s="4">
        <f t="shared" si="1392"/>
        <v>0.2857142857142857</v>
      </c>
      <c r="L3166" s="17">
        <f t="shared" si="1393"/>
        <v>0.72000000000000186</v>
      </c>
      <c r="M3166" s="17">
        <f t="shared" si="1394"/>
        <v>0.31571428571428573</v>
      </c>
      <c r="N3166" s="34">
        <f t="shared" si="1395"/>
        <v>1.3888888888888853</v>
      </c>
      <c r="O3166" s="12">
        <f t="shared" si="1396"/>
        <v>3.1674208144796379</v>
      </c>
      <c r="P3166" s="4">
        <f t="shared" si="1397"/>
        <v>201110</v>
      </c>
      <c r="Q3166" s="17">
        <f t="shared" si="1398"/>
        <v>1.3333333333333299</v>
      </c>
      <c r="R3166" s="17">
        <f t="shared" si="1399"/>
        <v>-3.4000000000000306</v>
      </c>
      <c r="S3166" s="16">
        <f t="shared" si="1400"/>
        <v>-2.0666666666667006</v>
      </c>
      <c r="T3166" s="5">
        <f t="shared" si="1401"/>
        <v>2.6250000000000067</v>
      </c>
      <c r="U3166" s="21">
        <f t="shared" si="1402"/>
        <v>0</v>
      </c>
      <c r="W3166" s="5">
        <f t="shared" si="1403"/>
        <v>0.33333333333332993</v>
      </c>
      <c r="X3166" s="4">
        <f t="shared" si="1404"/>
        <v>-0.24999999999999811</v>
      </c>
      <c r="AE3166" s="4">
        <f t="shared" si="1405"/>
        <v>-0.58333333333332804</v>
      </c>
      <c r="AJ3166" s="3">
        <f t="shared" si="1406"/>
        <v>3.4482758620691611E-2</v>
      </c>
      <c r="AK3166" s="3">
        <f t="shared" si="1407"/>
        <v>3.4482758620691278E-2</v>
      </c>
      <c r="AL3166" s="26">
        <f t="shared" si="1408"/>
        <v>2.6250000000000067</v>
      </c>
      <c r="AM3166" s="26">
        <f ca="1">IF(RAND()&lt;J3166,H3166*F3166,I3166*G3166)-1</f>
        <v>-1</v>
      </c>
      <c r="AN3166" s="26">
        <f ca="1">IF(RAND()&lt;(J3166+(2*F3166-1)*Sheet2!D$109),H3166*F3166,I3166*G3166)-1</f>
        <v>0.33333333333332993</v>
      </c>
      <c r="AO3166" s="3">
        <f t="shared" si="1388"/>
        <v>201110</v>
      </c>
    </row>
    <row r="3167" spans="1:41" x14ac:dyDescent="0.25">
      <c r="A3167" s="6">
        <v>40825</v>
      </c>
      <c r="B3167" s="1" t="s">
        <v>24</v>
      </c>
      <c r="C3167" s="1" t="s">
        <v>25</v>
      </c>
      <c r="D3167" s="1">
        <v>48</v>
      </c>
      <c r="E3167" s="1">
        <v>3</v>
      </c>
      <c r="F3167">
        <f t="shared" si="1389"/>
        <v>1</v>
      </c>
      <c r="G3167">
        <f t="shared" si="1390"/>
        <v>0</v>
      </c>
      <c r="H3167" s="4">
        <v>1.6666666666666701</v>
      </c>
      <c r="I3167" s="4">
        <v>2.2999999999999998</v>
      </c>
      <c r="J3167" s="4">
        <f t="shared" si="1391"/>
        <v>0.59999999999999876</v>
      </c>
      <c r="K3167" s="4">
        <f t="shared" si="1392"/>
        <v>0.43478260869565222</v>
      </c>
      <c r="L3167" s="17">
        <f t="shared" si="1393"/>
        <v>0.56999999999999873</v>
      </c>
      <c r="M3167" s="17">
        <f t="shared" si="1394"/>
        <v>0.46478260869565224</v>
      </c>
      <c r="N3167" s="34">
        <f t="shared" si="1395"/>
        <v>1.7543859649122846</v>
      </c>
      <c r="O3167" s="12">
        <f t="shared" si="1396"/>
        <v>2.1515434985968191</v>
      </c>
      <c r="P3167" s="4">
        <f t="shared" si="1397"/>
        <v>201110</v>
      </c>
      <c r="Q3167" s="17">
        <f t="shared" si="1398"/>
        <v>1.6666666666666701</v>
      </c>
      <c r="R3167" s="17">
        <f t="shared" si="1399"/>
        <v>-2.2692307692307621</v>
      </c>
      <c r="S3167" s="16">
        <f t="shared" si="1400"/>
        <v>-0.60256410256409199</v>
      </c>
      <c r="T3167" s="5">
        <f t="shared" si="1401"/>
        <v>1.379999999999997</v>
      </c>
      <c r="U3167" s="21">
        <f t="shared" si="1402"/>
        <v>0</v>
      </c>
      <c r="W3167" s="5">
        <f t="shared" si="1403"/>
        <v>0.66666666666667007</v>
      </c>
      <c r="X3167" s="4">
        <f t="shared" si="1404"/>
        <v>-0.40000000000000124</v>
      </c>
      <c r="AE3167" s="4">
        <f t="shared" si="1405"/>
        <v>-1.0666666666666713</v>
      </c>
      <c r="AJ3167" s="3">
        <f t="shared" si="1406"/>
        <v>3.3613445378150142E-2</v>
      </c>
      <c r="AK3167" s="3">
        <f t="shared" si="1407"/>
        <v>3.3613445378150142E-2</v>
      </c>
      <c r="AL3167" s="26">
        <f t="shared" si="1408"/>
        <v>1.379999999999997</v>
      </c>
      <c r="AM3167" s="26">
        <f ca="1">IF(RAND()&lt;J3167,H3167*F3167,I3167*G3167)-1</f>
        <v>-1</v>
      </c>
      <c r="AN3167" s="26">
        <f ca="1">IF(RAND()&lt;(J3167+(2*F3167-1)*Sheet2!D$109),H3167*F3167,I3167*G3167)-1</f>
        <v>0.66666666666667007</v>
      </c>
      <c r="AO3167" s="3">
        <f t="shared" si="1388"/>
        <v>201110</v>
      </c>
    </row>
    <row r="3168" spans="1:41" x14ac:dyDescent="0.25">
      <c r="A3168" s="6">
        <v>40825</v>
      </c>
      <c r="B3168" s="1" t="s">
        <v>43</v>
      </c>
      <c r="C3168" s="1" t="s">
        <v>36</v>
      </c>
      <c r="D3168" s="1">
        <v>38</v>
      </c>
      <c r="E3168" s="1">
        <v>17</v>
      </c>
      <c r="F3168">
        <f t="shared" si="1389"/>
        <v>1</v>
      </c>
      <c r="G3168">
        <f t="shared" si="1390"/>
        <v>0</v>
      </c>
      <c r="H3168" s="4">
        <v>1.5263157894736801</v>
      </c>
      <c r="I3168" s="4">
        <v>2.7</v>
      </c>
      <c r="J3168" s="4">
        <f t="shared" si="1391"/>
        <v>0.6551724137931052</v>
      </c>
      <c r="K3168" s="4">
        <f t="shared" si="1392"/>
        <v>0.37037037037037035</v>
      </c>
      <c r="L3168" s="17">
        <f t="shared" si="1393"/>
        <v>0.62517241379310518</v>
      </c>
      <c r="M3168" s="17">
        <f t="shared" si="1394"/>
        <v>0.40037037037037038</v>
      </c>
      <c r="N3168" s="34">
        <f t="shared" si="1395"/>
        <v>1.5995587424158808</v>
      </c>
      <c r="O3168" s="12">
        <f t="shared" si="1396"/>
        <v>2.497687326549491</v>
      </c>
      <c r="P3168" s="4">
        <f t="shared" si="1397"/>
        <v>201110</v>
      </c>
      <c r="Q3168" s="17">
        <f t="shared" si="1398"/>
        <v>1.5263157894736801</v>
      </c>
      <c r="R3168" s="17">
        <f t="shared" si="1399"/>
        <v>-2.4882352941176622</v>
      </c>
      <c r="S3168" s="16">
        <f t="shared" si="1400"/>
        <v>-0.96191950464398213</v>
      </c>
      <c r="T3168" s="5">
        <f t="shared" si="1401"/>
        <v>1.7689655172413843</v>
      </c>
      <c r="U3168" s="21">
        <f t="shared" si="1402"/>
        <v>0</v>
      </c>
      <c r="W3168" s="5">
        <f t="shared" si="1403"/>
        <v>0.52631578947368007</v>
      </c>
      <c r="X3168" s="4">
        <f t="shared" si="1404"/>
        <v>-0.3448275862068948</v>
      </c>
      <c r="AE3168" s="4">
        <f t="shared" si="1405"/>
        <v>-0.87114337568057487</v>
      </c>
      <c r="AJ3168" s="3">
        <f t="shared" si="1406"/>
        <v>2.4906600249067767E-2</v>
      </c>
      <c r="AK3168" s="3">
        <f t="shared" si="1407"/>
        <v>2.4906600249067767E-2</v>
      </c>
      <c r="AL3168" s="26">
        <f t="shared" si="1408"/>
        <v>1.7689655172413843</v>
      </c>
      <c r="AM3168" s="26">
        <f ca="1">IF(RAND()&lt;J3168,H3168*F3168,I3168*G3168)-1</f>
        <v>0.52631578947368007</v>
      </c>
      <c r="AN3168" s="26">
        <f ca="1">IF(RAND()&lt;(J3168+(2*F3168-1)*Sheet2!D$109),H3168*F3168,I3168*G3168)-1</f>
        <v>0.52631578947368007</v>
      </c>
      <c r="AO3168" s="3">
        <f t="shared" si="1388"/>
        <v>201110</v>
      </c>
    </row>
    <row r="3169" spans="1:41" x14ac:dyDescent="0.25">
      <c r="A3169" s="6">
        <v>40825</v>
      </c>
      <c r="B3169" s="1" t="s">
        <v>20</v>
      </c>
      <c r="C3169" s="1" t="s">
        <v>47</v>
      </c>
      <c r="D3169" s="1">
        <v>25</v>
      </c>
      <c r="E3169" s="1">
        <v>36</v>
      </c>
      <c r="F3169">
        <f t="shared" si="1389"/>
        <v>0</v>
      </c>
      <c r="G3169">
        <f t="shared" si="1390"/>
        <v>1</v>
      </c>
      <c r="H3169" s="4">
        <v>1.1818181818181799</v>
      </c>
      <c r="I3169" s="4">
        <v>5.25</v>
      </c>
      <c r="J3169" s="4">
        <f t="shared" si="1391"/>
        <v>0.84615384615384759</v>
      </c>
      <c r="K3169" s="4">
        <f t="shared" si="1392"/>
        <v>0.19047619047619047</v>
      </c>
      <c r="L3169" s="17">
        <f t="shared" si="1393"/>
        <v>0.87615384615384762</v>
      </c>
      <c r="M3169" s="17">
        <f t="shared" si="1394"/>
        <v>0.16047619047619047</v>
      </c>
      <c r="N3169" s="34">
        <f t="shared" si="1395"/>
        <v>1.1413520632133431</v>
      </c>
      <c r="O3169" s="12">
        <f t="shared" si="1396"/>
        <v>6.2314540059347188</v>
      </c>
      <c r="P3169" s="4">
        <f t="shared" si="1397"/>
        <v>201110</v>
      </c>
      <c r="Q3169" s="17">
        <f t="shared" si="1398"/>
        <v>0.22510822510822473</v>
      </c>
      <c r="R3169" s="17">
        <f t="shared" si="1399"/>
        <v>-5.7352941176471175</v>
      </c>
      <c r="S3169" s="16">
        <f t="shared" si="1400"/>
        <v>-5.5101858925388925</v>
      </c>
      <c r="T3169" s="5">
        <f t="shared" si="1401"/>
        <v>4.4423076923076996</v>
      </c>
      <c r="U3169" s="21">
        <f t="shared" si="1402"/>
        <v>0</v>
      </c>
      <c r="W3169" s="5">
        <f t="shared" si="1403"/>
        <v>-1</v>
      </c>
      <c r="X3169" s="4">
        <f t="shared" si="1404"/>
        <v>-1</v>
      </c>
      <c r="AE3169" s="4">
        <f t="shared" si="1405"/>
        <v>-0.33566433566433229</v>
      </c>
      <c r="AJ3169" s="3">
        <f t="shared" si="1406"/>
        <v>3.5335689045937646E-2</v>
      </c>
      <c r="AK3169" s="3">
        <f t="shared" si="1407"/>
        <v>3.5335689045937757E-2</v>
      </c>
      <c r="AL3169" s="26">
        <f t="shared" si="1408"/>
        <v>4.4423076923076996</v>
      </c>
      <c r="AM3169" s="26">
        <f ca="1">IF(RAND()&lt;J3169,H3169*F3169,I3169*G3169)-1</f>
        <v>4.25</v>
      </c>
      <c r="AN3169" s="26">
        <f ca="1">IF(RAND()&lt;(J3169+(2*F3169-1)*Sheet2!D$109),H3169*F3169,I3169*G3169)-1</f>
        <v>4.25</v>
      </c>
      <c r="AO3169" s="3">
        <f t="shared" si="1388"/>
        <v>201110</v>
      </c>
    </row>
    <row r="3170" spans="1:41" x14ac:dyDescent="0.25">
      <c r="A3170" s="6">
        <v>40825</v>
      </c>
      <c r="B3170" s="1" t="s">
        <v>38</v>
      </c>
      <c r="C3170" s="1" t="s">
        <v>39</v>
      </c>
      <c r="D3170" s="1">
        <v>30</v>
      </c>
      <c r="E3170" s="1">
        <v>21</v>
      </c>
      <c r="F3170">
        <f t="shared" si="1389"/>
        <v>1</v>
      </c>
      <c r="G3170">
        <f t="shared" si="1390"/>
        <v>0</v>
      </c>
      <c r="H3170" s="4">
        <v>1.2777777777777799</v>
      </c>
      <c r="I3170" s="4">
        <v>4</v>
      </c>
      <c r="J3170" s="4">
        <f t="shared" si="1391"/>
        <v>0.78260869565217261</v>
      </c>
      <c r="K3170" s="4">
        <f t="shared" si="1392"/>
        <v>0.25</v>
      </c>
      <c r="L3170" s="17">
        <f t="shared" si="1393"/>
        <v>0.75260869565217259</v>
      </c>
      <c r="M3170" s="17">
        <f t="shared" si="1394"/>
        <v>0.28000000000000003</v>
      </c>
      <c r="N3170" s="34">
        <f t="shared" si="1395"/>
        <v>1.3287117273252478</v>
      </c>
      <c r="O3170" s="12">
        <f t="shared" si="1396"/>
        <v>3.5714285714285712</v>
      </c>
      <c r="P3170" s="4">
        <f t="shared" si="1397"/>
        <v>201110</v>
      </c>
      <c r="Q3170" s="17">
        <f t="shared" si="1398"/>
        <v>1.2777777777777799</v>
      </c>
      <c r="R3170" s="17">
        <f t="shared" si="1399"/>
        <v>-3.933333333333306</v>
      </c>
      <c r="S3170" s="16">
        <f t="shared" si="1400"/>
        <v>-2.6555555555555261</v>
      </c>
      <c r="T3170" s="5">
        <f t="shared" si="1401"/>
        <v>3.1304347826086905</v>
      </c>
      <c r="U3170" s="21">
        <f t="shared" si="1402"/>
        <v>0</v>
      </c>
      <c r="W3170" s="5">
        <f t="shared" si="1403"/>
        <v>0.2777777777777799</v>
      </c>
      <c r="X3170" s="4">
        <f t="shared" si="1404"/>
        <v>-0.21739130434782739</v>
      </c>
      <c r="AE3170" s="4">
        <f t="shared" si="1405"/>
        <v>-0.49516908212560728</v>
      </c>
      <c r="AJ3170" s="3">
        <f t="shared" si="1406"/>
        <v>3.157894736841993E-2</v>
      </c>
      <c r="AK3170" s="3">
        <f t="shared" si="1407"/>
        <v>3.1578947368419708E-2</v>
      </c>
      <c r="AL3170" s="26">
        <f t="shared" si="1408"/>
        <v>3.1304347826086905</v>
      </c>
      <c r="AM3170" s="26">
        <f ca="1">IF(RAND()&lt;J3170,H3170*F3170,I3170*G3170)-1</f>
        <v>0.2777777777777799</v>
      </c>
      <c r="AN3170" s="26">
        <f ca="1">IF(RAND()&lt;(J3170+(2*F3170-1)*Sheet2!D$109),H3170*F3170,I3170*G3170)-1</f>
        <v>0.2777777777777799</v>
      </c>
      <c r="AO3170" s="3">
        <f t="shared" si="1388"/>
        <v>201110</v>
      </c>
    </row>
    <row r="3171" spans="1:41" x14ac:dyDescent="0.25">
      <c r="A3171" s="6">
        <v>40825</v>
      </c>
      <c r="B3171" s="1" t="s">
        <v>46</v>
      </c>
      <c r="C3171" s="1" t="s">
        <v>49</v>
      </c>
      <c r="D3171" s="1">
        <v>34</v>
      </c>
      <c r="E3171" s="1">
        <v>10</v>
      </c>
      <c r="F3171">
        <f t="shared" si="1389"/>
        <v>1</v>
      </c>
      <c r="G3171">
        <f t="shared" si="1390"/>
        <v>0</v>
      </c>
      <c r="H3171" s="4">
        <v>1.5128205128205101</v>
      </c>
      <c r="I3171" s="4">
        <v>2.7</v>
      </c>
      <c r="J3171" s="4">
        <f t="shared" si="1391"/>
        <v>0.66101694915254361</v>
      </c>
      <c r="K3171" s="4">
        <f t="shared" si="1392"/>
        <v>0.37037037037037035</v>
      </c>
      <c r="L3171" s="17">
        <f t="shared" si="1393"/>
        <v>0.63101694915254358</v>
      </c>
      <c r="M3171" s="17">
        <f t="shared" si="1394"/>
        <v>0.40037037037037038</v>
      </c>
      <c r="N3171" s="34">
        <f t="shared" si="1395"/>
        <v>1.5847434864356671</v>
      </c>
      <c r="O3171" s="12">
        <f t="shared" si="1396"/>
        <v>2.497687326549491</v>
      </c>
      <c r="P3171" s="4">
        <f t="shared" si="1397"/>
        <v>201110</v>
      </c>
      <c r="Q3171" s="17">
        <f t="shared" si="1398"/>
        <v>1.5128205128205101</v>
      </c>
      <c r="R3171" s="17">
        <f t="shared" si="1399"/>
        <v>-2.5382352941176576</v>
      </c>
      <c r="S3171" s="16">
        <f t="shared" si="1400"/>
        <v>-1.0254147812971475</v>
      </c>
      <c r="T3171" s="5">
        <f t="shared" si="1401"/>
        <v>1.7847457627118677</v>
      </c>
      <c r="U3171" s="21">
        <f t="shared" si="1402"/>
        <v>0</v>
      </c>
      <c r="W3171" s="5">
        <f t="shared" si="1403"/>
        <v>0.51282051282051011</v>
      </c>
      <c r="X3171" s="4">
        <f t="shared" si="1404"/>
        <v>-0.33898305084745639</v>
      </c>
      <c r="AE3171" s="4">
        <f t="shared" si="1405"/>
        <v>-0.85180356366796628</v>
      </c>
      <c r="AJ3171" s="3">
        <f t="shared" si="1406"/>
        <v>3.0432136335971971E-2</v>
      </c>
      <c r="AK3171" s="3">
        <f t="shared" si="1407"/>
        <v>3.0432136335971971E-2</v>
      </c>
      <c r="AL3171" s="26">
        <f t="shared" si="1408"/>
        <v>1.7847457627118677</v>
      </c>
      <c r="AM3171" s="26">
        <f ca="1">IF(RAND()&lt;J3171,H3171*F3171,I3171*G3171)-1</f>
        <v>0.51282051282051011</v>
      </c>
      <c r="AN3171" s="26">
        <f ca="1">IF(RAND()&lt;(J3171+(2*F3171-1)*Sheet2!D$109),H3171*F3171,I3171*G3171)-1</f>
        <v>0.51282051282051011</v>
      </c>
      <c r="AO3171" s="3">
        <f t="shared" si="1388"/>
        <v>201110</v>
      </c>
    </row>
    <row r="3172" spans="1:41" x14ac:dyDescent="0.25">
      <c r="A3172" s="6">
        <v>40825</v>
      </c>
      <c r="B3172" s="1" t="s">
        <v>42</v>
      </c>
      <c r="C3172" s="1" t="s">
        <v>30</v>
      </c>
      <c r="D3172" s="1">
        <v>20</v>
      </c>
      <c r="E3172" s="1">
        <v>30</v>
      </c>
      <c r="F3172">
        <f t="shared" si="1389"/>
        <v>0</v>
      </c>
      <c r="G3172">
        <f t="shared" si="1390"/>
        <v>1</v>
      </c>
      <c r="H3172" s="4">
        <v>2.25</v>
      </c>
      <c r="I3172" s="4">
        <v>1.68965517241379</v>
      </c>
      <c r="J3172" s="4">
        <f t="shared" si="1391"/>
        <v>0.44444444444444442</v>
      </c>
      <c r="K3172" s="4">
        <f t="shared" si="1392"/>
        <v>0.59183673469387865</v>
      </c>
      <c r="L3172" s="17">
        <f t="shared" si="1393"/>
        <v>0.47444444444444445</v>
      </c>
      <c r="M3172" s="17">
        <f t="shared" si="1394"/>
        <v>0.56183673469387863</v>
      </c>
      <c r="N3172" s="34">
        <f t="shared" si="1395"/>
        <v>2.1077283372365341</v>
      </c>
      <c r="O3172" s="12">
        <f t="shared" si="1396"/>
        <v>1.7798764983654161</v>
      </c>
      <c r="P3172" s="4">
        <f t="shared" si="1397"/>
        <v>201110</v>
      </c>
      <c r="Q3172" s="17">
        <f t="shared" si="1398"/>
        <v>1.3316326530612268</v>
      </c>
      <c r="R3172" s="17">
        <f t="shared" si="1399"/>
        <v>-2.2500000000000062</v>
      </c>
      <c r="S3172" s="16">
        <f t="shared" si="1400"/>
        <v>-0.91836734693877942</v>
      </c>
      <c r="T3172" s="5">
        <f t="shared" si="1401"/>
        <v>0.75095785440612894</v>
      </c>
      <c r="U3172" s="21">
        <f t="shared" si="1402"/>
        <v>0</v>
      </c>
      <c r="W3172" s="5">
        <f t="shared" si="1403"/>
        <v>-1</v>
      </c>
      <c r="X3172" s="4">
        <f t="shared" si="1404"/>
        <v>-1</v>
      </c>
      <c r="AE3172" s="4">
        <f t="shared" si="1405"/>
        <v>-1.8055555555555556</v>
      </c>
      <c r="AJ3172" s="3">
        <f t="shared" si="1406"/>
        <v>3.5010940919038225E-2</v>
      </c>
      <c r="AK3172" s="3">
        <f t="shared" si="1407"/>
        <v>3.5010940919038225E-2</v>
      </c>
      <c r="AL3172" s="26">
        <f t="shared" si="1408"/>
        <v>0.75095785440612894</v>
      </c>
      <c r="AM3172" s="26">
        <f ca="1">IF(RAND()&lt;J3172,H3172*F3172,I3172*G3172)-1</f>
        <v>0.68965517241379004</v>
      </c>
      <c r="AN3172" s="26">
        <f ca="1">IF(RAND()&lt;(J3172+(2*F3172-1)*Sheet2!D$109),H3172*F3172,I3172*G3172)-1</f>
        <v>-1</v>
      </c>
      <c r="AO3172" s="3">
        <f t="shared" si="1388"/>
        <v>201110</v>
      </c>
    </row>
    <row r="3173" spans="1:41" x14ac:dyDescent="0.25">
      <c r="A3173" s="6">
        <v>40825</v>
      </c>
      <c r="B3173" s="1" t="s">
        <v>22</v>
      </c>
      <c r="C3173" s="1" t="s">
        <v>35</v>
      </c>
      <c r="D3173" s="1">
        <v>24</v>
      </c>
      <c r="E3173" s="1">
        <v>28</v>
      </c>
      <c r="F3173">
        <f t="shared" si="1389"/>
        <v>0</v>
      </c>
      <c r="G3173">
        <f t="shared" si="1390"/>
        <v>1</v>
      </c>
      <c r="H3173" s="4">
        <v>1.8</v>
      </c>
      <c r="I3173" s="4">
        <v>2.0499999999999998</v>
      </c>
      <c r="J3173" s="4">
        <f t="shared" si="1391"/>
        <v>0.55555555555555558</v>
      </c>
      <c r="K3173" s="4">
        <f t="shared" si="1392"/>
        <v>0.48780487804878053</v>
      </c>
      <c r="L3173" s="17">
        <f t="shared" si="1393"/>
        <v>0.58555555555555561</v>
      </c>
      <c r="M3173" s="17">
        <f t="shared" si="1394"/>
        <v>0.45780487804878056</v>
      </c>
      <c r="N3173" s="34">
        <f t="shared" si="1395"/>
        <v>1.7077798861480074</v>
      </c>
      <c r="O3173" s="12">
        <f t="shared" si="1396"/>
        <v>2.1843367075119868</v>
      </c>
      <c r="P3173" s="4">
        <f t="shared" si="1397"/>
        <v>201110</v>
      </c>
      <c r="Q3173" s="17">
        <f t="shared" si="1398"/>
        <v>0.87804878048780499</v>
      </c>
      <c r="R3173" s="17">
        <f t="shared" si="1399"/>
        <v>-2.2023809523809526</v>
      </c>
      <c r="S3173" s="16">
        <f t="shared" si="1400"/>
        <v>-1.3243321718931476</v>
      </c>
      <c r="T3173" s="5">
        <f t="shared" si="1401"/>
        <v>1.1388888888888888</v>
      </c>
      <c r="U3173" s="21">
        <f t="shared" si="1402"/>
        <v>0</v>
      </c>
      <c r="W3173" s="5">
        <f t="shared" si="1403"/>
        <v>-1</v>
      </c>
      <c r="X3173" s="4">
        <f t="shared" si="1404"/>
        <v>-1</v>
      </c>
      <c r="AE3173" s="4">
        <f t="shared" si="1405"/>
        <v>-1.2444444444444442</v>
      </c>
      <c r="AJ3173" s="3">
        <f t="shared" si="1406"/>
        <v>4.1558441558441461E-2</v>
      </c>
      <c r="AK3173" s="3">
        <f t="shared" si="1407"/>
        <v>4.1558441558441683E-2</v>
      </c>
      <c r="AL3173" s="26">
        <f t="shared" si="1408"/>
        <v>1.1388888888888888</v>
      </c>
      <c r="AM3173" s="26">
        <f ca="1">IF(RAND()&lt;J3173,H3173*F3173,I3173*G3173)-1</f>
        <v>1.0499999999999998</v>
      </c>
      <c r="AN3173" s="26">
        <f ca="1">IF(RAND()&lt;(J3173+(2*F3173-1)*Sheet2!D$109),H3173*F3173,I3173*G3173)-1</f>
        <v>1.0499999999999998</v>
      </c>
      <c r="AO3173" s="3">
        <f t="shared" si="1388"/>
        <v>201110</v>
      </c>
    </row>
    <row r="3174" spans="1:41" x14ac:dyDescent="0.25">
      <c r="A3174" s="6">
        <v>40825</v>
      </c>
      <c r="B3174" s="1" t="s">
        <v>33</v>
      </c>
      <c r="C3174" s="1" t="s">
        <v>40</v>
      </c>
      <c r="D3174" s="1">
        <v>20</v>
      </c>
      <c r="E3174" s="1">
        <v>25</v>
      </c>
      <c r="F3174">
        <f t="shared" si="1389"/>
        <v>0</v>
      </c>
      <c r="G3174">
        <f t="shared" si="1390"/>
        <v>1</v>
      </c>
      <c r="H3174" s="4">
        <v>1.44444444444444</v>
      </c>
      <c r="I3174" s="4">
        <v>2.95</v>
      </c>
      <c r="J3174" s="4">
        <f t="shared" si="1391"/>
        <v>0.6923076923076944</v>
      </c>
      <c r="K3174" s="4">
        <f t="shared" si="1392"/>
        <v>0.33898305084745761</v>
      </c>
      <c r="L3174" s="17">
        <f t="shared" si="1393"/>
        <v>0.72230769230769443</v>
      </c>
      <c r="M3174" s="17">
        <f t="shared" si="1394"/>
        <v>0.30898305084745759</v>
      </c>
      <c r="N3174" s="34">
        <f t="shared" si="1395"/>
        <v>1.3844515441959491</v>
      </c>
      <c r="O3174" s="12">
        <f t="shared" si="1396"/>
        <v>3.2364234777838732</v>
      </c>
      <c r="P3174" s="4">
        <f t="shared" si="1397"/>
        <v>201110</v>
      </c>
      <c r="Q3174" s="17">
        <f t="shared" si="1398"/>
        <v>0.48964218455743724</v>
      </c>
      <c r="R3174" s="17">
        <f t="shared" si="1399"/>
        <v>-2.7628205128205354</v>
      </c>
      <c r="S3174" s="16">
        <f t="shared" si="1400"/>
        <v>-2.2731783282630982</v>
      </c>
      <c r="T3174" s="5">
        <f t="shared" si="1401"/>
        <v>2.0423076923076988</v>
      </c>
      <c r="U3174" s="21">
        <f t="shared" si="1402"/>
        <v>0</v>
      </c>
      <c r="W3174" s="5">
        <f t="shared" si="1403"/>
        <v>-1</v>
      </c>
      <c r="X3174" s="4">
        <f t="shared" si="1404"/>
        <v>-1</v>
      </c>
      <c r="AE3174" s="4">
        <f t="shared" si="1405"/>
        <v>-0.75213675213674558</v>
      </c>
      <c r="AJ3174" s="3">
        <f t="shared" si="1406"/>
        <v>3.0341340075855316E-2</v>
      </c>
      <c r="AK3174" s="3">
        <f t="shared" si="1407"/>
        <v>3.0341340075855427E-2</v>
      </c>
      <c r="AL3174" s="26">
        <f t="shared" si="1408"/>
        <v>2.0423076923076988</v>
      </c>
      <c r="AM3174" s="26">
        <f ca="1">IF(RAND()&lt;J3174,H3174*F3174,I3174*G3174)-1</f>
        <v>1.9500000000000002</v>
      </c>
      <c r="AN3174" s="26">
        <f ca="1">IF(RAND()&lt;(J3174+(2*F3174-1)*Sheet2!D$109),H3174*F3174,I3174*G3174)-1</f>
        <v>-1</v>
      </c>
      <c r="AO3174" s="3">
        <f t="shared" si="1388"/>
        <v>201110</v>
      </c>
    </row>
    <row r="3175" spans="1:41" x14ac:dyDescent="0.25">
      <c r="A3175" s="6">
        <v>40825</v>
      </c>
      <c r="B3175" s="1" t="s">
        <v>21</v>
      </c>
      <c r="C3175" s="1" t="s">
        <v>50</v>
      </c>
      <c r="D3175" s="1">
        <v>24</v>
      </c>
      <c r="E3175" s="1">
        <v>29</v>
      </c>
      <c r="F3175">
        <f t="shared" si="1389"/>
        <v>0</v>
      </c>
      <c r="G3175">
        <f t="shared" si="1390"/>
        <v>1</v>
      </c>
      <c r="H3175" s="4">
        <v>2.7</v>
      </c>
      <c r="I3175" s="4">
        <v>1.5128205128205101</v>
      </c>
      <c r="J3175" s="4">
        <f t="shared" si="1391"/>
        <v>0.37037037037037035</v>
      </c>
      <c r="K3175" s="4">
        <f t="shared" si="1392"/>
        <v>0.66101694915254361</v>
      </c>
      <c r="L3175" s="17">
        <f t="shared" si="1393"/>
        <v>0.40037037037037038</v>
      </c>
      <c r="M3175" s="17">
        <f t="shared" si="1394"/>
        <v>0.63101694915254358</v>
      </c>
      <c r="N3175" s="34">
        <f t="shared" si="1395"/>
        <v>2.497687326549491</v>
      </c>
      <c r="O3175" s="12">
        <f t="shared" si="1396"/>
        <v>1.5847434864356671</v>
      </c>
      <c r="P3175" s="4">
        <f t="shared" si="1397"/>
        <v>201110</v>
      </c>
      <c r="Q3175" s="17">
        <f t="shared" si="1398"/>
        <v>1.7847457627118677</v>
      </c>
      <c r="R3175" s="17">
        <f t="shared" si="1399"/>
        <v>-2.5382352941176576</v>
      </c>
      <c r="S3175" s="16">
        <f t="shared" si="1400"/>
        <v>-0.75348953140578989</v>
      </c>
      <c r="T3175" s="5">
        <f t="shared" si="1401"/>
        <v>0.56030389363722588</v>
      </c>
      <c r="U3175" s="21">
        <f t="shared" si="1402"/>
        <v>0</v>
      </c>
      <c r="W3175" s="5">
        <f t="shared" si="1403"/>
        <v>-1</v>
      </c>
      <c r="X3175" s="4">
        <f t="shared" si="1404"/>
        <v>-1</v>
      </c>
      <c r="AE3175" s="4">
        <f t="shared" si="1405"/>
        <v>-2.3296296296296299</v>
      </c>
      <c r="AJ3175" s="3">
        <f t="shared" si="1406"/>
        <v>3.0432136335971971E-2</v>
      </c>
      <c r="AK3175" s="3">
        <f t="shared" si="1407"/>
        <v>3.0432136335971971E-2</v>
      </c>
      <c r="AL3175" s="26">
        <f t="shared" si="1408"/>
        <v>0.56030389363722588</v>
      </c>
      <c r="AM3175" s="26">
        <f ca="1">IF(RAND()&lt;J3175,H3175*F3175,I3175*G3175)-1</f>
        <v>0.51282051282051011</v>
      </c>
      <c r="AN3175" s="26">
        <f ca="1">IF(RAND()&lt;(J3175+(2*F3175-1)*Sheet2!D$109),H3175*F3175,I3175*G3175)-1</f>
        <v>-1</v>
      </c>
      <c r="AO3175" s="3">
        <f t="shared" si="1388"/>
        <v>201110</v>
      </c>
    </row>
    <row r="3176" spans="1:41" x14ac:dyDescent="0.25">
      <c r="A3176" s="6">
        <v>40825</v>
      </c>
      <c r="B3176" s="1" t="s">
        <v>26</v>
      </c>
      <c r="C3176" s="1" t="s">
        <v>28</v>
      </c>
      <c r="D3176" s="1">
        <v>27</v>
      </c>
      <c r="E3176" s="1">
        <v>30</v>
      </c>
      <c r="F3176">
        <f t="shared" si="1389"/>
        <v>0</v>
      </c>
      <c r="G3176">
        <f t="shared" si="1390"/>
        <v>1</v>
      </c>
      <c r="H3176" s="4">
        <v>3.5</v>
      </c>
      <c r="I3176" s="4">
        <v>1.3333333333333299</v>
      </c>
      <c r="J3176" s="4">
        <f t="shared" si="1391"/>
        <v>0.2857142857142857</v>
      </c>
      <c r="K3176" s="4">
        <f t="shared" si="1392"/>
        <v>0.75000000000000189</v>
      </c>
      <c r="L3176" s="17">
        <f t="shared" si="1393"/>
        <v>0.31571428571428573</v>
      </c>
      <c r="M3176" s="17">
        <f t="shared" si="1394"/>
        <v>0.72000000000000186</v>
      </c>
      <c r="N3176" s="34">
        <f t="shared" si="1395"/>
        <v>3.1674208144796379</v>
      </c>
      <c r="O3176" s="12">
        <f t="shared" si="1396"/>
        <v>1.3888888888888853</v>
      </c>
      <c r="P3176" s="4">
        <f t="shared" si="1397"/>
        <v>201110</v>
      </c>
      <c r="Q3176" s="17">
        <f t="shared" si="1398"/>
        <v>2.6250000000000067</v>
      </c>
      <c r="R3176" s="17">
        <f t="shared" si="1399"/>
        <v>-3.4000000000000306</v>
      </c>
      <c r="S3176" s="16">
        <f t="shared" si="1400"/>
        <v>-0.77500000000002389</v>
      </c>
      <c r="T3176" s="5">
        <f t="shared" si="1401"/>
        <v>0.38095238095237999</v>
      </c>
      <c r="U3176" s="21">
        <f t="shared" si="1402"/>
        <v>0</v>
      </c>
      <c r="W3176" s="5">
        <f t="shared" si="1403"/>
        <v>-1</v>
      </c>
      <c r="X3176" s="4">
        <f t="shared" si="1404"/>
        <v>-1</v>
      </c>
      <c r="AE3176" s="4">
        <f t="shared" si="1405"/>
        <v>-3.2142857142857144</v>
      </c>
      <c r="AJ3176" s="3">
        <f t="shared" si="1406"/>
        <v>3.4482758620691611E-2</v>
      </c>
      <c r="AK3176" s="3">
        <f t="shared" si="1407"/>
        <v>3.4482758620691278E-2</v>
      </c>
      <c r="AL3176" s="26">
        <f t="shared" si="1408"/>
        <v>0.38095238095237999</v>
      </c>
      <c r="AM3176" s="26">
        <f ca="1">IF(RAND()&lt;J3176,H3176*F3176,I3176*G3176)-1</f>
        <v>0.33333333333332993</v>
      </c>
      <c r="AN3176" s="26">
        <f ca="1">IF(RAND()&lt;(J3176+(2*F3176-1)*Sheet2!D$109),H3176*F3176,I3176*G3176)-1</f>
        <v>-1</v>
      </c>
      <c r="AO3176" s="3">
        <f t="shared" si="1388"/>
        <v>201110</v>
      </c>
    </row>
    <row r="3177" spans="1:41" x14ac:dyDescent="0.25">
      <c r="A3177" s="6">
        <v>40825</v>
      </c>
      <c r="B3177" s="1" t="s">
        <v>32</v>
      </c>
      <c r="C3177" s="1" t="s">
        <v>41</v>
      </c>
      <c r="D3177" s="1">
        <v>31</v>
      </c>
      <c r="E3177" s="1">
        <v>24</v>
      </c>
      <c r="F3177">
        <f t="shared" si="1389"/>
        <v>1</v>
      </c>
      <c r="G3177">
        <f t="shared" si="1390"/>
        <v>0</v>
      </c>
      <c r="H3177" s="4">
        <v>2.5</v>
      </c>
      <c r="I3177" s="4">
        <v>1.5882352941176499</v>
      </c>
      <c r="J3177" s="4">
        <f t="shared" si="1391"/>
        <v>0.4</v>
      </c>
      <c r="K3177" s="4">
        <f t="shared" si="1392"/>
        <v>0.62962962962962854</v>
      </c>
      <c r="L3177" s="17">
        <f t="shared" si="1393"/>
        <v>0.37</v>
      </c>
      <c r="M3177" s="17">
        <f t="shared" si="1394"/>
        <v>0.65962962962962857</v>
      </c>
      <c r="N3177" s="34">
        <f t="shared" si="1395"/>
        <v>2.7027027027027026</v>
      </c>
      <c r="O3177" s="12">
        <f t="shared" si="1396"/>
        <v>1.5160022459292557</v>
      </c>
      <c r="P3177" s="4">
        <f t="shared" si="1397"/>
        <v>201110</v>
      </c>
      <c r="Q3177" s="17">
        <f t="shared" si="1398"/>
        <v>2.5</v>
      </c>
      <c r="R3177" s="17">
        <f t="shared" si="1399"/>
        <v>-2.3666666666666587</v>
      </c>
      <c r="S3177" s="16">
        <f t="shared" si="1400"/>
        <v>0.1333333333333413</v>
      </c>
      <c r="T3177" s="5">
        <f t="shared" si="1401"/>
        <v>0.6352941176470599</v>
      </c>
      <c r="U3177" s="21">
        <f t="shared" si="1402"/>
        <v>0</v>
      </c>
      <c r="W3177" s="5">
        <f t="shared" si="1403"/>
        <v>1.5</v>
      </c>
      <c r="X3177" s="4">
        <f t="shared" si="1404"/>
        <v>-0.6</v>
      </c>
      <c r="AE3177" s="4">
        <f t="shared" si="1405"/>
        <v>-2.1</v>
      </c>
      <c r="AJ3177" s="3">
        <f t="shared" si="1406"/>
        <v>2.8776978417265231E-2</v>
      </c>
      <c r="AK3177" s="3">
        <f t="shared" si="1407"/>
        <v>2.8776978417265231E-2</v>
      </c>
      <c r="AL3177" s="26">
        <f t="shared" si="1408"/>
        <v>0.6352941176470599</v>
      </c>
      <c r="AM3177" s="26">
        <f ca="1">IF(RAND()&lt;J3177,H3177*F3177,I3177*G3177)-1</f>
        <v>-1</v>
      </c>
      <c r="AN3177" s="26">
        <f ca="1">IF(RAND()&lt;(J3177+(2*F3177-1)*Sheet2!D$109),H3177*F3177,I3177*G3177)-1</f>
        <v>-1</v>
      </c>
      <c r="AO3177" s="3">
        <f t="shared" si="1388"/>
        <v>201110</v>
      </c>
    </row>
    <row r="3178" spans="1:41" x14ac:dyDescent="0.25">
      <c r="A3178" s="6">
        <v>40825</v>
      </c>
      <c r="B3178" s="1" t="s">
        <v>27</v>
      </c>
      <c r="C3178" s="1" t="s">
        <v>48</v>
      </c>
      <c r="D3178" s="1">
        <v>14</v>
      </c>
      <c r="E3178" s="1">
        <v>25</v>
      </c>
      <c r="F3178">
        <f t="shared" si="1389"/>
        <v>0</v>
      </c>
      <c r="G3178">
        <f t="shared" si="1390"/>
        <v>1</v>
      </c>
      <c r="H3178" s="4">
        <v>3.3</v>
      </c>
      <c r="I3178" s="4">
        <v>1.37037037037037</v>
      </c>
      <c r="J3178" s="4">
        <f t="shared" si="1391"/>
        <v>0.30303030303030304</v>
      </c>
      <c r="K3178" s="4">
        <f t="shared" si="1392"/>
        <v>0.72972972972972994</v>
      </c>
      <c r="L3178" s="17">
        <f t="shared" si="1393"/>
        <v>0.33303030303030301</v>
      </c>
      <c r="M3178" s="17">
        <f t="shared" si="1394"/>
        <v>0.69972972972972991</v>
      </c>
      <c r="N3178" s="34">
        <f t="shared" si="1395"/>
        <v>3.002729754322111</v>
      </c>
      <c r="O3178" s="12">
        <f t="shared" si="1396"/>
        <v>1.4291232135959826</v>
      </c>
      <c r="P3178" s="4">
        <f t="shared" si="1397"/>
        <v>201110</v>
      </c>
      <c r="Q3178" s="17">
        <f t="shared" si="1398"/>
        <v>2.4081081081081086</v>
      </c>
      <c r="R3178" s="17">
        <f t="shared" si="1399"/>
        <v>-3.1347826086956547</v>
      </c>
      <c r="S3178" s="16">
        <f t="shared" si="1400"/>
        <v>-0.72667450058754612</v>
      </c>
      <c r="T3178" s="5">
        <f t="shared" si="1401"/>
        <v>0.41526374859708187</v>
      </c>
      <c r="U3178" s="21">
        <f t="shared" si="1402"/>
        <v>0</v>
      </c>
      <c r="W3178" s="5">
        <f t="shared" si="1403"/>
        <v>-1</v>
      </c>
      <c r="X3178" s="4">
        <f t="shared" si="1404"/>
        <v>-1</v>
      </c>
      <c r="AE3178" s="4">
        <f t="shared" si="1405"/>
        <v>-2.9969696969696966</v>
      </c>
      <c r="AJ3178" s="3">
        <f t="shared" si="1406"/>
        <v>3.1720856463124614E-2</v>
      </c>
      <c r="AK3178" s="3">
        <f t="shared" si="1407"/>
        <v>3.1720856463124725E-2</v>
      </c>
      <c r="AL3178" s="26">
        <f t="shared" si="1408"/>
        <v>0.41526374859708187</v>
      </c>
      <c r="AM3178" s="26">
        <f ca="1">IF(RAND()&lt;J3178,H3178*F3178,I3178*G3178)-1</f>
        <v>-1</v>
      </c>
      <c r="AN3178" s="26">
        <f ca="1">IF(RAND()&lt;(J3178+(2*F3178-1)*Sheet2!D$109),H3178*F3178,I3178*G3178)-1</f>
        <v>0.37037037037037002</v>
      </c>
      <c r="AO3178" s="3">
        <f t="shared" si="1388"/>
        <v>201110</v>
      </c>
    </row>
    <row r="3179" spans="1:41" x14ac:dyDescent="0.25">
      <c r="A3179" s="6">
        <v>40819</v>
      </c>
      <c r="B3179" s="1" t="s">
        <v>25</v>
      </c>
      <c r="C3179" s="1" t="s">
        <v>22</v>
      </c>
      <c r="D3179" s="1">
        <v>24</v>
      </c>
      <c r="E3179" s="1">
        <v>17</v>
      </c>
      <c r="F3179">
        <f t="shared" si="1389"/>
        <v>1</v>
      </c>
      <c r="G3179">
        <f t="shared" si="1390"/>
        <v>0</v>
      </c>
      <c r="H3179" s="4">
        <v>1.1818181818181799</v>
      </c>
      <c r="I3179" s="4">
        <v>5.25</v>
      </c>
      <c r="J3179" s="4">
        <f t="shared" si="1391"/>
        <v>0.84615384615384759</v>
      </c>
      <c r="K3179" s="4">
        <f t="shared" si="1392"/>
        <v>0.19047619047619047</v>
      </c>
      <c r="L3179" s="17">
        <f t="shared" si="1393"/>
        <v>0.81615384615384756</v>
      </c>
      <c r="M3179" s="17">
        <f t="shared" si="1394"/>
        <v>0.22047619047619046</v>
      </c>
      <c r="N3179" s="34">
        <f t="shared" si="1395"/>
        <v>1.2252591894439187</v>
      </c>
      <c r="O3179" s="12">
        <f t="shared" si="1396"/>
        <v>4.5356371490280782</v>
      </c>
      <c r="P3179" s="4">
        <f t="shared" si="1397"/>
        <v>201110</v>
      </c>
      <c r="Q3179" s="17">
        <f t="shared" si="1398"/>
        <v>1.1818181818181799</v>
      </c>
      <c r="R3179" s="17">
        <f t="shared" si="1399"/>
        <v>-5.7352941176471175</v>
      </c>
      <c r="S3179" s="16">
        <f t="shared" si="1400"/>
        <v>-4.5534759358289376</v>
      </c>
      <c r="T3179" s="5">
        <f t="shared" si="1401"/>
        <v>4.4423076923076996</v>
      </c>
      <c r="U3179" s="21">
        <f t="shared" si="1402"/>
        <v>0</v>
      </c>
      <c r="W3179" s="5">
        <f t="shared" si="1403"/>
        <v>0.18181818181817988</v>
      </c>
      <c r="X3179" s="4">
        <f t="shared" si="1404"/>
        <v>-0.15384615384615241</v>
      </c>
      <c r="AE3179" s="4">
        <f t="shared" si="1405"/>
        <v>-0.33566433566433229</v>
      </c>
      <c r="AJ3179" s="3">
        <f t="shared" si="1406"/>
        <v>3.5335689045937646E-2</v>
      </c>
      <c r="AK3179" s="3">
        <f t="shared" si="1407"/>
        <v>3.5335689045937757E-2</v>
      </c>
      <c r="AL3179" s="26">
        <f t="shared" si="1408"/>
        <v>4.4423076923076996</v>
      </c>
      <c r="AM3179" s="26">
        <f ca="1">IF(RAND()&lt;J3179,H3179*F3179,I3179*G3179)-1</f>
        <v>-1</v>
      </c>
      <c r="AN3179" s="26">
        <f ca="1">IF(RAND()&lt;(J3179+(2*F3179-1)*Sheet2!D$109),H3179*F3179,I3179*G3179)-1</f>
        <v>0.18181818181817988</v>
      </c>
      <c r="AO3179" s="3">
        <f t="shared" si="1388"/>
        <v>201110</v>
      </c>
    </row>
    <row r="3180" spans="1:41" x14ac:dyDescent="0.25">
      <c r="A3180" s="6">
        <v>40818</v>
      </c>
      <c r="B3180" s="1" t="s">
        <v>45</v>
      </c>
      <c r="C3180" s="1" t="s">
        <v>34</v>
      </c>
      <c r="D3180" s="1">
        <v>10</v>
      </c>
      <c r="E3180" s="1">
        <v>17</v>
      </c>
      <c r="F3180">
        <f t="shared" si="1389"/>
        <v>0</v>
      </c>
      <c r="G3180">
        <f t="shared" si="1390"/>
        <v>1</v>
      </c>
      <c r="H3180" s="4">
        <v>2.35</v>
      </c>
      <c r="I3180" s="4">
        <v>1.6451612903225801</v>
      </c>
      <c r="J3180" s="4">
        <f t="shared" si="1391"/>
        <v>0.42553191489361702</v>
      </c>
      <c r="K3180" s="4">
        <f t="shared" si="1392"/>
        <v>0.60784313725490213</v>
      </c>
      <c r="L3180" s="17">
        <f t="shared" si="1393"/>
        <v>0.455531914893617</v>
      </c>
      <c r="M3180" s="17">
        <f t="shared" si="1394"/>
        <v>0.57784313725490211</v>
      </c>
      <c r="N3180" s="34">
        <f t="shared" si="1395"/>
        <v>2.1952358710882764</v>
      </c>
      <c r="O3180" s="12">
        <f t="shared" si="1396"/>
        <v>1.73057346454021</v>
      </c>
      <c r="P3180" s="4">
        <f t="shared" si="1397"/>
        <v>201110</v>
      </c>
      <c r="Q3180" s="17">
        <f t="shared" si="1398"/>
        <v>1.4284313725490201</v>
      </c>
      <c r="R3180" s="17">
        <f t="shared" si="1399"/>
        <v>-2.2907407407407421</v>
      </c>
      <c r="S3180" s="16">
        <f t="shared" si="1400"/>
        <v>-0.86230936819172199</v>
      </c>
      <c r="T3180" s="5">
        <f t="shared" si="1401"/>
        <v>0.70006863417982124</v>
      </c>
      <c r="U3180" s="21">
        <f t="shared" si="1402"/>
        <v>0</v>
      </c>
      <c r="W3180" s="5">
        <f t="shared" si="1403"/>
        <v>-1</v>
      </c>
      <c r="X3180" s="4">
        <f t="shared" si="1404"/>
        <v>-1</v>
      </c>
      <c r="AE3180" s="4">
        <f t="shared" si="1405"/>
        <v>-1.9244680851063831</v>
      </c>
      <c r="AJ3180" s="3">
        <f t="shared" si="1406"/>
        <v>3.2297133629390573E-2</v>
      </c>
      <c r="AK3180" s="3">
        <f t="shared" si="1407"/>
        <v>3.2297133629390573E-2</v>
      </c>
      <c r="AL3180" s="26">
        <f t="shared" si="1408"/>
        <v>0.70006863417982124</v>
      </c>
      <c r="AM3180" s="26">
        <f ca="1">IF(RAND()&lt;J3180,H3180*F3180,I3180*G3180)-1</f>
        <v>-1</v>
      </c>
      <c r="AN3180" s="26">
        <f ca="1">IF(RAND()&lt;(J3180+(2*F3180-1)*Sheet2!D$109),H3180*F3180,I3180*G3180)-1</f>
        <v>-1</v>
      </c>
      <c r="AO3180" s="3">
        <f t="shared" si="1388"/>
        <v>201110</v>
      </c>
    </row>
    <row r="3181" spans="1:41" x14ac:dyDescent="0.25">
      <c r="A3181" s="6">
        <v>40818</v>
      </c>
      <c r="B3181" s="1" t="s">
        <v>47</v>
      </c>
      <c r="C3181" s="1" t="s">
        <v>27</v>
      </c>
      <c r="D3181" s="1">
        <v>28</v>
      </c>
      <c r="E3181" s="1">
        <v>30</v>
      </c>
      <c r="F3181">
        <f t="shared" si="1389"/>
        <v>0</v>
      </c>
      <c r="G3181">
        <f t="shared" si="1390"/>
        <v>1</v>
      </c>
      <c r="H3181" s="4">
        <v>3.25</v>
      </c>
      <c r="I3181" s="4">
        <v>1.3773584905660399</v>
      </c>
      <c r="J3181" s="4">
        <f t="shared" si="1391"/>
        <v>0.30769230769230771</v>
      </c>
      <c r="K3181" s="4">
        <f t="shared" si="1392"/>
        <v>0.72602739726027288</v>
      </c>
      <c r="L3181" s="17">
        <f t="shared" si="1393"/>
        <v>0.33769230769230774</v>
      </c>
      <c r="M3181" s="17">
        <f t="shared" si="1394"/>
        <v>0.69602739726027285</v>
      </c>
      <c r="N3181" s="34">
        <f t="shared" si="1395"/>
        <v>2.9612756264236899</v>
      </c>
      <c r="O3181" s="12">
        <f t="shared" si="1396"/>
        <v>1.4367250541232064</v>
      </c>
      <c r="P3181" s="4">
        <f t="shared" si="1397"/>
        <v>201110</v>
      </c>
      <c r="Q3181" s="17">
        <f t="shared" si="1398"/>
        <v>2.3595890410958869</v>
      </c>
      <c r="R3181" s="17">
        <f t="shared" si="1399"/>
        <v>-3.094444444444429</v>
      </c>
      <c r="S3181" s="16">
        <f t="shared" si="1400"/>
        <v>-0.73485540334854216</v>
      </c>
      <c r="T3181" s="5">
        <f t="shared" si="1401"/>
        <v>0.42380261248185841</v>
      </c>
      <c r="U3181" s="21">
        <f t="shared" si="1402"/>
        <v>0</v>
      </c>
      <c r="W3181" s="5">
        <f t="shared" si="1403"/>
        <v>-1</v>
      </c>
      <c r="X3181" s="4">
        <f t="shared" si="1404"/>
        <v>-1</v>
      </c>
      <c r="AE3181" s="4">
        <f t="shared" si="1405"/>
        <v>-2.9423076923076925</v>
      </c>
      <c r="AJ3181" s="3">
        <f t="shared" si="1406"/>
        <v>3.2619775739040846E-2</v>
      </c>
      <c r="AK3181" s="3">
        <f t="shared" si="1407"/>
        <v>3.2619775739040957E-2</v>
      </c>
      <c r="AL3181" s="26">
        <f t="shared" si="1408"/>
        <v>0.42380261248185841</v>
      </c>
      <c r="AM3181" s="26">
        <f ca="1">IF(RAND()&lt;J3181,H3181*F3181,I3181*G3181)-1</f>
        <v>0.37735849056603987</v>
      </c>
      <c r="AN3181" s="26">
        <f ca="1">IF(RAND()&lt;(J3181+(2*F3181-1)*Sheet2!D$109),H3181*F3181,I3181*G3181)-1</f>
        <v>-1</v>
      </c>
      <c r="AO3181" s="3">
        <f t="shared" si="1388"/>
        <v>201110</v>
      </c>
    </row>
    <row r="3182" spans="1:41" x14ac:dyDescent="0.25">
      <c r="A3182" s="6">
        <v>40818</v>
      </c>
      <c r="B3182" s="1" t="s">
        <v>50</v>
      </c>
      <c r="C3182" s="1" t="s">
        <v>37</v>
      </c>
      <c r="D3182" s="1">
        <v>26</v>
      </c>
      <c r="E3182" s="1">
        <v>16</v>
      </c>
      <c r="F3182">
        <f t="shared" si="1389"/>
        <v>1</v>
      </c>
      <c r="G3182">
        <f t="shared" si="1390"/>
        <v>0</v>
      </c>
      <c r="H3182" s="4">
        <v>1.3333333333333299</v>
      </c>
      <c r="I3182" s="4">
        <v>3.5</v>
      </c>
      <c r="J3182" s="4">
        <f t="shared" si="1391"/>
        <v>0.75000000000000189</v>
      </c>
      <c r="K3182" s="4">
        <f t="shared" si="1392"/>
        <v>0.2857142857142857</v>
      </c>
      <c r="L3182" s="17">
        <f t="shared" si="1393"/>
        <v>0.72000000000000186</v>
      </c>
      <c r="M3182" s="17">
        <f t="shared" si="1394"/>
        <v>0.31571428571428573</v>
      </c>
      <c r="N3182" s="34">
        <f t="shared" si="1395"/>
        <v>1.3888888888888853</v>
      </c>
      <c r="O3182" s="12">
        <f t="shared" si="1396"/>
        <v>3.1674208144796379</v>
      </c>
      <c r="P3182" s="4">
        <f t="shared" si="1397"/>
        <v>201110</v>
      </c>
      <c r="Q3182" s="17">
        <f t="shared" si="1398"/>
        <v>1.3333333333333299</v>
      </c>
      <c r="R3182" s="17">
        <f t="shared" si="1399"/>
        <v>-3.4000000000000306</v>
      </c>
      <c r="S3182" s="16">
        <f t="shared" si="1400"/>
        <v>-2.0666666666667006</v>
      </c>
      <c r="T3182" s="5">
        <f t="shared" si="1401"/>
        <v>2.6250000000000067</v>
      </c>
      <c r="U3182" s="21">
        <f t="shared" si="1402"/>
        <v>0</v>
      </c>
      <c r="W3182" s="5">
        <f t="shared" si="1403"/>
        <v>0.33333333333332993</v>
      </c>
      <c r="X3182" s="4">
        <f t="shared" si="1404"/>
        <v>-0.24999999999999811</v>
      </c>
      <c r="AE3182" s="4">
        <f t="shared" si="1405"/>
        <v>-0.58333333333332804</v>
      </c>
      <c r="AJ3182" s="3">
        <f t="shared" si="1406"/>
        <v>3.4482758620691611E-2</v>
      </c>
      <c r="AK3182" s="3">
        <f t="shared" si="1407"/>
        <v>3.4482758620691278E-2</v>
      </c>
      <c r="AL3182" s="26">
        <f t="shared" si="1408"/>
        <v>2.6250000000000067</v>
      </c>
      <c r="AM3182" s="26">
        <f ca="1">IF(RAND()&lt;J3182,H3182*F3182,I3182*G3182)-1</f>
        <v>0.33333333333332993</v>
      </c>
      <c r="AN3182" s="26">
        <f ca="1">IF(RAND()&lt;(J3182+(2*F3182-1)*Sheet2!D$109),H3182*F3182,I3182*G3182)-1</f>
        <v>0.33333333333332993</v>
      </c>
      <c r="AO3182" s="3">
        <f t="shared" si="1388"/>
        <v>201110</v>
      </c>
    </row>
    <row r="3183" spans="1:41" x14ac:dyDescent="0.25">
      <c r="A3183" s="6">
        <v>40818</v>
      </c>
      <c r="B3183" s="1" t="s">
        <v>41</v>
      </c>
      <c r="C3183" s="1" t="s">
        <v>24</v>
      </c>
      <c r="D3183" s="1">
        <v>23</v>
      </c>
      <c r="E3183" s="1">
        <v>24</v>
      </c>
      <c r="F3183">
        <f t="shared" si="1389"/>
        <v>0</v>
      </c>
      <c r="G3183">
        <f t="shared" si="1390"/>
        <v>1</v>
      </c>
      <c r="H3183" s="4">
        <v>1.2</v>
      </c>
      <c r="I3183" s="4">
        <v>5</v>
      </c>
      <c r="J3183" s="4">
        <f t="shared" si="1391"/>
        <v>0.83333333333333337</v>
      </c>
      <c r="K3183" s="4">
        <f t="shared" si="1392"/>
        <v>0.2</v>
      </c>
      <c r="L3183" s="17">
        <f t="shared" si="1393"/>
        <v>0.8633333333333334</v>
      </c>
      <c r="M3183" s="17">
        <f t="shared" si="1394"/>
        <v>0.17</v>
      </c>
      <c r="N3183" s="34">
        <f t="shared" si="1395"/>
        <v>1.1583011583011582</v>
      </c>
      <c r="O3183" s="12">
        <f t="shared" si="1396"/>
        <v>5.8823529411764701</v>
      </c>
      <c r="P3183" s="4">
        <f t="shared" si="1397"/>
        <v>201110</v>
      </c>
      <c r="Q3183" s="17">
        <f t="shared" si="1398"/>
        <v>0.24</v>
      </c>
      <c r="R3183" s="17">
        <f t="shared" si="1399"/>
        <v>-5.2500000000000009</v>
      </c>
      <c r="S3183" s="16">
        <f t="shared" si="1400"/>
        <v>-5.0100000000000007</v>
      </c>
      <c r="T3183" s="5">
        <f t="shared" si="1401"/>
        <v>4.166666666666667</v>
      </c>
      <c r="U3183" s="21">
        <f t="shared" si="1402"/>
        <v>0</v>
      </c>
      <c r="W3183" s="5">
        <f t="shared" si="1403"/>
        <v>-1</v>
      </c>
      <c r="X3183" s="4">
        <f t="shared" si="1404"/>
        <v>-1</v>
      </c>
      <c r="AE3183" s="4">
        <f t="shared" si="1405"/>
        <v>-0.36666666666666659</v>
      </c>
      <c r="AJ3183" s="3">
        <f t="shared" si="1406"/>
        <v>3.2258064516129115E-2</v>
      </c>
      <c r="AK3183" s="3">
        <f t="shared" si="1407"/>
        <v>3.2258064516129115E-2</v>
      </c>
      <c r="AL3183" s="26">
        <f t="shared" si="1408"/>
        <v>4.166666666666667</v>
      </c>
      <c r="AM3183" s="26">
        <f ca="1">IF(RAND()&lt;J3183,H3183*F3183,I3183*G3183)-1</f>
        <v>4</v>
      </c>
      <c r="AN3183" s="26">
        <f ca="1">IF(RAND()&lt;(J3183+(2*F3183-1)*Sheet2!D$109),H3183*F3183,I3183*G3183)-1</f>
        <v>4</v>
      </c>
      <c r="AO3183" s="3">
        <f t="shared" si="1388"/>
        <v>201110</v>
      </c>
    </row>
    <row r="3184" spans="1:41" x14ac:dyDescent="0.25">
      <c r="A3184" s="6">
        <v>40818</v>
      </c>
      <c r="B3184" s="1" t="s">
        <v>40</v>
      </c>
      <c r="C3184" s="1" t="s">
        <v>38</v>
      </c>
      <c r="D3184" s="1">
        <v>19</v>
      </c>
      <c r="E3184" s="1">
        <v>31</v>
      </c>
      <c r="F3184">
        <f t="shared" si="1389"/>
        <v>0</v>
      </c>
      <c r="G3184">
        <f t="shared" si="1390"/>
        <v>1</v>
      </c>
      <c r="H3184" s="4">
        <v>3.35</v>
      </c>
      <c r="I3184" s="4">
        <v>1.36363636363636</v>
      </c>
      <c r="J3184" s="4">
        <f t="shared" si="1391"/>
        <v>0.29850746268656714</v>
      </c>
      <c r="K3184" s="4">
        <f t="shared" si="1392"/>
        <v>0.73333333333333528</v>
      </c>
      <c r="L3184" s="17">
        <f t="shared" si="1393"/>
        <v>0.32850746268656716</v>
      </c>
      <c r="M3184" s="17">
        <f t="shared" si="1394"/>
        <v>0.70333333333333525</v>
      </c>
      <c r="N3184" s="34">
        <f t="shared" si="1395"/>
        <v>3.044070876874148</v>
      </c>
      <c r="O3184" s="12">
        <f t="shared" si="1396"/>
        <v>1.4218009478672946</v>
      </c>
      <c r="P3184" s="4">
        <f t="shared" si="1397"/>
        <v>201110</v>
      </c>
      <c r="Q3184" s="17">
        <f t="shared" si="1398"/>
        <v>2.4566666666666732</v>
      </c>
      <c r="R3184" s="17">
        <f t="shared" si="1399"/>
        <v>-3.1755319148936447</v>
      </c>
      <c r="S3184" s="16">
        <f t="shared" si="1400"/>
        <v>-0.71886524822697151</v>
      </c>
      <c r="T3184" s="5">
        <f t="shared" si="1401"/>
        <v>0.40705563093622688</v>
      </c>
      <c r="U3184" s="21">
        <f t="shared" si="1402"/>
        <v>0</v>
      </c>
      <c r="W3184" s="5">
        <f t="shared" si="1403"/>
        <v>-1</v>
      </c>
      <c r="X3184" s="4">
        <f t="shared" si="1404"/>
        <v>-1</v>
      </c>
      <c r="AE3184" s="4">
        <f t="shared" si="1405"/>
        <v>-3.051492537313433</v>
      </c>
      <c r="AJ3184" s="3">
        <f t="shared" si="1406"/>
        <v>3.0858244937321144E-2</v>
      </c>
      <c r="AK3184" s="3">
        <f t="shared" si="1407"/>
        <v>3.0858244937321144E-2</v>
      </c>
      <c r="AL3184" s="26">
        <f t="shared" si="1408"/>
        <v>0.40705563093622688</v>
      </c>
      <c r="AM3184" s="26">
        <f ca="1">IF(RAND()&lt;J3184,H3184*F3184,I3184*G3184)-1</f>
        <v>-1</v>
      </c>
      <c r="AN3184" s="26">
        <f ca="1">IF(RAND()&lt;(J3184+(2*F3184-1)*Sheet2!D$109),H3184*F3184,I3184*G3184)-1</f>
        <v>-1</v>
      </c>
      <c r="AO3184" s="3">
        <f t="shared" si="1388"/>
        <v>201110</v>
      </c>
    </row>
    <row r="3185" spans="1:41" x14ac:dyDescent="0.25">
      <c r="A3185" s="6">
        <v>40818</v>
      </c>
      <c r="B3185" s="1" t="s">
        <v>35</v>
      </c>
      <c r="C3185" s="1" t="s">
        <v>46</v>
      </c>
      <c r="D3185" s="1">
        <v>22</v>
      </c>
      <c r="E3185" s="1">
        <v>17</v>
      </c>
      <c r="F3185">
        <f t="shared" si="1389"/>
        <v>1</v>
      </c>
      <c r="G3185">
        <f t="shared" si="1390"/>
        <v>0</v>
      </c>
      <c r="H3185" s="4">
        <v>2.4</v>
      </c>
      <c r="I3185" s="4">
        <v>1.625</v>
      </c>
      <c r="J3185" s="4">
        <f t="shared" si="1391"/>
        <v>0.41666666666666669</v>
      </c>
      <c r="K3185" s="4">
        <f t="shared" si="1392"/>
        <v>0.61538461538461542</v>
      </c>
      <c r="L3185" s="17">
        <f t="shared" si="1393"/>
        <v>0.38666666666666671</v>
      </c>
      <c r="M3185" s="17">
        <f t="shared" si="1394"/>
        <v>0.64538461538461545</v>
      </c>
      <c r="N3185" s="34">
        <f t="shared" si="1395"/>
        <v>2.5862068965517238</v>
      </c>
      <c r="O3185" s="12">
        <f t="shared" si="1396"/>
        <v>1.5494636471990464</v>
      </c>
      <c r="P3185" s="4">
        <f t="shared" si="1397"/>
        <v>201110</v>
      </c>
      <c r="Q3185" s="17">
        <f t="shared" si="1398"/>
        <v>2.4</v>
      </c>
      <c r="R3185" s="17">
        <f t="shared" si="1399"/>
        <v>-2.3142857142857145</v>
      </c>
      <c r="S3185" s="16">
        <f t="shared" si="1400"/>
        <v>8.571428571428541E-2</v>
      </c>
      <c r="T3185" s="5">
        <f t="shared" si="1401"/>
        <v>0.67708333333333337</v>
      </c>
      <c r="U3185" s="21">
        <f t="shared" si="1402"/>
        <v>0</v>
      </c>
      <c r="W3185" s="5">
        <f t="shared" si="1403"/>
        <v>1.4</v>
      </c>
      <c r="X3185" s="4">
        <f t="shared" si="1404"/>
        <v>-0.58333333333333326</v>
      </c>
      <c r="AE3185" s="4">
        <f t="shared" si="1405"/>
        <v>-1.9833333333333332</v>
      </c>
      <c r="AJ3185" s="3">
        <f t="shared" si="1406"/>
        <v>3.1055900621118071E-2</v>
      </c>
      <c r="AK3185" s="3">
        <f t="shared" si="1407"/>
        <v>3.105590062111796E-2</v>
      </c>
      <c r="AL3185" s="26">
        <f t="shared" si="1408"/>
        <v>0.67708333333333337</v>
      </c>
      <c r="AM3185" s="26">
        <f ca="1">IF(RAND()&lt;J3185,H3185*F3185,I3185*G3185)-1</f>
        <v>1.4</v>
      </c>
      <c r="AN3185" s="26">
        <f ca="1">IF(RAND()&lt;(J3185+(2*F3185-1)*Sheet2!D$109),H3185*F3185,I3185*G3185)-1</f>
        <v>-1</v>
      </c>
      <c r="AO3185" s="3">
        <f t="shared" si="1388"/>
        <v>201110</v>
      </c>
    </row>
    <row r="3186" spans="1:41" x14ac:dyDescent="0.25">
      <c r="A3186" s="6">
        <v>40818</v>
      </c>
      <c r="B3186" s="1" t="s">
        <v>42</v>
      </c>
      <c r="C3186" s="1" t="s">
        <v>28</v>
      </c>
      <c r="D3186" s="1">
        <v>10</v>
      </c>
      <c r="E3186" s="1">
        <v>23</v>
      </c>
      <c r="F3186">
        <f t="shared" si="1389"/>
        <v>0</v>
      </c>
      <c r="G3186">
        <f t="shared" si="1390"/>
        <v>1</v>
      </c>
      <c r="H3186" s="4">
        <v>4.3</v>
      </c>
      <c r="I3186" s="4">
        <v>1.25</v>
      </c>
      <c r="J3186" s="4">
        <f t="shared" si="1391"/>
        <v>0.23255813953488372</v>
      </c>
      <c r="K3186" s="4">
        <f t="shared" si="1392"/>
        <v>0.8</v>
      </c>
      <c r="L3186" s="17">
        <f t="shared" si="1393"/>
        <v>0.26255813953488372</v>
      </c>
      <c r="M3186" s="17">
        <f t="shared" si="1394"/>
        <v>0.77</v>
      </c>
      <c r="N3186" s="34">
        <f t="shared" si="1395"/>
        <v>3.8086802480070858</v>
      </c>
      <c r="O3186" s="12">
        <f t="shared" si="1396"/>
        <v>1.2987012987012987</v>
      </c>
      <c r="P3186" s="4">
        <f t="shared" si="1397"/>
        <v>201110</v>
      </c>
      <c r="Q3186" s="17">
        <f t="shared" si="1398"/>
        <v>3.44</v>
      </c>
      <c r="R3186" s="17">
        <f t="shared" si="1399"/>
        <v>-4.3030303030303028</v>
      </c>
      <c r="S3186" s="16">
        <f t="shared" si="1400"/>
        <v>-0.86303030303030281</v>
      </c>
      <c r="T3186" s="5">
        <f t="shared" si="1401"/>
        <v>0.29069767441860467</v>
      </c>
      <c r="U3186" s="21">
        <f t="shared" si="1402"/>
        <v>0</v>
      </c>
      <c r="W3186" s="5">
        <f t="shared" si="1403"/>
        <v>-1</v>
      </c>
      <c r="X3186" s="4">
        <f t="shared" si="1404"/>
        <v>-1</v>
      </c>
      <c r="AE3186" s="4">
        <f t="shared" si="1405"/>
        <v>-4.0674418604651157</v>
      </c>
      <c r="AJ3186" s="3">
        <f t="shared" si="1406"/>
        <v>3.1531531531531543E-2</v>
      </c>
      <c r="AK3186" s="3">
        <f t="shared" si="1407"/>
        <v>3.1531531531531543E-2</v>
      </c>
      <c r="AL3186" s="26">
        <f t="shared" si="1408"/>
        <v>0.29069767441860467</v>
      </c>
      <c r="AM3186" s="26">
        <f ca="1">IF(RAND()&lt;J3186,H3186*F3186,I3186*G3186)-1</f>
        <v>0.25</v>
      </c>
      <c r="AN3186" s="26">
        <f ca="1">IF(RAND()&lt;(J3186+(2*F3186-1)*Sheet2!D$109),H3186*F3186,I3186*G3186)-1</f>
        <v>0.25</v>
      </c>
      <c r="AO3186" s="3">
        <f t="shared" si="1388"/>
        <v>201110</v>
      </c>
    </row>
    <row r="3187" spans="1:41" x14ac:dyDescent="0.25">
      <c r="A3187" s="6">
        <v>40818</v>
      </c>
      <c r="B3187" s="1" t="s">
        <v>33</v>
      </c>
      <c r="C3187" s="1" t="s">
        <v>43</v>
      </c>
      <c r="D3187" s="1">
        <v>17</v>
      </c>
      <c r="E3187" s="1">
        <v>10</v>
      </c>
      <c r="F3187">
        <f t="shared" si="1389"/>
        <v>1</v>
      </c>
      <c r="G3187">
        <f t="shared" si="1390"/>
        <v>0</v>
      </c>
      <c r="H3187" s="4">
        <v>1.48780487804878</v>
      </c>
      <c r="I3187" s="4">
        <v>2.75</v>
      </c>
      <c r="J3187" s="4">
        <f t="shared" si="1391"/>
        <v>0.6721311475409838</v>
      </c>
      <c r="K3187" s="4">
        <f t="shared" si="1392"/>
        <v>0.36363636363636365</v>
      </c>
      <c r="L3187" s="17">
        <f t="shared" si="1393"/>
        <v>0.64213114754098377</v>
      </c>
      <c r="M3187" s="17">
        <f t="shared" si="1394"/>
        <v>0.39363636363636367</v>
      </c>
      <c r="N3187" s="34">
        <f t="shared" si="1395"/>
        <v>1.5573142711258612</v>
      </c>
      <c r="O3187" s="12">
        <f t="shared" si="1396"/>
        <v>2.5404157043879905</v>
      </c>
      <c r="P3187" s="4">
        <f t="shared" si="1397"/>
        <v>201110</v>
      </c>
      <c r="Q3187" s="17">
        <f t="shared" si="1398"/>
        <v>1.48780487804878</v>
      </c>
      <c r="R3187" s="17">
        <f t="shared" si="1399"/>
        <v>-2.6214285714285737</v>
      </c>
      <c r="S3187" s="16">
        <f t="shared" si="1400"/>
        <v>-1.1336236933797936</v>
      </c>
      <c r="T3187" s="5">
        <f t="shared" si="1401"/>
        <v>1.8483606557377055</v>
      </c>
      <c r="U3187" s="21">
        <f t="shared" si="1402"/>
        <v>0</v>
      </c>
      <c r="W3187" s="5">
        <f t="shared" si="1403"/>
        <v>0.48780487804878003</v>
      </c>
      <c r="X3187" s="4">
        <f t="shared" si="1404"/>
        <v>-0.3278688524590162</v>
      </c>
      <c r="AE3187" s="4">
        <f t="shared" si="1405"/>
        <v>-0.81567373050779624</v>
      </c>
      <c r="AJ3187" s="3">
        <f t="shared" si="1406"/>
        <v>3.4532374100719632E-2</v>
      </c>
      <c r="AK3187" s="3">
        <f t="shared" si="1407"/>
        <v>3.4532374100719743E-2</v>
      </c>
      <c r="AL3187" s="26">
        <f t="shared" si="1408"/>
        <v>1.8483606557377055</v>
      </c>
      <c r="AM3187" s="26">
        <f ca="1">IF(RAND()&lt;J3187,H3187*F3187,I3187*G3187)-1</f>
        <v>0.48780487804878003</v>
      </c>
      <c r="AN3187" s="26">
        <f ca="1">IF(RAND()&lt;(J3187+(2*F3187-1)*Sheet2!D$109),H3187*F3187,I3187*G3187)-1</f>
        <v>0.48780487804878003</v>
      </c>
      <c r="AO3187" s="3">
        <f t="shared" si="1388"/>
        <v>201110</v>
      </c>
    </row>
    <row r="3188" spans="1:41" x14ac:dyDescent="0.25">
      <c r="A3188" s="6">
        <v>40818</v>
      </c>
      <c r="B3188" s="1" t="s">
        <v>48</v>
      </c>
      <c r="C3188" s="1" t="s">
        <v>21</v>
      </c>
      <c r="D3188" s="1">
        <v>49</v>
      </c>
      <c r="E3188" s="1">
        <v>23</v>
      </c>
      <c r="F3188">
        <f t="shared" si="1389"/>
        <v>1</v>
      </c>
      <c r="G3188">
        <f t="shared" si="1390"/>
        <v>0</v>
      </c>
      <c r="H3188" s="4">
        <v>1.13793103448276</v>
      </c>
      <c r="I3188" s="4">
        <v>6.25</v>
      </c>
      <c r="J3188" s="4">
        <f t="shared" si="1391"/>
        <v>0.87878787878787767</v>
      </c>
      <c r="K3188" s="4">
        <f t="shared" si="1392"/>
        <v>0.16</v>
      </c>
      <c r="L3188" s="17">
        <f t="shared" si="1393"/>
        <v>0.84878787878787765</v>
      </c>
      <c r="M3188" s="17">
        <f t="shared" si="1394"/>
        <v>0.19</v>
      </c>
      <c r="N3188" s="34">
        <f t="shared" si="1395"/>
        <v>1.1781506604784022</v>
      </c>
      <c r="O3188" s="12">
        <f t="shared" si="1396"/>
        <v>5.2631578947368425</v>
      </c>
      <c r="P3188" s="4">
        <f t="shared" si="1397"/>
        <v>201110</v>
      </c>
      <c r="Q3188" s="17">
        <f t="shared" si="1398"/>
        <v>1.13793103448276</v>
      </c>
      <c r="R3188" s="17">
        <f t="shared" si="1399"/>
        <v>-7.4404761904761179</v>
      </c>
      <c r="S3188" s="16">
        <f t="shared" si="1400"/>
        <v>-6.3025451559933581</v>
      </c>
      <c r="T3188" s="5">
        <f t="shared" si="1401"/>
        <v>5.492424242424236</v>
      </c>
      <c r="U3188" s="21">
        <f t="shared" si="1402"/>
        <v>1</v>
      </c>
      <c r="W3188" s="5">
        <f t="shared" si="1403"/>
        <v>0.13793103448276001</v>
      </c>
      <c r="X3188" s="4">
        <f t="shared" si="1404"/>
        <v>-0.12121212121212233</v>
      </c>
      <c r="AE3188" s="4">
        <f t="shared" si="1405"/>
        <v>-0.25914315569488233</v>
      </c>
      <c r="AJ3188" s="3">
        <f t="shared" si="1406"/>
        <v>3.7339556592764445E-2</v>
      </c>
      <c r="AK3188" s="3">
        <f t="shared" si="1407"/>
        <v>3.7339556592764334E-2</v>
      </c>
      <c r="AL3188" s="26">
        <f t="shared" si="1408"/>
        <v>5.492424242424236</v>
      </c>
      <c r="AM3188" s="26">
        <f ca="1">IF(RAND()&lt;J3188,H3188*F3188,I3188*G3188)-1</f>
        <v>-1</v>
      </c>
      <c r="AN3188" s="26">
        <f ca="1">IF(RAND()&lt;(J3188+(2*F3188-1)*Sheet2!D$109),H3188*F3188,I3188*G3188)-1</f>
        <v>0.13793103448276001</v>
      </c>
      <c r="AO3188" s="3">
        <f t="shared" si="1388"/>
        <v>201110</v>
      </c>
    </row>
    <row r="3189" spans="1:41" x14ac:dyDescent="0.25">
      <c r="A3189" s="6">
        <v>40818</v>
      </c>
      <c r="B3189" s="1" t="s">
        <v>23</v>
      </c>
      <c r="C3189" s="1" t="s">
        <v>19</v>
      </c>
      <c r="D3189" s="1">
        <v>30</v>
      </c>
      <c r="E3189" s="1">
        <v>34</v>
      </c>
      <c r="F3189">
        <f t="shared" si="1389"/>
        <v>0</v>
      </c>
      <c r="G3189">
        <f t="shared" si="1390"/>
        <v>1</v>
      </c>
      <c r="H3189" s="4">
        <v>1.71428571428571</v>
      </c>
      <c r="I3189" s="4">
        <v>2.2000000000000002</v>
      </c>
      <c r="J3189" s="4">
        <f t="shared" si="1391"/>
        <v>0.58333333333333481</v>
      </c>
      <c r="K3189" s="4">
        <f t="shared" si="1392"/>
        <v>0.45454545454545453</v>
      </c>
      <c r="L3189" s="17">
        <f t="shared" si="1393"/>
        <v>0.61333333333333484</v>
      </c>
      <c r="M3189" s="17">
        <f t="shared" si="1394"/>
        <v>0.42454545454545456</v>
      </c>
      <c r="N3189" s="34">
        <f t="shared" si="1395"/>
        <v>1.6304347826086916</v>
      </c>
      <c r="O3189" s="12">
        <f t="shared" si="1396"/>
        <v>2.3554603854389722</v>
      </c>
      <c r="P3189" s="4">
        <f t="shared" si="1397"/>
        <v>201110</v>
      </c>
      <c r="Q3189" s="17">
        <f t="shared" si="1398"/>
        <v>0.77922077922077715</v>
      </c>
      <c r="R3189" s="17">
        <f t="shared" si="1399"/>
        <v>-2.2333333333333414</v>
      </c>
      <c r="S3189" s="16">
        <f t="shared" si="1400"/>
        <v>-1.4541125541125641</v>
      </c>
      <c r="T3189" s="5">
        <f t="shared" si="1401"/>
        <v>1.2833333333333368</v>
      </c>
      <c r="U3189" s="21">
        <f t="shared" si="1402"/>
        <v>0</v>
      </c>
      <c r="W3189" s="5">
        <f t="shared" si="1403"/>
        <v>-1</v>
      </c>
      <c r="X3189" s="4">
        <f t="shared" si="1404"/>
        <v>-1</v>
      </c>
      <c r="AE3189" s="4">
        <f t="shared" si="1405"/>
        <v>-1.1309523809523752</v>
      </c>
      <c r="AJ3189" s="3">
        <f t="shared" si="1406"/>
        <v>3.6496350364964902E-2</v>
      </c>
      <c r="AK3189" s="3">
        <f t="shared" si="1407"/>
        <v>3.6496350364964902E-2</v>
      </c>
      <c r="AL3189" s="26">
        <f t="shared" si="1408"/>
        <v>1.2833333333333368</v>
      </c>
      <c r="AM3189" s="26">
        <f ca="1">IF(RAND()&lt;J3189,H3189*F3189,I3189*G3189)-1</f>
        <v>1.2000000000000002</v>
      </c>
      <c r="AN3189" s="26">
        <f ca="1">IF(RAND()&lt;(J3189+(2*F3189-1)*Sheet2!D$109),H3189*F3189,I3189*G3189)-1</f>
        <v>-1</v>
      </c>
      <c r="AO3189" s="3">
        <f t="shared" si="1388"/>
        <v>201110</v>
      </c>
    </row>
    <row r="3190" spans="1:41" x14ac:dyDescent="0.25">
      <c r="A3190" s="6">
        <v>40818</v>
      </c>
      <c r="B3190" s="1" t="s">
        <v>44</v>
      </c>
      <c r="C3190" s="1" t="s">
        <v>36</v>
      </c>
      <c r="D3190" s="1">
        <v>13</v>
      </c>
      <c r="E3190" s="1">
        <v>31</v>
      </c>
      <c r="F3190">
        <f t="shared" si="1389"/>
        <v>0</v>
      </c>
      <c r="G3190">
        <f t="shared" si="1390"/>
        <v>1</v>
      </c>
      <c r="H3190" s="4">
        <v>1.8</v>
      </c>
      <c r="I3190" s="4">
        <v>2.0499999999999998</v>
      </c>
      <c r="J3190" s="4">
        <f t="shared" si="1391"/>
        <v>0.55555555555555558</v>
      </c>
      <c r="K3190" s="4">
        <f t="shared" si="1392"/>
        <v>0.48780487804878053</v>
      </c>
      <c r="L3190" s="17">
        <f t="shared" si="1393"/>
        <v>0.58555555555555561</v>
      </c>
      <c r="M3190" s="17">
        <f t="shared" si="1394"/>
        <v>0.45780487804878056</v>
      </c>
      <c r="N3190" s="34">
        <f t="shared" si="1395"/>
        <v>1.7077798861480074</v>
      </c>
      <c r="O3190" s="12">
        <f t="shared" si="1396"/>
        <v>2.1843367075119868</v>
      </c>
      <c r="P3190" s="4">
        <f t="shared" si="1397"/>
        <v>201110</v>
      </c>
      <c r="Q3190" s="17">
        <f t="shared" si="1398"/>
        <v>0.87804878048780499</v>
      </c>
      <c r="R3190" s="17">
        <f t="shared" si="1399"/>
        <v>-2.2023809523809526</v>
      </c>
      <c r="S3190" s="16">
        <f t="shared" si="1400"/>
        <v>-1.3243321718931476</v>
      </c>
      <c r="T3190" s="5">
        <f t="shared" si="1401"/>
        <v>1.1388888888888888</v>
      </c>
      <c r="U3190" s="21">
        <f t="shared" si="1402"/>
        <v>0</v>
      </c>
      <c r="W3190" s="5">
        <f t="shared" si="1403"/>
        <v>-1</v>
      </c>
      <c r="X3190" s="4">
        <f t="shared" si="1404"/>
        <v>-1</v>
      </c>
      <c r="AE3190" s="4">
        <f t="shared" si="1405"/>
        <v>-1.2444444444444442</v>
      </c>
      <c r="AJ3190" s="3">
        <f t="shared" si="1406"/>
        <v>4.1558441558441461E-2</v>
      </c>
      <c r="AK3190" s="3">
        <f t="shared" si="1407"/>
        <v>4.1558441558441683E-2</v>
      </c>
      <c r="AL3190" s="26">
        <f t="shared" si="1408"/>
        <v>1.1388888888888888</v>
      </c>
      <c r="AM3190" s="26">
        <f ca="1">IF(RAND()&lt;J3190,H3190*F3190,I3190*G3190)-1</f>
        <v>1.0499999999999998</v>
      </c>
      <c r="AN3190" s="26">
        <f ca="1">IF(RAND()&lt;(J3190+(2*F3190-1)*Sheet2!D$109),H3190*F3190,I3190*G3190)-1</f>
        <v>-1</v>
      </c>
      <c r="AO3190" s="3">
        <f t="shared" si="1388"/>
        <v>201110</v>
      </c>
    </row>
    <row r="3191" spans="1:41" x14ac:dyDescent="0.25">
      <c r="A3191" s="6">
        <v>40818</v>
      </c>
      <c r="B3191" s="1" t="s">
        <v>30</v>
      </c>
      <c r="C3191" s="1" t="s">
        <v>32</v>
      </c>
      <c r="D3191" s="1">
        <v>23</v>
      </c>
      <c r="E3191" s="1">
        <v>20</v>
      </c>
      <c r="F3191">
        <f t="shared" si="1389"/>
        <v>1</v>
      </c>
      <c r="G3191">
        <f t="shared" si="1390"/>
        <v>0</v>
      </c>
      <c r="H3191" s="4">
        <v>2.35</v>
      </c>
      <c r="I3191" s="4">
        <v>1.6451612903225801</v>
      </c>
      <c r="J3191" s="4">
        <f t="shared" si="1391"/>
        <v>0.42553191489361702</v>
      </c>
      <c r="K3191" s="4">
        <f t="shared" si="1392"/>
        <v>0.60784313725490213</v>
      </c>
      <c r="L3191" s="17">
        <f t="shared" si="1393"/>
        <v>0.39553191489361705</v>
      </c>
      <c r="M3191" s="17">
        <f t="shared" si="1394"/>
        <v>0.63784313725490216</v>
      </c>
      <c r="N3191" s="34">
        <f t="shared" si="1395"/>
        <v>2.5282409897794511</v>
      </c>
      <c r="O3191" s="12">
        <f t="shared" si="1396"/>
        <v>1.5677835843836454</v>
      </c>
      <c r="P3191" s="4">
        <f t="shared" si="1397"/>
        <v>201110</v>
      </c>
      <c r="Q3191" s="17">
        <f t="shared" si="1398"/>
        <v>2.35</v>
      </c>
      <c r="R3191" s="17">
        <f t="shared" si="1399"/>
        <v>-2.2907407407407421</v>
      </c>
      <c r="S3191" s="16">
        <f t="shared" si="1400"/>
        <v>5.9259259259258013E-2</v>
      </c>
      <c r="T3191" s="5">
        <f t="shared" si="1401"/>
        <v>0.70006863417982124</v>
      </c>
      <c r="U3191" s="21">
        <f t="shared" si="1402"/>
        <v>0</v>
      </c>
      <c r="W3191" s="5">
        <f t="shared" si="1403"/>
        <v>1.35</v>
      </c>
      <c r="X3191" s="4">
        <f t="shared" si="1404"/>
        <v>-0.57446808510638303</v>
      </c>
      <c r="AE3191" s="4">
        <f t="shared" si="1405"/>
        <v>-1.9244680851063831</v>
      </c>
      <c r="AJ3191" s="3">
        <f t="shared" si="1406"/>
        <v>3.2297133629390573E-2</v>
      </c>
      <c r="AK3191" s="3">
        <f t="shared" si="1407"/>
        <v>3.2297133629390573E-2</v>
      </c>
      <c r="AL3191" s="26">
        <f t="shared" si="1408"/>
        <v>0.70006863417982124</v>
      </c>
      <c r="AM3191" s="26">
        <f ca="1">IF(RAND()&lt;J3191,H3191*F3191,I3191*G3191)-1</f>
        <v>-1</v>
      </c>
      <c r="AN3191" s="26">
        <f ca="1">IF(RAND()&lt;(J3191+(2*F3191-1)*Sheet2!D$109),H3191*F3191,I3191*G3191)-1</f>
        <v>1.35</v>
      </c>
      <c r="AO3191" s="3">
        <f t="shared" si="1388"/>
        <v>201110</v>
      </c>
    </row>
    <row r="3192" spans="1:41" x14ac:dyDescent="0.25">
      <c r="A3192" s="6">
        <v>40818</v>
      </c>
      <c r="B3192" s="1" t="s">
        <v>31</v>
      </c>
      <c r="C3192" s="1" t="s">
        <v>26</v>
      </c>
      <c r="D3192" s="1">
        <v>34</v>
      </c>
      <c r="E3192" s="1">
        <v>29</v>
      </c>
      <c r="F3192">
        <f t="shared" si="1389"/>
        <v>1</v>
      </c>
      <c r="G3192">
        <f t="shared" si="1390"/>
        <v>0</v>
      </c>
      <c r="H3192" s="4">
        <v>1.32258064516129</v>
      </c>
      <c r="I3192" s="4">
        <v>3.6</v>
      </c>
      <c r="J3192" s="4">
        <f t="shared" si="1391"/>
        <v>0.75609756097560987</v>
      </c>
      <c r="K3192" s="4">
        <f t="shared" si="1392"/>
        <v>0.27777777777777779</v>
      </c>
      <c r="L3192" s="17">
        <f t="shared" si="1393"/>
        <v>0.72609756097560985</v>
      </c>
      <c r="M3192" s="17">
        <f t="shared" si="1394"/>
        <v>0.30777777777777782</v>
      </c>
      <c r="N3192" s="34">
        <f t="shared" si="1395"/>
        <v>1.3772253946926434</v>
      </c>
      <c r="O3192" s="12">
        <f t="shared" si="1396"/>
        <v>3.2490974729241873</v>
      </c>
      <c r="P3192" s="4">
        <f t="shared" si="1397"/>
        <v>201110</v>
      </c>
      <c r="Q3192" s="17">
        <f t="shared" si="1398"/>
        <v>1.32258064516129</v>
      </c>
      <c r="R3192" s="17">
        <f t="shared" si="1399"/>
        <v>-3.4846153846153873</v>
      </c>
      <c r="S3192" s="16">
        <f t="shared" si="1400"/>
        <v>-2.1620347394540973</v>
      </c>
      <c r="T3192" s="5">
        <f t="shared" si="1401"/>
        <v>2.7219512195121958</v>
      </c>
      <c r="U3192" s="21">
        <f t="shared" si="1402"/>
        <v>0</v>
      </c>
      <c r="W3192" s="5">
        <f t="shared" si="1403"/>
        <v>0.32258064516129004</v>
      </c>
      <c r="X3192" s="4">
        <f t="shared" si="1404"/>
        <v>-0.24390243902439013</v>
      </c>
      <c r="AE3192" s="4">
        <f t="shared" si="1405"/>
        <v>-0.56648308418568016</v>
      </c>
      <c r="AJ3192" s="3">
        <f t="shared" si="1406"/>
        <v>3.2765399737876733E-2</v>
      </c>
      <c r="AK3192" s="3">
        <f t="shared" si="1407"/>
        <v>3.2765399737877066E-2</v>
      </c>
      <c r="AL3192" s="26">
        <f t="shared" si="1408"/>
        <v>2.7219512195121958</v>
      </c>
      <c r="AM3192" s="26">
        <f ca="1">IF(RAND()&lt;J3192,H3192*F3192,I3192*G3192)-1</f>
        <v>0.32258064516129004</v>
      </c>
      <c r="AN3192" s="26">
        <f ca="1">IF(RAND()&lt;(J3192+(2*F3192-1)*Sheet2!D$109),H3192*F3192,I3192*G3192)-1</f>
        <v>0.32258064516129004</v>
      </c>
      <c r="AO3192" s="3">
        <f t="shared" si="1388"/>
        <v>201110</v>
      </c>
    </row>
    <row r="3193" spans="1:41" x14ac:dyDescent="0.25">
      <c r="A3193" s="6">
        <v>40818</v>
      </c>
      <c r="B3193" s="1" t="s">
        <v>29</v>
      </c>
      <c r="C3193" s="1" t="s">
        <v>39</v>
      </c>
      <c r="D3193" s="1">
        <v>34</v>
      </c>
      <c r="E3193" s="1">
        <v>17</v>
      </c>
      <c r="F3193">
        <f t="shared" si="1389"/>
        <v>1</v>
      </c>
      <c r="G3193">
        <f t="shared" si="1390"/>
        <v>0</v>
      </c>
      <c r="H3193" s="4">
        <v>1.4166666666666701</v>
      </c>
      <c r="I3193" s="4">
        <v>3</v>
      </c>
      <c r="J3193" s="4">
        <f t="shared" si="1391"/>
        <v>0.70588235294117474</v>
      </c>
      <c r="K3193" s="4">
        <f t="shared" si="1392"/>
        <v>0.33333333333333331</v>
      </c>
      <c r="L3193" s="17">
        <f t="shared" si="1393"/>
        <v>0.67588235294117471</v>
      </c>
      <c r="M3193" s="17">
        <f t="shared" si="1394"/>
        <v>0.36333333333333329</v>
      </c>
      <c r="N3193" s="34">
        <f t="shared" si="1395"/>
        <v>1.4795474325500473</v>
      </c>
      <c r="O3193" s="12">
        <f t="shared" si="1396"/>
        <v>2.7522935779816518</v>
      </c>
      <c r="P3193" s="4">
        <f t="shared" si="1397"/>
        <v>201110</v>
      </c>
      <c r="Q3193" s="17">
        <f t="shared" si="1398"/>
        <v>1.4166666666666701</v>
      </c>
      <c r="R3193" s="17">
        <f t="shared" si="1399"/>
        <v>-2.8999999999999804</v>
      </c>
      <c r="S3193" s="16">
        <f t="shared" si="1400"/>
        <v>-1.4833333333333103</v>
      </c>
      <c r="T3193" s="5">
        <f t="shared" si="1401"/>
        <v>2.1176470588235241</v>
      </c>
      <c r="U3193" s="21">
        <f t="shared" si="1402"/>
        <v>0</v>
      </c>
      <c r="W3193" s="5">
        <f t="shared" si="1403"/>
        <v>0.41666666666667007</v>
      </c>
      <c r="X3193" s="4">
        <f t="shared" si="1404"/>
        <v>-0.29411764705882526</v>
      </c>
      <c r="AE3193" s="4">
        <f t="shared" si="1405"/>
        <v>-0.71078431372549533</v>
      </c>
      <c r="AJ3193" s="3">
        <f t="shared" si="1406"/>
        <v>3.7735849056601989E-2</v>
      </c>
      <c r="AK3193" s="3">
        <f t="shared" si="1407"/>
        <v>3.7735849056602211E-2</v>
      </c>
      <c r="AL3193" s="26">
        <f t="shared" si="1408"/>
        <v>2.1176470588235241</v>
      </c>
      <c r="AM3193" s="26">
        <f ca="1">IF(RAND()&lt;J3193,H3193*F3193,I3193*G3193)-1</f>
        <v>0.41666666666667007</v>
      </c>
      <c r="AN3193" s="26">
        <f ca="1">IF(RAND()&lt;(J3193+(2*F3193-1)*Sheet2!D$109),H3193*F3193,I3193*G3193)-1</f>
        <v>0.41666666666667007</v>
      </c>
      <c r="AO3193" s="3">
        <f t="shared" si="1388"/>
        <v>201110</v>
      </c>
    </row>
    <row r="3194" spans="1:41" x14ac:dyDescent="0.25">
      <c r="A3194" s="6">
        <v>40818</v>
      </c>
      <c r="B3194" s="1" t="s">
        <v>49</v>
      </c>
      <c r="C3194" s="1" t="s">
        <v>20</v>
      </c>
      <c r="D3194" s="1">
        <v>27</v>
      </c>
      <c r="E3194" s="1">
        <v>31</v>
      </c>
      <c r="F3194">
        <f t="shared" si="1389"/>
        <v>0</v>
      </c>
      <c r="G3194">
        <f t="shared" si="1390"/>
        <v>1</v>
      </c>
      <c r="H3194" s="4">
        <v>2</v>
      </c>
      <c r="I3194" s="4">
        <v>1.8333333333333299</v>
      </c>
      <c r="J3194" s="4">
        <f t="shared" si="1391"/>
        <v>0.5</v>
      </c>
      <c r="K3194" s="4">
        <f t="shared" si="1392"/>
        <v>0.54545454545454641</v>
      </c>
      <c r="L3194" s="17">
        <f t="shared" si="1393"/>
        <v>0.53</v>
      </c>
      <c r="M3194" s="17">
        <f t="shared" si="1394"/>
        <v>0.51545454545454639</v>
      </c>
      <c r="N3194" s="34">
        <f t="shared" si="1395"/>
        <v>1.8867924528301885</v>
      </c>
      <c r="O3194" s="12">
        <f t="shared" si="1396"/>
        <v>1.9400352733686033</v>
      </c>
      <c r="P3194" s="4">
        <f t="shared" si="1397"/>
        <v>201110</v>
      </c>
      <c r="Q3194" s="17">
        <f t="shared" si="1398"/>
        <v>1.0909090909090928</v>
      </c>
      <c r="R3194" s="17">
        <f t="shared" si="1399"/>
        <v>-2.2000000000000046</v>
      </c>
      <c r="S3194" s="16">
        <f t="shared" si="1400"/>
        <v>-1.1090909090909118</v>
      </c>
      <c r="T3194" s="5">
        <f t="shared" si="1401"/>
        <v>0.91666666666666496</v>
      </c>
      <c r="U3194" s="21">
        <f t="shared" si="1402"/>
        <v>0</v>
      </c>
      <c r="W3194" s="5">
        <f t="shared" si="1403"/>
        <v>-1</v>
      </c>
      <c r="X3194" s="4">
        <f t="shared" si="1404"/>
        <v>-1</v>
      </c>
      <c r="AE3194" s="4">
        <f t="shared" si="1405"/>
        <v>-1.5</v>
      </c>
      <c r="AJ3194" s="3">
        <f t="shared" si="1406"/>
        <v>4.3478260869566188E-2</v>
      </c>
      <c r="AK3194" s="3">
        <f t="shared" si="1407"/>
        <v>4.3478260869566077E-2</v>
      </c>
      <c r="AL3194" s="26">
        <f t="shared" si="1408"/>
        <v>0.91666666666666496</v>
      </c>
      <c r="AM3194" s="26">
        <f ca="1">IF(RAND()&lt;J3194,H3194*F3194,I3194*G3194)-1</f>
        <v>0.83333333333332993</v>
      </c>
      <c r="AN3194" s="26">
        <f ca="1">IF(RAND()&lt;(J3194+(2*F3194-1)*Sheet2!D$109),H3194*F3194,I3194*G3194)-1</f>
        <v>0.83333333333332993</v>
      </c>
      <c r="AO3194" s="3">
        <f t="shared" si="1388"/>
        <v>201110</v>
      </c>
    </row>
    <row r="3195" spans="1:41" x14ac:dyDescent="0.25">
      <c r="A3195" s="6">
        <v>40812</v>
      </c>
      <c r="B3195" s="1" t="s">
        <v>23</v>
      </c>
      <c r="C3195" s="1" t="s">
        <v>34</v>
      </c>
      <c r="D3195" s="1">
        <v>18</v>
      </c>
      <c r="E3195" s="1">
        <v>16</v>
      </c>
      <c r="F3195">
        <f t="shared" si="1389"/>
        <v>1</v>
      </c>
      <c r="G3195">
        <f t="shared" si="1390"/>
        <v>0</v>
      </c>
      <c r="H3195" s="4">
        <v>1.5405405405405399</v>
      </c>
      <c r="I3195" s="4">
        <v>2.65</v>
      </c>
      <c r="J3195" s="4">
        <f t="shared" si="1391"/>
        <v>0.6491228070175441</v>
      </c>
      <c r="K3195" s="4">
        <f t="shared" si="1392"/>
        <v>0.37735849056603776</v>
      </c>
      <c r="L3195" s="17">
        <f t="shared" si="1393"/>
        <v>0.61912280701754407</v>
      </c>
      <c r="M3195" s="17">
        <f t="shared" si="1394"/>
        <v>0.40735849056603779</v>
      </c>
      <c r="N3195" s="34">
        <f t="shared" si="1395"/>
        <v>1.6151884386511755</v>
      </c>
      <c r="O3195" s="12">
        <f t="shared" si="1396"/>
        <v>2.4548402037980543</v>
      </c>
      <c r="P3195" s="4">
        <f t="shared" si="1397"/>
        <v>201109</v>
      </c>
      <c r="Q3195" s="17">
        <f t="shared" si="1398"/>
        <v>1.5405405405405399</v>
      </c>
      <c r="R3195" s="17">
        <f t="shared" si="1399"/>
        <v>-2.4560606060606083</v>
      </c>
      <c r="S3195" s="16">
        <f t="shared" si="1400"/>
        <v>-0.91552006552006837</v>
      </c>
      <c r="T3195" s="5">
        <f t="shared" si="1401"/>
        <v>1.7201754385964918</v>
      </c>
      <c r="U3195" s="21">
        <f t="shared" si="1402"/>
        <v>0</v>
      </c>
      <c r="W3195" s="5">
        <f t="shared" si="1403"/>
        <v>0.5405405405405399</v>
      </c>
      <c r="X3195" s="4">
        <f t="shared" si="1404"/>
        <v>-0.3508771929824559</v>
      </c>
      <c r="AE3195" s="4">
        <f t="shared" si="1405"/>
        <v>-0.8914177335229958</v>
      </c>
      <c r="AJ3195" s="3">
        <f t="shared" si="1406"/>
        <v>2.5798129635601574E-2</v>
      </c>
      <c r="AK3195" s="3">
        <f t="shared" si="1407"/>
        <v>2.5798129635601574E-2</v>
      </c>
      <c r="AL3195" s="26">
        <f t="shared" si="1408"/>
        <v>1.7201754385964918</v>
      </c>
      <c r="AM3195" s="26">
        <f ca="1">IF(RAND()&lt;J3195,H3195*F3195,I3195*G3195)-1</f>
        <v>0.5405405405405399</v>
      </c>
      <c r="AN3195" s="26">
        <f ca="1">IF(RAND()&lt;(J3195+(2*F3195-1)*Sheet2!D$109),H3195*F3195,I3195*G3195)-1</f>
        <v>-1</v>
      </c>
      <c r="AO3195" s="3">
        <f t="shared" si="1388"/>
        <v>201109</v>
      </c>
    </row>
    <row r="3196" spans="1:41" x14ac:dyDescent="0.25">
      <c r="A3196" s="6">
        <v>40811</v>
      </c>
      <c r="B3196" s="1" t="s">
        <v>36</v>
      </c>
      <c r="C3196" s="1" t="s">
        <v>21</v>
      </c>
      <c r="D3196" s="1">
        <v>17</v>
      </c>
      <c r="E3196" s="1">
        <v>14</v>
      </c>
      <c r="F3196">
        <f t="shared" si="1389"/>
        <v>1</v>
      </c>
      <c r="G3196">
        <f t="shared" si="1390"/>
        <v>0</v>
      </c>
      <c r="H3196" s="4">
        <v>1.32258064516129</v>
      </c>
      <c r="I3196" s="4">
        <v>3.6</v>
      </c>
      <c r="J3196" s="4">
        <f t="shared" si="1391"/>
        <v>0.75609756097560987</v>
      </c>
      <c r="K3196" s="4">
        <f t="shared" si="1392"/>
        <v>0.27777777777777779</v>
      </c>
      <c r="L3196" s="17">
        <f t="shared" si="1393"/>
        <v>0.72609756097560985</v>
      </c>
      <c r="M3196" s="17">
        <f t="shared" si="1394"/>
        <v>0.30777777777777782</v>
      </c>
      <c r="N3196" s="34">
        <f t="shared" si="1395"/>
        <v>1.3772253946926434</v>
      </c>
      <c r="O3196" s="12">
        <f t="shared" si="1396"/>
        <v>3.2490974729241873</v>
      </c>
      <c r="P3196" s="4">
        <f t="shared" si="1397"/>
        <v>201109</v>
      </c>
      <c r="Q3196" s="17">
        <f t="shared" si="1398"/>
        <v>1.32258064516129</v>
      </c>
      <c r="R3196" s="17">
        <f t="shared" si="1399"/>
        <v>-3.4846153846153873</v>
      </c>
      <c r="S3196" s="16">
        <f t="shared" si="1400"/>
        <v>-2.1620347394540973</v>
      </c>
      <c r="T3196" s="5">
        <f t="shared" si="1401"/>
        <v>2.7219512195121958</v>
      </c>
      <c r="U3196" s="21">
        <f t="shared" si="1402"/>
        <v>0</v>
      </c>
      <c r="W3196" s="5">
        <f t="shared" si="1403"/>
        <v>0.32258064516129004</v>
      </c>
      <c r="X3196" s="4">
        <f t="shared" si="1404"/>
        <v>-0.24390243902439013</v>
      </c>
      <c r="AE3196" s="4">
        <f t="shared" si="1405"/>
        <v>-0.56648308418568016</v>
      </c>
      <c r="AJ3196" s="3">
        <f t="shared" si="1406"/>
        <v>3.2765399737876733E-2</v>
      </c>
      <c r="AK3196" s="3">
        <f t="shared" si="1407"/>
        <v>3.2765399737877066E-2</v>
      </c>
      <c r="AL3196" s="26">
        <f t="shared" si="1408"/>
        <v>2.7219512195121958</v>
      </c>
      <c r="AM3196" s="26">
        <f ca="1">IF(RAND()&lt;J3196,H3196*F3196,I3196*G3196)-1</f>
        <v>0.32258064516129004</v>
      </c>
      <c r="AN3196" s="26">
        <f ca="1">IF(RAND()&lt;(J3196+(2*F3196-1)*Sheet2!D$109),H3196*F3196,I3196*G3196)-1</f>
        <v>0.32258064516129004</v>
      </c>
      <c r="AO3196" s="3">
        <f t="shared" si="1388"/>
        <v>201109</v>
      </c>
    </row>
    <row r="3197" spans="1:41" x14ac:dyDescent="0.25">
      <c r="A3197" s="6">
        <v>40811</v>
      </c>
      <c r="B3197" s="1" t="s">
        <v>25</v>
      </c>
      <c r="C3197" s="1" t="s">
        <v>27</v>
      </c>
      <c r="D3197" s="1">
        <v>16</v>
      </c>
      <c r="E3197" s="1">
        <v>13</v>
      </c>
      <c r="F3197">
        <f t="shared" si="1389"/>
        <v>1</v>
      </c>
      <c r="G3197">
        <f t="shared" si="1390"/>
        <v>0</v>
      </c>
      <c r="H3197" s="4">
        <v>1.8333333333333299</v>
      </c>
      <c r="I3197" s="4">
        <v>2</v>
      </c>
      <c r="J3197" s="4">
        <f t="shared" si="1391"/>
        <v>0.54545454545454641</v>
      </c>
      <c r="K3197" s="4">
        <f t="shared" si="1392"/>
        <v>0.5</v>
      </c>
      <c r="L3197" s="17">
        <f t="shared" si="1393"/>
        <v>0.51545454545454639</v>
      </c>
      <c r="M3197" s="17">
        <f t="shared" si="1394"/>
        <v>0.53</v>
      </c>
      <c r="N3197" s="34">
        <f t="shared" si="1395"/>
        <v>1.9400352733686033</v>
      </c>
      <c r="O3197" s="12">
        <f t="shared" si="1396"/>
        <v>1.8867924528301885</v>
      </c>
      <c r="P3197" s="4">
        <f t="shared" si="1397"/>
        <v>201109</v>
      </c>
      <c r="Q3197" s="17">
        <f t="shared" si="1398"/>
        <v>1.8333333333333299</v>
      </c>
      <c r="R3197" s="17">
        <f t="shared" si="1399"/>
        <v>-2.2000000000000046</v>
      </c>
      <c r="S3197" s="16">
        <f t="shared" si="1400"/>
        <v>-0.36666666666667469</v>
      </c>
      <c r="T3197" s="5">
        <f t="shared" si="1401"/>
        <v>1.0909090909090928</v>
      </c>
      <c r="U3197" s="21">
        <f t="shared" si="1402"/>
        <v>0</v>
      </c>
      <c r="W3197" s="5">
        <f t="shared" si="1403"/>
        <v>0.83333333333332993</v>
      </c>
      <c r="X3197" s="4">
        <f t="shared" si="1404"/>
        <v>-0.45454545454545359</v>
      </c>
      <c r="AE3197" s="4">
        <f t="shared" si="1405"/>
        <v>-1.2878787878787836</v>
      </c>
      <c r="AJ3197" s="3">
        <f t="shared" si="1406"/>
        <v>4.3478260869566188E-2</v>
      </c>
      <c r="AK3197" s="3">
        <f t="shared" si="1407"/>
        <v>4.3478260869566077E-2</v>
      </c>
      <c r="AL3197" s="26">
        <f t="shared" si="1408"/>
        <v>1.0909090909090928</v>
      </c>
      <c r="AM3197" s="26">
        <f ca="1">IF(RAND()&lt;J3197,H3197*F3197,I3197*G3197)-1</f>
        <v>-1</v>
      </c>
      <c r="AN3197" s="26">
        <f ca="1">IF(RAND()&lt;(J3197+(2*F3197-1)*Sheet2!D$109),H3197*F3197,I3197*G3197)-1</f>
        <v>-1</v>
      </c>
      <c r="AO3197" s="3">
        <f t="shared" si="1388"/>
        <v>201109</v>
      </c>
    </row>
    <row r="3198" spans="1:41" x14ac:dyDescent="0.25">
      <c r="A3198" s="6">
        <v>40811</v>
      </c>
      <c r="B3198" s="1" t="s">
        <v>45</v>
      </c>
      <c r="C3198" s="1" t="s">
        <v>29</v>
      </c>
      <c r="D3198" s="1">
        <v>7</v>
      </c>
      <c r="E3198" s="1">
        <v>37</v>
      </c>
      <c r="F3198">
        <f t="shared" si="1389"/>
        <v>0</v>
      </c>
      <c r="G3198">
        <f t="shared" si="1390"/>
        <v>1</v>
      </c>
      <c r="H3198" s="4">
        <v>3.15</v>
      </c>
      <c r="I3198" s="4">
        <v>1.3921568627451</v>
      </c>
      <c r="J3198" s="4">
        <f t="shared" si="1391"/>
        <v>0.31746031746031744</v>
      </c>
      <c r="K3198" s="4">
        <f t="shared" si="1392"/>
        <v>0.71830985915492862</v>
      </c>
      <c r="L3198" s="17">
        <f t="shared" si="1393"/>
        <v>0.34746031746031747</v>
      </c>
      <c r="M3198" s="17">
        <f t="shared" si="1394"/>
        <v>0.68830985915492859</v>
      </c>
      <c r="N3198" s="34">
        <f t="shared" si="1395"/>
        <v>2.8780264961169482</v>
      </c>
      <c r="O3198" s="12">
        <f t="shared" si="1396"/>
        <v>1.4528340495191345</v>
      </c>
      <c r="P3198" s="4">
        <f t="shared" si="1397"/>
        <v>201109</v>
      </c>
      <c r="Q3198" s="17">
        <f t="shared" si="1398"/>
        <v>2.2626760563380248</v>
      </c>
      <c r="R3198" s="17">
        <f t="shared" si="1399"/>
        <v>-3.0151162790697548</v>
      </c>
      <c r="S3198" s="16">
        <f t="shared" si="1400"/>
        <v>-0.75244022273172995</v>
      </c>
      <c r="T3198" s="5">
        <f t="shared" si="1401"/>
        <v>0.44195455960161906</v>
      </c>
      <c r="U3198" s="21">
        <f t="shared" si="1402"/>
        <v>0</v>
      </c>
      <c r="W3198" s="5">
        <f t="shared" si="1403"/>
        <v>-1</v>
      </c>
      <c r="X3198" s="4">
        <f t="shared" si="1404"/>
        <v>-1</v>
      </c>
      <c r="AE3198" s="4">
        <f t="shared" si="1405"/>
        <v>-2.8325396825396831</v>
      </c>
      <c r="AJ3198" s="3">
        <f t="shared" si="1406"/>
        <v>3.4534858622921605E-2</v>
      </c>
      <c r="AK3198" s="3">
        <f t="shared" si="1407"/>
        <v>3.4534858622921494E-2</v>
      </c>
      <c r="AL3198" s="26">
        <f t="shared" si="1408"/>
        <v>0.44195455960161906</v>
      </c>
      <c r="AM3198" s="26">
        <f ca="1">IF(RAND()&lt;J3198,H3198*F3198,I3198*G3198)-1</f>
        <v>-1</v>
      </c>
      <c r="AN3198" s="26">
        <f ca="1">IF(RAND()&lt;(J3198+(2*F3198-1)*Sheet2!D$109),H3198*F3198,I3198*G3198)-1</f>
        <v>0.39215686274509998</v>
      </c>
      <c r="AO3198" s="3">
        <f t="shared" si="1388"/>
        <v>201109</v>
      </c>
    </row>
    <row r="3199" spans="1:41" x14ac:dyDescent="0.25">
      <c r="A3199" s="6">
        <v>40811</v>
      </c>
      <c r="B3199" s="1" t="s">
        <v>47</v>
      </c>
      <c r="C3199" s="1" t="s">
        <v>49</v>
      </c>
      <c r="D3199" s="1">
        <v>13</v>
      </c>
      <c r="E3199" s="1">
        <v>10</v>
      </c>
      <c r="F3199">
        <f t="shared" si="1389"/>
        <v>1</v>
      </c>
      <c r="G3199">
        <f t="shared" si="1390"/>
        <v>0</v>
      </c>
      <c r="H3199" s="4">
        <v>2.4</v>
      </c>
      <c r="I3199" s="4">
        <v>1.625</v>
      </c>
      <c r="J3199" s="4">
        <f t="shared" si="1391"/>
        <v>0.41666666666666669</v>
      </c>
      <c r="K3199" s="4">
        <f t="shared" si="1392"/>
        <v>0.61538461538461542</v>
      </c>
      <c r="L3199" s="17">
        <f t="shared" si="1393"/>
        <v>0.38666666666666671</v>
      </c>
      <c r="M3199" s="17">
        <f t="shared" si="1394"/>
        <v>0.64538461538461545</v>
      </c>
      <c r="N3199" s="34">
        <f t="shared" si="1395"/>
        <v>2.5862068965517238</v>
      </c>
      <c r="O3199" s="12">
        <f t="shared" si="1396"/>
        <v>1.5494636471990464</v>
      </c>
      <c r="P3199" s="4">
        <f t="shared" si="1397"/>
        <v>201109</v>
      </c>
      <c r="Q3199" s="17">
        <f t="shared" si="1398"/>
        <v>2.4</v>
      </c>
      <c r="R3199" s="17">
        <f t="shared" si="1399"/>
        <v>-2.3142857142857145</v>
      </c>
      <c r="S3199" s="16">
        <f t="shared" si="1400"/>
        <v>8.571428571428541E-2</v>
      </c>
      <c r="T3199" s="5">
        <f t="shared" si="1401"/>
        <v>0.67708333333333337</v>
      </c>
      <c r="U3199" s="21">
        <f t="shared" si="1402"/>
        <v>0</v>
      </c>
      <c r="W3199" s="5">
        <f t="shared" si="1403"/>
        <v>1.4</v>
      </c>
      <c r="X3199" s="4">
        <f t="shared" si="1404"/>
        <v>-0.58333333333333326</v>
      </c>
      <c r="AE3199" s="4">
        <f t="shared" si="1405"/>
        <v>-1.9833333333333332</v>
      </c>
      <c r="AJ3199" s="3">
        <f t="shared" si="1406"/>
        <v>3.1055900621118071E-2</v>
      </c>
      <c r="AK3199" s="3">
        <f t="shared" si="1407"/>
        <v>3.105590062111796E-2</v>
      </c>
      <c r="AL3199" s="26">
        <f t="shared" si="1408"/>
        <v>0.67708333333333337</v>
      </c>
      <c r="AM3199" s="26">
        <f ca="1">IF(RAND()&lt;J3199,H3199*F3199,I3199*G3199)-1</f>
        <v>1.4</v>
      </c>
      <c r="AN3199" s="26">
        <f ca="1">IF(RAND()&lt;(J3199+(2*F3199-1)*Sheet2!D$109),H3199*F3199,I3199*G3199)-1</f>
        <v>1.4</v>
      </c>
      <c r="AO3199" s="3">
        <f t="shared" si="1388"/>
        <v>201109</v>
      </c>
    </row>
    <row r="3200" spans="1:41" x14ac:dyDescent="0.25">
      <c r="A3200" s="6">
        <v>40811</v>
      </c>
      <c r="B3200" s="1" t="s">
        <v>50</v>
      </c>
      <c r="C3200" s="1" t="s">
        <v>35</v>
      </c>
      <c r="D3200" s="1">
        <v>20</v>
      </c>
      <c r="E3200" s="1">
        <v>17</v>
      </c>
      <c r="F3200">
        <f t="shared" si="1389"/>
        <v>1</v>
      </c>
      <c r="G3200">
        <f t="shared" si="1390"/>
        <v>0</v>
      </c>
      <c r="H3200" s="4">
        <v>1.1111111111111101</v>
      </c>
      <c r="I3200" s="4">
        <v>7.5</v>
      </c>
      <c r="J3200" s="4">
        <f t="shared" si="1391"/>
        <v>0.90000000000000091</v>
      </c>
      <c r="K3200" s="4">
        <f t="shared" si="1392"/>
        <v>0.13333333333333333</v>
      </c>
      <c r="L3200" s="17">
        <f t="shared" si="1393"/>
        <v>0.87000000000000088</v>
      </c>
      <c r="M3200" s="17">
        <f t="shared" si="1394"/>
        <v>0.16333333333333333</v>
      </c>
      <c r="N3200" s="34">
        <f t="shared" si="1395"/>
        <v>1.1494252873563207</v>
      </c>
      <c r="O3200" s="12">
        <f t="shared" si="1396"/>
        <v>6.1224489795918364</v>
      </c>
      <c r="P3200" s="4">
        <f t="shared" si="1397"/>
        <v>201109</v>
      </c>
      <c r="Q3200" s="17">
        <f t="shared" si="1398"/>
        <v>1.1111111111111101</v>
      </c>
      <c r="R3200" s="17">
        <f t="shared" si="1399"/>
        <v>-9.1538461538462386</v>
      </c>
      <c r="S3200" s="16">
        <f t="shared" si="1400"/>
        <v>-8.0427350427351278</v>
      </c>
      <c r="T3200" s="5">
        <f t="shared" si="1401"/>
        <v>6.7500000000000062</v>
      </c>
      <c r="U3200" s="21">
        <f t="shared" si="1402"/>
        <v>1</v>
      </c>
      <c r="W3200" s="5">
        <f t="shared" si="1403"/>
        <v>0.11111111111111005</v>
      </c>
      <c r="X3200" s="4">
        <f t="shared" si="1404"/>
        <v>-9.999999999999909E-2</v>
      </c>
      <c r="AE3200" s="4">
        <f t="shared" si="1405"/>
        <v>-0.21111111111110914</v>
      </c>
      <c r="AJ3200" s="3">
        <f t="shared" si="1406"/>
        <v>3.2258064516130003E-2</v>
      </c>
      <c r="AK3200" s="3">
        <f t="shared" si="1407"/>
        <v>3.2258064516130003E-2</v>
      </c>
      <c r="AL3200" s="26">
        <f t="shared" si="1408"/>
        <v>6.7500000000000062</v>
      </c>
      <c r="AM3200" s="26">
        <f ca="1">IF(RAND()&lt;J3200,H3200*F3200,I3200*G3200)-1</f>
        <v>0.11111111111111005</v>
      </c>
      <c r="AN3200" s="26">
        <f ca="1">IF(RAND()&lt;(J3200+(2*F3200-1)*Sheet2!D$109),H3200*F3200,I3200*G3200)-1</f>
        <v>0.11111111111111005</v>
      </c>
      <c r="AO3200" s="3">
        <f t="shared" si="1388"/>
        <v>201109</v>
      </c>
    </row>
    <row r="3201" spans="1:41" x14ac:dyDescent="0.25">
      <c r="A3201" s="6">
        <v>40811</v>
      </c>
      <c r="B3201" s="1" t="s">
        <v>41</v>
      </c>
      <c r="C3201" s="1" t="s">
        <v>20</v>
      </c>
      <c r="D3201" s="1">
        <v>16</v>
      </c>
      <c r="E3201" s="1">
        <v>29</v>
      </c>
      <c r="F3201">
        <f t="shared" si="1389"/>
        <v>0</v>
      </c>
      <c r="G3201">
        <f t="shared" si="1390"/>
        <v>1</v>
      </c>
      <c r="H3201" s="4">
        <v>1.25316455696203</v>
      </c>
      <c r="I3201" s="4">
        <v>4.25</v>
      </c>
      <c r="J3201" s="4">
        <f t="shared" si="1391"/>
        <v>0.79797979797979501</v>
      </c>
      <c r="K3201" s="4">
        <f t="shared" si="1392"/>
        <v>0.23529411764705882</v>
      </c>
      <c r="L3201" s="17">
        <f t="shared" si="1393"/>
        <v>0.82797979797979504</v>
      </c>
      <c r="M3201" s="17">
        <f t="shared" si="1394"/>
        <v>0.20529411764705882</v>
      </c>
      <c r="N3201" s="34">
        <f t="shared" si="1395"/>
        <v>1.2077589361961736</v>
      </c>
      <c r="O3201" s="12">
        <f t="shared" si="1396"/>
        <v>4.8710601719197708</v>
      </c>
      <c r="P3201" s="4">
        <f t="shared" si="1397"/>
        <v>201109</v>
      </c>
      <c r="Q3201" s="17">
        <f t="shared" si="1398"/>
        <v>0.29486224869694821</v>
      </c>
      <c r="R3201" s="17">
        <f t="shared" si="1399"/>
        <v>-4.2576923076922348</v>
      </c>
      <c r="S3201" s="16">
        <f t="shared" si="1400"/>
        <v>-3.9628300589952867</v>
      </c>
      <c r="T3201" s="5">
        <f t="shared" si="1401"/>
        <v>3.3914141414141286</v>
      </c>
      <c r="U3201" s="21">
        <f t="shared" si="1402"/>
        <v>0</v>
      </c>
      <c r="W3201" s="5">
        <f t="shared" si="1403"/>
        <v>-1</v>
      </c>
      <c r="X3201" s="4">
        <f t="shared" si="1404"/>
        <v>-1</v>
      </c>
      <c r="AE3201" s="4">
        <f t="shared" si="1405"/>
        <v>-0.45518475898223498</v>
      </c>
      <c r="AJ3201" s="3">
        <f t="shared" si="1406"/>
        <v>3.2202415181135868E-2</v>
      </c>
      <c r="AK3201" s="3">
        <f t="shared" si="1407"/>
        <v>3.2202415181135757E-2</v>
      </c>
      <c r="AL3201" s="26">
        <f t="shared" si="1408"/>
        <v>3.3914141414141286</v>
      </c>
      <c r="AM3201" s="26">
        <f ca="1">IF(RAND()&lt;J3201,H3201*F3201,I3201*G3201)-1</f>
        <v>-1</v>
      </c>
      <c r="AN3201" s="26">
        <f ca="1">IF(RAND()&lt;(J3201+(2*F3201-1)*Sheet2!D$109),H3201*F3201,I3201*G3201)-1</f>
        <v>-1</v>
      </c>
      <c r="AO3201" s="3">
        <f t="shared" si="1388"/>
        <v>201109</v>
      </c>
    </row>
    <row r="3202" spans="1:41" x14ac:dyDescent="0.25">
      <c r="A3202" s="6">
        <v>40811</v>
      </c>
      <c r="B3202" s="1" t="s">
        <v>40</v>
      </c>
      <c r="C3202" s="1" t="s">
        <v>39</v>
      </c>
      <c r="D3202" s="1">
        <v>34</v>
      </c>
      <c r="E3202" s="1">
        <v>24</v>
      </c>
      <c r="F3202">
        <f t="shared" si="1389"/>
        <v>1</v>
      </c>
      <c r="G3202">
        <f t="shared" si="1390"/>
        <v>0</v>
      </c>
      <c r="H3202" s="4">
        <v>2.2000000000000002</v>
      </c>
      <c r="I3202" s="4">
        <v>1.71428571428571</v>
      </c>
      <c r="J3202" s="4">
        <f t="shared" si="1391"/>
        <v>0.45454545454545453</v>
      </c>
      <c r="K3202" s="4">
        <f t="shared" si="1392"/>
        <v>0.58333333333333481</v>
      </c>
      <c r="L3202" s="17">
        <f t="shared" si="1393"/>
        <v>0.42454545454545456</v>
      </c>
      <c r="M3202" s="17">
        <f t="shared" si="1394"/>
        <v>0.61333333333333484</v>
      </c>
      <c r="N3202" s="34">
        <f t="shared" si="1395"/>
        <v>2.3554603854389722</v>
      </c>
      <c r="O3202" s="12">
        <f t="shared" si="1396"/>
        <v>1.6304347826086916</v>
      </c>
      <c r="P3202" s="4">
        <f t="shared" si="1397"/>
        <v>201109</v>
      </c>
      <c r="Q3202" s="17">
        <f t="shared" si="1398"/>
        <v>2.2000000000000002</v>
      </c>
      <c r="R3202" s="17">
        <f t="shared" si="1399"/>
        <v>-2.2333333333333414</v>
      </c>
      <c r="S3202" s="16">
        <f t="shared" si="1400"/>
        <v>-3.3333333333341209E-2</v>
      </c>
      <c r="T3202" s="5">
        <f t="shared" si="1401"/>
        <v>0.77922077922077715</v>
      </c>
      <c r="U3202" s="21">
        <f t="shared" si="1402"/>
        <v>0</v>
      </c>
      <c r="W3202" s="5">
        <f t="shared" si="1403"/>
        <v>1.2000000000000002</v>
      </c>
      <c r="X3202" s="4">
        <f t="shared" si="1404"/>
        <v>-0.54545454545454541</v>
      </c>
      <c r="AE3202" s="4">
        <f t="shared" si="1405"/>
        <v>-1.7454545454545456</v>
      </c>
      <c r="AJ3202" s="3">
        <f t="shared" si="1406"/>
        <v>3.6496350364964902E-2</v>
      </c>
      <c r="AK3202" s="3">
        <f t="shared" si="1407"/>
        <v>3.6496350364964902E-2</v>
      </c>
      <c r="AL3202" s="26">
        <f t="shared" si="1408"/>
        <v>0.77922077922077715</v>
      </c>
      <c r="AM3202" s="26">
        <f ca="1">IF(RAND()&lt;J3202,H3202*F3202,I3202*G3202)-1</f>
        <v>1.2000000000000002</v>
      </c>
      <c r="AN3202" s="26">
        <f ca="1">IF(RAND()&lt;(J3202+(2*F3202-1)*Sheet2!D$109),H3202*F3202,I3202*G3202)-1</f>
        <v>1.2000000000000002</v>
      </c>
      <c r="AO3202" s="3">
        <f t="shared" ref="AO3202:AO3265" si="1409">P3202</f>
        <v>201109</v>
      </c>
    </row>
    <row r="3203" spans="1:41" x14ac:dyDescent="0.25">
      <c r="A3203" s="6">
        <v>40811</v>
      </c>
      <c r="B3203" s="1" t="s">
        <v>28</v>
      </c>
      <c r="C3203" s="1" t="s">
        <v>33</v>
      </c>
      <c r="D3203" s="1">
        <v>40</v>
      </c>
      <c r="E3203" s="1">
        <v>33</v>
      </c>
      <c r="F3203">
        <f t="shared" ref="F3203:F3266" si="1410">IF(D3203&gt;E3203,1,0)</f>
        <v>1</v>
      </c>
      <c r="G3203">
        <f t="shared" ref="G3203:G3266" si="1411">IF(E3203&gt;D3203,1,0)</f>
        <v>0</v>
      </c>
      <c r="H3203" s="4">
        <v>1.55555555555556</v>
      </c>
      <c r="I3203" s="4">
        <v>2.6</v>
      </c>
      <c r="J3203" s="4">
        <f t="shared" ref="J3203:J3266" si="1412">1/H3203</f>
        <v>0.64285714285714102</v>
      </c>
      <c r="K3203" s="4">
        <f t="shared" ref="K3203:K3266" si="1413">1/I3203</f>
        <v>0.38461538461538458</v>
      </c>
      <c r="L3203" s="17">
        <f t="shared" ref="L3203:L3266" si="1414">IF(F3203&gt;0,J3203-0.03,J3203+0.03)</f>
        <v>0.61285714285714099</v>
      </c>
      <c r="M3203" s="17">
        <f t="shared" ref="M3203:M3266" si="1415">IF(G3203&gt;0,K3203-0.03,K3203+0.03)</f>
        <v>0.41461538461538461</v>
      </c>
      <c r="N3203" s="34">
        <f t="shared" ref="N3203:N3266" si="1416">1/L3203</f>
        <v>1.6317016317016366</v>
      </c>
      <c r="O3203" s="12">
        <f t="shared" ref="O3203:O3266" si="1417">1/M3203</f>
        <v>2.4118738404452689</v>
      </c>
      <c r="P3203" s="4">
        <f t="shared" ref="P3203:P3266" si="1418">YEAR(A3203)*100+MONTH(A3203)</f>
        <v>201109</v>
      </c>
      <c r="Q3203" s="17">
        <f t="shared" ref="Q3203:Q3266" si="1419">IF(F3203=1,H3203,H3203/I3203)</f>
        <v>1.55555555555556</v>
      </c>
      <c r="R3203" s="17">
        <f t="shared" ref="R3203:R3266" si="1420">-1/(H3203-1)-1/(I3203-1)</f>
        <v>-2.4249999999999856</v>
      </c>
      <c r="S3203" s="16">
        <f t="shared" ref="S3203:S3266" si="1421">Q3203+R3203</f>
        <v>-0.86944444444442559</v>
      </c>
      <c r="T3203" s="5">
        <f t="shared" ref="T3203:T3266" si="1422">I3203/H3203</f>
        <v>1.6714285714285666</v>
      </c>
      <c r="U3203" s="21">
        <f t="shared" ref="U3203:U3266" si="1423">IF(H3203&lt;U$1,1,0)</f>
        <v>0</v>
      </c>
      <c r="W3203" s="5">
        <f t="shared" ref="W3203:W3266" si="1424">H3203*F3203-1</f>
        <v>0.55555555555556002</v>
      </c>
      <c r="X3203" s="4">
        <f t="shared" ref="X3203:X3266" si="1425">J3203*F3203-1</f>
        <v>-0.35714285714285898</v>
      </c>
      <c r="AE3203" s="4">
        <f t="shared" ref="AE3203:AE3266" si="1426">(1/H3203-1/J3203)</f>
        <v>-0.912698412698419</v>
      </c>
      <c r="AJ3203" s="3">
        <f t="shared" ref="AJ3203:AJ3266" si="1427">1-H3203*I3203/(H3203+I3203)</f>
        <v>2.6737967914436833E-2</v>
      </c>
      <c r="AK3203" s="3">
        <f t="shared" ref="AK3203:AK3266" si="1428">1-N3203*O3203/(N3203+O3203)</f>
        <v>2.6737967914436722E-2</v>
      </c>
      <c r="AL3203" s="26">
        <f t="shared" ref="AL3203:AL3266" si="1429">(I3203/H3203)</f>
        <v>1.6714285714285666</v>
      </c>
      <c r="AM3203" s="26">
        <f ca="1">IF(RAND()&lt;J3203,H3203*F3203,I3203*G3203)-1</f>
        <v>0.55555555555556002</v>
      </c>
      <c r="AN3203" s="26">
        <f ca="1">IF(RAND()&lt;(J3203+(2*F3203-1)*Sheet2!D$109),H3203*F3203,I3203*G3203)-1</f>
        <v>0.55555555555556002</v>
      </c>
      <c r="AO3203" s="3">
        <f t="shared" si="1409"/>
        <v>201109</v>
      </c>
    </row>
    <row r="3204" spans="1:41" x14ac:dyDescent="0.25">
      <c r="A3204" s="6">
        <v>40811</v>
      </c>
      <c r="B3204" s="1" t="s">
        <v>46</v>
      </c>
      <c r="C3204" s="1" t="s">
        <v>19</v>
      </c>
      <c r="D3204" s="1">
        <v>23</v>
      </c>
      <c r="E3204" s="1">
        <v>26</v>
      </c>
      <c r="F3204">
        <f t="shared" si="1410"/>
        <v>0</v>
      </c>
      <c r="G3204">
        <f t="shared" si="1411"/>
        <v>1</v>
      </c>
      <c r="H3204" s="4">
        <v>2.4500000000000002</v>
      </c>
      <c r="I3204" s="4">
        <v>1.60606060606061</v>
      </c>
      <c r="J3204" s="4">
        <f t="shared" si="1412"/>
        <v>0.4081632653061224</v>
      </c>
      <c r="K3204" s="4">
        <f t="shared" si="1413"/>
        <v>0.62264150943396079</v>
      </c>
      <c r="L3204" s="17">
        <f t="shared" si="1414"/>
        <v>0.43816326530612237</v>
      </c>
      <c r="M3204" s="17">
        <f t="shared" si="1415"/>
        <v>0.59264150943396077</v>
      </c>
      <c r="N3204" s="34">
        <f t="shared" si="1416"/>
        <v>2.2822543083372153</v>
      </c>
      <c r="O3204" s="12">
        <f t="shared" si="1417"/>
        <v>1.687360713148683</v>
      </c>
      <c r="P3204" s="4">
        <f t="shared" si="1418"/>
        <v>201109</v>
      </c>
      <c r="Q3204" s="17">
        <f t="shared" si="1419"/>
        <v>1.5254716981132039</v>
      </c>
      <c r="R3204" s="17">
        <f t="shared" si="1420"/>
        <v>-2.3396551724137824</v>
      </c>
      <c r="S3204" s="16">
        <f t="shared" si="1421"/>
        <v>-0.81418347430057847</v>
      </c>
      <c r="T3204" s="5">
        <f t="shared" si="1422"/>
        <v>0.65553494124922851</v>
      </c>
      <c r="U3204" s="21">
        <f t="shared" si="1423"/>
        <v>0</v>
      </c>
      <c r="W3204" s="5">
        <f t="shared" si="1424"/>
        <v>-1</v>
      </c>
      <c r="X3204" s="4">
        <f t="shared" si="1425"/>
        <v>-1</v>
      </c>
      <c r="AE3204" s="4">
        <f t="shared" si="1426"/>
        <v>-2.0418367346938777</v>
      </c>
      <c r="AJ3204" s="3">
        <f t="shared" si="1427"/>
        <v>2.9884198729920097E-2</v>
      </c>
      <c r="AK3204" s="3">
        <f t="shared" si="1428"/>
        <v>2.9884198729920097E-2</v>
      </c>
      <c r="AL3204" s="26">
        <f t="shared" si="1429"/>
        <v>0.65553494124922851</v>
      </c>
      <c r="AM3204" s="26">
        <f ca="1">IF(RAND()&lt;J3204,H3204*F3204,I3204*G3204)-1</f>
        <v>0.60606060606060996</v>
      </c>
      <c r="AN3204" s="26">
        <f ca="1">IF(RAND()&lt;(J3204+(2*F3204-1)*Sheet2!D$109),H3204*F3204,I3204*G3204)-1</f>
        <v>0.60606060606060996</v>
      </c>
      <c r="AO3204" s="3">
        <f t="shared" si="1409"/>
        <v>201109</v>
      </c>
    </row>
    <row r="3205" spans="1:41" x14ac:dyDescent="0.25">
      <c r="A3205" s="6">
        <v>40811</v>
      </c>
      <c r="B3205" s="1" t="s">
        <v>22</v>
      </c>
      <c r="C3205" s="1" t="s">
        <v>43</v>
      </c>
      <c r="D3205" s="1">
        <v>20</v>
      </c>
      <c r="E3205" s="1">
        <v>23</v>
      </c>
      <c r="F3205">
        <f t="shared" si="1410"/>
        <v>0</v>
      </c>
      <c r="G3205">
        <f t="shared" si="1411"/>
        <v>1</v>
      </c>
      <c r="H3205" s="4">
        <v>5.75</v>
      </c>
      <c r="I3205" s="4">
        <v>1.15384615384615</v>
      </c>
      <c r="J3205" s="4">
        <f t="shared" si="1412"/>
        <v>0.17391304347826086</v>
      </c>
      <c r="K3205" s="4">
        <f t="shared" si="1413"/>
        <v>0.86666666666666958</v>
      </c>
      <c r="L3205" s="17">
        <f t="shared" si="1414"/>
        <v>0.20391304347826086</v>
      </c>
      <c r="M3205" s="17">
        <f t="shared" si="1415"/>
        <v>0.83666666666666956</v>
      </c>
      <c r="N3205" s="34">
        <f t="shared" si="1416"/>
        <v>4.9040511727078897</v>
      </c>
      <c r="O3205" s="12">
        <f t="shared" si="1417"/>
        <v>1.1952191235059719</v>
      </c>
      <c r="P3205" s="4">
        <f t="shared" si="1418"/>
        <v>201109</v>
      </c>
      <c r="Q3205" s="17">
        <f t="shared" si="1419"/>
        <v>4.9833333333333503</v>
      </c>
      <c r="R3205" s="17">
        <f t="shared" si="1420"/>
        <v>-6.7105263157896369</v>
      </c>
      <c r="S3205" s="16">
        <f t="shared" si="1421"/>
        <v>-1.7271929824562866</v>
      </c>
      <c r="T3205" s="5">
        <f t="shared" si="1422"/>
        <v>0.20066889632106957</v>
      </c>
      <c r="U3205" s="21">
        <f t="shared" si="1423"/>
        <v>0</v>
      </c>
      <c r="W3205" s="5">
        <f t="shared" si="1424"/>
        <v>-1</v>
      </c>
      <c r="X3205" s="4">
        <f t="shared" si="1425"/>
        <v>-1</v>
      </c>
      <c r="AE3205" s="4">
        <f t="shared" si="1426"/>
        <v>-5.5760869565217392</v>
      </c>
      <c r="AJ3205" s="3">
        <f t="shared" si="1427"/>
        <v>3.8997214484682408E-2</v>
      </c>
      <c r="AK3205" s="3">
        <f t="shared" si="1428"/>
        <v>3.8997214484682297E-2</v>
      </c>
      <c r="AL3205" s="26">
        <f t="shared" si="1429"/>
        <v>0.20066889632106957</v>
      </c>
      <c r="AM3205" s="26">
        <f ca="1">IF(RAND()&lt;J3205,H3205*F3205,I3205*G3205)-1</f>
        <v>0.15384615384614997</v>
      </c>
      <c r="AN3205" s="26">
        <f ca="1">IF(RAND()&lt;(J3205+(2*F3205-1)*Sheet2!D$109),H3205*F3205,I3205*G3205)-1</f>
        <v>0.15384615384614997</v>
      </c>
      <c r="AO3205" s="3">
        <f t="shared" si="1409"/>
        <v>201109</v>
      </c>
    </row>
    <row r="3206" spans="1:41" x14ac:dyDescent="0.25">
      <c r="A3206" s="6">
        <v>40811</v>
      </c>
      <c r="B3206" s="1" t="s">
        <v>44</v>
      </c>
      <c r="C3206" s="1" t="s">
        <v>37</v>
      </c>
      <c r="D3206" s="1">
        <v>17</v>
      </c>
      <c r="E3206" s="1">
        <v>16</v>
      </c>
      <c r="F3206">
        <f t="shared" si="1410"/>
        <v>1</v>
      </c>
      <c r="G3206">
        <f t="shared" si="1411"/>
        <v>0</v>
      </c>
      <c r="H3206" s="4">
        <v>2.1</v>
      </c>
      <c r="I3206" s="4">
        <v>1.7692307692307701</v>
      </c>
      <c r="J3206" s="4">
        <f t="shared" si="1412"/>
        <v>0.47619047619047616</v>
      </c>
      <c r="K3206" s="4">
        <f t="shared" si="1413"/>
        <v>0.56521739130434756</v>
      </c>
      <c r="L3206" s="17">
        <f t="shared" si="1414"/>
        <v>0.44619047619047614</v>
      </c>
      <c r="M3206" s="17">
        <f t="shared" si="1415"/>
        <v>0.59521739130434759</v>
      </c>
      <c r="N3206" s="34">
        <f t="shared" si="1416"/>
        <v>2.2411953041622201</v>
      </c>
      <c r="O3206" s="12">
        <f t="shared" si="1417"/>
        <v>1.6800584368151943</v>
      </c>
      <c r="P3206" s="4">
        <f t="shared" si="1418"/>
        <v>201109</v>
      </c>
      <c r="Q3206" s="17">
        <f t="shared" si="1419"/>
        <v>2.1</v>
      </c>
      <c r="R3206" s="17">
        <f t="shared" si="1420"/>
        <v>-2.2090909090909077</v>
      </c>
      <c r="S3206" s="16">
        <f t="shared" si="1421"/>
        <v>-0.10909090909090757</v>
      </c>
      <c r="T3206" s="5">
        <f t="shared" si="1422"/>
        <v>0.84249084249084283</v>
      </c>
      <c r="U3206" s="21">
        <f t="shared" si="1423"/>
        <v>0</v>
      </c>
      <c r="W3206" s="5">
        <f t="shared" si="1424"/>
        <v>1.1000000000000001</v>
      </c>
      <c r="X3206" s="4">
        <f t="shared" si="1425"/>
        <v>-0.52380952380952384</v>
      </c>
      <c r="AE3206" s="4">
        <f t="shared" si="1426"/>
        <v>-1.6238095238095238</v>
      </c>
      <c r="AJ3206" s="3">
        <f t="shared" si="1427"/>
        <v>3.9761431411530546E-2</v>
      </c>
      <c r="AK3206" s="3">
        <f t="shared" si="1428"/>
        <v>3.9761431411530657E-2</v>
      </c>
      <c r="AL3206" s="26">
        <f t="shared" si="1429"/>
        <v>0.84249084249084283</v>
      </c>
      <c r="AM3206" s="26">
        <f ca="1">IF(RAND()&lt;J3206,H3206*F3206,I3206*G3206)-1</f>
        <v>1.1000000000000001</v>
      </c>
      <c r="AN3206" s="26">
        <f ca="1">IF(RAND()&lt;(J3206+(2*F3206-1)*Sheet2!D$109),H3206*F3206,I3206*G3206)-1</f>
        <v>1.1000000000000001</v>
      </c>
      <c r="AO3206" s="3">
        <f t="shared" si="1409"/>
        <v>201109</v>
      </c>
    </row>
    <row r="3207" spans="1:41" x14ac:dyDescent="0.25">
      <c r="A3207" s="6">
        <v>40811</v>
      </c>
      <c r="B3207" s="1" t="s">
        <v>30</v>
      </c>
      <c r="C3207" s="1" t="s">
        <v>24</v>
      </c>
      <c r="D3207" s="1">
        <v>8</v>
      </c>
      <c r="E3207" s="1">
        <v>13</v>
      </c>
      <c r="F3207">
        <f t="shared" si="1410"/>
        <v>0</v>
      </c>
      <c r="G3207">
        <f t="shared" si="1411"/>
        <v>1</v>
      </c>
      <c r="H3207" s="4">
        <v>1.8333333333333299</v>
      </c>
      <c r="I3207" s="4">
        <v>2</v>
      </c>
      <c r="J3207" s="4">
        <f t="shared" si="1412"/>
        <v>0.54545454545454641</v>
      </c>
      <c r="K3207" s="4">
        <f t="shared" si="1413"/>
        <v>0.5</v>
      </c>
      <c r="L3207" s="17">
        <f t="shared" si="1414"/>
        <v>0.57545454545454644</v>
      </c>
      <c r="M3207" s="17">
        <f t="shared" si="1415"/>
        <v>0.47</v>
      </c>
      <c r="N3207" s="34">
        <f t="shared" si="1416"/>
        <v>1.7377567140600285</v>
      </c>
      <c r="O3207" s="12">
        <f t="shared" si="1417"/>
        <v>2.1276595744680851</v>
      </c>
      <c r="P3207" s="4">
        <f t="shared" si="1418"/>
        <v>201109</v>
      </c>
      <c r="Q3207" s="17">
        <f t="shared" si="1419"/>
        <v>0.91666666666666496</v>
      </c>
      <c r="R3207" s="17">
        <f t="shared" si="1420"/>
        <v>-2.2000000000000046</v>
      </c>
      <c r="S3207" s="16">
        <f t="shared" si="1421"/>
        <v>-1.2833333333333397</v>
      </c>
      <c r="T3207" s="5">
        <f t="shared" si="1422"/>
        <v>1.0909090909090928</v>
      </c>
      <c r="U3207" s="21">
        <f t="shared" si="1423"/>
        <v>0</v>
      </c>
      <c r="W3207" s="5">
        <f t="shared" si="1424"/>
        <v>-1</v>
      </c>
      <c r="X3207" s="4">
        <f t="shared" si="1425"/>
        <v>-1</v>
      </c>
      <c r="AE3207" s="4">
        <f t="shared" si="1426"/>
        <v>-1.2878787878787836</v>
      </c>
      <c r="AJ3207" s="3">
        <f t="shared" si="1427"/>
        <v>4.3478260869566188E-2</v>
      </c>
      <c r="AK3207" s="3">
        <f t="shared" si="1428"/>
        <v>4.3478260869566188E-2</v>
      </c>
      <c r="AL3207" s="26">
        <f t="shared" si="1429"/>
        <v>1.0909090909090928</v>
      </c>
      <c r="AM3207" s="26">
        <f ca="1">IF(RAND()&lt;J3207,H3207*F3207,I3207*G3207)-1</f>
        <v>-1</v>
      </c>
      <c r="AN3207" s="26">
        <f ca="1">IF(RAND()&lt;(J3207+(2*F3207-1)*Sheet2!D$109),H3207*F3207,I3207*G3207)-1</f>
        <v>-1</v>
      </c>
      <c r="AO3207" s="3">
        <f t="shared" si="1409"/>
        <v>201109</v>
      </c>
    </row>
    <row r="3208" spans="1:41" x14ac:dyDescent="0.25">
      <c r="A3208" s="6">
        <v>40811</v>
      </c>
      <c r="B3208" s="1" t="s">
        <v>31</v>
      </c>
      <c r="C3208" s="1" t="s">
        <v>48</v>
      </c>
      <c r="D3208" s="1">
        <v>17</v>
      </c>
      <c r="E3208" s="1">
        <v>27</v>
      </c>
      <c r="F3208">
        <f t="shared" si="1410"/>
        <v>0</v>
      </c>
      <c r="G3208">
        <f t="shared" si="1411"/>
        <v>1</v>
      </c>
      <c r="H3208" s="4">
        <v>2.85</v>
      </c>
      <c r="I3208" s="4">
        <v>1.4545454545454499</v>
      </c>
      <c r="J3208" s="4">
        <f t="shared" si="1412"/>
        <v>0.35087719298245612</v>
      </c>
      <c r="K3208" s="4">
        <f t="shared" si="1413"/>
        <v>0.68750000000000222</v>
      </c>
      <c r="L3208" s="17">
        <f t="shared" si="1414"/>
        <v>0.38087719298245615</v>
      </c>
      <c r="M3208" s="17">
        <f t="shared" si="1415"/>
        <v>0.65750000000000219</v>
      </c>
      <c r="N3208" s="34">
        <f t="shared" si="1416"/>
        <v>2.62551819438047</v>
      </c>
      <c r="O3208" s="12">
        <f t="shared" si="1417"/>
        <v>1.5209125475285121</v>
      </c>
      <c r="P3208" s="4">
        <f t="shared" si="1418"/>
        <v>201109</v>
      </c>
      <c r="Q3208" s="17">
        <f t="shared" si="1419"/>
        <v>1.9593750000000063</v>
      </c>
      <c r="R3208" s="17">
        <f t="shared" si="1420"/>
        <v>-2.7405405405405627</v>
      </c>
      <c r="S3208" s="16">
        <f t="shared" si="1421"/>
        <v>-0.78116554054055642</v>
      </c>
      <c r="T3208" s="5">
        <f t="shared" si="1422"/>
        <v>0.51036682615629825</v>
      </c>
      <c r="U3208" s="21">
        <f t="shared" si="1423"/>
        <v>0</v>
      </c>
      <c r="W3208" s="5">
        <f t="shared" si="1424"/>
        <v>-1</v>
      </c>
      <c r="X3208" s="4">
        <f t="shared" si="1425"/>
        <v>-1</v>
      </c>
      <c r="AE3208" s="4">
        <f t="shared" si="1426"/>
        <v>-2.4991228070175442</v>
      </c>
      <c r="AJ3208" s="3">
        <f t="shared" si="1427"/>
        <v>3.6958817317848003E-2</v>
      </c>
      <c r="AK3208" s="3">
        <f t="shared" si="1428"/>
        <v>3.6958817317847781E-2</v>
      </c>
      <c r="AL3208" s="26">
        <f t="shared" si="1429"/>
        <v>0.51036682615629825</v>
      </c>
      <c r="AM3208" s="26">
        <f ca="1">IF(RAND()&lt;J3208,H3208*F3208,I3208*G3208)-1</f>
        <v>0.45454545454544992</v>
      </c>
      <c r="AN3208" s="26">
        <f ca="1">IF(RAND()&lt;(J3208+(2*F3208-1)*Sheet2!D$109),H3208*F3208,I3208*G3208)-1</f>
        <v>0.45454545454544992</v>
      </c>
      <c r="AO3208" s="3">
        <f t="shared" si="1409"/>
        <v>201109</v>
      </c>
    </row>
    <row r="3209" spans="1:41" x14ac:dyDescent="0.25">
      <c r="A3209" s="6">
        <v>40811</v>
      </c>
      <c r="B3209" s="1" t="s">
        <v>26</v>
      </c>
      <c r="C3209" s="1" t="s">
        <v>42</v>
      </c>
      <c r="D3209" s="1">
        <v>16</v>
      </c>
      <c r="E3209" s="1">
        <v>10</v>
      </c>
      <c r="F3209">
        <f t="shared" si="1410"/>
        <v>1</v>
      </c>
      <c r="G3209">
        <f t="shared" si="1411"/>
        <v>0</v>
      </c>
      <c r="H3209" s="4">
        <v>1.5714285714285698</v>
      </c>
      <c r="I3209" s="4">
        <v>2.5499999999999998</v>
      </c>
      <c r="J3209" s="4">
        <f t="shared" si="1412"/>
        <v>0.63636363636363702</v>
      </c>
      <c r="K3209" s="4">
        <f t="shared" si="1413"/>
        <v>0.39215686274509809</v>
      </c>
      <c r="L3209" s="17">
        <f t="shared" si="1414"/>
        <v>0.60636363636363699</v>
      </c>
      <c r="M3209" s="17">
        <f t="shared" si="1415"/>
        <v>0.42215686274509812</v>
      </c>
      <c r="N3209" s="34">
        <f t="shared" si="1416"/>
        <v>1.6491754122938513</v>
      </c>
      <c r="O3209" s="12">
        <f t="shared" si="1417"/>
        <v>2.368787738039944</v>
      </c>
      <c r="P3209" s="4">
        <f t="shared" si="1418"/>
        <v>201109</v>
      </c>
      <c r="Q3209" s="17">
        <f t="shared" si="1419"/>
        <v>1.5714285714285698</v>
      </c>
      <c r="R3209" s="17">
        <f t="shared" si="1420"/>
        <v>-2.3951612903225854</v>
      </c>
      <c r="S3209" s="16">
        <f t="shared" si="1421"/>
        <v>-0.82373271889401556</v>
      </c>
      <c r="T3209" s="5">
        <f t="shared" si="1422"/>
        <v>1.6227272727272744</v>
      </c>
      <c r="U3209" s="21">
        <f t="shared" si="1423"/>
        <v>0</v>
      </c>
      <c r="W3209" s="5">
        <f t="shared" si="1424"/>
        <v>0.57142857142856984</v>
      </c>
      <c r="X3209" s="4">
        <f t="shared" si="1425"/>
        <v>-0.36363636363636298</v>
      </c>
      <c r="AE3209" s="4">
        <f t="shared" si="1426"/>
        <v>-0.93506493506493282</v>
      </c>
      <c r="AJ3209" s="3">
        <f t="shared" si="1427"/>
        <v>2.7729636048527628E-2</v>
      </c>
      <c r="AK3209" s="3">
        <f t="shared" si="1428"/>
        <v>2.7729636048527406E-2</v>
      </c>
      <c r="AL3209" s="26">
        <f t="shared" si="1429"/>
        <v>1.6227272727272744</v>
      </c>
      <c r="AM3209" s="26">
        <f ca="1">IF(RAND()&lt;J3209,H3209*F3209,I3209*G3209)-1</f>
        <v>0.57142857142856984</v>
      </c>
      <c r="AN3209" s="26">
        <f ca="1">IF(RAND()&lt;(J3209+(2*F3209-1)*Sheet2!D$109),H3209*F3209,I3209*G3209)-1</f>
        <v>0.57142857142856984</v>
      </c>
      <c r="AO3209" s="3">
        <f t="shared" si="1409"/>
        <v>201109</v>
      </c>
    </row>
    <row r="3210" spans="1:41" x14ac:dyDescent="0.25">
      <c r="A3210" s="6">
        <v>40811</v>
      </c>
      <c r="B3210" s="1" t="s">
        <v>32</v>
      </c>
      <c r="C3210" s="1" t="s">
        <v>38</v>
      </c>
      <c r="D3210" s="1">
        <v>34</v>
      </c>
      <c r="E3210" s="1">
        <v>31</v>
      </c>
      <c r="F3210">
        <f t="shared" si="1410"/>
        <v>1</v>
      </c>
      <c r="G3210">
        <f t="shared" si="1411"/>
        <v>0</v>
      </c>
      <c r="H3210" s="4">
        <v>3.8</v>
      </c>
      <c r="I3210" s="4">
        <v>1.29411764705882</v>
      </c>
      <c r="J3210" s="4">
        <f t="shared" si="1412"/>
        <v>0.26315789473684209</v>
      </c>
      <c r="K3210" s="4">
        <f t="shared" si="1413"/>
        <v>0.77272727272727482</v>
      </c>
      <c r="L3210" s="17">
        <f t="shared" si="1414"/>
        <v>0.23315789473684209</v>
      </c>
      <c r="M3210" s="17">
        <f t="shared" si="1415"/>
        <v>0.80272727272727484</v>
      </c>
      <c r="N3210" s="34">
        <f t="shared" si="1416"/>
        <v>4.288939051918736</v>
      </c>
      <c r="O3210" s="12">
        <f t="shared" si="1417"/>
        <v>1.2457531143827827</v>
      </c>
      <c r="P3210" s="4">
        <f t="shared" si="1418"/>
        <v>201109</v>
      </c>
      <c r="Q3210" s="17">
        <f t="shared" si="1419"/>
        <v>3.8</v>
      </c>
      <c r="R3210" s="17">
        <f t="shared" si="1420"/>
        <v>-3.7571428571428975</v>
      </c>
      <c r="S3210" s="16">
        <f t="shared" si="1421"/>
        <v>4.2857142857102293E-2</v>
      </c>
      <c r="T3210" s="5">
        <f t="shared" si="1422"/>
        <v>0.34055727554179477</v>
      </c>
      <c r="U3210" s="21">
        <f t="shared" si="1423"/>
        <v>0</v>
      </c>
      <c r="W3210" s="5">
        <f t="shared" si="1424"/>
        <v>2.8</v>
      </c>
      <c r="X3210" s="4">
        <f t="shared" si="1425"/>
        <v>-0.73684210526315796</v>
      </c>
      <c r="AE3210" s="4">
        <f t="shared" si="1426"/>
        <v>-3.5368421052631582</v>
      </c>
      <c r="AJ3210" s="3">
        <f t="shared" si="1427"/>
        <v>3.4642032332565464E-2</v>
      </c>
      <c r="AK3210" s="3">
        <f t="shared" si="1428"/>
        <v>3.4642032332565464E-2</v>
      </c>
      <c r="AL3210" s="26">
        <f t="shared" si="1429"/>
        <v>0.34055727554179477</v>
      </c>
      <c r="AM3210" s="26">
        <f ca="1">IF(RAND()&lt;J3210,H3210*F3210,I3210*G3210)-1</f>
        <v>-1</v>
      </c>
      <c r="AN3210" s="26">
        <f ca="1">IF(RAND()&lt;(J3210+(2*F3210-1)*Sheet2!D$109),H3210*F3210,I3210*G3210)-1</f>
        <v>-1</v>
      </c>
      <c r="AO3210" s="3">
        <f t="shared" si="1409"/>
        <v>201109</v>
      </c>
    </row>
    <row r="3211" spans="1:41" x14ac:dyDescent="0.25">
      <c r="A3211" s="6">
        <v>40805</v>
      </c>
      <c r="B3211" s="1" t="s">
        <v>20</v>
      </c>
      <c r="C3211" s="1" t="s">
        <v>45</v>
      </c>
      <c r="D3211" s="1">
        <v>28</v>
      </c>
      <c r="E3211" s="1">
        <v>16</v>
      </c>
      <c r="F3211">
        <f t="shared" si="1410"/>
        <v>1</v>
      </c>
      <c r="G3211">
        <f t="shared" si="1411"/>
        <v>0</v>
      </c>
      <c r="H3211" s="4">
        <v>1.3030303030303001</v>
      </c>
      <c r="I3211" s="4">
        <v>3.7</v>
      </c>
      <c r="J3211" s="4">
        <f t="shared" si="1412"/>
        <v>0.76744186046511798</v>
      </c>
      <c r="K3211" s="4">
        <f t="shared" si="1413"/>
        <v>0.27027027027027023</v>
      </c>
      <c r="L3211" s="17">
        <f t="shared" si="1414"/>
        <v>0.73744186046511795</v>
      </c>
      <c r="M3211" s="17">
        <f t="shared" si="1415"/>
        <v>0.3002702702702702</v>
      </c>
      <c r="N3211" s="34">
        <f t="shared" si="1416"/>
        <v>1.3560391043834721</v>
      </c>
      <c r="O3211" s="12">
        <f t="shared" si="1417"/>
        <v>3.3303330333033312</v>
      </c>
      <c r="P3211" s="4">
        <f t="shared" si="1418"/>
        <v>201109</v>
      </c>
      <c r="Q3211" s="17">
        <f t="shared" si="1419"/>
        <v>1.3030303030303001</v>
      </c>
      <c r="R3211" s="17">
        <f t="shared" si="1420"/>
        <v>-3.670370370370402</v>
      </c>
      <c r="S3211" s="16">
        <f t="shared" si="1421"/>
        <v>-2.3673400673401019</v>
      </c>
      <c r="T3211" s="5">
        <f t="shared" si="1422"/>
        <v>2.8395348837209369</v>
      </c>
      <c r="U3211" s="21">
        <f t="shared" si="1423"/>
        <v>0</v>
      </c>
      <c r="W3211" s="5">
        <f t="shared" si="1424"/>
        <v>0.3030303030303001</v>
      </c>
      <c r="X3211" s="4">
        <f t="shared" si="1425"/>
        <v>-0.23255813953488202</v>
      </c>
      <c r="AE3211" s="4">
        <f t="shared" si="1426"/>
        <v>-0.53558844256518212</v>
      </c>
      <c r="AJ3211" s="3">
        <f t="shared" si="1427"/>
        <v>3.6341611144762309E-2</v>
      </c>
      <c r="AK3211" s="3">
        <f t="shared" si="1428"/>
        <v>3.6341611144762198E-2</v>
      </c>
      <c r="AL3211" s="26">
        <f t="shared" si="1429"/>
        <v>2.8395348837209369</v>
      </c>
      <c r="AM3211" s="26">
        <f ca="1">IF(RAND()&lt;J3211,H3211*F3211,I3211*G3211)-1</f>
        <v>0.3030303030303001</v>
      </c>
      <c r="AN3211" s="26">
        <f ca="1">IF(RAND()&lt;(J3211+(2*F3211-1)*Sheet2!D$109),H3211*F3211,I3211*G3211)-1</f>
        <v>0.3030303030303001</v>
      </c>
      <c r="AO3211" s="3">
        <f t="shared" si="1409"/>
        <v>201109</v>
      </c>
    </row>
    <row r="3212" spans="1:41" x14ac:dyDescent="0.25">
      <c r="A3212" s="6">
        <v>40804</v>
      </c>
      <c r="B3212" s="1" t="s">
        <v>34</v>
      </c>
      <c r="C3212" s="1" t="s">
        <v>49</v>
      </c>
      <c r="D3212" s="1">
        <v>22</v>
      </c>
      <c r="E3212" s="1">
        <v>21</v>
      </c>
      <c r="F3212">
        <f t="shared" si="1410"/>
        <v>1</v>
      </c>
      <c r="G3212">
        <f t="shared" si="1411"/>
        <v>0</v>
      </c>
      <c r="H3212" s="4">
        <v>1.4255319148936201</v>
      </c>
      <c r="I3212" s="4">
        <v>2.95</v>
      </c>
      <c r="J3212" s="4">
        <f t="shared" si="1412"/>
        <v>0.70149253731343131</v>
      </c>
      <c r="K3212" s="4">
        <f t="shared" si="1413"/>
        <v>0.33898305084745761</v>
      </c>
      <c r="L3212" s="17">
        <f t="shared" si="1414"/>
        <v>0.67149253731343128</v>
      </c>
      <c r="M3212" s="17">
        <f t="shared" si="1415"/>
        <v>0.36898305084745764</v>
      </c>
      <c r="N3212" s="34">
        <f t="shared" si="1416"/>
        <v>1.4892198266281431</v>
      </c>
      <c r="O3212" s="12">
        <f t="shared" si="1417"/>
        <v>2.7101515847496556</v>
      </c>
      <c r="P3212" s="4">
        <f t="shared" si="1418"/>
        <v>201109</v>
      </c>
      <c r="Q3212" s="17">
        <f t="shared" si="1419"/>
        <v>1.4255319148936201</v>
      </c>
      <c r="R3212" s="17">
        <f t="shared" si="1420"/>
        <v>-2.862820512820496</v>
      </c>
      <c r="S3212" s="16">
        <f t="shared" si="1421"/>
        <v>-1.4372885979268759</v>
      </c>
      <c r="T3212" s="5">
        <f t="shared" si="1422"/>
        <v>2.0694029850746225</v>
      </c>
      <c r="U3212" s="21">
        <f t="shared" si="1423"/>
        <v>0</v>
      </c>
      <c r="W3212" s="5">
        <f t="shared" si="1424"/>
        <v>0.42553191489362008</v>
      </c>
      <c r="X3212" s="4">
        <f t="shared" si="1425"/>
        <v>-0.29850746268656869</v>
      </c>
      <c r="AE3212" s="4">
        <f t="shared" si="1426"/>
        <v>-0.72403937758018877</v>
      </c>
      <c r="AJ3212" s="3">
        <f t="shared" si="1427"/>
        <v>3.8901045465595474E-2</v>
      </c>
      <c r="AK3212" s="3">
        <f t="shared" si="1428"/>
        <v>3.8901045465595363E-2</v>
      </c>
      <c r="AL3212" s="26">
        <f t="shared" si="1429"/>
        <v>2.0694029850746225</v>
      </c>
      <c r="AM3212" s="26">
        <f ca="1">IF(RAND()&lt;J3212,H3212*F3212,I3212*G3212)-1</f>
        <v>-1</v>
      </c>
      <c r="AN3212" s="26">
        <f ca="1">IF(RAND()&lt;(J3212+(2*F3212-1)*Sheet2!D$109),H3212*F3212,I3212*G3212)-1</f>
        <v>0.42553191489362008</v>
      </c>
      <c r="AO3212" s="3">
        <f t="shared" si="1409"/>
        <v>201109</v>
      </c>
    </row>
    <row r="3213" spans="1:41" x14ac:dyDescent="0.25">
      <c r="A3213" s="6">
        <v>40804</v>
      </c>
      <c r="B3213" s="1" t="s">
        <v>36</v>
      </c>
      <c r="C3213" s="1" t="s">
        <v>29</v>
      </c>
      <c r="D3213" s="1">
        <v>26</v>
      </c>
      <c r="E3213" s="1">
        <v>13</v>
      </c>
      <c r="F3213">
        <f t="shared" si="1410"/>
        <v>1</v>
      </c>
      <c r="G3213">
        <f t="shared" si="1411"/>
        <v>0</v>
      </c>
      <c r="H3213" s="4">
        <v>3.2</v>
      </c>
      <c r="I3213" s="4">
        <v>1.3846153846153799</v>
      </c>
      <c r="J3213" s="4">
        <f t="shared" si="1412"/>
        <v>0.3125</v>
      </c>
      <c r="K3213" s="4">
        <f t="shared" si="1413"/>
        <v>0.72222222222222465</v>
      </c>
      <c r="L3213" s="17">
        <f t="shared" si="1414"/>
        <v>0.28249999999999997</v>
      </c>
      <c r="M3213" s="17">
        <f t="shared" si="1415"/>
        <v>0.75222222222222468</v>
      </c>
      <c r="N3213" s="34">
        <f t="shared" si="1416"/>
        <v>3.5398230088495577</v>
      </c>
      <c r="O3213" s="12">
        <f t="shared" si="1417"/>
        <v>1.3293943870014728</v>
      </c>
      <c r="P3213" s="4">
        <f t="shared" si="1418"/>
        <v>201109</v>
      </c>
      <c r="Q3213" s="17">
        <f t="shared" si="1419"/>
        <v>3.2</v>
      </c>
      <c r="R3213" s="17">
        <f t="shared" si="1420"/>
        <v>-3.0545454545454862</v>
      </c>
      <c r="S3213" s="16">
        <f t="shared" si="1421"/>
        <v>0.14545454545451397</v>
      </c>
      <c r="T3213" s="5">
        <f t="shared" si="1422"/>
        <v>0.43269230769230621</v>
      </c>
      <c r="U3213" s="21">
        <f t="shared" si="1423"/>
        <v>0</v>
      </c>
      <c r="W3213" s="5">
        <f t="shared" si="1424"/>
        <v>2.2000000000000002</v>
      </c>
      <c r="X3213" s="4">
        <f t="shared" si="1425"/>
        <v>-0.6875</v>
      </c>
      <c r="AE3213" s="4">
        <f t="shared" si="1426"/>
        <v>-2.8875000000000002</v>
      </c>
      <c r="AJ3213" s="3">
        <f t="shared" si="1427"/>
        <v>3.3557046979868055E-2</v>
      </c>
      <c r="AK3213" s="3">
        <f t="shared" si="1428"/>
        <v>3.3557046979868055E-2</v>
      </c>
      <c r="AL3213" s="26">
        <f t="shared" si="1429"/>
        <v>0.43269230769230621</v>
      </c>
      <c r="AM3213" s="26">
        <f ca="1">IF(RAND()&lt;J3213,H3213*F3213,I3213*G3213)-1</f>
        <v>-1</v>
      </c>
      <c r="AN3213" s="26">
        <f ca="1">IF(RAND()&lt;(J3213+(2*F3213-1)*Sheet2!D$109),H3213*F3213,I3213*G3213)-1</f>
        <v>-1</v>
      </c>
      <c r="AO3213" s="3">
        <f t="shared" si="1409"/>
        <v>201109</v>
      </c>
    </row>
    <row r="3214" spans="1:41" x14ac:dyDescent="0.25">
      <c r="A3214" s="6">
        <v>40804</v>
      </c>
      <c r="B3214" s="1" t="s">
        <v>24</v>
      </c>
      <c r="C3214" s="1" t="s">
        <v>23</v>
      </c>
      <c r="D3214" s="1">
        <v>24</v>
      </c>
      <c r="E3214" s="1">
        <v>27</v>
      </c>
      <c r="F3214">
        <f t="shared" si="1410"/>
        <v>0</v>
      </c>
      <c r="G3214">
        <f t="shared" si="1411"/>
        <v>1</v>
      </c>
      <c r="H3214" s="4">
        <v>2.5</v>
      </c>
      <c r="I3214" s="4">
        <v>1.5882352941176499</v>
      </c>
      <c r="J3214" s="4">
        <f t="shared" si="1412"/>
        <v>0.4</v>
      </c>
      <c r="K3214" s="4">
        <f t="shared" si="1413"/>
        <v>0.62962962962962854</v>
      </c>
      <c r="L3214" s="17">
        <f t="shared" si="1414"/>
        <v>0.43000000000000005</v>
      </c>
      <c r="M3214" s="17">
        <f t="shared" si="1415"/>
        <v>0.59962962962962851</v>
      </c>
      <c r="N3214" s="34">
        <f t="shared" si="1416"/>
        <v>2.3255813953488369</v>
      </c>
      <c r="O3214" s="12">
        <f t="shared" si="1417"/>
        <v>1.6676961087090827</v>
      </c>
      <c r="P3214" s="4">
        <f t="shared" si="1418"/>
        <v>201109</v>
      </c>
      <c r="Q3214" s="17">
        <f t="shared" si="1419"/>
        <v>1.5740740740740713</v>
      </c>
      <c r="R3214" s="17">
        <f t="shared" si="1420"/>
        <v>-2.3666666666666587</v>
      </c>
      <c r="S3214" s="16">
        <f t="shared" si="1421"/>
        <v>-0.79259259259258741</v>
      </c>
      <c r="T3214" s="5">
        <f t="shared" si="1422"/>
        <v>0.6352941176470599</v>
      </c>
      <c r="U3214" s="21">
        <f t="shared" si="1423"/>
        <v>0</v>
      </c>
      <c r="W3214" s="5">
        <f t="shared" si="1424"/>
        <v>-1</v>
      </c>
      <c r="X3214" s="4">
        <f t="shared" si="1425"/>
        <v>-1</v>
      </c>
      <c r="AE3214" s="4">
        <f t="shared" si="1426"/>
        <v>-2.1</v>
      </c>
      <c r="AJ3214" s="3">
        <f t="shared" si="1427"/>
        <v>2.8776978417265231E-2</v>
      </c>
      <c r="AK3214" s="3">
        <f t="shared" si="1428"/>
        <v>2.8776978417265342E-2</v>
      </c>
      <c r="AL3214" s="26">
        <f t="shared" si="1429"/>
        <v>0.6352941176470599</v>
      </c>
      <c r="AM3214" s="26">
        <f ca="1">IF(RAND()&lt;J3214,H3214*F3214,I3214*G3214)-1</f>
        <v>0.58823529411764985</v>
      </c>
      <c r="AN3214" s="26">
        <f ca="1">IF(RAND()&lt;(J3214+(2*F3214-1)*Sheet2!D$109),H3214*F3214,I3214*G3214)-1</f>
        <v>0.58823529411764985</v>
      </c>
      <c r="AO3214" s="3">
        <f t="shared" si="1409"/>
        <v>201109</v>
      </c>
    </row>
    <row r="3215" spans="1:41" x14ac:dyDescent="0.25">
      <c r="A3215" s="6">
        <v>40804</v>
      </c>
      <c r="B3215" s="1" t="s">
        <v>43</v>
      </c>
      <c r="C3215" s="1" t="s">
        <v>47</v>
      </c>
      <c r="D3215" s="1">
        <v>24</v>
      </c>
      <c r="E3215" s="1">
        <v>0</v>
      </c>
      <c r="F3215">
        <f t="shared" si="1410"/>
        <v>1</v>
      </c>
      <c r="G3215">
        <f t="shared" si="1411"/>
        <v>0</v>
      </c>
      <c r="H3215" s="4">
        <v>1.1000000000000001</v>
      </c>
      <c r="I3215" s="4">
        <v>8</v>
      </c>
      <c r="J3215" s="4">
        <f t="shared" si="1412"/>
        <v>0.90909090909090906</v>
      </c>
      <c r="K3215" s="4">
        <f t="shared" si="1413"/>
        <v>0.125</v>
      </c>
      <c r="L3215" s="17">
        <f t="shared" si="1414"/>
        <v>0.87909090909090903</v>
      </c>
      <c r="M3215" s="17">
        <f t="shared" si="1415"/>
        <v>0.155</v>
      </c>
      <c r="N3215" s="34">
        <f t="shared" si="1416"/>
        <v>1.1375387797311274</v>
      </c>
      <c r="O3215" s="12">
        <f t="shared" si="1417"/>
        <v>6.4516129032258069</v>
      </c>
      <c r="P3215" s="4">
        <f t="shared" si="1418"/>
        <v>201109</v>
      </c>
      <c r="Q3215" s="17">
        <f t="shared" si="1419"/>
        <v>1.1000000000000001</v>
      </c>
      <c r="R3215" s="17">
        <f t="shared" si="1420"/>
        <v>-10.142857142857133</v>
      </c>
      <c r="S3215" s="16">
        <f t="shared" si="1421"/>
        <v>-9.0428571428571338</v>
      </c>
      <c r="T3215" s="5">
        <f t="shared" si="1422"/>
        <v>7.2727272727272725</v>
      </c>
      <c r="U3215" s="21">
        <f t="shared" si="1423"/>
        <v>1</v>
      </c>
      <c r="W3215" s="5">
        <f t="shared" si="1424"/>
        <v>0.10000000000000009</v>
      </c>
      <c r="X3215" s="4">
        <f t="shared" si="1425"/>
        <v>-9.0909090909090939E-2</v>
      </c>
      <c r="AE3215" s="4">
        <f t="shared" si="1426"/>
        <v>-0.19090909090909103</v>
      </c>
      <c r="AJ3215" s="3">
        <f t="shared" si="1427"/>
        <v>3.296703296703285E-2</v>
      </c>
      <c r="AK3215" s="3">
        <f t="shared" si="1428"/>
        <v>3.2967032967032961E-2</v>
      </c>
      <c r="AL3215" s="26">
        <f t="shared" si="1429"/>
        <v>7.2727272727272725</v>
      </c>
      <c r="AM3215" s="26">
        <f ca="1">IF(RAND()&lt;J3215,H3215*F3215,I3215*G3215)-1</f>
        <v>-1</v>
      </c>
      <c r="AN3215" s="26">
        <f ca="1">IF(RAND()&lt;(J3215+(2*F3215-1)*Sheet2!D$109),H3215*F3215,I3215*G3215)-1</f>
        <v>0.10000000000000009</v>
      </c>
      <c r="AO3215" s="3">
        <f t="shared" si="1409"/>
        <v>201109</v>
      </c>
    </row>
    <row r="3216" spans="1:41" x14ac:dyDescent="0.25">
      <c r="A3216" s="6">
        <v>40804</v>
      </c>
      <c r="B3216" s="1" t="s">
        <v>39</v>
      </c>
      <c r="C3216" s="1" t="s">
        <v>42</v>
      </c>
      <c r="D3216" s="1">
        <v>32</v>
      </c>
      <c r="E3216" s="1">
        <v>3</v>
      </c>
      <c r="F3216">
        <f t="shared" si="1410"/>
        <v>1</v>
      </c>
      <c r="G3216">
        <f t="shared" si="1411"/>
        <v>0</v>
      </c>
      <c r="H3216" s="4">
        <v>1.24096385542169</v>
      </c>
      <c r="I3216" s="4">
        <v>4.4000000000000004</v>
      </c>
      <c r="J3216" s="4">
        <f t="shared" si="1412"/>
        <v>0.80582524271844447</v>
      </c>
      <c r="K3216" s="4">
        <f t="shared" si="1413"/>
        <v>0.22727272727272727</v>
      </c>
      <c r="L3216" s="17">
        <f t="shared" si="1414"/>
        <v>0.77582524271844444</v>
      </c>
      <c r="M3216" s="17">
        <f t="shared" si="1415"/>
        <v>0.25727272727272726</v>
      </c>
      <c r="N3216" s="34">
        <f t="shared" si="1416"/>
        <v>1.2889500688274345</v>
      </c>
      <c r="O3216" s="12">
        <f t="shared" si="1417"/>
        <v>3.8869257950530036</v>
      </c>
      <c r="P3216" s="4">
        <f t="shared" si="1418"/>
        <v>201109</v>
      </c>
      <c r="Q3216" s="17">
        <f t="shared" si="1419"/>
        <v>1.24096385542169</v>
      </c>
      <c r="R3216" s="17">
        <f t="shared" si="1420"/>
        <v>-4.4441176470587678</v>
      </c>
      <c r="S3216" s="16">
        <f t="shared" si="1421"/>
        <v>-3.203153791637078</v>
      </c>
      <c r="T3216" s="5">
        <f t="shared" si="1422"/>
        <v>3.545631067961156</v>
      </c>
      <c r="U3216" s="21">
        <f t="shared" si="1423"/>
        <v>0</v>
      </c>
      <c r="W3216" s="5">
        <f t="shared" si="1424"/>
        <v>0.24096385542168997</v>
      </c>
      <c r="X3216" s="4">
        <f t="shared" si="1425"/>
        <v>-0.19417475728155553</v>
      </c>
      <c r="AE3216" s="4">
        <f t="shared" si="1426"/>
        <v>-0.4351386127032455</v>
      </c>
      <c r="AJ3216" s="3">
        <f t="shared" si="1427"/>
        <v>3.203759077317192E-2</v>
      </c>
      <c r="AK3216" s="3">
        <f t="shared" si="1428"/>
        <v>3.2037590773171809E-2</v>
      </c>
      <c r="AL3216" s="26">
        <f t="shared" si="1429"/>
        <v>3.545631067961156</v>
      </c>
      <c r="AM3216" s="26">
        <f ca="1">IF(RAND()&lt;J3216,H3216*F3216,I3216*G3216)-1</f>
        <v>0.24096385542168997</v>
      </c>
      <c r="AN3216" s="26">
        <f ca="1">IF(RAND()&lt;(J3216+(2*F3216-1)*Sheet2!D$109),H3216*F3216,I3216*G3216)-1</f>
        <v>0.24096385542168997</v>
      </c>
      <c r="AO3216" s="3">
        <f t="shared" si="1409"/>
        <v>201109</v>
      </c>
    </row>
    <row r="3217" spans="1:41" x14ac:dyDescent="0.25">
      <c r="A3217" s="6">
        <v>40804</v>
      </c>
      <c r="B3217" s="1" t="s">
        <v>28</v>
      </c>
      <c r="C3217" s="1" t="s">
        <v>31</v>
      </c>
      <c r="D3217" s="1">
        <v>30</v>
      </c>
      <c r="E3217" s="1">
        <v>13</v>
      </c>
      <c r="F3217">
        <f t="shared" si="1410"/>
        <v>1</v>
      </c>
      <c r="G3217">
        <f t="shared" si="1411"/>
        <v>0</v>
      </c>
      <c r="H3217" s="4">
        <v>1.4255319148936201</v>
      </c>
      <c r="I3217" s="4">
        <v>2.95</v>
      </c>
      <c r="J3217" s="4">
        <f t="shared" si="1412"/>
        <v>0.70149253731343131</v>
      </c>
      <c r="K3217" s="4">
        <f t="shared" si="1413"/>
        <v>0.33898305084745761</v>
      </c>
      <c r="L3217" s="17">
        <f t="shared" si="1414"/>
        <v>0.67149253731343128</v>
      </c>
      <c r="M3217" s="17">
        <f t="shared" si="1415"/>
        <v>0.36898305084745764</v>
      </c>
      <c r="N3217" s="34">
        <f t="shared" si="1416"/>
        <v>1.4892198266281431</v>
      </c>
      <c r="O3217" s="12">
        <f t="shared" si="1417"/>
        <v>2.7101515847496556</v>
      </c>
      <c r="P3217" s="4">
        <f t="shared" si="1418"/>
        <v>201109</v>
      </c>
      <c r="Q3217" s="17">
        <f t="shared" si="1419"/>
        <v>1.4255319148936201</v>
      </c>
      <c r="R3217" s="17">
        <f t="shared" si="1420"/>
        <v>-2.862820512820496</v>
      </c>
      <c r="S3217" s="16">
        <f t="shared" si="1421"/>
        <v>-1.4372885979268759</v>
      </c>
      <c r="T3217" s="5">
        <f t="shared" si="1422"/>
        <v>2.0694029850746225</v>
      </c>
      <c r="U3217" s="21">
        <f t="shared" si="1423"/>
        <v>0</v>
      </c>
      <c r="W3217" s="5">
        <f t="shared" si="1424"/>
        <v>0.42553191489362008</v>
      </c>
      <c r="X3217" s="4">
        <f t="shared" si="1425"/>
        <v>-0.29850746268656869</v>
      </c>
      <c r="AE3217" s="4">
        <f t="shared" si="1426"/>
        <v>-0.72403937758018877</v>
      </c>
      <c r="AJ3217" s="3">
        <f t="shared" si="1427"/>
        <v>3.8901045465595474E-2</v>
      </c>
      <c r="AK3217" s="3">
        <f t="shared" si="1428"/>
        <v>3.8901045465595363E-2</v>
      </c>
      <c r="AL3217" s="26">
        <f t="shared" si="1429"/>
        <v>2.0694029850746225</v>
      </c>
      <c r="AM3217" s="26">
        <f ca="1">IF(RAND()&lt;J3217,H3217*F3217,I3217*G3217)-1</f>
        <v>0.42553191489362008</v>
      </c>
      <c r="AN3217" s="26">
        <f ca="1">IF(RAND()&lt;(J3217+(2*F3217-1)*Sheet2!D$109),H3217*F3217,I3217*G3217)-1</f>
        <v>-1</v>
      </c>
      <c r="AO3217" s="3">
        <f t="shared" si="1409"/>
        <v>201109</v>
      </c>
    </row>
    <row r="3218" spans="1:41" x14ac:dyDescent="0.25">
      <c r="A3218" s="6">
        <v>40804</v>
      </c>
      <c r="B3218" s="1" t="s">
        <v>38</v>
      </c>
      <c r="C3218" s="1" t="s">
        <v>50</v>
      </c>
      <c r="D3218" s="1">
        <v>35</v>
      </c>
      <c r="E3218" s="1">
        <v>21</v>
      </c>
      <c r="F3218">
        <f t="shared" si="1410"/>
        <v>1</v>
      </c>
      <c r="G3218">
        <f t="shared" si="1411"/>
        <v>0</v>
      </c>
      <c r="H3218" s="4">
        <v>1.3333333333333299</v>
      </c>
      <c r="I3218" s="4">
        <v>3.5</v>
      </c>
      <c r="J3218" s="4">
        <f t="shared" si="1412"/>
        <v>0.75000000000000189</v>
      </c>
      <c r="K3218" s="4">
        <f t="shared" si="1413"/>
        <v>0.2857142857142857</v>
      </c>
      <c r="L3218" s="17">
        <f t="shared" si="1414"/>
        <v>0.72000000000000186</v>
      </c>
      <c r="M3218" s="17">
        <f t="shared" si="1415"/>
        <v>0.31571428571428573</v>
      </c>
      <c r="N3218" s="34">
        <f t="shared" si="1416"/>
        <v>1.3888888888888853</v>
      </c>
      <c r="O3218" s="12">
        <f t="shared" si="1417"/>
        <v>3.1674208144796379</v>
      </c>
      <c r="P3218" s="4">
        <f t="shared" si="1418"/>
        <v>201109</v>
      </c>
      <c r="Q3218" s="17">
        <f t="shared" si="1419"/>
        <v>1.3333333333333299</v>
      </c>
      <c r="R3218" s="17">
        <f t="shared" si="1420"/>
        <v>-3.4000000000000306</v>
      </c>
      <c r="S3218" s="16">
        <f t="shared" si="1421"/>
        <v>-2.0666666666667006</v>
      </c>
      <c r="T3218" s="5">
        <f t="shared" si="1422"/>
        <v>2.6250000000000067</v>
      </c>
      <c r="U3218" s="21">
        <f t="shared" si="1423"/>
        <v>0</v>
      </c>
      <c r="W3218" s="5">
        <f t="shared" si="1424"/>
        <v>0.33333333333332993</v>
      </c>
      <c r="X3218" s="4">
        <f t="shared" si="1425"/>
        <v>-0.24999999999999811</v>
      </c>
      <c r="AE3218" s="4">
        <f t="shared" si="1426"/>
        <v>-0.58333333333332804</v>
      </c>
      <c r="AJ3218" s="3">
        <f t="shared" si="1427"/>
        <v>3.4482758620691611E-2</v>
      </c>
      <c r="AK3218" s="3">
        <f t="shared" si="1428"/>
        <v>3.4482758620691278E-2</v>
      </c>
      <c r="AL3218" s="26">
        <f t="shared" si="1429"/>
        <v>2.6250000000000067</v>
      </c>
      <c r="AM3218" s="26">
        <f ca="1">IF(RAND()&lt;J3218,H3218*F3218,I3218*G3218)-1</f>
        <v>0.33333333333332993</v>
      </c>
      <c r="AN3218" s="26">
        <f ca="1">IF(RAND()&lt;(J3218+(2*F3218-1)*Sheet2!D$109),H3218*F3218,I3218*G3218)-1</f>
        <v>0.33333333333332993</v>
      </c>
      <c r="AO3218" s="3">
        <f t="shared" si="1409"/>
        <v>201109</v>
      </c>
    </row>
    <row r="3219" spans="1:41" x14ac:dyDescent="0.25">
      <c r="A3219" s="6">
        <v>40804</v>
      </c>
      <c r="B3219" s="1" t="s">
        <v>46</v>
      </c>
      <c r="C3219" s="1" t="s">
        <v>25</v>
      </c>
      <c r="D3219" s="1">
        <v>20</v>
      </c>
      <c r="E3219" s="1">
        <v>24</v>
      </c>
      <c r="F3219">
        <f t="shared" si="1410"/>
        <v>0</v>
      </c>
      <c r="G3219">
        <f t="shared" si="1411"/>
        <v>1</v>
      </c>
      <c r="H3219" s="4">
        <v>1.8333333333333299</v>
      </c>
      <c r="I3219" s="4">
        <v>2</v>
      </c>
      <c r="J3219" s="4">
        <f t="shared" si="1412"/>
        <v>0.54545454545454641</v>
      </c>
      <c r="K3219" s="4">
        <f t="shared" si="1413"/>
        <v>0.5</v>
      </c>
      <c r="L3219" s="17">
        <f t="shared" si="1414"/>
        <v>0.57545454545454644</v>
      </c>
      <c r="M3219" s="17">
        <f t="shared" si="1415"/>
        <v>0.47</v>
      </c>
      <c r="N3219" s="34">
        <f t="shared" si="1416"/>
        <v>1.7377567140600285</v>
      </c>
      <c r="O3219" s="12">
        <f t="shared" si="1417"/>
        <v>2.1276595744680851</v>
      </c>
      <c r="P3219" s="4">
        <f t="shared" si="1418"/>
        <v>201109</v>
      </c>
      <c r="Q3219" s="17">
        <f t="shared" si="1419"/>
        <v>0.91666666666666496</v>
      </c>
      <c r="R3219" s="17">
        <f t="shared" si="1420"/>
        <v>-2.2000000000000046</v>
      </c>
      <c r="S3219" s="16">
        <f t="shared" si="1421"/>
        <v>-1.2833333333333397</v>
      </c>
      <c r="T3219" s="5">
        <f t="shared" si="1422"/>
        <v>1.0909090909090928</v>
      </c>
      <c r="U3219" s="21">
        <f t="shared" si="1423"/>
        <v>0</v>
      </c>
      <c r="W3219" s="5">
        <f t="shared" si="1424"/>
        <v>-1</v>
      </c>
      <c r="X3219" s="4">
        <f t="shared" si="1425"/>
        <v>-1</v>
      </c>
      <c r="AE3219" s="4">
        <f t="shared" si="1426"/>
        <v>-1.2878787878787836</v>
      </c>
      <c r="AJ3219" s="3">
        <f t="shared" si="1427"/>
        <v>4.3478260869566188E-2</v>
      </c>
      <c r="AK3219" s="3">
        <f t="shared" si="1428"/>
        <v>4.3478260869566188E-2</v>
      </c>
      <c r="AL3219" s="26">
        <f t="shared" si="1429"/>
        <v>1.0909090909090928</v>
      </c>
      <c r="AM3219" s="26">
        <f ca="1">IF(RAND()&lt;J3219,H3219*F3219,I3219*G3219)-1</f>
        <v>-1</v>
      </c>
      <c r="AN3219" s="26">
        <f ca="1">IF(RAND()&lt;(J3219+(2*F3219-1)*Sheet2!D$109),H3219*F3219,I3219*G3219)-1</f>
        <v>1</v>
      </c>
      <c r="AO3219" s="3">
        <f t="shared" si="1409"/>
        <v>201109</v>
      </c>
    </row>
    <row r="3220" spans="1:41" x14ac:dyDescent="0.25">
      <c r="A3220" s="6">
        <v>40804</v>
      </c>
      <c r="B3220" s="1" t="s">
        <v>37</v>
      </c>
      <c r="C3220" s="1" t="s">
        <v>33</v>
      </c>
      <c r="D3220" s="1">
        <v>13</v>
      </c>
      <c r="E3220" s="1">
        <v>23</v>
      </c>
      <c r="F3220">
        <f t="shared" si="1410"/>
        <v>0</v>
      </c>
      <c r="G3220">
        <f t="shared" si="1411"/>
        <v>1</v>
      </c>
      <c r="H3220" s="4">
        <v>2.35</v>
      </c>
      <c r="I3220" s="4">
        <v>1.6451612903225801</v>
      </c>
      <c r="J3220" s="4">
        <f t="shared" si="1412"/>
        <v>0.42553191489361702</v>
      </c>
      <c r="K3220" s="4">
        <f t="shared" si="1413"/>
        <v>0.60784313725490213</v>
      </c>
      <c r="L3220" s="17">
        <f t="shared" si="1414"/>
        <v>0.455531914893617</v>
      </c>
      <c r="M3220" s="17">
        <f t="shared" si="1415"/>
        <v>0.57784313725490211</v>
      </c>
      <c r="N3220" s="34">
        <f t="shared" si="1416"/>
        <v>2.1952358710882764</v>
      </c>
      <c r="O3220" s="12">
        <f t="shared" si="1417"/>
        <v>1.73057346454021</v>
      </c>
      <c r="P3220" s="4">
        <f t="shared" si="1418"/>
        <v>201109</v>
      </c>
      <c r="Q3220" s="17">
        <f t="shared" si="1419"/>
        <v>1.4284313725490201</v>
      </c>
      <c r="R3220" s="17">
        <f t="shared" si="1420"/>
        <v>-2.2907407407407421</v>
      </c>
      <c r="S3220" s="16">
        <f t="shared" si="1421"/>
        <v>-0.86230936819172199</v>
      </c>
      <c r="T3220" s="5">
        <f t="shared" si="1422"/>
        <v>0.70006863417982124</v>
      </c>
      <c r="U3220" s="21">
        <f t="shared" si="1423"/>
        <v>0</v>
      </c>
      <c r="W3220" s="5">
        <f t="shared" si="1424"/>
        <v>-1</v>
      </c>
      <c r="X3220" s="4">
        <f t="shared" si="1425"/>
        <v>-1</v>
      </c>
      <c r="AE3220" s="4">
        <f t="shared" si="1426"/>
        <v>-1.9244680851063831</v>
      </c>
      <c r="AJ3220" s="3">
        <f t="shared" si="1427"/>
        <v>3.2297133629390573E-2</v>
      </c>
      <c r="AK3220" s="3">
        <f t="shared" si="1428"/>
        <v>3.2297133629390573E-2</v>
      </c>
      <c r="AL3220" s="26">
        <f t="shared" si="1429"/>
        <v>0.70006863417982124</v>
      </c>
      <c r="AM3220" s="26">
        <f ca="1">IF(RAND()&lt;J3220,H3220*F3220,I3220*G3220)-1</f>
        <v>-1</v>
      </c>
      <c r="AN3220" s="26">
        <f ca="1">IF(RAND()&lt;(J3220+(2*F3220-1)*Sheet2!D$109),H3220*F3220,I3220*G3220)-1</f>
        <v>-1</v>
      </c>
      <c r="AO3220" s="3">
        <f t="shared" si="1409"/>
        <v>201109</v>
      </c>
    </row>
    <row r="3221" spans="1:41" x14ac:dyDescent="0.25">
      <c r="A3221" s="6">
        <v>40804</v>
      </c>
      <c r="B3221" s="1" t="s">
        <v>22</v>
      </c>
      <c r="C3221" s="1" t="s">
        <v>44</v>
      </c>
      <c r="D3221" s="1">
        <v>19</v>
      </c>
      <c r="E3221" s="1">
        <v>27</v>
      </c>
      <c r="F3221">
        <f t="shared" si="1410"/>
        <v>0</v>
      </c>
      <c r="G3221">
        <f t="shared" si="1411"/>
        <v>1</v>
      </c>
      <c r="H3221" s="4">
        <v>2.0499999999999998</v>
      </c>
      <c r="I3221" s="4">
        <v>1.8</v>
      </c>
      <c r="J3221" s="4">
        <f t="shared" si="1412"/>
        <v>0.48780487804878053</v>
      </c>
      <c r="K3221" s="4">
        <f t="shared" si="1413"/>
        <v>0.55555555555555558</v>
      </c>
      <c r="L3221" s="17">
        <f t="shared" si="1414"/>
        <v>0.5178048780487805</v>
      </c>
      <c r="M3221" s="17">
        <f t="shared" si="1415"/>
        <v>0.52555555555555555</v>
      </c>
      <c r="N3221" s="34">
        <f t="shared" si="1416"/>
        <v>1.9312293923692887</v>
      </c>
      <c r="O3221" s="12">
        <f t="shared" si="1417"/>
        <v>1.9027484143763214</v>
      </c>
      <c r="P3221" s="4">
        <f t="shared" si="1418"/>
        <v>201109</v>
      </c>
      <c r="Q3221" s="17">
        <f t="shared" si="1419"/>
        <v>1.1388888888888888</v>
      </c>
      <c r="R3221" s="17">
        <f t="shared" si="1420"/>
        <v>-2.2023809523809526</v>
      </c>
      <c r="S3221" s="16">
        <f t="shared" si="1421"/>
        <v>-1.0634920634920637</v>
      </c>
      <c r="T3221" s="5">
        <f t="shared" si="1422"/>
        <v>0.87804878048780499</v>
      </c>
      <c r="U3221" s="21">
        <f t="shared" si="1423"/>
        <v>0</v>
      </c>
      <c r="W3221" s="5">
        <f t="shared" si="1424"/>
        <v>-1</v>
      </c>
      <c r="X3221" s="4">
        <f t="shared" si="1425"/>
        <v>-1</v>
      </c>
      <c r="AE3221" s="4">
        <f t="shared" si="1426"/>
        <v>-1.5621951219512193</v>
      </c>
      <c r="AJ3221" s="3">
        <f t="shared" si="1427"/>
        <v>4.1558441558441461E-2</v>
      </c>
      <c r="AK3221" s="3">
        <f t="shared" si="1428"/>
        <v>4.1558441558441461E-2</v>
      </c>
      <c r="AL3221" s="26">
        <f t="shared" si="1429"/>
        <v>0.87804878048780499</v>
      </c>
      <c r="AM3221" s="26">
        <f ca="1">IF(RAND()&lt;J3221,H3221*F3221,I3221*G3221)-1</f>
        <v>-1</v>
      </c>
      <c r="AN3221" s="26">
        <f ca="1">IF(RAND()&lt;(J3221+(2*F3221-1)*Sheet2!D$109),H3221*F3221,I3221*G3221)-1</f>
        <v>-1</v>
      </c>
      <c r="AO3221" s="3">
        <f t="shared" si="1409"/>
        <v>201109</v>
      </c>
    </row>
    <row r="3222" spans="1:41" x14ac:dyDescent="0.25">
      <c r="A3222" s="6">
        <v>40804</v>
      </c>
      <c r="B3222" s="1" t="s">
        <v>19</v>
      </c>
      <c r="C3222" s="1" t="s">
        <v>35</v>
      </c>
      <c r="D3222" s="1">
        <v>48</v>
      </c>
      <c r="E3222" s="1">
        <v>3</v>
      </c>
      <c r="F3222">
        <f t="shared" si="1410"/>
        <v>1</v>
      </c>
      <c r="G3222">
        <f t="shared" si="1411"/>
        <v>0</v>
      </c>
      <c r="H3222" s="4">
        <v>1.3030303030303001</v>
      </c>
      <c r="I3222" s="4">
        <v>3.7</v>
      </c>
      <c r="J3222" s="4">
        <f t="shared" si="1412"/>
        <v>0.76744186046511798</v>
      </c>
      <c r="K3222" s="4">
        <f t="shared" si="1413"/>
        <v>0.27027027027027023</v>
      </c>
      <c r="L3222" s="17">
        <f t="shared" si="1414"/>
        <v>0.73744186046511795</v>
      </c>
      <c r="M3222" s="17">
        <f t="shared" si="1415"/>
        <v>0.3002702702702702</v>
      </c>
      <c r="N3222" s="34">
        <f t="shared" si="1416"/>
        <v>1.3560391043834721</v>
      </c>
      <c r="O3222" s="12">
        <f t="shared" si="1417"/>
        <v>3.3303330333033312</v>
      </c>
      <c r="P3222" s="4">
        <f t="shared" si="1418"/>
        <v>201109</v>
      </c>
      <c r="Q3222" s="17">
        <f t="shared" si="1419"/>
        <v>1.3030303030303001</v>
      </c>
      <c r="R3222" s="17">
        <f t="shared" si="1420"/>
        <v>-3.670370370370402</v>
      </c>
      <c r="S3222" s="16">
        <f t="shared" si="1421"/>
        <v>-2.3673400673401019</v>
      </c>
      <c r="T3222" s="5">
        <f t="shared" si="1422"/>
        <v>2.8395348837209369</v>
      </c>
      <c r="U3222" s="21">
        <f t="shared" si="1423"/>
        <v>0</v>
      </c>
      <c r="W3222" s="5">
        <f t="shared" si="1424"/>
        <v>0.3030303030303001</v>
      </c>
      <c r="X3222" s="4">
        <f t="shared" si="1425"/>
        <v>-0.23255813953488202</v>
      </c>
      <c r="AE3222" s="4">
        <f t="shared" si="1426"/>
        <v>-0.53558844256518212</v>
      </c>
      <c r="AJ3222" s="3">
        <f t="shared" si="1427"/>
        <v>3.6341611144762309E-2</v>
      </c>
      <c r="AK3222" s="3">
        <f t="shared" si="1428"/>
        <v>3.6341611144762198E-2</v>
      </c>
      <c r="AL3222" s="26">
        <f t="shared" si="1429"/>
        <v>2.8395348837209369</v>
      </c>
      <c r="AM3222" s="26">
        <f ca="1">IF(RAND()&lt;J3222,H3222*F3222,I3222*G3222)-1</f>
        <v>0.3030303030303001</v>
      </c>
      <c r="AN3222" s="26">
        <f ca="1">IF(RAND()&lt;(J3222+(2*F3222-1)*Sheet2!D$109),H3222*F3222,I3222*G3222)-1</f>
        <v>-1</v>
      </c>
      <c r="AO3222" s="3">
        <f t="shared" si="1409"/>
        <v>201109</v>
      </c>
    </row>
    <row r="3223" spans="1:41" x14ac:dyDescent="0.25">
      <c r="A3223" s="6">
        <v>40804</v>
      </c>
      <c r="B3223" s="1" t="s">
        <v>21</v>
      </c>
      <c r="C3223" s="1" t="s">
        <v>30</v>
      </c>
      <c r="D3223" s="1">
        <v>24</v>
      </c>
      <c r="E3223" s="1">
        <v>22</v>
      </c>
      <c r="F3223">
        <f t="shared" si="1410"/>
        <v>1</v>
      </c>
      <c r="G3223">
        <f t="shared" si="1411"/>
        <v>0</v>
      </c>
      <c r="H3223" s="4">
        <v>1.5714285714285698</v>
      </c>
      <c r="I3223" s="4">
        <v>2.5499999999999998</v>
      </c>
      <c r="J3223" s="4">
        <f t="shared" si="1412"/>
        <v>0.63636363636363702</v>
      </c>
      <c r="K3223" s="4">
        <f t="shared" si="1413"/>
        <v>0.39215686274509809</v>
      </c>
      <c r="L3223" s="17">
        <f t="shared" si="1414"/>
        <v>0.60636363636363699</v>
      </c>
      <c r="M3223" s="17">
        <f t="shared" si="1415"/>
        <v>0.42215686274509812</v>
      </c>
      <c r="N3223" s="34">
        <f t="shared" si="1416"/>
        <v>1.6491754122938513</v>
      </c>
      <c r="O3223" s="12">
        <f t="shared" si="1417"/>
        <v>2.368787738039944</v>
      </c>
      <c r="P3223" s="4">
        <f t="shared" si="1418"/>
        <v>201109</v>
      </c>
      <c r="Q3223" s="17">
        <f t="shared" si="1419"/>
        <v>1.5714285714285698</v>
      </c>
      <c r="R3223" s="17">
        <f t="shared" si="1420"/>
        <v>-2.3951612903225854</v>
      </c>
      <c r="S3223" s="16">
        <f t="shared" si="1421"/>
        <v>-0.82373271889401556</v>
      </c>
      <c r="T3223" s="5">
        <f t="shared" si="1422"/>
        <v>1.6227272727272744</v>
      </c>
      <c r="U3223" s="21">
        <f t="shared" si="1423"/>
        <v>0</v>
      </c>
      <c r="W3223" s="5">
        <f t="shared" si="1424"/>
        <v>0.57142857142856984</v>
      </c>
      <c r="X3223" s="4">
        <f t="shared" si="1425"/>
        <v>-0.36363636363636298</v>
      </c>
      <c r="AE3223" s="4">
        <f t="shared" si="1426"/>
        <v>-0.93506493506493282</v>
      </c>
      <c r="AJ3223" s="3">
        <f t="shared" si="1427"/>
        <v>2.7729636048527628E-2</v>
      </c>
      <c r="AK3223" s="3">
        <f t="shared" si="1428"/>
        <v>2.7729636048527406E-2</v>
      </c>
      <c r="AL3223" s="26">
        <f t="shared" si="1429"/>
        <v>1.6227272727272744</v>
      </c>
      <c r="AM3223" s="26">
        <f ca="1">IF(RAND()&lt;J3223,H3223*F3223,I3223*G3223)-1</f>
        <v>-1</v>
      </c>
      <c r="AN3223" s="26">
        <f ca="1">IF(RAND()&lt;(J3223+(2*F3223-1)*Sheet2!D$109),H3223*F3223,I3223*G3223)-1</f>
        <v>0.57142857142856984</v>
      </c>
      <c r="AO3223" s="3">
        <f t="shared" si="1409"/>
        <v>201109</v>
      </c>
    </row>
    <row r="3224" spans="1:41" x14ac:dyDescent="0.25">
      <c r="A3224" s="6">
        <v>40804</v>
      </c>
      <c r="B3224" s="1" t="s">
        <v>26</v>
      </c>
      <c r="C3224" s="1" t="s">
        <v>48</v>
      </c>
      <c r="D3224" s="1">
        <v>23</v>
      </c>
      <c r="E3224" s="1">
        <v>30</v>
      </c>
      <c r="F3224">
        <f t="shared" si="1410"/>
        <v>0</v>
      </c>
      <c r="G3224">
        <f t="shared" si="1411"/>
        <v>1</v>
      </c>
      <c r="H3224" s="4">
        <v>5.5</v>
      </c>
      <c r="I3224" s="4">
        <v>1.15384615384615</v>
      </c>
      <c r="J3224" s="4">
        <f t="shared" si="1412"/>
        <v>0.18181818181818182</v>
      </c>
      <c r="K3224" s="4">
        <f t="shared" si="1413"/>
        <v>0.86666666666666958</v>
      </c>
      <c r="L3224" s="17">
        <f t="shared" si="1414"/>
        <v>0.21181818181818182</v>
      </c>
      <c r="M3224" s="17">
        <f t="shared" si="1415"/>
        <v>0.83666666666666956</v>
      </c>
      <c r="N3224" s="34">
        <f t="shared" si="1416"/>
        <v>4.7210300429184544</v>
      </c>
      <c r="O3224" s="12">
        <f t="shared" si="1417"/>
        <v>1.1952191235059719</v>
      </c>
      <c r="P3224" s="4">
        <f t="shared" si="1418"/>
        <v>201109</v>
      </c>
      <c r="Q3224" s="17">
        <f t="shared" si="1419"/>
        <v>4.7666666666666826</v>
      </c>
      <c r="R3224" s="17">
        <f t="shared" si="1420"/>
        <v>-6.7222222222223857</v>
      </c>
      <c r="S3224" s="16">
        <f t="shared" si="1421"/>
        <v>-1.9555555555557032</v>
      </c>
      <c r="T3224" s="5">
        <f t="shared" si="1422"/>
        <v>0.2097902097902091</v>
      </c>
      <c r="U3224" s="21">
        <f t="shared" si="1423"/>
        <v>0</v>
      </c>
      <c r="W3224" s="5">
        <f t="shared" si="1424"/>
        <v>-1</v>
      </c>
      <c r="X3224" s="4">
        <f t="shared" si="1425"/>
        <v>-1</v>
      </c>
      <c r="AE3224" s="4">
        <f t="shared" si="1426"/>
        <v>-5.3181818181818183</v>
      </c>
      <c r="AJ3224" s="3">
        <f t="shared" si="1427"/>
        <v>4.624277456647663E-2</v>
      </c>
      <c r="AK3224" s="3">
        <f t="shared" si="1428"/>
        <v>4.6242774566476741E-2</v>
      </c>
      <c r="AL3224" s="26">
        <f t="shared" si="1429"/>
        <v>0.2097902097902091</v>
      </c>
      <c r="AM3224" s="26">
        <f ca="1">IF(RAND()&lt;J3224,H3224*F3224,I3224*G3224)-1</f>
        <v>0.15384615384614997</v>
      </c>
      <c r="AN3224" s="26">
        <f ca="1">IF(RAND()&lt;(J3224+(2*F3224-1)*Sheet2!D$109),H3224*F3224,I3224*G3224)-1</f>
        <v>0.15384615384614997</v>
      </c>
      <c r="AO3224" s="3">
        <f t="shared" si="1409"/>
        <v>201109</v>
      </c>
    </row>
    <row r="3225" spans="1:41" x14ac:dyDescent="0.25">
      <c r="A3225" s="6">
        <v>40804</v>
      </c>
      <c r="B3225" s="1" t="s">
        <v>32</v>
      </c>
      <c r="C3225" s="1" t="s">
        <v>40</v>
      </c>
      <c r="D3225" s="1">
        <v>38</v>
      </c>
      <c r="E3225" s="1">
        <v>35</v>
      </c>
      <c r="F3225">
        <f t="shared" si="1410"/>
        <v>1</v>
      </c>
      <c r="G3225">
        <f t="shared" si="1411"/>
        <v>0</v>
      </c>
      <c r="H3225" s="4">
        <v>1.5</v>
      </c>
      <c r="I3225" s="4">
        <v>2.75</v>
      </c>
      <c r="J3225" s="4">
        <f t="shared" si="1412"/>
        <v>0.66666666666666663</v>
      </c>
      <c r="K3225" s="4">
        <f t="shared" si="1413"/>
        <v>0.36363636363636365</v>
      </c>
      <c r="L3225" s="17">
        <f t="shared" si="1414"/>
        <v>0.6366666666666666</v>
      </c>
      <c r="M3225" s="17">
        <f t="shared" si="1415"/>
        <v>0.39363636363636367</v>
      </c>
      <c r="N3225" s="34">
        <f t="shared" si="1416"/>
        <v>1.5706806282722514</v>
      </c>
      <c r="O3225" s="12">
        <f t="shared" si="1417"/>
        <v>2.5404157043879905</v>
      </c>
      <c r="P3225" s="4">
        <f t="shared" si="1418"/>
        <v>201109</v>
      </c>
      <c r="Q3225" s="17">
        <f t="shared" si="1419"/>
        <v>1.5</v>
      </c>
      <c r="R3225" s="17">
        <f t="shared" si="1420"/>
        <v>-2.5714285714285712</v>
      </c>
      <c r="S3225" s="16">
        <f t="shared" si="1421"/>
        <v>-1.0714285714285712</v>
      </c>
      <c r="T3225" s="5">
        <f t="shared" si="1422"/>
        <v>1.8333333333333333</v>
      </c>
      <c r="U3225" s="21">
        <f t="shared" si="1423"/>
        <v>0</v>
      </c>
      <c r="W3225" s="5">
        <f t="shared" si="1424"/>
        <v>0.5</v>
      </c>
      <c r="X3225" s="4">
        <f t="shared" si="1425"/>
        <v>-0.33333333333333337</v>
      </c>
      <c r="AE3225" s="4">
        <f t="shared" si="1426"/>
        <v>-0.83333333333333337</v>
      </c>
      <c r="AJ3225" s="3">
        <f t="shared" si="1427"/>
        <v>2.9411764705882359E-2</v>
      </c>
      <c r="AK3225" s="3">
        <f t="shared" si="1428"/>
        <v>2.941176470588247E-2</v>
      </c>
      <c r="AL3225" s="26">
        <f t="shared" si="1429"/>
        <v>1.8333333333333333</v>
      </c>
      <c r="AM3225" s="26">
        <f ca="1">IF(RAND()&lt;J3225,H3225*F3225,I3225*G3225)-1</f>
        <v>0.5</v>
      </c>
      <c r="AN3225" s="26">
        <f ca="1">IF(RAND()&lt;(J3225+(2*F3225-1)*Sheet2!D$109),H3225*F3225,I3225*G3225)-1</f>
        <v>0.5</v>
      </c>
      <c r="AO3225" s="3">
        <f t="shared" si="1409"/>
        <v>201109</v>
      </c>
    </row>
    <row r="3226" spans="1:41" x14ac:dyDescent="0.25">
      <c r="A3226" s="6">
        <v>40804</v>
      </c>
      <c r="B3226" s="1" t="s">
        <v>27</v>
      </c>
      <c r="C3226" s="1" t="s">
        <v>41</v>
      </c>
      <c r="D3226" s="1">
        <v>35</v>
      </c>
      <c r="E3226" s="1">
        <v>31</v>
      </c>
      <c r="F3226">
        <f t="shared" si="1410"/>
        <v>1</v>
      </c>
      <c r="G3226">
        <f t="shared" si="1411"/>
        <v>0</v>
      </c>
      <c r="H3226" s="4">
        <v>2.2000000000000002</v>
      </c>
      <c r="I3226" s="4">
        <v>1.71428571428571</v>
      </c>
      <c r="J3226" s="4">
        <f t="shared" si="1412"/>
        <v>0.45454545454545453</v>
      </c>
      <c r="K3226" s="4">
        <f t="shared" si="1413"/>
        <v>0.58333333333333481</v>
      </c>
      <c r="L3226" s="17">
        <f t="shared" si="1414"/>
        <v>0.42454545454545456</v>
      </c>
      <c r="M3226" s="17">
        <f t="shared" si="1415"/>
        <v>0.61333333333333484</v>
      </c>
      <c r="N3226" s="34">
        <f t="shared" si="1416"/>
        <v>2.3554603854389722</v>
      </c>
      <c r="O3226" s="12">
        <f t="shared" si="1417"/>
        <v>1.6304347826086916</v>
      </c>
      <c r="P3226" s="4">
        <f t="shared" si="1418"/>
        <v>201109</v>
      </c>
      <c r="Q3226" s="17">
        <f t="shared" si="1419"/>
        <v>2.2000000000000002</v>
      </c>
      <c r="R3226" s="17">
        <f t="shared" si="1420"/>
        <v>-2.2333333333333414</v>
      </c>
      <c r="S3226" s="16">
        <f t="shared" si="1421"/>
        <v>-3.3333333333341209E-2</v>
      </c>
      <c r="T3226" s="5">
        <f t="shared" si="1422"/>
        <v>0.77922077922077715</v>
      </c>
      <c r="U3226" s="21">
        <f t="shared" si="1423"/>
        <v>0</v>
      </c>
      <c r="W3226" s="5">
        <f t="shared" si="1424"/>
        <v>1.2000000000000002</v>
      </c>
      <c r="X3226" s="4">
        <f t="shared" si="1425"/>
        <v>-0.54545454545454541</v>
      </c>
      <c r="AE3226" s="4">
        <f t="shared" si="1426"/>
        <v>-1.7454545454545456</v>
      </c>
      <c r="AJ3226" s="3">
        <f t="shared" si="1427"/>
        <v>3.6496350364964902E-2</v>
      </c>
      <c r="AK3226" s="3">
        <f t="shared" si="1428"/>
        <v>3.6496350364964902E-2</v>
      </c>
      <c r="AL3226" s="26">
        <f t="shared" si="1429"/>
        <v>0.77922077922077715</v>
      </c>
      <c r="AM3226" s="26">
        <f ca="1">IF(RAND()&lt;J3226,H3226*F3226,I3226*G3226)-1</f>
        <v>-1</v>
      </c>
      <c r="AN3226" s="26">
        <f ca="1">IF(RAND()&lt;(J3226+(2*F3226-1)*Sheet2!D$109),H3226*F3226,I3226*G3226)-1</f>
        <v>1.2000000000000002</v>
      </c>
      <c r="AO3226" s="3">
        <f t="shared" si="1409"/>
        <v>201109</v>
      </c>
    </row>
    <row r="3227" spans="1:41" x14ac:dyDescent="0.25">
      <c r="A3227" s="6">
        <v>40798</v>
      </c>
      <c r="B3227" s="1" t="s">
        <v>37</v>
      </c>
      <c r="C3227" s="1" t="s">
        <v>38</v>
      </c>
      <c r="D3227" s="1">
        <v>24</v>
      </c>
      <c r="E3227" s="1">
        <v>38</v>
      </c>
      <c r="F3227">
        <f t="shared" si="1410"/>
        <v>0</v>
      </c>
      <c r="G3227">
        <f t="shared" si="1411"/>
        <v>1</v>
      </c>
      <c r="H3227" s="4">
        <v>4</v>
      </c>
      <c r="I3227" s="4">
        <v>1.2777777777777799</v>
      </c>
      <c r="J3227" s="4">
        <f t="shared" si="1412"/>
        <v>0.25</v>
      </c>
      <c r="K3227" s="4">
        <f t="shared" si="1413"/>
        <v>0.78260869565217261</v>
      </c>
      <c r="L3227" s="17">
        <f t="shared" si="1414"/>
        <v>0.28000000000000003</v>
      </c>
      <c r="M3227" s="17">
        <f t="shared" si="1415"/>
        <v>0.75260869565217259</v>
      </c>
      <c r="N3227" s="34">
        <f t="shared" si="1416"/>
        <v>3.5714285714285712</v>
      </c>
      <c r="O3227" s="12">
        <f t="shared" si="1417"/>
        <v>1.3287117273252478</v>
      </c>
      <c r="P3227" s="4">
        <f t="shared" si="1418"/>
        <v>201109</v>
      </c>
      <c r="Q3227" s="17">
        <f t="shared" si="1419"/>
        <v>3.1304347826086905</v>
      </c>
      <c r="R3227" s="17">
        <f t="shared" si="1420"/>
        <v>-3.933333333333306</v>
      </c>
      <c r="S3227" s="16">
        <f t="shared" si="1421"/>
        <v>-0.80289855072461558</v>
      </c>
      <c r="T3227" s="5">
        <f t="shared" si="1422"/>
        <v>0.31944444444444497</v>
      </c>
      <c r="U3227" s="21">
        <f t="shared" si="1423"/>
        <v>0</v>
      </c>
      <c r="W3227" s="5">
        <f t="shared" si="1424"/>
        <v>-1</v>
      </c>
      <c r="X3227" s="4">
        <f t="shared" si="1425"/>
        <v>-1</v>
      </c>
      <c r="AE3227" s="4">
        <f t="shared" si="1426"/>
        <v>-3.75</v>
      </c>
      <c r="AJ3227" s="3">
        <f t="shared" si="1427"/>
        <v>3.157894736841993E-2</v>
      </c>
      <c r="AK3227" s="3">
        <f t="shared" si="1428"/>
        <v>3.1578947368419708E-2</v>
      </c>
      <c r="AL3227" s="26">
        <f t="shared" si="1429"/>
        <v>0.31944444444444497</v>
      </c>
      <c r="AM3227" s="26">
        <f ca="1">IF(RAND()&lt;J3227,H3227*F3227,I3227*G3227)-1</f>
        <v>0.2777777777777799</v>
      </c>
      <c r="AN3227" s="26">
        <f ca="1">IF(RAND()&lt;(J3227+(2*F3227-1)*Sheet2!D$109),H3227*F3227,I3227*G3227)-1</f>
        <v>0.2777777777777799</v>
      </c>
      <c r="AO3227" s="3">
        <f t="shared" si="1409"/>
        <v>201109</v>
      </c>
    </row>
    <row r="3228" spans="1:41" x14ac:dyDescent="0.25">
      <c r="A3228" s="6">
        <v>40798</v>
      </c>
      <c r="B3228" s="1" t="s">
        <v>21</v>
      </c>
      <c r="C3228" s="1" t="s">
        <v>40</v>
      </c>
      <c r="D3228" s="1">
        <v>20</v>
      </c>
      <c r="E3228" s="1">
        <v>23</v>
      </c>
      <c r="F3228">
        <f t="shared" si="1410"/>
        <v>0</v>
      </c>
      <c r="G3228">
        <f t="shared" si="1411"/>
        <v>1</v>
      </c>
      <c r="H3228" s="4">
        <v>1.5714285714285698</v>
      </c>
      <c r="I3228" s="4">
        <v>2.5499999999999998</v>
      </c>
      <c r="J3228" s="4">
        <f t="shared" si="1412"/>
        <v>0.63636363636363702</v>
      </c>
      <c r="K3228" s="4">
        <f t="shared" si="1413"/>
        <v>0.39215686274509809</v>
      </c>
      <c r="L3228" s="17">
        <f t="shared" si="1414"/>
        <v>0.66636363636363705</v>
      </c>
      <c r="M3228" s="17">
        <f t="shared" si="1415"/>
        <v>0.36215686274509806</v>
      </c>
      <c r="N3228" s="34">
        <f t="shared" si="1416"/>
        <v>1.5006821282401075</v>
      </c>
      <c r="O3228" s="12">
        <f t="shared" si="1417"/>
        <v>2.7612344342176502</v>
      </c>
      <c r="P3228" s="4">
        <f t="shared" si="1418"/>
        <v>201109</v>
      </c>
      <c r="Q3228" s="17">
        <f t="shared" si="1419"/>
        <v>0.61624649859943925</v>
      </c>
      <c r="R3228" s="17">
        <f t="shared" si="1420"/>
        <v>-2.3951612903225854</v>
      </c>
      <c r="S3228" s="16">
        <f t="shared" si="1421"/>
        <v>-1.778914791723146</v>
      </c>
      <c r="T3228" s="5">
        <f t="shared" si="1422"/>
        <v>1.6227272727272744</v>
      </c>
      <c r="U3228" s="21">
        <f t="shared" si="1423"/>
        <v>0</v>
      </c>
      <c r="W3228" s="5">
        <f t="shared" si="1424"/>
        <v>-1</v>
      </c>
      <c r="X3228" s="4">
        <f t="shared" si="1425"/>
        <v>-1</v>
      </c>
      <c r="AE3228" s="4">
        <f t="shared" si="1426"/>
        <v>-0.93506493506493282</v>
      </c>
      <c r="AJ3228" s="3">
        <f t="shared" si="1427"/>
        <v>2.7729636048527628E-2</v>
      </c>
      <c r="AK3228" s="3">
        <f t="shared" si="1428"/>
        <v>2.7729636048527739E-2</v>
      </c>
      <c r="AL3228" s="26">
        <f t="shared" si="1429"/>
        <v>1.6227272727272744</v>
      </c>
      <c r="AM3228" s="26">
        <f ca="1">IF(RAND()&lt;J3228,H3228*F3228,I3228*G3228)-1</f>
        <v>-1</v>
      </c>
      <c r="AN3228" s="26">
        <f ca="1">IF(RAND()&lt;(J3228+(2*F3228-1)*Sheet2!D$109),H3228*F3228,I3228*G3228)-1</f>
        <v>1.5499999999999998</v>
      </c>
      <c r="AO3228" s="3">
        <f t="shared" si="1409"/>
        <v>201109</v>
      </c>
    </row>
    <row r="3229" spans="1:41" x14ac:dyDescent="0.25">
      <c r="A3229" s="6">
        <v>40797</v>
      </c>
      <c r="B3229" s="1" t="s">
        <v>34</v>
      </c>
      <c r="C3229" s="1" t="s">
        <v>20</v>
      </c>
      <c r="D3229" s="1">
        <v>28</v>
      </c>
      <c r="E3229" s="1">
        <v>14</v>
      </c>
      <c r="F3229">
        <f t="shared" si="1410"/>
        <v>1</v>
      </c>
      <c r="G3229">
        <f t="shared" si="1411"/>
        <v>0</v>
      </c>
      <c r="H3229" s="4">
        <v>2</v>
      </c>
      <c r="I3229" s="4">
        <v>1.8333333333333299</v>
      </c>
      <c r="J3229" s="4">
        <f t="shared" si="1412"/>
        <v>0.5</v>
      </c>
      <c r="K3229" s="4">
        <f t="shared" si="1413"/>
        <v>0.54545454545454641</v>
      </c>
      <c r="L3229" s="17">
        <f t="shared" si="1414"/>
        <v>0.47</v>
      </c>
      <c r="M3229" s="17">
        <f t="shared" si="1415"/>
        <v>0.57545454545454644</v>
      </c>
      <c r="N3229" s="34">
        <f t="shared" si="1416"/>
        <v>2.1276595744680851</v>
      </c>
      <c r="O3229" s="12">
        <f t="shared" si="1417"/>
        <v>1.7377567140600285</v>
      </c>
      <c r="P3229" s="4">
        <f t="shared" si="1418"/>
        <v>201109</v>
      </c>
      <c r="Q3229" s="17">
        <f t="shared" si="1419"/>
        <v>2</v>
      </c>
      <c r="R3229" s="17">
        <f t="shared" si="1420"/>
        <v>-2.2000000000000046</v>
      </c>
      <c r="S3229" s="16">
        <f t="shared" si="1421"/>
        <v>-0.20000000000000462</v>
      </c>
      <c r="T3229" s="5">
        <f t="shared" si="1422"/>
        <v>0.91666666666666496</v>
      </c>
      <c r="U3229" s="21">
        <f t="shared" si="1423"/>
        <v>0</v>
      </c>
      <c r="W3229" s="5">
        <f t="shared" si="1424"/>
        <v>1</v>
      </c>
      <c r="X3229" s="4">
        <f t="shared" si="1425"/>
        <v>-0.5</v>
      </c>
      <c r="AE3229" s="4">
        <f t="shared" si="1426"/>
        <v>-1.5</v>
      </c>
      <c r="AJ3229" s="3">
        <f t="shared" si="1427"/>
        <v>4.3478260869566188E-2</v>
      </c>
      <c r="AK3229" s="3">
        <f t="shared" si="1428"/>
        <v>4.3478260869566188E-2</v>
      </c>
      <c r="AL3229" s="26">
        <f t="shared" si="1429"/>
        <v>0.91666666666666496</v>
      </c>
      <c r="AM3229" s="26">
        <f ca="1">IF(RAND()&lt;J3229,H3229*F3229,I3229*G3229)-1</f>
        <v>1</v>
      </c>
      <c r="AN3229" s="26">
        <f ca="1">IF(RAND()&lt;(J3229+(2*F3229-1)*Sheet2!D$109),H3229*F3229,I3229*G3229)-1</f>
        <v>-1</v>
      </c>
      <c r="AO3229" s="3">
        <f t="shared" si="1409"/>
        <v>201109</v>
      </c>
    </row>
    <row r="3230" spans="1:41" x14ac:dyDescent="0.25">
      <c r="A3230" s="6">
        <v>40797</v>
      </c>
      <c r="B3230" s="1" t="s">
        <v>25</v>
      </c>
      <c r="C3230" s="1" t="s">
        <v>19</v>
      </c>
      <c r="D3230" s="1">
        <v>20</v>
      </c>
      <c r="E3230" s="1">
        <v>27</v>
      </c>
      <c r="F3230">
        <f t="shared" si="1410"/>
        <v>0</v>
      </c>
      <c r="G3230">
        <f t="shared" si="1411"/>
        <v>1</v>
      </c>
      <c r="H3230" s="4">
        <v>1.8</v>
      </c>
      <c r="I3230" s="4">
        <v>2.0499999999999998</v>
      </c>
      <c r="J3230" s="4">
        <f t="shared" si="1412"/>
        <v>0.55555555555555558</v>
      </c>
      <c r="K3230" s="4">
        <f t="shared" si="1413"/>
        <v>0.48780487804878053</v>
      </c>
      <c r="L3230" s="17">
        <f t="shared" si="1414"/>
        <v>0.58555555555555561</v>
      </c>
      <c r="M3230" s="17">
        <f t="shared" si="1415"/>
        <v>0.45780487804878056</v>
      </c>
      <c r="N3230" s="34">
        <f t="shared" si="1416"/>
        <v>1.7077798861480074</v>
      </c>
      <c r="O3230" s="12">
        <f t="shared" si="1417"/>
        <v>2.1843367075119868</v>
      </c>
      <c r="P3230" s="4">
        <f t="shared" si="1418"/>
        <v>201109</v>
      </c>
      <c r="Q3230" s="17">
        <f t="shared" si="1419"/>
        <v>0.87804878048780499</v>
      </c>
      <c r="R3230" s="17">
        <f t="shared" si="1420"/>
        <v>-2.2023809523809526</v>
      </c>
      <c r="S3230" s="16">
        <f t="shared" si="1421"/>
        <v>-1.3243321718931476</v>
      </c>
      <c r="T3230" s="5">
        <f t="shared" si="1422"/>
        <v>1.1388888888888888</v>
      </c>
      <c r="U3230" s="21">
        <f t="shared" si="1423"/>
        <v>0</v>
      </c>
      <c r="W3230" s="5">
        <f t="shared" si="1424"/>
        <v>-1</v>
      </c>
      <c r="X3230" s="4">
        <f t="shared" si="1425"/>
        <v>-1</v>
      </c>
      <c r="AE3230" s="4">
        <f t="shared" si="1426"/>
        <v>-1.2444444444444442</v>
      </c>
      <c r="AJ3230" s="3">
        <f t="shared" si="1427"/>
        <v>4.1558441558441461E-2</v>
      </c>
      <c r="AK3230" s="3">
        <f t="shared" si="1428"/>
        <v>4.1558441558441683E-2</v>
      </c>
      <c r="AL3230" s="26">
        <f t="shared" si="1429"/>
        <v>1.1388888888888888</v>
      </c>
      <c r="AM3230" s="26">
        <f ca="1">IF(RAND()&lt;J3230,H3230*F3230,I3230*G3230)-1</f>
        <v>-1</v>
      </c>
      <c r="AN3230" s="26">
        <f ca="1">IF(RAND()&lt;(J3230+(2*F3230-1)*Sheet2!D$109),H3230*F3230,I3230*G3230)-1</f>
        <v>1.0499999999999998</v>
      </c>
      <c r="AO3230" s="3">
        <f t="shared" si="1409"/>
        <v>201109</v>
      </c>
    </row>
    <row r="3231" spans="1:41" x14ac:dyDescent="0.25">
      <c r="A3231" s="6">
        <v>40797</v>
      </c>
      <c r="B3231" s="1" t="s">
        <v>45</v>
      </c>
      <c r="C3231" s="1" t="s">
        <v>41</v>
      </c>
      <c r="D3231" s="1">
        <v>13</v>
      </c>
      <c r="E3231" s="1">
        <v>31</v>
      </c>
      <c r="F3231">
        <f t="shared" si="1410"/>
        <v>0</v>
      </c>
      <c r="G3231">
        <f t="shared" si="1411"/>
        <v>1</v>
      </c>
      <c r="H3231" s="4">
        <v>2.8</v>
      </c>
      <c r="I3231" s="4">
        <v>1.47619047619048</v>
      </c>
      <c r="J3231" s="4">
        <f t="shared" si="1412"/>
        <v>0.35714285714285715</v>
      </c>
      <c r="K3231" s="4">
        <f t="shared" si="1413"/>
        <v>0.67741935483870785</v>
      </c>
      <c r="L3231" s="17">
        <f t="shared" si="1414"/>
        <v>0.38714285714285712</v>
      </c>
      <c r="M3231" s="17">
        <f t="shared" si="1415"/>
        <v>0.64741935483870783</v>
      </c>
      <c r="N3231" s="34">
        <f t="shared" si="1416"/>
        <v>2.5830258302583027</v>
      </c>
      <c r="O3231" s="12">
        <f t="shared" si="1417"/>
        <v>1.54459392127554</v>
      </c>
      <c r="P3231" s="4">
        <f t="shared" si="1418"/>
        <v>201109</v>
      </c>
      <c r="Q3231" s="17">
        <f t="shared" si="1419"/>
        <v>1.8967741935483819</v>
      </c>
      <c r="R3231" s="17">
        <f t="shared" si="1420"/>
        <v>-2.6555555555555381</v>
      </c>
      <c r="S3231" s="16">
        <f t="shared" si="1421"/>
        <v>-0.75878136200715618</v>
      </c>
      <c r="T3231" s="5">
        <f t="shared" si="1422"/>
        <v>0.52721088435374286</v>
      </c>
      <c r="U3231" s="21">
        <f t="shared" si="1423"/>
        <v>0</v>
      </c>
      <c r="W3231" s="5">
        <f t="shared" si="1424"/>
        <v>-1</v>
      </c>
      <c r="X3231" s="4">
        <f t="shared" si="1425"/>
        <v>-1</v>
      </c>
      <c r="AE3231" s="4">
        <f t="shared" si="1426"/>
        <v>-2.4428571428571426</v>
      </c>
      <c r="AJ3231" s="3">
        <f t="shared" si="1427"/>
        <v>3.3407572383071904E-2</v>
      </c>
      <c r="AK3231" s="3">
        <f t="shared" si="1428"/>
        <v>3.3407572383071682E-2</v>
      </c>
      <c r="AL3231" s="26">
        <f t="shared" si="1429"/>
        <v>0.52721088435374286</v>
      </c>
      <c r="AM3231" s="26">
        <f ca="1">IF(RAND()&lt;J3231,H3231*F3231,I3231*G3231)-1</f>
        <v>-1</v>
      </c>
      <c r="AN3231" s="26">
        <f ca="1">IF(RAND()&lt;(J3231+(2*F3231-1)*Sheet2!D$109),H3231*F3231,I3231*G3231)-1</f>
        <v>-1</v>
      </c>
      <c r="AO3231" s="3">
        <f t="shared" si="1409"/>
        <v>201109</v>
      </c>
    </row>
    <row r="3232" spans="1:41" x14ac:dyDescent="0.25">
      <c r="A3232" s="6">
        <v>40797</v>
      </c>
      <c r="B3232" s="1" t="s">
        <v>24</v>
      </c>
      <c r="C3232" s="1" t="s">
        <v>47</v>
      </c>
      <c r="D3232" s="1">
        <v>33</v>
      </c>
      <c r="E3232" s="1">
        <v>17</v>
      </c>
      <c r="F3232">
        <f t="shared" si="1410"/>
        <v>1</v>
      </c>
      <c r="G3232">
        <f t="shared" si="1411"/>
        <v>0</v>
      </c>
      <c r="H3232" s="4">
        <v>1.4</v>
      </c>
      <c r="I3232" s="4">
        <v>3.1</v>
      </c>
      <c r="J3232" s="4">
        <f t="shared" si="1412"/>
        <v>0.7142857142857143</v>
      </c>
      <c r="K3232" s="4">
        <f t="shared" si="1413"/>
        <v>0.32258064516129031</v>
      </c>
      <c r="L3232" s="17">
        <f t="shared" si="1414"/>
        <v>0.68428571428571427</v>
      </c>
      <c r="M3232" s="17">
        <f t="shared" si="1415"/>
        <v>0.35258064516129028</v>
      </c>
      <c r="N3232" s="34">
        <f t="shared" si="1416"/>
        <v>1.4613778705636744</v>
      </c>
      <c r="O3232" s="12">
        <f t="shared" si="1417"/>
        <v>2.8362305580969811</v>
      </c>
      <c r="P3232" s="4">
        <f t="shared" si="1418"/>
        <v>201109</v>
      </c>
      <c r="Q3232" s="17">
        <f t="shared" si="1419"/>
        <v>1.4</v>
      </c>
      <c r="R3232" s="17">
        <f t="shared" si="1420"/>
        <v>-2.9761904761904767</v>
      </c>
      <c r="S3232" s="16">
        <f t="shared" si="1421"/>
        <v>-1.5761904761904768</v>
      </c>
      <c r="T3232" s="5">
        <f t="shared" si="1422"/>
        <v>2.2142857142857144</v>
      </c>
      <c r="U3232" s="21">
        <f t="shared" si="1423"/>
        <v>0</v>
      </c>
      <c r="W3232" s="5">
        <f t="shared" si="1424"/>
        <v>0.39999999999999991</v>
      </c>
      <c r="X3232" s="4">
        <f t="shared" si="1425"/>
        <v>-0.2857142857142857</v>
      </c>
      <c r="AE3232" s="4">
        <f t="shared" si="1426"/>
        <v>-0.68571428571428561</v>
      </c>
      <c r="AJ3232" s="3">
        <f t="shared" si="1427"/>
        <v>3.5555555555555562E-2</v>
      </c>
      <c r="AK3232" s="3">
        <f t="shared" si="1428"/>
        <v>3.5555555555555562E-2</v>
      </c>
      <c r="AL3232" s="26">
        <f t="shared" si="1429"/>
        <v>2.2142857142857144</v>
      </c>
      <c r="AM3232" s="26">
        <f ca="1">IF(RAND()&lt;J3232,H3232*F3232,I3232*G3232)-1</f>
        <v>-1</v>
      </c>
      <c r="AN3232" s="26">
        <f ca="1">IF(RAND()&lt;(J3232+(2*F3232-1)*Sheet2!D$109),H3232*F3232,I3232*G3232)-1</f>
        <v>0.39999999999999991</v>
      </c>
      <c r="AO3232" s="3">
        <f t="shared" si="1409"/>
        <v>201109</v>
      </c>
    </row>
    <row r="3233" spans="1:41" x14ac:dyDescent="0.25">
      <c r="A3233" s="6">
        <v>40797</v>
      </c>
      <c r="B3233" s="1" t="s">
        <v>50</v>
      </c>
      <c r="C3233" s="1" t="s">
        <v>46</v>
      </c>
      <c r="D3233" s="1">
        <v>24</v>
      </c>
      <c r="E3233" s="1">
        <v>17</v>
      </c>
      <c r="F3233">
        <f t="shared" si="1410"/>
        <v>1</v>
      </c>
      <c r="G3233">
        <f t="shared" si="1411"/>
        <v>0</v>
      </c>
      <c r="H3233" s="4">
        <v>1.2222222222222201</v>
      </c>
      <c r="I3233" s="4">
        <v>4.5</v>
      </c>
      <c r="J3233" s="4">
        <f t="shared" si="1412"/>
        <v>0.81818181818181956</v>
      </c>
      <c r="K3233" s="4">
        <f t="shared" si="1413"/>
        <v>0.22222222222222221</v>
      </c>
      <c r="L3233" s="17">
        <f t="shared" si="1414"/>
        <v>0.78818181818181954</v>
      </c>
      <c r="M3233" s="17">
        <f t="shared" si="1415"/>
        <v>0.25222222222222224</v>
      </c>
      <c r="N3233" s="34">
        <f t="shared" si="1416"/>
        <v>1.2687427912341385</v>
      </c>
      <c r="O3233" s="12">
        <f t="shared" si="1417"/>
        <v>3.964757709251101</v>
      </c>
      <c r="P3233" s="4">
        <f t="shared" si="1418"/>
        <v>201109</v>
      </c>
      <c r="Q3233" s="17">
        <f t="shared" si="1419"/>
        <v>1.2222222222222201</v>
      </c>
      <c r="R3233" s="17">
        <f t="shared" si="1420"/>
        <v>-4.7857142857143282</v>
      </c>
      <c r="S3233" s="16">
        <f t="shared" si="1421"/>
        <v>-3.5634920634921081</v>
      </c>
      <c r="T3233" s="5">
        <f t="shared" si="1422"/>
        <v>3.6818181818181883</v>
      </c>
      <c r="U3233" s="21">
        <f t="shared" si="1423"/>
        <v>0</v>
      </c>
      <c r="W3233" s="5">
        <f t="shared" si="1424"/>
        <v>0.2222222222222201</v>
      </c>
      <c r="X3233" s="4">
        <f t="shared" si="1425"/>
        <v>-0.18181818181818044</v>
      </c>
      <c r="AE3233" s="4">
        <f t="shared" si="1426"/>
        <v>-0.40404040404040054</v>
      </c>
      <c r="AJ3233" s="3">
        <f t="shared" si="1427"/>
        <v>3.8834951456311995E-2</v>
      </c>
      <c r="AK3233" s="3">
        <f t="shared" si="1428"/>
        <v>3.8834951456311884E-2</v>
      </c>
      <c r="AL3233" s="26">
        <f t="shared" si="1429"/>
        <v>3.6818181818181883</v>
      </c>
      <c r="AM3233" s="26">
        <f ca="1">IF(RAND()&lt;J3233,H3233*F3233,I3233*G3233)-1</f>
        <v>0.2222222222222201</v>
      </c>
      <c r="AN3233" s="26">
        <f ca="1">IF(RAND()&lt;(J3233+(2*F3233-1)*Sheet2!D$109),H3233*F3233,I3233*G3233)-1</f>
        <v>-1</v>
      </c>
      <c r="AO3233" s="3">
        <f t="shared" si="1409"/>
        <v>201109</v>
      </c>
    </row>
    <row r="3234" spans="1:41" x14ac:dyDescent="0.25">
      <c r="A3234" s="6">
        <v>40797</v>
      </c>
      <c r="B3234" s="1" t="s">
        <v>39</v>
      </c>
      <c r="C3234" s="1" t="s">
        <v>23</v>
      </c>
      <c r="D3234" s="1">
        <v>27</v>
      </c>
      <c r="E3234" s="1">
        <v>24</v>
      </c>
      <c r="F3234">
        <f t="shared" si="1410"/>
        <v>1</v>
      </c>
      <c r="G3234">
        <f t="shared" si="1411"/>
        <v>0</v>
      </c>
      <c r="H3234" s="4">
        <v>1.3333333333333299</v>
      </c>
      <c r="I3234" s="4">
        <v>3.5</v>
      </c>
      <c r="J3234" s="4">
        <f t="shared" si="1412"/>
        <v>0.75000000000000189</v>
      </c>
      <c r="K3234" s="4">
        <f t="shared" si="1413"/>
        <v>0.2857142857142857</v>
      </c>
      <c r="L3234" s="17">
        <f t="shared" si="1414"/>
        <v>0.72000000000000186</v>
      </c>
      <c r="M3234" s="17">
        <f t="shared" si="1415"/>
        <v>0.31571428571428573</v>
      </c>
      <c r="N3234" s="34">
        <f t="shared" si="1416"/>
        <v>1.3888888888888853</v>
      </c>
      <c r="O3234" s="12">
        <f t="shared" si="1417"/>
        <v>3.1674208144796379</v>
      </c>
      <c r="P3234" s="4">
        <f t="shared" si="1418"/>
        <v>201109</v>
      </c>
      <c r="Q3234" s="17">
        <f t="shared" si="1419"/>
        <v>1.3333333333333299</v>
      </c>
      <c r="R3234" s="17">
        <f t="shared" si="1420"/>
        <v>-3.4000000000000306</v>
      </c>
      <c r="S3234" s="16">
        <f t="shared" si="1421"/>
        <v>-2.0666666666667006</v>
      </c>
      <c r="T3234" s="5">
        <f t="shared" si="1422"/>
        <v>2.6250000000000067</v>
      </c>
      <c r="U3234" s="21">
        <f t="shared" si="1423"/>
        <v>0</v>
      </c>
      <c r="W3234" s="5">
        <f t="shared" si="1424"/>
        <v>0.33333333333332993</v>
      </c>
      <c r="X3234" s="4">
        <f t="shared" si="1425"/>
        <v>-0.24999999999999811</v>
      </c>
      <c r="AE3234" s="4">
        <f t="shared" si="1426"/>
        <v>-0.58333333333332804</v>
      </c>
      <c r="AJ3234" s="3">
        <f t="shared" si="1427"/>
        <v>3.4482758620691611E-2</v>
      </c>
      <c r="AK3234" s="3">
        <f t="shared" si="1428"/>
        <v>3.4482758620691278E-2</v>
      </c>
      <c r="AL3234" s="26">
        <f t="shared" si="1429"/>
        <v>2.6250000000000067</v>
      </c>
      <c r="AM3234" s="26">
        <f ca="1">IF(RAND()&lt;J3234,H3234*F3234,I3234*G3234)-1</f>
        <v>0.33333333333332993</v>
      </c>
      <c r="AN3234" s="26">
        <f ca="1">IF(RAND()&lt;(J3234+(2*F3234-1)*Sheet2!D$109),H3234*F3234,I3234*G3234)-1</f>
        <v>0.33333333333332993</v>
      </c>
      <c r="AO3234" s="3">
        <f t="shared" si="1409"/>
        <v>201109</v>
      </c>
    </row>
    <row r="3235" spans="1:41" x14ac:dyDescent="0.25">
      <c r="A3235" s="6">
        <v>40797</v>
      </c>
      <c r="B3235" s="1" t="s">
        <v>35</v>
      </c>
      <c r="C3235" s="1" t="s">
        <v>32</v>
      </c>
      <c r="D3235" s="1">
        <v>7</v>
      </c>
      <c r="E3235" s="1">
        <v>41</v>
      </c>
      <c r="F3235">
        <f t="shared" si="1410"/>
        <v>0</v>
      </c>
      <c r="G3235">
        <f t="shared" si="1411"/>
        <v>1</v>
      </c>
      <c r="H3235" s="4">
        <v>1.47619047619048</v>
      </c>
      <c r="I3235" s="4">
        <v>2.8</v>
      </c>
      <c r="J3235" s="4">
        <f t="shared" si="1412"/>
        <v>0.67741935483870785</v>
      </c>
      <c r="K3235" s="4">
        <f t="shared" si="1413"/>
        <v>0.35714285714285715</v>
      </c>
      <c r="L3235" s="17">
        <f t="shared" si="1414"/>
        <v>0.70741935483870788</v>
      </c>
      <c r="M3235" s="17">
        <f t="shared" si="1415"/>
        <v>0.32714285714285718</v>
      </c>
      <c r="N3235" s="34">
        <f t="shared" si="1416"/>
        <v>1.4135886912904734</v>
      </c>
      <c r="O3235" s="12">
        <f t="shared" si="1417"/>
        <v>3.0567685589519646</v>
      </c>
      <c r="P3235" s="4">
        <f t="shared" si="1418"/>
        <v>201109</v>
      </c>
      <c r="Q3235" s="17">
        <f t="shared" si="1419"/>
        <v>0.52721088435374286</v>
      </c>
      <c r="R3235" s="17">
        <f t="shared" si="1420"/>
        <v>-2.6555555555555381</v>
      </c>
      <c r="S3235" s="16">
        <f t="shared" si="1421"/>
        <v>-2.1283446712017953</v>
      </c>
      <c r="T3235" s="5">
        <f t="shared" si="1422"/>
        <v>1.8967741935483819</v>
      </c>
      <c r="U3235" s="21">
        <f t="shared" si="1423"/>
        <v>0</v>
      </c>
      <c r="W3235" s="5">
        <f t="shared" si="1424"/>
        <v>-1</v>
      </c>
      <c r="X3235" s="4">
        <f t="shared" si="1425"/>
        <v>-1</v>
      </c>
      <c r="AE3235" s="4">
        <f t="shared" si="1426"/>
        <v>-0.79877112135177242</v>
      </c>
      <c r="AJ3235" s="3">
        <f t="shared" si="1427"/>
        <v>3.3407572383071904E-2</v>
      </c>
      <c r="AK3235" s="3">
        <f t="shared" si="1428"/>
        <v>3.3407572383071793E-2</v>
      </c>
      <c r="AL3235" s="26">
        <f t="shared" si="1429"/>
        <v>1.8967741935483819</v>
      </c>
      <c r="AM3235" s="26">
        <f ca="1">IF(RAND()&lt;J3235,H3235*F3235,I3235*G3235)-1</f>
        <v>1.7999999999999998</v>
      </c>
      <c r="AN3235" s="26">
        <f ca="1">IF(RAND()&lt;(J3235+(2*F3235-1)*Sheet2!D$109),H3235*F3235,I3235*G3235)-1</f>
        <v>1.7999999999999998</v>
      </c>
      <c r="AO3235" s="3">
        <f t="shared" si="1409"/>
        <v>201109</v>
      </c>
    </row>
    <row r="3236" spans="1:41" x14ac:dyDescent="0.25">
      <c r="A3236" s="6">
        <v>40797</v>
      </c>
      <c r="B3236" s="1" t="s">
        <v>42</v>
      </c>
      <c r="C3236" s="1" t="s">
        <v>36</v>
      </c>
      <c r="D3236" s="1">
        <v>16</v>
      </c>
      <c r="E3236" s="1">
        <v>14</v>
      </c>
      <c r="F3236">
        <f t="shared" si="1410"/>
        <v>1</v>
      </c>
      <c r="G3236">
        <f t="shared" si="1411"/>
        <v>0</v>
      </c>
      <c r="H3236" s="4">
        <v>2</v>
      </c>
      <c r="I3236" s="4">
        <v>1.8333333333333299</v>
      </c>
      <c r="J3236" s="4">
        <f t="shared" si="1412"/>
        <v>0.5</v>
      </c>
      <c r="K3236" s="4">
        <f t="shared" si="1413"/>
        <v>0.54545454545454641</v>
      </c>
      <c r="L3236" s="17">
        <f t="shared" si="1414"/>
        <v>0.47</v>
      </c>
      <c r="M3236" s="17">
        <f t="shared" si="1415"/>
        <v>0.57545454545454644</v>
      </c>
      <c r="N3236" s="34">
        <f t="shared" si="1416"/>
        <v>2.1276595744680851</v>
      </c>
      <c r="O3236" s="12">
        <f t="shared" si="1417"/>
        <v>1.7377567140600285</v>
      </c>
      <c r="P3236" s="4">
        <f t="shared" si="1418"/>
        <v>201109</v>
      </c>
      <c r="Q3236" s="17">
        <f t="shared" si="1419"/>
        <v>2</v>
      </c>
      <c r="R3236" s="17">
        <f t="shared" si="1420"/>
        <v>-2.2000000000000046</v>
      </c>
      <c r="S3236" s="16">
        <f t="shared" si="1421"/>
        <v>-0.20000000000000462</v>
      </c>
      <c r="T3236" s="5">
        <f t="shared" si="1422"/>
        <v>0.91666666666666496</v>
      </c>
      <c r="U3236" s="21">
        <f t="shared" si="1423"/>
        <v>0</v>
      </c>
      <c r="W3236" s="5">
        <f t="shared" si="1424"/>
        <v>1</v>
      </c>
      <c r="X3236" s="4">
        <f t="shared" si="1425"/>
        <v>-0.5</v>
      </c>
      <c r="AE3236" s="4">
        <f t="shared" si="1426"/>
        <v>-1.5</v>
      </c>
      <c r="AJ3236" s="3">
        <f t="shared" si="1427"/>
        <v>4.3478260869566188E-2</v>
      </c>
      <c r="AK3236" s="3">
        <f t="shared" si="1428"/>
        <v>4.3478260869566188E-2</v>
      </c>
      <c r="AL3236" s="26">
        <f t="shared" si="1429"/>
        <v>0.91666666666666496</v>
      </c>
      <c r="AM3236" s="26">
        <f ca="1">IF(RAND()&lt;J3236,H3236*F3236,I3236*G3236)-1</f>
        <v>-1</v>
      </c>
      <c r="AN3236" s="26">
        <f ca="1">IF(RAND()&lt;(J3236+(2*F3236-1)*Sheet2!D$109),H3236*F3236,I3236*G3236)-1</f>
        <v>-1</v>
      </c>
      <c r="AO3236" s="3">
        <f t="shared" si="1409"/>
        <v>201109</v>
      </c>
    </row>
    <row r="3237" spans="1:41" x14ac:dyDescent="0.25">
      <c r="A3237" s="6">
        <v>40797</v>
      </c>
      <c r="B3237" s="1" t="s">
        <v>33</v>
      </c>
      <c r="C3237" s="1" t="s">
        <v>22</v>
      </c>
      <c r="D3237" s="1">
        <v>34</v>
      </c>
      <c r="E3237" s="1">
        <v>7</v>
      </c>
      <c r="F3237">
        <f t="shared" si="1410"/>
        <v>1</v>
      </c>
      <c r="G3237">
        <f t="shared" si="1411"/>
        <v>0</v>
      </c>
      <c r="H3237" s="4">
        <v>1.22727272727273</v>
      </c>
      <c r="I3237" s="4">
        <v>4.3</v>
      </c>
      <c r="J3237" s="4">
        <f t="shared" si="1412"/>
        <v>0.81481481481481299</v>
      </c>
      <c r="K3237" s="4">
        <f t="shared" si="1413"/>
        <v>0.23255813953488372</v>
      </c>
      <c r="L3237" s="17">
        <f t="shared" si="1414"/>
        <v>0.78481481481481297</v>
      </c>
      <c r="M3237" s="17">
        <f t="shared" si="1415"/>
        <v>0.26255813953488372</v>
      </c>
      <c r="N3237" s="34">
        <f t="shared" si="1416"/>
        <v>1.2741859367626269</v>
      </c>
      <c r="O3237" s="12">
        <f t="shared" si="1417"/>
        <v>3.8086802480070858</v>
      </c>
      <c r="P3237" s="4">
        <f t="shared" si="1418"/>
        <v>201109</v>
      </c>
      <c r="Q3237" s="17">
        <f t="shared" si="1419"/>
        <v>1.22727272727273</v>
      </c>
      <c r="R3237" s="17">
        <f t="shared" si="1420"/>
        <v>-4.7030303030302507</v>
      </c>
      <c r="S3237" s="16">
        <f t="shared" si="1421"/>
        <v>-3.4757575757575205</v>
      </c>
      <c r="T3237" s="5">
        <f t="shared" si="1422"/>
        <v>3.503703703703696</v>
      </c>
      <c r="U3237" s="21">
        <f t="shared" si="1423"/>
        <v>0</v>
      </c>
      <c r="W3237" s="5">
        <f t="shared" si="1424"/>
        <v>0.22727272727272996</v>
      </c>
      <c r="X3237" s="4">
        <f t="shared" si="1425"/>
        <v>-0.18518518518518701</v>
      </c>
      <c r="AE3237" s="4">
        <f t="shared" si="1426"/>
        <v>-0.41245791245791696</v>
      </c>
      <c r="AJ3237" s="3">
        <f t="shared" si="1427"/>
        <v>4.5230263157893136E-2</v>
      </c>
      <c r="AK3237" s="3">
        <f t="shared" si="1428"/>
        <v>4.5230263157892914E-2</v>
      </c>
      <c r="AL3237" s="26">
        <f t="shared" si="1429"/>
        <v>3.503703703703696</v>
      </c>
      <c r="AM3237" s="26">
        <f ca="1">IF(RAND()&lt;J3237,H3237*F3237,I3237*G3237)-1</f>
        <v>0.22727272727272996</v>
      </c>
      <c r="AN3237" s="26">
        <f ca="1">IF(RAND()&lt;(J3237+(2*F3237-1)*Sheet2!D$109),H3237*F3237,I3237*G3237)-1</f>
        <v>0.22727272727272996</v>
      </c>
      <c r="AO3237" s="3">
        <f t="shared" si="1409"/>
        <v>201109</v>
      </c>
    </row>
    <row r="3238" spans="1:41" x14ac:dyDescent="0.25">
      <c r="A3238" s="6">
        <v>40797</v>
      </c>
      <c r="B3238" s="1" t="s">
        <v>44</v>
      </c>
      <c r="C3238" s="1" t="s">
        <v>30</v>
      </c>
      <c r="D3238" s="1">
        <v>17</v>
      </c>
      <c r="E3238" s="1">
        <v>27</v>
      </c>
      <c r="F3238">
        <f t="shared" si="1410"/>
        <v>0</v>
      </c>
      <c r="G3238">
        <f t="shared" si="1411"/>
        <v>1</v>
      </c>
      <c r="H3238" s="4">
        <v>1.3125</v>
      </c>
      <c r="I3238" s="4">
        <v>3.6</v>
      </c>
      <c r="J3238" s="4">
        <f t="shared" si="1412"/>
        <v>0.76190476190476186</v>
      </c>
      <c r="K3238" s="4">
        <f t="shared" si="1413"/>
        <v>0.27777777777777779</v>
      </c>
      <c r="L3238" s="17">
        <f t="shared" si="1414"/>
        <v>0.79190476190476189</v>
      </c>
      <c r="M3238" s="17">
        <f t="shared" si="1415"/>
        <v>0.24777777777777779</v>
      </c>
      <c r="N3238" s="34">
        <f t="shared" si="1416"/>
        <v>1.2627781118460613</v>
      </c>
      <c r="O3238" s="12">
        <f t="shared" si="1417"/>
        <v>4.0358744394618835</v>
      </c>
      <c r="P3238" s="4">
        <f t="shared" si="1418"/>
        <v>201109</v>
      </c>
      <c r="Q3238" s="17">
        <f t="shared" si="1419"/>
        <v>0.36458333333333331</v>
      </c>
      <c r="R3238" s="17">
        <f t="shared" si="1420"/>
        <v>-3.5846153846153848</v>
      </c>
      <c r="S3238" s="16">
        <f t="shared" si="1421"/>
        <v>-3.2200320512820513</v>
      </c>
      <c r="T3238" s="5">
        <f t="shared" si="1422"/>
        <v>2.7428571428571429</v>
      </c>
      <c r="U3238" s="21">
        <f t="shared" si="1423"/>
        <v>0</v>
      </c>
      <c r="W3238" s="5">
        <f t="shared" si="1424"/>
        <v>-1</v>
      </c>
      <c r="X3238" s="4">
        <f t="shared" si="1425"/>
        <v>-1</v>
      </c>
      <c r="AE3238" s="4">
        <f t="shared" si="1426"/>
        <v>-0.55059523809523814</v>
      </c>
      <c r="AJ3238" s="3">
        <f t="shared" si="1427"/>
        <v>3.8167938931297551E-2</v>
      </c>
      <c r="AK3238" s="3">
        <f t="shared" si="1428"/>
        <v>3.8167938931297773E-2</v>
      </c>
      <c r="AL3238" s="26">
        <f t="shared" si="1429"/>
        <v>2.7428571428571429</v>
      </c>
      <c r="AM3238" s="26">
        <f ca="1">IF(RAND()&lt;J3238,H3238*F3238,I3238*G3238)-1</f>
        <v>2.6</v>
      </c>
      <c r="AN3238" s="26">
        <f ca="1">IF(RAND()&lt;(J3238+(2*F3238-1)*Sheet2!D$109),H3238*F3238,I3238*G3238)-1</f>
        <v>-1</v>
      </c>
      <c r="AO3238" s="3">
        <f t="shared" si="1409"/>
        <v>201109</v>
      </c>
    </row>
    <row r="3239" spans="1:41" x14ac:dyDescent="0.25">
      <c r="A3239" s="6">
        <v>40797</v>
      </c>
      <c r="B3239" s="1" t="s">
        <v>31</v>
      </c>
      <c r="C3239" s="1" t="s">
        <v>27</v>
      </c>
      <c r="D3239" s="1">
        <v>30</v>
      </c>
      <c r="E3239" s="1">
        <v>12</v>
      </c>
      <c r="F3239">
        <f t="shared" si="1410"/>
        <v>1</v>
      </c>
      <c r="G3239">
        <f t="shared" si="1411"/>
        <v>0</v>
      </c>
      <c r="H3239" s="4">
        <v>2.0499999999999998</v>
      </c>
      <c r="I3239" s="4">
        <v>1.8</v>
      </c>
      <c r="J3239" s="4">
        <f t="shared" si="1412"/>
        <v>0.48780487804878053</v>
      </c>
      <c r="K3239" s="4">
        <f t="shared" si="1413"/>
        <v>0.55555555555555558</v>
      </c>
      <c r="L3239" s="17">
        <f t="shared" si="1414"/>
        <v>0.45780487804878056</v>
      </c>
      <c r="M3239" s="17">
        <f t="shared" si="1415"/>
        <v>0.58555555555555561</v>
      </c>
      <c r="N3239" s="34">
        <f t="shared" si="1416"/>
        <v>2.1843367075119868</v>
      </c>
      <c r="O3239" s="12">
        <f t="shared" si="1417"/>
        <v>1.7077798861480074</v>
      </c>
      <c r="P3239" s="4">
        <f t="shared" si="1418"/>
        <v>201109</v>
      </c>
      <c r="Q3239" s="17">
        <f t="shared" si="1419"/>
        <v>2.0499999999999998</v>
      </c>
      <c r="R3239" s="17">
        <f t="shared" si="1420"/>
        <v>-2.2023809523809526</v>
      </c>
      <c r="S3239" s="16">
        <f t="shared" si="1421"/>
        <v>-0.15238095238095273</v>
      </c>
      <c r="T3239" s="5">
        <f t="shared" si="1422"/>
        <v>0.87804878048780499</v>
      </c>
      <c r="U3239" s="21">
        <f t="shared" si="1423"/>
        <v>0</v>
      </c>
      <c r="W3239" s="5">
        <f t="shared" si="1424"/>
        <v>1.0499999999999998</v>
      </c>
      <c r="X3239" s="4">
        <f t="shared" si="1425"/>
        <v>-0.51219512195121952</v>
      </c>
      <c r="AE3239" s="4">
        <f t="shared" si="1426"/>
        <v>-1.5621951219512193</v>
      </c>
      <c r="AJ3239" s="3">
        <f t="shared" si="1427"/>
        <v>4.1558441558441461E-2</v>
      </c>
      <c r="AK3239" s="3">
        <f t="shared" si="1428"/>
        <v>4.1558441558441683E-2</v>
      </c>
      <c r="AL3239" s="26">
        <f t="shared" si="1429"/>
        <v>0.87804878048780499</v>
      </c>
      <c r="AM3239" s="26">
        <f ca="1">IF(RAND()&lt;J3239,H3239*F3239,I3239*G3239)-1</f>
        <v>1.0499999999999998</v>
      </c>
      <c r="AN3239" s="26">
        <f ca="1">IF(RAND()&lt;(J3239+(2*F3239-1)*Sheet2!D$109),H3239*F3239,I3239*G3239)-1</f>
        <v>-1</v>
      </c>
      <c r="AO3239" s="3">
        <f t="shared" si="1409"/>
        <v>201109</v>
      </c>
    </row>
    <row r="3240" spans="1:41" x14ac:dyDescent="0.25">
      <c r="A3240" s="6">
        <v>40797</v>
      </c>
      <c r="B3240" s="1" t="s">
        <v>29</v>
      </c>
      <c r="C3240" s="1" t="s">
        <v>43</v>
      </c>
      <c r="D3240" s="1">
        <v>35</v>
      </c>
      <c r="E3240" s="1">
        <v>7</v>
      </c>
      <c r="F3240">
        <f t="shared" si="1410"/>
        <v>1</v>
      </c>
      <c r="G3240">
        <f t="shared" si="1411"/>
        <v>0</v>
      </c>
      <c r="H3240" s="4">
        <v>1.8</v>
      </c>
      <c r="I3240" s="4">
        <v>2.0499999999999998</v>
      </c>
      <c r="J3240" s="4">
        <f t="shared" si="1412"/>
        <v>0.55555555555555558</v>
      </c>
      <c r="K3240" s="4">
        <f t="shared" si="1413"/>
        <v>0.48780487804878053</v>
      </c>
      <c r="L3240" s="17">
        <f t="shared" si="1414"/>
        <v>0.52555555555555555</v>
      </c>
      <c r="M3240" s="17">
        <f t="shared" si="1415"/>
        <v>0.5178048780487805</v>
      </c>
      <c r="N3240" s="34">
        <f t="shared" si="1416"/>
        <v>1.9027484143763214</v>
      </c>
      <c r="O3240" s="12">
        <f t="shared" si="1417"/>
        <v>1.9312293923692887</v>
      </c>
      <c r="P3240" s="4">
        <f t="shared" si="1418"/>
        <v>201109</v>
      </c>
      <c r="Q3240" s="17">
        <f t="shared" si="1419"/>
        <v>1.8</v>
      </c>
      <c r="R3240" s="17">
        <f t="shared" si="1420"/>
        <v>-2.2023809523809526</v>
      </c>
      <c r="S3240" s="16">
        <f t="shared" si="1421"/>
        <v>-0.40238095238095251</v>
      </c>
      <c r="T3240" s="5">
        <f t="shared" si="1422"/>
        <v>1.1388888888888888</v>
      </c>
      <c r="U3240" s="21">
        <f t="shared" si="1423"/>
        <v>0</v>
      </c>
      <c r="W3240" s="5">
        <f t="shared" si="1424"/>
        <v>0.8</v>
      </c>
      <c r="X3240" s="4">
        <f t="shared" si="1425"/>
        <v>-0.44444444444444442</v>
      </c>
      <c r="AE3240" s="4">
        <f t="shared" si="1426"/>
        <v>-1.2444444444444442</v>
      </c>
      <c r="AJ3240" s="3">
        <f t="shared" si="1427"/>
        <v>4.1558441558441461E-2</v>
      </c>
      <c r="AK3240" s="3">
        <f t="shared" si="1428"/>
        <v>4.1558441558441461E-2</v>
      </c>
      <c r="AL3240" s="26">
        <f t="shared" si="1429"/>
        <v>1.1388888888888888</v>
      </c>
      <c r="AM3240" s="26">
        <f ca="1">IF(RAND()&lt;J3240,H3240*F3240,I3240*G3240)-1</f>
        <v>0.8</v>
      </c>
      <c r="AN3240" s="26">
        <f ca="1">IF(RAND()&lt;(J3240+(2*F3240-1)*Sheet2!D$109),H3240*F3240,I3240*G3240)-1</f>
        <v>-1</v>
      </c>
      <c r="AO3240" s="3">
        <f t="shared" si="1409"/>
        <v>201109</v>
      </c>
    </row>
    <row r="3241" spans="1:41" x14ac:dyDescent="0.25">
      <c r="A3241" s="6">
        <v>40797</v>
      </c>
      <c r="B3241" s="1" t="s">
        <v>49</v>
      </c>
      <c r="C3241" s="1" t="s">
        <v>26</v>
      </c>
      <c r="D3241" s="1">
        <v>28</v>
      </c>
      <c r="E3241" s="1">
        <v>21</v>
      </c>
      <c r="F3241">
        <f t="shared" si="1410"/>
        <v>1</v>
      </c>
      <c r="G3241">
        <f t="shared" si="1411"/>
        <v>0</v>
      </c>
      <c r="H3241" s="4">
        <v>1.3125</v>
      </c>
      <c r="I3241" s="4">
        <v>3.6</v>
      </c>
      <c r="J3241" s="4">
        <f t="shared" si="1412"/>
        <v>0.76190476190476186</v>
      </c>
      <c r="K3241" s="4">
        <f t="shared" si="1413"/>
        <v>0.27777777777777779</v>
      </c>
      <c r="L3241" s="17">
        <f t="shared" si="1414"/>
        <v>0.73190476190476184</v>
      </c>
      <c r="M3241" s="17">
        <f t="shared" si="1415"/>
        <v>0.30777777777777782</v>
      </c>
      <c r="N3241" s="34">
        <f t="shared" si="1416"/>
        <v>1.3662979830839299</v>
      </c>
      <c r="O3241" s="12">
        <f t="shared" si="1417"/>
        <v>3.2490974729241873</v>
      </c>
      <c r="P3241" s="4">
        <f t="shared" si="1418"/>
        <v>201109</v>
      </c>
      <c r="Q3241" s="17">
        <f t="shared" si="1419"/>
        <v>1.3125</v>
      </c>
      <c r="R3241" s="17">
        <f t="shared" si="1420"/>
        <v>-3.5846153846153848</v>
      </c>
      <c r="S3241" s="16">
        <f t="shared" si="1421"/>
        <v>-2.2721153846153848</v>
      </c>
      <c r="T3241" s="5">
        <f t="shared" si="1422"/>
        <v>2.7428571428571429</v>
      </c>
      <c r="U3241" s="21">
        <f t="shared" si="1423"/>
        <v>0</v>
      </c>
      <c r="W3241" s="5">
        <f t="shared" si="1424"/>
        <v>0.3125</v>
      </c>
      <c r="X3241" s="4">
        <f t="shared" si="1425"/>
        <v>-0.23809523809523814</v>
      </c>
      <c r="AE3241" s="4">
        <f t="shared" si="1426"/>
        <v>-0.55059523809523814</v>
      </c>
      <c r="AJ3241" s="3">
        <f t="shared" si="1427"/>
        <v>3.8167938931297551E-2</v>
      </c>
      <c r="AK3241" s="3">
        <f t="shared" si="1428"/>
        <v>3.8167938931297662E-2</v>
      </c>
      <c r="AL3241" s="26">
        <f t="shared" si="1429"/>
        <v>2.7428571428571429</v>
      </c>
      <c r="AM3241" s="26">
        <f ca="1">IF(RAND()&lt;J3241,H3241*F3241,I3241*G3241)-1</f>
        <v>0.3125</v>
      </c>
      <c r="AN3241" s="26">
        <f ca="1">IF(RAND()&lt;(J3241+(2*F3241-1)*Sheet2!D$109),H3241*F3241,I3241*G3241)-1</f>
        <v>0.3125</v>
      </c>
      <c r="AO3241" s="3">
        <f t="shared" si="1409"/>
        <v>201109</v>
      </c>
    </row>
    <row r="3242" spans="1:41" x14ac:dyDescent="0.25">
      <c r="A3242" s="6">
        <v>40794</v>
      </c>
      <c r="B3242" s="1" t="s">
        <v>48</v>
      </c>
      <c r="C3242" s="1" t="s">
        <v>28</v>
      </c>
      <c r="D3242" s="1">
        <v>42</v>
      </c>
      <c r="E3242" s="1">
        <v>34</v>
      </c>
      <c r="F3242">
        <f t="shared" si="1410"/>
        <v>1</v>
      </c>
      <c r="G3242">
        <f t="shared" si="1411"/>
        <v>0</v>
      </c>
      <c r="H3242" s="4">
        <v>1.40816326530612</v>
      </c>
      <c r="I3242" s="4">
        <v>3.05</v>
      </c>
      <c r="J3242" s="4">
        <f t="shared" si="1412"/>
        <v>0.71014492753623315</v>
      </c>
      <c r="K3242" s="4">
        <f t="shared" si="1413"/>
        <v>0.32786885245901642</v>
      </c>
      <c r="L3242" s="17">
        <f t="shared" si="1414"/>
        <v>0.68014492753623312</v>
      </c>
      <c r="M3242" s="17">
        <f t="shared" si="1415"/>
        <v>0.35786885245901645</v>
      </c>
      <c r="N3242" s="34">
        <f t="shared" si="1416"/>
        <v>1.4702748774770908</v>
      </c>
      <c r="O3242" s="12">
        <f t="shared" si="1417"/>
        <v>2.7943197434722853</v>
      </c>
      <c r="P3242" s="4">
        <f t="shared" si="1418"/>
        <v>201109</v>
      </c>
      <c r="Q3242" s="17">
        <f t="shared" si="1419"/>
        <v>1.40816326530612</v>
      </c>
      <c r="R3242" s="17">
        <f t="shared" si="1420"/>
        <v>-2.9378048780487949</v>
      </c>
      <c r="S3242" s="16">
        <f t="shared" si="1421"/>
        <v>-1.5296416127426748</v>
      </c>
      <c r="T3242" s="5">
        <f t="shared" si="1422"/>
        <v>2.1659420289855107</v>
      </c>
      <c r="U3242" s="21">
        <f t="shared" si="1423"/>
        <v>0</v>
      </c>
      <c r="W3242" s="5">
        <f t="shared" si="1424"/>
        <v>0.40816326530612002</v>
      </c>
      <c r="X3242" s="4">
        <f t="shared" si="1425"/>
        <v>-0.28985507246376685</v>
      </c>
      <c r="AE3242" s="4">
        <f t="shared" si="1426"/>
        <v>-0.69801833776988687</v>
      </c>
      <c r="AJ3242" s="3">
        <f t="shared" si="1427"/>
        <v>3.6621652552072614E-2</v>
      </c>
      <c r="AK3242" s="3">
        <f t="shared" si="1428"/>
        <v>3.6621652552072614E-2</v>
      </c>
      <c r="AL3242" s="26">
        <f t="shared" si="1429"/>
        <v>2.1659420289855107</v>
      </c>
      <c r="AM3242" s="26">
        <f ca="1">IF(RAND()&lt;J3242,H3242*F3242,I3242*G3242)-1</f>
        <v>0.40816326530612002</v>
      </c>
      <c r="AN3242" s="26">
        <f ca="1">IF(RAND()&lt;(J3242+(2*F3242-1)*Sheet2!D$109),H3242*F3242,I3242*G3242)-1</f>
        <v>-1</v>
      </c>
      <c r="AO3242" s="3">
        <f t="shared" si="1409"/>
        <v>201109</v>
      </c>
    </row>
    <row r="3243" spans="1:41" x14ac:dyDescent="0.25">
      <c r="A3243" s="6">
        <v>40580</v>
      </c>
      <c r="B3243" s="1" t="s">
        <v>48</v>
      </c>
      <c r="C3243" s="1" t="s">
        <v>43</v>
      </c>
      <c r="D3243" s="1">
        <v>31</v>
      </c>
      <c r="E3243" s="1">
        <v>25</v>
      </c>
      <c r="F3243">
        <f t="shared" si="1410"/>
        <v>1</v>
      </c>
      <c r="G3243">
        <f t="shared" si="1411"/>
        <v>0</v>
      </c>
      <c r="H3243" s="4">
        <v>1.68965517241379</v>
      </c>
      <c r="I3243" s="4">
        <v>2.25</v>
      </c>
      <c r="J3243" s="4">
        <f t="shared" si="1412"/>
        <v>0.59183673469387865</v>
      </c>
      <c r="K3243" s="4">
        <f t="shared" si="1413"/>
        <v>0.44444444444444442</v>
      </c>
      <c r="L3243" s="17">
        <f t="shared" si="1414"/>
        <v>0.56183673469387863</v>
      </c>
      <c r="M3243" s="17">
        <f t="shared" si="1415"/>
        <v>0.47444444444444445</v>
      </c>
      <c r="N3243" s="34">
        <f t="shared" si="1416"/>
        <v>1.7798764983654161</v>
      </c>
      <c r="O3243" s="12">
        <f t="shared" si="1417"/>
        <v>2.1077283372365341</v>
      </c>
      <c r="P3243" s="4">
        <f t="shared" si="1418"/>
        <v>201102</v>
      </c>
      <c r="Q3243" s="17">
        <f t="shared" si="1419"/>
        <v>1.68965517241379</v>
      </c>
      <c r="R3243" s="17">
        <f t="shared" si="1420"/>
        <v>-2.2500000000000062</v>
      </c>
      <c r="S3243" s="16">
        <f t="shared" si="1421"/>
        <v>-0.56034482758621618</v>
      </c>
      <c r="T3243" s="5">
        <f t="shared" si="1422"/>
        <v>1.3316326530612268</v>
      </c>
      <c r="U3243" s="21">
        <f t="shared" si="1423"/>
        <v>0</v>
      </c>
      <c r="W3243" s="5">
        <f t="shared" si="1424"/>
        <v>0.68965517241379004</v>
      </c>
      <c r="X3243" s="4">
        <f t="shared" si="1425"/>
        <v>-0.40816326530612135</v>
      </c>
      <c r="AE3243" s="4">
        <f t="shared" si="1426"/>
        <v>-1.0978184377199114</v>
      </c>
      <c r="AJ3243" s="3">
        <f t="shared" si="1427"/>
        <v>3.5010940919038225E-2</v>
      </c>
      <c r="AK3243" s="3">
        <f t="shared" si="1428"/>
        <v>3.5010940919038225E-2</v>
      </c>
      <c r="AL3243" s="26">
        <f t="shared" si="1429"/>
        <v>1.3316326530612268</v>
      </c>
      <c r="AM3243" s="26">
        <f ca="1">IF(RAND()&lt;J3243,H3243*F3243,I3243*G3243)-1</f>
        <v>0.68965517241379004</v>
      </c>
      <c r="AN3243" s="26">
        <f ca="1">IF(RAND()&lt;(J3243+(2*F3243-1)*Sheet2!D$109),H3243*F3243,I3243*G3243)-1</f>
        <v>-1</v>
      </c>
      <c r="AO3243" s="3">
        <f t="shared" si="1409"/>
        <v>201102</v>
      </c>
    </row>
    <row r="3244" spans="1:41" x14ac:dyDescent="0.25">
      <c r="A3244" s="6">
        <v>40566</v>
      </c>
      <c r="B3244" s="1" t="s">
        <v>43</v>
      </c>
      <c r="C3244" s="1" t="s">
        <v>39</v>
      </c>
      <c r="D3244" s="1">
        <v>24</v>
      </c>
      <c r="E3244" s="1">
        <v>19</v>
      </c>
      <c r="F3244">
        <f t="shared" si="1410"/>
        <v>1</v>
      </c>
      <c r="G3244">
        <f t="shared" si="1411"/>
        <v>0</v>
      </c>
      <c r="H3244" s="4">
        <v>1.48780487804878</v>
      </c>
      <c r="I3244" s="4">
        <v>2.75</v>
      </c>
      <c r="J3244" s="4">
        <f t="shared" si="1412"/>
        <v>0.6721311475409838</v>
      </c>
      <c r="K3244" s="4">
        <f t="shared" si="1413"/>
        <v>0.36363636363636365</v>
      </c>
      <c r="L3244" s="17">
        <f t="shared" si="1414"/>
        <v>0.64213114754098377</v>
      </c>
      <c r="M3244" s="17">
        <f t="shared" si="1415"/>
        <v>0.39363636363636367</v>
      </c>
      <c r="N3244" s="34">
        <f t="shared" si="1416"/>
        <v>1.5573142711258612</v>
      </c>
      <c r="O3244" s="12">
        <f t="shared" si="1417"/>
        <v>2.5404157043879905</v>
      </c>
      <c r="P3244" s="4">
        <f t="shared" si="1418"/>
        <v>201101</v>
      </c>
      <c r="Q3244" s="17">
        <f t="shared" si="1419"/>
        <v>1.48780487804878</v>
      </c>
      <c r="R3244" s="17">
        <f t="shared" si="1420"/>
        <v>-2.6214285714285737</v>
      </c>
      <c r="S3244" s="16">
        <f t="shared" si="1421"/>
        <v>-1.1336236933797936</v>
      </c>
      <c r="T3244" s="5">
        <f t="shared" si="1422"/>
        <v>1.8483606557377055</v>
      </c>
      <c r="U3244" s="21">
        <f t="shared" si="1423"/>
        <v>0</v>
      </c>
      <c r="W3244" s="5">
        <f t="shared" si="1424"/>
        <v>0.48780487804878003</v>
      </c>
      <c r="X3244" s="4">
        <f t="shared" si="1425"/>
        <v>-0.3278688524590162</v>
      </c>
      <c r="AE3244" s="4">
        <f t="shared" si="1426"/>
        <v>-0.81567373050779624</v>
      </c>
      <c r="AJ3244" s="3">
        <f t="shared" si="1427"/>
        <v>3.4532374100719632E-2</v>
      </c>
      <c r="AK3244" s="3">
        <f t="shared" si="1428"/>
        <v>3.4532374100719743E-2</v>
      </c>
      <c r="AL3244" s="26">
        <f t="shared" si="1429"/>
        <v>1.8483606557377055</v>
      </c>
      <c r="AM3244" s="26">
        <f ca="1">IF(RAND()&lt;J3244,H3244*F3244,I3244*G3244)-1</f>
        <v>-1</v>
      </c>
      <c r="AN3244" s="26">
        <f ca="1">IF(RAND()&lt;(J3244+(2*F3244-1)*Sheet2!D$109),H3244*F3244,I3244*G3244)-1</f>
        <v>0.48780487804878003</v>
      </c>
      <c r="AO3244" s="3">
        <f t="shared" si="1409"/>
        <v>201101</v>
      </c>
    </row>
    <row r="3245" spans="1:41" x14ac:dyDescent="0.25">
      <c r="A3245" s="6">
        <v>40566</v>
      </c>
      <c r="B3245" s="1" t="s">
        <v>31</v>
      </c>
      <c r="C3245" s="1" t="s">
        <v>48</v>
      </c>
      <c r="D3245" s="1">
        <v>14</v>
      </c>
      <c r="E3245" s="1">
        <v>21</v>
      </c>
      <c r="F3245">
        <f t="shared" si="1410"/>
        <v>0</v>
      </c>
      <c r="G3245">
        <f t="shared" si="1411"/>
        <v>1</v>
      </c>
      <c r="H3245" s="4">
        <v>2.65</v>
      </c>
      <c r="I3245" s="4">
        <v>1.5263157894736801</v>
      </c>
      <c r="J3245" s="4">
        <f t="shared" si="1412"/>
        <v>0.37735849056603776</v>
      </c>
      <c r="K3245" s="4">
        <f t="shared" si="1413"/>
        <v>0.6551724137931052</v>
      </c>
      <c r="L3245" s="17">
        <f t="shared" si="1414"/>
        <v>0.40735849056603779</v>
      </c>
      <c r="M3245" s="17">
        <f t="shared" si="1415"/>
        <v>0.62517241379310518</v>
      </c>
      <c r="N3245" s="34">
        <f t="shared" si="1416"/>
        <v>2.4548402037980543</v>
      </c>
      <c r="O3245" s="12">
        <f t="shared" si="1417"/>
        <v>1.5995587424158808</v>
      </c>
      <c r="P3245" s="4">
        <f t="shared" si="1418"/>
        <v>201101</v>
      </c>
      <c r="Q3245" s="17">
        <f t="shared" si="1419"/>
        <v>1.7362068965517288</v>
      </c>
      <c r="R3245" s="17">
        <f t="shared" si="1420"/>
        <v>-2.506060606060621</v>
      </c>
      <c r="S3245" s="16">
        <f t="shared" si="1421"/>
        <v>-0.7698537095088922</v>
      </c>
      <c r="T3245" s="5">
        <f t="shared" si="1422"/>
        <v>0.57596822244289814</v>
      </c>
      <c r="U3245" s="21">
        <f t="shared" si="1423"/>
        <v>0</v>
      </c>
      <c r="W3245" s="5">
        <f t="shared" si="1424"/>
        <v>-1</v>
      </c>
      <c r="X3245" s="4">
        <f t="shared" si="1425"/>
        <v>-1</v>
      </c>
      <c r="AE3245" s="4">
        <f t="shared" si="1426"/>
        <v>-2.2726415094339623</v>
      </c>
      <c r="AJ3245" s="3">
        <f t="shared" si="1427"/>
        <v>3.1505986137367881E-2</v>
      </c>
      <c r="AK3245" s="3">
        <f t="shared" si="1428"/>
        <v>3.1505986137367659E-2</v>
      </c>
      <c r="AL3245" s="26">
        <f t="shared" si="1429"/>
        <v>0.57596822244289814</v>
      </c>
      <c r="AM3245" s="26">
        <f ca="1">IF(RAND()&lt;J3245,H3245*F3245,I3245*G3245)-1</f>
        <v>-1</v>
      </c>
      <c r="AN3245" s="26">
        <f ca="1">IF(RAND()&lt;(J3245+(2*F3245-1)*Sheet2!D$109),H3245*F3245,I3245*G3245)-1</f>
        <v>0.52631578947368007</v>
      </c>
      <c r="AO3245" s="3">
        <f t="shared" si="1409"/>
        <v>201101</v>
      </c>
    </row>
    <row r="3246" spans="1:41" x14ac:dyDescent="0.25">
      <c r="A3246" s="6">
        <v>40559</v>
      </c>
      <c r="B3246" s="1" t="s">
        <v>38</v>
      </c>
      <c r="C3246" s="1" t="s">
        <v>39</v>
      </c>
      <c r="D3246" s="1">
        <v>21</v>
      </c>
      <c r="E3246" s="1">
        <v>28</v>
      </c>
      <c r="F3246">
        <f t="shared" si="1410"/>
        <v>0</v>
      </c>
      <c r="G3246">
        <f t="shared" si="1411"/>
        <v>1</v>
      </c>
      <c r="H3246" s="4">
        <v>1.2380952380952399</v>
      </c>
      <c r="I3246" s="4">
        <v>4.3</v>
      </c>
      <c r="J3246" s="4">
        <f t="shared" si="1412"/>
        <v>0.80769230769230649</v>
      </c>
      <c r="K3246" s="4">
        <f t="shared" si="1413"/>
        <v>0.23255813953488372</v>
      </c>
      <c r="L3246" s="17">
        <f t="shared" si="1414"/>
        <v>0.83769230769230651</v>
      </c>
      <c r="M3246" s="17">
        <f t="shared" si="1415"/>
        <v>0.20255813953488372</v>
      </c>
      <c r="N3246" s="34">
        <f t="shared" si="1416"/>
        <v>1.1937557392102864</v>
      </c>
      <c r="O3246" s="12">
        <f t="shared" si="1417"/>
        <v>4.9368541905855343</v>
      </c>
      <c r="P3246" s="4">
        <f t="shared" si="1418"/>
        <v>201101</v>
      </c>
      <c r="Q3246" s="17">
        <f t="shared" si="1419"/>
        <v>0.28792912513842789</v>
      </c>
      <c r="R3246" s="17">
        <f t="shared" si="1420"/>
        <v>-4.503030303030271</v>
      </c>
      <c r="S3246" s="16">
        <f t="shared" si="1421"/>
        <v>-4.2151011778918432</v>
      </c>
      <c r="T3246" s="5">
        <f t="shared" si="1422"/>
        <v>3.4730769230769178</v>
      </c>
      <c r="U3246" s="21">
        <f t="shared" si="1423"/>
        <v>0</v>
      </c>
      <c r="W3246" s="5">
        <f t="shared" si="1424"/>
        <v>-1</v>
      </c>
      <c r="X3246" s="4">
        <f t="shared" si="1425"/>
        <v>-1</v>
      </c>
      <c r="AE3246" s="4">
        <f t="shared" si="1426"/>
        <v>-0.43040293040293343</v>
      </c>
      <c r="AJ3246" s="3">
        <f t="shared" si="1427"/>
        <v>3.8693035253653196E-2</v>
      </c>
      <c r="AK3246" s="3">
        <f t="shared" si="1428"/>
        <v>3.8693035253653085E-2</v>
      </c>
      <c r="AL3246" s="26">
        <f t="shared" si="1429"/>
        <v>3.4730769230769178</v>
      </c>
      <c r="AM3246" s="26">
        <f ca="1">IF(RAND()&lt;J3246,H3246*F3246,I3246*G3246)-1</f>
        <v>-1</v>
      </c>
      <c r="AN3246" s="26">
        <f ca="1">IF(RAND()&lt;(J3246+(2*F3246-1)*Sheet2!D$109),H3246*F3246,I3246*G3246)-1</f>
        <v>-1</v>
      </c>
      <c r="AO3246" s="3">
        <f t="shared" si="1409"/>
        <v>201101</v>
      </c>
    </row>
    <row r="3247" spans="1:41" x14ac:dyDescent="0.25">
      <c r="A3247" s="6">
        <v>40559</v>
      </c>
      <c r="B3247" s="1" t="s">
        <v>31</v>
      </c>
      <c r="C3247" s="1" t="s">
        <v>47</v>
      </c>
      <c r="D3247" s="1">
        <v>35</v>
      </c>
      <c r="E3247" s="1">
        <v>24</v>
      </c>
      <c r="F3247">
        <f t="shared" si="1410"/>
        <v>1</v>
      </c>
      <c r="G3247">
        <f t="shared" si="1411"/>
        <v>0</v>
      </c>
      <c r="H3247" s="4">
        <v>1.2105263157894699</v>
      </c>
      <c r="I3247" s="4">
        <v>4.75</v>
      </c>
      <c r="J3247" s="4">
        <f t="shared" si="1412"/>
        <v>0.82608695652174169</v>
      </c>
      <c r="K3247" s="4">
        <f t="shared" si="1413"/>
        <v>0.21052631578947367</v>
      </c>
      <c r="L3247" s="17">
        <f t="shared" si="1414"/>
        <v>0.79608695652174166</v>
      </c>
      <c r="M3247" s="17">
        <f t="shared" si="1415"/>
        <v>0.24052631578947367</v>
      </c>
      <c r="N3247" s="34">
        <f t="shared" si="1416"/>
        <v>1.2561441835062768</v>
      </c>
      <c r="O3247" s="12">
        <f t="shared" si="1417"/>
        <v>4.1575492341356677</v>
      </c>
      <c r="P3247" s="4">
        <f t="shared" si="1418"/>
        <v>201101</v>
      </c>
      <c r="Q3247" s="17">
        <f t="shared" si="1419"/>
        <v>1.2105263157894699</v>
      </c>
      <c r="R3247" s="17">
        <f t="shared" si="1420"/>
        <v>-5.0166666666667519</v>
      </c>
      <c r="S3247" s="16">
        <f t="shared" si="1421"/>
        <v>-3.806140350877282</v>
      </c>
      <c r="T3247" s="5">
        <f t="shared" si="1422"/>
        <v>3.9239130434782732</v>
      </c>
      <c r="U3247" s="21">
        <f t="shared" si="1423"/>
        <v>0</v>
      </c>
      <c r="W3247" s="5">
        <f t="shared" si="1424"/>
        <v>0.2105263157894699</v>
      </c>
      <c r="X3247" s="4">
        <f t="shared" si="1425"/>
        <v>-0.17391304347825831</v>
      </c>
      <c r="AE3247" s="4">
        <f t="shared" si="1426"/>
        <v>-0.38443935926772821</v>
      </c>
      <c r="AJ3247" s="3">
        <f t="shared" si="1427"/>
        <v>3.5320088300223151E-2</v>
      </c>
      <c r="AK3247" s="3">
        <f t="shared" si="1428"/>
        <v>3.532008830022304E-2</v>
      </c>
      <c r="AL3247" s="26">
        <f t="shared" si="1429"/>
        <v>3.9239130434782732</v>
      </c>
      <c r="AM3247" s="26">
        <f ca="1">IF(RAND()&lt;J3247,H3247*F3247,I3247*G3247)-1</f>
        <v>-1</v>
      </c>
      <c r="AN3247" s="26">
        <f ca="1">IF(RAND()&lt;(J3247+(2*F3247-1)*Sheet2!D$109),H3247*F3247,I3247*G3247)-1</f>
        <v>0.2105263157894699</v>
      </c>
      <c r="AO3247" s="3">
        <f t="shared" si="1409"/>
        <v>201101</v>
      </c>
    </row>
    <row r="3248" spans="1:41" x14ac:dyDescent="0.25">
      <c r="A3248" s="6">
        <v>40558</v>
      </c>
      <c r="B3248" s="1" t="s">
        <v>43</v>
      </c>
      <c r="C3248" s="1" t="s">
        <v>29</v>
      </c>
      <c r="D3248" s="1">
        <v>31</v>
      </c>
      <c r="E3248" s="1">
        <v>24</v>
      </c>
      <c r="F3248">
        <f t="shared" si="1410"/>
        <v>1</v>
      </c>
      <c r="G3248">
        <f t="shared" si="1411"/>
        <v>0</v>
      </c>
      <c r="H3248" s="4">
        <v>1.55555555555556</v>
      </c>
      <c r="I3248" s="4">
        <v>2.6</v>
      </c>
      <c r="J3248" s="4">
        <f t="shared" si="1412"/>
        <v>0.64285714285714102</v>
      </c>
      <c r="K3248" s="4">
        <f t="shared" si="1413"/>
        <v>0.38461538461538458</v>
      </c>
      <c r="L3248" s="17">
        <f t="shared" si="1414"/>
        <v>0.61285714285714099</v>
      </c>
      <c r="M3248" s="17">
        <f t="shared" si="1415"/>
        <v>0.41461538461538461</v>
      </c>
      <c r="N3248" s="34">
        <f t="shared" si="1416"/>
        <v>1.6317016317016366</v>
      </c>
      <c r="O3248" s="12">
        <f t="shared" si="1417"/>
        <v>2.4118738404452689</v>
      </c>
      <c r="P3248" s="4">
        <f t="shared" si="1418"/>
        <v>201101</v>
      </c>
      <c r="Q3248" s="17">
        <f t="shared" si="1419"/>
        <v>1.55555555555556</v>
      </c>
      <c r="R3248" s="17">
        <f t="shared" si="1420"/>
        <v>-2.4249999999999856</v>
      </c>
      <c r="S3248" s="16">
        <f t="shared" si="1421"/>
        <v>-0.86944444444442559</v>
      </c>
      <c r="T3248" s="5">
        <f t="shared" si="1422"/>
        <v>1.6714285714285666</v>
      </c>
      <c r="U3248" s="21">
        <f t="shared" si="1423"/>
        <v>0</v>
      </c>
      <c r="W3248" s="5">
        <f t="shared" si="1424"/>
        <v>0.55555555555556002</v>
      </c>
      <c r="X3248" s="4">
        <f t="shared" si="1425"/>
        <v>-0.35714285714285898</v>
      </c>
      <c r="AE3248" s="4">
        <f t="shared" si="1426"/>
        <v>-0.912698412698419</v>
      </c>
      <c r="AJ3248" s="3">
        <f t="shared" si="1427"/>
        <v>2.6737967914436833E-2</v>
      </c>
      <c r="AK3248" s="3">
        <f t="shared" si="1428"/>
        <v>2.6737967914436722E-2</v>
      </c>
      <c r="AL3248" s="26">
        <f t="shared" si="1429"/>
        <v>1.6714285714285666</v>
      </c>
      <c r="AM3248" s="26">
        <f ca="1">IF(RAND()&lt;J3248,H3248*F3248,I3248*G3248)-1</f>
        <v>-1</v>
      </c>
      <c r="AN3248" s="26">
        <f ca="1">IF(RAND()&lt;(J3248+(2*F3248-1)*Sheet2!D$109),H3248*F3248,I3248*G3248)-1</f>
        <v>0.55555555555556002</v>
      </c>
      <c r="AO3248" s="3">
        <f t="shared" si="1409"/>
        <v>201101</v>
      </c>
    </row>
    <row r="3249" spans="1:41" x14ac:dyDescent="0.25">
      <c r="A3249" s="6">
        <v>40558</v>
      </c>
      <c r="B3249" s="1" t="s">
        <v>27</v>
      </c>
      <c r="C3249" s="1" t="s">
        <v>48</v>
      </c>
      <c r="D3249" s="1">
        <v>21</v>
      </c>
      <c r="E3249" s="1">
        <v>48</v>
      </c>
      <c r="F3249">
        <f t="shared" si="1410"/>
        <v>0</v>
      </c>
      <c r="G3249">
        <f t="shared" si="1411"/>
        <v>1</v>
      </c>
      <c r="H3249" s="4">
        <v>1.8695652173913</v>
      </c>
      <c r="I3249" s="4">
        <v>1.9523809523809499</v>
      </c>
      <c r="J3249" s="4">
        <f t="shared" si="1412"/>
        <v>0.53488372093023384</v>
      </c>
      <c r="K3249" s="4">
        <f t="shared" si="1413"/>
        <v>0.51219512195122019</v>
      </c>
      <c r="L3249" s="17">
        <f t="shared" si="1414"/>
        <v>0.56488372093023387</v>
      </c>
      <c r="M3249" s="17">
        <f t="shared" si="1415"/>
        <v>0.48219512195122016</v>
      </c>
      <c r="N3249" s="34">
        <f t="shared" si="1416"/>
        <v>1.770275833676406</v>
      </c>
      <c r="O3249" s="12">
        <f t="shared" si="1417"/>
        <v>2.0738492665655004</v>
      </c>
      <c r="P3249" s="4">
        <f t="shared" si="1418"/>
        <v>201101</v>
      </c>
      <c r="Q3249" s="17">
        <f t="shared" si="1419"/>
        <v>0.95758218451749633</v>
      </c>
      <c r="R3249" s="17">
        <f t="shared" si="1420"/>
        <v>-2.2000000000000082</v>
      </c>
      <c r="S3249" s="16">
        <f t="shared" si="1421"/>
        <v>-1.2424178154825118</v>
      </c>
      <c r="T3249" s="5">
        <f t="shared" si="1422"/>
        <v>1.044296788482836</v>
      </c>
      <c r="U3249" s="21">
        <f t="shared" si="1423"/>
        <v>0</v>
      </c>
      <c r="W3249" s="5">
        <f t="shared" si="1424"/>
        <v>-1</v>
      </c>
      <c r="X3249" s="4">
        <f t="shared" si="1425"/>
        <v>-1</v>
      </c>
      <c r="AE3249" s="4">
        <f t="shared" si="1426"/>
        <v>-1.3346814964610658</v>
      </c>
      <c r="AJ3249" s="3">
        <f t="shared" si="1427"/>
        <v>4.4962080173349572E-2</v>
      </c>
      <c r="AK3249" s="3">
        <f t="shared" si="1428"/>
        <v>4.4962080173349572E-2</v>
      </c>
      <c r="AL3249" s="26">
        <f t="shared" si="1429"/>
        <v>1.044296788482836</v>
      </c>
      <c r="AM3249" s="26">
        <f ca="1">IF(RAND()&lt;J3249,H3249*F3249,I3249*G3249)-1</f>
        <v>-1</v>
      </c>
      <c r="AN3249" s="26">
        <f ca="1">IF(RAND()&lt;(J3249+(2*F3249-1)*Sheet2!D$109),H3249*F3249,I3249*G3249)-1</f>
        <v>0.95238095238094989</v>
      </c>
      <c r="AO3249" s="3">
        <f t="shared" si="1409"/>
        <v>201101</v>
      </c>
    </row>
    <row r="3250" spans="1:41" x14ac:dyDescent="0.25">
      <c r="A3250" s="6">
        <v>40552</v>
      </c>
      <c r="B3250" s="1" t="s">
        <v>41</v>
      </c>
      <c r="C3250" s="1" t="s">
        <v>48</v>
      </c>
      <c r="D3250" s="1">
        <v>16</v>
      </c>
      <c r="E3250" s="1">
        <v>21</v>
      </c>
      <c r="F3250">
        <f t="shared" si="1410"/>
        <v>0</v>
      </c>
      <c r="G3250">
        <f t="shared" si="1411"/>
        <v>1</v>
      </c>
      <c r="H3250" s="4">
        <v>1.8</v>
      </c>
      <c r="I3250" s="4">
        <v>2.0499999999999998</v>
      </c>
      <c r="J3250" s="4">
        <f t="shared" si="1412"/>
        <v>0.55555555555555558</v>
      </c>
      <c r="K3250" s="4">
        <f t="shared" si="1413"/>
        <v>0.48780487804878053</v>
      </c>
      <c r="L3250" s="17">
        <f t="shared" si="1414"/>
        <v>0.58555555555555561</v>
      </c>
      <c r="M3250" s="17">
        <f t="shared" si="1415"/>
        <v>0.45780487804878056</v>
      </c>
      <c r="N3250" s="34">
        <f t="shared" si="1416"/>
        <v>1.7077798861480074</v>
      </c>
      <c r="O3250" s="12">
        <f t="shared" si="1417"/>
        <v>2.1843367075119868</v>
      </c>
      <c r="P3250" s="4">
        <f t="shared" si="1418"/>
        <v>201101</v>
      </c>
      <c r="Q3250" s="17">
        <f t="shared" si="1419"/>
        <v>0.87804878048780499</v>
      </c>
      <c r="R3250" s="17">
        <f t="shared" si="1420"/>
        <v>-2.2023809523809526</v>
      </c>
      <c r="S3250" s="16">
        <f t="shared" si="1421"/>
        <v>-1.3243321718931476</v>
      </c>
      <c r="T3250" s="5">
        <f t="shared" si="1422"/>
        <v>1.1388888888888888</v>
      </c>
      <c r="U3250" s="21">
        <f t="shared" si="1423"/>
        <v>0</v>
      </c>
      <c r="W3250" s="5">
        <f t="shared" si="1424"/>
        <v>-1</v>
      </c>
      <c r="X3250" s="4">
        <f t="shared" si="1425"/>
        <v>-1</v>
      </c>
      <c r="AE3250" s="4">
        <f t="shared" si="1426"/>
        <v>-1.2444444444444442</v>
      </c>
      <c r="AJ3250" s="3">
        <f t="shared" si="1427"/>
        <v>4.1558441558441461E-2</v>
      </c>
      <c r="AK3250" s="3">
        <f t="shared" si="1428"/>
        <v>4.1558441558441683E-2</v>
      </c>
      <c r="AL3250" s="26">
        <f t="shared" si="1429"/>
        <v>1.1388888888888888</v>
      </c>
      <c r="AM3250" s="26">
        <f ca="1">IF(RAND()&lt;J3250,H3250*F3250,I3250*G3250)-1</f>
        <v>-1</v>
      </c>
      <c r="AN3250" s="26">
        <f ca="1">IF(RAND()&lt;(J3250+(2*F3250-1)*Sheet2!D$109),H3250*F3250,I3250*G3250)-1</f>
        <v>-1</v>
      </c>
      <c r="AO3250" s="3">
        <f t="shared" si="1409"/>
        <v>201101</v>
      </c>
    </row>
    <row r="3251" spans="1:41" x14ac:dyDescent="0.25">
      <c r="A3251" s="6">
        <v>40552</v>
      </c>
      <c r="B3251" s="1" t="s">
        <v>35</v>
      </c>
      <c r="C3251" s="1" t="s">
        <v>29</v>
      </c>
      <c r="D3251" s="1">
        <v>7</v>
      </c>
      <c r="E3251" s="1">
        <v>30</v>
      </c>
      <c r="F3251">
        <f t="shared" si="1410"/>
        <v>0</v>
      </c>
      <c r="G3251">
        <f t="shared" si="1411"/>
        <v>1</v>
      </c>
      <c r="H3251" s="4">
        <v>2.5</v>
      </c>
      <c r="I3251" s="4">
        <v>1.5882352941176499</v>
      </c>
      <c r="J3251" s="4">
        <f t="shared" si="1412"/>
        <v>0.4</v>
      </c>
      <c r="K3251" s="4">
        <f t="shared" si="1413"/>
        <v>0.62962962962962854</v>
      </c>
      <c r="L3251" s="17">
        <f t="shared" si="1414"/>
        <v>0.43000000000000005</v>
      </c>
      <c r="M3251" s="17">
        <f t="shared" si="1415"/>
        <v>0.59962962962962851</v>
      </c>
      <c r="N3251" s="34">
        <f t="shared" si="1416"/>
        <v>2.3255813953488369</v>
      </c>
      <c r="O3251" s="12">
        <f t="shared" si="1417"/>
        <v>1.6676961087090827</v>
      </c>
      <c r="P3251" s="4">
        <f t="shared" si="1418"/>
        <v>201101</v>
      </c>
      <c r="Q3251" s="17">
        <f t="shared" si="1419"/>
        <v>1.5740740740740713</v>
      </c>
      <c r="R3251" s="17">
        <f t="shared" si="1420"/>
        <v>-2.3666666666666587</v>
      </c>
      <c r="S3251" s="16">
        <f t="shared" si="1421"/>
        <v>-0.79259259259258741</v>
      </c>
      <c r="T3251" s="5">
        <f t="shared" si="1422"/>
        <v>0.6352941176470599</v>
      </c>
      <c r="U3251" s="21">
        <f t="shared" si="1423"/>
        <v>0</v>
      </c>
      <c r="W3251" s="5">
        <f t="shared" si="1424"/>
        <v>-1</v>
      </c>
      <c r="X3251" s="4">
        <f t="shared" si="1425"/>
        <v>-1</v>
      </c>
      <c r="AE3251" s="4">
        <f t="shared" si="1426"/>
        <v>-2.1</v>
      </c>
      <c r="AJ3251" s="3">
        <f t="shared" si="1427"/>
        <v>2.8776978417265231E-2</v>
      </c>
      <c r="AK3251" s="3">
        <f t="shared" si="1428"/>
        <v>2.8776978417265342E-2</v>
      </c>
      <c r="AL3251" s="26">
        <f t="shared" si="1429"/>
        <v>0.6352941176470599</v>
      </c>
      <c r="AM3251" s="26">
        <f ca="1">IF(RAND()&lt;J3251,H3251*F3251,I3251*G3251)-1</f>
        <v>-1</v>
      </c>
      <c r="AN3251" s="26">
        <f ca="1">IF(RAND()&lt;(J3251+(2*F3251-1)*Sheet2!D$109),H3251*F3251,I3251*G3251)-1</f>
        <v>0.58823529411764985</v>
      </c>
      <c r="AO3251" s="3">
        <f t="shared" si="1409"/>
        <v>201101</v>
      </c>
    </row>
    <row r="3252" spans="1:41" x14ac:dyDescent="0.25">
      <c r="A3252" s="6">
        <v>40551</v>
      </c>
      <c r="B3252" s="1" t="s">
        <v>47</v>
      </c>
      <c r="C3252" s="1" t="s">
        <v>28</v>
      </c>
      <c r="D3252" s="1">
        <v>41</v>
      </c>
      <c r="E3252" s="1">
        <v>36</v>
      </c>
      <c r="F3252">
        <f t="shared" si="1410"/>
        <v>1</v>
      </c>
      <c r="G3252">
        <f t="shared" si="1411"/>
        <v>0</v>
      </c>
      <c r="H3252" s="4">
        <v>5.5</v>
      </c>
      <c r="I3252" s="4">
        <v>1.1739130434782601</v>
      </c>
      <c r="J3252" s="4">
        <f t="shared" si="1412"/>
        <v>0.18181818181818182</v>
      </c>
      <c r="K3252" s="4">
        <f t="shared" si="1413"/>
        <v>0.85185185185185242</v>
      </c>
      <c r="L3252" s="17">
        <f t="shared" si="1414"/>
        <v>0.15181818181818182</v>
      </c>
      <c r="M3252" s="17">
        <f t="shared" si="1415"/>
        <v>0.88185185185185244</v>
      </c>
      <c r="N3252" s="34">
        <f t="shared" si="1416"/>
        <v>6.5868263473053892</v>
      </c>
      <c r="O3252" s="12">
        <f t="shared" si="1417"/>
        <v>1.1339773204535901</v>
      </c>
      <c r="P3252" s="4">
        <f t="shared" si="1418"/>
        <v>201101</v>
      </c>
      <c r="Q3252" s="17">
        <f t="shared" si="1419"/>
        <v>5.5</v>
      </c>
      <c r="R3252" s="17">
        <f t="shared" si="1420"/>
        <v>-5.9722222222222481</v>
      </c>
      <c r="S3252" s="16">
        <f t="shared" si="1421"/>
        <v>-0.47222222222224808</v>
      </c>
      <c r="T3252" s="5">
        <f t="shared" si="1422"/>
        <v>0.21343873517786546</v>
      </c>
      <c r="U3252" s="21">
        <f t="shared" si="1423"/>
        <v>0</v>
      </c>
      <c r="W3252" s="5">
        <f t="shared" si="1424"/>
        <v>4.5</v>
      </c>
      <c r="X3252" s="4">
        <f t="shared" si="1425"/>
        <v>-0.81818181818181812</v>
      </c>
      <c r="AE3252" s="4">
        <f t="shared" si="1426"/>
        <v>-5.3181818181818183</v>
      </c>
      <c r="AJ3252" s="3">
        <f t="shared" si="1427"/>
        <v>3.25732899022807E-2</v>
      </c>
      <c r="AK3252" s="3">
        <f t="shared" si="1428"/>
        <v>3.2573289902280589E-2</v>
      </c>
      <c r="AL3252" s="26">
        <f t="shared" si="1429"/>
        <v>0.21343873517786546</v>
      </c>
      <c r="AM3252" s="26">
        <f ca="1">IF(RAND()&lt;J3252,H3252*F3252,I3252*G3252)-1</f>
        <v>-1</v>
      </c>
      <c r="AN3252" s="26">
        <f ca="1">IF(RAND()&lt;(J3252+(2*F3252-1)*Sheet2!D$109),H3252*F3252,I3252*G3252)-1</f>
        <v>4.5</v>
      </c>
      <c r="AO3252" s="3">
        <f t="shared" si="1409"/>
        <v>201101</v>
      </c>
    </row>
    <row r="3253" spans="1:41" x14ac:dyDescent="0.25">
      <c r="A3253" s="6">
        <v>40551</v>
      </c>
      <c r="B3253" s="1" t="s">
        <v>22</v>
      </c>
      <c r="C3253" s="1" t="s">
        <v>39</v>
      </c>
      <c r="D3253" s="1">
        <v>16</v>
      </c>
      <c r="E3253" s="1">
        <v>17</v>
      </c>
      <c r="F3253">
        <f t="shared" si="1410"/>
        <v>0</v>
      </c>
      <c r="G3253">
        <f t="shared" si="1411"/>
        <v>1</v>
      </c>
      <c r="H3253" s="4">
        <v>1.7692307692307701</v>
      </c>
      <c r="I3253" s="4">
        <v>2.1</v>
      </c>
      <c r="J3253" s="4">
        <f t="shared" si="1412"/>
        <v>0.56521739130434756</v>
      </c>
      <c r="K3253" s="4">
        <f t="shared" si="1413"/>
        <v>0.47619047619047616</v>
      </c>
      <c r="L3253" s="17">
        <f t="shared" si="1414"/>
        <v>0.59521739130434759</v>
      </c>
      <c r="M3253" s="17">
        <f t="shared" si="1415"/>
        <v>0.44619047619047614</v>
      </c>
      <c r="N3253" s="34">
        <f t="shared" si="1416"/>
        <v>1.6800584368151943</v>
      </c>
      <c r="O3253" s="12">
        <f t="shared" si="1417"/>
        <v>2.2411953041622201</v>
      </c>
      <c r="P3253" s="4">
        <f t="shared" si="1418"/>
        <v>201101</v>
      </c>
      <c r="Q3253" s="17">
        <f t="shared" si="1419"/>
        <v>0.84249084249084283</v>
      </c>
      <c r="R3253" s="17">
        <f t="shared" si="1420"/>
        <v>-2.2090909090909077</v>
      </c>
      <c r="S3253" s="16">
        <f t="shared" si="1421"/>
        <v>-1.3666000666000648</v>
      </c>
      <c r="T3253" s="5">
        <f t="shared" si="1422"/>
        <v>1.18695652173913</v>
      </c>
      <c r="U3253" s="21">
        <f t="shared" si="1423"/>
        <v>0</v>
      </c>
      <c r="W3253" s="5">
        <f t="shared" si="1424"/>
        <v>-1</v>
      </c>
      <c r="X3253" s="4">
        <f t="shared" si="1425"/>
        <v>-1</v>
      </c>
      <c r="AE3253" s="4">
        <f t="shared" si="1426"/>
        <v>-1.2040133779264224</v>
      </c>
      <c r="AJ3253" s="3">
        <f t="shared" si="1427"/>
        <v>3.9761431411530546E-2</v>
      </c>
      <c r="AK3253" s="3">
        <f t="shared" si="1428"/>
        <v>3.9761431411530657E-2</v>
      </c>
      <c r="AL3253" s="26">
        <f t="shared" si="1429"/>
        <v>1.18695652173913</v>
      </c>
      <c r="AM3253" s="26">
        <f ca="1">IF(RAND()&lt;J3253,H3253*F3253,I3253*G3253)-1</f>
        <v>-1</v>
      </c>
      <c r="AN3253" s="26">
        <f ca="1">IF(RAND()&lt;(J3253+(2*F3253-1)*Sheet2!D$109),H3253*F3253,I3253*G3253)-1</f>
        <v>1.1000000000000001</v>
      </c>
      <c r="AO3253" s="3">
        <f t="shared" si="1409"/>
        <v>201101</v>
      </c>
    </row>
    <row r="3254" spans="1:41" x14ac:dyDescent="0.25">
      <c r="A3254" s="6">
        <v>40545</v>
      </c>
      <c r="B3254" s="1" t="s">
        <v>34</v>
      </c>
      <c r="C3254" s="1" t="s">
        <v>20</v>
      </c>
      <c r="D3254" s="1">
        <v>14</v>
      </c>
      <c r="E3254" s="1">
        <v>17</v>
      </c>
      <c r="F3254">
        <f t="shared" si="1410"/>
        <v>0</v>
      </c>
      <c r="G3254">
        <f t="shared" si="1411"/>
        <v>1</v>
      </c>
      <c r="H3254" s="4">
        <v>2.8</v>
      </c>
      <c r="I3254" s="4">
        <v>1.46511627906977</v>
      </c>
      <c r="J3254" s="4">
        <f t="shared" si="1412"/>
        <v>0.35714285714285715</v>
      </c>
      <c r="K3254" s="4">
        <f t="shared" si="1413"/>
        <v>0.68253968253968134</v>
      </c>
      <c r="L3254" s="17">
        <f t="shared" si="1414"/>
        <v>0.38714285714285712</v>
      </c>
      <c r="M3254" s="17">
        <f t="shared" si="1415"/>
        <v>0.65253968253968131</v>
      </c>
      <c r="N3254" s="34">
        <f t="shared" si="1416"/>
        <v>2.5830258302583027</v>
      </c>
      <c r="O3254" s="12">
        <f t="shared" si="1417"/>
        <v>1.5324738506446149</v>
      </c>
      <c r="P3254" s="4">
        <f t="shared" si="1418"/>
        <v>201101</v>
      </c>
      <c r="Q3254" s="17">
        <f t="shared" si="1419"/>
        <v>1.9111111111111077</v>
      </c>
      <c r="R3254" s="17">
        <f t="shared" si="1420"/>
        <v>-2.7055555555555433</v>
      </c>
      <c r="S3254" s="16">
        <f t="shared" si="1421"/>
        <v>-0.79444444444443563</v>
      </c>
      <c r="T3254" s="5">
        <f t="shared" si="1422"/>
        <v>0.5232558139534893</v>
      </c>
      <c r="U3254" s="21">
        <f t="shared" si="1423"/>
        <v>0</v>
      </c>
      <c r="W3254" s="5">
        <f t="shared" si="1424"/>
        <v>-1</v>
      </c>
      <c r="X3254" s="4">
        <f t="shared" si="1425"/>
        <v>-1</v>
      </c>
      <c r="AE3254" s="4">
        <f t="shared" si="1426"/>
        <v>-2.4428571428571426</v>
      </c>
      <c r="AJ3254" s="3">
        <f t="shared" si="1427"/>
        <v>3.8167938931296552E-2</v>
      </c>
      <c r="AK3254" s="3">
        <f t="shared" si="1428"/>
        <v>3.8167938931296663E-2</v>
      </c>
      <c r="AL3254" s="26">
        <f t="shared" si="1429"/>
        <v>0.5232558139534893</v>
      </c>
      <c r="AM3254" s="26">
        <f ca="1">IF(RAND()&lt;J3254,H3254*F3254,I3254*G3254)-1</f>
        <v>0.46511627906977004</v>
      </c>
      <c r="AN3254" s="26">
        <f ca="1">IF(RAND()&lt;(J3254+(2*F3254-1)*Sheet2!D$109),H3254*F3254,I3254*G3254)-1</f>
        <v>0.46511627906977004</v>
      </c>
      <c r="AO3254" s="3">
        <f t="shared" si="1409"/>
        <v>201101</v>
      </c>
    </row>
    <row r="3255" spans="1:41" x14ac:dyDescent="0.25">
      <c r="A3255" s="6">
        <v>40545</v>
      </c>
      <c r="B3255" s="1" t="s">
        <v>47</v>
      </c>
      <c r="C3255" s="1" t="s">
        <v>45</v>
      </c>
      <c r="D3255" s="1">
        <v>16</v>
      </c>
      <c r="E3255" s="1">
        <v>6</v>
      </c>
      <c r="F3255">
        <f t="shared" si="1410"/>
        <v>1</v>
      </c>
      <c r="G3255">
        <f t="shared" si="1411"/>
        <v>0</v>
      </c>
      <c r="H3255" s="4">
        <v>2.4500000000000002</v>
      </c>
      <c r="I3255" s="4">
        <v>1.60606060606061</v>
      </c>
      <c r="J3255" s="4">
        <f t="shared" si="1412"/>
        <v>0.4081632653061224</v>
      </c>
      <c r="K3255" s="4">
        <f t="shared" si="1413"/>
        <v>0.62264150943396079</v>
      </c>
      <c r="L3255" s="17">
        <f t="shared" si="1414"/>
        <v>0.37816326530612243</v>
      </c>
      <c r="M3255" s="17">
        <f t="shared" si="1415"/>
        <v>0.65264150943396082</v>
      </c>
      <c r="N3255" s="34">
        <f t="shared" si="1416"/>
        <v>2.6443604964921752</v>
      </c>
      <c r="O3255" s="12">
        <f t="shared" si="1417"/>
        <v>1.5322347499277282</v>
      </c>
      <c r="P3255" s="4">
        <f t="shared" si="1418"/>
        <v>201101</v>
      </c>
      <c r="Q3255" s="17">
        <f t="shared" si="1419"/>
        <v>2.4500000000000002</v>
      </c>
      <c r="R3255" s="17">
        <f t="shared" si="1420"/>
        <v>-2.3396551724137824</v>
      </c>
      <c r="S3255" s="16">
        <f t="shared" si="1421"/>
        <v>0.11034482758621778</v>
      </c>
      <c r="T3255" s="5">
        <f t="shared" si="1422"/>
        <v>0.65553494124922851</v>
      </c>
      <c r="U3255" s="21">
        <f t="shared" si="1423"/>
        <v>0</v>
      </c>
      <c r="W3255" s="5">
        <f t="shared" si="1424"/>
        <v>1.4500000000000002</v>
      </c>
      <c r="X3255" s="4">
        <f t="shared" si="1425"/>
        <v>-0.59183673469387754</v>
      </c>
      <c r="AE3255" s="4">
        <f t="shared" si="1426"/>
        <v>-2.0418367346938777</v>
      </c>
      <c r="AJ3255" s="3">
        <f t="shared" si="1427"/>
        <v>2.9884198729920097E-2</v>
      </c>
      <c r="AK3255" s="3">
        <f t="shared" si="1428"/>
        <v>2.9884198729920208E-2</v>
      </c>
      <c r="AL3255" s="26">
        <f t="shared" si="1429"/>
        <v>0.65553494124922851</v>
      </c>
      <c r="AM3255" s="26">
        <f ca="1">IF(RAND()&lt;J3255,H3255*F3255,I3255*G3255)-1</f>
        <v>1.4500000000000002</v>
      </c>
      <c r="AN3255" s="26">
        <f ca="1">IF(RAND()&lt;(J3255+(2*F3255-1)*Sheet2!D$109),H3255*F3255,I3255*G3255)-1</f>
        <v>1.4500000000000002</v>
      </c>
      <c r="AO3255" s="3">
        <f t="shared" si="1409"/>
        <v>201101</v>
      </c>
    </row>
    <row r="3256" spans="1:41" x14ac:dyDescent="0.25">
      <c r="A3256" s="6">
        <v>40545</v>
      </c>
      <c r="B3256" s="1" t="s">
        <v>24</v>
      </c>
      <c r="C3256" s="1" t="s">
        <v>49</v>
      </c>
      <c r="D3256" s="1">
        <v>38</v>
      </c>
      <c r="E3256" s="1">
        <v>7</v>
      </c>
      <c r="F3256">
        <f t="shared" si="1410"/>
        <v>1</v>
      </c>
      <c r="G3256">
        <f t="shared" si="1411"/>
        <v>0</v>
      </c>
      <c r="H3256" s="4">
        <v>1.4</v>
      </c>
      <c r="I3256" s="4">
        <v>3.1</v>
      </c>
      <c r="J3256" s="4">
        <f t="shared" si="1412"/>
        <v>0.7142857142857143</v>
      </c>
      <c r="K3256" s="4">
        <f t="shared" si="1413"/>
        <v>0.32258064516129031</v>
      </c>
      <c r="L3256" s="17">
        <f t="shared" si="1414"/>
        <v>0.68428571428571427</v>
      </c>
      <c r="M3256" s="17">
        <f t="shared" si="1415"/>
        <v>0.35258064516129028</v>
      </c>
      <c r="N3256" s="34">
        <f t="shared" si="1416"/>
        <v>1.4613778705636744</v>
      </c>
      <c r="O3256" s="12">
        <f t="shared" si="1417"/>
        <v>2.8362305580969811</v>
      </c>
      <c r="P3256" s="4">
        <f t="shared" si="1418"/>
        <v>201101</v>
      </c>
      <c r="Q3256" s="17">
        <f t="shared" si="1419"/>
        <v>1.4</v>
      </c>
      <c r="R3256" s="17">
        <f t="shared" si="1420"/>
        <v>-2.9761904761904767</v>
      </c>
      <c r="S3256" s="16">
        <f t="shared" si="1421"/>
        <v>-1.5761904761904768</v>
      </c>
      <c r="T3256" s="5">
        <f t="shared" si="1422"/>
        <v>2.2142857142857144</v>
      </c>
      <c r="U3256" s="21">
        <f t="shared" si="1423"/>
        <v>0</v>
      </c>
      <c r="W3256" s="5">
        <f t="shared" si="1424"/>
        <v>0.39999999999999991</v>
      </c>
      <c r="X3256" s="4">
        <f t="shared" si="1425"/>
        <v>-0.2857142857142857</v>
      </c>
      <c r="AE3256" s="4">
        <f t="shared" si="1426"/>
        <v>-0.68571428571428561</v>
      </c>
      <c r="AJ3256" s="3">
        <f t="shared" si="1427"/>
        <v>3.5555555555555562E-2</v>
      </c>
      <c r="AK3256" s="3">
        <f t="shared" si="1428"/>
        <v>3.5555555555555562E-2</v>
      </c>
      <c r="AL3256" s="26">
        <f t="shared" si="1429"/>
        <v>2.2142857142857144</v>
      </c>
      <c r="AM3256" s="26">
        <f ca="1">IF(RAND()&lt;J3256,H3256*F3256,I3256*G3256)-1</f>
        <v>0.39999999999999991</v>
      </c>
      <c r="AN3256" s="26">
        <f ca="1">IF(RAND()&lt;(J3256+(2*F3256-1)*Sheet2!D$109),H3256*F3256,I3256*G3256)-1</f>
        <v>0.39999999999999991</v>
      </c>
      <c r="AO3256" s="3">
        <f t="shared" si="1409"/>
        <v>201101</v>
      </c>
    </row>
    <row r="3257" spans="1:41" x14ac:dyDescent="0.25">
      <c r="A3257" s="6">
        <v>40545</v>
      </c>
      <c r="B3257" s="1" t="s">
        <v>41</v>
      </c>
      <c r="C3257" s="1" t="s">
        <v>23</v>
      </c>
      <c r="D3257" s="1">
        <v>13</v>
      </c>
      <c r="E3257" s="1">
        <v>14</v>
      </c>
      <c r="F3257">
        <f t="shared" si="1410"/>
        <v>0</v>
      </c>
      <c r="G3257">
        <f t="shared" si="1411"/>
        <v>1</v>
      </c>
      <c r="H3257" s="4">
        <v>2.1</v>
      </c>
      <c r="I3257" s="4">
        <v>1.7692307692307701</v>
      </c>
      <c r="J3257" s="4">
        <f t="shared" si="1412"/>
        <v>0.47619047619047616</v>
      </c>
      <c r="K3257" s="4">
        <f t="shared" si="1413"/>
        <v>0.56521739130434756</v>
      </c>
      <c r="L3257" s="17">
        <f t="shared" si="1414"/>
        <v>0.50619047619047619</v>
      </c>
      <c r="M3257" s="17">
        <f t="shared" si="1415"/>
        <v>0.53521739130434753</v>
      </c>
      <c r="N3257" s="34">
        <f t="shared" si="1416"/>
        <v>1.9755409219190969</v>
      </c>
      <c r="O3257" s="12">
        <f t="shared" si="1417"/>
        <v>1.8683996750609271</v>
      </c>
      <c r="P3257" s="4">
        <f t="shared" si="1418"/>
        <v>201101</v>
      </c>
      <c r="Q3257" s="17">
        <f t="shared" si="1419"/>
        <v>1.18695652173913</v>
      </c>
      <c r="R3257" s="17">
        <f t="shared" si="1420"/>
        <v>-2.2090909090909077</v>
      </c>
      <c r="S3257" s="16">
        <f t="shared" si="1421"/>
        <v>-1.0221343873517776</v>
      </c>
      <c r="T3257" s="5">
        <f t="shared" si="1422"/>
        <v>0.84249084249084283</v>
      </c>
      <c r="U3257" s="21">
        <f t="shared" si="1423"/>
        <v>0</v>
      </c>
      <c r="W3257" s="5">
        <f t="shared" si="1424"/>
        <v>-1</v>
      </c>
      <c r="X3257" s="4">
        <f t="shared" si="1425"/>
        <v>-1</v>
      </c>
      <c r="AE3257" s="4">
        <f t="shared" si="1426"/>
        <v>-1.6238095238095238</v>
      </c>
      <c r="AJ3257" s="3">
        <f t="shared" si="1427"/>
        <v>3.9761431411530546E-2</v>
      </c>
      <c r="AK3257" s="3">
        <f t="shared" si="1428"/>
        <v>3.9761431411530546E-2</v>
      </c>
      <c r="AL3257" s="26">
        <f t="shared" si="1429"/>
        <v>0.84249084249084283</v>
      </c>
      <c r="AM3257" s="26">
        <f ca="1">IF(RAND()&lt;J3257,H3257*F3257,I3257*G3257)-1</f>
        <v>-1</v>
      </c>
      <c r="AN3257" s="26">
        <f ca="1">IF(RAND()&lt;(J3257+(2*F3257-1)*Sheet2!D$109),H3257*F3257,I3257*G3257)-1</f>
        <v>-1</v>
      </c>
      <c r="AO3257" s="3">
        <f t="shared" si="1409"/>
        <v>201101</v>
      </c>
    </row>
    <row r="3258" spans="1:41" x14ac:dyDescent="0.25">
      <c r="A3258" s="6">
        <v>40545</v>
      </c>
      <c r="B3258" s="1" t="s">
        <v>39</v>
      </c>
      <c r="C3258" s="1" t="s">
        <v>32</v>
      </c>
      <c r="D3258" s="1">
        <v>38</v>
      </c>
      <c r="E3258" s="1">
        <v>7</v>
      </c>
      <c r="F3258">
        <f t="shared" si="1410"/>
        <v>1</v>
      </c>
      <c r="G3258">
        <f t="shared" si="1411"/>
        <v>0</v>
      </c>
      <c r="H3258" s="4">
        <v>1.8333333333333299</v>
      </c>
      <c r="I3258" s="4">
        <v>2</v>
      </c>
      <c r="J3258" s="4">
        <f t="shared" si="1412"/>
        <v>0.54545454545454641</v>
      </c>
      <c r="K3258" s="4">
        <f t="shared" si="1413"/>
        <v>0.5</v>
      </c>
      <c r="L3258" s="17">
        <f t="shared" si="1414"/>
        <v>0.51545454545454639</v>
      </c>
      <c r="M3258" s="17">
        <f t="shared" si="1415"/>
        <v>0.53</v>
      </c>
      <c r="N3258" s="34">
        <f t="shared" si="1416"/>
        <v>1.9400352733686033</v>
      </c>
      <c r="O3258" s="12">
        <f t="shared" si="1417"/>
        <v>1.8867924528301885</v>
      </c>
      <c r="P3258" s="4">
        <f t="shared" si="1418"/>
        <v>201101</v>
      </c>
      <c r="Q3258" s="17">
        <f t="shared" si="1419"/>
        <v>1.8333333333333299</v>
      </c>
      <c r="R3258" s="17">
        <f t="shared" si="1420"/>
        <v>-2.2000000000000046</v>
      </c>
      <c r="S3258" s="16">
        <f t="shared" si="1421"/>
        <v>-0.36666666666667469</v>
      </c>
      <c r="T3258" s="5">
        <f t="shared" si="1422"/>
        <v>1.0909090909090928</v>
      </c>
      <c r="U3258" s="21">
        <f t="shared" si="1423"/>
        <v>0</v>
      </c>
      <c r="W3258" s="5">
        <f t="shared" si="1424"/>
        <v>0.83333333333332993</v>
      </c>
      <c r="X3258" s="4">
        <f t="shared" si="1425"/>
        <v>-0.45454545454545359</v>
      </c>
      <c r="AE3258" s="4">
        <f t="shared" si="1426"/>
        <v>-1.2878787878787836</v>
      </c>
      <c r="AJ3258" s="3">
        <f t="shared" si="1427"/>
        <v>4.3478260869566188E-2</v>
      </c>
      <c r="AK3258" s="3">
        <f t="shared" si="1428"/>
        <v>4.3478260869566077E-2</v>
      </c>
      <c r="AL3258" s="26">
        <f t="shared" si="1429"/>
        <v>1.0909090909090928</v>
      </c>
      <c r="AM3258" s="26">
        <f ca="1">IF(RAND()&lt;J3258,H3258*F3258,I3258*G3258)-1</f>
        <v>-1</v>
      </c>
      <c r="AN3258" s="26">
        <f ca="1">IF(RAND()&lt;(J3258+(2*F3258-1)*Sheet2!D$109),H3258*F3258,I3258*G3258)-1</f>
        <v>0.83333333333332993</v>
      </c>
      <c r="AO3258" s="3">
        <f t="shared" si="1409"/>
        <v>201101</v>
      </c>
    </row>
    <row r="3259" spans="1:41" x14ac:dyDescent="0.25">
      <c r="A3259" s="6">
        <v>40545</v>
      </c>
      <c r="B3259" s="1" t="s">
        <v>28</v>
      </c>
      <c r="C3259" s="1" t="s">
        <v>25</v>
      </c>
      <c r="D3259" s="1">
        <v>13</v>
      </c>
      <c r="E3259" s="1">
        <v>23</v>
      </c>
      <c r="F3259">
        <f t="shared" si="1410"/>
        <v>0</v>
      </c>
      <c r="G3259">
        <f t="shared" si="1411"/>
        <v>1</v>
      </c>
      <c r="H3259" s="4">
        <v>1.32258064516129</v>
      </c>
      <c r="I3259" s="4">
        <v>3.6</v>
      </c>
      <c r="J3259" s="4">
        <f t="shared" si="1412"/>
        <v>0.75609756097560987</v>
      </c>
      <c r="K3259" s="4">
        <f t="shared" si="1413"/>
        <v>0.27777777777777779</v>
      </c>
      <c r="L3259" s="17">
        <f t="shared" si="1414"/>
        <v>0.7860975609756099</v>
      </c>
      <c r="M3259" s="17">
        <f t="shared" si="1415"/>
        <v>0.24777777777777779</v>
      </c>
      <c r="N3259" s="34">
        <f t="shared" si="1416"/>
        <v>1.2721067328575859</v>
      </c>
      <c r="O3259" s="12">
        <f t="shared" si="1417"/>
        <v>4.0358744394618835</v>
      </c>
      <c r="P3259" s="4">
        <f t="shared" si="1418"/>
        <v>201101</v>
      </c>
      <c r="Q3259" s="17">
        <f t="shared" si="1419"/>
        <v>0.36738351254480278</v>
      </c>
      <c r="R3259" s="17">
        <f t="shared" si="1420"/>
        <v>-3.4846153846153873</v>
      </c>
      <c r="S3259" s="16">
        <f t="shared" si="1421"/>
        <v>-3.1172318720705845</v>
      </c>
      <c r="T3259" s="5">
        <f t="shared" si="1422"/>
        <v>2.7219512195121958</v>
      </c>
      <c r="U3259" s="21">
        <f t="shared" si="1423"/>
        <v>0</v>
      </c>
      <c r="W3259" s="5">
        <f t="shared" si="1424"/>
        <v>-1</v>
      </c>
      <c r="X3259" s="4">
        <f t="shared" si="1425"/>
        <v>-1</v>
      </c>
      <c r="AE3259" s="4">
        <f t="shared" si="1426"/>
        <v>-0.56648308418568016</v>
      </c>
      <c r="AJ3259" s="3">
        <f t="shared" si="1427"/>
        <v>3.2765399737876733E-2</v>
      </c>
      <c r="AK3259" s="3">
        <f t="shared" si="1428"/>
        <v>3.2765399737876844E-2</v>
      </c>
      <c r="AL3259" s="26">
        <f t="shared" si="1429"/>
        <v>2.7219512195121958</v>
      </c>
      <c r="AM3259" s="26">
        <f ca="1">IF(RAND()&lt;J3259,H3259*F3259,I3259*G3259)-1</f>
        <v>-1</v>
      </c>
      <c r="AN3259" s="26">
        <f ca="1">IF(RAND()&lt;(J3259+(2*F3259-1)*Sheet2!D$109),H3259*F3259,I3259*G3259)-1</f>
        <v>-1</v>
      </c>
      <c r="AO3259" s="3">
        <f t="shared" si="1409"/>
        <v>201101</v>
      </c>
    </row>
    <row r="3260" spans="1:41" x14ac:dyDescent="0.25">
      <c r="A3260" s="6">
        <v>40545</v>
      </c>
      <c r="B3260" s="1" t="s">
        <v>38</v>
      </c>
      <c r="C3260" s="1" t="s">
        <v>37</v>
      </c>
      <c r="D3260" s="1">
        <v>38</v>
      </c>
      <c r="E3260" s="1">
        <v>7</v>
      </c>
      <c r="F3260">
        <f t="shared" si="1410"/>
        <v>1</v>
      </c>
      <c r="G3260">
        <f t="shared" si="1411"/>
        <v>0</v>
      </c>
      <c r="H3260" s="4">
        <v>1.46511627906977</v>
      </c>
      <c r="I3260" s="4">
        <v>2.8</v>
      </c>
      <c r="J3260" s="4">
        <f t="shared" si="1412"/>
        <v>0.68253968253968134</v>
      </c>
      <c r="K3260" s="4">
        <f t="shared" si="1413"/>
        <v>0.35714285714285715</v>
      </c>
      <c r="L3260" s="17">
        <f t="shared" si="1414"/>
        <v>0.65253968253968131</v>
      </c>
      <c r="M3260" s="17">
        <f t="shared" si="1415"/>
        <v>0.38714285714285712</v>
      </c>
      <c r="N3260" s="34">
        <f t="shared" si="1416"/>
        <v>1.5324738506446149</v>
      </c>
      <c r="O3260" s="12">
        <f t="shared" si="1417"/>
        <v>2.5830258302583027</v>
      </c>
      <c r="P3260" s="4">
        <f t="shared" si="1418"/>
        <v>201101</v>
      </c>
      <c r="Q3260" s="17">
        <f t="shared" si="1419"/>
        <v>1.46511627906977</v>
      </c>
      <c r="R3260" s="17">
        <f t="shared" si="1420"/>
        <v>-2.7055555555555433</v>
      </c>
      <c r="S3260" s="16">
        <f t="shared" si="1421"/>
        <v>-1.2404392764857732</v>
      </c>
      <c r="T3260" s="5">
        <f t="shared" si="1422"/>
        <v>1.9111111111111077</v>
      </c>
      <c r="U3260" s="21">
        <f t="shared" si="1423"/>
        <v>0</v>
      </c>
      <c r="W3260" s="5">
        <f t="shared" si="1424"/>
        <v>0.46511627906977004</v>
      </c>
      <c r="X3260" s="4">
        <f t="shared" si="1425"/>
        <v>-0.31746031746031866</v>
      </c>
      <c r="AE3260" s="4">
        <f t="shared" si="1426"/>
        <v>-0.78257659653008871</v>
      </c>
      <c r="AJ3260" s="3">
        <f t="shared" si="1427"/>
        <v>3.8167938931296552E-2</v>
      </c>
      <c r="AK3260" s="3">
        <f t="shared" si="1428"/>
        <v>3.8167938931296663E-2</v>
      </c>
      <c r="AL3260" s="26">
        <f t="shared" si="1429"/>
        <v>1.9111111111111077</v>
      </c>
      <c r="AM3260" s="26">
        <f ca="1">IF(RAND()&lt;J3260,H3260*F3260,I3260*G3260)-1</f>
        <v>0.46511627906977004</v>
      </c>
      <c r="AN3260" s="26">
        <f ca="1">IF(RAND()&lt;(J3260+(2*F3260-1)*Sheet2!D$109),H3260*F3260,I3260*G3260)-1</f>
        <v>0.46511627906977004</v>
      </c>
      <c r="AO3260" s="3">
        <f t="shared" si="1409"/>
        <v>201101</v>
      </c>
    </row>
    <row r="3261" spans="1:41" x14ac:dyDescent="0.25">
      <c r="A3261" s="6">
        <v>40545</v>
      </c>
      <c r="B3261" s="1" t="s">
        <v>35</v>
      </c>
      <c r="C3261" s="1" t="s">
        <v>40</v>
      </c>
      <c r="D3261" s="1">
        <v>10</v>
      </c>
      <c r="E3261" s="1">
        <v>31</v>
      </c>
      <c r="F3261">
        <f t="shared" si="1410"/>
        <v>0</v>
      </c>
      <c r="G3261">
        <f t="shared" si="1411"/>
        <v>1</v>
      </c>
      <c r="H3261" s="4">
        <v>1.4347826086956501</v>
      </c>
      <c r="I3261" s="4">
        <v>2.9</v>
      </c>
      <c r="J3261" s="4">
        <f t="shared" si="1412"/>
        <v>0.69696969696969802</v>
      </c>
      <c r="K3261" s="4">
        <f t="shared" si="1413"/>
        <v>0.34482758620689657</v>
      </c>
      <c r="L3261" s="17">
        <f t="shared" si="1414"/>
        <v>0.72696969696969804</v>
      </c>
      <c r="M3261" s="17">
        <f t="shared" si="1415"/>
        <v>0.31482758620689655</v>
      </c>
      <c r="N3261" s="34">
        <f t="shared" si="1416"/>
        <v>1.3755731554814485</v>
      </c>
      <c r="O3261" s="12">
        <f t="shared" si="1417"/>
        <v>3.1763417305585979</v>
      </c>
      <c r="P3261" s="4">
        <f t="shared" si="1418"/>
        <v>201101</v>
      </c>
      <c r="Q3261" s="17">
        <f t="shared" si="1419"/>
        <v>0.4947526236881552</v>
      </c>
      <c r="R3261" s="17">
        <f t="shared" si="1420"/>
        <v>-2.826315789473695</v>
      </c>
      <c r="S3261" s="16">
        <f t="shared" si="1421"/>
        <v>-2.33156316578554</v>
      </c>
      <c r="T3261" s="5">
        <f t="shared" si="1422"/>
        <v>2.0212121212121241</v>
      </c>
      <c r="U3261" s="21">
        <f t="shared" si="1423"/>
        <v>0</v>
      </c>
      <c r="W3261" s="5">
        <f t="shared" si="1424"/>
        <v>-1</v>
      </c>
      <c r="X3261" s="4">
        <f t="shared" si="1425"/>
        <v>-1</v>
      </c>
      <c r="AE3261" s="4">
        <f t="shared" si="1426"/>
        <v>-0.73781291172595209</v>
      </c>
      <c r="AJ3261" s="3">
        <f t="shared" si="1427"/>
        <v>4.0120361083250788E-2</v>
      </c>
      <c r="AK3261" s="3">
        <f t="shared" si="1428"/>
        <v>4.0120361083250788E-2</v>
      </c>
      <c r="AL3261" s="26">
        <f t="shared" si="1429"/>
        <v>2.0212121212121241</v>
      </c>
      <c r="AM3261" s="26">
        <f ca="1">IF(RAND()&lt;J3261,H3261*F3261,I3261*G3261)-1</f>
        <v>1.9</v>
      </c>
      <c r="AN3261" s="26">
        <f ca="1">IF(RAND()&lt;(J3261+(2*F3261-1)*Sheet2!D$109),H3261*F3261,I3261*G3261)-1</f>
        <v>-1</v>
      </c>
      <c r="AO3261" s="3">
        <f t="shared" si="1409"/>
        <v>201101</v>
      </c>
    </row>
    <row r="3262" spans="1:41" x14ac:dyDescent="0.25">
      <c r="A3262" s="6">
        <v>40545</v>
      </c>
      <c r="B3262" s="1" t="s">
        <v>22</v>
      </c>
      <c r="C3262" s="1" t="s">
        <v>36</v>
      </c>
      <c r="D3262" s="1">
        <v>23</v>
      </c>
      <c r="E3262" s="1">
        <v>20</v>
      </c>
      <c r="F3262">
        <f t="shared" si="1410"/>
        <v>1</v>
      </c>
      <c r="G3262">
        <f t="shared" si="1411"/>
        <v>0</v>
      </c>
      <c r="H3262" s="4">
        <v>1.2105263157894699</v>
      </c>
      <c r="I3262" s="4">
        <v>4.75</v>
      </c>
      <c r="J3262" s="4">
        <f t="shared" si="1412"/>
        <v>0.82608695652174169</v>
      </c>
      <c r="K3262" s="4">
        <f t="shared" si="1413"/>
        <v>0.21052631578947367</v>
      </c>
      <c r="L3262" s="17">
        <f t="shared" si="1414"/>
        <v>0.79608695652174166</v>
      </c>
      <c r="M3262" s="17">
        <f t="shared" si="1415"/>
        <v>0.24052631578947367</v>
      </c>
      <c r="N3262" s="34">
        <f t="shared" si="1416"/>
        <v>1.2561441835062768</v>
      </c>
      <c r="O3262" s="12">
        <f t="shared" si="1417"/>
        <v>4.1575492341356677</v>
      </c>
      <c r="P3262" s="4">
        <f t="shared" si="1418"/>
        <v>201101</v>
      </c>
      <c r="Q3262" s="17">
        <f t="shared" si="1419"/>
        <v>1.2105263157894699</v>
      </c>
      <c r="R3262" s="17">
        <f t="shared" si="1420"/>
        <v>-5.0166666666667519</v>
      </c>
      <c r="S3262" s="16">
        <f t="shared" si="1421"/>
        <v>-3.806140350877282</v>
      </c>
      <c r="T3262" s="5">
        <f t="shared" si="1422"/>
        <v>3.9239130434782732</v>
      </c>
      <c r="U3262" s="21">
        <f t="shared" si="1423"/>
        <v>0</v>
      </c>
      <c r="W3262" s="5">
        <f t="shared" si="1424"/>
        <v>0.2105263157894699</v>
      </c>
      <c r="X3262" s="4">
        <f t="shared" si="1425"/>
        <v>-0.17391304347825831</v>
      </c>
      <c r="AE3262" s="4">
        <f t="shared" si="1426"/>
        <v>-0.38443935926772821</v>
      </c>
      <c r="AJ3262" s="3">
        <f t="shared" si="1427"/>
        <v>3.5320088300223151E-2</v>
      </c>
      <c r="AK3262" s="3">
        <f t="shared" si="1428"/>
        <v>3.532008830022304E-2</v>
      </c>
      <c r="AL3262" s="26">
        <f t="shared" si="1429"/>
        <v>3.9239130434782732</v>
      </c>
      <c r="AM3262" s="26">
        <f ca="1">IF(RAND()&lt;J3262,H3262*F3262,I3262*G3262)-1</f>
        <v>0.2105263157894699</v>
      </c>
      <c r="AN3262" s="26">
        <f ca="1">IF(RAND()&lt;(J3262+(2*F3262-1)*Sheet2!D$109),H3262*F3262,I3262*G3262)-1</f>
        <v>0.2105263157894699</v>
      </c>
      <c r="AO3262" s="3">
        <f t="shared" si="1409"/>
        <v>201101</v>
      </c>
    </row>
    <row r="3263" spans="1:41" x14ac:dyDescent="0.25">
      <c r="A3263" s="6">
        <v>40545</v>
      </c>
      <c r="B3263" s="1" t="s">
        <v>33</v>
      </c>
      <c r="C3263" s="1" t="s">
        <v>42</v>
      </c>
      <c r="D3263" s="1">
        <v>34</v>
      </c>
      <c r="E3263" s="1">
        <v>17</v>
      </c>
      <c r="F3263">
        <f t="shared" si="1410"/>
        <v>1</v>
      </c>
      <c r="G3263">
        <f t="shared" si="1411"/>
        <v>0</v>
      </c>
      <c r="H3263" s="4">
        <v>1.44444444444444</v>
      </c>
      <c r="I3263" s="4">
        <v>2.85</v>
      </c>
      <c r="J3263" s="4">
        <f t="shared" si="1412"/>
        <v>0.6923076923076944</v>
      </c>
      <c r="K3263" s="4">
        <f t="shared" si="1413"/>
        <v>0.35087719298245612</v>
      </c>
      <c r="L3263" s="17">
        <f t="shared" si="1414"/>
        <v>0.66230769230769437</v>
      </c>
      <c r="M3263" s="17">
        <f t="shared" si="1415"/>
        <v>0.38087719298245615</v>
      </c>
      <c r="N3263" s="34">
        <f t="shared" si="1416"/>
        <v>1.509872241579554</v>
      </c>
      <c r="O3263" s="12">
        <f t="shared" si="1417"/>
        <v>2.62551819438047</v>
      </c>
      <c r="P3263" s="4">
        <f t="shared" si="1418"/>
        <v>201101</v>
      </c>
      <c r="Q3263" s="17">
        <f t="shared" si="1419"/>
        <v>1.44444444444444</v>
      </c>
      <c r="R3263" s="17">
        <f t="shared" si="1420"/>
        <v>-2.790540540540563</v>
      </c>
      <c r="S3263" s="16">
        <f t="shared" si="1421"/>
        <v>-1.346096096096123</v>
      </c>
      <c r="T3263" s="5">
        <f t="shared" si="1422"/>
        <v>1.9730769230769292</v>
      </c>
      <c r="U3263" s="21">
        <f t="shared" si="1423"/>
        <v>0</v>
      </c>
      <c r="W3263" s="5">
        <f t="shared" si="1424"/>
        <v>0.44444444444443998</v>
      </c>
      <c r="X3263" s="4">
        <f t="shared" si="1425"/>
        <v>-0.3076923076923056</v>
      </c>
      <c r="AE3263" s="4">
        <f t="shared" si="1426"/>
        <v>-0.75213675213674558</v>
      </c>
      <c r="AJ3263" s="3">
        <f t="shared" si="1427"/>
        <v>4.139715394566823E-2</v>
      </c>
      <c r="AK3263" s="3">
        <f t="shared" si="1428"/>
        <v>4.1397153945668008E-2</v>
      </c>
      <c r="AL3263" s="26">
        <f t="shared" si="1429"/>
        <v>1.9730769230769292</v>
      </c>
      <c r="AM3263" s="26">
        <f ca="1">IF(RAND()&lt;J3263,H3263*F3263,I3263*G3263)-1</f>
        <v>0.44444444444443998</v>
      </c>
      <c r="AN3263" s="26">
        <f ca="1">IF(RAND()&lt;(J3263+(2*F3263-1)*Sheet2!D$109),H3263*F3263,I3263*G3263)-1</f>
        <v>0.44444444444443998</v>
      </c>
      <c r="AO3263" s="3">
        <f t="shared" si="1409"/>
        <v>201101</v>
      </c>
    </row>
    <row r="3264" spans="1:41" x14ac:dyDescent="0.25">
      <c r="A3264" s="6">
        <v>40545</v>
      </c>
      <c r="B3264" s="1" t="s">
        <v>48</v>
      </c>
      <c r="C3264" s="1" t="s">
        <v>31</v>
      </c>
      <c r="D3264" s="1">
        <v>10</v>
      </c>
      <c r="E3264" s="1">
        <v>3</v>
      </c>
      <c r="F3264">
        <f t="shared" si="1410"/>
        <v>1</v>
      </c>
      <c r="G3264">
        <f t="shared" si="1411"/>
        <v>0</v>
      </c>
      <c r="H3264" s="4">
        <v>1.125</v>
      </c>
      <c r="I3264" s="4">
        <v>7</v>
      </c>
      <c r="J3264" s="4">
        <f t="shared" si="1412"/>
        <v>0.88888888888888884</v>
      </c>
      <c r="K3264" s="4">
        <f t="shared" si="1413"/>
        <v>0.14285714285714285</v>
      </c>
      <c r="L3264" s="17">
        <f t="shared" si="1414"/>
        <v>0.85888888888888881</v>
      </c>
      <c r="M3264" s="17">
        <f t="shared" si="1415"/>
        <v>0.17285714285714285</v>
      </c>
      <c r="N3264" s="34">
        <f t="shared" si="1416"/>
        <v>1.1642949547218631</v>
      </c>
      <c r="O3264" s="12">
        <f t="shared" si="1417"/>
        <v>5.785123966942149</v>
      </c>
      <c r="P3264" s="4">
        <f t="shared" si="1418"/>
        <v>201101</v>
      </c>
      <c r="Q3264" s="17">
        <f t="shared" si="1419"/>
        <v>1.125</v>
      </c>
      <c r="R3264" s="17">
        <f t="shared" si="1420"/>
        <v>-8.1666666666666661</v>
      </c>
      <c r="S3264" s="16">
        <f t="shared" si="1421"/>
        <v>-7.0416666666666661</v>
      </c>
      <c r="T3264" s="5">
        <f t="shared" si="1422"/>
        <v>6.2222222222222223</v>
      </c>
      <c r="U3264" s="21">
        <f t="shared" si="1423"/>
        <v>1</v>
      </c>
      <c r="W3264" s="5">
        <f t="shared" si="1424"/>
        <v>0.125</v>
      </c>
      <c r="X3264" s="4">
        <f t="shared" si="1425"/>
        <v>-0.11111111111111116</v>
      </c>
      <c r="AE3264" s="4">
        <f t="shared" si="1426"/>
        <v>-0.23611111111111116</v>
      </c>
      <c r="AJ3264" s="3">
        <f t="shared" si="1427"/>
        <v>3.0769230769230771E-2</v>
      </c>
      <c r="AK3264" s="3">
        <f t="shared" si="1428"/>
        <v>3.076923076923066E-2</v>
      </c>
      <c r="AL3264" s="26">
        <f t="shared" si="1429"/>
        <v>6.2222222222222223</v>
      </c>
      <c r="AM3264" s="26">
        <f ca="1">IF(RAND()&lt;J3264,H3264*F3264,I3264*G3264)-1</f>
        <v>0.125</v>
      </c>
      <c r="AN3264" s="26">
        <f ca="1">IF(RAND()&lt;(J3264+(2*F3264-1)*Sheet2!D$109),H3264*F3264,I3264*G3264)-1</f>
        <v>0.125</v>
      </c>
      <c r="AO3264" s="3">
        <f t="shared" si="1409"/>
        <v>201101</v>
      </c>
    </row>
    <row r="3265" spans="1:41" x14ac:dyDescent="0.25">
      <c r="A3265" s="6">
        <v>40545</v>
      </c>
      <c r="B3265" s="1" t="s">
        <v>19</v>
      </c>
      <c r="C3265" s="1" t="s">
        <v>46</v>
      </c>
      <c r="D3265" s="1">
        <v>20</v>
      </c>
      <c r="E3265" s="1">
        <v>13</v>
      </c>
      <c r="F3265">
        <f t="shared" si="1410"/>
        <v>1</v>
      </c>
      <c r="G3265">
        <f t="shared" si="1411"/>
        <v>0</v>
      </c>
      <c r="H3265" s="4">
        <v>1.5</v>
      </c>
      <c r="I3265" s="4">
        <v>2.7</v>
      </c>
      <c r="J3265" s="4">
        <f t="shared" si="1412"/>
        <v>0.66666666666666663</v>
      </c>
      <c r="K3265" s="4">
        <f t="shared" si="1413"/>
        <v>0.37037037037037035</v>
      </c>
      <c r="L3265" s="17">
        <f t="shared" si="1414"/>
        <v>0.6366666666666666</v>
      </c>
      <c r="M3265" s="17">
        <f t="shared" si="1415"/>
        <v>0.40037037037037038</v>
      </c>
      <c r="N3265" s="34">
        <f t="shared" si="1416"/>
        <v>1.5706806282722514</v>
      </c>
      <c r="O3265" s="12">
        <f t="shared" si="1417"/>
        <v>2.497687326549491</v>
      </c>
      <c r="P3265" s="4">
        <f t="shared" si="1418"/>
        <v>201101</v>
      </c>
      <c r="Q3265" s="17">
        <f t="shared" si="1419"/>
        <v>1.5</v>
      </c>
      <c r="R3265" s="17">
        <f t="shared" si="1420"/>
        <v>-2.5882352941176467</v>
      </c>
      <c r="S3265" s="16">
        <f t="shared" si="1421"/>
        <v>-1.0882352941176467</v>
      </c>
      <c r="T3265" s="5">
        <f t="shared" si="1422"/>
        <v>1.8</v>
      </c>
      <c r="U3265" s="21">
        <f t="shared" si="1423"/>
        <v>0</v>
      </c>
      <c r="W3265" s="5">
        <f t="shared" si="1424"/>
        <v>0.5</v>
      </c>
      <c r="X3265" s="4">
        <f t="shared" si="1425"/>
        <v>-0.33333333333333337</v>
      </c>
      <c r="AE3265" s="4">
        <f t="shared" si="1426"/>
        <v>-0.83333333333333337</v>
      </c>
      <c r="AJ3265" s="3">
        <f t="shared" si="1427"/>
        <v>3.5714285714285587E-2</v>
      </c>
      <c r="AK3265" s="3">
        <f t="shared" si="1428"/>
        <v>3.5714285714285587E-2</v>
      </c>
      <c r="AL3265" s="26">
        <f t="shared" si="1429"/>
        <v>1.8</v>
      </c>
      <c r="AM3265" s="26">
        <f ca="1">IF(RAND()&lt;J3265,H3265*F3265,I3265*G3265)-1</f>
        <v>-1</v>
      </c>
      <c r="AN3265" s="26">
        <f ca="1">IF(RAND()&lt;(J3265+(2*F3265-1)*Sheet2!D$109),H3265*F3265,I3265*G3265)-1</f>
        <v>0.5</v>
      </c>
      <c r="AO3265" s="3">
        <f t="shared" si="1409"/>
        <v>201101</v>
      </c>
    </row>
    <row r="3266" spans="1:41" x14ac:dyDescent="0.25">
      <c r="A3266" s="6">
        <v>40545</v>
      </c>
      <c r="B3266" s="1" t="s">
        <v>21</v>
      </c>
      <c r="C3266" s="1" t="s">
        <v>50</v>
      </c>
      <c r="D3266" s="1">
        <v>28</v>
      </c>
      <c r="E3266" s="1">
        <v>33</v>
      </c>
      <c r="F3266">
        <f t="shared" si="1410"/>
        <v>0</v>
      </c>
      <c r="G3266">
        <f t="shared" si="1411"/>
        <v>1</v>
      </c>
      <c r="H3266" s="4">
        <v>2.9</v>
      </c>
      <c r="I3266" s="4">
        <v>1.4347826086956501</v>
      </c>
      <c r="J3266" s="4">
        <f t="shared" si="1412"/>
        <v>0.34482758620689657</v>
      </c>
      <c r="K3266" s="4">
        <f t="shared" si="1413"/>
        <v>0.69696969696969802</v>
      </c>
      <c r="L3266" s="17">
        <f t="shared" si="1414"/>
        <v>0.3748275862068966</v>
      </c>
      <c r="M3266" s="17">
        <f t="shared" si="1415"/>
        <v>0.66696969696969799</v>
      </c>
      <c r="N3266" s="34">
        <f t="shared" si="1416"/>
        <v>2.6678932842686289</v>
      </c>
      <c r="O3266" s="12">
        <f t="shared" si="1417"/>
        <v>1.4993184915947273</v>
      </c>
      <c r="P3266" s="4">
        <f t="shared" si="1418"/>
        <v>201101</v>
      </c>
      <c r="Q3266" s="17">
        <f t="shared" si="1419"/>
        <v>2.0212121212121241</v>
      </c>
      <c r="R3266" s="17">
        <f t="shared" si="1420"/>
        <v>-2.826315789473695</v>
      </c>
      <c r="S3266" s="16">
        <f t="shared" si="1421"/>
        <v>-0.80510366826157087</v>
      </c>
      <c r="T3266" s="5">
        <f t="shared" si="1422"/>
        <v>0.4947526236881552</v>
      </c>
      <c r="U3266" s="21">
        <f t="shared" si="1423"/>
        <v>0</v>
      </c>
      <c r="W3266" s="5">
        <f t="shared" si="1424"/>
        <v>-1</v>
      </c>
      <c r="X3266" s="4">
        <f t="shared" si="1425"/>
        <v>-1</v>
      </c>
      <c r="AE3266" s="4">
        <f t="shared" si="1426"/>
        <v>-2.5551724137931036</v>
      </c>
      <c r="AJ3266" s="3">
        <f t="shared" si="1427"/>
        <v>4.0120361083250788E-2</v>
      </c>
      <c r="AK3266" s="3">
        <f t="shared" si="1428"/>
        <v>4.0120361083250566E-2</v>
      </c>
      <c r="AL3266" s="26">
        <f t="shared" si="1429"/>
        <v>0.4947526236881552</v>
      </c>
      <c r="AM3266" s="26">
        <f ca="1">IF(RAND()&lt;J3266,H3266*F3266,I3266*G3266)-1</f>
        <v>-1</v>
      </c>
      <c r="AN3266" s="26">
        <f ca="1">IF(RAND()&lt;(J3266+(2*F3266-1)*Sheet2!D$109),H3266*F3266,I3266*G3266)-1</f>
        <v>0.43478260869565011</v>
      </c>
      <c r="AO3266" s="3">
        <f t="shared" ref="AO3266:AO3329" si="1430">P3266</f>
        <v>201101</v>
      </c>
    </row>
    <row r="3267" spans="1:41" x14ac:dyDescent="0.25">
      <c r="A3267" s="6">
        <v>40545</v>
      </c>
      <c r="B3267" s="1" t="s">
        <v>44</v>
      </c>
      <c r="C3267" s="1" t="s">
        <v>43</v>
      </c>
      <c r="D3267" s="1">
        <v>9</v>
      </c>
      <c r="E3267" s="1">
        <v>41</v>
      </c>
      <c r="F3267">
        <f t="shared" ref="F3267:F3330" si="1431">IF(D3267&gt;E3267,1,0)</f>
        <v>0</v>
      </c>
      <c r="G3267">
        <f t="shared" ref="G3267:G3330" si="1432">IF(E3267&gt;D3267,1,0)</f>
        <v>1</v>
      </c>
      <c r="H3267" s="4">
        <v>3.3</v>
      </c>
      <c r="I3267" s="4">
        <v>1.37037037037037</v>
      </c>
      <c r="J3267" s="4">
        <f t="shared" ref="J3267:J3330" si="1433">1/H3267</f>
        <v>0.30303030303030304</v>
      </c>
      <c r="K3267" s="4">
        <f t="shared" ref="K3267:K3330" si="1434">1/I3267</f>
        <v>0.72972972972972994</v>
      </c>
      <c r="L3267" s="17">
        <f t="shared" ref="L3267:L3330" si="1435">IF(F3267&gt;0,J3267-0.03,J3267+0.03)</f>
        <v>0.33303030303030301</v>
      </c>
      <c r="M3267" s="17">
        <f t="shared" ref="M3267:M3330" si="1436">IF(G3267&gt;0,K3267-0.03,K3267+0.03)</f>
        <v>0.69972972972972991</v>
      </c>
      <c r="N3267" s="34">
        <f t="shared" ref="N3267:N3330" si="1437">1/L3267</f>
        <v>3.002729754322111</v>
      </c>
      <c r="O3267" s="12">
        <f t="shared" ref="O3267:O3330" si="1438">1/M3267</f>
        <v>1.4291232135959826</v>
      </c>
      <c r="P3267" s="4">
        <f t="shared" ref="P3267:P3330" si="1439">YEAR(A3267)*100+MONTH(A3267)</f>
        <v>201101</v>
      </c>
      <c r="Q3267" s="17">
        <f t="shared" ref="Q3267:Q3330" si="1440">IF(F3267=1,H3267,H3267/I3267)</f>
        <v>2.4081081081081086</v>
      </c>
      <c r="R3267" s="17">
        <f t="shared" ref="R3267:R3330" si="1441">-1/(H3267-1)-1/(I3267-1)</f>
        <v>-3.1347826086956547</v>
      </c>
      <c r="S3267" s="16">
        <f t="shared" ref="S3267:S3330" si="1442">Q3267+R3267</f>
        <v>-0.72667450058754612</v>
      </c>
      <c r="T3267" s="5">
        <f t="shared" ref="T3267:T3330" si="1443">I3267/H3267</f>
        <v>0.41526374859708187</v>
      </c>
      <c r="U3267" s="21">
        <f t="shared" ref="U3267:U3330" si="1444">IF(H3267&lt;U$1,1,0)</f>
        <v>0</v>
      </c>
      <c r="W3267" s="5">
        <f t="shared" ref="W3267:W3330" si="1445">H3267*F3267-1</f>
        <v>-1</v>
      </c>
      <c r="X3267" s="4">
        <f t="shared" ref="X3267:X3330" si="1446">J3267*F3267-1</f>
        <v>-1</v>
      </c>
      <c r="AE3267" s="4">
        <f t="shared" ref="AE3267:AE3330" si="1447">(1/H3267-1/J3267)</f>
        <v>-2.9969696969696966</v>
      </c>
      <c r="AJ3267" s="3">
        <f t="shared" ref="AJ3267:AJ3330" si="1448">1-H3267*I3267/(H3267+I3267)</f>
        <v>3.1720856463124614E-2</v>
      </c>
      <c r="AK3267" s="3">
        <f t="shared" ref="AK3267:AK3330" si="1449">1-N3267*O3267/(N3267+O3267)</f>
        <v>3.1720856463124725E-2</v>
      </c>
      <c r="AL3267" s="26">
        <f t="shared" ref="AL3267:AL3330" si="1450">(I3267/H3267)</f>
        <v>0.41526374859708187</v>
      </c>
      <c r="AM3267" s="26">
        <f ca="1">IF(RAND()&lt;J3267,H3267*F3267,I3267*G3267)-1</f>
        <v>-1</v>
      </c>
      <c r="AN3267" s="26">
        <f ca="1">IF(RAND()&lt;(J3267+(2*F3267-1)*Sheet2!D$109),H3267*F3267,I3267*G3267)-1</f>
        <v>-1</v>
      </c>
      <c r="AO3267" s="3">
        <f t="shared" si="1430"/>
        <v>201101</v>
      </c>
    </row>
    <row r="3268" spans="1:41" x14ac:dyDescent="0.25">
      <c r="A3268" s="6">
        <v>40545</v>
      </c>
      <c r="B3268" s="1" t="s">
        <v>29</v>
      </c>
      <c r="C3268" s="1" t="s">
        <v>30</v>
      </c>
      <c r="D3268" s="1">
        <v>13</v>
      </c>
      <c r="E3268" s="1">
        <v>7</v>
      </c>
      <c r="F3268">
        <f t="shared" si="1431"/>
        <v>1</v>
      </c>
      <c r="G3268">
        <f t="shared" si="1432"/>
        <v>0</v>
      </c>
      <c r="H3268" s="4">
        <v>1.2</v>
      </c>
      <c r="I3268" s="4">
        <v>5</v>
      </c>
      <c r="J3268" s="4">
        <f t="shared" si="1433"/>
        <v>0.83333333333333337</v>
      </c>
      <c r="K3268" s="4">
        <f t="shared" si="1434"/>
        <v>0.2</v>
      </c>
      <c r="L3268" s="17">
        <f t="shared" si="1435"/>
        <v>0.80333333333333334</v>
      </c>
      <c r="M3268" s="17">
        <f t="shared" si="1436"/>
        <v>0.23</v>
      </c>
      <c r="N3268" s="34">
        <f t="shared" si="1437"/>
        <v>1.2448132780082988</v>
      </c>
      <c r="O3268" s="12">
        <f t="shared" si="1438"/>
        <v>4.3478260869565215</v>
      </c>
      <c r="P3268" s="4">
        <f t="shared" si="1439"/>
        <v>201101</v>
      </c>
      <c r="Q3268" s="17">
        <f t="shared" si="1440"/>
        <v>1.2</v>
      </c>
      <c r="R3268" s="17">
        <f t="shared" si="1441"/>
        <v>-5.2500000000000009</v>
      </c>
      <c r="S3268" s="16">
        <f t="shared" si="1442"/>
        <v>-4.0500000000000007</v>
      </c>
      <c r="T3268" s="5">
        <f t="shared" si="1443"/>
        <v>4.166666666666667</v>
      </c>
      <c r="U3268" s="21">
        <f t="shared" si="1444"/>
        <v>0</v>
      </c>
      <c r="W3268" s="5">
        <f t="shared" si="1445"/>
        <v>0.19999999999999996</v>
      </c>
      <c r="X3268" s="4">
        <f t="shared" si="1446"/>
        <v>-0.16666666666666663</v>
      </c>
      <c r="AE3268" s="4">
        <f t="shared" si="1447"/>
        <v>-0.36666666666666659</v>
      </c>
      <c r="AJ3268" s="3">
        <f t="shared" si="1448"/>
        <v>3.2258064516129115E-2</v>
      </c>
      <c r="AK3268" s="3">
        <f t="shared" si="1449"/>
        <v>3.2258064516129004E-2</v>
      </c>
      <c r="AL3268" s="26">
        <f t="shared" si="1450"/>
        <v>4.166666666666667</v>
      </c>
      <c r="AM3268" s="26">
        <f ca="1">IF(RAND()&lt;J3268,H3268*F3268,I3268*G3268)-1</f>
        <v>0.19999999999999996</v>
      </c>
      <c r="AN3268" s="26">
        <f ca="1">IF(RAND()&lt;(J3268+(2*F3268-1)*Sheet2!D$109),H3268*F3268,I3268*G3268)-1</f>
        <v>0.19999999999999996</v>
      </c>
      <c r="AO3268" s="3">
        <f t="shared" si="1430"/>
        <v>201101</v>
      </c>
    </row>
    <row r="3269" spans="1:41" x14ac:dyDescent="0.25">
      <c r="A3269" s="6">
        <v>40545</v>
      </c>
      <c r="B3269" s="1" t="s">
        <v>27</v>
      </c>
      <c r="C3269" s="1" t="s">
        <v>26</v>
      </c>
      <c r="D3269" s="1">
        <v>31</v>
      </c>
      <c r="E3269" s="1">
        <v>10</v>
      </c>
      <c r="F3269">
        <f t="shared" si="1431"/>
        <v>1</v>
      </c>
      <c r="G3269">
        <f t="shared" si="1432"/>
        <v>0</v>
      </c>
      <c r="H3269" s="4">
        <v>1.0909090909090899</v>
      </c>
      <c r="I3269" s="4">
        <v>8.5</v>
      </c>
      <c r="J3269" s="4">
        <f t="shared" si="1433"/>
        <v>0.91666666666666752</v>
      </c>
      <c r="K3269" s="4">
        <f t="shared" si="1434"/>
        <v>0.11764705882352941</v>
      </c>
      <c r="L3269" s="17">
        <f t="shared" si="1435"/>
        <v>0.88666666666666749</v>
      </c>
      <c r="M3269" s="17">
        <f t="shared" si="1436"/>
        <v>0.14764705882352941</v>
      </c>
      <c r="N3269" s="34">
        <f t="shared" si="1437"/>
        <v>1.1278195488721794</v>
      </c>
      <c r="O3269" s="12">
        <f t="shared" si="1438"/>
        <v>6.7729083665338647</v>
      </c>
      <c r="P3269" s="4">
        <f t="shared" si="1439"/>
        <v>201101</v>
      </c>
      <c r="Q3269" s="17">
        <f t="shared" si="1440"/>
        <v>1.0909090909090899</v>
      </c>
      <c r="R3269" s="17">
        <f t="shared" si="1441"/>
        <v>-11.13333333333345</v>
      </c>
      <c r="S3269" s="16">
        <f t="shared" si="1442"/>
        <v>-10.04242424242436</v>
      </c>
      <c r="T3269" s="5">
        <f t="shared" si="1443"/>
        <v>7.7916666666666732</v>
      </c>
      <c r="U3269" s="21">
        <f t="shared" si="1444"/>
        <v>1</v>
      </c>
      <c r="W3269" s="5">
        <f t="shared" si="1445"/>
        <v>9.090909090908994E-2</v>
      </c>
      <c r="X3269" s="4">
        <f t="shared" si="1446"/>
        <v>-8.3333333333332482E-2</v>
      </c>
      <c r="AE3269" s="4">
        <f t="shared" si="1447"/>
        <v>-0.17424242424242242</v>
      </c>
      <c r="AJ3269" s="3">
        <f t="shared" si="1448"/>
        <v>3.3175355450237753E-2</v>
      </c>
      <c r="AK3269" s="3">
        <f t="shared" si="1449"/>
        <v>3.3175355450237753E-2</v>
      </c>
      <c r="AL3269" s="26">
        <f t="shared" si="1450"/>
        <v>7.7916666666666732</v>
      </c>
      <c r="AM3269" s="26">
        <f ca="1">IF(RAND()&lt;J3269,H3269*F3269,I3269*G3269)-1</f>
        <v>9.090909090908994E-2</v>
      </c>
      <c r="AN3269" s="26">
        <f ca="1">IF(RAND()&lt;(J3269+(2*F3269-1)*Sheet2!D$109),H3269*F3269,I3269*G3269)-1</f>
        <v>9.090909090908994E-2</v>
      </c>
      <c r="AO3269" s="3">
        <f t="shared" si="1430"/>
        <v>201101</v>
      </c>
    </row>
    <row r="3270" spans="1:41" x14ac:dyDescent="0.25">
      <c r="A3270" s="6">
        <v>40540</v>
      </c>
      <c r="B3270" s="1" t="s">
        <v>41</v>
      </c>
      <c r="C3270" s="1" t="s">
        <v>46</v>
      </c>
      <c r="D3270" s="1">
        <v>14</v>
      </c>
      <c r="E3270" s="1">
        <v>24</v>
      </c>
      <c r="F3270">
        <f t="shared" si="1431"/>
        <v>0</v>
      </c>
      <c r="G3270">
        <f t="shared" si="1432"/>
        <v>1</v>
      </c>
      <c r="H3270" s="4">
        <v>1.0909090909090899</v>
      </c>
      <c r="I3270" s="4">
        <v>9</v>
      </c>
      <c r="J3270" s="4">
        <f t="shared" si="1433"/>
        <v>0.91666666666666752</v>
      </c>
      <c r="K3270" s="4">
        <f t="shared" si="1434"/>
        <v>0.1111111111111111</v>
      </c>
      <c r="L3270" s="17">
        <f t="shared" si="1435"/>
        <v>0.94666666666666754</v>
      </c>
      <c r="M3270" s="17">
        <f t="shared" si="1436"/>
        <v>8.1111111111111106E-2</v>
      </c>
      <c r="N3270" s="34">
        <f t="shared" si="1437"/>
        <v>1.0563380281690131</v>
      </c>
      <c r="O3270" s="12">
        <f t="shared" si="1438"/>
        <v>12.328767123287673</v>
      </c>
      <c r="P3270" s="4">
        <f t="shared" si="1439"/>
        <v>201012</v>
      </c>
      <c r="Q3270" s="17">
        <f t="shared" si="1440"/>
        <v>0.1212121212121211</v>
      </c>
      <c r="R3270" s="17">
        <f t="shared" si="1441"/>
        <v>-11.125000000000117</v>
      </c>
      <c r="S3270" s="16">
        <f t="shared" si="1442"/>
        <v>-11.003787878787996</v>
      </c>
      <c r="T3270" s="5">
        <f t="shared" si="1443"/>
        <v>8.2500000000000071</v>
      </c>
      <c r="U3270" s="21">
        <f t="shared" si="1444"/>
        <v>1</v>
      </c>
      <c r="W3270" s="5">
        <f t="shared" si="1445"/>
        <v>-1</v>
      </c>
      <c r="X3270" s="4">
        <f t="shared" si="1446"/>
        <v>-1</v>
      </c>
      <c r="AE3270" s="4">
        <f t="shared" si="1447"/>
        <v>-0.17424242424242242</v>
      </c>
      <c r="AJ3270" s="3">
        <f t="shared" si="1448"/>
        <v>2.702702702702775E-2</v>
      </c>
      <c r="AK3270" s="3">
        <f t="shared" si="1449"/>
        <v>2.702702702702775E-2</v>
      </c>
      <c r="AL3270" s="26">
        <f t="shared" si="1450"/>
        <v>8.2500000000000071</v>
      </c>
      <c r="AM3270" s="26">
        <f ca="1">IF(RAND()&lt;J3270,H3270*F3270,I3270*G3270)-1</f>
        <v>-1</v>
      </c>
      <c r="AN3270" s="26">
        <f ca="1">IF(RAND()&lt;(J3270+(2*F3270-1)*Sheet2!D$109),H3270*F3270,I3270*G3270)-1</f>
        <v>8</v>
      </c>
      <c r="AO3270" s="3">
        <f t="shared" si="1430"/>
        <v>201012</v>
      </c>
    </row>
    <row r="3271" spans="1:41" x14ac:dyDescent="0.25">
      <c r="A3271" s="6">
        <v>40539</v>
      </c>
      <c r="B3271" s="1" t="s">
        <v>27</v>
      </c>
      <c r="C3271" s="1" t="s">
        <v>28</v>
      </c>
      <c r="D3271" s="1">
        <v>14</v>
      </c>
      <c r="E3271" s="1">
        <v>17</v>
      </c>
      <c r="F3271">
        <f t="shared" si="1431"/>
        <v>0</v>
      </c>
      <c r="G3271">
        <f t="shared" si="1432"/>
        <v>1</v>
      </c>
      <c r="H3271" s="4">
        <v>1.71428571428571</v>
      </c>
      <c r="I3271" s="4">
        <v>2.2000000000000002</v>
      </c>
      <c r="J3271" s="4">
        <f t="shared" si="1433"/>
        <v>0.58333333333333481</v>
      </c>
      <c r="K3271" s="4">
        <f t="shared" si="1434"/>
        <v>0.45454545454545453</v>
      </c>
      <c r="L3271" s="17">
        <f t="shared" si="1435"/>
        <v>0.61333333333333484</v>
      </c>
      <c r="M3271" s="17">
        <f t="shared" si="1436"/>
        <v>0.42454545454545456</v>
      </c>
      <c r="N3271" s="34">
        <f t="shared" si="1437"/>
        <v>1.6304347826086916</v>
      </c>
      <c r="O3271" s="12">
        <f t="shared" si="1438"/>
        <v>2.3554603854389722</v>
      </c>
      <c r="P3271" s="4">
        <f t="shared" si="1439"/>
        <v>201012</v>
      </c>
      <c r="Q3271" s="17">
        <f t="shared" si="1440"/>
        <v>0.77922077922077715</v>
      </c>
      <c r="R3271" s="17">
        <f t="shared" si="1441"/>
        <v>-2.2333333333333414</v>
      </c>
      <c r="S3271" s="16">
        <f t="shared" si="1442"/>
        <v>-1.4541125541125641</v>
      </c>
      <c r="T3271" s="5">
        <f t="shared" si="1443"/>
        <v>1.2833333333333368</v>
      </c>
      <c r="U3271" s="21">
        <f t="shared" si="1444"/>
        <v>0</v>
      </c>
      <c r="W3271" s="5">
        <f t="shared" si="1445"/>
        <v>-1</v>
      </c>
      <c r="X3271" s="4">
        <f t="shared" si="1446"/>
        <v>-1</v>
      </c>
      <c r="AE3271" s="4">
        <f t="shared" si="1447"/>
        <v>-1.1309523809523752</v>
      </c>
      <c r="AJ3271" s="3">
        <f t="shared" si="1448"/>
        <v>3.6496350364964902E-2</v>
      </c>
      <c r="AK3271" s="3">
        <f t="shared" si="1449"/>
        <v>3.6496350364964902E-2</v>
      </c>
      <c r="AL3271" s="26">
        <f t="shared" si="1450"/>
        <v>1.2833333333333368</v>
      </c>
      <c r="AM3271" s="26">
        <f ca="1">IF(RAND()&lt;J3271,H3271*F3271,I3271*G3271)-1</f>
        <v>1.2000000000000002</v>
      </c>
      <c r="AN3271" s="26">
        <f ca="1">IF(RAND()&lt;(J3271+(2*F3271-1)*Sheet2!D$109),H3271*F3271,I3271*G3271)-1</f>
        <v>-1</v>
      </c>
      <c r="AO3271" s="3">
        <f t="shared" si="1430"/>
        <v>201012</v>
      </c>
    </row>
    <row r="3272" spans="1:41" x14ac:dyDescent="0.25">
      <c r="A3272" s="6">
        <v>40538</v>
      </c>
      <c r="B3272" s="1" t="s">
        <v>25</v>
      </c>
      <c r="C3272" s="1" t="s">
        <v>47</v>
      </c>
      <c r="D3272" s="1">
        <v>38</v>
      </c>
      <c r="E3272" s="1">
        <v>15</v>
      </c>
      <c r="F3272">
        <f t="shared" si="1431"/>
        <v>1</v>
      </c>
      <c r="G3272">
        <f t="shared" si="1432"/>
        <v>0</v>
      </c>
      <c r="H3272" s="4">
        <v>1.4</v>
      </c>
      <c r="I3272" s="4">
        <v>3.1</v>
      </c>
      <c r="J3272" s="4">
        <f t="shared" si="1433"/>
        <v>0.7142857142857143</v>
      </c>
      <c r="K3272" s="4">
        <f t="shared" si="1434"/>
        <v>0.32258064516129031</v>
      </c>
      <c r="L3272" s="17">
        <f t="shared" si="1435"/>
        <v>0.68428571428571427</v>
      </c>
      <c r="M3272" s="17">
        <f t="shared" si="1436"/>
        <v>0.35258064516129028</v>
      </c>
      <c r="N3272" s="34">
        <f t="shared" si="1437"/>
        <v>1.4613778705636744</v>
      </c>
      <c r="O3272" s="12">
        <f t="shared" si="1438"/>
        <v>2.8362305580969811</v>
      </c>
      <c r="P3272" s="4">
        <f t="shared" si="1439"/>
        <v>201012</v>
      </c>
      <c r="Q3272" s="17">
        <f t="shared" si="1440"/>
        <v>1.4</v>
      </c>
      <c r="R3272" s="17">
        <f t="shared" si="1441"/>
        <v>-2.9761904761904767</v>
      </c>
      <c r="S3272" s="16">
        <f t="shared" si="1442"/>
        <v>-1.5761904761904768</v>
      </c>
      <c r="T3272" s="5">
        <f t="shared" si="1443"/>
        <v>2.2142857142857144</v>
      </c>
      <c r="U3272" s="21">
        <f t="shared" si="1444"/>
        <v>0</v>
      </c>
      <c r="W3272" s="5">
        <f t="shared" si="1445"/>
        <v>0.39999999999999991</v>
      </c>
      <c r="X3272" s="4">
        <f t="shared" si="1446"/>
        <v>-0.2857142857142857</v>
      </c>
      <c r="AE3272" s="4">
        <f t="shared" si="1447"/>
        <v>-0.68571428571428561</v>
      </c>
      <c r="AJ3272" s="3">
        <f t="shared" si="1448"/>
        <v>3.5555555555555562E-2</v>
      </c>
      <c r="AK3272" s="3">
        <f t="shared" si="1449"/>
        <v>3.5555555555555562E-2</v>
      </c>
      <c r="AL3272" s="26">
        <f t="shared" si="1450"/>
        <v>2.2142857142857144</v>
      </c>
      <c r="AM3272" s="26">
        <f ca="1">IF(RAND()&lt;J3272,H3272*F3272,I3272*G3272)-1</f>
        <v>0.39999999999999991</v>
      </c>
      <c r="AN3272" s="26">
        <f ca="1">IF(RAND()&lt;(J3272+(2*F3272-1)*Sheet2!D$109),H3272*F3272,I3272*G3272)-1</f>
        <v>0.39999999999999991</v>
      </c>
      <c r="AO3272" s="3">
        <f t="shared" si="1430"/>
        <v>201012</v>
      </c>
    </row>
    <row r="3273" spans="1:41" x14ac:dyDescent="0.25">
      <c r="A3273" s="6">
        <v>40538</v>
      </c>
      <c r="B3273" s="1" t="s">
        <v>45</v>
      </c>
      <c r="C3273" s="1" t="s">
        <v>24</v>
      </c>
      <c r="D3273" s="1">
        <v>25</v>
      </c>
      <c r="E3273" s="1">
        <v>17</v>
      </c>
      <c r="F3273">
        <f t="shared" si="1431"/>
        <v>1</v>
      </c>
      <c r="G3273">
        <f t="shared" si="1432"/>
        <v>0</v>
      </c>
      <c r="H3273" s="4">
        <v>1.71428571428571</v>
      </c>
      <c r="I3273" s="4">
        <v>2.2000000000000002</v>
      </c>
      <c r="J3273" s="4">
        <f t="shared" si="1433"/>
        <v>0.58333333333333481</v>
      </c>
      <c r="K3273" s="4">
        <f t="shared" si="1434"/>
        <v>0.45454545454545453</v>
      </c>
      <c r="L3273" s="17">
        <f t="shared" si="1435"/>
        <v>0.55333333333333479</v>
      </c>
      <c r="M3273" s="17">
        <f t="shared" si="1436"/>
        <v>0.4845454545454545</v>
      </c>
      <c r="N3273" s="34">
        <f t="shared" si="1437"/>
        <v>1.8072289156626458</v>
      </c>
      <c r="O3273" s="12">
        <f t="shared" si="1438"/>
        <v>2.0637898686679175</v>
      </c>
      <c r="P3273" s="4">
        <f t="shared" si="1439"/>
        <v>201012</v>
      </c>
      <c r="Q3273" s="17">
        <f t="shared" si="1440"/>
        <v>1.71428571428571</v>
      </c>
      <c r="R3273" s="17">
        <f t="shared" si="1441"/>
        <v>-2.2333333333333414</v>
      </c>
      <c r="S3273" s="16">
        <f t="shared" si="1442"/>
        <v>-0.51904761904763141</v>
      </c>
      <c r="T3273" s="5">
        <f t="shared" si="1443"/>
        <v>1.2833333333333368</v>
      </c>
      <c r="U3273" s="21">
        <f t="shared" si="1444"/>
        <v>0</v>
      </c>
      <c r="W3273" s="5">
        <f t="shared" si="1445"/>
        <v>0.71428571428570997</v>
      </c>
      <c r="X3273" s="4">
        <f t="shared" si="1446"/>
        <v>-0.41666666666666519</v>
      </c>
      <c r="AE3273" s="4">
        <f t="shared" si="1447"/>
        <v>-1.1309523809523752</v>
      </c>
      <c r="AJ3273" s="3">
        <f t="shared" si="1448"/>
        <v>3.6496350364964902E-2</v>
      </c>
      <c r="AK3273" s="3">
        <f t="shared" si="1449"/>
        <v>3.6496350364965013E-2</v>
      </c>
      <c r="AL3273" s="26">
        <f t="shared" si="1450"/>
        <v>1.2833333333333368</v>
      </c>
      <c r="AM3273" s="26">
        <f ca="1">IF(RAND()&lt;J3273,H3273*F3273,I3273*G3273)-1</f>
        <v>-1</v>
      </c>
      <c r="AN3273" s="26">
        <f ca="1">IF(RAND()&lt;(J3273+(2*F3273-1)*Sheet2!D$109),H3273*F3273,I3273*G3273)-1</f>
        <v>-1</v>
      </c>
      <c r="AO3273" s="3">
        <f t="shared" si="1430"/>
        <v>201012</v>
      </c>
    </row>
    <row r="3274" spans="1:41" x14ac:dyDescent="0.25">
      <c r="A3274" s="6">
        <v>40538</v>
      </c>
      <c r="B3274" s="1" t="s">
        <v>40</v>
      </c>
      <c r="C3274" s="1" t="s">
        <v>22</v>
      </c>
      <c r="D3274" s="1">
        <v>26</v>
      </c>
      <c r="E3274" s="1">
        <v>31</v>
      </c>
      <c r="F3274">
        <f t="shared" si="1431"/>
        <v>0</v>
      </c>
      <c r="G3274">
        <f t="shared" si="1432"/>
        <v>1</v>
      </c>
      <c r="H3274" s="4">
        <v>2.1</v>
      </c>
      <c r="I3274" s="4">
        <v>1.7692307692307701</v>
      </c>
      <c r="J3274" s="4">
        <f t="shared" si="1433"/>
        <v>0.47619047619047616</v>
      </c>
      <c r="K3274" s="4">
        <f t="shared" si="1434"/>
        <v>0.56521739130434756</v>
      </c>
      <c r="L3274" s="17">
        <f t="shared" si="1435"/>
        <v>0.50619047619047619</v>
      </c>
      <c r="M3274" s="17">
        <f t="shared" si="1436"/>
        <v>0.53521739130434753</v>
      </c>
      <c r="N3274" s="34">
        <f t="shared" si="1437"/>
        <v>1.9755409219190969</v>
      </c>
      <c r="O3274" s="12">
        <f t="shared" si="1438"/>
        <v>1.8683996750609271</v>
      </c>
      <c r="P3274" s="4">
        <f t="shared" si="1439"/>
        <v>201012</v>
      </c>
      <c r="Q3274" s="17">
        <f t="shared" si="1440"/>
        <v>1.18695652173913</v>
      </c>
      <c r="R3274" s="17">
        <f t="shared" si="1441"/>
        <v>-2.2090909090909077</v>
      </c>
      <c r="S3274" s="16">
        <f t="shared" si="1442"/>
        <v>-1.0221343873517776</v>
      </c>
      <c r="T3274" s="5">
        <f t="shared" si="1443"/>
        <v>0.84249084249084283</v>
      </c>
      <c r="U3274" s="21">
        <f t="shared" si="1444"/>
        <v>0</v>
      </c>
      <c r="W3274" s="5">
        <f t="shared" si="1445"/>
        <v>-1</v>
      </c>
      <c r="X3274" s="4">
        <f t="shared" si="1446"/>
        <v>-1</v>
      </c>
      <c r="AE3274" s="4">
        <f t="shared" si="1447"/>
        <v>-1.6238095238095238</v>
      </c>
      <c r="AJ3274" s="3">
        <f t="shared" si="1448"/>
        <v>3.9761431411530546E-2</v>
      </c>
      <c r="AK3274" s="3">
        <f t="shared" si="1449"/>
        <v>3.9761431411530546E-2</v>
      </c>
      <c r="AL3274" s="26">
        <f t="shared" si="1450"/>
        <v>0.84249084249084283</v>
      </c>
      <c r="AM3274" s="26">
        <f ca="1">IF(RAND()&lt;J3274,H3274*F3274,I3274*G3274)-1</f>
        <v>-1</v>
      </c>
      <c r="AN3274" s="26">
        <f ca="1">IF(RAND()&lt;(J3274+(2*F3274-1)*Sheet2!D$109),H3274*F3274,I3274*G3274)-1</f>
        <v>0.76923076923077005</v>
      </c>
      <c r="AO3274" s="3">
        <f t="shared" si="1430"/>
        <v>201012</v>
      </c>
    </row>
    <row r="3275" spans="1:41" x14ac:dyDescent="0.25">
      <c r="A3275" s="6">
        <v>40538</v>
      </c>
      <c r="B3275" s="1" t="s">
        <v>37</v>
      </c>
      <c r="C3275" s="1" t="s">
        <v>19</v>
      </c>
      <c r="D3275" s="1">
        <v>27</v>
      </c>
      <c r="E3275" s="1">
        <v>34</v>
      </c>
      <c r="F3275">
        <f t="shared" si="1431"/>
        <v>0</v>
      </c>
      <c r="G3275">
        <f t="shared" si="1432"/>
        <v>1</v>
      </c>
      <c r="H3275" s="4">
        <v>1.5263157894736801</v>
      </c>
      <c r="I3275" s="4">
        <v>2.65</v>
      </c>
      <c r="J3275" s="4">
        <f t="shared" si="1433"/>
        <v>0.6551724137931052</v>
      </c>
      <c r="K3275" s="4">
        <f t="shared" si="1434"/>
        <v>0.37735849056603776</v>
      </c>
      <c r="L3275" s="17">
        <f t="shared" si="1435"/>
        <v>0.68517241379310523</v>
      </c>
      <c r="M3275" s="17">
        <f t="shared" si="1436"/>
        <v>0.34735849056603774</v>
      </c>
      <c r="N3275" s="34">
        <f t="shared" si="1437"/>
        <v>1.4594866633115211</v>
      </c>
      <c r="O3275" s="12">
        <f t="shared" si="1438"/>
        <v>2.8788701792504074</v>
      </c>
      <c r="P3275" s="4">
        <f t="shared" si="1439"/>
        <v>201012</v>
      </c>
      <c r="Q3275" s="17">
        <f t="shared" si="1440"/>
        <v>0.57596822244289814</v>
      </c>
      <c r="R3275" s="17">
        <f t="shared" si="1441"/>
        <v>-2.506060606060621</v>
      </c>
      <c r="S3275" s="16">
        <f t="shared" si="1442"/>
        <v>-1.9300923836177228</v>
      </c>
      <c r="T3275" s="5">
        <f t="shared" si="1443"/>
        <v>1.7362068965517288</v>
      </c>
      <c r="U3275" s="21">
        <f t="shared" si="1444"/>
        <v>0</v>
      </c>
      <c r="W3275" s="5">
        <f t="shared" si="1445"/>
        <v>-1</v>
      </c>
      <c r="X3275" s="4">
        <f t="shared" si="1446"/>
        <v>-1</v>
      </c>
      <c r="AE3275" s="4">
        <f t="shared" si="1447"/>
        <v>-0.87114337568057487</v>
      </c>
      <c r="AJ3275" s="3">
        <f t="shared" si="1448"/>
        <v>3.1505986137367881E-2</v>
      </c>
      <c r="AK3275" s="3">
        <f t="shared" si="1449"/>
        <v>3.150598613736777E-2</v>
      </c>
      <c r="AL3275" s="26">
        <f t="shared" si="1450"/>
        <v>1.7362068965517288</v>
      </c>
      <c r="AM3275" s="26">
        <f ca="1">IF(RAND()&lt;J3275,H3275*F3275,I3275*G3275)-1</f>
        <v>-1</v>
      </c>
      <c r="AN3275" s="26">
        <f ca="1">IF(RAND()&lt;(J3275+(2*F3275-1)*Sheet2!D$109),H3275*F3275,I3275*G3275)-1</f>
        <v>-1</v>
      </c>
      <c r="AO3275" s="3">
        <f t="shared" si="1430"/>
        <v>201012</v>
      </c>
    </row>
    <row r="3276" spans="1:41" x14ac:dyDescent="0.25">
      <c r="A3276" s="6">
        <v>40538</v>
      </c>
      <c r="B3276" s="1" t="s">
        <v>35</v>
      </c>
      <c r="C3276" s="1" t="s">
        <v>36</v>
      </c>
      <c r="D3276" s="1">
        <v>34</v>
      </c>
      <c r="E3276" s="1">
        <v>14</v>
      </c>
      <c r="F3276">
        <f t="shared" si="1431"/>
        <v>1</v>
      </c>
      <c r="G3276">
        <f t="shared" si="1432"/>
        <v>0</v>
      </c>
      <c r="H3276" s="4">
        <v>1.48780487804878</v>
      </c>
      <c r="I3276" s="4">
        <v>2.75</v>
      </c>
      <c r="J3276" s="4">
        <f t="shared" si="1433"/>
        <v>0.6721311475409838</v>
      </c>
      <c r="K3276" s="4">
        <f t="shared" si="1434"/>
        <v>0.36363636363636365</v>
      </c>
      <c r="L3276" s="17">
        <f t="shared" si="1435"/>
        <v>0.64213114754098377</v>
      </c>
      <c r="M3276" s="17">
        <f t="shared" si="1436"/>
        <v>0.39363636363636367</v>
      </c>
      <c r="N3276" s="34">
        <f t="shared" si="1437"/>
        <v>1.5573142711258612</v>
      </c>
      <c r="O3276" s="12">
        <f t="shared" si="1438"/>
        <v>2.5404157043879905</v>
      </c>
      <c r="P3276" s="4">
        <f t="shared" si="1439"/>
        <v>201012</v>
      </c>
      <c r="Q3276" s="17">
        <f t="shared" si="1440"/>
        <v>1.48780487804878</v>
      </c>
      <c r="R3276" s="17">
        <f t="shared" si="1441"/>
        <v>-2.6214285714285737</v>
      </c>
      <c r="S3276" s="16">
        <f t="shared" si="1442"/>
        <v>-1.1336236933797936</v>
      </c>
      <c r="T3276" s="5">
        <f t="shared" si="1443"/>
        <v>1.8483606557377055</v>
      </c>
      <c r="U3276" s="21">
        <f t="shared" si="1444"/>
        <v>0</v>
      </c>
      <c r="W3276" s="5">
        <f t="shared" si="1445"/>
        <v>0.48780487804878003</v>
      </c>
      <c r="X3276" s="4">
        <f t="shared" si="1446"/>
        <v>-0.3278688524590162</v>
      </c>
      <c r="AE3276" s="4">
        <f t="shared" si="1447"/>
        <v>-0.81567373050779624</v>
      </c>
      <c r="AJ3276" s="3">
        <f t="shared" si="1448"/>
        <v>3.4532374100719632E-2</v>
      </c>
      <c r="AK3276" s="3">
        <f t="shared" si="1449"/>
        <v>3.4532374100719743E-2</v>
      </c>
      <c r="AL3276" s="26">
        <f t="shared" si="1450"/>
        <v>1.8483606557377055</v>
      </c>
      <c r="AM3276" s="26">
        <f ca="1">IF(RAND()&lt;J3276,H3276*F3276,I3276*G3276)-1</f>
        <v>0.48780487804878003</v>
      </c>
      <c r="AN3276" s="26">
        <f ca="1">IF(RAND()&lt;(J3276+(2*F3276-1)*Sheet2!D$109),H3276*F3276,I3276*G3276)-1</f>
        <v>0.48780487804878003</v>
      </c>
      <c r="AO3276" s="3">
        <f t="shared" si="1430"/>
        <v>201012</v>
      </c>
    </row>
    <row r="3277" spans="1:41" x14ac:dyDescent="0.25">
      <c r="A3277" s="6">
        <v>40538</v>
      </c>
      <c r="B3277" s="1" t="s">
        <v>42</v>
      </c>
      <c r="C3277" s="1" t="s">
        <v>34</v>
      </c>
      <c r="D3277" s="1">
        <v>17</v>
      </c>
      <c r="E3277" s="1">
        <v>20</v>
      </c>
      <c r="F3277">
        <f t="shared" si="1431"/>
        <v>0</v>
      </c>
      <c r="G3277">
        <f t="shared" si="1432"/>
        <v>1</v>
      </c>
      <c r="H3277" s="4">
        <v>1.32258064516129</v>
      </c>
      <c r="I3277" s="4">
        <v>3.6</v>
      </c>
      <c r="J3277" s="4">
        <f t="shared" si="1433"/>
        <v>0.75609756097560987</v>
      </c>
      <c r="K3277" s="4">
        <f t="shared" si="1434"/>
        <v>0.27777777777777779</v>
      </c>
      <c r="L3277" s="17">
        <f t="shared" si="1435"/>
        <v>0.7860975609756099</v>
      </c>
      <c r="M3277" s="17">
        <f t="shared" si="1436"/>
        <v>0.24777777777777779</v>
      </c>
      <c r="N3277" s="34">
        <f t="shared" si="1437"/>
        <v>1.2721067328575859</v>
      </c>
      <c r="O3277" s="12">
        <f t="shared" si="1438"/>
        <v>4.0358744394618835</v>
      </c>
      <c r="P3277" s="4">
        <f t="shared" si="1439"/>
        <v>201012</v>
      </c>
      <c r="Q3277" s="17">
        <f t="shared" si="1440"/>
        <v>0.36738351254480278</v>
      </c>
      <c r="R3277" s="17">
        <f t="shared" si="1441"/>
        <v>-3.4846153846153873</v>
      </c>
      <c r="S3277" s="16">
        <f t="shared" si="1442"/>
        <v>-3.1172318720705845</v>
      </c>
      <c r="T3277" s="5">
        <f t="shared" si="1443"/>
        <v>2.7219512195121958</v>
      </c>
      <c r="U3277" s="21">
        <f t="shared" si="1444"/>
        <v>0</v>
      </c>
      <c r="W3277" s="5">
        <f t="shared" si="1445"/>
        <v>-1</v>
      </c>
      <c r="X3277" s="4">
        <f t="shared" si="1446"/>
        <v>-1</v>
      </c>
      <c r="AE3277" s="4">
        <f t="shared" si="1447"/>
        <v>-0.56648308418568016</v>
      </c>
      <c r="AJ3277" s="3">
        <f t="shared" si="1448"/>
        <v>3.2765399737876733E-2</v>
      </c>
      <c r="AK3277" s="3">
        <f t="shared" si="1449"/>
        <v>3.2765399737876844E-2</v>
      </c>
      <c r="AL3277" s="26">
        <f t="shared" si="1450"/>
        <v>2.7219512195121958</v>
      </c>
      <c r="AM3277" s="26">
        <f ca="1">IF(RAND()&lt;J3277,H3277*F3277,I3277*G3277)-1</f>
        <v>2.6</v>
      </c>
      <c r="AN3277" s="26">
        <f ca="1">IF(RAND()&lt;(J3277+(2*F3277-1)*Sheet2!D$109),H3277*F3277,I3277*G3277)-1</f>
        <v>-1</v>
      </c>
      <c r="AO3277" s="3">
        <f t="shared" si="1430"/>
        <v>201012</v>
      </c>
    </row>
    <row r="3278" spans="1:41" x14ac:dyDescent="0.25">
      <c r="A3278" s="6">
        <v>40538</v>
      </c>
      <c r="B3278" s="1" t="s">
        <v>48</v>
      </c>
      <c r="C3278" s="1" t="s">
        <v>20</v>
      </c>
      <c r="D3278" s="1">
        <v>45</v>
      </c>
      <c r="E3278" s="1">
        <v>17</v>
      </c>
      <c r="F3278">
        <f t="shared" si="1431"/>
        <v>1</v>
      </c>
      <c r="G3278">
        <f t="shared" si="1432"/>
        <v>0</v>
      </c>
      <c r="H3278" s="4">
        <v>1.60606060606061</v>
      </c>
      <c r="I3278" s="4">
        <v>2.4500000000000002</v>
      </c>
      <c r="J3278" s="4">
        <f t="shared" si="1433"/>
        <v>0.62264150943396079</v>
      </c>
      <c r="K3278" s="4">
        <f t="shared" si="1434"/>
        <v>0.4081632653061224</v>
      </c>
      <c r="L3278" s="17">
        <f t="shared" si="1435"/>
        <v>0.59264150943396077</v>
      </c>
      <c r="M3278" s="17">
        <f t="shared" si="1436"/>
        <v>0.43816326530612237</v>
      </c>
      <c r="N3278" s="34">
        <f t="shared" si="1437"/>
        <v>1.687360713148683</v>
      </c>
      <c r="O3278" s="12">
        <f t="shared" si="1438"/>
        <v>2.2822543083372153</v>
      </c>
      <c r="P3278" s="4">
        <f t="shared" si="1439"/>
        <v>201012</v>
      </c>
      <c r="Q3278" s="17">
        <f t="shared" si="1440"/>
        <v>1.60606060606061</v>
      </c>
      <c r="R3278" s="17">
        <f t="shared" si="1441"/>
        <v>-2.3396551724137824</v>
      </c>
      <c r="S3278" s="16">
        <f t="shared" si="1442"/>
        <v>-0.73359456635317244</v>
      </c>
      <c r="T3278" s="5">
        <f t="shared" si="1443"/>
        <v>1.5254716981132039</v>
      </c>
      <c r="U3278" s="21">
        <f t="shared" si="1444"/>
        <v>0</v>
      </c>
      <c r="W3278" s="5">
        <f t="shared" si="1445"/>
        <v>0.60606060606060996</v>
      </c>
      <c r="X3278" s="4">
        <f t="shared" si="1446"/>
        <v>-0.37735849056603921</v>
      </c>
      <c r="AE3278" s="4">
        <f t="shared" si="1447"/>
        <v>-0.98341909662664917</v>
      </c>
      <c r="AJ3278" s="3">
        <f t="shared" si="1448"/>
        <v>2.9884198729920097E-2</v>
      </c>
      <c r="AK3278" s="3">
        <f t="shared" si="1449"/>
        <v>2.9884198729920097E-2</v>
      </c>
      <c r="AL3278" s="26">
        <f t="shared" si="1450"/>
        <v>1.5254716981132039</v>
      </c>
      <c r="AM3278" s="26">
        <f ca="1">IF(RAND()&lt;J3278,H3278*F3278,I3278*G3278)-1</f>
        <v>0.60606060606060996</v>
      </c>
      <c r="AN3278" s="26">
        <f ca="1">IF(RAND()&lt;(J3278+(2*F3278-1)*Sheet2!D$109),H3278*F3278,I3278*G3278)-1</f>
        <v>-1</v>
      </c>
      <c r="AO3278" s="3">
        <f t="shared" si="1430"/>
        <v>201012</v>
      </c>
    </row>
    <row r="3279" spans="1:41" x14ac:dyDescent="0.25">
      <c r="A3279" s="6">
        <v>40538</v>
      </c>
      <c r="B3279" s="1" t="s">
        <v>21</v>
      </c>
      <c r="C3279" s="1" t="s">
        <v>33</v>
      </c>
      <c r="D3279" s="1">
        <v>24</v>
      </c>
      <c r="E3279" s="1">
        <v>23</v>
      </c>
      <c r="F3279">
        <f t="shared" si="1431"/>
        <v>1</v>
      </c>
      <c r="G3279">
        <f t="shared" si="1432"/>
        <v>0</v>
      </c>
      <c r="H3279" s="4">
        <v>2.1</v>
      </c>
      <c r="I3279" s="4">
        <v>1.7692307692307701</v>
      </c>
      <c r="J3279" s="4">
        <f t="shared" si="1433"/>
        <v>0.47619047619047616</v>
      </c>
      <c r="K3279" s="4">
        <f t="shared" si="1434"/>
        <v>0.56521739130434756</v>
      </c>
      <c r="L3279" s="17">
        <f t="shared" si="1435"/>
        <v>0.44619047619047614</v>
      </c>
      <c r="M3279" s="17">
        <f t="shared" si="1436"/>
        <v>0.59521739130434759</v>
      </c>
      <c r="N3279" s="34">
        <f t="shared" si="1437"/>
        <v>2.2411953041622201</v>
      </c>
      <c r="O3279" s="12">
        <f t="shared" si="1438"/>
        <v>1.6800584368151943</v>
      </c>
      <c r="P3279" s="4">
        <f t="shared" si="1439"/>
        <v>201012</v>
      </c>
      <c r="Q3279" s="17">
        <f t="shared" si="1440"/>
        <v>2.1</v>
      </c>
      <c r="R3279" s="17">
        <f t="shared" si="1441"/>
        <v>-2.2090909090909077</v>
      </c>
      <c r="S3279" s="16">
        <f t="shared" si="1442"/>
        <v>-0.10909090909090757</v>
      </c>
      <c r="T3279" s="5">
        <f t="shared" si="1443"/>
        <v>0.84249084249084283</v>
      </c>
      <c r="U3279" s="21">
        <f t="shared" si="1444"/>
        <v>0</v>
      </c>
      <c r="W3279" s="5">
        <f t="shared" si="1445"/>
        <v>1.1000000000000001</v>
      </c>
      <c r="X3279" s="4">
        <f t="shared" si="1446"/>
        <v>-0.52380952380952384</v>
      </c>
      <c r="AE3279" s="4">
        <f t="shared" si="1447"/>
        <v>-1.6238095238095238</v>
      </c>
      <c r="AJ3279" s="3">
        <f t="shared" si="1448"/>
        <v>3.9761431411530546E-2</v>
      </c>
      <c r="AK3279" s="3">
        <f t="shared" si="1449"/>
        <v>3.9761431411530657E-2</v>
      </c>
      <c r="AL3279" s="26">
        <f t="shared" si="1450"/>
        <v>0.84249084249084283</v>
      </c>
      <c r="AM3279" s="26">
        <f ca="1">IF(RAND()&lt;J3279,H3279*F3279,I3279*G3279)-1</f>
        <v>-1</v>
      </c>
      <c r="AN3279" s="26">
        <f ca="1">IF(RAND()&lt;(J3279+(2*F3279-1)*Sheet2!D$109),H3279*F3279,I3279*G3279)-1</f>
        <v>-1</v>
      </c>
      <c r="AO3279" s="3">
        <f t="shared" si="1430"/>
        <v>201012</v>
      </c>
    </row>
    <row r="3280" spans="1:41" x14ac:dyDescent="0.25">
      <c r="A3280" s="6">
        <v>40538</v>
      </c>
      <c r="B3280" s="1" t="s">
        <v>44</v>
      </c>
      <c r="C3280" s="1" t="s">
        <v>29</v>
      </c>
      <c r="D3280" s="1">
        <v>10</v>
      </c>
      <c r="E3280" s="1">
        <v>20</v>
      </c>
      <c r="F3280">
        <f t="shared" si="1431"/>
        <v>0</v>
      </c>
      <c r="G3280">
        <f t="shared" si="1432"/>
        <v>1</v>
      </c>
      <c r="H3280" s="4">
        <v>2.7</v>
      </c>
      <c r="I3280" s="4">
        <v>1.5128205128205101</v>
      </c>
      <c r="J3280" s="4">
        <f t="shared" si="1433"/>
        <v>0.37037037037037035</v>
      </c>
      <c r="K3280" s="4">
        <f t="shared" si="1434"/>
        <v>0.66101694915254361</v>
      </c>
      <c r="L3280" s="17">
        <f t="shared" si="1435"/>
        <v>0.40037037037037038</v>
      </c>
      <c r="M3280" s="17">
        <f t="shared" si="1436"/>
        <v>0.63101694915254358</v>
      </c>
      <c r="N3280" s="34">
        <f t="shared" si="1437"/>
        <v>2.497687326549491</v>
      </c>
      <c r="O3280" s="12">
        <f t="shared" si="1438"/>
        <v>1.5847434864356671</v>
      </c>
      <c r="P3280" s="4">
        <f t="shared" si="1439"/>
        <v>201012</v>
      </c>
      <c r="Q3280" s="17">
        <f t="shared" si="1440"/>
        <v>1.7847457627118677</v>
      </c>
      <c r="R3280" s="17">
        <f t="shared" si="1441"/>
        <v>-2.5382352941176576</v>
      </c>
      <c r="S3280" s="16">
        <f t="shared" si="1442"/>
        <v>-0.75348953140578989</v>
      </c>
      <c r="T3280" s="5">
        <f t="shared" si="1443"/>
        <v>0.56030389363722588</v>
      </c>
      <c r="U3280" s="21">
        <f t="shared" si="1444"/>
        <v>0</v>
      </c>
      <c r="W3280" s="5">
        <f t="shared" si="1445"/>
        <v>-1</v>
      </c>
      <c r="X3280" s="4">
        <f t="shared" si="1446"/>
        <v>-1</v>
      </c>
      <c r="AE3280" s="4">
        <f t="shared" si="1447"/>
        <v>-2.3296296296296299</v>
      </c>
      <c r="AJ3280" s="3">
        <f t="shared" si="1448"/>
        <v>3.0432136335971971E-2</v>
      </c>
      <c r="AK3280" s="3">
        <f t="shared" si="1449"/>
        <v>3.0432136335971971E-2</v>
      </c>
      <c r="AL3280" s="26">
        <f t="shared" si="1450"/>
        <v>0.56030389363722588</v>
      </c>
      <c r="AM3280" s="26">
        <f ca="1">IF(RAND()&lt;J3280,H3280*F3280,I3280*G3280)-1</f>
        <v>-1</v>
      </c>
      <c r="AN3280" s="26">
        <f ca="1">IF(RAND()&lt;(J3280+(2*F3280-1)*Sheet2!D$109),H3280*F3280,I3280*G3280)-1</f>
        <v>-1</v>
      </c>
      <c r="AO3280" s="3">
        <f t="shared" si="1430"/>
        <v>201012</v>
      </c>
    </row>
    <row r="3281" spans="1:41" x14ac:dyDescent="0.25">
      <c r="A3281" s="6">
        <v>40538</v>
      </c>
      <c r="B3281" s="1" t="s">
        <v>30</v>
      </c>
      <c r="C3281" s="1" t="s">
        <v>50</v>
      </c>
      <c r="D3281" s="1">
        <v>34</v>
      </c>
      <c r="E3281" s="1">
        <v>20</v>
      </c>
      <c r="F3281">
        <f t="shared" si="1431"/>
        <v>1</v>
      </c>
      <c r="G3281">
        <f t="shared" si="1432"/>
        <v>0</v>
      </c>
      <c r="H3281" s="4">
        <v>4.0999999999999996</v>
      </c>
      <c r="I3281" s="4">
        <v>1.27027027027027</v>
      </c>
      <c r="J3281" s="4">
        <f t="shared" si="1433"/>
        <v>0.24390243902439027</v>
      </c>
      <c r="K3281" s="4">
        <f t="shared" si="1434"/>
        <v>0.78723404255319174</v>
      </c>
      <c r="L3281" s="17">
        <f t="shared" si="1435"/>
        <v>0.21390243902439027</v>
      </c>
      <c r="M3281" s="17">
        <f t="shared" si="1436"/>
        <v>0.81723404255319176</v>
      </c>
      <c r="N3281" s="34">
        <f t="shared" si="1437"/>
        <v>4.6750285062713788</v>
      </c>
      <c r="O3281" s="12">
        <f t="shared" si="1438"/>
        <v>1.2236396771674038</v>
      </c>
      <c r="P3281" s="4">
        <f t="shared" si="1439"/>
        <v>201012</v>
      </c>
      <c r="Q3281" s="17">
        <f t="shared" si="1440"/>
        <v>4.0999999999999996</v>
      </c>
      <c r="R3281" s="17">
        <f t="shared" si="1441"/>
        <v>-4.0225806451612947</v>
      </c>
      <c r="S3281" s="16">
        <f t="shared" si="1442"/>
        <v>7.741935483870499E-2</v>
      </c>
      <c r="T3281" s="5">
        <f t="shared" si="1443"/>
        <v>0.30982201713909024</v>
      </c>
      <c r="U3281" s="21">
        <f t="shared" si="1444"/>
        <v>0</v>
      </c>
      <c r="W3281" s="5">
        <f t="shared" si="1445"/>
        <v>3.0999999999999996</v>
      </c>
      <c r="X3281" s="4">
        <f t="shared" si="1446"/>
        <v>-0.75609756097560976</v>
      </c>
      <c r="AE3281" s="4">
        <f t="shared" si="1447"/>
        <v>-3.8560975609756092</v>
      </c>
      <c r="AJ3281" s="3">
        <f t="shared" si="1448"/>
        <v>3.0196275792652383E-2</v>
      </c>
      <c r="AK3281" s="3">
        <f t="shared" si="1449"/>
        <v>3.0196275792652716E-2</v>
      </c>
      <c r="AL3281" s="26">
        <f t="shared" si="1450"/>
        <v>0.30982201713909024</v>
      </c>
      <c r="AM3281" s="26">
        <f ca="1">IF(RAND()&lt;J3281,H3281*F3281,I3281*G3281)-1</f>
        <v>-1</v>
      </c>
      <c r="AN3281" s="26">
        <f ca="1">IF(RAND()&lt;(J3281+(2*F3281-1)*Sheet2!D$109),H3281*F3281,I3281*G3281)-1</f>
        <v>-1</v>
      </c>
      <c r="AO3281" s="3">
        <f t="shared" si="1430"/>
        <v>201012</v>
      </c>
    </row>
    <row r="3282" spans="1:41" x14ac:dyDescent="0.25">
      <c r="A3282" s="6">
        <v>40538</v>
      </c>
      <c r="B3282" s="1" t="s">
        <v>31</v>
      </c>
      <c r="C3282" s="1" t="s">
        <v>39</v>
      </c>
      <c r="D3282" s="1">
        <v>38</v>
      </c>
      <c r="E3282" s="1">
        <v>34</v>
      </c>
      <c r="F3282">
        <f t="shared" si="1431"/>
        <v>1</v>
      </c>
      <c r="G3282">
        <f t="shared" si="1432"/>
        <v>0</v>
      </c>
      <c r="H3282" s="4">
        <v>1.68965517241379</v>
      </c>
      <c r="I3282" s="4">
        <v>2.25</v>
      </c>
      <c r="J3282" s="4">
        <f t="shared" si="1433"/>
        <v>0.59183673469387865</v>
      </c>
      <c r="K3282" s="4">
        <f t="shared" si="1434"/>
        <v>0.44444444444444442</v>
      </c>
      <c r="L3282" s="17">
        <f t="shared" si="1435"/>
        <v>0.56183673469387863</v>
      </c>
      <c r="M3282" s="17">
        <f t="shared" si="1436"/>
        <v>0.47444444444444445</v>
      </c>
      <c r="N3282" s="34">
        <f t="shared" si="1437"/>
        <v>1.7798764983654161</v>
      </c>
      <c r="O3282" s="12">
        <f t="shared" si="1438"/>
        <v>2.1077283372365341</v>
      </c>
      <c r="P3282" s="4">
        <f t="shared" si="1439"/>
        <v>201012</v>
      </c>
      <c r="Q3282" s="17">
        <f t="shared" si="1440"/>
        <v>1.68965517241379</v>
      </c>
      <c r="R3282" s="17">
        <f t="shared" si="1441"/>
        <v>-2.2500000000000062</v>
      </c>
      <c r="S3282" s="16">
        <f t="shared" si="1442"/>
        <v>-0.56034482758621618</v>
      </c>
      <c r="T3282" s="5">
        <f t="shared" si="1443"/>
        <v>1.3316326530612268</v>
      </c>
      <c r="U3282" s="21">
        <f t="shared" si="1444"/>
        <v>0</v>
      </c>
      <c r="W3282" s="5">
        <f t="shared" si="1445"/>
        <v>0.68965517241379004</v>
      </c>
      <c r="X3282" s="4">
        <f t="shared" si="1446"/>
        <v>-0.40816326530612135</v>
      </c>
      <c r="AE3282" s="4">
        <f t="shared" si="1447"/>
        <v>-1.0978184377199114</v>
      </c>
      <c r="AJ3282" s="3">
        <f t="shared" si="1448"/>
        <v>3.5010940919038225E-2</v>
      </c>
      <c r="AK3282" s="3">
        <f t="shared" si="1449"/>
        <v>3.5010940919038225E-2</v>
      </c>
      <c r="AL3282" s="26">
        <f t="shared" si="1450"/>
        <v>1.3316326530612268</v>
      </c>
      <c r="AM3282" s="26">
        <f ca="1">IF(RAND()&lt;J3282,H3282*F3282,I3282*G3282)-1</f>
        <v>-1</v>
      </c>
      <c r="AN3282" s="26">
        <f ca="1">IF(RAND()&lt;(J3282+(2*F3282-1)*Sheet2!D$109),H3282*F3282,I3282*G3282)-1</f>
        <v>0.68965517241379004</v>
      </c>
      <c r="AO3282" s="3">
        <f t="shared" si="1430"/>
        <v>201012</v>
      </c>
    </row>
    <row r="3283" spans="1:41" x14ac:dyDescent="0.25">
      <c r="A3283" s="6">
        <v>40538</v>
      </c>
      <c r="B3283" s="1" t="s">
        <v>32</v>
      </c>
      <c r="C3283" s="1" t="s">
        <v>38</v>
      </c>
      <c r="D3283" s="1">
        <v>3</v>
      </c>
      <c r="E3283" s="1">
        <v>34</v>
      </c>
      <c r="F3283">
        <f t="shared" si="1431"/>
        <v>0</v>
      </c>
      <c r="G3283">
        <f t="shared" si="1432"/>
        <v>1</v>
      </c>
      <c r="H3283" s="4">
        <v>3.9</v>
      </c>
      <c r="I3283" s="4">
        <v>1.28571428571429</v>
      </c>
      <c r="J3283" s="4">
        <f t="shared" si="1433"/>
        <v>0.25641025641025644</v>
      </c>
      <c r="K3283" s="4">
        <f t="shared" si="1434"/>
        <v>0.77777777777777513</v>
      </c>
      <c r="L3283" s="17">
        <f t="shared" si="1435"/>
        <v>0.28641025641025641</v>
      </c>
      <c r="M3283" s="17">
        <f t="shared" si="1436"/>
        <v>0.7477777777777751</v>
      </c>
      <c r="N3283" s="34">
        <f t="shared" si="1437"/>
        <v>3.4914950760966876</v>
      </c>
      <c r="O3283" s="12">
        <f t="shared" si="1438"/>
        <v>1.3372956909361118</v>
      </c>
      <c r="P3283" s="4">
        <f t="shared" si="1439"/>
        <v>201012</v>
      </c>
      <c r="Q3283" s="17">
        <f t="shared" si="1440"/>
        <v>3.033333333333323</v>
      </c>
      <c r="R3283" s="17">
        <f t="shared" si="1441"/>
        <v>-3.8448275862068435</v>
      </c>
      <c r="S3283" s="16">
        <f t="shared" si="1442"/>
        <v>-0.81149425287352051</v>
      </c>
      <c r="T3283" s="5">
        <f t="shared" si="1443"/>
        <v>0.32967032967033078</v>
      </c>
      <c r="U3283" s="21">
        <f t="shared" si="1444"/>
        <v>0</v>
      </c>
      <c r="W3283" s="5">
        <f t="shared" si="1445"/>
        <v>-1</v>
      </c>
      <c r="X3283" s="4">
        <f t="shared" si="1446"/>
        <v>-1</v>
      </c>
      <c r="AE3283" s="4">
        <f t="shared" si="1447"/>
        <v>-3.6435897435897431</v>
      </c>
      <c r="AJ3283" s="3">
        <f t="shared" si="1448"/>
        <v>3.3057851239667091E-2</v>
      </c>
      <c r="AK3283" s="3">
        <f t="shared" si="1449"/>
        <v>3.305785123966698E-2</v>
      </c>
      <c r="AL3283" s="26">
        <f t="shared" si="1450"/>
        <v>0.32967032967033078</v>
      </c>
      <c r="AM3283" s="26">
        <f ca="1">IF(RAND()&lt;J3283,H3283*F3283,I3283*G3283)-1</f>
        <v>0.28571428571429003</v>
      </c>
      <c r="AN3283" s="26">
        <f ca="1">IF(RAND()&lt;(J3283+(2*F3283-1)*Sheet2!D$109),H3283*F3283,I3283*G3283)-1</f>
        <v>0.28571428571429003</v>
      </c>
      <c r="AO3283" s="3">
        <f t="shared" si="1430"/>
        <v>201012</v>
      </c>
    </row>
    <row r="3284" spans="1:41" x14ac:dyDescent="0.25">
      <c r="A3284" s="6">
        <v>40537</v>
      </c>
      <c r="B3284" s="1" t="s">
        <v>49</v>
      </c>
      <c r="C3284" s="1" t="s">
        <v>23</v>
      </c>
      <c r="D3284" s="1">
        <v>27</v>
      </c>
      <c r="E3284" s="1">
        <v>26</v>
      </c>
      <c r="F3284">
        <f t="shared" si="1431"/>
        <v>1</v>
      </c>
      <c r="G3284">
        <f t="shared" si="1432"/>
        <v>0</v>
      </c>
      <c r="H3284" s="4">
        <v>3.6</v>
      </c>
      <c r="I3284" s="4">
        <v>1.3030303030303001</v>
      </c>
      <c r="J3284" s="4">
        <f t="shared" si="1433"/>
        <v>0.27777777777777779</v>
      </c>
      <c r="K3284" s="4">
        <f t="shared" si="1434"/>
        <v>0.76744186046511798</v>
      </c>
      <c r="L3284" s="17">
        <f t="shared" si="1435"/>
        <v>0.24777777777777779</v>
      </c>
      <c r="M3284" s="17">
        <f t="shared" si="1436"/>
        <v>0.797441860465118</v>
      </c>
      <c r="N3284" s="34">
        <f t="shared" si="1437"/>
        <v>4.0358744394618835</v>
      </c>
      <c r="O3284" s="12">
        <f t="shared" si="1438"/>
        <v>1.2540099154272355</v>
      </c>
      <c r="P3284" s="4">
        <f t="shared" si="1439"/>
        <v>201012</v>
      </c>
      <c r="Q3284" s="17">
        <f t="shared" si="1440"/>
        <v>3.6</v>
      </c>
      <c r="R3284" s="17">
        <f t="shared" si="1441"/>
        <v>-3.6846153846154164</v>
      </c>
      <c r="S3284" s="16">
        <f t="shared" si="1442"/>
        <v>-8.4615384615416289E-2</v>
      </c>
      <c r="T3284" s="5">
        <f t="shared" si="1443"/>
        <v>0.36195286195286114</v>
      </c>
      <c r="U3284" s="21">
        <f t="shared" si="1444"/>
        <v>0</v>
      </c>
      <c r="W3284" s="5">
        <f t="shared" si="1445"/>
        <v>2.6</v>
      </c>
      <c r="X3284" s="4">
        <f t="shared" si="1446"/>
        <v>-0.72222222222222221</v>
      </c>
      <c r="AE3284" s="4">
        <f t="shared" si="1447"/>
        <v>-3.322222222222222</v>
      </c>
      <c r="AJ3284" s="3">
        <f t="shared" si="1448"/>
        <v>4.3263288009890322E-2</v>
      </c>
      <c r="AK3284" s="3">
        <f t="shared" si="1449"/>
        <v>4.3263288009890322E-2</v>
      </c>
      <c r="AL3284" s="26">
        <f t="shared" si="1450"/>
        <v>0.36195286195286114</v>
      </c>
      <c r="AM3284" s="26">
        <f ca="1">IF(RAND()&lt;J3284,H3284*F3284,I3284*G3284)-1</f>
        <v>-1</v>
      </c>
      <c r="AN3284" s="26">
        <f ca="1">IF(RAND()&lt;(J3284+(2*F3284-1)*Sheet2!D$109),H3284*F3284,I3284*G3284)-1</f>
        <v>-1</v>
      </c>
      <c r="AO3284" s="3">
        <f t="shared" si="1430"/>
        <v>201012</v>
      </c>
    </row>
    <row r="3285" spans="1:41" x14ac:dyDescent="0.25">
      <c r="A3285" s="6">
        <v>40535</v>
      </c>
      <c r="B3285" s="1" t="s">
        <v>43</v>
      </c>
      <c r="C3285" s="1" t="s">
        <v>26</v>
      </c>
      <c r="D3285" s="1">
        <v>27</v>
      </c>
      <c r="E3285" s="1">
        <v>3</v>
      </c>
      <c r="F3285">
        <f t="shared" si="1431"/>
        <v>1</v>
      </c>
      <c r="G3285">
        <f t="shared" si="1432"/>
        <v>0</v>
      </c>
      <c r="H3285" s="4">
        <v>1.08</v>
      </c>
      <c r="I3285" s="4">
        <v>9</v>
      </c>
      <c r="J3285" s="4">
        <f t="shared" si="1433"/>
        <v>0.92592592592592582</v>
      </c>
      <c r="K3285" s="4">
        <f t="shared" si="1434"/>
        <v>0.1111111111111111</v>
      </c>
      <c r="L3285" s="17">
        <f t="shared" si="1435"/>
        <v>0.89592592592592579</v>
      </c>
      <c r="M3285" s="17">
        <f t="shared" si="1436"/>
        <v>0.1411111111111111</v>
      </c>
      <c r="N3285" s="34">
        <f t="shared" si="1437"/>
        <v>1.1161637040099217</v>
      </c>
      <c r="O3285" s="12">
        <f t="shared" si="1438"/>
        <v>7.0866141732283472</v>
      </c>
      <c r="P3285" s="4">
        <f t="shared" si="1439"/>
        <v>201012</v>
      </c>
      <c r="Q3285" s="17">
        <f t="shared" si="1440"/>
        <v>1.08</v>
      </c>
      <c r="R3285" s="17">
        <f t="shared" si="1441"/>
        <v>-12.624999999999989</v>
      </c>
      <c r="S3285" s="16">
        <f t="shared" si="1442"/>
        <v>-11.544999999999989</v>
      </c>
      <c r="T3285" s="5">
        <f t="shared" si="1443"/>
        <v>8.3333333333333321</v>
      </c>
      <c r="U3285" s="21">
        <f t="shared" si="1444"/>
        <v>1</v>
      </c>
      <c r="W3285" s="5">
        <f t="shared" si="1445"/>
        <v>8.0000000000000071E-2</v>
      </c>
      <c r="X3285" s="4">
        <f t="shared" si="1446"/>
        <v>-7.4074074074074181E-2</v>
      </c>
      <c r="AE3285" s="4">
        <f t="shared" si="1447"/>
        <v>-0.15407407407407425</v>
      </c>
      <c r="AJ3285" s="3">
        <f t="shared" si="1448"/>
        <v>3.5714285714285698E-2</v>
      </c>
      <c r="AK3285" s="3">
        <f t="shared" si="1449"/>
        <v>3.5714285714285476E-2</v>
      </c>
      <c r="AL3285" s="26">
        <f t="shared" si="1450"/>
        <v>8.3333333333333321</v>
      </c>
      <c r="AM3285" s="26">
        <f ca="1">IF(RAND()&lt;J3285,H3285*F3285,I3285*G3285)-1</f>
        <v>8.0000000000000071E-2</v>
      </c>
      <c r="AN3285" s="26">
        <f ca="1">IF(RAND()&lt;(J3285+(2*F3285-1)*Sheet2!D$109),H3285*F3285,I3285*G3285)-1</f>
        <v>8.0000000000000071E-2</v>
      </c>
      <c r="AO3285" s="3">
        <f t="shared" si="1430"/>
        <v>201012</v>
      </c>
    </row>
    <row r="3286" spans="1:41" x14ac:dyDescent="0.25">
      <c r="A3286" s="6">
        <v>40532</v>
      </c>
      <c r="B3286" s="1" t="s">
        <v>46</v>
      </c>
      <c r="C3286" s="1" t="s">
        <v>31</v>
      </c>
      <c r="D3286" s="1">
        <v>14</v>
      </c>
      <c r="E3286" s="1">
        <v>40</v>
      </c>
      <c r="F3286">
        <f t="shared" si="1431"/>
        <v>0</v>
      </c>
      <c r="G3286">
        <f t="shared" si="1432"/>
        <v>1</v>
      </c>
      <c r="H3286" s="4">
        <v>3.05</v>
      </c>
      <c r="I3286" s="4">
        <v>1.40816326530612</v>
      </c>
      <c r="J3286" s="4">
        <f t="shared" si="1433"/>
        <v>0.32786885245901642</v>
      </c>
      <c r="K3286" s="4">
        <f t="shared" si="1434"/>
        <v>0.71014492753623315</v>
      </c>
      <c r="L3286" s="17">
        <f t="shared" si="1435"/>
        <v>0.35786885245901645</v>
      </c>
      <c r="M3286" s="17">
        <f t="shared" si="1436"/>
        <v>0.68014492753623312</v>
      </c>
      <c r="N3286" s="34">
        <f t="shared" si="1437"/>
        <v>2.7943197434722853</v>
      </c>
      <c r="O3286" s="12">
        <f t="shared" si="1438"/>
        <v>1.4702748774770908</v>
      </c>
      <c r="P3286" s="4">
        <f t="shared" si="1439"/>
        <v>201012</v>
      </c>
      <c r="Q3286" s="17">
        <f t="shared" si="1440"/>
        <v>2.1659420289855107</v>
      </c>
      <c r="R3286" s="17">
        <f t="shared" si="1441"/>
        <v>-2.9378048780487949</v>
      </c>
      <c r="S3286" s="16">
        <f t="shared" si="1442"/>
        <v>-0.77186284906328417</v>
      </c>
      <c r="T3286" s="5">
        <f t="shared" si="1443"/>
        <v>0.46169287387085906</v>
      </c>
      <c r="U3286" s="21">
        <f t="shared" si="1444"/>
        <v>0</v>
      </c>
      <c r="W3286" s="5">
        <f t="shared" si="1445"/>
        <v>-1</v>
      </c>
      <c r="X3286" s="4">
        <f t="shared" si="1446"/>
        <v>-1</v>
      </c>
      <c r="AE3286" s="4">
        <f t="shared" si="1447"/>
        <v>-2.7221311475409835</v>
      </c>
      <c r="AJ3286" s="3">
        <f t="shared" si="1448"/>
        <v>3.6621652552072614E-2</v>
      </c>
      <c r="AK3286" s="3">
        <f t="shared" si="1449"/>
        <v>3.6621652552072614E-2</v>
      </c>
      <c r="AL3286" s="26">
        <f t="shared" si="1450"/>
        <v>0.46169287387085906</v>
      </c>
      <c r="AM3286" s="26">
        <f ca="1">IF(RAND()&lt;J3286,H3286*F3286,I3286*G3286)-1</f>
        <v>0.40816326530612002</v>
      </c>
      <c r="AN3286" s="26">
        <f ca="1">IF(RAND()&lt;(J3286+(2*F3286-1)*Sheet2!D$109),H3286*F3286,I3286*G3286)-1</f>
        <v>-1</v>
      </c>
      <c r="AO3286" s="3">
        <f t="shared" si="1430"/>
        <v>201012</v>
      </c>
    </row>
    <row r="3287" spans="1:41" x14ac:dyDescent="0.25">
      <c r="A3287" s="6">
        <v>40531</v>
      </c>
      <c r="B3287" s="1" t="s">
        <v>36</v>
      </c>
      <c r="C3287" s="1" t="s">
        <v>33</v>
      </c>
      <c r="D3287" s="1">
        <v>31</v>
      </c>
      <c r="E3287" s="1">
        <v>17</v>
      </c>
      <c r="F3287">
        <f t="shared" si="1431"/>
        <v>1</v>
      </c>
      <c r="G3287">
        <f t="shared" si="1432"/>
        <v>0</v>
      </c>
      <c r="H3287" s="4">
        <v>1.7692307692307701</v>
      </c>
      <c r="I3287" s="4">
        <v>2.1</v>
      </c>
      <c r="J3287" s="4">
        <f t="shared" si="1433"/>
        <v>0.56521739130434756</v>
      </c>
      <c r="K3287" s="4">
        <f t="shared" si="1434"/>
        <v>0.47619047619047616</v>
      </c>
      <c r="L3287" s="17">
        <f t="shared" si="1435"/>
        <v>0.53521739130434753</v>
      </c>
      <c r="M3287" s="17">
        <f t="shared" si="1436"/>
        <v>0.50619047619047619</v>
      </c>
      <c r="N3287" s="34">
        <f t="shared" si="1437"/>
        <v>1.8683996750609271</v>
      </c>
      <c r="O3287" s="12">
        <f t="shared" si="1438"/>
        <v>1.9755409219190969</v>
      </c>
      <c r="P3287" s="4">
        <f t="shared" si="1439"/>
        <v>201012</v>
      </c>
      <c r="Q3287" s="17">
        <f t="shared" si="1440"/>
        <v>1.7692307692307701</v>
      </c>
      <c r="R3287" s="17">
        <f t="shared" si="1441"/>
        <v>-2.2090909090909077</v>
      </c>
      <c r="S3287" s="16">
        <f t="shared" si="1442"/>
        <v>-0.43986013986013761</v>
      </c>
      <c r="T3287" s="5">
        <f t="shared" si="1443"/>
        <v>1.18695652173913</v>
      </c>
      <c r="U3287" s="21">
        <f t="shared" si="1444"/>
        <v>0</v>
      </c>
      <c r="W3287" s="5">
        <f t="shared" si="1445"/>
        <v>0.76923076923077005</v>
      </c>
      <c r="X3287" s="4">
        <f t="shared" si="1446"/>
        <v>-0.43478260869565244</v>
      </c>
      <c r="AE3287" s="4">
        <f t="shared" si="1447"/>
        <v>-1.2040133779264224</v>
      </c>
      <c r="AJ3287" s="3">
        <f t="shared" si="1448"/>
        <v>3.9761431411530546E-2</v>
      </c>
      <c r="AK3287" s="3">
        <f t="shared" si="1449"/>
        <v>3.9761431411530546E-2</v>
      </c>
      <c r="AL3287" s="26">
        <f t="shared" si="1450"/>
        <v>1.18695652173913</v>
      </c>
      <c r="AM3287" s="26">
        <f ca="1">IF(RAND()&lt;J3287,H3287*F3287,I3287*G3287)-1</f>
        <v>-1</v>
      </c>
      <c r="AN3287" s="26">
        <f ca="1">IF(RAND()&lt;(J3287+(2*F3287-1)*Sheet2!D$109),H3287*F3287,I3287*G3287)-1</f>
        <v>0.76923076923077005</v>
      </c>
      <c r="AO3287" s="3">
        <f t="shared" si="1430"/>
        <v>201012</v>
      </c>
    </row>
    <row r="3288" spans="1:41" x14ac:dyDescent="0.25">
      <c r="A3288" s="6">
        <v>40531</v>
      </c>
      <c r="B3288" s="1" t="s">
        <v>25</v>
      </c>
      <c r="C3288" s="1" t="s">
        <v>19</v>
      </c>
      <c r="D3288" s="1">
        <v>20</v>
      </c>
      <c r="E3288" s="1">
        <v>23</v>
      </c>
      <c r="F3288">
        <f t="shared" si="1431"/>
        <v>0</v>
      </c>
      <c r="G3288">
        <f t="shared" si="1432"/>
        <v>1</v>
      </c>
      <c r="H3288" s="4">
        <v>1.47619047619048</v>
      </c>
      <c r="I3288" s="4">
        <v>2.75</v>
      </c>
      <c r="J3288" s="4">
        <f t="shared" si="1433"/>
        <v>0.67741935483870785</v>
      </c>
      <c r="K3288" s="4">
        <f t="shared" si="1434"/>
        <v>0.36363636363636365</v>
      </c>
      <c r="L3288" s="17">
        <f t="shared" si="1435"/>
        <v>0.70741935483870788</v>
      </c>
      <c r="M3288" s="17">
        <f t="shared" si="1436"/>
        <v>0.33363636363636362</v>
      </c>
      <c r="N3288" s="34">
        <f t="shared" si="1437"/>
        <v>1.4135886912904734</v>
      </c>
      <c r="O3288" s="12">
        <f t="shared" si="1438"/>
        <v>2.9972752043596733</v>
      </c>
      <c r="P3288" s="4">
        <f t="shared" si="1439"/>
        <v>201012</v>
      </c>
      <c r="Q3288" s="17">
        <f t="shared" si="1440"/>
        <v>0.53679653679653816</v>
      </c>
      <c r="R3288" s="17">
        <f t="shared" si="1441"/>
        <v>-2.6714285714285539</v>
      </c>
      <c r="S3288" s="16">
        <f t="shared" si="1442"/>
        <v>-2.1346320346320158</v>
      </c>
      <c r="T3288" s="5">
        <f t="shared" si="1443"/>
        <v>1.8629032258064468</v>
      </c>
      <c r="U3288" s="21">
        <f t="shared" si="1444"/>
        <v>0</v>
      </c>
      <c r="W3288" s="5">
        <f t="shared" si="1445"/>
        <v>-1</v>
      </c>
      <c r="X3288" s="4">
        <f t="shared" si="1446"/>
        <v>-1</v>
      </c>
      <c r="AE3288" s="4">
        <f t="shared" si="1447"/>
        <v>-0.79877112135177242</v>
      </c>
      <c r="AJ3288" s="3">
        <f t="shared" si="1448"/>
        <v>3.9436619718308252E-2</v>
      </c>
      <c r="AK3288" s="3">
        <f t="shared" si="1449"/>
        <v>3.943661971830803E-2</v>
      </c>
      <c r="AL3288" s="26">
        <f t="shared" si="1450"/>
        <v>1.8629032258064468</v>
      </c>
      <c r="AM3288" s="26">
        <f ca="1">IF(RAND()&lt;J3288,H3288*F3288,I3288*G3288)-1</f>
        <v>-1</v>
      </c>
      <c r="AN3288" s="26">
        <f ca="1">IF(RAND()&lt;(J3288+(2*F3288-1)*Sheet2!D$109),H3288*F3288,I3288*G3288)-1</f>
        <v>1.75</v>
      </c>
      <c r="AO3288" s="3">
        <f t="shared" si="1430"/>
        <v>201012</v>
      </c>
    </row>
    <row r="3289" spans="1:41" x14ac:dyDescent="0.25">
      <c r="A3289" s="6">
        <v>40531</v>
      </c>
      <c r="B3289" s="1" t="s">
        <v>45</v>
      </c>
      <c r="C3289" s="1" t="s">
        <v>35</v>
      </c>
      <c r="D3289" s="1">
        <v>13</v>
      </c>
      <c r="E3289" s="1">
        <v>27</v>
      </c>
      <c r="F3289">
        <f t="shared" si="1431"/>
        <v>0</v>
      </c>
      <c r="G3289">
        <f t="shared" si="1432"/>
        <v>1</v>
      </c>
      <c r="H3289" s="4">
        <v>1.6666666666666701</v>
      </c>
      <c r="I3289" s="4">
        <v>2.2999999999999998</v>
      </c>
      <c r="J3289" s="4">
        <f t="shared" si="1433"/>
        <v>0.59999999999999876</v>
      </c>
      <c r="K3289" s="4">
        <f t="shared" si="1434"/>
        <v>0.43478260869565222</v>
      </c>
      <c r="L3289" s="17">
        <f t="shared" si="1435"/>
        <v>0.62999999999999878</v>
      </c>
      <c r="M3289" s="17">
        <f t="shared" si="1436"/>
        <v>0.40478260869565219</v>
      </c>
      <c r="N3289" s="34">
        <f t="shared" si="1437"/>
        <v>1.5873015873015903</v>
      </c>
      <c r="O3289" s="12">
        <f t="shared" si="1438"/>
        <v>2.4704618689581093</v>
      </c>
      <c r="P3289" s="4">
        <f t="shared" si="1439"/>
        <v>201012</v>
      </c>
      <c r="Q3289" s="17">
        <f t="shared" si="1440"/>
        <v>0.72463768115942184</v>
      </c>
      <c r="R3289" s="17">
        <f t="shared" si="1441"/>
        <v>-2.2692307692307621</v>
      </c>
      <c r="S3289" s="16">
        <f t="shared" si="1442"/>
        <v>-1.5445930880713403</v>
      </c>
      <c r="T3289" s="5">
        <f t="shared" si="1443"/>
        <v>1.379999999999997</v>
      </c>
      <c r="U3289" s="21">
        <f t="shared" si="1444"/>
        <v>0</v>
      </c>
      <c r="W3289" s="5">
        <f t="shared" si="1445"/>
        <v>-1</v>
      </c>
      <c r="X3289" s="4">
        <f t="shared" si="1446"/>
        <v>-1</v>
      </c>
      <c r="AE3289" s="4">
        <f t="shared" si="1447"/>
        <v>-1.0666666666666713</v>
      </c>
      <c r="AJ3289" s="3">
        <f t="shared" si="1448"/>
        <v>3.3613445378150142E-2</v>
      </c>
      <c r="AK3289" s="3">
        <f t="shared" si="1449"/>
        <v>3.3613445378150253E-2</v>
      </c>
      <c r="AL3289" s="26">
        <f t="shared" si="1450"/>
        <v>1.379999999999997</v>
      </c>
      <c r="AM3289" s="26">
        <f ca="1">IF(RAND()&lt;J3289,H3289*F3289,I3289*G3289)-1</f>
        <v>-1</v>
      </c>
      <c r="AN3289" s="26">
        <f ca="1">IF(RAND()&lt;(J3289+(2*F3289-1)*Sheet2!D$109),H3289*F3289,I3289*G3289)-1</f>
        <v>-1</v>
      </c>
      <c r="AO3289" s="3">
        <f t="shared" si="1430"/>
        <v>201012</v>
      </c>
    </row>
    <row r="3290" spans="1:41" x14ac:dyDescent="0.25">
      <c r="A3290" s="6">
        <v>40531</v>
      </c>
      <c r="B3290" s="1" t="s">
        <v>47</v>
      </c>
      <c r="C3290" s="1" t="s">
        <v>27</v>
      </c>
      <c r="D3290" s="1">
        <v>18</v>
      </c>
      <c r="E3290" s="1">
        <v>34</v>
      </c>
      <c r="F3290">
        <f t="shared" si="1431"/>
        <v>0</v>
      </c>
      <c r="G3290">
        <f t="shared" si="1432"/>
        <v>1</v>
      </c>
      <c r="H3290" s="4">
        <v>3.1</v>
      </c>
      <c r="I3290" s="4">
        <v>1.4</v>
      </c>
      <c r="J3290" s="4">
        <f t="shared" si="1433"/>
        <v>0.32258064516129031</v>
      </c>
      <c r="K3290" s="4">
        <f t="shared" si="1434"/>
        <v>0.7142857142857143</v>
      </c>
      <c r="L3290" s="17">
        <f t="shared" si="1435"/>
        <v>0.35258064516129028</v>
      </c>
      <c r="M3290" s="17">
        <f t="shared" si="1436"/>
        <v>0.68428571428571427</v>
      </c>
      <c r="N3290" s="34">
        <f t="shared" si="1437"/>
        <v>2.8362305580969811</v>
      </c>
      <c r="O3290" s="12">
        <f t="shared" si="1438"/>
        <v>1.4613778705636744</v>
      </c>
      <c r="P3290" s="4">
        <f t="shared" si="1439"/>
        <v>201012</v>
      </c>
      <c r="Q3290" s="17">
        <f t="shared" si="1440"/>
        <v>2.2142857142857144</v>
      </c>
      <c r="R3290" s="17">
        <f t="shared" si="1441"/>
        <v>-2.9761904761904767</v>
      </c>
      <c r="S3290" s="16">
        <f t="shared" si="1442"/>
        <v>-0.76190476190476231</v>
      </c>
      <c r="T3290" s="5">
        <f t="shared" si="1443"/>
        <v>0.45161290322580638</v>
      </c>
      <c r="U3290" s="21">
        <f t="shared" si="1444"/>
        <v>0</v>
      </c>
      <c r="W3290" s="5">
        <f t="shared" si="1445"/>
        <v>-1</v>
      </c>
      <c r="X3290" s="4">
        <f t="shared" si="1446"/>
        <v>-1</v>
      </c>
      <c r="AE3290" s="4">
        <f t="shared" si="1447"/>
        <v>-2.7774193548387096</v>
      </c>
      <c r="AJ3290" s="3">
        <f t="shared" si="1448"/>
        <v>3.5555555555555562E-2</v>
      </c>
      <c r="AK3290" s="3">
        <f t="shared" si="1449"/>
        <v>3.5555555555555562E-2</v>
      </c>
      <c r="AL3290" s="26">
        <f t="shared" si="1450"/>
        <v>0.45161290322580638</v>
      </c>
      <c r="AM3290" s="26">
        <f ca="1">IF(RAND()&lt;J3290,H3290*F3290,I3290*G3290)-1</f>
        <v>-1</v>
      </c>
      <c r="AN3290" s="26">
        <f ca="1">IF(RAND()&lt;(J3290+(2*F3290-1)*Sheet2!D$109),H3290*F3290,I3290*G3290)-1</f>
        <v>0.39999999999999991</v>
      </c>
      <c r="AO3290" s="3">
        <f t="shared" si="1430"/>
        <v>201012</v>
      </c>
    </row>
    <row r="3291" spans="1:41" x14ac:dyDescent="0.25">
      <c r="A3291" s="6">
        <v>40531</v>
      </c>
      <c r="B3291" s="1" t="s">
        <v>43</v>
      </c>
      <c r="C3291" s="1" t="s">
        <v>39</v>
      </c>
      <c r="D3291" s="1">
        <v>17</v>
      </c>
      <c r="E3291" s="1">
        <v>22</v>
      </c>
      <c r="F3291">
        <f t="shared" si="1431"/>
        <v>0</v>
      </c>
      <c r="G3291">
        <f t="shared" si="1432"/>
        <v>1</v>
      </c>
      <c r="H3291" s="4">
        <v>1.5263157894736801</v>
      </c>
      <c r="I3291" s="4">
        <v>2.65</v>
      </c>
      <c r="J3291" s="4">
        <f t="shared" si="1433"/>
        <v>0.6551724137931052</v>
      </c>
      <c r="K3291" s="4">
        <f t="shared" si="1434"/>
        <v>0.37735849056603776</v>
      </c>
      <c r="L3291" s="17">
        <f t="shared" si="1435"/>
        <v>0.68517241379310523</v>
      </c>
      <c r="M3291" s="17">
        <f t="shared" si="1436"/>
        <v>0.34735849056603774</v>
      </c>
      <c r="N3291" s="34">
        <f t="shared" si="1437"/>
        <v>1.4594866633115211</v>
      </c>
      <c r="O3291" s="12">
        <f t="shared" si="1438"/>
        <v>2.8788701792504074</v>
      </c>
      <c r="P3291" s="4">
        <f t="shared" si="1439"/>
        <v>201012</v>
      </c>
      <c r="Q3291" s="17">
        <f t="shared" si="1440"/>
        <v>0.57596822244289814</v>
      </c>
      <c r="R3291" s="17">
        <f t="shared" si="1441"/>
        <v>-2.506060606060621</v>
      </c>
      <c r="S3291" s="16">
        <f t="shared" si="1442"/>
        <v>-1.9300923836177228</v>
      </c>
      <c r="T3291" s="5">
        <f t="shared" si="1443"/>
        <v>1.7362068965517288</v>
      </c>
      <c r="U3291" s="21">
        <f t="shared" si="1444"/>
        <v>0</v>
      </c>
      <c r="W3291" s="5">
        <f t="shared" si="1445"/>
        <v>-1</v>
      </c>
      <c r="X3291" s="4">
        <f t="shared" si="1446"/>
        <v>-1</v>
      </c>
      <c r="AE3291" s="4">
        <f t="shared" si="1447"/>
        <v>-0.87114337568057487</v>
      </c>
      <c r="AJ3291" s="3">
        <f t="shared" si="1448"/>
        <v>3.1505986137367881E-2</v>
      </c>
      <c r="AK3291" s="3">
        <f t="shared" si="1449"/>
        <v>3.150598613736777E-2</v>
      </c>
      <c r="AL3291" s="26">
        <f t="shared" si="1450"/>
        <v>1.7362068965517288</v>
      </c>
      <c r="AM3291" s="26">
        <f ca="1">IF(RAND()&lt;J3291,H3291*F3291,I3291*G3291)-1</f>
        <v>-1</v>
      </c>
      <c r="AN3291" s="26">
        <f ca="1">IF(RAND()&lt;(J3291+(2*F3291-1)*Sheet2!D$109),H3291*F3291,I3291*G3291)-1</f>
        <v>1.65</v>
      </c>
      <c r="AO3291" s="3">
        <f t="shared" si="1430"/>
        <v>201012</v>
      </c>
    </row>
    <row r="3292" spans="1:41" x14ac:dyDescent="0.25">
      <c r="A3292" s="6">
        <v>40531</v>
      </c>
      <c r="B3292" s="1" t="s">
        <v>40</v>
      </c>
      <c r="C3292" s="1" t="s">
        <v>21</v>
      </c>
      <c r="D3292" s="1">
        <v>39</v>
      </c>
      <c r="E3292" s="1">
        <v>23</v>
      </c>
      <c r="F3292">
        <f t="shared" si="1431"/>
        <v>1</v>
      </c>
      <c r="G3292">
        <f t="shared" si="1432"/>
        <v>0</v>
      </c>
      <c r="H3292" s="4">
        <v>1.26315789473684</v>
      </c>
      <c r="I3292" s="4">
        <v>4.1500000000000004</v>
      </c>
      <c r="J3292" s="4">
        <f t="shared" si="1433"/>
        <v>0.79166666666666796</v>
      </c>
      <c r="K3292" s="4">
        <f t="shared" si="1434"/>
        <v>0.24096385542168672</v>
      </c>
      <c r="L3292" s="17">
        <f t="shared" si="1435"/>
        <v>0.76166666666666794</v>
      </c>
      <c r="M3292" s="17">
        <f t="shared" si="1436"/>
        <v>0.27096385542168672</v>
      </c>
      <c r="N3292" s="34">
        <f t="shared" si="1437"/>
        <v>1.3129102844638927</v>
      </c>
      <c r="O3292" s="12">
        <f t="shared" si="1438"/>
        <v>3.6905291240551361</v>
      </c>
      <c r="P3292" s="4">
        <f t="shared" si="1439"/>
        <v>201012</v>
      </c>
      <c r="Q3292" s="17">
        <f t="shared" si="1440"/>
        <v>1.26315789473684</v>
      </c>
      <c r="R3292" s="17">
        <f t="shared" si="1441"/>
        <v>-4.1174603174603472</v>
      </c>
      <c r="S3292" s="16">
        <f t="shared" si="1442"/>
        <v>-2.8543024227235074</v>
      </c>
      <c r="T3292" s="5">
        <f t="shared" si="1443"/>
        <v>3.2854166666666722</v>
      </c>
      <c r="U3292" s="21">
        <f t="shared" si="1444"/>
        <v>0</v>
      </c>
      <c r="W3292" s="5">
        <f t="shared" si="1445"/>
        <v>0.26315789473684004</v>
      </c>
      <c r="X3292" s="4">
        <f t="shared" si="1446"/>
        <v>-0.20833333333333204</v>
      </c>
      <c r="AE3292" s="4">
        <f t="shared" si="1447"/>
        <v>-0.47149122807017207</v>
      </c>
      <c r="AJ3292" s="3">
        <f t="shared" si="1448"/>
        <v>3.1599416626155841E-2</v>
      </c>
      <c r="AK3292" s="3">
        <f t="shared" si="1449"/>
        <v>3.159941662615573E-2</v>
      </c>
      <c r="AL3292" s="26">
        <f t="shared" si="1450"/>
        <v>3.2854166666666722</v>
      </c>
      <c r="AM3292" s="26">
        <f ca="1">IF(RAND()&lt;J3292,H3292*F3292,I3292*G3292)-1</f>
        <v>0.26315789473684004</v>
      </c>
      <c r="AN3292" s="26">
        <f ca="1">IF(RAND()&lt;(J3292+(2*F3292-1)*Sheet2!D$109),H3292*F3292,I3292*G3292)-1</f>
        <v>0.26315789473684004</v>
      </c>
      <c r="AO3292" s="3">
        <f t="shared" si="1430"/>
        <v>201012</v>
      </c>
    </row>
    <row r="3293" spans="1:41" x14ac:dyDescent="0.25">
      <c r="A3293" s="6">
        <v>40531</v>
      </c>
      <c r="B3293" s="1" t="s">
        <v>20</v>
      </c>
      <c r="C3293" s="1" t="s">
        <v>41</v>
      </c>
      <c r="D3293" s="1">
        <v>31</v>
      </c>
      <c r="E3293" s="1">
        <v>38</v>
      </c>
      <c r="F3293">
        <f t="shared" si="1431"/>
        <v>0</v>
      </c>
      <c r="G3293">
        <f t="shared" si="1432"/>
        <v>1</v>
      </c>
      <c r="H3293" s="4">
        <v>1.6451612903225801</v>
      </c>
      <c r="I3293" s="4">
        <v>2.35</v>
      </c>
      <c r="J3293" s="4">
        <f t="shared" si="1433"/>
        <v>0.60784313725490213</v>
      </c>
      <c r="K3293" s="4">
        <f t="shared" si="1434"/>
        <v>0.42553191489361702</v>
      </c>
      <c r="L3293" s="17">
        <f t="shared" si="1435"/>
        <v>0.63784313725490216</v>
      </c>
      <c r="M3293" s="17">
        <f t="shared" si="1436"/>
        <v>0.39553191489361705</v>
      </c>
      <c r="N3293" s="34">
        <f t="shared" si="1437"/>
        <v>1.5677835843836454</v>
      </c>
      <c r="O3293" s="12">
        <f t="shared" si="1438"/>
        <v>2.5282409897794511</v>
      </c>
      <c r="P3293" s="4">
        <f t="shared" si="1439"/>
        <v>201012</v>
      </c>
      <c r="Q3293" s="17">
        <f t="shared" si="1440"/>
        <v>0.70006863417982124</v>
      </c>
      <c r="R3293" s="17">
        <f t="shared" si="1441"/>
        <v>-2.2907407407407421</v>
      </c>
      <c r="S3293" s="16">
        <f t="shared" si="1442"/>
        <v>-1.5906721065609208</v>
      </c>
      <c r="T3293" s="5">
        <f t="shared" si="1443"/>
        <v>1.4284313725490201</v>
      </c>
      <c r="U3293" s="21">
        <f t="shared" si="1444"/>
        <v>0</v>
      </c>
      <c r="W3293" s="5">
        <f t="shared" si="1445"/>
        <v>-1</v>
      </c>
      <c r="X3293" s="4">
        <f t="shared" si="1446"/>
        <v>-1</v>
      </c>
      <c r="AE3293" s="4">
        <f t="shared" si="1447"/>
        <v>-1.0373181530676781</v>
      </c>
      <c r="AJ3293" s="3">
        <f t="shared" si="1448"/>
        <v>3.2297133629390573E-2</v>
      </c>
      <c r="AK3293" s="3">
        <f t="shared" si="1449"/>
        <v>3.2297133629390573E-2</v>
      </c>
      <c r="AL3293" s="26">
        <f t="shared" si="1450"/>
        <v>1.4284313725490201</v>
      </c>
      <c r="AM3293" s="26">
        <f ca="1">IF(RAND()&lt;J3293,H3293*F3293,I3293*G3293)-1</f>
        <v>-1</v>
      </c>
      <c r="AN3293" s="26">
        <f ca="1">IF(RAND()&lt;(J3293+(2*F3293-1)*Sheet2!D$109),H3293*F3293,I3293*G3293)-1</f>
        <v>-1</v>
      </c>
      <c r="AO3293" s="3">
        <f t="shared" si="1430"/>
        <v>201012</v>
      </c>
    </row>
    <row r="3294" spans="1:41" x14ac:dyDescent="0.25">
      <c r="A3294" s="6">
        <v>40531</v>
      </c>
      <c r="B3294" s="1" t="s">
        <v>38</v>
      </c>
      <c r="C3294" s="1" t="s">
        <v>48</v>
      </c>
      <c r="D3294" s="1">
        <v>31</v>
      </c>
      <c r="E3294" s="1">
        <v>27</v>
      </c>
      <c r="F3294">
        <f t="shared" si="1431"/>
        <v>1</v>
      </c>
      <c r="G3294">
        <f t="shared" si="1432"/>
        <v>0</v>
      </c>
      <c r="H3294" s="4">
        <v>1.1000000000000001</v>
      </c>
      <c r="I3294" s="4">
        <v>8</v>
      </c>
      <c r="J3294" s="4">
        <f t="shared" si="1433"/>
        <v>0.90909090909090906</v>
      </c>
      <c r="K3294" s="4">
        <f t="shared" si="1434"/>
        <v>0.125</v>
      </c>
      <c r="L3294" s="17">
        <f t="shared" si="1435"/>
        <v>0.87909090909090903</v>
      </c>
      <c r="M3294" s="17">
        <f t="shared" si="1436"/>
        <v>0.155</v>
      </c>
      <c r="N3294" s="34">
        <f t="shared" si="1437"/>
        <v>1.1375387797311274</v>
      </c>
      <c r="O3294" s="12">
        <f t="shared" si="1438"/>
        <v>6.4516129032258069</v>
      </c>
      <c r="P3294" s="4">
        <f t="shared" si="1439"/>
        <v>201012</v>
      </c>
      <c r="Q3294" s="17">
        <f t="shared" si="1440"/>
        <v>1.1000000000000001</v>
      </c>
      <c r="R3294" s="17">
        <f t="shared" si="1441"/>
        <v>-10.142857142857133</v>
      </c>
      <c r="S3294" s="16">
        <f t="shared" si="1442"/>
        <v>-9.0428571428571338</v>
      </c>
      <c r="T3294" s="5">
        <f t="shared" si="1443"/>
        <v>7.2727272727272725</v>
      </c>
      <c r="U3294" s="21">
        <f t="shared" si="1444"/>
        <v>1</v>
      </c>
      <c r="W3294" s="5">
        <f t="shared" si="1445"/>
        <v>0.10000000000000009</v>
      </c>
      <c r="X3294" s="4">
        <f t="shared" si="1446"/>
        <v>-9.0909090909090939E-2</v>
      </c>
      <c r="AE3294" s="4">
        <f t="shared" si="1447"/>
        <v>-0.19090909090909103</v>
      </c>
      <c r="AJ3294" s="3">
        <f t="shared" si="1448"/>
        <v>3.296703296703285E-2</v>
      </c>
      <c r="AK3294" s="3">
        <f t="shared" si="1449"/>
        <v>3.2967032967032961E-2</v>
      </c>
      <c r="AL3294" s="26">
        <f t="shared" si="1450"/>
        <v>7.2727272727272725</v>
      </c>
      <c r="AM3294" s="26">
        <f ca="1">IF(RAND()&lt;J3294,H3294*F3294,I3294*G3294)-1</f>
        <v>0.10000000000000009</v>
      </c>
      <c r="AN3294" s="26">
        <f ca="1">IF(RAND()&lt;(J3294+(2*F3294-1)*Sheet2!D$109),H3294*F3294,I3294*G3294)-1</f>
        <v>0.10000000000000009</v>
      </c>
      <c r="AO3294" s="3">
        <f t="shared" si="1430"/>
        <v>201012</v>
      </c>
    </row>
    <row r="3295" spans="1:41" x14ac:dyDescent="0.25">
      <c r="A3295" s="6">
        <v>40531</v>
      </c>
      <c r="B3295" s="1" t="s">
        <v>37</v>
      </c>
      <c r="C3295" s="1" t="s">
        <v>32</v>
      </c>
      <c r="D3295" s="1">
        <v>14</v>
      </c>
      <c r="E3295" s="1">
        <v>17</v>
      </c>
      <c r="F3295">
        <f t="shared" si="1431"/>
        <v>0</v>
      </c>
      <c r="G3295">
        <f t="shared" si="1432"/>
        <v>1</v>
      </c>
      <c r="H3295" s="4">
        <v>1.4</v>
      </c>
      <c r="I3295" s="4">
        <v>3.1</v>
      </c>
      <c r="J3295" s="4">
        <f t="shared" si="1433"/>
        <v>0.7142857142857143</v>
      </c>
      <c r="K3295" s="4">
        <f t="shared" si="1434"/>
        <v>0.32258064516129031</v>
      </c>
      <c r="L3295" s="17">
        <f t="shared" si="1435"/>
        <v>0.74428571428571433</v>
      </c>
      <c r="M3295" s="17">
        <f t="shared" si="1436"/>
        <v>0.29258064516129034</v>
      </c>
      <c r="N3295" s="34">
        <f t="shared" si="1437"/>
        <v>1.3435700575815739</v>
      </c>
      <c r="O3295" s="12">
        <f t="shared" si="1438"/>
        <v>3.4178610804851157</v>
      </c>
      <c r="P3295" s="4">
        <f t="shared" si="1439"/>
        <v>201012</v>
      </c>
      <c r="Q3295" s="17">
        <f t="shared" si="1440"/>
        <v>0.45161290322580638</v>
      </c>
      <c r="R3295" s="17">
        <f t="shared" si="1441"/>
        <v>-2.9761904761904767</v>
      </c>
      <c r="S3295" s="16">
        <f t="shared" si="1442"/>
        <v>-2.5245775729646702</v>
      </c>
      <c r="T3295" s="5">
        <f t="shared" si="1443"/>
        <v>2.2142857142857144</v>
      </c>
      <c r="U3295" s="21">
        <f t="shared" si="1444"/>
        <v>0</v>
      </c>
      <c r="W3295" s="5">
        <f t="shared" si="1445"/>
        <v>-1</v>
      </c>
      <c r="X3295" s="4">
        <f t="shared" si="1446"/>
        <v>-1</v>
      </c>
      <c r="AE3295" s="4">
        <f t="shared" si="1447"/>
        <v>-0.68571428571428561</v>
      </c>
      <c r="AJ3295" s="3">
        <f t="shared" si="1448"/>
        <v>3.5555555555555562E-2</v>
      </c>
      <c r="AK3295" s="3">
        <f t="shared" si="1449"/>
        <v>3.5555555555555562E-2</v>
      </c>
      <c r="AL3295" s="26">
        <f t="shared" si="1450"/>
        <v>2.2142857142857144</v>
      </c>
      <c r="AM3295" s="26">
        <f ca="1">IF(RAND()&lt;J3295,H3295*F3295,I3295*G3295)-1</f>
        <v>2.1</v>
      </c>
      <c r="AN3295" s="26">
        <f ca="1">IF(RAND()&lt;(J3295+(2*F3295-1)*Sheet2!D$109),H3295*F3295,I3295*G3295)-1</f>
        <v>2.1</v>
      </c>
      <c r="AO3295" s="3">
        <f t="shared" si="1430"/>
        <v>201012</v>
      </c>
    </row>
    <row r="3296" spans="1:41" x14ac:dyDescent="0.25">
      <c r="A3296" s="6">
        <v>40531</v>
      </c>
      <c r="B3296" s="1" t="s">
        <v>22</v>
      </c>
      <c r="C3296" s="1" t="s">
        <v>42</v>
      </c>
      <c r="D3296" s="1">
        <v>34</v>
      </c>
      <c r="E3296" s="1">
        <v>24</v>
      </c>
      <c r="F3296">
        <f t="shared" si="1431"/>
        <v>1</v>
      </c>
      <c r="G3296">
        <f t="shared" si="1432"/>
        <v>0</v>
      </c>
      <c r="H3296" s="4">
        <v>1.4545454545454499</v>
      </c>
      <c r="I3296" s="4">
        <v>2.85</v>
      </c>
      <c r="J3296" s="4">
        <f t="shared" si="1433"/>
        <v>0.68750000000000222</v>
      </c>
      <c r="K3296" s="4">
        <f t="shared" si="1434"/>
        <v>0.35087719298245612</v>
      </c>
      <c r="L3296" s="17">
        <f t="shared" si="1435"/>
        <v>0.65750000000000219</v>
      </c>
      <c r="M3296" s="17">
        <f t="shared" si="1436"/>
        <v>0.38087719298245615</v>
      </c>
      <c r="N3296" s="34">
        <f t="shared" si="1437"/>
        <v>1.5209125475285121</v>
      </c>
      <c r="O3296" s="12">
        <f t="shared" si="1438"/>
        <v>2.62551819438047</v>
      </c>
      <c r="P3296" s="4">
        <f t="shared" si="1439"/>
        <v>201012</v>
      </c>
      <c r="Q3296" s="17">
        <f t="shared" si="1440"/>
        <v>1.4545454545454499</v>
      </c>
      <c r="R3296" s="17">
        <f t="shared" si="1441"/>
        <v>-2.7405405405405627</v>
      </c>
      <c r="S3296" s="16">
        <f t="shared" si="1442"/>
        <v>-1.2859950859951128</v>
      </c>
      <c r="T3296" s="5">
        <f t="shared" si="1443"/>
        <v>1.9593750000000063</v>
      </c>
      <c r="U3296" s="21">
        <f t="shared" si="1444"/>
        <v>0</v>
      </c>
      <c r="W3296" s="5">
        <f t="shared" si="1445"/>
        <v>0.45454545454544992</v>
      </c>
      <c r="X3296" s="4">
        <f t="shared" si="1446"/>
        <v>-0.31249999999999778</v>
      </c>
      <c r="AE3296" s="4">
        <f t="shared" si="1447"/>
        <v>-0.7670454545454477</v>
      </c>
      <c r="AJ3296" s="3">
        <f t="shared" si="1448"/>
        <v>3.6958817317848003E-2</v>
      </c>
      <c r="AK3296" s="3">
        <f t="shared" si="1449"/>
        <v>3.6958817317847781E-2</v>
      </c>
      <c r="AL3296" s="26">
        <f t="shared" si="1450"/>
        <v>1.9593750000000063</v>
      </c>
      <c r="AM3296" s="26">
        <f ca="1">IF(RAND()&lt;J3296,H3296*F3296,I3296*G3296)-1</f>
        <v>0.45454545454544992</v>
      </c>
      <c r="AN3296" s="26">
        <f ca="1">IF(RAND()&lt;(J3296+(2*F3296-1)*Sheet2!D$109),H3296*F3296,I3296*G3296)-1</f>
        <v>0.45454545454544992</v>
      </c>
      <c r="AO3296" s="3">
        <f t="shared" si="1430"/>
        <v>201012</v>
      </c>
    </row>
    <row r="3297" spans="1:41" x14ac:dyDescent="0.25">
      <c r="A3297" s="6">
        <v>40531</v>
      </c>
      <c r="B3297" s="1" t="s">
        <v>23</v>
      </c>
      <c r="C3297" s="1" t="s">
        <v>34</v>
      </c>
      <c r="D3297" s="1">
        <v>33</v>
      </c>
      <c r="E3297" s="1">
        <v>30</v>
      </c>
      <c r="F3297">
        <f t="shared" si="1431"/>
        <v>1</v>
      </c>
      <c r="G3297">
        <f t="shared" si="1432"/>
        <v>0</v>
      </c>
      <c r="H3297" s="4">
        <v>1.2222222222222201</v>
      </c>
      <c r="I3297" s="4">
        <v>4.5999999999999996</v>
      </c>
      <c r="J3297" s="4">
        <f t="shared" si="1433"/>
        <v>0.81818181818181956</v>
      </c>
      <c r="K3297" s="4">
        <f t="shared" si="1434"/>
        <v>0.21739130434782611</v>
      </c>
      <c r="L3297" s="17">
        <f t="shared" si="1435"/>
        <v>0.78818181818181954</v>
      </c>
      <c r="M3297" s="17">
        <f t="shared" si="1436"/>
        <v>0.24739130434782611</v>
      </c>
      <c r="N3297" s="34">
        <f t="shared" si="1437"/>
        <v>1.2687427912341385</v>
      </c>
      <c r="O3297" s="12">
        <f t="shared" si="1438"/>
        <v>4.0421792618629171</v>
      </c>
      <c r="P3297" s="4">
        <f t="shared" si="1439"/>
        <v>201012</v>
      </c>
      <c r="Q3297" s="17">
        <f t="shared" si="1440"/>
        <v>1.2222222222222201</v>
      </c>
      <c r="R3297" s="17">
        <f t="shared" si="1441"/>
        <v>-4.7777777777778203</v>
      </c>
      <c r="S3297" s="16">
        <f t="shared" si="1442"/>
        <v>-3.5555555555556002</v>
      </c>
      <c r="T3297" s="5">
        <f t="shared" si="1443"/>
        <v>3.7636363636363699</v>
      </c>
      <c r="U3297" s="21">
        <f t="shared" si="1444"/>
        <v>0</v>
      </c>
      <c r="W3297" s="5">
        <f t="shared" si="1445"/>
        <v>0.2222222222222201</v>
      </c>
      <c r="X3297" s="4">
        <f t="shared" si="1446"/>
        <v>-0.18181818181818044</v>
      </c>
      <c r="AE3297" s="4">
        <f t="shared" si="1447"/>
        <v>-0.40404040404040054</v>
      </c>
      <c r="AJ3297" s="3">
        <f t="shared" si="1448"/>
        <v>3.4351145038169162E-2</v>
      </c>
      <c r="AK3297" s="3">
        <f t="shared" si="1449"/>
        <v>3.4351145038169162E-2</v>
      </c>
      <c r="AL3297" s="26">
        <f t="shared" si="1450"/>
        <v>3.7636363636363699</v>
      </c>
      <c r="AM3297" s="26">
        <f ca="1">IF(RAND()&lt;J3297,H3297*F3297,I3297*G3297)-1</f>
        <v>-1</v>
      </c>
      <c r="AN3297" s="26">
        <f ca="1">IF(RAND()&lt;(J3297+(2*F3297-1)*Sheet2!D$109),H3297*F3297,I3297*G3297)-1</f>
        <v>0.2222222222222201</v>
      </c>
      <c r="AO3297" s="3">
        <f t="shared" si="1430"/>
        <v>201012</v>
      </c>
    </row>
    <row r="3298" spans="1:41" x14ac:dyDescent="0.25">
      <c r="A3298" s="6">
        <v>40531</v>
      </c>
      <c r="B3298" s="1" t="s">
        <v>30</v>
      </c>
      <c r="C3298" s="1" t="s">
        <v>44</v>
      </c>
      <c r="D3298" s="1">
        <v>19</v>
      </c>
      <c r="E3298" s="1">
        <v>17</v>
      </c>
      <c r="F3298">
        <f t="shared" si="1431"/>
        <v>1</v>
      </c>
      <c r="G3298">
        <f t="shared" si="1432"/>
        <v>0</v>
      </c>
      <c r="H3298" s="4">
        <v>1.9090909090909101</v>
      </c>
      <c r="I3298" s="4">
        <v>1.9090909090909101</v>
      </c>
      <c r="J3298" s="4">
        <f t="shared" si="1433"/>
        <v>0.5238095238095235</v>
      </c>
      <c r="K3298" s="4">
        <f t="shared" si="1434"/>
        <v>0.5238095238095235</v>
      </c>
      <c r="L3298" s="17">
        <f t="shared" si="1435"/>
        <v>0.49380952380952348</v>
      </c>
      <c r="M3298" s="17">
        <f t="shared" si="1436"/>
        <v>0.55380952380952353</v>
      </c>
      <c r="N3298" s="34">
        <f t="shared" si="1437"/>
        <v>2.0250723240115733</v>
      </c>
      <c r="O3298" s="12">
        <f t="shared" si="1438"/>
        <v>1.8056749785038702</v>
      </c>
      <c r="P3298" s="4">
        <f t="shared" si="1439"/>
        <v>201012</v>
      </c>
      <c r="Q3298" s="17">
        <f t="shared" si="1440"/>
        <v>1.9090909090909101</v>
      </c>
      <c r="R3298" s="17">
        <f t="shared" si="1441"/>
        <v>-2.1999999999999975</v>
      </c>
      <c r="S3298" s="16">
        <f t="shared" si="1442"/>
        <v>-0.29090909090908745</v>
      </c>
      <c r="T3298" s="5">
        <f t="shared" si="1443"/>
        <v>1</v>
      </c>
      <c r="U3298" s="21">
        <f t="shared" si="1444"/>
        <v>0</v>
      </c>
      <c r="W3298" s="5">
        <f t="shared" si="1445"/>
        <v>0.90909090909091006</v>
      </c>
      <c r="X3298" s="4">
        <f t="shared" si="1446"/>
        <v>-0.4761904761904765</v>
      </c>
      <c r="AE3298" s="4">
        <f t="shared" si="1447"/>
        <v>-1.3852813852813868</v>
      </c>
      <c r="AJ3298" s="3">
        <f t="shared" si="1448"/>
        <v>4.545454545454497E-2</v>
      </c>
      <c r="AK3298" s="3">
        <f t="shared" si="1449"/>
        <v>4.5454545454544859E-2</v>
      </c>
      <c r="AL3298" s="26">
        <f t="shared" si="1450"/>
        <v>1</v>
      </c>
      <c r="AM3298" s="26">
        <f ca="1">IF(RAND()&lt;J3298,H3298*F3298,I3298*G3298)-1</f>
        <v>0.90909090909091006</v>
      </c>
      <c r="AN3298" s="26">
        <f ca="1">IF(RAND()&lt;(J3298+(2*F3298-1)*Sheet2!D$109),H3298*F3298,I3298*G3298)-1</f>
        <v>0.90909090909091006</v>
      </c>
      <c r="AO3298" s="3">
        <f t="shared" si="1430"/>
        <v>201012</v>
      </c>
    </row>
    <row r="3299" spans="1:41" x14ac:dyDescent="0.25">
      <c r="A3299" s="6">
        <v>40531</v>
      </c>
      <c r="B3299" s="1" t="s">
        <v>26</v>
      </c>
      <c r="C3299" s="1" t="s">
        <v>49</v>
      </c>
      <c r="D3299" s="1">
        <v>19</v>
      </c>
      <c r="E3299" s="1">
        <v>12</v>
      </c>
      <c r="F3299">
        <f t="shared" si="1431"/>
        <v>1</v>
      </c>
      <c r="G3299">
        <f t="shared" si="1432"/>
        <v>0</v>
      </c>
      <c r="H3299" s="4">
        <v>1.71428571428571</v>
      </c>
      <c r="I3299" s="4">
        <v>2.2000000000000002</v>
      </c>
      <c r="J3299" s="4">
        <f t="shared" si="1433"/>
        <v>0.58333333333333481</v>
      </c>
      <c r="K3299" s="4">
        <f t="shared" si="1434"/>
        <v>0.45454545454545453</v>
      </c>
      <c r="L3299" s="17">
        <f t="shared" si="1435"/>
        <v>0.55333333333333479</v>
      </c>
      <c r="M3299" s="17">
        <f t="shared" si="1436"/>
        <v>0.4845454545454545</v>
      </c>
      <c r="N3299" s="34">
        <f t="shared" si="1437"/>
        <v>1.8072289156626458</v>
      </c>
      <c r="O3299" s="12">
        <f t="shared" si="1438"/>
        <v>2.0637898686679175</v>
      </c>
      <c r="P3299" s="4">
        <f t="shared" si="1439"/>
        <v>201012</v>
      </c>
      <c r="Q3299" s="17">
        <f t="shared" si="1440"/>
        <v>1.71428571428571</v>
      </c>
      <c r="R3299" s="17">
        <f t="shared" si="1441"/>
        <v>-2.2333333333333414</v>
      </c>
      <c r="S3299" s="16">
        <f t="shared" si="1442"/>
        <v>-0.51904761904763141</v>
      </c>
      <c r="T3299" s="5">
        <f t="shared" si="1443"/>
        <v>1.2833333333333368</v>
      </c>
      <c r="U3299" s="21">
        <f t="shared" si="1444"/>
        <v>0</v>
      </c>
      <c r="W3299" s="5">
        <f t="shared" si="1445"/>
        <v>0.71428571428570997</v>
      </c>
      <c r="X3299" s="4">
        <f t="shared" si="1446"/>
        <v>-0.41666666666666519</v>
      </c>
      <c r="AE3299" s="4">
        <f t="shared" si="1447"/>
        <v>-1.1309523809523752</v>
      </c>
      <c r="AJ3299" s="3">
        <f t="shared" si="1448"/>
        <v>3.6496350364964902E-2</v>
      </c>
      <c r="AK3299" s="3">
        <f t="shared" si="1449"/>
        <v>3.6496350364965013E-2</v>
      </c>
      <c r="AL3299" s="26">
        <f t="shared" si="1450"/>
        <v>1.2833333333333368</v>
      </c>
      <c r="AM3299" s="26">
        <f ca="1">IF(RAND()&lt;J3299,H3299*F3299,I3299*G3299)-1</f>
        <v>0.71428571428570997</v>
      </c>
      <c r="AN3299" s="26">
        <f ca="1">IF(RAND()&lt;(J3299+(2*F3299-1)*Sheet2!D$109),H3299*F3299,I3299*G3299)-1</f>
        <v>0.71428571428570997</v>
      </c>
      <c r="AO3299" s="3">
        <f t="shared" si="1430"/>
        <v>201012</v>
      </c>
    </row>
    <row r="3300" spans="1:41" x14ac:dyDescent="0.25">
      <c r="A3300" s="6">
        <v>40531</v>
      </c>
      <c r="B3300" s="1" t="s">
        <v>29</v>
      </c>
      <c r="C3300" s="1" t="s">
        <v>28</v>
      </c>
      <c r="D3300" s="1">
        <v>30</v>
      </c>
      <c r="E3300" s="1">
        <v>24</v>
      </c>
      <c r="F3300">
        <f t="shared" si="1431"/>
        <v>1</v>
      </c>
      <c r="G3300">
        <f t="shared" si="1432"/>
        <v>0</v>
      </c>
      <c r="H3300" s="4">
        <v>1.74074074074074</v>
      </c>
      <c r="I3300" s="4">
        <v>2.15</v>
      </c>
      <c r="J3300" s="4">
        <f t="shared" si="1433"/>
        <v>0.57446808510638325</v>
      </c>
      <c r="K3300" s="4">
        <f t="shared" si="1434"/>
        <v>0.46511627906976744</v>
      </c>
      <c r="L3300" s="17">
        <f t="shared" si="1435"/>
        <v>0.54446808510638323</v>
      </c>
      <c r="M3300" s="17">
        <f t="shared" si="1436"/>
        <v>0.49511627906976741</v>
      </c>
      <c r="N3300" s="34">
        <f t="shared" si="1437"/>
        <v>1.8366549433372403</v>
      </c>
      <c r="O3300" s="12">
        <f t="shared" si="1438"/>
        <v>2.0197275716298733</v>
      </c>
      <c r="P3300" s="4">
        <f t="shared" si="1439"/>
        <v>201012</v>
      </c>
      <c r="Q3300" s="17">
        <f t="shared" si="1440"/>
        <v>1.74074074074074</v>
      </c>
      <c r="R3300" s="17">
        <f t="shared" si="1441"/>
        <v>-2.2195652173913056</v>
      </c>
      <c r="S3300" s="16">
        <f t="shared" si="1442"/>
        <v>-0.4788244766505656</v>
      </c>
      <c r="T3300" s="5">
        <f t="shared" si="1443"/>
        <v>1.2351063829787239</v>
      </c>
      <c r="U3300" s="21">
        <f t="shared" si="1444"/>
        <v>0</v>
      </c>
      <c r="W3300" s="5">
        <f t="shared" si="1445"/>
        <v>0.74074074074074003</v>
      </c>
      <c r="X3300" s="4">
        <f t="shared" si="1446"/>
        <v>-0.42553191489361675</v>
      </c>
      <c r="AE3300" s="4">
        <f t="shared" si="1447"/>
        <v>-1.1662726556343566</v>
      </c>
      <c r="AJ3300" s="3">
        <f t="shared" si="1448"/>
        <v>3.8077106139933536E-2</v>
      </c>
      <c r="AK3300" s="3">
        <f t="shared" si="1449"/>
        <v>3.8077106139933536E-2</v>
      </c>
      <c r="AL3300" s="26">
        <f t="shared" si="1450"/>
        <v>1.2351063829787239</v>
      </c>
      <c r="AM3300" s="26">
        <f ca="1">IF(RAND()&lt;J3300,H3300*F3300,I3300*G3300)-1</f>
        <v>-1</v>
      </c>
      <c r="AN3300" s="26">
        <f ca="1">IF(RAND()&lt;(J3300+(2*F3300-1)*Sheet2!D$109),H3300*F3300,I3300*G3300)-1</f>
        <v>0.74074074074074003</v>
      </c>
      <c r="AO3300" s="3">
        <f t="shared" si="1430"/>
        <v>201012</v>
      </c>
    </row>
    <row r="3301" spans="1:41" x14ac:dyDescent="0.25">
      <c r="A3301" s="6">
        <v>40528</v>
      </c>
      <c r="B3301" s="1" t="s">
        <v>50</v>
      </c>
      <c r="C3301" s="1" t="s">
        <v>24</v>
      </c>
      <c r="D3301" s="1">
        <v>34</v>
      </c>
      <c r="E3301" s="1">
        <v>7</v>
      </c>
      <c r="F3301">
        <f t="shared" si="1431"/>
        <v>1</v>
      </c>
      <c r="G3301">
        <f t="shared" si="1432"/>
        <v>0</v>
      </c>
      <c r="H3301" s="4">
        <v>1.1666666666666701</v>
      </c>
      <c r="I3301" s="4">
        <v>5.5</v>
      </c>
      <c r="J3301" s="4">
        <f t="shared" si="1433"/>
        <v>0.85714285714285465</v>
      </c>
      <c r="K3301" s="4">
        <f t="shared" si="1434"/>
        <v>0.18181818181818182</v>
      </c>
      <c r="L3301" s="17">
        <f t="shared" si="1435"/>
        <v>0.82714285714285463</v>
      </c>
      <c r="M3301" s="17">
        <f t="shared" si="1436"/>
        <v>0.21181818181818182</v>
      </c>
      <c r="N3301" s="34">
        <f t="shared" si="1437"/>
        <v>1.2089810017271194</v>
      </c>
      <c r="O3301" s="12">
        <f t="shared" si="1438"/>
        <v>4.7210300429184544</v>
      </c>
      <c r="P3301" s="4">
        <f t="shared" si="1439"/>
        <v>201012</v>
      </c>
      <c r="Q3301" s="17">
        <f t="shared" si="1440"/>
        <v>1.1666666666666701</v>
      </c>
      <c r="R3301" s="17">
        <f t="shared" si="1441"/>
        <v>-6.2222222222220998</v>
      </c>
      <c r="S3301" s="16">
        <f t="shared" si="1442"/>
        <v>-5.0555555555554292</v>
      </c>
      <c r="T3301" s="5">
        <f t="shared" si="1443"/>
        <v>4.7142857142857002</v>
      </c>
      <c r="U3301" s="21">
        <f t="shared" si="1444"/>
        <v>0</v>
      </c>
      <c r="W3301" s="5">
        <f t="shared" si="1445"/>
        <v>0.16666666666667007</v>
      </c>
      <c r="X3301" s="4">
        <f t="shared" si="1446"/>
        <v>-0.14285714285714535</v>
      </c>
      <c r="AE3301" s="4">
        <f t="shared" si="1447"/>
        <v>-0.30952380952381542</v>
      </c>
      <c r="AJ3301" s="3">
        <f t="shared" si="1448"/>
        <v>3.7499999999997535E-2</v>
      </c>
      <c r="AK3301" s="3">
        <f t="shared" si="1449"/>
        <v>3.7499999999997646E-2</v>
      </c>
      <c r="AL3301" s="26">
        <f t="shared" si="1450"/>
        <v>4.7142857142857002</v>
      </c>
      <c r="AM3301" s="26">
        <f ca="1">IF(RAND()&lt;J3301,H3301*F3301,I3301*G3301)-1</f>
        <v>0.16666666666667007</v>
      </c>
      <c r="AN3301" s="26">
        <f ca="1">IF(RAND()&lt;(J3301+(2*F3301-1)*Sheet2!D$109),H3301*F3301,I3301*G3301)-1</f>
        <v>0.16666666666667007</v>
      </c>
      <c r="AO3301" s="3">
        <f t="shared" si="1430"/>
        <v>201012</v>
      </c>
    </row>
    <row r="3302" spans="1:41" x14ac:dyDescent="0.25">
      <c r="A3302" s="6">
        <v>40525</v>
      </c>
      <c r="B3302" s="1" t="s">
        <v>46</v>
      </c>
      <c r="C3302" s="1" t="s">
        <v>20</v>
      </c>
      <c r="D3302" s="1">
        <v>3</v>
      </c>
      <c r="E3302" s="1">
        <v>21</v>
      </c>
      <c r="F3302">
        <f t="shared" si="1431"/>
        <v>0</v>
      </c>
      <c r="G3302">
        <f t="shared" si="1432"/>
        <v>1</v>
      </c>
      <c r="H3302" s="4">
        <v>3</v>
      </c>
      <c r="I3302" s="4">
        <v>1.4166666666666701</v>
      </c>
      <c r="J3302" s="4">
        <f t="shared" si="1433"/>
        <v>0.33333333333333331</v>
      </c>
      <c r="K3302" s="4">
        <f t="shared" si="1434"/>
        <v>0.70588235294117474</v>
      </c>
      <c r="L3302" s="17">
        <f t="shared" si="1435"/>
        <v>0.36333333333333329</v>
      </c>
      <c r="M3302" s="17">
        <f t="shared" si="1436"/>
        <v>0.67588235294117471</v>
      </c>
      <c r="N3302" s="34">
        <f t="shared" si="1437"/>
        <v>2.7522935779816518</v>
      </c>
      <c r="O3302" s="12">
        <f t="shared" si="1438"/>
        <v>1.4795474325500473</v>
      </c>
      <c r="P3302" s="4">
        <f t="shared" si="1439"/>
        <v>201012</v>
      </c>
      <c r="Q3302" s="17">
        <f t="shared" si="1440"/>
        <v>2.1176470588235241</v>
      </c>
      <c r="R3302" s="17">
        <f t="shared" si="1441"/>
        <v>-2.8999999999999804</v>
      </c>
      <c r="S3302" s="16">
        <f t="shared" si="1442"/>
        <v>-0.78235294117645626</v>
      </c>
      <c r="T3302" s="5">
        <f t="shared" si="1443"/>
        <v>0.47222222222222338</v>
      </c>
      <c r="U3302" s="21">
        <f t="shared" si="1444"/>
        <v>0</v>
      </c>
      <c r="W3302" s="5">
        <f t="shared" si="1445"/>
        <v>-1</v>
      </c>
      <c r="X3302" s="4">
        <f t="shared" si="1446"/>
        <v>-1</v>
      </c>
      <c r="AE3302" s="4">
        <f t="shared" si="1447"/>
        <v>-2.6666666666666665</v>
      </c>
      <c r="AJ3302" s="3">
        <f t="shared" si="1448"/>
        <v>3.7735849056601989E-2</v>
      </c>
      <c r="AK3302" s="3">
        <f t="shared" si="1449"/>
        <v>3.7735849056602211E-2</v>
      </c>
      <c r="AL3302" s="26">
        <f t="shared" si="1450"/>
        <v>0.47222222222222338</v>
      </c>
      <c r="AM3302" s="26">
        <f ca="1">IF(RAND()&lt;J3302,H3302*F3302,I3302*G3302)-1</f>
        <v>0.41666666666667007</v>
      </c>
      <c r="AN3302" s="26">
        <f ca="1">IF(RAND()&lt;(J3302+(2*F3302-1)*Sheet2!D$109),H3302*F3302,I3302*G3302)-1</f>
        <v>0.41666666666667007</v>
      </c>
      <c r="AO3302" s="3">
        <f t="shared" si="1430"/>
        <v>201012</v>
      </c>
    </row>
    <row r="3303" spans="1:41" x14ac:dyDescent="0.25">
      <c r="A3303" s="6">
        <v>40525</v>
      </c>
      <c r="B3303" s="1" t="s">
        <v>33</v>
      </c>
      <c r="C3303" s="1" t="s">
        <v>29</v>
      </c>
      <c r="D3303" s="1">
        <v>28</v>
      </c>
      <c r="E3303" s="1">
        <v>34</v>
      </c>
      <c r="F3303">
        <f t="shared" si="1431"/>
        <v>0</v>
      </c>
      <c r="G3303">
        <f t="shared" si="1432"/>
        <v>1</v>
      </c>
      <c r="H3303" s="4">
        <v>2.2999999999999998</v>
      </c>
      <c r="I3303" s="4">
        <v>1.6666666666666701</v>
      </c>
      <c r="J3303" s="4">
        <f t="shared" si="1433"/>
        <v>0.43478260869565222</v>
      </c>
      <c r="K3303" s="4">
        <f t="shared" si="1434"/>
        <v>0.59999999999999876</v>
      </c>
      <c r="L3303" s="17">
        <f t="shared" si="1435"/>
        <v>0.46478260869565224</v>
      </c>
      <c r="M3303" s="17">
        <f t="shared" si="1436"/>
        <v>0.56999999999999873</v>
      </c>
      <c r="N3303" s="34">
        <f t="shared" si="1437"/>
        <v>2.1515434985968191</v>
      </c>
      <c r="O3303" s="12">
        <f t="shared" si="1438"/>
        <v>1.7543859649122846</v>
      </c>
      <c r="P3303" s="4">
        <f t="shared" si="1439"/>
        <v>201012</v>
      </c>
      <c r="Q3303" s="17">
        <f t="shared" si="1440"/>
        <v>1.379999999999997</v>
      </c>
      <c r="R3303" s="17">
        <f t="shared" si="1441"/>
        <v>-2.2692307692307621</v>
      </c>
      <c r="S3303" s="16">
        <f t="shared" si="1442"/>
        <v>-0.88923076923076505</v>
      </c>
      <c r="T3303" s="5">
        <f t="shared" si="1443"/>
        <v>0.72463768115942184</v>
      </c>
      <c r="U3303" s="21">
        <f t="shared" si="1444"/>
        <v>0</v>
      </c>
      <c r="W3303" s="5">
        <f t="shared" si="1445"/>
        <v>-1</v>
      </c>
      <c r="X3303" s="4">
        <f t="shared" si="1446"/>
        <v>-1</v>
      </c>
      <c r="AE3303" s="4">
        <f t="shared" si="1447"/>
        <v>-1.8652173913043475</v>
      </c>
      <c r="AJ3303" s="3">
        <f t="shared" si="1448"/>
        <v>3.3613445378150142E-2</v>
      </c>
      <c r="AK3303" s="3">
        <f t="shared" si="1449"/>
        <v>3.3613445378150142E-2</v>
      </c>
      <c r="AL3303" s="26">
        <f t="shared" si="1450"/>
        <v>0.72463768115942184</v>
      </c>
      <c r="AM3303" s="26">
        <f ca="1">IF(RAND()&lt;J3303,H3303*F3303,I3303*G3303)-1</f>
        <v>0.66666666666667007</v>
      </c>
      <c r="AN3303" s="26">
        <f ca="1">IF(RAND()&lt;(J3303+(2*F3303-1)*Sheet2!D$109),H3303*F3303,I3303*G3303)-1</f>
        <v>0.66666666666667007</v>
      </c>
      <c r="AO3303" s="3">
        <f t="shared" si="1430"/>
        <v>201012</v>
      </c>
    </row>
    <row r="3304" spans="1:41" x14ac:dyDescent="0.25">
      <c r="A3304" s="6">
        <v>40524</v>
      </c>
      <c r="B3304" s="1" t="s">
        <v>34</v>
      </c>
      <c r="C3304" s="1" t="s">
        <v>25</v>
      </c>
      <c r="D3304" s="1">
        <v>16</v>
      </c>
      <c r="E3304" s="1">
        <v>17</v>
      </c>
      <c r="F3304">
        <f t="shared" si="1431"/>
        <v>0</v>
      </c>
      <c r="G3304">
        <f t="shared" si="1432"/>
        <v>1</v>
      </c>
      <c r="H3304" s="4">
        <v>2.0499999999999998</v>
      </c>
      <c r="I3304" s="4">
        <v>1.8</v>
      </c>
      <c r="J3304" s="4">
        <f t="shared" si="1433"/>
        <v>0.48780487804878053</v>
      </c>
      <c r="K3304" s="4">
        <f t="shared" si="1434"/>
        <v>0.55555555555555558</v>
      </c>
      <c r="L3304" s="17">
        <f t="shared" si="1435"/>
        <v>0.5178048780487805</v>
      </c>
      <c r="M3304" s="17">
        <f t="shared" si="1436"/>
        <v>0.52555555555555555</v>
      </c>
      <c r="N3304" s="34">
        <f t="shared" si="1437"/>
        <v>1.9312293923692887</v>
      </c>
      <c r="O3304" s="12">
        <f t="shared" si="1438"/>
        <v>1.9027484143763214</v>
      </c>
      <c r="P3304" s="4">
        <f t="shared" si="1439"/>
        <v>201012</v>
      </c>
      <c r="Q3304" s="17">
        <f t="shared" si="1440"/>
        <v>1.1388888888888888</v>
      </c>
      <c r="R3304" s="17">
        <f t="shared" si="1441"/>
        <v>-2.2023809523809526</v>
      </c>
      <c r="S3304" s="16">
        <f t="shared" si="1442"/>
        <v>-1.0634920634920637</v>
      </c>
      <c r="T3304" s="5">
        <f t="shared" si="1443"/>
        <v>0.87804878048780499</v>
      </c>
      <c r="U3304" s="21">
        <f t="shared" si="1444"/>
        <v>0</v>
      </c>
      <c r="W3304" s="5">
        <f t="shared" si="1445"/>
        <v>-1</v>
      </c>
      <c r="X3304" s="4">
        <f t="shared" si="1446"/>
        <v>-1</v>
      </c>
      <c r="AE3304" s="4">
        <f t="shared" si="1447"/>
        <v>-1.5621951219512193</v>
      </c>
      <c r="AJ3304" s="3">
        <f t="shared" si="1448"/>
        <v>4.1558441558441461E-2</v>
      </c>
      <c r="AK3304" s="3">
        <f t="shared" si="1449"/>
        <v>4.1558441558441461E-2</v>
      </c>
      <c r="AL3304" s="26">
        <f t="shared" si="1450"/>
        <v>0.87804878048780499</v>
      </c>
      <c r="AM3304" s="26">
        <f ca="1">IF(RAND()&lt;J3304,H3304*F3304,I3304*G3304)-1</f>
        <v>0.8</v>
      </c>
      <c r="AN3304" s="26">
        <f ca="1">IF(RAND()&lt;(J3304+(2*F3304-1)*Sheet2!D$109),H3304*F3304,I3304*G3304)-1</f>
        <v>0.8</v>
      </c>
      <c r="AO3304" s="3">
        <f t="shared" si="1430"/>
        <v>201012</v>
      </c>
    </row>
    <row r="3305" spans="1:41" x14ac:dyDescent="0.25">
      <c r="A3305" s="6">
        <v>40524</v>
      </c>
      <c r="B3305" s="1" t="s">
        <v>24</v>
      </c>
      <c r="C3305" s="1" t="s">
        <v>47</v>
      </c>
      <c r="D3305" s="1">
        <v>40</v>
      </c>
      <c r="E3305" s="1">
        <v>21</v>
      </c>
      <c r="F3305">
        <f t="shared" si="1431"/>
        <v>1</v>
      </c>
      <c r="G3305">
        <f t="shared" si="1432"/>
        <v>0</v>
      </c>
      <c r="H3305" s="4">
        <v>1.4545454545454499</v>
      </c>
      <c r="I3305" s="4">
        <v>2.8</v>
      </c>
      <c r="J3305" s="4">
        <f t="shared" si="1433"/>
        <v>0.68750000000000222</v>
      </c>
      <c r="K3305" s="4">
        <f t="shared" si="1434"/>
        <v>0.35714285714285715</v>
      </c>
      <c r="L3305" s="17">
        <f t="shared" si="1435"/>
        <v>0.65750000000000219</v>
      </c>
      <c r="M3305" s="17">
        <f t="shared" si="1436"/>
        <v>0.38714285714285712</v>
      </c>
      <c r="N3305" s="34">
        <f t="shared" si="1437"/>
        <v>1.5209125475285121</v>
      </c>
      <c r="O3305" s="12">
        <f t="shared" si="1438"/>
        <v>2.5830258302583027</v>
      </c>
      <c r="P3305" s="4">
        <f t="shared" si="1439"/>
        <v>201012</v>
      </c>
      <c r="Q3305" s="17">
        <f t="shared" si="1440"/>
        <v>1.4545454545454499</v>
      </c>
      <c r="R3305" s="17">
        <f t="shared" si="1441"/>
        <v>-2.7555555555555777</v>
      </c>
      <c r="S3305" s="16">
        <f t="shared" si="1442"/>
        <v>-1.3010101010101278</v>
      </c>
      <c r="T3305" s="5">
        <f t="shared" si="1443"/>
        <v>1.925000000000006</v>
      </c>
      <c r="U3305" s="21">
        <f t="shared" si="1444"/>
        <v>0</v>
      </c>
      <c r="W3305" s="5">
        <f t="shared" si="1445"/>
        <v>0.45454545454544992</v>
      </c>
      <c r="X3305" s="4">
        <f t="shared" si="1446"/>
        <v>-0.31249999999999778</v>
      </c>
      <c r="AE3305" s="4">
        <f t="shared" si="1447"/>
        <v>-0.7670454545454477</v>
      </c>
      <c r="AJ3305" s="3">
        <f t="shared" si="1448"/>
        <v>4.2735042735044582E-2</v>
      </c>
      <c r="AK3305" s="3">
        <f t="shared" si="1449"/>
        <v>4.2735042735044693E-2</v>
      </c>
      <c r="AL3305" s="26">
        <f t="shared" si="1450"/>
        <v>1.925000000000006</v>
      </c>
      <c r="AM3305" s="26">
        <f ca="1">IF(RAND()&lt;J3305,H3305*F3305,I3305*G3305)-1</f>
        <v>0.45454545454544992</v>
      </c>
      <c r="AN3305" s="26">
        <f ca="1">IF(RAND()&lt;(J3305+(2*F3305-1)*Sheet2!D$109),H3305*F3305,I3305*G3305)-1</f>
        <v>0.45454545454544992</v>
      </c>
      <c r="AO3305" s="3">
        <f t="shared" si="1430"/>
        <v>201012</v>
      </c>
    </row>
    <row r="3306" spans="1:41" x14ac:dyDescent="0.25">
      <c r="A3306" s="6">
        <v>40524</v>
      </c>
      <c r="B3306" s="1" t="s">
        <v>50</v>
      </c>
      <c r="C3306" s="1" t="s">
        <v>35</v>
      </c>
      <c r="D3306" s="1">
        <v>31</v>
      </c>
      <c r="E3306" s="1">
        <v>0</v>
      </c>
      <c r="F3306">
        <f t="shared" si="1431"/>
        <v>1</v>
      </c>
      <c r="G3306">
        <f t="shared" si="1432"/>
        <v>0</v>
      </c>
      <c r="H3306" s="4">
        <v>1.1818181818181799</v>
      </c>
      <c r="I3306" s="4">
        <v>5.25</v>
      </c>
      <c r="J3306" s="4">
        <f t="shared" si="1433"/>
        <v>0.84615384615384759</v>
      </c>
      <c r="K3306" s="4">
        <f t="shared" si="1434"/>
        <v>0.19047619047619047</v>
      </c>
      <c r="L3306" s="17">
        <f t="shared" si="1435"/>
        <v>0.81615384615384756</v>
      </c>
      <c r="M3306" s="17">
        <f t="shared" si="1436"/>
        <v>0.22047619047619046</v>
      </c>
      <c r="N3306" s="34">
        <f t="shared" si="1437"/>
        <v>1.2252591894439187</v>
      </c>
      <c r="O3306" s="12">
        <f t="shared" si="1438"/>
        <v>4.5356371490280782</v>
      </c>
      <c r="P3306" s="4">
        <f t="shared" si="1439"/>
        <v>201012</v>
      </c>
      <c r="Q3306" s="17">
        <f t="shared" si="1440"/>
        <v>1.1818181818181799</v>
      </c>
      <c r="R3306" s="17">
        <f t="shared" si="1441"/>
        <v>-5.7352941176471175</v>
      </c>
      <c r="S3306" s="16">
        <f t="shared" si="1442"/>
        <v>-4.5534759358289376</v>
      </c>
      <c r="T3306" s="5">
        <f t="shared" si="1443"/>
        <v>4.4423076923076996</v>
      </c>
      <c r="U3306" s="21">
        <f t="shared" si="1444"/>
        <v>0</v>
      </c>
      <c r="W3306" s="5">
        <f t="shared" si="1445"/>
        <v>0.18181818181817988</v>
      </c>
      <c r="X3306" s="4">
        <f t="shared" si="1446"/>
        <v>-0.15384615384615241</v>
      </c>
      <c r="AE3306" s="4">
        <f t="shared" si="1447"/>
        <v>-0.33566433566433229</v>
      </c>
      <c r="AJ3306" s="3">
        <f t="shared" si="1448"/>
        <v>3.5335689045937646E-2</v>
      </c>
      <c r="AK3306" s="3">
        <f t="shared" si="1449"/>
        <v>3.5335689045937757E-2</v>
      </c>
      <c r="AL3306" s="26">
        <f t="shared" si="1450"/>
        <v>4.4423076923076996</v>
      </c>
      <c r="AM3306" s="26">
        <f ca="1">IF(RAND()&lt;J3306,H3306*F3306,I3306*G3306)-1</f>
        <v>0.18181818181817988</v>
      </c>
      <c r="AN3306" s="26">
        <f ca="1">IF(RAND()&lt;(J3306+(2*F3306-1)*Sheet2!D$109),H3306*F3306,I3306*G3306)-1</f>
        <v>0.18181818181817988</v>
      </c>
      <c r="AO3306" s="3">
        <f t="shared" si="1430"/>
        <v>201012</v>
      </c>
    </row>
    <row r="3307" spans="1:41" x14ac:dyDescent="0.25">
      <c r="A3307" s="6">
        <v>40524</v>
      </c>
      <c r="B3307" s="1" t="s">
        <v>43</v>
      </c>
      <c r="C3307" s="1" t="s">
        <v>30</v>
      </c>
      <c r="D3307" s="1">
        <v>23</v>
      </c>
      <c r="E3307" s="1">
        <v>7</v>
      </c>
      <c r="F3307">
        <f t="shared" si="1431"/>
        <v>1</v>
      </c>
      <c r="G3307">
        <f t="shared" si="1432"/>
        <v>0</v>
      </c>
      <c r="H3307" s="4">
        <v>1.25</v>
      </c>
      <c r="I3307" s="4">
        <v>4.2</v>
      </c>
      <c r="J3307" s="4">
        <f t="shared" si="1433"/>
        <v>0.8</v>
      </c>
      <c r="K3307" s="4">
        <f t="shared" si="1434"/>
        <v>0.23809523809523808</v>
      </c>
      <c r="L3307" s="17">
        <f t="shared" si="1435"/>
        <v>0.77</v>
      </c>
      <c r="M3307" s="17">
        <f t="shared" si="1436"/>
        <v>0.26809523809523805</v>
      </c>
      <c r="N3307" s="34">
        <f t="shared" si="1437"/>
        <v>1.2987012987012987</v>
      </c>
      <c r="O3307" s="12">
        <f t="shared" si="1438"/>
        <v>3.7300177619893433</v>
      </c>
      <c r="P3307" s="4">
        <f t="shared" si="1439"/>
        <v>201012</v>
      </c>
      <c r="Q3307" s="17">
        <f t="shared" si="1440"/>
        <v>1.25</v>
      </c>
      <c r="R3307" s="17">
        <f t="shared" si="1441"/>
        <v>-4.3125</v>
      </c>
      <c r="S3307" s="16">
        <f t="shared" si="1442"/>
        <v>-3.0625</v>
      </c>
      <c r="T3307" s="5">
        <f t="shared" si="1443"/>
        <v>3.3600000000000003</v>
      </c>
      <c r="U3307" s="21">
        <f t="shared" si="1444"/>
        <v>0</v>
      </c>
      <c r="W3307" s="5">
        <f t="shared" si="1445"/>
        <v>0.25</v>
      </c>
      <c r="X3307" s="4">
        <f t="shared" si="1446"/>
        <v>-0.19999999999999996</v>
      </c>
      <c r="AE3307" s="4">
        <f t="shared" si="1447"/>
        <v>-0.44999999999999996</v>
      </c>
      <c r="AJ3307" s="3">
        <f t="shared" si="1448"/>
        <v>3.669724770642202E-2</v>
      </c>
      <c r="AK3307" s="3">
        <f t="shared" si="1449"/>
        <v>3.669724770642202E-2</v>
      </c>
      <c r="AL3307" s="26">
        <f t="shared" si="1450"/>
        <v>3.3600000000000003</v>
      </c>
      <c r="AM3307" s="26">
        <f ca="1">IF(RAND()&lt;J3307,H3307*F3307,I3307*G3307)-1</f>
        <v>0.25</v>
      </c>
      <c r="AN3307" s="26">
        <f ca="1">IF(RAND()&lt;(J3307+(2*F3307-1)*Sheet2!D$109),H3307*F3307,I3307*G3307)-1</f>
        <v>0.25</v>
      </c>
      <c r="AO3307" s="3">
        <f t="shared" si="1430"/>
        <v>201012</v>
      </c>
    </row>
    <row r="3308" spans="1:41" x14ac:dyDescent="0.25">
      <c r="A3308" s="6">
        <v>40524</v>
      </c>
      <c r="B3308" s="1" t="s">
        <v>39</v>
      </c>
      <c r="C3308" s="1" t="s">
        <v>37</v>
      </c>
      <c r="D3308" s="1">
        <v>6</v>
      </c>
      <c r="E3308" s="1">
        <v>10</v>
      </c>
      <c r="F3308">
        <f t="shared" si="1431"/>
        <v>0</v>
      </c>
      <c r="G3308">
        <f t="shared" si="1432"/>
        <v>1</v>
      </c>
      <c r="H3308" s="4">
        <v>1.4347826086956501</v>
      </c>
      <c r="I3308" s="4">
        <v>2.9</v>
      </c>
      <c r="J3308" s="4">
        <f t="shared" si="1433"/>
        <v>0.69696969696969802</v>
      </c>
      <c r="K3308" s="4">
        <f t="shared" si="1434"/>
        <v>0.34482758620689657</v>
      </c>
      <c r="L3308" s="17">
        <f t="shared" si="1435"/>
        <v>0.72696969696969804</v>
      </c>
      <c r="M3308" s="17">
        <f t="shared" si="1436"/>
        <v>0.31482758620689655</v>
      </c>
      <c r="N3308" s="34">
        <f t="shared" si="1437"/>
        <v>1.3755731554814485</v>
      </c>
      <c r="O3308" s="12">
        <f t="shared" si="1438"/>
        <v>3.1763417305585979</v>
      </c>
      <c r="P3308" s="4">
        <f t="shared" si="1439"/>
        <v>201012</v>
      </c>
      <c r="Q3308" s="17">
        <f t="shared" si="1440"/>
        <v>0.4947526236881552</v>
      </c>
      <c r="R3308" s="17">
        <f t="shared" si="1441"/>
        <v>-2.826315789473695</v>
      </c>
      <c r="S3308" s="16">
        <f t="shared" si="1442"/>
        <v>-2.33156316578554</v>
      </c>
      <c r="T3308" s="5">
        <f t="shared" si="1443"/>
        <v>2.0212121212121241</v>
      </c>
      <c r="U3308" s="21">
        <f t="shared" si="1444"/>
        <v>0</v>
      </c>
      <c r="W3308" s="5">
        <f t="shared" si="1445"/>
        <v>-1</v>
      </c>
      <c r="X3308" s="4">
        <f t="shared" si="1446"/>
        <v>-1</v>
      </c>
      <c r="AE3308" s="4">
        <f t="shared" si="1447"/>
        <v>-0.73781291172595209</v>
      </c>
      <c r="AJ3308" s="3">
        <f t="shared" si="1448"/>
        <v>4.0120361083250788E-2</v>
      </c>
      <c r="AK3308" s="3">
        <f t="shared" si="1449"/>
        <v>4.0120361083250788E-2</v>
      </c>
      <c r="AL3308" s="26">
        <f t="shared" si="1450"/>
        <v>2.0212121212121241</v>
      </c>
      <c r="AM3308" s="26">
        <f ca="1">IF(RAND()&lt;J3308,H3308*F3308,I3308*G3308)-1</f>
        <v>1.9</v>
      </c>
      <c r="AN3308" s="26">
        <f ca="1">IF(RAND()&lt;(J3308+(2*F3308-1)*Sheet2!D$109),H3308*F3308,I3308*G3308)-1</f>
        <v>-1</v>
      </c>
      <c r="AO3308" s="3">
        <f t="shared" si="1430"/>
        <v>201012</v>
      </c>
    </row>
    <row r="3309" spans="1:41" x14ac:dyDescent="0.25">
      <c r="A3309" s="6">
        <v>40524</v>
      </c>
      <c r="B3309" s="1" t="s">
        <v>28</v>
      </c>
      <c r="C3309" s="1" t="s">
        <v>45</v>
      </c>
      <c r="D3309" s="1">
        <v>31</v>
      </c>
      <c r="E3309" s="1">
        <v>13</v>
      </c>
      <c r="F3309">
        <f t="shared" si="1431"/>
        <v>1</v>
      </c>
      <c r="G3309">
        <f t="shared" si="1432"/>
        <v>0</v>
      </c>
      <c r="H3309" s="4">
        <v>1.2222222222222201</v>
      </c>
      <c r="I3309" s="4">
        <v>4.5</v>
      </c>
      <c r="J3309" s="4">
        <f t="shared" si="1433"/>
        <v>0.81818181818181956</v>
      </c>
      <c r="K3309" s="4">
        <f t="shared" si="1434"/>
        <v>0.22222222222222221</v>
      </c>
      <c r="L3309" s="17">
        <f t="shared" si="1435"/>
        <v>0.78818181818181954</v>
      </c>
      <c r="M3309" s="17">
        <f t="shared" si="1436"/>
        <v>0.25222222222222224</v>
      </c>
      <c r="N3309" s="34">
        <f t="shared" si="1437"/>
        <v>1.2687427912341385</v>
      </c>
      <c r="O3309" s="12">
        <f t="shared" si="1438"/>
        <v>3.964757709251101</v>
      </c>
      <c r="P3309" s="4">
        <f t="shared" si="1439"/>
        <v>201012</v>
      </c>
      <c r="Q3309" s="17">
        <f t="shared" si="1440"/>
        <v>1.2222222222222201</v>
      </c>
      <c r="R3309" s="17">
        <f t="shared" si="1441"/>
        <v>-4.7857142857143282</v>
      </c>
      <c r="S3309" s="16">
        <f t="shared" si="1442"/>
        <v>-3.5634920634921081</v>
      </c>
      <c r="T3309" s="5">
        <f t="shared" si="1443"/>
        <v>3.6818181818181883</v>
      </c>
      <c r="U3309" s="21">
        <f t="shared" si="1444"/>
        <v>0</v>
      </c>
      <c r="W3309" s="5">
        <f t="shared" si="1445"/>
        <v>0.2222222222222201</v>
      </c>
      <c r="X3309" s="4">
        <f t="shared" si="1446"/>
        <v>-0.18181818181818044</v>
      </c>
      <c r="AE3309" s="4">
        <f t="shared" si="1447"/>
        <v>-0.40404040404040054</v>
      </c>
      <c r="AJ3309" s="3">
        <f t="shared" si="1448"/>
        <v>3.8834951456311995E-2</v>
      </c>
      <c r="AK3309" s="3">
        <f t="shared" si="1449"/>
        <v>3.8834951456311884E-2</v>
      </c>
      <c r="AL3309" s="26">
        <f t="shared" si="1450"/>
        <v>3.6818181818181883</v>
      </c>
      <c r="AM3309" s="26">
        <f ca="1">IF(RAND()&lt;J3309,H3309*F3309,I3309*G3309)-1</f>
        <v>0.2222222222222201</v>
      </c>
      <c r="AN3309" s="26">
        <f ca="1">IF(RAND()&lt;(J3309+(2*F3309-1)*Sheet2!D$109),H3309*F3309,I3309*G3309)-1</f>
        <v>0.2222222222222201</v>
      </c>
      <c r="AO3309" s="3">
        <f t="shared" si="1430"/>
        <v>201012</v>
      </c>
    </row>
    <row r="3310" spans="1:41" x14ac:dyDescent="0.25">
      <c r="A3310" s="6">
        <v>40524</v>
      </c>
      <c r="B3310" s="1" t="s">
        <v>42</v>
      </c>
      <c r="C3310" s="1" t="s">
        <v>40</v>
      </c>
      <c r="D3310" s="1">
        <v>38</v>
      </c>
      <c r="E3310" s="1">
        <v>31</v>
      </c>
      <c r="F3310">
        <f t="shared" si="1431"/>
        <v>1</v>
      </c>
      <c r="G3310">
        <f t="shared" si="1432"/>
        <v>0</v>
      </c>
      <c r="H3310" s="4">
        <v>1.5128205128205101</v>
      </c>
      <c r="I3310" s="4">
        <v>2.7</v>
      </c>
      <c r="J3310" s="4">
        <f t="shared" si="1433"/>
        <v>0.66101694915254361</v>
      </c>
      <c r="K3310" s="4">
        <f t="shared" si="1434"/>
        <v>0.37037037037037035</v>
      </c>
      <c r="L3310" s="17">
        <f t="shared" si="1435"/>
        <v>0.63101694915254358</v>
      </c>
      <c r="M3310" s="17">
        <f t="shared" si="1436"/>
        <v>0.40037037037037038</v>
      </c>
      <c r="N3310" s="34">
        <f t="shared" si="1437"/>
        <v>1.5847434864356671</v>
      </c>
      <c r="O3310" s="12">
        <f t="shared" si="1438"/>
        <v>2.497687326549491</v>
      </c>
      <c r="P3310" s="4">
        <f t="shared" si="1439"/>
        <v>201012</v>
      </c>
      <c r="Q3310" s="17">
        <f t="shared" si="1440"/>
        <v>1.5128205128205101</v>
      </c>
      <c r="R3310" s="17">
        <f t="shared" si="1441"/>
        <v>-2.5382352941176576</v>
      </c>
      <c r="S3310" s="16">
        <f t="shared" si="1442"/>
        <v>-1.0254147812971475</v>
      </c>
      <c r="T3310" s="5">
        <f t="shared" si="1443"/>
        <v>1.7847457627118677</v>
      </c>
      <c r="U3310" s="21">
        <f t="shared" si="1444"/>
        <v>0</v>
      </c>
      <c r="W3310" s="5">
        <f t="shared" si="1445"/>
        <v>0.51282051282051011</v>
      </c>
      <c r="X3310" s="4">
        <f t="shared" si="1446"/>
        <v>-0.33898305084745639</v>
      </c>
      <c r="AE3310" s="4">
        <f t="shared" si="1447"/>
        <v>-0.85180356366796628</v>
      </c>
      <c r="AJ3310" s="3">
        <f t="shared" si="1448"/>
        <v>3.0432136335971971E-2</v>
      </c>
      <c r="AK3310" s="3">
        <f t="shared" si="1449"/>
        <v>3.0432136335971971E-2</v>
      </c>
      <c r="AL3310" s="26">
        <f t="shared" si="1450"/>
        <v>1.7847457627118677</v>
      </c>
      <c r="AM3310" s="26">
        <f ca="1">IF(RAND()&lt;J3310,H3310*F3310,I3310*G3310)-1</f>
        <v>0.51282051282051011</v>
      </c>
      <c r="AN3310" s="26">
        <f ca="1">IF(RAND()&lt;(J3310+(2*F3310-1)*Sheet2!D$109),H3310*F3310,I3310*G3310)-1</f>
        <v>0.51282051282051011</v>
      </c>
      <c r="AO3310" s="3">
        <f t="shared" si="1430"/>
        <v>201012</v>
      </c>
    </row>
    <row r="3311" spans="1:41" x14ac:dyDescent="0.25">
      <c r="A3311" s="6">
        <v>40524</v>
      </c>
      <c r="B3311" s="1" t="s">
        <v>19</v>
      </c>
      <c r="C3311" s="1" t="s">
        <v>48</v>
      </c>
      <c r="D3311" s="1">
        <v>7</v>
      </c>
      <c r="E3311" s="1">
        <v>3</v>
      </c>
      <c r="F3311">
        <f t="shared" si="1431"/>
        <v>1</v>
      </c>
      <c r="G3311">
        <f t="shared" si="1432"/>
        <v>0</v>
      </c>
      <c r="H3311" s="4">
        <v>3.5</v>
      </c>
      <c r="I3311" s="4">
        <v>1.32258064516129</v>
      </c>
      <c r="J3311" s="4">
        <f t="shared" si="1433"/>
        <v>0.2857142857142857</v>
      </c>
      <c r="K3311" s="4">
        <f t="shared" si="1434"/>
        <v>0.75609756097560987</v>
      </c>
      <c r="L3311" s="17">
        <f t="shared" si="1435"/>
        <v>0.25571428571428567</v>
      </c>
      <c r="M3311" s="17">
        <f t="shared" si="1436"/>
        <v>0.7860975609756099</v>
      </c>
      <c r="N3311" s="34">
        <f t="shared" si="1437"/>
        <v>3.9106145251396653</v>
      </c>
      <c r="O3311" s="12">
        <f t="shared" si="1438"/>
        <v>1.2721067328575859</v>
      </c>
      <c r="P3311" s="4">
        <f t="shared" si="1439"/>
        <v>201012</v>
      </c>
      <c r="Q3311" s="17">
        <f t="shared" si="1440"/>
        <v>3.5</v>
      </c>
      <c r="R3311" s="17">
        <f t="shared" si="1441"/>
        <v>-3.5000000000000027</v>
      </c>
      <c r="S3311" s="16">
        <f t="shared" si="1442"/>
        <v>0</v>
      </c>
      <c r="T3311" s="5">
        <f t="shared" si="1443"/>
        <v>0.37788018433179715</v>
      </c>
      <c r="U3311" s="21">
        <f t="shared" si="1444"/>
        <v>0</v>
      </c>
      <c r="W3311" s="5">
        <f t="shared" si="1445"/>
        <v>2.5</v>
      </c>
      <c r="X3311" s="4">
        <f t="shared" si="1446"/>
        <v>-0.7142857142857143</v>
      </c>
      <c r="AE3311" s="4">
        <f t="shared" si="1447"/>
        <v>-3.2142857142857144</v>
      </c>
      <c r="AJ3311" s="3">
        <f t="shared" si="1448"/>
        <v>4.0133779264214242E-2</v>
      </c>
      <c r="AK3311" s="3">
        <f t="shared" si="1449"/>
        <v>4.0133779264214131E-2</v>
      </c>
      <c r="AL3311" s="26">
        <f t="shared" si="1450"/>
        <v>0.37788018433179715</v>
      </c>
      <c r="AM3311" s="26">
        <f ca="1">IF(RAND()&lt;J3311,H3311*F3311,I3311*G3311)-1</f>
        <v>-1</v>
      </c>
      <c r="AN3311" s="26">
        <f ca="1">IF(RAND()&lt;(J3311+(2*F3311-1)*Sheet2!D$109),H3311*F3311,I3311*G3311)-1</f>
        <v>2.5</v>
      </c>
      <c r="AO3311" s="3">
        <f t="shared" si="1430"/>
        <v>201012</v>
      </c>
    </row>
    <row r="3312" spans="1:41" x14ac:dyDescent="0.25">
      <c r="A3312" s="6">
        <v>40524</v>
      </c>
      <c r="B3312" s="1" t="s">
        <v>23</v>
      </c>
      <c r="C3312" s="1" t="s">
        <v>41</v>
      </c>
      <c r="D3312" s="1">
        <v>27</v>
      </c>
      <c r="E3312" s="1">
        <v>30</v>
      </c>
      <c r="F3312">
        <f t="shared" si="1431"/>
        <v>0</v>
      </c>
      <c r="G3312">
        <f t="shared" si="1432"/>
        <v>1</v>
      </c>
      <c r="H3312" s="4">
        <v>2.85</v>
      </c>
      <c r="I3312" s="4">
        <v>1.4545454545454499</v>
      </c>
      <c r="J3312" s="4">
        <f t="shared" si="1433"/>
        <v>0.35087719298245612</v>
      </c>
      <c r="K3312" s="4">
        <f t="shared" si="1434"/>
        <v>0.68750000000000222</v>
      </c>
      <c r="L3312" s="17">
        <f t="shared" si="1435"/>
        <v>0.38087719298245615</v>
      </c>
      <c r="M3312" s="17">
        <f t="shared" si="1436"/>
        <v>0.65750000000000219</v>
      </c>
      <c r="N3312" s="34">
        <f t="shared" si="1437"/>
        <v>2.62551819438047</v>
      </c>
      <c r="O3312" s="12">
        <f t="shared" si="1438"/>
        <v>1.5209125475285121</v>
      </c>
      <c r="P3312" s="4">
        <f t="shared" si="1439"/>
        <v>201012</v>
      </c>
      <c r="Q3312" s="17">
        <f t="shared" si="1440"/>
        <v>1.9593750000000063</v>
      </c>
      <c r="R3312" s="17">
        <f t="shared" si="1441"/>
        <v>-2.7405405405405627</v>
      </c>
      <c r="S3312" s="16">
        <f t="shared" si="1442"/>
        <v>-0.78116554054055642</v>
      </c>
      <c r="T3312" s="5">
        <f t="shared" si="1443"/>
        <v>0.51036682615629825</v>
      </c>
      <c r="U3312" s="21">
        <f t="shared" si="1444"/>
        <v>0</v>
      </c>
      <c r="W3312" s="5">
        <f t="shared" si="1445"/>
        <v>-1</v>
      </c>
      <c r="X3312" s="4">
        <f t="shared" si="1446"/>
        <v>-1</v>
      </c>
      <c r="AE3312" s="4">
        <f t="shared" si="1447"/>
        <v>-2.4991228070175442</v>
      </c>
      <c r="AJ3312" s="3">
        <f t="shared" si="1448"/>
        <v>3.6958817317848003E-2</v>
      </c>
      <c r="AK3312" s="3">
        <f t="shared" si="1449"/>
        <v>3.6958817317847781E-2</v>
      </c>
      <c r="AL3312" s="26">
        <f t="shared" si="1450"/>
        <v>0.51036682615629825</v>
      </c>
      <c r="AM3312" s="26">
        <f ca="1">IF(RAND()&lt;J3312,H3312*F3312,I3312*G3312)-1</f>
        <v>-1</v>
      </c>
      <c r="AN3312" s="26">
        <f ca="1">IF(RAND()&lt;(J3312+(2*F3312-1)*Sheet2!D$109),H3312*F3312,I3312*G3312)-1</f>
        <v>-1</v>
      </c>
      <c r="AO3312" s="3">
        <f t="shared" si="1430"/>
        <v>201012</v>
      </c>
    </row>
    <row r="3313" spans="1:41" x14ac:dyDescent="0.25">
      <c r="A3313" s="6">
        <v>40524</v>
      </c>
      <c r="B3313" s="1" t="s">
        <v>31</v>
      </c>
      <c r="C3313" s="1" t="s">
        <v>38</v>
      </c>
      <c r="D3313" s="1">
        <v>7</v>
      </c>
      <c r="E3313" s="1">
        <v>36</v>
      </c>
      <c r="F3313">
        <f t="shared" si="1431"/>
        <v>0</v>
      </c>
      <c r="G3313">
        <f t="shared" si="1432"/>
        <v>1</v>
      </c>
      <c r="H3313" s="4">
        <v>2.2999999999999998</v>
      </c>
      <c r="I3313" s="4">
        <v>1.6666666666666701</v>
      </c>
      <c r="J3313" s="4">
        <f t="shared" si="1433"/>
        <v>0.43478260869565222</v>
      </c>
      <c r="K3313" s="4">
        <f t="shared" si="1434"/>
        <v>0.59999999999999876</v>
      </c>
      <c r="L3313" s="17">
        <f t="shared" si="1435"/>
        <v>0.46478260869565224</v>
      </c>
      <c r="M3313" s="17">
        <f t="shared" si="1436"/>
        <v>0.56999999999999873</v>
      </c>
      <c r="N3313" s="34">
        <f t="shared" si="1437"/>
        <v>2.1515434985968191</v>
      </c>
      <c r="O3313" s="12">
        <f t="shared" si="1438"/>
        <v>1.7543859649122846</v>
      </c>
      <c r="P3313" s="4">
        <f t="shared" si="1439"/>
        <v>201012</v>
      </c>
      <c r="Q3313" s="17">
        <f t="shared" si="1440"/>
        <v>1.379999999999997</v>
      </c>
      <c r="R3313" s="17">
        <f t="shared" si="1441"/>
        <v>-2.2692307692307621</v>
      </c>
      <c r="S3313" s="16">
        <f t="shared" si="1442"/>
        <v>-0.88923076923076505</v>
      </c>
      <c r="T3313" s="5">
        <f t="shared" si="1443"/>
        <v>0.72463768115942184</v>
      </c>
      <c r="U3313" s="21">
        <f t="shared" si="1444"/>
        <v>0</v>
      </c>
      <c r="W3313" s="5">
        <f t="shared" si="1445"/>
        <v>-1</v>
      </c>
      <c r="X3313" s="4">
        <f t="shared" si="1446"/>
        <v>-1</v>
      </c>
      <c r="AE3313" s="4">
        <f t="shared" si="1447"/>
        <v>-1.8652173913043475</v>
      </c>
      <c r="AJ3313" s="3">
        <f t="shared" si="1448"/>
        <v>3.3613445378150142E-2</v>
      </c>
      <c r="AK3313" s="3">
        <f t="shared" si="1449"/>
        <v>3.3613445378150142E-2</v>
      </c>
      <c r="AL3313" s="26">
        <f t="shared" si="1450"/>
        <v>0.72463768115942184</v>
      </c>
      <c r="AM3313" s="26">
        <f ca="1">IF(RAND()&lt;J3313,H3313*F3313,I3313*G3313)-1</f>
        <v>0.66666666666667007</v>
      </c>
      <c r="AN3313" s="26">
        <f ca="1">IF(RAND()&lt;(J3313+(2*F3313-1)*Sheet2!D$109),H3313*F3313,I3313*G3313)-1</f>
        <v>0.66666666666667007</v>
      </c>
      <c r="AO3313" s="3">
        <f t="shared" si="1430"/>
        <v>201012</v>
      </c>
    </row>
    <row r="3314" spans="1:41" x14ac:dyDescent="0.25">
      <c r="A3314" s="6">
        <v>40524</v>
      </c>
      <c r="B3314" s="1" t="s">
        <v>26</v>
      </c>
      <c r="C3314" s="1" t="s">
        <v>27</v>
      </c>
      <c r="D3314" s="1">
        <v>10</v>
      </c>
      <c r="E3314" s="1">
        <v>31</v>
      </c>
      <c r="F3314">
        <f t="shared" si="1431"/>
        <v>0</v>
      </c>
      <c r="G3314">
        <f t="shared" si="1432"/>
        <v>1</v>
      </c>
      <c r="H3314" s="4">
        <v>3.9</v>
      </c>
      <c r="I3314" s="4">
        <v>1.28571428571429</v>
      </c>
      <c r="J3314" s="4">
        <f t="shared" si="1433"/>
        <v>0.25641025641025644</v>
      </c>
      <c r="K3314" s="4">
        <f t="shared" si="1434"/>
        <v>0.77777777777777513</v>
      </c>
      <c r="L3314" s="17">
        <f t="shared" si="1435"/>
        <v>0.28641025641025641</v>
      </c>
      <c r="M3314" s="17">
        <f t="shared" si="1436"/>
        <v>0.7477777777777751</v>
      </c>
      <c r="N3314" s="34">
        <f t="shared" si="1437"/>
        <v>3.4914950760966876</v>
      </c>
      <c r="O3314" s="12">
        <f t="shared" si="1438"/>
        <v>1.3372956909361118</v>
      </c>
      <c r="P3314" s="4">
        <f t="shared" si="1439"/>
        <v>201012</v>
      </c>
      <c r="Q3314" s="17">
        <f t="shared" si="1440"/>
        <v>3.033333333333323</v>
      </c>
      <c r="R3314" s="17">
        <f t="shared" si="1441"/>
        <v>-3.8448275862068435</v>
      </c>
      <c r="S3314" s="16">
        <f t="shared" si="1442"/>
        <v>-0.81149425287352051</v>
      </c>
      <c r="T3314" s="5">
        <f t="shared" si="1443"/>
        <v>0.32967032967033078</v>
      </c>
      <c r="U3314" s="21">
        <f t="shared" si="1444"/>
        <v>0</v>
      </c>
      <c r="W3314" s="5">
        <f t="shared" si="1445"/>
        <v>-1</v>
      </c>
      <c r="X3314" s="4">
        <f t="shared" si="1446"/>
        <v>-1</v>
      </c>
      <c r="AE3314" s="4">
        <f t="shared" si="1447"/>
        <v>-3.6435897435897431</v>
      </c>
      <c r="AJ3314" s="3">
        <f t="shared" si="1448"/>
        <v>3.3057851239667091E-2</v>
      </c>
      <c r="AK3314" s="3">
        <f t="shared" si="1449"/>
        <v>3.305785123966698E-2</v>
      </c>
      <c r="AL3314" s="26">
        <f t="shared" si="1450"/>
        <v>0.32967032967033078</v>
      </c>
      <c r="AM3314" s="26">
        <f ca="1">IF(RAND()&lt;J3314,H3314*F3314,I3314*G3314)-1</f>
        <v>0.28571428571429003</v>
      </c>
      <c r="AN3314" s="26">
        <f ca="1">IF(RAND()&lt;(J3314+(2*F3314-1)*Sheet2!D$109),H3314*F3314,I3314*G3314)-1</f>
        <v>0.28571428571429003</v>
      </c>
      <c r="AO3314" s="3">
        <f t="shared" si="1430"/>
        <v>201012</v>
      </c>
    </row>
    <row r="3315" spans="1:41" x14ac:dyDescent="0.25">
      <c r="A3315" s="6">
        <v>40524</v>
      </c>
      <c r="B3315" s="1" t="s">
        <v>32</v>
      </c>
      <c r="C3315" s="1" t="s">
        <v>44</v>
      </c>
      <c r="D3315" s="1">
        <v>13</v>
      </c>
      <c r="E3315" s="1">
        <v>6</v>
      </c>
      <c r="F3315">
        <f t="shared" si="1431"/>
        <v>1</v>
      </c>
      <c r="G3315">
        <f t="shared" si="1432"/>
        <v>0</v>
      </c>
      <c r="H3315" s="4">
        <v>1.9090909090909101</v>
      </c>
      <c r="I3315" s="4">
        <v>1.9090909090909101</v>
      </c>
      <c r="J3315" s="4">
        <f t="shared" si="1433"/>
        <v>0.5238095238095235</v>
      </c>
      <c r="K3315" s="4">
        <f t="shared" si="1434"/>
        <v>0.5238095238095235</v>
      </c>
      <c r="L3315" s="17">
        <f t="shared" si="1435"/>
        <v>0.49380952380952348</v>
      </c>
      <c r="M3315" s="17">
        <f t="shared" si="1436"/>
        <v>0.55380952380952353</v>
      </c>
      <c r="N3315" s="34">
        <f t="shared" si="1437"/>
        <v>2.0250723240115733</v>
      </c>
      <c r="O3315" s="12">
        <f t="shared" si="1438"/>
        <v>1.8056749785038702</v>
      </c>
      <c r="P3315" s="4">
        <f t="shared" si="1439"/>
        <v>201012</v>
      </c>
      <c r="Q3315" s="17">
        <f t="shared" si="1440"/>
        <v>1.9090909090909101</v>
      </c>
      <c r="R3315" s="17">
        <f t="shared" si="1441"/>
        <v>-2.1999999999999975</v>
      </c>
      <c r="S3315" s="16">
        <f t="shared" si="1442"/>
        <v>-0.29090909090908745</v>
      </c>
      <c r="T3315" s="5">
        <f t="shared" si="1443"/>
        <v>1</v>
      </c>
      <c r="U3315" s="21">
        <f t="shared" si="1444"/>
        <v>0</v>
      </c>
      <c r="W3315" s="5">
        <f t="shared" si="1445"/>
        <v>0.90909090909091006</v>
      </c>
      <c r="X3315" s="4">
        <f t="shared" si="1446"/>
        <v>-0.4761904761904765</v>
      </c>
      <c r="AE3315" s="4">
        <f t="shared" si="1447"/>
        <v>-1.3852813852813868</v>
      </c>
      <c r="AJ3315" s="3">
        <f t="shared" si="1448"/>
        <v>4.545454545454497E-2</v>
      </c>
      <c r="AK3315" s="3">
        <f t="shared" si="1449"/>
        <v>4.5454545454544859E-2</v>
      </c>
      <c r="AL3315" s="26">
        <f t="shared" si="1450"/>
        <v>1</v>
      </c>
      <c r="AM3315" s="26">
        <f ca="1">IF(RAND()&lt;J3315,H3315*F3315,I3315*G3315)-1</f>
        <v>-1</v>
      </c>
      <c r="AN3315" s="26">
        <f ca="1">IF(RAND()&lt;(J3315+(2*F3315-1)*Sheet2!D$109),H3315*F3315,I3315*G3315)-1</f>
        <v>0.90909090909091006</v>
      </c>
      <c r="AO3315" s="3">
        <f t="shared" si="1430"/>
        <v>201012</v>
      </c>
    </row>
    <row r="3316" spans="1:41" x14ac:dyDescent="0.25">
      <c r="A3316" s="6">
        <v>40524</v>
      </c>
      <c r="B3316" s="1" t="s">
        <v>49</v>
      </c>
      <c r="C3316" s="1" t="s">
        <v>21</v>
      </c>
      <c r="D3316" s="1">
        <v>43</v>
      </c>
      <c r="E3316" s="1">
        <v>13</v>
      </c>
      <c r="F3316">
        <f t="shared" si="1431"/>
        <v>1</v>
      </c>
      <c r="G3316">
        <f t="shared" si="1432"/>
        <v>0</v>
      </c>
      <c r="H3316" s="4">
        <v>2.7</v>
      </c>
      <c r="I3316" s="4">
        <v>1.5</v>
      </c>
      <c r="J3316" s="4">
        <f t="shared" si="1433"/>
        <v>0.37037037037037035</v>
      </c>
      <c r="K3316" s="4">
        <f t="shared" si="1434"/>
        <v>0.66666666666666663</v>
      </c>
      <c r="L3316" s="17">
        <f t="shared" si="1435"/>
        <v>0.34037037037037032</v>
      </c>
      <c r="M3316" s="17">
        <f t="shared" si="1436"/>
        <v>0.69666666666666666</v>
      </c>
      <c r="N3316" s="34">
        <f t="shared" si="1437"/>
        <v>2.9379760609358003</v>
      </c>
      <c r="O3316" s="12">
        <f t="shared" si="1438"/>
        <v>1.4354066985645932</v>
      </c>
      <c r="P3316" s="4">
        <f t="shared" si="1439"/>
        <v>201012</v>
      </c>
      <c r="Q3316" s="17">
        <f t="shared" si="1440"/>
        <v>2.7</v>
      </c>
      <c r="R3316" s="17">
        <f t="shared" si="1441"/>
        <v>-2.5882352941176467</v>
      </c>
      <c r="S3316" s="16">
        <f t="shared" si="1442"/>
        <v>0.11176470588235343</v>
      </c>
      <c r="T3316" s="5">
        <f t="shared" si="1443"/>
        <v>0.55555555555555547</v>
      </c>
      <c r="U3316" s="21">
        <f t="shared" si="1444"/>
        <v>0</v>
      </c>
      <c r="W3316" s="5">
        <f t="shared" si="1445"/>
        <v>1.7000000000000002</v>
      </c>
      <c r="X3316" s="4">
        <f t="shared" si="1446"/>
        <v>-0.62962962962962965</v>
      </c>
      <c r="AE3316" s="4">
        <f t="shared" si="1447"/>
        <v>-2.3296296296296299</v>
      </c>
      <c r="AJ3316" s="3">
        <f t="shared" si="1448"/>
        <v>3.5714285714285587E-2</v>
      </c>
      <c r="AK3316" s="3">
        <f t="shared" si="1449"/>
        <v>3.5714285714285809E-2</v>
      </c>
      <c r="AL3316" s="26">
        <f t="shared" si="1450"/>
        <v>0.55555555555555547</v>
      </c>
      <c r="AM3316" s="26">
        <f ca="1">IF(RAND()&lt;J3316,H3316*F3316,I3316*G3316)-1</f>
        <v>-1</v>
      </c>
      <c r="AN3316" s="26">
        <f ca="1">IF(RAND()&lt;(J3316+(2*F3316-1)*Sheet2!D$109),H3316*F3316,I3316*G3316)-1</f>
        <v>1.7000000000000002</v>
      </c>
      <c r="AO3316" s="3">
        <f t="shared" si="1430"/>
        <v>201012</v>
      </c>
    </row>
    <row r="3317" spans="1:41" x14ac:dyDescent="0.25">
      <c r="A3317" s="6">
        <v>40521</v>
      </c>
      <c r="B3317" s="1" t="s">
        <v>36</v>
      </c>
      <c r="C3317" s="1" t="s">
        <v>22</v>
      </c>
      <c r="D3317" s="1">
        <v>28</v>
      </c>
      <c r="E3317" s="1">
        <v>30</v>
      </c>
      <c r="F3317">
        <f t="shared" si="1431"/>
        <v>0</v>
      </c>
      <c r="G3317">
        <f t="shared" si="1432"/>
        <v>1</v>
      </c>
      <c r="H3317" s="4">
        <v>2.6</v>
      </c>
      <c r="I3317" s="4">
        <v>1.5405405405405399</v>
      </c>
      <c r="J3317" s="4">
        <f t="shared" si="1433"/>
        <v>0.38461538461538458</v>
      </c>
      <c r="K3317" s="4">
        <f t="shared" si="1434"/>
        <v>0.6491228070175441</v>
      </c>
      <c r="L3317" s="17">
        <f t="shared" si="1435"/>
        <v>0.41461538461538461</v>
      </c>
      <c r="M3317" s="17">
        <f t="shared" si="1436"/>
        <v>0.61912280701754407</v>
      </c>
      <c r="N3317" s="34">
        <f t="shared" si="1437"/>
        <v>2.4118738404452689</v>
      </c>
      <c r="O3317" s="12">
        <f t="shared" si="1438"/>
        <v>1.6151884386511755</v>
      </c>
      <c r="P3317" s="4">
        <f t="shared" si="1439"/>
        <v>201012</v>
      </c>
      <c r="Q3317" s="17">
        <f t="shared" si="1440"/>
        <v>1.6877192982456148</v>
      </c>
      <c r="R3317" s="17">
        <f t="shared" si="1441"/>
        <v>-2.4750000000000023</v>
      </c>
      <c r="S3317" s="16">
        <f t="shared" si="1442"/>
        <v>-0.78728070175438747</v>
      </c>
      <c r="T3317" s="5">
        <f t="shared" si="1443"/>
        <v>0.59251559251559227</v>
      </c>
      <c r="U3317" s="21">
        <f t="shared" si="1444"/>
        <v>0</v>
      </c>
      <c r="W3317" s="5">
        <f t="shared" si="1445"/>
        <v>-1</v>
      </c>
      <c r="X3317" s="4">
        <f t="shared" si="1446"/>
        <v>-1</v>
      </c>
      <c r="AE3317" s="4">
        <f t="shared" si="1447"/>
        <v>-2.2153846153846155</v>
      </c>
      <c r="AJ3317" s="3">
        <f t="shared" si="1448"/>
        <v>3.2637075718015884E-2</v>
      </c>
      <c r="AK3317" s="3">
        <f t="shared" si="1449"/>
        <v>3.2637075718015884E-2</v>
      </c>
      <c r="AL3317" s="26">
        <f t="shared" si="1450"/>
        <v>0.59251559251559227</v>
      </c>
      <c r="AM3317" s="26">
        <f ca="1">IF(RAND()&lt;J3317,H3317*F3317,I3317*G3317)-1</f>
        <v>0.5405405405405399</v>
      </c>
      <c r="AN3317" s="26">
        <f ca="1">IF(RAND()&lt;(J3317+(2*F3317-1)*Sheet2!D$109),H3317*F3317,I3317*G3317)-1</f>
        <v>0.5405405405405399</v>
      </c>
      <c r="AO3317" s="3">
        <f t="shared" si="1430"/>
        <v>201012</v>
      </c>
    </row>
    <row r="3318" spans="1:41" x14ac:dyDescent="0.25">
      <c r="A3318" s="6">
        <v>40518</v>
      </c>
      <c r="B3318" s="1" t="s">
        <v>38</v>
      </c>
      <c r="C3318" s="1" t="s">
        <v>39</v>
      </c>
      <c r="D3318" s="1">
        <v>45</v>
      </c>
      <c r="E3318" s="1">
        <v>3</v>
      </c>
      <c r="F3318">
        <f t="shared" si="1431"/>
        <v>1</v>
      </c>
      <c r="G3318">
        <f t="shared" si="1432"/>
        <v>0</v>
      </c>
      <c r="H3318" s="4">
        <v>1.46511627906977</v>
      </c>
      <c r="I3318" s="4">
        <v>2.8</v>
      </c>
      <c r="J3318" s="4">
        <f t="shared" si="1433"/>
        <v>0.68253968253968134</v>
      </c>
      <c r="K3318" s="4">
        <f t="shared" si="1434"/>
        <v>0.35714285714285715</v>
      </c>
      <c r="L3318" s="17">
        <f t="shared" si="1435"/>
        <v>0.65253968253968131</v>
      </c>
      <c r="M3318" s="17">
        <f t="shared" si="1436"/>
        <v>0.38714285714285712</v>
      </c>
      <c r="N3318" s="34">
        <f t="shared" si="1437"/>
        <v>1.5324738506446149</v>
      </c>
      <c r="O3318" s="12">
        <f t="shared" si="1438"/>
        <v>2.5830258302583027</v>
      </c>
      <c r="P3318" s="4">
        <f t="shared" si="1439"/>
        <v>201012</v>
      </c>
      <c r="Q3318" s="17">
        <f t="shared" si="1440"/>
        <v>1.46511627906977</v>
      </c>
      <c r="R3318" s="17">
        <f t="shared" si="1441"/>
        <v>-2.7055555555555433</v>
      </c>
      <c r="S3318" s="16">
        <f t="shared" si="1442"/>
        <v>-1.2404392764857732</v>
      </c>
      <c r="T3318" s="5">
        <f t="shared" si="1443"/>
        <v>1.9111111111111077</v>
      </c>
      <c r="U3318" s="21">
        <f t="shared" si="1444"/>
        <v>0</v>
      </c>
      <c r="W3318" s="5">
        <f t="shared" si="1445"/>
        <v>0.46511627906977004</v>
      </c>
      <c r="X3318" s="4">
        <f t="shared" si="1446"/>
        <v>-0.31746031746031866</v>
      </c>
      <c r="AE3318" s="4">
        <f t="shared" si="1447"/>
        <v>-0.78257659653008871</v>
      </c>
      <c r="AJ3318" s="3">
        <f t="shared" si="1448"/>
        <v>3.8167938931296552E-2</v>
      </c>
      <c r="AK3318" s="3">
        <f t="shared" si="1449"/>
        <v>3.8167938931296663E-2</v>
      </c>
      <c r="AL3318" s="26">
        <f t="shared" si="1450"/>
        <v>1.9111111111111077</v>
      </c>
      <c r="AM3318" s="26">
        <f ca="1">IF(RAND()&lt;J3318,H3318*F3318,I3318*G3318)-1</f>
        <v>0.46511627906977004</v>
      </c>
      <c r="AN3318" s="26">
        <f ca="1">IF(RAND()&lt;(J3318+(2*F3318-1)*Sheet2!D$109),H3318*F3318,I3318*G3318)-1</f>
        <v>0.46511627906977004</v>
      </c>
      <c r="AO3318" s="3">
        <f t="shared" si="1430"/>
        <v>201012</v>
      </c>
    </row>
    <row r="3319" spans="1:41" x14ac:dyDescent="0.25">
      <c r="A3319" s="6">
        <v>40517</v>
      </c>
      <c r="B3319" s="1" t="s">
        <v>36</v>
      </c>
      <c r="C3319" s="1" t="s">
        <v>42</v>
      </c>
      <c r="D3319" s="1">
        <v>6</v>
      </c>
      <c r="E3319" s="1">
        <v>17</v>
      </c>
      <c r="F3319">
        <f t="shared" si="1431"/>
        <v>0</v>
      </c>
      <c r="G3319">
        <f t="shared" si="1432"/>
        <v>1</v>
      </c>
      <c r="H3319" s="4">
        <v>1.55555555555556</v>
      </c>
      <c r="I3319" s="4">
        <v>2.6</v>
      </c>
      <c r="J3319" s="4">
        <f t="shared" si="1433"/>
        <v>0.64285714285714102</v>
      </c>
      <c r="K3319" s="4">
        <f t="shared" si="1434"/>
        <v>0.38461538461538458</v>
      </c>
      <c r="L3319" s="17">
        <f t="shared" si="1435"/>
        <v>0.67285714285714104</v>
      </c>
      <c r="M3319" s="17">
        <f t="shared" si="1436"/>
        <v>0.35461538461538455</v>
      </c>
      <c r="N3319" s="34">
        <f t="shared" si="1437"/>
        <v>1.486199575371554</v>
      </c>
      <c r="O3319" s="12">
        <f t="shared" si="1438"/>
        <v>2.8199566160520613</v>
      </c>
      <c r="P3319" s="4">
        <f t="shared" si="1439"/>
        <v>201012</v>
      </c>
      <c r="Q3319" s="17">
        <f t="shared" si="1440"/>
        <v>0.59829059829059994</v>
      </c>
      <c r="R3319" s="17">
        <f t="shared" si="1441"/>
        <v>-2.4249999999999856</v>
      </c>
      <c r="S3319" s="16">
        <f t="shared" si="1442"/>
        <v>-1.8267094017093857</v>
      </c>
      <c r="T3319" s="5">
        <f t="shared" si="1443"/>
        <v>1.6714285714285666</v>
      </c>
      <c r="U3319" s="21">
        <f t="shared" si="1444"/>
        <v>0</v>
      </c>
      <c r="W3319" s="5">
        <f t="shared" si="1445"/>
        <v>-1</v>
      </c>
      <c r="X3319" s="4">
        <f t="shared" si="1446"/>
        <v>-1</v>
      </c>
      <c r="AE3319" s="4">
        <f t="shared" si="1447"/>
        <v>-0.912698412698419</v>
      </c>
      <c r="AJ3319" s="3">
        <f t="shared" si="1448"/>
        <v>2.6737967914436833E-2</v>
      </c>
      <c r="AK3319" s="3">
        <f t="shared" si="1449"/>
        <v>2.6737967914436611E-2</v>
      </c>
      <c r="AL3319" s="26">
        <f t="shared" si="1450"/>
        <v>1.6714285714285666</v>
      </c>
      <c r="AM3319" s="26">
        <f ca="1">IF(RAND()&lt;J3319,H3319*F3319,I3319*G3319)-1</f>
        <v>1.6</v>
      </c>
      <c r="AN3319" s="26">
        <f ca="1">IF(RAND()&lt;(J3319+(2*F3319-1)*Sheet2!D$109),H3319*F3319,I3319*G3319)-1</f>
        <v>-1</v>
      </c>
      <c r="AO3319" s="3">
        <f t="shared" si="1430"/>
        <v>201012</v>
      </c>
    </row>
    <row r="3320" spans="1:41" x14ac:dyDescent="0.25">
      <c r="A3320" s="6">
        <v>40517</v>
      </c>
      <c r="B3320" s="1" t="s">
        <v>25</v>
      </c>
      <c r="C3320" s="1" t="s">
        <v>27</v>
      </c>
      <c r="D3320" s="1">
        <v>24</v>
      </c>
      <c r="E3320" s="1">
        <v>28</v>
      </c>
      <c r="F3320">
        <f t="shared" si="1431"/>
        <v>0</v>
      </c>
      <c r="G3320">
        <f t="shared" si="1432"/>
        <v>1</v>
      </c>
      <c r="H3320" s="4">
        <v>2.2999999999999998</v>
      </c>
      <c r="I3320" s="4">
        <v>1.6666666666666701</v>
      </c>
      <c r="J3320" s="4">
        <f t="shared" si="1433"/>
        <v>0.43478260869565222</v>
      </c>
      <c r="K3320" s="4">
        <f t="shared" si="1434"/>
        <v>0.59999999999999876</v>
      </c>
      <c r="L3320" s="17">
        <f t="shared" si="1435"/>
        <v>0.46478260869565224</v>
      </c>
      <c r="M3320" s="17">
        <f t="shared" si="1436"/>
        <v>0.56999999999999873</v>
      </c>
      <c r="N3320" s="34">
        <f t="shared" si="1437"/>
        <v>2.1515434985968191</v>
      </c>
      <c r="O3320" s="12">
        <f t="shared" si="1438"/>
        <v>1.7543859649122846</v>
      </c>
      <c r="P3320" s="4">
        <f t="shared" si="1439"/>
        <v>201012</v>
      </c>
      <c r="Q3320" s="17">
        <f t="shared" si="1440"/>
        <v>1.379999999999997</v>
      </c>
      <c r="R3320" s="17">
        <f t="shared" si="1441"/>
        <v>-2.2692307692307621</v>
      </c>
      <c r="S3320" s="16">
        <f t="shared" si="1442"/>
        <v>-0.88923076923076505</v>
      </c>
      <c r="T3320" s="5">
        <f t="shared" si="1443"/>
        <v>0.72463768115942184</v>
      </c>
      <c r="U3320" s="21">
        <f t="shared" si="1444"/>
        <v>0</v>
      </c>
      <c r="W3320" s="5">
        <f t="shared" si="1445"/>
        <v>-1</v>
      </c>
      <c r="X3320" s="4">
        <f t="shared" si="1446"/>
        <v>-1</v>
      </c>
      <c r="AE3320" s="4">
        <f t="shared" si="1447"/>
        <v>-1.8652173913043475</v>
      </c>
      <c r="AJ3320" s="3">
        <f t="shared" si="1448"/>
        <v>3.3613445378150142E-2</v>
      </c>
      <c r="AK3320" s="3">
        <f t="shared" si="1449"/>
        <v>3.3613445378150142E-2</v>
      </c>
      <c r="AL3320" s="26">
        <f t="shared" si="1450"/>
        <v>0.72463768115942184</v>
      </c>
      <c r="AM3320" s="26">
        <f ca="1">IF(RAND()&lt;J3320,H3320*F3320,I3320*G3320)-1</f>
        <v>0.66666666666667007</v>
      </c>
      <c r="AN3320" s="26">
        <f ca="1">IF(RAND()&lt;(J3320+(2*F3320-1)*Sheet2!D$109),H3320*F3320,I3320*G3320)-1</f>
        <v>-1</v>
      </c>
      <c r="AO3320" s="3">
        <f t="shared" si="1430"/>
        <v>201012</v>
      </c>
    </row>
    <row r="3321" spans="1:41" x14ac:dyDescent="0.25">
      <c r="A3321" s="6">
        <v>40517</v>
      </c>
      <c r="B3321" s="1" t="s">
        <v>47</v>
      </c>
      <c r="C3321" s="1" t="s">
        <v>26</v>
      </c>
      <c r="D3321" s="1">
        <v>31</v>
      </c>
      <c r="E3321" s="1">
        <v>14</v>
      </c>
      <c r="F3321">
        <f t="shared" si="1431"/>
        <v>1</v>
      </c>
      <c r="G3321">
        <f t="shared" si="1432"/>
        <v>0</v>
      </c>
      <c r="H3321" s="4">
        <v>1.4347826086956501</v>
      </c>
      <c r="I3321" s="4">
        <v>2.95</v>
      </c>
      <c r="J3321" s="4">
        <f t="shared" si="1433"/>
        <v>0.69696969696969802</v>
      </c>
      <c r="K3321" s="4">
        <f t="shared" si="1434"/>
        <v>0.33898305084745761</v>
      </c>
      <c r="L3321" s="17">
        <f t="shared" si="1435"/>
        <v>0.66696969696969799</v>
      </c>
      <c r="M3321" s="17">
        <f t="shared" si="1436"/>
        <v>0.36898305084745764</v>
      </c>
      <c r="N3321" s="34">
        <f t="shared" si="1437"/>
        <v>1.4993184915947273</v>
      </c>
      <c r="O3321" s="12">
        <f t="shared" si="1438"/>
        <v>2.7101515847496556</v>
      </c>
      <c r="P3321" s="4">
        <f t="shared" si="1439"/>
        <v>201012</v>
      </c>
      <c r="Q3321" s="17">
        <f t="shared" si="1440"/>
        <v>1.4347826086956501</v>
      </c>
      <c r="R3321" s="17">
        <f t="shared" si="1441"/>
        <v>-2.8128205128205237</v>
      </c>
      <c r="S3321" s="16">
        <f t="shared" si="1442"/>
        <v>-1.3780379041248736</v>
      </c>
      <c r="T3321" s="5">
        <f t="shared" si="1443"/>
        <v>2.0560606060606093</v>
      </c>
      <c r="U3321" s="21">
        <f t="shared" si="1444"/>
        <v>0</v>
      </c>
      <c r="W3321" s="5">
        <f t="shared" si="1445"/>
        <v>0.43478260869565011</v>
      </c>
      <c r="X3321" s="4">
        <f t="shared" si="1446"/>
        <v>-0.30303030303030198</v>
      </c>
      <c r="AE3321" s="4">
        <f t="shared" si="1447"/>
        <v>-0.73781291172595209</v>
      </c>
      <c r="AJ3321" s="3">
        <f t="shared" si="1448"/>
        <v>3.4705007436788171E-2</v>
      </c>
      <c r="AK3321" s="3">
        <f t="shared" si="1449"/>
        <v>3.4705007436788282E-2</v>
      </c>
      <c r="AL3321" s="26">
        <f t="shared" si="1450"/>
        <v>2.0560606060606093</v>
      </c>
      <c r="AM3321" s="26">
        <f ca="1">IF(RAND()&lt;J3321,H3321*F3321,I3321*G3321)-1</f>
        <v>-1</v>
      </c>
      <c r="AN3321" s="26">
        <f ca="1">IF(RAND()&lt;(J3321+(2*F3321-1)*Sheet2!D$109),H3321*F3321,I3321*G3321)-1</f>
        <v>-1</v>
      </c>
      <c r="AO3321" s="3">
        <f t="shared" si="1430"/>
        <v>201012</v>
      </c>
    </row>
    <row r="3322" spans="1:41" x14ac:dyDescent="0.25">
      <c r="A3322" s="6">
        <v>40517</v>
      </c>
      <c r="B3322" s="1" t="s">
        <v>50</v>
      </c>
      <c r="C3322" s="1" t="s">
        <v>40</v>
      </c>
      <c r="D3322" s="1">
        <v>13</v>
      </c>
      <c r="E3322" s="1">
        <v>28</v>
      </c>
      <c r="F3322">
        <f t="shared" si="1431"/>
        <v>0</v>
      </c>
      <c r="G3322">
        <f t="shared" si="1432"/>
        <v>1</v>
      </c>
      <c r="H3322" s="4">
        <v>1.1428571428571399</v>
      </c>
      <c r="I3322" s="4">
        <v>6</v>
      </c>
      <c r="J3322" s="4">
        <f t="shared" si="1433"/>
        <v>0.87500000000000222</v>
      </c>
      <c r="K3322" s="4">
        <f t="shared" si="1434"/>
        <v>0.16666666666666666</v>
      </c>
      <c r="L3322" s="17">
        <f t="shared" si="1435"/>
        <v>0.90500000000000225</v>
      </c>
      <c r="M3322" s="17">
        <f t="shared" si="1436"/>
        <v>0.13666666666666666</v>
      </c>
      <c r="N3322" s="34">
        <f t="shared" si="1437"/>
        <v>1.1049723756906049</v>
      </c>
      <c r="O3322" s="12">
        <f t="shared" si="1438"/>
        <v>7.3170731707317076</v>
      </c>
      <c r="P3322" s="4">
        <f t="shared" si="1439"/>
        <v>201012</v>
      </c>
      <c r="Q3322" s="17">
        <f t="shared" si="1440"/>
        <v>0.19047619047618999</v>
      </c>
      <c r="R3322" s="17">
        <f t="shared" si="1441"/>
        <v>-7.200000000000145</v>
      </c>
      <c r="S3322" s="16">
        <f t="shared" si="1442"/>
        <v>-7.0095238095239552</v>
      </c>
      <c r="T3322" s="5">
        <f t="shared" si="1443"/>
        <v>5.2500000000000133</v>
      </c>
      <c r="U3322" s="21">
        <f t="shared" si="1444"/>
        <v>1</v>
      </c>
      <c r="W3322" s="5">
        <f t="shared" si="1445"/>
        <v>-1</v>
      </c>
      <c r="X3322" s="4">
        <f t="shared" si="1446"/>
        <v>-1</v>
      </c>
      <c r="AE3322" s="4">
        <f t="shared" si="1447"/>
        <v>-0.26785714285713769</v>
      </c>
      <c r="AJ3322" s="3">
        <f t="shared" si="1448"/>
        <v>4.0000000000002034E-2</v>
      </c>
      <c r="AK3322" s="3">
        <f t="shared" si="1449"/>
        <v>4.0000000000002034E-2</v>
      </c>
      <c r="AL3322" s="26">
        <f t="shared" si="1450"/>
        <v>5.2500000000000133</v>
      </c>
      <c r="AM3322" s="26">
        <f ca="1">IF(RAND()&lt;J3322,H3322*F3322,I3322*G3322)-1</f>
        <v>-1</v>
      </c>
      <c r="AN3322" s="26">
        <f ca="1">IF(RAND()&lt;(J3322+(2*F3322-1)*Sheet2!D$109),H3322*F3322,I3322*G3322)-1</f>
        <v>-1</v>
      </c>
      <c r="AO3322" s="3">
        <f t="shared" si="1430"/>
        <v>201012</v>
      </c>
    </row>
    <row r="3323" spans="1:41" x14ac:dyDescent="0.25">
      <c r="A3323" s="6">
        <v>40517</v>
      </c>
      <c r="B3323" s="1" t="s">
        <v>20</v>
      </c>
      <c r="C3323" s="1" t="s">
        <v>34</v>
      </c>
      <c r="D3323" s="1">
        <v>31</v>
      </c>
      <c r="E3323" s="1">
        <v>7</v>
      </c>
      <c r="F3323">
        <f t="shared" si="1431"/>
        <v>1</v>
      </c>
      <c r="G3323">
        <f t="shared" si="1432"/>
        <v>0</v>
      </c>
      <c r="H3323" s="4">
        <v>1.2777777777777799</v>
      </c>
      <c r="I3323" s="4">
        <v>4</v>
      </c>
      <c r="J3323" s="4">
        <f t="shared" si="1433"/>
        <v>0.78260869565217261</v>
      </c>
      <c r="K3323" s="4">
        <f t="shared" si="1434"/>
        <v>0.25</v>
      </c>
      <c r="L3323" s="17">
        <f t="shared" si="1435"/>
        <v>0.75260869565217259</v>
      </c>
      <c r="M3323" s="17">
        <f t="shared" si="1436"/>
        <v>0.28000000000000003</v>
      </c>
      <c r="N3323" s="34">
        <f t="shared" si="1437"/>
        <v>1.3287117273252478</v>
      </c>
      <c r="O3323" s="12">
        <f t="shared" si="1438"/>
        <v>3.5714285714285712</v>
      </c>
      <c r="P3323" s="4">
        <f t="shared" si="1439"/>
        <v>201012</v>
      </c>
      <c r="Q3323" s="17">
        <f t="shared" si="1440"/>
        <v>1.2777777777777799</v>
      </c>
      <c r="R3323" s="17">
        <f t="shared" si="1441"/>
        <v>-3.933333333333306</v>
      </c>
      <c r="S3323" s="16">
        <f t="shared" si="1442"/>
        <v>-2.6555555555555261</v>
      </c>
      <c r="T3323" s="5">
        <f t="shared" si="1443"/>
        <v>3.1304347826086905</v>
      </c>
      <c r="U3323" s="21">
        <f t="shared" si="1444"/>
        <v>0</v>
      </c>
      <c r="W3323" s="5">
        <f t="shared" si="1445"/>
        <v>0.2777777777777799</v>
      </c>
      <c r="X3323" s="4">
        <f t="shared" si="1446"/>
        <v>-0.21739130434782739</v>
      </c>
      <c r="AE3323" s="4">
        <f t="shared" si="1447"/>
        <v>-0.49516908212560728</v>
      </c>
      <c r="AJ3323" s="3">
        <f t="shared" si="1448"/>
        <v>3.157894736841993E-2</v>
      </c>
      <c r="AK3323" s="3">
        <f t="shared" si="1449"/>
        <v>3.1578947368419708E-2</v>
      </c>
      <c r="AL3323" s="26">
        <f t="shared" si="1450"/>
        <v>3.1304347826086905</v>
      </c>
      <c r="AM3323" s="26">
        <f ca="1">IF(RAND()&lt;J3323,H3323*F3323,I3323*G3323)-1</f>
        <v>0.2777777777777799</v>
      </c>
      <c r="AN3323" s="26">
        <f ca="1">IF(RAND()&lt;(J3323+(2*F3323-1)*Sheet2!D$109),H3323*F3323,I3323*G3323)-1</f>
        <v>0.2777777777777799</v>
      </c>
      <c r="AO3323" s="3">
        <f t="shared" si="1430"/>
        <v>201012</v>
      </c>
    </row>
    <row r="3324" spans="1:41" x14ac:dyDescent="0.25">
      <c r="A3324" s="6">
        <v>40517</v>
      </c>
      <c r="B3324" s="1" t="s">
        <v>46</v>
      </c>
      <c r="C3324" s="1" t="s">
        <v>32</v>
      </c>
      <c r="D3324" s="1">
        <v>38</v>
      </c>
      <c r="E3324" s="1">
        <v>14</v>
      </c>
      <c r="F3324">
        <f t="shared" si="1431"/>
        <v>1</v>
      </c>
      <c r="G3324">
        <f t="shared" si="1432"/>
        <v>0</v>
      </c>
      <c r="H3324" s="4">
        <v>1.40816326530612</v>
      </c>
      <c r="I3324" s="4">
        <v>3.05</v>
      </c>
      <c r="J3324" s="4">
        <f t="shared" si="1433"/>
        <v>0.71014492753623315</v>
      </c>
      <c r="K3324" s="4">
        <f t="shared" si="1434"/>
        <v>0.32786885245901642</v>
      </c>
      <c r="L3324" s="17">
        <f t="shared" si="1435"/>
        <v>0.68014492753623312</v>
      </c>
      <c r="M3324" s="17">
        <f t="shared" si="1436"/>
        <v>0.35786885245901645</v>
      </c>
      <c r="N3324" s="34">
        <f t="shared" si="1437"/>
        <v>1.4702748774770908</v>
      </c>
      <c r="O3324" s="12">
        <f t="shared" si="1438"/>
        <v>2.7943197434722853</v>
      </c>
      <c r="P3324" s="4">
        <f t="shared" si="1439"/>
        <v>201012</v>
      </c>
      <c r="Q3324" s="17">
        <f t="shared" si="1440"/>
        <v>1.40816326530612</v>
      </c>
      <c r="R3324" s="17">
        <f t="shared" si="1441"/>
        <v>-2.9378048780487949</v>
      </c>
      <c r="S3324" s="16">
        <f t="shared" si="1442"/>
        <v>-1.5296416127426748</v>
      </c>
      <c r="T3324" s="5">
        <f t="shared" si="1443"/>
        <v>2.1659420289855107</v>
      </c>
      <c r="U3324" s="21">
        <f t="shared" si="1444"/>
        <v>0</v>
      </c>
      <c r="W3324" s="5">
        <f t="shared" si="1445"/>
        <v>0.40816326530612002</v>
      </c>
      <c r="X3324" s="4">
        <f t="shared" si="1446"/>
        <v>-0.28985507246376685</v>
      </c>
      <c r="AE3324" s="4">
        <f t="shared" si="1447"/>
        <v>-0.69801833776988687</v>
      </c>
      <c r="AJ3324" s="3">
        <f t="shared" si="1448"/>
        <v>3.6621652552072614E-2</v>
      </c>
      <c r="AK3324" s="3">
        <f t="shared" si="1449"/>
        <v>3.6621652552072614E-2</v>
      </c>
      <c r="AL3324" s="26">
        <f t="shared" si="1450"/>
        <v>2.1659420289855107</v>
      </c>
      <c r="AM3324" s="26">
        <f ca="1">IF(RAND()&lt;J3324,H3324*F3324,I3324*G3324)-1</f>
        <v>0.40816326530612002</v>
      </c>
      <c r="AN3324" s="26">
        <f ca="1">IF(RAND()&lt;(J3324+(2*F3324-1)*Sheet2!D$109),H3324*F3324,I3324*G3324)-1</f>
        <v>0.40816326530612002</v>
      </c>
      <c r="AO3324" s="3">
        <f t="shared" si="1430"/>
        <v>201012</v>
      </c>
    </row>
    <row r="3325" spans="1:41" x14ac:dyDescent="0.25">
      <c r="A3325" s="6">
        <v>40517</v>
      </c>
      <c r="B3325" s="1" t="s">
        <v>37</v>
      </c>
      <c r="C3325" s="1" t="s">
        <v>44</v>
      </c>
      <c r="D3325" s="1">
        <v>10</v>
      </c>
      <c r="E3325" s="1">
        <v>13</v>
      </c>
      <c r="F3325">
        <f t="shared" si="1431"/>
        <v>0</v>
      </c>
      <c r="G3325">
        <f t="shared" si="1432"/>
        <v>1</v>
      </c>
      <c r="H3325" s="4">
        <v>1.40816326530612</v>
      </c>
      <c r="I3325" s="4">
        <v>3.05</v>
      </c>
      <c r="J3325" s="4">
        <f t="shared" si="1433"/>
        <v>0.71014492753623315</v>
      </c>
      <c r="K3325" s="4">
        <f t="shared" si="1434"/>
        <v>0.32786885245901642</v>
      </c>
      <c r="L3325" s="17">
        <f t="shared" si="1435"/>
        <v>0.74014492753623318</v>
      </c>
      <c r="M3325" s="17">
        <f t="shared" si="1436"/>
        <v>0.2978688524590164</v>
      </c>
      <c r="N3325" s="34">
        <f t="shared" si="1437"/>
        <v>1.3510867436851357</v>
      </c>
      <c r="O3325" s="12">
        <f t="shared" si="1438"/>
        <v>3.3571821684094663</v>
      </c>
      <c r="P3325" s="4">
        <f t="shared" si="1439"/>
        <v>201012</v>
      </c>
      <c r="Q3325" s="17">
        <f t="shared" si="1440"/>
        <v>0.46169287387085906</v>
      </c>
      <c r="R3325" s="17">
        <f t="shared" si="1441"/>
        <v>-2.9378048780487949</v>
      </c>
      <c r="S3325" s="16">
        <f t="shared" si="1442"/>
        <v>-2.4761120041779359</v>
      </c>
      <c r="T3325" s="5">
        <f t="shared" si="1443"/>
        <v>2.1659420289855107</v>
      </c>
      <c r="U3325" s="21">
        <f t="shared" si="1444"/>
        <v>0</v>
      </c>
      <c r="W3325" s="5">
        <f t="shared" si="1445"/>
        <v>-1</v>
      </c>
      <c r="X3325" s="4">
        <f t="shared" si="1446"/>
        <v>-1</v>
      </c>
      <c r="AE3325" s="4">
        <f t="shared" si="1447"/>
        <v>-0.69801833776988687</v>
      </c>
      <c r="AJ3325" s="3">
        <f t="shared" si="1448"/>
        <v>3.6621652552072614E-2</v>
      </c>
      <c r="AK3325" s="3">
        <f t="shared" si="1449"/>
        <v>3.6621652552072503E-2</v>
      </c>
      <c r="AL3325" s="26">
        <f t="shared" si="1450"/>
        <v>2.1659420289855107</v>
      </c>
      <c r="AM3325" s="26">
        <f ca="1">IF(RAND()&lt;J3325,H3325*F3325,I3325*G3325)-1</f>
        <v>-1</v>
      </c>
      <c r="AN3325" s="26">
        <f ca="1">IF(RAND()&lt;(J3325+(2*F3325-1)*Sheet2!D$109),H3325*F3325,I3325*G3325)-1</f>
        <v>-1</v>
      </c>
      <c r="AO3325" s="3">
        <f t="shared" si="1430"/>
        <v>201012</v>
      </c>
    </row>
    <row r="3326" spans="1:41" x14ac:dyDescent="0.25">
      <c r="A3326" s="6">
        <v>40517</v>
      </c>
      <c r="B3326" s="1" t="s">
        <v>35</v>
      </c>
      <c r="C3326" s="1" t="s">
        <v>21</v>
      </c>
      <c r="D3326" s="1">
        <v>10</v>
      </c>
      <c r="E3326" s="1">
        <v>6</v>
      </c>
      <c r="F3326">
        <f t="shared" si="1431"/>
        <v>1</v>
      </c>
      <c r="G3326">
        <f t="shared" si="1432"/>
        <v>0</v>
      </c>
      <c r="H3326" s="4">
        <v>1.26315789473684</v>
      </c>
      <c r="I3326" s="4">
        <v>4.2</v>
      </c>
      <c r="J3326" s="4">
        <f t="shared" si="1433"/>
        <v>0.79166666666666796</v>
      </c>
      <c r="K3326" s="4">
        <f t="shared" si="1434"/>
        <v>0.23809523809523808</v>
      </c>
      <c r="L3326" s="17">
        <f t="shared" si="1435"/>
        <v>0.76166666666666794</v>
      </c>
      <c r="M3326" s="17">
        <f t="shared" si="1436"/>
        <v>0.26809523809523805</v>
      </c>
      <c r="N3326" s="34">
        <f t="shared" si="1437"/>
        <v>1.3129102844638927</v>
      </c>
      <c r="O3326" s="12">
        <f t="shared" si="1438"/>
        <v>3.7300177619893433</v>
      </c>
      <c r="P3326" s="4">
        <f t="shared" si="1439"/>
        <v>201012</v>
      </c>
      <c r="Q3326" s="17">
        <f t="shared" si="1440"/>
        <v>1.26315789473684</v>
      </c>
      <c r="R3326" s="17">
        <f t="shared" si="1441"/>
        <v>-4.11250000000003</v>
      </c>
      <c r="S3326" s="16">
        <f t="shared" si="1442"/>
        <v>-2.8493421052631902</v>
      </c>
      <c r="T3326" s="5">
        <f t="shared" si="1443"/>
        <v>3.3250000000000055</v>
      </c>
      <c r="U3326" s="21">
        <f t="shared" si="1444"/>
        <v>0</v>
      </c>
      <c r="W3326" s="5">
        <f t="shared" si="1445"/>
        <v>0.26315789473684004</v>
      </c>
      <c r="X3326" s="4">
        <f t="shared" si="1446"/>
        <v>-0.20833333333333204</v>
      </c>
      <c r="AE3326" s="4">
        <f t="shared" si="1447"/>
        <v>-0.47149122807017207</v>
      </c>
      <c r="AJ3326" s="3">
        <f t="shared" si="1448"/>
        <v>2.8901734104047394E-2</v>
      </c>
      <c r="AK3326" s="3">
        <f t="shared" si="1449"/>
        <v>2.8901734104047505E-2</v>
      </c>
      <c r="AL3326" s="26">
        <f t="shared" si="1450"/>
        <v>3.3250000000000055</v>
      </c>
      <c r="AM3326" s="26">
        <f ca="1">IF(RAND()&lt;J3326,H3326*F3326,I3326*G3326)-1</f>
        <v>-1</v>
      </c>
      <c r="AN3326" s="26">
        <f ca="1">IF(RAND()&lt;(J3326+(2*F3326-1)*Sheet2!D$109),H3326*F3326,I3326*G3326)-1</f>
        <v>-1</v>
      </c>
      <c r="AO3326" s="3">
        <f t="shared" si="1430"/>
        <v>201012</v>
      </c>
    </row>
    <row r="3327" spans="1:41" x14ac:dyDescent="0.25">
      <c r="A3327" s="6">
        <v>40517</v>
      </c>
      <c r="B3327" s="1" t="s">
        <v>22</v>
      </c>
      <c r="C3327" s="1" t="s">
        <v>23</v>
      </c>
      <c r="D3327" s="1">
        <v>35</v>
      </c>
      <c r="E3327" s="1">
        <v>38</v>
      </c>
      <c r="F3327">
        <f t="shared" si="1431"/>
        <v>0</v>
      </c>
      <c r="G3327">
        <f t="shared" si="1432"/>
        <v>1</v>
      </c>
      <c r="H3327" s="4">
        <v>1.3773584905660399</v>
      </c>
      <c r="I3327" s="4">
        <v>3.25</v>
      </c>
      <c r="J3327" s="4">
        <f t="shared" si="1433"/>
        <v>0.72602739726027288</v>
      </c>
      <c r="K3327" s="4">
        <f t="shared" si="1434"/>
        <v>0.30769230769230771</v>
      </c>
      <c r="L3327" s="17">
        <f t="shared" si="1435"/>
        <v>0.7560273972602729</v>
      </c>
      <c r="M3327" s="17">
        <f t="shared" si="1436"/>
        <v>0.27769230769230768</v>
      </c>
      <c r="N3327" s="34">
        <f t="shared" si="1437"/>
        <v>1.3227033882949828</v>
      </c>
      <c r="O3327" s="12">
        <f t="shared" si="1438"/>
        <v>3.6011080332409975</v>
      </c>
      <c r="P3327" s="4">
        <f t="shared" si="1439"/>
        <v>201012</v>
      </c>
      <c r="Q3327" s="17">
        <f t="shared" si="1440"/>
        <v>0.42380261248185841</v>
      </c>
      <c r="R3327" s="17">
        <f t="shared" si="1441"/>
        <v>-3.094444444444429</v>
      </c>
      <c r="S3327" s="16">
        <f t="shared" si="1442"/>
        <v>-2.6706418319625707</v>
      </c>
      <c r="T3327" s="5">
        <f t="shared" si="1443"/>
        <v>2.3595890410958869</v>
      </c>
      <c r="U3327" s="21">
        <f t="shared" si="1444"/>
        <v>0</v>
      </c>
      <c r="W3327" s="5">
        <f t="shared" si="1445"/>
        <v>-1</v>
      </c>
      <c r="X3327" s="4">
        <f t="shared" si="1446"/>
        <v>-1</v>
      </c>
      <c r="AE3327" s="4">
        <f t="shared" si="1447"/>
        <v>-0.65133109330576699</v>
      </c>
      <c r="AJ3327" s="3">
        <f t="shared" si="1448"/>
        <v>3.2619775739040846E-2</v>
      </c>
      <c r="AK3327" s="3">
        <f t="shared" si="1449"/>
        <v>3.2619775739040735E-2</v>
      </c>
      <c r="AL3327" s="26">
        <f t="shared" si="1450"/>
        <v>2.3595890410958869</v>
      </c>
      <c r="AM3327" s="26">
        <f ca="1">IF(RAND()&lt;J3327,H3327*F3327,I3327*G3327)-1</f>
        <v>2.25</v>
      </c>
      <c r="AN3327" s="26">
        <f ca="1">IF(RAND()&lt;(J3327+(2*F3327-1)*Sheet2!D$109),H3327*F3327,I3327*G3327)-1</f>
        <v>2.25</v>
      </c>
      <c r="AO3327" s="3">
        <f t="shared" si="1430"/>
        <v>201012</v>
      </c>
    </row>
    <row r="3328" spans="1:41" x14ac:dyDescent="0.25">
      <c r="A3328" s="6">
        <v>40517</v>
      </c>
      <c r="B3328" s="1" t="s">
        <v>48</v>
      </c>
      <c r="C3328" s="1" t="s">
        <v>24</v>
      </c>
      <c r="D3328" s="1">
        <v>34</v>
      </c>
      <c r="E3328" s="1">
        <v>16</v>
      </c>
      <c r="F3328">
        <f t="shared" si="1431"/>
        <v>1</v>
      </c>
      <c r="G3328">
        <f t="shared" si="1432"/>
        <v>0</v>
      </c>
      <c r="H3328" s="4">
        <v>1.2222222222222201</v>
      </c>
      <c r="I3328" s="4">
        <v>4.5</v>
      </c>
      <c r="J3328" s="4">
        <f t="shared" si="1433"/>
        <v>0.81818181818181956</v>
      </c>
      <c r="K3328" s="4">
        <f t="shared" si="1434"/>
        <v>0.22222222222222221</v>
      </c>
      <c r="L3328" s="17">
        <f t="shared" si="1435"/>
        <v>0.78818181818181954</v>
      </c>
      <c r="M3328" s="17">
        <f t="shared" si="1436"/>
        <v>0.25222222222222224</v>
      </c>
      <c r="N3328" s="34">
        <f t="shared" si="1437"/>
        <v>1.2687427912341385</v>
      </c>
      <c r="O3328" s="12">
        <f t="shared" si="1438"/>
        <v>3.964757709251101</v>
      </c>
      <c r="P3328" s="4">
        <f t="shared" si="1439"/>
        <v>201012</v>
      </c>
      <c r="Q3328" s="17">
        <f t="shared" si="1440"/>
        <v>1.2222222222222201</v>
      </c>
      <c r="R3328" s="17">
        <f t="shared" si="1441"/>
        <v>-4.7857142857143282</v>
      </c>
      <c r="S3328" s="16">
        <f t="shared" si="1442"/>
        <v>-3.5634920634921081</v>
      </c>
      <c r="T3328" s="5">
        <f t="shared" si="1443"/>
        <v>3.6818181818181883</v>
      </c>
      <c r="U3328" s="21">
        <f t="shared" si="1444"/>
        <v>0</v>
      </c>
      <c r="W3328" s="5">
        <f t="shared" si="1445"/>
        <v>0.2222222222222201</v>
      </c>
      <c r="X3328" s="4">
        <f t="shared" si="1446"/>
        <v>-0.18181818181818044</v>
      </c>
      <c r="AE3328" s="4">
        <f t="shared" si="1447"/>
        <v>-0.40404040404040054</v>
      </c>
      <c r="AJ3328" s="3">
        <f t="shared" si="1448"/>
        <v>3.8834951456311995E-2</v>
      </c>
      <c r="AK3328" s="3">
        <f t="shared" si="1449"/>
        <v>3.8834951456311884E-2</v>
      </c>
      <c r="AL3328" s="26">
        <f t="shared" si="1450"/>
        <v>3.6818181818181883</v>
      </c>
      <c r="AM3328" s="26">
        <f ca="1">IF(RAND()&lt;J3328,H3328*F3328,I3328*G3328)-1</f>
        <v>0.2222222222222201</v>
      </c>
      <c r="AN3328" s="26">
        <f ca="1">IF(RAND()&lt;(J3328+(2*F3328-1)*Sheet2!D$109),H3328*F3328,I3328*G3328)-1</f>
        <v>0.2222222222222201</v>
      </c>
      <c r="AO3328" s="3">
        <f t="shared" si="1430"/>
        <v>201012</v>
      </c>
    </row>
    <row r="3329" spans="1:41" x14ac:dyDescent="0.25">
      <c r="A3329" s="6">
        <v>40517</v>
      </c>
      <c r="B3329" s="1" t="s">
        <v>19</v>
      </c>
      <c r="C3329" s="1" t="s">
        <v>31</v>
      </c>
      <c r="D3329" s="1">
        <v>20</v>
      </c>
      <c r="E3329" s="1">
        <v>24</v>
      </c>
      <c r="F3329">
        <f t="shared" si="1431"/>
        <v>0</v>
      </c>
      <c r="G3329">
        <f t="shared" si="1432"/>
        <v>1</v>
      </c>
      <c r="H3329" s="4">
        <v>3.15</v>
      </c>
      <c r="I3329" s="4">
        <v>1.3921568627451</v>
      </c>
      <c r="J3329" s="4">
        <f t="shared" si="1433"/>
        <v>0.31746031746031744</v>
      </c>
      <c r="K3329" s="4">
        <f t="shared" si="1434"/>
        <v>0.71830985915492862</v>
      </c>
      <c r="L3329" s="17">
        <f t="shared" si="1435"/>
        <v>0.34746031746031747</v>
      </c>
      <c r="M3329" s="17">
        <f t="shared" si="1436"/>
        <v>0.68830985915492859</v>
      </c>
      <c r="N3329" s="34">
        <f t="shared" si="1437"/>
        <v>2.8780264961169482</v>
      </c>
      <c r="O3329" s="12">
        <f t="shared" si="1438"/>
        <v>1.4528340495191345</v>
      </c>
      <c r="P3329" s="4">
        <f t="shared" si="1439"/>
        <v>201012</v>
      </c>
      <c r="Q3329" s="17">
        <f t="shared" si="1440"/>
        <v>2.2626760563380248</v>
      </c>
      <c r="R3329" s="17">
        <f t="shared" si="1441"/>
        <v>-3.0151162790697548</v>
      </c>
      <c r="S3329" s="16">
        <f t="shared" si="1442"/>
        <v>-0.75244022273172995</v>
      </c>
      <c r="T3329" s="5">
        <f t="shared" si="1443"/>
        <v>0.44195455960161906</v>
      </c>
      <c r="U3329" s="21">
        <f t="shared" si="1444"/>
        <v>0</v>
      </c>
      <c r="W3329" s="5">
        <f t="shared" si="1445"/>
        <v>-1</v>
      </c>
      <c r="X3329" s="4">
        <f t="shared" si="1446"/>
        <v>-1</v>
      </c>
      <c r="AE3329" s="4">
        <f t="shared" si="1447"/>
        <v>-2.8325396825396831</v>
      </c>
      <c r="AJ3329" s="3">
        <f t="shared" si="1448"/>
        <v>3.4534858622921605E-2</v>
      </c>
      <c r="AK3329" s="3">
        <f t="shared" si="1449"/>
        <v>3.4534858622921494E-2</v>
      </c>
      <c r="AL3329" s="26">
        <f t="shared" si="1450"/>
        <v>0.44195455960161906</v>
      </c>
      <c r="AM3329" s="26">
        <f ca="1">IF(RAND()&lt;J3329,H3329*F3329,I3329*G3329)-1</f>
        <v>-1</v>
      </c>
      <c r="AN3329" s="26">
        <f ca="1">IF(RAND()&lt;(J3329+(2*F3329-1)*Sheet2!D$109),H3329*F3329,I3329*G3329)-1</f>
        <v>0.39215686274509998</v>
      </c>
      <c r="AO3329" s="3">
        <f t="shared" si="1430"/>
        <v>201012</v>
      </c>
    </row>
    <row r="3330" spans="1:41" x14ac:dyDescent="0.25">
      <c r="A3330" s="6">
        <v>40517</v>
      </c>
      <c r="B3330" s="1" t="s">
        <v>30</v>
      </c>
      <c r="C3330" s="1" t="s">
        <v>28</v>
      </c>
      <c r="D3330" s="1">
        <v>30</v>
      </c>
      <c r="E3330" s="1">
        <v>34</v>
      </c>
      <c r="F3330">
        <f t="shared" si="1431"/>
        <v>0</v>
      </c>
      <c r="G3330">
        <f t="shared" si="1432"/>
        <v>1</v>
      </c>
      <c r="H3330" s="4">
        <v>3.4</v>
      </c>
      <c r="I3330" s="4">
        <v>1.3571428571428599</v>
      </c>
      <c r="J3330" s="4">
        <f t="shared" si="1433"/>
        <v>0.29411764705882354</v>
      </c>
      <c r="K3330" s="4">
        <f t="shared" si="1434"/>
        <v>0.73684210526315641</v>
      </c>
      <c r="L3330" s="17">
        <f t="shared" si="1435"/>
        <v>0.32411764705882351</v>
      </c>
      <c r="M3330" s="17">
        <f t="shared" si="1436"/>
        <v>0.70684210526315638</v>
      </c>
      <c r="N3330" s="34">
        <f t="shared" si="1437"/>
        <v>3.0852994555353903</v>
      </c>
      <c r="O3330" s="12">
        <f t="shared" si="1438"/>
        <v>1.4147431124348504</v>
      </c>
      <c r="P3330" s="4">
        <f t="shared" si="1439"/>
        <v>201012</v>
      </c>
      <c r="Q3330" s="17">
        <f t="shared" si="1440"/>
        <v>2.5052631578947318</v>
      </c>
      <c r="R3330" s="17">
        <f t="shared" si="1441"/>
        <v>-3.216666666666645</v>
      </c>
      <c r="S3330" s="16">
        <f t="shared" si="1442"/>
        <v>-0.71140350877191327</v>
      </c>
      <c r="T3330" s="5">
        <f t="shared" si="1443"/>
        <v>0.39915966386554702</v>
      </c>
      <c r="U3330" s="21">
        <f t="shared" si="1444"/>
        <v>0</v>
      </c>
      <c r="W3330" s="5">
        <f t="shared" si="1445"/>
        <v>-1</v>
      </c>
      <c r="X3330" s="4">
        <f t="shared" si="1446"/>
        <v>-1</v>
      </c>
      <c r="AE3330" s="4">
        <f t="shared" si="1447"/>
        <v>-3.1058823529411765</v>
      </c>
      <c r="AJ3330" s="3">
        <f t="shared" si="1448"/>
        <v>3.0030030030028576E-2</v>
      </c>
      <c r="AK3330" s="3">
        <f t="shared" si="1449"/>
        <v>3.0030030030028576E-2</v>
      </c>
      <c r="AL3330" s="26">
        <f t="shared" si="1450"/>
        <v>0.39915966386554702</v>
      </c>
      <c r="AM3330" s="26">
        <f ca="1">IF(RAND()&lt;J3330,H3330*F3330,I3330*G3330)-1</f>
        <v>-1</v>
      </c>
      <c r="AN3330" s="26">
        <f ca="1">IF(RAND()&lt;(J3330+(2*F3330-1)*Sheet2!D$109),H3330*F3330,I3330*G3330)-1</f>
        <v>0.35714285714285987</v>
      </c>
      <c r="AO3330" s="3">
        <f t="shared" ref="AO3330:AO3393" si="1451">P3330</f>
        <v>201012</v>
      </c>
    </row>
    <row r="3331" spans="1:41" x14ac:dyDescent="0.25">
      <c r="A3331" s="6">
        <v>40517</v>
      </c>
      <c r="B3331" s="1" t="s">
        <v>29</v>
      </c>
      <c r="C3331" s="1" t="s">
        <v>43</v>
      </c>
      <c r="D3331" s="1">
        <v>10</v>
      </c>
      <c r="E3331" s="1">
        <v>13</v>
      </c>
      <c r="F3331">
        <f t="shared" ref="F3331:F3394" si="1452">IF(D3331&gt;E3331,1,0)</f>
        <v>0</v>
      </c>
      <c r="G3331">
        <f t="shared" ref="G3331:G3394" si="1453">IF(E3331&gt;D3331,1,0)</f>
        <v>1</v>
      </c>
      <c r="H3331" s="4">
        <v>1.55555555555556</v>
      </c>
      <c r="I3331" s="4">
        <v>2.6</v>
      </c>
      <c r="J3331" s="4">
        <f t="shared" ref="J3331:J3394" si="1454">1/H3331</f>
        <v>0.64285714285714102</v>
      </c>
      <c r="K3331" s="4">
        <f t="shared" ref="K3331:K3394" si="1455">1/I3331</f>
        <v>0.38461538461538458</v>
      </c>
      <c r="L3331" s="17">
        <f t="shared" ref="L3331:L3394" si="1456">IF(F3331&gt;0,J3331-0.03,J3331+0.03)</f>
        <v>0.67285714285714104</v>
      </c>
      <c r="M3331" s="17">
        <f t="shared" ref="M3331:M3394" si="1457">IF(G3331&gt;0,K3331-0.03,K3331+0.03)</f>
        <v>0.35461538461538455</v>
      </c>
      <c r="N3331" s="34">
        <f t="shared" ref="N3331:N3394" si="1458">1/L3331</f>
        <v>1.486199575371554</v>
      </c>
      <c r="O3331" s="12">
        <f t="shared" ref="O3331:O3394" si="1459">1/M3331</f>
        <v>2.8199566160520613</v>
      </c>
      <c r="P3331" s="4">
        <f t="shared" ref="P3331:P3394" si="1460">YEAR(A3331)*100+MONTH(A3331)</f>
        <v>201012</v>
      </c>
      <c r="Q3331" s="17">
        <f t="shared" ref="Q3331:Q3394" si="1461">IF(F3331=1,H3331,H3331/I3331)</f>
        <v>0.59829059829059994</v>
      </c>
      <c r="R3331" s="17">
        <f t="shared" ref="R3331:R3394" si="1462">-1/(H3331-1)-1/(I3331-1)</f>
        <v>-2.4249999999999856</v>
      </c>
      <c r="S3331" s="16">
        <f t="shared" ref="S3331:S3394" si="1463">Q3331+R3331</f>
        <v>-1.8267094017093857</v>
      </c>
      <c r="T3331" s="5">
        <f t="shared" ref="T3331:T3394" si="1464">I3331/H3331</f>
        <v>1.6714285714285666</v>
      </c>
      <c r="U3331" s="21">
        <f t="shared" ref="U3331:U3394" si="1465">IF(H3331&lt;U$1,1,0)</f>
        <v>0</v>
      </c>
      <c r="W3331" s="5">
        <f t="shared" ref="W3331:W3394" si="1466">H3331*F3331-1</f>
        <v>-1</v>
      </c>
      <c r="X3331" s="4">
        <f t="shared" ref="X3331:X3394" si="1467">J3331*F3331-1</f>
        <v>-1</v>
      </c>
      <c r="AE3331" s="4">
        <f t="shared" ref="AE3331:AE3394" si="1468">(1/H3331-1/J3331)</f>
        <v>-0.912698412698419</v>
      </c>
      <c r="AJ3331" s="3">
        <f t="shared" ref="AJ3331:AJ3394" si="1469">1-H3331*I3331/(H3331+I3331)</f>
        <v>2.6737967914436833E-2</v>
      </c>
      <c r="AK3331" s="3">
        <f t="shared" ref="AK3331:AK3394" si="1470">1-N3331*O3331/(N3331+O3331)</f>
        <v>2.6737967914436611E-2</v>
      </c>
      <c r="AL3331" s="26">
        <f t="shared" ref="AL3331:AL3394" si="1471">(I3331/H3331)</f>
        <v>1.6714285714285666</v>
      </c>
      <c r="AM3331" s="26">
        <f ca="1">IF(RAND()&lt;J3331,H3331*F3331,I3331*G3331)-1</f>
        <v>-1</v>
      </c>
      <c r="AN3331" s="26">
        <f ca="1">IF(RAND()&lt;(J3331+(2*F3331-1)*Sheet2!D$109),H3331*F3331,I3331*G3331)-1</f>
        <v>-1</v>
      </c>
      <c r="AO3331" s="3">
        <f t="shared" si="1451"/>
        <v>201012</v>
      </c>
    </row>
    <row r="3332" spans="1:41" x14ac:dyDescent="0.25">
      <c r="A3332" s="6">
        <v>40517</v>
      </c>
      <c r="B3332" s="1" t="s">
        <v>49</v>
      </c>
      <c r="C3332" s="1" t="s">
        <v>45</v>
      </c>
      <c r="D3332" s="1">
        <v>6</v>
      </c>
      <c r="E3332" s="1">
        <v>19</v>
      </c>
      <c r="F3332">
        <f t="shared" si="1452"/>
        <v>0</v>
      </c>
      <c r="G3332">
        <f t="shared" si="1453"/>
        <v>1</v>
      </c>
      <c r="H3332" s="4">
        <v>2.6</v>
      </c>
      <c r="I3332" s="4">
        <v>1.55555555555556</v>
      </c>
      <c r="J3332" s="4">
        <f t="shared" si="1454"/>
        <v>0.38461538461538458</v>
      </c>
      <c r="K3332" s="4">
        <f t="shared" si="1455"/>
        <v>0.64285714285714102</v>
      </c>
      <c r="L3332" s="17">
        <f t="shared" si="1456"/>
        <v>0.41461538461538461</v>
      </c>
      <c r="M3332" s="17">
        <f t="shared" si="1457"/>
        <v>0.61285714285714099</v>
      </c>
      <c r="N3332" s="34">
        <f t="shared" si="1458"/>
        <v>2.4118738404452689</v>
      </c>
      <c r="O3332" s="12">
        <f t="shared" si="1459"/>
        <v>1.6317016317016366</v>
      </c>
      <c r="P3332" s="4">
        <f t="shared" si="1460"/>
        <v>201012</v>
      </c>
      <c r="Q3332" s="17">
        <f t="shared" si="1461"/>
        <v>1.6714285714285666</v>
      </c>
      <c r="R3332" s="17">
        <f t="shared" si="1462"/>
        <v>-2.4249999999999856</v>
      </c>
      <c r="S3332" s="16">
        <f t="shared" si="1463"/>
        <v>-0.75357142857141901</v>
      </c>
      <c r="T3332" s="5">
        <f t="shared" si="1464"/>
        <v>0.59829059829059994</v>
      </c>
      <c r="U3332" s="21">
        <f t="shared" si="1465"/>
        <v>0</v>
      </c>
      <c r="W3332" s="5">
        <f t="shared" si="1466"/>
        <v>-1</v>
      </c>
      <c r="X3332" s="4">
        <f t="shared" si="1467"/>
        <v>-1</v>
      </c>
      <c r="AE3332" s="4">
        <f t="shared" si="1468"/>
        <v>-2.2153846153846155</v>
      </c>
      <c r="AJ3332" s="3">
        <f t="shared" si="1469"/>
        <v>2.6737967914436833E-2</v>
      </c>
      <c r="AK3332" s="3">
        <f t="shared" si="1470"/>
        <v>2.6737967914436722E-2</v>
      </c>
      <c r="AL3332" s="26">
        <f t="shared" si="1471"/>
        <v>0.59829059829059994</v>
      </c>
      <c r="AM3332" s="26">
        <f ca="1">IF(RAND()&lt;J3332,H3332*F3332,I3332*G3332)-1</f>
        <v>0.55555555555556002</v>
      </c>
      <c r="AN3332" s="26">
        <f ca="1">IF(RAND()&lt;(J3332+(2*F3332-1)*Sheet2!D$109),H3332*F3332,I3332*G3332)-1</f>
        <v>0.55555555555556002</v>
      </c>
      <c r="AO3332" s="3">
        <f t="shared" si="1451"/>
        <v>201012</v>
      </c>
    </row>
    <row r="3333" spans="1:41" x14ac:dyDescent="0.25">
      <c r="A3333" s="6">
        <v>40514</v>
      </c>
      <c r="B3333" s="1" t="s">
        <v>41</v>
      </c>
      <c r="C3333" s="1" t="s">
        <v>33</v>
      </c>
      <c r="D3333" s="1">
        <v>34</v>
      </c>
      <c r="E3333" s="1">
        <v>24</v>
      </c>
      <c r="F3333">
        <f t="shared" si="1452"/>
        <v>1</v>
      </c>
      <c r="G3333">
        <f t="shared" si="1453"/>
        <v>0</v>
      </c>
      <c r="H3333" s="4">
        <v>1.26315789473684</v>
      </c>
      <c r="I3333" s="4">
        <v>4.2</v>
      </c>
      <c r="J3333" s="4">
        <f t="shared" si="1454"/>
        <v>0.79166666666666796</v>
      </c>
      <c r="K3333" s="4">
        <f t="shared" si="1455"/>
        <v>0.23809523809523808</v>
      </c>
      <c r="L3333" s="17">
        <f t="shared" si="1456"/>
        <v>0.76166666666666794</v>
      </c>
      <c r="M3333" s="17">
        <f t="shared" si="1457"/>
        <v>0.26809523809523805</v>
      </c>
      <c r="N3333" s="34">
        <f t="shared" si="1458"/>
        <v>1.3129102844638927</v>
      </c>
      <c r="O3333" s="12">
        <f t="shared" si="1459"/>
        <v>3.7300177619893433</v>
      </c>
      <c r="P3333" s="4">
        <f t="shared" si="1460"/>
        <v>201012</v>
      </c>
      <c r="Q3333" s="17">
        <f t="shared" si="1461"/>
        <v>1.26315789473684</v>
      </c>
      <c r="R3333" s="17">
        <f t="shared" si="1462"/>
        <v>-4.11250000000003</v>
      </c>
      <c r="S3333" s="16">
        <f t="shared" si="1463"/>
        <v>-2.8493421052631902</v>
      </c>
      <c r="T3333" s="5">
        <f t="shared" si="1464"/>
        <v>3.3250000000000055</v>
      </c>
      <c r="U3333" s="21">
        <f t="shared" si="1465"/>
        <v>0</v>
      </c>
      <c r="W3333" s="5">
        <f t="shared" si="1466"/>
        <v>0.26315789473684004</v>
      </c>
      <c r="X3333" s="4">
        <f t="shared" si="1467"/>
        <v>-0.20833333333333204</v>
      </c>
      <c r="AE3333" s="4">
        <f t="shared" si="1468"/>
        <v>-0.47149122807017207</v>
      </c>
      <c r="AJ3333" s="3">
        <f t="shared" si="1469"/>
        <v>2.8901734104047394E-2</v>
      </c>
      <c r="AK3333" s="3">
        <f t="shared" si="1470"/>
        <v>2.8901734104047505E-2</v>
      </c>
      <c r="AL3333" s="26">
        <f t="shared" si="1471"/>
        <v>3.3250000000000055</v>
      </c>
      <c r="AM3333" s="26">
        <f ca="1">IF(RAND()&lt;J3333,H3333*F3333,I3333*G3333)-1</f>
        <v>-1</v>
      </c>
      <c r="AN3333" s="26">
        <f ca="1">IF(RAND()&lt;(J3333+(2*F3333-1)*Sheet2!D$109),H3333*F3333,I3333*G3333)-1</f>
        <v>0.26315789473684004</v>
      </c>
      <c r="AO3333" s="3">
        <f t="shared" si="1451"/>
        <v>201012</v>
      </c>
    </row>
    <row r="3334" spans="1:41" x14ac:dyDescent="0.25">
      <c r="A3334" s="6">
        <v>40511</v>
      </c>
      <c r="B3334" s="1" t="s">
        <v>49</v>
      </c>
      <c r="C3334" s="1" t="s">
        <v>24</v>
      </c>
      <c r="D3334" s="1">
        <v>6</v>
      </c>
      <c r="E3334" s="1">
        <v>27</v>
      </c>
      <c r="F3334">
        <f t="shared" si="1452"/>
        <v>0</v>
      </c>
      <c r="G3334">
        <f t="shared" si="1453"/>
        <v>1</v>
      </c>
      <c r="H3334" s="4">
        <v>2.1</v>
      </c>
      <c r="I3334" s="4">
        <v>1.7692307692307701</v>
      </c>
      <c r="J3334" s="4">
        <f t="shared" si="1454"/>
        <v>0.47619047619047616</v>
      </c>
      <c r="K3334" s="4">
        <f t="shared" si="1455"/>
        <v>0.56521739130434756</v>
      </c>
      <c r="L3334" s="17">
        <f t="shared" si="1456"/>
        <v>0.50619047619047619</v>
      </c>
      <c r="M3334" s="17">
        <f t="shared" si="1457"/>
        <v>0.53521739130434753</v>
      </c>
      <c r="N3334" s="34">
        <f t="shared" si="1458"/>
        <v>1.9755409219190969</v>
      </c>
      <c r="O3334" s="12">
        <f t="shared" si="1459"/>
        <v>1.8683996750609271</v>
      </c>
      <c r="P3334" s="4">
        <f t="shared" si="1460"/>
        <v>201011</v>
      </c>
      <c r="Q3334" s="17">
        <f t="shared" si="1461"/>
        <v>1.18695652173913</v>
      </c>
      <c r="R3334" s="17">
        <f t="shared" si="1462"/>
        <v>-2.2090909090909077</v>
      </c>
      <c r="S3334" s="16">
        <f t="shared" si="1463"/>
        <v>-1.0221343873517776</v>
      </c>
      <c r="T3334" s="5">
        <f t="shared" si="1464"/>
        <v>0.84249084249084283</v>
      </c>
      <c r="U3334" s="21">
        <f t="shared" si="1465"/>
        <v>0</v>
      </c>
      <c r="W3334" s="5">
        <f t="shared" si="1466"/>
        <v>-1</v>
      </c>
      <c r="X3334" s="4">
        <f t="shared" si="1467"/>
        <v>-1</v>
      </c>
      <c r="AE3334" s="4">
        <f t="shared" si="1468"/>
        <v>-1.6238095238095238</v>
      </c>
      <c r="AJ3334" s="3">
        <f t="shared" si="1469"/>
        <v>3.9761431411530546E-2</v>
      </c>
      <c r="AK3334" s="3">
        <f t="shared" si="1470"/>
        <v>3.9761431411530546E-2</v>
      </c>
      <c r="AL3334" s="26">
        <f t="shared" si="1471"/>
        <v>0.84249084249084283</v>
      </c>
      <c r="AM3334" s="26">
        <f ca="1">IF(RAND()&lt;J3334,H3334*F3334,I3334*G3334)-1</f>
        <v>-1</v>
      </c>
      <c r="AN3334" s="26">
        <f ca="1">IF(RAND()&lt;(J3334+(2*F3334-1)*Sheet2!D$109),H3334*F3334,I3334*G3334)-1</f>
        <v>-1</v>
      </c>
      <c r="AO3334" s="3">
        <f t="shared" si="1451"/>
        <v>201011</v>
      </c>
    </row>
    <row r="3335" spans="1:41" x14ac:dyDescent="0.25">
      <c r="A3335" s="6">
        <v>40510</v>
      </c>
      <c r="B3335" s="1" t="s">
        <v>34</v>
      </c>
      <c r="C3335" s="1" t="s">
        <v>46</v>
      </c>
      <c r="D3335" s="1">
        <v>13</v>
      </c>
      <c r="E3335" s="1">
        <v>17</v>
      </c>
      <c r="F3335">
        <f t="shared" si="1452"/>
        <v>0</v>
      </c>
      <c r="G3335">
        <f t="shared" si="1453"/>
        <v>1</v>
      </c>
      <c r="H3335" s="4">
        <v>2.15</v>
      </c>
      <c r="I3335" s="4">
        <v>1.74074074074074</v>
      </c>
      <c r="J3335" s="4">
        <f t="shared" si="1454"/>
        <v>0.46511627906976744</v>
      </c>
      <c r="K3335" s="4">
        <f t="shared" si="1455"/>
        <v>0.57446808510638325</v>
      </c>
      <c r="L3335" s="17">
        <f t="shared" si="1456"/>
        <v>0.49511627906976741</v>
      </c>
      <c r="M3335" s="17">
        <f t="shared" si="1457"/>
        <v>0.54446808510638323</v>
      </c>
      <c r="N3335" s="34">
        <f t="shared" si="1458"/>
        <v>2.0197275716298733</v>
      </c>
      <c r="O3335" s="12">
        <f t="shared" si="1459"/>
        <v>1.8366549433372403</v>
      </c>
      <c r="P3335" s="4">
        <f t="shared" si="1460"/>
        <v>201011</v>
      </c>
      <c r="Q3335" s="17">
        <f t="shared" si="1461"/>
        <v>1.2351063829787239</v>
      </c>
      <c r="R3335" s="17">
        <f t="shared" si="1462"/>
        <v>-2.2195652173913056</v>
      </c>
      <c r="S3335" s="16">
        <f t="shared" si="1463"/>
        <v>-0.98445883441258175</v>
      </c>
      <c r="T3335" s="5">
        <f t="shared" si="1464"/>
        <v>0.80964685615848375</v>
      </c>
      <c r="U3335" s="21">
        <f t="shared" si="1465"/>
        <v>0</v>
      </c>
      <c r="W3335" s="5">
        <f t="shared" si="1466"/>
        <v>-1</v>
      </c>
      <c r="X3335" s="4">
        <f t="shared" si="1467"/>
        <v>-1</v>
      </c>
      <c r="AE3335" s="4">
        <f t="shared" si="1468"/>
        <v>-1.6848837209302325</v>
      </c>
      <c r="AJ3335" s="3">
        <f t="shared" si="1469"/>
        <v>3.8077106139933536E-2</v>
      </c>
      <c r="AK3335" s="3">
        <f t="shared" si="1470"/>
        <v>3.8077106139933536E-2</v>
      </c>
      <c r="AL3335" s="26">
        <f t="shared" si="1471"/>
        <v>0.80964685615848375</v>
      </c>
      <c r="AM3335" s="26">
        <f ca="1">IF(RAND()&lt;J3335,H3335*F3335,I3335*G3335)-1</f>
        <v>0.74074074074074003</v>
      </c>
      <c r="AN3335" s="26">
        <f ca="1">IF(RAND()&lt;(J3335+(2*F3335-1)*Sheet2!D$109),H3335*F3335,I3335*G3335)-1</f>
        <v>0.74074074074074003</v>
      </c>
      <c r="AO3335" s="3">
        <f t="shared" si="1451"/>
        <v>201011</v>
      </c>
    </row>
    <row r="3336" spans="1:41" x14ac:dyDescent="0.25">
      <c r="A3336" s="6">
        <v>40510</v>
      </c>
      <c r="B3336" s="1" t="s">
        <v>47</v>
      </c>
      <c r="C3336" s="1" t="s">
        <v>35</v>
      </c>
      <c r="D3336" s="1">
        <v>24</v>
      </c>
      <c r="E3336" s="1">
        <v>42</v>
      </c>
      <c r="F3336">
        <f t="shared" si="1452"/>
        <v>0</v>
      </c>
      <c r="G3336">
        <f t="shared" si="1453"/>
        <v>1</v>
      </c>
      <c r="H3336" s="4">
        <v>2.0499999999999998</v>
      </c>
      <c r="I3336" s="4">
        <v>1.8</v>
      </c>
      <c r="J3336" s="4">
        <f t="shared" si="1454"/>
        <v>0.48780487804878053</v>
      </c>
      <c r="K3336" s="4">
        <f t="shared" si="1455"/>
        <v>0.55555555555555558</v>
      </c>
      <c r="L3336" s="17">
        <f t="shared" si="1456"/>
        <v>0.5178048780487805</v>
      </c>
      <c r="M3336" s="17">
        <f t="shared" si="1457"/>
        <v>0.52555555555555555</v>
      </c>
      <c r="N3336" s="34">
        <f t="shared" si="1458"/>
        <v>1.9312293923692887</v>
      </c>
      <c r="O3336" s="12">
        <f t="shared" si="1459"/>
        <v>1.9027484143763214</v>
      </c>
      <c r="P3336" s="4">
        <f t="shared" si="1460"/>
        <v>201011</v>
      </c>
      <c r="Q3336" s="17">
        <f t="shared" si="1461"/>
        <v>1.1388888888888888</v>
      </c>
      <c r="R3336" s="17">
        <f t="shared" si="1462"/>
        <v>-2.2023809523809526</v>
      </c>
      <c r="S3336" s="16">
        <f t="shared" si="1463"/>
        <v>-1.0634920634920637</v>
      </c>
      <c r="T3336" s="5">
        <f t="shared" si="1464"/>
        <v>0.87804878048780499</v>
      </c>
      <c r="U3336" s="21">
        <f t="shared" si="1465"/>
        <v>0</v>
      </c>
      <c r="W3336" s="5">
        <f t="shared" si="1466"/>
        <v>-1</v>
      </c>
      <c r="X3336" s="4">
        <f t="shared" si="1467"/>
        <v>-1</v>
      </c>
      <c r="AE3336" s="4">
        <f t="shared" si="1468"/>
        <v>-1.5621951219512193</v>
      </c>
      <c r="AJ3336" s="3">
        <f t="shared" si="1469"/>
        <v>4.1558441558441461E-2</v>
      </c>
      <c r="AK3336" s="3">
        <f t="shared" si="1470"/>
        <v>4.1558441558441461E-2</v>
      </c>
      <c r="AL3336" s="26">
        <f t="shared" si="1471"/>
        <v>0.87804878048780499</v>
      </c>
      <c r="AM3336" s="26">
        <f ca="1">IF(RAND()&lt;J3336,H3336*F3336,I3336*G3336)-1</f>
        <v>-1</v>
      </c>
      <c r="AN3336" s="26">
        <f ca="1">IF(RAND()&lt;(J3336+(2*F3336-1)*Sheet2!D$109),H3336*F3336,I3336*G3336)-1</f>
        <v>0.8</v>
      </c>
      <c r="AO3336" s="3">
        <f t="shared" si="1451"/>
        <v>201011</v>
      </c>
    </row>
    <row r="3337" spans="1:41" x14ac:dyDescent="0.25">
      <c r="A3337" s="6">
        <v>40510</v>
      </c>
      <c r="B3337" s="1" t="s">
        <v>40</v>
      </c>
      <c r="C3337" s="1" t="s">
        <v>37</v>
      </c>
      <c r="D3337" s="1">
        <v>17</v>
      </c>
      <c r="E3337" s="1">
        <v>33</v>
      </c>
      <c r="F3337">
        <f t="shared" si="1452"/>
        <v>0</v>
      </c>
      <c r="G3337">
        <f t="shared" si="1453"/>
        <v>1</v>
      </c>
      <c r="H3337" s="4">
        <v>1.68965517241379</v>
      </c>
      <c r="I3337" s="4">
        <v>2.25</v>
      </c>
      <c r="J3337" s="4">
        <f t="shared" si="1454"/>
        <v>0.59183673469387865</v>
      </c>
      <c r="K3337" s="4">
        <f t="shared" si="1455"/>
        <v>0.44444444444444442</v>
      </c>
      <c r="L3337" s="17">
        <f t="shared" si="1456"/>
        <v>0.62183673469387868</v>
      </c>
      <c r="M3337" s="17">
        <f t="shared" si="1457"/>
        <v>0.41444444444444439</v>
      </c>
      <c r="N3337" s="34">
        <f t="shared" si="1458"/>
        <v>1.6081391532655041</v>
      </c>
      <c r="O3337" s="12">
        <f t="shared" si="1459"/>
        <v>2.4128686327077751</v>
      </c>
      <c r="P3337" s="4">
        <f t="shared" si="1460"/>
        <v>201011</v>
      </c>
      <c r="Q3337" s="17">
        <f t="shared" si="1461"/>
        <v>0.75095785440612894</v>
      </c>
      <c r="R3337" s="17">
        <f t="shared" si="1462"/>
        <v>-2.2500000000000062</v>
      </c>
      <c r="S3337" s="16">
        <f t="shared" si="1463"/>
        <v>-1.4990421455938772</v>
      </c>
      <c r="T3337" s="5">
        <f t="shared" si="1464"/>
        <v>1.3316326530612268</v>
      </c>
      <c r="U3337" s="21">
        <f t="shared" si="1465"/>
        <v>0</v>
      </c>
      <c r="W3337" s="5">
        <f t="shared" si="1466"/>
        <v>-1</v>
      </c>
      <c r="X3337" s="4">
        <f t="shared" si="1467"/>
        <v>-1</v>
      </c>
      <c r="AE3337" s="4">
        <f t="shared" si="1468"/>
        <v>-1.0978184377199114</v>
      </c>
      <c r="AJ3337" s="3">
        <f t="shared" si="1469"/>
        <v>3.5010940919038225E-2</v>
      </c>
      <c r="AK3337" s="3">
        <f t="shared" si="1470"/>
        <v>3.5010940919038225E-2</v>
      </c>
      <c r="AL3337" s="26">
        <f t="shared" si="1471"/>
        <v>1.3316326530612268</v>
      </c>
      <c r="AM3337" s="26">
        <f ca="1">IF(RAND()&lt;J3337,H3337*F3337,I3337*G3337)-1</f>
        <v>-1</v>
      </c>
      <c r="AN3337" s="26">
        <f ca="1">IF(RAND()&lt;(J3337+(2*F3337-1)*Sheet2!D$109),H3337*F3337,I3337*G3337)-1</f>
        <v>1.25</v>
      </c>
      <c r="AO3337" s="3">
        <f t="shared" si="1451"/>
        <v>201011</v>
      </c>
    </row>
    <row r="3338" spans="1:41" x14ac:dyDescent="0.25">
      <c r="A3338" s="6">
        <v>40510</v>
      </c>
      <c r="B3338" s="1" t="s">
        <v>20</v>
      </c>
      <c r="C3338" s="1" t="s">
        <v>42</v>
      </c>
      <c r="D3338" s="1">
        <v>24</v>
      </c>
      <c r="E3338" s="1">
        <v>20</v>
      </c>
      <c r="F3338">
        <f t="shared" si="1452"/>
        <v>1</v>
      </c>
      <c r="G3338">
        <f t="shared" si="1453"/>
        <v>0</v>
      </c>
      <c r="H3338" s="4">
        <v>1.2898550724637701</v>
      </c>
      <c r="I3338" s="4">
        <v>3.85</v>
      </c>
      <c r="J3338" s="4">
        <f t="shared" si="1454"/>
        <v>0.77528089887640328</v>
      </c>
      <c r="K3338" s="4">
        <f t="shared" si="1455"/>
        <v>0.25974025974025972</v>
      </c>
      <c r="L3338" s="17">
        <f t="shared" si="1456"/>
        <v>0.74528089887640325</v>
      </c>
      <c r="M3338" s="17">
        <f t="shared" si="1457"/>
        <v>0.28974025974025974</v>
      </c>
      <c r="N3338" s="34">
        <f t="shared" si="1458"/>
        <v>1.3417759686416426</v>
      </c>
      <c r="O3338" s="12">
        <f t="shared" si="1459"/>
        <v>3.4513670999551769</v>
      </c>
      <c r="P3338" s="4">
        <f t="shared" si="1460"/>
        <v>201011</v>
      </c>
      <c r="Q3338" s="17">
        <f t="shared" si="1461"/>
        <v>1.2898550724637701</v>
      </c>
      <c r="R3338" s="17">
        <f t="shared" si="1462"/>
        <v>-3.8008771929824325</v>
      </c>
      <c r="S3338" s="16">
        <f t="shared" si="1463"/>
        <v>-2.5110221205186622</v>
      </c>
      <c r="T3338" s="5">
        <f t="shared" si="1464"/>
        <v>2.9848314606741528</v>
      </c>
      <c r="U3338" s="21">
        <f t="shared" si="1465"/>
        <v>0</v>
      </c>
      <c r="W3338" s="5">
        <f t="shared" si="1466"/>
        <v>0.28985507246377007</v>
      </c>
      <c r="X3338" s="4">
        <f t="shared" si="1467"/>
        <v>-0.22471910112359672</v>
      </c>
      <c r="AE3338" s="4">
        <f t="shared" si="1468"/>
        <v>-0.51457417358736679</v>
      </c>
      <c r="AJ3338" s="3">
        <f t="shared" si="1469"/>
        <v>3.3836176512053062E-2</v>
      </c>
      <c r="AK3338" s="3">
        <f t="shared" si="1470"/>
        <v>3.3836176512052951E-2</v>
      </c>
      <c r="AL3338" s="26">
        <f t="shared" si="1471"/>
        <v>2.9848314606741528</v>
      </c>
      <c r="AM3338" s="26">
        <f ca="1">IF(RAND()&lt;J3338,H3338*F3338,I3338*G3338)-1</f>
        <v>0.28985507246377007</v>
      </c>
      <c r="AN3338" s="26">
        <f ca="1">IF(RAND()&lt;(J3338+(2*F3338-1)*Sheet2!D$109),H3338*F3338,I3338*G3338)-1</f>
        <v>0.28985507246377007</v>
      </c>
      <c r="AO3338" s="3">
        <f t="shared" si="1451"/>
        <v>201011</v>
      </c>
    </row>
    <row r="3339" spans="1:41" x14ac:dyDescent="0.25">
      <c r="A3339" s="6">
        <v>40510</v>
      </c>
      <c r="B3339" s="1" t="s">
        <v>22</v>
      </c>
      <c r="C3339" s="1" t="s">
        <v>50</v>
      </c>
      <c r="D3339" s="1">
        <v>14</v>
      </c>
      <c r="E3339" s="1">
        <v>36</v>
      </c>
      <c r="F3339">
        <f t="shared" si="1452"/>
        <v>0</v>
      </c>
      <c r="G3339">
        <f t="shared" si="1453"/>
        <v>1</v>
      </c>
      <c r="H3339" s="4">
        <v>1.74074074074074</v>
      </c>
      <c r="I3339" s="4">
        <v>2.15</v>
      </c>
      <c r="J3339" s="4">
        <f t="shared" si="1454"/>
        <v>0.57446808510638325</v>
      </c>
      <c r="K3339" s="4">
        <f t="shared" si="1455"/>
        <v>0.46511627906976744</v>
      </c>
      <c r="L3339" s="17">
        <f t="shared" si="1456"/>
        <v>0.60446808510638328</v>
      </c>
      <c r="M3339" s="17">
        <f t="shared" si="1457"/>
        <v>0.43511627906976746</v>
      </c>
      <c r="N3339" s="34">
        <f t="shared" si="1458"/>
        <v>1.6543470608940505</v>
      </c>
      <c r="O3339" s="12">
        <f t="shared" si="1459"/>
        <v>2.298236237306253</v>
      </c>
      <c r="P3339" s="4">
        <f t="shared" si="1460"/>
        <v>201011</v>
      </c>
      <c r="Q3339" s="17">
        <f t="shared" si="1461"/>
        <v>0.80964685615848375</v>
      </c>
      <c r="R3339" s="17">
        <f t="shared" si="1462"/>
        <v>-2.2195652173913056</v>
      </c>
      <c r="S3339" s="16">
        <f t="shared" si="1463"/>
        <v>-1.4099183612328219</v>
      </c>
      <c r="T3339" s="5">
        <f t="shared" si="1464"/>
        <v>1.2351063829787239</v>
      </c>
      <c r="U3339" s="21">
        <f t="shared" si="1465"/>
        <v>0</v>
      </c>
      <c r="W3339" s="5">
        <f t="shared" si="1466"/>
        <v>-1</v>
      </c>
      <c r="X3339" s="4">
        <f t="shared" si="1467"/>
        <v>-1</v>
      </c>
      <c r="AE3339" s="4">
        <f t="shared" si="1468"/>
        <v>-1.1662726556343566</v>
      </c>
      <c r="AJ3339" s="3">
        <f t="shared" si="1469"/>
        <v>3.8077106139933536E-2</v>
      </c>
      <c r="AK3339" s="3">
        <f t="shared" si="1470"/>
        <v>3.8077106139933647E-2</v>
      </c>
      <c r="AL3339" s="26">
        <f t="shared" si="1471"/>
        <v>1.2351063829787239</v>
      </c>
      <c r="AM3339" s="26">
        <f ca="1">IF(RAND()&lt;J3339,H3339*F3339,I3339*G3339)-1</f>
        <v>-1</v>
      </c>
      <c r="AN3339" s="26">
        <f ca="1">IF(RAND()&lt;(J3339+(2*F3339-1)*Sheet2!D$109),H3339*F3339,I3339*G3339)-1</f>
        <v>-1</v>
      </c>
      <c r="AO3339" s="3">
        <f t="shared" si="1451"/>
        <v>201011</v>
      </c>
    </row>
    <row r="3340" spans="1:41" x14ac:dyDescent="0.25">
      <c r="A3340" s="6">
        <v>40510</v>
      </c>
      <c r="B3340" s="1" t="s">
        <v>33</v>
      </c>
      <c r="C3340" s="1" t="s">
        <v>36</v>
      </c>
      <c r="D3340" s="1">
        <v>20</v>
      </c>
      <c r="E3340" s="1">
        <v>0</v>
      </c>
      <c r="F3340">
        <f t="shared" si="1452"/>
        <v>1</v>
      </c>
      <c r="G3340">
        <f t="shared" si="1453"/>
        <v>0</v>
      </c>
      <c r="H3340" s="4">
        <v>1.4347826086956501</v>
      </c>
      <c r="I3340" s="4">
        <v>2.9</v>
      </c>
      <c r="J3340" s="4">
        <f t="shared" si="1454"/>
        <v>0.69696969696969802</v>
      </c>
      <c r="K3340" s="4">
        <f t="shared" si="1455"/>
        <v>0.34482758620689657</v>
      </c>
      <c r="L3340" s="17">
        <f t="shared" si="1456"/>
        <v>0.66696969696969799</v>
      </c>
      <c r="M3340" s="17">
        <f t="shared" si="1457"/>
        <v>0.3748275862068966</v>
      </c>
      <c r="N3340" s="34">
        <f t="shared" si="1458"/>
        <v>1.4993184915947273</v>
      </c>
      <c r="O3340" s="12">
        <f t="shared" si="1459"/>
        <v>2.6678932842686289</v>
      </c>
      <c r="P3340" s="4">
        <f t="shared" si="1460"/>
        <v>201011</v>
      </c>
      <c r="Q3340" s="17">
        <f t="shared" si="1461"/>
        <v>1.4347826086956501</v>
      </c>
      <c r="R3340" s="17">
        <f t="shared" si="1462"/>
        <v>-2.826315789473695</v>
      </c>
      <c r="S3340" s="16">
        <f t="shared" si="1463"/>
        <v>-1.3915331807780449</v>
      </c>
      <c r="T3340" s="5">
        <f t="shared" si="1464"/>
        <v>2.0212121212121241</v>
      </c>
      <c r="U3340" s="21">
        <f t="shared" si="1465"/>
        <v>0</v>
      </c>
      <c r="W3340" s="5">
        <f t="shared" si="1466"/>
        <v>0.43478260869565011</v>
      </c>
      <c r="X3340" s="4">
        <f t="shared" si="1467"/>
        <v>-0.30303030303030198</v>
      </c>
      <c r="AE3340" s="4">
        <f t="shared" si="1468"/>
        <v>-0.73781291172595209</v>
      </c>
      <c r="AJ3340" s="3">
        <f t="shared" si="1469"/>
        <v>4.0120361083250788E-2</v>
      </c>
      <c r="AK3340" s="3">
        <f t="shared" si="1470"/>
        <v>4.0120361083250566E-2</v>
      </c>
      <c r="AL3340" s="26">
        <f t="shared" si="1471"/>
        <v>2.0212121212121241</v>
      </c>
      <c r="AM3340" s="26">
        <f ca="1">IF(RAND()&lt;J3340,H3340*F3340,I3340*G3340)-1</f>
        <v>-1</v>
      </c>
      <c r="AN3340" s="26">
        <f ca="1">IF(RAND()&lt;(J3340+(2*F3340-1)*Sheet2!D$109),H3340*F3340,I3340*G3340)-1</f>
        <v>0.43478260869565011</v>
      </c>
      <c r="AO3340" s="3">
        <f t="shared" si="1451"/>
        <v>201011</v>
      </c>
    </row>
    <row r="3341" spans="1:41" x14ac:dyDescent="0.25">
      <c r="A3341" s="6">
        <v>40510</v>
      </c>
      <c r="B3341" s="1" t="s">
        <v>21</v>
      </c>
      <c r="C3341" s="1" t="s">
        <v>45</v>
      </c>
      <c r="D3341" s="1">
        <v>33</v>
      </c>
      <c r="E3341" s="1">
        <v>36</v>
      </c>
      <c r="F3341">
        <f t="shared" si="1452"/>
        <v>0</v>
      </c>
      <c r="G3341">
        <f t="shared" si="1453"/>
        <v>1</v>
      </c>
      <c r="H3341" s="4">
        <v>1.55555555555556</v>
      </c>
      <c r="I3341" s="4">
        <v>2.6</v>
      </c>
      <c r="J3341" s="4">
        <f t="shared" si="1454"/>
        <v>0.64285714285714102</v>
      </c>
      <c r="K3341" s="4">
        <f t="shared" si="1455"/>
        <v>0.38461538461538458</v>
      </c>
      <c r="L3341" s="17">
        <f t="shared" si="1456"/>
        <v>0.67285714285714104</v>
      </c>
      <c r="M3341" s="17">
        <f t="shared" si="1457"/>
        <v>0.35461538461538455</v>
      </c>
      <c r="N3341" s="34">
        <f t="shared" si="1458"/>
        <v>1.486199575371554</v>
      </c>
      <c r="O3341" s="12">
        <f t="shared" si="1459"/>
        <v>2.8199566160520613</v>
      </c>
      <c r="P3341" s="4">
        <f t="shared" si="1460"/>
        <v>201011</v>
      </c>
      <c r="Q3341" s="17">
        <f t="shared" si="1461"/>
        <v>0.59829059829059994</v>
      </c>
      <c r="R3341" s="17">
        <f t="shared" si="1462"/>
        <v>-2.4249999999999856</v>
      </c>
      <c r="S3341" s="16">
        <f t="shared" si="1463"/>
        <v>-1.8267094017093857</v>
      </c>
      <c r="T3341" s="5">
        <f t="shared" si="1464"/>
        <v>1.6714285714285666</v>
      </c>
      <c r="U3341" s="21">
        <f t="shared" si="1465"/>
        <v>0</v>
      </c>
      <c r="W3341" s="5">
        <f t="shared" si="1466"/>
        <v>-1</v>
      </c>
      <c r="X3341" s="4">
        <f t="shared" si="1467"/>
        <v>-1</v>
      </c>
      <c r="AE3341" s="4">
        <f t="shared" si="1468"/>
        <v>-0.912698412698419</v>
      </c>
      <c r="AJ3341" s="3">
        <f t="shared" si="1469"/>
        <v>2.6737967914436833E-2</v>
      </c>
      <c r="AK3341" s="3">
        <f t="shared" si="1470"/>
        <v>2.6737967914436611E-2</v>
      </c>
      <c r="AL3341" s="26">
        <f t="shared" si="1471"/>
        <v>1.6714285714285666</v>
      </c>
      <c r="AM3341" s="26">
        <f ca="1">IF(RAND()&lt;J3341,H3341*F3341,I3341*G3341)-1</f>
        <v>-1</v>
      </c>
      <c r="AN3341" s="26">
        <f ca="1">IF(RAND()&lt;(J3341+(2*F3341-1)*Sheet2!D$109),H3341*F3341,I3341*G3341)-1</f>
        <v>1.6</v>
      </c>
      <c r="AO3341" s="3">
        <f t="shared" si="1451"/>
        <v>201011</v>
      </c>
    </row>
    <row r="3342" spans="1:41" x14ac:dyDescent="0.25">
      <c r="A3342" s="6">
        <v>40510</v>
      </c>
      <c r="B3342" s="1" t="s">
        <v>44</v>
      </c>
      <c r="C3342" s="1" t="s">
        <v>26</v>
      </c>
      <c r="D3342" s="1">
        <v>24</v>
      </c>
      <c r="E3342" s="1">
        <v>23</v>
      </c>
      <c r="F3342">
        <f t="shared" si="1452"/>
        <v>1</v>
      </c>
      <c r="G3342">
        <f t="shared" si="1453"/>
        <v>0</v>
      </c>
      <c r="H3342" s="4">
        <v>1.27027027027027</v>
      </c>
      <c r="I3342" s="4">
        <v>4.0999999999999996</v>
      </c>
      <c r="J3342" s="4">
        <f t="shared" si="1454"/>
        <v>0.78723404255319174</v>
      </c>
      <c r="K3342" s="4">
        <f t="shared" si="1455"/>
        <v>0.24390243902439027</v>
      </c>
      <c r="L3342" s="17">
        <f t="shared" si="1456"/>
        <v>0.75723404255319171</v>
      </c>
      <c r="M3342" s="17">
        <f t="shared" si="1457"/>
        <v>0.27390243902439027</v>
      </c>
      <c r="N3342" s="34">
        <f t="shared" si="1458"/>
        <v>1.3205956729418371</v>
      </c>
      <c r="O3342" s="12">
        <f t="shared" si="1459"/>
        <v>3.6509349955476398</v>
      </c>
      <c r="P3342" s="4">
        <f t="shared" si="1460"/>
        <v>201011</v>
      </c>
      <c r="Q3342" s="17">
        <f t="shared" si="1461"/>
        <v>1.27027027027027</v>
      </c>
      <c r="R3342" s="17">
        <f t="shared" si="1462"/>
        <v>-4.0225806451612947</v>
      </c>
      <c r="S3342" s="16">
        <f t="shared" si="1463"/>
        <v>-2.7523103748910245</v>
      </c>
      <c r="T3342" s="5">
        <f t="shared" si="1464"/>
        <v>3.2276595744680856</v>
      </c>
      <c r="U3342" s="21">
        <f t="shared" si="1465"/>
        <v>0</v>
      </c>
      <c r="W3342" s="5">
        <f t="shared" si="1466"/>
        <v>0.27027027027026995</v>
      </c>
      <c r="X3342" s="4">
        <f t="shared" si="1467"/>
        <v>-0.21276595744680826</v>
      </c>
      <c r="AE3342" s="4">
        <f t="shared" si="1468"/>
        <v>-0.48303622771707821</v>
      </c>
      <c r="AJ3342" s="3">
        <f t="shared" si="1469"/>
        <v>3.0196275792652383E-2</v>
      </c>
      <c r="AK3342" s="3">
        <f t="shared" si="1470"/>
        <v>3.0196275792652383E-2</v>
      </c>
      <c r="AL3342" s="26">
        <f t="shared" si="1471"/>
        <v>3.2276595744680856</v>
      </c>
      <c r="AM3342" s="26">
        <f ca="1">IF(RAND()&lt;J3342,H3342*F3342,I3342*G3342)-1</f>
        <v>0.27027027027026995</v>
      </c>
      <c r="AN3342" s="26">
        <f ca="1">IF(RAND()&lt;(J3342+(2*F3342-1)*Sheet2!D$109),H3342*F3342,I3342*G3342)-1</f>
        <v>-1</v>
      </c>
      <c r="AO3342" s="3">
        <f t="shared" si="1451"/>
        <v>201011</v>
      </c>
    </row>
    <row r="3343" spans="1:41" x14ac:dyDescent="0.25">
      <c r="A3343" s="6">
        <v>40510</v>
      </c>
      <c r="B3343" s="1" t="s">
        <v>31</v>
      </c>
      <c r="C3343" s="1" t="s">
        <v>41</v>
      </c>
      <c r="D3343" s="1">
        <v>31</v>
      </c>
      <c r="E3343" s="1">
        <v>26</v>
      </c>
      <c r="F3343">
        <f t="shared" si="1452"/>
        <v>1</v>
      </c>
      <c r="G3343">
        <f t="shared" si="1453"/>
        <v>0</v>
      </c>
      <c r="H3343" s="4">
        <v>2.4500000000000002</v>
      </c>
      <c r="I3343" s="4">
        <v>1.60606060606061</v>
      </c>
      <c r="J3343" s="4">
        <f t="shared" si="1454"/>
        <v>0.4081632653061224</v>
      </c>
      <c r="K3343" s="4">
        <f t="shared" si="1455"/>
        <v>0.62264150943396079</v>
      </c>
      <c r="L3343" s="17">
        <f t="shared" si="1456"/>
        <v>0.37816326530612243</v>
      </c>
      <c r="M3343" s="17">
        <f t="shared" si="1457"/>
        <v>0.65264150943396082</v>
      </c>
      <c r="N3343" s="34">
        <f t="shared" si="1458"/>
        <v>2.6443604964921752</v>
      </c>
      <c r="O3343" s="12">
        <f t="shared" si="1459"/>
        <v>1.5322347499277282</v>
      </c>
      <c r="P3343" s="4">
        <f t="shared" si="1460"/>
        <v>201011</v>
      </c>
      <c r="Q3343" s="17">
        <f t="shared" si="1461"/>
        <v>2.4500000000000002</v>
      </c>
      <c r="R3343" s="17">
        <f t="shared" si="1462"/>
        <v>-2.3396551724137824</v>
      </c>
      <c r="S3343" s="16">
        <f t="shared" si="1463"/>
        <v>0.11034482758621778</v>
      </c>
      <c r="T3343" s="5">
        <f t="shared" si="1464"/>
        <v>0.65553494124922851</v>
      </c>
      <c r="U3343" s="21">
        <f t="shared" si="1465"/>
        <v>0</v>
      </c>
      <c r="W3343" s="5">
        <f t="shared" si="1466"/>
        <v>1.4500000000000002</v>
      </c>
      <c r="X3343" s="4">
        <f t="shared" si="1467"/>
        <v>-0.59183673469387754</v>
      </c>
      <c r="AE3343" s="4">
        <f t="shared" si="1468"/>
        <v>-2.0418367346938777</v>
      </c>
      <c r="AJ3343" s="3">
        <f t="shared" si="1469"/>
        <v>2.9884198729920097E-2</v>
      </c>
      <c r="AK3343" s="3">
        <f t="shared" si="1470"/>
        <v>2.9884198729920208E-2</v>
      </c>
      <c r="AL3343" s="26">
        <f t="shared" si="1471"/>
        <v>0.65553494124922851</v>
      </c>
      <c r="AM3343" s="26">
        <f ca="1">IF(RAND()&lt;J3343,H3343*F3343,I3343*G3343)-1</f>
        <v>1.4500000000000002</v>
      </c>
      <c r="AN3343" s="26">
        <f ca="1">IF(RAND()&lt;(J3343+(2*F3343-1)*Sheet2!D$109),H3343*F3343,I3343*G3343)-1</f>
        <v>1.4500000000000002</v>
      </c>
      <c r="AO3343" s="3">
        <f t="shared" si="1451"/>
        <v>201011</v>
      </c>
    </row>
    <row r="3344" spans="1:41" x14ac:dyDescent="0.25">
      <c r="A3344" s="6">
        <v>40510</v>
      </c>
      <c r="B3344" s="1" t="s">
        <v>32</v>
      </c>
      <c r="C3344" s="1" t="s">
        <v>43</v>
      </c>
      <c r="D3344" s="1">
        <v>16</v>
      </c>
      <c r="E3344" s="1">
        <v>19</v>
      </c>
      <c r="F3344">
        <f t="shared" si="1452"/>
        <v>0</v>
      </c>
      <c r="G3344">
        <f t="shared" si="1453"/>
        <v>1</v>
      </c>
      <c r="H3344" s="4">
        <v>3.5</v>
      </c>
      <c r="I3344" s="4">
        <v>1.3333333333333299</v>
      </c>
      <c r="J3344" s="4">
        <f t="shared" si="1454"/>
        <v>0.2857142857142857</v>
      </c>
      <c r="K3344" s="4">
        <f t="shared" si="1455"/>
        <v>0.75000000000000189</v>
      </c>
      <c r="L3344" s="17">
        <f t="shared" si="1456"/>
        <v>0.31571428571428573</v>
      </c>
      <c r="M3344" s="17">
        <f t="shared" si="1457"/>
        <v>0.72000000000000186</v>
      </c>
      <c r="N3344" s="34">
        <f t="shared" si="1458"/>
        <v>3.1674208144796379</v>
      </c>
      <c r="O3344" s="12">
        <f t="shared" si="1459"/>
        <v>1.3888888888888853</v>
      </c>
      <c r="P3344" s="4">
        <f t="shared" si="1460"/>
        <v>201011</v>
      </c>
      <c r="Q3344" s="17">
        <f t="shared" si="1461"/>
        <v>2.6250000000000067</v>
      </c>
      <c r="R3344" s="17">
        <f t="shared" si="1462"/>
        <v>-3.4000000000000306</v>
      </c>
      <c r="S3344" s="16">
        <f t="shared" si="1463"/>
        <v>-0.77500000000002389</v>
      </c>
      <c r="T3344" s="5">
        <f t="shared" si="1464"/>
        <v>0.38095238095237999</v>
      </c>
      <c r="U3344" s="21">
        <f t="shared" si="1465"/>
        <v>0</v>
      </c>
      <c r="W3344" s="5">
        <f t="shared" si="1466"/>
        <v>-1</v>
      </c>
      <c r="X3344" s="4">
        <f t="shared" si="1467"/>
        <v>-1</v>
      </c>
      <c r="AE3344" s="4">
        <f t="shared" si="1468"/>
        <v>-3.2142857142857144</v>
      </c>
      <c r="AJ3344" s="3">
        <f t="shared" si="1469"/>
        <v>3.4482758620691611E-2</v>
      </c>
      <c r="AK3344" s="3">
        <f t="shared" si="1470"/>
        <v>3.4482758620691278E-2</v>
      </c>
      <c r="AL3344" s="26">
        <f t="shared" si="1471"/>
        <v>0.38095238095237999</v>
      </c>
      <c r="AM3344" s="26">
        <f ca="1">IF(RAND()&lt;J3344,H3344*F3344,I3344*G3344)-1</f>
        <v>0.33333333333332993</v>
      </c>
      <c r="AN3344" s="26">
        <f ca="1">IF(RAND()&lt;(J3344+(2*F3344-1)*Sheet2!D$109),H3344*F3344,I3344*G3344)-1</f>
        <v>-1</v>
      </c>
      <c r="AO3344" s="3">
        <f t="shared" si="1451"/>
        <v>201011</v>
      </c>
    </row>
    <row r="3345" spans="1:41" x14ac:dyDescent="0.25">
      <c r="A3345" s="6">
        <v>40510</v>
      </c>
      <c r="B3345" s="1" t="s">
        <v>29</v>
      </c>
      <c r="C3345" s="1" t="s">
        <v>25</v>
      </c>
      <c r="D3345" s="1">
        <v>17</v>
      </c>
      <c r="E3345" s="1">
        <v>10</v>
      </c>
      <c r="F3345">
        <f t="shared" si="1452"/>
        <v>1</v>
      </c>
      <c r="G3345">
        <f t="shared" si="1453"/>
        <v>0</v>
      </c>
      <c r="H3345" s="4">
        <v>1.29411764705882</v>
      </c>
      <c r="I3345" s="4">
        <v>3.8</v>
      </c>
      <c r="J3345" s="4">
        <f t="shared" si="1454"/>
        <v>0.77272727272727482</v>
      </c>
      <c r="K3345" s="4">
        <f t="shared" si="1455"/>
        <v>0.26315789473684209</v>
      </c>
      <c r="L3345" s="17">
        <f t="shared" si="1456"/>
        <v>0.74272727272727479</v>
      </c>
      <c r="M3345" s="17">
        <f t="shared" si="1457"/>
        <v>0.29315789473684206</v>
      </c>
      <c r="N3345" s="34">
        <f t="shared" si="1458"/>
        <v>1.3463892288861652</v>
      </c>
      <c r="O3345" s="12">
        <f t="shared" si="1459"/>
        <v>3.4111310592459612</v>
      </c>
      <c r="P3345" s="4">
        <f t="shared" si="1460"/>
        <v>201011</v>
      </c>
      <c r="Q3345" s="17">
        <f t="shared" si="1461"/>
        <v>1.29411764705882</v>
      </c>
      <c r="R3345" s="17">
        <f t="shared" si="1462"/>
        <v>-3.7571428571428975</v>
      </c>
      <c r="S3345" s="16">
        <f t="shared" si="1463"/>
        <v>-2.4630252100840773</v>
      </c>
      <c r="T3345" s="5">
        <f t="shared" si="1464"/>
        <v>2.9363636363636441</v>
      </c>
      <c r="U3345" s="21">
        <f t="shared" si="1465"/>
        <v>0</v>
      </c>
      <c r="W3345" s="5">
        <f t="shared" si="1466"/>
        <v>0.29411764705882004</v>
      </c>
      <c r="X3345" s="4">
        <f t="shared" si="1467"/>
        <v>-0.22727272727272518</v>
      </c>
      <c r="AE3345" s="4">
        <f t="shared" si="1468"/>
        <v>-0.52139037433154523</v>
      </c>
      <c r="AJ3345" s="3">
        <f t="shared" si="1469"/>
        <v>3.4642032332565464E-2</v>
      </c>
      <c r="AK3345" s="3">
        <f t="shared" si="1470"/>
        <v>3.4642032332565353E-2</v>
      </c>
      <c r="AL3345" s="26">
        <f t="shared" si="1471"/>
        <v>2.9363636363636441</v>
      </c>
      <c r="AM3345" s="26">
        <f ca="1">IF(RAND()&lt;J3345,H3345*F3345,I3345*G3345)-1</f>
        <v>0.29411764705882004</v>
      </c>
      <c r="AN3345" s="26">
        <f ca="1">IF(RAND()&lt;(J3345+(2*F3345-1)*Sheet2!D$109),H3345*F3345,I3345*G3345)-1</f>
        <v>0.29411764705882004</v>
      </c>
      <c r="AO3345" s="3">
        <f t="shared" si="1451"/>
        <v>201011</v>
      </c>
    </row>
    <row r="3346" spans="1:41" x14ac:dyDescent="0.25">
      <c r="A3346" s="6">
        <v>40510</v>
      </c>
      <c r="B3346" s="1" t="s">
        <v>27</v>
      </c>
      <c r="C3346" s="1" t="s">
        <v>48</v>
      </c>
      <c r="D3346" s="1">
        <v>20</v>
      </c>
      <c r="E3346" s="1">
        <v>17</v>
      </c>
      <c r="F3346">
        <f t="shared" si="1452"/>
        <v>1</v>
      </c>
      <c r="G3346">
        <f t="shared" si="1453"/>
        <v>0</v>
      </c>
      <c r="H3346" s="4">
        <v>1.74074074074074</v>
      </c>
      <c r="I3346" s="4">
        <v>2.15</v>
      </c>
      <c r="J3346" s="4">
        <f t="shared" si="1454"/>
        <v>0.57446808510638325</v>
      </c>
      <c r="K3346" s="4">
        <f t="shared" si="1455"/>
        <v>0.46511627906976744</v>
      </c>
      <c r="L3346" s="17">
        <f t="shared" si="1456"/>
        <v>0.54446808510638323</v>
      </c>
      <c r="M3346" s="17">
        <f t="shared" si="1457"/>
        <v>0.49511627906976741</v>
      </c>
      <c r="N3346" s="34">
        <f t="shared" si="1458"/>
        <v>1.8366549433372403</v>
      </c>
      <c r="O3346" s="12">
        <f t="shared" si="1459"/>
        <v>2.0197275716298733</v>
      </c>
      <c r="P3346" s="4">
        <f t="shared" si="1460"/>
        <v>201011</v>
      </c>
      <c r="Q3346" s="17">
        <f t="shared" si="1461"/>
        <v>1.74074074074074</v>
      </c>
      <c r="R3346" s="17">
        <f t="shared" si="1462"/>
        <v>-2.2195652173913056</v>
      </c>
      <c r="S3346" s="16">
        <f t="shared" si="1463"/>
        <v>-0.4788244766505656</v>
      </c>
      <c r="T3346" s="5">
        <f t="shared" si="1464"/>
        <v>1.2351063829787239</v>
      </c>
      <c r="U3346" s="21">
        <f t="shared" si="1465"/>
        <v>0</v>
      </c>
      <c r="W3346" s="5">
        <f t="shared" si="1466"/>
        <v>0.74074074074074003</v>
      </c>
      <c r="X3346" s="4">
        <f t="shared" si="1467"/>
        <v>-0.42553191489361675</v>
      </c>
      <c r="AE3346" s="4">
        <f t="shared" si="1468"/>
        <v>-1.1662726556343566</v>
      </c>
      <c r="AJ3346" s="3">
        <f t="shared" si="1469"/>
        <v>3.8077106139933536E-2</v>
      </c>
      <c r="AK3346" s="3">
        <f t="shared" si="1470"/>
        <v>3.8077106139933536E-2</v>
      </c>
      <c r="AL3346" s="26">
        <f t="shared" si="1471"/>
        <v>1.2351063829787239</v>
      </c>
      <c r="AM3346" s="26">
        <f ca="1">IF(RAND()&lt;J3346,H3346*F3346,I3346*G3346)-1</f>
        <v>0.74074074074074003</v>
      </c>
      <c r="AN3346" s="26">
        <f ca="1">IF(RAND()&lt;(J3346+(2*F3346-1)*Sheet2!D$109),H3346*F3346,I3346*G3346)-1</f>
        <v>0.74074074074074003</v>
      </c>
      <c r="AO3346" s="3">
        <f t="shared" si="1451"/>
        <v>201011</v>
      </c>
    </row>
    <row r="3347" spans="1:41" x14ac:dyDescent="0.25">
      <c r="A3347" s="6">
        <v>40507</v>
      </c>
      <c r="B3347" s="1" t="s">
        <v>39</v>
      </c>
      <c r="C3347" s="1" t="s">
        <v>30</v>
      </c>
      <c r="D3347" s="1">
        <v>26</v>
      </c>
      <c r="E3347" s="1">
        <v>10</v>
      </c>
      <c r="F3347">
        <f t="shared" si="1452"/>
        <v>1</v>
      </c>
      <c r="G3347">
        <f t="shared" si="1453"/>
        <v>0</v>
      </c>
      <c r="H3347" s="4">
        <v>1.2</v>
      </c>
      <c r="I3347" s="4">
        <v>5</v>
      </c>
      <c r="J3347" s="4">
        <f t="shared" si="1454"/>
        <v>0.83333333333333337</v>
      </c>
      <c r="K3347" s="4">
        <f t="shared" si="1455"/>
        <v>0.2</v>
      </c>
      <c r="L3347" s="17">
        <f t="shared" si="1456"/>
        <v>0.80333333333333334</v>
      </c>
      <c r="M3347" s="17">
        <f t="shared" si="1457"/>
        <v>0.23</v>
      </c>
      <c r="N3347" s="34">
        <f t="shared" si="1458"/>
        <v>1.2448132780082988</v>
      </c>
      <c r="O3347" s="12">
        <f t="shared" si="1459"/>
        <v>4.3478260869565215</v>
      </c>
      <c r="P3347" s="4">
        <f t="shared" si="1460"/>
        <v>201011</v>
      </c>
      <c r="Q3347" s="17">
        <f t="shared" si="1461"/>
        <v>1.2</v>
      </c>
      <c r="R3347" s="17">
        <f t="shared" si="1462"/>
        <v>-5.2500000000000009</v>
      </c>
      <c r="S3347" s="16">
        <f t="shared" si="1463"/>
        <v>-4.0500000000000007</v>
      </c>
      <c r="T3347" s="5">
        <f t="shared" si="1464"/>
        <v>4.166666666666667</v>
      </c>
      <c r="U3347" s="21">
        <f t="shared" si="1465"/>
        <v>0</v>
      </c>
      <c r="W3347" s="5">
        <f t="shared" si="1466"/>
        <v>0.19999999999999996</v>
      </c>
      <c r="X3347" s="4">
        <f t="shared" si="1467"/>
        <v>-0.16666666666666663</v>
      </c>
      <c r="AE3347" s="4">
        <f t="shared" si="1468"/>
        <v>-0.36666666666666659</v>
      </c>
      <c r="AJ3347" s="3">
        <f t="shared" si="1469"/>
        <v>3.2258064516129115E-2</v>
      </c>
      <c r="AK3347" s="3">
        <f t="shared" si="1470"/>
        <v>3.2258064516129004E-2</v>
      </c>
      <c r="AL3347" s="26">
        <f t="shared" si="1471"/>
        <v>4.166666666666667</v>
      </c>
      <c r="AM3347" s="26">
        <f ca="1">IF(RAND()&lt;J3347,H3347*F3347,I3347*G3347)-1</f>
        <v>0.19999999999999996</v>
      </c>
      <c r="AN3347" s="26">
        <f ca="1">IF(RAND()&lt;(J3347+(2*F3347-1)*Sheet2!D$109),H3347*F3347,I3347*G3347)-1</f>
        <v>0.19999999999999996</v>
      </c>
      <c r="AO3347" s="3">
        <f t="shared" si="1451"/>
        <v>201011</v>
      </c>
    </row>
    <row r="3348" spans="1:41" x14ac:dyDescent="0.25">
      <c r="A3348" s="6">
        <v>40507</v>
      </c>
      <c r="B3348" s="1" t="s">
        <v>19</v>
      </c>
      <c r="C3348" s="1" t="s">
        <v>38</v>
      </c>
      <c r="D3348" s="1">
        <v>24</v>
      </c>
      <c r="E3348" s="1">
        <v>45</v>
      </c>
      <c r="F3348">
        <f t="shared" si="1452"/>
        <v>0</v>
      </c>
      <c r="G3348">
        <f t="shared" si="1453"/>
        <v>1</v>
      </c>
      <c r="H3348" s="4">
        <v>3.35</v>
      </c>
      <c r="I3348" s="4">
        <v>1.3508771929824599</v>
      </c>
      <c r="J3348" s="4">
        <f t="shared" si="1454"/>
        <v>0.29850746268656714</v>
      </c>
      <c r="K3348" s="4">
        <f t="shared" si="1455"/>
        <v>0.74025974025973817</v>
      </c>
      <c r="L3348" s="17">
        <f t="shared" si="1456"/>
        <v>0.32850746268656716</v>
      </c>
      <c r="M3348" s="17">
        <f t="shared" si="1457"/>
        <v>0.71025974025973815</v>
      </c>
      <c r="N3348" s="34">
        <f t="shared" si="1458"/>
        <v>3.044070876874148</v>
      </c>
      <c r="O3348" s="12">
        <f t="shared" si="1459"/>
        <v>1.4079356372280165</v>
      </c>
      <c r="P3348" s="4">
        <f t="shared" si="1460"/>
        <v>201011</v>
      </c>
      <c r="Q3348" s="17">
        <f t="shared" si="1461"/>
        <v>2.4798701298701231</v>
      </c>
      <c r="R3348" s="17">
        <f t="shared" si="1462"/>
        <v>-3.2755319148935866</v>
      </c>
      <c r="S3348" s="16">
        <f t="shared" si="1463"/>
        <v>-0.79566178502346352</v>
      </c>
      <c r="T3348" s="5">
        <f t="shared" si="1464"/>
        <v>0.40324692327834621</v>
      </c>
      <c r="U3348" s="21">
        <f t="shared" si="1465"/>
        <v>0</v>
      </c>
      <c r="W3348" s="5">
        <f t="shared" si="1466"/>
        <v>-1</v>
      </c>
      <c r="X3348" s="4">
        <f t="shared" si="1467"/>
        <v>-1</v>
      </c>
      <c r="AE3348" s="4">
        <f t="shared" si="1468"/>
        <v>-3.051492537313433</v>
      </c>
      <c r="AJ3348" s="3">
        <f t="shared" si="1469"/>
        <v>3.7320395596191491E-2</v>
      </c>
      <c r="AK3348" s="3">
        <f t="shared" si="1470"/>
        <v>3.732039559619138E-2</v>
      </c>
      <c r="AL3348" s="26">
        <f t="shared" si="1471"/>
        <v>0.40324692327834621</v>
      </c>
      <c r="AM3348" s="26">
        <f ca="1">IF(RAND()&lt;J3348,H3348*F3348,I3348*G3348)-1</f>
        <v>0.3508771929824599</v>
      </c>
      <c r="AN3348" s="26">
        <f ca="1">IF(RAND()&lt;(J3348+(2*F3348-1)*Sheet2!D$109),H3348*F3348,I3348*G3348)-1</f>
        <v>0.3508771929824599</v>
      </c>
      <c r="AO3348" s="3">
        <f t="shared" si="1451"/>
        <v>201011</v>
      </c>
    </row>
    <row r="3349" spans="1:41" x14ac:dyDescent="0.25">
      <c r="A3349" s="6">
        <v>40507</v>
      </c>
      <c r="B3349" s="1" t="s">
        <v>23</v>
      </c>
      <c r="C3349" s="1" t="s">
        <v>28</v>
      </c>
      <c r="D3349" s="1">
        <v>27</v>
      </c>
      <c r="E3349" s="1">
        <v>30</v>
      </c>
      <c r="F3349">
        <f t="shared" si="1452"/>
        <v>0</v>
      </c>
      <c r="G3349">
        <f t="shared" si="1453"/>
        <v>1</v>
      </c>
      <c r="H3349" s="4">
        <v>2.85</v>
      </c>
      <c r="I3349" s="4">
        <v>1.44444444444444</v>
      </c>
      <c r="J3349" s="4">
        <f t="shared" si="1454"/>
        <v>0.35087719298245612</v>
      </c>
      <c r="K3349" s="4">
        <f t="shared" si="1455"/>
        <v>0.6923076923076944</v>
      </c>
      <c r="L3349" s="17">
        <f t="shared" si="1456"/>
        <v>0.38087719298245615</v>
      </c>
      <c r="M3349" s="17">
        <f t="shared" si="1457"/>
        <v>0.66230769230769437</v>
      </c>
      <c r="N3349" s="34">
        <f t="shared" si="1458"/>
        <v>2.62551819438047</v>
      </c>
      <c r="O3349" s="12">
        <f t="shared" si="1459"/>
        <v>1.509872241579554</v>
      </c>
      <c r="P3349" s="4">
        <f t="shared" si="1460"/>
        <v>201011</v>
      </c>
      <c r="Q3349" s="17">
        <f t="shared" si="1461"/>
        <v>1.9730769230769292</v>
      </c>
      <c r="R3349" s="17">
        <f t="shared" si="1462"/>
        <v>-2.790540540540563</v>
      </c>
      <c r="S3349" s="16">
        <f t="shared" si="1463"/>
        <v>-0.81746361746363383</v>
      </c>
      <c r="T3349" s="5">
        <f t="shared" si="1464"/>
        <v>0.5068226120857684</v>
      </c>
      <c r="U3349" s="21">
        <f t="shared" si="1465"/>
        <v>0</v>
      </c>
      <c r="W3349" s="5">
        <f t="shared" si="1466"/>
        <v>-1</v>
      </c>
      <c r="X3349" s="4">
        <f t="shared" si="1467"/>
        <v>-1</v>
      </c>
      <c r="AE3349" s="4">
        <f t="shared" si="1468"/>
        <v>-2.4991228070175442</v>
      </c>
      <c r="AJ3349" s="3">
        <f t="shared" si="1469"/>
        <v>4.139715394566823E-2</v>
      </c>
      <c r="AK3349" s="3">
        <f t="shared" si="1470"/>
        <v>4.1397153945668008E-2</v>
      </c>
      <c r="AL3349" s="26">
        <f t="shared" si="1471"/>
        <v>0.5068226120857684</v>
      </c>
      <c r="AM3349" s="26">
        <f ca="1">IF(RAND()&lt;J3349,H3349*F3349,I3349*G3349)-1</f>
        <v>0.44444444444443998</v>
      </c>
      <c r="AN3349" s="26">
        <f ca="1">IF(RAND()&lt;(J3349+(2*F3349-1)*Sheet2!D$109),H3349*F3349,I3349*G3349)-1</f>
        <v>0.44444444444443998</v>
      </c>
      <c r="AO3349" s="3">
        <f t="shared" si="1451"/>
        <v>201011</v>
      </c>
    </row>
    <row r="3350" spans="1:41" x14ac:dyDescent="0.25">
      <c r="A3350" s="6">
        <v>40504</v>
      </c>
      <c r="B3350" s="1" t="s">
        <v>50</v>
      </c>
      <c r="C3350" s="1" t="s">
        <v>21</v>
      </c>
      <c r="D3350" s="1">
        <v>35</v>
      </c>
      <c r="E3350" s="1">
        <v>14</v>
      </c>
      <c r="F3350">
        <f t="shared" si="1452"/>
        <v>1</v>
      </c>
      <c r="G3350">
        <f t="shared" si="1453"/>
        <v>0</v>
      </c>
      <c r="H3350" s="4">
        <v>1.2380952380952399</v>
      </c>
      <c r="I3350" s="4">
        <v>4.3</v>
      </c>
      <c r="J3350" s="4">
        <f t="shared" si="1454"/>
        <v>0.80769230769230649</v>
      </c>
      <c r="K3350" s="4">
        <f t="shared" si="1455"/>
        <v>0.23255813953488372</v>
      </c>
      <c r="L3350" s="17">
        <f t="shared" si="1456"/>
        <v>0.77769230769230646</v>
      </c>
      <c r="M3350" s="17">
        <f t="shared" si="1457"/>
        <v>0.26255813953488372</v>
      </c>
      <c r="N3350" s="34">
        <f t="shared" si="1458"/>
        <v>1.2858555885262137</v>
      </c>
      <c r="O3350" s="12">
        <f t="shared" si="1459"/>
        <v>3.8086802480070858</v>
      </c>
      <c r="P3350" s="4">
        <f t="shared" si="1460"/>
        <v>201011</v>
      </c>
      <c r="Q3350" s="17">
        <f t="shared" si="1461"/>
        <v>1.2380952380952399</v>
      </c>
      <c r="R3350" s="17">
        <f t="shared" si="1462"/>
        <v>-4.503030303030271</v>
      </c>
      <c r="S3350" s="16">
        <f t="shared" si="1463"/>
        <v>-3.2649350649350311</v>
      </c>
      <c r="T3350" s="5">
        <f t="shared" si="1464"/>
        <v>3.4730769230769178</v>
      </c>
      <c r="U3350" s="21">
        <f t="shared" si="1465"/>
        <v>0</v>
      </c>
      <c r="W3350" s="5">
        <f t="shared" si="1466"/>
        <v>0.23809523809523991</v>
      </c>
      <c r="X3350" s="4">
        <f t="shared" si="1467"/>
        <v>-0.19230769230769351</v>
      </c>
      <c r="AE3350" s="4">
        <f t="shared" si="1468"/>
        <v>-0.43040293040293343</v>
      </c>
      <c r="AJ3350" s="3">
        <f t="shared" si="1469"/>
        <v>3.8693035253653196E-2</v>
      </c>
      <c r="AK3350" s="3">
        <f t="shared" si="1470"/>
        <v>3.8693035253653307E-2</v>
      </c>
      <c r="AL3350" s="26">
        <f t="shared" si="1471"/>
        <v>3.4730769230769178</v>
      </c>
      <c r="AM3350" s="26">
        <f ca="1">IF(RAND()&lt;J3350,H3350*F3350,I3350*G3350)-1</f>
        <v>0.23809523809523991</v>
      </c>
      <c r="AN3350" s="26">
        <f ca="1">IF(RAND()&lt;(J3350+(2*F3350-1)*Sheet2!D$109),H3350*F3350,I3350*G3350)-1</f>
        <v>0.23809523809523991</v>
      </c>
      <c r="AO3350" s="3">
        <f t="shared" si="1451"/>
        <v>201011</v>
      </c>
    </row>
    <row r="3351" spans="1:41" x14ac:dyDescent="0.25">
      <c r="A3351" s="6">
        <v>40503</v>
      </c>
      <c r="B3351" s="1" t="s">
        <v>36</v>
      </c>
      <c r="C3351" s="1" t="s">
        <v>34</v>
      </c>
      <c r="D3351" s="1">
        <v>16</v>
      </c>
      <c r="E3351" s="1">
        <v>19</v>
      </c>
      <c r="F3351">
        <f t="shared" si="1452"/>
        <v>0</v>
      </c>
      <c r="G3351">
        <f t="shared" si="1453"/>
        <v>1</v>
      </c>
      <c r="H3351" s="4">
        <v>1.3076923076923099</v>
      </c>
      <c r="I3351" s="4">
        <v>3.6</v>
      </c>
      <c r="J3351" s="4">
        <f t="shared" si="1454"/>
        <v>0.7647058823529399</v>
      </c>
      <c r="K3351" s="4">
        <f t="shared" si="1455"/>
        <v>0.27777777777777779</v>
      </c>
      <c r="L3351" s="17">
        <f t="shared" si="1456"/>
        <v>0.79470588235293993</v>
      </c>
      <c r="M3351" s="17">
        <f t="shared" si="1457"/>
        <v>0.24777777777777779</v>
      </c>
      <c r="N3351" s="34">
        <f t="shared" si="1458"/>
        <v>1.2583271650629184</v>
      </c>
      <c r="O3351" s="12">
        <f t="shared" si="1459"/>
        <v>4.0358744394618835</v>
      </c>
      <c r="P3351" s="4">
        <f t="shared" si="1460"/>
        <v>201011</v>
      </c>
      <c r="Q3351" s="17">
        <f t="shared" si="1461"/>
        <v>0.36324786324786384</v>
      </c>
      <c r="R3351" s="17">
        <f t="shared" si="1462"/>
        <v>-3.634615384615361</v>
      </c>
      <c r="S3351" s="16">
        <f t="shared" si="1463"/>
        <v>-3.2713675213674973</v>
      </c>
      <c r="T3351" s="5">
        <f t="shared" si="1464"/>
        <v>2.7529411764705838</v>
      </c>
      <c r="U3351" s="21">
        <f t="shared" si="1465"/>
        <v>0</v>
      </c>
      <c r="W3351" s="5">
        <f t="shared" si="1466"/>
        <v>-1</v>
      </c>
      <c r="X3351" s="4">
        <f t="shared" si="1467"/>
        <v>-1</v>
      </c>
      <c r="AE3351" s="4">
        <f t="shared" si="1468"/>
        <v>-0.54298642533937003</v>
      </c>
      <c r="AJ3351" s="3">
        <f t="shared" si="1469"/>
        <v>4.0752351097177453E-2</v>
      </c>
      <c r="AK3351" s="3">
        <f t="shared" si="1470"/>
        <v>4.0752351097177453E-2</v>
      </c>
      <c r="AL3351" s="26">
        <f t="shared" si="1471"/>
        <v>2.7529411764705838</v>
      </c>
      <c r="AM3351" s="26">
        <f ca="1">IF(RAND()&lt;J3351,H3351*F3351,I3351*G3351)-1</f>
        <v>-1</v>
      </c>
      <c r="AN3351" s="26">
        <f ca="1">IF(RAND()&lt;(J3351+(2*F3351-1)*Sheet2!D$109),H3351*F3351,I3351*G3351)-1</f>
        <v>-1</v>
      </c>
      <c r="AO3351" s="3">
        <f t="shared" si="1451"/>
        <v>201011</v>
      </c>
    </row>
    <row r="3352" spans="1:41" x14ac:dyDescent="0.25">
      <c r="A3352" s="6">
        <v>40503</v>
      </c>
      <c r="B3352" s="1" t="s">
        <v>45</v>
      </c>
      <c r="C3352" s="1" t="s">
        <v>27</v>
      </c>
      <c r="D3352" s="1">
        <v>17</v>
      </c>
      <c r="E3352" s="1">
        <v>34</v>
      </c>
      <c r="F3352">
        <f t="shared" si="1452"/>
        <v>0</v>
      </c>
      <c r="G3352">
        <f t="shared" si="1453"/>
        <v>1</v>
      </c>
      <c r="H3352" s="4">
        <v>2.65</v>
      </c>
      <c r="I3352" s="4">
        <v>1.5405405405405399</v>
      </c>
      <c r="J3352" s="4">
        <f t="shared" si="1454"/>
        <v>0.37735849056603776</v>
      </c>
      <c r="K3352" s="4">
        <f t="shared" si="1455"/>
        <v>0.6491228070175441</v>
      </c>
      <c r="L3352" s="17">
        <f t="shared" si="1456"/>
        <v>0.40735849056603779</v>
      </c>
      <c r="M3352" s="17">
        <f t="shared" si="1457"/>
        <v>0.61912280701754407</v>
      </c>
      <c r="N3352" s="34">
        <f t="shared" si="1458"/>
        <v>2.4548402037980543</v>
      </c>
      <c r="O3352" s="12">
        <f t="shared" si="1459"/>
        <v>1.6151884386511755</v>
      </c>
      <c r="P3352" s="4">
        <f t="shared" si="1460"/>
        <v>201011</v>
      </c>
      <c r="Q3352" s="17">
        <f t="shared" si="1461"/>
        <v>1.7201754385964918</v>
      </c>
      <c r="R3352" s="17">
        <f t="shared" si="1462"/>
        <v>-2.4560606060606083</v>
      </c>
      <c r="S3352" s="16">
        <f t="shared" si="1463"/>
        <v>-0.73588516746411647</v>
      </c>
      <c r="T3352" s="5">
        <f t="shared" si="1464"/>
        <v>0.58133605303416602</v>
      </c>
      <c r="U3352" s="21">
        <f t="shared" si="1465"/>
        <v>0</v>
      </c>
      <c r="W3352" s="5">
        <f t="shared" si="1466"/>
        <v>-1</v>
      </c>
      <c r="X3352" s="4">
        <f t="shared" si="1467"/>
        <v>-1</v>
      </c>
      <c r="AE3352" s="4">
        <f t="shared" si="1468"/>
        <v>-2.2726415094339623</v>
      </c>
      <c r="AJ3352" s="3">
        <f t="shared" si="1469"/>
        <v>2.5798129635601574E-2</v>
      </c>
      <c r="AK3352" s="3">
        <f t="shared" si="1470"/>
        <v>2.5798129635601574E-2</v>
      </c>
      <c r="AL3352" s="26">
        <f t="shared" si="1471"/>
        <v>0.58133605303416602</v>
      </c>
      <c r="AM3352" s="26">
        <f ca="1">IF(RAND()&lt;J3352,H3352*F3352,I3352*G3352)-1</f>
        <v>-1</v>
      </c>
      <c r="AN3352" s="26">
        <f ca="1">IF(RAND()&lt;(J3352+(2*F3352-1)*Sheet2!D$109),H3352*F3352,I3352*G3352)-1</f>
        <v>0.5405405405405399</v>
      </c>
      <c r="AO3352" s="3">
        <f t="shared" si="1451"/>
        <v>201011</v>
      </c>
    </row>
    <row r="3353" spans="1:41" x14ac:dyDescent="0.25">
      <c r="A3353" s="6">
        <v>40503</v>
      </c>
      <c r="B3353" s="1" t="s">
        <v>24</v>
      </c>
      <c r="C3353" s="1" t="s">
        <v>25</v>
      </c>
      <c r="D3353" s="1">
        <v>0</v>
      </c>
      <c r="E3353" s="1">
        <v>21</v>
      </c>
      <c r="F3353">
        <f t="shared" si="1452"/>
        <v>0</v>
      </c>
      <c r="G3353">
        <f t="shared" si="1453"/>
        <v>1</v>
      </c>
      <c r="H3353" s="4">
        <v>1.5263157894736801</v>
      </c>
      <c r="I3353" s="4">
        <v>2.7</v>
      </c>
      <c r="J3353" s="4">
        <f t="shared" si="1454"/>
        <v>0.6551724137931052</v>
      </c>
      <c r="K3353" s="4">
        <f t="shared" si="1455"/>
        <v>0.37037037037037035</v>
      </c>
      <c r="L3353" s="17">
        <f t="shared" si="1456"/>
        <v>0.68517241379310523</v>
      </c>
      <c r="M3353" s="17">
        <f t="shared" si="1457"/>
        <v>0.34037037037037032</v>
      </c>
      <c r="N3353" s="34">
        <f t="shared" si="1458"/>
        <v>1.4594866633115211</v>
      </c>
      <c r="O3353" s="12">
        <f t="shared" si="1459"/>
        <v>2.9379760609358003</v>
      </c>
      <c r="P3353" s="4">
        <f t="shared" si="1460"/>
        <v>201011</v>
      </c>
      <c r="Q3353" s="17">
        <f t="shared" si="1461"/>
        <v>0.56530214424951108</v>
      </c>
      <c r="R3353" s="17">
        <f t="shared" si="1462"/>
        <v>-2.4882352941176622</v>
      </c>
      <c r="S3353" s="16">
        <f t="shared" si="1463"/>
        <v>-1.9229331498681512</v>
      </c>
      <c r="T3353" s="5">
        <f t="shared" si="1464"/>
        <v>1.7689655172413843</v>
      </c>
      <c r="U3353" s="21">
        <f t="shared" si="1465"/>
        <v>0</v>
      </c>
      <c r="W3353" s="5">
        <f t="shared" si="1466"/>
        <v>-1</v>
      </c>
      <c r="X3353" s="4">
        <f t="shared" si="1467"/>
        <v>-1</v>
      </c>
      <c r="AE3353" s="4">
        <f t="shared" si="1468"/>
        <v>-0.87114337568057487</v>
      </c>
      <c r="AJ3353" s="3">
        <f t="shared" si="1469"/>
        <v>2.4906600249067767E-2</v>
      </c>
      <c r="AK3353" s="3">
        <f t="shared" si="1470"/>
        <v>2.4906600249067656E-2</v>
      </c>
      <c r="AL3353" s="26">
        <f t="shared" si="1471"/>
        <v>1.7689655172413843</v>
      </c>
      <c r="AM3353" s="26">
        <f ca="1">IF(RAND()&lt;J3353,H3353*F3353,I3353*G3353)-1</f>
        <v>-1</v>
      </c>
      <c r="AN3353" s="26">
        <f ca="1">IF(RAND()&lt;(J3353+(2*F3353-1)*Sheet2!D$109),H3353*F3353,I3353*G3353)-1</f>
        <v>-1</v>
      </c>
      <c r="AO3353" s="3">
        <f t="shared" si="1451"/>
        <v>201011</v>
      </c>
    </row>
    <row r="3354" spans="1:41" x14ac:dyDescent="0.25">
      <c r="A3354" s="6">
        <v>40503</v>
      </c>
      <c r="B3354" s="1" t="s">
        <v>43</v>
      </c>
      <c r="C3354" s="1" t="s">
        <v>40</v>
      </c>
      <c r="D3354" s="1">
        <v>35</v>
      </c>
      <c r="E3354" s="1">
        <v>3</v>
      </c>
      <c r="F3354">
        <f t="shared" si="1452"/>
        <v>1</v>
      </c>
      <c r="G3354">
        <f t="shared" si="1453"/>
        <v>0</v>
      </c>
      <c r="H3354" s="4">
        <v>1.3125</v>
      </c>
      <c r="I3354" s="4">
        <v>3.6</v>
      </c>
      <c r="J3354" s="4">
        <f t="shared" si="1454"/>
        <v>0.76190476190476186</v>
      </c>
      <c r="K3354" s="4">
        <f t="shared" si="1455"/>
        <v>0.27777777777777779</v>
      </c>
      <c r="L3354" s="17">
        <f t="shared" si="1456"/>
        <v>0.73190476190476184</v>
      </c>
      <c r="M3354" s="17">
        <f t="shared" si="1457"/>
        <v>0.30777777777777782</v>
      </c>
      <c r="N3354" s="34">
        <f t="shared" si="1458"/>
        <v>1.3662979830839299</v>
      </c>
      <c r="O3354" s="12">
        <f t="shared" si="1459"/>
        <v>3.2490974729241873</v>
      </c>
      <c r="P3354" s="4">
        <f t="shared" si="1460"/>
        <v>201011</v>
      </c>
      <c r="Q3354" s="17">
        <f t="shared" si="1461"/>
        <v>1.3125</v>
      </c>
      <c r="R3354" s="17">
        <f t="shared" si="1462"/>
        <v>-3.5846153846153848</v>
      </c>
      <c r="S3354" s="16">
        <f t="shared" si="1463"/>
        <v>-2.2721153846153848</v>
      </c>
      <c r="T3354" s="5">
        <f t="shared" si="1464"/>
        <v>2.7428571428571429</v>
      </c>
      <c r="U3354" s="21">
        <f t="shared" si="1465"/>
        <v>0</v>
      </c>
      <c r="W3354" s="5">
        <f t="shared" si="1466"/>
        <v>0.3125</v>
      </c>
      <c r="X3354" s="4">
        <f t="shared" si="1467"/>
        <v>-0.23809523809523814</v>
      </c>
      <c r="AE3354" s="4">
        <f t="shared" si="1468"/>
        <v>-0.55059523809523814</v>
      </c>
      <c r="AJ3354" s="3">
        <f t="shared" si="1469"/>
        <v>3.8167938931297551E-2</v>
      </c>
      <c r="AK3354" s="3">
        <f t="shared" si="1470"/>
        <v>3.8167938931297662E-2</v>
      </c>
      <c r="AL3354" s="26">
        <f t="shared" si="1471"/>
        <v>2.7428571428571429</v>
      </c>
      <c r="AM3354" s="26">
        <f ca="1">IF(RAND()&lt;J3354,H3354*F3354,I3354*G3354)-1</f>
        <v>0.3125</v>
      </c>
      <c r="AN3354" s="26">
        <f ca="1">IF(RAND()&lt;(J3354+(2*F3354-1)*Sheet2!D$109),H3354*F3354,I3354*G3354)-1</f>
        <v>0.3125</v>
      </c>
      <c r="AO3354" s="3">
        <f t="shared" si="1451"/>
        <v>201011</v>
      </c>
    </row>
    <row r="3355" spans="1:41" x14ac:dyDescent="0.25">
      <c r="A3355" s="6">
        <v>40503</v>
      </c>
      <c r="B3355" s="1" t="s">
        <v>41</v>
      </c>
      <c r="C3355" s="1" t="s">
        <v>20</v>
      </c>
      <c r="D3355" s="1">
        <v>27</v>
      </c>
      <c r="E3355" s="1">
        <v>17</v>
      </c>
      <c r="F3355">
        <f t="shared" si="1452"/>
        <v>1</v>
      </c>
      <c r="G3355">
        <f t="shared" si="1453"/>
        <v>0</v>
      </c>
      <c r="H3355" s="4">
        <v>1.5128205128205101</v>
      </c>
      <c r="I3355" s="4">
        <v>2.7</v>
      </c>
      <c r="J3355" s="4">
        <f t="shared" si="1454"/>
        <v>0.66101694915254361</v>
      </c>
      <c r="K3355" s="4">
        <f t="shared" si="1455"/>
        <v>0.37037037037037035</v>
      </c>
      <c r="L3355" s="17">
        <f t="shared" si="1456"/>
        <v>0.63101694915254358</v>
      </c>
      <c r="M3355" s="17">
        <f t="shared" si="1457"/>
        <v>0.40037037037037038</v>
      </c>
      <c r="N3355" s="34">
        <f t="shared" si="1458"/>
        <v>1.5847434864356671</v>
      </c>
      <c r="O3355" s="12">
        <f t="shared" si="1459"/>
        <v>2.497687326549491</v>
      </c>
      <c r="P3355" s="4">
        <f t="shared" si="1460"/>
        <v>201011</v>
      </c>
      <c r="Q3355" s="17">
        <f t="shared" si="1461"/>
        <v>1.5128205128205101</v>
      </c>
      <c r="R3355" s="17">
        <f t="shared" si="1462"/>
        <v>-2.5382352941176576</v>
      </c>
      <c r="S3355" s="16">
        <f t="shared" si="1463"/>
        <v>-1.0254147812971475</v>
      </c>
      <c r="T3355" s="5">
        <f t="shared" si="1464"/>
        <v>1.7847457627118677</v>
      </c>
      <c r="U3355" s="21">
        <f t="shared" si="1465"/>
        <v>0</v>
      </c>
      <c r="W3355" s="5">
        <f t="shared" si="1466"/>
        <v>0.51282051282051011</v>
      </c>
      <c r="X3355" s="4">
        <f t="shared" si="1467"/>
        <v>-0.33898305084745639</v>
      </c>
      <c r="AE3355" s="4">
        <f t="shared" si="1468"/>
        <v>-0.85180356366796628</v>
      </c>
      <c r="AJ3355" s="3">
        <f t="shared" si="1469"/>
        <v>3.0432136335971971E-2</v>
      </c>
      <c r="AK3355" s="3">
        <f t="shared" si="1470"/>
        <v>3.0432136335971971E-2</v>
      </c>
      <c r="AL3355" s="26">
        <f t="shared" si="1471"/>
        <v>1.7847457627118677</v>
      </c>
      <c r="AM3355" s="26">
        <f ca="1">IF(RAND()&lt;J3355,H3355*F3355,I3355*G3355)-1</f>
        <v>0.51282051282051011</v>
      </c>
      <c r="AN3355" s="26">
        <f ca="1">IF(RAND()&lt;(J3355+(2*F3355-1)*Sheet2!D$109),H3355*F3355,I3355*G3355)-1</f>
        <v>0.51282051282051011</v>
      </c>
      <c r="AO3355" s="3">
        <f t="shared" si="1451"/>
        <v>201011</v>
      </c>
    </row>
    <row r="3356" spans="1:41" x14ac:dyDescent="0.25">
      <c r="A3356" s="6">
        <v>40503</v>
      </c>
      <c r="B3356" s="1" t="s">
        <v>39</v>
      </c>
      <c r="C3356" s="1" t="s">
        <v>33</v>
      </c>
      <c r="D3356" s="1">
        <v>30</v>
      </c>
      <c r="E3356" s="1">
        <v>27</v>
      </c>
      <c r="F3356">
        <f t="shared" si="1452"/>
        <v>1</v>
      </c>
      <c r="G3356">
        <f t="shared" si="1453"/>
        <v>0</v>
      </c>
      <c r="H3356" s="4">
        <v>1.3448275862068999</v>
      </c>
      <c r="I3356" s="4">
        <v>3.4</v>
      </c>
      <c r="J3356" s="4">
        <f t="shared" si="1454"/>
        <v>0.74358974358974173</v>
      </c>
      <c r="K3356" s="4">
        <f t="shared" si="1455"/>
        <v>0.29411764705882354</v>
      </c>
      <c r="L3356" s="17">
        <f t="shared" si="1456"/>
        <v>0.7135897435897417</v>
      </c>
      <c r="M3356" s="17">
        <f t="shared" si="1457"/>
        <v>0.32411764705882351</v>
      </c>
      <c r="N3356" s="34">
        <f t="shared" si="1458"/>
        <v>1.4013654329859901</v>
      </c>
      <c r="O3356" s="12">
        <f t="shared" si="1459"/>
        <v>3.0852994555353903</v>
      </c>
      <c r="P3356" s="4">
        <f t="shared" si="1460"/>
        <v>201011</v>
      </c>
      <c r="Q3356" s="17">
        <f t="shared" si="1461"/>
        <v>1.3448275862068999</v>
      </c>
      <c r="R3356" s="17">
        <f t="shared" si="1462"/>
        <v>-3.3166666666666385</v>
      </c>
      <c r="S3356" s="16">
        <f t="shared" si="1463"/>
        <v>-1.9718390804597385</v>
      </c>
      <c r="T3356" s="5">
        <f t="shared" si="1464"/>
        <v>2.5282051282051219</v>
      </c>
      <c r="U3356" s="21">
        <f t="shared" si="1465"/>
        <v>0</v>
      </c>
      <c r="W3356" s="5">
        <f t="shared" si="1466"/>
        <v>0.34482758620689991</v>
      </c>
      <c r="X3356" s="4">
        <f t="shared" si="1467"/>
        <v>-0.25641025641025827</v>
      </c>
      <c r="AE3356" s="4">
        <f t="shared" si="1468"/>
        <v>-0.60123784261715818</v>
      </c>
      <c r="AJ3356" s="3">
        <f t="shared" si="1469"/>
        <v>3.633720930232387E-2</v>
      </c>
      <c r="AK3356" s="3">
        <f t="shared" si="1470"/>
        <v>3.6337209302323759E-2</v>
      </c>
      <c r="AL3356" s="26">
        <f t="shared" si="1471"/>
        <v>2.5282051282051219</v>
      </c>
      <c r="AM3356" s="26">
        <f ca="1">IF(RAND()&lt;J3356,H3356*F3356,I3356*G3356)-1</f>
        <v>-1</v>
      </c>
      <c r="AN3356" s="26">
        <f ca="1">IF(RAND()&lt;(J3356+(2*F3356-1)*Sheet2!D$109),H3356*F3356,I3356*G3356)-1</f>
        <v>0.34482758620689991</v>
      </c>
      <c r="AO3356" s="3">
        <f t="shared" si="1451"/>
        <v>201011</v>
      </c>
    </row>
    <row r="3357" spans="1:41" x14ac:dyDescent="0.25">
      <c r="A3357" s="6">
        <v>40503</v>
      </c>
      <c r="B3357" s="1" t="s">
        <v>28</v>
      </c>
      <c r="C3357" s="1" t="s">
        <v>47</v>
      </c>
      <c r="D3357" s="1">
        <v>34</v>
      </c>
      <c r="E3357" s="1">
        <v>19</v>
      </c>
      <c r="F3357">
        <f t="shared" si="1452"/>
        <v>1</v>
      </c>
      <c r="G3357">
        <f t="shared" si="1453"/>
        <v>0</v>
      </c>
      <c r="H3357" s="4">
        <v>1.1739130434782601</v>
      </c>
      <c r="I3357" s="4">
        <v>5.25</v>
      </c>
      <c r="J3357" s="4">
        <f t="shared" si="1454"/>
        <v>0.85185185185185242</v>
      </c>
      <c r="K3357" s="4">
        <f t="shared" si="1455"/>
        <v>0.19047619047619047</v>
      </c>
      <c r="L3357" s="17">
        <f t="shared" si="1456"/>
        <v>0.82185185185185239</v>
      </c>
      <c r="M3357" s="17">
        <f t="shared" si="1457"/>
        <v>0.22047619047619046</v>
      </c>
      <c r="N3357" s="34">
        <f t="shared" si="1458"/>
        <v>1.2167643082469572</v>
      </c>
      <c r="O3357" s="12">
        <f t="shared" si="1459"/>
        <v>4.5356371490280782</v>
      </c>
      <c r="P3357" s="4">
        <f t="shared" si="1460"/>
        <v>201011</v>
      </c>
      <c r="Q3357" s="17">
        <f t="shared" si="1461"/>
        <v>1.1739130434782601</v>
      </c>
      <c r="R3357" s="17">
        <f t="shared" si="1462"/>
        <v>-5.9852941176470846</v>
      </c>
      <c r="S3357" s="16">
        <f t="shared" si="1463"/>
        <v>-4.8113810741688248</v>
      </c>
      <c r="T3357" s="5">
        <f t="shared" si="1464"/>
        <v>4.472222222222225</v>
      </c>
      <c r="U3357" s="21">
        <f t="shared" si="1465"/>
        <v>0</v>
      </c>
      <c r="W3357" s="5">
        <f t="shared" si="1466"/>
        <v>0.17391304347826009</v>
      </c>
      <c r="X3357" s="4">
        <f t="shared" si="1467"/>
        <v>-0.14814814814814758</v>
      </c>
      <c r="AE3357" s="4">
        <f t="shared" si="1468"/>
        <v>-0.32206119162640767</v>
      </c>
      <c r="AJ3357" s="3">
        <f t="shared" si="1469"/>
        <v>4.0609137055838018E-2</v>
      </c>
      <c r="AK3357" s="3">
        <f t="shared" si="1470"/>
        <v>4.0609137055838018E-2</v>
      </c>
      <c r="AL3357" s="26">
        <f t="shared" si="1471"/>
        <v>4.472222222222225</v>
      </c>
      <c r="AM3357" s="26">
        <f ca="1">IF(RAND()&lt;J3357,H3357*F3357,I3357*G3357)-1</f>
        <v>0.17391304347826009</v>
      </c>
      <c r="AN3357" s="26">
        <f ca="1">IF(RAND()&lt;(J3357+(2*F3357-1)*Sheet2!D$109),H3357*F3357,I3357*G3357)-1</f>
        <v>0.17391304347826009</v>
      </c>
      <c r="AO3357" s="3">
        <f t="shared" si="1451"/>
        <v>201011</v>
      </c>
    </row>
    <row r="3358" spans="1:41" x14ac:dyDescent="0.25">
      <c r="A3358" s="6">
        <v>40503</v>
      </c>
      <c r="B3358" s="1" t="s">
        <v>38</v>
      </c>
      <c r="C3358" s="1" t="s">
        <v>22</v>
      </c>
      <c r="D3358" s="1">
        <v>31</v>
      </c>
      <c r="E3358" s="1">
        <v>28</v>
      </c>
      <c r="F3358">
        <f t="shared" si="1452"/>
        <v>1</v>
      </c>
      <c r="G3358">
        <f t="shared" si="1453"/>
        <v>0</v>
      </c>
      <c r="H3358" s="4">
        <v>1.47619047619048</v>
      </c>
      <c r="I3358" s="4">
        <v>2.8</v>
      </c>
      <c r="J3358" s="4">
        <f t="shared" si="1454"/>
        <v>0.67741935483870785</v>
      </c>
      <c r="K3358" s="4">
        <f t="shared" si="1455"/>
        <v>0.35714285714285715</v>
      </c>
      <c r="L3358" s="17">
        <f t="shared" si="1456"/>
        <v>0.64741935483870783</v>
      </c>
      <c r="M3358" s="17">
        <f t="shared" si="1457"/>
        <v>0.38714285714285712</v>
      </c>
      <c r="N3358" s="34">
        <f t="shared" si="1458"/>
        <v>1.54459392127554</v>
      </c>
      <c r="O3358" s="12">
        <f t="shared" si="1459"/>
        <v>2.5830258302583027</v>
      </c>
      <c r="P3358" s="4">
        <f t="shared" si="1460"/>
        <v>201011</v>
      </c>
      <c r="Q3358" s="17">
        <f t="shared" si="1461"/>
        <v>1.47619047619048</v>
      </c>
      <c r="R3358" s="17">
        <f t="shared" si="1462"/>
        <v>-2.6555555555555381</v>
      </c>
      <c r="S3358" s="16">
        <f t="shared" si="1463"/>
        <v>-1.1793650793650581</v>
      </c>
      <c r="T3358" s="5">
        <f t="shared" si="1464"/>
        <v>1.8967741935483819</v>
      </c>
      <c r="U3358" s="21">
        <f t="shared" si="1465"/>
        <v>0</v>
      </c>
      <c r="W3358" s="5">
        <f t="shared" si="1466"/>
        <v>0.47619047619048005</v>
      </c>
      <c r="X3358" s="4">
        <f t="shared" si="1467"/>
        <v>-0.32258064516129215</v>
      </c>
      <c r="AE3358" s="4">
        <f t="shared" si="1468"/>
        <v>-0.79877112135177242</v>
      </c>
      <c r="AJ3358" s="3">
        <f t="shared" si="1469"/>
        <v>3.3407572383071904E-2</v>
      </c>
      <c r="AK3358" s="3">
        <f t="shared" si="1470"/>
        <v>3.3407572383071682E-2</v>
      </c>
      <c r="AL3358" s="26">
        <f t="shared" si="1471"/>
        <v>1.8967741935483819</v>
      </c>
      <c r="AM3358" s="26">
        <f ca="1">IF(RAND()&lt;J3358,H3358*F3358,I3358*G3358)-1</f>
        <v>0.47619047619048005</v>
      </c>
      <c r="AN3358" s="26">
        <f ca="1">IF(RAND()&lt;(J3358+(2*F3358-1)*Sheet2!D$109),H3358*F3358,I3358*G3358)-1</f>
        <v>-1</v>
      </c>
      <c r="AO3358" s="3">
        <f t="shared" si="1451"/>
        <v>201011</v>
      </c>
    </row>
    <row r="3359" spans="1:41" x14ac:dyDescent="0.25">
      <c r="A3359" s="6">
        <v>40503</v>
      </c>
      <c r="B3359" s="1" t="s">
        <v>46</v>
      </c>
      <c r="C3359" s="1" t="s">
        <v>48</v>
      </c>
      <c r="D3359" s="1">
        <v>3</v>
      </c>
      <c r="E3359" s="1">
        <v>31</v>
      </c>
      <c r="F3359">
        <f t="shared" si="1452"/>
        <v>0</v>
      </c>
      <c r="G3359">
        <f t="shared" si="1453"/>
        <v>1</v>
      </c>
      <c r="H3359" s="4">
        <v>2.4</v>
      </c>
      <c r="I3359" s="4">
        <v>1.625</v>
      </c>
      <c r="J3359" s="4">
        <f t="shared" si="1454"/>
        <v>0.41666666666666669</v>
      </c>
      <c r="K3359" s="4">
        <f t="shared" si="1455"/>
        <v>0.61538461538461542</v>
      </c>
      <c r="L3359" s="17">
        <f t="shared" si="1456"/>
        <v>0.44666666666666666</v>
      </c>
      <c r="M3359" s="17">
        <f t="shared" si="1457"/>
        <v>0.58538461538461539</v>
      </c>
      <c r="N3359" s="34">
        <f t="shared" si="1458"/>
        <v>2.238805970149254</v>
      </c>
      <c r="O3359" s="12">
        <f t="shared" si="1459"/>
        <v>1.7082785808147174</v>
      </c>
      <c r="P3359" s="4">
        <f t="shared" si="1460"/>
        <v>201011</v>
      </c>
      <c r="Q3359" s="17">
        <f t="shared" si="1461"/>
        <v>1.4769230769230768</v>
      </c>
      <c r="R3359" s="17">
        <f t="shared" si="1462"/>
        <v>-2.3142857142857145</v>
      </c>
      <c r="S3359" s="16">
        <f t="shared" si="1463"/>
        <v>-0.83736263736263772</v>
      </c>
      <c r="T3359" s="5">
        <f t="shared" si="1464"/>
        <v>0.67708333333333337</v>
      </c>
      <c r="U3359" s="21">
        <f t="shared" si="1465"/>
        <v>0</v>
      </c>
      <c r="W3359" s="5">
        <f t="shared" si="1466"/>
        <v>-1</v>
      </c>
      <c r="X3359" s="4">
        <f t="shared" si="1467"/>
        <v>-1</v>
      </c>
      <c r="AE3359" s="4">
        <f t="shared" si="1468"/>
        <v>-1.9833333333333332</v>
      </c>
      <c r="AJ3359" s="3">
        <f t="shared" si="1469"/>
        <v>3.1055900621118071E-2</v>
      </c>
      <c r="AK3359" s="3">
        <f t="shared" si="1470"/>
        <v>3.1055900621118071E-2</v>
      </c>
      <c r="AL3359" s="26">
        <f t="shared" si="1471"/>
        <v>0.67708333333333337</v>
      </c>
      <c r="AM3359" s="26">
        <f ca="1">IF(RAND()&lt;J3359,H3359*F3359,I3359*G3359)-1</f>
        <v>-1</v>
      </c>
      <c r="AN3359" s="26">
        <f ca="1">IF(RAND()&lt;(J3359+(2*F3359-1)*Sheet2!D$109),H3359*F3359,I3359*G3359)-1</f>
        <v>0.625</v>
      </c>
      <c r="AO3359" s="3">
        <f t="shared" si="1451"/>
        <v>201011</v>
      </c>
    </row>
    <row r="3360" spans="1:41" x14ac:dyDescent="0.25">
      <c r="A3360" s="6">
        <v>40503</v>
      </c>
      <c r="B3360" s="1" t="s">
        <v>35</v>
      </c>
      <c r="C3360" s="1" t="s">
        <v>49</v>
      </c>
      <c r="D3360" s="1">
        <v>31</v>
      </c>
      <c r="E3360" s="1">
        <v>13</v>
      </c>
      <c r="F3360">
        <f t="shared" si="1452"/>
        <v>1</v>
      </c>
      <c r="G3360">
        <f t="shared" si="1453"/>
        <v>0</v>
      </c>
      <c r="H3360" s="4">
        <v>1.29411764705882</v>
      </c>
      <c r="I3360" s="4">
        <v>3.8</v>
      </c>
      <c r="J3360" s="4">
        <f t="shared" si="1454"/>
        <v>0.77272727272727482</v>
      </c>
      <c r="K3360" s="4">
        <f t="shared" si="1455"/>
        <v>0.26315789473684209</v>
      </c>
      <c r="L3360" s="17">
        <f t="shared" si="1456"/>
        <v>0.74272727272727479</v>
      </c>
      <c r="M3360" s="17">
        <f t="shared" si="1457"/>
        <v>0.29315789473684206</v>
      </c>
      <c r="N3360" s="34">
        <f t="shared" si="1458"/>
        <v>1.3463892288861652</v>
      </c>
      <c r="O3360" s="12">
        <f t="shared" si="1459"/>
        <v>3.4111310592459612</v>
      </c>
      <c r="P3360" s="4">
        <f t="shared" si="1460"/>
        <v>201011</v>
      </c>
      <c r="Q3360" s="17">
        <f t="shared" si="1461"/>
        <v>1.29411764705882</v>
      </c>
      <c r="R3360" s="17">
        <f t="shared" si="1462"/>
        <v>-3.7571428571428975</v>
      </c>
      <c r="S3360" s="16">
        <f t="shared" si="1463"/>
        <v>-2.4630252100840773</v>
      </c>
      <c r="T3360" s="5">
        <f t="shared" si="1464"/>
        <v>2.9363636363636441</v>
      </c>
      <c r="U3360" s="21">
        <f t="shared" si="1465"/>
        <v>0</v>
      </c>
      <c r="W3360" s="5">
        <f t="shared" si="1466"/>
        <v>0.29411764705882004</v>
      </c>
      <c r="X3360" s="4">
        <f t="shared" si="1467"/>
        <v>-0.22727272727272518</v>
      </c>
      <c r="AE3360" s="4">
        <f t="shared" si="1468"/>
        <v>-0.52139037433154523</v>
      </c>
      <c r="AJ3360" s="3">
        <f t="shared" si="1469"/>
        <v>3.4642032332565464E-2</v>
      </c>
      <c r="AK3360" s="3">
        <f t="shared" si="1470"/>
        <v>3.4642032332565353E-2</v>
      </c>
      <c r="AL3360" s="26">
        <f t="shared" si="1471"/>
        <v>2.9363636363636441</v>
      </c>
      <c r="AM3360" s="26">
        <f ca="1">IF(RAND()&lt;J3360,H3360*F3360,I3360*G3360)-1</f>
        <v>0.29411764705882004</v>
      </c>
      <c r="AN3360" s="26">
        <f ca="1">IF(RAND()&lt;(J3360+(2*F3360-1)*Sheet2!D$109),H3360*F3360,I3360*G3360)-1</f>
        <v>0.29411764705882004</v>
      </c>
      <c r="AO3360" s="3">
        <f t="shared" si="1451"/>
        <v>201011</v>
      </c>
    </row>
    <row r="3361" spans="1:41" x14ac:dyDescent="0.25">
      <c r="A3361" s="6">
        <v>40503</v>
      </c>
      <c r="B3361" s="1" t="s">
        <v>42</v>
      </c>
      <c r="C3361" s="1" t="s">
        <v>44</v>
      </c>
      <c r="D3361" s="1">
        <v>24</v>
      </c>
      <c r="E3361" s="1">
        <v>20</v>
      </c>
      <c r="F3361">
        <f t="shared" si="1452"/>
        <v>1</v>
      </c>
      <c r="G3361">
        <f t="shared" si="1453"/>
        <v>0</v>
      </c>
      <c r="H3361" s="4">
        <v>1.71428571428571</v>
      </c>
      <c r="I3361" s="4">
        <v>2.2000000000000002</v>
      </c>
      <c r="J3361" s="4">
        <f t="shared" si="1454"/>
        <v>0.58333333333333481</v>
      </c>
      <c r="K3361" s="4">
        <f t="shared" si="1455"/>
        <v>0.45454545454545453</v>
      </c>
      <c r="L3361" s="17">
        <f t="shared" si="1456"/>
        <v>0.55333333333333479</v>
      </c>
      <c r="M3361" s="17">
        <f t="shared" si="1457"/>
        <v>0.4845454545454545</v>
      </c>
      <c r="N3361" s="34">
        <f t="shared" si="1458"/>
        <v>1.8072289156626458</v>
      </c>
      <c r="O3361" s="12">
        <f t="shared" si="1459"/>
        <v>2.0637898686679175</v>
      </c>
      <c r="P3361" s="4">
        <f t="shared" si="1460"/>
        <v>201011</v>
      </c>
      <c r="Q3361" s="17">
        <f t="shared" si="1461"/>
        <v>1.71428571428571</v>
      </c>
      <c r="R3361" s="17">
        <f t="shared" si="1462"/>
        <v>-2.2333333333333414</v>
      </c>
      <c r="S3361" s="16">
        <f t="shared" si="1463"/>
        <v>-0.51904761904763141</v>
      </c>
      <c r="T3361" s="5">
        <f t="shared" si="1464"/>
        <v>1.2833333333333368</v>
      </c>
      <c r="U3361" s="21">
        <f t="shared" si="1465"/>
        <v>0</v>
      </c>
      <c r="W3361" s="5">
        <f t="shared" si="1466"/>
        <v>0.71428571428570997</v>
      </c>
      <c r="X3361" s="4">
        <f t="shared" si="1467"/>
        <v>-0.41666666666666519</v>
      </c>
      <c r="AE3361" s="4">
        <f t="shared" si="1468"/>
        <v>-1.1309523809523752</v>
      </c>
      <c r="AJ3361" s="3">
        <f t="shared" si="1469"/>
        <v>3.6496350364964902E-2</v>
      </c>
      <c r="AK3361" s="3">
        <f t="shared" si="1470"/>
        <v>3.6496350364965013E-2</v>
      </c>
      <c r="AL3361" s="26">
        <f t="shared" si="1471"/>
        <v>1.2833333333333368</v>
      </c>
      <c r="AM3361" s="26">
        <f ca="1">IF(RAND()&lt;J3361,H3361*F3361,I3361*G3361)-1</f>
        <v>-1</v>
      </c>
      <c r="AN3361" s="26">
        <f ca="1">IF(RAND()&lt;(J3361+(2*F3361-1)*Sheet2!D$109),H3361*F3361,I3361*G3361)-1</f>
        <v>0.71428571428570997</v>
      </c>
      <c r="AO3361" s="3">
        <f t="shared" si="1451"/>
        <v>201011</v>
      </c>
    </row>
    <row r="3362" spans="1:41" x14ac:dyDescent="0.25">
      <c r="A3362" s="6">
        <v>40503</v>
      </c>
      <c r="B3362" s="1" t="s">
        <v>23</v>
      </c>
      <c r="C3362" s="1" t="s">
        <v>19</v>
      </c>
      <c r="D3362" s="1">
        <v>35</v>
      </c>
      <c r="E3362" s="1">
        <v>19</v>
      </c>
      <c r="F3362">
        <f t="shared" si="1452"/>
        <v>1</v>
      </c>
      <c r="G3362">
        <f t="shared" si="1453"/>
        <v>0</v>
      </c>
      <c r="H3362" s="4">
        <v>1.4</v>
      </c>
      <c r="I3362" s="4">
        <v>3.1</v>
      </c>
      <c r="J3362" s="4">
        <f t="shared" si="1454"/>
        <v>0.7142857142857143</v>
      </c>
      <c r="K3362" s="4">
        <f t="shared" si="1455"/>
        <v>0.32258064516129031</v>
      </c>
      <c r="L3362" s="17">
        <f t="shared" si="1456"/>
        <v>0.68428571428571427</v>
      </c>
      <c r="M3362" s="17">
        <f t="shared" si="1457"/>
        <v>0.35258064516129028</v>
      </c>
      <c r="N3362" s="34">
        <f t="shared" si="1458"/>
        <v>1.4613778705636744</v>
      </c>
      <c r="O3362" s="12">
        <f t="shared" si="1459"/>
        <v>2.8362305580969811</v>
      </c>
      <c r="P3362" s="4">
        <f t="shared" si="1460"/>
        <v>201011</v>
      </c>
      <c r="Q3362" s="17">
        <f t="shared" si="1461"/>
        <v>1.4</v>
      </c>
      <c r="R3362" s="17">
        <f t="shared" si="1462"/>
        <v>-2.9761904761904767</v>
      </c>
      <c r="S3362" s="16">
        <f t="shared" si="1463"/>
        <v>-1.5761904761904768</v>
      </c>
      <c r="T3362" s="5">
        <f t="shared" si="1464"/>
        <v>2.2142857142857144</v>
      </c>
      <c r="U3362" s="21">
        <f t="shared" si="1465"/>
        <v>0</v>
      </c>
      <c r="W3362" s="5">
        <f t="shared" si="1466"/>
        <v>0.39999999999999991</v>
      </c>
      <c r="X3362" s="4">
        <f t="shared" si="1467"/>
        <v>-0.2857142857142857</v>
      </c>
      <c r="AE3362" s="4">
        <f t="shared" si="1468"/>
        <v>-0.68571428571428561</v>
      </c>
      <c r="AJ3362" s="3">
        <f t="shared" si="1469"/>
        <v>3.5555555555555562E-2</v>
      </c>
      <c r="AK3362" s="3">
        <f t="shared" si="1470"/>
        <v>3.5555555555555562E-2</v>
      </c>
      <c r="AL3362" s="26">
        <f t="shared" si="1471"/>
        <v>2.2142857142857144</v>
      </c>
      <c r="AM3362" s="26">
        <f ca="1">IF(RAND()&lt;J3362,H3362*F3362,I3362*G3362)-1</f>
        <v>0.39999999999999991</v>
      </c>
      <c r="AN3362" s="26">
        <f ca="1">IF(RAND()&lt;(J3362+(2*F3362-1)*Sheet2!D$109),H3362*F3362,I3362*G3362)-1</f>
        <v>-1</v>
      </c>
      <c r="AO3362" s="3">
        <f t="shared" si="1451"/>
        <v>201011</v>
      </c>
    </row>
    <row r="3363" spans="1:41" x14ac:dyDescent="0.25">
      <c r="A3363" s="6">
        <v>40503</v>
      </c>
      <c r="B3363" s="1" t="s">
        <v>30</v>
      </c>
      <c r="C3363" s="1" t="s">
        <v>32</v>
      </c>
      <c r="D3363" s="1">
        <v>31</v>
      </c>
      <c r="E3363" s="1">
        <v>49</v>
      </c>
      <c r="F3363">
        <f t="shared" si="1452"/>
        <v>0</v>
      </c>
      <c r="G3363">
        <f t="shared" si="1453"/>
        <v>1</v>
      </c>
      <c r="H3363" s="4">
        <v>1.44444444444444</v>
      </c>
      <c r="I3363" s="4">
        <v>2.85</v>
      </c>
      <c r="J3363" s="4">
        <f t="shared" si="1454"/>
        <v>0.6923076923076944</v>
      </c>
      <c r="K3363" s="4">
        <f t="shared" si="1455"/>
        <v>0.35087719298245612</v>
      </c>
      <c r="L3363" s="17">
        <f t="shared" si="1456"/>
        <v>0.72230769230769443</v>
      </c>
      <c r="M3363" s="17">
        <f t="shared" si="1457"/>
        <v>0.32087719298245609</v>
      </c>
      <c r="N3363" s="34">
        <f t="shared" si="1458"/>
        <v>1.3844515441959491</v>
      </c>
      <c r="O3363" s="12">
        <f t="shared" si="1459"/>
        <v>3.1164570803717884</v>
      </c>
      <c r="P3363" s="4">
        <f t="shared" si="1460"/>
        <v>201011</v>
      </c>
      <c r="Q3363" s="17">
        <f t="shared" si="1461"/>
        <v>0.5068226120857684</v>
      </c>
      <c r="R3363" s="17">
        <f t="shared" si="1462"/>
        <v>-2.790540540540563</v>
      </c>
      <c r="S3363" s="16">
        <f t="shared" si="1463"/>
        <v>-2.2837179284547946</v>
      </c>
      <c r="T3363" s="5">
        <f t="shared" si="1464"/>
        <v>1.9730769230769292</v>
      </c>
      <c r="U3363" s="21">
        <f t="shared" si="1465"/>
        <v>0</v>
      </c>
      <c r="W3363" s="5">
        <f t="shared" si="1466"/>
        <v>-1</v>
      </c>
      <c r="X3363" s="4">
        <f t="shared" si="1467"/>
        <v>-1</v>
      </c>
      <c r="AE3363" s="4">
        <f t="shared" si="1468"/>
        <v>-0.75213675213674558</v>
      </c>
      <c r="AJ3363" s="3">
        <f t="shared" si="1469"/>
        <v>4.139715394566823E-2</v>
      </c>
      <c r="AK3363" s="3">
        <f t="shared" si="1470"/>
        <v>4.1397153945668008E-2</v>
      </c>
      <c r="AL3363" s="26">
        <f t="shared" si="1471"/>
        <v>1.9730769230769292</v>
      </c>
      <c r="AM3363" s="26">
        <f ca="1">IF(RAND()&lt;J3363,H3363*F3363,I3363*G3363)-1</f>
        <v>1.85</v>
      </c>
      <c r="AN3363" s="26">
        <f ca="1">IF(RAND()&lt;(J3363+(2*F3363-1)*Sheet2!D$109),H3363*F3363,I3363*G3363)-1</f>
        <v>1.85</v>
      </c>
      <c r="AO3363" s="3">
        <f t="shared" si="1451"/>
        <v>201011</v>
      </c>
    </row>
    <row r="3364" spans="1:41" x14ac:dyDescent="0.25">
      <c r="A3364" s="6">
        <v>40503</v>
      </c>
      <c r="B3364" s="1" t="s">
        <v>26</v>
      </c>
      <c r="C3364" s="1" t="s">
        <v>29</v>
      </c>
      <c r="D3364" s="1">
        <v>13</v>
      </c>
      <c r="E3364" s="1">
        <v>37</v>
      </c>
      <c r="F3364">
        <f t="shared" si="1452"/>
        <v>0</v>
      </c>
      <c r="G3364">
        <f t="shared" si="1453"/>
        <v>1</v>
      </c>
      <c r="H3364" s="4">
        <v>7.5</v>
      </c>
      <c r="I3364" s="4">
        <v>1.1111111111111101</v>
      </c>
      <c r="J3364" s="4">
        <f t="shared" si="1454"/>
        <v>0.13333333333333333</v>
      </c>
      <c r="K3364" s="4">
        <f t="shared" si="1455"/>
        <v>0.90000000000000091</v>
      </c>
      <c r="L3364" s="17">
        <f t="shared" si="1456"/>
        <v>0.16333333333333333</v>
      </c>
      <c r="M3364" s="17">
        <f t="shared" si="1457"/>
        <v>0.87000000000000088</v>
      </c>
      <c r="N3364" s="34">
        <f t="shared" si="1458"/>
        <v>6.1224489795918364</v>
      </c>
      <c r="O3364" s="12">
        <f t="shared" si="1459"/>
        <v>1.1494252873563207</v>
      </c>
      <c r="P3364" s="4">
        <f t="shared" si="1460"/>
        <v>201011</v>
      </c>
      <c r="Q3364" s="17">
        <f t="shared" si="1461"/>
        <v>6.7500000000000062</v>
      </c>
      <c r="R3364" s="17">
        <f t="shared" si="1462"/>
        <v>-9.1538461538462386</v>
      </c>
      <c r="S3364" s="16">
        <f t="shared" si="1463"/>
        <v>-2.4038461538462323</v>
      </c>
      <c r="T3364" s="5">
        <f t="shared" si="1464"/>
        <v>0.148148148148148</v>
      </c>
      <c r="U3364" s="21">
        <f t="shared" si="1465"/>
        <v>0</v>
      </c>
      <c r="W3364" s="5">
        <f t="shared" si="1466"/>
        <v>-1</v>
      </c>
      <c r="X3364" s="4">
        <f t="shared" si="1467"/>
        <v>-1</v>
      </c>
      <c r="AE3364" s="4">
        <f t="shared" si="1468"/>
        <v>-7.3666666666666663</v>
      </c>
      <c r="AJ3364" s="3">
        <f t="shared" si="1469"/>
        <v>3.2258064516130003E-2</v>
      </c>
      <c r="AK3364" s="3">
        <f t="shared" si="1470"/>
        <v>3.2258064516130003E-2</v>
      </c>
      <c r="AL3364" s="26">
        <f t="shared" si="1471"/>
        <v>0.148148148148148</v>
      </c>
      <c r="AM3364" s="26">
        <f ca="1">IF(RAND()&lt;J3364,H3364*F3364,I3364*G3364)-1</f>
        <v>0.11111111111111005</v>
      </c>
      <c r="AN3364" s="26">
        <f ca="1">IF(RAND()&lt;(J3364+(2*F3364-1)*Sheet2!D$109),H3364*F3364,I3364*G3364)-1</f>
        <v>0.11111111111111005</v>
      </c>
      <c r="AO3364" s="3">
        <f t="shared" si="1451"/>
        <v>201011</v>
      </c>
    </row>
    <row r="3365" spans="1:41" x14ac:dyDescent="0.25">
      <c r="A3365" s="6">
        <v>40500</v>
      </c>
      <c r="B3365" s="1" t="s">
        <v>37</v>
      </c>
      <c r="C3365" s="1" t="s">
        <v>31</v>
      </c>
      <c r="D3365" s="1">
        <v>0</v>
      </c>
      <c r="E3365" s="1">
        <v>16</v>
      </c>
      <c r="F3365">
        <f t="shared" si="1452"/>
        <v>0</v>
      </c>
      <c r="G3365">
        <f t="shared" si="1453"/>
        <v>1</v>
      </c>
      <c r="H3365" s="4">
        <v>1.71428571428571</v>
      </c>
      <c r="I3365" s="4">
        <v>2.2000000000000002</v>
      </c>
      <c r="J3365" s="4">
        <f t="shared" si="1454"/>
        <v>0.58333333333333481</v>
      </c>
      <c r="K3365" s="4">
        <f t="shared" si="1455"/>
        <v>0.45454545454545453</v>
      </c>
      <c r="L3365" s="17">
        <f t="shared" si="1456"/>
        <v>0.61333333333333484</v>
      </c>
      <c r="M3365" s="17">
        <f t="shared" si="1457"/>
        <v>0.42454545454545456</v>
      </c>
      <c r="N3365" s="34">
        <f t="shared" si="1458"/>
        <v>1.6304347826086916</v>
      </c>
      <c r="O3365" s="12">
        <f t="shared" si="1459"/>
        <v>2.3554603854389722</v>
      </c>
      <c r="P3365" s="4">
        <f t="shared" si="1460"/>
        <v>201011</v>
      </c>
      <c r="Q3365" s="17">
        <f t="shared" si="1461"/>
        <v>0.77922077922077715</v>
      </c>
      <c r="R3365" s="17">
        <f t="shared" si="1462"/>
        <v>-2.2333333333333414</v>
      </c>
      <c r="S3365" s="16">
        <f t="shared" si="1463"/>
        <v>-1.4541125541125641</v>
      </c>
      <c r="T3365" s="5">
        <f t="shared" si="1464"/>
        <v>1.2833333333333368</v>
      </c>
      <c r="U3365" s="21">
        <f t="shared" si="1465"/>
        <v>0</v>
      </c>
      <c r="W3365" s="5">
        <f t="shared" si="1466"/>
        <v>-1</v>
      </c>
      <c r="X3365" s="4">
        <f t="shared" si="1467"/>
        <v>-1</v>
      </c>
      <c r="AE3365" s="4">
        <f t="shared" si="1468"/>
        <v>-1.1309523809523752</v>
      </c>
      <c r="AJ3365" s="3">
        <f t="shared" si="1469"/>
        <v>3.6496350364964902E-2</v>
      </c>
      <c r="AK3365" s="3">
        <f t="shared" si="1470"/>
        <v>3.6496350364964902E-2</v>
      </c>
      <c r="AL3365" s="26">
        <f t="shared" si="1471"/>
        <v>1.2833333333333368</v>
      </c>
      <c r="AM3365" s="26">
        <f ca="1">IF(RAND()&lt;J3365,H3365*F3365,I3365*G3365)-1</f>
        <v>-1</v>
      </c>
      <c r="AN3365" s="26">
        <f ca="1">IF(RAND()&lt;(J3365+(2*F3365-1)*Sheet2!D$109),H3365*F3365,I3365*G3365)-1</f>
        <v>-1</v>
      </c>
      <c r="AO3365" s="3">
        <f t="shared" si="1451"/>
        <v>201011</v>
      </c>
    </row>
    <row r="3366" spans="1:41" x14ac:dyDescent="0.25">
      <c r="A3366" s="6">
        <v>40497</v>
      </c>
      <c r="B3366" s="1" t="s">
        <v>34</v>
      </c>
      <c r="C3366" s="1" t="s">
        <v>41</v>
      </c>
      <c r="D3366" s="1">
        <v>28</v>
      </c>
      <c r="E3366" s="1">
        <v>59</v>
      </c>
      <c r="F3366">
        <f t="shared" si="1452"/>
        <v>0</v>
      </c>
      <c r="G3366">
        <f t="shared" si="1453"/>
        <v>1</v>
      </c>
      <c r="H3366" s="4">
        <v>2.5499999999999998</v>
      </c>
      <c r="I3366" s="4">
        <v>1.5714285714285698</v>
      </c>
      <c r="J3366" s="4">
        <f t="shared" si="1454"/>
        <v>0.39215686274509809</v>
      </c>
      <c r="K3366" s="4">
        <f t="shared" si="1455"/>
        <v>0.63636363636363702</v>
      </c>
      <c r="L3366" s="17">
        <f t="shared" si="1456"/>
        <v>0.42215686274509812</v>
      </c>
      <c r="M3366" s="17">
        <f t="shared" si="1457"/>
        <v>0.60636363636363699</v>
      </c>
      <c r="N3366" s="34">
        <f t="shared" si="1458"/>
        <v>2.368787738039944</v>
      </c>
      <c r="O3366" s="12">
        <f t="shared" si="1459"/>
        <v>1.6491754122938513</v>
      </c>
      <c r="P3366" s="4">
        <f t="shared" si="1460"/>
        <v>201011</v>
      </c>
      <c r="Q3366" s="17">
        <f t="shared" si="1461"/>
        <v>1.6227272727272744</v>
      </c>
      <c r="R3366" s="17">
        <f t="shared" si="1462"/>
        <v>-2.3951612903225854</v>
      </c>
      <c r="S3366" s="16">
        <f t="shared" si="1463"/>
        <v>-0.77243401759531105</v>
      </c>
      <c r="T3366" s="5">
        <f t="shared" si="1464"/>
        <v>0.61624649859943925</v>
      </c>
      <c r="U3366" s="21">
        <f t="shared" si="1465"/>
        <v>0</v>
      </c>
      <c r="W3366" s="5">
        <f t="shared" si="1466"/>
        <v>-1</v>
      </c>
      <c r="X3366" s="4">
        <f t="shared" si="1467"/>
        <v>-1</v>
      </c>
      <c r="AE3366" s="4">
        <f t="shared" si="1468"/>
        <v>-2.1578431372549018</v>
      </c>
      <c r="AJ3366" s="3">
        <f t="shared" si="1469"/>
        <v>2.7729636048527628E-2</v>
      </c>
      <c r="AK3366" s="3">
        <f t="shared" si="1470"/>
        <v>2.7729636048527406E-2</v>
      </c>
      <c r="AL3366" s="26">
        <f t="shared" si="1471"/>
        <v>0.61624649859943925</v>
      </c>
      <c r="AM3366" s="26">
        <f ca="1">IF(RAND()&lt;J3366,H3366*F3366,I3366*G3366)-1</f>
        <v>0.57142857142856984</v>
      </c>
      <c r="AN3366" s="26">
        <f ca="1">IF(RAND()&lt;(J3366+(2*F3366-1)*Sheet2!D$109),H3366*F3366,I3366*G3366)-1</f>
        <v>-1</v>
      </c>
      <c r="AO3366" s="3">
        <f t="shared" si="1451"/>
        <v>201011</v>
      </c>
    </row>
    <row r="3367" spans="1:41" x14ac:dyDescent="0.25">
      <c r="A3367" s="6">
        <v>40496</v>
      </c>
      <c r="B3367" s="1" t="s">
        <v>25</v>
      </c>
      <c r="C3367" s="1" t="s">
        <v>26</v>
      </c>
      <c r="D3367" s="1">
        <v>31</v>
      </c>
      <c r="E3367" s="1">
        <v>16</v>
      </c>
      <c r="F3367">
        <f t="shared" si="1452"/>
        <v>1</v>
      </c>
      <c r="G3367">
        <f t="shared" si="1453"/>
        <v>0</v>
      </c>
      <c r="H3367" s="4">
        <v>1.3125</v>
      </c>
      <c r="I3367" s="4">
        <v>3.5</v>
      </c>
      <c r="J3367" s="4">
        <f t="shared" si="1454"/>
        <v>0.76190476190476186</v>
      </c>
      <c r="K3367" s="4">
        <f t="shared" si="1455"/>
        <v>0.2857142857142857</v>
      </c>
      <c r="L3367" s="17">
        <f t="shared" si="1456"/>
        <v>0.73190476190476184</v>
      </c>
      <c r="M3367" s="17">
        <f t="shared" si="1457"/>
        <v>0.31571428571428573</v>
      </c>
      <c r="N3367" s="34">
        <f t="shared" si="1458"/>
        <v>1.3662979830839299</v>
      </c>
      <c r="O3367" s="12">
        <f t="shared" si="1459"/>
        <v>3.1674208144796379</v>
      </c>
      <c r="P3367" s="4">
        <f t="shared" si="1460"/>
        <v>201011</v>
      </c>
      <c r="Q3367" s="17">
        <f t="shared" si="1461"/>
        <v>1.3125</v>
      </c>
      <c r="R3367" s="17">
        <f t="shared" si="1462"/>
        <v>-3.6</v>
      </c>
      <c r="S3367" s="16">
        <f t="shared" si="1463"/>
        <v>-2.2875000000000001</v>
      </c>
      <c r="T3367" s="5">
        <f t="shared" si="1464"/>
        <v>2.6666666666666665</v>
      </c>
      <c r="U3367" s="21">
        <f t="shared" si="1465"/>
        <v>0</v>
      </c>
      <c r="W3367" s="5">
        <f t="shared" si="1466"/>
        <v>0.3125</v>
      </c>
      <c r="X3367" s="4">
        <f t="shared" si="1467"/>
        <v>-0.23809523809523814</v>
      </c>
      <c r="AE3367" s="4">
        <f t="shared" si="1468"/>
        <v>-0.55059523809523814</v>
      </c>
      <c r="AJ3367" s="3">
        <f t="shared" si="1469"/>
        <v>4.5454545454545414E-2</v>
      </c>
      <c r="AK3367" s="3">
        <f t="shared" si="1470"/>
        <v>4.5454545454545192E-2</v>
      </c>
      <c r="AL3367" s="26">
        <f t="shared" si="1471"/>
        <v>2.6666666666666665</v>
      </c>
      <c r="AM3367" s="26">
        <f ca="1">IF(RAND()&lt;J3367,H3367*F3367,I3367*G3367)-1</f>
        <v>-1</v>
      </c>
      <c r="AN3367" s="26">
        <f ca="1">IF(RAND()&lt;(J3367+(2*F3367-1)*Sheet2!D$109),H3367*F3367,I3367*G3367)-1</f>
        <v>0.3125</v>
      </c>
      <c r="AO3367" s="3">
        <f t="shared" si="1451"/>
        <v>201011</v>
      </c>
    </row>
    <row r="3368" spans="1:41" x14ac:dyDescent="0.25">
      <c r="A3368" s="6">
        <v>40496</v>
      </c>
      <c r="B3368" s="1" t="s">
        <v>24</v>
      </c>
      <c r="C3368" s="1" t="s">
        <v>45</v>
      </c>
      <c r="D3368" s="1">
        <v>23</v>
      </c>
      <c r="E3368" s="1">
        <v>20</v>
      </c>
      <c r="F3368">
        <f t="shared" si="1452"/>
        <v>1</v>
      </c>
      <c r="G3368">
        <f t="shared" si="1453"/>
        <v>0</v>
      </c>
      <c r="H3368" s="4">
        <v>1.47619047619048</v>
      </c>
      <c r="I3368" s="4">
        <v>2.8</v>
      </c>
      <c r="J3368" s="4">
        <f t="shared" si="1454"/>
        <v>0.67741935483870785</v>
      </c>
      <c r="K3368" s="4">
        <f t="shared" si="1455"/>
        <v>0.35714285714285715</v>
      </c>
      <c r="L3368" s="17">
        <f t="shared" si="1456"/>
        <v>0.64741935483870783</v>
      </c>
      <c r="M3368" s="17">
        <f t="shared" si="1457"/>
        <v>0.38714285714285712</v>
      </c>
      <c r="N3368" s="34">
        <f t="shared" si="1458"/>
        <v>1.54459392127554</v>
      </c>
      <c r="O3368" s="12">
        <f t="shared" si="1459"/>
        <v>2.5830258302583027</v>
      </c>
      <c r="P3368" s="4">
        <f t="shared" si="1460"/>
        <v>201011</v>
      </c>
      <c r="Q3368" s="17">
        <f t="shared" si="1461"/>
        <v>1.47619047619048</v>
      </c>
      <c r="R3368" s="17">
        <f t="shared" si="1462"/>
        <v>-2.6555555555555381</v>
      </c>
      <c r="S3368" s="16">
        <f t="shared" si="1463"/>
        <v>-1.1793650793650581</v>
      </c>
      <c r="T3368" s="5">
        <f t="shared" si="1464"/>
        <v>1.8967741935483819</v>
      </c>
      <c r="U3368" s="21">
        <f t="shared" si="1465"/>
        <v>0</v>
      </c>
      <c r="W3368" s="5">
        <f t="shared" si="1466"/>
        <v>0.47619047619048005</v>
      </c>
      <c r="X3368" s="4">
        <f t="shared" si="1467"/>
        <v>-0.32258064516129215</v>
      </c>
      <c r="AE3368" s="4">
        <f t="shared" si="1468"/>
        <v>-0.79877112135177242</v>
      </c>
      <c r="AJ3368" s="3">
        <f t="shared" si="1469"/>
        <v>3.3407572383071904E-2</v>
      </c>
      <c r="AK3368" s="3">
        <f t="shared" si="1470"/>
        <v>3.3407572383071682E-2</v>
      </c>
      <c r="AL3368" s="26">
        <f t="shared" si="1471"/>
        <v>1.8967741935483819</v>
      </c>
      <c r="AM3368" s="26">
        <f ca="1">IF(RAND()&lt;J3368,H3368*F3368,I3368*G3368)-1</f>
        <v>0.47619047619048005</v>
      </c>
      <c r="AN3368" s="26">
        <f ca="1">IF(RAND()&lt;(J3368+(2*F3368-1)*Sheet2!D$109),H3368*F3368,I3368*G3368)-1</f>
        <v>-1</v>
      </c>
      <c r="AO3368" s="3">
        <f t="shared" si="1451"/>
        <v>201011</v>
      </c>
    </row>
    <row r="3369" spans="1:41" x14ac:dyDescent="0.25">
      <c r="A3369" s="6">
        <v>40496</v>
      </c>
      <c r="B3369" s="1" t="s">
        <v>43</v>
      </c>
      <c r="C3369" s="1" t="s">
        <v>38</v>
      </c>
      <c r="D3369" s="1">
        <v>26</v>
      </c>
      <c r="E3369" s="1">
        <v>39</v>
      </c>
      <c r="F3369">
        <f t="shared" si="1452"/>
        <v>0</v>
      </c>
      <c r="G3369">
        <f t="shared" si="1453"/>
        <v>1</v>
      </c>
      <c r="H3369" s="4">
        <v>1.5</v>
      </c>
      <c r="I3369" s="4">
        <v>2.75</v>
      </c>
      <c r="J3369" s="4">
        <f t="shared" si="1454"/>
        <v>0.66666666666666663</v>
      </c>
      <c r="K3369" s="4">
        <f t="shared" si="1455"/>
        <v>0.36363636363636365</v>
      </c>
      <c r="L3369" s="17">
        <f t="shared" si="1456"/>
        <v>0.69666666666666666</v>
      </c>
      <c r="M3369" s="17">
        <f t="shared" si="1457"/>
        <v>0.33363636363636362</v>
      </c>
      <c r="N3369" s="34">
        <f t="shared" si="1458"/>
        <v>1.4354066985645932</v>
      </c>
      <c r="O3369" s="12">
        <f t="shared" si="1459"/>
        <v>2.9972752043596733</v>
      </c>
      <c r="P3369" s="4">
        <f t="shared" si="1460"/>
        <v>201011</v>
      </c>
      <c r="Q3369" s="17">
        <f t="shared" si="1461"/>
        <v>0.54545454545454541</v>
      </c>
      <c r="R3369" s="17">
        <f t="shared" si="1462"/>
        <v>-2.5714285714285712</v>
      </c>
      <c r="S3369" s="16">
        <f t="shared" si="1463"/>
        <v>-2.0259740259740258</v>
      </c>
      <c r="T3369" s="5">
        <f t="shared" si="1464"/>
        <v>1.8333333333333333</v>
      </c>
      <c r="U3369" s="21">
        <f t="shared" si="1465"/>
        <v>0</v>
      </c>
      <c r="W3369" s="5">
        <f t="shared" si="1466"/>
        <v>-1</v>
      </c>
      <c r="X3369" s="4">
        <f t="shared" si="1467"/>
        <v>-1</v>
      </c>
      <c r="AE3369" s="4">
        <f t="shared" si="1468"/>
        <v>-0.83333333333333337</v>
      </c>
      <c r="AJ3369" s="3">
        <f t="shared" si="1469"/>
        <v>2.9411764705882359E-2</v>
      </c>
      <c r="AK3369" s="3">
        <f t="shared" si="1470"/>
        <v>2.9411764705882248E-2</v>
      </c>
      <c r="AL3369" s="26">
        <f t="shared" si="1471"/>
        <v>1.8333333333333333</v>
      </c>
      <c r="AM3369" s="26">
        <f ca="1">IF(RAND()&lt;J3369,H3369*F3369,I3369*G3369)-1</f>
        <v>-1</v>
      </c>
      <c r="AN3369" s="26">
        <f ca="1">IF(RAND()&lt;(J3369+(2*F3369-1)*Sheet2!D$109),H3369*F3369,I3369*G3369)-1</f>
        <v>-1</v>
      </c>
      <c r="AO3369" s="3">
        <f t="shared" si="1451"/>
        <v>201011</v>
      </c>
    </row>
    <row r="3370" spans="1:41" x14ac:dyDescent="0.25">
      <c r="A3370" s="6">
        <v>40496</v>
      </c>
      <c r="B3370" s="1" t="s">
        <v>20</v>
      </c>
      <c r="C3370" s="1" t="s">
        <v>23</v>
      </c>
      <c r="D3370" s="1">
        <v>20</v>
      </c>
      <c r="E3370" s="1">
        <v>33</v>
      </c>
      <c r="F3370">
        <f t="shared" si="1452"/>
        <v>0</v>
      </c>
      <c r="G3370">
        <f t="shared" si="1453"/>
        <v>1</v>
      </c>
      <c r="H3370" s="4">
        <v>1.1739130434782601</v>
      </c>
      <c r="I3370" s="4">
        <v>5.25</v>
      </c>
      <c r="J3370" s="4">
        <f t="shared" si="1454"/>
        <v>0.85185185185185242</v>
      </c>
      <c r="K3370" s="4">
        <f t="shared" si="1455"/>
        <v>0.19047619047619047</v>
      </c>
      <c r="L3370" s="17">
        <f t="shared" si="1456"/>
        <v>0.88185185185185244</v>
      </c>
      <c r="M3370" s="17">
        <f t="shared" si="1457"/>
        <v>0.16047619047619047</v>
      </c>
      <c r="N3370" s="34">
        <f t="shared" si="1458"/>
        <v>1.1339773204535901</v>
      </c>
      <c r="O3370" s="12">
        <f t="shared" si="1459"/>
        <v>6.2314540059347188</v>
      </c>
      <c r="P3370" s="4">
        <f t="shared" si="1460"/>
        <v>201011</v>
      </c>
      <c r="Q3370" s="17">
        <f t="shared" si="1461"/>
        <v>0.22360248447204953</v>
      </c>
      <c r="R3370" s="17">
        <f t="shared" si="1462"/>
        <v>-5.9852941176470846</v>
      </c>
      <c r="S3370" s="16">
        <f t="shared" si="1463"/>
        <v>-5.761691633175035</v>
      </c>
      <c r="T3370" s="5">
        <f t="shared" si="1464"/>
        <v>4.472222222222225</v>
      </c>
      <c r="U3370" s="21">
        <f t="shared" si="1465"/>
        <v>0</v>
      </c>
      <c r="W3370" s="5">
        <f t="shared" si="1466"/>
        <v>-1</v>
      </c>
      <c r="X3370" s="4">
        <f t="shared" si="1467"/>
        <v>-1</v>
      </c>
      <c r="AE3370" s="4">
        <f t="shared" si="1468"/>
        <v>-0.32206119162640767</v>
      </c>
      <c r="AJ3370" s="3">
        <f t="shared" si="1469"/>
        <v>4.0609137055838018E-2</v>
      </c>
      <c r="AK3370" s="3">
        <f t="shared" si="1470"/>
        <v>4.060913705583824E-2</v>
      </c>
      <c r="AL3370" s="26">
        <f t="shared" si="1471"/>
        <v>4.472222222222225</v>
      </c>
      <c r="AM3370" s="26">
        <f ca="1">IF(RAND()&lt;J3370,H3370*F3370,I3370*G3370)-1</f>
        <v>-1</v>
      </c>
      <c r="AN3370" s="26">
        <f ca="1">IF(RAND()&lt;(J3370+(2*F3370-1)*Sheet2!D$109),H3370*F3370,I3370*G3370)-1</f>
        <v>-1</v>
      </c>
      <c r="AO3370" s="3">
        <f t="shared" si="1451"/>
        <v>201011</v>
      </c>
    </row>
    <row r="3371" spans="1:41" x14ac:dyDescent="0.25">
      <c r="A3371" s="6">
        <v>40496</v>
      </c>
      <c r="B3371" s="1" t="s">
        <v>37</v>
      </c>
      <c r="C3371" s="1" t="s">
        <v>36</v>
      </c>
      <c r="D3371" s="1">
        <v>29</v>
      </c>
      <c r="E3371" s="1">
        <v>17</v>
      </c>
      <c r="F3371">
        <f t="shared" si="1452"/>
        <v>1</v>
      </c>
      <c r="G3371">
        <f t="shared" si="1453"/>
        <v>0</v>
      </c>
      <c r="H3371" s="4">
        <v>1.8333333333333299</v>
      </c>
      <c r="I3371" s="4">
        <v>2</v>
      </c>
      <c r="J3371" s="4">
        <f t="shared" si="1454"/>
        <v>0.54545454545454641</v>
      </c>
      <c r="K3371" s="4">
        <f t="shared" si="1455"/>
        <v>0.5</v>
      </c>
      <c r="L3371" s="17">
        <f t="shared" si="1456"/>
        <v>0.51545454545454639</v>
      </c>
      <c r="M3371" s="17">
        <f t="shared" si="1457"/>
        <v>0.53</v>
      </c>
      <c r="N3371" s="34">
        <f t="shared" si="1458"/>
        <v>1.9400352733686033</v>
      </c>
      <c r="O3371" s="12">
        <f t="shared" si="1459"/>
        <v>1.8867924528301885</v>
      </c>
      <c r="P3371" s="4">
        <f t="shared" si="1460"/>
        <v>201011</v>
      </c>
      <c r="Q3371" s="17">
        <f t="shared" si="1461"/>
        <v>1.8333333333333299</v>
      </c>
      <c r="R3371" s="17">
        <f t="shared" si="1462"/>
        <v>-2.2000000000000046</v>
      </c>
      <c r="S3371" s="16">
        <f t="shared" si="1463"/>
        <v>-0.36666666666667469</v>
      </c>
      <c r="T3371" s="5">
        <f t="shared" si="1464"/>
        <v>1.0909090909090928</v>
      </c>
      <c r="U3371" s="21">
        <f t="shared" si="1465"/>
        <v>0</v>
      </c>
      <c r="W3371" s="5">
        <f t="shared" si="1466"/>
        <v>0.83333333333332993</v>
      </c>
      <c r="X3371" s="4">
        <f t="shared" si="1467"/>
        <v>-0.45454545454545359</v>
      </c>
      <c r="AE3371" s="4">
        <f t="shared" si="1468"/>
        <v>-1.2878787878787836</v>
      </c>
      <c r="AJ3371" s="3">
        <f t="shared" si="1469"/>
        <v>4.3478260869566188E-2</v>
      </c>
      <c r="AK3371" s="3">
        <f t="shared" si="1470"/>
        <v>4.3478260869566077E-2</v>
      </c>
      <c r="AL3371" s="26">
        <f t="shared" si="1471"/>
        <v>1.0909090909090928</v>
      </c>
      <c r="AM3371" s="26">
        <f ca="1">IF(RAND()&lt;J3371,H3371*F3371,I3371*G3371)-1</f>
        <v>-1</v>
      </c>
      <c r="AN3371" s="26">
        <f ca="1">IF(RAND()&lt;(J3371+(2*F3371-1)*Sheet2!D$109),H3371*F3371,I3371*G3371)-1</f>
        <v>-1</v>
      </c>
      <c r="AO3371" s="3">
        <f t="shared" si="1451"/>
        <v>201011</v>
      </c>
    </row>
    <row r="3372" spans="1:41" x14ac:dyDescent="0.25">
      <c r="A3372" s="6">
        <v>40496</v>
      </c>
      <c r="B3372" s="1" t="s">
        <v>42</v>
      </c>
      <c r="C3372" s="1" t="s">
        <v>33</v>
      </c>
      <c r="D3372" s="1">
        <v>31</v>
      </c>
      <c r="E3372" s="1">
        <v>24</v>
      </c>
      <c r="F3372">
        <f t="shared" si="1452"/>
        <v>1</v>
      </c>
      <c r="G3372">
        <f t="shared" si="1453"/>
        <v>0</v>
      </c>
      <c r="H3372" s="4">
        <v>1.8333333333333299</v>
      </c>
      <c r="I3372" s="4">
        <v>2</v>
      </c>
      <c r="J3372" s="4">
        <f t="shared" si="1454"/>
        <v>0.54545454545454641</v>
      </c>
      <c r="K3372" s="4">
        <f t="shared" si="1455"/>
        <v>0.5</v>
      </c>
      <c r="L3372" s="17">
        <f t="shared" si="1456"/>
        <v>0.51545454545454639</v>
      </c>
      <c r="M3372" s="17">
        <f t="shared" si="1457"/>
        <v>0.53</v>
      </c>
      <c r="N3372" s="34">
        <f t="shared" si="1458"/>
        <v>1.9400352733686033</v>
      </c>
      <c r="O3372" s="12">
        <f t="shared" si="1459"/>
        <v>1.8867924528301885</v>
      </c>
      <c r="P3372" s="4">
        <f t="shared" si="1460"/>
        <v>201011</v>
      </c>
      <c r="Q3372" s="17">
        <f t="shared" si="1461"/>
        <v>1.8333333333333299</v>
      </c>
      <c r="R3372" s="17">
        <f t="shared" si="1462"/>
        <v>-2.2000000000000046</v>
      </c>
      <c r="S3372" s="16">
        <f t="shared" si="1463"/>
        <v>-0.36666666666667469</v>
      </c>
      <c r="T3372" s="5">
        <f t="shared" si="1464"/>
        <v>1.0909090909090928</v>
      </c>
      <c r="U3372" s="21">
        <f t="shared" si="1465"/>
        <v>0</v>
      </c>
      <c r="W3372" s="5">
        <f t="shared" si="1466"/>
        <v>0.83333333333332993</v>
      </c>
      <c r="X3372" s="4">
        <f t="shared" si="1467"/>
        <v>-0.45454545454545359</v>
      </c>
      <c r="AE3372" s="4">
        <f t="shared" si="1468"/>
        <v>-1.2878787878787836</v>
      </c>
      <c r="AJ3372" s="3">
        <f t="shared" si="1469"/>
        <v>4.3478260869566188E-2</v>
      </c>
      <c r="AK3372" s="3">
        <f t="shared" si="1470"/>
        <v>4.3478260869566077E-2</v>
      </c>
      <c r="AL3372" s="26">
        <f t="shared" si="1471"/>
        <v>1.0909090909090928</v>
      </c>
      <c r="AM3372" s="26">
        <f ca="1">IF(RAND()&lt;J3372,H3372*F3372,I3372*G3372)-1</f>
        <v>-1</v>
      </c>
      <c r="AN3372" s="26">
        <f ca="1">IF(RAND()&lt;(J3372+(2*F3372-1)*Sheet2!D$109),H3372*F3372,I3372*G3372)-1</f>
        <v>0.83333333333332993</v>
      </c>
      <c r="AO3372" s="3">
        <f t="shared" si="1451"/>
        <v>201011</v>
      </c>
    </row>
    <row r="3373" spans="1:41" x14ac:dyDescent="0.25">
      <c r="A3373" s="6">
        <v>40496</v>
      </c>
      <c r="B3373" s="1" t="s">
        <v>22</v>
      </c>
      <c r="C3373" s="1" t="s">
        <v>30</v>
      </c>
      <c r="D3373" s="1">
        <v>23</v>
      </c>
      <c r="E3373" s="1">
        <v>17</v>
      </c>
      <c r="F3373">
        <f t="shared" si="1452"/>
        <v>1</v>
      </c>
      <c r="G3373">
        <f t="shared" si="1453"/>
        <v>0</v>
      </c>
      <c r="H3373" s="4">
        <v>1.3030303030303001</v>
      </c>
      <c r="I3373" s="4">
        <v>3.6</v>
      </c>
      <c r="J3373" s="4">
        <f t="shared" si="1454"/>
        <v>0.76744186046511798</v>
      </c>
      <c r="K3373" s="4">
        <f t="shared" si="1455"/>
        <v>0.27777777777777779</v>
      </c>
      <c r="L3373" s="17">
        <f t="shared" si="1456"/>
        <v>0.73744186046511795</v>
      </c>
      <c r="M3373" s="17">
        <f t="shared" si="1457"/>
        <v>0.30777777777777782</v>
      </c>
      <c r="N3373" s="34">
        <f t="shared" si="1458"/>
        <v>1.3560391043834721</v>
      </c>
      <c r="O3373" s="12">
        <f t="shared" si="1459"/>
        <v>3.2490974729241873</v>
      </c>
      <c r="P3373" s="4">
        <f t="shared" si="1460"/>
        <v>201011</v>
      </c>
      <c r="Q3373" s="17">
        <f t="shared" si="1461"/>
        <v>1.3030303030303001</v>
      </c>
      <c r="R3373" s="17">
        <f t="shared" si="1462"/>
        <v>-3.6846153846154164</v>
      </c>
      <c r="S3373" s="16">
        <f t="shared" si="1463"/>
        <v>-2.3815850815851163</v>
      </c>
      <c r="T3373" s="5">
        <f t="shared" si="1464"/>
        <v>2.7627906976744248</v>
      </c>
      <c r="U3373" s="21">
        <f t="shared" si="1465"/>
        <v>0</v>
      </c>
      <c r="W3373" s="5">
        <f t="shared" si="1466"/>
        <v>0.3030303030303001</v>
      </c>
      <c r="X3373" s="4">
        <f t="shared" si="1467"/>
        <v>-0.23255813953488202</v>
      </c>
      <c r="AE3373" s="4">
        <f t="shared" si="1468"/>
        <v>-0.53558844256518212</v>
      </c>
      <c r="AJ3373" s="3">
        <f t="shared" si="1469"/>
        <v>4.3263288009890322E-2</v>
      </c>
      <c r="AK3373" s="3">
        <f t="shared" si="1470"/>
        <v>4.3263288009890433E-2</v>
      </c>
      <c r="AL3373" s="26">
        <f t="shared" si="1471"/>
        <v>2.7627906976744248</v>
      </c>
      <c r="AM3373" s="26">
        <f ca="1">IF(RAND()&lt;J3373,H3373*F3373,I3373*G3373)-1</f>
        <v>0.3030303030303001</v>
      </c>
      <c r="AN3373" s="26">
        <f ca="1">IF(RAND()&lt;(J3373+(2*F3373-1)*Sheet2!D$109),H3373*F3373,I3373*G3373)-1</f>
        <v>0.3030303030303001</v>
      </c>
      <c r="AO3373" s="3">
        <f t="shared" si="1451"/>
        <v>201011</v>
      </c>
    </row>
    <row r="3374" spans="1:41" x14ac:dyDescent="0.25">
      <c r="A3374" s="6">
        <v>40496</v>
      </c>
      <c r="B3374" s="1" t="s">
        <v>21</v>
      </c>
      <c r="C3374" s="1" t="s">
        <v>35</v>
      </c>
      <c r="D3374" s="1">
        <v>49</v>
      </c>
      <c r="E3374" s="1">
        <v>29</v>
      </c>
      <c r="F3374">
        <f t="shared" si="1452"/>
        <v>1</v>
      </c>
      <c r="G3374">
        <f t="shared" si="1453"/>
        <v>0</v>
      </c>
      <c r="H3374" s="4">
        <v>2</v>
      </c>
      <c r="I3374" s="4">
        <v>1.8333333333333299</v>
      </c>
      <c r="J3374" s="4">
        <f t="shared" si="1454"/>
        <v>0.5</v>
      </c>
      <c r="K3374" s="4">
        <f t="shared" si="1455"/>
        <v>0.54545454545454641</v>
      </c>
      <c r="L3374" s="17">
        <f t="shared" si="1456"/>
        <v>0.47</v>
      </c>
      <c r="M3374" s="17">
        <f t="shared" si="1457"/>
        <v>0.57545454545454644</v>
      </c>
      <c r="N3374" s="34">
        <f t="shared" si="1458"/>
        <v>2.1276595744680851</v>
      </c>
      <c r="O3374" s="12">
        <f t="shared" si="1459"/>
        <v>1.7377567140600285</v>
      </c>
      <c r="P3374" s="4">
        <f t="shared" si="1460"/>
        <v>201011</v>
      </c>
      <c r="Q3374" s="17">
        <f t="shared" si="1461"/>
        <v>2</v>
      </c>
      <c r="R3374" s="17">
        <f t="shared" si="1462"/>
        <v>-2.2000000000000046</v>
      </c>
      <c r="S3374" s="16">
        <f t="shared" si="1463"/>
        <v>-0.20000000000000462</v>
      </c>
      <c r="T3374" s="5">
        <f t="shared" si="1464"/>
        <v>0.91666666666666496</v>
      </c>
      <c r="U3374" s="21">
        <f t="shared" si="1465"/>
        <v>0</v>
      </c>
      <c r="W3374" s="5">
        <f t="shared" si="1466"/>
        <v>1</v>
      </c>
      <c r="X3374" s="4">
        <f t="shared" si="1467"/>
        <v>-0.5</v>
      </c>
      <c r="AE3374" s="4">
        <f t="shared" si="1468"/>
        <v>-1.5</v>
      </c>
      <c r="AJ3374" s="3">
        <f t="shared" si="1469"/>
        <v>4.3478260869566188E-2</v>
      </c>
      <c r="AK3374" s="3">
        <f t="shared" si="1470"/>
        <v>4.3478260869566188E-2</v>
      </c>
      <c r="AL3374" s="26">
        <f t="shared" si="1471"/>
        <v>0.91666666666666496</v>
      </c>
      <c r="AM3374" s="26">
        <f ca="1">IF(RAND()&lt;J3374,H3374*F3374,I3374*G3374)-1</f>
        <v>-1</v>
      </c>
      <c r="AN3374" s="26">
        <f ca="1">IF(RAND()&lt;(J3374+(2*F3374-1)*Sheet2!D$109),H3374*F3374,I3374*G3374)-1</f>
        <v>1</v>
      </c>
      <c r="AO3374" s="3">
        <f t="shared" si="1451"/>
        <v>201011</v>
      </c>
    </row>
    <row r="3375" spans="1:41" x14ac:dyDescent="0.25">
      <c r="A3375" s="6">
        <v>40496</v>
      </c>
      <c r="B3375" s="1" t="s">
        <v>44</v>
      </c>
      <c r="C3375" s="1" t="s">
        <v>39</v>
      </c>
      <c r="D3375" s="1">
        <v>20</v>
      </c>
      <c r="E3375" s="1">
        <v>26</v>
      </c>
      <c r="F3375">
        <f t="shared" si="1452"/>
        <v>0</v>
      </c>
      <c r="G3375">
        <f t="shared" si="1453"/>
        <v>1</v>
      </c>
      <c r="H3375" s="4">
        <v>2.65</v>
      </c>
      <c r="I3375" s="4">
        <v>1.5405405405405399</v>
      </c>
      <c r="J3375" s="4">
        <f t="shared" si="1454"/>
        <v>0.37735849056603776</v>
      </c>
      <c r="K3375" s="4">
        <f t="shared" si="1455"/>
        <v>0.6491228070175441</v>
      </c>
      <c r="L3375" s="17">
        <f t="shared" si="1456"/>
        <v>0.40735849056603779</v>
      </c>
      <c r="M3375" s="17">
        <f t="shared" si="1457"/>
        <v>0.61912280701754407</v>
      </c>
      <c r="N3375" s="34">
        <f t="shared" si="1458"/>
        <v>2.4548402037980543</v>
      </c>
      <c r="O3375" s="12">
        <f t="shared" si="1459"/>
        <v>1.6151884386511755</v>
      </c>
      <c r="P3375" s="4">
        <f t="shared" si="1460"/>
        <v>201011</v>
      </c>
      <c r="Q3375" s="17">
        <f t="shared" si="1461"/>
        <v>1.7201754385964918</v>
      </c>
      <c r="R3375" s="17">
        <f t="shared" si="1462"/>
        <v>-2.4560606060606083</v>
      </c>
      <c r="S3375" s="16">
        <f t="shared" si="1463"/>
        <v>-0.73588516746411647</v>
      </c>
      <c r="T3375" s="5">
        <f t="shared" si="1464"/>
        <v>0.58133605303416602</v>
      </c>
      <c r="U3375" s="21">
        <f t="shared" si="1465"/>
        <v>0</v>
      </c>
      <c r="W3375" s="5">
        <f t="shared" si="1466"/>
        <v>-1</v>
      </c>
      <c r="X3375" s="4">
        <f t="shared" si="1467"/>
        <v>-1</v>
      </c>
      <c r="AE3375" s="4">
        <f t="shared" si="1468"/>
        <v>-2.2726415094339623</v>
      </c>
      <c r="AJ3375" s="3">
        <f t="shared" si="1469"/>
        <v>2.5798129635601574E-2</v>
      </c>
      <c r="AK3375" s="3">
        <f t="shared" si="1470"/>
        <v>2.5798129635601574E-2</v>
      </c>
      <c r="AL3375" s="26">
        <f t="shared" si="1471"/>
        <v>0.58133605303416602</v>
      </c>
      <c r="AM3375" s="26">
        <f ca="1">IF(RAND()&lt;J3375,H3375*F3375,I3375*G3375)-1</f>
        <v>-1</v>
      </c>
      <c r="AN3375" s="26">
        <f ca="1">IF(RAND()&lt;(J3375+(2*F3375-1)*Sheet2!D$109),H3375*F3375,I3375*G3375)-1</f>
        <v>0.5405405405405399</v>
      </c>
      <c r="AO3375" s="3">
        <f t="shared" si="1451"/>
        <v>201011</v>
      </c>
    </row>
    <row r="3376" spans="1:41" x14ac:dyDescent="0.25">
      <c r="A3376" s="6">
        <v>40496</v>
      </c>
      <c r="B3376" s="1" t="s">
        <v>31</v>
      </c>
      <c r="C3376" s="1" t="s">
        <v>46</v>
      </c>
      <c r="D3376" s="1">
        <v>27</v>
      </c>
      <c r="E3376" s="1">
        <v>13</v>
      </c>
      <c r="F3376">
        <f t="shared" si="1452"/>
        <v>1</v>
      </c>
      <c r="G3376">
        <f t="shared" si="1453"/>
        <v>0</v>
      </c>
      <c r="H3376" s="4">
        <v>2</v>
      </c>
      <c r="I3376" s="4">
        <v>1.8333333333333299</v>
      </c>
      <c r="J3376" s="4">
        <f t="shared" si="1454"/>
        <v>0.5</v>
      </c>
      <c r="K3376" s="4">
        <f t="shared" si="1455"/>
        <v>0.54545454545454641</v>
      </c>
      <c r="L3376" s="17">
        <f t="shared" si="1456"/>
        <v>0.47</v>
      </c>
      <c r="M3376" s="17">
        <f t="shared" si="1457"/>
        <v>0.57545454545454644</v>
      </c>
      <c r="N3376" s="34">
        <f t="shared" si="1458"/>
        <v>2.1276595744680851</v>
      </c>
      <c r="O3376" s="12">
        <f t="shared" si="1459"/>
        <v>1.7377567140600285</v>
      </c>
      <c r="P3376" s="4">
        <f t="shared" si="1460"/>
        <v>201011</v>
      </c>
      <c r="Q3376" s="17">
        <f t="shared" si="1461"/>
        <v>2</v>
      </c>
      <c r="R3376" s="17">
        <f t="shared" si="1462"/>
        <v>-2.2000000000000046</v>
      </c>
      <c r="S3376" s="16">
        <f t="shared" si="1463"/>
        <v>-0.20000000000000462</v>
      </c>
      <c r="T3376" s="5">
        <f t="shared" si="1464"/>
        <v>0.91666666666666496</v>
      </c>
      <c r="U3376" s="21">
        <f t="shared" si="1465"/>
        <v>0</v>
      </c>
      <c r="W3376" s="5">
        <f t="shared" si="1466"/>
        <v>1</v>
      </c>
      <c r="X3376" s="4">
        <f t="shared" si="1467"/>
        <v>-0.5</v>
      </c>
      <c r="AE3376" s="4">
        <f t="shared" si="1468"/>
        <v>-1.5</v>
      </c>
      <c r="AJ3376" s="3">
        <f t="shared" si="1469"/>
        <v>4.3478260869566188E-2</v>
      </c>
      <c r="AK3376" s="3">
        <f t="shared" si="1470"/>
        <v>4.3478260869566188E-2</v>
      </c>
      <c r="AL3376" s="26">
        <f t="shared" si="1471"/>
        <v>0.91666666666666496</v>
      </c>
      <c r="AM3376" s="26">
        <f ca="1">IF(RAND()&lt;J3376,H3376*F3376,I3376*G3376)-1</f>
        <v>1</v>
      </c>
      <c r="AN3376" s="26">
        <f ca="1">IF(RAND()&lt;(J3376+(2*F3376-1)*Sheet2!D$109),H3376*F3376,I3376*G3376)-1</f>
        <v>-1</v>
      </c>
      <c r="AO3376" s="3">
        <f t="shared" si="1451"/>
        <v>201011</v>
      </c>
    </row>
    <row r="3377" spans="1:41" x14ac:dyDescent="0.25">
      <c r="A3377" s="6">
        <v>40496</v>
      </c>
      <c r="B3377" s="1" t="s">
        <v>32</v>
      </c>
      <c r="C3377" s="1" t="s">
        <v>19</v>
      </c>
      <c r="D3377" s="1">
        <v>14</v>
      </c>
      <c r="E3377" s="1">
        <v>12</v>
      </c>
      <c r="F3377">
        <f t="shared" si="1452"/>
        <v>1</v>
      </c>
      <c r="G3377">
        <f t="shared" si="1453"/>
        <v>0</v>
      </c>
      <c r="H3377" s="4">
        <v>1.8</v>
      </c>
      <c r="I3377" s="4">
        <v>2.0499999999999998</v>
      </c>
      <c r="J3377" s="4">
        <f t="shared" si="1454"/>
        <v>0.55555555555555558</v>
      </c>
      <c r="K3377" s="4">
        <f t="shared" si="1455"/>
        <v>0.48780487804878053</v>
      </c>
      <c r="L3377" s="17">
        <f t="shared" si="1456"/>
        <v>0.52555555555555555</v>
      </c>
      <c r="M3377" s="17">
        <f t="shared" si="1457"/>
        <v>0.5178048780487805</v>
      </c>
      <c r="N3377" s="34">
        <f t="shared" si="1458"/>
        <v>1.9027484143763214</v>
      </c>
      <c r="O3377" s="12">
        <f t="shared" si="1459"/>
        <v>1.9312293923692887</v>
      </c>
      <c r="P3377" s="4">
        <f t="shared" si="1460"/>
        <v>201011</v>
      </c>
      <c r="Q3377" s="17">
        <f t="shared" si="1461"/>
        <v>1.8</v>
      </c>
      <c r="R3377" s="17">
        <f t="shared" si="1462"/>
        <v>-2.2023809523809526</v>
      </c>
      <c r="S3377" s="16">
        <f t="shared" si="1463"/>
        <v>-0.40238095238095251</v>
      </c>
      <c r="T3377" s="5">
        <f t="shared" si="1464"/>
        <v>1.1388888888888888</v>
      </c>
      <c r="U3377" s="21">
        <f t="shared" si="1465"/>
        <v>0</v>
      </c>
      <c r="W3377" s="5">
        <f t="shared" si="1466"/>
        <v>0.8</v>
      </c>
      <c r="X3377" s="4">
        <f t="shared" si="1467"/>
        <v>-0.44444444444444442</v>
      </c>
      <c r="AE3377" s="4">
        <f t="shared" si="1468"/>
        <v>-1.2444444444444442</v>
      </c>
      <c r="AJ3377" s="3">
        <f t="shared" si="1469"/>
        <v>4.1558441558441461E-2</v>
      </c>
      <c r="AK3377" s="3">
        <f t="shared" si="1470"/>
        <v>4.1558441558441461E-2</v>
      </c>
      <c r="AL3377" s="26">
        <f t="shared" si="1471"/>
        <v>1.1388888888888888</v>
      </c>
      <c r="AM3377" s="26">
        <f ca="1">IF(RAND()&lt;J3377,H3377*F3377,I3377*G3377)-1</f>
        <v>0.8</v>
      </c>
      <c r="AN3377" s="26">
        <f ca="1">IF(RAND()&lt;(J3377+(2*F3377-1)*Sheet2!D$109),H3377*F3377,I3377*G3377)-1</f>
        <v>0.8</v>
      </c>
      <c r="AO3377" s="3">
        <f t="shared" si="1451"/>
        <v>201011</v>
      </c>
    </row>
    <row r="3378" spans="1:41" x14ac:dyDescent="0.25">
      <c r="A3378" s="6">
        <v>40496</v>
      </c>
      <c r="B3378" s="1" t="s">
        <v>49</v>
      </c>
      <c r="C3378" s="1" t="s">
        <v>47</v>
      </c>
      <c r="D3378" s="1">
        <v>18</v>
      </c>
      <c r="E3378" s="1">
        <v>36</v>
      </c>
      <c r="F3378">
        <f t="shared" si="1452"/>
        <v>0</v>
      </c>
      <c r="G3378">
        <f t="shared" si="1453"/>
        <v>1</v>
      </c>
      <c r="H3378" s="4">
        <v>1.48780487804878</v>
      </c>
      <c r="I3378" s="4">
        <v>2.75</v>
      </c>
      <c r="J3378" s="4">
        <f t="shared" si="1454"/>
        <v>0.6721311475409838</v>
      </c>
      <c r="K3378" s="4">
        <f t="shared" si="1455"/>
        <v>0.36363636363636365</v>
      </c>
      <c r="L3378" s="17">
        <f t="shared" si="1456"/>
        <v>0.70213114754098382</v>
      </c>
      <c r="M3378" s="17">
        <f t="shared" si="1457"/>
        <v>0.33363636363636362</v>
      </c>
      <c r="N3378" s="34">
        <f t="shared" si="1458"/>
        <v>1.4242353490544006</v>
      </c>
      <c r="O3378" s="12">
        <f t="shared" si="1459"/>
        <v>2.9972752043596733</v>
      </c>
      <c r="P3378" s="4">
        <f t="shared" si="1460"/>
        <v>201011</v>
      </c>
      <c r="Q3378" s="17">
        <f t="shared" si="1461"/>
        <v>0.54101995565410188</v>
      </c>
      <c r="R3378" s="17">
        <f t="shared" si="1462"/>
        <v>-2.6214285714285737</v>
      </c>
      <c r="S3378" s="16">
        <f t="shared" si="1463"/>
        <v>-2.0804086157744717</v>
      </c>
      <c r="T3378" s="5">
        <f t="shared" si="1464"/>
        <v>1.8483606557377055</v>
      </c>
      <c r="U3378" s="21">
        <f t="shared" si="1465"/>
        <v>0</v>
      </c>
      <c r="W3378" s="5">
        <f t="shared" si="1466"/>
        <v>-1</v>
      </c>
      <c r="X3378" s="4">
        <f t="shared" si="1467"/>
        <v>-1</v>
      </c>
      <c r="AE3378" s="4">
        <f t="shared" si="1468"/>
        <v>-0.81567373050779624</v>
      </c>
      <c r="AJ3378" s="3">
        <f t="shared" si="1469"/>
        <v>3.4532374100719632E-2</v>
      </c>
      <c r="AK3378" s="3">
        <f t="shared" si="1470"/>
        <v>3.4532374100719743E-2</v>
      </c>
      <c r="AL3378" s="26">
        <f t="shared" si="1471"/>
        <v>1.8483606557377055</v>
      </c>
      <c r="AM3378" s="26">
        <f ca="1">IF(RAND()&lt;J3378,H3378*F3378,I3378*G3378)-1</f>
        <v>-1</v>
      </c>
      <c r="AN3378" s="26">
        <f ca="1">IF(RAND()&lt;(J3378+(2*F3378-1)*Sheet2!D$109),H3378*F3378,I3378*G3378)-1</f>
        <v>1.75</v>
      </c>
      <c r="AO3378" s="3">
        <f t="shared" si="1451"/>
        <v>201011</v>
      </c>
    </row>
    <row r="3379" spans="1:41" x14ac:dyDescent="0.25">
      <c r="A3379" s="6">
        <v>40493</v>
      </c>
      <c r="B3379" s="1" t="s">
        <v>27</v>
      </c>
      <c r="C3379" s="1" t="s">
        <v>29</v>
      </c>
      <c r="D3379" s="1">
        <v>26</v>
      </c>
      <c r="E3379" s="1">
        <v>21</v>
      </c>
      <c r="F3379">
        <f t="shared" si="1452"/>
        <v>1</v>
      </c>
      <c r="G3379">
        <f t="shared" si="1453"/>
        <v>0</v>
      </c>
      <c r="H3379" s="4">
        <v>1.8333333333333299</v>
      </c>
      <c r="I3379" s="4">
        <v>2</v>
      </c>
      <c r="J3379" s="4">
        <f t="shared" si="1454"/>
        <v>0.54545454545454641</v>
      </c>
      <c r="K3379" s="4">
        <f t="shared" si="1455"/>
        <v>0.5</v>
      </c>
      <c r="L3379" s="17">
        <f t="shared" si="1456"/>
        <v>0.51545454545454639</v>
      </c>
      <c r="M3379" s="17">
        <f t="shared" si="1457"/>
        <v>0.53</v>
      </c>
      <c r="N3379" s="34">
        <f t="shared" si="1458"/>
        <v>1.9400352733686033</v>
      </c>
      <c r="O3379" s="12">
        <f t="shared" si="1459"/>
        <v>1.8867924528301885</v>
      </c>
      <c r="P3379" s="4">
        <f t="shared" si="1460"/>
        <v>201011</v>
      </c>
      <c r="Q3379" s="17">
        <f t="shared" si="1461"/>
        <v>1.8333333333333299</v>
      </c>
      <c r="R3379" s="17">
        <f t="shared" si="1462"/>
        <v>-2.2000000000000046</v>
      </c>
      <c r="S3379" s="16">
        <f t="shared" si="1463"/>
        <v>-0.36666666666667469</v>
      </c>
      <c r="T3379" s="5">
        <f t="shared" si="1464"/>
        <v>1.0909090909090928</v>
      </c>
      <c r="U3379" s="21">
        <f t="shared" si="1465"/>
        <v>0</v>
      </c>
      <c r="W3379" s="5">
        <f t="shared" si="1466"/>
        <v>0.83333333333332993</v>
      </c>
      <c r="X3379" s="4">
        <f t="shared" si="1467"/>
        <v>-0.45454545454545359</v>
      </c>
      <c r="AE3379" s="4">
        <f t="shared" si="1468"/>
        <v>-1.2878787878787836</v>
      </c>
      <c r="AJ3379" s="3">
        <f t="shared" si="1469"/>
        <v>4.3478260869566188E-2</v>
      </c>
      <c r="AK3379" s="3">
        <f t="shared" si="1470"/>
        <v>4.3478260869566077E-2</v>
      </c>
      <c r="AL3379" s="26">
        <f t="shared" si="1471"/>
        <v>1.0909090909090928</v>
      </c>
      <c r="AM3379" s="26">
        <f ca="1">IF(RAND()&lt;J3379,H3379*F3379,I3379*G3379)-1</f>
        <v>0.83333333333332993</v>
      </c>
      <c r="AN3379" s="26">
        <f ca="1">IF(RAND()&lt;(J3379+(2*F3379-1)*Sheet2!D$109),H3379*F3379,I3379*G3379)-1</f>
        <v>0.83333333333332993</v>
      </c>
      <c r="AO3379" s="3">
        <f t="shared" si="1451"/>
        <v>201011</v>
      </c>
    </row>
    <row r="3380" spans="1:41" x14ac:dyDescent="0.25">
      <c r="A3380" s="6">
        <v>40490</v>
      </c>
      <c r="B3380" s="1" t="s">
        <v>30</v>
      </c>
      <c r="C3380" s="1" t="s">
        <v>43</v>
      </c>
      <c r="D3380" s="1">
        <v>21</v>
      </c>
      <c r="E3380" s="1">
        <v>27</v>
      </c>
      <c r="F3380">
        <f t="shared" si="1452"/>
        <v>0</v>
      </c>
      <c r="G3380">
        <f t="shared" si="1453"/>
        <v>1</v>
      </c>
      <c r="H3380" s="4">
        <v>3.05</v>
      </c>
      <c r="I3380" s="4">
        <v>1.40816326530612</v>
      </c>
      <c r="J3380" s="4">
        <f t="shared" si="1454"/>
        <v>0.32786885245901642</v>
      </c>
      <c r="K3380" s="4">
        <f t="shared" si="1455"/>
        <v>0.71014492753623315</v>
      </c>
      <c r="L3380" s="17">
        <f t="shared" si="1456"/>
        <v>0.35786885245901645</v>
      </c>
      <c r="M3380" s="17">
        <f t="shared" si="1457"/>
        <v>0.68014492753623312</v>
      </c>
      <c r="N3380" s="34">
        <f t="shared" si="1458"/>
        <v>2.7943197434722853</v>
      </c>
      <c r="O3380" s="12">
        <f t="shared" si="1459"/>
        <v>1.4702748774770908</v>
      </c>
      <c r="P3380" s="4">
        <f t="shared" si="1460"/>
        <v>201011</v>
      </c>
      <c r="Q3380" s="17">
        <f t="shared" si="1461"/>
        <v>2.1659420289855107</v>
      </c>
      <c r="R3380" s="17">
        <f t="shared" si="1462"/>
        <v>-2.9378048780487949</v>
      </c>
      <c r="S3380" s="16">
        <f t="shared" si="1463"/>
        <v>-0.77186284906328417</v>
      </c>
      <c r="T3380" s="5">
        <f t="shared" si="1464"/>
        <v>0.46169287387085906</v>
      </c>
      <c r="U3380" s="21">
        <f t="shared" si="1465"/>
        <v>0</v>
      </c>
      <c r="W3380" s="5">
        <f t="shared" si="1466"/>
        <v>-1</v>
      </c>
      <c r="X3380" s="4">
        <f t="shared" si="1467"/>
        <v>-1</v>
      </c>
      <c r="AE3380" s="4">
        <f t="shared" si="1468"/>
        <v>-2.7221311475409835</v>
      </c>
      <c r="AJ3380" s="3">
        <f t="shared" si="1469"/>
        <v>3.6621652552072614E-2</v>
      </c>
      <c r="AK3380" s="3">
        <f t="shared" si="1470"/>
        <v>3.6621652552072614E-2</v>
      </c>
      <c r="AL3380" s="26">
        <f t="shared" si="1471"/>
        <v>0.46169287387085906</v>
      </c>
      <c r="AM3380" s="26">
        <f ca="1">IF(RAND()&lt;J3380,H3380*F3380,I3380*G3380)-1</f>
        <v>0.40816326530612002</v>
      </c>
      <c r="AN3380" s="26">
        <f ca="1">IF(RAND()&lt;(J3380+(2*F3380-1)*Sheet2!D$109),H3380*F3380,I3380*G3380)-1</f>
        <v>-1</v>
      </c>
      <c r="AO3380" s="3">
        <f t="shared" si="1451"/>
        <v>201011</v>
      </c>
    </row>
    <row r="3381" spans="1:41" x14ac:dyDescent="0.25">
      <c r="A3381" s="6">
        <v>40489</v>
      </c>
      <c r="B3381" s="1" t="s">
        <v>47</v>
      </c>
      <c r="C3381" s="1" t="s">
        <v>20</v>
      </c>
      <c r="D3381" s="1">
        <v>7</v>
      </c>
      <c r="E3381" s="1">
        <v>41</v>
      </c>
      <c r="F3381">
        <f t="shared" si="1452"/>
        <v>0</v>
      </c>
      <c r="G3381">
        <f t="shared" si="1453"/>
        <v>1</v>
      </c>
      <c r="H3381" s="4">
        <v>3.8</v>
      </c>
      <c r="I3381" s="4">
        <v>1.29411764705882</v>
      </c>
      <c r="J3381" s="4">
        <f t="shared" si="1454"/>
        <v>0.26315789473684209</v>
      </c>
      <c r="K3381" s="4">
        <f t="shared" si="1455"/>
        <v>0.77272727272727482</v>
      </c>
      <c r="L3381" s="17">
        <f t="shared" si="1456"/>
        <v>0.29315789473684206</v>
      </c>
      <c r="M3381" s="17">
        <f t="shared" si="1457"/>
        <v>0.74272727272727479</v>
      </c>
      <c r="N3381" s="34">
        <f t="shared" si="1458"/>
        <v>3.4111310592459612</v>
      </c>
      <c r="O3381" s="12">
        <f t="shared" si="1459"/>
        <v>1.3463892288861652</v>
      </c>
      <c r="P3381" s="4">
        <f t="shared" si="1460"/>
        <v>201011</v>
      </c>
      <c r="Q3381" s="17">
        <f t="shared" si="1461"/>
        <v>2.9363636363636441</v>
      </c>
      <c r="R3381" s="17">
        <f t="shared" si="1462"/>
        <v>-3.7571428571428975</v>
      </c>
      <c r="S3381" s="16">
        <f t="shared" si="1463"/>
        <v>-0.82077922077925347</v>
      </c>
      <c r="T3381" s="5">
        <f t="shared" si="1464"/>
        <v>0.34055727554179477</v>
      </c>
      <c r="U3381" s="21">
        <f t="shared" si="1465"/>
        <v>0</v>
      </c>
      <c r="W3381" s="5">
        <f t="shared" si="1466"/>
        <v>-1</v>
      </c>
      <c r="X3381" s="4">
        <f t="shared" si="1467"/>
        <v>-1</v>
      </c>
      <c r="AE3381" s="4">
        <f t="shared" si="1468"/>
        <v>-3.5368421052631582</v>
      </c>
      <c r="AJ3381" s="3">
        <f t="shared" si="1469"/>
        <v>3.4642032332565464E-2</v>
      </c>
      <c r="AK3381" s="3">
        <f t="shared" si="1470"/>
        <v>3.4642032332565353E-2</v>
      </c>
      <c r="AL3381" s="26">
        <f t="shared" si="1471"/>
        <v>0.34055727554179477</v>
      </c>
      <c r="AM3381" s="26">
        <f ca="1">IF(RAND()&lt;J3381,H3381*F3381,I3381*G3381)-1</f>
        <v>0.29411764705882004</v>
      </c>
      <c r="AN3381" s="26">
        <f ca="1">IF(RAND()&lt;(J3381+(2*F3381-1)*Sheet2!D$109),H3381*F3381,I3381*G3381)-1</f>
        <v>-1</v>
      </c>
      <c r="AO3381" s="3">
        <f t="shared" si="1451"/>
        <v>201011</v>
      </c>
    </row>
    <row r="3382" spans="1:41" x14ac:dyDescent="0.25">
      <c r="A3382" s="6">
        <v>40489</v>
      </c>
      <c r="B3382" s="1" t="s">
        <v>41</v>
      </c>
      <c r="C3382" s="1" t="s">
        <v>22</v>
      </c>
      <c r="D3382" s="1">
        <v>26</v>
      </c>
      <c r="E3382" s="1">
        <v>24</v>
      </c>
      <c r="F3382">
        <f t="shared" si="1452"/>
        <v>1</v>
      </c>
      <c r="G3382">
        <f t="shared" si="1453"/>
        <v>0</v>
      </c>
      <c r="H3382" s="4">
        <v>1.5882352941176499</v>
      </c>
      <c r="I3382" s="4">
        <v>2.5</v>
      </c>
      <c r="J3382" s="4">
        <f t="shared" si="1454"/>
        <v>0.62962962962962854</v>
      </c>
      <c r="K3382" s="4">
        <f t="shared" si="1455"/>
        <v>0.4</v>
      </c>
      <c r="L3382" s="17">
        <f t="shared" si="1456"/>
        <v>0.59962962962962851</v>
      </c>
      <c r="M3382" s="17">
        <f t="shared" si="1457"/>
        <v>0.43000000000000005</v>
      </c>
      <c r="N3382" s="34">
        <f t="shared" si="1458"/>
        <v>1.6676961087090827</v>
      </c>
      <c r="O3382" s="12">
        <f t="shared" si="1459"/>
        <v>2.3255813953488369</v>
      </c>
      <c r="P3382" s="4">
        <f t="shared" si="1460"/>
        <v>201011</v>
      </c>
      <c r="Q3382" s="17">
        <f t="shared" si="1461"/>
        <v>1.5882352941176499</v>
      </c>
      <c r="R3382" s="17">
        <f t="shared" si="1462"/>
        <v>-2.3666666666666587</v>
      </c>
      <c r="S3382" s="16">
        <f t="shared" si="1463"/>
        <v>-0.77843137254900885</v>
      </c>
      <c r="T3382" s="5">
        <f t="shared" si="1464"/>
        <v>1.5740740740740713</v>
      </c>
      <c r="U3382" s="21">
        <f t="shared" si="1465"/>
        <v>0</v>
      </c>
      <c r="W3382" s="5">
        <f t="shared" si="1466"/>
        <v>0.58823529411764985</v>
      </c>
      <c r="X3382" s="4">
        <f t="shared" si="1467"/>
        <v>-0.37037037037037146</v>
      </c>
      <c r="AE3382" s="4">
        <f t="shared" si="1468"/>
        <v>-0.95860566448802131</v>
      </c>
      <c r="AJ3382" s="3">
        <f t="shared" si="1469"/>
        <v>2.8776978417265231E-2</v>
      </c>
      <c r="AK3382" s="3">
        <f t="shared" si="1470"/>
        <v>2.8776978417265342E-2</v>
      </c>
      <c r="AL3382" s="26">
        <f t="shared" si="1471"/>
        <v>1.5740740740740713</v>
      </c>
      <c r="AM3382" s="26">
        <f ca="1">IF(RAND()&lt;J3382,H3382*F3382,I3382*G3382)-1</f>
        <v>0.58823529411764985</v>
      </c>
      <c r="AN3382" s="26">
        <f ca="1">IF(RAND()&lt;(J3382+(2*F3382-1)*Sheet2!D$109),H3382*F3382,I3382*G3382)-1</f>
        <v>0.58823529411764985</v>
      </c>
      <c r="AO3382" s="3">
        <f t="shared" si="1451"/>
        <v>201011</v>
      </c>
    </row>
    <row r="3383" spans="1:41" x14ac:dyDescent="0.25">
      <c r="A3383" s="6">
        <v>40489</v>
      </c>
      <c r="B3383" s="1" t="s">
        <v>40</v>
      </c>
      <c r="C3383" s="1" t="s">
        <v>35</v>
      </c>
      <c r="D3383" s="1">
        <v>23</v>
      </c>
      <c r="E3383" s="1">
        <v>20</v>
      </c>
      <c r="F3383">
        <f t="shared" si="1452"/>
        <v>1</v>
      </c>
      <c r="G3383">
        <f t="shared" si="1453"/>
        <v>0</v>
      </c>
      <c r="H3383" s="4">
        <v>2</v>
      </c>
      <c r="I3383" s="4">
        <v>1.8333333333333299</v>
      </c>
      <c r="J3383" s="4">
        <f t="shared" si="1454"/>
        <v>0.5</v>
      </c>
      <c r="K3383" s="4">
        <f t="shared" si="1455"/>
        <v>0.54545454545454641</v>
      </c>
      <c r="L3383" s="17">
        <f t="shared" si="1456"/>
        <v>0.47</v>
      </c>
      <c r="M3383" s="17">
        <f t="shared" si="1457"/>
        <v>0.57545454545454644</v>
      </c>
      <c r="N3383" s="34">
        <f t="shared" si="1458"/>
        <v>2.1276595744680851</v>
      </c>
      <c r="O3383" s="12">
        <f t="shared" si="1459"/>
        <v>1.7377567140600285</v>
      </c>
      <c r="P3383" s="4">
        <f t="shared" si="1460"/>
        <v>201011</v>
      </c>
      <c r="Q3383" s="17">
        <f t="shared" si="1461"/>
        <v>2</v>
      </c>
      <c r="R3383" s="17">
        <f t="shared" si="1462"/>
        <v>-2.2000000000000046</v>
      </c>
      <c r="S3383" s="16">
        <f t="shared" si="1463"/>
        <v>-0.20000000000000462</v>
      </c>
      <c r="T3383" s="5">
        <f t="shared" si="1464"/>
        <v>0.91666666666666496</v>
      </c>
      <c r="U3383" s="21">
        <f t="shared" si="1465"/>
        <v>0</v>
      </c>
      <c r="W3383" s="5">
        <f t="shared" si="1466"/>
        <v>1</v>
      </c>
      <c r="X3383" s="4">
        <f t="shared" si="1467"/>
        <v>-0.5</v>
      </c>
      <c r="AE3383" s="4">
        <f t="shared" si="1468"/>
        <v>-1.5</v>
      </c>
      <c r="AJ3383" s="3">
        <f t="shared" si="1469"/>
        <v>4.3478260869566188E-2</v>
      </c>
      <c r="AK3383" s="3">
        <f t="shared" si="1470"/>
        <v>4.3478260869566188E-2</v>
      </c>
      <c r="AL3383" s="26">
        <f t="shared" si="1471"/>
        <v>0.91666666666666496</v>
      </c>
      <c r="AM3383" s="26">
        <f ca="1">IF(RAND()&lt;J3383,H3383*F3383,I3383*G3383)-1</f>
        <v>1</v>
      </c>
      <c r="AN3383" s="26">
        <f ca="1">IF(RAND()&lt;(J3383+(2*F3383-1)*Sheet2!D$109),H3383*F3383,I3383*G3383)-1</f>
        <v>-1</v>
      </c>
      <c r="AO3383" s="3">
        <f t="shared" si="1451"/>
        <v>201011</v>
      </c>
    </row>
    <row r="3384" spans="1:41" x14ac:dyDescent="0.25">
      <c r="A3384" s="6">
        <v>40489</v>
      </c>
      <c r="B3384" s="1" t="s">
        <v>46</v>
      </c>
      <c r="C3384" s="1" t="s">
        <v>49</v>
      </c>
      <c r="D3384" s="1">
        <v>27</v>
      </c>
      <c r="E3384" s="1">
        <v>24</v>
      </c>
      <c r="F3384">
        <f t="shared" si="1452"/>
        <v>1</v>
      </c>
      <c r="G3384">
        <f t="shared" si="1453"/>
        <v>0</v>
      </c>
      <c r="H3384" s="4">
        <v>1.29411764705882</v>
      </c>
      <c r="I3384" s="4">
        <v>3.8</v>
      </c>
      <c r="J3384" s="4">
        <f t="shared" si="1454"/>
        <v>0.77272727272727482</v>
      </c>
      <c r="K3384" s="4">
        <f t="shared" si="1455"/>
        <v>0.26315789473684209</v>
      </c>
      <c r="L3384" s="17">
        <f t="shared" si="1456"/>
        <v>0.74272727272727479</v>
      </c>
      <c r="M3384" s="17">
        <f t="shared" si="1457"/>
        <v>0.29315789473684206</v>
      </c>
      <c r="N3384" s="34">
        <f t="shared" si="1458"/>
        <v>1.3463892288861652</v>
      </c>
      <c r="O3384" s="12">
        <f t="shared" si="1459"/>
        <v>3.4111310592459612</v>
      </c>
      <c r="P3384" s="4">
        <f t="shared" si="1460"/>
        <v>201011</v>
      </c>
      <c r="Q3384" s="17">
        <f t="shared" si="1461"/>
        <v>1.29411764705882</v>
      </c>
      <c r="R3384" s="17">
        <f t="shared" si="1462"/>
        <v>-3.7571428571428975</v>
      </c>
      <c r="S3384" s="16">
        <f t="shared" si="1463"/>
        <v>-2.4630252100840773</v>
      </c>
      <c r="T3384" s="5">
        <f t="shared" si="1464"/>
        <v>2.9363636363636441</v>
      </c>
      <c r="U3384" s="21">
        <f t="shared" si="1465"/>
        <v>0</v>
      </c>
      <c r="W3384" s="5">
        <f t="shared" si="1466"/>
        <v>0.29411764705882004</v>
      </c>
      <c r="X3384" s="4">
        <f t="shared" si="1467"/>
        <v>-0.22727272727272518</v>
      </c>
      <c r="AE3384" s="4">
        <f t="shared" si="1468"/>
        <v>-0.52139037433154523</v>
      </c>
      <c r="AJ3384" s="3">
        <f t="shared" si="1469"/>
        <v>3.4642032332565464E-2</v>
      </c>
      <c r="AK3384" s="3">
        <f t="shared" si="1470"/>
        <v>3.4642032332565353E-2</v>
      </c>
      <c r="AL3384" s="26">
        <f t="shared" si="1471"/>
        <v>2.9363636363636441</v>
      </c>
      <c r="AM3384" s="26">
        <f ca="1">IF(RAND()&lt;J3384,H3384*F3384,I3384*G3384)-1</f>
        <v>0.29411764705882004</v>
      </c>
      <c r="AN3384" s="26">
        <f ca="1">IF(RAND()&lt;(J3384+(2*F3384-1)*Sheet2!D$109),H3384*F3384,I3384*G3384)-1</f>
        <v>0.29411764705882004</v>
      </c>
      <c r="AO3384" s="3">
        <f t="shared" si="1451"/>
        <v>201011</v>
      </c>
    </row>
    <row r="3385" spans="1:41" x14ac:dyDescent="0.25">
      <c r="A3385" s="6">
        <v>40489</v>
      </c>
      <c r="B3385" s="1" t="s">
        <v>33</v>
      </c>
      <c r="C3385" s="1" t="s">
        <v>50</v>
      </c>
      <c r="D3385" s="1">
        <v>23</v>
      </c>
      <c r="E3385" s="1">
        <v>29</v>
      </c>
      <c r="F3385">
        <f t="shared" si="1452"/>
        <v>0</v>
      </c>
      <c r="G3385">
        <f t="shared" si="1453"/>
        <v>1</v>
      </c>
      <c r="H3385" s="4">
        <v>2.2999999999999998</v>
      </c>
      <c r="I3385" s="4">
        <v>1.6666666666666701</v>
      </c>
      <c r="J3385" s="4">
        <f t="shared" si="1454"/>
        <v>0.43478260869565222</v>
      </c>
      <c r="K3385" s="4">
        <f t="shared" si="1455"/>
        <v>0.59999999999999876</v>
      </c>
      <c r="L3385" s="17">
        <f t="shared" si="1456"/>
        <v>0.46478260869565224</v>
      </c>
      <c r="M3385" s="17">
        <f t="shared" si="1457"/>
        <v>0.56999999999999873</v>
      </c>
      <c r="N3385" s="34">
        <f t="shared" si="1458"/>
        <v>2.1515434985968191</v>
      </c>
      <c r="O3385" s="12">
        <f t="shared" si="1459"/>
        <v>1.7543859649122846</v>
      </c>
      <c r="P3385" s="4">
        <f t="shared" si="1460"/>
        <v>201011</v>
      </c>
      <c r="Q3385" s="17">
        <f t="shared" si="1461"/>
        <v>1.379999999999997</v>
      </c>
      <c r="R3385" s="17">
        <f t="shared" si="1462"/>
        <v>-2.2692307692307621</v>
      </c>
      <c r="S3385" s="16">
        <f t="shared" si="1463"/>
        <v>-0.88923076923076505</v>
      </c>
      <c r="T3385" s="5">
        <f t="shared" si="1464"/>
        <v>0.72463768115942184</v>
      </c>
      <c r="U3385" s="21">
        <f t="shared" si="1465"/>
        <v>0</v>
      </c>
      <c r="W3385" s="5">
        <f t="shared" si="1466"/>
        <v>-1</v>
      </c>
      <c r="X3385" s="4">
        <f t="shared" si="1467"/>
        <v>-1</v>
      </c>
      <c r="AE3385" s="4">
        <f t="shared" si="1468"/>
        <v>-1.8652173913043475</v>
      </c>
      <c r="AJ3385" s="3">
        <f t="shared" si="1469"/>
        <v>3.3613445378150142E-2</v>
      </c>
      <c r="AK3385" s="3">
        <f t="shared" si="1470"/>
        <v>3.3613445378150142E-2</v>
      </c>
      <c r="AL3385" s="26">
        <f t="shared" si="1471"/>
        <v>0.72463768115942184</v>
      </c>
      <c r="AM3385" s="26">
        <f ca="1">IF(RAND()&lt;J3385,H3385*F3385,I3385*G3385)-1</f>
        <v>0.66666666666667007</v>
      </c>
      <c r="AN3385" s="26">
        <f ca="1">IF(RAND()&lt;(J3385+(2*F3385-1)*Sheet2!D$109),H3385*F3385,I3385*G3385)-1</f>
        <v>0.66666666666667007</v>
      </c>
      <c r="AO3385" s="3">
        <f t="shared" si="1451"/>
        <v>201011</v>
      </c>
    </row>
    <row r="3386" spans="1:41" x14ac:dyDescent="0.25">
      <c r="A3386" s="6">
        <v>40489</v>
      </c>
      <c r="B3386" s="1" t="s">
        <v>48</v>
      </c>
      <c r="C3386" s="1" t="s">
        <v>23</v>
      </c>
      <c r="D3386" s="1">
        <v>45</v>
      </c>
      <c r="E3386" s="1">
        <v>7</v>
      </c>
      <c r="F3386">
        <f t="shared" si="1452"/>
        <v>1</v>
      </c>
      <c r="G3386">
        <f t="shared" si="1453"/>
        <v>0</v>
      </c>
      <c r="H3386" s="4">
        <v>1.29411764705882</v>
      </c>
      <c r="I3386" s="4">
        <v>3.8</v>
      </c>
      <c r="J3386" s="4">
        <f t="shared" si="1454"/>
        <v>0.77272727272727482</v>
      </c>
      <c r="K3386" s="4">
        <f t="shared" si="1455"/>
        <v>0.26315789473684209</v>
      </c>
      <c r="L3386" s="17">
        <f t="shared" si="1456"/>
        <v>0.74272727272727479</v>
      </c>
      <c r="M3386" s="17">
        <f t="shared" si="1457"/>
        <v>0.29315789473684206</v>
      </c>
      <c r="N3386" s="34">
        <f t="shared" si="1458"/>
        <v>1.3463892288861652</v>
      </c>
      <c r="O3386" s="12">
        <f t="shared" si="1459"/>
        <v>3.4111310592459612</v>
      </c>
      <c r="P3386" s="4">
        <f t="shared" si="1460"/>
        <v>201011</v>
      </c>
      <c r="Q3386" s="17">
        <f t="shared" si="1461"/>
        <v>1.29411764705882</v>
      </c>
      <c r="R3386" s="17">
        <f t="shared" si="1462"/>
        <v>-3.7571428571428975</v>
      </c>
      <c r="S3386" s="16">
        <f t="shared" si="1463"/>
        <v>-2.4630252100840773</v>
      </c>
      <c r="T3386" s="5">
        <f t="shared" si="1464"/>
        <v>2.9363636363636441</v>
      </c>
      <c r="U3386" s="21">
        <f t="shared" si="1465"/>
        <v>0</v>
      </c>
      <c r="W3386" s="5">
        <f t="shared" si="1466"/>
        <v>0.29411764705882004</v>
      </c>
      <c r="X3386" s="4">
        <f t="shared" si="1467"/>
        <v>-0.22727272727272518</v>
      </c>
      <c r="AE3386" s="4">
        <f t="shared" si="1468"/>
        <v>-0.52139037433154523</v>
      </c>
      <c r="AJ3386" s="3">
        <f t="shared" si="1469"/>
        <v>3.4642032332565464E-2</v>
      </c>
      <c r="AK3386" s="3">
        <f t="shared" si="1470"/>
        <v>3.4642032332565353E-2</v>
      </c>
      <c r="AL3386" s="26">
        <f t="shared" si="1471"/>
        <v>2.9363636363636441</v>
      </c>
      <c r="AM3386" s="26">
        <f ca="1">IF(RAND()&lt;J3386,H3386*F3386,I3386*G3386)-1</f>
        <v>0.29411764705882004</v>
      </c>
      <c r="AN3386" s="26">
        <f ca="1">IF(RAND()&lt;(J3386+(2*F3386-1)*Sheet2!D$109),H3386*F3386,I3386*G3386)-1</f>
        <v>-1</v>
      </c>
      <c r="AO3386" s="3">
        <f t="shared" si="1451"/>
        <v>201011</v>
      </c>
    </row>
    <row r="3387" spans="1:41" x14ac:dyDescent="0.25">
      <c r="A3387" s="6">
        <v>40489</v>
      </c>
      <c r="B3387" s="1" t="s">
        <v>19</v>
      </c>
      <c r="C3387" s="1" t="s">
        <v>39</v>
      </c>
      <c r="D3387" s="1">
        <v>20</v>
      </c>
      <c r="E3387" s="1">
        <v>23</v>
      </c>
      <c r="F3387">
        <f t="shared" si="1452"/>
        <v>0</v>
      </c>
      <c r="G3387">
        <f t="shared" si="1453"/>
        <v>1</v>
      </c>
      <c r="H3387" s="4">
        <v>3.1</v>
      </c>
      <c r="I3387" s="4">
        <v>1.4</v>
      </c>
      <c r="J3387" s="4">
        <f t="shared" si="1454"/>
        <v>0.32258064516129031</v>
      </c>
      <c r="K3387" s="4">
        <f t="shared" si="1455"/>
        <v>0.7142857142857143</v>
      </c>
      <c r="L3387" s="17">
        <f t="shared" si="1456"/>
        <v>0.35258064516129028</v>
      </c>
      <c r="M3387" s="17">
        <f t="shared" si="1457"/>
        <v>0.68428571428571427</v>
      </c>
      <c r="N3387" s="34">
        <f t="shared" si="1458"/>
        <v>2.8362305580969811</v>
      </c>
      <c r="O3387" s="12">
        <f t="shared" si="1459"/>
        <v>1.4613778705636744</v>
      </c>
      <c r="P3387" s="4">
        <f t="shared" si="1460"/>
        <v>201011</v>
      </c>
      <c r="Q3387" s="17">
        <f t="shared" si="1461"/>
        <v>2.2142857142857144</v>
      </c>
      <c r="R3387" s="17">
        <f t="shared" si="1462"/>
        <v>-2.9761904761904767</v>
      </c>
      <c r="S3387" s="16">
        <f t="shared" si="1463"/>
        <v>-0.76190476190476231</v>
      </c>
      <c r="T3387" s="5">
        <f t="shared" si="1464"/>
        <v>0.45161290322580638</v>
      </c>
      <c r="U3387" s="21">
        <f t="shared" si="1465"/>
        <v>0</v>
      </c>
      <c r="W3387" s="5">
        <f t="shared" si="1466"/>
        <v>-1</v>
      </c>
      <c r="X3387" s="4">
        <f t="shared" si="1467"/>
        <v>-1</v>
      </c>
      <c r="AE3387" s="4">
        <f t="shared" si="1468"/>
        <v>-2.7774193548387096</v>
      </c>
      <c r="AJ3387" s="3">
        <f t="shared" si="1469"/>
        <v>3.5555555555555562E-2</v>
      </c>
      <c r="AK3387" s="3">
        <f t="shared" si="1470"/>
        <v>3.5555555555555562E-2</v>
      </c>
      <c r="AL3387" s="26">
        <f t="shared" si="1471"/>
        <v>0.45161290322580638</v>
      </c>
      <c r="AM3387" s="26">
        <f ca="1">IF(RAND()&lt;J3387,H3387*F3387,I3387*G3387)-1</f>
        <v>0.39999999999999991</v>
      </c>
      <c r="AN3387" s="26">
        <f ca="1">IF(RAND()&lt;(J3387+(2*F3387-1)*Sheet2!D$109),H3387*F3387,I3387*G3387)-1</f>
        <v>0.39999999999999991</v>
      </c>
      <c r="AO3387" s="3">
        <f t="shared" si="1451"/>
        <v>201011</v>
      </c>
    </row>
    <row r="3388" spans="1:41" x14ac:dyDescent="0.25">
      <c r="A3388" s="6">
        <v>40489</v>
      </c>
      <c r="B3388" s="1" t="s">
        <v>44</v>
      </c>
      <c r="C3388" s="1" t="s">
        <v>38</v>
      </c>
      <c r="D3388" s="1">
        <v>34</v>
      </c>
      <c r="E3388" s="1">
        <v>14</v>
      </c>
      <c r="F3388">
        <f t="shared" si="1452"/>
        <v>1</v>
      </c>
      <c r="G3388">
        <f t="shared" si="1453"/>
        <v>0</v>
      </c>
      <c r="H3388" s="4">
        <v>2.8</v>
      </c>
      <c r="I3388" s="4">
        <v>1.47619047619048</v>
      </c>
      <c r="J3388" s="4">
        <f t="shared" si="1454"/>
        <v>0.35714285714285715</v>
      </c>
      <c r="K3388" s="4">
        <f t="shared" si="1455"/>
        <v>0.67741935483870785</v>
      </c>
      <c r="L3388" s="17">
        <f t="shared" si="1456"/>
        <v>0.32714285714285718</v>
      </c>
      <c r="M3388" s="17">
        <f t="shared" si="1457"/>
        <v>0.70741935483870788</v>
      </c>
      <c r="N3388" s="34">
        <f t="shared" si="1458"/>
        <v>3.0567685589519646</v>
      </c>
      <c r="O3388" s="12">
        <f t="shared" si="1459"/>
        <v>1.4135886912904734</v>
      </c>
      <c r="P3388" s="4">
        <f t="shared" si="1460"/>
        <v>201011</v>
      </c>
      <c r="Q3388" s="17">
        <f t="shared" si="1461"/>
        <v>2.8</v>
      </c>
      <c r="R3388" s="17">
        <f t="shared" si="1462"/>
        <v>-2.6555555555555381</v>
      </c>
      <c r="S3388" s="16">
        <f t="shared" si="1463"/>
        <v>0.14444444444446169</v>
      </c>
      <c r="T3388" s="5">
        <f t="shared" si="1464"/>
        <v>0.52721088435374286</v>
      </c>
      <c r="U3388" s="21">
        <f t="shared" si="1465"/>
        <v>0</v>
      </c>
      <c r="W3388" s="5">
        <f t="shared" si="1466"/>
        <v>1.7999999999999998</v>
      </c>
      <c r="X3388" s="4">
        <f t="shared" si="1467"/>
        <v>-0.64285714285714279</v>
      </c>
      <c r="AE3388" s="4">
        <f t="shared" si="1468"/>
        <v>-2.4428571428571426</v>
      </c>
      <c r="AJ3388" s="3">
        <f t="shared" si="1469"/>
        <v>3.3407572383071904E-2</v>
      </c>
      <c r="AK3388" s="3">
        <f t="shared" si="1470"/>
        <v>3.3407572383071793E-2</v>
      </c>
      <c r="AL3388" s="26">
        <f t="shared" si="1471"/>
        <v>0.52721088435374286</v>
      </c>
      <c r="AM3388" s="26">
        <f ca="1">IF(RAND()&lt;J3388,H3388*F3388,I3388*G3388)-1</f>
        <v>-1</v>
      </c>
      <c r="AN3388" s="26">
        <f ca="1">IF(RAND()&lt;(J3388+(2*F3388-1)*Sheet2!D$109),H3388*F3388,I3388*G3388)-1</f>
        <v>-1</v>
      </c>
      <c r="AO3388" s="3">
        <f t="shared" si="1451"/>
        <v>201011</v>
      </c>
    </row>
    <row r="3389" spans="1:41" x14ac:dyDescent="0.25">
      <c r="A3389" s="6">
        <v>40489</v>
      </c>
      <c r="B3389" s="1" t="s">
        <v>26</v>
      </c>
      <c r="C3389" s="1" t="s">
        <v>28</v>
      </c>
      <c r="D3389" s="1">
        <v>3</v>
      </c>
      <c r="E3389" s="1">
        <v>34</v>
      </c>
      <c r="F3389">
        <f t="shared" si="1452"/>
        <v>0</v>
      </c>
      <c r="G3389">
        <f t="shared" si="1453"/>
        <v>1</v>
      </c>
      <c r="H3389" s="4">
        <v>3.35</v>
      </c>
      <c r="I3389" s="4">
        <v>1.3773584905660399</v>
      </c>
      <c r="J3389" s="4">
        <f t="shared" si="1454"/>
        <v>0.29850746268656714</v>
      </c>
      <c r="K3389" s="4">
        <f t="shared" si="1455"/>
        <v>0.72602739726027288</v>
      </c>
      <c r="L3389" s="17">
        <f t="shared" si="1456"/>
        <v>0.32850746268656716</v>
      </c>
      <c r="M3389" s="17">
        <f t="shared" si="1457"/>
        <v>0.69602739726027285</v>
      </c>
      <c r="N3389" s="34">
        <f t="shared" si="1458"/>
        <v>3.044070876874148</v>
      </c>
      <c r="O3389" s="12">
        <f t="shared" si="1459"/>
        <v>1.4367250541232064</v>
      </c>
      <c r="P3389" s="4">
        <f t="shared" si="1460"/>
        <v>201011</v>
      </c>
      <c r="Q3389" s="17">
        <f t="shared" si="1461"/>
        <v>2.4321917808219142</v>
      </c>
      <c r="R3389" s="17">
        <f t="shared" si="1462"/>
        <v>-3.075531914893602</v>
      </c>
      <c r="S3389" s="16">
        <f t="shared" si="1463"/>
        <v>-0.64334013407168777</v>
      </c>
      <c r="T3389" s="5">
        <f t="shared" si="1464"/>
        <v>0.4111517882286686</v>
      </c>
      <c r="U3389" s="21">
        <f t="shared" si="1465"/>
        <v>0</v>
      </c>
      <c r="W3389" s="5">
        <f t="shared" si="1466"/>
        <v>-1</v>
      </c>
      <c r="X3389" s="4">
        <f t="shared" si="1467"/>
        <v>-1</v>
      </c>
      <c r="AE3389" s="4">
        <f t="shared" si="1468"/>
        <v>-3.051492537313433</v>
      </c>
      <c r="AJ3389" s="3">
        <f t="shared" si="1469"/>
        <v>2.3947315905007982E-2</v>
      </c>
      <c r="AK3389" s="3">
        <f t="shared" si="1470"/>
        <v>2.3947315905007982E-2</v>
      </c>
      <c r="AL3389" s="26">
        <f t="shared" si="1471"/>
        <v>0.4111517882286686</v>
      </c>
      <c r="AM3389" s="26">
        <f ca="1">IF(RAND()&lt;J3389,H3389*F3389,I3389*G3389)-1</f>
        <v>0.37735849056603987</v>
      </c>
      <c r="AN3389" s="26">
        <f ca="1">IF(RAND()&lt;(J3389+(2*F3389-1)*Sheet2!D$109),H3389*F3389,I3389*G3389)-1</f>
        <v>0.37735849056603987</v>
      </c>
      <c r="AO3389" s="3">
        <f t="shared" si="1451"/>
        <v>201011</v>
      </c>
    </row>
    <row r="3390" spans="1:41" x14ac:dyDescent="0.25">
      <c r="A3390" s="6">
        <v>40489</v>
      </c>
      <c r="B3390" s="1" t="s">
        <v>32</v>
      </c>
      <c r="C3390" s="1" t="s">
        <v>31</v>
      </c>
      <c r="D3390" s="1">
        <v>19</v>
      </c>
      <c r="E3390" s="1">
        <v>22</v>
      </c>
      <c r="F3390">
        <f t="shared" si="1452"/>
        <v>0</v>
      </c>
      <c r="G3390">
        <f t="shared" si="1453"/>
        <v>1</v>
      </c>
      <c r="H3390" s="4">
        <v>2.2999999999999998</v>
      </c>
      <c r="I3390" s="4">
        <v>1.6666666666666701</v>
      </c>
      <c r="J3390" s="4">
        <f t="shared" si="1454"/>
        <v>0.43478260869565222</v>
      </c>
      <c r="K3390" s="4">
        <f t="shared" si="1455"/>
        <v>0.59999999999999876</v>
      </c>
      <c r="L3390" s="17">
        <f t="shared" si="1456"/>
        <v>0.46478260869565224</v>
      </c>
      <c r="M3390" s="17">
        <f t="shared" si="1457"/>
        <v>0.56999999999999873</v>
      </c>
      <c r="N3390" s="34">
        <f t="shared" si="1458"/>
        <v>2.1515434985968191</v>
      </c>
      <c r="O3390" s="12">
        <f t="shared" si="1459"/>
        <v>1.7543859649122846</v>
      </c>
      <c r="P3390" s="4">
        <f t="shared" si="1460"/>
        <v>201011</v>
      </c>
      <c r="Q3390" s="17">
        <f t="shared" si="1461"/>
        <v>1.379999999999997</v>
      </c>
      <c r="R3390" s="17">
        <f t="shared" si="1462"/>
        <v>-2.2692307692307621</v>
      </c>
      <c r="S3390" s="16">
        <f t="shared" si="1463"/>
        <v>-0.88923076923076505</v>
      </c>
      <c r="T3390" s="5">
        <f t="shared" si="1464"/>
        <v>0.72463768115942184</v>
      </c>
      <c r="U3390" s="21">
        <f t="shared" si="1465"/>
        <v>0</v>
      </c>
      <c r="W3390" s="5">
        <f t="shared" si="1466"/>
        <v>-1</v>
      </c>
      <c r="X3390" s="4">
        <f t="shared" si="1467"/>
        <v>-1</v>
      </c>
      <c r="AE3390" s="4">
        <f t="shared" si="1468"/>
        <v>-1.8652173913043475</v>
      </c>
      <c r="AJ3390" s="3">
        <f t="shared" si="1469"/>
        <v>3.3613445378150142E-2</v>
      </c>
      <c r="AK3390" s="3">
        <f t="shared" si="1470"/>
        <v>3.3613445378150142E-2</v>
      </c>
      <c r="AL3390" s="26">
        <f t="shared" si="1471"/>
        <v>0.72463768115942184</v>
      </c>
      <c r="AM3390" s="26">
        <f ca="1">IF(RAND()&lt;J3390,H3390*F3390,I3390*G3390)-1</f>
        <v>-1</v>
      </c>
      <c r="AN3390" s="26">
        <f ca="1">IF(RAND()&lt;(J3390+(2*F3390-1)*Sheet2!D$109),H3390*F3390,I3390*G3390)-1</f>
        <v>-1</v>
      </c>
      <c r="AO3390" s="3">
        <f t="shared" si="1451"/>
        <v>201011</v>
      </c>
    </row>
    <row r="3391" spans="1:41" x14ac:dyDescent="0.25">
      <c r="A3391" s="6">
        <v>40489</v>
      </c>
      <c r="B3391" s="1" t="s">
        <v>29</v>
      </c>
      <c r="C3391" s="1" t="s">
        <v>37</v>
      </c>
      <c r="D3391" s="1">
        <v>26</v>
      </c>
      <c r="E3391" s="1">
        <v>10</v>
      </c>
      <c r="F3391">
        <f t="shared" si="1452"/>
        <v>1</v>
      </c>
      <c r="G3391">
        <f t="shared" si="1453"/>
        <v>0</v>
      </c>
      <c r="H3391" s="4">
        <v>1.4255319148936201</v>
      </c>
      <c r="I3391" s="4">
        <v>2.95</v>
      </c>
      <c r="J3391" s="4">
        <f t="shared" si="1454"/>
        <v>0.70149253731343131</v>
      </c>
      <c r="K3391" s="4">
        <f t="shared" si="1455"/>
        <v>0.33898305084745761</v>
      </c>
      <c r="L3391" s="17">
        <f t="shared" si="1456"/>
        <v>0.67149253731343128</v>
      </c>
      <c r="M3391" s="17">
        <f t="shared" si="1457"/>
        <v>0.36898305084745764</v>
      </c>
      <c r="N3391" s="34">
        <f t="shared" si="1458"/>
        <v>1.4892198266281431</v>
      </c>
      <c r="O3391" s="12">
        <f t="shared" si="1459"/>
        <v>2.7101515847496556</v>
      </c>
      <c r="P3391" s="4">
        <f t="shared" si="1460"/>
        <v>201011</v>
      </c>
      <c r="Q3391" s="17">
        <f t="shared" si="1461"/>
        <v>1.4255319148936201</v>
      </c>
      <c r="R3391" s="17">
        <f t="shared" si="1462"/>
        <v>-2.862820512820496</v>
      </c>
      <c r="S3391" s="16">
        <f t="shared" si="1463"/>
        <v>-1.4372885979268759</v>
      </c>
      <c r="T3391" s="5">
        <f t="shared" si="1464"/>
        <v>2.0694029850746225</v>
      </c>
      <c r="U3391" s="21">
        <f t="shared" si="1465"/>
        <v>0</v>
      </c>
      <c r="W3391" s="5">
        <f t="shared" si="1466"/>
        <v>0.42553191489362008</v>
      </c>
      <c r="X3391" s="4">
        <f t="shared" si="1467"/>
        <v>-0.29850746268656869</v>
      </c>
      <c r="AE3391" s="4">
        <f t="shared" si="1468"/>
        <v>-0.72403937758018877</v>
      </c>
      <c r="AJ3391" s="3">
        <f t="shared" si="1469"/>
        <v>3.8901045465595474E-2</v>
      </c>
      <c r="AK3391" s="3">
        <f t="shared" si="1470"/>
        <v>3.8901045465595363E-2</v>
      </c>
      <c r="AL3391" s="26">
        <f t="shared" si="1471"/>
        <v>2.0694029850746225</v>
      </c>
      <c r="AM3391" s="26">
        <f ca="1">IF(RAND()&lt;J3391,H3391*F3391,I3391*G3391)-1</f>
        <v>-1</v>
      </c>
      <c r="AN3391" s="26">
        <f ca="1">IF(RAND()&lt;(J3391+(2*F3391-1)*Sheet2!D$109),H3391*F3391,I3391*G3391)-1</f>
        <v>0.42553191489362008</v>
      </c>
      <c r="AO3391" s="3">
        <f t="shared" si="1451"/>
        <v>201011</v>
      </c>
    </row>
    <row r="3392" spans="1:41" x14ac:dyDescent="0.25">
      <c r="A3392" s="6">
        <v>40489</v>
      </c>
      <c r="B3392" s="1" t="s">
        <v>27</v>
      </c>
      <c r="C3392" s="1" t="s">
        <v>25</v>
      </c>
      <c r="D3392" s="1">
        <v>27</v>
      </c>
      <c r="E3392" s="1">
        <v>21</v>
      </c>
      <c r="F3392">
        <f t="shared" si="1452"/>
        <v>1</v>
      </c>
      <c r="G3392">
        <f t="shared" si="1453"/>
        <v>0</v>
      </c>
      <c r="H3392" s="4">
        <v>1.2</v>
      </c>
      <c r="I3392" s="4">
        <v>5</v>
      </c>
      <c r="J3392" s="4">
        <f t="shared" si="1454"/>
        <v>0.83333333333333337</v>
      </c>
      <c r="K3392" s="4">
        <f t="shared" si="1455"/>
        <v>0.2</v>
      </c>
      <c r="L3392" s="17">
        <f t="shared" si="1456"/>
        <v>0.80333333333333334</v>
      </c>
      <c r="M3392" s="17">
        <f t="shared" si="1457"/>
        <v>0.23</v>
      </c>
      <c r="N3392" s="34">
        <f t="shared" si="1458"/>
        <v>1.2448132780082988</v>
      </c>
      <c r="O3392" s="12">
        <f t="shared" si="1459"/>
        <v>4.3478260869565215</v>
      </c>
      <c r="P3392" s="4">
        <f t="shared" si="1460"/>
        <v>201011</v>
      </c>
      <c r="Q3392" s="17">
        <f t="shared" si="1461"/>
        <v>1.2</v>
      </c>
      <c r="R3392" s="17">
        <f t="shared" si="1462"/>
        <v>-5.2500000000000009</v>
      </c>
      <c r="S3392" s="16">
        <f t="shared" si="1463"/>
        <v>-4.0500000000000007</v>
      </c>
      <c r="T3392" s="5">
        <f t="shared" si="1464"/>
        <v>4.166666666666667</v>
      </c>
      <c r="U3392" s="21">
        <f t="shared" si="1465"/>
        <v>0</v>
      </c>
      <c r="W3392" s="5">
        <f t="shared" si="1466"/>
        <v>0.19999999999999996</v>
      </c>
      <c r="X3392" s="4">
        <f t="shared" si="1467"/>
        <v>-0.16666666666666663</v>
      </c>
      <c r="AE3392" s="4">
        <f t="shared" si="1468"/>
        <v>-0.36666666666666659</v>
      </c>
      <c r="AJ3392" s="3">
        <f t="shared" si="1469"/>
        <v>3.2258064516129115E-2</v>
      </c>
      <c r="AK3392" s="3">
        <f t="shared" si="1470"/>
        <v>3.2258064516129004E-2</v>
      </c>
      <c r="AL3392" s="26">
        <f t="shared" si="1471"/>
        <v>4.166666666666667</v>
      </c>
      <c r="AM3392" s="26">
        <f ca="1">IF(RAND()&lt;J3392,H3392*F3392,I3392*G3392)-1</f>
        <v>0.19999999999999996</v>
      </c>
      <c r="AN3392" s="26">
        <f ca="1">IF(RAND()&lt;(J3392+(2*F3392-1)*Sheet2!D$109),H3392*F3392,I3392*G3392)-1</f>
        <v>0.19999999999999996</v>
      </c>
      <c r="AO3392" s="3">
        <f t="shared" si="1451"/>
        <v>201011</v>
      </c>
    </row>
    <row r="3393" spans="1:41" x14ac:dyDescent="0.25">
      <c r="A3393" s="6">
        <v>40483</v>
      </c>
      <c r="B3393" s="1" t="s">
        <v>22</v>
      </c>
      <c r="C3393" s="1" t="s">
        <v>33</v>
      </c>
      <c r="D3393" s="1">
        <v>30</v>
      </c>
      <c r="E3393" s="1">
        <v>17</v>
      </c>
      <c r="F3393">
        <f t="shared" si="1452"/>
        <v>1</v>
      </c>
      <c r="G3393">
        <f t="shared" si="1453"/>
        <v>0</v>
      </c>
      <c r="H3393" s="4">
        <v>1.4</v>
      </c>
      <c r="I3393" s="4">
        <v>3.1</v>
      </c>
      <c r="J3393" s="4">
        <f t="shared" si="1454"/>
        <v>0.7142857142857143</v>
      </c>
      <c r="K3393" s="4">
        <f t="shared" si="1455"/>
        <v>0.32258064516129031</v>
      </c>
      <c r="L3393" s="17">
        <f t="shared" si="1456"/>
        <v>0.68428571428571427</v>
      </c>
      <c r="M3393" s="17">
        <f t="shared" si="1457"/>
        <v>0.35258064516129028</v>
      </c>
      <c r="N3393" s="34">
        <f t="shared" si="1458"/>
        <v>1.4613778705636744</v>
      </c>
      <c r="O3393" s="12">
        <f t="shared" si="1459"/>
        <v>2.8362305580969811</v>
      </c>
      <c r="P3393" s="4">
        <f t="shared" si="1460"/>
        <v>201011</v>
      </c>
      <c r="Q3393" s="17">
        <f t="shared" si="1461"/>
        <v>1.4</v>
      </c>
      <c r="R3393" s="17">
        <f t="shared" si="1462"/>
        <v>-2.9761904761904767</v>
      </c>
      <c r="S3393" s="16">
        <f t="shared" si="1463"/>
        <v>-1.5761904761904768</v>
      </c>
      <c r="T3393" s="5">
        <f t="shared" si="1464"/>
        <v>2.2142857142857144</v>
      </c>
      <c r="U3393" s="21">
        <f t="shared" si="1465"/>
        <v>0</v>
      </c>
      <c r="W3393" s="5">
        <f t="shared" si="1466"/>
        <v>0.39999999999999991</v>
      </c>
      <c r="X3393" s="4">
        <f t="shared" si="1467"/>
        <v>-0.2857142857142857</v>
      </c>
      <c r="AE3393" s="4">
        <f t="shared" si="1468"/>
        <v>-0.68571428571428561</v>
      </c>
      <c r="AJ3393" s="3">
        <f t="shared" si="1469"/>
        <v>3.5555555555555562E-2</v>
      </c>
      <c r="AK3393" s="3">
        <f t="shared" si="1470"/>
        <v>3.5555555555555562E-2</v>
      </c>
      <c r="AL3393" s="26">
        <f t="shared" si="1471"/>
        <v>2.2142857142857144</v>
      </c>
      <c r="AM3393" s="26">
        <f ca="1">IF(RAND()&lt;J3393,H3393*F3393,I3393*G3393)-1</f>
        <v>0.39999999999999991</v>
      </c>
      <c r="AN3393" s="26">
        <f ca="1">IF(RAND()&lt;(J3393+(2*F3393-1)*Sheet2!D$109),H3393*F3393,I3393*G3393)-1</f>
        <v>0.39999999999999991</v>
      </c>
      <c r="AO3393" s="3">
        <f t="shared" si="1451"/>
        <v>201011</v>
      </c>
    </row>
    <row r="3394" spans="1:41" x14ac:dyDescent="0.25">
      <c r="A3394" s="6">
        <v>40482</v>
      </c>
      <c r="B3394" s="1" t="s">
        <v>45</v>
      </c>
      <c r="C3394" s="1" t="s">
        <v>26</v>
      </c>
      <c r="D3394" s="1">
        <v>20</v>
      </c>
      <c r="E3394" s="1">
        <v>10</v>
      </c>
      <c r="F3394">
        <f t="shared" si="1452"/>
        <v>1</v>
      </c>
      <c r="G3394">
        <f t="shared" si="1453"/>
        <v>0</v>
      </c>
      <c r="H3394" s="4">
        <v>1.71428571428571</v>
      </c>
      <c r="I3394" s="4">
        <v>2.2000000000000002</v>
      </c>
      <c r="J3394" s="4">
        <f t="shared" si="1454"/>
        <v>0.58333333333333481</v>
      </c>
      <c r="K3394" s="4">
        <f t="shared" si="1455"/>
        <v>0.45454545454545453</v>
      </c>
      <c r="L3394" s="17">
        <f t="shared" si="1456"/>
        <v>0.55333333333333479</v>
      </c>
      <c r="M3394" s="17">
        <f t="shared" si="1457"/>
        <v>0.4845454545454545</v>
      </c>
      <c r="N3394" s="34">
        <f t="shared" si="1458"/>
        <v>1.8072289156626458</v>
      </c>
      <c r="O3394" s="12">
        <f t="shared" si="1459"/>
        <v>2.0637898686679175</v>
      </c>
      <c r="P3394" s="4">
        <f t="shared" si="1460"/>
        <v>201010</v>
      </c>
      <c r="Q3394" s="17">
        <f t="shared" si="1461"/>
        <v>1.71428571428571</v>
      </c>
      <c r="R3394" s="17">
        <f t="shared" si="1462"/>
        <v>-2.2333333333333414</v>
      </c>
      <c r="S3394" s="16">
        <f t="shared" si="1463"/>
        <v>-0.51904761904763141</v>
      </c>
      <c r="T3394" s="5">
        <f t="shared" si="1464"/>
        <v>1.2833333333333368</v>
      </c>
      <c r="U3394" s="21">
        <f t="shared" si="1465"/>
        <v>0</v>
      </c>
      <c r="W3394" s="5">
        <f t="shared" si="1466"/>
        <v>0.71428571428570997</v>
      </c>
      <c r="X3394" s="4">
        <f t="shared" si="1467"/>
        <v>-0.41666666666666519</v>
      </c>
      <c r="AE3394" s="4">
        <f t="shared" si="1468"/>
        <v>-1.1309523809523752</v>
      </c>
      <c r="AJ3394" s="3">
        <f t="shared" si="1469"/>
        <v>3.6496350364964902E-2</v>
      </c>
      <c r="AK3394" s="3">
        <f t="shared" si="1470"/>
        <v>3.6496350364965013E-2</v>
      </c>
      <c r="AL3394" s="26">
        <f t="shared" si="1471"/>
        <v>1.2833333333333368</v>
      </c>
      <c r="AM3394" s="26">
        <f ca="1">IF(RAND()&lt;J3394,H3394*F3394,I3394*G3394)-1</f>
        <v>-1</v>
      </c>
      <c r="AN3394" s="26">
        <f ca="1">IF(RAND()&lt;(J3394+(2*F3394-1)*Sheet2!D$109),H3394*F3394,I3394*G3394)-1</f>
        <v>0.71428571428570997</v>
      </c>
      <c r="AO3394" s="3">
        <f t="shared" ref="AO3394:AO3457" si="1472">P3394</f>
        <v>201010</v>
      </c>
    </row>
    <row r="3395" spans="1:41" x14ac:dyDescent="0.25">
      <c r="A3395" s="6">
        <v>40482</v>
      </c>
      <c r="B3395" s="1" t="s">
        <v>24</v>
      </c>
      <c r="C3395" s="1" t="s">
        <v>21</v>
      </c>
      <c r="D3395" s="1">
        <v>24</v>
      </c>
      <c r="E3395" s="1">
        <v>16</v>
      </c>
      <c r="F3395">
        <f t="shared" ref="F3395:F3458" si="1473">IF(D3395&gt;E3395,1,0)</f>
        <v>1</v>
      </c>
      <c r="G3395">
        <f t="shared" ref="G3395:G3458" si="1474">IF(E3395&gt;D3395,1,0)</f>
        <v>0</v>
      </c>
      <c r="H3395" s="4">
        <v>1.74074074074074</v>
      </c>
      <c r="I3395" s="4">
        <v>2.15</v>
      </c>
      <c r="J3395" s="4">
        <f t="shared" ref="J3395:J3458" si="1475">1/H3395</f>
        <v>0.57446808510638325</v>
      </c>
      <c r="K3395" s="4">
        <f t="shared" ref="K3395:K3458" si="1476">1/I3395</f>
        <v>0.46511627906976744</v>
      </c>
      <c r="L3395" s="17">
        <f t="shared" ref="L3395:L3458" si="1477">IF(F3395&gt;0,J3395-0.03,J3395+0.03)</f>
        <v>0.54446808510638323</v>
      </c>
      <c r="M3395" s="17">
        <f t="shared" ref="M3395:M3458" si="1478">IF(G3395&gt;0,K3395-0.03,K3395+0.03)</f>
        <v>0.49511627906976741</v>
      </c>
      <c r="N3395" s="34">
        <f t="shared" ref="N3395:N3458" si="1479">1/L3395</f>
        <v>1.8366549433372403</v>
      </c>
      <c r="O3395" s="12">
        <f t="shared" ref="O3395:O3458" si="1480">1/M3395</f>
        <v>2.0197275716298733</v>
      </c>
      <c r="P3395" s="4">
        <f t="shared" ref="P3395:P3458" si="1481">YEAR(A3395)*100+MONTH(A3395)</f>
        <v>201010</v>
      </c>
      <c r="Q3395" s="17">
        <f t="shared" ref="Q3395:Q3458" si="1482">IF(F3395=1,H3395,H3395/I3395)</f>
        <v>1.74074074074074</v>
      </c>
      <c r="R3395" s="17">
        <f t="shared" ref="R3395:R3458" si="1483">-1/(H3395-1)-1/(I3395-1)</f>
        <v>-2.2195652173913056</v>
      </c>
      <c r="S3395" s="16">
        <f t="shared" ref="S3395:S3458" si="1484">Q3395+R3395</f>
        <v>-0.4788244766505656</v>
      </c>
      <c r="T3395" s="5">
        <f t="shared" ref="T3395:T3458" si="1485">I3395/H3395</f>
        <v>1.2351063829787239</v>
      </c>
      <c r="U3395" s="21">
        <f t="shared" ref="U3395:U3458" si="1486">IF(H3395&lt;U$1,1,0)</f>
        <v>0</v>
      </c>
      <c r="W3395" s="5">
        <f t="shared" ref="W3395:W3458" si="1487">H3395*F3395-1</f>
        <v>0.74074074074074003</v>
      </c>
      <c r="X3395" s="4">
        <f t="shared" ref="X3395:X3458" si="1488">J3395*F3395-1</f>
        <v>-0.42553191489361675</v>
      </c>
      <c r="AE3395" s="4">
        <f t="shared" ref="AE3395:AE3458" si="1489">(1/H3395-1/J3395)</f>
        <v>-1.1662726556343566</v>
      </c>
      <c r="AJ3395" s="3">
        <f t="shared" ref="AJ3395:AJ3458" si="1490">1-H3395*I3395/(H3395+I3395)</f>
        <v>3.8077106139933536E-2</v>
      </c>
      <c r="AK3395" s="3">
        <f t="shared" ref="AK3395:AK3458" si="1491">1-N3395*O3395/(N3395+O3395)</f>
        <v>3.8077106139933536E-2</v>
      </c>
      <c r="AL3395" s="26">
        <f t="shared" ref="AL3395:AL3458" si="1492">(I3395/H3395)</f>
        <v>1.2351063829787239</v>
      </c>
      <c r="AM3395" s="26">
        <f ca="1">IF(RAND()&lt;J3395,H3395*F3395,I3395*G3395)-1</f>
        <v>0.74074074074074003</v>
      </c>
      <c r="AN3395" s="26">
        <f ca="1">IF(RAND()&lt;(J3395+(2*F3395-1)*Sheet2!D$109),H3395*F3395,I3395*G3395)-1</f>
        <v>0.74074074074074003</v>
      </c>
      <c r="AO3395" s="3">
        <f t="shared" si="1472"/>
        <v>201010</v>
      </c>
    </row>
    <row r="3396" spans="1:41" x14ac:dyDescent="0.25">
      <c r="A3396" s="6">
        <v>40482</v>
      </c>
      <c r="B3396" s="1" t="s">
        <v>50</v>
      </c>
      <c r="C3396" s="1" t="s">
        <v>36</v>
      </c>
      <c r="D3396" s="1">
        <v>33</v>
      </c>
      <c r="E3396" s="1">
        <v>25</v>
      </c>
      <c r="F3396">
        <f t="shared" si="1473"/>
        <v>1</v>
      </c>
      <c r="G3396">
        <f t="shared" si="1474"/>
        <v>0</v>
      </c>
      <c r="H3396" s="4">
        <v>1.40816326530612</v>
      </c>
      <c r="I3396" s="4">
        <v>3.05</v>
      </c>
      <c r="J3396" s="4">
        <f t="shared" si="1475"/>
        <v>0.71014492753623315</v>
      </c>
      <c r="K3396" s="4">
        <f t="shared" si="1476"/>
        <v>0.32786885245901642</v>
      </c>
      <c r="L3396" s="17">
        <f t="shared" si="1477"/>
        <v>0.68014492753623312</v>
      </c>
      <c r="M3396" s="17">
        <f t="shared" si="1478"/>
        <v>0.35786885245901645</v>
      </c>
      <c r="N3396" s="34">
        <f t="shared" si="1479"/>
        <v>1.4702748774770908</v>
      </c>
      <c r="O3396" s="12">
        <f t="shared" si="1480"/>
        <v>2.7943197434722853</v>
      </c>
      <c r="P3396" s="4">
        <f t="shared" si="1481"/>
        <v>201010</v>
      </c>
      <c r="Q3396" s="17">
        <f t="shared" si="1482"/>
        <v>1.40816326530612</v>
      </c>
      <c r="R3396" s="17">
        <f t="shared" si="1483"/>
        <v>-2.9378048780487949</v>
      </c>
      <c r="S3396" s="16">
        <f t="shared" si="1484"/>
        <v>-1.5296416127426748</v>
      </c>
      <c r="T3396" s="5">
        <f t="shared" si="1485"/>
        <v>2.1659420289855107</v>
      </c>
      <c r="U3396" s="21">
        <f t="shared" si="1486"/>
        <v>0</v>
      </c>
      <c r="W3396" s="5">
        <f t="shared" si="1487"/>
        <v>0.40816326530612002</v>
      </c>
      <c r="X3396" s="4">
        <f t="shared" si="1488"/>
        <v>-0.28985507246376685</v>
      </c>
      <c r="AE3396" s="4">
        <f t="shared" si="1489"/>
        <v>-0.69801833776988687</v>
      </c>
      <c r="AJ3396" s="3">
        <f t="shared" si="1490"/>
        <v>3.6621652552072614E-2</v>
      </c>
      <c r="AK3396" s="3">
        <f t="shared" si="1491"/>
        <v>3.6621652552072614E-2</v>
      </c>
      <c r="AL3396" s="26">
        <f t="shared" si="1492"/>
        <v>2.1659420289855107</v>
      </c>
      <c r="AM3396" s="26">
        <f ca="1">IF(RAND()&lt;J3396,H3396*F3396,I3396*G3396)-1</f>
        <v>0.40816326530612002</v>
      </c>
      <c r="AN3396" s="26">
        <f ca="1">IF(RAND()&lt;(J3396+(2*F3396-1)*Sheet2!D$109),H3396*F3396,I3396*G3396)-1</f>
        <v>0.40816326530612002</v>
      </c>
      <c r="AO3396" s="3">
        <f t="shared" si="1472"/>
        <v>201010</v>
      </c>
    </row>
    <row r="3397" spans="1:41" x14ac:dyDescent="0.25">
      <c r="A3397" s="6">
        <v>40482</v>
      </c>
      <c r="B3397" s="1" t="s">
        <v>40</v>
      </c>
      <c r="C3397" s="1" t="s">
        <v>47</v>
      </c>
      <c r="D3397" s="1">
        <v>33</v>
      </c>
      <c r="E3397" s="1">
        <v>3</v>
      </c>
      <c r="F3397">
        <f t="shared" si="1473"/>
        <v>1</v>
      </c>
      <c r="G3397">
        <f t="shared" si="1474"/>
        <v>0</v>
      </c>
      <c r="H3397" s="4">
        <v>1.7692307692307701</v>
      </c>
      <c r="I3397" s="4">
        <v>2.1</v>
      </c>
      <c r="J3397" s="4">
        <f t="shared" si="1475"/>
        <v>0.56521739130434756</v>
      </c>
      <c r="K3397" s="4">
        <f t="shared" si="1476"/>
        <v>0.47619047619047616</v>
      </c>
      <c r="L3397" s="17">
        <f t="shared" si="1477"/>
        <v>0.53521739130434753</v>
      </c>
      <c r="M3397" s="17">
        <f t="shared" si="1478"/>
        <v>0.50619047619047619</v>
      </c>
      <c r="N3397" s="34">
        <f t="shared" si="1479"/>
        <v>1.8683996750609271</v>
      </c>
      <c r="O3397" s="12">
        <f t="shared" si="1480"/>
        <v>1.9755409219190969</v>
      </c>
      <c r="P3397" s="4">
        <f t="shared" si="1481"/>
        <v>201010</v>
      </c>
      <c r="Q3397" s="17">
        <f t="shared" si="1482"/>
        <v>1.7692307692307701</v>
      </c>
      <c r="R3397" s="17">
        <f t="shared" si="1483"/>
        <v>-2.2090909090909077</v>
      </c>
      <c r="S3397" s="16">
        <f t="shared" si="1484"/>
        <v>-0.43986013986013761</v>
      </c>
      <c r="T3397" s="5">
        <f t="shared" si="1485"/>
        <v>1.18695652173913</v>
      </c>
      <c r="U3397" s="21">
        <f t="shared" si="1486"/>
        <v>0</v>
      </c>
      <c r="W3397" s="5">
        <f t="shared" si="1487"/>
        <v>0.76923076923077005</v>
      </c>
      <c r="X3397" s="4">
        <f t="shared" si="1488"/>
        <v>-0.43478260869565244</v>
      </c>
      <c r="AE3397" s="4">
        <f t="shared" si="1489"/>
        <v>-1.2040133779264224</v>
      </c>
      <c r="AJ3397" s="3">
        <f t="shared" si="1490"/>
        <v>3.9761431411530546E-2</v>
      </c>
      <c r="AK3397" s="3">
        <f t="shared" si="1491"/>
        <v>3.9761431411530546E-2</v>
      </c>
      <c r="AL3397" s="26">
        <f t="shared" si="1492"/>
        <v>1.18695652173913</v>
      </c>
      <c r="AM3397" s="26">
        <f ca="1">IF(RAND()&lt;J3397,H3397*F3397,I3397*G3397)-1</f>
        <v>-1</v>
      </c>
      <c r="AN3397" s="26">
        <f ca="1">IF(RAND()&lt;(J3397+(2*F3397-1)*Sheet2!D$109),H3397*F3397,I3397*G3397)-1</f>
        <v>0.76923076923077005</v>
      </c>
      <c r="AO3397" s="3">
        <f t="shared" si="1472"/>
        <v>201010</v>
      </c>
    </row>
    <row r="3398" spans="1:41" x14ac:dyDescent="0.25">
      <c r="A3398" s="6">
        <v>40482</v>
      </c>
      <c r="B3398" s="1" t="s">
        <v>39</v>
      </c>
      <c r="C3398" s="1" t="s">
        <v>48</v>
      </c>
      <c r="D3398" s="1">
        <v>0</v>
      </c>
      <c r="E3398" s="1">
        <v>9</v>
      </c>
      <c r="F3398">
        <f t="shared" si="1473"/>
        <v>0</v>
      </c>
      <c r="G3398">
        <f t="shared" si="1474"/>
        <v>1</v>
      </c>
      <c r="H3398" s="4">
        <v>1.3508771929824599</v>
      </c>
      <c r="I3398" s="4">
        <v>3.45</v>
      </c>
      <c r="J3398" s="4">
        <f t="shared" si="1475"/>
        <v>0.74025974025973817</v>
      </c>
      <c r="K3398" s="4">
        <f t="shared" si="1476"/>
        <v>0.28985507246376813</v>
      </c>
      <c r="L3398" s="17">
        <f t="shared" si="1477"/>
        <v>0.7702597402597382</v>
      </c>
      <c r="M3398" s="17">
        <f t="shared" si="1478"/>
        <v>0.25985507246376816</v>
      </c>
      <c r="N3398" s="34">
        <f t="shared" si="1479"/>
        <v>1.2982633619962942</v>
      </c>
      <c r="O3398" s="12">
        <f t="shared" si="1480"/>
        <v>3.8482989403234797</v>
      </c>
      <c r="P3398" s="4">
        <f t="shared" si="1481"/>
        <v>201010</v>
      </c>
      <c r="Q3398" s="17">
        <f t="shared" si="1482"/>
        <v>0.39155860666158254</v>
      </c>
      <c r="R3398" s="17">
        <f t="shared" si="1483"/>
        <v>-3.2581632653060919</v>
      </c>
      <c r="S3398" s="16">
        <f t="shared" si="1484"/>
        <v>-2.8666046586445093</v>
      </c>
      <c r="T3398" s="5">
        <f t="shared" si="1485"/>
        <v>2.553896103896097</v>
      </c>
      <c r="U3398" s="21">
        <f t="shared" si="1486"/>
        <v>0</v>
      </c>
      <c r="W3398" s="5">
        <f t="shared" si="1487"/>
        <v>-1</v>
      </c>
      <c r="X3398" s="4">
        <f t="shared" si="1488"/>
        <v>-1</v>
      </c>
      <c r="AE3398" s="4">
        <f t="shared" si="1489"/>
        <v>-0.61061745272272172</v>
      </c>
      <c r="AJ3398" s="3">
        <f t="shared" si="1490"/>
        <v>2.9234423533708975E-2</v>
      </c>
      <c r="AK3398" s="3">
        <f t="shared" si="1491"/>
        <v>2.9234423533708975E-2</v>
      </c>
      <c r="AL3398" s="26">
        <f t="shared" si="1492"/>
        <v>2.553896103896097</v>
      </c>
      <c r="AM3398" s="26">
        <f ca="1">IF(RAND()&lt;J3398,H3398*F3398,I3398*G3398)-1</f>
        <v>2.4500000000000002</v>
      </c>
      <c r="AN3398" s="26">
        <f ca="1">IF(RAND()&lt;(J3398+(2*F3398-1)*Sheet2!D$109),H3398*F3398,I3398*G3398)-1</f>
        <v>-1</v>
      </c>
      <c r="AO3398" s="3">
        <f t="shared" si="1472"/>
        <v>201010</v>
      </c>
    </row>
    <row r="3399" spans="1:41" x14ac:dyDescent="0.25">
      <c r="A3399" s="6">
        <v>40482</v>
      </c>
      <c r="B3399" s="1" t="s">
        <v>28</v>
      </c>
      <c r="C3399" s="1" t="s">
        <v>43</v>
      </c>
      <c r="D3399" s="1">
        <v>20</v>
      </c>
      <c r="E3399" s="1">
        <v>10</v>
      </c>
      <c r="F3399">
        <f t="shared" si="1473"/>
        <v>1</v>
      </c>
      <c r="G3399">
        <f t="shared" si="1474"/>
        <v>0</v>
      </c>
      <c r="H3399" s="4">
        <v>1.8</v>
      </c>
      <c r="I3399" s="4">
        <v>2.0499999999999998</v>
      </c>
      <c r="J3399" s="4">
        <f t="shared" si="1475"/>
        <v>0.55555555555555558</v>
      </c>
      <c r="K3399" s="4">
        <f t="shared" si="1476"/>
        <v>0.48780487804878053</v>
      </c>
      <c r="L3399" s="17">
        <f t="shared" si="1477"/>
        <v>0.52555555555555555</v>
      </c>
      <c r="M3399" s="17">
        <f t="shared" si="1478"/>
        <v>0.5178048780487805</v>
      </c>
      <c r="N3399" s="34">
        <f t="shared" si="1479"/>
        <v>1.9027484143763214</v>
      </c>
      <c r="O3399" s="12">
        <f t="shared" si="1480"/>
        <v>1.9312293923692887</v>
      </c>
      <c r="P3399" s="4">
        <f t="shared" si="1481"/>
        <v>201010</v>
      </c>
      <c r="Q3399" s="17">
        <f t="shared" si="1482"/>
        <v>1.8</v>
      </c>
      <c r="R3399" s="17">
        <f t="shared" si="1483"/>
        <v>-2.2023809523809526</v>
      </c>
      <c r="S3399" s="16">
        <f t="shared" si="1484"/>
        <v>-0.40238095238095251</v>
      </c>
      <c r="T3399" s="5">
        <f t="shared" si="1485"/>
        <v>1.1388888888888888</v>
      </c>
      <c r="U3399" s="21">
        <f t="shared" si="1486"/>
        <v>0</v>
      </c>
      <c r="W3399" s="5">
        <f t="shared" si="1487"/>
        <v>0.8</v>
      </c>
      <c r="X3399" s="4">
        <f t="shared" si="1488"/>
        <v>-0.44444444444444442</v>
      </c>
      <c r="AE3399" s="4">
        <f t="shared" si="1489"/>
        <v>-1.2444444444444442</v>
      </c>
      <c r="AJ3399" s="3">
        <f t="shared" si="1490"/>
        <v>4.1558441558441461E-2</v>
      </c>
      <c r="AK3399" s="3">
        <f t="shared" si="1491"/>
        <v>4.1558441558441461E-2</v>
      </c>
      <c r="AL3399" s="26">
        <f t="shared" si="1492"/>
        <v>1.1388888888888888</v>
      </c>
      <c r="AM3399" s="26">
        <f ca="1">IF(RAND()&lt;J3399,H3399*F3399,I3399*G3399)-1</f>
        <v>-1</v>
      </c>
      <c r="AN3399" s="26">
        <f ca="1">IF(RAND()&lt;(J3399+(2*F3399-1)*Sheet2!D$109),H3399*F3399,I3399*G3399)-1</f>
        <v>0.8</v>
      </c>
      <c r="AO3399" s="3">
        <f t="shared" si="1472"/>
        <v>201010</v>
      </c>
    </row>
    <row r="3400" spans="1:41" x14ac:dyDescent="0.25">
      <c r="A3400" s="6">
        <v>40482</v>
      </c>
      <c r="B3400" s="1" t="s">
        <v>38</v>
      </c>
      <c r="C3400" s="1" t="s">
        <v>46</v>
      </c>
      <c r="D3400" s="1">
        <v>28</v>
      </c>
      <c r="E3400" s="1">
        <v>18</v>
      </c>
      <c r="F3400">
        <f t="shared" si="1473"/>
        <v>1</v>
      </c>
      <c r="G3400">
        <f t="shared" si="1474"/>
        <v>0</v>
      </c>
      <c r="H3400" s="4">
        <v>1.4255319148936201</v>
      </c>
      <c r="I3400" s="4">
        <v>2.95</v>
      </c>
      <c r="J3400" s="4">
        <f t="shared" si="1475"/>
        <v>0.70149253731343131</v>
      </c>
      <c r="K3400" s="4">
        <f t="shared" si="1476"/>
        <v>0.33898305084745761</v>
      </c>
      <c r="L3400" s="17">
        <f t="shared" si="1477"/>
        <v>0.67149253731343128</v>
      </c>
      <c r="M3400" s="17">
        <f t="shared" si="1478"/>
        <v>0.36898305084745764</v>
      </c>
      <c r="N3400" s="34">
        <f t="shared" si="1479"/>
        <v>1.4892198266281431</v>
      </c>
      <c r="O3400" s="12">
        <f t="shared" si="1480"/>
        <v>2.7101515847496556</v>
      </c>
      <c r="P3400" s="4">
        <f t="shared" si="1481"/>
        <v>201010</v>
      </c>
      <c r="Q3400" s="17">
        <f t="shared" si="1482"/>
        <v>1.4255319148936201</v>
      </c>
      <c r="R3400" s="17">
        <f t="shared" si="1483"/>
        <v>-2.862820512820496</v>
      </c>
      <c r="S3400" s="16">
        <f t="shared" si="1484"/>
        <v>-1.4372885979268759</v>
      </c>
      <c r="T3400" s="5">
        <f t="shared" si="1485"/>
        <v>2.0694029850746225</v>
      </c>
      <c r="U3400" s="21">
        <f t="shared" si="1486"/>
        <v>0</v>
      </c>
      <c r="W3400" s="5">
        <f t="shared" si="1487"/>
        <v>0.42553191489362008</v>
      </c>
      <c r="X3400" s="4">
        <f t="shared" si="1488"/>
        <v>-0.29850746268656869</v>
      </c>
      <c r="AE3400" s="4">
        <f t="shared" si="1489"/>
        <v>-0.72403937758018877</v>
      </c>
      <c r="AJ3400" s="3">
        <f t="shared" si="1490"/>
        <v>3.8901045465595474E-2</v>
      </c>
      <c r="AK3400" s="3">
        <f t="shared" si="1491"/>
        <v>3.8901045465595363E-2</v>
      </c>
      <c r="AL3400" s="26">
        <f t="shared" si="1492"/>
        <v>2.0694029850746225</v>
      </c>
      <c r="AM3400" s="26">
        <f ca="1">IF(RAND()&lt;J3400,H3400*F3400,I3400*G3400)-1</f>
        <v>0.42553191489362008</v>
      </c>
      <c r="AN3400" s="26">
        <f ca="1">IF(RAND()&lt;(J3400+(2*F3400-1)*Sheet2!D$109),H3400*F3400,I3400*G3400)-1</f>
        <v>0.42553191489362008</v>
      </c>
      <c r="AO3400" s="3">
        <f t="shared" si="1472"/>
        <v>201010</v>
      </c>
    </row>
    <row r="3401" spans="1:41" x14ac:dyDescent="0.25">
      <c r="A3401" s="6">
        <v>40482</v>
      </c>
      <c r="B3401" s="1" t="s">
        <v>35</v>
      </c>
      <c r="C3401" s="1" t="s">
        <v>32</v>
      </c>
      <c r="D3401" s="1">
        <v>13</v>
      </c>
      <c r="E3401" s="1">
        <v>10</v>
      </c>
      <c r="F3401">
        <f t="shared" si="1473"/>
        <v>1</v>
      </c>
      <c r="G3401">
        <f t="shared" si="1474"/>
        <v>0</v>
      </c>
      <c r="H3401" s="4">
        <v>1.3076923076923099</v>
      </c>
      <c r="I3401" s="4">
        <v>3.65</v>
      </c>
      <c r="J3401" s="4">
        <f t="shared" si="1475"/>
        <v>0.7647058823529399</v>
      </c>
      <c r="K3401" s="4">
        <f t="shared" si="1476"/>
        <v>0.27397260273972601</v>
      </c>
      <c r="L3401" s="17">
        <f t="shared" si="1477"/>
        <v>0.73470588235293988</v>
      </c>
      <c r="M3401" s="17">
        <f t="shared" si="1478"/>
        <v>0.30397260273972604</v>
      </c>
      <c r="N3401" s="34">
        <f t="shared" si="1479"/>
        <v>1.3610888710968798</v>
      </c>
      <c r="O3401" s="12">
        <f t="shared" si="1480"/>
        <v>3.2897701667417754</v>
      </c>
      <c r="P3401" s="4">
        <f t="shared" si="1481"/>
        <v>201010</v>
      </c>
      <c r="Q3401" s="17">
        <f t="shared" si="1482"/>
        <v>1.3076923076923099</v>
      </c>
      <c r="R3401" s="17">
        <f t="shared" si="1483"/>
        <v>-3.6273584905660141</v>
      </c>
      <c r="S3401" s="16">
        <f t="shared" si="1484"/>
        <v>-2.3196661828737044</v>
      </c>
      <c r="T3401" s="5">
        <f t="shared" si="1485"/>
        <v>2.7911764705882303</v>
      </c>
      <c r="U3401" s="21">
        <f t="shared" si="1486"/>
        <v>0</v>
      </c>
      <c r="W3401" s="5">
        <f t="shared" si="1487"/>
        <v>0.30769230769230993</v>
      </c>
      <c r="X3401" s="4">
        <f t="shared" si="1488"/>
        <v>-0.2352941176470601</v>
      </c>
      <c r="AE3401" s="4">
        <f t="shared" si="1489"/>
        <v>-0.54298642533937003</v>
      </c>
      <c r="AJ3401" s="3">
        <f t="shared" si="1490"/>
        <v>3.7238169123350207E-2</v>
      </c>
      <c r="AK3401" s="3">
        <f t="shared" si="1491"/>
        <v>3.7238169123350318E-2</v>
      </c>
      <c r="AL3401" s="26">
        <f t="shared" si="1492"/>
        <v>2.7911764705882303</v>
      </c>
      <c r="AM3401" s="26">
        <f ca="1">IF(RAND()&lt;J3401,H3401*F3401,I3401*G3401)-1</f>
        <v>0.30769230769230993</v>
      </c>
      <c r="AN3401" s="26">
        <f ca="1">IF(RAND()&lt;(J3401+(2*F3401-1)*Sheet2!D$109),H3401*F3401,I3401*G3401)-1</f>
        <v>0.30769230769230993</v>
      </c>
      <c r="AO3401" s="3">
        <f t="shared" si="1472"/>
        <v>201010</v>
      </c>
    </row>
    <row r="3402" spans="1:41" x14ac:dyDescent="0.25">
      <c r="A3402" s="6">
        <v>40482</v>
      </c>
      <c r="B3402" s="1" t="s">
        <v>19</v>
      </c>
      <c r="C3402" s="1" t="s">
        <v>34</v>
      </c>
      <c r="D3402" s="1">
        <v>37</v>
      </c>
      <c r="E3402" s="1">
        <v>25</v>
      </c>
      <c r="F3402">
        <f t="shared" si="1473"/>
        <v>1</v>
      </c>
      <c r="G3402">
        <f t="shared" si="1474"/>
        <v>0</v>
      </c>
      <c r="H3402" s="4">
        <v>1.68965517241379</v>
      </c>
      <c r="I3402" s="4">
        <v>2.25</v>
      </c>
      <c r="J3402" s="4">
        <f t="shared" si="1475"/>
        <v>0.59183673469387865</v>
      </c>
      <c r="K3402" s="4">
        <f t="shared" si="1476"/>
        <v>0.44444444444444442</v>
      </c>
      <c r="L3402" s="17">
        <f t="shared" si="1477"/>
        <v>0.56183673469387863</v>
      </c>
      <c r="M3402" s="17">
        <f t="shared" si="1478"/>
        <v>0.47444444444444445</v>
      </c>
      <c r="N3402" s="34">
        <f t="shared" si="1479"/>
        <v>1.7798764983654161</v>
      </c>
      <c r="O3402" s="12">
        <f t="shared" si="1480"/>
        <v>2.1077283372365341</v>
      </c>
      <c r="P3402" s="4">
        <f t="shared" si="1481"/>
        <v>201010</v>
      </c>
      <c r="Q3402" s="17">
        <f t="shared" si="1482"/>
        <v>1.68965517241379</v>
      </c>
      <c r="R3402" s="17">
        <f t="shared" si="1483"/>
        <v>-2.2500000000000062</v>
      </c>
      <c r="S3402" s="16">
        <f t="shared" si="1484"/>
        <v>-0.56034482758621618</v>
      </c>
      <c r="T3402" s="5">
        <f t="shared" si="1485"/>
        <v>1.3316326530612268</v>
      </c>
      <c r="U3402" s="21">
        <f t="shared" si="1486"/>
        <v>0</v>
      </c>
      <c r="W3402" s="5">
        <f t="shared" si="1487"/>
        <v>0.68965517241379004</v>
      </c>
      <c r="X3402" s="4">
        <f t="shared" si="1488"/>
        <v>-0.40816326530612135</v>
      </c>
      <c r="AE3402" s="4">
        <f t="shared" si="1489"/>
        <v>-1.0978184377199114</v>
      </c>
      <c r="AJ3402" s="3">
        <f t="shared" si="1490"/>
        <v>3.5010940919038225E-2</v>
      </c>
      <c r="AK3402" s="3">
        <f t="shared" si="1491"/>
        <v>3.5010940919038225E-2</v>
      </c>
      <c r="AL3402" s="26">
        <f t="shared" si="1492"/>
        <v>1.3316326530612268</v>
      </c>
      <c r="AM3402" s="26">
        <f ca="1">IF(RAND()&lt;J3402,H3402*F3402,I3402*G3402)-1</f>
        <v>-1</v>
      </c>
      <c r="AN3402" s="26">
        <f ca="1">IF(RAND()&lt;(J3402+(2*F3402-1)*Sheet2!D$109),H3402*F3402,I3402*G3402)-1</f>
        <v>-1</v>
      </c>
      <c r="AO3402" s="3">
        <f t="shared" si="1472"/>
        <v>201010</v>
      </c>
    </row>
    <row r="3403" spans="1:41" x14ac:dyDescent="0.25">
      <c r="A3403" s="6">
        <v>40482</v>
      </c>
      <c r="B3403" s="1" t="s">
        <v>23</v>
      </c>
      <c r="C3403" s="1" t="s">
        <v>42</v>
      </c>
      <c r="D3403" s="1">
        <v>17</v>
      </c>
      <c r="E3403" s="1">
        <v>35</v>
      </c>
      <c r="F3403">
        <f t="shared" si="1473"/>
        <v>0</v>
      </c>
      <c r="G3403">
        <f t="shared" si="1474"/>
        <v>1</v>
      </c>
      <c r="H3403" s="4">
        <v>1.3333333333333299</v>
      </c>
      <c r="I3403" s="4">
        <v>3.5</v>
      </c>
      <c r="J3403" s="4">
        <f t="shared" si="1475"/>
        <v>0.75000000000000189</v>
      </c>
      <c r="K3403" s="4">
        <f t="shared" si="1476"/>
        <v>0.2857142857142857</v>
      </c>
      <c r="L3403" s="17">
        <f t="shared" si="1477"/>
        <v>0.78000000000000191</v>
      </c>
      <c r="M3403" s="17">
        <f t="shared" si="1478"/>
        <v>0.25571428571428567</v>
      </c>
      <c r="N3403" s="34">
        <f t="shared" si="1479"/>
        <v>1.2820512820512788</v>
      </c>
      <c r="O3403" s="12">
        <f t="shared" si="1480"/>
        <v>3.9106145251396653</v>
      </c>
      <c r="P3403" s="4">
        <f t="shared" si="1481"/>
        <v>201010</v>
      </c>
      <c r="Q3403" s="17">
        <f t="shared" si="1482"/>
        <v>0.38095238095237999</v>
      </c>
      <c r="R3403" s="17">
        <f t="shared" si="1483"/>
        <v>-3.4000000000000306</v>
      </c>
      <c r="S3403" s="16">
        <f t="shared" si="1484"/>
        <v>-3.0190476190476505</v>
      </c>
      <c r="T3403" s="5">
        <f t="shared" si="1485"/>
        <v>2.6250000000000067</v>
      </c>
      <c r="U3403" s="21">
        <f t="shared" si="1486"/>
        <v>0</v>
      </c>
      <c r="W3403" s="5">
        <f t="shared" si="1487"/>
        <v>-1</v>
      </c>
      <c r="X3403" s="4">
        <f t="shared" si="1488"/>
        <v>-1</v>
      </c>
      <c r="AE3403" s="4">
        <f t="shared" si="1489"/>
        <v>-0.58333333333332804</v>
      </c>
      <c r="AJ3403" s="3">
        <f t="shared" si="1490"/>
        <v>3.4482758620691611E-2</v>
      </c>
      <c r="AK3403" s="3">
        <f t="shared" si="1491"/>
        <v>3.44827586206915E-2</v>
      </c>
      <c r="AL3403" s="26">
        <f t="shared" si="1492"/>
        <v>2.6250000000000067</v>
      </c>
      <c r="AM3403" s="26">
        <f ca="1">IF(RAND()&lt;J3403,H3403*F3403,I3403*G3403)-1</f>
        <v>-1</v>
      </c>
      <c r="AN3403" s="26">
        <f ca="1">IF(RAND()&lt;(J3403+(2*F3403-1)*Sheet2!D$109),H3403*F3403,I3403*G3403)-1</f>
        <v>-1</v>
      </c>
      <c r="AO3403" s="3">
        <f t="shared" si="1472"/>
        <v>201010</v>
      </c>
    </row>
    <row r="3404" spans="1:41" x14ac:dyDescent="0.25">
      <c r="A3404" s="6">
        <v>40482</v>
      </c>
      <c r="B3404" s="1" t="s">
        <v>30</v>
      </c>
      <c r="C3404" s="1" t="s">
        <v>37</v>
      </c>
      <c r="D3404" s="1">
        <v>14</v>
      </c>
      <c r="E3404" s="1">
        <v>22</v>
      </c>
      <c r="F3404">
        <f t="shared" si="1473"/>
        <v>0</v>
      </c>
      <c r="G3404">
        <f t="shared" si="1474"/>
        <v>1</v>
      </c>
      <c r="H3404" s="4">
        <v>1.9090909090909101</v>
      </c>
      <c r="I3404" s="4">
        <v>1.9090909090909101</v>
      </c>
      <c r="J3404" s="4">
        <f t="shared" si="1475"/>
        <v>0.5238095238095235</v>
      </c>
      <c r="K3404" s="4">
        <f t="shared" si="1476"/>
        <v>0.5238095238095235</v>
      </c>
      <c r="L3404" s="17">
        <f t="shared" si="1477"/>
        <v>0.55380952380952353</v>
      </c>
      <c r="M3404" s="17">
        <f t="shared" si="1478"/>
        <v>0.49380952380952348</v>
      </c>
      <c r="N3404" s="34">
        <f t="shared" si="1479"/>
        <v>1.8056749785038702</v>
      </c>
      <c r="O3404" s="12">
        <f t="shared" si="1480"/>
        <v>2.0250723240115733</v>
      </c>
      <c r="P3404" s="4">
        <f t="shared" si="1481"/>
        <v>201010</v>
      </c>
      <c r="Q3404" s="17">
        <f t="shared" si="1482"/>
        <v>1</v>
      </c>
      <c r="R3404" s="17">
        <f t="shared" si="1483"/>
        <v>-2.1999999999999975</v>
      </c>
      <c r="S3404" s="16">
        <f t="shared" si="1484"/>
        <v>-1.1999999999999975</v>
      </c>
      <c r="T3404" s="5">
        <f t="shared" si="1485"/>
        <v>1</v>
      </c>
      <c r="U3404" s="21">
        <f t="shared" si="1486"/>
        <v>0</v>
      </c>
      <c r="W3404" s="5">
        <f t="shared" si="1487"/>
        <v>-1</v>
      </c>
      <c r="X3404" s="4">
        <f t="shared" si="1488"/>
        <v>-1</v>
      </c>
      <c r="AE3404" s="4">
        <f t="shared" si="1489"/>
        <v>-1.3852813852813868</v>
      </c>
      <c r="AJ3404" s="3">
        <f t="shared" si="1490"/>
        <v>4.545454545454497E-2</v>
      </c>
      <c r="AK3404" s="3">
        <f t="shared" si="1491"/>
        <v>4.5454545454544859E-2</v>
      </c>
      <c r="AL3404" s="26">
        <f t="shared" si="1492"/>
        <v>1</v>
      </c>
      <c r="AM3404" s="26">
        <f ca="1">IF(RAND()&lt;J3404,H3404*F3404,I3404*G3404)-1</f>
        <v>-1</v>
      </c>
      <c r="AN3404" s="26">
        <f ca="1">IF(RAND()&lt;(J3404+(2*F3404-1)*Sheet2!D$109),H3404*F3404,I3404*G3404)-1</f>
        <v>0.90909090909091006</v>
      </c>
      <c r="AO3404" s="3">
        <f t="shared" si="1472"/>
        <v>201010</v>
      </c>
    </row>
    <row r="3405" spans="1:41" x14ac:dyDescent="0.25">
      <c r="A3405" s="6">
        <v>40482</v>
      </c>
      <c r="B3405" s="1" t="s">
        <v>49</v>
      </c>
      <c r="C3405" s="1" t="s">
        <v>25</v>
      </c>
      <c r="D3405" s="1">
        <v>35</v>
      </c>
      <c r="E3405" s="1">
        <v>38</v>
      </c>
      <c r="F3405">
        <f t="shared" si="1473"/>
        <v>0</v>
      </c>
      <c r="G3405">
        <f t="shared" si="1474"/>
        <v>1</v>
      </c>
      <c r="H3405" s="4">
        <v>1.5882352941176499</v>
      </c>
      <c r="I3405" s="4">
        <v>2.5</v>
      </c>
      <c r="J3405" s="4">
        <f t="shared" si="1475"/>
        <v>0.62962962962962854</v>
      </c>
      <c r="K3405" s="4">
        <f t="shared" si="1476"/>
        <v>0.4</v>
      </c>
      <c r="L3405" s="17">
        <f t="shared" si="1477"/>
        <v>0.65962962962962857</v>
      </c>
      <c r="M3405" s="17">
        <f t="shared" si="1478"/>
        <v>0.37</v>
      </c>
      <c r="N3405" s="34">
        <f t="shared" si="1479"/>
        <v>1.5160022459292557</v>
      </c>
      <c r="O3405" s="12">
        <f t="shared" si="1480"/>
        <v>2.7027027027027026</v>
      </c>
      <c r="P3405" s="4">
        <f t="shared" si="1481"/>
        <v>201010</v>
      </c>
      <c r="Q3405" s="17">
        <f t="shared" si="1482"/>
        <v>0.6352941176470599</v>
      </c>
      <c r="R3405" s="17">
        <f t="shared" si="1483"/>
        <v>-2.3666666666666587</v>
      </c>
      <c r="S3405" s="16">
        <f t="shared" si="1484"/>
        <v>-1.7313725490195988</v>
      </c>
      <c r="T3405" s="5">
        <f t="shared" si="1485"/>
        <v>1.5740740740740713</v>
      </c>
      <c r="U3405" s="21">
        <f t="shared" si="1486"/>
        <v>0</v>
      </c>
      <c r="W3405" s="5">
        <f t="shared" si="1487"/>
        <v>-1</v>
      </c>
      <c r="X3405" s="4">
        <f t="shared" si="1488"/>
        <v>-1</v>
      </c>
      <c r="AE3405" s="4">
        <f t="shared" si="1489"/>
        <v>-0.95860566448802131</v>
      </c>
      <c r="AJ3405" s="3">
        <f t="shared" si="1490"/>
        <v>2.8776978417265231E-2</v>
      </c>
      <c r="AK3405" s="3">
        <f t="shared" si="1491"/>
        <v>2.8776978417265231E-2</v>
      </c>
      <c r="AL3405" s="26">
        <f t="shared" si="1492"/>
        <v>1.5740740740740713</v>
      </c>
      <c r="AM3405" s="26">
        <f ca="1">IF(RAND()&lt;J3405,H3405*F3405,I3405*G3405)-1</f>
        <v>-1</v>
      </c>
      <c r="AN3405" s="26">
        <f ca="1">IF(RAND()&lt;(J3405+(2*F3405-1)*Sheet2!D$109),H3405*F3405,I3405*G3405)-1</f>
        <v>1.5</v>
      </c>
      <c r="AO3405" s="3">
        <f t="shared" si="1472"/>
        <v>201010</v>
      </c>
    </row>
    <row r="3406" spans="1:41" x14ac:dyDescent="0.25">
      <c r="A3406" s="6">
        <v>40476</v>
      </c>
      <c r="B3406" s="1" t="s">
        <v>23</v>
      </c>
      <c r="C3406" s="1" t="s">
        <v>20</v>
      </c>
      <c r="D3406" s="1">
        <v>35</v>
      </c>
      <c r="E3406" s="1">
        <v>41</v>
      </c>
      <c r="F3406">
        <f t="shared" si="1473"/>
        <v>0</v>
      </c>
      <c r="G3406">
        <f t="shared" si="1474"/>
        <v>1</v>
      </c>
      <c r="H3406" s="4">
        <v>1.5405405405405399</v>
      </c>
      <c r="I3406" s="4">
        <v>2.65</v>
      </c>
      <c r="J3406" s="4">
        <f t="shared" si="1475"/>
        <v>0.6491228070175441</v>
      </c>
      <c r="K3406" s="4">
        <f t="shared" si="1476"/>
        <v>0.37735849056603776</v>
      </c>
      <c r="L3406" s="17">
        <f t="shared" si="1477"/>
        <v>0.67912280701754413</v>
      </c>
      <c r="M3406" s="17">
        <f t="shared" si="1478"/>
        <v>0.34735849056603774</v>
      </c>
      <c r="N3406" s="34">
        <f t="shared" si="1479"/>
        <v>1.4724877292689222</v>
      </c>
      <c r="O3406" s="12">
        <f t="shared" si="1480"/>
        <v>2.8788701792504074</v>
      </c>
      <c r="P3406" s="4">
        <f t="shared" si="1481"/>
        <v>201010</v>
      </c>
      <c r="Q3406" s="17">
        <f t="shared" si="1482"/>
        <v>0.58133605303416602</v>
      </c>
      <c r="R3406" s="17">
        <f t="shared" si="1483"/>
        <v>-2.4560606060606083</v>
      </c>
      <c r="S3406" s="16">
        <f t="shared" si="1484"/>
        <v>-1.8747245530264423</v>
      </c>
      <c r="T3406" s="5">
        <f t="shared" si="1485"/>
        <v>1.7201754385964918</v>
      </c>
      <c r="U3406" s="21">
        <f t="shared" si="1486"/>
        <v>0</v>
      </c>
      <c r="W3406" s="5">
        <f t="shared" si="1487"/>
        <v>-1</v>
      </c>
      <c r="X3406" s="4">
        <f t="shared" si="1488"/>
        <v>-1</v>
      </c>
      <c r="AE3406" s="4">
        <f t="shared" si="1489"/>
        <v>-0.8914177335229958</v>
      </c>
      <c r="AJ3406" s="3">
        <f t="shared" si="1490"/>
        <v>2.5798129635601574E-2</v>
      </c>
      <c r="AK3406" s="3">
        <f t="shared" si="1491"/>
        <v>2.5798129635601463E-2</v>
      </c>
      <c r="AL3406" s="26">
        <f t="shared" si="1492"/>
        <v>1.7201754385964918</v>
      </c>
      <c r="AM3406" s="26">
        <f ca="1">IF(RAND()&lt;J3406,H3406*F3406,I3406*G3406)-1</f>
        <v>-1</v>
      </c>
      <c r="AN3406" s="26">
        <f ca="1">IF(RAND()&lt;(J3406+(2*F3406-1)*Sheet2!D$109),H3406*F3406,I3406*G3406)-1</f>
        <v>1.65</v>
      </c>
      <c r="AO3406" s="3">
        <f t="shared" si="1472"/>
        <v>201010</v>
      </c>
    </row>
    <row r="3407" spans="1:41" x14ac:dyDescent="0.25">
      <c r="A3407" s="6">
        <v>40475</v>
      </c>
      <c r="B3407" s="1" t="s">
        <v>36</v>
      </c>
      <c r="C3407" s="1" t="s">
        <v>41</v>
      </c>
      <c r="D3407" s="1">
        <v>37</v>
      </c>
      <c r="E3407" s="1">
        <v>19</v>
      </c>
      <c r="F3407">
        <f t="shared" si="1473"/>
        <v>1</v>
      </c>
      <c r="G3407">
        <f t="shared" si="1474"/>
        <v>0</v>
      </c>
      <c r="H3407" s="4">
        <v>1.68965517241379</v>
      </c>
      <c r="I3407" s="4">
        <v>2.25</v>
      </c>
      <c r="J3407" s="4">
        <f t="shared" si="1475"/>
        <v>0.59183673469387865</v>
      </c>
      <c r="K3407" s="4">
        <f t="shared" si="1476"/>
        <v>0.44444444444444442</v>
      </c>
      <c r="L3407" s="17">
        <f t="shared" si="1477"/>
        <v>0.56183673469387863</v>
      </c>
      <c r="M3407" s="17">
        <f t="shared" si="1478"/>
        <v>0.47444444444444445</v>
      </c>
      <c r="N3407" s="34">
        <f t="shared" si="1479"/>
        <v>1.7798764983654161</v>
      </c>
      <c r="O3407" s="12">
        <f t="shared" si="1480"/>
        <v>2.1077283372365341</v>
      </c>
      <c r="P3407" s="4">
        <f t="shared" si="1481"/>
        <v>201010</v>
      </c>
      <c r="Q3407" s="17">
        <f t="shared" si="1482"/>
        <v>1.68965517241379</v>
      </c>
      <c r="R3407" s="17">
        <f t="shared" si="1483"/>
        <v>-2.2500000000000062</v>
      </c>
      <c r="S3407" s="16">
        <f t="shared" si="1484"/>
        <v>-0.56034482758621618</v>
      </c>
      <c r="T3407" s="5">
        <f t="shared" si="1485"/>
        <v>1.3316326530612268</v>
      </c>
      <c r="U3407" s="21">
        <f t="shared" si="1486"/>
        <v>0</v>
      </c>
      <c r="W3407" s="5">
        <f t="shared" si="1487"/>
        <v>0.68965517241379004</v>
      </c>
      <c r="X3407" s="4">
        <f t="shared" si="1488"/>
        <v>-0.40816326530612135</v>
      </c>
      <c r="AE3407" s="4">
        <f t="shared" si="1489"/>
        <v>-1.0978184377199114</v>
      </c>
      <c r="AJ3407" s="3">
        <f t="shared" si="1490"/>
        <v>3.5010940919038225E-2</v>
      </c>
      <c r="AK3407" s="3">
        <f t="shared" si="1491"/>
        <v>3.5010940919038225E-2</v>
      </c>
      <c r="AL3407" s="26">
        <f t="shared" si="1492"/>
        <v>1.3316326530612268</v>
      </c>
      <c r="AM3407" s="26">
        <f ca="1">IF(RAND()&lt;J3407,H3407*F3407,I3407*G3407)-1</f>
        <v>-1</v>
      </c>
      <c r="AN3407" s="26">
        <f ca="1">IF(RAND()&lt;(J3407+(2*F3407-1)*Sheet2!D$109),H3407*F3407,I3407*G3407)-1</f>
        <v>0.68965517241379004</v>
      </c>
      <c r="AO3407" s="3">
        <f t="shared" si="1472"/>
        <v>201010</v>
      </c>
    </row>
    <row r="3408" spans="1:41" x14ac:dyDescent="0.25">
      <c r="A3408" s="6">
        <v>40475</v>
      </c>
      <c r="B3408" s="1" t="s">
        <v>25</v>
      </c>
      <c r="C3408" s="1" t="s">
        <v>45</v>
      </c>
      <c r="D3408" s="1">
        <v>18</v>
      </c>
      <c r="E3408" s="1">
        <v>17</v>
      </c>
      <c r="F3408">
        <f t="shared" si="1473"/>
        <v>1</v>
      </c>
      <c r="G3408">
        <f t="shared" si="1474"/>
        <v>0</v>
      </c>
      <c r="H3408" s="4">
        <v>1.60606060606061</v>
      </c>
      <c r="I3408" s="4">
        <v>2.4500000000000002</v>
      </c>
      <c r="J3408" s="4">
        <f t="shared" si="1475"/>
        <v>0.62264150943396079</v>
      </c>
      <c r="K3408" s="4">
        <f t="shared" si="1476"/>
        <v>0.4081632653061224</v>
      </c>
      <c r="L3408" s="17">
        <f t="shared" si="1477"/>
        <v>0.59264150943396077</v>
      </c>
      <c r="M3408" s="17">
        <f t="shared" si="1478"/>
        <v>0.43816326530612237</v>
      </c>
      <c r="N3408" s="34">
        <f t="shared" si="1479"/>
        <v>1.687360713148683</v>
      </c>
      <c r="O3408" s="12">
        <f t="shared" si="1480"/>
        <v>2.2822543083372153</v>
      </c>
      <c r="P3408" s="4">
        <f t="shared" si="1481"/>
        <v>201010</v>
      </c>
      <c r="Q3408" s="17">
        <f t="shared" si="1482"/>
        <v>1.60606060606061</v>
      </c>
      <c r="R3408" s="17">
        <f t="shared" si="1483"/>
        <v>-2.3396551724137824</v>
      </c>
      <c r="S3408" s="16">
        <f t="shared" si="1484"/>
        <v>-0.73359456635317244</v>
      </c>
      <c r="T3408" s="5">
        <f t="shared" si="1485"/>
        <v>1.5254716981132039</v>
      </c>
      <c r="U3408" s="21">
        <f t="shared" si="1486"/>
        <v>0</v>
      </c>
      <c r="W3408" s="5">
        <f t="shared" si="1487"/>
        <v>0.60606060606060996</v>
      </c>
      <c r="X3408" s="4">
        <f t="shared" si="1488"/>
        <v>-0.37735849056603921</v>
      </c>
      <c r="AE3408" s="4">
        <f t="shared" si="1489"/>
        <v>-0.98341909662664917</v>
      </c>
      <c r="AJ3408" s="3">
        <f t="shared" si="1490"/>
        <v>2.9884198729920097E-2</v>
      </c>
      <c r="AK3408" s="3">
        <f t="shared" si="1491"/>
        <v>2.9884198729920097E-2</v>
      </c>
      <c r="AL3408" s="26">
        <f t="shared" si="1492"/>
        <v>1.5254716981132039</v>
      </c>
      <c r="AM3408" s="26">
        <f ca="1">IF(RAND()&lt;J3408,H3408*F3408,I3408*G3408)-1</f>
        <v>0.60606060606060996</v>
      </c>
      <c r="AN3408" s="26">
        <f ca="1">IF(RAND()&lt;(J3408+(2*F3408-1)*Sheet2!D$109),H3408*F3408,I3408*G3408)-1</f>
        <v>0.60606060606060996</v>
      </c>
      <c r="AO3408" s="3">
        <f t="shared" si="1472"/>
        <v>201010</v>
      </c>
    </row>
    <row r="3409" spans="1:41" x14ac:dyDescent="0.25">
      <c r="A3409" s="6">
        <v>40475</v>
      </c>
      <c r="B3409" s="1" t="s">
        <v>47</v>
      </c>
      <c r="C3409" s="1" t="s">
        <v>49</v>
      </c>
      <c r="D3409" s="1">
        <v>22</v>
      </c>
      <c r="E3409" s="1">
        <v>10</v>
      </c>
      <c r="F3409">
        <f t="shared" si="1473"/>
        <v>1</v>
      </c>
      <c r="G3409">
        <f t="shared" si="1474"/>
        <v>0</v>
      </c>
      <c r="H3409" s="4">
        <v>1.3333333333333299</v>
      </c>
      <c r="I3409" s="4">
        <v>3.5</v>
      </c>
      <c r="J3409" s="4">
        <f t="shared" si="1475"/>
        <v>0.75000000000000189</v>
      </c>
      <c r="K3409" s="4">
        <f t="shared" si="1476"/>
        <v>0.2857142857142857</v>
      </c>
      <c r="L3409" s="17">
        <f t="shared" si="1477"/>
        <v>0.72000000000000186</v>
      </c>
      <c r="M3409" s="17">
        <f t="shared" si="1478"/>
        <v>0.31571428571428573</v>
      </c>
      <c r="N3409" s="34">
        <f t="shared" si="1479"/>
        <v>1.3888888888888853</v>
      </c>
      <c r="O3409" s="12">
        <f t="shared" si="1480"/>
        <v>3.1674208144796379</v>
      </c>
      <c r="P3409" s="4">
        <f t="shared" si="1481"/>
        <v>201010</v>
      </c>
      <c r="Q3409" s="17">
        <f t="shared" si="1482"/>
        <v>1.3333333333333299</v>
      </c>
      <c r="R3409" s="17">
        <f t="shared" si="1483"/>
        <v>-3.4000000000000306</v>
      </c>
      <c r="S3409" s="16">
        <f t="shared" si="1484"/>
        <v>-2.0666666666667006</v>
      </c>
      <c r="T3409" s="5">
        <f t="shared" si="1485"/>
        <v>2.6250000000000067</v>
      </c>
      <c r="U3409" s="21">
        <f t="shared" si="1486"/>
        <v>0</v>
      </c>
      <c r="W3409" s="5">
        <f t="shared" si="1487"/>
        <v>0.33333333333332993</v>
      </c>
      <c r="X3409" s="4">
        <f t="shared" si="1488"/>
        <v>-0.24999999999999811</v>
      </c>
      <c r="AE3409" s="4">
        <f t="shared" si="1489"/>
        <v>-0.58333333333332804</v>
      </c>
      <c r="AJ3409" s="3">
        <f t="shared" si="1490"/>
        <v>3.4482758620691611E-2</v>
      </c>
      <c r="AK3409" s="3">
        <f t="shared" si="1491"/>
        <v>3.4482758620691278E-2</v>
      </c>
      <c r="AL3409" s="26">
        <f t="shared" si="1492"/>
        <v>2.6250000000000067</v>
      </c>
      <c r="AM3409" s="26">
        <f ca="1">IF(RAND()&lt;J3409,H3409*F3409,I3409*G3409)-1</f>
        <v>0.33333333333332993</v>
      </c>
      <c r="AN3409" s="26">
        <f ca="1">IF(RAND()&lt;(J3409+(2*F3409-1)*Sheet2!D$109),H3409*F3409,I3409*G3409)-1</f>
        <v>0.33333333333332993</v>
      </c>
      <c r="AO3409" s="3">
        <f t="shared" si="1472"/>
        <v>201010</v>
      </c>
    </row>
    <row r="3410" spans="1:41" x14ac:dyDescent="0.25">
      <c r="A3410" s="6">
        <v>40475</v>
      </c>
      <c r="B3410" s="1" t="s">
        <v>50</v>
      </c>
      <c r="C3410" s="1" t="s">
        <v>38</v>
      </c>
      <c r="D3410" s="1">
        <v>20</v>
      </c>
      <c r="E3410" s="1">
        <v>23</v>
      </c>
      <c r="F3410">
        <f t="shared" si="1473"/>
        <v>0</v>
      </c>
      <c r="G3410">
        <f t="shared" si="1474"/>
        <v>1</v>
      </c>
      <c r="H3410" s="4">
        <v>1.74074074074074</v>
      </c>
      <c r="I3410" s="4">
        <v>2.15</v>
      </c>
      <c r="J3410" s="4">
        <f t="shared" si="1475"/>
        <v>0.57446808510638325</v>
      </c>
      <c r="K3410" s="4">
        <f t="shared" si="1476"/>
        <v>0.46511627906976744</v>
      </c>
      <c r="L3410" s="17">
        <f t="shared" si="1477"/>
        <v>0.60446808510638328</v>
      </c>
      <c r="M3410" s="17">
        <f t="shared" si="1478"/>
        <v>0.43511627906976746</v>
      </c>
      <c r="N3410" s="34">
        <f t="shared" si="1479"/>
        <v>1.6543470608940505</v>
      </c>
      <c r="O3410" s="12">
        <f t="shared" si="1480"/>
        <v>2.298236237306253</v>
      </c>
      <c r="P3410" s="4">
        <f t="shared" si="1481"/>
        <v>201010</v>
      </c>
      <c r="Q3410" s="17">
        <f t="shared" si="1482"/>
        <v>0.80964685615848375</v>
      </c>
      <c r="R3410" s="17">
        <f t="shared" si="1483"/>
        <v>-2.2195652173913056</v>
      </c>
      <c r="S3410" s="16">
        <f t="shared" si="1484"/>
        <v>-1.4099183612328219</v>
      </c>
      <c r="T3410" s="5">
        <f t="shared" si="1485"/>
        <v>1.2351063829787239</v>
      </c>
      <c r="U3410" s="21">
        <f t="shared" si="1486"/>
        <v>0</v>
      </c>
      <c r="W3410" s="5">
        <f t="shared" si="1487"/>
        <v>-1</v>
      </c>
      <c r="X3410" s="4">
        <f t="shared" si="1488"/>
        <v>-1</v>
      </c>
      <c r="AE3410" s="4">
        <f t="shared" si="1489"/>
        <v>-1.1662726556343566</v>
      </c>
      <c r="AJ3410" s="3">
        <f t="shared" si="1490"/>
        <v>3.8077106139933536E-2</v>
      </c>
      <c r="AK3410" s="3">
        <f t="shared" si="1491"/>
        <v>3.8077106139933647E-2</v>
      </c>
      <c r="AL3410" s="26">
        <f t="shared" si="1492"/>
        <v>1.2351063829787239</v>
      </c>
      <c r="AM3410" s="26">
        <f ca="1">IF(RAND()&lt;J3410,H3410*F3410,I3410*G3410)-1</f>
        <v>1.1499999999999999</v>
      </c>
      <c r="AN3410" s="26">
        <f ca="1">IF(RAND()&lt;(J3410+(2*F3410-1)*Sheet2!D$109),H3410*F3410,I3410*G3410)-1</f>
        <v>1.1499999999999999</v>
      </c>
      <c r="AO3410" s="3">
        <f t="shared" si="1472"/>
        <v>201010</v>
      </c>
    </row>
    <row r="3411" spans="1:41" x14ac:dyDescent="0.25">
      <c r="A3411" s="6">
        <v>40475</v>
      </c>
      <c r="B3411" s="1" t="s">
        <v>28</v>
      </c>
      <c r="C3411" s="1" t="s">
        <v>44</v>
      </c>
      <c r="D3411" s="1">
        <v>17</v>
      </c>
      <c r="E3411" s="1">
        <v>30</v>
      </c>
      <c r="F3411">
        <f t="shared" si="1473"/>
        <v>0</v>
      </c>
      <c r="G3411">
        <f t="shared" si="1474"/>
        <v>1</v>
      </c>
      <c r="H3411" s="4">
        <v>1.13793103448276</v>
      </c>
      <c r="I3411" s="4">
        <v>6.25</v>
      </c>
      <c r="J3411" s="4">
        <f t="shared" si="1475"/>
        <v>0.87878787878787767</v>
      </c>
      <c r="K3411" s="4">
        <f t="shared" si="1476"/>
        <v>0.16</v>
      </c>
      <c r="L3411" s="17">
        <f t="shared" si="1477"/>
        <v>0.9087878787878777</v>
      </c>
      <c r="M3411" s="17">
        <f t="shared" si="1478"/>
        <v>0.13</v>
      </c>
      <c r="N3411" s="34">
        <f t="shared" si="1479"/>
        <v>1.1003667889296445</v>
      </c>
      <c r="O3411" s="12">
        <f t="shared" si="1480"/>
        <v>7.6923076923076916</v>
      </c>
      <c r="P3411" s="4">
        <f t="shared" si="1481"/>
        <v>201010</v>
      </c>
      <c r="Q3411" s="17">
        <f t="shared" si="1482"/>
        <v>0.18206896551724161</v>
      </c>
      <c r="R3411" s="17">
        <f t="shared" si="1483"/>
        <v>-7.4404761904761179</v>
      </c>
      <c r="S3411" s="16">
        <f t="shared" si="1484"/>
        <v>-7.2584072249588765</v>
      </c>
      <c r="T3411" s="5">
        <f t="shared" si="1485"/>
        <v>5.492424242424236</v>
      </c>
      <c r="U3411" s="21">
        <f t="shared" si="1486"/>
        <v>1</v>
      </c>
      <c r="W3411" s="5">
        <f t="shared" si="1487"/>
        <v>-1</v>
      </c>
      <c r="X3411" s="4">
        <f t="shared" si="1488"/>
        <v>-1</v>
      </c>
      <c r="AE3411" s="4">
        <f t="shared" si="1489"/>
        <v>-0.25914315569488233</v>
      </c>
      <c r="AJ3411" s="3">
        <f t="shared" si="1490"/>
        <v>3.7339556592764445E-2</v>
      </c>
      <c r="AK3411" s="3">
        <f t="shared" si="1491"/>
        <v>3.7339556592764445E-2</v>
      </c>
      <c r="AL3411" s="26">
        <f t="shared" si="1492"/>
        <v>5.492424242424236</v>
      </c>
      <c r="AM3411" s="26">
        <f ca="1">IF(RAND()&lt;J3411,H3411*F3411,I3411*G3411)-1</f>
        <v>-1</v>
      </c>
      <c r="AN3411" s="26">
        <f ca="1">IF(RAND()&lt;(J3411+(2*F3411-1)*Sheet2!D$109),H3411*F3411,I3411*G3411)-1</f>
        <v>-1</v>
      </c>
      <c r="AO3411" s="3">
        <f t="shared" si="1472"/>
        <v>201010</v>
      </c>
    </row>
    <row r="3412" spans="1:41" x14ac:dyDescent="0.25">
      <c r="A3412" s="6">
        <v>40475</v>
      </c>
      <c r="B3412" s="1" t="s">
        <v>37</v>
      </c>
      <c r="C3412" s="1" t="s">
        <v>43</v>
      </c>
      <c r="D3412" s="1">
        <v>22</v>
      </c>
      <c r="E3412" s="1">
        <v>23</v>
      </c>
      <c r="F3412">
        <f t="shared" si="1473"/>
        <v>0</v>
      </c>
      <c r="G3412">
        <f t="shared" si="1474"/>
        <v>1</v>
      </c>
      <c r="H3412" s="4">
        <v>2.2999999999999998</v>
      </c>
      <c r="I3412" s="4">
        <v>1.6666666666666701</v>
      </c>
      <c r="J3412" s="4">
        <f t="shared" si="1475"/>
        <v>0.43478260869565222</v>
      </c>
      <c r="K3412" s="4">
        <f t="shared" si="1476"/>
        <v>0.59999999999999876</v>
      </c>
      <c r="L3412" s="17">
        <f t="shared" si="1477"/>
        <v>0.46478260869565224</v>
      </c>
      <c r="M3412" s="17">
        <f t="shared" si="1478"/>
        <v>0.56999999999999873</v>
      </c>
      <c r="N3412" s="34">
        <f t="shared" si="1479"/>
        <v>2.1515434985968191</v>
      </c>
      <c r="O3412" s="12">
        <f t="shared" si="1480"/>
        <v>1.7543859649122846</v>
      </c>
      <c r="P3412" s="4">
        <f t="shared" si="1481"/>
        <v>201010</v>
      </c>
      <c r="Q3412" s="17">
        <f t="shared" si="1482"/>
        <v>1.379999999999997</v>
      </c>
      <c r="R3412" s="17">
        <f t="shared" si="1483"/>
        <v>-2.2692307692307621</v>
      </c>
      <c r="S3412" s="16">
        <f t="shared" si="1484"/>
        <v>-0.88923076923076505</v>
      </c>
      <c r="T3412" s="5">
        <f t="shared" si="1485"/>
        <v>0.72463768115942184</v>
      </c>
      <c r="U3412" s="21">
        <f t="shared" si="1486"/>
        <v>0</v>
      </c>
      <c r="W3412" s="5">
        <f t="shared" si="1487"/>
        <v>-1</v>
      </c>
      <c r="X3412" s="4">
        <f t="shared" si="1488"/>
        <v>-1</v>
      </c>
      <c r="AE3412" s="4">
        <f t="shared" si="1489"/>
        <v>-1.8652173913043475</v>
      </c>
      <c r="AJ3412" s="3">
        <f t="shared" si="1490"/>
        <v>3.3613445378150142E-2</v>
      </c>
      <c r="AK3412" s="3">
        <f t="shared" si="1491"/>
        <v>3.3613445378150142E-2</v>
      </c>
      <c r="AL3412" s="26">
        <f t="shared" si="1492"/>
        <v>0.72463768115942184</v>
      </c>
      <c r="AM3412" s="26">
        <f ca="1">IF(RAND()&lt;J3412,H3412*F3412,I3412*G3412)-1</f>
        <v>0.66666666666667007</v>
      </c>
      <c r="AN3412" s="26">
        <f ca="1">IF(RAND()&lt;(J3412+(2*F3412-1)*Sheet2!D$109),H3412*F3412,I3412*G3412)-1</f>
        <v>0.66666666666667007</v>
      </c>
      <c r="AO3412" s="3">
        <f t="shared" si="1472"/>
        <v>201010</v>
      </c>
    </row>
    <row r="3413" spans="1:41" x14ac:dyDescent="0.25">
      <c r="A3413" s="6">
        <v>40475</v>
      </c>
      <c r="B3413" s="1" t="s">
        <v>35</v>
      </c>
      <c r="C3413" s="1" t="s">
        <v>42</v>
      </c>
      <c r="D3413" s="1">
        <v>42</v>
      </c>
      <c r="E3413" s="1">
        <v>20</v>
      </c>
      <c r="F3413">
        <f t="shared" si="1473"/>
        <v>1</v>
      </c>
      <c r="G3413">
        <f t="shared" si="1474"/>
        <v>0</v>
      </c>
      <c r="H3413" s="4">
        <v>1.2325581395348799</v>
      </c>
      <c r="I3413" s="4">
        <v>4.4000000000000004</v>
      </c>
      <c r="J3413" s="4">
        <f t="shared" si="1475"/>
        <v>0.81132075471698362</v>
      </c>
      <c r="K3413" s="4">
        <f t="shared" si="1476"/>
        <v>0.22727272727272727</v>
      </c>
      <c r="L3413" s="17">
        <f t="shared" si="1477"/>
        <v>0.78132075471698359</v>
      </c>
      <c r="M3413" s="17">
        <f t="shared" si="1478"/>
        <v>0.25727272727272726</v>
      </c>
      <c r="N3413" s="34">
        <f t="shared" si="1479"/>
        <v>1.2798840859695686</v>
      </c>
      <c r="O3413" s="12">
        <f t="shared" si="1480"/>
        <v>3.8869257950530036</v>
      </c>
      <c r="P3413" s="4">
        <f t="shared" si="1481"/>
        <v>201010</v>
      </c>
      <c r="Q3413" s="17">
        <f t="shared" si="1482"/>
        <v>1.2325581395348799</v>
      </c>
      <c r="R3413" s="17">
        <f t="shared" si="1483"/>
        <v>-4.5941176470588934</v>
      </c>
      <c r="S3413" s="16">
        <f t="shared" si="1484"/>
        <v>-3.3615595075240137</v>
      </c>
      <c r="T3413" s="5">
        <f t="shared" si="1485"/>
        <v>3.5698113207547282</v>
      </c>
      <c r="U3413" s="21">
        <f t="shared" si="1486"/>
        <v>0</v>
      </c>
      <c r="W3413" s="5">
        <f t="shared" si="1487"/>
        <v>0.23255813953487992</v>
      </c>
      <c r="X3413" s="4">
        <f t="shared" si="1488"/>
        <v>-0.18867924528301638</v>
      </c>
      <c r="AE3413" s="4">
        <f t="shared" si="1489"/>
        <v>-0.4212373848178963</v>
      </c>
      <c r="AJ3413" s="3">
        <f t="shared" si="1490"/>
        <v>3.71593724194903E-2</v>
      </c>
      <c r="AK3413" s="3">
        <f t="shared" si="1491"/>
        <v>3.7159372419490189E-2</v>
      </c>
      <c r="AL3413" s="26">
        <f t="shared" si="1492"/>
        <v>3.5698113207547282</v>
      </c>
      <c r="AM3413" s="26">
        <f ca="1">IF(RAND()&lt;J3413,H3413*F3413,I3413*G3413)-1</f>
        <v>0.23255813953487992</v>
      </c>
      <c r="AN3413" s="26">
        <f ca="1">IF(RAND()&lt;(J3413+(2*F3413-1)*Sheet2!D$109),H3413*F3413,I3413*G3413)-1</f>
        <v>0.23255813953487992</v>
      </c>
      <c r="AO3413" s="3">
        <f t="shared" si="1472"/>
        <v>201010</v>
      </c>
    </row>
    <row r="3414" spans="1:41" x14ac:dyDescent="0.25">
      <c r="A3414" s="6">
        <v>40475</v>
      </c>
      <c r="B3414" s="1" t="s">
        <v>48</v>
      </c>
      <c r="C3414" s="1" t="s">
        <v>46</v>
      </c>
      <c r="D3414" s="1">
        <v>28</v>
      </c>
      <c r="E3414" s="1">
        <v>24</v>
      </c>
      <c r="F3414">
        <f t="shared" si="1473"/>
        <v>1</v>
      </c>
      <c r="G3414">
        <f t="shared" si="1474"/>
        <v>0</v>
      </c>
      <c r="H3414" s="4">
        <v>1.71428571428571</v>
      </c>
      <c r="I3414" s="4">
        <v>2.2000000000000002</v>
      </c>
      <c r="J3414" s="4">
        <f t="shared" si="1475"/>
        <v>0.58333333333333481</v>
      </c>
      <c r="K3414" s="4">
        <f t="shared" si="1476"/>
        <v>0.45454545454545453</v>
      </c>
      <c r="L3414" s="17">
        <f t="shared" si="1477"/>
        <v>0.55333333333333479</v>
      </c>
      <c r="M3414" s="17">
        <f t="shared" si="1478"/>
        <v>0.4845454545454545</v>
      </c>
      <c r="N3414" s="34">
        <f t="shared" si="1479"/>
        <v>1.8072289156626458</v>
      </c>
      <c r="O3414" s="12">
        <f t="shared" si="1480"/>
        <v>2.0637898686679175</v>
      </c>
      <c r="P3414" s="4">
        <f t="shared" si="1481"/>
        <v>201010</v>
      </c>
      <c r="Q3414" s="17">
        <f t="shared" si="1482"/>
        <v>1.71428571428571</v>
      </c>
      <c r="R3414" s="17">
        <f t="shared" si="1483"/>
        <v>-2.2333333333333414</v>
      </c>
      <c r="S3414" s="16">
        <f t="shared" si="1484"/>
        <v>-0.51904761904763141</v>
      </c>
      <c r="T3414" s="5">
        <f t="shared" si="1485"/>
        <v>1.2833333333333368</v>
      </c>
      <c r="U3414" s="21">
        <f t="shared" si="1486"/>
        <v>0</v>
      </c>
      <c r="W3414" s="5">
        <f t="shared" si="1487"/>
        <v>0.71428571428570997</v>
      </c>
      <c r="X3414" s="4">
        <f t="shared" si="1488"/>
        <v>-0.41666666666666519</v>
      </c>
      <c r="AE3414" s="4">
        <f t="shared" si="1489"/>
        <v>-1.1309523809523752</v>
      </c>
      <c r="AJ3414" s="3">
        <f t="shared" si="1490"/>
        <v>3.6496350364964902E-2</v>
      </c>
      <c r="AK3414" s="3">
        <f t="shared" si="1491"/>
        <v>3.6496350364965013E-2</v>
      </c>
      <c r="AL3414" s="26">
        <f t="shared" si="1492"/>
        <v>1.2833333333333368</v>
      </c>
      <c r="AM3414" s="26">
        <f ca="1">IF(RAND()&lt;J3414,H3414*F3414,I3414*G3414)-1</f>
        <v>0.71428571428570997</v>
      </c>
      <c r="AN3414" s="26">
        <f ca="1">IF(RAND()&lt;(J3414+(2*F3414-1)*Sheet2!D$109),H3414*F3414,I3414*G3414)-1</f>
        <v>0.71428571428570997</v>
      </c>
      <c r="AO3414" s="3">
        <f t="shared" si="1472"/>
        <v>201010</v>
      </c>
    </row>
    <row r="3415" spans="1:41" x14ac:dyDescent="0.25">
      <c r="A3415" s="6">
        <v>40475</v>
      </c>
      <c r="B3415" s="1" t="s">
        <v>21</v>
      </c>
      <c r="C3415" s="1" t="s">
        <v>40</v>
      </c>
      <c r="D3415" s="1">
        <v>14</v>
      </c>
      <c r="E3415" s="1">
        <v>59</v>
      </c>
      <c r="F3415">
        <f t="shared" si="1473"/>
        <v>0</v>
      </c>
      <c r="G3415">
        <f t="shared" si="1474"/>
        <v>1</v>
      </c>
      <c r="H3415" s="4">
        <v>1.3030303030303001</v>
      </c>
      <c r="I3415" s="4">
        <v>3.7</v>
      </c>
      <c r="J3415" s="4">
        <f t="shared" si="1475"/>
        <v>0.76744186046511798</v>
      </c>
      <c r="K3415" s="4">
        <f t="shared" si="1476"/>
        <v>0.27027027027027023</v>
      </c>
      <c r="L3415" s="17">
        <f t="shared" si="1477"/>
        <v>0.797441860465118</v>
      </c>
      <c r="M3415" s="17">
        <f t="shared" si="1478"/>
        <v>0.24027027027027023</v>
      </c>
      <c r="N3415" s="34">
        <f t="shared" si="1479"/>
        <v>1.2540099154272355</v>
      </c>
      <c r="O3415" s="12">
        <f t="shared" si="1480"/>
        <v>4.1619797525309341</v>
      </c>
      <c r="P3415" s="4">
        <f t="shared" si="1481"/>
        <v>201010</v>
      </c>
      <c r="Q3415" s="17">
        <f t="shared" si="1482"/>
        <v>0.35217035217035136</v>
      </c>
      <c r="R3415" s="17">
        <f t="shared" si="1483"/>
        <v>-3.670370370370402</v>
      </c>
      <c r="S3415" s="16">
        <f t="shared" si="1484"/>
        <v>-3.3182000182000508</v>
      </c>
      <c r="T3415" s="5">
        <f t="shared" si="1485"/>
        <v>2.8395348837209369</v>
      </c>
      <c r="U3415" s="21">
        <f t="shared" si="1486"/>
        <v>0</v>
      </c>
      <c r="W3415" s="5">
        <f t="shared" si="1487"/>
        <v>-1</v>
      </c>
      <c r="X3415" s="4">
        <f t="shared" si="1488"/>
        <v>-1</v>
      </c>
      <c r="AE3415" s="4">
        <f t="shared" si="1489"/>
        <v>-0.53558844256518212</v>
      </c>
      <c r="AJ3415" s="3">
        <f t="shared" si="1490"/>
        <v>3.6341611144762309E-2</v>
      </c>
      <c r="AK3415" s="3">
        <f t="shared" si="1491"/>
        <v>3.634161114476242E-2</v>
      </c>
      <c r="AL3415" s="26">
        <f t="shared" si="1492"/>
        <v>2.8395348837209369</v>
      </c>
      <c r="AM3415" s="26">
        <f ca="1">IF(RAND()&lt;J3415,H3415*F3415,I3415*G3415)-1</f>
        <v>-1</v>
      </c>
      <c r="AN3415" s="26">
        <f ca="1">IF(RAND()&lt;(J3415+(2*F3415-1)*Sheet2!D$109),H3415*F3415,I3415*G3415)-1</f>
        <v>-1</v>
      </c>
      <c r="AO3415" s="3">
        <f t="shared" si="1472"/>
        <v>201010</v>
      </c>
    </row>
    <row r="3416" spans="1:41" x14ac:dyDescent="0.25">
      <c r="A3416" s="6">
        <v>40475</v>
      </c>
      <c r="B3416" s="1" t="s">
        <v>31</v>
      </c>
      <c r="C3416" s="1" t="s">
        <v>34</v>
      </c>
      <c r="D3416" s="1">
        <v>14</v>
      </c>
      <c r="E3416" s="1">
        <v>17</v>
      </c>
      <c r="F3416">
        <f t="shared" si="1473"/>
        <v>0</v>
      </c>
      <c r="G3416">
        <f t="shared" si="1474"/>
        <v>1</v>
      </c>
      <c r="H3416" s="4">
        <v>1.625</v>
      </c>
      <c r="I3416" s="4">
        <v>2.4</v>
      </c>
      <c r="J3416" s="4">
        <f t="shared" si="1475"/>
        <v>0.61538461538461542</v>
      </c>
      <c r="K3416" s="4">
        <f t="shared" si="1476"/>
        <v>0.41666666666666669</v>
      </c>
      <c r="L3416" s="17">
        <f t="shared" si="1477"/>
        <v>0.64538461538461545</v>
      </c>
      <c r="M3416" s="17">
        <f t="shared" si="1478"/>
        <v>0.38666666666666671</v>
      </c>
      <c r="N3416" s="34">
        <f t="shared" si="1479"/>
        <v>1.5494636471990464</v>
      </c>
      <c r="O3416" s="12">
        <f t="shared" si="1480"/>
        <v>2.5862068965517238</v>
      </c>
      <c r="P3416" s="4">
        <f t="shared" si="1481"/>
        <v>201010</v>
      </c>
      <c r="Q3416" s="17">
        <f t="shared" si="1482"/>
        <v>0.67708333333333337</v>
      </c>
      <c r="R3416" s="17">
        <f t="shared" si="1483"/>
        <v>-2.3142857142857145</v>
      </c>
      <c r="S3416" s="16">
        <f t="shared" si="1484"/>
        <v>-1.637202380952381</v>
      </c>
      <c r="T3416" s="5">
        <f t="shared" si="1485"/>
        <v>1.4769230769230768</v>
      </c>
      <c r="U3416" s="21">
        <f t="shared" si="1486"/>
        <v>0</v>
      </c>
      <c r="W3416" s="5">
        <f t="shared" si="1487"/>
        <v>-1</v>
      </c>
      <c r="X3416" s="4">
        <f t="shared" si="1488"/>
        <v>-1</v>
      </c>
      <c r="AE3416" s="4">
        <f t="shared" si="1489"/>
        <v>-1.0096153846153846</v>
      </c>
      <c r="AJ3416" s="3">
        <f t="shared" si="1490"/>
        <v>3.1055900621118071E-2</v>
      </c>
      <c r="AK3416" s="3">
        <f t="shared" si="1491"/>
        <v>3.105590062111796E-2</v>
      </c>
      <c r="AL3416" s="26">
        <f t="shared" si="1492"/>
        <v>1.4769230769230768</v>
      </c>
      <c r="AM3416" s="26">
        <f ca="1">IF(RAND()&lt;J3416,H3416*F3416,I3416*G3416)-1</f>
        <v>-1</v>
      </c>
      <c r="AN3416" s="26">
        <f ca="1">IF(RAND()&lt;(J3416+(2*F3416-1)*Sheet2!D$109),H3416*F3416,I3416*G3416)-1</f>
        <v>-1</v>
      </c>
      <c r="AO3416" s="3">
        <f t="shared" si="1472"/>
        <v>201010</v>
      </c>
    </row>
    <row r="3417" spans="1:41" x14ac:dyDescent="0.25">
      <c r="A3417" s="6">
        <v>40475</v>
      </c>
      <c r="B3417" s="1" t="s">
        <v>26</v>
      </c>
      <c r="C3417" s="1" t="s">
        <v>24</v>
      </c>
      <c r="D3417" s="1">
        <v>23</v>
      </c>
      <c r="E3417" s="1">
        <v>20</v>
      </c>
      <c r="F3417">
        <f t="shared" si="1473"/>
        <v>1</v>
      </c>
      <c r="G3417">
        <f t="shared" si="1474"/>
        <v>0</v>
      </c>
      <c r="H3417" s="4">
        <v>2.1</v>
      </c>
      <c r="I3417" s="4">
        <v>1.7692307692307701</v>
      </c>
      <c r="J3417" s="4">
        <f t="shared" si="1475"/>
        <v>0.47619047619047616</v>
      </c>
      <c r="K3417" s="4">
        <f t="shared" si="1476"/>
        <v>0.56521739130434756</v>
      </c>
      <c r="L3417" s="17">
        <f t="shared" si="1477"/>
        <v>0.44619047619047614</v>
      </c>
      <c r="M3417" s="17">
        <f t="shared" si="1478"/>
        <v>0.59521739130434759</v>
      </c>
      <c r="N3417" s="34">
        <f t="shared" si="1479"/>
        <v>2.2411953041622201</v>
      </c>
      <c r="O3417" s="12">
        <f t="shared" si="1480"/>
        <v>1.6800584368151943</v>
      </c>
      <c r="P3417" s="4">
        <f t="shared" si="1481"/>
        <v>201010</v>
      </c>
      <c r="Q3417" s="17">
        <f t="shared" si="1482"/>
        <v>2.1</v>
      </c>
      <c r="R3417" s="17">
        <f t="shared" si="1483"/>
        <v>-2.2090909090909077</v>
      </c>
      <c r="S3417" s="16">
        <f t="shared" si="1484"/>
        <v>-0.10909090909090757</v>
      </c>
      <c r="T3417" s="5">
        <f t="shared" si="1485"/>
        <v>0.84249084249084283</v>
      </c>
      <c r="U3417" s="21">
        <f t="shared" si="1486"/>
        <v>0</v>
      </c>
      <c r="W3417" s="5">
        <f t="shared" si="1487"/>
        <v>1.1000000000000001</v>
      </c>
      <c r="X3417" s="4">
        <f t="shared" si="1488"/>
        <v>-0.52380952380952384</v>
      </c>
      <c r="AE3417" s="4">
        <f t="shared" si="1489"/>
        <v>-1.6238095238095238</v>
      </c>
      <c r="AJ3417" s="3">
        <f t="shared" si="1490"/>
        <v>3.9761431411530546E-2</v>
      </c>
      <c r="AK3417" s="3">
        <f t="shared" si="1491"/>
        <v>3.9761431411530657E-2</v>
      </c>
      <c r="AL3417" s="26">
        <f t="shared" si="1492"/>
        <v>0.84249084249084283</v>
      </c>
      <c r="AM3417" s="26">
        <f ca="1">IF(RAND()&lt;J3417,H3417*F3417,I3417*G3417)-1</f>
        <v>1.1000000000000001</v>
      </c>
      <c r="AN3417" s="26">
        <f ca="1">IF(RAND()&lt;(J3417+(2*F3417-1)*Sheet2!D$109),H3417*F3417,I3417*G3417)-1</f>
        <v>1.1000000000000001</v>
      </c>
      <c r="AO3417" s="3">
        <f t="shared" si="1472"/>
        <v>201010</v>
      </c>
    </row>
    <row r="3418" spans="1:41" x14ac:dyDescent="0.25">
      <c r="A3418" s="6">
        <v>40475</v>
      </c>
      <c r="B3418" s="1" t="s">
        <v>29</v>
      </c>
      <c r="C3418" s="1" t="s">
        <v>32</v>
      </c>
      <c r="D3418" s="1">
        <v>37</v>
      </c>
      <c r="E3418" s="1">
        <v>34</v>
      </c>
      <c r="F3418">
        <f t="shared" si="1473"/>
        <v>1</v>
      </c>
      <c r="G3418">
        <f t="shared" si="1474"/>
        <v>0</v>
      </c>
      <c r="H3418" s="4">
        <v>1.1428571428571399</v>
      </c>
      <c r="I3418" s="4">
        <v>6</v>
      </c>
      <c r="J3418" s="4">
        <f t="shared" si="1475"/>
        <v>0.87500000000000222</v>
      </c>
      <c r="K3418" s="4">
        <f t="shared" si="1476"/>
        <v>0.16666666666666666</v>
      </c>
      <c r="L3418" s="17">
        <f t="shared" si="1477"/>
        <v>0.84500000000000219</v>
      </c>
      <c r="M3418" s="17">
        <f t="shared" si="1478"/>
        <v>0.19666666666666666</v>
      </c>
      <c r="N3418" s="34">
        <f t="shared" si="1479"/>
        <v>1.1834319526627188</v>
      </c>
      <c r="O3418" s="12">
        <f t="shared" si="1480"/>
        <v>5.0847457627118651</v>
      </c>
      <c r="P3418" s="4">
        <f t="shared" si="1481"/>
        <v>201010</v>
      </c>
      <c r="Q3418" s="17">
        <f t="shared" si="1482"/>
        <v>1.1428571428571399</v>
      </c>
      <c r="R3418" s="17">
        <f t="shared" si="1483"/>
        <v>-7.200000000000145</v>
      </c>
      <c r="S3418" s="16">
        <f t="shared" si="1484"/>
        <v>-6.0571428571430053</v>
      </c>
      <c r="T3418" s="5">
        <f t="shared" si="1485"/>
        <v>5.2500000000000133</v>
      </c>
      <c r="U3418" s="21">
        <f t="shared" si="1486"/>
        <v>1</v>
      </c>
      <c r="W3418" s="5">
        <f t="shared" si="1487"/>
        <v>0.14285714285713991</v>
      </c>
      <c r="X3418" s="4">
        <f t="shared" si="1488"/>
        <v>-0.12499999999999778</v>
      </c>
      <c r="AE3418" s="4">
        <f t="shared" si="1489"/>
        <v>-0.26785714285713769</v>
      </c>
      <c r="AJ3418" s="3">
        <f t="shared" si="1490"/>
        <v>4.0000000000002034E-2</v>
      </c>
      <c r="AK3418" s="3">
        <f t="shared" si="1491"/>
        <v>4.0000000000002145E-2</v>
      </c>
      <c r="AL3418" s="26">
        <f t="shared" si="1492"/>
        <v>5.2500000000000133</v>
      </c>
      <c r="AM3418" s="26">
        <f ca="1">IF(RAND()&lt;J3418,H3418*F3418,I3418*G3418)-1</f>
        <v>0.14285714285713991</v>
      </c>
      <c r="AN3418" s="26">
        <f ca="1">IF(RAND()&lt;(J3418+(2*F3418-1)*Sheet2!D$109),H3418*F3418,I3418*G3418)-1</f>
        <v>0.14285714285713991</v>
      </c>
      <c r="AO3418" s="3">
        <f t="shared" si="1472"/>
        <v>201010</v>
      </c>
    </row>
    <row r="3419" spans="1:41" x14ac:dyDescent="0.25">
      <c r="A3419" s="6">
        <v>40475</v>
      </c>
      <c r="B3419" s="1" t="s">
        <v>27</v>
      </c>
      <c r="C3419" s="1" t="s">
        <v>30</v>
      </c>
      <c r="D3419" s="1">
        <v>39</v>
      </c>
      <c r="E3419" s="1">
        <v>32</v>
      </c>
      <c r="F3419">
        <f t="shared" si="1473"/>
        <v>1</v>
      </c>
      <c r="G3419">
        <f t="shared" si="1474"/>
        <v>0</v>
      </c>
      <c r="H3419" s="4">
        <v>1.5</v>
      </c>
      <c r="I3419" s="4">
        <v>2.75</v>
      </c>
      <c r="J3419" s="4">
        <f t="shared" si="1475"/>
        <v>0.66666666666666663</v>
      </c>
      <c r="K3419" s="4">
        <f t="shared" si="1476"/>
        <v>0.36363636363636365</v>
      </c>
      <c r="L3419" s="17">
        <f t="shared" si="1477"/>
        <v>0.6366666666666666</v>
      </c>
      <c r="M3419" s="17">
        <f t="shared" si="1478"/>
        <v>0.39363636363636367</v>
      </c>
      <c r="N3419" s="34">
        <f t="shared" si="1479"/>
        <v>1.5706806282722514</v>
      </c>
      <c r="O3419" s="12">
        <f t="shared" si="1480"/>
        <v>2.5404157043879905</v>
      </c>
      <c r="P3419" s="4">
        <f t="shared" si="1481"/>
        <v>201010</v>
      </c>
      <c r="Q3419" s="17">
        <f t="shared" si="1482"/>
        <v>1.5</v>
      </c>
      <c r="R3419" s="17">
        <f t="shared" si="1483"/>
        <v>-2.5714285714285712</v>
      </c>
      <c r="S3419" s="16">
        <f t="shared" si="1484"/>
        <v>-1.0714285714285712</v>
      </c>
      <c r="T3419" s="5">
        <f t="shared" si="1485"/>
        <v>1.8333333333333333</v>
      </c>
      <c r="U3419" s="21">
        <f t="shared" si="1486"/>
        <v>0</v>
      </c>
      <c r="W3419" s="5">
        <f t="shared" si="1487"/>
        <v>0.5</v>
      </c>
      <c r="X3419" s="4">
        <f t="shared" si="1488"/>
        <v>-0.33333333333333337</v>
      </c>
      <c r="AE3419" s="4">
        <f t="shared" si="1489"/>
        <v>-0.83333333333333337</v>
      </c>
      <c r="AJ3419" s="3">
        <f t="shared" si="1490"/>
        <v>2.9411764705882359E-2</v>
      </c>
      <c r="AK3419" s="3">
        <f t="shared" si="1491"/>
        <v>2.941176470588247E-2</v>
      </c>
      <c r="AL3419" s="26">
        <f t="shared" si="1492"/>
        <v>1.8333333333333333</v>
      </c>
      <c r="AM3419" s="26">
        <f ca="1">IF(RAND()&lt;J3419,H3419*F3419,I3419*G3419)-1</f>
        <v>0.5</v>
      </c>
      <c r="AN3419" s="26">
        <f ca="1">IF(RAND()&lt;(J3419+(2*F3419-1)*Sheet2!D$109),H3419*F3419,I3419*G3419)-1</f>
        <v>0.5</v>
      </c>
      <c r="AO3419" s="3">
        <f t="shared" si="1472"/>
        <v>201010</v>
      </c>
    </row>
    <row r="3420" spans="1:41" x14ac:dyDescent="0.25">
      <c r="A3420" s="6">
        <v>40469</v>
      </c>
      <c r="B3420" s="1" t="s">
        <v>42</v>
      </c>
      <c r="C3420" s="1" t="s">
        <v>36</v>
      </c>
      <c r="D3420" s="1">
        <v>3</v>
      </c>
      <c r="E3420" s="1">
        <v>30</v>
      </c>
      <c r="F3420">
        <f t="shared" si="1473"/>
        <v>0</v>
      </c>
      <c r="G3420">
        <f t="shared" si="1474"/>
        <v>1</v>
      </c>
      <c r="H3420" s="4">
        <v>2.2999999999999998</v>
      </c>
      <c r="I3420" s="4">
        <v>1.6666666666666701</v>
      </c>
      <c r="J3420" s="4">
        <f t="shared" si="1475"/>
        <v>0.43478260869565222</v>
      </c>
      <c r="K3420" s="4">
        <f t="shared" si="1476"/>
        <v>0.59999999999999876</v>
      </c>
      <c r="L3420" s="17">
        <f t="shared" si="1477"/>
        <v>0.46478260869565224</v>
      </c>
      <c r="M3420" s="17">
        <f t="shared" si="1478"/>
        <v>0.56999999999999873</v>
      </c>
      <c r="N3420" s="34">
        <f t="shared" si="1479"/>
        <v>2.1515434985968191</v>
      </c>
      <c r="O3420" s="12">
        <f t="shared" si="1480"/>
        <v>1.7543859649122846</v>
      </c>
      <c r="P3420" s="4">
        <f t="shared" si="1481"/>
        <v>201010</v>
      </c>
      <c r="Q3420" s="17">
        <f t="shared" si="1482"/>
        <v>1.379999999999997</v>
      </c>
      <c r="R3420" s="17">
        <f t="shared" si="1483"/>
        <v>-2.2692307692307621</v>
      </c>
      <c r="S3420" s="16">
        <f t="shared" si="1484"/>
        <v>-0.88923076923076505</v>
      </c>
      <c r="T3420" s="5">
        <f t="shared" si="1485"/>
        <v>0.72463768115942184</v>
      </c>
      <c r="U3420" s="21">
        <f t="shared" si="1486"/>
        <v>0</v>
      </c>
      <c r="W3420" s="5">
        <f t="shared" si="1487"/>
        <v>-1</v>
      </c>
      <c r="X3420" s="4">
        <f t="shared" si="1488"/>
        <v>-1</v>
      </c>
      <c r="AE3420" s="4">
        <f t="shared" si="1489"/>
        <v>-1.8652173913043475</v>
      </c>
      <c r="AJ3420" s="3">
        <f t="shared" si="1490"/>
        <v>3.3613445378150142E-2</v>
      </c>
      <c r="AK3420" s="3">
        <f t="shared" si="1491"/>
        <v>3.3613445378150142E-2</v>
      </c>
      <c r="AL3420" s="26">
        <f t="shared" si="1492"/>
        <v>0.72463768115942184</v>
      </c>
      <c r="AM3420" s="26">
        <f ca="1">IF(RAND()&lt;J3420,H3420*F3420,I3420*G3420)-1</f>
        <v>0.66666666666667007</v>
      </c>
      <c r="AN3420" s="26">
        <f ca="1">IF(RAND()&lt;(J3420+(2*F3420-1)*Sheet2!D$109),H3420*F3420,I3420*G3420)-1</f>
        <v>-1</v>
      </c>
      <c r="AO3420" s="3">
        <f t="shared" si="1472"/>
        <v>201010</v>
      </c>
    </row>
    <row r="3421" spans="1:41" x14ac:dyDescent="0.25">
      <c r="A3421" s="6">
        <v>40468</v>
      </c>
      <c r="B3421" s="1" t="s">
        <v>34</v>
      </c>
      <c r="C3421" s="1" t="s">
        <v>22</v>
      </c>
      <c r="D3421" s="1">
        <v>24</v>
      </c>
      <c r="E3421" s="1">
        <v>27</v>
      </c>
      <c r="F3421">
        <f t="shared" si="1473"/>
        <v>0</v>
      </c>
      <c r="G3421">
        <f t="shared" si="1474"/>
        <v>1</v>
      </c>
      <c r="H3421" s="4">
        <v>2.5</v>
      </c>
      <c r="I3421" s="4">
        <v>1.5882352941176499</v>
      </c>
      <c r="J3421" s="4">
        <f t="shared" si="1475"/>
        <v>0.4</v>
      </c>
      <c r="K3421" s="4">
        <f t="shared" si="1476"/>
        <v>0.62962962962962854</v>
      </c>
      <c r="L3421" s="17">
        <f t="shared" si="1477"/>
        <v>0.43000000000000005</v>
      </c>
      <c r="M3421" s="17">
        <f t="shared" si="1478"/>
        <v>0.59962962962962851</v>
      </c>
      <c r="N3421" s="34">
        <f t="shared" si="1479"/>
        <v>2.3255813953488369</v>
      </c>
      <c r="O3421" s="12">
        <f t="shared" si="1480"/>
        <v>1.6676961087090827</v>
      </c>
      <c r="P3421" s="4">
        <f t="shared" si="1481"/>
        <v>201010</v>
      </c>
      <c r="Q3421" s="17">
        <f t="shared" si="1482"/>
        <v>1.5740740740740713</v>
      </c>
      <c r="R3421" s="17">
        <f t="shared" si="1483"/>
        <v>-2.3666666666666587</v>
      </c>
      <c r="S3421" s="16">
        <f t="shared" si="1484"/>
        <v>-0.79259259259258741</v>
      </c>
      <c r="T3421" s="5">
        <f t="shared" si="1485"/>
        <v>0.6352941176470599</v>
      </c>
      <c r="U3421" s="21">
        <f t="shared" si="1486"/>
        <v>0</v>
      </c>
      <c r="W3421" s="5">
        <f t="shared" si="1487"/>
        <v>-1</v>
      </c>
      <c r="X3421" s="4">
        <f t="shared" si="1488"/>
        <v>-1</v>
      </c>
      <c r="AE3421" s="4">
        <f t="shared" si="1489"/>
        <v>-2.1</v>
      </c>
      <c r="AJ3421" s="3">
        <f t="shared" si="1490"/>
        <v>2.8776978417265231E-2</v>
      </c>
      <c r="AK3421" s="3">
        <f t="shared" si="1491"/>
        <v>2.8776978417265342E-2</v>
      </c>
      <c r="AL3421" s="26">
        <f t="shared" si="1492"/>
        <v>0.6352941176470599</v>
      </c>
      <c r="AM3421" s="26">
        <f ca="1">IF(RAND()&lt;J3421,H3421*F3421,I3421*G3421)-1</f>
        <v>0.58823529411764985</v>
      </c>
      <c r="AN3421" s="26">
        <f ca="1">IF(RAND()&lt;(J3421+(2*F3421-1)*Sheet2!D$109),H3421*F3421,I3421*G3421)-1</f>
        <v>-1</v>
      </c>
      <c r="AO3421" s="3">
        <f t="shared" si="1472"/>
        <v>201010</v>
      </c>
    </row>
    <row r="3422" spans="1:41" x14ac:dyDescent="0.25">
      <c r="A3422" s="6">
        <v>40468</v>
      </c>
      <c r="B3422" s="1" t="s">
        <v>25</v>
      </c>
      <c r="C3422" s="1" t="s">
        <v>28</v>
      </c>
      <c r="D3422" s="1">
        <v>6</v>
      </c>
      <c r="E3422" s="1">
        <v>31</v>
      </c>
      <c r="F3422">
        <f t="shared" si="1473"/>
        <v>0</v>
      </c>
      <c r="G3422">
        <f t="shared" si="1474"/>
        <v>1</v>
      </c>
      <c r="H3422" s="4">
        <v>3.05</v>
      </c>
      <c r="I3422" s="4">
        <v>1.40816326530612</v>
      </c>
      <c r="J3422" s="4">
        <f t="shared" si="1475"/>
        <v>0.32786885245901642</v>
      </c>
      <c r="K3422" s="4">
        <f t="shared" si="1476"/>
        <v>0.71014492753623315</v>
      </c>
      <c r="L3422" s="17">
        <f t="shared" si="1477"/>
        <v>0.35786885245901645</v>
      </c>
      <c r="M3422" s="17">
        <f t="shared" si="1478"/>
        <v>0.68014492753623312</v>
      </c>
      <c r="N3422" s="34">
        <f t="shared" si="1479"/>
        <v>2.7943197434722853</v>
      </c>
      <c r="O3422" s="12">
        <f t="shared" si="1480"/>
        <v>1.4702748774770908</v>
      </c>
      <c r="P3422" s="4">
        <f t="shared" si="1481"/>
        <v>201010</v>
      </c>
      <c r="Q3422" s="17">
        <f t="shared" si="1482"/>
        <v>2.1659420289855107</v>
      </c>
      <c r="R3422" s="17">
        <f t="shared" si="1483"/>
        <v>-2.9378048780487949</v>
      </c>
      <c r="S3422" s="16">
        <f t="shared" si="1484"/>
        <v>-0.77186284906328417</v>
      </c>
      <c r="T3422" s="5">
        <f t="shared" si="1485"/>
        <v>0.46169287387085906</v>
      </c>
      <c r="U3422" s="21">
        <f t="shared" si="1486"/>
        <v>0</v>
      </c>
      <c r="W3422" s="5">
        <f t="shared" si="1487"/>
        <v>-1</v>
      </c>
      <c r="X3422" s="4">
        <f t="shared" si="1488"/>
        <v>-1</v>
      </c>
      <c r="AE3422" s="4">
        <f t="shared" si="1489"/>
        <v>-2.7221311475409835</v>
      </c>
      <c r="AJ3422" s="3">
        <f t="shared" si="1490"/>
        <v>3.6621652552072614E-2</v>
      </c>
      <c r="AK3422" s="3">
        <f t="shared" si="1491"/>
        <v>3.6621652552072614E-2</v>
      </c>
      <c r="AL3422" s="26">
        <f t="shared" si="1492"/>
        <v>0.46169287387085906</v>
      </c>
      <c r="AM3422" s="26">
        <f ca="1">IF(RAND()&lt;J3422,H3422*F3422,I3422*G3422)-1</f>
        <v>-1</v>
      </c>
      <c r="AN3422" s="26">
        <f ca="1">IF(RAND()&lt;(J3422+(2*F3422-1)*Sheet2!D$109),H3422*F3422,I3422*G3422)-1</f>
        <v>-1</v>
      </c>
      <c r="AO3422" s="3">
        <f t="shared" si="1472"/>
        <v>201010</v>
      </c>
    </row>
    <row r="3423" spans="1:41" x14ac:dyDescent="0.25">
      <c r="A3423" s="6">
        <v>40468</v>
      </c>
      <c r="B3423" s="1" t="s">
        <v>45</v>
      </c>
      <c r="C3423" s="1" t="s">
        <v>50</v>
      </c>
      <c r="D3423" s="1">
        <v>20</v>
      </c>
      <c r="E3423" s="1">
        <v>17</v>
      </c>
      <c r="F3423">
        <f t="shared" si="1473"/>
        <v>1</v>
      </c>
      <c r="G3423">
        <f t="shared" si="1474"/>
        <v>0</v>
      </c>
      <c r="H3423" s="4">
        <v>4.3</v>
      </c>
      <c r="I3423" s="4">
        <v>1.25</v>
      </c>
      <c r="J3423" s="4">
        <f t="shared" si="1475"/>
        <v>0.23255813953488372</v>
      </c>
      <c r="K3423" s="4">
        <f t="shared" si="1476"/>
        <v>0.8</v>
      </c>
      <c r="L3423" s="17">
        <f t="shared" si="1477"/>
        <v>0.20255813953488372</v>
      </c>
      <c r="M3423" s="17">
        <f t="shared" si="1478"/>
        <v>0.83000000000000007</v>
      </c>
      <c r="N3423" s="34">
        <f t="shared" si="1479"/>
        <v>4.9368541905855343</v>
      </c>
      <c r="O3423" s="12">
        <f t="shared" si="1480"/>
        <v>1.2048192771084336</v>
      </c>
      <c r="P3423" s="4">
        <f t="shared" si="1481"/>
        <v>201010</v>
      </c>
      <c r="Q3423" s="17">
        <f t="shared" si="1482"/>
        <v>4.3</v>
      </c>
      <c r="R3423" s="17">
        <f t="shared" si="1483"/>
        <v>-4.3030303030303028</v>
      </c>
      <c r="S3423" s="16">
        <f t="shared" si="1484"/>
        <v>-3.0303030303029388E-3</v>
      </c>
      <c r="T3423" s="5">
        <f t="shared" si="1485"/>
        <v>0.29069767441860467</v>
      </c>
      <c r="U3423" s="21">
        <f t="shared" si="1486"/>
        <v>0</v>
      </c>
      <c r="W3423" s="5">
        <f t="shared" si="1487"/>
        <v>3.3</v>
      </c>
      <c r="X3423" s="4">
        <f t="shared" si="1488"/>
        <v>-0.76744186046511631</v>
      </c>
      <c r="AE3423" s="4">
        <f t="shared" si="1489"/>
        <v>-4.0674418604651157</v>
      </c>
      <c r="AJ3423" s="3">
        <f t="shared" si="1490"/>
        <v>3.1531531531531543E-2</v>
      </c>
      <c r="AK3423" s="3">
        <f t="shared" si="1491"/>
        <v>3.1531531531531543E-2</v>
      </c>
      <c r="AL3423" s="26">
        <f t="shared" si="1492"/>
        <v>0.29069767441860467</v>
      </c>
      <c r="AM3423" s="26">
        <f ca="1">IF(RAND()&lt;J3423,H3423*F3423,I3423*G3423)-1</f>
        <v>-1</v>
      </c>
      <c r="AN3423" s="26">
        <f ca="1">IF(RAND()&lt;(J3423+(2*F3423-1)*Sheet2!D$109),H3423*F3423,I3423*G3423)-1</f>
        <v>3.3</v>
      </c>
      <c r="AO3423" s="3">
        <f t="shared" si="1472"/>
        <v>201010</v>
      </c>
    </row>
    <row r="3424" spans="1:41" x14ac:dyDescent="0.25">
      <c r="A3424" s="6">
        <v>40468</v>
      </c>
      <c r="B3424" s="1" t="s">
        <v>24</v>
      </c>
      <c r="C3424" s="1" t="s">
        <v>40</v>
      </c>
      <c r="D3424" s="1">
        <v>17</v>
      </c>
      <c r="E3424" s="1">
        <v>9</v>
      </c>
      <c r="F3424">
        <f t="shared" si="1473"/>
        <v>1</v>
      </c>
      <c r="G3424">
        <f t="shared" si="1474"/>
        <v>0</v>
      </c>
      <c r="H3424" s="4">
        <v>1.28169014084507</v>
      </c>
      <c r="I3424" s="4">
        <v>3.95</v>
      </c>
      <c r="J3424" s="4">
        <f t="shared" si="1475"/>
        <v>0.78021978021978045</v>
      </c>
      <c r="K3424" s="4">
        <f t="shared" si="1476"/>
        <v>0.25316455696202528</v>
      </c>
      <c r="L3424" s="17">
        <f t="shared" si="1477"/>
        <v>0.75021978021978042</v>
      </c>
      <c r="M3424" s="17">
        <f t="shared" si="1478"/>
        <v>0.28316455696202525</v>
      </c>
      <c r="N3424" s="34">
        <f t="shared" si="1479"/>
        <v>1.332942727405888</v>
      </c>
      <c r="O3424" s="12">
        <f t="shared" si="1480"/>
        <v>3.5315154224407697</v>
      </c>
      <c r="P3424" s="4">
        <f t="shared" si="1481"/>
        <v>201010</v>
      </c>
      <c r="Q3424" s="17">
        <f t="shared" si="1482"/>
        <v>1.28169014084507</v>
      </c>
      <c r="R3424" s="17">
        <f t="shared" si="1483"/>
        <v>-3.8889830508474623</v>
      </c>
      <c r="S3424" s="16">
        <f t="shared" si="1484"/>
        <v>-2.6072929100023923</v>
      </c>
      <c r="T3424" s="5">
        <f t="shared" si="1485"/>
        <v>3.0818681318681329</v>
      </c>
      <c r="U3424" s="21">
        <f t="shared" si="1486"/>
        <v>0</v>
      </c>
      <c r="W3424" s="5">
        <f t="shared" si="1487"/>
        <v>0.28169014084507005</v>
      </c>
      <c r="X3424" s="4">
        <f t="shared" si="1488"/>
        <v>-0.21978021978021955</v>
      </c>
      <c r="AE3424" s="4">
        <f t="shared" si="1489"/>
        <v>-0.5014703606252896</v>
      </c>
      <c r="AJ3424" s="3">
        <f t="shared" si="1490"/>
        <v>3.230582850989383E-2</v>
      </c>
      <c r="AK3424" s="3">
        <f t="shared" si="1491"/>
        <v>3.230582850989383E-2</v>
      </c>
      <c r="AL3424" s="26">
        <f t="shared" si="1492"/>
        <v>3.0818681318681329</v>
      </c>
      <c r="AM3424" s="26">
        <f ca="1">IF(RAND()&lt;J3424,H3424*F3424,I3424*G3424)-1</f>
        <v>0.28169014084507005</v>
      </c>
      <c r="AN3424" s="26">
        <f ca="1">IF(RAND()&lt;(J3424+(2*F3424-1)*Sheet2!D$109),H3424*F3424,I3424*G3424)-1</f>
        <v>-1</v>
      </c>
      <c r="AO3424" s="3">
        <f t="shared" si="1472"/>
        <v>201010</v>
      </c>
    </row>
    <row r="3425" spans="1:41" x14ac:dyDescent="0.25">
      <c r="A3425" s="6">
        <v>40468</v>
      </c>
      <c r="B3425" s="1" t="s">
        <v>43</v>
      </c>
      <c r="C3425" s="1" t="s">
        <v>44</v>
      </c>
      <c r="D3425" s="1">
        <v>28</v>
      </c>
      <c r="E3425" s="1">
        <v>10</v>
      </c>
      <c r="F3425">
        <f t="shared" si="1473"/>
        <v>1</v>
      </c>
      <c r="G3425">
        <f t="shared" si="1474"/>
        <v>0</v>
      </c>
      <c r="H3425" s="4">
        <v>1.0909090909090899</v>
      </c>
      <c r="I3425" s="4">
        <v>8.5</v>
      </c>
      <c r="J3425" s="4">
        <f t="shared" si="1475"/>
        <v>0.91666666666666752</v>
      </c>
      <c r="K3425" s="4">
        <f t="shared" si="1476"/>
        <v>0.11764705882352941</v>
      </c>
      <c r="L3425" s="17">
        <f t="shared" si="1477"/>
        <v>0.88666666666666749</v>
      </c>
      <c r="M3425" s="17">
        <f t="shared" si="1478"/>
        <v>0.14764705882352941</v>
      </c>
      <c r="N3425" s="34">
        <f t="shared" si="1479"/>
        <v>1.1278195488721794</v>
      </c>
      <c r="O3425" s="12">
        <f t="shared" si="1480"/>
        <v>6.7729083665338647</v>
      </c>
      <c r="P3425" s="4">
        <f t="shared" si="1481"/>
        <v>201010</v>
      </c>
      <c r="Q3425" s="17">
        <f t="shared" si="1482"/>
        <v>1.0909090909090899</v>
      </c>
      <c r="R3425" s="17">
        <f t="shared" si="1483"/>
        <v>-11.13333333333345</v>
      </c>
      <c r="S3425" s="16">
        <f t="shared" si="1484"/>
        <v>-10.04242424242436</v>
      </c>
      <c r="T3425" s="5">
        <f t="shared" si="1485"/>
        <v>7.7916666666666732</v>
      </c>
      <c r="U3425" s="21">
        <f t="shared" si="1486"/>
        <v>1</v>
      </c>
      <c r="W3425" s="5">
        <f t="shared" si="1487"/>
        <v>9.090909090908994E-2</v>
      </c>
      <c r="X3425" s="4">
        <f t="shared" si="1488"/>
        <v>-8.3333333333332482E-2</v>
      </c>
      <c r="AE3425" s="4">
        <f t="shared" si="1489"/>
        <v>-0.17424242424242242</v>
      </c>
      <c r="AJ3425" s="3">
        <f t="shared" si="1490"/>
        <v>3.3175355450237753E-2</v>
      </c>
      <c r="AK3425" s="3">
        <f t="shared" si="1491"/>
        <v>3.3175355450237753E-2</v>
      </c>
      <c r="AL3425" s="26">
        <f t="shared" si="1492"/>
        <v>7.7916666666666732</v>
      </c>
      <c r="AM3425" s="26">
        <f ca="1">IF(RAND()&lt;J3425,H3425*F3425,I3425*G3425)-1</f>
        <v>9.090909090908994E-2</v>
      </c>
      <c r="AN3425" s="26">
        <f ca="1">IF(RAND()&lt;(J3425+(2*F3425-1)*Sheet2!D$109),H3425*F3425,I3425*G3425)-1</f>
        <v>9.090909090908994E-2</v>
      </c>
      <c r="AO3425" s="3">
        <f t="shared" si="1472"/>
        <v>201010</v>
      </c>
    </row>
    <row r="3426" spans="1:41" x14ac:dyDescent="0.25">
      <c r="A3426" s="6">
        <v>40468</v>
      </c>
      <c r="B3426" s="1" t="s">
        <v>41</v>
      </c>
      <c r="C3426" s="1" t="s">
        <v>27</v>
      </c>
      <c r="D3426" s="1">
        <v>31</v>
      </c>
      <c r="E3426" s="1">
        <v>17</v>
      </c>
      <c r="F3426">
        <f t="shared" si="1473"/>
        <v>1</v>
      </c>
      <c r="G3426">
        <f t="shared" si="1474"/>
        <v>0</v>
      </c>
      <c r="H3426" s="4">
        <v>1.7692307692307701</v>
      </c>
      <c r="I3426" s="4">
        <v>2.1</v>
      </c>
      <c r="J3426" s="4">
        <f t="shared" si="1475"/>
        <v>0.56521739130434756</v>
      </c>
      <c r="K3426" s="4">
        <f t="shared" si="1476"/>
        <v>0.47619047619047616</v>
      </c>
      <c r="L3426" s="17">
        <f t="shared" si="1477"/>
        <v>0.53521739130434753</v>
      </c>
      <c r="M3426" s="17">
        <f t="shared" si="1478"/>
        <v>0.50619047619047619</v>
      </c>
      <c r="N3426" s="34">
        <f t="shared" si="1479"/>
        <v>1.8683996750609271</v>
      </c>
      <c r="O3426" s="12">
        <f t="shared" si="1480"/>
        <v>1.9755409219190969</v>
      </c>
      <c r="P3426" s="4">
        <f t="shared" si="1481"/>
        <v>201010</v>
      </c>
      <c r="Q3426" s="17">
        <f t="shared" si="1482"/>
        <v>1.7692307692307701</v>
      </c>
      <c r="R3426" s="17">
        <f t="shared" si="1483"/>
        <v>-2.2090909090909077</v>
      </c>
      <c r="S3426" s="16">
        <f t="shared" si="1484"/>
        <v>-0.43986013986013761</v>
      </c>
      <c r="T3426" s="5">
        <f t="shared" si="1485"/>
        <v>1.18695652173913</v>
      </c>
      <c r="U3426" s="21">
        <f t="shared" si="1486"/>
        <v>0</v>
      </c>
      <c r="W3426" s="5">
        <f t="shared" si="1487"/>
        <v>0.76923076923077005</v>
      </c>
      <c r="X3426" s="4">
        <f t="shared" si="1488"/>
        <v>-0.43478260869565244</v>
      </c>
      <c r="AE3426" s="4">
        <f t="shared" si="1489"/>
        <v>-1.2040133779264224</v>
      </c>
      <c r="AJ3426" s="3">
        <f t="shared" si="1490"/>
        <v>3.9761431411530546E-2</v>
      </c>
      <c r="AK3426" s="3">
        <f t="shared" si="1491"/>
        <v>3.9761431411530546E-2</v>
      </c>
      <c r="AL3426" s="26">
        <f t="shared" si="1492"/>
        <v>1.18695652173913</v>
      </c>
      <c r="AM3426" s="26">
        <f ca="1">IF(RAND()&lt;J3426,H3426*F3426,I3426*G3426)-1</f>
        <v>-1</v>
      </c>
      <c r="AN3426" s="26">
        <f ca="1">IF(RAND()&lt;(J3426+(2*F3426-1)*Sheet2!D$109),H3426*F3426,I3426*G3426)-1</f>
        <v>0.76923076923077005</v>
      </c>
      <c r="AO3426" s="3">
        <f t="shared" si="1472"/>
        <v>201010</v>
      </c>
    </row>
    <row r="3427" spans="1:41" x14ac:dyDescent="0.25">
      <c r="A3427" s="6">
        <v>40468</v>
      </c>
      <c r="B3427" s="1" t="s">
        <v>20</v>
      </c>
      <c r="C3427" s="1" t="s">
        <v>19</v>
      </c>
      <c r="D3427" s="1">
        <v>28</v>
      </c>
      <c r="E3427" s="1">
        <v>20</v>
      </c>
      <c r="F3427">
        <f t="shared" si="1473"/>
        <v>1</v>
      </c>
      <c r="G3427">
        <f t="shared" si="1474"/>
        <v>0</v>
      </c>
      <c r="H3427" s="4">
        <v>1.1818181818181799</v>
      </c>
      <c r="I3427" s="4">
        <v>5.25</v>
      </c>
      <c r="J3427" s="4">
        <f t="shared" si="1475"/>
        <v>0.84615384615384759</v>
      </c>
      <c r="K3427" s="4">
        <f t="shared" si="1476"/>
        <v>0.19047619047619047</v>
      </c>
      <c r="L3427" s="17">
        <f t="shared" si="1477"/>
        <v>0.81615384615384756</v>
      </c>
      <c r="M3427" s="17">
        <f t="shared" si="1478"/>
        <v>0.22047619047619046</v>
      </c>
      <c r="N3427" s="34">
        <f t="shared" si="1479"/>
        <v>1.2252591894439187</v>
      </c>
      <c r="O3427" s="12">
        <f t="shared" si="1480"/>
        <v>4.5356371490280782</v>
      </c>
      <c r="P3427" s="4">
        <f t="shared" si="1481"/>
        <v>201010</v>
      </c>
      <c r="Q3427" s="17">
        <f t="shared" si="1482"/>
        <v>1.1818181818181799</v>
      </c>
      <c r="R3427" s="17">
        <f t="shared" si="1483"/>
        <v>-5.7352941176471175</v>
      </c>
      <c r="S3427" s="16">
        <f t="shared" si="1484"/>
        <v>-4.5534759358289376</v>
      </c>
      <c r="T3427" s="5">
        <f t="shared" si="1485"/>
        <v>4.4423076923076996</v>
      </c>
      <c r="U3427" s="21">
        <f t="shared" si="1486"/>
        <v>0</v>
      </c>
      <c r="W3427" s="5">
        <f t="shared" si="1487"/>
        <v>0.18181818181817988</v>
      </c>
      <c r="X3427" s="4">
        <f t="shared" si="1488"/>
        <v>-0.15384615384615241</v>
      </c>
      <c r="AE3427" s="4">
        <f t="shared" si="1489"/>
        <v>-0.33566433566433229</v>
      </c>
      <c r="AJ3427" s="3">
        <f t="shared" si="1490"/>
        <v>3.5335689045937646E-2</v>
      </c>
      <c r="AK3427" s="3">
        <f t="shared" si="1491"/>
        <v>3.5335689045937757E-2</v>
      </c>
      <c r="AL3427" s="26">
        <f t="shared" si="1492"/>
        <v>4.4423076923076996</v>
      </c>
      <c r="AM3427" s="26">
        <f ca="1">IF(RAND()&lt;J3427,H3427*F3427,I3427*G3427)-1</f>
        <v>0.18181818181817988</v>
      </c>
      <c r="AN3427" s="26">
        <f ca="1">IF(RAND()&lt;(J3427+(2*F3427-1)*Sheet2!D$109),H3427*F3427,I3427*G3427)-1</f>
        <v>0.18181818181817988</v>
      </c>
      <c r="AO3427" s="3">
        <f t="shared" si="1472"/>
        <v>201010</v>
      </c>
    </row>
    <row r="3428" spans="1:41" x14ac:dyDescent="0.25">
      <c r="A3428" s="6">
        <v>40468</v>
      </c>
      <c r="B3428" s="1" t="s">
        <v>38</v>
      </c>
      <c r="C3428" s="1" t="s">
        <v>29</v>
      </c>
      <c r="D3428" s="1">
        <v>23</v>
      </c>
      <c r="E3428" s="1">
        <v>20</v>
      </c>
      <c r="F3428">
        <f t="shared" si="1473"/>
        <v>1</v>
      </c>
      <c r="G3428">
        <f t="shared" si="1474"/>
        <v>0</v>
      </c>
      <c r="H3428" s="4">
        <v>1.68965517241379</v>
      </c>
      <c r="I3428" s="4">
        <v>2.25</v>
      </c>
      <c r="J3428" s="4">
        <f t="shared" si="1475"/>
        <v>0.59183673469387865</v>
      </c>
      <c r="K3428" s="4">
        <f t="shared" si="1476"/>
        <v>0.44444444444444442</v>
      </c>
      <c r="L3428" s="17">
        <f t="shared" si="1477"/>
        <v>0.56183673469387863</v>
      </c>
      <c r="M3428" s="17">
        <f t="shared" si="1478"/>
        <v>0.47444444444444445</v>
      </c>
      <c r="N3428" s="34">
        <f t="shared" si="1479"/>
        <v>1.7798764983654161</v>
      </c>
      <c r="O3428" s="12">
        <f t="shared" si="1480"/>
        <v>2.1077283372365341</v>
      </c>
      <c r="P3428" s="4">
        <f t="shared" si="1481"/>
        <v>201010</v>
      </c>
      <c r="Q3428" s="17">
        <f t="shared" si="1482"/>
        <v>1.68965517241379</v>
      </c>
      <c r="R3428" s="17">
        <f t="shared" si="1483"/>
        <v>-2.2500000000000062</v>
      </c>
      <c r="S3428" s="16">
        <f t="shared" si="1484"/>
        <v>-0.56034482758621618</v>
      </c>
      <c r="T3428" s="5">
        <f t="shared" si="1485"/>
        <v>1.3316326530612268</v>
      </c>
      <c r="U3428" s="21">
        <f t="shared" si="1486"/>
        <v>0</v>
      </c>
      <c r="W3428" s="5">
        <f t="shared" si="1487"/>
        <v>0.68965517241379004</v>
      </c>
      <c r="X3428" s="4">
        <f t="shared" si="1488"/>
        <v>-0.40816326530612135</v>
      </c>
      <c r="AE3428" s="4">
        <f t="shared" si="1489"/>
        <v>-1.0978184377199114</v>
      </c>
      <c r="AJ3428" s="3">
        <f t="shared" si="1490"/>
        <v>3.5010940919038225E-2</v>
      </c>
      <c r="AK3428" s="3">
        <f t="shared" si="1491"/>
        <v>3.5010940919038225E-2</v>
      </c>
      <c r="AL3428" s="26">
        <f t="shared" si="1492"/>
        <v>1.3316326530612268</v>
      </c>
      <c r="AM3428" s="26">
        <f ca="1">IF(RAND()&lt;J3428,H3428*F3428,I3428*G3428)-1</f>
        <v>-1</v>
      </c>
      <c r="AN3428" s="26">
        <f ca="1">IF(RAND()&lt;(J3428+(2*F3428-1)*Sheet2!D$109),H3428*F3428,I3428*G3428)-1</f>
        <v>-1</v>
      </c>
      <c r="AO3428" s="3">
        <f t="shared" si="1472"/>
        <v>201010</v>
      </c>
    </row>
    <row r="3429" spans="1:41" x14ac:dyDescent="0.25">
      <c r="A3429" s="6">
        <v>40468</v>
      </c>
      <c r="B3429" s="1" t="s">
        <v>46</v>
      </c>
      <c r="C3429" s="1" t="s">
        <v>23</v>
      </c>
      <c r="D3429" s="1">
        <v>24</v>
      </c>
      <c r="E3429" s="1">
        <v>21</v>
      </c>
      <c r="F3429">
        <f t="shared" si="1473"/>
        <v>1</v>
      </c>
      <c r="G3429">
        <f t="shared" si="1474"/>
        <v>0</v>
      </c>
      <c r="H3429" s="4">
        <v>1.8</v>
      </c>
      <c r="I3429" s="4">
        <v>2.0499999999999998</v>
      </c>
      <c r="J3429" s="4">
        <f t="shared" si="1475"/>
        <v>0.55555555555555558</v>
      </c>
      <c r="K3429" s="4">
        <f t="shared" si="1476"/>
        <v>0.48780487804878053</v>
      </c>
      <c r="L3429" s="17">
        <f t="shared" si="1477"/>
        <v>0.52555555555555555</v>
      </c>
      <c r="M3429" s="17">
        <f t="shared" si="1478"/>
        <v>0.5178048780487805</v>
      </c>
      <c r="N3429" s="34">
        <f t="shared" si="1479"/>
        <v>1.9027484143763214</v>
      </c>
      <c r="O3429" s="12">
        <f t="shared" si="1480"/>
        <v>1.9312293923692887</v>
      </c>
      <c r="P3429" s="4">
        <f t="shared" si="1481"/>
        <v>201010</v>
      </c>
      <c r="Q3429" s="17">
        <f t="shared" si="1482"/>
        <v>1.8</v>
      </c>
      <c r="R3429" s="17">
        <f t="shared" si="1483"/>
        <v>-2.2023809523809526</v>
      </c>
      <c r="S3429" s="16">
        <f t="shared" si="1484"/>
        <v>-0.40238095238095251</v>
      </c>
      <c r="T3429" s="5">
        <f t="shared" si="1485"/>
        <v>1.1388888888888888</v>
      </c>
      <c r="U3429" s="21">
        <f t="shared" si="1486"/>
        <v>0</v>
      </c>
      <c r="W3429" s="5">
        <f t="shared" si="1487"/>
        <v>0.8</v>
      </c>
      <c r="X3429" s="4">
        <f t="shared" si="1488"/>
        <v>-0.44444444444444442</v>
      </c>
      <c r="AE3429" s="4">
        <f t="shared" si="1489"/>
        <v>-1.2444444444444442</v>
      </c>
      <c r="AJ3429" s="3">
        <f t="shared" si="1490"/>
        <v>4.1558441558441461E-2</v>
      </c>
      <c r="AK3429" s="3">
        <f t="shared" si="1491"/>
        <v>4.1558441558441461E-2</v>
      </c>
      <c r="AL3429" s="26">
        <f t="shared" si="1492"/>
        <v>1.1388888888888888</v>
      </c>
      <c r="AM3429" s="26">
        <f ca="1">IF(RAND()&lt;J3429,H3429*F3429,I3429*G3429)-1</f>
        <v>0.8</v>
      </c>
      <c r="AN3429" s="26">
        <f ca="1">IF(RAND()&lt;(J3429+(2*F3429-1)*Sheet2!D$109),H3429*F3429,I3429*G3429)-1</f>
        <v>0.8</v>
      </c>
      <c r="AO3429" s="3">
        <f t="shared" si="1472"/>
        <v>201010</v>
      </c>
    </row>
    <row r="3430" spans="1:41" x14ac:dyDescent="0.25">
      <c r="A3430" s="6">
        <v>40468</v>
      </c>
      <c r="B3430" s="1" t="s">
        <v>33</v>
      </c>
      <c r="C3430" s="1" t="s">
        <v>35</v>
      </c>
      <c r="D3430" s="1">
        <v>35</v>
      </c>
      <c r="E3430" s="1">
        <v>31</v>
      </c>
      <c r="F3430">
        <f t="shared" si="1473"/>
        <v>1</v>
      </c>
      <c r="G3430">
        <f t="shared" si="1474"/>
        <v>0</v>
      </c>
      <c r="H3430" s="4">
        <v>1.4545454545454499</v>
      </c>
      <c r="I3430" s="4">
        <v>2.8</v>
      </c>
      <c r="J3430" s="4">
        <f t="shared" si="1475"/>
        <v>0.68750000000000222</v>
      </c>
      <c r="K3430" s="4">
        <f t="shared" si="1476"/>
        <v>0.35714285714285715</v>
      </c>
      <c r="L3430" s="17">
        <f t="shared" si="1477"/>
        <v>0.65750000000000219</v>
      </c>
      <c r="M3430" s="17">
        <f t="shared" si="1478"/>
        <v>0.38714285714285712</v>
      </c>
      <c r="N3430" s="34">
        <f t="shared" si="1479"/>
        <v>1.5209125475285121</v>
      </c>
      <c r="O3430" s="12">
        <f t="shared" si="1480"/>
        <v>2.5830258302583027</v>
      </c>
      <c r="P3430" s="4">
        <f t="shared" si="1481"/>
        <v>201010</v>
      </c>
      <c r="Q3430" s="17">
        <f t="shared" si="1482"/>
        <v>1.4545454545454499</v>
      </c>
      <c r="R3430" s="17">
        <f t="shared" si="1483"/>
        <v>-2.7555555555555777</v>
      </c>
      <c r="S3430" s="16">
        <f t="shared" si="1484"/>
        <v>-1.3010101010101278</v>
      </c>
      <c r="T3430" s="5">
        <f t="shared" si="1485"/>
        <v>1.925000000000006</v>
      </c>
      <c r="U3430" s="21">
        <f t="shared" si="1486"/>
        <v>0</v>
      </c>
      <c r="W3430" s="5">
        <f t="shared" si="1487"/>
        <v>0.45454545454544992</v>
      </c>
      <c r="X3430" s="4">
        <f t="shared" si="1488"/>
        <v>-0.31249999999999778</v>
      </c>
      <c r="AE3430" s="4">
        <f t="shared" si="1489"/>
        <v>-0.7670454545454477</v>
      </c>
      <c r="AJ3430" s="3">
        <f t="shared" si="1490"/>
        <v>4.2735042735044582E-2</v>
      </c>
      <c r="AK3430" s="3">
        <f t="shared" si="1491"/>
        <v>4.2735042735044693E-2</v>
      </c>
      <c r="AL3430" s="26">
        <f t="shared" si="1492"/>
        <v>1.925000000000006</v>
      </c>
      <c r="AM3430" s="26">
        <f ca="1">IF(RAND()&lt;J3430,H3430*F3430,I3430*G3430)-1</f>
        <v>0.45454545454544992</v>
      </c>
      <c r="AN3430" s="26">
        <f ca="1">IF(RAND()&lt;(J3430+(2*F3430-1)*Sheet2!D$109),H3430*F3430,I3430*G3430)-1</f>
        <v>0.45454545454544992</v>
      </c>
      <c r="AO3430" s="3">
        <f t="shared" si="1472"/>
        <v>201010</v>
      </c>
    </row>
    <row r="3431" spans="1:41" x14ac:dyDescent="0.25">
      <c r="A3431" s="6">
        <v>40468</v>
      </c>
      <c r="B3431" s="1" t="s">
        <v>48</v>
      </c>
      <c r="C3431" s="1" t="s">
        <v>37</v>
      </c>
      <c r="D3431" s="1">
        <v>20</v>
      </c>
      <c r="E3431" s="1">
        <v>23</v>
      </c>
      <c r="F3431">
        <f t="shared" si="1473"/>
        <v>0</v>
      </c>
      <c r="G3431">
        <f t="shared" si="1474"/>
        <v>1</v>
      </c>
      <c r="H3431" s="4">
        <v>1.625</v>
      </c>
      <c r="I3431" s="4">
        <v>2.4</v>
      </c>
      <c r="J3431" s="4">
        <f t="shared" si="1475"/>
        <v>0.61538461538461542</v>
      </c>
      <c r="K3431" s="4">
        <f t="shared" si="1476"/>
        <v>0.41666666666666669</v>
      </c>
      <c r="L3431" s="17">
        <f t="shared" si="1477"/>
        <v>0.64538461538461545</v>
      </c>
      <c r="M3431" s="17">
        <f t="shared" si="1478"/>
        <v>0.38666666666666671</v>
      </c>
      <c r="N3431" s="34">
        <f t="shared" si="1479"/>
        <v>1.5494636471990464</v>
      </c>
      <c r="O3431" s="12">
        <f t="shared" si="1480"/>
        <v>2.5862068965517238</v>
      </c>
      <c r="P3431" s="4">
        <f t="shared" si="1481"/>
        <v>201010</v>
      </c>
      <c r="Q3431" s="17">
        <f t="shared" si="1482"/>
        <v>0.67708333333333337</v>
      </c>
      <c r="R3431" s="17">
        <f t="shared" si="1483"/>
        <v>-2.3142857142857145</v>
      </c>
      <c r="S3431" s="16">
        <f t="shared" si="1484"/>
        <v>-1.637202380952381</v>
      </c>
      <c r="T3431" s="5">
        <f t="shared" si="1485"/>
        <v>1.4769230769230768</v>
      </c>
      <c r="U3431" s="21">
        <f t="shared" si="1486"/>
        <v>0</v>
      </c>
      <c r="W3431" s="5">
        <f t="shared" si="1487"/>
        <v>-1</v>
      </c>
      <c r="X3431" s="4">
        <f t="shared" si="1488"/>
        <v>-1</v>
      </c>
      <c r="AE3431" s="4">
        <f t="shared" si="1489"/>
        <v>-1.0096153846153846</v>
      </c>
      <c r="AJ3431" s="3">
        <f t="shared" si="1490"/>
        <v>3.1055900621118071E-2</v>
      </c>
      <c r="AK3431" s="3">
        <f t="shared" si="1491"/>
        <v>3.105590062111796E-2</v>
      </c>
      <c r="AL3431" s="26">
        <f t="shared" si="1492"/>
        <v>1.4769230769230768</v>
      </c>
      <c r="AM3431" s="26">
        <f ca="1">IF(RAND()&lt;J3431,H3431*F3431,I3431*G3431)-1</f>
        <v>-1</v>
      </c>
      <c r="AN3431" s="26">
        <f ca="1">IF(RAND()&lt;(J3431+(2*F3431-1)*Sheet2!D$109),H3431*F3431,I3431*G3431)-1</f>
        <v>-1</v>
      </c>
      <c r="AO3431" s="3">
        <f t="shared" si="1472"/>
        <v>201010</v>
      </c>
    </row>
    <row r="3432" spans="1:41" x14ac:dyDescent="0.25">
      <c r="A3432" s="6">
        <v>40468</v>
      </c>
      <c r="B3432" s="1" t="s">
        <v>21</v>
      </c>
      <c r="C3432" s="1" t="s">
        <v>39</v>
      </c>
      <c r="D3432" s="1">
        <v>20</v>
      </c>
      <c r="E3432" s="1">
        <v>24</v>
      </c>
      <c r="F3432">
        <f t="shared" si="1473"/>
        <v>0</v>
      </c>
      <c r="G3432">
        <f t="shared" si="1474"/>
        <v>1</v>
      </c>
      <c r="H3432" s="4">
        <v>2.7</v>
      </c>
      <c r="I3432" s="4">
        <v>1.5</v>
      </c>
      <c r="J3432" s="4">
        <f t="shared" si="1475"/>
        <v>0.37037037037037035</v>
      </c>
      <c r="K3432" s="4">
        <f t="shared" si="1476"/>
        <v>0.66666666666666663</v>
      </c>
      <c r="L3432" s="17">
        <f t="shared" si="1477"/>
        <v>0.40037037037037038</v>
      </c>
      <c r="M3432" s="17">
        <f t="shared" si="1478"/>
        <v>0.6366666666666666</v>
      </c>
      <c r="N3432" s="34">
        <f t="shared" si="1479"/>
        <v>2.497687326549491</v>
      </c>
      <c r="O3432" s="12">
        <f t="shared" si="1480"/>
        <v>1.5706806282722514</v>
      </c>
      <c r="P3432" s="4">
        <f t="shared" si="1481"/>
        <v>201010</v>
      </c>
      <c r="Q3432" s="17">
        <f t="shared" si="1482"/>
        <v>1.8</v>
      </c>
      <c r="R3432" s="17">
        <f t="shared" si="1483"/>
        <v>-2.5882352941176467</v>
      </c>
      <c r="S3432" s="16">
        <f t="shared" si="1484"/>
        <v>-0.7882352941176467</v>
      </c>
      <c r="T3432" s="5">
        <f t="shared" si="1485"/>
        <v>0.55555555555555547</v>
      </c>
      <c r="U3432" s="21">
        <f t="shared" si="1486"/>
        <v>0</v>
      </c>
      <c r="W3432" s="5">
        <f t="shared" si="1487"/>
        <v>-1</v>
      </c>
      <c r="X3432" s="4">
        <f t="shared" si="1488"/>
        <v>-1</v>
      </c>
      <c r="AE3432" s="4">
        <f t="shared" si="1489"/>
        <v>-2.3296296296296299</v>
      </c>
      <c r="AJ3432" s="3">
        <f t="shared" si="1490"/>
        <v>3.5714285714285587E-2</v>
      </c>
      <c r="AK3432" s="3">
        <f t="shared" si="1491"/>
        <v>3.5714285714285587E-2</v>
      </c>
      <c r="AL3432" s="26">
        <f t="shared" si="1492"/>
        <v>0.55555555555555547</v>
      </c>
      <c r="AM3432" s="26">
        <f ca="1">IF(RAND()&lt;J3432,H3432*F3432,I3432*G3432)-1</f>
        <v>0.5</v>
      </c>
      <c r="AN3432" s="26">
        <f ca="1">IF(RAND()&lt;(J3432+(2*F3432-1)*Sheet2!D$109),H3432*F3432,I3432*G3432)-1</f>
        <v>0.5</v>
      </c>
      <c r="AO3432" s="3">
        <f t="shared" si="1472"/>
        <v>201010</v>
      </c>
    </row>
    <row r="3433" spans="1:41" x14ac:dyDescent="0.25">
      <c r="A3433" s="6">
        <v>40468</v>
      </c>
      <c r="B3433" s="1" t="s">
        <v>31</v>
      </c>
      <c r="C3433" s="1" t="s">
        <v>47</v>
      </c>
      <c r="D3433" s="1">
        <v>20</v>
      </c>
      <c r="E3433" s="1">
        <v>23</v>
      </c>
      <c r="F3433">
        <f t="shared" si="1473"/>
        <v>0</v>
      </c>
      <c r="G3433">
        <f t="shared" si="1474"/>
        <v>1</v>
      </c>
      <c r="H3433" s="4">
        <v>1.3773584905660399</v>
      </c>
      <c r="I3433" s="4">
        <v>3.25</v>
      </c>
      <c r="J3433" s="4">
        <f t="shared" si="1475"/>
        <v>0.72602739726027288</v>
      </c>
      <c r="K3433" s="4">
        <f t="shared" si="1476"/>
        <v>0.30769230769230771</v>
      </c>
      <c r="L3433" s="17">
        <f t="shared" si="1477"/>
        <v>0.7560273972602729</v>
      </c>
      <c r="M3433" s="17">
        <f t="shared" si="1478"/>
        <v>0.27769230769230768</v>
      </c>
      <c r="N3433" s="34">
        <f t="shared" si="1479"/>
        <v>1.3227033882949828</v>
      </c>
      <c r="O3433" s="12">
        <f t="shared" si="1480"/>
        <v>3.6011080332409975</v>
      </c>
      <c r="P3433" s="4">
        <f t="shared" si="1481"/>
        <v>201010</v>
      </c>
      <c r="Q3433" s="17">
        <f t="shared" si="1482"/>
        <v>0.42380261248185841</v>
      </c>
      <c r="R3433" s="17">
        <f t="shared" si="1483"/>
        <v>-3.094444444444429</v>
      </c>
      <c r="S3433" s="16">
        <f t="shared" si="1484"/>
        <v>-2.6706418319625707</v>
      </c>
      <c r="T3433" s="5">
        <f t="shared" si="1485"/>
        <v>2.3595890410958869</v>
      </c>
      <c r="U3433" s="21">
        <f t="shared" si="1486"/>
        <v>0</v>
      </c>
      <c r="W3433" s="5">
        <f t="shared" si="1487"/>
        <v>-1</v>
      </c>
      <c r="X3433" s="4">
        <f t="shared" si="1488"/>
        <v>-1</v>
      </c>
      <c r="AE3433" s="4">
        <f t="shared" si="1489"/>
        <v>-0.65133109330576699</v>
      </c>
      <c r="AJ3433" s="3">
        <f t="shared" si="1490"/>
        <v>3.2619775739040846E-2</v>
      </c>
      <c r="AK3433" s="3">
        <f t="shared" si="1491"/>
        <v>3.2619775739040735E-2</v>
      </c>
      <c r="AL3433" s="26">
        <f t="shared" si="1492"/>
        <v>2.3595890410958869</v>
      </c>
      <c r="AM3433" s="26">
        <f ca="1">IF(RAND()&lt;J3433,H3433*F3433,I3433*G3433)-1</f>
        <v>-1</v>
      </c>
      <c r="AN3433" s="26">
        <f ca="1">IF(RAND()&lt;(J3433+(2*F3433-1)*Sheet2!D$109),H3433*F3433,I3433*G3433)-1</f>
        <v>-1</v>
      </c>
      <c r="AO3433" s="3">
        <f t="shared" si="1472"/>
        <v>201010</v>
      </c>
    </row>
    <row r="3434" spans="1:41" x14ac:dyDescent="0.25">
      <c r="A3434" s="6">
        <v>40462</v>
      </c>
      <c r="B3434" s="1" t="s">
        <v>39</v>
      </c>
      <c r="C3434" s="1" t="s">
        <v>46</v>
      </c>
      <c r="D3434" s="1">
        <v>29</v>
      </c>
      <c r="E3434" s="1">
        <v>20</v>
      </c>
      <c r="F3434">
        <f t="shared" si="1473"/>
        <v>1</v>
      </c>
      <c r="G3434">
        <f t="shared" si="1474"/>
        <v>0</v>
      </c>
      <c r="H3434" s="4">
        <v>1.46511627906977</v>
      </c>
      <c r="I3434" s="4">
        <v>2.8</v>
      </c>
      <c r="J3434" s="4">
        <f t="shared" si="1475"/>
        <v>0.68253968253968134</v>
      </c>
      <c r="K3434" s="4">
        <f t="shared" si="1476"/>
        <v>0.35714285714285715</v>
      </c>
      <c r="L3434" s="17">
        <f t="shared" si="1477"/>
        <v>0.65253968253968131</v>
      </c>
      <c r="M3434" s="17">
        <f t="shared" si="1478"/>
        <v>0.38714285714285712</v>
      </c>
      <c r="N3434" s="34">
        <f t="shared" si="1479"/>
        <v>1.5324738506446149</v>
      </c>
      <c r="O3434" s="12">
        <f t="shared" si="1480"/>
        <v>2.5830258302583027</v>
      </c>
      <c r="P3434" s="4">
        <f t="shared" si="1481"/>
        <v>201010</v>
      </c>
      <c r="Q3434" s="17">
        <f t="shared" si="1482"/>
        <v>1.46511627906977</v>
      </c>
      <c r="R3434" s="17">
        <f t="shared" si="1483"/>
        <v>-2.7055555555555433</v>
      </c>
      <c r="S3434" s="16">
        <f t="shared" si="1484"/>
        <v>-1.2404392764857732</v>
      </c>
      <c r="T3434" s="5">
        <f t="shared" si="1485"/>
        <v>1.9111111111111077</v>
      </c>
      <c r="U3434" s="21">
        <f t="shared" si="1486"/>
        <v>0</v>
      </c>
      <c r="W3434" s="5">
        <f t="shared" si="1487"/>
        <v>0.46511627906977004</v>
      </c>
      <c r="X3434" s="4">
        <f t="shared" si="1488"/>
        <v>-0.31746031746031866</v>
      </c>
      <c r="AE3434" s="4">
        <f t="shared" si="1489"/>
        <v>-0.78257659653008871</v>
      </c>
      <c r="AJ3434" s="3">
        <f t="shared" si="1490"/>
        <v>3.8167938931296552E-2</v>
      </c>
      <c r="AK3434" s="3">
        <f t="shared" si="1491"/>
        <v>3.8167938931296663E-2</v>
      </c>
      <c r="AL3434" s="26">
        <f t="shared" si="1492"/>
        <v>1.9111111111111077</v>
      </c>
      <c r="AM3434" s="26">
        <f ca="1">IF(RAND()&lt;J3434,H3434*F3434,I3434*G3434)-1</f>
        <v>0.46511627906977004</v>
      </c>
      <c r="AN3434" s="26">
        <f ca="1">IF(RAND()&lt;(J3434+(2*F3434-1)*Sheet2!D$109),H3434*F3434,I3434*G3434)-1</f>
        <v>0.46511627906977004</v>
      </c>
      <c r="AO3434" s="3">
        <f t="shared" si="1472"/>
        <v>201010</v>
      </c>
    </row>
    <row r="3435" spans="1:41" x14ac:dyDescent="0.25">
      <c r="A3435" s="6">
        <v>40461</v>
      </c>
      <c r="B3435" s="1" t="s">
        <v>34</v>
      </c>
      <c r="C3435" s="1" t="s">
        <v>48</v>
      </c>
      <c r="D3435" s="1">
        <v>16</v>
      </c>
      <c r="E3435" s="1">
        <v>13</v>
      </c>
      <c r="F3435">
        <f t="shared" si="1473"/>
        <v>1</v>
      </c>
      <c r="G3435">
        <f t="shared" si="1474"/>
        <v>0</v>
      </c>
      <c r="H3435" s="4">
        <v>2.25</v>
      </c>
      <c r="I3435" s="4">
        <v>1.68965517241379</v>
      </c>
      <c r="J3435" s="4">
        <f t="shared" si="1475"/>
        <v>0.44444444444444442</v>
      </c>
      <c r="K3435" s="4">
        <f t="shared" si="1476"/>
        <v>0.59183673469387865</v>
      </c>
      <c r="L3435" s="17">
        <f t="shared" si="1477"/>
        <v>0.41444444444444439</v>
      </c>
      <c r="M3435" s="17">
        <f t="shared" si="1478"/>
        <v>0.62183673469387868</v>
      </c>
      <c r="N3435" s="34">
        <f t="shared" si="1479"/>
        <v>2.4128686327077751</v>
      </c>
      <c r="O3435" s="12">
        <f t="shared" si="1480"/>
        <v>1.6081391532655041</v>
      </c>
      <c r="P3435" s="4">
        <f t="shared" si="1481"/>
        <v>201010</v>
      </c>
      <c r="Q3435" s="17">
        <f t="shared" si="1482"/>
        <v>2.25</v>
      </c>
      <c r="R3435" s="17">
        <f t="shared" si="1483"/>
        <v>-2.2500000000000062</v>
      </c>
      <c r="S3435" s="16">
        <f t="shared" si="1484"/>
        <v>-6.2172489379008766E-15</v>
      </c>
      <c r="T3435" s="5">
        <f t="shared" si="1485"/>
        <v>0.75095785440612894</v>
      </c>
      <c r="U3435" s="21">
        <f t="shared" si="1486"/>
        <v>0</v>
      </c>
      <c r="W3435" s="5">
        <f t="shared" si="1487"/>
        <v>1.25</v>
      </c>
      <c r="X3435" s="4">
        <f t="shared" si="1488"/>
        <v>-0.55555555555555558</v>
      </c>
      <c r="AE3435" s="4">
        <f t="shared" si="1489"/>
        <v>-1.8055555555555556</v>
      </c>
      <c r="AJ3435" s="3">
        <f t="shared" si="1490"/>
        <v>3.5010940919038225E-2</v>
      </c>
      <c r="AK3435" s="3">
        <f t="shared" si="1491"/>
        <v>3.5010940919038225E-2</v>
      </c>
      <c r="AL3435" s="26">
        <f t="shared" si="1492"/>
        <v>0.75095785440612894</v>
      </c>
      <c r="AM3435" s="26">
        <f ca="1">IF(RAND()&lt;J3435,H3435*F3435,I3435*G3435)-1</f>
        <v>-1</v>
      </c>
      <c r="AN3435" s="26">
        <f ca="1">IF(RAND()&lt;(J3435+(2*F3435-1)*Sheet2!D$109),H3435*F3435,I3435*G3435)-1</f>
        <v>-1</v>
      </c>
      <c r="AO3435" s="3">
        <f t="shared" si="1472"/>
        <v>201010</v>
      </c>
    </row>
    <row r="3436" spans="1:41" x14ac:dyDescent="0.25">
      <c r="A3436" s="6">
        <v>40461</v>
      </c>
      <c r="B3436" s="1" t="s">
        <v>24</v>
      </c>
      <c r="C3436" s="1" t="s">
        <v>41</v>
      </c>
      <c r="D3436" s="1">
        <v>24</v>
      </c>
      <c r="E3436" s="1">
        <v>27</v>
      </c>
      <c r="F3436">
        <f t="shared" si="1473"/>
        <v>0</v>
      </c>
      <c r="G3436">
        <f t="shared" si="1474"/>
        <v>1</v>
      </c>
      <c r="H3436" s="4">
        <v>1.55555555555556</v>
      </c>
      <c r="I3436" s="4">
        <v>2.6</v>
      </c>
      <c r="J3436" s="4">
        <f t="shared" si="1475"/>
        <v>0.64285714285714102</v>
      </c>
      <c r="K3436" s="4">
        <f t="shared" si="1476"/>
        <v>0.38461538461538458</v>
      </c>
      <c r="L3436" s="17">
        <f t="shared" si="1477"/>
        <v>0.67285714285714104</v>
      </c>
      <c r="M3436" s="17">
        <f t="shared" si="1478"/>
        <v>0.35461538461538455</v>
      </c>
      <c r="N3436" s="34">
        <f t="shared" si="1479"/>
        <v>1.486199575371554</v>
      </c>
      <c r="O3436" s="12">
        <f t="shared" si="1480"/>
        <v>2.8199566160520613</v>
      </c>
      <c r="P3436" s="4">
        <f t="shared" si="1481"/>
        <v>201010</v>
      </c>
      <c r="Q3436" s="17">
        <f t="shared" si="1482"/>
        <v>0.59829059829059994</v>
      </c>
      <c r="R3436" s="17">
        <f t="shared" si="1483"/>
        <v>-2.4249999999999856</v>
      </c>
      <c r="S3436" s="16">
        <f t="shared" si="1484"/>
        <v>-1.8267094017093857</v>
      </c>
      <c r="T3436" s="5">
        <f t="shared" si="1485"/>
        <v>1.6714285714285666</v>
      </c>
      <c r="U3436" s="21">
        <f t="shared" si="1486"/>
        <v>0</v>
      </c>
      <c r="W3436" s="5">
        <f t="shared" si="1487"/>
        <v>-1</v>
      </c>
      <c r="X3436" s="4">
        <f t="shared" si="1488"/>
        <v>-1</v>
      </c>
      <c r="AE3436" s="4">
        <f t="shared" si="1489"/>
        <v>-0.912698412698419</v>
      </c>
      <c r="AJ3436" s="3">
        <f t="shared" si="1490"/>
        <v>2.6737967914436833E-2</v>
      </c>
      <c r="AK3436" s="3">
        <f t="shared" si="1491"/>
        <v>2.6737967914436611E-2</v>
      </c>
      <c r="AL3436" s="26">
        <f t="shared" si="1492"/>
        <v>1.6714285714285666</v>
      </c>
      <c r="AM3436" s="26">
        <f ca="1">IF(RAND()&lt;J3436,H3436*F3436,I3436*G3436)-1</f>
        <v>1.6</v>
      </c>
      <c r="AN3436" s="26">
        <f ca="1">IF(RAND()&lt;(J3436+(2*F3436-1)*Sheet2!D$109),H3436*F3436,I3436*G3436)-1</f>
        <v>-1</v>
      </c>
      <c r="AO3436" s="3">
        <f t="shared" si="1472"/>
        <v>201010</v>
      </c>
    </row>
    <row r="3437" spans="1:41" x14ac:dyDescent="0.25">
      <c r="A3437" s="6">
        <v>40461</v>
      </c>
      <c r="B3437" s="1" t="s">
        <v>40</v>
      </c>
      <c r="C3437" s="1" t="s">
        <v>50</v>
      </c>
      <c r="D3437" s="1">
        <v>35</v>
      </c>
      <c r="E3437" s="1">
        <v>27</v>
      </c>
      <c r="F3437">
        <f t="shared" si="1473"/>
        <v>1</v>
      </c>
      <c r="G3437">
        <f t="shared" si="1474"/>
        <v>0</v>
      </c>
      <c r="H3437" s="4">
        <v>3.55</v>
      </c>
      <c r="I3437" s="4">
        <v>1.3174603174603199</v>
      </c>
      <c r="J3437" s="4">
        <f t="shared" si="1475"/>
        <v>0.28169014084507044</v>
      </c>
      <c r="K3437" s="4">
        <f t="shared" si="1476"/>
        <v>0.75903614457831181</v>
      </c>
      <c r="L3437" s="17">
        <f t="shared" si="1477"/>
        <v>0.25169014084507046</v>
      </c>
      <c r="M3437" s="17">
        <f t="shared" si="1478"/>
        <v>0.78903614457831184</v>
      </c>
      <c r="N3437" s="34">
        <f t="shared" si="1479"/>
        <v>3.9731393396754329</v>
      </c>
      <c r="O3437" s="12">
        <f t="shared" si="1480"/>
        <v>1.2673690639792357</v>
      </c>
      <c r="P3437" s="4">
        <f t="shared" si="1481"/>
        <v>201010</v>
      </c>
      <c r="Q3437" s="17">
        <f t="shared" si="1482"/>
        <v>3.55</v>
      </c>
      <c r="R3437" s="17">
        <f t="shared" si="1483"/>
        <v>-3.5421568627450739</v>
      </c>
      <c r="S3437" s="16">
        <f t="shared" si="1484"/>
        <v>7.8431372549259137E-3</v>
      </c>
      <c r="T3437" s="5">
        <f t="shared" si="1485"/>
        <v>0.3711155823831887</v>
      </c>
      <c r="U3437" s="21">
        <f t="shared" si="1486"/>
        <v>0</v>
      </c>
      <c r="W3437" s="5">
        <f t="shared" si="1487"/>
        <v>2.5499999999999998</v>
      </c>
      <c r="X3437" s="4">
        <f t="shared" si="1488"/>
        <v>-0.71830985915492951</v>
      </c>
      <c r="AE3437" s="4">
        <f t="shared" si="1489"/>
        <v>-3.2683098591549293</v>
      </c>
      <c r="AJ3437" s="3">
        <f t="shared" si="1490"/>
        <v>3.9132561552256973E-2</v>
      </c>
      <c r="AK3437" s="3">
        <f t="shared" si="1491"/>
        <v>3.9132561552257084E-2</v>
      </c>
      <c r="AL3437" s="26">
        <f t="shared" si="1492"/>
        <v>0.3711155823831887</v>
      </c>
      <c r="AM3437" s="26">
        <f ca="1">IF(RAND()&lt;J3437,H3437*F3437,I3437*G3437)-1</f>
        <v>-1</v>
      </c>
      <c r="AN3437" s="26">
        <f ca="1">IF(RAND()&lt;(J3437+(2*F3437-1)*Sheet2!D$109),H3437*F3437,I3437*G3437)-1</f>
        <v>-1</v>
      </c>
      <c r="AO3437" s="3">
        <f t="shared" si="1472"/>
        <v>201010</v>
      </c>
    </row>
    <row r="3438" spans="1:41" x14ac:dyDescent="0.25">
      <c r="A3438" s="6">
        <v>40461</v>
      </c>
      <c r="B3438" s="1" t="s">
        <v>22</v>
      </c>
      <c r="C3438" s="1" t="s">
        <v>35</v>
      </c>
      <c r="D3438" s="1">
        <v>19</v>
      </c>
      <c r="E3438" s="1">
        <v>9</v>
      </c>
      <c r="F3438">
        <f t="shared" si="1473"/>
        <v>1</v>
      </c>
      <c r="G3438">
        <f t="shared" si="1474"/>
        <v>0</v>
      </c>
      <c r="H3438" s="4">
        <v>1.26315789473684</v>
      </c>
      <c r="I3438" s="4">
        <v>4.2</v>
      </c>
      <c r="J3438" s="4">
        <f t="shared" si="1475"/>
        <v>0.79166666666666796</v>
      </c>
      <c r="K3438" s="4">
        <f t="shared" si="1476"/>
        <v>0.23809523809523808</v>
      </c>
      <c r="L3438" s="17">
        <f t="shared" si="1477"/>
        <v>0.76166666666666794</v>
      </c>
      <c r="M3438" s="17">
        <f t="shared" si="1478"/>
        <v>0.26809523809523805</v>
      </c>
      <c r="N3438" s="34">
        <f t="shared" si="1479"/>
        <v>1.3129102844638927</v>
      </c>
      <c r="O3438" s="12">
        <f t="shared" si="1480"/>
        <v>3.7300177619893433</v>
      </c>
      <c r="P3438" s="4">
        <f t="shared" si="1481"/>
        <v>201010</v>
      </c>
      <c r="Q3438" s="17">
        <f t="shared" si="1482"/>
        <v>1.26315789473684</v>
      </c>
      <c r="R3438" s="17">
        <f t="shared" si="1483"/>
        <v>-4.11250000000003</v>
      </c>
      <c r="S3438" s="16">
        <f t="shared" si="1484"/>
        <v>-2.8493421052631902</v>
      </c>
      <c r="T3438" s="5">
        <f t="shared" si="1485"/>
        <v>3.3250000000000055</v>
      </c>
      <c r="U3438" s="21">
        <f t="shared" si="1486"/>
        <v>0</v>
      </c>
      <c r="W3438" s="5">
        <f t="shared" si="1487"/>
        <v>0.26315789473684004</v>
      </c>
      <c r="X3438" s="4">
        <f t="shared" si="1488"/>
        <v>-0.20833333333333204</v>
      </c>
      <c r="AE3438" s="4">
        <f t="shared" si="1489"/>
        <v>-0.47149122807017207</v>
      </c>
      <c r="AJ3438" s="3">
        <f t="shared" si="1490"/>
        <v>2.8901734104047394E-2</v>
      </c>
      <c r="AK3438" s="3">
        <f t="shared" si="1491"/>
        <v>2.8901734104047505E-2</v>
      </c>
      <c r="AL3438" s="26">
        <f t="shared" si="1492"/>
        <v>3.3250000000000055</v>
      </c>
      <c r="AM3438" s="26">
        <f ca="1">IF(RAND()&lt;J3438,H3438*F3438,I3438*G3438)-1</f>
        <v>0.26315789473684004</v>
      </c>
      <c r="AN3438" s="26">
        <f ca="1">IF(RAND()&lt;(J3438+(2*F3438-1)*Sheet2!D$109),H3438*F3438,I3438*G3438)-1</f>
        <v>0.26315789473684004</v>
      </c>
      <c r="AO3438" s="3">
        <f t="shared" si="1472"/>
        <v>201010</v>
      </c>
    </row>
    <row r="3439" spans="1:41" x14ac:dyDescent="0.25">
      <c r="A3439" s="6">
        <v>40461</v>
      </c>
      <c r="B3439" s="1" t="s">
        <v>33</v>
      </c>
      <c r="C3439" s="1" t="s">
        <v>20</v>
      </c>
      <c r="D3439" s="1">
        <v>10</v>
      </c>
      <c r="E3439" s="1">
        <v>34</v>
      </c>
      <c r="F3439">
        <f t="shared" si="1473"/>
        <v>0</v>
      </c>
      <c r="G3439">
        <f t="shared" si="1474"/>
        <v>1</v>
      </c>
      <c r="H3439" s="4">
        <v>1.5714285714285698</v>
      </c>
      <c r="I3439" s="4">
        <v>2.5499999999999998</v>
      </c>
      <c r="J3439" s="4">
        <f t="shared" si="1475"/>
        <v>0.63636363636363702</v>
      </c>
      <c r="K3439" s="4">
        <f t="shared" si="1476"/>
        <v>0.39215686274509809</v>
      </c>
      <c r="L3439" s="17">
        <f t="shared" si="1477"/>
        <v>0.66636363636363705</v>
      </c>
      <c r="M3439" s="17">
        <f t="shared" si="1478"/>
        <v>0.36215686274509806</v>
      </c>
      <c r="N3439" s="34">
        <f t="shared" si="1479"/>
        <v>1.5006821282401075</v>
      </c>
      <c r="O3439" s="12">
        <f t="shared" si="1480"/>
        <v>2.7612344342176502</v>
      </c>
      <c r="P3439" s="4">
        <f t="shared" si="1481"/>
        <v>201010</v>
      </c>
      <c r="Q3439" s="17">
        <f t="shared" si="1482"/>
        <v>0.61624649859943925</v>
      </c>
      <c r="R3439" s="17">
        <f t="shared" si="1483"/>
        <v>-2.3951612903225854</v>
      </c>
      <c r="S3439" s="16">
        <f t="shared" si="1484"/>
        <v>-1.778914791723146</v>
      </c>
      <c r="T3439" s="5">
        <f t="shared" si="1485"/>
        <v>1.6227272727272744</v>
      </c>
      <c r="U3439" s="21">
        <f t="shared" si="1486"/>
        <v>0</v>
      </c>
      <c r="W3439" s="5">
        <f t="shared" si="1487"/>
        <v>-1</v>
      </c>
      <c r="X3439" s="4">
        <f t="shared" si="1488"/>
        <v>-1</v>
      </c>
      <c r="AE3439" s="4">
        <f t="shared" si="1489"/>
        <v>-0.93506493506493282</v>
      </c>
      <c r="AJ3439" s="3">
        <f t="shared" si="1490"/>
        <v>2.7729636048527628E-2</v>
      </c>
      <c r="AK3439" s="3">
        <f t="shared" si="1491"/>
        <v>2.7729636048527739E-2</v>
      </c>
      <c r="AL3439" s="26">
        <f t="shared" si="1492"/>
        <v>1.6227272727272744</v>
      </c>
      <c r="AM3439" s="26">
        <f ca="1">IF(RAND()&lt;J3439,H3439*F3439,I3439*G3439)-1</f>
        <v>-1</v>
      </c>
      <c r="AN3439" s="26">
        <f ca="1">IF(RAND()&lt;(J3439+(2*F3439-1)*Sheet2!D$109),H3439*F3439,I3439*G3439)-1</f>
        <v>1.5499999999999998</v>
      </c>
      <c r="AO3439" s="3">
        <f t="shared" si="1472"/>
        <v>201010</v>
      </c>
    </row>
    <row r="3440" spans="1:41" x14ac:dyDescent="0.25">
      <c r="A3440" s="6">
        <v>40461</v>
      </c>
      <c r="B3440" s="1" t="s">
        <v>19</v>
      </c>
      <c r="C3440" s="1" t="s">
        <v>45</v>
      </c>
      <c r="D3440" s="1">
        <v>44</v>
      </c>
      <c r="E3440" s="1">
        <v>6</v>
      </c>
      <c r="F3440">
        <f t="shared" si="1473"/>
        <v>1</v>
      </c>
      <c r="G3440">
        <f t="shared" si="1474"/>
        <v>0</v>
      </c>
      <c r="H3440" s="4">
        <v>1.6451612903225801</v>
      </c>
      <c r="I3440" s="4">
        <v>2.35</v>
      </c>
      <c r="J3440" s="4">
        <f t="shared" si="1475"/>
        <v>0.60784313725490213</v>
      </c>
      <c r="K3440" s="4">
        <f t="shared" si="1476"/>
        <v>0.42553191489361702</v>
      </c>
      <c r="L3440" s="17">
        <f t="shared" si="1477"/>
        <v>0.57784313725490211</v>
      </c>
      <c r="M3440" s="17">
        <f t="shared" si="1478"/>
        <v>0.455531914893617</v>
      </c>
      <c r="N3440" s="34">
        <f t="shared" si="1479"/>
        <v>1.73057346454021</v>
      </c>
      <c r="O3440" s="12">
        <f t="shared" si="1480"/>
        <v>2.1952358710882764</v>
      </c>
      <c r="P3440" s="4">
        <f t="shared" si="1481"/>
        <v>201010</v>
      </c>
      <c r="Q3440" s="17">
        <f t="shared" si="1482"/>
        <v>1.6451612903225801</v>
      </c>
      <c r="R3440" s="17">
        <f t="shared" si="1483"/>
        <v>-2.2907407407407421</v>
      </c>
      <c r="S3440" s="16">
        <f t="shared" si="1484"/>
        <v>-0.645579450418162</v>
      </c>
      <c r="T3440" s="5">
        <f t="shared" si="1485"/>
        <v>1.4284313725490201</v>
      </c>
      <c r="U3440" s="21">
        <f t="shared" si="1486"/>
        <v>0</v>
      </c>
      <c r="W3440" s="5">
        <f t="shared" si="1487"/>
        <v>0.64516129032258007</v>
      </c>
      <c r="X3440" s="4">
        <f t="shared" si="1488"/>
        <v>-0.39215686274509787</v>
      </c>
      <c r="AE3440" s="4">
        <f t="shared" si="1489"/>
        <v>-1.0373181530676781</v>
      </c>
      <c r="AJ3440" s="3">
        <f t="shared" si="1490"/>
        <v>3.2297133629390573E-2</v>
      </c>
      <c r="AK3440" s="3">
        <f t="shared" si="1491"/>
        <v>3.2297133629390573E-2</v>
      </c>
      <c r="AL3440" s="26">
        <f t="shared" si="1492"/>
        <v>1.4284313725490201</v>
      </c>
      <c r="AM3440" s="26">
        <f ca="1">IF(RAND()&lt;J3440,H3440*F3440,I3440*G3440)-1</f>
        <v>0.64516129032258007</v>
      </c>
      <c r="AN3440" s="26">
        <f ca="1">IF(RAND()&lt;(J3440+(2*F3440-1)*Sheet2!D$109),H3440*F3440,I3440*G3440)-1</f>
        <v>-1</v>
      </c>
      <c r="AO3440" s="3">
        <f t="shared" si="1472"/>
        <v>201010</v>
      </c>
    </row>
    <row r="3441" spans="1:41" x14ac:dyDescent="0.25">
      <c r="A3441" s="6">
        <v>40461</v>
      </c>
      <c r="B3441" s="1" t="s">
        <v>23</v>
      </c>
      <c r="C3441" s="1" t="s">
        <v>36</v>
      </c>
      <c r="D3441" s="1">
        <v>27</v>
      </c>
      <c r="E3441" s="1">
        <v>34</v>
      </c>
      <c r="F3441">
        <f t="shared" si="1473"/>
        <v>0</v>
      </c>
      <c r="G3441">
        <f t="shared" si="1474"/>
        <v>1</v>
      </c>
      <c r="H3441" s="4">
        <v>1.3333333333333299</v>
      </c>
      <c r="I3441" s="4">
        <v>3.5</v>
      </c>
      <c r="J3441" s="4">
        <f t="shared" si="1475"/>
        <v>0.75000000000000189</v>
      </c>
      <c r="K3441" s="4">
        <f t="shared" si="1476"/>
        <v>0.2857142857142857</v>
      </c>
      <c r="L3441" s="17">
        <f t="shared" si="1477"/>
        <v>0.78000000000000191</v>
      </c>
      <c r="M3441" s="17">
        <f t="shared" si="1478"/>
        <v>0.25571428571428567</v>
      </c>
      <c r="N3441" s="34">
        <f t="shared" si="1479"/>
        <v>1.2820512820512788</v>
      </c>
      <c r="O3441" s="12">
        <f t="shared" si="1480"/>
        <v>3.9106145251396653</v>
      </c>
      <c r="P3441" s="4">
        <f t="shared" si="1481"/>
        <v>201010</v>
      </c>
      <c r="Q3441" s="17">
        <f t="shared" si="1482"/>
        <v>0.38095238095237999</v>
      </c>
      <c r="R3441" s="17">
        <f t="shared" si="1483"/>
        <v>-3.4000000000000306</v>
      </c>
      <c r="S3441" s="16">
        <f t="shared" si="1484"/>
        <v>-3.0190476190476505</v>
      </c>
      <c r="T3441" s="5">
        <f t="shared" si="1485"/>
        <v>2.6250000000000067</v>
      </c>
      <c r="U3441" s="21">
        <f t="shared" si="1486"/>
        <v>0</v>
      </c>
      <c r="W3441" s="5">
        <f t="shared" si="1487"/>
        <v>-1</v>
      </c>
      <c r="X3441" s="4">
        <f t="shared" si="1488"/>
        <v>-1</v>
      </c>
      <c r="AE3441" s="4">
        <f t="shared" si="1489"/>
        <v>-0.58333333333332804</v>
      </c>
      <c r="AJ3441" s="3">
        <f t="shared" si="1490"/>
        <v>3.4482758620691611E-2</v>
      </c>
      <c r="AK3441" s="3">
        <f t="shared" si="1491"/>
        <v>3.44827586206915E-2</v>
      </c>
      <c r="AL3441" s="26">
        <f t="shared" si="1492"/>
        <v>2.6250000000000067</v>
      </c>
      <c r="AM3441" s="26">
        <f ca="1">IF(RAND()&lt;J3441,H3441*F3441,I3441*G3441)-1</f>
        <v>-1</v>
      </c>
      <c r="AN3441" s="26">
        <f ca="1">IF(RAND()&lt;(J3441+(2*F3441-1)*Sheet2!D$109),H3441*F3441,I3441*G3441)-1</f>
        <v>-1</v>
      </c>
      <c r="AO3441" s="3">
        <f t="shared" si="1472"/>
        <v>201010</v>
      </c>
    </row>
    <row r="3442" spans="1:41" x14ac:dyDescent="0.25">
      <c r="A3442" s="6">
        <v>40461</v>
      </c>
      <c r="B3442" s="1" t="s">
        <v>44</v>
      </c>
      <c r="C3442" s="1" t="s">
        <v>27</v>
      </c>
      <c r="D3442" s="1">
        <v>10</v>
      </c>
      <c r="E3442" s="1">
        <v>20</v>
      </c>
      <c r="F3442">
        <f t="shared" si="1473"/>
        <v>0</v>
      </c>
      <c r="G3442">
        <f t="shared" si="1474"/>
        <v>1</v>
      </c>
      <c r="H3442" s="4">
        <v>2.4500000000000002</v>
      </c>
      <c r="I3442" s="4">
        <v>1.60606060606061</v>
      </c>
      <c r="J3442" s="4">
        <f t="shared" si="1475"/>
        <v>0.4081632653061224</v>
      </c>
      <c r="K3442" s="4">
        <f t="shared" si="1476"/>
        <v>0.62264150943396079</v>
      </c>
      <c r="L3442" s="17">
        <f t="shared" si="1477"/>
        <v>0.43816326530612237</v>
      </c>
      <c r="M3442" s="17">
        <f t="shared" si="1478"/>
        <v>0.59264150943396077</v>
      </c>
      <c r="N3442" s="34">
        <f t="shared" si="1479"/>
        <v>2.2822543083372153</v>
      </c>
      <c r="O3442" s="12">
        <f t="shared" si="1480"/>
        <v>1.687360713148683</v>
      </c>
      <c r="P3442" s="4">
        <f t="shared" si="1481"/>
        <v>201010</v>
      </c>
      <c r="Q3442" s="17">
        <f t="shared" si="1482"/>
        <v>1.5254716981132039</v>
      </c>
      <c r="R3442" s="17">
        <f t="shared" si="1483"/>
        <v>-2.3396551724137824</v>
      </c>
      <c r="S3442" s="16">
        <f t="shared" si="1484"/>
        <v>-0.81418347430057847</v>
      </c>
      <c r="T3442" s="5">
        <f t="shared" si="1485"/>
        <v>0.65553494124922851</v>
      </c>
      <c r="U3442" s="21">
        <f t="shared" si="1486"/>
        <v>0</v>
      </c>
      <c r="W3442" s="5">
        <f t="shared" si="1487"/>
        <v>-1</v>
      </c>
      <c r="X3442" s="4">
        <f t="shared" si="1488"/>
        <v>-1</v>
      </c>
      <c r="AE3442" s="4">
        <f t="shared" si="1489"/>
        <v>-2.0418367346938777</v>
      </c>
      <c r="AJ3442" s="3">
        <f t="shared" si="1490"/>
        <v>2.9884198729920097E-2</v>
      </c>
      <c r="AK3442" s="3">
        <f t="shared" si="1491"/>
        <v>2.9884198729920097E-2</v>
      </c>
      <c r="AL3442" s="26">
        <f t="shared" si="1492"/>
        <v>0.65553494124922851</v>
      </c>
      <c r="AM3442" s="26">
        <f ca="1">IF(RAND()&lt;J3442,H3442*F3442,I3442*G3442)-1</f>
        <v>-1</v>
      </c>
      <c r="AN3442" s="26">
        <f ca="1">IF(RAND()&lt;(J3442+(2*F3442-1)*Sheet2!D$109),H3442*F3442,I3442*G3442)-1</f>
        <v>-1</v>
      </c>
      <c r="AO3442" s="3">
        <f t="shared" si="1472"/>
        <v>201010</v>
      </c>
    </row>
    <row r="3443" spans="1:41" x14ac:dyDescent="0.25">
      <c r="A3443" s="6">
        <v>40461</v>
      </c>
      <c r="B3443" s="1" t="s">
        <v>30</v>
      </c>
      <c r="C3443" s="1" t="s">
        <v>25</v>
      </c>
      <c r="D3443" s="1">
        <v>21</v>
      </c>
      <c r="E3443" s="1">
        <v>24</v>
      </c>
      <c r="F3443">
        <f t="shared" si="1473"/>
        <v>0</v>
      </c>
      <c r="G3443">
        <f t="shared" si="1474"/>
        <v>1</v>
      </c>
      <c r="H3443" s="4">
        <v>1.32258064516129</v>
      </c>
      <c r="I3443" s="4">
        <v>3.6</v>
      </c>
      <c r="J3443" s="4">
        <f t="shared" si="1475"/>
        <v>0.75609756097560987</v>
      </c>
      <c r="K3443" s="4">
        <f t="shared" si="1476"/>
        <v>0.27777777777777779</v>
      </c>
      <c r="L3443" s="17">
        <f t="shared" si="1477"/>
        <v>0.7860975609756099</v>
      </c>
      <c r="M3443" s="17">
        <f t="shared" si="1478"/>
        <v>0.24777777777777779</v>
      </c>
      <c r="N3443" s="34">
        <f t="shared" si="1479"/>
        <v>1.2721067328575859</v>
      </c>
      <c r="O3443" s="12">
        <f t="shared" si="1480"/>
        <v>4.0358744394618835</v>
      </c>
      <c r="P3443" s="4">
        <f t="shared" si="1481"/>
        <v>201010</v>
      </c>
      <c r="Q3443" s="17">
        <f t="shared" si="1482"/>
        <v>0.36738351254480278</v>
      </c>
      <c r="R3443" s="17">
        <f t="shared" si="1483"/>
        <v>-3.4846153846153873</v>
      </c>
      <c r="S3443" s="16">
        <f t="shared" si="1484"/>
        <v>-3.1172318720705845</v>
      </c>
      <c r="T3443" s="5">
        <f t="shared" si="1485"/>
        <v>2.7219512195121958</v>
      </c>
      <c r="U3443" s="21">
        <f t="shared" si="1486"/>
        <v>0</v>
      </c>
      <c r="W3443" s="5">
        <f t="shared" si="1487"/>
        <v>-1</v>
      </c>
      <c r="X3443" s="4">
        <f t="shared" si="1488"/>
        <v>-1</v>
      </c>
      <c r="AE3443" s="4">
        <f t="shared" si="1489"/>
        <v>-0.56648308418568016</v>
      </c>
      <c r="AJ3443" s="3">
        <f t="shared" si="1490"/>
        <v>3.2765399737876733E-2</v>
      </c>
      <c r="AK3443" s="3">
        <f t="shared" si="1491"/>
        <v>3.2765399737876844E-2</v>
      </c>
      <c r="AL3443" s="26">
        <f t="shared" si="1492"/>
        <v>2.7219512195121958</v>
      </c>
      <c r="AM3443" s="26">
        <f ca="1">IF(RAND()&lt;J3443,H3443*F3443,I3443*G3443)-1</f>
        <v>-1</v>
      </c>
      <c r="AN3443" s="26">
        <f ca="1">IF(RAND()&lt;(J3443+(2*F3443-1)*Sheet2!D$109),H3443*F3443,I3443*G3443)-1</f>
        <v>2.6</v>
      </c>
      <c r="AO3443" s="3">
        <f t="shared" si="1472"/>
        <v>201010</v>
      </c>
    </row>
    <row r="3444" spans="1:41" x14ac:dyDescent="0.25">
      <c r="A3444" s="6">
        <v>40461</v>
      </c>
      <c r="B3444" s="1" t="s">
        <v>26</v>
      </c>
      <c r="C3444" s="1" t="s">
        <v>31</v>
      </c>
      <c r="D3444" s="1">
        <v>6</v>
      </c>
      <c r="E3444" s="1">
        <v>23</v>
      </c>
      <c r="F3444">
        <f t="shared" si="1473"/>
        <v>0</v>
      </c>
      <c r="G3444">
        <f t="shared" si="1474"/>
        <v>1</v>
      </c>
      <c r="H3444" s="4">
        <v>1.6666666666666701</v>
      </c>
      <c r="I3444" s="4">
        <v>2.2999999999999998</v>
      </c>
      <c r="J3444" s="4">
        <f t="shared" si="1475"/>
        <v>0.59999999999999876</v>
      </c>
      <c r="K3444" s="4">
        <f t="shared" si="1476"/>
        <v>0.43478260869565222</v>
      </c>
      <c r="L3444" s="17">
        <f t="shared" si="1477"/>
        <v>0.62999999999999878</v>
      </c>
      <c r="M3444" s="17">
        <f t="shared" si="1478"/>
        <v>0.40478260869565219</v>
      </c>
      <c r="N3444" s="34">
        <f t="shared" si="1479"/>
        <v>1.5873015873015903</v>
      </c>
      <c r="O3444" s="12">
        <f t="shared" si="1480"/>
        <v>2.4704618689581093</v>
      </c>
      <c r="P3444" s="4">
        <f t="shared" si="1481"/>
        <v>201010</v>
      </c>
      <c r="Q3444" s="17">
        <f t="shared" si="1482"/>
        <v>0.72463768115942184</v>
      </c>
      <c r="R3444" s="17">
        <f t="shared" si="1483"/>
        <v>-2.2692307692307621</v>
      </c>
      <c r="S3444" s="16">
        <f t="shared" si="1484"/>
        <v>-1.5445930880713403</v>
      </c>
      <c r="T3444" s="5">
        <f t="shared" si="1485"/>
        <v>1.379999999999997</v>
      </c>
      <c r="U3444" s="21">
        <f t="shared" si="1486"/>
        <v>0</v>
      </c>
      <c r="W3444" s="5">
        <f t="shared" si="1487"/>
        <v>-1</v>
      </c>
      <c r="X3444" s="4">
        <f t="shared" si="1488"/>
        <v>-1</v>
      </c>
      <c r="AE3444" s="4">
        <f t="shared" si="1489"/>
        <v>-1.0666666666666713</v>
      </c>
      <c r="AJ3444" s="3">
        <f t="shared" si="1490"/>
        <v>3.3613445378150142E-2</v>
      </c>
      <c r="AK3444" s="3">
        <f t="shared" si="1491"/>
        <v>3.3613445378150253E-2</v>
      </c>
      <c r="AL3444" s="26">
        <f t="shared" si="1492"/>
        <v>1.379999999999997</v>
      </c>
      <c r="AM3444" s="26">
        <f ca="1">IF(RAND()&lt;J3444,H3444*F3444,I3444*G3444)-1</f>
        <v>-1</v>
      </c>
      <c r="AN3444" s="26">
        <f ca="1">IF(RAND()&lt;(J3444+(2*F3444-1)*Sheet2!D$109),H3444*F3444,I3444*G3444)-1</f>
        <v>1.2999999999999998</v>
      </c>
      <c r="AO3444" s="3">
        <f t="shared" si="1472"/>
        <v>201010</v>
      </c>
    </row>
    <row r="3445" spans="1:41" x14ac:dyDescent="0.25">
      <c r="A3445" s="6">
        <v>40461</v>
      </c>
      <c r="B3445" s="1" t="s">
        <v>32</v>
      </c>
      <c r="C3445" s="1" t="s">
        <v>42</v>
      </c>
      <c r="D3445" s="1">
        <v>26</v>
      </c>
      <c r="E3445" s="1">
        <v>36</v>
      </c>
      <c r="F3445">
        <f t="shared" si="1473"/>
        <v>0</v>
      </c>
      <c r="G3445">
        <f t="shared" si="1474"/>
        <v>1</v>
      </c>
      <c r="H3445" s="4">
        <v>1.71428571428571</v>
      </c>
      <c r="I3445" s="4">
        <v>2.2000000000000002</v>
      </c>
      <c r="J3445" s="4">
        <f t="shared" si="1475"/>
        <v>0.58333333333333481</v>
      </c>
      <c r="K3445" s="4">
        <f t="shared" si="1476"/>
        <v>0.45454545454545453</v>
      </c>
      <c r="L3445" s="17">
        <f t="shared" si="1477"/>
        <v>0.61333333333333484</v>
      </c>
      <c r="M3445" s="17">
        <f t="shared" si="1478"/>
        <v>0.42454545454545456</v>
      </c>
      <c r="N3445" s="34">
        <f t="shared" si="1479"/>
        <v>1.6304347826086916</v>
      </c>
      <c r="O3445" s="12">
        <f t="shared" si="1480"/>
        <v>2.3554603854389722</v>
      </c>
      <c r="P3445" s="4">
        <f t="shared" si="1481"/>
        <v>201010</v>
      </c>
      <c r="Q3445" s="17">
        <f t="shared" si="1482"/>
        <v>0.77922077922077715</v>
      </c>
      <c r="R3445" s="17">
        <f t="shared" si="1483"/>
        <v>-2.2333333333333414</v>
      </c>
      <c r="S3445" s="16">
        <f t="shared" si="1484"/>
        <v>-1.4541125541125641</v>
      </c>
      <c r="T3445" s="5">
        <f t="shared" si="1485"/>
        <v>1.2833333333333368</v>
      </c>
      <c r="U3445" s="21">
        <f t="shared" si="1486"/>
        <v>0</v>
      </c>
      <c r="W3445" s="5">
        <f t="shared" si="1487"/>
        <v>-1</v>
      </c>
      <c r="X3445" s="4">
        <f t="shared" si="1488"/>
        <v>-1</v>
      </c>
      <c r="AE3445" s="4">
        <f t="shared" si="1489"/>
        <v>-1.1309523809523752</v>
      </c>
      <c r="AJ3445" s="3">
        <f t="shared" si="1490"/>
        <v>3.6496350364964902E-2</v>
      </c>
      <c r="AK3445" s="3">
        <f t="shared" si="1491"/>
        <v>3.6496350364964902E-2</v>
      </c>
      <c r="AL3445" s="26">
        <f t="shared" si="1492"/>
        <v>1.2833333333333368</v>
      </c>
      <c r="AM3445" s="26">
        <f ca="1">IF(RAND()&lt;J3445,H3445*F3445,I3445*G3445)-1</f>
        <v>1.2000000000000002</v>
      </c>
      <c r="AN3445" s="26">
        <f ca="1">IF(RAND()&lt;(J3445+(2*F3445-1)*Sheet2!D$109),H3445*F3445,I3445*G3445)-1</f>
        <v>1.2000000000000002</v>
      </c>
      <c r="AO3445" s="3">
        <f t="shared" si="1472"/>
        <v>201010</v>
      </c>
    </row>
    <row r="3446" spans="1:41" x14ac:dyDescent="0.25">
      <c r="A3446" s="6">
        <v>40461</v>
      </c>
      <c r="B3446" s="1" t="s">
        <v>29</v>
      </c>
      <c r="C3446" s="1" t="s">
        <v>21</v>
      </c>
      <c r="D3446" s="1">
        <v>31</v>
      </c>
      <c r="E3446" s="1">
        <v>17</v>
      </c>
      <c r="F3446">
        <f t="shared" si="1473"/>
        <v>1</v>
      </c>
      <c r="G3446">
        <f t="shared" si="1474"/>
        <v>0</v>
      </c>
      <c r="H3446" s="4">
        <v>1.25</v>
      </c>
      <c r="I3446" s="4">
        <v>4.3</v>
      </c>
      <c r="J3446" s="4">
        <f t="shared" si="1475"/>
        <v>0.8</v>
      </c>
      <c r="K3446" s="4">
        <f t="shared" si="1476"/>
        <v>0.23255813953488372</v>
      </c>
      <c r="L3446" s="17">
        <f t="shared" si="1477"/>
        <v>0.77</v>
      </c>
      <c r="M3446" s="17">
        <f t="shared" si="1478"/>
        <v>0.26255813953488372</v>
      </c>
      <c r="N3446" s="34">
        <f t="shared" si="1479"/>
        <v>1.2987012987012987</v>
      </c>
      <c r="O3446" s="12">
        <f t="shared" si="1480"/>
        <v>3.8086802480070858</v>
      </c>
      <c r="P3446" s="4">
        <f t="shared" si="1481"/>
        <v>201010</v>
      </c>
      <c r="Q3446" s="17">
        <f t="shared" si="1482"/>
        <v>1.25</v>
      </c>
      <c r="R3446" s="17">
        <f t="shared" si="1483"/>
        <v>-4.3030303030303028</v>
      </c>
      <c r="S3446" s="16">
        <f t="shared" si="1484"/>
        <v>-3.0530303030303028</v>
      </c>
      <c r="T3446" s="5">
        <f t="shared" si="1485"/>
        <v>3.44</v>
      </c>
      <c r="U3446" s="21">
        <f t="shared" si="1486"/>
        <v>0</v>
      </c>
      <c r="W3446" s="5">
        <f t="shared" si="1487"/>
        <v>0.25</v>
      </c>
      <c r="X3446" s="4">
        <f t="shared" si="1488"/>
        <v>-0.19999999999999996</v>
      </c>
      <c r="AE3446" s="4">
        <f t="shared" si="1489"/>
        <v>-0.44999999999999996</v>
      </c>
      <c r="AJ3446" s="3">
        <f t="shared" si="1490"/>
        <v>3.1531531531531543E-2</v>
      </c>
      <c r="AK3446" s="3">
        <f t="shared" si="1491"/>
        <v>3.1531531531531543E-2</v>
      </c>
      <c r="AL3446" s="26">
        <f t="shared" si="1492"/>
        <v>3.44</v>
      </c>
      <c r="AM3446" s="26">
        <f ca="1">IF(RAND()&lt;J3446,H3446*F3446,I3446*G3446)-1</f>
        <v>0.25</v>
      </c>
      <c r="AN3446" s="26">
        <f ca="1">IF(RAND()&lt;(J3446+(2*F3446-1)*Sheet2!D$109),H3446*F3446,I3446*G3446)-1</f>
        <v>0.25</v>
      </c>
      <c r="AO3446" s="3">
        <f t="shared" si="1472"/>
        <v>201010</v>
      </c>
    </row>
    <row r="3447" spans="1:41" x14ac:dyDescent="0.25">
      <c r="A3447" s="6">
        <v>40461</v>
      </c>
      <c r="B3447" s="1" t="s">
        <v>49</v>
      </c>
      <c r="C3447" s="1" t="s">
        <v>28</v>
      </c>
      <c r="D3447" s="1">
        <v>30</v>
      </c>
      <c r="E3447" s="1">
        <v>20</v>
      </c>
      <c r="F3447">
        <f t="shared" si="1473"/>
        <v>1</v>
      </c>
      <c r="G3447">
        <f t="shared" si="1474"/>
        <v>0</v>
      </c>
      <c r="H3447" s="4">
        <v>3.6</v>
      </c>
      <c r="I3447" s="4">
        <v>1.32258064516129</v>
      </c>
      <c r="J3447" s="4">
        <f t="shared" si="1475"/>
        <v>0.27777777777777779</v>
      </c>
      <c r="K3447" s="4">
        <f t="shared" si="1476"/>
        <v>0.75609756097560987</v>
      </c>
      <c r="L3447" s="17">
        <f t="shared" si="1477"/>
        <v>0.24777777777777779</v>
      </c>
      <c r="M3447" s="17">
        <f t="shared" si="1478"/>
        <v>0.7860975609756099</v>
      </c>
      <c r="N3447" s="34">
        <f t="shared" si="1479"/>
        <v>4.0358744394618835</v>
      </c>
      <c r="O3447" s="12">
        <f t="shared" si="1480"/>
        <v>1.2721067328575859</v>
      </c>
      <c r="P3447" s="4">
        <f t="shared" si="1481"/>
        <v>201010</v>
      </c>
      <c r="Q3447" s="17">
        <f t="shared" si="1482"/>
        <v>3.6</v>
      </c>
      <c r="R3447" s="17">
        <f t="shared" si="1483"/>
        <v>-3.4846153846153873</v>
      </c>
      <c r="S3447" s="16">
        <f t="shared" si="1484"/>
        <v>0.11538461538461275</v>
      </c>
      <c r="T3447" s="5">
        <f t="shared" si="1485"/>
        <v>0.36738351254480278</v>
      </c>
      <c r="U3447" s="21">
        <f t="shared" si="1486"/>
        <v>0</v>
      </c>
      <c r="W3447" s="5">
        <f t="shared" si="1487"/>
        <v>2.6</v>
      </c>
      <c r="X3447" s="4">
        <f t="shared" si="1488"/>
        <v>-0.72222222222222221</v>
      </c>
      <c r="AE3447" s="4">
        <f t="shared" si="1489"/>
        <v>-3.322222222222222</v>
      </c>
      <c r="AJ3447" s="3">
        <f t="shared" si="1490"/>
        <v>3.2765399737876733E-2</v>
      </c>
      <c r="AK3447" s="3">
        <f t="shared" si="1491"/>
        <v>3.2765399737876844E-2</v>
      </c>
      <c r="AL3447" s="26">
        <f t="shared" si="1492"/>
        <v>0.36738351254480278</v>
      </c>
      <c r="AM3447" s="26">
        <f ca="1">IF(RAND()&lt;J3447,H3447*F3447,I3447*G3447)-1</f>
        <v>2.6</v>
      </c>
      <c r="AN3447" s="26">
        <f ca="1">IF(RAND()&lt;(J3447+(2*F3447-1)*Sheet2!D$109),H3447*F3447,I3447*G3447)-1</f>
        <v>2.6</v>
      </c>
      <c r="AO3447" s="3">
        <f t="shared" si="1472"/>
        <v>201010</v>
      </c>
    </row>
    <row r="3448" spans="1:41" x14ac:dyDescent="0.25">
      <c r="A3448" s="6">
        <v>40455</v>
      </c>
      <c r="B3448" s="1" t="s">
        <v>37</v>
      </c>
      <c r="C3448" s="1" t="s">
        <v>38</v>
      </c>
      <c r="D3448" s="1">
        <v>14</v>
      </c>
      <c r="E3448" s="1">
        <v>41</v>
      </c>
      <c r="F3448">
        <f t="shared" si="1473"/>
        <v>0</v>
      </c>
      <c r="G3448">
        <f t="shared" si="1474"/>
        <v>1</v>
      </c>
      <c r="H3448" s="4">
        <v>1.9090909090909101</v>
      </c>
      <c r="I3448" s="4">
        <v>1.9090909090909101</v>
      </c>
      <c r="J3448" s="4">
        <f t="shared" si="1475"/>
        <v>0.5238095238095235</v>
      </c>
      <c r="K3448" s="4">
        <f t="shared" si="1476"/>
        <v>0.5238095238095235</v>
      </c>
      <c r="L3448" s="17">
        <f t="shared" si="1477"/>
        <v>0.55380952380952353</v>
      </c>
      <c r="M3448" s="17">
        <f t="shared" si="1478"/>
        <v>0.49380952380952348</v>
      </c>
      <c r="N3448" s="34">
        <f t="shared" si="1479"/>
        <v>1.8056749785038702</v>
      </c>
      <c r="O3448" s="12">
        <f t="shared" si="1480"/>
        <v>2.0250723240115733</v>
      </c>
      <c r="P3448" s="4">
        <f t="shared" si="1481"/>
        <v>201010</v>
      </c>
      <c r="Q3448" s="17">
        <f t="shared" si="1482"/>
        <v>1</v>
      </c>
      <c r="R3448" s="17">
        <f t="shared" si="1483"/>
        <v>-2.1999999999999975</v>
      </c>
      <c r="S3448" s="16">
        <f t="shared" si="1484"/>
        <v>-1.1999999999999975</v>
      </c>
      <c r="T3448" s="5">
        <f t="shared" si="1485"/>
        <v>1</v>
      </c>
      <c r="U3448" s="21">
        <f t="shared" si="1486"/>
        <v>0</v>
      </c>
      <c r="W3448" s="5">
        <f t="shared" si="1487"/>
        <v>-1</v>
      </c>
      <c r="X3448" s="4">
        <f t="shared" si="1488"/>
        <v>-1</v>
      </c>
      <c r="AE3448" s="4">
        <f t="shared" si="1489"/>
        <v>-1.3852813852813868</v>
      </c>
      <c r="AJ3448" s="3">
        <f t="shared" si="1490"/>
        <v>4.545454545454497E-2</v>
      </c>
      <c r="AK3448" s="3">
        <f t="shared" si="1491"/>
        <v>4.5454545454544859E-2</v>
      </c>
      <c r="AL3448" s="26">
        <f t="shared" si="1492"/>
        <v>1</v>
      </c>
      <c r="AM3448" s="26">
        <f ca="1">IF(RAND()&lt;J3448,H3448*F3448,I3448*G3448)-1</f>
        <v>-1</v>
      </c>
      <c r="AN3448" s="26">
        <f ca="1">IF(RAND()&lt;(J3448+(2*F3448-1)*Sheet2!D$109),H3448*F3448,I3448*G3448)-1</f>
        <v>0.90909090909091006</v>
      </c>
      <c r="AO3448" s="3">
        <f t="shared" si="1472"/>
        <v>201010</v>
      </c>
    </row>
    <row r="3449" spans="1:41" x14ac:dyDescent="0.25">
      <c r="A3449" s="6">
        <v>40454</v>
      </c>
      <c r="B3449" s="1" t="s">
        <v>36</v>
      </c>
      <c r="C3449" s="1" t="s">
        <v>21</v>
      </c>
      <c r="D3449" s="1">
        <v>20</v>
      </c>
      <c r="E3449" s="1">
        <v>26</v>
      </c>
      <c r="F3449">
        <f t="shared" si="1473"/>
        <v>0</v>
      </c>
      <c r="G3449">
        <f t="shared" si="1474"/>
        <v>1</v>
      </c>
      <c r="H3449" s="4">
        <v>1.3448275862068999</v>
      </c>
      <c r="I3449" s="4">
        <v>3.4</v>
      </c>
      <c r="J3449" s="4">
        <f t="shared" si="1475"/>
        <v>0.74358974358974173</v>
      </c>
      <c r="K3449" s="4">
        <f t="shared" si="1476"/>
        <v>0.29411764705882354</v>
      </c>
      <c r="L3449" s="17">
        <f t="shared" si="1477"/>
        <v>0.77358974358974175</v>
      </c>
      <c r="M3449" s="17">
        <f t="shared" si="1478"/>
        <v>0.26411764705882357</v>
      </c>
      <c r="N3449" s="34">
        <f t="shared" si="1479"/>
        <v>1.2926748425588364</v>
      </c>
      <c r="O3449" s="12">
        <f t="shared" si="1480"/>
        <v>3.786191536748329</v>
      </c>
      <c r="P3449" s="4">
        <f t="shared" si="1481"/>
        <v>201010</v>
      </c>
      <c r="Q3449" s="17">
        <f t="shared" si="1482"/>
        <v>0.39553752535497055</v>
      </c>
      <c r="R3449" s="17">
        <f t="shared" si="1483"/>
        <v>-3.3166666666666385</v>
      </c>
      <c r="S3449" s="16">
        <f t="shared" si="1484"/>
        <v>-2.9211291413116678</v>
      </c>
      <c r="T3449" s="5">
        <f t="shared" si="1485"/>
        <v>2.5282051282051219</v>
      </c>
      <c r="U3449" s="21">
        <f t="shared" si="1486"/>
        <v>0</v>
      </c>
      <c r="W3449" s="5">
        <f t="shared" si="1487"/>
        <v>-1</v>
      </c>
      <c r="X3449" s="4">
        <f t="shared" si="1488"/>
        <v>-1</v>
      </c>
      <c r="AE3449" s="4">
        <f t="shared" si="1489"/>
        <v>-0.60123784261715818</v>
      </c>
      <c r="AJ3449" s="3">
        <f t="shared" si="1490"/>
        <v>3.633720930232387E-2</v>
      </c>
      <c r="AK3449" s="3">
        <f t="shared" si="1491"/>
        <v>3.6337209302323759E-2</v>
      </c>
      <c r="AL3449" s="26">
        <f t="shared" si="1492"/>
        <v>2.5282051282051219</v>
      </c>
      <c r="AM3449" s="26">
        <f ca="1">IF(RAND()&lt;J3449,H3449*F3449,I3449*G3449)-1</f>
        <v>-1</v>
      </c>
      <c r="AN3449" s="26">
        <f ca="1">IF(RAND()&lt;(J3449+(2*F3449-1)*Sheet2!D$109),H3449*F3449,I3449*G3449)-1</f>
        <v>2.4</v>
      </c>
      <c r="AO3449" s="3">
        <f t="shared" si="1472"/>
        <v>201010</v>
      </c>
    </row>
    <row r="3450" spans="1:41" x14ac:dyDescent="0.25">
      <c r="A3450" s="6">
        <v>40454</v>
      </c>
      <c r="B3450" s="1" t="s">
        <v>45</v>
      </c>
      <c r="C3450" s="1" t="s">
        <v>47</v>
      </c>
      <c r="D3450" s="1">
        <v>20</v>
      </c>
      <c r="E3450" s="1">
        <v>3</v>
      </c>
      <c r="F3450">
        <f t="shared" si="1473"/>
        <v>1</v>
      </c>
      <c r="G3450">
        <f t="shared" si="1474"/>
        <v>0</v>
      </c>
      <c r="H3450" s="4">
        <v>2.15</v>
      </c>
      <c r="I3450" s="4">
        <v>1.74074074074074</v>
      </c>
      <c r="J3450" s="4">
        <f t="shared" si="1475"/>
        <v>0.46511627906976744</v>
      </c>
      <c r="K3450" s="4">
        <f t="shared" si="1476"/>
        <v>0.57446808510638325</v>
      </c>
      <c r="L3450" s="17">
        <f t="shared" si="1477"/>
        <v>0.43511627906976746</v>
      </c>
      <c r="M3450" s="17">
        <f t="shared" si="1478"/>
        <v>0.60446808510638328</v>
      </c>
      <c r="N3450" s="34">
        <f t="shared" si="1479"/>
        <v>2.298236237306253</v>
      </c>
      <c r="O3450" s="12">
        <f t="shared" si="1480"/>
        <v>1.6543470608940505</v>
      </c>
      <c r="P3450" s="4">
        <f t="shared" si="1481"/>
        <v>201010</v>
      </c>
      <c r="Q3450" s="17">
        <f t="shared" si="1482"/>
        <v>2.15</v>
      </c>
      <c r="R3450" s="17">
        <f t="shared" si="1483"/>
        <v>-2.2195652173913056</v>
      </c>
      <c r="S3450" s="16">
        <f t="shared" si="1484"/>
        <v>-6.9565217391305723E-2</v>
      </c>
      <c r="T3450" s="5">
        <f t="shared" si="1485"/>
        <v>0.80964685615848375</v>
      </c>
      <c r="U3450" s="21">
        <f t="shared" si="1486"/>
        <v>0</v>
      </c>
      <c r="W3450" s="5">
        <f t="shared" si="1487"/>
        <v>1.1499999999999999</v>
      </c>
      <c r="X3450" s="4">
        <f t="shared" si="1488"/>
        <v>-0.53488372093023262</v>
      </c>
      <c r="AE3450" s="4">
        <f t="shared" si="1489"/>
        <v>-1.6848837209302325</v>
      </c>
      <c r="AJ3450" s="3">
        <f t="shared" si="1490"/>
        <v>3.8077106139933536E-2</v>
      </c>
      <c r="AK3450" s="3">
        <f t="shared" si="1491"/>
        <v>3.8077106139933647E-2</v>
      </c>
      <c r="AL3450" s="26">
        <f t="shared" si="1492"/>
        <v>0.80964685615848375</v>
      </c>
      <c r="AM3450" s="26">
        <f ca="1">IF(RAND()&lt;J3450,H3450*F3450,I3450*G3450)-1</f>
        <v>-1</v>
      </c>
      <c r="AN3450" s="26">
        <f ca="1">IF(RAND()&lt;(J3450+(2*F3450-1)*Sheet2!D$109),H3450*F3450,I3450*G3450)-1</f>
        <v>1.1499999999999999</v>
      </c>
      <c r="AO3450" s="3">
        <f t="shared" si="1472"/>
        <v>201010</v>
      </c>
    </row>
    <row r="3451" spans="1:41" x14ac:dyDescent="0.25">
      <c r="A3451" s="6">
        <v>40454</v>
      </c>
      <c r="B3451" s="1" t="s">
        <v>50</v>
      </c>
      <c r="C3451" s="1" t="s">
        <v>49</v>
      </c>
      <c r="D3451" s="1">
        <v>41</v>
      </c>
      <c r="E3451" s="1">
        <v>10</v>
      </c>
      <c r="F3451">
        <f t="shared" si="1473"/>
        <v>1</v>
      </c>
      <c r="G3451">
        <f t="shared" si="1474"/>
        <v>0</v>
      </c>
      <c r="H3451" s="4">
        <v>1.1666666666666701</v>
      </c>
      <c r="I3451" s="4">
        <v>5.25</v>
      </c>
      <c r="J3451" s="4">
        <f t="shared" si="1475"/>
        <v>0.85714285714285465</v>
      </c>
      <c r="K3451" s="4">
        <f t="shared" si="1476"/>
        <v>0.19047619047619047</v>
      </c>
      <c r="L3451" s="17">
        <f t="shared" si="1477"/>
        <v>0.82714285714285463</v>
      </c>
      <c r="M3451" s="17">
        <f t="shared" si="1478"/>
        <v>0.22047619047619046</v>
      </c>
      <c r="N3451" s="34">
        <f t="shared" si="1479"/>
        <v>1.2089810017271194</v>
      </c>
      <c r="O3451" s="12">
        <f t="shared" si="1480"/>
        <v>4.5356371490280782</v>
      </c>
      <c r="P3451" s="4">
        <f t="shared" si="1481"/>
        <v>201010</v>
      </c>
      <c r="Q3451" s="17">
        <f t="shared" si="1482"/>
        <v>1.1666666666666701</v>
      </c>
      <c r="R3451" s="17">
        <f t="shared" si="1483"/>
        <v>-6.2352941176469363</v>
      </c>
      <c r="S3451" s="16">
        <f t="shared" si="1484"/>
        <v>-5.0686274509802658</v>
      </c>
      <c r="T3451" s="5">
        <f t="shared" si="1485"/>
        <v>4.4999999999999867</v>
      </c>
      <c r="U3451" s="21">
        <f t="shared" si="1486"/>
        <v>0</v>
      </c>
      <c r="W3451" s="5">
        <f t="shared" si="1487"/>
        <v>0.16666666666667007</v>
      </c>
      <c r="X3451" s="4">
        <f t="shared" si="1488"/>
        <v>-0.14285714285714535</v>
      </c>
      <c r="AE3451" s="4">
        <f t="shared" si="1489"/>
        <v>-0.30952380952381542</v>
      </c>
      <c r="AJ3451" s="3">
        <f t="shared" si="1490"/>
        <v>4.5454545454543083E-2</v>
      </c>
      <c r="AK3451" s="3">
        <f t="shared" si="1491"/>
        <v>4.5454545454543083E-2</v>
      </c>
      <c r="AL3451" s="26">
        <f t="shared" si="1492"/>
        <v>4.4999999999999867</v>
      </c>
      <c r="AM3451" s="26">
        <f ca="1">IF(RAND()&lt;J3451,H3451*F3451,I3451*G3451)-1</f>
        <v>-1</v>
      </c>
      <c r="AN3451" s="26">
        <f ca="1">IF(RAND()&lt;(J3451+(2*F3451-1)*Sheet2!D$109),H3451*F3451,I3451*G3451)-1</f>
        <v>0.16666666666667007</v>
      </c>
      <c r="AO3451" s="3">
        <f t="shared" si="1472"/>
        <v>201010</v>
      </c>
    </row>
    <row r="3452" spans="1:41" x14ac:dyDescent="0.25">
      <c r="A3452" s="6">
        <v>40454</v>
      </c>
      <c r="B3452" s="1" t="s">
        <v>43</v>
      </c>
      <c r="C3452" s="1" t="s">
        <v>29</v>
      </c>
      <c r="D3452" s="1">
        <v>14</v>
      </c>
      <c r="E3452" s="1">
        <v>17</v>
      </c>
      <c r="F3452">
        <f t="shared" si="1473"/>
        <v>0</v>
      </c>
      <c r="G3452">
        <f t="shared" si="1474"/>
        <v>1</v>
      </c>
      <c r="H3452" s="4">
        <v>1.71428571428571</v>
      </c>
      <c r="I3452" s="4">
        <v>2.2000000000000002</v>
      </c>
      <c r="J3452" s="4">
        <f t="shared" si="1475"/>
        <v>0.58333333333333481</v>
      </c>
      <c r="K3452" s="4">
        <f t="shared" si="1476"/>
        <v>0.45454545454545453</v>
      </c>
      <c r="L3452" s="17">
        <f t="shared" si="1477"/>
        <v>0.61333333333333484</v>
      </c>
      <c r="M3452" s="17">
        <f t="shared" si="1478"/>
        <v>0.42454545454545456</v>
      </c>
      <c r="N3452" s="34">
        <f t="shared" si="1479"/>
        <v>1.6304347826086916</v>
      </c>
      <c r="O3452" s="12">
        <f t="shared" si="1480"/>
        <v>2.3554603854389722</v>
      </c>
      <c r="P3452" s="4">
        <f t="shared" si="1481"/>
        <v>201010</v>
      </c>
      <c r="Q3452" s="17">
        <f t="shared" si="1482"/>
        <v>0.77922077922077715</v>
      </c>
      <c r="R3452" s="17">
        <f t="shared" si="1483"/>
        <v>-2.2333333333333414</v>
      </c>
      <c r="S3452" s="16">
        <f t="shared" si="1484"/>
        <v>-1.4541125541125641</v>
      </c>
      <c r="T3452" s="5">
        <f t="shared" si="1485"/>
        <v>1.2833333333333368</v>
      </c>
      <c r="U3452" s="21">
        <f t="shared" si="1486"/>
        <v>0</v>
      </c>
      <c r="W3452" s="5">
        <f t="shared" si="1487"/>
        <v>-1</v>
      </c>
      <c r="X3452" s="4">
        <f t="shared" si="1488"/>
        <v>-1</v>
      </c>
      <c r="AE3452" s="4">
        <f t="shared" si="1489"/>
        <v>-1.1309523809523752</v>
      </c>
      <c r="AJ3452" s="3">
        <f t="shared" si="1490"/>
        <v>3.6496350364964902E-2</v>
      </c>
      <c r="AK3452" s="3">
        <f t="shared" si="1491"/>
        <v>3.6496350364964902E-2</v>
      </c>
      <c r="AL3452" s="26">
        <f t="shared" si="1492"/>
        <v>1.2833333333333368</v>
      </c>
      <c r="AM3452" s="26">
        <f ca="1">IF(RAND()&lt;J3452,H3452*F3452,I3452*G3452)-1</f>
        <v>-1</v>
      </c>
      <c r="AN3452" s="26">
        <f ca="1">IF(RAND()&lt;(J3452+(2*F3452-1)*Sheet2!D$109),H3452*F3452,I3452*G3452)-1</f>
        <v>1.2000000000000002</v>
      </c>
      <c r="AO3452" s="3">
        <f t="shared" si="1472"/>
        <v>201010</v>
      </c>
    </row>
    <row r="3453" spans="1:41" x14ac:dyDescent="0.25">
      <c r="A3453" s="6">
        <v>40454</v>
      </c>
      <c r="B3453" s="1" t="s">
        <v>41</v>
      </c>
      <c r="C3453" s="1" t="s">
        <v>34</v>
      </c>
      <c r="D3453" s="1">
        <v>12</v>
      </c>
      <c r="E3453" s="1">
        <v>17</v>
      </c>
      <c r="F3453">
        <f t="shared" si="1473"/>
        <v>0</v>
      </c>
      <c r="G3453">
        <f t="shared" si="1474"/>
        <v>1</v>
      </c>
      <c r="H3453" s="4">
        <v>1.4166666666666701</v>
      </c>
      <c r="I3453" s="4">
        <v>3</v>
      </c>
      <c r="J3453" s="4">
        <f t="shared" si="1475"/>
        <v>0.70588235294117474</v>
      </c>
      <c r="K3453" s="4">
        <f t="shared" si="1476"/>
        <v>0.33333333333333331</v>
      </c>
      <c r="L3453" s="17">
        <f t="shared" si="1477"/>
        <v>0.73588235294117477</v>
      </c>
      <c r="M3453" s="17">
        <f t="shared" si="1478"/>
        <v>0.30333333333333334</v>
      </c>
      <c r="N3453" s="34">
        <f t="shared" si="1479"/>
        <v>1.3589128697042399</v>
      </c>
      <c r="O3453" s="12">
        <f t="shared" si="1480"/>
        <v>3.2967032967032965</v>
      </c>
      <c r="P3453" s="4">
        <f t="shared" si="1481"/>
        <v>201010</v>
      </c>
      <c r="Q3453" s="17">
        <f t="shared" si="1482"/>
        <v>0.47222222222222338</v>
      </c>
      <c r="R3453" s="17">
        <f t="shared" si="1483"/>
        <v>-2.8999999999999804</v>
      </c>
      <c r="S3453" s="16">
        <f t="shared" si="1484"/>
        <v>-2.4277777777777572</v>
      </c>
      <c r="T3453" s="5">
        <f t="shared" si="1485"/>
        <v>2.1176470588235241</v>
      </c>
      <c r="U3453" s="21">
        <f t="shared" si="1486"/>
        <v>0</v>
      </c>
      <c r="W3453" s="5">
        <f t="shared" si="1487"/>
        <v>-1</v>
      </c>
      <c r="X3453" s="4">
        <f t="shared" si="1488"/>
        <v>-1</v>
      </c>
      <c r="AE3453" s="4">
        <f t="shared" si="1489"/>
        <v>-0.71078431372549533</v>
      </c>
      <c r="AJ3453" s="3">
        <f t="shared" si="1490"/>
        <v>3.7735849056601989E-2</v>
      </c>
      <c r="AK3453" s="3">
        <f t="shared" si="1491"/>
        <v>3.7735849056602211E-2</v>
      </c>
      <c r="AL3453" s="26">
        <f t="shared" si="1492"/>
        <v>2.1176470588235241</v>
      </c>
      <c r="AM3453" s="26">
        <f ca="1">IF(RAND()&lt;J3453,H3453*F3453,I3453*G3453)-1</f>
        <v>-1</v>
      </c>
      <c r="AN3453" s="26">
        <f ca="1">IF(RAND()&lt;(J3453+(2*F3453-1)*Sheet2!D$109),H3453*F3453,I3453*G3453)-1</f>
        <v>-1</v>
      </c>
      <c r="AO3453" s="3">
        <f t="shared" si="1472"/>
        <v>201010</v>
      </c>
    </row>
    <row r="3454" spans="1:41" x14ac:dyDescent="0.25">
      <c r="A3454" s="6">
        <v>40454</v>
      </c>
      <c r="B3454" s="1" t="s">
        <v>40</v>
      </c>
      <c r="C3454" s="1" t="s">
        <v>33</v>
      </c>
      <c r="D3454" s="1">
        <v>24</v>
      </c>
      <c r="E3454" s="1">
        <v>31</v>
      </c>
      <c r="F3454">
        <f t="shared" si="1473"/>
        <v>0</v>
      </c>
      <c r="G3454">
        <f t="shared" si="1474"/>
        <v>1</v>
      </c>
      <c r="H3454" s="4">
        <v>2.5499999999999998</v>
      </c>
      <c r="I3454" s="4">
        <v>1.5714285714285698</v>
      </c>
      <c r="J3454" s="4">
        <f t="shared" si="1475"/>
        <v>0.39215686274509809</v>
      </c>
      <c r="K3454" s="4">
        <f t="shared" si="1476"/>
        <v>0.63636363636363702</v>
      </c>
      <c r="L3454" s="17">
        <f t="shared" si="1477"/>
        <v>0.42215686274509812</v>
      </c>
      <c r="M3454" s="17">
        <f t="shared" si="1478"/>
        <v>0.60636363636363699</v>
      </c>
      <c r="N3454" s="34">
        <f t="shared" si="1479"/>
        <v>2.368787738039944</v>
      </c>
      <c r="O3454" s="12">
        <f t="shared" si="1480"/>
        <v>1.6491754122938513</v>
      </c>
      <c r="P3454" s="4">
        <f t="shared" si="1481"/>
        <v>201010</v>
      </c>
      <c r="Q3454" s="17">
        <f t="shared" si="1482"/>
        <v>1.6227272727272744</v>
      </c>
      <c r="R3454" s="17">
        <f t="shared" si="1483"/>
        <v>-2.3951612903225854</v>
      </c>
      <c r="S3454" s="16">
        <f t="shared" si="1484"/>
        <v>-0.77243401759531105</v>
      </c>
      <c r="T3454" s="5">
        <f t="shared" si="1485"/>
        <v>0.61624649859943925</v>
      </c>
      <c r="U3454" s="21">
        <f t="shared" si="1486"/>
        <v>0</v>
      </c>
      <c r="W3454" s="5">
        <f t="shared" si="1487"/>
        <v>-1</v>
      </c>
      <c r="X3454" s="4">
        <f t="shared" si="1488"/>
        <v>-1</v>
      </c>
      <c r="AE3454" s="4">
        <f t="shared" si="1489"/>
        <v>-2.1578431372549018</v>
      </c>
      <c r="AJ3454" s="3">
        <f t="shared" si="1490"/>
        <v>2.7729636048527628E-2</v>
      </c>
      <c r="AK3454" s="3">
        <f t="shared" si="1491"/>
        <v>2.7729636048527406E-2</v>
      </c>
      <c r="AL3454" s="26">
        <f t="shared" si="1492"/>
        <v>0.61624649859943925</v>
      </c>
      <c r="AM3454" s="26">
        <f ca="1">IF(RAND()&lt;J3454,H3454*F3454,I3454*G3454)-1</f>
        <v>-1</v>
      </c>
      <c r="AN3454" s="26">
        <f ca="1">IF(RAND()&lt;(J3454+(2*F3454-1)*Sheet2!D$109),H3454*F3454,I3454*G3454)-1</f>
        <v>-1</v>
      </c>
      <c r="AO3454" s="3">
        <f t="shared" si="1472"/>
        <v>201010</v>
      </c>
    </row>
    <row r="3455" spans="1:41" x14ac:dyDescent="0.25">
      <c r="A3455" s="6">
        <v>40454</v>
      </c>
      <c r="B3455" s="1" t="s">
        <v>20</v>
      </c>
      <c r="C3455" s="1" t="s">
        <v>31</v>
      </c>
      <c r="D3455" s="1">
        <v>17</v>
      </c>
      <c r="E3455" s="1">
        <v>3</v>
      </c>
      <c r="F3455">
        <f t="shared" si="1473"/>
        <v>1</v>
      </c>
      <c r="G3455">
        <f t="shared" si="1474"/>
        <v>0</v>
      </c>
      <c r="H3455" s="4">
        <v>1.5128205128205101</v>
      </c>
      <c r="I3455" s="4">
        <v>2.7</v>
      </c>
      <c r="J3455" s="4">
        <f t="shared" si="1475"/>
        <v>0.66101694915254361</v>
      </c>
      <c r="K3455" s="4">
        <f t="shared" si="1476"/>
        <v>0.37037037037037035</v>
      </c>
      <c r="L3455" s="17">
        <f t="shared" si="1477"/>
        <v>0.63101694915254358</v>
      </c>
      <c r="M3455" s="17">
        <f t="shared" si="1478"/>
        <v>0.40037037037037038</v>
      </c>
      <c r="N3455" s="34">
        <f t="shared" si="1479"/>
        <v>1.5847434864356671</v>
      </c>
      <c r="O3455" s="12">
        <f t="shared" si="1480"/>
        <v>2.497687326549491</v>
      </c>
      <c r="P3455" s="4">
        <f t="shared" si="1481"/>
        <v>201010</v>
      </c>
      <c r="Q3455" s="17">
        <f t="shared" si="1482"/>
        <v>1.5128205128205101</v>
      </c>
      <c r="R3455" s="17">
        <f t="shared" si="1483"/>
        <v>-2.5382352941176576</v>
      </c>
      <c r="S3455" s="16">
        <f t="shared" si="1484"/>
        <v>-1.0254147812971475</v>
      </c>
      <c r="T3455" s="5">
        <f t="shared" si="1485"/>
        <v>1.7847457627118677</v>
      </c>
      <c r="U3455" s="21">
        <f t="shared" si="1486"/>
        <v>0</v>
      </c>
      <c r="W3455" s="5">
        <f t="shared" si="1487"/>
        <v>0.51282051282051011</v>
      </c>
      <c r="X3455" s="4">
        <f t="shared" si="1488"/>
        <v>-0.33898305084745639</v>
      </c>
      <c r="AE3455" s="4">
        <f t="shared" si="1489"/>
        <v>-0.85180356366796628</v>
      </c>
      <c r="AJ3455" s="3">
        <f t="shared" si="1490"/>
        <v>3.0432136335971971E-2</v>
      </c>
      <c r="AK3455" s="3">
        <f t="shared" si="1491"/>
        <v>3.0432136335971971E-2</v>
      </c>
      <c r="AL3455" s="26">
        <f t="shared" si="1492"/>
        <v>1.7847457627118677</v>
      </c>
      <c r="AM3455" s="26">
        <f ca="1">IF(RAND()&lt;J3455,H3455*F3455,I3455*G3455)-1</f>
        <v>0.51282051282051011</v>
      </c>
      <c r="AN3455" s="26">
        <f ca="1">IF(RAND()&lt;(J3455+(2*F3455-1)*Sheet2!D$109),H3455*F3455,I3455*G3455)-1</f>
        <v>0.51282051282051011</v>
      </c>
      <c r="AO3455" s="3">
        <f t="shared" si="1472"/>
        <v>201010</v>
      </c>
    </row>
    <row r="3456" spans="1:41" x14ac:dyDescent="0.25">
      <c r="A3456" s="6">
        <v>40454</v>
      </c>
      <c r="B3456" s="1" t="s">
        <v>28</v>
      </c>
      <c r="C3456" s="1" t="s">
        <v>26</v>
      </c>
      <c r="D3456" s="1">
        <v>16</v>
      </c>
      <c r="E3456" s="1">
        <v>14</v>
      </c>
      <c r="F3456">
        <f t="shared" si="1473"/>
        <v>1</v>
      </c>
      <c r="G3456">
        <f t="shared" si="1474"/>
        <v>0</v>
      </c>
      <c r="H3456" s="4">
        <v>1.12903225806452</v>
      </c>
      <c r="I3456" s="4">
        <v>6.5</v>
      </c>
      <c r="J3456" s="4">
        <f t="shared" si="1475"/>
        <v>0.88571428571428268</v>
      </c>
      <c r="K3456" s="4">
        <f t="shared" si="1476"/>
        <v>0.15384615384615385</v>
      </c>
      <c r="L3456" s="17">
        <f t="shared" si="1477"/>
        <v>0.85571428571428265</v>
      </c>
      <c r="M3456" s="17">
        <f t="shared" si="1478"/>
        <v>0.18384615384615385</v>
      </c>
      <c r="N3456" s="34">
        <f t="shared" si="1479"/>
        <v>1.1686143572621077</v>
      </c>
      <c r="O3456" s="12">
        <f t="shared" si="1480"/>
        <v>5.4393305439330542</v>
      </c>
      <c r="P3456" s="4">
        <f t="shared" si="1481"/>
        <v>201010</v>
      </c>
      <c r="Q3456" s="17">
        <f t="shared" si="1482"/>
        <v>1.12903225806452</v>
      </c>
      <c r="R3456" s="17">
        <f t="shared" si="1483"/>
        <v>-7.9318181818179481</v>
      </c>
      <c r="S3456" s="16">
        <f t="shared" si="1484"/>
        <v>-6.8027859237534276</v>
      </c>
      <c r="T3456" s="5">
        <f t="shared" si="1485"/>
        <v>5.7571428571428376</v>
      </c>
      <c r="U3456" s="21">
        <f t="shared" si="1486"/>
        <v>1</v>
      </c>
      <c r="W3456" s="5">
        <f t="shared" si="1487"/>
        <v>0.12903225806452001</v>
      </c>
      <c r="X3456" s="4">
        <f t="shared" si="1488"/>
        <v>-0.11428571428571732</v>
      </c>
      <c r="AE3456" s="4">
        <f t="shared" si="1489"/>
        <v>-0.24331797235023733</v>
      </c>
      <c r="AJ3456" s="3">
        <f t="shared" si="1490"/>
        <v>3.8054968287523527E-2</v>
      </c>
      <c r="AK3456" s="3">
        <f t="shared" si="1491"/>
        <v>3.8054968287523527E-2</v>
      </c>
      <c r="AL3456" s="26">
        <f t="shared" si="1492"/>
        <v>5.7571428571428376</v>
      </c>
      <c r="AM3456" s="26">
        <f ca="1">IF(RAND()&lt;J3456,H3456*F3456,I3456*G3456)-1</f>
        <v>0.12903225806452001</v>
      </c>
      <c r="AN3456" s="26">
        <f ca="1">IF(RAND()&lt;(J3456+(2*F3456-1)*Sheet2!D$109),H3456*F3456,I3456*G3456)-1</f>
        <v>0.12903225806452001</v>
      </c>
      <c r="AO3456" s="3">
        <f t="shared" si="1472"/>
        <v>201010</v>
      </c>
    </row>
    <row r="3457" spans="1:41" x14ac:dyDescent="0.25">
      <c r="A3457" s="6">
        <v>40454</v>
      </c>
      <c r="B3457" s="1" t="s">
        <v>42</v>
      </c>
      <c r="C3457" s="1" t="s">
        <v>22</v>
      </c>
      <c r="D3457" s="1">
        <v>31</v>
      </c>
      <c r="E3457" s="1">
        <v>28</v>
      </c>
      <c r="F3457">
        <f t="shared" si="1473"/>
        <v>1</v>
      </c>
      <c r="G3457">
        <f t="shared" si="1474"/>
        <v>0</v>
      </c>
      <c r="H3457" s="4">
        <v>3.9</v>
      </c>
      <c r="I3457" s="4">
        <v>1.28571428571429</v>
      </c>
      <c r="J3457" s="4">
        <f t="shared" si="1475"/>
        <v>0.25641025641025644</v>
      </c>
      <c r="K3457" s="4">
        <f t="shared" si="1476"/>
        <v>0.77777777777777513</v>
      </c>
      <c r="L3457" s="17">
        <f t="shared" si="1477"/>
        <v>0.22641025641025644</v>
      </c>
      <c r="M3457" s="17">
        <f t="shared" si="1478"/>
        <v>0.80777777777777515</v>
      </c>
      <c r="N3457" s="34">
        <f t="shared" si="1479"/>
        <v>4.4167610419026042</v>
      </c>
      <c r="O3457" s="12">
        <f t="shared" si="1480"/>
        <v>1.2379642365887249</v>
      </c>
      <c r="P3457" s="4">
        <f t="shared" si="1481"/>
        <v>201010</v>
      </c>
      <c r="Q3457" s="17">
        <f t="shared" si="1482"/>
        <v>3.9</v>
      </c>
      <c r="R3457" s="17">
        <f t="shared" si="1483"/>
        <v>-3.8448275862068435</v>
      </c>
      <c r="S3457" s="16">
        <f t="shared" si="1484"/>
        <v>5.5172413793156405E-2</v>
      </c>
      <c r="T3457" s="5">
        <f t="shared" si="1485"/>
        <v>0.32967032967033078</v>
      </c>
      <c r="U3457" s="21">
        <f t="shared" si="1486"/>
        <v>0</v>
      </c>
      <c r="W3457" s="5">
        <f t="shared" si="1487"/>
        <v>2.9</v>
      </c>
      <c r="X3457" s="4">
        <f t="shared" si="1488"/>
        <v>-0.74358974358974361</v>
      </c>
      <c r="AE3457" s="4">
        <f t="shared" si="1489"/>
        <v>-3.6435897435897431</v>
      </c>
      <c r="AJ3457" s="3">
        <f t="shared" si="1490"/>
        <v>3.3057851239667091E-2</v>
      </c>
      <c r="AK3457" s="3">
        <f t="shared" si="1491"/>
        <v>3.3057851239666869E-2</v>
      </c>
      <c r="AL3457" s="26">
        <f t="shared" si="1492"/>
        <v>0.32967032967033078</v>
      </c>
      <c r="AM3457" s="26">
        <f ca="1">IF(RAND()&lt;J3457,H3457*F3457,I3457*G3457)-1</f>
        <v>2.9</v>
      </c>
      <c r="AN3457" s="26">
        <f ca="1">IF(RAND()&lt;(J3457+(2*F3457-1)*Sheet2!D$109),H3457*F3457,I3457*G3457)-1</f>
        <v>-1</v>
      </c>
      <c r="AO3457" s="3">
        <f t="shared" si="1472"/>
        <v>201010</v>
      </c>
    </row>
    <row r="3458" spans="1:41" x14ac:dyDescent="0.25">
      <c r="A3458" s="6">
        <v>40454</v>
      </c>
      <c r="B3458" s="1" t="s">
        <v>48</v>
      </c>
      <c r="C3458" s="1" t="s">
        <v>19</v>
      </c>
      <c r="D3458" s="1">
        <v>28</v>
      </c>
      <c r="E3458" s="1">
        <v>26</v>
      </c>
      <c r="F3458">
        <f t="shared" si="1473"/>
        <v>1</v>
      </c>
      <c r="G3458">
        <f t="shared" si="1474"/>
        <v>0</v>
      </c>
      <c r="H3458" s="4">
        <v>1.0833333333333299</v>
      </c>
      <c r="I3458" s="4">
        <v>9.5</v>
      </c>
      <c r="J3458" s="4">
        <f t="shared" si="1475"/>
        <v>0.92307692307692601</v>
      </c>
      <c r="K3458" s="4">
        <f t="shared" si="1476"/>
        <v>0.10526315789473684</v>
      </c>
      <c r="L3458" s="17">
        <f t="shared" si="1477"/>
        <v>0.89307692307692599</v>
      </c>
      <c r="M3458" s="17">
        <f t="shared" si="1478"/>
        <v>0.13526315789473684</v>
      </c>
      <c r="N3458" s="34">
        <f t="shared" si="1479"/>
        <v>1.1197243755383253</v>
      </c>
      <c r="O3458" s="12">
        <f t="shared" si="1480"/>
        <v>7.3929961089494167</v>
      </c>
      <c r="P3458" s="4">
        <f t="shared" si="1481"/>
        <v>201010</v>
      </c>
      <c r="Q3458" s="17">
        <f t="shared" si="1482"/>
        <v>1.0833333333333299</v>
      </c>
      <c r="R3458" s="17">
        <f t="shared" si="1483"/>
        <v>-12.117647058824019</v>
      </c>
      <c r="S3458" s="16">
        <f t="shared" si="1484"/>
        <v>-11.034313725490689</v>
      </c>
      <c r="T3458" s="5">
        <f t="shared" si="1485"/>
        <v>8.7692307692307967</v>
      </c>
      <c r="U3458" s="21">
        <f t="shared" si="1486"/>
        <v>1</v>
      </c>
      <c r="W3458" s="5">
        <f t="shared" si="1487"/>
        <v>8.3333333333329929E-2</v>
      </c>
      <c r="X3458" s="4">
        <f t="shared" si="1488"/>
        <v>-7.6923076923073985E-2</v>
      </c>
      <c r="AE3458" s="4">
        <f t="shared" si="1489"/>
        <v>-0.16025641025640391</v>
      </c>
      <c r="AJ3458" s="3">
        <f t="shared" si="1490"/>
        <v>2.7559055118113074E-2</v>
      </c>
      <c r="AK3458" s="3">
        <f t="shared" si="1491"/>
        <v>2.7559055118113185E-2</v>
      </c>
      <c r="AL3458" s="26">
        <f t="shared" si="1492"/>
        <v>8.7692307692307967</v>
      </c>
      <c r="AM3458" s="26">
        <f ca="1">IF(RAND()&lt;J3458,H3458*F3458,I3458*G3458)-1</f>
        <v>8.3333333333329929E-2</v>
      </c>
      <c r="AN3458" s="26">
        <f ca="1">IF(RAND()&lt;(J3458+(2*F3458-1)*Sheet2!D$109),H3458*F3458,I3458*G3458)-1</f>
        <v>8.3333333333329929E-2</v>
      </c>
      <c r="AO3458" s="3">
        <f t="shared" ref="AO3458:AO3521" si="1493">P3458</f>
        <v>201010</v>
      </c>
    </row>
    <row r="3459" spans="1:41" x14ac:dyDescent="0.25">
      <c r="A3459" s="6">
        <v>40454</v>
      </c>
      <c r="B3459" s="1" t="s">
        <v>44</v>
      </c>
      <c r="C3459" s="1" t="s">
        <v>30</v>
      </c>
      <c r="D3459" s="1">
        <v>23</v>
      </c>
      <c r="E3459" s="1">
        <v>20</v>
      </c>
      <c r="F3459">
        <f t="shared" ref="F3459:F3522" si="1494">IF(D3459&gt;E3459,1,0)</f>
        <v>1</v>
      </c>
      <c r="G3459">
        <f t="shared" ref="G3459:G3522" si="1495">IF(E3459&gt;D3459,1,0)</f>
        <v>0</v>
      </c>
      <c r="H3459" s="4">
        <v>2.15</v>
      </c>
      <c r="I3459" s="4">
        <v>1.74074074074074</v>
      </c>
      <c r="J3459" s="4">
        <f t="shared" ref="J3459:J3522" si="1496">1/H3459</f>
        <v>0.46511627906976744</v>
      </c>
      <c r="K3459" s="4">
        <f t="shared" ref="K3459:K3522" si="1497">1/I3459</f>
        <v>0.57446808510638325</v>
      </c>
      <c r="L3459" s="17">
        <f t="shared" ref="L3459:L3522" si="1498">IF(F3459&gt;0,J3459-0.03,J3459+0.03)</f>
        <v>0.43511627906976746</v>
      </c>
      <c r="M3459" s="17">
        <f t="shared" ref="M3459:M3522" si="1499">IF(G3459&gt;0,K3459-0.03,K3459+0.03)</f>
        <v>0.60446808510638328</v>
      </c>
      <c r="N3459" s="34">
        <f t="shared" ref="N3459:N3522" si="1500">1/L3459</f>
        <v>2.298236237306253</v>
      </c>
      <c r="O3459" s="12">
        <f t="shared" ref="O3459:O3522" si="1501">1/M3459</f>
        <v>1.6543470608940505</v>
      </c>
      <c r="P3459" s="4">
        <f t="shared" ref="P3459:P3522" si="1502">YEAR(A3459)*100+MONTH(A3459)</f>
        <v>201010</v>
      </c>
      <c r="Q3459" s="17">
        <f t="shared" ref="Q3459:Q3522" si="1503">IF(F3459=1,H3459,H3459/I3459)</f>
        <v>2.15</v>
      </c>
      <c r="R3459" s="17">
        <f t="shared" ref="R3459:R3522" si="1504">-1/(H3459-1)-1/(I3459-1)</f>
        <v>-2.2195652173913056</v>
      </c>
      <c r="S3459" s="16">
        <f t="shared" ref="S3459:S3522" si="1505">Q3459+R3459</f>
        <v>-6.9565217391305723E-2</v>
      </c>
      <c r="T3459" s="5">
        <f t="shared" ref="T3459:T3522" si="1506">I3459/H3459</f>
        <v>0.80964685615848375</v>
      </c>
      <c r="U3459" s="21">
        <f t="shared" ref="U3459:U3522" si="1507">IF(H3459&lt;U$1,1,0)</f>
        <v>0</v>
      </c>
      <c r="W3459" s="5">
        <f t="shared" ref="W3459:W3522" si="1508">H3459*F3459-1</f>
        <v>1.1499999999999999</v>
      </c>
      <c r="X3459" s="4">
        <f t="shared" ref="X3459:X3522" si="1509">J3459*F3459-1</f>
        <v>-0.53488372093023262</v>
      </c>
      <c r="AE3459" s="4">
        <f t="shared" ref="AE3459:AE3522" si="1510">(1/H3459-1/J3459)</f>
        <v>-1.6848837209302325</v>
      </c>
      <c r="AJ3459" s="3">
        <f t="shared" ref="AJ3459:AJ3522" si="1511">1-H3459*I3459/(H3459+I3459)</f>
        <v>3.8077106139933536E-2</v>
      </c>
      <c r="AK3459" s="3">
        <f t="shared" ref="AK3459:AK3522" si="1512">1-N3459*O3459/(N3459+O3459)</f>
        <v>3.8077106139933647E-2</v>
      </c>
      <c r="AL3459" s="26">
        <f t="shared" ref="AL3459:AL3522" si="1513">(I3459/H3459)</f>
        <v>0.80964685615848375</v>
      </c>
      <c r="AM3459" s="26">
        <f ca="1">IF(RAND()&lt;J3459,H3459*F3459,I3459*G3459)-1</f>
        <v>1.1499999999999999</v>
      </c>
      <c r="AN3459" s="26">
        <f ca="1">IF(RAND()&lt;(J3459+(2*F3459-1)*Sheet2!D$109),H3459*F3459,I3459*G3459)-1</f>
        <v>1.1499999999999999</v>
      </c>
      <c r="AO3459" s="3">
        <f t="shared" si="1493"/>
        <v>201010</v>
      </c>
    </row>
    <row r="3460" spans="1:41" x14ac:dyDescent="0.25">
      <c r="A3460" s="6">
        <v>40454</v>
      </c>
      <c r="B3460" s="1" t="s">
        <v>32</v>
      </c>
      <c r="C3460" s="1" t="s">
        <v>39</v>
      </c>
      <c r="D3460" s="1">
        <v>14</v>
      </c>
      <c r="E3460" s="1">
        <v>38</v>
      </c>
      <c r="F3460">
        <f t="shared" si="1494"/>
        <v>0</v>
      </c>
      <c r="G3460">
        <f t="shared" si="1495"/>
        <v>1</v>
      </c>
      <c r="H3460" s="4">
        <v>3.1</v>
      </c>
      <c r="I3460" s="4">
        <v>1.4</v>
      </c>
      <c r="J3460" s="4">
        <f t="shared" si="1496"/>
        <v>0.32258064516129031</v>
      </c>
      <c r="K3460" s="4">
        <f t="shared" si="1497"/>
        <v>0.7142857142857143</v>
      </c>
      <c r="L3460" s="17">
        <f t="shared" si="1498"/>
        <v>0.35258064516129028</v>
      </c>
      <c r="M3460" s="17">
        <f t="shared" si="1499"/>
        <v>0.68428571428571427</v>
      </c>
      <c r="N3460" s="34">
        <f t="shared" si="1500"/>
        <v>2.8362305580969811</v>
      </c>
      <c r="O3460" s="12">
        <f t="shared" si="1501"/>
        <v>1.4613778705636744</v>
      </c>
      <c r="P3460" s="4">
        <f t="shared" si="1502"/>
        <v>201010</v>
      </c>
      <c r="Q3460" s="17">
        <f t="shared" si="1503"/>
        <v>2.2142857142857144</v>
      </c>
      <c r="R3460" s="17">
        <f t="shared" si="1504"/>
        <v>-2.9761904761904767</v>
      </c>
      <c r="S3460" s="16">
        <f t="shared" si="1505"/>
        <v>-0.76190476190476231</v>
      </c>
      <c r="T3460" s="5">
        <f t="shared" si="1506"/>
        <v>0.45161290322580638</v>
      </c>
      <c r="U3460" s="21">
        <f t="shared" si="1507"/>
        <v>0</v>
      </c>
      <c r="W3460" s="5">
        <f t="shared" si="1508"/>
        <v>-1</v>
      </c>
      <c r="X3460" s="4">
        <f t="shared" si="1509"/>
        <v>-1</v>
      </c>
      <c r="AE3460" s="4">
        <f t="shared" si="1510"/>
        <v>-2.7774193548387096</v>
      </c>
      <c r="AJ3460" s="3">
        <f t="shared" si="1511"/>
        <v>3.5555555555555562E-2</v>
      </c>
      <c r="AK3460" s="3">
        <f t="shared" si="1512"/>
        <v>3.5555555555555562E-2</v>
      </c>
      <c r="AL3460" s="26">
        <f t="shared" si="1513"/>
        <v>0.45161290322580638</v>
      </c>
      <c r="AM3460" s="26">
        <f ca="1">IF(RAND()&lt;J3460,H3460*F3460,I3460*G3460)-1</f>
        <v>0.39999999999999991</v>
      </c>
      <c r="AN3460" s="26">
        <f ca="1">IF(RAND()&lt;(J3460+(2*F3460-1)*Sheet2!D$109),H3460*F3460,I3460*G3460)-1</f>
        <v>0.39999999999999991</v>
      </c>
      <c r="AO3460" s="3">
        <f t="shared" si="1493"/>
        <v>201010</v>
      </c>
    </row>
    <row r="3461" spans="1:41" x14ac:dyDescent="0.25">
      <c r="A3461" s="6">
        <v>40454</v>
      </c>
      <c r="B3461" s="1" t="s">
        <v>27</v>
      </c>
      <c r="C3461" s="1" t="s">
        <v>24</v>
      </c>
      <c r="D3461" s="1">
        <v>16</v>
      </c>
      <c r="E3461" s="1">
        <v>14</v>
      </c>
      <c r="F3461">
        <f t="shared" si="1494"/>
        <v>1</v>
      </c>
      <c r="G3461">
        <f t="shared" si="1495"/>
        <v>0</v>
      </c>
      <c r="H3461" s="4">
        <v>1.3174603174603199</v>
      </c>
      <c r="I3461" s="4">
        <v>3.6</v>
      </c>
      <c r="J3461" s="4">
        <f t="shared" si="1496"/>
        <v>0.75903614457831181</v>
      </c>
      <c r="K3461" s="4">
        <f t="shared" si="1497"/>
        <v>0.27777777777777779</v>
      </c>
      <c r="L3461" s="17">
        <f t="shared" si="1498"/>
        <v>0.72903614457831178</v>
      </c>
      <c r="M3461" s="17">
        <f t="shared" si="1499"/>
        <v>0.30777777777777782</v>
      </c>
      <c r="N3461" s="34">
        <f t="shared" si="1500"/>
        <v>1.3716741034539772</v>
      </c>
      <c r="O3461" s="12">
        <f t="shared" si="1501"/>
        <v>3.2490974729241873</v>
      </c>
      <c r="P3461" s="4">
        <f t="shared" si="1502"/>
        <v>201010</v>
      </c>
      <c r="Q3461" s="17">
        <f t="shared" si="1503"/>
        <v>1.3174603174603199</v>
      </c>
      <c r="R3461" s="17">
        <f t="shared" si="1504"/>
        <v>-3.5346153846153605</v>
      </c>
      <c r="S3461" s="16">
        <f t="shared" si="1505"/>
        <v>-2.2171550671550406</v>
      </c>
      <c r="T3461" s="5">
        <f t="shared" si="1506"/>
        <v>2.7325301204819228</v>
      </c>
      <c r="U3461" s="21">
        <f t="shared" si="1507"/>
        <v>0</v>
      </c>
      <c r="W3461" s="5">
        <f t="shared" si="1508"/>
        <v>0.31746031746031989</v>
      </c>
      <c r="X3461" s="4">
        <f t="shared" si="1509"/>
        <v>-0.24096385542168819</v>
      </c>
      <c r="AE3461" s="4">
        <f t="shared" si="1510"/>
        <v>-0.55842417288200807</v>
      </c>
      <c r="AJ3461" s="3">
        <f t="shared" si="1511"/>
        <v>3.5506778566815944E-2</v>
      </c>
      <c r="AK3461" s="3">
        <f t="shared" si="1512"/>
        <v>3.5506778566815944E-2</v>
      </c>
      <c r="AL3461" s="26">
        <f t="shared" si="1513"/>
        <v>2.7325301204819228</v>
      </c>
      <c r="AM3461" s="26">
        <f ca="1">IF(RAND()&lt;J3461,H3461*F3461,I3461*G3461)-1</f>
        <v>0.31746031746031989</v>
      </c>
      <c r="AN3461" s="26">
        <f ca="1">IF(RAND()&lt;(J3461+(2*F3461-1)*Sheet2!D$109),H3461*F3461,I3461*G3461)-1</f>
        <v>0.31746031746031989</v>
      </c>
      <c r="AO3461" s="3">
        <f t="shared" si="1493"/>
        <v>201010</v>
      </c>
    </row>
    <row r="3462" spans="1:41" x14ac:dyDescent="0.25">
      <c r="A3462" s="6">
        <v>40448</v>
      </c>
      <c r="B3462" s="1" t="s">
        <v>31</v>
      </c>
      <c r="C3462" s="1" t="s">
        <v>48</v>
      </c>
      <c r="D3462" s="1">
        <v>20</v>
      </c>
      <c r="E3462" s="1">
        <v>17</v>
      </c>
      <c r="F3462">
        <f t="shared" si="1494"/>
        <v>1</v>
      </c>
      <c r="G3462">
        <f t="shared" si="1495"/>
        <v>0</v>
      </c>
      <c r="H3462" s="4">
        <v>2.35</v>
      </c>
      <c r="I3462" s="4">
        <v>1.6451612903225801</v>
      </c>
      <c r="J3462" s="4">
        <f t="shared" si="1496"/>
        <v>0.42553191489361702</v>
      </c>
      <c r="K3462" s="4">
        <f t="shared" si="1497"/>
        <v>0.60784313725490213</v>
      </c>
      <c r="L3462" s="17">
        <f t="shared" si="1498"/>
        <v>0.39553191489361705</v>
      </c>
      <c r="M3462" s="17">
        <f t="shared" si="1499"/>
        <v>0.63784313725490216</v>
      </c>
      <c r="N3462" s="34">
        <f t="shared" si="1500"/>
        <v>2.5282409897794511</v>
      </c>
      <c r="O3462" s="12">
        <f t="shared" si="1501"/>
        <v>1.5677835843836454</v>
      </c>
      <c r="P3462" s="4">
        <f t="shared" si="1502"/>
        <v>201009</v>
      </c>
      <c r="Q3462" s="17">
        <f t="shared" si="1503"/>
        <v>2.35</v>
      </c>
      <c r="R3462" s="17">
        <f t="shared" si="1504"/>
        <v>-2.2907407407407421</v>
      </c>
      <c r="S3462" s="16">
        <f t="shared" si="1505"/>
        <v>5.9259259259258013E-2</v>
      </c>
      <c r="T3462" s="5">
        <f t="shared" si="1506"/>
        <v>0.70006863417982124</v>
      </c>
      <c r="U3462" s="21">
        <f t="shared" si="1507"/>
        <v>0</v>
      </c>
      <c r="W3462" s="5">
        <f t="shared" si="1508"/>
        <v>1.35</v>
      </c>
      <c r="X3462" s="4">
        <f t="shared" si="1509"/>
        <v>-0.57446808510638303</v>
      </c>
      <c r="AE3462" s="4">
        <f t="shared" si="1510"/>
        <v>-1.9244680851063831</v>
      </c>
      <c r="AJ3462" s="3">
        <f t="shared" si="1511"/>
        <v>3.2297133629390573E-2</v>
      </c>
      <c r="AK3462" s="3">
        <f t="shared" si="1512"/>
        <v>3.2297133629390573E-2</v>
      </c>
      <c r="AL3462" s="26">
        <f t="shared" si="1513"/>
        <v>0.70006863417982124</v>
      </c>
      <c r="AM3462" s="26">
        <f ca="1">IF(RAND()&lt;J3462,H3462*F3462,I3462*G3462)-1</f>
        <v>-1</v>
      </c>
      <c r="AN3462" s="26">
        <f ca="1">IF(RAND()&lt;(J3462+(2*F3462-1)*Sheet2!D$109),H3462*F3462,I3462*G3462)-1</f>
        <v>-1</v>
      </c>
      <c r="AO3462" s="3">
        <f t="shared" si="1493"/>
        <v>201009</v>
      </c>
    </row>
    <row r="3463" spans="1:41" x14ac:dyDescent="0.25">
      <c r="A3463" s="6">
        <v>40447</v>
      </c>
      <c r="B3463" s="1" t="s">
        <v>25</v>
      </c>
      <c r="C3463" s="1" t="s">
        <v>43</v>
      </c>
      <c r="D3463" s="1">
        <v>13</v>
      </c>
      <c r="E3463" s="1">
        <v>38</v>
      </c>
      <c r="F3463">
        <f t="shared" si="1494"/>
        <v>0</v>
      </c>
      <c r="G3463">
        <f t="shared" si="1495"/>
        <v>1</v>
      </c>
      <c r="H3463" s="4">
        <v>2.25</v>
      </c>
      <c r="I3463" s="4">
        <v>1.68965517241379</v>
      </c>
      <c r="J3463" s="4">
        <f t="shared" si="1496"/>
        <v>0.44444444444444442</v>
      </c>
      <c r="K3463" s="4">
        <f t="shared" si="1497"/>
        <v>0.59183673469387865</v>
      </c>
      <c r="L3463" s="17">
        <f t="shared" si="1498"/>
        <v>0.47444444444444445</v>
      </c>
      <c r="M3463" s="17">
        <f t="shared" si="1499"/>
        <v>0.56183673469387863</v>
      </c>
      <c r="N3463" s="34">
        <f t="shared" si="1500"/>
        <v>2.1077283372365341</v>
      </c>
      <c r="O3463" s="12">
        <f t="shared" si="1501"/>
        <v>1.7798764983654161</v>
      </c>
      <c r="P3463" s="4">
        <f t="shared" si="1502"/>
        <v>201009</v>
      </c>
      <c r="Q3463" s="17">
        <f t="shared" si="1503"/>
        <v>1.3316326530612268</v>
      </c>
      <c r="R3463" s="17">
        <f t="shared" si="1504"/>
        <v>-2.2500000000000062</v>
      </c>
      <c r="S3463" s="16">
        <f t="shared" si="1505"/>
        <v>-0.91836734693877942</v>
      </c>
      <c r="T3463" s="5">
        <f t="shared" si="1506"/>
        <v>0.75095785440612894</v>
      </c>
      <c r="U3463" s="21">
        <f t="shared" si="1507"/>
        <v>0</v>
      </c>
      <c r="W3463" s="5">
        <f t="shared" si="1508"/>
        <v>-1</v>
      </c>
      <c r="X3463" s="4">
        <f t="shared" si="1509"/>
        <v>-1</v>
      </c>
      <c r="AE3463" s="4">
        <f t="shared" si="1510"/>
        <v>-1.8055555555555556</v>
      </c>
      <c r="AJ3463" s="3">
        <f t="shared" si="1511"/>
        <v>3.5010940919038225E-2</v>
      </c>
      <c r="AK3463" s="3">
        <f t="shared" si="1512"/>
        <v>3.5010940919038225E-2</v>
      </c>
      <c r="AL3463" s="26">
        <f t="shared" si="1513"/>
        <v>0.75095785440612894</v>
      </c>
      <c r="AM3463" s="26">
        <f ca="1">IF(RAND()&lt;J3463,H3463*F3463,I3463*G3463)-1</f>
        <v>-1</v>
      </c>
      <c r="AN3463" s="26">
        <f ca="1">IF(RAND()&lt;(J3463+(2*F3463-1)*Sheet2!D$109),H3463*F3463,I3463*G3463)-1</f>
        <v>0.68965517241379004</v>
      </c>
      <c r="AO3463" s="3">
        <f t="shared" si="1493"/>
        <v>201009</v>
      </c>
    </row>
    <row r="3464" spans="1:41" x14ac:dyDescent="0.25">
      <c r="A3464" s="6">
        <v>40447</v>
      </c>
      <c r="B3464" s="1" t="s">
        <v>45</v>
      </c>
      <c r="C3464" s="1" t="s">
        <v>34</v>
      </c>
      <c r="D3464" s="1">
        <v>30</v>
      </c>
      <c r="E3464" s="1">
        <v>16</v>
      </c>
      <c r="F3464">
        <f t="shared" si="1494"/>
        <v>1</v>
      </c>
      <c r="G3464">
        <f t="shared" si="1495"/>
        <v>0</v>
      </c>
      <c r="H3464" s="4">
        <v>2.95</v>
      </c>
      <c r="I3464" s="4">
        <v>1.4255319148936201</v>
      </c>
      <c r="J3464" s="4">
        <f t="shared" si="1496"/>
        <v>0.33898305084745761</v>
      </c>
      <c r="K3464" s="4">
        <f t="shared" si="1497"/>
        <v>0.70149253731343131</v>
      </c>
      <c r="L3464" s="17">
        <f t="shared" si="1498"/>
        <v>0.30898305084745759</v>
      </c>
      <c r="M3464" s="17">
        <f t="shared" si="1499"/>
        <v>0.73149253731343133</v>
      </c>
      <c r="N3464" s="34">
        <f t="shared" si="1500"/>
        <v>3.2364234777838732</v>
      </c>
      <c r="O3464" s="12">
        <f t="shared" si="1501"/>
        <v>1.3670679453172849</v>
      </c>
      <c r="P3464" s="4">
        <f t="shared" si="1502"/>
        <v>201009</v>
      </c>
      <c r="Q3464" s="17">
        <f t="shared" si="1503"/>
        <v>2.95</v>
      </c>
      <c r="R3464" s="17">
        <f t="shared" si="1504"/>
        <v>-2.862820512820496</v>
      </c>
      <c r="S3464" s="16">
        <f t="shared" si="1505"/>
        <v>8.7179487179504189E-2</v>
      </c>
      <c r="T3464" s="5">
        <f t="shared" si="1506"/>
        <v>0.48323115759105761</v>
      </c>
      <c r="U3464" s="21">
        <f t="shared" si="1507"/>
        <v>0</v>
      </c>
      <c r="W3464" s="5">
        <f t="shared" si="1508"/>
        <v>1.9500000000000002</v>
      </c>
      <c r="X3464" s="4">
        <f t="shared" si="1509"/>
        <v>-0.66101694915254239</v>
      </c>
      <c r="AE3464" s="4">
        <f t="shared" si="1510"/>
        <v>-2.6110169491525426</v>
      </c>
      <c r="AJ3464" s="3">
        <f t="shared" si="1511"/>
        <v>3.8901045465595474E-2</v>
      </c>
      <c r="AK3464" s="3">
        <f t="shared" si="1512"/>
        <v>3.8901045465595474E-2</v>
      </c>
      <c r="AL3464" s="26">
        <f t="shared" si="1513"/>
        <v>0.48323115759105761</v>
      </c>
      <c r="AM3464" s="26">
        <f ca="1">IF(RAND()&lt;J3464,H3464*F3464,I3464*G3464)-1</f>
        <v>1.9500000000000002</v>
      </c>
      <c r="AN3464" s="26">
        <f ca="1">IF(RAND()&lt;(J3464+(2*F3464-1)*Sheet2!D$109),H3464*F3464,I3464*G3464)-1</f>
        <v>-1</v>
      </c>
      <c r="AO3464" s="3">
        <f t="shared" si="1493"/>
        <v>201009</v>
      </c>
    </row>
    <row r="3465" spans="1:41" x14ac:dyDescent="0.25">
      <c r="A3465" s="6">
        <v>40447</v>
      </c>
      <c r="B3465" s="1" t="s">
        <v>47</v>
      </c>
      <c r="C3465" s="1" t="s">
        <v>50</v>
      </c>
      <c r="D3465" s="1">
        <v>27</v>
      </c>
      <c r="E3465" s="1">
        <v>20</v>
      </c>
      <c r="F3465">
        <f t="shared" si="1494"/>
        <v>1</v>
      </c>
      <c r="G3465">
        <f t="shared" si="1495"/>
        <v>0</v>
      </c>
      <c r="H3465" s="4">
        <v>2.7</v>
      </c>
      <c r="I3465" s="4">
        <v>1.5263157894736801</v>
      </c>
      <c r="J3465" s="4">
        <f t="shared" si="1496"/>
        <v>0.37037037037037035</v>
      </c>
      <c r="K3465" s="4">
        <f t="shared" si="1497"/>
        <v>0.6551724137931052</v>
      </c>
      <c r="L3465" s="17">
        <f t="shared" si="1498"/>
        <v>0.34037037037037032</v>
      </c>
      <c r="M3465" s="17">
        <f t="shared" si="1499"/>
        <v>0.68517241379310523</v>
      </c>
      <c r="N3465" s="34">
        <f t="shared" si="1500"/>
        <v>2.9379760609358003</v>
      </c>
      <c r="O3465" s="12">
        <f t="shared" si="1501"/>
        <v>1.4594866633115211</v>
      </c>
      <c r="P3465" s="4">
        <f t="shared" si="1502"/>
        <v>201009</v>
      </c>
      <c r="Q3465" s="17">
        <f t="shared" si="1503"/>
        <v>2.7</v>
      </c>
      <c r="R3465" s="17">
        <f t="shared" si="1504"/>
        <v>-2.4882352941176622</v>
      </c>
      <c r="S3465" s="16">
        <f t="shared" si="1505"/>
        <v>0.21176470588233798</v>
      </c>
      <c r="T3465" s="5">
        <f t="shared" si="1506"/>
        <v>0.56530214424951108</v>
      </c>
      <c r="U3465" s="21">
        <f t="shared" si="1507"/>
        <v>0</v>
      </c>
      <c r="W3465" s="5">
        <f t="shared" si="1508"/>
        <v>1.7000000000000002</v>
      </c>
      <c r="X3465" s="4">
        <f t="shared" si="1509"/>
        <v>-0.62962962962962965</v>
      </c>
      <c r="AE3465" s="4">
        <f t="shared" si="1510"/>
        <v>-2.3296296296296299</v>
      </c>
      <c r="AJ3465" s="3">
        <f t="shared" si="1511"/>
        <v>2.4906600249067767E-2</v>
      </c>
      <c r="AK3465" s="3">
        <f t="shared" si="1512"/>
        <v>2.4906600249067656E-2</v>
      </c>
      <c r="AL3465" s="26">
        <f t="shared" si="1513"/>
        <v>0.56530214424951108</v>
      </c>
      <c r="AM3465" s="26">
        <f ca="1">IF(RAND()&lt;J3465,H3465*F3465,I3465*G3465)-1</f>
        <v>1.7000000000000002</v>
      </c>
      <c r="AN3465" s="26">
        <f ca="1">IF(RAND()&lt;(J3465+(2*F3465-1)*Sheet2!D$109),H3465*F3465,I3465*G3465)-1</f>
        <v>1.7000000000000002</v>
      </c>
      <c r="AO3465" s="3">
        <f t="shared" si="1493"/>
        <v>201009</v>
      </c>
    </row>
    <row r="3466" spans="1:41" x14ac:dyDescent="0.25">
      <c r="A3466" s="6">
        <v>40447</v>
      </c>
      <c r="B3466" s="1" t="s">
        <v>20</v>
      </c>
      <c r="C3466" s="1" t="s">
        <v>36</v>
      </c>
      <c r="D3466" s="1">
        <v>10</v>
      </c>
      <c r="E3466" s="1">
        <v>29</v>
      </c>
      <c r="F3466">
        <f t="shared" si="1494"/>
        <v>0</v>
      </c>
      <c r="G3466">
        <f t="shared" si="1495"/>
        <v>1</v>
      </c>
      <c r="H3466" s="4">
        <v>1.625</v>
      </c>
      <c r="I3466" s="4">
        <v>2.4</v>
      </c>
      <c r="J3466" s="4">
        <f t="shared" si="1496"/>
        <v>0.61538461538461542</v>
      </c>
      <c r="K3466" s="4">
        <f t="shared" si="1497"/>
        <v>0.41666666666666669</v>
      </c>
      <c r="L3466" s="17">
        <f t="shared" si="1498"/>
        <v>0.64538461538461545</v>
      </c>
      <c r="M3466" s="17">
        <f t="shared" si="1499"/>
        <v>0.38666666666666671</v>
      </c>
      <c r="N3466" s="34">
        <f t="shared" si="1500"/>
        <v>1.5494636471990464</v>
      </c>
      <c r="O3466" s="12">
        <f t="shared" si="1501"/>
        <v>2.5862068965517238</v>
      </c>
      <c r="P3466" s="4">
        <f t="shared" si="1502"/>
        <v>201009</v>
      </c>
      <c r="Q3466" s="17">
        <f t="shared" si="1503"/>
        <v>0.67708333333333337</v>
      </c>
      <c r="R3466" s="17">
        <f t="shared" si="1504"/>
        <v>-2.3142857142857145</v>
      </c>
      <c r="S3466" s="16">
        <f t="shared" si="1505"/>
        <v>-1.637202380952381</v>
      </c>
      <c r="T3466" s="5">
        <f t="shared" si="1506"/>
        <v>1.4769230769230768</v>
      </c>
      <c r="U3466" s="21">
        <f t="shared" si="1507"/>
        <v>0</v>
      </c>
      <c r="W3466" s="5">
        <f t="shared" si="1508"/>
        <v>-1</v>
      </c>
      <c r="X3466" s="4">
        <f t="shared" si="1509"/>
        <v>-1</v>
      </c>
      <c r="AE3466" s="4">
        <f t="shared" si="1510"/>
        <v>-1.0096153846153846</v>
      </c>
      <c r="AJ3466" s="3">
        <f t="shared" si="1511"/>
        <v>3.1055900621118071E-2</v>
      </c>
      <c r="AK3466" s="3">
        <f t="shared" si="1512"/>
        <v>3.105590062111796E-2</v>
      </c>
      <c r="AL3466" s="26">
        <f t="shared" si="1513"/>
        <v>1.4769230769230768</v>
      </c>
      <c r="AM3466" s="26">
        <f ca="1">IF(RAND()&lt;J3466,H3466*F3466,I3466*G3466)-1</f>
        <v>-1</v>
      </c>
      <c r="AN3466" s="26">
        <f ca="1">IF(RAND()&lt;(J3466+(2*F3466-1)*Sheet2!D$109),H3466*F3466,I3466*G3466)-1</f>
        <v>-1</v>
      </c>
      <c r="AO3466" s="3">
        <f t="shared" si="1493"/>
        <v>201009</v>
      </c>
    </row>
    <row r="3467" spans="1:41" x14ac:dyDescent="0.25">
      <c r="A3467" s="6">
        <v>40447</v>
      </c>
      <c r="B3467" s="1" t="s">
        <v>28</v>
      </c>
      <c r="C3467" s="1" t="s">
        <v>27</v>
      </c>
      <c r="D3467" s="1">
        <v>24</v>
      </c>
      <c r="E3467" s="1">
        <v>27</v>
      </c>
      <c r="F3467">
        <f t="shared" si="1494"/>
        <v>0</v>
      </c>
      <c r="G3467">
        <f t="shared" si="1495"/>
        <v>1</v>
      </c>
      <c r="H3467" s="4">
        <v>1.5882352941176499</v>
      </c>
      <c r="I3467" s="4">
        <v>2.5</v>
      </c>
      <c r="J3467" s="4">
        <f t="shared" si="1496"/>
        <v>0.62962962962962854</v>
      </c>
      <c r="K3467" s="4">
        <f t="shared" si="1497"/>
        <v>0.4</v>
      </c>
      <c r="L3467" s="17">
        <f t="shared" si="1498"/>
        <v>0.65962962962962857</v>
      </c>
      <c r="M3467" s="17">
        <f t="shared" si="1499"/>
        <v>0.37</v>
      </c>
      <c r="N3467" s="34">
        <f t="shared" si="1500"/>
        <v>1.5160022459292557</v>
      </c>
      <c r="O3467" s="12">
        <f t="shared" si="1501"/>
        <v>2.7027027027027026</v>
      </c>
      <c r="P3467" s="4">
        <f t="shared" si="1502"/>
        <v>201009</v>
      </c>
      <c r="Q3467" s="17">
        <f t="shared" si="1503"/>
        <v>0.6352941176470599</v>
      </c>
      <c r="R3467" s="17">
        <f t="shared" si="1504"/>
        <v>-2.3666666666666587</v>
      </c>
      <c r="S3467" s="16">
        <f t="shared" si="1505"/>
        <v>-1.7313725490195988</v>
      </c>
      <c r="T3467" s="5">
        <f t="shared" si="1506"/>
        <v>1.5740740740740713</v>
      </c>
      <c r="U3467" s="21">
        <f t="shared" si="1507"/>
        <v>0</v>
      </c>
      <c r="W3467" s="5">
        <f t="shared" si="1508"/>
        <v>-1</v>
      </c>
      <c r="X3467" s="4">
        <f t="shared" si="1509"/>
        <v>-1</v>
      </c>
      <c r="AE3467" s="4">
        <f t="shared" si="1510"/>
        <v>-0.95860566448802131</v>
      </c>
      <c r="AJ3467" s="3">
        <f t="shared" si="1511"/>
        <v>2.8776978417265231E-2</v>
      </c>
      <c r="AK3467" s="3">
        <f t="shared" si="1512"/>
        <v>2.8776978417265231E-2</v>
      </c>
      <c r="AL3467" s="26">
        <f t="shared" si="1513"/>
        <v>1.5740740740740713</v>
      </c>
      <c r="AM3467" s="26">
        <f ca="1">IF(RAND()&lt;J3467,H3467*F3467,I3467*G3467)-1</f>
        <v>-1</v>
      </c>
      <c r="AN3467" s="26">
        <f ca="1">IF(RAND()&lt;(J3467+(2*F3467-1)*Sheet2!D$109),H3467*F3467,I3467*G3467)-1</f>
        <v>-1</v>
      </c>
      <c r="AO3467" s="3">
        <f t="shared" si="1493"/>
        <v>201009</v>
      </c>
    </row>
    <row r="3468" spans="1:41" x14ac:dyDescent="0.25">
      <c r="A3468" s="6">
        <v>40447</v>
      </c>
      <c r="B3468" s="1" t="s">
        <v>38</v>
      </c>
      <c r="C3468" s="1" t="s">
        <v>32</v>
      </c>
      <c r="D3468" s="1">
        <v>38</v>
      </c>
      <c r="E3468" s="1">
        <v>30</v>
      </c>
      <c r="F3468">
        <f t="shared" si="1494"/>
        <v>1</v>
      </c>
      <c r="G3468">
        <f t="shared" si="1495"/>
        <v>0</v>
      </c>
      <c r="H3468" s="4">
        <v>1.0952380952381</v>
      </c>
      <c r="I3468" s="4">
        <v>8.25</v>
      </c>
      <c r="J3468" s="4">
        <f t="shared" si="1496"/>
        <v>0.91304347826086563</v>
      </c>
      <c r="K3468" s="4">
        <f t="shared" si="1497"/>
        <v>0.12121212121212122</v>
      </c>
      <c r="L3468" s="17">
        <f t="shared" si="1498"/>
        <v>0.8830434782608656</v>
      </c>
      <c r="M3468" s="17">
        <f t="shared" si="1499"/>
        <v>0.15121212121212121</v>
      </c>
      <c r="N3468" s="34">
        <f t="shared" si="1500"/>
        <v>1.1324470704086709</v>
      </c>
      <c r="O3468" s="12">
        <f t="shared" si="1501"/>
        <v>6.6132264529058116</v>
      </c>
      <c r="P3468" s="4">
        <f t="shared" si="1502"/>
        <v>201009</v>
      </c>
      <c r="Q3468" s="17">
        <f t="shared" si="1503"/>
        <v>1.0952380952381</v>
      </c>
      <c r="R3468" s="17">
        <f t="shared" si="1504"/>
        <v>-10.637931034482232</v>
      </c>
      <c r="S3468" s="16">
        <f t="shared" si="1505"/>
        <v>-9.542692939244132</v>
      </c>
      <c r="T3468" s="5">
        <f t="shared" si="1506"/>
        <v>7.532608695652141</v>
      </c>
      <c r="U3468" s="21">
        <f t="shared" si="1507"/>
        <v>1</v>
      </c>
      <c r="W3468" s="5">
        <f t="shared" si="1508"/>
        <v>9.5238095238100007E-2</v>
      </c>
      <c r="X3468" s="4">
        <f t="shared" si="1509"/>
        <v>-8.6956521739134374E-2</v>
      </c>
      <c r="AE3468" s="4">
        <f t="shared" si="1510"/>
        <v>-0.18219461697723438</v>
      </c>
      <c r="AJ3468" s="3">
        <f t="shared" si="1511"/>
        <v>3.3121019108276473E-2</v>
      </c>
      <c r="AK3468" s="3">
        <f t="shared" si="1512"/>
        <v>3.3121019108276362E-2</v>
      </c>
      <c r="AL3468" s="26">
        <f t="shared" si="1513"/>
        <v>7.532608695652141</v>
      </c>
      <c r="AM3468" s="26">
        <f ca="1">IF(RAND()&lt;J3468,H3468*F3468,I3468*G3468)-1</f>
        <v>9.5238095238100007E-2</v>
      </c>
      <c r="AN3468" s="26">
        <f ca="1">IF(RAND()&lt;(J3468+(2*F3468-1)*Sheet2!D$109),H3468*F3468,I3468*G3468)-1</f>
        <v>9.5238095238100007E-2</v>
      </c>
      <c r="AO3468" s="3">
        <f t="shared" si="1493"/>
        <v>201009</v>
      </c>
    </row>
    <row r="3469" spans="1:41" x14ac:dyDescent="0.25">
      <c r="A3469" s="6">
        <v>40447</v>
      </c>
      <c r="B3469" s="1" t="s">
        <v>46</v>
      </c>
      <c r="C3469" s="1" t="s">
        <v>19</v>
      </c>
      <c r="D3469" s="1">
        <v>24</v>
      </c>
      <c r="E3469" s="1">
        <v>10</v>
      </c>
      <c r="F3469">
        <f t="shared" si="1494"/>
        <v>1</v>
      </c>
      <c r="G3469">
        <f t="shared" si="1495"/>
        <v>0</v>
      </c>
      <c r="H3469" s="4">
        <v>1.12903225806452</v>
      </c>
      <c r="I3469" s="4">
        <v>6.75</v>
      </c>
      <c r="J3469" s="4">
        <f t="shared" si="1496"/>
        <v>0.88571428571428268</v>
      </c>
      <c r="K3469" s="4">
        <f t="shared" si="1497"/>
        <v>0.14814814814814814</v>
      </c>
      <c r="L3469" s="17">
        <f t="shared" si="1498"/>
        <v>0.85571428571428265</v>
      </c>
      <c r="M3469" s="17">
        <f t="shared" si="1499"/>
        <v>0.17814814814814814</v>
      </c>
      <c r="N3469" s="34">
        <f t="shared" si="1500"/>
        <v>1.1686143572621077</v>
      </c>
      <c r="O3469" s="12">
        <f t="shared" si="1501"/>
        <v>5.6133056133056138</v>
      </c>
      <c r="P3469" s="4">
        <f t="shared" si="1502"/>
        <v>201009</v>
      </c>
      <c r="Q3469" s="17">
        <f t="shared" si="1503"/>
        <v>1.12903225806452</v>
      </c>
      <c r="R3469" s="17">
        <f t="shared" si="1504"/>
        <v>-7.9239130434780272</v>
      </c>
      <c r="S3469" s="16">
        <f t="shared" si="1505"/>
        <v>-6.7948807854135076</v>
      </c>
      <c r="T3469" s="5">
        <f t="shared" si="1506"/>
        <v>5.9785714285714082</v>
      </c>
      <c r="U3469" s="21">
        <f t="shared" si="1507"/>
        <v>1</v>
      </c>
      <c r="W3469" s="5">
        <f t="shared" si="1508"/>
        <v>0.12903225806452001</v>
      </c>
      <c r="X3469" s="4">
        <f t="shared" si="1509"/>
        <v>-0.11428571428571732</v>
      </c>
      <c r="AE3469" s="4">
        <f t="shared" si="1510"/>
        <v>-0.24331797235023733</v>
      </c>
      <c r="AJ3469" s="3">
        <f t="shared" si="1511"/>
        <v>3.2753326509720737E-2</v>
      </c>
      <c r="AK3469" s="3">
        <f t="shared" si="1512"/>
        <v>3.2753326509720737E-2</v>
      </c>
      <c r="AL3469" s="26">
        <f t="shared" si="1513"/>
        <v>5.9785714285714082</v>
      </c>
      <c r="AM3469" s="26">
        <f ca="1">IF(RAND()&lt;J3469,H3469*F3469,I3469*G3469)-1</f>
        <v>0.12903225806452001</v>
      </c>
      <c r="AN3469" s="26">
        <f ca="1">IF(RAND()&lt;(J3469+(2*F3469-1)*Sheet2!D$109),H3469*F3469,I3469*G3469)-1</f>
        <v>0.12903225806452001</v>
      </c>
      <c r="AO3469" s="3">
        <f t="shared" si="1493"/>
        <v>201009</v>
      </c>
    </row>
    <row r="3470" spans="1:41" x14ac:dyDescent="0.25">
      <c r="A3470" s="6">
        <v>40447</v>
      </c>
      <c r="B3470" s="1" t="s">
        <v>37</v>
      </c>
      <c r="C3470" s="1" t="s">
        <v>39</v>
      </c>
      <c r="D3470" s="1">
        <v>23</v>
      </c>
      <c r="E3470" s="1">
        <v>31</v>
      </c>
      <c r="F3470">
        <f t="shared" si="1494"/>
        <v>0</v>
      </c>
      <c r="G3470">
        <f t="shared" si="1495"/>
        <v>1</v>
      </c>
      <c r="H3470" s="4">
        <v>1.71428571428571</v>
      </c>
      <c r="I3470" s="4">
        <v>2.2000000000000002</v>
      </c>
      <c r="J3470" s="4">
        <f t="shared" si="1496"/>
        <v>0.58333333333333481</v>
      </c>
      <c r="K3470" s="4">
        <f t="shared" si="1497"/>
        <v>0.45454545454545453</v>
      </c>
      <c r="L3470" s="17">
        <f t="shared" si="1498"/>
        <v>0.61333333333333484</v>
      </c>
      <c r="M3470" s="17">
        <f t="shared" si="1499"/>
        <v>0.42454545454545456</v>
      </c>
      <c r="N3470" s="34">
        <f t="shared" si="1500"/>
        <v>1.6304347826086916</v>
      </c>
      <c r="O3470" s="12">
        <f t="shared" si="1501"/>
        <v>2.3554603854389722</v>
      </c>
      <c r="P3470" s="4">
        <f t="shared" si="1502"/>
        <v>201009</v>
      </c>
      <c r="Q3470" s="17">
        <f t="shared" si="1503"/>
        <v>0.77922077922077715</v>
      </c>
      <c r="R3470" s="17">
        <f t="shared" si="1504"/>
        <v>-2.2333333333333414</v>
      </c>
      <c r="S3470" s="16">
        <f t="shared" si="1505"/>
        <v>-1.4541125541125641</v>
      </c>
      <c r="T3470" s="5">
        <f t="shared" si="1506"/>
        <v>1.2833333333333368</v>
      </c>
      <c r="U3470" s="21">
        <f t="shared" si="1507"/>
        <v>0</v>
      </c>
      <c r="W3470" s="5">
        <f t="shared" si="1508"/>
        <v>-1</v>
      </c>
      <c r="X3470" s="4">
        <f t="shared" si="1509"/>
        <v>-1</v>
      </c>
      <c r="AE3470" s="4">
        <f t="shared" si="1510"/>
        <v>-1.1309523809523752</v>
      </c>
      <c r="AJ3470" s="3">
        <f t="shared" si="1511"/>
        <v>3.6496350364964902E-2</v>
      </c>
      <c r="AK3470" s="3">
        <f t="shared" si="1512"/>
        <v>3.6496350364964902E-2</v>
      </c>
      <c r="AL3470" s="26">
        <f t="shared" si="1513"/>
        <v>1.2833333333333368</v>
      </c>
      <c r="AM3470" s="26">
        <f ca="1">IF(RAND()&lt;J3470,H3470*F3470,I3470*G3470)-1</f>
        <v>-1</v>
      </c>
      <c r="AN3470" s="26">
        <f ca="1">IF(RAND()&lt;(J3470+(2*F3470-1)*Sheet2!D$109),H3470*F3470,I3470*G3470)-1</f>
        <v>-1</v>
      </c>
      <c r="AO3470" s="3">
        <f t="shared" si="1493"/>
        <v>201009</v>
      </c>
    </row>
    <row r="3471" spans="1:41" x14ac:dyDescent="0.25">
      <c r="A3471" s="6">
        <v>40447</v>
      </c>
      <c r="B3471" s="1" t="s">
        <v>35</v>
      </c>
      <c r="C3471" s="1" t="s">
        <v>24</v>
      </c>
      <c r="D3471" s="1">
        <v>31</v>
      </c>
      <c r="E3471" s="1">
        <v>10</v>
      </c>
      <c r="F3471">
        <f t="shared" si="1494"/>
        <v>1</v>
      </c>
      <c r="G3471">
        <f t="shared" si="1495"/>
        <v>0</v>
      </c>
      <c r="H3471" s="4">
        <v>2.25</v>
      </c>
      <c r="I3471" s="4">
        <v>1.68965517241379</v>
      </c>
      <c r="J3471" s="4">
        <f t="shared" si="1496"/>
        <v>0.44444444444444442</v>
      </c>
      <c r="K3471" s="4">
        <f t="shared" si="1497"/>
        <v>0.59183673469387865</v>
      </c>
      <c r="L3471" s="17">
        <f t="shared" si="1498"/>
        <v>0.41444444444444439</v>
      </c>
      <c r="M3471" s="17">
        <f t="shared" si="1499"/>
        <v>0.62183673469387868</v>
      </c>
      <c r="N3471" s="34">
        <f t="shared" si="1500"/>
        <v>2.4128686327077751</v>
      </c>
      <c r="O3471" s="12">
        <f t="shared" si="1501"/>
        <v>1.6081391532655041</v>
      </c>
      <c r="P3471" s="4">
        <f t="shared" si="1502"/>
        <v>201009</v>
      </c>
      <c r="Q3471" s="17">
        <f t="shared" si="1503"/>
        <v>2.25</v>
      </c>
      <c r="R3471" s="17">
        <f t="shared" si="1504"/>
        <v>-2.2500000000000062</v>
      </c>
      <c r="S3471" s="16">
        <f t="shared" si="1505"/>
        <v>-6.2172489379008766E-15</v>
      </c>
      <c r="T3471" s="5">
        <f t="shared" si="1506"/>
        <v>0.75095785440612894</v>
      </c>
      <c r="U3471" s="21">
        <f t="shared" si="1507"/>
        <v>0</v>
      </c>
      <c r="W3471" s="5">
        <f t="shared" si="1508"/>
        <v>1.25</v>
      </c>
      <c r="X3471" s="4">
        <f t="shared" si="1509"/>
        <v>-0.55555555555555558</v>
      </c>
      <c r="AE3471" s="4">
        <f t="shared" si="1510"/>
        <v>-1.8055555555555556</v>
      </c>
      <c r="AJ3471" s="3">
        <f t="shared" si="1511"/>
        <v>3.5010940919038225E-2</v>
      </c>
      <c r="AK3471" s="3">
        <f t="shared" si="1512"/>
        <v>3.5010940919038225E-2</v>
      </c>
      <c r="AL3471" s="26">
        <f t="shared" si="1513"/>
        <v>0.75095785440612894</v>
      </c>
      <c r="AM3471" s="26">
        <f ca="1">IF(RAND()&lt;J3471,H3471*F3471,I3471*G3471)-1</f>
        <v>1.25</v>
      </c>
      <c r="AN3471" s="26">
        <f ca="1">IF(RAND()&lt;(J3471+(2*F3471-1)*Sheet2!D$109),H3471*F3471,I3471*G3471)-1</f>
        <v>-1</v>
      </c>
      <c r="AO3471" s="3">
        <f t="shared" si="1493"/>
        <v>201009</v>
      </c>
    </row>
    <row r="3472" spans="1:41" x14ac:dyDescent="0.25">
      <c r="A3472" s="6">
        <v>40447</v>
      </c>
      <c r="B3472" s="1" t="s">
        <v>42</v>
      </c>
      <c r="C3472" s="1" t="s">
        <v>41</v>
      </c>
      <c r="D3472" s="1">
        <v>3</v>
      </c>
      <c r="E3472" s="1">
        <v>28</v>
      </c>
      <c r="F3472">
        <f t="shared" si="1494"/>
        <v>0</v>
      </c>
      <c r="G3472">
        <f t="shared" si="1495"/>
        <v>1</v>
      </c>
      <c r="H3472" s="4">
        <v>2.2000000000000002</v>
      </c>
      <c r="I3472" s="4">
        <v>1.71428571428571</v>
      </c>
      <c r="J3472" s="4">
        <f t="shared" si="1496"/>
        <v>0.45454545454545453</v>
      </c>
      <c r="K3472" s="4">
        <f t="shared" si="1497"/>
        <v>0.58333333333333481</v>
      </c>
      <c r="L3472" s="17">
        <f t="shared" si="1498"/>
        <v>0.4845454545454545</v>
      </c>
      <c r="M3472" s="17">
        <f t="shared" si="1499"/>
        <v>0.55333333333333479</v>
      </c>
      <c r="N3472" s="34">
        <f t="shared" si="1500"/>
        <v>2.0637898686679175</v>
      </c>
      <c r="O3472" s="12">
        <f t="shared" si="1501"/>
        <v>1.8072289156626458</v>
      </c>
      <c r="P3472" s="4">
        <f t="shared" si="1502"/>
        <v>201009</v>
      </c>
      <c r="Q3472" s="17">
        <f t="shared" si="1503"/>
        <v>1.2833333333333368</v>
      </c>
      <c r="R3472" s="17">
        <f t="shared" si="1504"/>
        <v>-2.2333333333333414</v>
      </c>
      <c r="S3472" s="16">
        <f t="shared" si="1505"/>
        <v>-0.95000000000000462</v>
      </c>
      <c r="T3472" s="5">
        <f t="shared" si="1506"/>
        <v>0.77922077922077715</v>
      </c>
      <c r="U3472" s="21">
        <f t="shared" si="1507"/>
        <v>0</v>
      </c>
      <c r="W3472" s="5">
        <f t="shared" si="1508"/>
        <v>-1</v>
      </c>
      <c r="X3472" s="4">
        <f t="shared" si="1509"/>
        <v>-1</v>
      </c>
      <c r="AE3472" s="4">
        <f t="shared" si="1510"/>
        <v>-1.7454545454545456</v>
      </c>
      <c r="AJ3472" s="3">
        <f t="shared" si="1511"/>
        <v>3.6496350364964902E-2</v>
      </c>
      <c r="AK3472" s="3">
        <f t="shared" si="1512"/>
        <v>3.6496350364965013E-2</v>
      </c>
      <c r="AL3472" s="26">
        <f t="shared" si="1513"/>
        <v>0.77922077922077715</v>
      </c>
      <c r="AM3472" s="26">
        <f ca="1">IF(RAND()&lt;J3472,H3472*F3472,I3472*G3472)-1</f>
        <v>0.71428571428570997</v>
      </c>
      <c r="AN3472" s="26">
        <f ca="1">IF(RAND()&lt;(J3472+(2*F3472-1)*Sheet2!D$109),H3472*F3472,I3472*G3472)-1</f>
        <v>0.71428571428570997</v>
      </c>
      <c r="AO3472" s="3">
        <f t="shared" si="1493"/>
        <v>201009</v>
      </c>
    </row>
    <row r="3473" spans="1:41" x14ac:dyDescent="0.25">
      <c r="A3473" s="6">
        <v>40447</v>
      </c>
      <c r="B3473" s="1" t="s">
        <v>33</v>
      </c>
      <c r="C3473" s="1" t="s">
        <v>23</v>
      </c>
      <c r="D3473" s="1">
        <v>13</v>
      </c>
      <c r="E3473" s="1">
        <v>27</v>
      </c>
      <c r="F3473">
        <f t="shared" si="1494"/>
        <v>0</v>
      </c>
      <c r="G3473">
        <f t="shared" si="1495"/>
        <v>1</v>
      </c>
      <c r="H3473" s="4">
        <v>1.74074074074074</v>
      </c>
      <c r="I3473" s="4">
        <v>2.15</v>
      </c>
      <c r="J3473" s="4">
        <f t="shared" si="1496"/>
        <v>0.57446808510638325</v>
      </c>
      <c r="K3473" s="4">
        <f t="shared" si="1497"/>
        <v>0.46511627906976744</v>
      </c>
      <c r="L3473" s="17">
        <f t="shared" si="1498"/>
        <v>0.60446808510638328</v>
      </c>
      <c r="M3473" s="17">
        <f t="shared" si="1499"/>
        <v>0.43511627906976746</v>
      </c>
      <c r="N3473" s="34">
        <f t="shared" si="1500"/>
        <v>1.6543470608940505</v>
      </c>
      <c r="O3473" s="12">
        <f t="shared" si="1501"/>
        <v>2.298236237306253</v>
      </c>
      <c r="P3473" s="4">
        <f t="shared" si="1502"/>
        <v>201009</v>
      </c>
      <c r="Q3473" s="17">
        <f t="shared" si="1503"/>
        <v>0.80964685615848375</v>
      </c>
      <c r="R3473" s="17">
        <f t="shared" si="1504"/>
        <v>-2.2195652173913056</v>
      </c>
      <c r="S3473" s="16">
        <f t="shared" si="1505"/>
        <v>-1.4099183612328219</v>
      </c>
      <c r="T3473" s="5">
        <f t="shared" si="1506"/>
        <v>1.2351063829787239</v>
      </c>
      <c r="U3473" s="21">
        <f t="shared" si="1507"/>
        <v>0</v>
      </c>
      <c r="W3473" s="5">
        <f t="shared" si="1508"/>
        <v>-1</v>
      </c>
      <c r="X3473" s="4">
        <f t="shared" si="1509"/>
        <v>-1</v>
      </c>
      <c r="AE3473" s="4">
        <f t="shared" si="1510"/>
        <v>-1.1662726556343566</v>
      </c>
      <c r="AJ3473" s="3">
        <f t="shared" si="1511"/>
        <v>3.8077106139933536E-2</v>
      </c>
      <c r="AK3473" s="3">
        <f t="shared" si="1512"/>
        <v>3.8077106139933647E-2</v>
      </c>
      <c r="AL3473" s="26">
        <f t="shared" si="1513"/>
        <v>1.2351063829787239</v>
      </c>
      <c r="AM3473" s="26">
        <f ca="1">IF(RAND()&lt;J3473,H3473*F3473,I3473*G3473)-1</f>
        <v>1.1499999999999999</v>
      </c>
      <c r="AN3473" s="26">
        <f ca="1">IF(RAND()&lt;(J3473+(2*F3473-1)*Sheet2!D$109),H3473*F3473,I3473*G3473)-1</f>
        <v>-1</v>
      </c>
      <c r="AO3473" s="3">
        <f t="shared" si="1493"/>
        <v>201009</v>
      </c>
    </row>
    <row r="3474" spans="1:41" x14ac:dyDescent="0.25">
      <c r="A3474" s="6">
        <v>40447</v>
      </c>
      <c r="B3474" s="1" t="s">
        <v>21</v>
      </c>
      <c r="C3474" s="1" t="s">
        <v>22</v>
      </c>
      <c r="D3474" s="1">
        <v>13</v>
      </c>
      <c r="E3474" s="1">
        <v>27</v>
      </c>
      <c r="F3474">
        <f t="shared" si="1494"/>
        <v>0</v>
      </c>
      <c r="G3474">
        <f t="shared" si="1495"/>
        <v>1</v>
      </c>
      <c r="H3474" s="4">
        <v>3.2</v>
      </c>
      <c r="I3474" s="4">
        <v>1.3846153846153799</v>
      </c>
      <c r="J3474" s="4">
        <f t="shared" si="1496"/>
        <v>0.3125</v>
      </c>
      <c r="K3474" s="4">
        <f t="shared" si="1497"/>
        <v>0.72222222222222465</v>
      </c>
      <c r="L3474" s="17">
        <f t="shared" si="1498"/>
        <v>0.34250000000000003</v>
      </c>
      <c r="M3474" s="17">
        <f t="shared" si="1499"/>
        <v>0.69222222222222463</v>
      </c>
      <c r="N3474" s="34">
        <f t="shared" si="1500"/>
        <v>2.9197080291970803</v>
      </c>
      <c r="O3474" s="12">
        <f t="shared" si="1501"/>
        <v>1.4446227929373947</v>
      </c>
      <c r="P3474" s="4">
        <f t="shared" si="1502"/>
        <v>201009</v>
      </c>
      <c r="Q3474" s="17">
        <f t="shared" si="1503"/>
        <v>2.3111111111111189</v>
      </c>
      <c r="R3474" s="17">
        <f t="shared" si="1504"/>
        <v>-3.0545454545454862</v>
      </c>
      <c r="S3474" s="16">
        <f t="shared" si="1505"/>
        <v>-0.74343434343436732</v>
      </c>
      <c r="T3474" s="5">
        <f t="shared" si="1506"/>
        <v>0.43269230769230621</v>
      </c>
      <c r="U3474" s="21">
        <f t="shared" si="1507"/>
        <v>0</v>
      </c>
      <c r="W3474" s="5">
        <f t="shared" si="1508"/>
        <v>-1</v>
      </c>
      <c r="X3474" s="4">
        <f t="shared" si="1509"/>
        <v>-1</v>
      </c>
      <c r="AE3474" s="4">
        <f t="shared" si="1510"/>
        <v>-2.8875000000000002</v>
      </c>
      <c r="AJ3474" s="3">
        <f t="shared" si="1511"/>
        <v>3.3557046979868055E-2</v>
      </c>
      <c r="AK3474" s="3">
        <f t="shared" si="1512"/>
        <v>3.3557046979867944E-2</v>
      </c>
      <c r="AL3474" s="26">
        <f t="shared" si="1513"/>
        <v>0.43269230769230621</v>
      </c>
      <c r="AM3474" s="26">
        <f ca="1">IF(RAND()&lt;J3474,H3474*F3474,I3474*G3474)-1</f>
        <v>0.38461538461537992</v>
      </c>
      <c r="AN3474" s="26">
        <f ca="1">IF(RAND()&lt;(J3474+(2*F3474-1)*Sheet2!D$109),H3474*F3474,I3474*G3474)-1</f>
        <v>0.38461538461537992</v>
      </c>
      <c r="AO3474" s="3">
        <f t="shared" si="1493"/>
        <v>201009</v>
      </c>
    </row>
    <row r="3475" spans="1:41" x14ac:dyDescent="0.25">
      <c r="A3475" s="6">
        <v>40447</v>
      </c>
      <c r="B3475" s="1" t="s">
        <v>26</v>
      </c>
      <c r="C3475" s="1" t="s">
        <v>30</v>
      </c>
      <c r="D3475" s="1">
        <v>7</v>
      </c>
      <c r="E3475" s="1">
        <v>20</v>
      </c>
      <c r="F3475">
        <f t="shared" si="1494"/>
        <v>0</v>
      </c>
      <c r="G3475">
        <f t="shared" si="1495"/>
        <v>1</v>
      </c>
      <c r="H3475" s="4">
        <v>2.65</v>
      </c>
      <c r="I3475" s="4">
        <v>1.5405405405405399</v>
      </c>
      <c r="J3475" s="4">
        <f t="shared" si="1496"/>
        <v>0.37735849056603776</v>
      </c>
      <c r="K3475" s="4">
        <f t="shared" si="1497"/>
        <v>0.6491228070175441</v>
      </c>
      <c r="L3475" s="17">
        <f t="shared" si="1498"/>
        <v>0.40735849056603779</v>
      </c>
      <c r="M3475" s="17">
        <f t="shared" si="1499"/>
        <v>0.61912280701754407</v>
      </c>
      <c r="N3475" s="34">
        <f t="shared" si="1500"/>
        <v>2.4548402037980543</v>
      </c>
      <c r="O3475" s="12">
        <f t="shared" si="1501"/>
        <v>1.6151884386511755</v>
      </c>
      <c r="P3475" s="4">
        <f t="shared" si="1502"/>
        <v>201009</v>
      </c>
      <c r="Q3475" s="17">
        <f t="shared" si="1503"/>
        <v>1.7201754385964918</v>
      </c>
      <c r="R3475" s="17">
        <f t="shared" si="1504"/>
        <v>-2.4560606060606083</v>
      </c>
      <c r="S3475" s="16">
        <f t="shared" si="1505"/>
        <v>-0.73588516746411647</v>
      </c>
      <c r="T3475" s="5">
        <f t="shared" si="1506"/>
        <v>0.58133605303416602</v>
      </c>
      <c r="U3475" s="21">
        <f t="shared" si="1507"/>
        <v>0</v>
      </c>
      <c r="W3475" s="5">
        <f t="shared" si="1508"/>
        <v>-1</v>
      </c>
      <c r="X3475" s="4">
        <f t="shared" si="1509"/>
        <v>-1</v>
      </c>
      <c r="AE3475" s="4">
        <f t="shared" si="1510"/>
        <v>-2.2726415094339623</v>
      </c>
      <c r="AJ3475" s="3">
        <f t="shared" si="1511"/>
        <v>2.5798129635601574E-2</v>
      </c>
      <c r="AK3475" s="3">
        <f t="shared" si="1512"/>
        <v>2.5798129635601574E-2</v>
      </c>
      <c r="AL3475" s="26">
        <f t="shared" si="1513"/>
        <v>0.58133605303416602</v>
      </c>
      <c r="AM3475" s="26">
        <f ca="1">IF(RAND()&lt;J3475,H3475*F3475,I3475*G3475)-1</f>
        <v>-1</v>
      </c>
      <c r="AN3475" s="26">
        <f ca="1">IF(RAND()&lt;(J3475+(2*F3475-1)*Sheet2!D$109),H3475*F3475,I3475*G3475)-1</f>
        <v>-1</v>
      </c>
      <c r="AO3475" s="3">
        <f t="shared" si="1493"/>
        <v>201009</v>
      </c>
    </row>
    <row r="3476" spans="1:41" x14ac:dyDescent="0.25">
      <c r="A3476" s="6">
        <v>40447</v>
      </c>
      <c r="B3476" s="1" t="s">
        <v>29</v>
      </c>
      <c r="C3476" s="1" t="s">
        <v>44</v>
      </c>
      <c r="D3476" s="1">
        <v>24</v>
      </c>
      <c r="E3476" s="1">
        <v>17</v>
      </c>
      <c r="F3476">
        <f t="shared" si="1494"/>
        <v>1</v>
      </c>
      <c r="G3476">
        <f t="shared" si="1495"/>
        <v>0</v>
      </c>
      <c r="H3476" s="4">
        <v>1.13333333333333</v>
      </c>
      <c r="I3476" s="4">
        <v>6.5</v>
      </c>
      <c r="J3476" s="4">
        <f t="shared" si="1496"/>
        <v>0.88235294117647323</v>
      </c>
      <c r="K3476" s="4">
        <f t="shared" si="1497"/>
        <v>0.15384615384615385</v>
      </c>
      <c r="L3476" s="17">
        <f t="shared" si="1498"/>
        <v>0.8523529411764732</v>
      </c>
      <c r="M3476" s="17">
        <f t="shared" si="1499"/>
        <v>0.18384615384615385</v>
      </c>
      <c r="N3476" s="34">
        <f t="shared" si="1500"/>
        <v>1.1732229123533435</v>
      </c>
      <c r="O3476" s="12">
        <f t="shared" si="1501"/>
        <v>5.4393305439330542</v>
      </c>
      <c r="P3476" s="4">
        <f t="shared" si="1502"/>
        <v>201009</v>
      </c>
      <c r="Q3476" s="17">
        <f t="shared" si="1503"/>
        <v>1.13333333333333</v>
      </c>
      <c r="R3476" s="17">
        <f t="shared" si="1504"/>
        <v>-7.6818181818183708</v>
      </c>
      <c r="S3476" s="16">
        <f t="shared" si="1505"/>
        <v>-6.5484848484850406</v>
      </c>
      <c r="T3476" s="5">
        <f t="shared" si="1506"/>
        <v>5.7352941176470758</v>
      </c>
      <c r="U3476" s="21">
        <f t="shared" si="1507"/>
        <v>1</v>
      </c>
      <c r="W3476" s="5">
        <f t="shared" si="1508"/>
        <v>0.13333333333332997</v>
      </c>
      <c r="X3476" s="4">
        <f t="shared" si="1509"/>
        <v>-0.11764705882352677</v>
      </c>
      <c r="AE3476" s="4">
        <f t="shared" si="1510"/>
        <v>-0.25098039215685675</v>
      </c>
      <c r="AJ3476" s="3">
        <f t="shared" si="1511"/>
        <v>3.4934497816596299E-2</v>
      </c>
      <c r="AK3476" s="3">
        <f t="shared" si="1512"/>
        <v>3.4934497816596299E-2</v>
      </c>
      <c r="AL3476" s="26">
        <f t="shared" si="1513"/>
        <v>5.7352941176470758</v>
      </c>
      <c r="AM3476" s="26">
        <f ca="1">IF(RAND()&lt;J3476,H3476*F3476,I3476*G3476)-1</f>
        <v>0.13333333333332997</v>
      </c>
      <c r="AN3476" s="26">
        <f ca="1">IF(RAND()&lt;(J3476+(2*F3476-1)*Sheet2!D$109),H3476*F3476,I3476*G3476)-1</f>
        <v>0.13333333333332997</v>
      </c>
      <c r="AO3476" s="3">
        <f t="shared" si="1493"/>
        <v>201009</v>
      </c>
    </row>
    <row r="3477" spans="1:41" x14ac:dyDescent="0.25">
      <c r="A3477" s="6">
        <v>40447</v>
      </c>
      <c r="B3477" s="1" t="s">
        <v>49</v>
      </c>
      <c r="C3477" s="1" t="s">
        <v>40</v>
      </c>
      <c r="D3477" s="1">
        <v>24</v>
      </c>
      <c r="E3477" s="1">
        <v>23</v>
      </c>
      <c r="F3477">
        <f t="shared" si="1494"/>
        <v>1</v>
      </c>
      <c r="G3477">
        <f t="shared" si="1495"/>
        <v>0</v>
      </c>
      <c r="H3477" s="4">
        <v>1.40816326530612</v>
      </c>
      <c r="I3477" s="4">
        <v>3.05</v>
      </c>
      <c r="J3477" s="4">
        <f t="shared" si="1496"/>
        <v>0.71014492753623315</v>
      </c>
      <c r="K3477" s="4">
        <f t="shared" si="1497"/>
        <v>0.32786885245901642</v>
      </c>
      <c r="L3477" s="17">
        <f t="shared" si="1498"/>
        <v>0.68014492753623312</v>
      </c>
      <c r="M3477" s="17">
        <f t="shared" si="1499"/>
        <v>0.35786885245901645</v>
      </c>
      <c r="N3477" s="34">
        <f t="shared" si="1500"/>
        <v>1.4702748774770908</v>
      </c>
      <c r="O3477" s="12">
        <f t="shared" si="1501"/>
        <v>2.7943197434722853</v>
      </c>
      <c r="P3477" s="4">
        <f t="shared" si="1502"/>
        <v>201009</v>
      </c>
      <c r="Q3477" s="17">
        <f t="shared" si="1503"/>
        <v>1.40816326530612</v>
      </c>
      <c r="R3477" s="17">
        <f t="shared" si="1504"/>
        <v>-2.9378048780487949</v>
      </c>
      <c r="S3477" s="16">
        <f t="shared" si="1505"/>
        <v>-1.5296416127426748</v>
      </c>
      <c r="T3477" s="5">
        <f t="shared" si="1506"/>
        <v>2.1659420289855107</v>
      </c>
      <c r="U3477" s="21">
        <f t="shared" si="1507"/>
        <v>0</v>
      </c>
      <c r="W3477" s="5">
        <f t="shared" si="1508"/>
        <v>0.40816326530612002</v>
      </c>
      <c r="X3477" s="4">
        <f t="shared" si="1509"/>
        <v>-0.28985507246376685</v>
      </c>
      <c r="AE3477" s="4">
        <f t="shared" si="1510"/>
        <v>-0.69801833776988687</v>
      </c>
      <c r="AJ3477" s="3">
        <f t="shared" si="1511"/>
        <v>3.6621652552072614E-2</v>
      </c>
      <c r="AK3477" s="3">
        <f t="shared" si="1512"/>
        <v>3.6621652552072614E-2</v>
      </c>
      <c r="AL3477" s="26">
        <f t="shared" si="1513"/>
        <v>2.1659420289855107</v>
      </c>
      <c r="AM3477" s="26">
        <f ca="1">IF(RAND()&lt;J3477,H3477*F3477,I3477*G3477)-1</f>
        <v>0.40816326530612002</v>
      </c>
      <c r="AN3477" s="26">
        <f ca="1">IF(RAND()&lt;(J3477+(2*F3477-1)*Sheet2!D$109),H3477*F3477,I3477*G3477)-1</f>
        <v>0.40816326530612002</v>
      </c>
      <c r="AO3477" s="3">
        <f t="shared" si="1493"/>
        <v>201009</v>
      </c>
    </row>
    <row r="3478" spans="1:41" x14ac:dyDescent="0.25">
      <c r="A3478" s="6">
        <v>40440</v>
      </c>
      <c r="B3478" s="1" t="s">
        <v>34</v>
      </c>
      <c r="C3478" s="1" t="s">
        <v>33</v>
      </c>
      <c r="D3478" s="1">
        <v>27</v>
      </c>
      <c r="E3478" s="1">
        <v>30</v>
      </c>
      <c r="F3478">
        <f t="shared" si="1494"/>
        <v>0</v>
      </c>
      <c r="G3478">
        <f t="shared" si="1495"/>
        <v>1</v>
      </c>
      <c r="H3478" s="4">
        <v>2.25</v>
      </c>
      <c r="I3478" s="4">
        <v>1.68965517241379</v>
      </c>
      <c r="J3478" s="4">
        <f t="shared" si="1496"/>
        <v>0.44444444444444442</v>
      </c>
      <c r="K3478" s="4">
        <f t="shared" si="1497"/>
        <v>0.59183673469387865</v>
      </c>
      <c r="L3478" s="17">
        <f t="shared" si="1498"/>
        <v>0.47444444444444445</v>
      </c>
      <c r="M3478" s="17">
        <f t="shared" si="1499"/>
        <v>0.56183673469387863</v>
      </c>
      <c r="N3478" s="34">
        <f t="shared" si="1500"/>
        <v>2.1077283372365341</v>
      </c>
      <c r="O3478" s="12">
        <f t="shared" si="1501"/>
        <v>1.7798764983654161</v>
      </c>
      <c r="P3478" s="4">
        <f t="shared" si="1502"/>
        <v>201009</v>
      </c>
      <c r="Q3478" s="17">
        <f t="shared" si="1503"/>
        <v>1.3316326530612268</v>
      </c>
      <c r="R3478" s="17">
        <f t="shared" si="1504"/>
        <v>-2.2500000000000062</v>
      </c>
      <c r="S3478" s="16">
        <f t="shared" si="1505"/>
        <v>-0.91836734693877942</v>
      </c>
      <c r="T3478" s="5">
        <f t="shared" si="1506"/>
        <v>0.75095785440612894</v>
      </c>
      <c r="U3478" s="21">
        <f t="shared" si="1507"/>
        <v>0</v>
      </c>
      <c r="W3478" s="5">
        <f t="shared" si="1508"/>
        <v>-1</v>
      </c>
      <c r="X3478" s="4">
        <f t="shared" si="1509"/>
        <v>-1</v>
      </c>
      <c r="AE3478" s="4">
        <f t="shared" si="1510"/>
        <v>-1.8055555555555556</v>
      </c>
      <c r="AJ3478" s="3">
        <f t="shared" si="1511"/>
        <v>3.5010940919038225E-2</v>
      </c>
      <c r="AK3478" s="3">
        <f t="shared" si="1512"/>
        <v>3.5010940919038225E-2</v>
      </c>
      <c r="AL3478" s="26">
        <f t="shared" si="1513"/>
        <v>0.75095785440612894</v>
      </c>
      <c r="AM3478" s="26">
        <f ca="1">IF(RAND()&lt;J3478,H3478*F3478,I3478*G3478)-1</f>
        <v>0.68965517241379004</v>
      </c>
      <c r="AN3478" s="26">
        <f ca="1">IF(RAND()&lt;(J3478+(2*F3478-1)*Sheet2!D$109),H3478*F3478,I3478*G3478)-1</f>
        <v>0.68965517241379004</v>
      </c>
      <c r="AO3478" s="3">
        <f t="shared" si="1493"/>
        <v>201009</v>
      </c>
    </row>
    <row r="3479" spans="1:41" x14ac:dyDescent="0.25">
      <c r="A3479" s="6">
        <v>40440</v>
      </c>
      <c r="B3479" s="1" t="s">
        <v>36</v>
      </c>
      <c r="C3479" s="1" t="s">
        <v>43</v>
      </c>
      <c r="D3479" s="1">
        <v>11</v>
      </c>
      <c r="E3479" s="1">
        <v>19</v>
      </c>
      <c r="F3479">
        <f t="shared" si="1494"/>
        <v>0</v>
      </c>
      <c r="G3479">
        <f t="shared" si="1495"/>
        <v>1</v>
      </c>
      <c r="H3479" s="4">
        <v>1.37037037037037</v>
      </c>
      <c r="I3479" s="4">
        <v>3.2</v>
      </c>
      <c r="J3479" s="4">
        <f t="shared" si="1496"/>
        <v>0.72972972972972994</v>
      </c>
      <c r="K3479" s="4">
        <f t="shared" si="1497"/>
        <v>0.3125</v>
      </c>
      <c r="L3479" s="17">
        <f t="shared" si="1498"/>
        <v>0.75972972972972996</v>
      </c>
      <c r="M3479" s="17">
        <f t="shared" si="1499"/>
        <v>0.28249999999999997</v>
      </c>
      <c r="N3479" s="34">
        <f t="shared" si="1500"/>
        <v>1.3162575595873351</v>
      </c>
      <c r="O3479" s="12">
        <f t="shared" si="1501"/>
        <v>3.5398230088495577</v>
      </c>
      <c r="P3479" s="4">
        <f t="shared" si="1502"/>
        <v>201009</v>
      </c>
      <c r="Q3479" s="17">
        <f t="shared" si="1503"/>
        <v>0.42824074074074059</v>
      </c>
      <c r="R3479" s="17">
        <f t="shared" si="1504"/>
        <v>-3.154545454545457</v>
      </c>
      <c r="S3479" s="16">
        <f t="shared" si="1505"/>
        <v>-2.7263047138047165</v>
      </c>
      <c r="T3479" s="5">
        <f t="shared" si="1506"/>
        <v>2.3351351351351357</v>
      </c>
      <c r="U3479" s="21">
        <f t="shared" si="1507"/>
        <v>0</v>
      </c>
      <c r="W3479" s="5">
        <f t="shared" si="1508"/>
        <v>-1</v>
      </c>
      <c r="X3479" s="4">
        <f t="shared" si="1509"/>
        <v>-1</v>
      </c>
      <c r="AE3479" s="4">
        <f t="shared" si="1510"/>
        <v>-0.64064064064064008</v>
      </c>
      <c r="AJ3479" s="3">
        <f t="shared" si="1511"/>
        <v>4.0518638573744048E-2</v>
      </c>
      <c r="AK3479" s="3">
        <f t="shared" si="1512"/>
        <v>4.0518638573744048E-2</v>
      </c>
      <c r="AL3479" s="26">
        <f t="shared" si="1513"/>
        <v>2.3351351351351357</v>
      </c>
      <c r="AM3479" s="26">
        <f ca="1">IF(RAND()&lt;J3479,H3479*F3479,I3479*G3479)-1</f>
        <v>2.2000000000000002</v>
      </c>
      <c r="AN3479" s="26">
        <f ca="1">IF(RAND()&lt;(J3479+(2*F3479-1)*Sheet2!D$109),H3479*F3479,I3479*G3479)-1</f>
        <v>2.2000000000000002</v>
      </c>
      <c r="AO3479" s="3">
        <f t="shared" si="1493"/>
        <v>201009</v>
      </c>
    </row>
    <row r="3480" spans="1:41" x14ac:dyDescent="0.25">
      <c r="A3480" s="6">
        <v>40441</v>
      </c>
      <c r="B3480" s="1" t="s">
        <v>24</v>
      </c>
      <c r="C3480" s="1" t="s">
        <v>28</v>
      </c>
      <c r="D3480" s="1">
        <v>22</v>
      </c>
      <c r="E3480" s="1">
        <v>25</v>
      </c>
      <c r="F3480">
        <f t="shared" si="1494"/>
        <v>0</v>
      </c>
      <c r="G3480">
        <f t="shared" si="1495"/>
        <v>1</v>
      </c>
      <c r="H3480" s="4">
        <v>2.9</v>
      </c>
      <c r="I3480" s="4">
        <v>1.4347826086956501</v>
      </c>
      <c r="J3480" s="4">
        <f t="shared" si="1496"/>
        <v>0.34482758620689657</v>
      </c>
      <c r="K3480" s="4">
        <f t="shared" si="1497"/>
        <v>0.69696969696969802</v>
      </c>
      <c r="L3480" s="17">
        <f t="shared" si="1498"/>
        <v>0.3748275862068966</v>
      </c>
      <c r="M3480" s="17">
        <f t="shared" si="1499"/>
        <v>0.66696969696969799</v>
      </c>
      <c r="N3480" s="34">
        <f t="shared" si="1500"/>
        <v>2.6678932842686289</v>
      </c>
      <c r="O3480" s="12">
        <f t="shared" si="1501"/>
        <v>1.4993184915947273</v>
      </c>
      <c r="P3480" s="4">
        <f t="shared" si="1502"/>
        <v>201009</v>
      </c>
      <c r="Q3480" s="17">
        <f t="shared" si="1503"/>
        <v>2.0212121212121241</v>
      </c>
      <c r="R3480" s="17">
        <f t="shared" si="1504"/>
        <v>-2.826315789473695</v>
      </c>
      <c r="S3480" s="16">
        <f t="shared" si="1505"/>
        <v>-0.80510366826157087</v>
      </c>
      <c r="T3480" s="5">
        <f t="shared" si="1506"/>
        <v>0.4947526236881552</v>
      </c>
      <c r="U3480" s="21">
        <f t="shared" si="1507"/>
        <v>0</v>
      </c>
      <c r="W3480" s="5">
        <f t="shared" si="1508"/>
        <v>-1</v>
      </c>
      <c r="X3480" s="4">
        <f t="shared" si="1509"/>
        <v>-1</v>
      </c>
      <c r="AE3480" s="4">
        <f t="shared" si="1510"/>
        <v>-2.5551724137931036</v>
      </c>
      <c r="AJ3480" s="3">
        <f t="shared" si="1511"/>
        <v>4.0120361083250788E-2</v>
      </c>
      <c r="AK3480" s="3">
        <f t="shared" si="1512"/>
        <v>4.0120361083250566E-2</v>
      </c>
      <c r="AL3480" s="26">
        <f t="shared" si="1513"/>
        <v>0.4947526236881552</v>
      </c>
      <c r="AM3480" s="26">
        <f ca="1">IF(RAND()&lt;J3480,H3480*F3480,I3480*G3480)-1</f>
        <v>0.43478260869565011</v>
      </c>
      <c r="AN3480" s="26">
        <f ca="1">IF(RAND()&lt;(J3480+(2*F3480-1)*Sheet2!D$109),H3480*F3480,I3480*G3480)-1</f>
        <v>-1</v>
      </c>
      <c r="AO3480" s="3">
        <f t="shared" si="1493"/>
        <v>201009</v>
      </c>
    </row>
    <row r="3481" spans="1:41" x14ac:dyDescent="0.25">
      <c r="A3481" s="6">
        <v>40440</v>
      </c>
      <c r="B3481" s="1" t="s">
        <v>50</v>
      </c>
      <c r="C3481" s="1" t="s">
        <v>42</v>
      </c>
      <c r="D3481" s="1">
        <v>38</v>
      </c>
      <c r="E3481" s="1">
        <v>13</v>
      </c>
      <c r="F3481">
        <f t="shared" si="1494"/>
        <v>1</v>
      </c>
      <c r="G3481">
        <f t="shared" si="1495"/>
        <v>0</v>
      </c>
      <c r="H3481" s="4">
        <v>1.3030303030303001</v>
      </c>
      <c r="I3481" s="4">
        <v>3.6</v>
      </c>
      <c r="J3481" s="4">
        <f t="shared" si="1496"/>
        <v>0.76744186046511798</v>
      </c>
      <c r="K3481" s="4">
        <f t="shared" si="1497"/>
        <v>0.27777777777777779</v>
      </c>
      <c r="L3481" s="17">
        <f t="shared" si="1498"/>
        <v>0.73744186046511795</v>
      </c>
      <c r="M3481" s="17">
        <f t="shared" si="1499"/>
        <v>0.30777777777777782</v>
      </c>
      <c r="N3481" s="34">
        <f t="shared" si="1500"/>
        <v>1.3560391043834721</v>
      </c>
      <c r="O3481" s="12">
        <f t="shared" si="1501"/>
        <v>3.2490974729241873</v>
      </c>
      <c r="P3481" s="4">
        <f t="shared" si="1502"/>
        <v>201009</v>
      </c>
      <c r="Q3481" s="17">
        <f t="shared" si="1503"/>
        <v>1.3030303030303001</v>
      </c>
      <c r="R3481" s="17">
        <f t="shared" si="1504"/>
        <v>-3.6846153846154164</v>
      </c>
      <c r="S3481" s="16">
        <f t="shared" si="1505"/>
        <v>-2.3815850815851163</v>
      </c>
      <c r="T3481" s="5">
        <f t="shared" si="1506"/>
        <v>2.7627906976744248</v>
      </c>
      <c r="U3481" s="21">
        <f t="shared" si="1507"/>
        <v>0</v>
      </c>
      <c r="W3481" s="5">
        <f t="shared" si="1508"/>
        <v>0.3030303030303001</v>
      </c>
      <c r="X3481" s="4">
        <f t="shared" si="1509"/>
        <v>-0.23255813953488202</v>
      </c>
      <c r="AE3481" s="4">
        <f t="shared" si="1510"/>
        <v>-0.53558844256518212</v>
      </c>
      <c r="AJ3481" s="3">
        <f t="shared" si="1511"/>
        <v>4.3263288009890322E-2</v>
      </c>
      <c r="AK3481" s="3">
        <f t="shared" si="1512"/>
        <v>4.3263288009890433E-2</v>
      </c>
      <c r="AL3481" s="26">
        <f t="shared" si="1513"/>
        <v>2.7627906976744248</v>
      </c>
      <c r="AM3481" s="26">
        <f ca="1">IF(RAND()&lt;J3481,H3481*F3481,I3481*G3481)-1</f>
        <v>-1</v>
      </c>
      <c r="AN3481" s="26">
        <f ca="1">IF(RAND()&lt;(J3481+(2*F3481-1)*Sheet2!D$109),H3481*F3481,I3481*G3481)-1</f>
        <v>0.3030303030303001</v>
      </c>
      <c r="AO3481" s="3">
        <f t="shared" si="1493"/>
        <v>201009</v>
      </c>
    </row>
    <row r="3482" spans="1:41" x14ac:dyDescent="0.25">
      <c r="A3482" s="6">
        <v>40440</v>
      </c>
      <c r="B3482" s="1" t="s">
        <v>40</v>
      </c>
      <c r="C3482" s="1" t="s">
        <v>45</v>
      </c>
      <c r="D3482" s="1">
        <v>16</v>
      </c>
      <c r="E3482" s="1">
        <v>14</v>
      </c>
      <c r="F3482">
        <f t="shared" si="1494"/>
        <v>1</v>
      </c>
      <c r="G3482">
        <f t="shared" si="1495"/>
        <v>0</v>
      </c>
      <c r="H3482" s="4">
        <v>1.5714285714285698</v>
      </c>
      <c r="I3482" s="4">
        <v>2.5499999999999998</v>
      </c>
      <c r="J3482" s="4">
        <f t="shared" si="1496"/>
        <v>0.63636363636363702</v>
      </c>
      <c r="K3482" s="4">
        <f t="shared" si="1497"/>
        <v>0.39215686274509809</v>
      </c>
      <c r="L3482" s="17">
        <f t="shared" si="1498"/>
        <v>0.60636363636363699</v>
      </c>
      <c r="M3482" s="17">
        <f t="shared" si="1499"/>
        <v>0.42215686274509812</v>
      </c>
      <c r="N3482" s="34">
        <f t="shared" si="1500"/>
        <v>1.6491754122938513</v>
      </c>
      <c r="O3482" s="12">
        <f t="shared" si="1501"/>
        <v>2.368787738039944</v>
      </c>
      <c r="P3482" s="4">
        <f t="shared" si="1502"/>
        <v>201009</v>
      </c>
      <c r="Q3482" s="17">
        <f t="shared" si="1503"/>
        <v>1.5714285714285698</v>
      </c>
      <c r="R3482" s="17">
        <f t="shared" si="1504"/>
        <v>-2.3951612903225854</v>
      </c>
      <c r="S3482" s="16">
        <f t="shared" si="1505"/>
        <v>-0.82373271889401556</v>
      </c>
      <c r="T3482" s="5">
        <f t="shared" si="1506"/>
        <v>1.6227272727272744</v>
      </c>
      <c r="U3482" s="21">
        <f t="shared" si="1507"/>
        <v>0</v>
      </c>
      <c r="W3482" s="5">
        <f t="shared" si="1508"/>
        <v>0.57142857142856984</v>
      </c>
      <c r="X3482" s="4">
        <f t="shared" si="1509"/>
        <v>-0.36363636363636298</v>
      </c>
      <c r="AE3482" s="4">
        <f t="shared" si="1510"/>
        <v>-0.93506493506493282</v>
      </c>
      <c r="AJ3482" s="3">
        <f t="shared" si="1511"/>
        <v>2.7729636048527628E-2</v>
      </c>
      <c r="AK3482" s="3">
        <f t="shared" si="1512"/>
        <v>2.7729636048527406E-2</v>
      </c>
      <c r="AL3482" s="26">
        <f t="shared" si="1513"/>
        <v>1.6227272727272744</v>
      </c>
      <c r="AM3482" s="26">
        <f ca="1">IF(RAND()&lt;J3482,H3482*F3482,I3482*G3482)-1</f>
        <v>0.57142857142856984</v>
      </c>
      <c r="AN3482" s="26">
        <f ca="1">IF(RAND()&lt;(J3482+(2*F3482-1)*Sheet2!D$109),H3482*F3482,I3482*G3482)-1</f>
        <v>0.57142857142856984</v>
      </c>
      <c r="AO3482" s="3">
        <f t="shared" si="1493"/>
        <v>201009</v>
      </c>
    </row>
    <row r="3483" spans="1:41" x14ac:dyDescent="0.25">
      <c r="A3483" s="6">
        <v>40440</v>
      </c>
      <c r="B3483" s="1" t="s">
        <v>39</v>
      </c>
      <c r="C3483" s="1" t="s">
        <v>38</v>
      </c>
      <c r="D3483" s="1">
        <v>28</v>
      </c>
      <c r="E3483" s="1">
        <v>14</v>
      </c>
      <c r="F3483">
        <f t="shared" si="1494"/>
        <v>1</v>
      </c>
      <c r="G3483">
        <f t="shared" si="1495"/>
        <v>0</v>
      </c>
      <c r="H3483" s="4">
        <v>2.35</v>
      </c>
      <c r="I3483" s="4">
        <v>1.6451612903225801</v>
      </c>
      <c r="J3483" s="4">
        <f t="shared" si="1496"/>
        <v>0.42553191489361702</v>
      </c>
      <c r="K3483" s="4">
        <f t="shared" si="1497"/>
        <v>0.60784313725490213</v>
      </c>
      <c r="L3483" s="17">
        <f t="shared" si="1498"/>
        <v>0.39553191489361705</v>
      </c>
      <c r="M3483" s="17">
        <f t="shared" si="1499"/>
        <v>0.63784313725490216</v>
      </c>
      <c r="N3483" s="34">
        <f t="shared" si="1500"/>
        <v>2.5282409897794511</v>
      </c>
      <c r="O3483" s="12">
        <f t="shared" si="1501"/>
        <v>1.5677835843836454</v>
      </c>
      <c r="P3483" s="4">
        <f t="shared" si="1502"/>
        <v>201009</v>
      </c>
      <c r="Q3483" s="17">
        <f t="shared" si="1503"/>
        <v>2.35</v>
      </c>
      <c r="R3483" s="17">
        <f t="shared" si="1504"/>
        <v>-2.2907407407407421</v>
      </c>
      <c r="S3483" s="16">
        <f t="shared" si="1505"/>
        <v>5.9259259259258013E-2</v>
      </c>
      <c r="T3483" s="5">
        <f t="shared" si="1506"/>
        <v>0.70006863417982124</v>
      </c>
      <c r="U3483" s="21">
        <f t="shared" si="1507"/>
        <v>0</v>
      </c>
      <c r="W3483" s="5">
        <f t="shared" si="1508"/>
        <v>1.35</v>
      </c>
      <c r="X3483" s="4">
        <f t="shared" si="1509"/>
        <v>-0.57446808510638303</v>
      </c>
      <c r="AE3483" s="4">
        <f t="shared" si="1510"/>
        <v>-1.9244680851063831</v>
      </c>
      <c r="AJ3483" s="3">
        <f t="shared" si="1511"/>
        <v>3.2297133629390573E-2</v>
      </c>
      <c r="AK3483" s="3">
        <f t="shared" si="1512"/>
        <v>3.2297133629390573E-2</v>
      </c>
      <c r="AL3483" s="26">
        <f t="shared" si="1513"/>
        <v>0.70006863417982124</v>
      </c>
      <c r="AM3483" s="26">
        <f ca="1">IF(RAND()&lt;J3483,H3483*F3483,I3483*G3483)-1</f>
        <v>1.35</v>
      </c>
      <c r="AN3483" s="26">
        <f ca="1">IF(RAND()&lt;(J3483+(2*F3483-1)*Sheet2!D$109),H3483*F3483,I3483*G3483)-1</f>
        <v>-1</v>
      </c>
      <c r="AO3483" s="3">
        <f t="shared" si="1493"/>
        <v>201009</v>
      </c>
    </row>
    <row r="3484" spans="1:41" x14ac:dyDescent="0.25">
      <c r="A3484" s="6">
        <v>40440</v>
      </c>
      <c r="B3484" s="1" t="s">
        <v>46</v>
      </c>
      <c r="C3484" s="1" t="s">
        <v>37</v>
      </c>
      <c r="D3484" s="1">
        <v>10</v>
      </c>
      <c r="E3484" s="1">
        <v>14</v>
      </c>
      <c r="F3484">
        <f t="shared" si="1494"/>
        <v>0</v>
      </c>
      <c r="G3484">
        <f t="shared" si="1495"/>
        <v>1</v>
      </c>
      <c r="H3484" s="4">
        <v>1.40816326530612</v>
      </c>
      <c r="I3484" s="4">
        <v>3.05</v>
      </c>
      <c r="J3484" s="4">
        <f t="shared" si="1496"/>
        <v>0.71014492753623315</v>
      </c>
      <c r="K3484" s="4">
        <f t="shared" si="1497"/>
        <v>0.32786885245901642</v>
      </c>
      <c r="L3484" s="17">
        <f t="shared" si="1498"/>
        <v>0.74014492753623318</v>
      </c>
      <c r="M3484" s="17">
        <f t="shared" si="1499"/>
        <v>0.2978688524590164</v>
      </c>
      <c r="N3484" s="34">
        <f t="shared" si="1500"/>
        <v>1.3510867436851357</v>
      </c>
      <c r="O3484" s="12">
        <f t="shared" si="1501"/>
        <v>3.3571821684094663</v>
      </c>
      <c r="P3484" s="4">
        <f t="shared" si="1502"/>
        <v>201009</v>
      </c>
      <c r="Q3484" s="17">
        <f t="shared" si="1503"/>
        <v>0.46169287387085906</v>
      </c>
      <c r="R3484" s="17">
        <f t="shared" si="1504"/>
        <v>-2.9378048780487949</v>
      </c>
      <c r="S3484" s="16">
        <f t="shared" si="1505"/>
        <v>-2.4761120041779359</v>
      </c>
      <c r="T3484" s="5">
        <f t="shared" si="1506"/>
        <v>2.1659420289855107</v>
      </c>
      <c r="U3484" s="21">
        <f t="shared" si="1507"/>
        <v>0</v>
      </c>
      <c r="W3484" s="5">
        <f t="shared" si="1508"/>
        <v>-1</v>
      </c>
      <c r="X3484" s="4">
        <f t="shared" si="1509"/>
        <v>-1</v>
      </c>
      <c r="AE3484" s="4">
        <f t="shared" si="1510"/>
        <v>-0.69801833776988687</v>
      </c>
      <c r="AJ3484" s="3">
        <f t="shared" si="1511"/>
        <v>3.6621652552072614E-2</v>
      </c>
      <c r="AK3484" s="3">
        <f t="shared" si="1512"/>
        <v>3.6621652552072503E-2</v>
      </c>
      <c r="AL3484" s="26">
        <f t="shared" si="1513"/>
        <v>2.1659420289855107</v>
      </c>
      <c r="AM3484" s="26">
        <f ca="1">IF(RAND()&lt;J3484,H3484*F3484,I3484*G3484)-1</f>
        <v>2.0499999999999998</v>
      </c>
      <c r="AN3484" s="26">
        <f ca="1">IF(RAND()&lt;(J3484+(2*F3484-1)*Sheet2!D$109),H3484*F3484,I3484*G3484)-1</f>
        <v>2.0499999999999998</v>
      </c>
      <c r="AO3484" s="3">
        <f t="shared" si="1493"/>
        <v>201009</v>
      </c>
    </row>
    <row r="3485" spans="1:41" x14ac:dyDescent="0.25">
      <c r="A3485" s="6">
        <v>40440</v>
      </c>
      <c r="B3485" s="1" t="s">
        <v>22</v>
      </c>
      <c r="C3485" s="1" t="s">
        <v>20</v>
      </c>
      <c r="D3485" s="1">
        <v>38</v>
      </c>
      <c r="E3485" s="1">
        <v>14</v>
      </c>
      <c r="F3485">
        <f t="shared" si="1494"/>
        <v>1</v>
      </c>
      <c r="G3485">
        <f t="shared" si="1495"/>
        <v>0</v>
      </c>
      <c r="H3485" s="4">
        <v>1.4545454545454499</v>
      </c>
      <c r="I3485" s="4">
        <v>2.85</v>
      </c>
      <c r="J3485" s="4">
        <f t="shared" si="1496"/>
        <v>0.68750000000000222</v>
      </c>
      <c r="K3485" s="4">
        <f t="shared" si="1497"/>
        <v>0.35087719298245612</v>
      </c>
      <c r="L3485" s="17">
        <f t="shared" si="1498"/>
        <v>0.65750000000000219</v>
      </c>
      <c r="M3485" s="17">
        <f t="shared" si="1499"/>
        <v>0.38087719298245615</v>
      </c>
      <c r="N3485" s="34">
        <f t="shared" si="1500"/>
        <v>1.5209125475285121</v>
      </c>
      <c r="O3485" s="12">
        <f t="shared" si="1501"/>
        <v>2.62551819438047</v>
      </c>
      <c r="P3485" s="4">
        <f t="shared" si="1502"/>
        <v>201009</v>
      </c>
      <c r="Q3485" s="17">
        <f t="shared" si="1503"/>
        <v>1.4545454545454499</v>
      </c>
      <c r="R3485" s="17">
        <f t="shared" si="1504"/>
        <v>-2.7405405405405627</v>
      </c>
      <c r="S3485" s="16">
        <f t="shared" si="1505"/>
        <v>-1.2859950859951128</v>
      </c>
      <c r="T3485" s="5">
        <f t="shared" si="1506"/>
        <v>1.9593750000000063</v>
      </c>
      <c r="U3485" s="21">
        <f t="shared" si="1507"/>
        <v>0</v>
      </c>
      <c r="W3485" s="5">
        <f t="shared" si="1508"/>
        <v>0.45454545454544992</v>
      </c>
      <c r="X3485" s="4">
        <f t="shared" si="1509"/>
        <v>-0.31249999999999778</v>
      </c>
      <c r="AE3485" s="4">
        <f t="shared" si="1510"/>
        <v>-0.7670454545454477</v>
      </c>
      <c r="AJ3485" s="3">
        <f t="shared" si="1511"/>
        <v>3.6958817317848003E-2</v>
      </c>
      <c r="AK3485" s="3">
        <f t="shared" si="1512"/>
        <v>3.6958817317847781E-2</v>
      </c>
      <c r="AL3485" s="26">
        <f t="shared" si="1513"/>
        <v>1.9593750000000063</v>
      </c>
      <c r="AM3485" s="26">
        <f ca="1">IF(RAND()&lt;J3485,H3485*F3485,I3485*G3485)-1</f>
        <v>-1</v>
      </c>
      <c r="AN3485" s="26">
        <f ca="1">IF(RAND()&lt;(J3485+(2*F3485-1)*Sheet2!D$109),H3485*F3485,I3485*G3485)-1</f>
        <v>-1</v>
      </c>
      <c r="AO3485" s="3">
        <f t="shared" si="1493"/>
        <v>201009</v>
      </c>
    </row>
    <row r="3486" spans="1:41" x14ac:dyDescent="0.25">
      <c r="A3486" s="6">
        <v>40440</v>
      </c>
      <c r="B3486" s="1" t="s">
        <v>48</v>
      </c>
      <c r="C3486" s="1" t="s">
        <v>32</v>
      </c>
      <c r="D3486" s="1">
        <v>34</v>
      </c>
      <c r="E3486" s="1">
        <v>7</v>
      </c>
      <c r="F3486">
        <f t="shared" si="1494"/>
        <v>1</v>
      </c>
      <c r="G3486">
        <f t="shared" si="1495"/>
        <v>0</v>
      </c>
      <c r="H3486" s="4">
        <v>1.13333333333333</v>
      </c>
      <c r="I3486" s="4">
        <v>6.25</v>
      </c>
      <c r="J3486" s="4">
        <f t="shared" si="1496"/>
        <v>0.88235294117647323</v>
      </c>
      <c r="K3486" s="4">
        <f t="shared" si="1497"/>
        <v>0.16</v>
      </c>
      <c r="L3486" s="17">
        <f t="shared" si="1498"/>
        <v>0.8523529411764732</v>
      </c>
      <c r="M3486" s="17">
        <f t="shared" si="1499"/>
        <v>0.19</v>
      </c>
      <c r="N3486" s="34">
        <f t="shared" si="1500"/>
        <v>1.1732229123533435</v>
      </c>
      <c r="O3486" s="12">
        <f t="shared" si="1501"/>
        <v>5.2631578947368425</v>
      </c>
      <c r="P3486" s="4">
        <f t="shared" si="1502"/>
        <v>201009</v>
      </c>
      <c r="Q3486" s="17">
        <f t="shared" si="1503"/>
        <v>1.13333333333333</v>
      </c>
      <c r="R3486" s="17">
        <f t="shared" si="1504"/>
        <v>-7.6904761904763799</v>
      </c>
      <c r="S3486" s="16">
        <f t="shared" si="1505"/>
        <v>-6.5571428571430497</v>
      </c>
      <c r="T3486" s="5">
        <f t="shared" si="1506"/>
        <v>5.5147058823529571</v>
      </c>
      <c r="U3486" s="21">
        <f t="shared" si="1507"/>
        <v>1</v>
      </c>
      <c r="W3486" s="5">
        <f t="shared" si="1508"/>
        <v>0.13333333333332997</v>
      </c>
      <c r="X3486" s="4">
        <f t="shared" si="1509"/>
        <v>-0.11764705882352677</v>
      </c>
      <c r="AE3486" s="4">
        <f t="shared" si="1510"/>
        <v>-0.25098039215685675</v>
      </c>
      <c r="AJ3486" s="3">
        <f t="shared" si="1511"/>
        <v>4.0632054176074628E-2</v>
      </c>
      <c r="AK3486" s="3">
        <f t="shared" si="1512"/>
        <v>4.0632054176074739E-2</v>
      </c>
      <c r="AL3486" s="26">
        <f t="shared" si="1513"/>
        <v>5.5147058823529571</v>
      </c>
      <c r="AM3486" s="26">
        <f ca="1">IF(RAND()&lt;J3486,H3486*F3486,I3486*G3486)-1</f>
        <v>0.13333333333332997</v>
      </c>
      <c r="AN3486" s="26">
        <f ca="1">IF(RAND()&lt;(J3486+(2*F3486-1)*Sheet2!D$109),H3486*F3486,I3486*G3486)-1</f>
        <v>-1</v>
      </c>
      <c r="AO3486" s="3">
        <f t="shared" si="1493"/>
        <v>201009</v>
      </c>
    </row>
    <row r="3487" spans="1:41" x14ac:dyDescent="0.25">
      <c r="A3487" s="6">
        <v>40440</v>
      </c>
      <c r="B3487" s="1" t="s">
        <v>19</v>
      </c>
      <c r="C3487" s="1" t="s">
        <v>41</v>
      </c>
      <c r="D3487" s="1">
        <v>32</v>
      </c>
      <c r="E3487" s="1">
        <v>35</v>
      </c>
      <c r="F3487">
        <f t="shared" si="1494"/>
        <v>0</v>
      </c>
      <c r="G3487">
        <f t="shared" si="1495"/>
        <v>1</v>
      </c>
      <c r="H3487" s="4">
        <v>3.4</v>
      </c>
      <c r="I3487" s="4">
        <v>1.3448275862068999</v>
      </c>
      <c r="J3487" s="4">
        <f t="shared" si="1496"/>
        <v>0.29411764705882354</v>
      </c>
      <c r="K3487" s="4">
        <f t="shared" si="1497"/>
        <v>0.74358974358974173</v>
      </c>
      <c r="L3487" s="17">
        <f t="shared" si="1498"/>
        <v>0.32411764705882351</v>
      </c>
      <c r="M3487" s="17">
        <f t="shared" si="1499"/>
        <v>0.7135897435897417</v>
      </c>
      <c r="N3487" s="34">
        <f t="shared" si="1500"/>
        <v>3.0852994555353903</v>
      </c>
      <c r="O3487" s="12">
        <f t="shared" si="1501"/>
        <v>1.4013654329859901</v>
      </c>
      <c r="P3487" s="4">
        <f t="shared" si="1502"/>
        <v>201009</v>
      </c>
      <c r="Q3487" s="17">
        <f t="shared" si="1503"/>
        <v>2.5282051282051219</v>
      </c>
      <c r="R3487" s="17">
        <f t="shared" si="1504"/>
        <v>-3.3166666666666385</v>
      </c>
      <c r="S3487" s="16">
        <f t="shared" si="1505"/>
        <v>-0.78846153846151656</v>
      </c>
      <c r="T3487" s="5">
        <f t="shared" si="1506"/>
        <v>0.39553752535497055</v>
      </c>
      <c r="U3487" s="21">
        <f t="shared" si="1507"/>
        <v>0</v>
      </c>
      <c r="W3487" s="5">
        <f t="shared" si="1508"/>
        <v>-1</v>
      </c>
      <c r="X3487" s="4">
        <f t="shared" si="1509"/>
        <v>-1</v>
      </c>
      <c r="AE3487" s="4">
        <f t="shared" si="1510"/>
        <v>-3.1058823529411765</v>
      </c>
      <c r="AJ3487" s="3">
        <f t="shared" si="1511"/>
        <v>3.633720930232387E-2</v>
      </c>
      <c r="AK3487" s="3">
        <f t="shared" si="1512"/>
        <v>3.6337209302323759E-2</v>
      </c>
      <c r="AL3487" s="26">
        <f t="shared" si="1513"/>
        <v>0.39553752535497055</v>
      </c>
      <c r="AM3487" s="26">
        <f ca="1">IF(RAND()&lt;J3487,H3487*F3487,I3487*G3487)-1</f>
        <v>0.34482758620689991</v>
      </c>
      <c r="AN3487" s="26">
        <f ca="1">IF(RAND()&lt;(J3487+(2*F3487-1)*Sheet2!D$109),H3487*F3487,I3487*G3487)-1</f>
        <v>0.34482758620689991</v>
      </c>
      <c r="AO3487" s="3">
        <f t="shared" si="1493"/>
        <v>201009</v>
      </c>
    </row>
    <row r="3488" spans="1:41" x14ac:dyDescent="0.25">
      <c r="A3488" s="6">
        <v>40440</v>
      </c>
      <c r="B3488" s="1" t="s">
        <v>21</v>
      </c>
      <c r="C3488" s="1" t="s">
        <v>47</v>
      </c>
      <c r="D3488" s="1">
        <v>31</v>
      </c>
      <c r="E3488" s="1">
        <v>14</v>
      </c>
      <c r="F3488">
        <f t="shared" si="1494"/>
        <v>1</v>
      </c>
      <c r="G3488">
        <f t="shared" si="1495"/>
        <v>0</v>
      </c>
      <c r="H3488" s="4">
        <v>1.55555555555556</v>
      </c>
      <c r="I3488" s="4">
        <v>2.6</v>
      </c>
      <c r="J3488" s="4">
        <f t="shared" si="1496"/>
        <v>0.64285714285714102</v>
      </c>
      <c r="K3488" s="4">
        <f t="shared" si="1497"/>
        <v>0.38461538461538458</v>
      </c>
      <c r="L3488" s="17">
        <f t="shared" si="1498"/>
        <v>0.61285714285714099</v>
      </c>
      <c r="M3488" s="17">
        <f t="shared" si="1499"/>
        <v>0.41461538461538461</v>
      </c>
      <c r="N3488" s="34">
        <f t="shared" si="1500"/>
        <v>1.6317016317016366</v>
      </c>
      <c r="O3488" s="12">
        <f t="shared" si="1501"/>
        <v>2.4118738404452689</v>
      </c>
      <c r="P3488" s="4">
        <f t="shared" si="1502"/>
        <v>201009</v>
      </c>
      <c r="Q3488" s="17">
        <f t="shared" si="1503"/>
        <v>1.55555555555556</v>
      </c>
      <c r="R3488" s="17">
        <f t="shared" si="1504"/>
        <v>-2.4249999999999856</v>
      </c>
      <c r="S3488" s="16">
        <f t="shared" si="1505"/>
        <v>-0.86944444444442559</v>
      </c>
      <c r="T3488" s="5">
        <f t="shared" si="1506"/>
        <v>1.6714285714285666</v>
      </c>
      <c r="U3488" s="21">
        <f t="shared" si="1507"/>
        <v>0</v>
      </c>
      <c r="W3488" s="5">
        <f t="shared" si="1508"/>
        <v>0.55555555555556002</v>
      </c>
      <c r="X3488" s="4">
        <f t="shared" si="1509"/>
        <v>-0.35714285714285898</v>
      </c>
      <c r="AE3488" s="4">
        <f t="shared" si="1510"/>
        <v>-0.912698412698419</v>
      </c>
      <c r="AJ3488" s="3">
        <f t="shared" si="1511"/>
        <v>2.6737967914436833E-2</v>
      </c>
      <c r="AK3488" s="3">
        <f t="shared" si="1512"/>
        <v>2.6737967914436722E-2</v>
      </c>
      <c r="AL3488" s="26">
        <f t="shared" si="1513"/>
        <v>1.6714285714285666</v>
      </c>
      <c r="AM3488" s="26">
        <f ca="1">IF(RAND()&lt;J3488,H3488*F3488,I3488*G3488)-1</f>
        <v>-1</v>
      </c>
      <c r="AN3488" s="26">
        <f ca="1">IF(RAND()&lt;(J3488+(2*F3488-1)*Sheet2!D$109),H3488*F3488,I3488*G3488)-1</f>
        <v>-1</v>
      </c>
      <c r="AO3488" s="3">
        <f t="shared" si="1493"/>
        <v>201009</v>
      </c>
    </row>
    <row r="3489" spans="1:41" x14ac:dyDescent="0.25">
      <c r="A3489" s="6">
        <v>40440</v>
      </c>
      <c r="B3489" s="1" t="s">
        <v>23</v>
      </c>
      <c r="C3489" s="1" t="s">
        <v>31</v>
      </c>
      <c r="D3489" s="1">
        <v>20</v>
      </c>
      <c r="E3489" s="1">
        <v>27</v>
      </c>
      <c r="F3489">
        <f t="shared" si="1494"/>
        <v>0</v>
      </c>
      <c r="G3489">
        <f t="shared" si="1495"/>
        <v>1</v>
      </c>
      <c r="H3489" s="4">
        <v>1.3030303030303001</v>
      </c>
      <c r="I3489" s="4">
        <v>3.7</v>
      </c>
      <c r="J3489" s="4">
        <f t="shared" si="1496"/>
        <v>0.76744186046511798</v>
      </c>
      <c r="K3489" s="4">
        <f t="shared" si="1497"/>
        <v>0.27027027027027023</v>
      </c>
      <c r="L3489" s="17">
        <f t="shared" si="1498"/>
        <v>0.797441860465118</v>
      </c>
      <c r="M3489" s="17">
        <f t="shared" si="1499"/>
        <v>0.24027027027027023</v>
      </c>
      <c r="N3489" s="34">
        <f t="shared" si="1500"/>
        <v>1.2540099154272355</v>
      </c>
      <c r="O3489" s="12">
        <f t="shared" si="1501"/>
        <v>4.1619797525309341</v>
      </c>
      <c r="P3489" s="4">
        <f t="shared" si="1502"/>
        <v>201009</v>
      </c>
      <c r="Q3489" s="17">
        <f t="shared" si="1503"/>
        <v>0.35217035217035136</v>
      </c>
      <c r="R3489" s="17">
        <f t="shared" si="1504"/>
        <v>-3.670370370370402</v>
      </c>
      <c r="S3489" s="16">
        <f t="shared" si="1505"/>
        <v>-3.3182000182000508</v>
      </c>
      <c r="T3489" s="5">
        <f t="shared" si="1506"/>
        <v>2.8395348837209369</v>
      </c>
      <c r="U3489" s="21">
        <f t="shared" si="1507"/>
        <v>0</v>
      </c>
      <c r="W3489" s="5">
        <f t="shared" si="1508"/>
        <v>-1</v>
      </c>
      <c r="X3489" s="4">
        <f t="shared" si="1509"/>
        <v>-1</v>
      </c>
      <c r="AE3489" s="4">
        <f t="shared" si="1510"/>
        <v>-0.53558844256518212</v>
      </c>
      <c r="AJ3489" s="3">
        <f t="shared" si="1511"/>
        <v>3.6341611144762309E-2</v>
      </c>
      <c r="AK3489" s="3">
        <f t="shared" si="1512"/>
        <v>3.634161114476242E-2</v>
      </c>
      <c r="AL3489" s="26">
        <f t="shared" si="1513"/>
        <v>2.8395348837209369</v>
      </c>
      <c r="AM3489" s="26">
        <f ca="1">IF(RAND()&lt;J3489,H3489*F3489,I3489*G3489)-1</f>
        <v>-1</v>
      </c>
      <c r="AN3489" s="26">
        <f ca="1">IF(RAND()&lt;(J3489+(2*F3489-1)*Sheet2!D$109),H3489*F3489,I3489*G3489)-1</f>
        <v>-1</v>
      </c>
      <c r="AO3489" s="3">
        <f t="shared" si="1493"/>
        <v>201009</v>
      </c>
    </row>
    <row r="3490" spans="1:41" x14ac:dyDescent="0.25">
      <c r="A3490" s="6">
        <v>40440</v>
      </c>
      <c r="B3490" s="1" t="s">
        <v>44</v>
      </c>
      <c r="C3490" s="1" t="s">
        <v>35</v>
      </c>
      <c r="D3490" s="1">
        <v>14</v>
      </c>
      <c r="E3490" s="1">
        <v>16</v>
      </c>
      <c r="F3490">
        <f t="shared" si="1494"/>
        <v>0</v>
      </c>
      <c r="G3490">
        <f t="shared" si="1495"/>
        <v>1</v>
      </c>
      <c r="H3490" s="4">
        <v>1.5714285714285698</v>
      </c>
      <c r="I3490" s="4">
        <v>2.5499999999999998</v>
      </c>
      <c r="J3490" s="4">
        <f t="shared" si="1496"/>
        <v>0.63636363636363702</v>
      </c>
      <c r="K3490" s="4">
        <f t="shared" si="1497"/>
        <v>0.39215686274509809</v>
      </c>
      <c r="L3490" s="17">
        <f t="shared" si="1498"/>
        <v>0.66636363636363705</v>
      </c>
      <c r="M3490" s="17">
        <f t="shared" si="1499"/>
        <v>0.36215686274509806</v>
      </c>
      <c r="N3490" s="34">
        <f t="shared" si="1500"/>
        <v>1.5006821282401075</v>
      </c>
      <c r="O3490" s="12">
        <f t="shared" si="1501"/>
        <v>2.7612344342176502</v>
      </c>
      <c r="P3490" s="4">
        <f t="shared" si="1502"/>
        <v>201009</v>
      </c>
      <c r="Q3490" s="17">
        <f t="shared" si="1503"/>
        <v>0.61624649859943925</v>
      </c>
      <c r="R3490" s="17">
        <f t="shared" si="1504"/>
        <v>-2.3951612903225854</v>
      </c>
      <c r="S3490" s="16">
        <f t="shared" si="1505"/>
        <v>-1.778914791723146</v>
      </c>
      <c r="T3490" s="5">
        <f t="shared" si="1506"/>
        <v>1.6227272727272744</v>
      </c>
      <c r="U3490" s="21">
        <f t="shared" si="1507"/>
        <v>0</v>
      </c>
      <c r="W3490" s="5">
        <f t="shared" si="1508"/>
        <v>-1</v>
      </c>
      <c r="X3490" s="4">
        <f t="shared" si="1509"/>
        <v>-1</v>
      </c>
      <c r="AE3490" s="4">
        <f t="shared" si="1510"/>
        <v>-0.93506493506493282</v>
      </c>
      <c r="AJ3490" s="3">
        <f t="shared" si="1511"/>
        <v>2.7729636048527628E-2</v>
      </c>
      <c r="AK3490" s="3">
        <f t="shared" si="1512"/>
        <v>2.7729636048527739E-2</v>
      </c>
      <c r="AL3490" s="26">
        <f t="shared" si="1513"/>
        <v>1.6227272727272744</v>
      </c>
      <c r="AM3490" s="26">
        <f ca="1">IF(RAND()&lt;J3490,H3490*F3490,I3490*G3490)-1</f>
        <v>1.5499999999999998</v>
      </c>
      <c r="AN3490" s="26">
        <f ca="1">IF(RAND()&lt;(J3490+(2*F3490-1)*Sheet2!D$109),H3490*F3490,I3490*G3490)-1</f>
        <v>-1</v>
      </c>
      <c r="AO3490" s="3">
        <f t="shared" si="1493"/>
        <v>201009</v>
      </c>
    </row>
    <row r="3491" spans="1:41" x14ac:dyDescent="0.25">
      <c r="A3491" s="6">
        <v>40440</v>
      </c>
      <c r="B3491" s="1" t="s">
        <v>30</v>
      </c>
      <c r="C3491" s="1" t="s">
        <v>29</v>
      </c>
      <c r="D3491" s="1">
        <v>15</v>
      </c>
      <c r="E3491" s="1">
        <v>10</v>
      </c>
      <c r="F3491">
        <f t="shared" si="1494"/>
        <v>1</v>
      </c>
      <c r="G3491">
        <f t="shared" si="1495"/>
        <v>0</v>
      </c>
      <c r="H3491" s="4">
        <v>2.2999999999999998</v>
      </c>
      <c r="I3491" s="4">
        <v>1.6666666666666701</v>
      </c>
      <c r="J3491" s="4">
        <f t="shared" si="1496"/>
        <v>0.43478260869565222</v>
      </c>
      <c r="K3491" s="4">
        <f t="shared" si="1497"/>
        <v>0.59999999999999876</v>
      </c>
      <c r="L3491" s="17">
        <f t="shared" si="1498"/>
        <v>0.40478260869565219</v>
      </c>
      <c r="M3491" s="17">
        <f t="shared" si="1499"/>
        <v>0.62999999999999878</v>
      </c>
      <c r="N3491" s="34">
        <f t="shared" si="1500"/>
        <v>2.4704618689581093</v>
      </c>
      <c r="O3491" s="12">
        <f t="shared" si="1501"/>
        <v>1.5873015873015903</v>
      </c>
      <c r="P3491" s="4">
        <f t="shared" si="1502"/>
        <v>201009</v>
      </c>
      <c r="Q3491" s="17">
        <f t="shared" si="1503"/>
        <v>2.2999999999999998</v>
      </c>
      <c r="R3491" s="17">
        <f t="shared" si="1504"/>
        <v>-2.2692307692307621</v>
      </c>
      <c r="S3491" s="16">
        <f t="shared" si="1505"/>
        <v>3.0769230769237765E-2</v>
      </c>
      <c r="T3491" s="5">
        <f t="shared" si="1506"/>
        <v>0.72463768115942184</v>
      </c>
      <c r="U3491" s="21">
        <f t="shared" si="1507"/>
        <v>0</v>
      </c>
      <c r="W3491" s="5">
        <f t="shared" si="1508"/>
        <v>1.2999999999999998</v>
      </c>
      <c r="X3491" s="4">
        <f t="shared" si="1509"/>
        <v>-0.56521739130434778</v>
      </c>
      <c r="AE3491" s="4">
        <f t="shared" si="1510"/>
        <v>-1.8652173913043475</v>
      </c>
      <c r="AJ3491" s="3">
        <f t="shared" si="1511"/>
        <v>3.3613445378150142E-2</v>
      </c>
      <c r="AK3491" s="3">
        <f t="shared" si="1512"/>
        <v>3.3613445378150253E-2</v>
      </c>
      <c r="AL3491" s="26">
        <f t="shared" si="1513"/>
        <v>0.72463768115942184</v>
      </c>
      <c r="AM3491" s="26">
        <f ca="1">IF(RAND()&lt;J3491,H3491*F3491,I3491*G3491)-1</f>
        <v>-1</v>
      </c>
      <c r="AN3491" s="26">
        <f ca="1">IF(RAND()&lt;(J3491+(2*F3491-1)*Sheet2!D$109),H3491*F3491,I3491*G3491)-1</f>
        <v>-1</v>
      </c>
      <c r="AO3491" s="3">
        <f t="shared" si="1493"/>
        <v>201009</v>
      </c>
    </row>
    <row r="3492" spans="1:41" x14ac:dyDescent="0.25">
      <c r="A3492" s="6">
        <v>40440</v>
      </c>
      <c r="B3492" s="1" t="s">
        <v>26</v>
      </c>
      <c r="C3492" s="1" t="s">
        <v>25</v>
      </c>
      <c r="D3492" s="1">
        <v>7</v>
      </c>
      <c r="E3492" s="1">
        <v>20</v>
      </c>
      <c r="F3492">
        <f t="shared" si="1494"/>
        <v>0</v>
      </c>
      <c r="G3492">
        <f t="shared" si="1495"/>
        <v>1</v>
      </c>
      <c r="H3492" s="4">
        <v>1.47619047619048</v>
      </c>
      <c r="I3492" s="4">
        <v>2.8</v>
      </c>
      <c r="J3492" s="4">
        <f t="shared" si="1496"/>
        <v>0.67741935483870785</v>
      </c>
      <c r="K3492" s="4">
        <f t="shared" si="1497"/>
        <v>0.35714285714285715</v>
      </c>
      <c r="L3492" s="17">
        <f t="shared" si="1498"/>
        <v>0.70741935483870788</v>
      </c>
      <c r="M3492" s="17">
        <f t="shared" si="1499"/>
        <v>0.32714285714285718</v>
      </c>
      <c r="N3492" s="34">
        <f t="shared" si="1500"/>
        <v>1.4135886912904734</v>
      </c>
      <c r="O3492" s="12">
        <f t="shared" si="1501"/>
        <v>3.0567685589519646</v>
      </c>
      <c r="P3492" s="4">
        <f t="shared" si="1502"/>
        <v>201009</v>
      </c>
      <c r="Q3492" s="17">
        <f t="shared" si="1503"/>
        <v>0.52721088435374286</v>
      </c>
      <c r="R3492" s="17">
        <f t="shared" si="1504"/>
        <v>-2.6555555555555381</v>
      </c>
      <c r="S3492" s="16">
        <f t="shared" si="1505"/>
        <v>-2.1283446712017953</v>
      </c>
      <c r="T3492" s="5">
        <f t="shared" si="1506"/>
        <v>1.8967741935483819</v>
      </c>
      <c r="U3492" s="21">
        <f t="shared" si="1507"/>
        <v>0</v>
      </c>
      <c r="W3492" s="5">
        <f t="shared" si="1508"/>
        <v>-1</v>
      </c>
      <c r="X3492" s="4">
        <f t="shared" si="1509"/>
        <v>-1</v>
      </c>
      <c r="AE3492" s="4">
        <f t="shared" si="1510"/>
        <v>-0.79877112135177242</v>
      </c>
      <c r="AJ3492" s="3">
        <f t="shared" si="1511"/>
        <v>3.3407572383071904E-2</v>
      </c>
      <c r="AK3492" s="3">
        <f t="shared" si="1512"/>
        <v>3.3407572383071793E-2</v>
      </c>
      <c r="AL3492" s="26">
        <f t="shared" si="1513"/>
        <v>1.8967741935483819</v>
      </c>
      <c r="AM3492" s="26">
        <f ca="1">IF(RAND()&lt;J3492,H3492*F3492,I3492*G3492)-1</f>
        <v>-1</v>
      </c>
      <c r="AN3492" s="26">
        <f ca="1">IF(RAND()&lt;(J3492+(2*F3492-1)*Sheet2!D$109),H3492*F3492,I3492*G3492)-1</f>
        <v>-1</v>
      </c>
      <c r="AO3492" s="3">
        <f t="shared" si="1493"/>
        <v>201009</v>
      </c>
    </row>
    <row r="3493" spans="1:41" x14ac:dyDescent="0.25">
      <c r="A3493" s="6">
        <v>40440</v>
      </c>
      <c r="B3493" s="1" t="s">
        <v>27</v>
      </c>
      <c r="C3493" s="1" t="s">
        <v>49</v>
      </c>
      <c r="D3493" s="1">
        <v>41</v>
      </c>
      <c r="E3493" s="1">
        <v>7</v>
      </c>
      <c r="F3493">
        <f t="shared" si="1494"/>
        <v>1</v>
      </c>
      <c r="G3493">
        <f t="shared" si="1495"/>
        <v>0</v>
      </c>
      <c r="H3493" s="4">
        <v>1.3333333333333299</v>
      </c>
      <c r="I3493" s="4">
        <v>3.5</v>
      </c>
      <c r="J3493" s="4">
        <f t="shared" si="1496"/>
        <v>0.75000000000000189</v>
      </c>
      <c r="K3493" s="4">
        <f t="shared" si="1497"/>
        <v>0.2857142857142857</v>
      </c>
      <c r="L3493" s="17">
        <f t="shared" si="1498"/>
        <v>0.72000000000000186</v>
      </c>
      <c r="M3493" s="17">
        <f t="shared" si="1499"/>
        <v>0.31571428571428573</v>
      </c>
      <c r="N3493" s="34">
        <f t="shared" si="1500"/>
        <v>1.3888888888888853</v>
      </c>
      <c r="O3493" s="12">
        <f t="shared" si="1501"/>
        <v>3.1674208144796379</v>
      </c>
      <c r="P3493" s="4">
        <f t="shared" si="1502"/>
        <v>201009</v>
      </c>
      <c r="Q3493" s="17">
        <f t="shared" si="1503"/>
        <v>1.3333333333333299</v>
      </c>
      <c r="R3493" s="17">
        <f t="shared" si="1504"/>
        <v>-3.4000000000000306</v>
      </c>
      <c r="S3493" s="16">
        <f t="shared" si="1505"/>
        <v>-2.0666666666667006</v>
      </c>
      <c r="T3493" s="5">
        <f t="shared" si="1506"/>
        <v>2.6250000000000067</v>
      </c>
      <c r="U3493" s="21">
        <f t="shared" si="1507"/>
        <v>0</v>
      </c>
      <c r="W3493" s="5">
        <f t="shared" si="1508"/>
        <v>0.33333333333332993</v>
      </c>
      <c r="X3493" s="4">
        <f t="shared" si="1509"/>
        <v>-0.24999999999999811</v>
      </c>
      <c r="AE3493" s="4">
        <f t="shared" si="1510"/>
        <v>-0.58333333333332804</v>
      </c>
      <c r="AJ3493" s="3">
        <f t="shared" si="1511"/>
        <v>3.4482758620691611E-2</v>
      </c>
      <c r="AK3493" s="3">
        <f t="shared" si="1512"/>
        <v>3.4482758620691278E-2</v>
      </c>
      <c r="AL3493" s="26">
        <f t="shared" si="1513"/>
        <v>2.6250000000000067</v>
      </c>
      <c r="AM3493" s="26">
        <f ca="1">IF(RAND()&lt;J3493,H3493*F3493,I3493*G3493)-1</f>
        <v>0.33333333333332993</v>
      </c>
      <c r="AN3493" s="26">
        <f ca="1">IF(RAND()&lt;(J3493+(2*F3493-1)*Sheet2!D$109),H3493*F3493,I3493*G3493)-1</f>
        <v>0.33333333333332993</v>
      </c>
      <c r="AO3493" s="3">
        <f t="shared" si="1493"/>
        <v>201009</v>
      </c>
    </row>
    <row r="3494" spans="1:41" x14ac:dyDescent="0.25">
      <c r="A3494" s="6">
        <v>40434</v>
      </c>
      <c r="B3494" s="1" t="s">
        <v>39</v>
      </c>
      <c r="C3494" s="1" t="s">
        <v>29</v>
      </c>
      <c r="D3494" s="1">
        <v>9</v>
      </c>
      <c r="E3494" s="1">
        <v>10</v>
      </c>
      <c r="F3494">
        <f t="shared" si="1494"/>
        <v>0</v>
      </c>
      <c r="G3494">
        <f t="shared" si="1495"/>
        <v>1</v>
      </c>
      <c r="H3494" s="4">
        <v>1.8333333333333299</v>
      </c>
      <c r="I3494" s="4">
        <v>2</v>
      </c>
      <c r="J3494" s="4">
        <f t="shared" si="1496"/>
        <v>0.54545454545454641</v>
      </c>
      <c r="K3494" s="4">
        <f t="shared" si="1497"/>
        <v>0.5</v>
      </c>
      <c r="L3494" s="17">
        <f t="shared" si="1498"/>
        <v>0.57545454545454644</v>
      </c>
      <c r="M3494" s="17">
        <f t="shared" si="1499"/>
        <v>0.47</v>
      </c>
      <c r="N3494" s="34">
        <f t="shared" si="1500"/>
        <v>1.7377567140600285</v>
      </c>
      <c r="O3494" s="12">
        <f t="shared" si="1501"/>
        <v>2.1276595744680851</v>
      </c>
      <c r="P3494" s="4">
        <f t="shared" si="1502"/>
        <v>201009</v>
      </c>
      <c r="Q3494" s="17">
        <f t="shared" si="1503"/>
        <v>0.91666666666666496</v>
      </c>
      <c r="R3494" s="17">
        <f t="shared" si="1504"/>
        <v>-2.2000000000000046</v>
      </c>
      <c r="S3494" s="16">
        <f t="shared" si="1505"/>
        <v>-1.2833333333333397</v>
      </c>
      <c r="T3494" s="5">
        <f t="shared" si="1506"/>
        <v>1.0909090909090928</v>
      </c>
      <c r="U3494" s="21">
        <f t="shared" si="1507"/>
        <v>0</v>
      </c>
      <c r="W3494" s="5">
        <f t="shared" si="1508"/>
        <v>-1</v>
      </c>
      <c r="X3494" s="4">
        <f t="shared" si="1509"/>
        <v>-1</v>
      </c>
      <c r="AE3494" s="4">
        <f t="shared" si="1510"/>
        <v>-1.2878787878787836</v>
      </c>
      <c r="AJ3494" s="3">
        <f t="shared" si="1511"/>
        <v>4.3478260869566188E-2</v>
      </c>
      <c r="AK3494" s="3">
        <f t="shared" si="1512"/>
        <v>4.3478260869566188E-2</v>
      </c>
      <c r="AL3494" s="26">
        <f t="shared" si="1513"/>
        <v>1.0909090909090928</v>
      </c>
      <c r="AM3494" s="26">
        <f ca="1">IF(RAND()&lt;J3494,H3494*F3494,I3494*G3494)-1</f>
        <v>1</v>
      </c>
      <c r="AN3494" s="26">
        <f ca="1">IF(RAND()&lt;(J3494+(2*F3494-1)*Sheet2!D$109),H3494*F3494,I3494*G3494)-1</f>
        <v>-1</v>
      </c>
      <c r="AO3494" s="3">
        <f t="shared" si="1493"/>
        <v>201009</v>
      </c>
    </row>
    <row r="3495" spans="1:41" x14ac:dyDescent="0.25">
      <c r="A3495" s="6">
        <v>40434</v>
      </c>
      <c r="B3495" s="1" t="s">
        <v>35</v>
      </c>
      <c r="C3495" s="1" t="s">
        <v>50</v>
      </c>
      <c r="D3495" s="1">
        <v>21</v>
      </c>
      <c r="E3495" s="1">
        <v>14</v>
      </c>
      <c r="F3495">
        <f t="shared" si="1494"/>
        <v>1</v>
      </c>
      <c r="G3495">
        <f t="shared" si="1495"/>
        <v>0</v>
      </c>
      <c r="H3495" s="4">
        <v>2.75</v>
      </c>
      <c r="I3495" s="4">
        <v>1.48780487804878</v>
      </c>
      <c r="J3495" s="4">
        <f t="shared" si="1496"/>
        <v>0.36363636363636365</v>
      </c>
      <c r="K3495" s="4">
        <f t="shared" si="1497"/>
        <v>0.6721311475409838</v>
      </c>
      <c r="L3495" s="17">
        <f t="shared" si="1498"/>
        <v>0.33363636363636362</v>
      </c>
      <c r="M3495" s="17">
        <f t="shared" si="1499"/>
        <v>0.70213114754098382</v>
      </c>
      <c r="N3495" s="34">
        <f t="shared" si="1500"/>
        <v>2.9972752043596733</v>
      </c>
      <c r="O3495" s="12">
        <f t="shared" si="1501"/>
        <v>1.4242353490544006</v>
      </c>
      <c r="P3495" s="4">
        <f t="shared" si="1502"/>
        <v>201009</v>
      </c>
      <c r="Q3495" s="17">
        <f t="shared" si="1503"/>
        <v>2.75</v>
      </c>
      <c r="R3495" s="17">
        <f t="shared" si="1504"/>
        <v>-2.6214285714285737</v>
      </c>
      <c r="S3495" s="16">
        <f t="shared" si="1505"/>
        <v>0.12857142857142634</v>
      </c>
      <c r="T3495" s="5">
        <f t="shared" si="1506"/>
        <v>0.54101995565410188</v>
      </c>
      <c r="U3495" s="21">
        <f t="shared" si="1507"/>
        <v>0</v>
      </c>
      <c r="W3495" s="5">
        <f t="shared" si="1508"/>
        <v>1.75</v>
      </c>
      <c r="X3495" s="4">
        <f t="shared" si="1509"/>
        <v>-0.63636363636363635</v>
      </c>
      <c r="AE3495" s="4">
        <f t="shared" si="1510"/>
        <v>-2.3863636363636362</v>
      </c>
      <c r="AJ3495" s="3">
        <f t="shared" si="1511"/>
        <v>3.4532374100719632E-2</v>
      </c>
      <c r="AK3495" s="3">
        <f t="shared" si="1512"/>
        <v>3.4532374100719743E-2</v>
      </c>
      <c r="AL3495" s="26">
        <f t="shared" si="1513"/>
        <v>0.54101995565410188</v>
      </c>
      <c r="AM3495" s="26">
        <f ca="1">IF(RAND()&lt;J3495,H3495*F3495,I3495*G3495)-1</f>
        <v>-1</v>
      </c>
      <c r="AN3495" s="26">
        <f ca="1">IF(RAND()&lt;(J3495+(2*F3495-1)*Sheet2!D$109),H3495*F3495,I3495*G3495)-1</f>
        <v>-1</v>
      </c>
      <c r="AO3495" s="3">
        <f t="shared" si="1493"/>
        <v>201009</v>
      </c>
    </row>
    <row r="3496" spans="1:41" x14ac:dyDescent="0.25">
      <c r="A3496" s="6">
        <v>40433</v>
      </c>
      <c r="B3496" s="1" t="s">
        <v>34</v>
      </c>
      <c r="C3496" s="1" t="s">
        <v>23</v>
      </c>
      <c r="D3496" s="1">
        <v>13</v>
      </c>
      <c r="E3496" s="1">
        <v>7</v>
      </c>
      <c r="F3496">
        <f t="shared" si="1494"/>
        <v>1</v>
      </c>
      <c r="G3496">
        <f t="shared" si="1495"/>
        <v>0</v>
      </c>
      <c r="H3496" s="4">
        <v>2.7</v>
      </c>
      <c r="I3496" s="4">
        <v>1.5</v>
      </c>
      <c r="J3496" s="4">
        <f t="shared" si="1496"/>
        <v>0.37037037037037035</v>
      </c>
      <c r="K3496" s="4">
        <f t="shared" si="1497"/>
        <v>0.66666666666666663</v>
      </c>
      <c r="L3496" s="17">
        <f t="shared" si="1498"/>
        <v>0.34037037037037032</v>
      </c>
      <c r="M3496" s="17">
        <f t="shared" si="1499"/>
        <v>0.69666666666666666</v>
      </c>
      <c r="N3496" s="34">
        <f t="shared" si="1500"/>
        <v>2.9379760609358003</v>
      </c>
      <c r="O3496" s="12">
        <f t="shared" si="1501"/>
        <v>1.4354066985645932</v>
      </c>
      <c r="P3496" s="4">
        <f t="shared" si="1502"/>
        <v>201009</v>
      </c>
      <c r="Q3496" s="17">
        <f t="shared" si="1503"/>
        <v>2.7</v>
      </c>
      <c r="R3496" s="17">
        <f t="shared" si="1504"/>
        <v>-2.5882352941176467</v>
      </c>
      <c r="S3496" s="16">
        <f t="shared" si="1505"/>
        <v>0.11176470588235343</v>
      </c>
      <c r="T3496" s="5">
        <f t="shared" si="1506"/>
        <v>0.55555555555555547</v>
      </c>
      <c r="U3496" s="21">
        <f t="shared" si="1507"/>
        <v>0</v>
      </c>
      <c r="W3496" s="5">
        <f t="shared" si="1508"/>
        <v>1.7000000000000002</v>
      </c>
      <c r="X3496" s="4">
        <f t="shared" si="1509"/>
        <v>-0.62962962962962965</v>
      </c>
      <c r="AE3496" s="4">
        <f t="shared" si="1510"/>
        <v>-2.3296296296296299</v>
      </c>
      <c r="AJ3496" s="3">
        <f t="shared" si="1511"/>
        <v>3.5714285714285587E-2</v>
      </c>
      <c r="AK3496" s="3">
        <f t="shared" si="1512"/>
        <v>3.5714285714285809E-2</v>
      </c>
      <c r="AL3496" s="26">
        <f t="shared" si="1513"/>
        <v>0.55555555555555547</v>
      </c>
      <c r="AM3496" s="26">
        <f ca="1">IF(RAND()&lt;J3496,H3496*F3496,I3496*G3496)-1</f>
        <v>-1</v>
      </c>
      <c r="AN3496" s="26">
        <f ca="1">IF(RAND()&lt;(J3496+(2*F3496-1)*Sheet2!D$109),H3496*F3496,I3496*G3496)-1</f>
        <v>-1</v>
      </c>
      <c r="AO3496" s="3">
        <f t="shared" si="1493"/>
        <v>201009</v>
      </c>
    </row>
    <row r="3497" spans="1:41" x14ac:dyDescent="0.25">
      <c r="A3497" s="6">
        <v>40433</v>
      </c>
      <c r="B3497" s="1" t="s">
        <v>36</v>
      </c>
      <c r="C3497" s="1" t="s">
        <v>40</v>
      </c>
      <c r="D3497" s="1">
        <v>38</v>
      </c>
      <c r="E3497" s="1">
        <v>13</v>
      </c>
      <c r="F3497">
        <f t="shared" si="1494"/>
        <v>1</v>
      </c>
      <c r="G3497">
        <f t="shared" si="1495"/>
        <v>0</v>
      </c>
      <c r="H3497" s="4">
        <v>1.36363636363636</v>
      </c>
      <c r="I3497" s="4">
        <v>3.35</v>
      </c>
      <c r="J3497" s="4">
        <f t="shared" si="1496"/>
        <v>0.73333333333333528</v>
      </c>
      <c r="K3497" s="4">
        <f t="shared" si="1497"/>
        <v>0.29850746268656714</v>
      </c>
      <c r="L3497" s="17">
        <f t="shared" si="1498"/>
        <v>0.70333333333333525</v>
      </c>
      <c r="M3497" s="17">
        <f t="shared" si="1499"/>
        <v>0.32850746268656716</v>
      </c>
      <c r="N3497" s="34">
        <f t="shared" si="1500"/>
        <v>1.4218009478672946</v>
      </c>
      <c r="O3497" s="12">
        <f t="shared" si="1501"/>
        <v>3.044070876874148</v>
      </c>
      <c r="P3497" s="4">
        <f t="shared" si="1502"/>
        <v>201009</v>
      </c>
      <c r="Q3497" s="17">
        <f t="shared" si="1503"/>
        <v>1.36363636363636</v>
      </c>
      <c r="R3497" s="17">
        <f t="shared" si="1504"/>
        <v>-3.1755319148936447</v>
      </c>
      <c r="S3497" s="16">
        <f t="shared" si="1505"/>
        <v>-1.8118955512572847</v>
      </c>
      <c r="T3497" s="5">
        <f t="shared" si="1506"/>
        <v>2.4566666666666732</v>
      </c>
      <c r="U3497" s="21">
        <f t="shared" si="1507"/>
        <v>0</v>
      </c>
      <c r="W3497" s="5">
        <f t="shared" si="1508"/>
        <v>0.36363636363635998</v>
      </c>
      <c r="X3497" s="4">
        <f t="shared" si="1509"/>
        <v>-0.26666666666666472</v>
      </c>
      <c r="AE3497" s="4">
        <f t="shared" si="1510"/>
        <v>-0.6303030303030247</v>
      </c>
      <c r="AJ3497" s="3">
        <f t="shared" si="1511"/>
        <v>3.0858244937321144E-2</v>
      </c>
      <c r="AK3497" s="3">
        <f t="shared" si="1512"/>
        <v>3.0858244937321144E-2</v>
      </c>
      <c r="AL3497" s="26">
        <f t="shared" si="1513"/>
        <v>2.4566666666666732</v>
      </c>
      <c r="AM3497" s="26">
        <f ca="1">IF(RAND()&lt;J3497,H3497*F3497,I3497*G3497)-1</f>
        <v>0.36363636363635998</v>
      </c>
      <c r="AN3497" s="26">
        <f ca="1">IF(RAND()&lt;(J3497+(2*F3497-1)*Sheet2!D$109),H3497*F3497,I3497*G3497)-1</f>
        <v>-1</v>
      </c>
      <c r="AO3497" s="3">
        <f t="shared" si="1493"/>
        <v>201009</v>
      </c>
    </row>
    <row r="3498" spans="1:41" x14ac:dyDescent="0.25">
      <c r="A3498" s="6">
        <v>40433</v>
      </c>
      <c r="B3498" s="1" t="s">
        <v>25</v>
      </c>
      <c r="C3498" s="1" t="s">
        <v>44</v>
      </c>
      <c r="D3498" s="1">
        <v>17</v>
      </c>
      <c r="E3498" s="1">
        <v>14</v>
      </c>
      <c r="F3498">
        <f t="shared" si="1494"/>
        <v>1</v>
      </c>
      <c r="G3498">
        <f t="shared" si="1495"/>
        <v>0</v>
      </c>
      <c r="H3498" s="4">
        <v>1.68965517241379</v>
      </c>
      <c r="I3498" s="4">
        <v>2.25</v>
      </c>
      <c r="J3498" s="4">
        <f t="shared" si="1496"/>
        <v>0.59183673469387865</v>
      </c>
      <c r="K3498" s="4">
        <f t="shared" si="1497"/>
        <v>0.44444444444444442</v>
      </c>
      <c r="L3498" s="17">
        <f t="shared" si="1498"/>
        <v>0.56183673469387863</v>
      </c>
      <c r="M3498" s="17">
        <f t="shared" si="1499"/>
        <v>0.47444444444444445</v>
      </c>
      <c r="N3498" s="34">
        <f t="shared" si="1500"/>
        <v>1.7798764983654161</v>
      </c>
      <c r="O3498" s="12">
        <f t="shared" si="1501"/>
        <v>2.1077283372365341</v>
      </c>
      <c r="P3498" s="4">
        <f t="shared" si="1502"/>
        <v>201009</v>
      </c>
      <c r="Q3498" s="17">
        <f t="shared" si="1503"/>
        <v>1.68965517241379</v>
      </c>
      <c r="R3498" s="17">
        <f t="shared" si="1504"/>
        <v>-2.2500000000000062</v>
      </c>
      <c r="S3498" s="16">
        <f t="shared" si="1505"/>
        <v>-0.56034482758621618</v>
      </c>
      <c r="T3498" s="5">
        <f t="shared" si="1506"/>
        <v>1.3316326530612268</v>
      </c>
      <c r="U3498" s="21">
        <f t="shared" si="1507"/>
        <v>0</v>
      </c>
      <c r="W3498" s="5">
        <f t="shared" si="1508"/>
        <v>0.68965517241379004</v>
      </c>
      <c r="X3498" s="4">
        <f t="shared" si="1509"/>
        <v>-0.40816326530612135</v>
      </c>
      <c r="AE3498" s="4">
        <f t="shared" si="1510"/>
        <v>-1.0978184377199114</v>
      </c>
      <c r="AJ3498" s="3">
        <f t="shared" si="1511"/>
        <v>3.5010940919038225E-2</v>
      </c>
      <c r="AK3498" s="3">
        <f t="shared" si="1512"/>
        <v>3.5010940919038225E-2</v>
      </c>
      <c r="AL3498" s="26">
        <f t="shared" si="1513"/>
        <v>1.3316326530612268</v>
      </c>
      <c r="AM3498" s="26">
        <f ca="1">IF(RAND()&lt;J3498,H3498*F3498,I3498*G3498)-1</f>
        <v>0.68965517241379004</v>
      </c>
      <c r="AN3498" s="26">
        <f ca="1">IF(RAND()&lt;(J3498+(2*F3498-1)*Sheet2!D$109),H3498*F3498,I3498*G3498)-1</f>
        <v>0.68965517241379004</v>
      </c>
      <c r="AO3498" s="3">
        <f t="shared" si="1493"/>
        <v>201009</v>
      </c>
    </row>
    <row r="3499" spans="1:41" x14ac:dyDescent="0.25">
      <c r="A3499" s="6">
        <v>40433</v>
      </c>
      <c r="B3499" s="1" t="s">
        <v>45</v>
      </c>
      <c r="C3499" s="1" t="s">
        <v>49</v>
      </c>
      <c r="D3499" s="1">
        <v>13</v>
      </c>
      <c r="E3499" s="1">
        <v>17</v>
      </c>
      <c r="F3499">
        <f t="shared" si="1494"/>
        <v>0</v>
      </c>
      <c r="G3499">
        <f t="shared" si="1495"/>
        <v>1</v>
      </c>
      <c r="H3499" s="4">
        <v>2.4500000000000002</v>
      </c>
      <c r="I3499" s="4">
        <v>1.60606060606061</v>
      </c>
      <c r="J3499" s="4">
        <f t="shared" si="1496"/>
        <v>0.4081632653061224</v>
      </c>
      <c r="K3499" s="4">
        <f t="shared" si="1497"/>
        <v>0.62264150943396079</v>
      </c>
      <c r="L3499" s="17">
        <f t="shared" si="1498"/>
        <v>0.43816326530612237</v>
      </c>
      <c r="M3499" s="17">
        <f t="shared" si="1499"/>
        <v>0.59264150943396077</v>
      </c>
      <c r="N3499" s="34">
        <f t="shared" si="1500"/>
        <v>2.2822543083372153</v>
      </c>
      <c r="O3499" s="12">
        <f t="shared" si="1501"/>
        <v>1.687360713148683</v>
      </c>
      <c r="P3499" s="4">
        <f t="shared" si="1502"/>
        <v>201009</v>
      </c>
      <c r="Q3499" s="17">
        <f t="shared" si="1503"/>
        <v>1.5254716981132039</v>
      </c>
      <c r="R3499" s="17">
        <f t="shared" si="1504"/>
        <v>-2.3396551724137824</v>
      </c>
      <c r="S3499" s="16">
        <f t="shared" si="1505"/>
        <v>-0.81418347430057847</v>
      </c>
      <c r="T3499" s="5">
        <f t="shared" si="1506"/>
        <v>0.65553494124922851</v>
      </c>
      <c r="U3499" s="21">
        <f t="shared" si="1507"/>
        <v>0</v>
      </c>
      <c r="W3499" s="5">
        <f t="shared" si="1508"/>
        <v>-1</v>
      </c>
      <c r="X3499" s="4">
        <f t="shared" si="1509"/>
        <v>-1</v>
      </c>
      <c r="AE3499" s="4">
        <f t="shared" si="1510"/>
        <v>-2.0418367346938777</v>
      </c>
      <c r="AJ3499" s="3">
        <f t="shared" si="1511"/>
        <v>2.9884198729920097E-2</v>
      </c>
      <c r="AK3499" s="3">
        <f t="shared" si="1512"/>
        <v>2.9884198729920097E-2</v>
      </c>
      <c r="AL3499" s="26">
        <f t="shared" si="1513"/>
        <v>0.65553494124922851</v>
      </c>
      <c r="AM3499" s="26">
        <f ca="1">IF(RAND()&lt;J3499,H3499*F3499,I3499*G3499)-1</f>
        <v>0.60606060606060996</v>
      </c>
      <c r="AN3499" s="26">
        <f ca="1">IF(RAND()&lt;(J3499+(2*F3499-1)*Sheet2!D$109),H3499*F3499,I3499*G3499)-1</f>
        <v>0.60606060606060996</v>
      </c>
      <c r="AO3499" s="3">
        <f t="shared" si="1493"/>
        <v>201009</v>
      </c>
    </row>
    <row r="3500" spans="1:41" x14ac:dyDescent="0.25">
      <c r="A3500" s="6">
        <v>40433</v>
      </c>
      <c r="B3500" s="1" t="s">
        <v>47</v>
      </c>
      <c r="C3500" s="1" t="s">
        <v>24</v>
      </c>
      <c r="D3500" s="1">
        <v>31</v>
      </c>
      <c r="E3500" s="1">
        <v>6</v>
      </c>
      <c r="F3500">
        <f t="shared" si="1494"/>
        <v>1</v>
      </c>
      <c r="G3500">
        <f t="shared" si="1495"/>
        <v>0</v>
      </c>
      <c r="H3500" s="4">
        <v>2.5499999999999998</v>
      </c>
      <c r="I3500" s="4">
        <v>1.5714285714285698</v>
      </c>
      <c r="J3500" s="4">
        <f t="shared" si="1496"/>
        <v>0.39215686274509809</v>
      </c>
      <c r="K3500" s="4">
        <f t="shared" si="1497"/>
        <v>0.63636363636363702</v>
      </c>
      <c r="L3500" s="17">
        <f t="shared" si="1498"/>
        <v>0.36215686274509806</v>
      </c>
      <c r="M3500" s="17">
        <f t="shared" si="1499"/>
        <v>0.66636363636363705</v>
      </c>
      <c r="N3500" s="34">
        <f t="shared" si="1500"/>
        <v>2.7612344342176502</v>
      </c>
      <c r="O3500" s="12">
        <f t="shared" si="1501"/>
        <v>1.5006821282401075</v>
      </c>
      <c r="P3500" s="4">
        <f t="shared" si="1502"/>
        <v>201009</v>
      </c>
      <c r="Q3500" s="17">
        <f t="shared" si="1503"/>
        <v>2.5499999999999998</v>
      </c>
      <c r="R3500" s="17">
        <f t="shared" si="1504"/>
        <v>-2.3951612903225854</v>
      </c>
      <c r="S3500" s="16">
        <f t="shared" si="1505"/>
        <v>0.15483870967741442</v>
      </c>
      <c r="T3500" s="5">
        <f t="shared" si="1506"/>
        <v>0.61624649859943925</v>
      </c>
      <c r="U3500" s="21">
        <f t="shared" si="1507"/>
        <v>0</v>
      </c>
      <c r="W3500" s="5">
        <f t="shared" si="1508"/>
        <v>1.5499999999999998</v>
      </c>
      <c r="X3500" s="4">
        <f t="shared" si="1509"/>
        <v>-0.60784313725490191</v>
      </c>
      <c r="AE3500" s="4">
        <f t="shared" si="1510"/>
        <v>-2.1578431372549018</v>
      </c>
      <c r="AJ3500" s="3">
        <f t="shared" si="1511"/>
        <v>2.7729636048527628E-2</v>
      </c>
      <c r="AK3500" s="3">
        <f t="shared" si="1512"/>
        <v>2.7729636048527739E-2</v>
      </c>
      <c r="AL3500" s="26">
        <f t="shared" si="1513"/>
        <v>0.61624649859943925</v>
      </c>
      <c r="AM3500" s="26">
        <f ca="1">IF(RAND()&lt;J3500,H3500*F3500,I3500*G3500)-1</f>
        <v>-1</v>
      </c>
      <c r="AN3500" s="26">
        <f ca="1">IF(RAND()&lt;(J3500+(2*F3500-1)*Sheet2!D$109),H3500*F3500,I3500*G3500)-1</f>
        <v>-1</v>
      </c>
      <c r="AO3500" s="3">
        <f t="shared" si="1493"/>
        <v>201009</v>
      </c>
    </row>
    <row r="3501" spans="1:41" x14ac:dyDescent="0.25">
      <c r="A3501" s="6">
        <v>40433</v>
      </c>
      <c r="B3501" s="1" t="s">
        <v>43</v>
      </c>
      <c r="C3501" s="1" t="s">
        <v>27</v>
      </c>
      <c r="D3501" s="1">
        <v>15</v>
      </c>
      <c r="E3501" s="1">
        <v>9</v>
      </c>
      <c r="F3501">
        <f t="shared" si="1494"/>
        <v>1</v>
      </c>
      <c r="G3501">
        <f t="shared" si="1495"/>
        <v>0</v>
      </c>
      <c r="H3501" s="4">
        <v>2</v>
      </c>
      <c r="I3501" s="4">
        <v>1.8333333333333299</v>
      </c>
      <c r="J3501" s="4">
        <f t="shared" si="1496"/>
        <v>0.5</v>
      </c>
      <c r="K3501" s="4">
        <f t="shared" si="1497"/>
        <v>0.54545454545454641</v>
      </c>
      <c r="L3501" s="17">
        <f t="shared" si="1498"/>
        <v>0.47</v>
      </c>
      <c r="M3501" s="17">
        <f t="shared" si="1499"/>
        <v>0.57545454545454644</v>
      </c>
      <c r="N3501" s="34">
        <f t="shared" si="1500"/>
        <v>2.1276595744680851</v>
      </c>
      <c r="O3501" s="12">
        <f t="shared" si="1501"/>
        <v>1.7377567140600285</v>
      </c>
      <c r="P3501" s="4">
        <f t="shared" si="1502"/>
        <v>201009</v>
      </c>
      <c r="Q3501" s="17">
        <f t="shared" si="1503"/>
        <v>2</v>
      </c>
      <c r="R3501" s="17">
        <f t="shared" si="1504"/>
        <v>-2.2000000000000046</v>
      </c>
      <c r="S3501" s="16">
        <f t="shared" si="1505"/>
        <v>-0.20000000000000462</v>
      </c>
      <c r="T3501" s="5">
        <f t="shared" si="1506"/>
        <v>0.91666666666666496</v>
      </c>
      <c r="U3501" s="21">
        <f t="shared" si="1507"/>
        <v>0</v>
      </c>
      <c r="W3501" s="5">
        <f t="shared" si="1508"/>
        <v>1</v>
      </c>
      <c r="X3501" s="4">
        <f t="shared" si="1509"/>
        <v>-0.5</v>
      </c>
      <c r="AE3501" s="4">
        <f t="shared" si="1510"/>
        <v>-1.5</v>
      </c>
      <c r="AJ3501" s="3">
        <f t="shared" si="1511"/>
        <v>4.3478260869566188E-2</v>
      </c>
      <c r="AK3501" s="3">
        <f t="shared" si="1512"/>
        <v>4.3478260869566188E-2</v>
      </c>
      <c r="AL3501" s="26">
        <f t="shared" si="1513"/>
        <v>0.91666666666666496</v>
      </c>
      <c r="AM3501" s="26">
        <f ca="1">IF(RAND()&lt;J3501,H3501*F3501,I3501*G3501)-1</f>
        <v>1</v>
      </c>
      <c r="AN3501" s="26">
        <f ca="1">IF(RAND()&lt;(J3501+(2*F3501-1)*Sheet2!D$109),H3501*F3501,I3501*G3501)-1</f>
        <v>1</v>
      </c>
      <c r="AO3501" s="3">
        <f t="shared" si="1493"/>
        <v>201009</v>
      </c>
    </row>
    <row r="3502" spans="1:41" x14ac:dyDescent="0.25">
      <c r="A3502" s="6">
        <v>40433</v>
      </c>
      <c r="B3502" s="1" t="s">
        <v>41</v>
      </c>
      <c r="C3502" s="1" t="s">
        <v>48</v>
      </c>
      <c r="D3502" s="1">
        <v>20</v>
      </c>
      <c r="E3502" s="1">
        <v>27</v>
      </c>
      <c r="F3502">
        <f t="shared" si="1494"/>
        <v>0</v>
      </c>
      <c r="G3502">
        <f t="shared" si="1495"/>
        <v>1</v>
      </c>
      <c r="H3502" s="4">
        <v>2.25</v>
      </c>
      <c r="I3502" s="4">
        <v>1.68965517241379</v>
      </c>
      <c r="J3502" s="4">
        <f t="shared" si="1496"/>
        <v>0.44444444444444442</v>
      </c>
      <c r="K3502" s="4">
        <f t="shared" si="1497"/>
        <v>0.59183673469387865</v>
      </c>
      <c r="L3502" s="17">
        <f t="shared" si="1498"/>
        <v>0.47444444444444445</v>
      </c>
      <c r="M3502" s="17">
        <f t="shared" si="1499"/>
        <v>0.56183673469387863</v>
      </c>
      <c r="N3502" s="34">
        <f t="shared" si="1500"/>
        <v>2.1077283372365341</v>
      </c>
      <c r="O3502" s="12">
        <f t="shared" si="1501"/>
        <v>1.7798764983654161</v>
      </c>
      <c r="P3502" s="4">
        <f t="shared" si="1502"/>
        <v>201009</v>
      </c>
      <c r="Q3502" s="17">
        <f t="shared" si="1503"/>
        <v>1.3316326530612268</v>
      </c>
      <c r="R3502" s="17">
        <f t="shared" si="1504"/>
        <v>-2.2500000000000062</v>
      </c>
      <c r="S3502" s="16">
        <f t="shared" si="1505"/>
        <v>-0.91836734693877942</v>
      </c>
      <c r="T3502" s="5">
        <f t="shared" si="1506"/>
        <v>0.75095785440612894</v>
      </c>
      <c r="U3502" s="21">
        <f t="shared" si="1507"/>
        <v>0</v>
      </c>
      <c r="W3502" s="5">
        <f t="shared" si="1508"/>
        <v>-1</v>
      </c>
      <c r="X3502" s="4">
        <f t="shared" si="1509"/>
        <v>-1</v>
      </c>
      <c r="AE3502" s="4">
        <f t="shared" si="1510"/>
        <v>-1.8055555555555556</v>
      </c>
      <c r="AJ3502" s="3">
        <f t="shared" si="1511"/>
        <v>3.5010940919038225E-2</v>
      </c>
      <c r="AK3502" s="3">
        <f t="shared" si="1512"/>
        <v>3.5010940919038225E-2</v>
      </c>
      <c r="AL3502" s="26">
        <f t="shared" si="1513"/>
        <v>0.75095785440612894</v>
      </c>
      <c r="AM3502" s="26">
        <f ca="1">IF(RAND()&lt;J3502,H3502*F3502,I3502*G3502)-1</f>
        <v>-1</v>
      </c>
      <c r="AN3502" s="26">
        <f ca="1">IF(RAND()&lt;(J3502+(2*F3502-1)*Sheet2!D$109),H3502*F3502,I3502*G3502)-1</f>
        <v>-1</v>
      </c>
      <c r="AO3502" s="3">
        <f t="shared" si="1493"/>
        <v>201009</v>
      </c>
    </row>
    <row r="3503" spans="1:41" x14ac:dyDescent="0.25">
      <c r="A3503" s="6">
        <v>40433</v>
      </c>
      <c r="B3503" s="1" t="s">
        <v>20</v>
      </c>
      <c r="C3503" s="1" t="s">
        <v>26</v>
      </c>
      <c r="D3503" s="1">
        <v>31</v>
      </c>
      <c r="E3503" s="1">
        <v>18</v>
      </c>
      <c r="F3503">
        <f t="shared" si="1494"/>
        <v>1</v>
      </c>
      <c r="G3503">
        <f t="shared" si="1495"/>
        <v>0</v>
      </c>
      <c r="H3503" s="4">
        <v>1.3846153846153799</v>
      </c>
      <c r="I3503" s="4">
        <v>3.2</v>
      </c>
      <c r="J3503" s="4">
        <f t="shared" si="1496"/>
        <v>0.72222222222222465</v>
      </c>
      <c r="K3503" s="4">
        <f t="shared" si="1497"/>
        <v>0.3125</v>
      </c>
      <c r="L3503" s="17">
        <f t="shared" si="1498"/>
        <v>0.69222222222222463</v>
      </c>
      <c r="M3503" s="17">
        <f t="shared" si="1499"/>
        <v>0.34250000000000003</v>
      </c>
      <c r="N3503" s="34">
        <f t="shared" si="1500"/>
        <v>1.4446227929373947</v>
      </c>
      <c r="O3503" s="12">
        <f t="shared" si="1501"/>
        <v>2.9197080291970803</v>
      </c>
      <c r="P3503" s="4">
        <f t="shared" si="1502"/>
        <v>201009</v>
      </c>
      <c r="Q3503" s="17">
        <f t="shared" si="1503"/>
        <v>1.3846153846153799</v>
      </c>
      <c r="R3503" s="17">
        <f t="shared" si="1504"/>
        <v>-3.0545454545454862</v>
      </c>
      <c r="S3503" s="16">
        <f t="shared" si="1505"/>
        <v>-1.6699300699301063</v>
      </c>
      <c r="T3503" s="5">
        <f t="shared" si="1506"/>
        <v>2.3111111111111189</v>
      </c>
      <c r="U3503" s="21">
        <f t="shared" si="1507"/>
        <v>0</v>
      </c>
      <c r="W3503" s="5">
        <f t="shared" si="1508"/>
        <v>0.38461538461537992</v>
      </c>
      <c r="X3503" s="4">
        <f t="shared" si="1509"/>
        <v>-0.27777777777777535</v>
      </c>
      <c r="AE3503" s="4">
        <f t="shared" si="1510"/>
        <v>-0.66239316239315527</v>
      </c>
      <c r="AJ3503" s="3">
        <f t="shared" si="1511"/>
        <v>3.3557046979868055E-2</v>
      </c>
      <c r="AK3503" s="3">
        <f t="shared" si="1512"/>
        <v>3.3557046979867944E-2</v>
      </c>
      <c r="AL3503" s="26">
        <f t="shared" si="1513"/>
        <v>2.3111111111111189</v>
      </c>
      <c r="AM3503" s="26">
        <f ca="1">IF(RAND()&lt;J3503,H3503*F3503,I3503*G3503)-1</f>
        <v>0.38461538461537992</v>
      </c>
      <c r="AN3503" s="26">
        <f ca="1">IF(RAND()&lt;(J3503+(2*F3503-1)*Sheet2!D$109),H3503*F3503,I3503*G3503)-1</f>
        <v>-1</v>
      </c>
      <c r="AO3503" s="3">
        <f t="shared" si="1493"/>
        <v>201009</v>
      </c>
    </row>
    <row r="3504" spans="1:41" x14ac:dyDescent="0.25">
      <c r="A3504" s="6">
        <v>40433</v>
      </c>
      <c r="B3504" s="1" t="s">
        <v>38</v>
      </c>
      <c r="C3504" s="1" t="s">
        <v>30</v>
      </c>
      <c r="D3504" s="1">
        <v>38</v>
      </c>
      <c r="E3504" s="1">
        <v>24</v>
      </c>
      <c r="F3504">
        <f t="shared" si="1494"/>
        <v>1</v>
      </c>
      <c r="G3504">
        <f t="shared" si="1495"/>
        <v>0</v>
      </c>
      <c r="H3504" s="4">
        <v>1.4255319148936201</v>
      </c>
      <c r="I3504" s="4">
        <v>2.95</v>
      </c>
      <c r="J3504" s="4">
        <f t="shared" si="1496"/>
        <v>0.70149253731343131</v>
      </c>
      <c r="K3504" s="4">
        <f t="shared" si="1497"/>
        <v>0.33898305084745761</v>
      </c>
      <c r="L3504" s="17">
        <f t="shared" si="1498"/>
        <v>0.67149253731343128</v>
      </c>
      <c r="M3504" s="17">
        <f t="shared" si="1499"/>
        <v>0.36898305084745764</v>
      </c>
      <c r="N3504" s="34">
        <f t="shared" si="1500"/>
        <v>1.4892198266281431</v>
      </c>
      <c r="O3504" s="12">
        <f t="shared" si="1501"/>
        <v>2.7101515847496556</v>
      </c>
      <c r="P3504" s="4">
        <f t="shared" si="1502"/>
        <v>201009</v>
      </c>
      <c r="Q3504" s="17">
        <f t="shared" si="1503"/>
        <v>1.4255319148936201</v>
      </c>
      <c r="R3504" s="17">
        <f t="shared" si="1504"/>
        <v>-2.862820512820496</v>
      </c>
      <c r="S3504" s="16">
        <f t="shared" si="1505"/>
        <v>-1.4372885979268759</v>
      </c>
      <c r="T3504" s="5">
        <f t="shared" si="1506"/>
        <v>2.0694029850746225</v>
      </c>
      <c r="U3504" s="21">
        <f t="shared" si="1507"/>
        <v>0</v>
      </c>
      <c r="W3504" s="5">
        <f t="shared" si="1508"/>
        <v>0.42553191489362008</v>
      </c>
      <c r="X3504" s="4">
        <f t="shared" si="1509"/>
        <v>-0.29850746268656869</v>
      </c>
      <c r="AE3504" s="4">
        <f t="shared" si="1510"/>
        <v>-0.72403937758018877</v>
      </c>
      <c r="AJ3504" s="3">
        <f t="shared" si="1511"/>
        <v>3.8901045465595474E-2</v>
      </c>
      <c r="AK3504" s="3">
        <f t="shared" si="1512"/>
        <v>3.8901045465595363E-2</v>
      </c>
      <c r="AL3504" s="26">
        <f t="shared" si="1513"/>
        <v>2.0694029850746225</v>
      </c>
      <c r="AM3504" s="26">
        <f ca="1">IF(RAND()&lt;J3504,H3504*F3504,I3504*G3504)-1</f>
        <v>-1</v>
      </c>
      <c r="AN3504" s="26">
        <f ca="1">IF(RAND()&lt;(J3504+(2*F3504-1)*Sheet2!D$109),H3504*F3504,I3504*G3504)-1</f>
        <v>0.42553191489362008</v>
      </c>
      <c r="AO3504" s="3">
        <f t="shared" si="1493"/>
        <v>201009</v>
      </c>
    </row>
    <row r="3505" spans="1:41" x14ac:dyDescent="0.25">
      <c r="A3505" s="6">
        <v>40433</v>
      </c>
      <c r="B3505" s="1" t="s">
        <v>42</v>
      </c>
      <c r="C3505" s="1" t="s">
        <v>21</v>
      </c>
      <c r="D3505" s="1">
        <v>24</v>
      </c>
      <c r="E3505" s="1">
        <v>17</v>
      </c>
      <c r="F3505">
        <f t="shared" si="1494"/>
        <v>1</v>
      </c>
      <c r="G3505">
        <f t="shared" si="1495"/>
        <v>0</v>
      </c>
      <c r="H3505" s="4">
        <v>1.5714285714285698</v>
      </c>
      <c r="I3505" s="4">
        <v>2.5499999999999998</v>
      </c>
      <c r="J3505" s="4">
        <f t="shared" si="1496"/>
        <v>0.63636363636363702</v>
      </c>
      <c r="K3505" s="4">
        <f t="shared" si="1497"/>
        <v>0.39215686274509809</v>
      </c>
      <c r="L3505" s="17">
        <f t="shared" si="1498"/>
        <v>0.60636363636363699</v>
      </c>
      <c r="M3505" s="17">
        <f t="shared" si="1499"/>
        <v>0.42215686274509812</v>
      </c>
      <c r="N3505" s="34">
        <f t="shared" si="1500"/>
        <v>1.6491754122938513</v>
      </c>
      <c r="O3505" s="12">
        <f t="shared" si="1501"/>
        <v>2.368787738039944</v>
      </c>
      <c r="P3505" s="4">
        <f t="shared" si="1502"/>
        <v>201009</v>
      </c>
      <c r="Q3505" s="17">
        <f t="shared" si="1503"/>
        <v>1.5714285714285698</v>
      </c>
      <c r="R3505" s="17">
        <f t="shared" si="1504"/>
        <v>-2.3951612903225854</v>
      </c>
      <c r="S3505" s="16">
        <f t="shared" si="1505"/>
        <v>-0.82373271889401556</v>
      </c>
      <c r="T3505" s="5">
        <f t="shared" si="1506"/>
        <v>1.6227272727272744</v>
      </c>
      <c r="U3505" s="21">
        <f t="shared" si="1507"/>
        <v>0</v>
      </c>
      <c r="W3505" s="5">
        <f t="shared" si="1508"/>
        <v>0.57142857142856984</v>
      </c>
      <c r="X3505" s="4">
        <f t="shared" si="1509"/>
        <v>-0.36363636363636298</v>
      </c>
      <c r="AE3505" s="4">
        <f t="shared" si="1510"/>
        <v>-0.93506493506493282</v>
      </c>
      <c r="AJ3505" s="3">
        <f t="shared" si="1511"/>
        <v>2.7729636048527628E-2</v>
      </c>
      <c r="AK3505" s="3">
        <f t="shared" si="1512"/>
        <v>2.7729636048527406E-2</v>
      </c>
      <c r="AL3505" s="26">
        <f t="shared" si="1513"/>
        <v>1.6227272727272744</v>
      </c>
      <c r="AM3505" s="26">
        <f ca="1">IF(RAND()&lt;J3505,H3505*F3505,I3505*G3505)-1</f>
        <v>0.57142857142856984</v>
      </c>
      <c r="AN3505" s="26">
        <f ca="1">IF(RAND()&lt;(J3505+(2*F3505-1)*Sheet2!D$109),H3505*F3505,I3505*G3505)-1</f>
        <v>0.57142857142856984</v>
      </c>
      <c r="AO3505" s="3">
        <f t="shared" si="1493"/>
        <v>201009</v>
      </c>
    </row>
    <row r="3506" spans="1:41" x14ac:dyDescent="0.25">
      <c r="A3506" s="6">
        <v>40433</v>
      </c>
      <c r="B3506" s="1" t="s">
        <v>33</v>
      </c>
      <c r="C3506" s="1" t="s">
        <v>22</v>
      </c>
      <c r="D3506" s="1">
        <v>34</v>
      </c>
      <c r="E3506" s="1">
        <v>24</v>
      </c>
      <c r="F3506">
        <f t="shared" si="1494"/>
        <v>1</v>
      </c>
      <c r="G3506">
        <f t="shared" si="1495"/>
        <v>0</v>
      </c>
      <c r="H3506" s="4">
        <v>2.0499999999999998</v>
      </c>
      <c r="I3506" s="4">
        <v>1.8</v>
      </c>
      <c r="J3506" s="4">
        <f t="shared" si="1496"/>
        <v>0.48780487804878053</v>
      </c>
      <c r="K3506" s="4">
        <f t="shared" si="1497"/>
        <v>0.55555555555555558</v>
      </c>
      <c r="L3506" s="17">
        <f t="shared" si="1498"/>
        <v>0.45780487804878056</v>
      </c>
      <c r="M3506" s="17">
        <f t="shared" si="1499"/>
        <v>0.58555555555555561</v>
      </c>
      <c r="N3506" s="34">
        <f t="shared" si="1500"/>
        <v>2.1843367075119868</v>
      </c>
      <c r="O3506" s="12">
        <f t="shared" si="1501"/>
        <v>1.7077798861480074</v>
      </c>
      <c r="P3506" s="4">
        <f t="shared" si="1502"/>
        <v>201009</v>
      </c>
      <c r="Q3506" s="17">
        <f t="shared" si="1503"/>
        <v>2.0499999999999998</v>
      </c>
      <c r="R3506" s="17">
        <f t="shared" si="1504"/>
        <v>-2.2023809523809526</v>
      </c>
      <c r="S3506" s="16">
        <f t="shared" si="1505"/>
        <v>-0.15238095238095273</v>
      </c>
      <c r="T3506" s="5">
        <f t="shared" si="1506"/>
        <v>0.87804878048780499</v>
      </c>
      <c r="U3506" s="21">
        <f t="shared" si="1507"/>
        <v>0</v>
      </c>
      <c r="W3506" s="5">
        <f t="shared" si="1508"/>
        <v>1.0499999999999998</v>
      </c>
      <c r="X3506" s="4">
        <f t="shared" si="1509"/>
        <v>-0.51219512195121952</v>
      </c>
      <c r="AE3506" s="4">
        <f t="shared" si="1510"/>
        <v>-1.5621951219512193</v>
      </c>
      <c r="AJ3506" s="3">
        <f t="shared" si="1511"/>
        <v>4.1558441558441461E-2</v>
      </c>
      <c r="AK3506" s="3">
        <f t="shared" si="1512"/>
        <v>4.1558441558441683E-2</v>
      </c>
      <c r="AL3506" s="26">
        <f t="shared" si="1513"/>
        <v>0.87804878048780499</v>
      </c>
      <c r="AM3506" s="26">
        <f ca="1">IF(RAND()&lt;J3506,H3506*F3506,I3506*G3506)-1</f>
        <v>-1</v>
      </c>
      <c r="AN3506" s="26">
        <f ca="1">IF(RAND()&lt;(J3506+(2*F3506-1)*Sheet2!D$109),H3506*F3506,I3506*G3506)-1</f>
        <v>-1</v>
      </c>
      <c r="AO3506" s="3">
        <f t="shared" si="1493"/>
        <v>201009</v>
      </c>
    </row>
    <row r="3507" spans="1:41" x14ac:dyDescent="0.25">
      <c r="A3507" s="6">
        <v>40433</v>
      </c>
      <c r="B3507" s="1" t="s">
        <v>31</v>
      </c>
      <c r="C3507" s="1" t="s">
        <v>19</v>
      </c>
      <c r="D3507" s="1">
        <v>19</v>
      </c>
      <c r="E3507" s="1">
        <v>14</v>
      </c>
      <c r="F3507">
        <f t="shared" si="1494"/>
        <v>1</v>
      </c>
      <c r="G3507">
        <f t="shared" si="1495"/>
        <v>0</v>
      </c>
      <c r="H3507" s="4">
        <v>1.3333333333333299</v>
      </c>
      <c r="I3507" s="4">
        <v>3.5</v>
      </c>
      <c r="J3507" s="4">
        <f t="shared" si="1496"/>
        <v>0.75000000000000189</v>
      </c>
      <c r="K3507" s="4">
        <f t="shared" si="1497"/>
        <v>0.2857142857142857</v>
      </c>
      <c r="L3507" s="17">
        <f t="shared" si="1498"/>
        <v>0.72000000000000186</v>
      </c>
      <c r="M3507" s="17">
        <f t="shared" si="1499"/>
        <v>0.31571428571428573</v>
      </c>
      <c r="N3507" s="34">
        <f t="shared" si="1500"/>
        <v>1.3888888888888853</v>
      </c>
      <c r="O3507" s="12">
        <f t="shared" si="1501"/>
        <v>3.1674208144796379</v>
      </c>
      <c r="P3507" s="4">
        <f t="shared" si="1502"/>
        <v>201009</v>
      </c>
      <c r="Q3507" s="17">
        <f t="shared" si="1503"/>
        <v>1.3333333333333299</v>
      </c>
      <c r="R3507" s="17">
        <f t="shared" si="1504"/>
        <v>-3.4000000000000306</v>
      </c>
      <c r="S3507" s="16">
        <f t="shared" si="1505"/>
        <v>-2.0666666666667006</v>
      </c>
      <c r="T3507" s="5">
        <f t="shared" si="1506"/>
        <v>2.6250000000000067</v>
      </c>
      <c r="U3507" s="21">
        <f t="shared" si="1507"/>
        <v>0</v>
      </c>
      <c r="W3507" s="5">
        <f t="shared" si="1508"/>
        <v>0.33333333333332993</v>
      </c>
      <c r="X3507" s="4">
        <f t="shared" si="1509"/>
        <v>-0.24999999999999811</v>
      </c>
      <c r="AE3507" s="4">
        <f t="shared" si="1510"/>
        <v>-0.58333333333332804</v>
      </c>
      <c r="AJ3507" s="3">
        <f t="shared" si="1511"/>
        <v>3.4482758620691611E-2</v>
      </c>
      <c r="AK3507" s="3">
        <f t="shared" si="1512"/>
        <v>3.4482758620691278E-2</v>
      </c>
      <c r="AL3507" s="26">
        <f t="shared" si="1513"/>
        <v>2.6250000000000067</v>
      </c>
      <c r="AM3507" s="26">
        <f ca="1">IF(RAND()&lt;J3507,H3507*F3507,I3507*G3507)-1</f>
        <v>0.33333333333332993</v>
      </c>
      <c r="AN3507" s="26">
        <f ca="1">IF(RAND()&lt;(J3507+(2*F3507-1)*Sheet2!D$109),H3507*F3507,I3507*G3507)-1</f>
        <v>0.33333333333332993</v>
      </c>
      <c r="AO3507" s="3">
        <f t="shared" si="1493"/>
        <v>201009</v>
      </c>
    </row>
    <row r="3508" spans="1:41" x14ac:dyDescent="0.25">
      <c r="A3508" s="6">
        <v>40433</v>
      </c>
      <c r="B3508" s="1" t="s">
        <v>32</v>
      </c>
      <c r="C3508" s="1" t="s">
        <v>37</v>
      </c>
      <c r="D3508" s="1">
        <v>10</v>
      </c>
      <c r="E3508" s="1">
        <v>15</v>
      </c>
      <c r="F3508">
        <f t="shared" si="1494"/>
        <v>0</v>
      </c>
      <c r="G3508">
        <f t="shared" si="1495"/>
        <v>1</v>
      </c>
      <c r="H3508" s="4">
        <v>2.5</v>
      </c>
      <c r="I3508" s="4">
        <v>1.5882352941176499</v>
      </c>
      <c r="J3508" s="4">
        <f t="shared" si="1496"/>
        <v>0.4</v>
      </c>
      <c r="K3508" s="4">
        <f t="shared" si="1497"/>
        <v>0.62962962962962854</v>
      </c>
      <c r="L3508" s="17">
        <f t="shared" si="1498"/>
        <v>0.43000000000000005</v>
      </c>
      <c r="M3508" s="17">
        <f t="shared" si="1499"/>
        <v>0.59962962962962851</v>
      </c>
      <c r="N3508" s="34">
        <f t="shared" si="1500"/>
        <v>2.3255813953488369</v>
      </c>
      <c r="O3508" s="12">
        <f t="shared" si="1501"/>
        <v>1.6676961087090827</v>
      </c>
      <c r="P3508" s="4">
        <f t="shared" si="1502"/>
        <v>201009</v>
      </c>
      <c r="Q3508" s="17">
        <f t="shared" si="1503"/>
        <v>1.5740740740740713</v>
      </c>
      <c r="R3508" s="17">
        <f t="shared" si="1504"/>
        <v>-2.3666666666666587</v>
      </c>
      <c r="S3508" s="16">
        <f t="shared" si="1505"/>
        <v>-0.79259259259258741</v>
      </c>
      <c r="T3508" s="5">
        <f t="shared" si="1506"/>
        <v>0.6352941176470599</v>
      </c>
      <c r="U3508" s="21">
        <f t="shared" si="1507"/>
        <v>0</v>
      </c>
      <c r="W3508" s="5">
        <f t="shared" si="1508"/>
        <v>-1</v>
      </c>
      <c r="X3508" s="4">
        <f t="shared" si="1509"/>
        <v>-1</v>
      </c>
      <c r="AE3508" s="4">
        <f t="shared" si="1510"/>
        <v>-2.1</v>
      </c>
      <c r="AJ3508" s="3">
        <f t="shared" si="1511"/>
        <v>2.8776978417265231E-2</v>
      </c>
      <c r="AK3508" s="3">
        <f t="shared" si="1512"/>
        <v>2.8776978417265342E-2</v>
      </c>
      <c r="AL3508" s="26">
        <f t="shared" si="1513"/>
        <v>0.6352941176470599</v>
      </c>
      <c r="AM3508" s="26">
        <f ca="1">IF(RAND()&lt;J3508,H3508*F3508,I3508*G3508)-1</f>
        <v>0.58823529411764985</v>
      </c>
      <c r="AN3508" s="26">
        <f ca="1">IF(RAND()&lt;(J3508+(2*F3508-1)*Sheet2!D$109),H3508*F3508,I3508*G3508)-1</f>
        <v>0.58823529411764985</v>
      </c>
      <c r="AO3508" s="3">
        <f t="shared" si="1493"/>
        <v>201009</v>
      </c>
    </row>
    <row r="3509" spans="1:41" x14ac:dyDescent="0.25">
      <c r="A3509" s="6">
        <v>40430</v>
      </c>
      <c r="B3509" s="1" t="s">
        <v>28</v>
      </c>
      <c r="C3509" s="1" t="s">
        <v>46</v>
      </c>
      <c r="D3509" s="1">
        <v>14</v>
      </c>
      <c r="E3509" s="1">
        <v>9</v>
      </c>
      <c r="F3509">
        <f t="shared" si="1494"/>
        <v>1</v>
      </c>
      <c r="G3509">
        <f t="shared" si="1495"/>
        <v>0</v>
      </c>
      <c r="H3509" s="4">
        <v>1.4</v>
      </c>
      <c r="I3509" s="4">
        <v>3.1</v>
      </c>
      <c r="J3509" s="4">
        <f t="shared" si="1496"/>
        <v>0.7142857142857143</v>
      </c>
      <c r="K3509" s="4">
        <f t="shared" si="1497"/>
        <v>0.32258064516129031</v>
      </c>
      <c r="L3509" s="17">
        <f t="shared" si="1498"/>
        <v>0.68428571428571427</v>
      </c>
      <c r="M3509" s="17">
        <f t="shared" si="1499"/>
        <v>0.35258064516129028</v>
      </c>
      <c r="N3509" s="34">
        <f t="shared" si="1500"/>
        <v>1.4613778705636744</v>
      </c>
      <c r="O3509" s="12">
        <f t="shared" si="1501"/>
        <v>2.8362305580969811</v>
      </c>
      <c r="P3509" s="4">
        <f t="shared" si="1502"/>
        <v>201009</v>
      </c>
      <c r="Q3509" s="17">
        <f t="shared" si="1503"/>
        <v>1.4</v>
      </c>
      <c r="R3509" s="17">
        <f t="shared" si="1504"/>
        <v>-2.9761904761904767</v>
      </c>
      <c r="S3509" s="16">
        <f t="shared" si="1505"/>
        <v>-1.5761904761904768</v>
      </c>
      <c r="T3509" s="5">
        <f t="shared" si="1506"/>
        <v>2.2142857142857144</v>
      </c>
      <c r="U3509" s="21">
        <f t="shared" si="1507"/>
        <v>0</v>
      </c>
      <c r="W3509" s="5">
        <f t="shared" si="1508"/>
        <v>0.39999999999999991</v>
      </c>
      <c r="X3509" s="4">
        <f t="shared" si="1509"/>
        <v>-0.2857142857142857</v>
      </c>
      <c r="AE3509" s="4">
        <f t="shared" si="1510"/>
        <v>-0.68571428571428561</v>
      </c>
      <c r="AJ3509" s="3">
        <f t="shared" si="1511"/>
        <v>3.5555555555555562E-2</v>
      </c>
      <c r="AK3509" s="3">
        <f t="shared" si="1512"/>
        <v>3.5555555555555562E-2</v>
      </c>
      <c r="AL3509" s="26">
        <f t="shared" si="1513"/>
        <v>2.2142857142857144</v>
      </c>
      <c r="AM3509" s="26">
        <f ca="1">IF(RAND()&lt;J3509,H3509*F3509,I3509*G3509)-1</f>
        <v>0.39999999999999991</v>
      </c>
      <c r="AN3509" s="26">
        <f ca="1">IF(RAND()&lt;(J3509+(2*F3509-1)*Sheet2!D$109),H3509*F3509,I3509*G3509)-1</f>
        <v>-1</v>
      </c>
      <c r="AO3509" s="3">
        <f t="shared" si="1493"/>
        <v>201009</v>
      </c>
    </row>
    <row r="3510" spans="1:41" x14ac:dyDescent="0.25">
      <c r="A3510" s="6">
        <v>40216</v>
      </c>
      <c r="B3510" s="1" t="s">
        <v>22</v>
      </c>
      <c r="C3510" s="1" t="s">
        <v>28</v>
      </c>
      <c r="D3510" s="1">
        <v>17</v>
      </c>
      <c r="E3510" s="1">
        <v>31</v>
      </c>
      <c r="F3510">
        <f t="shared" si="1494"/>
        <v>0</v>
      </c>
      <c r="G3510">
        <f t="shared" si="1495"/>
        <v>1</v>
      </c>
      <c r="H3510" s="4">
        <v>1.48780487804878</v>
      </c>
      <c r="I3510" s="4">
        <v>2.7</v>
      </c>
      <c r="J3510" s="4">
        <f t="shared" si="1496"/>
        <v>0.6721311475409838</v>
      </c>
      <c r="K3510" s="4">
        <f t="shared" si="1497"/>
        <v>0.37037037037037035</v>
      </c>
      <c r="L3510" s="17">
        <f t="shared" si="1498"/>
        <v>0.70213114754098382</v>
      </c>
      <c r="M3510" s="17">
        <f t="shared" si="1499"/>
        <v>0.34037037037037032</v>
      </c>
      <c r="N3510" s="34">
        <f t="shared" si="1500"/>
        <v>1.4242353490544006</v>
      </c>
      <c r="O3510" s="12">
        <f t="shared" si="1501"/>
        <v>2.9379760609358003</v>
      </c>
      <c r="P3510" s="4">
        <f t="shared" si="1502"/>
        <v>201002</v>
      </c>
      <c r="Q3510" s="17">
        <f t="shared" si="1503"/>
        <v>0.55103884372177037</v>
      </c>
      <c r="R3510" s="17">
        <f t="shared" si="1504"/>
        <v>-2.6382352941176492</v>
      </c>
      <c r="S3510" s="16">
        <f t="shared" si="1505"/>
        <v>-2.0871964503958789</v>
      </c>
      <c r="T3510" s="5">
        <f t="shared" si="1506"/>
        <v>1.8147540983606565</v>
      </c>
      <c r="U3510" s="21">
        <f t="shared" si="1507"/>
        <v>0</v>
      </c>
      <c r="W3510" s="5">
        <f t="shared" si="1508"/>
        <v>-1</v>
      </c>
      <c r="X3510" s="4">
        <f t="shared" si="1509"/>
        <v>-1</v>
      </c>
      <c r="AE3510" s="4">
        <f t="shared" si="1510"/>
        <v>-0.81567373050779624</v>
      </c>
      <c r="AJ3510" s="3">
        <f t="shared" si="1511"/>
        <v>4.076878276062923E-2</v>
      </c>
      <c r="AK3510" s="3">
        <f t="shared" si="1512"/>
        <v>4.0768782760629119E-2</v>
      </c>
      <c r="AL3510" s="26">
        <f t="shared" si="1513"/>
        <v>1.8147540983606565</v>
      </c>
      <c r="AM3510" s="26">
        <f ca="1">IF(RAND()&lt;J3510,H3510*F3510,I3510*G3510)-1</f>
        <v>1.7000000000000002</v>
      </c>
      <c r="AN3510" s="26">
        <f ca="1">IF(RAND()&lt;(J3510+(2*F3510-1)*Sheet2!D$109),H3510*F3510,I3510*G3510)-1</f>
        <v>-1</v>
      </c>
      <c r="AO3510" s="3">
        <f t="shared" si="1493"/>
        <v>201002</v>
      </c>
    </row>
    <row r="3511" spans="1:41" x14ac:dyDescent="0.25">
      <c r="A3511" s="6">
        <v>40202</v>
      </c>
      <c r="B3511" s="1" t="s">
        <v>28</v>
      </c>
      <c r="C3511" s="1" t="s">
        <v>46</v>
      </c>
      <c r="D3511" s="1">
        <v>31</v>
      </c>
      <c r="E3511" s="1">
        <v>28</v>
      </c>
      <c r="F3511">
        <f t="shared" si="1494"/>
        <v>1</v>
      </c>
      <c r="G3511">
        <f t="shared" si="1495"/>
        <v>0</v>
      </c>
      <c r="H3511" s="4">
        <v>1.5</v>
      </c>
      <c r="I3511" s="4">
        <v>2.7</v>
      </c>
      <c r="J3511" s="4">
        <f t="shared" si="1496"/>
        <v>0.66666666666666663</v>
      </c>
      <c r="K3511" s="4">
        <f t="shared" si="1497"/>
        <v>0.37037037037037035</v>
      </c>
      <c r="L3511" s="17">
        <f t="shared" si="1498"/>
        <v>0.6366666666666666</v>
      </c>
      <c r="M3511" s="17">
        <f t="shared" si="1499"/>
        <v>0.40037037037037038</v>
      </c>
      <c r="N3511" s="34">
        <f t="shared" si="1500"/>
        <v>1.5706806282722514</v>
      </c>
      <c r="O3511" s="12">
        <f t="shared" si="1501"/>
        <v>2.497687326549491</v>
      </c>
      <c r="P3511" s="4">
        <f t="shared" si="1502"/>
        <v>201001</v>
      </c>
      <c r="Q3511" s="17">
        <f t="shared" si="1503"/>
        <v>1.5</v>
      </c>
      <c r="R3511" s="17">
        <f t="shared" si="1504"/>
        <v>-2.5882352941176467</v>
      </c>
      <c r="S3511" s="16">
        <f t="shared" si="1505"/>
        <v>-1.0882352941176467</v>
      </c>
      <c r="T3511" s="5">
        <f t="shared" si="1506"/>
        <v>1.8</v>
      </c>
      <c r="U3511" s="21">
        <f t="shared" si="1507"/>
        <v>0</v>
      </c>
      <c r="W3511" s="5">
        <f t="shared" si="1508"/>
        <v>0.5</v>
      </c>
      <c r="X3511" s="4">
        <f t="shared" si="1509"/>
        <v>-0.33333333333333337</v>
      </c>
      <c r="AE3511" s="4">
        <f t="shared" si="1510"/>
        <v>-0.83333333333333337</v>
      </c>
      <c r="AJ3511" s="3">
        <f t="shared" si="1511"/>
        <v>3.5714285714285587E-2</v>
      </c>
      <c r="AK3511" s="3">
        <f t="shared" si="1512"/>
        <v>3.5714285714285587E-2</v>
      </c>
      <c r="AL3511" s="26">
        <f t="shared" si="1513"/>
        <v>1.8</v>
      </c>
      <c r="AM3511" s="26">
        <f ca="1">IF(RAND()&lt;J3511,H3511*F3511,I3511*G3511)-1</f>
        <v>0.5</v>
      </c>
      <c r="AN3511" s="26">
        <f ca="1">IF(RAND()&lt;(J3511+(2*F3511-1)*Sheet2!D$109),H3511*F3511,I3511*G3511)-1</f>
        <v>0.5</v>
      </c>
      <c r="AO3511" s="3">
        <f t="shared" si="1493"/>
        <v>201001</v>
      </c>
    </row>
    <row r="3512" spans="1:41" x14ac:dyDescent="0.25">
      <c r="A3512" s="6">
        <v>40202</v>
      </c>
      <c r="B3512" s="1" t="s">
        <v>22</v>
      </c>
      <c r="C3512" s="1" t="s">
        <v>39</v>
      </c>
      <c r="D3512" s="1">
        <v>30</v>
      </c>
      <c r="E3512" s="1">
        <v>17</v>
      </c>
      <c r="F3512">
        <f t="shared" si="1494"/>
        <v>1</v>
      </c>
      <c r="G3512">
        <f t="shared" si="1495"/>
        <v>0</v>
      </c>
      <c r="H3512" s="4">
        <v>1.29411764705882</v>
      </c>
      <c r="I3512" s="4">
        <v>3.8</v>
      </c>
      <c r="J3512" s="4">
        <f t="shared" si="1496"/>
        <v>0.77272727272727482</v>
      </c>
      <c r="K3512" s="4">
        <f t="shared" si="1497"/>
        <v>0.26315789473684209</v>
      </c>
      <c r="L3512" s="17">
        <f t="shared" si="1498"/>
        <v>0.74272727272727479</v>
      </c>
      <c r="M3512" s="17">
        <f t="shared" si="1499"/>
        <v>0.29315789473684206</v>
      </c>
      <c r="N3512" s="34">
        <f t="shared" si="1500"/>
        <v>1.3463892288861652</v>
      </c>
      <c r="O3512" s="12">
        <f t="shared" si="1501"/>
        <v>3.4111310592459612</v>
      </c>
      <c r="P3512" s="4">
        <f t="shared" si="1502"/>
        <v>201001</v>
      </c>
      <c r="Q3512" s="17">
        <f t="shared" si="1503"/>
        <v>1.29411764705882</v>
      </c>
      <c r="R3512" s="17">
        <f t="shared" si="1504"/>
        <v>-3.7571428571428975</v>
      </c>
      <c r="S3512" s="16">
        <f t="shared" si="1505"/>
        <v>-2.4630252100840773</v>
      </c>
      <c r="T3512" s="5">
        <f t="shared" si="1506"/>
        <v>2.9363636363636441</v>
      </c>
      <c r="U3512" s="21">
        <f t="shared" si="1507"/>
        <v>0</v>
      </c>
      <c r="W3512" s="5">
        <f t="shared" si="1508"/>
        <v>0.29411764705882004</v>
      </c>
      <c r="X3512" s="4">
        <f t="shared" si="1509"/>
        <v>-0.22727272727272518</v>
      </c>
      <c r="AE3512" s="4">
        <f t="shared" si="1510"/>
        <v>-0.52139037433154523</v>
      </c>
      <c r="AJ3512" s="3">
        <f t="shared" si="1511"/>
        <v>3.4642032332565464E-2</v>
      </c>
      <c r="AK3512" s="3">
        <f t="shared" si="1512"/>
        <v>3.4642032332565353E-2</v>
      </c>
      <c r="AL3512" s="26">
        <f t="shared" si="1513"/>
        <v>2.9363636363636441</v>
      </c>
      <c r="AM3512" s="26">
        <f ca="1">IF(RAND()&lt;J3512,H3512*F3512,I3512*G3512)-1</f>
        <v>0.29411764705882004</v>
      </c>
      <c r="AN3512" s="26">
        <f ca="1">IF(RAND()&lt;(J3512+(2*F3512-1)*Sheet2!D$109),H3512*F3512,I3512*G3512)-1</f>
        <v>0.29411764705882004</v>
      </c>
      <c r="AO3512" s="3">
        <f t="shared" si="1493"/>
        <v>201001</v>
      </c>
    </row>
    <row r="3513" spans="1:41" x14ac:dyDescent="0.25">
      <c r="A3513" s="6">
        <v>40195</v>
      </c>
      <c r="B3513" s="1" t="s">
        <v>50</v>
      </c>
      <c r="C3513" s="1" t="s">
        <v>39</v>
      </c>
      <c r="D3513" s="1">
        <v>14</v>
      </c>
      <c r="E3513" s="1">
        <v>17</v>
      </c>
      <c r="F3513">
        <f t="shared" si="1494"/>
        <v>0</v>
      </c>
      <c r="G3513">
        <f t="shared" si="1495"/>
        <v>1</v>
      </c>
      <c r="H3513" s="4">
        <v>1.2380952380952399</v>
      </c>
      <c r="I3513" s="4">
        <v>4.5</v>
      </c>
      <c r="J3513" s="4">
        <f t="shared" si="1496"/>
        <v>0.80769230769230649</v>
      </c>
      <c r="K3513" s="4">
        <f t="shared" si="1497"/>
        <v>0.22222222222222221</v>
      </c>
      <c r="L3513" s="17">
        <f t="shared" si="1498"/>
        <v>0.83769230769230651</v>
      </c>
      <c r="M3513" s="17">
        <f t="shared" si="1499"/>
        <v>0.19222222222222221</v>
      </c>
      <c r="N3513" s="34">
        <f t="shared" si="1500"/>
        <v>1.1937557392102864</v>
      </c>
      <c r="O3513" s="12">
        <f t="shared" si="1501"/>
        <v>5.202312138728324</v>
      </c>
      <c r="P3513" s="4">
        <f t="shared" si="1502"/>
        <v>201001</v>
      </c>
      <c r="Q3513" s="17">
        <f t="shared" si="1503"/>
        <v>0.27513227513227556</v>
      </c>
      <c r="R3513" s="17">
        <f t="shared" si="1504"/>
        <v>-4.4857142857142538</v>
      </c>
      <c r="S3513" s="16">
        <f t="shared" si="1505"/>
        <v>-4.2105820105819785</v>
      </c>
      <c r="T3513" s="5">
        <f t="shared" si="1506"/>
        <v>3.6346153846153793</v>
      </c>
      <c r="U3513" s="21">
        <f t="shared" si="1507"/>
        <v>0</v>
      </c>
      <c r="W3513" s="5">
        <f t="shared" si="1508"/>
        <v>-1</v>
      </c>
      <c r="X3513" s="4">
        <f t="shared" si="1509"/>
        <v>-1</v>
      </c>
      <c r="AE3513" s="4">
        <f t="shared" si="1510"/>
        <v>-0.43040293040293343</v>
      </c>
      <c r="AJ3513" s="3">
        <f t="shared" si="1511"/>
        <v>2.9045643153525758E-2</v>
      </c>
      <c r="AK3513" s="3">
        <f t="shared" si="1512"/>
        <v>2.9045643153525758E-2</v>
      </c>
      <c r="AL3513" s="26">
        <f t="shared" si="1513"/>
        <v>3.6346153846153793</v>
      </c>
      <c r="AM3513" s="26">
        <f ca="1">IF(RAND()&lt;J3513,H3513*F3513,I3513*G3513)-1</f>
        <v>-1</v>
      </c>
      <c r="AN3513" s="26">
        <f ca="1">IF(RAND()&lt;(J3513+(2*F3513-1)*Sheet2!D$109),H3513*F3513,I3513*G3513)-1</f>
        <v>-1</v>
      </c>
      <c r="AO3513" s="3">
        <f t="shared" si="1493"/>
        <v>201001</v>
      </c>
    </row>
    <row r="3514" spans="1:41" x14ac:dyDescent="0.25">
      <c r="A3514" s="6">
        <v>40195</v>
      </c>
      <c r="B3514" s="1" t="s">
        <v>46</v>
      </c>
      <c r="C3514" s="1" t="s">
        <v>23</v>
      </c>
      <c r="D3514" s="1">
        <v>34</v>
      </c>
      <c r="E3514" s="1">
        <v>3</v>
      </c>
      <c r="F3514">
        <f t="shared" si="1494"/>
        <v>1</v>
      </c>
      <c r="G3514">
        <f t="shared" si="1495"/>
        <v>0</v>
      </c>
      <c r="H3514" s="4">
        <v>1.71428571428571</v>
      </c>
      <c r="I3514" s="4">
        <v>2.2000000000000002</v>
      </c>
      <c r="J3514" s="4">
        <f t="shared" si="1496"/>
        <v>0.58333333333333481</v>
      </c>
      <c r="K3514" s="4">
        <f t="shared" si="1497"/>
        <v>0.45454545454545453</v>
      </c>
      <c r="L3514" s="17">
        <f t="shared" si="1498"/>
        <v>0.55333333333333479</v>
      </c>
      <c r="M3514" s="17">
        <f t="shared" si="1499"/>
        <v>0.4845454545454545</v>
      </c>
      <c r="N3514" s="34">
        <f t="shared" si="1500"/>
        <v>1.8072289156626458</v>
      </c>
      <c r="O3514" s="12">
        <f t="shared" si="1501"/>
        <v>2.0637898686679175</v>
      </c>
      <c r="P3514" s="4">
        <f t="shared" si="1502"/>
        <v>201001</v>
      </c>
      <c r="Q3514" s="17">
        <f t="shared" si="1503"/>
        <v>1.71428571428571</v>
      </c>
      <c r="R3514" s="17">
        <f t="shared" si="1504"/>
        <v>-2.2333333333333414</v>
      </c>
      <c r="S3514" s="16">
        <f t="shared" si="1505"/>
        <v>-0.51904761904763141</v>
      </c>
      <c r="T3514" s="5">
        <f t="shared" si="1506"/>
        <v>1.2833333333333368</v>
      </c>
      <c r="U3514" s="21">
        <f t="shared" si="1507"/>
        <v>0</v>
      </c>
      <c r="W3514" s="5">
        <f t="shared" si="1508"/>
        <v>0.71428571428570997</v>
      </c>
      <c r="X3514" s="4">
        <f t="shared" si="1509"/>
        <v>-0.41666666666666519</v>
      </c>
      <c r="AE3514" s="4">
        <f t="shared" si="1510"/>
        <v>-1.1309523809523752</v>
      </c>
      <c r="AJ3514" s="3">
        <f t="shared" si="1511"/>
        <v>3.6496350364964902E-2</v>
      </c>
      <c r="AK3514" s="3">
        <f t="shared" si="1512"/>
        <v>3.6496350364965013E-2</v>
      </c>
      <c r="AL3514" s="26">
        <f t="shared" si="1513"/>
        <v>1.2833333333333368</v>
      </c>
      <c r="AM3514" s="26">
        <f ca="1">IF(RAND()&lt;J3514,H3514*F3514,I3514*G3514)-1</f>
        <v>0.71428571428570997</v>
      </c>
      <c r="AN3514" s="26">
        <f ca="1">IF(RAND()&lt;(J3514+(2*F3514-1)*Sheet2!D$109),H3514*F3514,I3514*G3514)-1</f>
        <v>0.71428571428570997</v>
      </c>
      <c r="AO3514" s="3">
        <f t="shared" si="1493"/>
        <v>201001</v>
      </c>
    </row>
    <row r="3515" spans="1:41" x14ac:dyDescent="0.25">
      <c r="A3515" s="6">
        <v>40194</v>
      </c>
      <c r="B3515" s="1" t="s">
        <v>28</v>
      </c>
      <c r="C3515" s="1" t="s">
        <v>49</v>
      </c>
      <c r="D3515" s="1">
        <v>45</v>
      </c>
      <c r="E3515" s="1">
        <v>14</v>
      </c>
      <c r="F3515">
        <f t="shared" si="1494"/>
        <v>1</v>
      </c>
      <c r="G3515">
        <f t="shared" si="1495"/>
        <v>0</v>
      </c>
      <c r="H3515" s="4">
        <v>1.3333333333333299</v>
      </c>
      <c r="I3515" s="4">
        <v>3.5</v>
      </c>
      <c r="J3515" s="4">
        <f t="shared" si="1496"/>
        <v>0.75000000000000189</v>
      </c>
      <c r="K3515" s="4">
        <f t="shared" si="1497"/>
        <v>0.2857142857142857</v>
      </c>
      <c r="L3515" s="17">
        <f t="shared" si="1498"/>
        <v>0.72000000000000186</v>
      </c>
      <c r="M3515" s="17">
        <f t="shared" si="1499"/>
        <v>0.31571428571428573</v>
      </c>
      <c r="N3515" s="34">
        <f t="shared" si="1500"/>
        <v>1.3888888888888853</v>
      </c>
      <c r="O3515" s="12">
        <f t="shared" si="1501"/>
        <v>3.1674208144796379</v>
      </c>
      <c r="P3515" s="4">
        <f t="shared" si="1502"/>
        <v>201001</v>
      </c>
      <c r="Q3515" s="17">
        <f t="shared" si="1503"/>
        <v>1.3333333333333299</v>
      </c>
      <c r="R3515" s="17">
        <f t="shared" si="1504"/>
        <v>-3.4000000000000306</v>
      </c>
      <c r="S3515" s="16">
        <f t="shared" si="1505"/>
        <v>-2.0666666666667006</v>
      </c>
      <c r="T3515" s="5">
        <f t="shared" si="1506"/>
        <v>2.6250000000000067</v>
      </c>
      <c r="U3515" s="21">
        <f t="shared" si="1507"/>
        <v>0</v>
      </c>
      <c r="W3515" s="5">
        <f t="shared" si="1508"/>
        <v>0.33333333333332993</v>
      </c>
      <c r="X3515" s="4">
        <f t="shared" si="1509"/>
        <v>-0.24999999999999811</v>
      </c>
      <c r="AE3515" s="4">
        <f t="shared" si="1510"/>
        <v>-0.58333333333332804</v>
      </c>
      <c r="AJ3515" s="3">
        <f t="shared" si="1511"/>
        <v>3.4482758620691611E-2</v>
      </c>
      <c r="AK3515" s="3">
        <f t="shared" si="1512"/>
        <v>3.4482758620691278E-2</v>
      </c>
      <c r="AL3515" s="26">
        <f t="shared" si="1513"/>
        <v>2.6250000000000067</v>
      </c>
      <c r="AM3515" s="26">
        <f ca="1">IF(RAND()&lt;J3515,H3515*F3515,I3515*G3515)-1</f>
        <v>0.33333333333332993</v>
      </c>
      <c r="AN3515" s="26">
        <f ca="1">IF(RAND()&lt;(J3515+(2*F3515-1)*Sheet2!D$109),H3515*F3515,I3515*G3515)-1</f>
        <v>0.33333333333332993</v>
      </c>
      <c r="AO3515" s="3">
        <f t="shared" si="1493"/>
        <v>201001</v>
      </c>
    </row>
    <row r="3516" spans="1:41" x14ac:dyDescent="0.25">
      <c r="A3516" s="6">
        <v>40194</v>
      </c>
      <c r="B3516" s="1" t="s">
        <v>22</v>
      </c>
      <c r="C3516" s="1" t="s">
        <v>29</v>
      </c>
      <c r="D3516" s="1">
        <v>20</v>
      </c>
      <c r="E3516" s="1">
        <v>3</v>
      </c>
      <c r="F3516">
        <f t="shared" si="1494"/>
        <v>1</v>
      </c>
      <c r="G3516">
        <f t="shared" si="1495"/>
        <v>0</v>
      </c>
      <c r="H3516" s="4">
        <v>1.37037037037037</v>
      </c>
      <c r="I3516" s="4">
        <v>3.3</v>
      </c>
      <c r="J3516" s="4">
        <f t="shared" si="1496"/>
        <v>0.72972972972972994</v>
      </c>
      <c r="K3516" s="4">
        <f t="shared" si="1497"/>
        <v>0.30303030303030304</v>
      </c>
      <c r="L3516" s="17">
        <f t="shared" si="1498"/>
        <v>0.69972972972972991</v>
      </c>
      <c r="M3516" s="17">
        <f t="shared" si="1499"/>
        <v>0.33303030303030301</v>
      </c>
      <c r="N3516" s="34">
        <f t="shared" si="1500"/>
        <v>1.4291232135959826</v>
      </c>
      <c r="O3516" s="12">
        <f t="shared" si="1501"/>
        <v>3.002729754322111</v>
      </c>
      <c r="P3516" s="4">
        <f t="shared" si="1502"/>
        <v>201001</v>
      </c>
      <c r="Q3516" s="17">
        <f t="shared" si="1503"/>
        <v>1.37037037037037</v>
      </c>
      <c r="R3516" s="17">
        <f t="shared" si="1504"/>
        <v>-3.1347826086956547</v>
      </c>
      <c r="S3516" s="16">
        <f t="shared" si="1505"/>
        <v>-1.7644122383252847</v>
      </c>
      <c r="T3516" s="5">
        <f t="shared" si="1506"/>
        <v>2.4081081081081086</v>
      </c>
      <c r="U3516" s="21">
        <f t="shared" si="1507"/>
        <v>0</v>
      </c>
      <c r="W3516" s="5">
        <f t="shared" si="1508"/>
        <v>0.37037037037037002</v>
      </c>
      <c r="X3516" s="4">
        <f t="shared" si="1509"/>
        <v>-0.27027027027027006</v>
      </c>
      <c r="AE3516" s="4">
        <f t="shared" si="1510"/>
        <v>-0.64064064064064008</v>
      </c>
      <c r="AJ3516" s="3">
        <f t="shared" si="1511"/>
        <v>3.1720856463124614E-2</v>
      </c>
      <c r="AK3516" s="3">
        <f t="shared" si="1512"/>
        <v>3.1720856463124725E-2</v>
      </c>
      <c r="AL3516" s="26">
        <f t="shared" si="1513"/>
        <v>2.4081081081081086</v>
      </c>
      <c r="AM3516" s="26">
        <f ca="1">IF(RAND()&lt;J3516,H3516*F3516,I3516*G3516)-1</f>
        <v>0.37037037037037002</v>
      </c>
      <c r="AN3516" s="26">
        <f ca="1">IF(RAND()&lt;(J3516+(2*F3516-1)*Sheet2!D$109),H3516*F3516,I3516*G3516)-1</f>
        <v>-1</v>
      </c>
      <c r="AO3516" s="3">
        <f t="shared" si="1493"/>
        <v>201001</v>
      </c>
    </row>
    <row r="3517" spans="1:41" x14ac:dyDescent="0.25">
      <c r="A3517" s="6">
        <v>40188</v>
      </c>
      <c r="B3517" s="1" t="s">
        <v>38</v>
      </c>
      <c r="C3517" s="1" t="s">
        <v>29</v>
      </c>
      <c r="D3517" s="1">
        <v>14</v>
      </c>
      <c r="E3517" s="1">
        <v>33</v>
      </c>
      <c r="F3517">
        <f t="shared" si="1494"/>
        <v>0</v>
      </c>
      <c r="G3517">
        <f t="shared" si="1495"/>
        <v>1</v>
      </c>
      <c r="H3517" s="4">
        <v>1.48780487804878</v>
      </c>
      <c r="I3517" s="4">
        <v>2.75</v>
      </c>
      <c r="J3517" s="4">
        <f t="shared" si="1496"/>
        <v>0.6721311475409838</v>
      </c>
      <c r="K3517" s="4">
        <f t="shared" si="1497"/>
        <v>0.36363636363636365</v>
      </c>
      <c r="L3517" s="17">
        <f t="shared" si="1498"/>
        <v>0.70213114754098382</v>
      </c>
      <c r="M3517" s="17">
        <f t="shared" si="1499"/>
        <v>0.33363636363636362</v>
      </c>
      <c r="N3517" s="34">
        <f t="shared" si="1500"/>
        <v>1.4242353490544006</v>
      </c>
      <c r="O3517" s="12">
        <f t="shared" si="1501"/>
        <v>2.9972752043596733</v>
      </c>
      <c r="P3517" s="4">
        <f t="shared" si="1502"/>
        <v>201001</v>
      </c>
      <c r="Q3517" s="17">
        <f t="shared" si="1503"/>
        <v>0.54101995565410188</v>
      </c>
      <c r="R3517" s="17">
        <f t="shared" si="1504"/>
        <v>-2.6214285714285737</v>
      </c>
      <c r="S3517" s="16">
        <f t="shared" si="1505"/>
        <v>-2.0804086157744717</v>
      </c>
      <c r="T3517" s="5">
        <f t="shared" si="1506"/>
        <v>1.8483606557377055</v>
      </c>
      <c r="U3517" s="21">
        <f t="shared" si="1507"/>
        <v>0</v>
      </c>
      <c r="W3517" s="5">
        <f t="shared" si="1508"/>
        <v>-1</v>
      </c>
      <c r="X3517" s="4">
        <f t="shared" si="1509"/>
        <v>-1</v>
      </c>
      <c r="AE3517" s="4">
        <f t="shared" si="1510"/>
        <v>-0.81567373050779624</v>
      </c>
      <c r="AJ3517" s="3">
        <f t="shared" si="1511"/>
        <v>3.4532374100719632E-2</v>
      </c>
      <c r="AK3517" s="3">
        <f t="shared" si="1512"/>
        <v>3.4532374100719743E-2</v>
      </c>
      <c r="AL3517" s="26">
        <f t="shared" si="1513"/>
        <v>1.8483606557377055</v>
      </c>
      <c r="AM3517" s="26">
        <f ca="1">IF(RAND()&lt;J3517,H3517*F3517,I3517*G3517)-1</f>
        <v>-1</v>
      </c>
      <c r="AN3517" s="26">
        <f ca="1">IF(RAND()&lt;(J3517+(2*F3517-1)*Sheet2!D$109),H3517*F3517,I3517*G3517)-1</f>
        <v>-1</v>
      </c>
      <c r="AO3517" s="3">
        <f t="shared" si="1493"/>
        <v>201001</v>
      </c>
    </row>
    <row r="3518" spans="1:41" x14ac:dyDescent="0.25">
      <c r="A3518" s="6">
        <v>40188</v>
      </c>
      <c r="B3518" s="1" t="s">
        <v>49</v>
      </c>
      <c r="C3518" s="1" t="s">
        <v>48</v>
      </c>
      <c r="D3518" s="1">
        <v>51</v>
      </c>
      <c r="E3518" s="1">
        <v>45</v>
      </c>
      <c r="F3518">
        <f t="shared" si="1494"/>
        <v>1</v>
      </c>
      <c r="G3518">
        <f t="shared" si="1495"/>
        <v>0</v>
      </c>
      <c r="H3518" s="4">
        <v>2.25</v>
      </c>
      <c r="I3518" s="4">
        <v>1.68965517241379</v>
      </c>
      <c r="J3518" s="4">
        <f t="shared" si="1496"/>
        <v>0.44444444444444442</v>
      </c>
      <c r="K3518" s="4">
        <f t="shared" si="1497"/>
        <v>0.59183673469387865</v>
      </c>
      <c r="L3518" s="17">
        <f t="shared" si="1498"/>
        <v>0.41444444444444439</v>
      </c>
      <c r="M3518" s="17">
        <f t="shared" si="1499"/>
        <v>0.62183673469387868</v>
      </c>
      <c r="N3518" s="34">
        <f t="shared" si="1500"/>
        <v>2.4128686327077751</v>
      </c>
      <c r="O3518" s="12">
        <f t="shared" si="1501"/>
        <v>1.6081391532655041</v>
      </c>
      <c r="P3518" s="4">
        <f t="shared" si="1502"/>
        <v>201001</v>
      </c>
      <c r="Q3518" s="17">
        <f t="shared" si="1503"/>
        <v>2.25</v>
      </c>
      <c r="R3518" s="17">
        <f t="shared" si="1504"/>
        <v>-2.2500000000000062</v>
      </c>
      <c r="S3518" s="16">
        <f t="shared" si="1505"/>
        <v>-6.2172489379008766E-15</v>
      </c>
      <c r="T3518" s="5">
        <f t="shared" si="1506"/>
        <v>0.75095785440612894</v>
      </c>
      <c r="U3518" s="21">
        <f t="shared" si="1507"/>
        <v>0</v>
      </c>
      <c r="W3518" s="5">
        <f t="shared" si="1508"/>
        <v>1.25</v>
      </c>
      <c r="X3518" s="4">
        <f t="shared" si="1509"/>
        <v>-0.55555555555555558</v>
      </c>
      <c r="AE3518" s="4">
        <f t="shared" si="1510"/>
        <v>-1.8055555555555556</v>
      </c>
      <c r="AJ3518" s="3">
        <f t="shared" si="1511"/>
        <v>3.5010940919038225E-2</v>
      </c>
      <c r="AK3518" s="3">
        <f t="shared" si="1512"/>
        <v>3.5010940919038225E-2</v>
      </c>
      <c r="AL3518" s="26">
        <f t="shared" si="1513"/>
        <v>0.75095785440612894</v>
      </c>
      <c r="AM3518" s="26">
        <f ca="1">IF(RAND()&lt;J3518,H3518*F3518,I3518*G3518)-1</f>
        <v>-1</v>
      </c>
      <c r="AN3518" s="26">
        <f ca="1">IF(RAND()&lt;(J3518+(2*F3518-1)*Sheet2!D$109),H3518*F3518,I3518*G3518)-1</f>
        <v>1.25</v>
      </c>
      <c r="AO3518" s="3">
        <f t="shared" si="1493"/>
        <v>201001</v>
      </c>
    </row>
    <row r="3519" spans="1:41" x14ac:dyDescent="0.25">
      <c r="A3519" s="6">
        <v>40187</v>
      </c>
      <c r="B3519" s="1" t="s">
        <v>23</v>
      </c>
      <c r="C3519" s="1" t="s">
        <v>41</v>
      </c>
      <c r="D3519" s="1">
        <v>34</v>
      </c>
      <c r="E3519" s="1">
        <v>14</v>
      </c>
      <c r="F3519">
        <f t="shared" si="1494"/>
        <v>1</v>
      </c>
      <c r="G3519">
        <f t="shared" si="1495"/>
        <v>0</v>
      </c>
      <c r="H3519" s="4">
        <v>1.5263157894736801</v>
      </c>
      <c r="I3519" s="4">
        <v>2.65</v>
      </c>
      <c r="J3519" s="4">
        <f t="shared" si="1496"/>
        <v>0.6551724137931052</v>
      </c>
      <c r="K3519" s="4">
        <f t="shared" si="1497"/>
        <v>0.37735849056603776</v>
      </c>
      <c r="L3519" s="17">
        <f t="shared" si="1498"/>
        <v>0.62517241379310518</v>
      </c>
      <c r="M3519" s="17">
        <f t="shared" si="1499"/>
        <v>0.40735849056603779</v>
      </c>
      <c r="N3519" s="34">
        <f t="shared" si="1500"/>
        <v>1.5995587424158808</v>
      </c>
      <c r="O3519" s="12">
        <f t="shared" si="1501"/>
        <v>2.4548402037980543</v>
      </c>
      <c r="P3519" s="4">
        <f t="shared" si="1502"/>
        <v>201001</v>
      </c>
      <c r="Q3519" s="17">
        <f t="shared" si="1503"/>
        <v>1.5263157894736801</v>
      </c>
      <c r="R3519" s="17">
        <f t="shared" si="1504"/>
        <v>-2.506060606060621</v>
      </c>
      <c r="S3519" s="16">
        <f t="shared" si="1505"/>
        <v>-0.9797448165869409</v>
      </c>
      <c r="T3519" s="5">
        <f t="shared" si="1506"/>
        <v>1.7362068965517288</v>
      </c>
      <c r="U3519" s="21">
        <f t="shared" si="1507"/>
        <v>0</v>
      </c>
      <c r="W3519" s="5">
        <f t="shared" si="1508"/>
        <v>0.52631578947368007</v>
      </c>
      <c r="X3519" s="4">
        <f t="shared" si="1509"/>
        <v>-0.3448275862068948</v>
      </c>
      <c r="AE3519" s="4">
        <f t="shared" si="1510"/>
        <v>-0.87114337568057487</v>
      </c>
      <c r="AJ3519" s="3">
        <f t="shared" si="1511"/>
        <v>3.1505986137367881E-2</v>
      </c>
      <c r="AK3519" s="3">
        <f t="shared" si="1512"/>
        <v>3.1505986137367659E-2</v>
      </c>
      <c r="AL3519" s="26">
        <f t="shared" si="1513"/>
        <v>1.7362068965517288</v>
      </c>
      <c r="AM3519" s="26">
        <f ca="1">IF(RAND()&lt;J3519,H3519*F3519,I3519*G3519)-1</f>
        <v>0.52631578947368007</v>
      </c>
      <c r="AN3519" s="26">
        <f ca="1">IF(RAND()&lt;(J3519+(2*F3519-1)*Sheet2!D$109),H3519*F3519,I3519*G3519)-1</f>
        <v>-1</v>
      </c>
      <c r="AO3519" s="3">
        <f t="shared" si="1493"/>
        <v>201001</v>
      </c>
    </row>
    <row r="3520" spans="1:41" x14ac:dyDescent="0.25">
      <c r="A3520" s="6">
        <v>40187</v>
      </c>
      <c r="B3520" s="1" t="s">
        <v>30</v>
      </c>
      <c r="C3520" s="1" t="s">
        <v>39</v>
      </c>
      <c r="D3520" s="1">
        <v>14</v>
      </c>
      <c r="E3520" s="1">
        <v>24</v>
      </c>
      <c r="F3520">
        <f t="shared" si="1494"/>
        <v>0</v>
      </c>
      <c r="G3520">
        <f t="shared" si="1495"/>
        <v>1</v>
      </c>
      <c r="H3520" s="4">
        <v>1.71428571428571</v>
      </c>
      <c r="I3520" s="4">
        <v>2.2000000000000002</v>
      </c>
      <c r="J3520" s="4">
        <f t="shared" si="1496"/>
        <v>0.58333333333333481</v>
      </c>
      <c r="K3520" s="4">
        <f t="shared" si="1497"/>
        <v>0.45454545454545453</v>
      </c>
      <c r="L3520" s="17">
        <f t="shared" si="1498"/>
        <v>0.61333333333333484</v>
      </c>
      <c r="M3520" s="17">
        <f t="shared" si="1499"/>
        <v>0.42454545454545456</v>
      </c>
      <c r="N3520" s="34">
        <f t="shared" si="1500"/>
        <v>1.6304347826086916</v>
      </c>
      <c r="O3520" s="12">
        <f t="shared" si="1501"/>
        <v>2.3554603854389722</v>
      </c>
      <c r="P3520" s="4">
        <f t="shared" si="1502"/>
        <v>201001</v>
      </c>
      <c r="Q3520" s="17">
        <f t="shared" si="1503"/>
        <v>0.77922077922077715</v>
      </c>
      <c r="R3520" s="17">
        <f t="shared" si="1504"/>
        <v>-2.2333333333333414</v>
      </c>
      <c r="S3520" s="16">
        <f t="shared" si="1505"/>
        <v>-1.4541125541125641</v>
      </c>
      <c r="T3520" s="5">
        <f t="shared" si="1506"/>
        <v>1.2833333333333368</v>
      </c>
      <c r="U3520" s="21">
        <f t="shared" si="1507"/>
        <v>0</v>
      </c>
      <c r="W3520" s="5">
        <f t="shared" si="1508"/>
        <v>-1</v>
      </c>
      <c r="X3520" s="4">
        <f t="shared" si="1509"/>
        <v>-1</v>
      </c>
      <c r="AE3520" s="4">
        <f t="shared" si="1510"/>
        <v>-1.1309523809523752</v>
      </c>
      <c r="AJ3520" s="3">
        <f t="shared" si="1511"/>
        <v>3.6496350364964902E-2</v>
      </c>
      <c r="AK3520" s="3">
        <f t="shared" si="1512"/>
        <v>3.6496350364964902E-2</v>
      </c>
      <c r="AL3520" s="26">
        <f t="shared" si="1513"/>
        <v>1.2833333333333368</v>
      </c>
      <c r="AM3520" s="26">
        <f ca="1">IF(RAND()&lt;J3520,H3520*F3520,I3520*G3520)-1</f>
        <v>1.2000000000000002</v>
      </c>
      <c r="AN3520" s="26">
        <f ca="1">IF(RAND()&lt;(J3520+(2*F3520-1)*Sheet2!D$109),H3520*F3520,I3520*G3520)-1</f>
        <v>-1</v>
      </c>
      <c r="AO3520" s="3">
        <f t="shared" si="1493"/>
        <v>201001</v>
      </c>
    </row>
    <row r="3521" spans="1:41" x14ac:dyDescent="0.25">
      <c r="A3521" s="6">
        <v>40181</v>
      </c>
      <c r="B3521" s="1" t="s">
        <v>25</v>
      </c>
      <c r="C3521" s="1" t="s">
        <v>27</v>
      </c>
      <c r="D3521" s="1">
        <v>10</v>
      </c>
      <c r="E3521" s="1">
        <v>20</v>
      </c>
      <c r="F3521">
        <f t="shared" si="1494"/>
        <v>0</v>
      </c>
      <c r="G3521">
        <f t="shared" si="1495"/>
        <v>1</v>
      </c>
      <c r="H3521" s="4">
        <v>2.35</v>
      </c>
      <c r="I3521" s="4">
        <v>1.6451612903225801</v>
      </c>
      <c r="J3521" s="4">
        <f t="shared" si="1496"/>
        <v>0.42553191489361702</v>
      </c>
      <c r="K3521" s="4">
        <f t="shared" si="1497"/>
        <v>0.60784313725490213</v>
      </c>
      <c r="L3521" s="17">
        <f t="shared" si="1498"/>
        <v>0.455531914893617</v>
      </c>
      <c r="M3521" s="17">
        <f t="shared" si="1499"/>
        <v>0.57784313725490211</v>
      </c>
      <c r="N3521" s="34">
        <f t="shared" si="1500"/>
        <v>2.1952358710882764</v>
      </c>
      <c r="O3521" s="12">
        <f t="shared" si="1501"/>
        <v>1.73057346454021</v>
      </c>
      <c r="P3521" s="4">
        <f t="shared" si="1502"/>
        <v>201001</v>
      </c>
      <c r="Q3521" s="17">
        <f t="shared" si="1503"/>
        <v>1.4284313725490201</v>
      </c>
      <c r="R3521" s="17">
        <f t="shared" si="1504"/>
        <v>-2.2907407407407421</v>
      </c>
      <c r="S3521" s="16">
        <f t="shared" si="1505"/>
        <v>-0.86230936819172199</v>
      </c>
      <c r="T3521" s="5">
        <f t="shared" si="1506"/>
        <v>0.70006863417982124</v>
      </c>
      <c r="U3521" s="21">
        <f t="shared" si="1507"/>
        <v>0</v>
      </c>
      <c r="W3521" s="5">
        <f t="shared" si="1508"/>
        <v>-1</v>
      </c>
      <c r="X3521" s="4">
        <f t="shared" si="1509"/>
        <v>-1</v>
      </c>
      <c r="AE3521" s="4">
        <f t="shared" si="1510"/>
        <v>-1.9244680851063831</v>
      </c>
      <c r="AJ3521" s="3">
        <f t="shared" si="1511"/>
        <v>3.2297133629390573E-2</v>
      </c>
      <c r="AK3521" s="3">
        <f t="shared" si="1512"/>
        <v>3.2297133629390573E-2</v>
      </c>
      <c r="AL3521" s="26">
        <f t="shared" si="1513"/>
        <v>0.70006863417982124</v>
      </c>
      <c r="AM3521" s="26">
        <f ca="1">IF(RAND()&lt;J3521,H3521*F3521,I3521*G3521)-1</f>
        <v>0.64516129032258007</v>
      </c>
      <c r="AN3521" s="26">
        <f ca="1">IF(RAND()&lt;(J3521+(2*F3521-1)*Sheet2!D$109),H3521*F3521,I3521*G3521)-1</f>
        <v>-1</v>
      </c>
      <c r="AO3521" s="3">
        <f t="shared" si="1493"/>
        <v>201001</v>
      </c>
    </row>
    <row r="3522" spans="1:41" x14ac:dyDescent="0.25">
      <c r="A3522" s="6">
        <v>40181</v>
      </c>
      <c r="B3522" s="1" t="s">
        <v>45</v>
      </c>
      <c r="C3522" s="1" t="s">
        <v>24</v>
      </c>
      <c r="D3522" s="1">
        <v>6</v>
      </c>
      <c r="E3522" s="1">
        <v>28</v>
      </c>
      <c r="F3522">
        <f t="shared" si="1494"/>
        <v>0</v>
      </c>
      <c r="G3522">
        <f t="shared" si="1495"/>
        <v>1</v>
      </c>
      <c r="H3522" s="4">
        <v>3.5</v>
      </c>
      <c r="I3522" s="4">
        <v>1.3333333333333299</v>
      </c>
      <c r="J3522" s="4">
        <f t="shared" si="1496"/>
        <v>0.2857142857142857</v>
      </c>
      <c r="K3522" s="4">
        <f t="shared" si="1497"/>
        <v>0.75000000000000189</v>
      </c>
      <c r="L3522" s="17">
        <f t="shared" si="1498"/>
        <v>0.31571428571428573</v>
      </c>
      <c r="M3522" s="17">
        <f t="shared" si="1499"/>
        <v>0.72000000000000186</v>
      </c>
      <c r="N3522" s="34">
        <f t="shared" si="1500"/>
        <v>3.1674208144796379</v>
      </c>
      <c r="O3522" s="12">
        <f t="shared" si="1501"/>
        <v>1.3888888888888853</v>
      </c>
      <c r="P3522" s="4">
        <f t="shared" si="1502"/>
        <v>201001</v>
      </c>
      <c r="Q3522" s="17">
        <f t="shared" si="1503"/>
        <v>2.6250000000000067</v>
      </c>
      <c r="R3522" s="17">
        <f t="shared" si="1504"/>
        <v>-3.4000000000000306</v>
      </c>
      <c r="S3522" s="16">
        <f t="shared" si="1505"/>
        <v>-0.77500000000002389</v>
      </c>
      <c r="T3522" s="5">
        <f t="shared" si="1506"/>
        <v>0.38095238095237999</v>
      </c>
      <c r="U3522" s="21">
        <f t="shared" si="1507"/>
        <v>0</v>
      </c>
      <c r="W3522" s="5">
        <f t="shared" si="1508"/>
        <v>-1</v>
      </c>
      <c r="X3522" s="4">
        <f t="shared" si="1509"/>
        <v>-1</v>
      </c>
      <c r="AE3522" s="4">
        <f t="shared" si="1510"/>
        <v>-3.2142857142857144</v>
      </c>
      <c r="AJ3522" s="3">
        <f t="shared" si="1511"/>
        <v>3.4482758620691611E-2</v>
      </c>
      <c r="AK3522" s="3">
        <f t="shared" si="1512"/>
        <v>3.4482758620691278E-2</v>
      </c>
      <c r="AL3522" s="26">
        <f t="shared" si="1513"/>
        <v>0.38095238095237999</v>
      </c>
      <c r="AM3522" s="26">
        <f ca="1">IF(RAND()&lt;J3522,H3522*F3522,I3522*G3522)-1</f>
        <v>0.33333333333332993</v>
      </c>
      <c r="AN3522" s="26">
        <f ca="1">IF(RAND()&lt;(J3522+(2*F3522-1)*Sheet2!D$109),H3522*F3522,I3522*G3522)-1</f>
        <v>0.33333333333332993</v>
      </c>
      <c r="AO3522" s="3">
        <f t="shared" ref="AO3522:AO3585" si="1514">P3522</f>
        <v>201001</v>
      </c>
    </row>
    <row r="3523" spans="1:41" x14ac:dyDescent="0.25">
      <c r="A3523" s="6">
        <v>40181</v>
      </c>
      <c r="B3523" s="1" t="s">
        <v>47</v>
      </c>
      <c r="C3523" s="1" t="s">
        <v>36</v>
      </c>
      <c r="D3523" s="1">
        <v>13</v>
      </c>
      <c r="E3523" s="1">
        <v>17</v>
      </c>
      <c r="F3523">
        <f t="shared" ref="F3523:F3586" si="1515">IF(D3523&gt;E3523,1,0)</f>
        <v>0</v>
      </c>
      <c r="G3523">
        <f t="shared" ref="G3523:G3586" si="1516">IF(E3523&gt;D3523,1,0)</f>
        <v>1</v>
      </c>
      <c r="H3523" s="4">
        <v>3.3</v>
      </c>
      <c r="I3523" s="4">
        <v>1.37037037037037</v>
      </c>
      <c r="J3523" s="4">
        <f t="shared" ref="J3523:J3586" si="1517">1/H3523</f>
        <v>0.30303030303030304</v>
      </c>
      <c r="K3523" s="4">
        <f t="shared" ref="K3523:K3586" si="1518">1/I3523</f>
        <v>0.72972972972972994</v>
      </c>
      <c r="L3523" s="17">
        <f t="shared" ref="L3523:L3586" si="1519">IF(F3523&gt;0,J3523-0.03,J3523+0.03)</f>
        <v>0.33303030303030301</v>
      </c>
      <c r="M3523" s="17">
        <f t="shared" ref="M3523:M3586" si="1520">IF(G3523&gt;0,K3523-0.03,K3523+0.03)</f>
        <v>0.69972972972972991</v>
      </c>
      <c r="N3523" s="34">
        <f t="shared" ref="N3523:N3586" si="1521">1/L3523</f>
        <v>3.002729754322111</v>
      </c>
      <c r="O3523" s="12">
        <f t="shared" ref="O3523:O3586" si="1522">1/M3523</f>
        <v>1.4291232135959826</v>
      </c>
      <c r="P3523" s="4">
        <f t="shared" ref="P3523:P3586" si="1523">YEAR(A3523)*100+MONTH(A3523)</f>
        <v>201001</v>
      </c>
      <c r="Q3523" s="17">
        <f t="shared" ref="Q3523:Q3586" si="1524">IF(F3523=1,H3523,H3523/I3523)</f>
        <v>2.4081081081081086</v>
      </c>
      <c r="R3523" s="17">
        <f t="shared" ref="R3523:R3586" si="1525">-1/(H3523-1)-1/(I3523-1)</f>
        <v>-3.1347826086956547</v>
      </c>
      <c r="S3523" s="16">
        <f t="shared" ref="S3523:S3586" si="1526">Q3523+R3523</f>
        <v>-0.72667450058754612</v>
      </c>
      <c r="T3523" s="5">
        <f t="shared" ref="T3523:T3586" si="1527">I3523/H3523</f>
        <v>0.41526374859708187</v>
      </c>
      <c r="U3523" s="21">
        <f t="shared" ref="U3523:U3586" si="1528">IF(H3523&lt;U$1,1,0)</f>
        <v>0</v>
      </c>
      <c r="W3523" s="5">
        <f t="shared" ref="W3523:W3586" si="1529">H3523*F3523-1</f>
        <v>-1</v>
      </c>
      <c r="X3523" s="4">
        <f t="shared" ref="X3523:X3586" si="1530">J3523*F3523-1</f>
        <v>-1</v>
      </c>
      <c r="AE3523" s="4">
        <f t="shared" ref="AE3523:AE3586" si="1531">(1/H3523-1/J3523)</f>
        <v>-2.9969696969696966</v>
      </c>
      <c r="AJ3523" s="3">
        <f t="shared" ref="AJ3523:AJ3586" si="1532">1-H3523*I3523/(H3523+I3523)</f>
        <v>3.1720856463124614E-2</v>
      </c>
      <c r="AK3523" s="3">
        <f t="shared" ref="AK3523:AK3586" si="1533">1-N3523*O3523/(N3523+O3523)</f>
        <v>3.1720856463124725E-2</v>
      </c>
      <c r="AL3523" s="26">
        <f t="shared" ref="AL3523:AL3586" si="1534">(I3523/H3523)</f>
        <v>0.41526374859708187</v>
      </c>
      <c r="AM3523" s="26">
        <f ca="1">IF(RAND()&lt;J3523,H3523*F3523,I3523*G3523)-1</f>
        <v>-1</v>
      </c>
      <c r="AN3523" s="26">
        <f ca="1">IF(RAND()&lt;(J3523+(2*F3523-1)*Sheet2!D$109),H3523*F3523,I3523*G3523)-1</f>
        <v>0.37037037037037002</v>
      </c>
      <c r="AO3523" s="3">
        <f t="shared" si="1514"/>
        <v>201001</v>
      </c>
    </row>
    <row r="3524" spans="1:41" x14ac:dyDescent="0.25">
      <c r="A3524" s="6">
        <v>40181</v>
      </c>
      <c r="B3524" s="1" t="s">
        <v>50</v>
      </c>
      <c r="C3524" s="1" t="s">
        <v>34</v>
      </c>
      <c r="D3524" s="1">
        <v>23</v>
      </c>
      <c r="E3524" s="1">
        <v>20</v>
      </c>
      <c r="F3524">
        <f t="shared" si="1515"/>
        <v>1</v>
      </c>
      <c r="G3524">
        <f t="shared" si="1516"/>
        <v>0</v>
      </c>
      <c r="H3524" s="4">
        <v>1.5882352941176499</v>
      </c>
      <c r="I3524" s="4">
        <v>2.5</v>
      </c>
      <c r="J3524" s="4">
        <f t="shared" si="1517"/>
        <v>0.62962962962962854</v>
      </c>
      <c r="K3524" s="4">
        <f t="shared" si="1518"/>
        <v>0.4</v>
      </c>
      <c r="L3524" s="17">
        <f t="shared" si="1519"/>
        <v>0.59962962962962851</v>
      </c>
      <c r="M3524" s="17">
        <f t="shared" si="1520"/>
        <v>0.43000000000000005</v>
      </c>
      <c r="N3524" s="34">
        <f t="shared" si="1521"/>
        <v>1.6676961087090827</v>
      </c>
      <c r="O3524" s="12">
        <f t="shared" si="1522"/>
        <v>2.3255813953488369</v>
      </c>
      <c r="P3524" s="4">
        <f t="shared" si="1523"/>
        <v>201001</v>
      </c>
      <c r="Q3524" s="17">
        <f t="shared" si="1524"/>
        <v>1.5882352941176499</v>
      </c>
      <c r="R3524" s="17">
        <f t="shared" si="1525"/>
        <v>-2.3666666666666587</v>
      </c>
      <c r="S3524" s="16">
        <f t="shared" si="1526"/>
        <v>-0.77843137254900885</v>
      </c>
      <c r="T3524" s="5">
        <f t="shared" si="1527"/>
        <v>1.5740740740740713</v>
      </c>
      <c r="U3524" s="21">
        <f t="shared" si="1528"/>
        <v>0</v>
      </c>
      <c r="W3524" s="5">
        <f t="shared" si="1529"/>
        <v>0.58823529411764985</v>
      </c>
      <c r="X3524" s="4">
        <f t="shared" si="1530"/>
        <v>-0.37037037037037146</v>
      </c>
      <c r="AE3524" s="4">
        <f t="shared" si="1531"/>
        <v>-0.95860566448802131</v>
      </c>
      <c r="AJ3524" s="3">
        <f t="shared" si="1532"/>
        <v>2.8776978417265231E-2</v>
      </c>
      <c r="AK3524" s="3">
        <f t="shared" si="1533"/>
        <v>2.8776978417265342E-2</v>
      </c>
      <c r="AL3524" s="26">
        <f t="shared" si="1534"/>
        <v>1.5740740740740713</v>
      </c>
      <c r="AM3524" s="26">
        <f ca="1">IF(RAND()&lt;J3524,H3524*F3524,I3524*G3524)-1</f>
        <v>0.58823529411764985</v>
      </c>
      <c r="AN3524" s="26">
        <f ca="1">IF(RAND()&lt;(J3524+(2*F3524-1)*Sheet2!D$109),H3524*F3524,I3524*G3524)-1</f>
        <v>0.58823529411764985</v>
      </c>
      <c r="AO3524" s="3">
        <f t="shared" si="1514"/>
        <v>201001</v>
      </c>
    </row>
    <row r="3525" spans="1:41" x14ac:dyDescent="0.25">
      <c r="A3525" s="6">
        <v>40181</v>
      </c>
      <c r="B3525" s="1" t="s">
        <v>40</v>
      </c>
      <c r="C3525" s="1" t="s">
        <v>29</v>
      </c>
      <c r="D3525" s="1">
        <v>13</v>
      </c>
      <c r="E3525" s="1">
        <v>21</v>
      </c>
      <c r="F3525">
        <f t="shared" si="1515"/>
        <v>0</v>
      </c>
      <c r="G3525">
        <f t="shared" si="1516"/>
        <v>1</v>
      </c>
      <c r="H3525" s="4">
        <v>5.25</v>
      </c>
      <c r="I3525" s="4">
        <v>1.1818181818181799</v>
      </c>
      <c r="J3525" s="4">
        <f t="shared" si="1517"/>
        <v>0.19047619047619047</v>
      </c>
      <c r="K3525" s="4">
        <f t="shared" si="1518"/>
        <v>0.84615384615384759</v>
      </c>
      <c r="L3525" s="17">
        <f t="shared" si="1519"/>
        <v>0.22047619047619046</v>
      </c>
      <c r="M3525" s="17">
        <f t="shared" si="1520"/>
        <v>0.81615384615384756</v>
      </c>
      <c r="N3525" s="34">
        <f t="shared" si="1521"/>
        <v>4.5356371490280782</v>
      </c>
      <c r="O3525" s="12">
        <f t="shared" si="1522"/>
        <v>1.2252591894439187</v>
      </c>
      <c r="P3525" s="4">
        <f t="shared" si="1523"/>
        <v>201001</v>
      </c>
      <c r="Q3525" s="17">
        <f t="shared" si="1524"/>
        <v>4.4423076923076996</v>
      </c>
      <c r="R3525" s="17">
        <f t="shared" si="1525"/>
        <v>-5.7352941176471175</v>
      </c>
      <c r="S3525" s="16">
        <f t="shared" si="1526"/>
        <v>-1.2929864253394179</v>
      </c>
      <c r="T3525" s="5">
        <f t="shared" si="1527"/>
        <v>0.22510822510822473</v>
      </c>
      <c r="U3525" s="21">
        <f t="shared" si="1528"/>
        <v>0</v>
      </c>
      <c r="W3525" s="5">
        <f t="shared" si="1529"/>
        <v>-1</v>
      </c>
      <c r="X3525" s="4">
        <f t="shared" si="1530"/>
        <v>-1</v>
      </c>
      <c r="AE3525" s="4">
        <f t="shared" si="1531"/>
        <v>-5.0595238095238093</v>
      </c>
      <c r="AJ3525" s="3">
        <f t="shared" si="1532"/>
        <v>3.5335689045937646E-2</v>
      </c>
      <c r="AK3525" s="3">
        <f t="shared" si="1533"/>
        <v>3.5335689045937757E-2</v>
      </c>
      <c r="AL3525" s="26">
        <f t="shared" si="1534"/>
        <v>0.22510822510822473</v>
      </c>
      <c r="AM3525" s="26">
        <f ca="1">IF(RAND()&lt;J3525,H3525*F3525,I3525*G3525)-1</f>
        <v>0.18181818181817988</v>
      </c>
      <c r="AN3525" s="26">
        <f ca="1">IF(RAND()&lt;(J3525+(2*F3525-1)*Sheet2!D$109),H3525*F3525,I3525*G3525)-1</f>
        <v>-1</v>
      </c>
      <c r="AO3525" s="3">
        <f t="shared" si="1514"/>
        <v>201001</v>
      </c>
    </row>
    <row r="3526" spans="1:41" x14ac:dyDescent="0.25">
      <c r="A3526" s="6">
        <v>40181</v>
      </c>
      <c r="B3526" s="1" t="s">
        <v>39</v>
      </c>
      <c r="C3526" s="1" t="s">
        <v>30</v>
      </c>
      <c r="D3526" s="1">
        <v>37</v>
      </c>
      <c r="E3526" s="1">
        <v>0</v>
      </c>
      <c r="F3526">
        <f t="shared" si="1515"/>
        <v>1</v>
      </c>
      <c r="G3526">
        <f t="shared" si="1516"/>
        <v>0</v>
      </c>
      <c r="H3526" s="4">
        <v>1.1818181818181799</v>
      </c>
      <c r="I3526" s="4">
        <v>5.25</v>
      </c>
      <c r="J3526" s="4">
        <f t="shared" si="1517"/>
        <v>0.84615384615384759</v>
      </c>
      <c r="K3526" s="4">
        <f t="shared" si="1518"/>
        <v>0.19047619047619047</v>
      </c>
      <c r="L3526" s="17">
        <f t="shared" si="1519"/>
        <v>0.81615384615384756</v>
      </c>
      <c r="M3526" s="17">
        <f t="shared" si="1520"/>
        <v>0.22047619047619046</v>
      </c>
      <c r="N3526" s="34">
        <f t="shared" si="1521"/>
        <v>1.2252591894439187</v>
      </c>
      <c r="O3526" s="12">
        <f t="shared" si="1522"/>
        <v>4.5356371490280782</v>
      </c>
      <c r="P3526" s="4">
        <f t="shared" si="1523"/>
        <v>201001</v>
      </c>
      <c r="Q3526" s="17">
        <f t="shared" si="1524"/>
        <v>1.1818181818181799</v>
      </c>
      <c r="R3526" s="17">
        <f t="shared" si="1525"/>
        <v>-5.7352941176471175</v>
      </c>
      <c r="S3526" s="16">
        <f t="shared" si="1526"/>
        <v>-4.5534759358289376</v>
      </c>
      <c r="T3526" s="5">
        <f t="shared" si="1527"/>
        <v>4.4423076923076996</v>
      </c>
      <c r="U3526" s="21">
        <f t="shared" si="1528"/>
        <v>0</v>
      </c>
      <c r="W3526" s="5">
        <f t="shared" si="1529"/>
        <v>0.18181818181817988</v>
      </c>
      <c r="X3526" s="4">
        <f t="shared" si="1530"/>
        <v>-0.15384615384615241</v>
      </c>
      <c r="AE3526" s="4">
        <f t="shared" si="1531"/>
        <v>-0.33566433566433229</v>
      </c>
      <c r="AJ3526" s="3">
        <f t="shared" si="1532"/>
        <v>3.5335689045937646E-2</v>
      </c>
      <c r="AK3526" s="3">
        <f t="shared" si="1533"/>
        <v>3.5335689045937757E-2</v>
      </c>
      <c r="AL3526" s="26">
        <f t="shared" si="1534"/>
        <v>4.4423076923076996</v>
      </c>
      <c r="AM3526" s="26">
        <f ca="1">IF(RAND()&lt;J3526,H3526*F3526,I3526*G3526)-1</f>
        <v>-1</v>
      </c>
      <c r="AN3526" s="26">
        <f ca="1">IF(RAND()&lt;(J3526+(2*F3526-1)*Sheet2!D$109),H3526*F3526,I3526*G3526)-1</f>
        <v>-1</v>
      </c>
      <c r="AO3526" s="3">
        <f t="shared" si="1514"/>
        <v>201001</v>
      </c>
    </row>
    <row r="3527" spans="1:41" x14ac:dyDescent="0.25">
      <c r="A3527" s="6">
        <v>40181</v>
      </c>
      <c r="B3527" s="1" t="s">
        <v>46</v>
      </c>
      <c r="C3527" s="1" t="s">
        <v>20</v>
      </c>
      <c r="D3527" s="1">
        <v>44</v>
      </c>
      <c r="E3527" s="1">
        <v>7</v>
      </c>
      <c r="F3527">
        <f t="shared" si="1515"/>
        <v>1</v>
      </c>
      <c r="G3527">
        <f t="shared" si="1516"/>
        <v>0</v>
      </c>
      <c r="H3527" s="4">
        <v>1.2777777777777799</v>
      </c>
      <c r="I3527" s="4">
        <v>3.9</v>
      </c>
      <c r="J3527" s="4">
        <f t="shared" si="1517"/>
        <v>0.78260869565217261</v>
      </c>
      <c r="K3527" s="4">
        <f t="shared" si="1518"/>
        <v>0.25641025641025644</v>
      </c>
      <c r="L3527" s="17">
        <f t="shared" si="1519"/>
        <v>0.75260869565217259</v>
      </c>
      <c r="M3527" s="17">
        <f t="shared" si="1520"/>
        <v>0.28641025641025641</v>
      </c>
      <c r="N3527" s="34">
        <f t="shared" si="1521"/>
        <v>1.3287117273252478</v>
      </c>
      <c r="O3527" s="12">
        <f t="shared" si="1522"/>
        <v>3.4914950760966876</v>
      </c>
      <c r="P3527" s="4">
        <f t="shared" si="1523"/>
        <v>201001</v>
      </c>
      <c r="Q3527" s="17">
        <f t="shared" si="1524"/>
        <v>1.2777777777777799</v>
      </c>
      <c r="R3527" s="17">
        <f t="shared" si="1525"/>
        <v>-3.9448275862068689</v>
      </c>
      <c r="S3527" s="16">
        <f t="shared" si="1526"/>
        <v>-2.667049808429089</v>
      </c>
      <c r="T3527" s="5">
        <f t="shared" si="1527"/>
        <v>3.0521739130434731</v>
      </c>
      <c r="U3527" s="21">
        <f t="shared" si="1528"/>
        <v>0</v>
      </c>
      <c r="W3527" s="5">
        <f t="shared" si="1529"/>
        <v>0.2777777777777799</v>
      </c>
      <c r="X3527" s="4">
        <f t="shared" si="1530"/>
        <v>-0.21739130434782739</v>
      </c>
      <c r="AE3527" s="4">
        <f t="shared" si="1531"/>
        <v>-0.49516908212560728</v>
      </c>
      <c r="AJ3527" s="3">
        <f t="shared" si="1532"/>
        <v>3.7553648068668344E-2</v>
      </c>
      <c r="AK3527" s="3">
        <f t="shared" si="1533"/>
        <v>3.7553648068668566E-2</v>
      </c>
      <c r="AL3527" s="26">
        <f t="shared" si="1534"/>
        <v>3.0521739130434731</v>
      </c>
      <c r="AM3527" s="26">
        <f ca="1">IF(RAND()&lt;J3527,H3527*F3527,I3527*G3527)-1</f>
        <v>0.2777777777777799</v>
      </c>
      <c r="AN3527" s="26">
        <f ca="1">IF(RAND()&lt;(J3527+(2*F3527-1)*Sheet2!D$109),H3527*F3527,I3527*G3527)-1</f>
        <v>0.2777777777777799</v>
      </c>
      <c r="AO3527" s="3">
        <f t="shared" si="1514"/>
        <v>201001</v>
      </c>
    </row>
    <row r="3528" spans="1:41" x14ac:dyDescent="0.25">
      <c r="A3528" s="6">
        <v>40181</v>
      </c>
      <c r="B3528" s="1" t="s">
        <v>37</v>
      </c>
      <c r="C3528" s="1" t="s">
        <v>43</v>
      </c>
      <c r="D3528" s="1">
        <v>24</v>
      </c>
      <c r="E3528" s="1">
        <v>30</v>
      </c>
      <c r="F3528">
        <f t="shared" si="1515"/>
        <v>0</v>
      </c>
      <c r="G3528">
        <f t="shared" si="1516"/>
        <v>1</v>
      </c>
      <c r="H3528" s="4">
        <v>2.4</v>
      </c>
      <c r="I3528" s="4">
        <v>1.625</v>
      </c>
      <c r="J3528" s="4">
        <f t="shared" si="1517"/>
        <v>0.41666666666666669</v>
      </c>
      <c r="K3528" s="4">
        <f t="shared" si="1518"/>
        <v>0.61538461538461542</v>
      </c>
      <c r="L3528" s="17">
        <f t="shared" si="1519"/>
        <v>0.44666666666666666</v>
      </c>
      <c r="M3528" s="17">
        <f t="shared" si="1520"/>
        <v>0.58538461538461539</v>
      </c>
      <c r="N3528" s="34">
        <f t="shared" si="1521"/>
        <v>2.238805970149254</v>
      </c>
      <c r="O3528" s="12">
        <f t="shared" si="1522"/>
        <v>1.7082785808147174</v>
      </c>
      <c r="P3528" s="4">
        <f t="shared" si="1523"/>
        <v>201001</v>
      </c>
      <c r="Q3528" s="17">
        <f t="shared" si="1524"/>
        <v>1.4769230769230768</v>
      </c>
      <c r="R3528" s="17">
        <f t="shared" si="1525"/>
        <v>-2.3142857142857145</v>
      </c>
      <c r="S3528" s="16">
        <f t="shared" si="1526"/>
        <v>-0.83736263736263772</v>
      </c>
      <c r="T3528" s="5">
        <f t="shared" si="1527"/>
        <v>0.67708333333333337</v>
      </c>
      <c r="U3528" s="21">
        <f t="shared" si="1528"/>
        <v>0</v>
      </c>
      <c r="W3528" s="5">
        <f t="shared" si="1529"/>
        <v>-1</v>
      </c>
      <c r="X3528" s="4">
        <f t="shared" si="1530"/>
        <v>-1</v>
      </c>
      <c r="AE3528" s="4">
        <f t="shared" si="1531"/>
        <v>-1.9833333333333332</v>
      </c>
      <c r="AJ3528" s="3">
        <f t="shared" si="1532"/>
        <v>3.1055900621118071E-2</v>
      </c>
      <c r="AK3528" s="3">
        <f t="shared" si="1533"/>
        <v>3.1055900621118071E-2</v>
      </c>
      <c r="AL3528" s="26">
        <f t="shared" si="1534"/>
        <v>0.67708333333333337</v>
      </c>
      <c r="AM3528" s="26">
        <f ca="1">IF(RAND()&lt;J3528,H3528*F3528,I3528*G3528)-1</f>
        <v>0.625</v>
      </c>
      <c r="AN3528" s="26">
        <f ca="1">IF(RAND()&lt;(J3528+(2*F3528-1)*Sheet2!D$109),H3528*F3528,I3528*G3528)-1</f>
        <v>-1</v>
      </c>
      <c r="AO3528" s="3">
        <f t="shared" si="1514"/>
        <v>201001</v>
      </c>
    </row>
    <row r="3529" spans="1:41" x14ac:dyDescent="0.25">
      <c r="A3529" s="6">
        <v>40181</v>
      </c>
      <c r="B3529" s="1" t="s">
        <v>33</v>
      </c>
      <c r="C3529" s="1" t="s">
        <v>38</v>
      </c>
      <c r="D3529" s="1">
        <v>34</v>
      </c>
      <c r="E3529" s="1">
        <v>27</v>
      </c>
      <c r="F3529">
        <f t="shared" si="1515"/>
        <v>1</v>
      </c>
      <c r="G3529">
        <f t="shared" si="1516"/>
        <v>0</v>
      </c>
      <c r="H3529" s="4">
        <v>1.3125</v>
      </c>
      <c r="I3529" s="4">
        <v>3.6</v>
      </c>
      <c r="J3529" s="4">
        <f t="shared" si="1517"/>
        <v>0.76190476190476186</v>
      </c>
      <c r="K3529" s="4">
        <f t="shared" si="1518"/>
        <v>0.27777777777777779</v>
      </c>
      <c r="L3529" s="17">
        <f t="shared" si="1519"/>
        <v>0.73190476190476184</v>
      </c>
      <c r="M3529" s="17">
        <f t="shared" si="1520"/>
        <v>0.30777777777777782</v>
      </c>
      <c r="N3529" s="34">
        <f t="shared" si="1521"/>
        <v>1.3662979830839299</v>
      </c>
      <c r="O3529" s="12">
        <f t="shared" si="1522"/>
        <v>3.2490974729241873</v>
      </c>
      <c r="P3529" s="4">
        <f t="shared" si="1523"/>
        <v>201001</v>
      </c>
      <c r="Q3529" s="17">
        <f t="shared" si="1524"/>
        <v>1.3125</v>
      </c>
      <c r="R3529" s="17">
        <f t="shared" si="1525"/>
        <v>-3.5846153846153848</v>
      </c>
      <c r="S3529" s="16">
        <f t="shared" si="1526"/>
        <v>-2.2721153846153848</v>
      </c>
      <c r="T3529" s="5">
        <f t="shared" si="1527"/>
        <v>2.7428571428571429</v>
      </c>
      <c r="U3529" s="21">
        <f t="shared" si="1528"/>
        <v>0</v>
      </c>
      <c r="W3529" s="5">
        <f t="shared" si="1529"/>
        <v>0.3125</v>
      </c>
      <c r="X3529" s="4">
        <f t="shared" si="1530"/>
        <v>-0.23809523809523814</v>
      </c>
      <c r="AE3529" s="4">
        <f t="shared" si="1531"/>
        <v>-0.55059523809523814</v>
      </c>
      <c r="AJ3529" s="3">
        <f t="shared" si="1532"/>
        <v>3.8167938931297551E-2</v>
      </c>
      <c r="AK3529" s="3">
        <f t="shared" si="1533"/>
        <v>3.8167938931297662E-2</v>
      </c>
      <c r="AL3529" s="26">
        <f t="shared" si="1534"/>
        <v>2.7428571428571429</v>
      </c>
      <c r="AM3529" s="26">
        <f ca="1">IF(RAND()&lt;J3529,H3529*F3529,I3529*G3529)-1</f>
        <v>0.3125</v>
      </c>
      <c r="AN3529" s="26">
        <f ca="1">IF(RAND()&lt;(J3529+(2*F3529-1)*Sheet2!D$109),H3529*F3529,I3529*G3529)-1</f>
        <v>-1</v>
      </c>
      <c r="AO3529" s="3">
        <f t="shared" si="1514"/>
        <v>201001</v>
      </c>
    </row>
    <row r="3530" spans="1:41" x14ac:dyDescent="0.25">
      <c r="A3530" s="6">
        <v>40181</v>
      </c>
      <c r="B3530" s="1" t="s">
        <v>19</v>
      </c>
      <c r="C3530" s="1" t="s">
        <v>31</v>
      </c>
      <c r="D3530" s="1">
        <v>23</v>
      </c>
      <c r="E3530" s="1">
        <v>37</v>
      </c>
      <c r="F3530">
        <f t="shared" si="1515"/>
        <v>0</v>
      </c>
      <c r="G3530">
        <f t="shared" si="1516"/>
        <v>1</v>
      </c>
      <c r="H3530" s="4">
        <v>2.9</v>
      </c>
      <c r="I3530" s="4">
        <v>1.4347826086956501</v>
      </c>
      <c r="J3530" s="4">
        <f t="shared" si="1517"/>
        <v>0.34482758620689657</v>
      </c>
      <c r="K3530" s="4">
        <f t="shared" si="1518"/>
        <v>0.69696969696969802</v>
      </c>
      <c r="L3530" s="17">
        <f t="shared" si="1519"/>
        <v>0.3748275862068966</v>
      </c>
      <c r="M3530" s="17">
        <f t="shared" si="1520"/>
        <v>0.66696969696969799</v>
      </c>
      <c r="N3530" s="34">
        <f t="shared" si="1521"/>
        <v>2.6678932842686289</v>
      </c>
      <c r="O3530" s="12">
        <f t="shared" si="1522"/>
        <v>1.4993184915947273</v>
      </c>
      <c r="P3530" s="4">
        <f t="shared" si="1523"/>
        <v>201001</v>
      </c>
      <c r="Q3530" s="17">
        <f t="shared" si="1524"/>
        <v>2.0212121212121241</v>
      </c>
      <c r="R3530" s="17">
        <f t="shared" si="1525"/>
        <v>-2.826315789473695</v>
      </c>
      <c r="S3530" s="16">
        <f t="shared" si="1526"/>
        <v>-0.80510366826157087</v>
      </c>
      <c r="T3530" s="5">
        <f t="shared" si="1527"/>
        <v>0.4947526236881552</v>
      </c>
      <c r="U3530" s="21">
        <f t="shared" si="1528"/>
        <v>0</v>
      </c>
      <c r="W3530" s="5">
        <f t="shared" si="1529"/>
        <v>-1</v>
      </c>
      <c r="X3530" s="4">
        <f t="shared" si="1530"/>
        <v>-1</v>
      </c>
      <c r="AE3530" s="4">
        <f t="shared" si="1531"/>
        <v>-2.5551724137931036</v>
      </c>
      <c r="AJ3530" s="3">
        <f t="shared" si="1532"/>
        <v>4.0120361083250788E-2</v>
      </c>
      <c r="AK3530" s="3">
        <f t="shared" si="1533"/>
        <v>4.0120361083250566E-2</v>
      </c>
      <c r="AL3530" s="26">
        <f t="shared" si="1534"/>
        <v>0.4947526236881552</v>
      </c>
      <c r="AM3530" s="26">
        <f ca="1">IF(RAND()&lt;J3530,H3530*F3530,I3530*G3530)-1</f>
        <v>-1</v>
      </c>
      <c r="AN3530" s="26">
        <f ca="1">IF(RAND()&lt;(J3530+(2*F3530-1)*Sheet2!D$109),H3530*F3530,I3530*G3530)-1</f>
        <v>0.43478260869565011</v>
      </c>
      <c r="AO3530" s="3">
        <f t="shared" si="1514"/>
        <v>201001</v>
      </c>
    </row>
    <row r="3531" spans="1:41" x14ac:dyDescent="0.25">
      <c r="A3531" s="6">
        <v>40181</v>
      </c>
      <c r="B3531" s="1" t="s">
        <v>21</v>
      </c>
      <c r="C3531" s="1" t="s">
        <v>35</v>
      </c>
      <c r="D3531" s="1">
        <v>24</v>
      </c>
      <c r="E3531" s="1">
        <v>44</v>
      </c>
      <c r="F3531">
        <f t="shared" si="1515"/>
        <v>0</v>
      </c>
      <c r="G3531">
        <f t="shared" si="1516"/>
        <v>1</v>
      </c>
      <c r="H3531" s="4">
        <v>1.23529411764706</v>
      </c>
      <c r="I3531" s="4">
        <v>4.3</v>
      </c>
      <c r="J3531" s="4">
        <f t="shared" si="1517"/>
        <v>0.80952380952380876</v>
      </c>
      <c r="K3531" s="4">
        <f t="shared" si="1518"/>
        <v>0.23255813953488372</v>
      </c>
      <c r="L3531" s="17">
        <f t="shared" si="1519"/>
        <v>0.83952380952380878</v>
      </c>
      <c r="M3531" s="17">
        <f t="shared" si="1520"/>
        <v>0.20255813953488372</v>
      </c>
      <c r="N3531" s="34">
        <f t="shared" si="1521"/>
        <v>1.191151446398186</v>
      </c>
      <c r="O3531" s="12">
        <f t="shared" si="1522"/>
        <v>4.9368541905855343</v>
      </c>
      <c r="P3531" s="4">
        <f t="shared" si="1523"/>
        <v>201001</v>
      </c>
      <c r="Q3531" s="17">
        <f t="shared" si="1524"/>
        <v>0.28727770177838607</v>
      </c>
      <c r="R3531" s="17">
        <f t="shared" si="1525"/>
        <v>-4.5530303030302814</v>
      </c>
      <c r="S3531" s="16">
        <f t="shared" si="1526"/>
        <v>-4.2657526012518954</v>
      </c>
      <c r="T3531" s="5">
        <f t="shared" si="1527"/>
        <v>3.4809523809523775</v>
      </c>
      <c r="U3531" s="21">
        <f t="shared" si="1528"/>
        <v>0</v>
      </c>
      <c r="W3531" s="5">
        <f t="shared" si="1529"/>
        <v>-1</v>
      </c>
      <c r="X3531" s="4">
        <f t="shared" si="1530"/>
        <v>-1</v>
      </c>
      <c r="AE3531" s="4">
        <f t="shared" si="1531"/>
        <v>-0.42577030812325123</v>
      </c>
      <c r="AJ3531" s="3">
        <f t="shared" si="1532"/>
        <v>4.0382571732198946E-2</v>
      </c>
      <c r="AK3531" s="3">
        <f t="shared" si="1533"/>
        <v>4.0382571732199168E-2</v>
      </c>
      <c r="AL3531" s="26">
        <f t="shared" si="1534"/>
        <v>3.4809523809523775</v>
      </c>
      <c r="AM3531" s="26">
        <f ca="1">IF(RAND()&lt;J3531,H3531*F3531,I3531*G3531)-1</f>
        <v>-1</v>
      </c>
      <c r="AN3531" s="26">
        <f ca="1">IF(RAND()&lt;(J3531+(2*F3531-1)*Sheet2!D$109),H3531*F3531,I3531*G3531)-1</f>
        <v>3.3</v>
      </c>
      <c r="AO3531" s="3">
        <f t="shared" si="1514"/>
        <v>201001</v>
      </c>
    </row>
    <row r="3532" spans="1:41" x14ac:dyDescent="0.25">
      <c r="A3532" s="6">
        <v>40181</v>
      </c>
      <c r="B3532" s="1" t="s">
        <v>23</v>
      </c>
      <c r="C3532" s="1" t="s">
        <v>41</v>
      </c>
      <c r="D3532" s="1">
        <v>24</v>
      </c>
      <c r="E3532" s="1">
        <v>0</v>
      </c>
      <c r="F3532">
        <f t="shared" si="1515"/>
        <v>1</v>
      </c>
      <c r="G3532">
        <f t="shared" si="1516"/>
        <v>0</v>
      </c>
      <c r="H3532" s="4">
        <v>1.6451612903225801</v>
      </c>
      <c r="I3532" s="4">
        <v>2.35</v>
      </c>
      <c r="J3532" s="4">
        <f t="shared" si="1517"/>
        <v>0.60784313725490213</v>
      </c>
      <c r="K3532" s="4">
        <f t="shared" si="1518"/>
        <v>0.42553191489361702</v>
      </c>
      <c r="L3532" s="17">
        <f t="shared" si="1519"/>
        <v>0.57784313725490211</v>
      </c>
      <c r="M3532" s="17">
        <f t="shared" si="1520"/>
        <v>0.455531914893617</v>
      </c>
      <c r="N3532" s="34">
        <f t="shared" si="1521"/>
        <v>1.73057346454021</v>
      </c>
      <c r="O3532" s="12">
        <f t="shared" si="1522"/>
        <v>2.1952358710882764</v>
      </c>
      <c r="P3532" s="4">
        <f t="shared" si="1523"/>
        <v>201001</v>
      </c>
      <c r="Q3532" s="17">
        <f t="shared" si="1524"/>
        <v>1.6451612903225801</v>
      </c>
      <c r="R3532" s="17">
        <f t="shared" si="1525"/>
        <v>-2.2907407407407421</v>
      </c>
      <c r="S3532" s="16">
        <f t="shared" si="1526"/>
        <v>-0.645579450418162</v>
      </c>
      <c r="T3532" s="5">
        <f t="shared" si="1527"/>
        <v>1.4284313725490201</v>
      </c>
      <c r="U3532" s="21">
        <f t="shared" si="1528"/>
        <v>0</v>
      </c>
      <c r="W3532" s="5">
        <f t="shared" si="1529"/>
        <v>0.64516129032258007</v>
      </c>
      <c r="X3532" s="4">
        <f t="shared" si="1530"/>
        <v>-0.39215686274509787</v>
      </c>
      <c r="AE3532" s="4">
        <f t="shared" si="1531"/>
        <v>-1.0373181530676781</v>
      </c>
      <c r="AJ3532" s="3">
        <f t="shared" si="1532"/>
        <v>3.2297133629390573E-2</v>
      </c>
      <c r="AK3532" s="3">
        <f t="shared" si="1533"/>
        <v>3.2297133629390573E-2</v>
      </c>
      <c r="AL3532" s="26">
        <f t="shared" si="1534"/>
        <v>1.4284313725490201</v>
      </c>
      <c r="AM3532" s="26">
        <f ca="1">IF(RAND()&lt;J3532,H3532*F3532,I3532*G3532)-1</f>
        <v>0.64516129032258007</v>
      </c>
      <c r="AN3532" s="26">
        <f ca="1">IF(RAND()&lt;(J3532+(2*F3532-1)*Sheet2!D$109),H3532*F3532,I3532*G3532)-1</f>
        <v>-1</v>
      </c>
      <c r="AO3532" s="3">
        <f t="shared" si="1514"/>
        <v>201001</v>
      </c>
    </row>
    <row r="3533" spans="1:41" x14ac:dyDescent="0.25">
      <c r="A3533" s="6">
        <v>40181</v>
      </c>
      <c r="B3533" s="1" t="s">
        <v>44</v>
      </c>
      <c r="C3533" s="1" t="s">
        <v>42</v>
      </c>
      <c r="D3533" s="1">
        <v>23</v>
      </c>
      <c r="E3533" s="1">
        <v>17</v>
      </c>
      <c r="F3533">
        <f t="shared" si="1515"/>
        <v>1</v>
      </c>
      <c r="G3533">
        <f t="shared" si="1516"/>
        <v>0</v>
      </c>
      <c r="H3533" s="4">
        <v>1.74074074074074</v>
      </c>
      <c r="I3533" s="4">
        <v>2.15</v>
      </c>
      <c r="J3533" s="4">
        <f t="shared" si="1517"/>
        <v>0.57446808510638325</v>
      </c>
      <c r="K3533" s="4">
        <f t="shared" si="1518"/>
        <v>0.46511627906976744</v>
      </c>
      <c r="L3533" s="17">
        <f t="shared" si="1519"/>
        <v>0.54446808510638323</v>
      </c>
      <c r="M3533" s="17">
        <f t="shared" si="1520"/>
        <v>0.49511627906976741</v>
      </c>
      <c r="N3533" s="34">
        <f t="shared" si="1521"/>
        <v>1.8366549433372403</v>
      </c>
      <c r="O3533" s="12">
        <f t="shared" si="1522"/>
        <v>2.0197275716298733</v>
      </c>
      <c r="P3533" s="4">
        <f t="shared" si="1523"/>
        <v>201001</v>
      </c>
      <c r="Q3533" s="17">
        <f t="shared" si="1524"/>
        <v>1.74074074074074</v>
      </c>
      <c r="R3533" s="17">
        <f t="shared" si="1525"/>
        <v>-2.2195652173913056</v>
      </c>
      <c r="S3533" s="16">
        <f t="shared" si="1526"/>
        <v>-0.4788244766505656</v>
      </c>
      <c r="T3533" s="5">
        <f t="shared" si="1527"/>
        <v>1.2351063829787239</v>
      </c>
      <c r="U3533" s="21">
        <f t="shared" si="1528"/>
        <v>0</v>
      </c>
      <c r="W3533" s="5">
        <f t="shared" si="1529"/>
        <v>0.74074074074074003</v>
      </c>
      <c r="X3533" s="4">
        <f t="shared" si="1530"/>
        <v>-0.42553191489361675</v>
      </c>
      <c r="AE3533" s="4">
        <f t="shared" si="1531"/>
        <v>-1.1662726556343566</v>
      </c>
      <c r="AJ3533" s="3">
        <f t="shared" si="1532"/>
        <v>3.8077106139933536E-2</v>
      </c>
      <c r="AK3533" s="3">
        <f t="shared" si="1533"/>
        <v>3.8077106139933536E-2</v>
      </c>
      <c r="AL3533" s="26">
        <f t="shared" si="1534"/>
        <v>1.2351063829787239</v>
      </c>
      <c r="AM3533" s="26">
        <f ca="1">IF(RAND()&lt;J3533,H3533*F3533,I3533*G3533)-1</f>
        <v>0.74074074074074003</v>
      </c>
      <c r="AN3533" s="26">
        <f ca="1">IF(RAND()&lt;(J3533+(2*F3533-1)*Sheet2!D$109),H3533*F3533,I3533*G3533)-1</f>
        <v>-1</v>
      </c>
      <c r="AO3533" s="3">
        <f t="shared" si="1514"/>
        <v>201001</v>
      </c>
    </row>
    <row r="3534" spans="1:41" x14ac:dyDescent="0.25">
      <c r="A3534" s="6">
        <v>40181</v>
      </c>
      <c r="B3534" s="1" t="s">
        <v>26</v>
      </c>
      <c r="C3534" s="1" t="s">
        <v>28</v>
      </c>
      <c r="D3534" s="1">
        <v>23</v>
      </c>
      <c r="E3534" s="1">
        <v>10</v>
      </c>
      <c r="F3534">
        <f t="shared" si="1515"/>
        <v>1</v>
      </c>
      <c r="G3534">
        <f t="shared" si="1516"/>
        <v>0</v>
      </c>
      <c r="H3534" s="4">
        <v>1.2380952380952399</v>
      </c>
      <c r="I3534" s="4">
        <v>4.5</v>
      </c>
      <c r="J3534" s="4">
        <f t="shared" si="1517"/>
        <v>0.80769230769230649</v>
      </c>
      <c r="K3534" s="4">
        <f t="shared" si="1518"/>
        <v>0.22222222222222221</v>
      </c>
      <c r="L3534" s="17">
        <f t="shared" si="1519"/>
        <v>0.77769230769230646</v>
      </c>
      <c r="M3534" s="17">
        <f t="shared" si="1520"/>
        <v>0.25222222222222224</v>
      </c>
      <c r="N3534" s="34">
        <f t="shared" si="1521"/>
        <v>1.2858555885262137</v>
      </c>
      <c r="O3534" s="12">
        <f t="shared" si="1522"/>
        <v>3.964757709251101</v>
      </c>
      <c r="P3534" s="4">
        <f t="shared" si="1523"/>
        <v>201001</v>
      </c>
      <c r="Q3534" s="17">
        <f t="shared" si="1524"/>
        <v>1.2380952380952399</v>
      </c>
      <c r="R3534" s="17">
        <f t="shared" si="1525"/>
        <v>-4.4857142857142538</v>
      </c>
      <c r="S3534" s="16">
        <f t="shared" si="1526"/>
        <v>-3.2476190476190139</v>
      </c>
      <c r="T3534" s="5">
        <f t="shared" si="1527"/>
        <v>3.6346153846153793</v>
      </c>
      <c r="U3534" s="21">
        <f t="shared" si="1528"/>
        <v>0</v>
      </c>
      <c r="W3534" s="5">
        <f t="shared" si="1529"/>
        <v>0.23809523809523991</v>
      </c>
      <c r="X3534" s="4">
        <f t="shared" si="1530"/>
        <v>-0.19230769230769351</v>
      </c>
      <c r="AE3534" s="4">
        <f t="shared" si="1531"/>
        <v>-0.43040293040293343</v>
      </c>
      <c r="AJ3534" s="3">
        <f t="shared" si="1532"/>
        <v>2.9045643153525758E-2</v>
      </c>
      <c r="AK3534" s="3">
        <f t="shared" si="1533"/>
        <v>2.9045643153525869E-2</v>
      </c>
      <c r="AL3534" s="26">
        <f t="shared" si="1534"/>
        <v>3.6346153846153793</v>
      </c>
      <c r="AM3534" s="26">
        <f ca="1">IF(RAND()&lt;J3534,H3534*F3534,I3534*G3534)-1</f>
        <v>0.23809523809523991</v>
      </c>
      <c r="AN3534" s="26">
        <f ca="1">IF(RAND()&lt;(J3534+(2*F3534-1)*Sheet2!D$109),H3534*F3534,I3534*G3534)-1</f>
        <v>0.23809523809523991</v>
      </c>
      <c r="AO3534" s="3">
        <f t="shared" si="1514"/>
        <v>201001</v>
      </c>
    </row>
    <row r="3535" spans="1:41" x14ac:dyDescent="0.25">
      <c r="A3535" s="6">
        <v>40181</v>
      </c>
      <c r="B3535" s="1" t="s">
        <v>32</v>
      </c>
      <c r="C3535" s="1" t="s">
        <v>22</v>
      </c>
      <c r="D3535" s="1">
        <v>30</v>
      </c>
      <c r="E3535" s="1">
        <v>7</v>
      </c>
      <c r="F3535">
        <f t="shared" si="1515"/>
        <v>1</v>
      </c>
      <c r="G3535">
        <f t="shared" si="1516"/>
        <v>0</v>
      </c>
      <c r="H3535" s="4">
        <v>1.26315789473684</v>
      </c>
      <c r="I3535" s="4">
        <v>4.0999999999999996</v>
      </c>
      <c r="J3535" s="4">
        <f t="shared" si="1517"/>
        <v>0.79166666666666796</v>
      </c>
      <c r="K3535" s="4">
        <f t="shared" si="1518"/>
        <v>0.24390243902439027</v>
      </c>
      <c r="L3535" s="17">
        <f t="shared" si="1519"/>
        <v>0.76166666666666794</v>
      </c>
      <c r="M3535" s="17">
        <f t="shared" si="1520"/>
        <v>0.27390243902439027</v>
      </c>
      <c r="N3535" s="34">
        <f t="shared" si="1521"/>
        <v>1.3129102844638927</v>
      </c>
      <c r="O3535" s="12">
        <f t="shared" si="1522"/>
        <v>3.6509349955476398</v>
      </c>
      <c r="P3535" s="4">
        <f t="shared" si="1523"/>
        <v>201001</v>
      </c>
      <c r="Q3535" s="17">
        <f t="shared" si="1524"/>
        <v>1.26315789473684</v>
      </c>
      <c r="R3535" s="17">
        <f t="shared" si="1525"/>
        <v>-4.1225806451613201</v>
      </c>
      <c r="S3535" s="16">
        <f t="shared" si="1526"/>
        <v>-2.8594227504244802</v>
      </c>
      <c r="T3535" s="5">
        <f t="shared" si="1527"/>
        <v>3.2458333333333385</v>
      </c>
      <c r="U3535" s="21">
        <f t="shared" si="1528"/>
        <v>0</v>
      </c>
      <c r="W3535" s="5">
        <f t="shared" si="1529"/>
        <v>0.26315789473684004</v>
      </c>
      <c r="X3535" s="4">
        <f t="shared" si="1530"/>
        <v>-0.20833333333333204</v>
      </c>
      <c r="AE3535" s="4">
        <f t="shared" si="1531"/>
        <v>-0.47149122807017207</v>
      </c>
      <c r="AJ3535" s="3">
        <f t="shared" si="1532"/>
        <v>3.4347399411188584E-2</v>
      </c>
      <c r="AK3535" s="3">
        <f t="shared" si="1533"/>
        <v>3.4347399411188695E-2</v>
      </c>
      <c r="AL3535" s="26">
        <f t="shared" si="1534"/>
        <v>3.2458333333333385</v>
      </c>
      <c r="AM3535" s="26">
        <f ca="1">IF(RAND()&lt;J3535,H3535*F3535,I3535*G3535)-1</f>
        <v>-1</v>
      </c>
      <c r="AN3535" s="26">
        <f ca="1">IF(RAND()&lt;(J3535+(2*F3535-1)*Sheet2!D$109),H3535*F3535,I3535*G3535)-1</f>
        <v>0.26315789473684004</v>
      </c>
      <c r="AO3535" s="3">
        <f t="shared" si="1514"/>
        <v>201001</v>
      </c>
    </row>
    <row r="3536" spans="1:41" x14ac:dyDescent="0.25">
      <c r="A3536" s="6">
        <v>40181</v>
      </c>
      <c r="B3536" s="1" t="s">
        <v>49</v>
      </c>
      <c r="C3536" s="1" t="s">
        <v>48</v>
      </c>
      <c r="D3536" s="1">
        <v>7</v>
      </c>
      <c r="E3536" s="1">
        <v>33</v>
      </c>
      <c r="F3536">
        <f t="shared" si="1515"/>
        <v>0</v>
      </c>
      <c r="G3536">
        <f t="shared" si="1516"/>
        <v>1</v>
      </c>
      <c r="H3536" s="4">
        <v>1.6451612903225801</v>
      </c>
      <c r="I3536" s="4">
        <v>2.35</v>
      </c>
      <c r="J3536" s="4">
        <f t="shared" si="1517"/>
        <v>0.60784313725490213</v>
      </c>
      <c r="K3536" s="4">
        <f t="shared" si="1518"/>
        <v>0.42553191489361702</v>
      </c>
      <c r="L3536" s="17">
        <f t="shared" si="1519"/>
        <v>0.63784313725490216</v>
      </c>
      <c r="M3536" s="17">
        <f t="shared" si="1520"/>
        <v>0.39553191489361705</v>
      </c>
      <c r="N3536" s="34">
        <f t="shared" si="1521"/>
        <v>1.5677835843836454</v>
      </c>
      <c r="O3536" s="12">
        <f t="shared" si="1522"/>
        <v>2.5282409897794511</v>
      </c>
      <c r="P3536" s="4">
        <f t="shared" si="1523"/>
        <v>201001</v>
      </c>
      <c r="Q3536" s="17">
        <f t="shared" si="1524"/>
        <v>0.70006863417982124</v>
      </c>
      <c r="R3536" s="17">
        <f t="shared" si="1525"/>
        <v>-2.2907407407407421</v>
      </c>
      <c r="S3536" s="16">
        <f t="shared" si="1526"/>
        <v>-1.5906721065609208</v>
      </c>
      <c r="T3536" s="5">
        <f t="shared" si="1527"/>
        <v>1.4284313725490201</v>
      </c>
      <c r="U3536" s="21">
        <f t="shared" si="1528"/>
        <v>0</v>
      </c>
      <c r="W3536" s="5">
        <f t="shared" si="1529"/>
        <v>-1</v>
      </c>
      <c r="X3536" s="4">
        <f t="shared" si="1530"/>
        <v>-1</v>
      </c>
      <c r="AE3536" s="4">
        <f t="shared" si="1531"/>
        <v>-1.0373181530676781</v>
      </c>
      <c r="AJ3536" s="3">
        <f t="shared" si="1532"/>
        <v>3.2297133629390573E-2</v>
      </c>
      <c r="AK3536" s="3">
        <f t="shared" si="1533"/>
        <v>3.2297133629390573E-2</v>
      </c>
      <c r="AL3536" s="26">
        <f t="shared" si="1534"/>
        <v>1.4284313725490201</v>
      </c>
      <c r="AM3536" s="26">
        <f ca="1">IF(RAND()&lt;J3536,H3536*F3536,I3536*G3536)-1</f>
        <v>-1</v>
      </c>
      <c r="AN3536" s="26">
        <f ca="1">IF(RAND()&lt;(J3536+(2*F3536-1)*Sheet2!D$109),H3536*F3536,I3536*G3536)-1</f>
        <v>-1</v>
      </c>
      <c r="AO3536" s="3">
        <f t="shared" si="1514"/>
        <v>201001</v>
      </c>
    </row>
    <row r="3537" spans="1:41" x14ac:dyDescent="0.25">
      <c r="A3537" s="6">
        <v>40175</v>
      </c>
      <c r="B3537" s="1" t="s">
        <v>31</v>
      </c>
      <c r="C3537" s="1" t="s">
        <v>46</v>
      </c>
      <c r="D3537" s="1">
        <v>36</v>
      </c>
      <c r="E3537" s="1">
        <v>30</v>
      </c>
      <c r="F3537">
        <f t="shared" si="1515"/>
        <v>1</v>
      </c>
      <c r="G3537">
        <f t="shared" si="1516"/>
        <v>0</v>
      </c>
      <c r="H3537" s="4">
        <v>4.3</v>
      </c>
      <c r="I3537" s="4">
        <v>1.25</v>
      </c>
      <c r="J3537" s="4">
        <f t="shared" si="1517"/>
        <v>0.23255813953488372</v>
      </c>
      <c r="K3537" s="4">
        <f t="shared" si="1518"/>
        <v>0.8</v>
      </c>
      <c r="L3537" s="17">
        <f t="shared" si="1519"/>
        <v>0.20255813953488372</v>
      </c>
      <c r="M3537" s="17">
        <f t="shared" si="1520"/>
        <v>0.83000000000000007</v>
      </c>
      <c r="N3537" s="34">
        <f t="shared" si="1521"/>
        <v>4.9368541905855343</v>
      </c>
      <c r="O3537" s="12">
        <f t="shared" si="1522"/>
        <v>1.2048192771084336</v>
      </c>
      <c r="P3537" s="4">
        <f t="shared" si="1523"/>
        <v>200912</v>
      </c>
      <c r="Q3537" s="17">
        <f t="shared" si="1524"/>
        <v>4.3</v>
      </c>
      <c r="R3537" s="17">
        <f t="shared" si="1525"/>
        <v>-4.3030303030303028</v>
      </c>
      <c r="S3537" s="16">
        <f t="shared" si="1526"/>
        <v>-3.0303030303029388E-3</v>
      </c>
      <c r="T3537" s="5">
        <f t="shared" si="1527"/>
        <v>0.29069767441860467</v>
      </c>
      <c r="U3537" s="21">
        <f t="shared" si="1528"/>
        <v>0</v>
      </c>
      <c r="W3537" s="5">
        <f t="shared" si="1529"/>
        <v>3.3</v>
      </c>
      <c r="X3537" s="4">
        <f t="shared" si="1530"/>
        <v>-0.76744186046511631</v>
      </c>
      <c r="AE3537" s="4">
        <f t="shared" si="1531"/>
        <v>-4.0674418604651157</v>
      </c>
      <c r="AJ3537" s="3">
        <f t="shared" si="1532"/>
        <v>3.1531531531531543E-2</v>
      </c>
      <c r="AK3537" s="3">
        <f t="shared" si="1533"/>
        <v>3.1531531531531543E-2</v>
      </c>
      <c r="AL3537" s="26">
        <f t="shared" si="1534"/>
        <v>0.29069767441860467</v>
      </c>
      <c r="AM3537" s="26">
        <f ca="1">IF(RAND()&lt;J3537,H3537*F3537,I3537*G3537)-1</f>
        <v>-1</v>
      </c>
      <c r="AN3537" s="26">
        <f ca="1">IF(RAND()&lt;(J3537+(2*F3537-1)*Sheet2!D$109),H3537*F3537,I3537*G3537)-1</f>
        <v>3.3</v>
      </c>
      <c r="AO3537" s="3">
        <f t="shared" si="1514"/>
        <v>200912</v>
      </c>
    </row>
    <row r="3538" spans="1:41" x14ac:dyDescent="0.25">
      <c r="A3538" s="6">
        <v>40174</v>
      </c>
      <c r="B3538" s="1" t="s">
        <v>34</v>
      </c>
      <c r="C3538" s="1" t="s">
        <v>23</v>
      </c>
      <c r="D3538" s="1">
        <v>0</v>
      </c>
      <c r="E3538" s="1">
        <v>17</v>
      </c>
      <c r="F3538">
        <f t="shared" si="1515"/>
        <v>0</v>
      </c>
      <c r="G3538">
        <f t="shared" si="1516"/>
        <v>1</v>
      </c>
      <c r="H3538" s="4">
        <v>3.6</v>
      </c>
      <c r="I3538" s="4">
        <v>1.3125</v>
      </c>
      <c r="J3538" s="4">
        <f t="shared" si="1517"/>
        <v>0.27777777777777779</v>
      </c>
      <c r="K3538" s="4">
        <f t="shared" si="1518"/>
        <v>0.76190476190476186</v>
      </c>
      <c r="L3538" s="17">
        <f t="shared" si="1519"/>
        <v>0.30777777777777782</v>
      </c>
      <c r="M3538" s="17">
        <f t="shared" si="1520"/>
        <v>0.73190476190476184</v>
      </c>
      <c r="N3538" s="34">
        <f t="shared" si="1521"/>
        <v>3.2490974729241873</v>
      </c>
      <c r="O3538" s="12">
        <f t="shared" si="1522"/>
        <v>1.3662979830839299</v>
      </c>
      <c r="P3538" s="4">
        <f t="shared" si="1523"/>
        <v>200912</v>
      </c>
      <c r="Q3538" s="17">
        <f t="shared" si="1524"/>
        <v>2.7428571428571429</v>
      </c>
      <c r="R3538" s="17">
        <f t="shared" si="1525"/>
        <v>-3.5846153846153848</v>
      </c>
      <c r="S3538" s="16">
        <f t="shared" si="1526"/>
        <v>-0.84175824175824188</v>
      </c>
      <c r="T3538" s="5">
        <f t="shared" si="1527"/>
        <v>0.36458333333333331</v>
      </c>
      <c r="U3538" s="21">
        <f t="shared" si="1528"/>
        <v>0</v>
      </c>
      <c r="W3538" s="5">
        <f t="shared" si="1529"/>
        <v>-1</v>
      </c>
      <c r="X3538" s="4">
        <f t="shared" si="1530"/>
        <v>-1</v>
      </c>
      <c r="AE3538" s="4">
        <f t="shared" si="1531"/>
        <v>-3.322222222222222</v>
      </c>
      <c r="AJ3538" s="3">
        <f t="shared" si="1532"/>
        <v>3.8167938931297551E-2</v>
      </c>
      <c r="AK3538" s="3">
        <f t="shared" si="1533"/>
        <v>3.8167938931297662E-2</v>
      </c>
      <c r="AL3538" s="26">
        <f t="shared" si="1534"/>
        <v>0.36458333333333331</v>
      </c>
      <c r="AM3538" s="26">
        <f ca="1">IF(RAND()&lt;J3538,H3538*F3538,I3538*G3538)-1</f>
        <v>-1</v>
      </c>
      <c r="AN3538" s="26">
        <f ca="1">IF(RAND()&lt;(J3538+(2*F3538-1)*Sheet2!D$109),H3538*F3538,I3538*G3538)-1</f>
        <v>0.3125</v>
      </c>
      <c r="AO3538" s="3">
        <f t="shared" si="1514"/>
        <v>200912</v>
      </c>
    </row>
    <row r="3539" spans="1:41" x14ac:dyDescent="0.25">
      <c r="A3539" s="6">
        <v>40174</v>
      </c>
      <c r="B3539" s="1" t="s">
        <v>24</v>
      </c>
      <c r="C3539" s="1" t="s">
        <v>19</v>
      </c>
      <c r="D3539" s="1">
        <v>20</v>
      </c>
      <c r="E3539" s="1">
        <v>6</v>
      </c>
      <c r="F3539">
        <f t="shared" si="1515"/>
        <v>1</v>
      </c>
      <c r="G3539">
        <f t="shared" si="1516"/>
        <v>0</v>
      </c>
      <c r="H3539" s="4">
        <v>1.1111111111111101</v>
      </c>
      <c r="I3539" s="4">
        <v>7.5</v>
      </c>
      <c r="J3539" s="4">
        <f t="shared" si="1517"/>
        <v>0.90000000000000091</v>
      </c>
      <c r="K3539" s="4">
        <f t="shared" si="1518"/>
        <v>0.13333333333333333</v>
      </c>
      <c r="L3539" s="17">
        <f t="shared" si="1519"/>
        <v>0.87000000000000088</v>
      </c>
      <c r="M3539" s="17">
        <f t="shared" si="1520"/>
        <v>0.16333333333333333</v>
      </c>
      <c r="N3539" s="34">
        <f t="shared" si="1521"/>
        <v>1.1494252873563207</v>
      </c>
      <c r="O3539" s="12">
        <f t="shared" si="1522"/>
        <v>6.1224489795918364</v>
      </c>
      <c r="P3539" s="4">
        <f t="shared" si="1523"/>
        <v>200912</v>
      </c>
      <c r="Q3539" s="17">
        <f t="shared" si="1524"/>
        <v>1.1111111111111101</v>
      </c>
      <c r="R3539" s="17">
        <f t="shared" si="1525"/>
        <v>-9.1538461538462386</v>
      </c>
      <c r="S3539" s="16">
        <f t="shared" si="1526"/>
        <v>-8.0427350427351278</v>
      </c>
      <c r="T3539" s="5">
        <f t="shared" si="1527"/>
        <v>6.7500000000000062</v>
      </c>
      <c r="U3539" s="21">
        <f t="shared" si="1528"/>
        <v>1</v>
      </c>
      <c r="W3539" s="5">
        <f t="shared" si="1529"/>
        <v>0.11111111111111005</v>
      </c>
      <c r="X3539" s="4">
        <f t="shared" si="1530"/>
        <v>-9.999999999999909E-2</v>
      </c>
      <c r="AE3539" s="4">
        <f t="shared" si="1531"/>
        <v>-0.21111111111110914</v>
      </c>
      <c r="AJ3539" s="3">
        <f t="shared" si="1532"/>
        <v>3.2258064516130003E-2</v>
      </c>
      <c r="AK3539" s="3">
        <f t="shared" si="1533"/>
        <v>3.2258064516130003E-2</v>
      </c>
      <c r="AL3539" s="26">
        <f t="shared" si="1534"/>
        <v>6.7500000000000062</v>
      </c>
      <c r="AM3539" s="26">
        <f ca="1">IF(RAND()&lt;J3539,H3539*F3539,I3539*G3539)-1</f>
        <v>0.11111111111111005</v>
      </c>
      <c r="AN3539" s="26">
        <f ca="1">IF(RAND()&lt;(J3539+(2*F3539-1)*Sheet2!D$109),H3539*F3539,I3539*G3539)-1</f>
        <v>0.11111111111111005</v>
      </c>
      <c r="AO3539" s="3">
        <f t="shared" si="1514"/>
        <v>200912</v>
      </c>
    </row>
    <row r="3540" spans="1:41" x14ac:dyDescent="0.25">
      <c r="A3540" s="6">
        <v>40174</v>
      </c>
      <c r="B3540" s="1" t="s">
        <v>43</v>
      </c>
      <c r="C3540" s="1" t="s">
        <v>29</v>
      </c>
      <c r="D3540" s="1">
        <v>23</v>
      </c>
      <c r="E3540" s="1">
        <v>20</v>
      </c>
      <c r="F3540">
        <f t="shared" si="1515"/>
        <v>1</v>
      </c>
      <c r="G3540">
        <f t="shared" si="1516"/>
        <v>0</v>
      </c>
      <c r="H3540" s="4">
        <v>1.68965517241379</v>
      </c>
      <c r="I3540" s="4">
        <v>2.25</v>
      </c>
      <c r="J3540" s="4">
        <f t="shared" si="1517"/>
        <v>0.59183673469387865</v>
      </c>
      <c r="K3540" s="4">
        <f t="shared" si="1518"/>
        <v>0.44444444444444442</v>
      </c>
      <c r="L3540" s="17">
        <f t="shared" si="1519"/>
        <v>0.56183673469387863</v>
      </c>
      <c r="M3540" s="17">
        <f t="shared" si="1520"/>
        <v>0.47444444444444445</v>
      </c>
      <c r="N3540" s="34">
        <f t="shared" si="1521"/>
        <v>1.7798764983654161</v>
      </c>
      <c r="O3540" s="12">
        <f t="shared" si="1522"/>
        <v>2.1077283372365341</v>
      </c>
      <c r="P3540" s="4">
        <f t="shared" si="1523"/>
        <v>200912</v>
      </c>
      <c r="Q3540" s="17">
        <f t="shared" si="1524"/>
        <v>1.68965517241379</v>
      </c>
      <c r="R3540" s="17">
        <f t="shared" si="1525"/>
        <v>-2.2500000000000062</v>
      </c>
      <c r="S3540" s="16">
        <f t="shared" si="1526"/>
        <v>-0.56034482758621618</v>
      </c>
      <c r="T3540" s="5">
        <f t="shared" si="1527"/>
        <v>1.3316326530612268</v>
      </c>
      <c r="U3540" s="21">
        <f t="shared" si="1528"/>
        <v>0</v>
      </c>
      <c r="W3540" s="5">
        <f t="shared" si="1529"/>
        <v>0.68965517241379004</v>
      </c>
      <c r="X3540" s="4">
        <f t="shared" si="1530"/>
        <v>-0.40816326530612135</v>
      </c>
      <c r="AE3540" s="4">
        <f t="shared" si="1531"/>
        <v>-1.0978184377199114</v>
      </c>
      <c r="AJ3540" s="3">
        <f t="shared" si="1532"/>
        <v>3.5010940919038225E-2</v>
      </c>
      <c r="AK3540" s="3">
        <f t="shared" si="1533"/>
        <v>3.5010940919038225E-2</v>
      </c>
      <c r="AL3540" s="26">
        <f t="shared" si="1534"/>
        <v>1.3316326530612268</v>
      </c>
      <c r="AM3540" s="26">
        <f ca="1">IF(RAND()&lt;J3540,H3540*F3540,I3540*G3540)-1</f>
        <v>-1</v>
      </c>
      <c r="AN3540" s="26">
        <f ca="1">IF(RAND()&lt;(J3540+(2*F3540-1)*Sheet2!D$109),H3540*F3540,I3540*G3540)-1</f>
        <v>0.68965517241379004</v>
      </c>
      <c r="AO3540" s="3">
        <f t="shared" si="1514"/>
        <v>200912</v>
      </c>
    </row>
    <row r="3541" spans="1:41" x14ac:dyDescent="0.25">
      <c r="A3541" s="6">
        <v>40174</v>
      </c>
      <c r="B3541" s="1" t="s">
        <v>41</v>
      </c>
      <c r="C3541" s="1" t="s">
        <v>21</v>
      </c>
      <c r="D3541" s="1">
        <v>30</v>
      </c>
      <c r="E3541" s="1">
        <v>27</v>
      </c>
      <c r="F3541">
        <f t="shared" si="1515"/>
        <v>1</v>
      </c>
      <c r="G3541">
        <f t="shared" si="1516"/>
        <v>0</v>
      </c>
      <c r="H3541" s="4">
        <v>1.3333333333333299</v>
      </c>
      <c r="I3541" s="4">
        <v>3.5</v>
      </c>
      <c r="J3541" s="4">
        <f t="shared" si="1517"/>
        <v>0.75000000000000189</v>
      </c>
      <c r="K3541" s="4">
        <f t="shared" si="1518"/>
        <v>0.2857142857142857</v>
      </c>
      <c r="L3541" s="17">
        <f t="shared" si="1519"/>
        <v>0.72000000000000186</v>
      </c>
      <c r="M3541" s="17">
        <f t="shared" si="1520"/>
        <v>0.31571428571428573</v>
      </c>
      <c r="N3541" s="34">
        <f t="shared" si="1521"/>
        <v>1.3888888888888853</v>
      </c>
      <c r="O3541" s="12">
        <f t="shared" si="1522"/>
        <v>3.1674208144796379</v>
      </c>
      <c r="P3541" s="4">
        <f t="shared" si="1523"/>
        <v>200912</v>
      </c>
      <c r="Q3541" s="17">
        <f t="shared" si="1524"/>
        <v>1.3333333333333299</v>
      </c>
      <c r="R3541" s="17">
        <f t="shared" si="1525"/>
        <v>-3.4000000000000306</v>
      </c>
      <c r="S3541" s="16">
        <f t="shared" si="1526"/>
        <v>-2.0666666666667006</v>
      </c>
      <c r="T3541" s="5">
        <f t="shared" si="1527"/>
        <v>2.6250000000000067</v>
      </c>
      <c r="U3541" s="21">
        <f t="shared" si="1528"/>
        <v>0</v>
      </c>
      <c r="W3541" s="5">
        <f t="shared" si="1529"/>
        <v>0.33333333333332993</v>
      </c>
      <c r="X3541" s="4">
        <f t="shared" si="1530"/>
        <v>-0.24999999999999811</v>
      </c>
      <c r="AE3541" s="4">
        <f t="shared" si="1531"/>
        <v>-0.58333333333332804</v>
      </c>
      <c r="AJ3541" s="3">
        <f t="shared" si="1532"/>
        <v>3.4482758620691611E-2</v>
      </c>
      <c r="AK3541" s="3">
        <f t="shared" si="1533"/>
        <v>3.4482758620691278E-2</v>
      </c>
      <c r="AL3541" s="26">
        <f t="shared" si="1534"/>
        <v>2.6250000000000067</v>
      </c>
      <c r="AM3541" s="26">
        <f ca="1">IF(RAND()&lt;J3541,H3541*F3541,I3541*G3541)-1</f>
        <v>0.33333333333332993</v>
      </c>
      <c r="AN3541" s="26">
        <f ca="1">IF(RAND()&lt;(J3541+(2*F3541-1)*Sheet2!D$109),H3541*F3541,I3541*G3541)-1</f>
        <v>0.33333333333332993</v>
      </c>
      <c r="AO3541" s="3">
        <f t="shared" si="1514"/>
        <v>200912</v>
      </c>
    </row>
    <row r="3542" spans="1:41" x14ac:dyDescent="0.25">
      <c r="A3542" s="6">
        <v>40174</v>
      </c>
      <c r="B3542" s="1" t="s">
        <v>20</v>
      </c>
      <c r="C3542" s="1" t="s">
        <v>26</v>
      </c>
      <c r="D3542" s="1">
        <v>9</v>
      </c>
      <c r="E3542" s="1">
        <v>41</v>
      </c>
      <c r="F3542">
        <f t="shared" si="1515"/>
        <v>0</v>
      </c>
      <c r="G3542">
        <f t="shared" si="1516"/>
        <v>1</v>
      </c>
      <c r="H3542" s="4">
        <v>1.27027027027027</v>
      </c>
      <c r="I3542" s="4">
        <v>4.0999999999999996</v>
      </c>
      <c r="J3542" s="4">
        <f t="shared" si="1517"/>
        <v>0.78723404255319174</v>
      </c>
      <c r="K3542" s="4">
        <f t="shared" si="1518"/>
        <v>0.24390243902439027</v>
      </c>
      <c r="L3542" s="17">
        <f t="shared" si="1519"/>
        <v>0.81723404255319176</v>
      </c>
      <c r="M3542" s="17">
        <f t="shared" si="1520"/>
        <v>0.21390243902439027</v>
      </c>
      <c r="N3542" s="34">
        <f t="shared" si="1521"/>
        <v>1.2236396771674038</v>
      </c>
      <c r="O3542" s="12">
        <f t="shared" si="1522"/>
        <v>4.6750285062713788</v>
      </c>
      <c r="P3542" s="4">
        <f t="shared" si="1523"/>
        <v>200912</v>
      </c>
      <c r="Q3542" s="17">
        <f t="shared" si="1524"/>
        <v>0.30982201713909024</v>
      </c>
      <c r="R3542" s="17">
        <f t="shared" si="1525"/>
        <v>-4.0225806451612947</v>
      </c>
      <c r="S3542" s="16">
        <f t="shared" si="1526"/>
        <v>-3.7127586280222045</v>
      </c>
      <c r="T3542" s="5">
        <f t="shared" si="1527"/>
        <v>3.2276595744680856</v>
      </c>
      <c r="U3542" s="21">
        <f t="shared" si="1528"/>
        <v>0</v>
      </c>
      <c r="W3542" s="5">
        <f t="shared" si="1529"/>
        <v>-1</v>
      </c>
      <c r="X3542" s="4">
        <f t="shared" si="1530"/>
        <v>-1</v>
      </c>
      <c r="AE3542" s="4">
        <f t="shared" si="1531"/>
        <v>-0.48303622771707821</v>
      </c>
      <c r="AJ3542" s="3">
        <f t="shared" si="1532"/>
        <v>3.0196275792652383E-2</v>
      </c>
      <c r="AK3542" s="3">
        <f t="shared" si="1533"/>
        <v>3.0196275792652716E-2</v>
      </c>
      <c r="AL3542" s="26">
        <f t="shared" si="1534"/>
        <v>3.2276595744680856</v>
      </c>
      <c r="AM3542" s="26">
        <f ca="1">IF(RAND()&lt;J3542,H3542*F3542,I3542*G3542)-1</f>
        <v>-1</v>
      </c>
      <c r="AN3542" s="26">
        <f ca="1">IF(RAND()&lt;(J3542+(2*F3542-1)*Sheet2!D$109),H3542*F3542,I3542*G3542)-1</f>
        <v>3.0999999999999996</v>
      </c>
      <c r="AO3542" s="3">
        <f t="shared" si="1514"/>
        <v>200912</v>
      </c>
    </row>
    <row r="3543" spans="1:41" x14ac:dyDescent="0.25">
      <c r="A3543" s="6">
        <v>40174</v>
      </c>
      <c r="B3543" s="1" t="s">
        <v>28</v>
      </c>
      <c r="C3543" s="1" t="s">
        <v>25</v>
      </c>
      <c r="D3543" s="1">
        <v>17</v>
      </c>
      <c r="E3543" s="1">
        <v>20</v>
      </c>
      <c r="F3543">
        <f t="shared" si="1515"/>
        <v>0</v>
      </c>
      <c r="G3543">
        <f t="shared" si="1516"/>
        <v>1</v>
      </c>
      <c r="H3543" s="4">
        <v>1.1176470588235299</v>
      </c>
      <c r="I3543" s="4">
        <v>7</v>
      </c>
      <c r="J3543" s="4">
        <f t="shared" si="1517"/>
        <v>0.89473684210526283</v>
      </c>
      <c r="K3543" s="4">
        <f t="shared" si="1518"/>
        <v>0.14285714285714285</v>
      </c>
      <c r="L3543" s="17">
        <f t="shared" si="1519"/>
        <v>0.92473684210526286</v>
      </c>
      <c r="M3543" s="17">
        <f t="shared" si="1520"/>
        <v>0.11285714285714285</v>
      </c>
      <c r="N3543" s="34">
        <f t="shared" si="1521"/>
        <v>1.0813887307911216</v>
      </c>
      <c r="O3543" s="12">
        <f t="shared" si="1522"/>
        <v>8.8607594936708871</v>
      </c>
      <c r="P3543" s="4">
        <f t="shared" si="1523"/>
        <v>200912</v>
      </c>
      <c r="Q3543" s="17">
        <f t="shared" si="1524"/>
        <v>0.15966386554621856</v>
      </c>
      <c r="R3543" s="17">
        <f t="shared" si="1525"/>
        <v>-8.6666666666666323</v>
      </c>
      <c r="S3543" s="16">
        <f t="shared" si="1526"/>
        <v>-8.5070028011204144</v>
      </c>
      <c r="T3543" s="5">
        <f t="shared" si="1527"/>
        <v>6.2631578947368398</v>
      </c>
      <c r="U3543" s="21">
        <f t="shared" si="1528"/>
        <v>1</v>
      </c>
      <c r="W3543" s="5">
        <f t="shared" si="1529"/>
        <v>-1</v>
      </c>
      <c r="X3543" s="4">
        <f t="shared" si="1530"/>
        <v>-1</v>
      </c>
      <c r="AE3543" s="4">
        <f t="shared" si="1531"/>
        <v>-0.22291021671826705</v>
      </c>
      <c r="AJ3543" s="3">
        <f t="shared" si="1532"/>
        <v>3.6231884057970509E-2</v>
      </c>
      <c r="AK3543" s="3">
        <f t="shared" si="1533"/>
        <v>3.6231884057970731E-2</v>
      </c>
      <c r="AL3543" s="26">
        <f t="shared" si="1534"/>
        <v>6.2631578947368398</v>
      </c>
      <c r="AM3543" s="26">
        <f ca="1">IF(RAND()&lt;J3543,H3543*F3543,I3543*G3543)-1</f>
        <v>-1</v>
      </c>
      <c r="AN3543" s="26">
        <f ca="1">IF(RAND()&lt;(J3543+(2*F3543-1)*Sheet2!D$109),H3543*F3543,I3543*G3543)-1</f>
        <v>-1</v>
      </c>
      <c r="AO3543" s="3">
        <f t="shared" si="1514"/>
        <v>200912</v>
      </c>
    </row>
    <row r="3544" spans="1:41" x14ac:dyDescent="0.25">
      <c r="A3544" s="6">
        <v>40174</v>
      </c>
      <c r="B3544" s="1" t="s">
        <v>38</v>
      </c>
      <c r="C3544" s="1" t="s">
        <v>42</v>
      </c>
      <c r="D3544" s="1">
        <v>35</v>
      </c>
      <c r="E3544" s="1">
        <v>7</v>
      </c>
      <c r="F3544">
        <f t="shared" si="1515"/>
        <v>1</v>
      </c>
      <c r="G3544">
        <f t="shared" si="1516"/>
        <v>0</v>
      </c>
      <c r="H3544" s="4">
        <v>1.2222222222222201</v>
      </c>
      <c r="I3544" s="4">
        <v>4.25</v>
      </c>
      <c r="J3544" s="4">
        <f t="shared" si="1517"/>
        <v>0.81818181818181956</v>
      </c>
      <c r="K3544" s="4">
        <f t="shared" si="1518"/>
        <v>0.23529411764705882</v>
      </c>
      <c r="L3544" s="17">
        <f t="shared" si="1519"/>
        <v>0.78818181818181954</v>
      </c>
      <c r="M3544" s="17">
        <f t="shared" si="1520"/>
        <v>0.26529411764705879</v>
      </c>
      <c r="N3544" s="34">
        <f t="shared" si="1521"/>
        <v>1.2687427912341385</v>
      </c>
      <c r="O3544" s="12">
        <f t="shared" si="1522"/>
        <v>3.7694013303769407</v>
      </c>
      <c r="P3544" s="4">
        <f t="shared" si="1523"/>
        <v>200912</v>
      </c>
      <c r="Q3544" s="17">
        <f t="shared" si="1524"/>
        <v>1.2222222222222201</v>
      </c>
      <c r="R3544" s="17">
        <f t="shared" si="1525"/>
        <v>-4.8076923076923501</v>
      </c>
      <c r="S3544" s="16">
        <f t="shared" si="1526"/>
        <v>-3.58547008547013</v>
      </c>
      <c r="T3544" s="5">
        <f t="shared" si="1527"/>
        <v>3.4772727272727333</v>
      </c>
      <c r="U3544" s="21">
        <f t="shared" si="1528"/>
        <v>0</v>
      </c>
      <c r="W3544" s="5">
        <f t="shared" si="1529"/>
        <v>0.2222222222222201</v>
      </c>
      <c r="X3544" s="4">
        <f t="shared" si="1530"/>
        <v>-0.18181818181818044</v>
      </c>
      <c r="AE3544" s="4">
        <f t="shared" si="1531"/>
        <v>-0.40404040404040054</v>
      </c>
      <c r="AJ3544" s="3">
        <f t="shared" si="1532"/>
        <v>5.0761421319798106E-2</v>
      </c>
      <c r="AK3544" s="3">
        <f t="shared" si="1533"/>
        <v>5.0761421319798328E-2</v>
      </c>
      <c r="AL3544" s="26">
        <f t="shared" si="1534"/>
        <v>3.4772727272727333</v>
      </c>
      <c r="AM3544" s="26">
        <f ca="1">IF(RAND()&lt;J3544,H3544*F3544,I3544*G3544)-1</f>
        <v>0.2222222222222201</v>
      </c>
      <c r="AN3544" s="26">
        <f ca="1">IF(RAND()&lt;(J3544+(2*F3544-1)*Sheet2!D$109),H3544*F3544,I3544*G3544)-1</f>
        <v>0.2222222222222201</v>
      </c>
      <c r="AO3544" s="3">
        <f t="shared" si="1514"/>
        <v>200912</v>
      </c>
    </row>
    <row r="3545" spans="1:41" x14ac:dyDescent="0.25">
      <c r="A3545" s="6">
        <v>40174</v>
      </c>
      <c r="B3545" s="1" t="s">
        <v>37</v>
      </c>
      <c r="C3545" s="1" t="s">
        <v>33</v>
      </c>
      <c r="D3545" s="1">
        <v>20</v>
      </c>
      <c r="E3545" s="1">
        <v>27</v>
      </c>
      <c r="F3545">
        <f t="shared" si="1515"/>
        <v>0</v>
      </c>
      <c r="G3545">
        <f t="shared" si="1516"/>
        <v>1</v>
      </c>
      <c r="H3545" s="4">
        <v>1.8</v>
      </c>
      <c r="I3545" s="4">
        <v>2.0499999999999998</v>
      </c>
      <c r="J3545" s="4">
        <f t="shared" si="1517"/>
        <v>0.55555555555555558</v>
      </c>
      <c r="K3545" s="4">
        <f t="shared" si="1518"/>
        <v>0.48780487804878053</v>
      </c>
      <c r="L3545" s="17">
        <f t="shared" si="1519"/>
        <v>0.58555555555555561</v>
      </c>
      <c r="M3545" s="17">
        <f t="shared" si="1520"/>
        <v>0.45780487804878056</v>
      </c>
      <c r="N3545" s="34">
        <f t="shared" si="1521"/>
        <v>1.7077798861480074</v>
      </c>
      <c r="O3545" s="12">
        <f t="shared" si="1522"/>
        <v>2.1843367075119868</v>
      </c>
      <c r="P3545" s="4">
        <f t="shared" si="1523"/>
        <v>200912</v>
      </c>
      <c r="Q3545" s="17">
        <f t="shared" si="1524"/>
        <v>0.87804878048780499</v>
      </c>
      <c r="R3545" s="17">
        <f t="shared" si="1525"/>
        <v>-2.2023809523809526</v>
      </c>
      <c r="S3545" s="16">
        <f t="shared" si="1526"/>
        <v>-1.3243321718931476</v>
      </c>
      <c r="T3545" s="5">
        <f t="shared" si="1527"/>
        <v>1.1388888888888888</v>
      </c>
      <c r="U3545" s="21">
        <f t="shared" si="1528"/>
        <v>0</v>
      </c>
      <c r="W3545" s="5">
        <f t="shared" si="1529"/>
        <v>-1</v>
      </c>
      <c r="X3545" s="4">
        <f t="shared" si="1530"/>
        <v>-1</v>
      </c>
      <c r="AE3545" s="4">
        <f t="shared" si="1531"/>
        <v>-1.2444444444444442</v>
      </c>
      <c r="AJ3545" s="3">
        <f t="shared" si="1532"/>
        <v>4.1558441558441461E-2</v>
      </c>
      <c r="AK3545" s="3">
        <f t="shared" si="1533"/>
        <v>4.1558441558441683E-2</v>
      </c>
      <c r="AL3545" s="26">
        <f t="shared" si="1534"/>
        <v>1.1388888888888888</v>
      </c>
      <c r="AM3545" s="26">
        <f ca="1">IF(RAND()&lt;J3545,H3545*F3545,I3545*G3545)-1</f>
        <v>-1</v>
      </c>
      <c r="AN3545" s="26">
        <f ca="1">IF(RAND()&lt;(J3545+(2*F3545-1)*Sheet2!D$109),H3545*F3545,I3545*G3545)-1</f>
        <v>-1</v>
      </c>
      <c r="AO3545" s="3">
        <f t="shared" si="1514"/>
        <v>200912</v>
      </c>
    </row>
    <row r="3546" spans="1:41" x14ac:dyDescent="0.25">
      <c r="A3546" s="6">
        <v>40174</v>
      </c>
      <c r="B3546" s="1" t="s">
        <v>22</v>
      </c>
      <c r="C3546" s="1" t="s">
        <v>39</v>
      </c>
      <c r="D3546" s="1">
        <v>15</v>
      </c>
      <c r="E3546" s="1">
        <v>29</v>
      </c>
      <c r="F3546">
        <f t="shared" si="1515"/>
        <v>0</v>
      </c>
      <c r="G3546">
        <f t="shared" si="1516"/>
        <v>1</v>
      </c>
      <c r="H3546" s="4">
        <v>1.5405405405405399</v>
      </c>
      <c r="I3546" s="4">
        <v>2.65</v>
      </c>
      <c r="J3546" s="4">
        <f t="shared" si="1517"/>
        <v>0.6491228070175441</v>
      </c>
      <c r="K3546" s="4">
        <f t="shared" si="1518"/>
        <v>0.37735849056603776</v>
      </c>
      <c r="L3546" s="17">
        <f t="shared" si="1519"/>
        <v>0.67912280701754413</v>
      </c>
      <c r="M3546" s="17">
        <f t="shared" si="1520"/>
        <v>0.34735849056603774</v>
      </c>
      <c r="N3546" s="34">
        <f t="shared" si="1521"/>
        <v>1.4724877292689222</v>
      </c>
      <c r="O3546" s="12">
        <f t="shared" si="1522"/>
        <v>2.8788701792504074</v>
      </c>
      <c r="P3546" s="4">
        <f t="shared" si="1523"/>
        <v>200912</v>
      </c>
      <c r="Q3546" s="17">
        <f t="shared" si="1524"/>
        <v>0.58133605303416602</v>
      </c>
      <c r="R3546" s="17">
        <f t="shared" si="1525"/>
        <v>-2.4560606060606083</v>
      </c>
      <c r="S3546" s="16">
        <f t="shared" si="1526"/>
        <v>-1.8747245530264423</v>
      </c>
      <c r="T3546" s="5">
        <f t="shared" si="1527"/>
        <v>1.7201754385964918</v>
      </c>
      <c r="U3546" s="21">
        <f t="shared" si="1528"/>
        <v>0</v>
      </c>
      <c r="W3546" s="5">
        <f t="shared" si="1529"/>
        <v>-1</v>
      </c>
      <c r="X3546" s="4">
        <f t="shared" si="1530"/>
        <v>-1</v>
      </c>
      <c r="AE3546" s="4">
        <f t="shared" si="1531"/>
        <v>-0.8914177335229958</v>
      </c>
      <c r="AJ3546" s="3">
        <f t="shared" si="1532"/>
        <v>2.5798129635601574E-2</v>
      </c>
      <c r="AK3546" s="3">
        <f t="shared" si="1533"/>
        <v>2.5798129635601463E-2</v>
      </c>
      <c r="AL3546" s="26">
        <f t="shared" si="1534"/>
        <v>1.7201754385964918</v>
      </c>
      <c r="AM3546" s="26">
        <f ca="1">IF(RAND()&lt;J3546,H3546*F3546,I3546*G3546)-1</f>
        <v>-1</v>
      </c>
      <c r="AN3546" s="26">
        <f ca="1">IF(RAND()&lt;(J3546+(2*F3546-1)*Sheet2!D$109),H3546*F3546,I3546*G3546)-1</f>
        <v>-1</v>
      </c>
      <c r="AO3546" s="3">
        <f t="shared" si="1514"/>
        <v>200912</v>
      </c>
    </row>
    <row r="3547" spans="1:41" x14ac:dyDescent="0.25">
      <c r="A3547" s="6">
        <v>40174</v>
      </c>
      <c r="B3547" s="1" t="s">
        <v>48</v>
      </c>
      <c r="C3547" s="1" t="s">
        <v>47</v>
      </c>
      <c r="D3547" s="1">
        <v>48</v>
      </c>
      <c r="E3547" s="1">
        <v>10</v>
      </c>
      <c r="F3547">
        <f t="shared" si="1515"/>
        <v>1</v>
      </c>
      <c r="G3547">
        <f t="shared" si="1516"/>
        <v>0</v>
      </c>
      <c r="H3547" s="4">
        <v>1.1176470588235299</v>
      </c>
      <c r="I3547" s="4">
        <v>7</v>
      </c>
      <c r="J3547" s="4">
        <f t="shared" si="1517"/>
        <v>0.89473684210526283</v>
      </c>
      <c r="K3547" s="4">
        <f t="shared" si="1518"/>
        <v>0.14285714285714285</v>
      </c>
      <c r="L3547" s="17">
        <f t="shared" si="1519"/>
        <v>0.8647368421052628</v>
      </c>
      <c r="M3547" s="17">
        <f t="shared" si="1520"/>
        <v>0.17285714285714285</v>
      </c>
      <c r="N3547" s="34">
        <f t="shared" si="1521"/>
        <v>1.1564211807668903</v>
      </c>
      <c r="O3547" s="12">
        <f t="shared" si="1522"/>
        <v>5.785123966942149</v>
      </c>
      <c r="P3547" s="4">
        <f t="shared" si="1523"/>
        <v>200912</v>
      </c>
      <c r="Q3547" s="17">
        <f t="shared" si="1524"/>
        <v>1.1176470588235299</v>
      </c>
      <c r="R3547" s="17">
        <f t="shared" si="1525"/>
        <v>-8.6666666666666323</v>
      </c>
      <c r="S3547" s="16">
        <f t="shared" si="1526"/>
        <v>-7.5490196078431024</v>
      </c>
      <c r="T3547" s="5">
        <f t="shared" si="1527"/>
        <v>6.2631578947368398</v>
      </c>
      <c r="U3547" s="21">
        <f t="shared" si="1528"/>
        <v>1</v>
      </c>
      <c r="W3547" s="5">
        <f t="shared" si="1529"/>
        <v>0.11764705882352988</v>
      </c>
      <c r="X3547" s="4">
        <f t="shared" si="1530"/>
        <v>-0.10526315789473717</v>
      </c>
      <c r="AE3547" s="4">
        <f t="shared" si="1531"/>
        <v>-0.22291021671826705</v>
      </c>
      <c r="AJ3547" s="3">
        <f t="shared" si="1532"/>
        <v>3.6231884057970509E-2</v>
      </c>
      <c r="AK3547" s="3">
        <f t="shared" si="1533"/>
        <v>3.6231884057970731E-2</v>
      </c>
      <c r="AL3547" s="26">
        <f t="shared" si="1534"/>
        <v>6.2631578947368398</v>
      </c>
      <c r="AM3547" s="26">
        <f ca="1">IF(RAND()&lt;J3547,H3547*F3547,I3547*G3547)-1</f>
        <v>0.11764705882352988</v>
      </c>
      <c r="AN3547" s="26">
        <f ca="1">IF(RAND()&lt;(J3547+(2*F3547-1)*Sheet2!D$109),H3547*F3547,I3547*G3547)-1</f>
        <v>0.11764705882352988</v>
      </c>
      <c r="AO3547" s="3">
        <f t="shared" si="1514"/>
        <v>200912</v>
      </c>
    </row>
    <row r="3548" spans="1:41" x14ac:dyDescent="0.25">
      <c r="A3548" s="6">
        <v>40174</v>
      </c>
      <c r="B3548" s="1" t="s">
        <v>44</v>
      </c>
      <c r="C3548" s="1" t="s">
        <v>40</v>
      </c>
      <c r="D3548" s="1">
        <v>23</v>
      </c>
      <c r="E3548" s="1">
        <v>9</v>
      </c>
      <c r="F3548">
        <f t="shared" si="1515"/>
        <v>1</v>
      </c>
      <c r="G3548">
        <f t="shared" si="1516"/>
        <v>0</v>
      </c>
      <c r="H3548" s="4">
        <v>1.5882352941176499</v>
      </c>
      <c r="I3548" s="4">
        <v>2.5</v>
      </c>
      <c r="J3548" s="4">
        <f t="shared" si="1517"/>
        <v>0.62962962962962854</v>
      </c>
      <c r="K3548" s="4">
        <f t="shared" si="1518"/>
        <v>0.4</v>
      </c>
      <c r="L3548" s="17">
        <f t="shared" si="1519"/>
        <v>0.59962962962962851</v>
      </c>
      <c r="M3548" s="17">
        <f t="shared" si="1520"/>
        <v>0.43000000000000005</v>
      </c>
      <c r="N3548" s="34">
        <f t="shared" si="1521"/>
        <v>1.6676961087090827</v>
      </c>
      <c r="O3548" s="12">
        <f t="shared" si="1522"/>
        <v>2.3255813953488369</v>
      </c>
      <c r="P3548" s="4">
        <f t="shared" si="1523"/>
        <v>200912</v>
      </c>
      <c r="Q3548" s="17">
        <f t="shared" si="1524"/>
        <v>1.5882352941176499</v>
      </c>
      <c r="R3548" s="17">
        <f t="shared" si="1525"/>
        <v>-2.3666666666666587</v>
      </c>
      <c r="S3548" s="16">
        <f t="shared" si="1526"/>
        <v>-0.77843137254900885</v>
      </c>
      <c r="T3548" s="5">
        <f t="shared" si="1527"/>
        <v>1.5740740740740713</v>
      </c>
      <c r="U3548" s="21">
        <f t="shared" si="1528"/>
        <v>0</v>
      </c>
      <c r="W3548" s="5">
        <f t="shared" si="1529"/>
        <v>0.58823529411764985</v>
      </c>
      <c r="X3548" s="4">
        <f t="shared" si="1530"/>
        <v>-0.37037037037037146</v>
      </c>
      <c r="AE3548" s="4">
        <f t="shared" si="1531"/>
        <v>-0.95860566448802131</v>
      </c>
      <c r="AJ3548" s="3">
        <f t="shared" si="1532"/>
        <v>2.8776978417265231E-2</v>
      </c>
      <c r="AK3548" s="3">
        <f t="shared" si="1533"/>
        <v>2.8776978417265342E-2</v>
      </c>
      <c r="AL3548" s="26">
        <f t="shared" si="1534"/>
        <v>1.5740740740740713</v>
      </c>
      <c r="AM3548" s="26">
        <f ca="1">IF(RAND()&lt;J3548,H3548*F3548,I3548*G3548)-1</f>
        <v>0.58823529411764985</v>
      </c>
      <c r="AN3548" s="26">
        <f ca="1">IF(RAND()&lt;(J3548+(2*F3548-1)*Sheet2!D$109),H3548*F3548,I3548*G3548)-1</f>
        <v>-1</v>
      </c>
      <c r="AO3548" s="3">
        <f t="shared" si="1514"/>
        <v>200912</v>
      </c>
    </row>
    <row r="3549" spans="1:41" x14ac:dyDescent="0.25">
      <c r="A3549" s="6">
        <v>40174</v>
      </c>
      <c r="B3549" s="1" t="s">
        <v>30</v>
      </c>
      <c r="C3549" s="1" t="s">
        <v>35</v>
      </c>
      <c r="D3549" s="1">
        <v>17</v>
      </c>
      <c r="E3549" s="1">
        <v>10</v>
      </c>
      <c r="F3549">
        <f t="shared" si="1515"/>
        <v>1</v>
      </c>
      <c r="G3549">
        <f t="shared" si="1516"/>
        <v>0</v>
      </c>
      <c r="H3549" s="4">
        <v>1.1481481481481499</v>
      </c>
      <c r="I3549" s="4">
        <v>5.75</v>
      </c>
      <c r="J3549" s="4">
        <f t="shared" si="1517"/>
        <v>0.87096774193548254</v>
      </c>
      <c r="K3549" s="4">
        <f t="shared" si="1518"/>
        <v>0.17391304347826086</v>
      </c>
      <c r="L3549" s="17">
        <f t="shared" si="1519"/>
        <v>0.84096774193548252</v>
      </c>
      <c r="M3549" s="17">
        <f t="shared" si="1520"/>
        <v>0.20391304347826086</v>
      </c>
      <c r="N3549" s="34">
        <f t="shared" si="1521"/>
        <v>1.1891062523973936</v>
      </c>
      <c r="O3549" s="12">
        <f t="shared" si="1522"/>
        <v>4.9040511727078897</v>
      </c>
      <c r="P3549" s="4">
        <f t="shared" si="1523"/>
        <v>200912</v>
      </c>
      <c r="Q3549" s="17">
        <f t="shared" si="1524"/>
        <v>1.1481481481481499</v>
      </c>
      <c r="R3549" s="17">
        <f t="shared" si="1525"/>
        <v>-6.9605263157893926</v>
      </c>
      <c r="S3549" s="16">
        <f t="shared" si="1526"/>
        <v>-5.8123781676412429</v>
      </c>
      <c r="T3549" s="5">
        <f t="shared" si="1527"/>
        <v>5.0080645161290249</v>
      </c>
      <c r="U3549" s="21">
        <f t="shared" si="1528"/>
        <v>1</v>
      </c>
      <c r="W3549" s="5">
        <f t="shared" si="1529"/>
        <v>0.14814814814814992</v>
      </c>
      <c r="X3549" s="4">
        <f t="shared" si="1530"/>
        <v>-0.12903225806451746</v>
      </c>
      <c r="AE3549" s="4">
        <f t="shared" si="1531"/>
        <v>-0.27718040621266737</v>
      </c>
      <c r="AJ3549" s="3">
        <f t="shared" si="1532"/>
        <v>4.2953020134226971E-2</v>
      </c>
      <c r="AK3549" s="3">
        <f t="shared" si="1533"/>
        <v>4.2953020134226749E-2</v>
      </c>
      <c r="AL3549" s="26">
        <f t="shared" si="1534"/>
        <v>5.0080645161290249</v>
      </c>
      <c r="AM3549" s="26">
        <f ca="1">IF(RAND()&lt;J3549,H3549*F3549,I3549*G3549)-1</f>
        <v>0.14814814814814992</v>
      </c>
      <c r="AN3549" s="26">
        <f ca="1">IF(RAND()&lt;(J3549+(2*F3549-1)*Sheet2!D$109),H3549*F3549,I3549*G3549)-1</f>
        <v>-1</v>
      </c>
      <c r="AO3549" s="3">
        <f t="shared" si="1514"/>
        <v>200912</v>
      </c>
    </row>
    <row r="3550" spans="1:41" x14ac:dyDescent="0.25">
      <c r="A3550" s="6">
        <v>40174</v>
      </c>
      <c r="B3550" s="1" t="s">
        <v>27</v>
      </c>
      <c r="C3550" s="1" t="s">
        <v>32</v>
      </c>
      <c r="D3550" s="1">
        <v>31</v>
      </c>
      <c r="E3550" s="1">
        <v>3</v>
      </c>
      <c r="F3550">
        <f t="shared" si="1515"/>
        <v>1</v>
      </c>
      <c r="G3550">
        <f t="shared" si="1516"/>
        <v>0</v>
      </c>
      <c r="H3550" s="4">
        <v>1.27027027027027</v>
      </c>
      <c r="I3550" s="4">
        <v>4.05</v>
      </c>
      <c r="J3550" s="4">
        <f t="shared" si="1517"/>
        <v>0.78723404255319174</v>
      </c>
      <c r="K3550" s="4">
        <f t="shared" si="1518"/>
        <v>0.24691358024691359</v>
      </c>
      <c r="L3550" s="17">
        <f t="shared" si="1519"/>
        <v>0.75723404255319171</v>
      </c>
      <c r="M3550" s="17">
        <f t="shared" si="1520"/>
        <v>0.27691358024691359</v>
      </c>
      <c r="N3550" s="34">
        <f t="shared" si="1521"/>
        <v>1.3205956729418371</v>
      </c>
      <c r="O3550" s="12">
        <f t="shared" si="1522"/>
        <v>3.6112349531876951</v>
      </c>
      <c r="P3550" s="4">
        <f t="shared" si="1523"/>
        <v>200912</v>
      </c>
      <c r="Q3550" s="17">
        <f t="shared" si="1524"/>
        <v>1.27027027027027</v>
      </c>
      <c r="R3550" s="17">
        <f t="shared" si="1525"/>
        <v>-4.0278688524590205</v>
      </c>
      <c r="S3550" s="16">
        <f t="shared" si="1526"/>
        <v>-2.7575985821887503</v>
      </c>
      <c r="T3550" s="5">
        <f t="shared" si="1527"/>
        <v>3.1882978723404261</v>
      </c>
      <c r="U3550" s="21">
        <f t="shared" si="1528"/>
        <v>0</v>
      </c>
      <c r="W3550" s="5">
        <f t="shared" si="1529"/>
        <v>0.27027027027026995</v>
      </c>
      <c r="X3550" s="4">
        <f t="shared" si="1530"/>
        <v>-0.21276595744680826</v>
      </c>
      <c r="AE3550" s="4">
        <f t="shared" si="1531"/>
        <v>-0.48303622771707821</v>
      </c>
      <c r="AJ3550" s="3">
        <f t="shared" si="1532"/>
        <v>3.3020066040132412E-2</v>
      </c>
      <c r="AK3550" s="3">
        <f t="shared" si="1533"/>
        <v>3.3020066040132301E-2</v>
      </c>
      <c r="AL3550" s="26">
        <f t="shared" si="1534"/>
        <v>3.1882978723404261</v>
      </c>
      <c r="AM3550" s="26">
        <f ca="1">IF(RAND()&lt;J3550,H3550*F3550,I3550*G3550)-1</f>
        <v>0.27027027027026995</v>
      </c>
      <c r="AN3550" s="26">
        <f ca="1">IF(RAND()&lt;(J3550+(2*F3550-1)*Sheet2!D$109),H3550*F3550,I3550*G3550)-1</f>
        <v>0.27027027027026995</v>
      </c>
      <c r="AO3550" s="3">
        <f t="shared" si="1514"/>
        <v>200912</v>
      </c>
    </row>
    <row r="3551" spans="1:41" x14ac:dyDescent="0.25">
      <c r="A3551" s="6">
        <v>40174</v>
      </c>
      <c r="B3551" s="1" t="s">
        <v>49</v>
      </c>
      <c r="C3551" s="1" t="s">
        <v>45</v>
      </c>
      <c r="D3551" s="1">
        <v>31</v>
      </c>
      <c r="E3551" s="1">
        <v>10</v>
      </c>
      <c r="F3551">
        <f t="shared" si="1515"/>
        <v>1</v>
      </c>
      <c r="G3551">
        <f t="shared" si="1516"/>
        <v>0</v>
      </c>
      <c r="H3551" s="4">
        <v>1.07692307692308</v>
      </c>
      <c r="I3551" s="4">
        <v>9.5</v>
      </c>
      <c r="J3551" s="4">
        <f t="shared" si="1517"/>
        <v>0.92857142857142594</v>
      </c>
      <c r="K3551" s="4">
        <f t="shared" si="1518"/>
        <v>0.10526315789473684</v>
      </c>
      <c r="L3551" s="17">
        <f t="shared" si="1519"/>
        <v>0.89857142857142591</v>
      </c>
      <c r="M3551" s="17">
        <f t="shared" si="1520"/>
        <v>0.13526315789473684</v>
      </c>
      <c r="N3551" s="34">
        <f t="shared" si="1521"/>
        <v>1.112877583465822</v>
      </c>
      <c r="O3551" s="12">
        <f t="shared" si="1522"/>
        <v>7.3929961089494167</v>
      </c>
      <c r="P3551" s="4">
        <f t="shared" si="1523"/>
        <v>200912</v>
      </c>
      <c r="Q3551" s="17">
        <f t="shared" si="1524"/>
        <v>1.07692307692308</v>
      </c>
      <c r="R3551" s="17">
        <f t="shared" si="1525"/>
        <v>-13.117647058823012</v>
      </c>
      <c r="S3551" s="16">
        <f t="shared" si="1526"/>
        <v>-12.040723981899932</v>
      </c>
      <c r="T3551" s="5">
        <f t="shared" si="1527"/>
        <v>8.8214285714285463</v>
      </c>
      <c r="U3551" s="21">
        <f t="shared" si="1528"/>
        <v>1</v>
      </c>
      <c r="W3551" s="5">
        <f t="shared" si="1529"/>
        <v>7.692307692307998E-2</v>
      </c>
      <c r="X3551" s="4">
        <f t="shared" si="1530"/>
        <v>-7.1428571428574061E-2</v>
      </c>
      <c r="AE3551" s="4">
        <f t="shared" si="1531"/>
        <v>-0.14835164835165404</v>
      </c>
      <c r="AJ3551" s="3">
        <f t="shared" si="1532"/>
        <v>3.2727272727270273E-2</v>
      </c>
      <c r="AK3551" s="3">
        <f t="shared" si="1533"/>
        <v>3.2727272727270273E-2</v>
      </c>
      <c r="AL3551" s="26">
        <f t="shared" si="1534"/>
        <v>8.8214285714285463</v>
      </c>
      <c r="AM3551" s="26">
        <f ca="1">IF(RAND()&lt;J3551,H3551*F3551,I3551*G3551)-1</f>
        <v>7.692307692307998E-2</v>
      </c>
      <c r="AN3551" s="26">
        <f ca="1">IF(RAND()&lt;(J3551+(2*F3551-1)*Sheet2!D$109),H3551*F3551,I3551*G3551)-1</f>
        <v>7.692307692307998E-2</v>
      </c>
      <c r="AO3551" s="3">
        <f t="shared" si="1514"/>
        <v>200912</v>
      </c>
    </row>
    <row r="3552" spans="1:41" x14ac:dyDescent="0.25">
      <c r="A3552" s="6">
        <v>40172</v>
      </c>
      <c r="B3552" s="1" t="s">
        <v>36</v>
      </c>
      <c r="C3552" s="1" t="s">
        <v>50</v>
      </c>
      <c r="D3552" s="1">
        <v>17</v>
      </c>
      <c r="E3552" s="1">
        <v>42</v>
      </c>
      <c r="F3552">
        <f t="shared" si="1515"/>
        <v>0</v>
      </c>
      <c r="G3552">
        <f t="shared" si="1516"/>
        <v>1</v>
      </c>
      <c r="H3552" s="4">
        <v>1.8</v>
      </c>
      <c r="I3552" s="4">
        <v>2.0499999999999998</v>
      </c>
      <c r="J3552" s="4">
        <f t="shared" si="1517"/>
        <v>0.55555555555555558</v>
      </c>
      <c r="K3552" s="4">
        <f t="shared" si="1518"/>
        <v>0.48780487804878053</v>
      </c>
      <c r="L3552" s="17">
        <f t="shared" si="1519"/>
        <v>0.58555555555555561</v>
      </c>
      <c r="M3552" s="17">
        <f t="shared" si="1520"/>
        <v>0.45780487804878056</v>
      </c>
      <c r="N3552" s="34">
        <f t="shared" si="1521"/>
        <v>1.7077798861480074</v>
      </c>
      <c r="O3552" s="12">
        <f t="shared" si="1522"/>
        <v>2.1843367075119868</v>
      </c>
      <c r="P3552" s="4">
        <f t="shared" si="1523"/>
        <v>200912</v>
      </c>
      <c r="Q3552" s="17">
        <f t="shared" si="1524"/>
        <v>0.87804878048780499</v>
      </c>
      <c r="R3552" s="17">
        <f t="shared" si="1525"/>
        <v>-2.2023809523809526</v>
      </c>
      <c r="S3552" s="16">
        <f t="shared" si="1526"/>
        <v>-1.3243321718931476</v>
      </c>
      <c r="T3552" s="5">
        <f t="shared" si="1527"/>
        <v>1.1388888888888888</v>
      </c>
      <c r="U3552" s="21">
        <f t="shared" si="1528"/>
        <v>0</v>
      </c>
      <c r="W3552" s="5">
        <f t="shared" si="1529"/>
        <v>-1</v>
      </c>
      <c r="X3552" s="4">
        <f t="shared" si="1530"/>
        <v>-1</v>
      </c>
      <c r="AE3552" s="4">
        <f t="shared" si="1531"/>
        <v>-1.2444444444444442</v>
      </c>
      <c r="AJ3552" s="3">
        <f t="shared" si="1532"/>
        <v>4.1558441558441461E-2</v>
      </c>
      <c r="AK3552" s="3">
        <f t="shared" si="1533"/>
        <v>4.1558441558441683E-2</v>
      </c>
      <c r="AL3552" s="26">
        <f t="shared" si="1534"/>
        <v>1.1388888888888888</v>
      </c>
      <c r="AM3552" s="26">
        <f ca="1">IF(RAND()&lt;J3552,H3552*F3552,I3552*G3552)-1</f>
        <v>1.0499999999999998</v>
      </c>
      <c r="AN3552" s="26">
        <f ca="1">IF(RAND()&lt;(J3552+(2*F3552-1)*Sheet2!D$109),H3552*F3552,I3552*G3552)-1</f>
        <v>1.0499999999999998</v>
      </c>
      <c r="AO3552" s="3">
        <f t="shared" si="1514"/>
        <v>200912</v>
      </c>
    </row>
    <row r="3553" spans="1:41" x14ac:dyDescent="0.25">
      <c r="A3553" s="6">
        <v>40168</v>
      </c>
      <c r="B3553" s="1" t="s">
        <v>34</v>
      </c>
      <c r="C3553" s="1" t="s">
        <v>20</v>
      </c>
      <c r="D3553" s="1">
        <v>12</v>
      </c>
      <c r="E3553" s="1">
        <v>45</v>
      </c>
      <c r="F3553">
        <f t="shared" si="1515"/>
        <v>0</v>
      </c>
      <c r="G3553">
        <f t="shared" si="1516"/>
        <v>1</v>
      </c>
      <c r="H3553" s="4">
        <v>2.2000000000000002</v>
      </c>
      <c r="I3553" s="4">
        <v>1.71428571428571</v>
      </c>
      <c r="J3553" s="4">
        <f t="shared" si="1517"/>
        <v>0.45454545454545453</v>
      </c>
      <c r="K3553" s="4">
        <f t="shared" si="1518"/>
        <v>0.58333333333333481</v>
      </c>
      <c r="L3553" s="17">
        <f t="shared" si="1519"/>
        <v>0.4845454545454545</v>
      </c>
      <c r="M3553" s="17">
        <f t="shared" si="1520"/>
        <v>0.55333333333333479</v>
      </c>
      <c r="N3553" s="34">
        <f t="shared" si="1521"/>
        <v>2.0637898686679175</v>
      </c>
      <c r="O3553" s="12">
        <f t="shared" si="1522"/>
        <v>1.8072289156626458</v>
      </c>
      <c r="P3553" s="4">
        <f t="shared" si="1523"/>
        <v>200912</v>
      </c>
      <c r="Q3553" s="17">
        <f t="shared" si="1524"/>
        <v>1.2833333333333368</v>
      </c>
      <c r="R3553" s="17">
        <f t="shared" si="1525"/>
        <v>-2.2333333333333414</v>
      </c>
      <c r="S3553" s="16">
        <f t="shared" si="1526"/>
        <v>-0.95000000000000462</v>
      </c>
      <c r="T3553" s="5">
        <f t="shared" si="1527"/>
        <v>0.77922077922077715</v>
      </c>
      <c r="U3553" s="21">
        <f t="shared" si="1528"/>
        <v>0</v>
      </c>
      <c r="W3553" s="5">
        <f t="shared" si="1529"/>
        <v>-1</v>
      </c>
      <c r="X3553" s="4">
        <f t="shared" si="1530"/>
        <v>-1</v>
      </c>
      <c r="AE3553" s="4">
        <f t="shared" si="1531"/>
        <v>-1.7454545454545456</v>
      </c>
      <c r="AJ3553" s="3">
        <f t="shared" si="1532"/>
        <v>3.6496350364964902E-2</v>
      </c>
      <c r="AK3553" s="3">
        <f t="shared" si="1533"/>
        <v>3.6496350364965013E-2</v>
      </c>
      <c r="AL3553" s="26">
        <f t="shared" si="1534"/>
        <v>0.77922077922077715</v>
      </c>
      <c r="AM3553" s="26">
        <f ca="1">IF(RAND()&lt;J3553,H3553*F3553,I3553*G3553)-1</f>
        <v>0.71428571428570997</v>
      </c>
      <c r="AN3553" s="26">
        <f ca="1">IF(RAND()&lt;(J3553+(2*F3553-1)*Sheet2!D$109),H3553*F3553,I3553*G3553)-1</f>
        <v>0.71428571428570997</v>
      </c>
      <c r="AO3553" s="3">
        <f t="shared" si="1514"/>
        <v>200912</v>
      </c>
    </row>
    <row r="3554" spans="1:41" x14ac:dyDescent="0.25">
      <c r="A3554" s="6">
        <v>40167</v>
      </c>
      <c r="B3554" s="1" t="s">
        <v>36</v>
      </c>
      <c r="C3554" s="1" t="s">
        <v>37</v>
      </c>
      <c r="D3554" s="1">
        <v>27</v>
      </c>
      <c r="E3554" s="1">
        <v>24</v>
      </c>
      <c r="F3554">
        <f t="shared" si="1515"/>
        <v>1</v>
      </c>
      <c r="G3554">
        <f t="shared" si="1516"/>
        <v>0</v>
      </c>
      <c r="H3554" s="4">
        <v>1.4347826086956501</v>
      </c>
      <c r="I3554" s="4">
        <v>2.9</v>
      </c>
      <c r="J3554" s="4">
        <f t="shared" si="1517"/>
        <v>0.69696969696969802</v>
      </c>
      <c r="K3554" s="4">
        <f t="shared" si="1518"/>
        <v>0.34482758620689657</v>
      </c>
      <c r="L3554" s="17">
        <f t="shared" si="1519"/>
        <v>0.66696969696969799</v>
      </c>
      <c r="M3554" s="17">
        <f t="shared" si="1520"/>
        <v>0.3748275862068966</v>
      </c>
      <c r="N3554" s="34">
        <f t="shared" si="1521"/>
        <v>1.4993184915947273</v>
      </c>
      <c r="O3554" s="12">
        <f t="shared" si="1522"/>
        <v>2.6678932842686289</v>
      </c>
      <c r="P3554" s="4">
        <f t="shared" si="1523"/>
        <v>200912</v>
      </c>
      <c r="Q3554" s="17">
        <f t="shared" si="1524"/>
        <v>1.4347826086956501</v>
      </c>
      <c r="R3554" s="17">
        <f t="shared" si="1525"/>
        <v>-2.826315789473695</v>
      </c>
      <c r="S3554" s="16">
        <f t="shared" si="1526"/>
        <v>-1.3915331807780449</v>
      </c>
      <c r="T3554" s="5">
        <f t="shared" si="1527"/>
        <v>2.0212121212121241</v>
      </c>
      <c r="U3554" s="21">
        <f t="shared" si="1528"/>
        <v>0</v>
      </c>
      <c r="W3554" s="5">
        <f t="shared" si="1529"/>
        <v>0.43478260869565011</v>
      </c>
      <c r="X3554" s="4">
        <f t="shared" si="1530"/>
        <v>-0.30303030303030198</v>
      </c>
      <c r="AE3554" s="4">
        <f t="shared" si="1531"/>
        <v>-0.73781291172595209</v>
      </c>
      <c r="AJ3554" s="3">
        <f t="shared" si="1532"/>
        <v>4.0120361083250788E-2</v>
      </c>
      <c r="AK3554" s="3">
        <f t="shared" si="1533"/>
        <v>4.0120361083250566E-2</v>
      </c>
      <c r="AL3554" s="26">
        <f t="shared" si="1534"/>
        <v>2.0212121212121241</v>
      </c>
      <c r="AM3554" s="26">
        <f ca="1">IF(RAND()&lt;J3554,H3554*F3554,I3554*G3554)-1</f>
        <v>0.43478260869565011</v>
      </c>
      <c r="AN3554" s="26">
        <f ca="1">IF(RAND()&lt;(J3554+(2*F3554-1)*Sheet2!D$109),H3554*F3554,I3554*G3554)-1</f>
        <v>0.43478260869565011</v>
      </c>
      <c r="AO3554" s="3">
        <f t="shared" si="1514"/>
        <v>200912</v>
      </c>
    </row>
    <row r="3555" spans="1:41" x14ac:dyDescent="0.25">
      <c r="A3555" s="6">
        <v>40167</v>
      </c>
      <c r="B3555" s="1" t="s">
        <v>45</v>
      </c>
      <c r="C3555" s="1" t="s">
        <v>33</v>
      </c>
      <c r="D3555" s="1">
        <v>13</v>
      </c>
      <c r="E3555" s="1">
        <v>16</v>
      </c>
      <c r="F3555">
        <f t="shared" si="1515"/>
        <v>0</v>
      </c>
      <c r="G3555">
        <f t="shared" si="1516"/>
        <v>1</v>
      </c>
      <c r="H3555" s="4">
        <v>8</v>
      </c>
      <c r="I3555" s="4">
        <v>1.1000000000000001</v>
      </c>
      <c r="J3555" s="4">
        <f t="shared" si="1517"/>
        <v>0.125</v>
      </c>
      <c r="K3555" s="4">
        <f t="shared" si="1518"/>
        <v>0.90909090909090906</v>
      </c>
      <c r="L3555" s="17">
        <f t="shared" si="1519"/>
        <v>0.155</v>
      </c>
      <c r="M3555" s="17">
        <f t="shared" si="1520"/>
        <v>0.87909090909090903</v>
      </c>
      <c r="N3555" s="34">
        <f t="shared" si="1521"/>
        <v>6.4516129032258069</v>
      </c>
      <c r="O3555" s="12">
        <f t="shared" si="1522"/>
        <v>1.1375387797311274</v>
      </c>
      <c r="P3555" s="4">
        <f t="shared" si="1523"/>
        <v>200912</v>
      </c>
      <c r="Q3555" s="17">
        <f t="shared" si="1524"/>
        <v>7.2727272727272725</v>
      </c>
      <c r="R3555" s="17">
        <f t="shared" si="1525"/>
        <v>-10.142857142857133</v>
      </c>
      <c r="S3555" s="16">
        <f t="shared" si="1526"/>
        <v>-2.870129870129861</v>
      </c>
      <c r="T3555" s="5">
        <f t="shared" si="1527"/>
        <v>0.13750000000000001</v>
      </c>
      <c r="U3555" s="21">
        <f t="shared" si="1528"/>
        <v>0</v>
      </c>
      <c r="W3555" s="5">
        <f t="shared" si="1529"/>
        <v>-1</v>
      </c>
      <c r="X3555" s="4">
        <f t="shared" si="1530"/>
        <v>-1</v>
      </c>
      <c r="AE3555" s="4">
        <f t="shared" si="1531"/>
        <v>-7.875</v>
      </c>
      <c r="AJ3555" s="3">
        <f t="shared" si="1532"/>
        <v>3.296703296703285E-2</v>
      </c>
      <c r="AK3555" s="3">
        <f t="shared" si="1533"/>
        <v>3.2967032967032961E-2</v>
      </c>
      <c r="AL3555" s="26">
        <f t="shared" si="1534"/>
        <v>0.13750000000000001</v>
      </c>
      <c r="AM3555" s="26">
        <f ca="1">IF(RAND()&lt;J3555,H3555*F3555,I3555*G3555)-1</f>
        <v>0.10000000000000009</v>
      </c>
      <c r="AN3555" s="26">
        <f ca="1">IF(RAND()&lt;(J3555+(2*F3555-1)*Sheet2!D$109),H3555*F3555,I3555*G3555)-1</f>
        <v>0.10000000000000009</v>
      </c>
      <c r="AO3555" s="3">
        <f t="shared" si="1514"/>
        <v>200912</v>
      </c>
    </row>
    <row r="3556" spans="1:41" x14ac:dyDescent="0.25">
      <c r="A3556" s="6">
        <v>40167</v>
      </c>
      <c r="B3556" s="1" t="s">
        <v>47</v>
      </c>
      <c r="C3556" s="1" t="s">
        <v>25</v>
      </c>
      <c r="D3556" s="1">
        <v>7</v>
      </c>
      <c r="E3556" s="1">
        <v>24</v>
      </c>
      <c r="F3556">
        <f t="shared" si="1515"/>
        <v>0</v>
      </c>
      <c r="G3556">
        <f t="shared" si="1516"/>
        <v>1</v>
      </c>
      <c r="H3556" s="4">
        <v>1.3448275862068999</v>
      </c>
      <c r="I3556" s="4">
        <v>3.35</v>
      </c>
      <c r="J3556" s="4">
        <f t="shared" si="1517"/>
        <v>0.74358974358974173</v>
      </c>
      <c r="K3556" s="4">
        <f t="shared" si="1518"/>
        <v>0.29850746268656714</v>
      </c>
      <c r="L3556" s="17">
        <f t="shared" si="1519"/>
        <v>0.77358974358974175</v>
      </c>
      <c r="M3556" s="17">
        <f t="shared" si="1520"/>
        <v>0.26850746268656711</v>
      </c>
      <c r="N3556" s="34">
        <f t="shared" si="1521"/>
        <v>1.2926748425588364</v>
      </c>
      <c r="O3556" s="12">
        <f t="shared" si="1522"/>
        <v>3.7242912729294058</v>
      </c>
      <c r="P3556" s="4">
        <f t="shared" si="1523"/>
        <v>200912</v>
      </c>
      <c r="Q3556" s="17">
        <f t="shared" si="1524"/>
        <v>0.40144107050952232</v>
      </c>
      <c r="R3556" s="17">
        <f t="shared" si="1525"/>
        <v>-3.3255319148935891</v>
      </c>
      <c r="S3556" s="16">
        <f t="shared" si="1526"/>
        <v>-2.9240908443840667</v>
      </c>
      <c r="T3556" s="5">
        <f t="shared" si="1527"/>
        <v>2.4910256410256348</v>
      </c>
      <c r="U3556" s="21">
        <f t="shared" si="1528"/>
        <v>0</v>
      </c>
      <c r="W3556" s="5">
        <f t="shared" si="1529"/>
        <v>-1</v>
      </c>
      <c r="X3556" s="4">
        <f t="shared" si="1530"/>
        <v>-1</v>
      </c>
      <c r="AE3556" s="4">
        <f t="shared" si="1531"/>
        <v>-0.60123784261715818</v>
      </c>
      <c r="AJ3556" s="3">
        <f t="shared" si="1532"/>
        <v>4.0396621373483543E-2</v>
      </c>
      <c r="AK3556" s="3">
        <f t="shared" si="1533"/>
        <v>4.0396621373483432E-2</v>
      </c>
      <c r="AL3556" s="26">
        <f t="shared" si="1534"/>
        <v>2.4910256410256348</v>
      </c>
      <c r="AM3556" s="26">
        <f ca="1">IF(RAND()&lt;J3556,H3556*F3556,I3556*G3556)-1</f>
        <v>-1</v>
      </c>
      <c r="AN3556" s="26">
        <f ca="1">IF(RAND()&lt;(J3556+(2*F3556-1)*Sheet2!D$109),H3556*F3556,I3556*G3556)-1</f>
        <v>-1</v>
      </c>
      <c r="AO3556" s="3">
        <f t="shared" si="1514"/>
        <v>200912</v>
      </c>
    </row>
    <row r="3557" spans="1:41" x14ac:dyDescent="0.25">
      <c r="A3557" s="6">
        <v>40167</v>
      </c>
      <c r="B3557" s="1" t="s">
        <v>50</v>
      </c>
      <c r="C3557" s="1" t="s">
        <v>30</v>
      </c>
      <c r="D3557" s="1">
        <v>27</v>
      </c>
      <c r="E3557" s="1">
        <v>24</v>
      </c>
      <c r="F3557">
        <f t="shared" si="1515"/>
        <v>1</v>
      </c>
      <c r="G3557">
        <f t="shared" si="1516"/>
        <v>0</v>
      </c>
      <c r="H3557" s="4">
        <v>1.32258064516129</v>
      </c>
      <c r="I3557" s="4">
        <v>3.5</v>
      </c>
      <c r="J3557" s="4">
        <f t="shared" si="1517"/>
        <v>0.75609756097560987</v>
      </c>
      <c r="K3557" s="4">
        <f t="shared" si="1518"/>
        <v>0.2857142857142857</v>
      </c>
      <c r="L3557" s="17">
        <f t="shared" si="1519"/>
        <v>0.72609756097560985</v>
      </c>
      <c r="M3557" s="17">
        <f t="shared" si="1520"/>
        <v>0.31571428571428573</v>
      </c>
      <c r="N3557" s="34">
        <f t="shared" si="1521"/>
        <v>1.3772253946926434</v>
      </c>
      <c r="O3557" s="12">
        <f t="shared" si="1522"/>
        <v>3.1674208144796379</v>
      </c>
      <c r="P3557" s="4">
        <f t="shared" si="1523"/>
        <v>200912</v>
      </c>
      <c r="Q3557" s="17">
        <f t="shared" si="1524"/>
        <v>1.32258064516129</v>
      </c>
      <c r="R3557" s="17">
        <f t="shared" si="1525"/>
        <v>-3.5000000000000027</v>
      </c>
      <c r="S3557" s="16">
        <f t="shared" si="1526"/>
        <v>-2.1774193548387126</v>
      </c>
      <c r="T3557" s="5">
        <f t="shared" si="1527"/>
        <v>2.6463414634146347</v>
      </c>
      <c r="U3557" s="21">
        <f t="shared" si="1528"/>
        <v>0</v>
      </c>
      <c r="W3557" s="5">
        <f t="shared" si="1529"/>
        <v>0.32258064516129004</v>
      </c>
      <c r="X3557" s="4">
        <f t="shared" si="1530"/>
        <v>-0.24390243902439013</v>
      </c>
      <c r="AE3557" s="4">
        <f t="shared" si="1531"/>
        <v>-0.56648308418568016</v>
      </c>
      <c r="AJ3557" s="3">
        <f t="shared" si="1532"/>
        <v>4.0133779264214242E-2</v>
      </c>
      <c r="AK3557" s="3">
        <f t="shared" si="1533"/>
        <v>4.0133779264214242E-2</v>
      </c>
      <c r="AL3557" s="26">
        <f t="shared" si="1534"/>
        <v>2.6463414634146347</v>
      </c>
      <c r="AM3557" s="26">
        <f ca="1">IF(RAND()&lt;J3557,H3557*F3557,I3557*G3557)-1</f>
        <v>0.32258064516129004</v>
      </c>
      <c r="AN3557" s="26">
        <f ca="1">IF(RAND()&lt;(J3557+(2*F3557-1)*Sheet2!D$109),H3557*F3557,I3557*G3557)-1</f>
        <v>0.32258064516129004</v>
      </c>
      <c r="AO3557" s="3">
        <f t="shared" si="1514"/>
        <v>200912</v>
      </c>
    </row>
    <row r="3558" spans="1:41" x14ac:dyDescent="0.25">
      <c r="A3558" s="6">
        <v>40167</v>
      </c>
      <c r="B3558" s="1" t="s">
        <v>43</v>
      </c>
      <c r="C3558" s="1" t="s">
        <v>48</v>
      </c>
      <c r="D3558" s="1">
        <v>37</v>
      </c>
      <c r="E3558" s="1">
        <v>36</v>
      </c>
      <c r="F3558">
        <f t="shared" si="1515"/>
        <v>1</v>
      </c>
      <c r="G3558">
        <f t="shared" si="1516"/>
        <v>0</v>
      </c>
      <c r="H3558" s="4">
        <v>1.68965517241379</v>
      </c>
      <c r="I3558" s="4">
        <v>2.25</v>
      </c>
      <c r="J3558" s="4">
        <f t="shared" si="1517"/>
        <v>0.59183673469387865</v>
      </c>
      <c r="K3558" s="4">
        <f t="shared" si="1518"/>
        <v>0.44444444444444442</v>
      </c>
      <c r="L3558" s="17">
        <f t="shared" si="1519"/>
        <v>0.56183673469387863</v>
      </c>
      <c r="M3558" s="17">
        <f t="shared" si="1520"/>
        <v>0.47444444444444445</v>
      </c>
      <c r="N3558" s="34">
        <f t="shared" si="1521"/>
        <v>1.7798764983654161</v>
      </c>
      <c r="O3558" s="12">
        <f t="shared" si="1522"/>
        <v>2.1077283372365341</v>
      </c>
      <c r="P3558" s="4">
        <f t="shared" si="1523"/>
        <v>200912</v>
      </c>
      <c r="Q3558" s="17">
        <f t="shared" si="1524"/>
        <v>1.68965517241379</v>
      </c>
      <c r="R3558" s="17">
        <f t="shared" si="1525"/>
        <v>-2.2500000000000062</v>
      </c>
      <c r="S3558" s="16">
        <f t="shared" si="1526"/>
        <v>-0.56034482758621618</v>
      </c>
      <c r="T3558" s="5">
        <f t="shared" si="1527"/>
        <v>1.3316326530612268</v>
      </c>
      <c r="U3558" s="21">
        <f t="shared" si="1528"/>
        <v>0</v>
      </c>
      <c r="W3558" s="5">
        <f t="shared" si="1529"/>
        <v>0.68965517241379004</v>
      </c>
      <c r="X3558" s="4">
        <f t="shared" si="1530"/>
        <v>-0.40816326530612135</v>
      </c>
      <c r="AE3558" s="4">
        <f t="shared" si="1531"/>
        <v>-1.0978184377199114</v>
      </c>
      <c r="AJ3558" s="3">
        <f t="shared" si="1532"/>
        <v>3.5010940919038225E-2</v>
      </c>
      <c r="AK3558" s="3">
        <f t="shared" si="1533"/>
        <v>3.5010940919038225E-2</v>
      </c>
      <c r="AL3558" s="26">
        <f t="shared" si="1534"/>
        <v>1.3316326530612268</v>
      </c>
      <c r="AM3558" s="26">
        <f ca="1">IF(RAND()&lt;J3558,H3558*F3558,I3558*G3558)-1</f>
        <v>0.68965517241379004</v>
      </c>
      <c r="AN3558" s="26">
        <f ca="1">IF(RAND()&lt;(J3558+(2*F3558-1)*Sheet2!D$109),H3558*F3558,I3558*G3558)-1</f>
        <v>-1</v>
      </c>
      <c r="AO3558" s="3">
        <f t="shared" si="1514"/>
        <v>200912</v>
      </c>
    </row>
    <row r="3559" spans="1:41" x14ac:dyDescent="0.25">
      <c r="A3559" s="6">
        <v>40167</v>
      </c>
      <c r="B3559" s="1" t="s">
        <v>41</v>
      </c>
      <c r="C3559" s="1" t="s">
        <v>24</v>
      </c>
      <c r="D3559" s="1">
        <v>27</v>
      </c>
      <c r="E3559" s="1">
        <v>13</v>
      </c>
      <c r="F3559">
        <f t="shared" si="1515"/>
        <v>1</v>
      </c>
      <c r="G3559">
        <f t="shared" si="1516"/>
        <v>0</v>
      </c>
      <c r="H3559" s="4">
        <v>1.28571428571429</v>
      </c>
      <c r="I3559" s="4">
        <v>3.8</v>
      </c>
      <c r="J3559" s="4">
        <f t="shared" si="1517"/>
        <v>0.77777777777777513</v>
      </c>
      <c r="K3559" s="4">
        <f t="shared" si="1518"/>
        <v>0.26315789473684209</v>
      </c>
      <c r="L3559" s="17">
        <f t="shared" si="1519"/>
        <v>0.7477777777777751</v>
      </c>
      <c r="M3559" s="17">
        <f t="shared" si="1520"/>
        <v>0.29315789473684206</v>
      </c>
      <c r="N3559" s="34">
        <f t="shared" si="1521"/>
        <v>1.3372956909361118</v>
      </c>
      <c r="O3559" s="12">
        <f t="shared" si="1522"/>
        <v>3.4111310592459612</v>
      </c>
      <c r="P3559" s="4">
        <f t="shared" si="1523"/>
        <v>200912</v>
      </c>
      <c r="Q3559" s="17">
        <f t="shared" si="1524"/>
        <v>1.28571428571429</v>
      </c>
      <c r="R3559" s="17">
        <f t="shared" si="1525"/>
        <v>-3.8571428571428044</v>
      </c>
      <c r="S3559" s="16">
        <f t="shared" si="1526"/>
        <v>-2.5714285714285143</v>
      </c>
      <c r="T3559" s="5">
        <f t="shared" si="1527"/>
        <v>2.9555555555555455</v>
      </c>
      <c r="U3559" s="21">
        <f t="shared" si="1528"/>
        <v>0</v>
      </c>
      <c r="W3559" s="5">
        <f t="shared" si="1529"/>
        <v>0.28571428571429003</v>
      </c>
      <c r="X3559" s="4">
        <f t="shared" si="1530"/>
        <v>-0.22222222222222487</v>
      </c>
      <c r="AE3559" s="4">
        <f t="shared" si="1531"/>
        <v>-0.5079365079365149</v>
      </c>
      <c r="AJ3559" s="3">
        <f t="shared" si="1532"/>
        <v>3.9325842696626756E-2</v>
      </c>
      <c r="AK3559" s="3">
        <f t="shared" si="1533"/>
        <v>3.9325842696626756E-2</v>
      </c>
      <c r="AL3559" s="26">
        <f t="shared" si="1534"/>
        <v>2.9555555555555455</v>
      </c>
      <c r="AM3559" s="26">
        <f ca="1">IF(RAND()&lt;J3559,H3559*F3559,I3559*G3559)-1</f>
        <v>0.28571428571429003</v>
      </c>
      <c r="AN3559" s="26">
        <f ca="1">IF(RAND()&lt;(J3559+(2*F3559-1)*Sheet2!D$109),H3559*F3559,I3559*G3559)-1</f>
        <v>-1</v>
      </c>
      <c r="AO3559" s="3">
        <f t="shared" si="1514"/>
        <v>200912</v>
      </c>
    </row>
    <row r="3560" spans="1:41" x14ac:dyDescent="0.25">
      <c r="A3560" s="6">
        <v>40167</v>
      </c>
      <c r="B3560" s="1" t="s">
        <v>39</v>
      </c>
      <c r="C3560" s="1" t="s">
        <v>27</v>
      </c>
      <c r="D3560" s="1">
        <v>7</v>
      </c>
      <c r="E3560" s="1">
        <v>10</v>
      </c>
      <c r="F3560">
        <f t="shared" si="1515"/>
        <v>0</v>
      </c>
      <c r="G3560">
        <f t="shared" si="1516"/>
        <v>1</v>
      </c>
      <c r="H3560" s="4">
        <v>1.4</v>
      </c>
      <c r="I3560" s="4">
        <v>3.1</v>
      </c>
      <c r="J3560" s="4">
        <f t="shared" si="1517"/>
        <v>0.7142857142857143</v>
      </c>
      <c r="K3560" s="4">
        <f t="shared" si="1518"/>
        <v>0.32258064516129031</v>
      </c>
      <c r="L3560" s="17">
        <f t="shared" si="1519"/>
        <v>0.74428571428571433</v>
      </c>
      <c r="M3560" s="17">
        <f t="shared" si="1520"/>
        <v>0.29258064516129034</v>
      </c>
      <c r="N3560" s="34">
        <f t="shared" si="1521"/>
        <v>1.3435700575815739</v>
      </c>
      <c r="O3560" s="12">
        <f t="shared" si="1522"/>
        <v>3.4178610804851157</v>
      </c>
      <c r="P3560" s="4">
        <f t="shared" si="1523"/>
        <v>200912</v>
      </c>
      <c r="Q3560" s="17">
        <f t="shared" si="1524"/>
        <v>0.45161290322580638</v>
      </c>
      <c r="R3560" s="17">
        <f t="shared" si="1525"/>
        <v>-2.9761904761904767</v>
      </c>
      <c r="S3560" s="16">
        <f t="shared" si="1526"/>
        <v>-2.5245775729646702</v>
      </c>
      <c r="T3560" s="5">
        <f t="shared" si="1527"/>
        <v>2.2142857142857144</v>
      </c>
      <c r="U3560" s="21">
        <f t="shared" si="1528"/>
        <v>0</v>
      </c>
      <c r="W3560" s="5">
        <f t="shared" si="1529"/>
        <v>-1</v>
      </c>
      <c r="X3560" s="4">
        <f t="shared" si="1530"/>
        <v>-1</v>
      </c>
      <c r="AE3560" s="4">
        <f t="shared" si="1531"/>
        <v>-0.68571428571428561</v>
      </c>
      <c r="AJ3560" s="3">
        <f t="shared" si="1532"/>
        <v>3.5555555555555562E-2</v>
      </c>
      <c r="AK3560" s="3">
        <f t="shared" si="1533"/>
        <v>3.5555555555555562E-2</v>
      </c>
      <c r="AL3560" s="26">
        <f t="shared" si="1534"/>
        <v>2.2142857142857144</v>
      </c>
      <c r="AM3560" s="26">
        <f ca="1">IF(RAND()&lt;J3560,H3560*F3560,I3560*G3560)-1</f>
        <v>2.1</v>
      </c>
      <c r="AN3560" s="26">
        <f ca="1">IF(RAND()&lt;(J3560+(2*F3560-1)*Sheet2!D$109),H3560*F3560,I3560*G3560)-1</f>
        <v>-1</v>
      </c>
      <c r="AO3560" s="3">
        <f t="shared" si="1514"/>
        <v>200912</v>
      </c>
    </row>
    <row r="3561" spans="1:41" x14ac:dyDescent="0.25">
      <c r="A3561" s="6">
        <v>40167</v>
      </c>
      <c r="B3561" s="1" t="s">
        <v>35</v>
      </c>
      <c r="C3561" s="1" t="s">
        <v>44</v>
      </c>
      <c r="D3561" s="1">
        <v>34</v>
      </c>
      <c r="E3561" s="1">
        <v>41</v>
      </c>
      <c r="F3561">
        <f t="shared" si="1515"/>
        <v>0</v>
      </c>
      <c r="G3561">
        <f t="shared" si="1516"/>
        <v>1</v>
      </c>
      <c r="H3561" s="4">
        <v>1.68965517241379</v>
      </c>
      <c r="I3561" s="4">
        <v>2.25</v>
      </c>
      <c r="J3561" s="4">
        <f t="shared" si="1517"/>
        <v>0.59183673469387865</v>
      </c>
      <c r="K3561" s="4">
        <f t="shared" si="1518"/>
        <v>0.44444444444444442</v>
      </c>
      <c r="L3561" s="17">
        <f t="shared" si="1519"/>
        <v>0.62183673469387868</v>
      </c>
      <c r="M3561" s="17">
        <f t="shared" si="1520"/>
        <v>0.41444444444444439</v>
      </c>
      <c r="N3561" s="34">
        <f t="shared" si="1521"/>
        <v>1.6081391532655041</v>
      </c>
      <c r="O3561" s="12">
        <f t="shared" si="1522"/>
        <v>2.4128686327077751</v>
      </c>
      <c r="P3561" s="4">
        <f t="shared" si="1523"/>
        <v>200912</v>
      </c>
      <c r="Q3561" s="17">
        <f t="shared" si="1524"/>
        <v>0.75095785440612894</v>
      </c>
      <c r="R3561" s="17">
        <f t="shared" si="1525"/>
        <v>-2.2500000000000062</v>
      </c>
      <c r="S3561" s="16">
        <f t="shared" si="1526"/>
        <v>-1.4990421455938772</v>
      </c>
      <c r="T3561" s="5">
        <f t="shared" si="1527"/>
        <v>1.3316326530612268</v>
      </c>
      <c r="U3561" s="21">
        <f t="shared" si="1528"/>
        <v>0</v>
      </c>
      <c r="W3561" s="5">
        <f t="shared" si="1529"/>
        <v>-1</v>
      </c>
      <c r="X3561" s="4">
        <f t="shared" si="1530"/>
        <v>-1</v>
      </c>
      <c r="AE3561" s="4">
        <f t="shared" si="1531"/>
        <v>-1.0978184377199114</v>
      </c>
      <c r="AJ3561" s="3">
        <f t="shared" si="1532"/>
        <v>3.5010940919038225E-2</v>
      </c>
      <c r="AK3561" s="3">
        <f t="shared" si="1533"/>
        <v>3.5010940919038225E-2</v>
      </c>
      <c r="AL3561" s="26">
        <f t="shared" si="1534"/>
        <v>1.3316326530612268</v>
      </c>
      <c r="AM3561" s="26">
        <f ca="1">IF(RAND()&lt;J3561,H3561*F3561,I3561*G3561)-1</f>
        <v>-1</v>
      </c>
      <c r="AN3561" s="26">
        <f ca="1">IF(RAND()&lt;(J3561+(2*F3561-1)*Sheet2!D$109),H3561*F3561,I3561*G3561)-1</f>
        <v>-1</v>
      </c>
      <c r="AO3561" s="3">
        <f t="shared" si="1514"/>
        <v>200912</v>
      </c>
    </row>
    <row r="3562" spans="1:41" x14ac:dyDescent="0.25">
      <c r="A3562" s="6">
        <v>40167</v>
      </c>
      <c r="B3562" s="1" t="s">
        <v>19</v>
      </c>
      <c r="C3562" s="1" t="s">
        <v>49</v>
      </c>
      <c r="D3562" s="1">
        <v>24</v>
      </c>
      <c r="E3562" s="1">
        <v>31</v>
      </c>
      <c r="F3562">
        <f t="shared" si="1515"/>
        <v>0</v>
      </c>
      <c r="G3562">
        <f t="shared" si="1516"/>
        <v>1</v>
      </c>
      <c r="H3562" s="4">
        <v>8</v>
      </c>
      <c r="I3562" s="4">
        <v>1.1000000000000001</v>
      </c>
      <c r="J3562" s="4">
        <f t="shared" si="1517"/>
        <v>0.125</v>
      </c>
      <c r="K3562" s="4">
        <f t="shared" si="1518"/>
        <v>0.90909090909090906</v>
      </c>
      <c r="L3562" s="17">
        <f t="shared" si="1519"/>
        <v>0.155</v>
      </c>
      <c r="M3562" s="17">
        <f t="shared" si="1520"/>
        <v>0.87909090909090903</v>
      </c>
      <c r="N3562" s="34">
        <f t="shared" si="1521"/>
        <v>6.4516129032258069</v>
      </c>
      <c r="O3562" s="12">
        <f t="shared" si="1522"/>
        <v>1.1375387797311274</v>
      </c>
      <c r="P3562" s="4">
        <f t="shared" si="1523"/>
        <v>200912</v>
      </c>
      <c r="Q3562" s="17">
        <f t="shared" si="1524"/>
        <v>7.2727272727272725</v>
      </c>
      <c r="R3562" s="17">
        <f t="shared" si="1525"/>
        <v>-10.142857142857133</v>
      </c>
      <c r="S3562" s="16">
        <f t="shared" si="1526"/>
        <v>-2.870129870129861</v>
      </c>
      <c r="T3562" s="5">
        <f t="shared" si="1527"/>
        <v>0.13750000000000001</v>
      </c>
      <c r="U3562" s="21">
        <f t="shared" si="1528"/>
        <v>0</v>
      </c>
      <c r="W3562" s="5">
        <f t="shared" si="1529"/>
        <v>-1</v>
      </c>
      <c r="X3562" s="4">
        <f t="shared" si="1530"/>
        <v>-1</v>
      </c>
      <c r="AE3562" s="4">
        <f t="shared" si="1531"/>
        <v>-7.875</v>
      </c>
      <c r="AJ3562" s="3">
        <f t="shared" si="1532"/>
        <v>3.296703296703285E-2</v>
      </c>
      <c r="AK3562" s="3">
        <f t="shared" si="1533"/>
        <v>3.2967032967032961E-2</v>
      </c>
      <c r="AL3562" s="26">
        <f t="shared" si="1534"/>
        <v>0.13750000000000001</v>
      </c>
      <c r="AM3562" s="26">
        <f ca="1">IF(RAND()&lt;J3562,H3562*F3562,I3562*G3562)-1</f>
        <v>0.10000000000000009</v>
      </c>
      <c r="AN3562" s="26">
        <f ca="1">IF(RAND()&lt;(J3562+(2*F3562-1)*Sheet2!D$109),H3562*F3562,I3562*G3562)-1</f>
        <v>0.10000000000000009</v>
      </c>
      <c r="AO3562" s="3">
        <f t="shared" si="1514"/>
        <v>200912</v>
      </c>
    </row>
    <row r="3563" spans="1:41" x14ac:dyDescent="0.25">
      <c r="A3563" s="6">
        <v>40167</v>
      </c>
      <c r="B3563" s="1" t="s">
        <v>21</v>
      </c>
      <c r="C3563" s="1" t="s">
        <v>40</v>
      </c>
      <c r="D3563" s="1">
        <v>19</v>
      </c>
      <c r="E3563" s="1">
        <v>20</v>
      </c>
      <c r="F3563">
        <f t="shared" si="1515"/>
        <v>0</v>
      </c>
      <c r="G3563">
        <f t="shared" si="1516"/>
        <v>1</v>
      </c>
      <c r="H3563" s="4">
        <v>1.1000000000000001</v>
      </c>
      <c r="I3563" s="4">
        <v>8</v>
      </c>
      <c r="J3563" s="4">
        <f t="shared" si="1517"/>
        <v>0.90909090909090906</v>
      </c>
      <c r="K3563" s="4">
        <f t="shared" si="1518"/>
        <v>0.125</v>
      </c>
      <c r="L3563" s="17">
        <f t="shared" si="1519"/>
        <v>0.93909090909090909</v>
      </c>
      <c r="M3563" s="17">
        <f t="shared" si="1520"/>
        <v>9.5000000000000001E-2</v>
      </c>
      <c r="N3563" s="34">
        <f t="shared" si="1521"/>
        <v>1.0648596321393997</v>
      </c>
      <c r="O3563" s="12">
        <f t="shared" si="1522"/>
        <v>10.526315789473685</v>
      </c>
      <c r="P3563" s="4">
        <f t="shared" si="1523"/>
        <v>200912</v>
      </c>
      <c r="Q3563" s="17">
        <f t="shared" si="1524"/>
        <v>0.13750000000000001</v>
      </c>
      <c r="R3563" s="17">
        <f t="shared" si="1525"/>
        <v>-10.142857142857133</v>
      </c>
      <c r="S3563" s="16">
        <f t="shared" si="1526"/>
        <v>-10.005357142857134</v>
      </c>
      <c r="T3563" s="5">
        <f t="shared" si="1527"/>
        <v>7.2727272727272725</v>
      </c>
      <c r="U3563" s="21">
        <f t="shared" si="1528"/>
        <v>1</v>
      </c>
      <c r="W3563" s="5">
        <f t="shared" si="1529"/>
        <v>-1</v>
      </c>
      <c r="X3563" s="4">
        <f t="shared" si="1530"/>
        <v>-1</v>
      </c>
      <c r="AE3563" s="4">
        <f t="shared" si="1531"/>
        <v>-0.19090909090909103</v>
      </c>
      <c r="AJ3563" s="3">
        <f t="shared" si="1532"/>
        <v>3.296703296703285E-2</v>
      </c>
      <c r="AK3563" s="3">
        <f t="shared" si="1533"/>
        <v>3.2967032967032961E-2</v>
      </c>
      <c r="AL3563" s="26">
        <f t="shared" si="1534"/>
        <v>7.2727272727272725</v>
      </c>
      <c r="AM3563" s="26">
        <f ca="1">IF(RAND()&lt;J3563,H3563*F3563,I3563*G3563)-1</f>
        <v>-1</v>
      </c>
      <c r="AN3563" s="26">
        <f ca="1">IF(RAND()&lt;(J3563+(2*F3563-1)*Sheet2!D$109),H3563*F3563,I3563*G3563)-1</f>
        <v>-1</v>
      </c>
      <c r="AO3563" s="3">
        <f t="shared" si="1514"/>
        <v>200912</v>
      </c>
    </row>
    <row r="3564" spans="1:41" x14ac:dyDescent="0.25">
      <c r="A3564" s="6">
        <v>40167</v>
      </c>
      <c r="B3564" s="1" t="s">
        <v>26</v>
      </c>
      <c r="C3564" s="1" t="s">
        <v>46</v>
      </c>
      <c r="D3564" s="1">
        <v>26</v>
      </c>
      <c r="E3564" s="1">
        <v>7</v>
      </c>
      <c r="F3564">
        <f t="shared" si="1515"/>
        <v>1</v>
      </c>
      <c r="G3564">
        <f t="shared" si="1516"/>
        <v>0</v>
      </c>
      <c r="H3564" s="4">
        <v>4.25</v>
      </c>
      <c r="I3564" s="4">
        <v>1.25</v>
      </c>
      <c r="J3564" s="4">
        <f t="shared" si="1517"/>
        <v>0.23529411764705882</v>
      </c>
      <c r="K3564" s="4">
        <f t="shared" si="1518"/>
        <v>0.8</v>
      </c>
      <c r="L3564" s="17">
        <f t="shared" si="1519"/>
        <v>0.20529411764705882</v>
      </c>
      <c r="M3564" s="17">
        <f t="shared" si="1520"/>
        <v>0.83000000000000007</v>
      </c>
      <c r="N3564" s="34">
        <f t="shared" si="1521"/>
        <v>4.8710601719197708</v>
      </c>
      <c r="O3564" s="12">
        <f t="shared" si="1522"/>
        <v>1.2048192771084336</v>
      </c>
      <c r="P3564" s="4">
        <f t="shared" si="1523"/>
        <v>200912</v>
      </c>
      <c r="Q3564" s="17">
        <f t="shared" si="1524"/>
        <v>4.25</v>
      </c>
      <c r="R3564" s="17">
        <f t="shared" si="1525"/>
        <v>-4.3076923076923075</v>
      </c>
      <c r="S3564" s="16">
        <f t="shared" si="1526"/>
        <v>-5.7692307692307487E-2</v>
      </c>
      <c r="T3564" s="5">
        <f t="shared" si="1527"/>
        <v>0.29411764705882354</v>
      </c>
      <c r="U3564" s="21">
        <f t="shared" si="1528"/>
        <v>0</v>
      </c>
      <c r="W3564" s="5">
        <f t="shared" si="1529"/>
        <v>3.25</v>
      </c>
      <c r="X3564" s="4">
        <f t="shared" si="1530"/>
        <v>-0.76470588235294112</v>
      </c>
      <c r="AE3564" s="4">
        <f t="shared" si="1531"/>
        <v>-4.0147058823529411</v>
      </c>
      <c r="AJ3564" s="3">
        <f t="shared" si="1532"/>
        <v>3.4090909090909061E-2</v>
      </c>
      <c r="AK3564" s="3">
        <f t="shared" si="1533"/>
        <v>3.4090909090909172E-2</v>
      </c>
      <c r="AL3564" s="26">
        <f t="shared" si="1534"/>
        <v>0.29411764705882354</v>
      </c>
      <c r="AM3564" s="26">
        <f ca="1">IF(RAND()&lt;J3564,H3564*F3564,I3564*G3564)-1</f>
        <v>-1</v>
      </c>
      <c r="AN3564" s="26">
        <f ca="1">IF(RAND()&lt;(J3564+(2*F3564-1)*Sheet2!D$109),H3564*F3564,I3564*G3564)-1</f>
        <v>3.25</v>
      </c>
      <c r="AO3564" s="3">
        <f t="shared" si="1514"/>
        <v>200912</v>
      </c>
    </row>
    <row r="3565" spans="1:41" x14ac:dyDescent="0.25">
      <c r="A3565" s="6">
        <v>40167</v>
      </c>
      <c r="B3565" s="1" t="s">
        <v>32</v>
      </c>
      <c r="C3565" s="1" t="s">
        <v>38</v>
      </c>
      <c r="D3565" s="1">
        <v>10</v>
      </c>
      <c r="E3565" s="1">
        <v>17</v>
      </c>
      <c r="F3565">
        <f t="shared" si="1515"/>
        <v>0</v>
      </c>
      <c r="G3565">
        <f t="shared" si="1516"/>
        <v>1</v>
      </c>
      <c r="H3565" s="4">
        <v>3.55</v>
      </c>
      <c r="I3565" s="4">
        <v>1.3076923076923099</v>
      </c>
      <c r="J3565" s="4">
        <f t="shared" si="1517"/>
        <v>0.28169014084507044</v>
      </c>
      <c r="K3565" s="4">
        <f t="shared" si="1518"/>
        <v>0.7647058823529399</v>
      </c>
      <c r="L3565" s="17">
        <f t="shared" si="1519"/>
        <v>0.31169014084507041</v>
      </c>
      <c r="M3565" s="17">
        <f t="shared" si="1520"/>
        <v>0.73470588235293988</v>
      </c>
      <c r="N3565" s="34">
        <f t="shared" si="1521"/>
        <v>3.208314505196566</v>
      </c>
      <c r="O3565" s="12">
        <f t="shared" si="1522"/>
        <v>1.3610888710968798</v>
      </c>
      <c r="P3565" s="4">
        <f t="shared" si="1523"/>
        <v>200912</v>
      </c>
      <c r="Q3565" s="17">
        <f t="shared" si="1524"/>
        <v>2.7147058823529364</v>
      </c>
      <c r="R3565" s="17">
        <f t="shared" si="1525"/>
        <v>-3.6421568627450744</v>
      </c>
      <c r="S3565" s="16">
        <f t="shared" si="1526"/>
        <v>-0.92745098039213802</v>
      </c>
      <c r="T3565" s="5">
        <f t="shared" si="1527"/>
        <v>0.36836403033586196</v>
      </c>
      <c r="U3565" s="21">
        <f t="shared" si="1528"/>
        <v>0</v>
      </c>
      <c r="W3565" s="5">
        <f t="shared" si="1529"/>
        <v>-1</v>
      </c>
      <c r="X3565" s="4">
        <f t="shared" si="1530"/>
        <v>-1</v>
      </c>
      <c r="AE3565" s="4">
        <f t="shared" si="1531"/>
        <v>-3.2683098591549293</v>
      </c>
      <c r="AJ3565" s="3">
        <f t="shared" si="1532"/>
        <v>4.4338875692793822E-2</v>
      </c>
      <c r="AK3565" s="3">
        <f t="shared" si="1533"/>
        <v>4.4338875692793711E-2</v>
      </c>
      <c r="AL3565" s="26">
        <f t="shared" si="1534"/>
        <v>0.36836403033586196</v>
      </c>
      <c r="AM3565" s="26">
        <f ca="1">IF(RAND()&lt;J3565,H3565*F3565,I3565*G3565)-1</f>
        <v>-1</v>
      </c>
      <c r="AN3565" s="26">
        <f ca="1">IF(RAND()&lt;(J3565+(2*F3565-1)*Sheet2!D$109),H3565*F3565,I3565*G3565)-1</f>
        <v>0.30769230769230993</v>
      </c>
      <c r="AO3565" s="3">
        <f t="shared" si="1514"/>
        <v>200912</v>
      </c>
    </row>
    <row r="3566" spans="1:41" x14ac:dyDescent="0.25">
      <c r="A3566" s="6">
        <v>40167</v>
      </c>
      <c r="B3566" s="1" t="s">
        <v>29</v>
      </c>
      <c r="C3566" s="1" t="s">
        <v>31</v>
      </c>
      <c r="D3566" s="1">
        <v>31</v>
      </c>
      <c r="E3566" s="1">
        <v>7</v>
      </c>
      <c r="F3566">
        <f t="shared" si="1515"/>
        <v>1</v>
      </c>
      <c r="G3566">
        <f t="shared" si="1516"/>
        <v>0</v>
      </c>
      <c r="H3566" s="4">
        <v>1.1666666666666701</v>
      </c>
      <c r="I3566" s="4">
        <v>5.25</v>
      </c>
      <c r="J3566" s="4">
        <f t="shared" si="1517"/>
        <v>0.85714285714285465</v>
      </c>
      <c r="K3566" s="4">
        <f t="shared" si="1518"/>
        <v>0.19047619047619047</v>
      </c>
      <c r="L3566" s="17">
        <f t="shared" si="1519"/>
        <v>0.82714285714285463</v>
      </c>
      <c r="M3566" s="17">
        <f t="shared" si="1520"/>
        <v>0.22047619047619046</v>
      </c>
      <c r="N3566" s="34">
        <f t="shared" si="1521"/>
        <v>1.2089810017271194</v>
      </c>
      <c r="O3566" s="12">
        <f t="shared" si="1522"/>
        <v>4.5356371490280782</v>
      </c>
      <c r="P3566" s="4">
        <f t="shared" si="1523"/>
        <v>200912</v>
      </c>
      <c r="Q3566" s="17">
        <f t="shared" si="1524"/>
        <v>1.1666666666666701</v>
      </c>
      <c r="R3566" s="17">
        <f t="shared" si="1525"/>
        <v>-6.2352941176469363</v>
      </c>
      <c r="S3566" s="16">
        <f t="shared" si="1526"/>
        <v>-5.0686274509802658</v>
      </c>
      <c r="T3566" s="5">
        <f t="shared" si="1527"/>
        <v>4.4999999999999867</v>
      </c>
      <c r="U3566" s="21">
        <f t="shared" si="1528"/>
        <v>0</v>
      </c>
      <c r="W3566" s="5">
        <f t="shared" si="1529"/>
        <v>0.16666666666667007</v>
      </c>
      <c r="X3566" s="4">
        <f t="shared" si="1530"/>
        <v>-0.14285714285714535</v>
      </c>
      <c r="AE3566" s="4">
        <f t="shared" si="1531"/>
        <v>-0.30952380952381542</v>
      </c>
      <c r="AJ3566" s="3">
        <f t="shared" si="1532"/>
        <v>4.5454545454543083E-2</v>
      </c>
      <c r="AK3566" s="3">
        <f t="shared" si="1533"/>
        <v>4.5454545454543083E-2</v>
      </c>
      <c r="AL3566" s="26">
        <f t="shared" si="1534"/>
        <v>4.4999999999999867</v>
      </c>
      <c r="AM3566" s="26">
        <f ca="1">IF(RAND()&lt;J3566,H3566*F3566,I3566*G3566)-1</f>
        <v>0.16666666666667007</v>
      </c>
      <c r="AN3566" s="26">
        <f ca="1">IF(RAND()&lt;(J3566+(2*F3566-1)*Sheet2!D$109),H3566*F3566,I3566*G3566)-1</f>
        <v>0.16666666666667007</v>
      </c>
      <c r="AO3566" s="3">
        <f t="shared" si="1514"/>
        <v>200912</v>
      </c>
    </row>
    <row r="3567" spans="1:41" x14ac:dyDescent="0.25">
      <c r="A3567" s="6">
        <v>40166</v>
      </c>
      <c r="B3567" s="1" t="s">
        <v>28</v>
      </c>
      <c r="C3567" s="1" t="s">
        <v>23</v>
      </c>
      <c r="D3567" s="1">
        <v>17</v>
      </c>
      <c r="E3567" s="1">
        <v>24</v>
      </c>
      <c r="F3567">
        <f t="shared" si="1515"/>
        <v>0</v>
      </c>
      <c r="G3567">
        <f t="shared" si="1516"/>
        <v>1</v>
      </c>
      <c r="H3567" s="4">
        <v>1.28571428571429</v>
      </c>
      <c r="I3567" s="4">
        <v>3.8</v>
      </c>
      <c r="J3567" s="4">
        <f t="shared" si="1517"/>
        <v>0.77777777777777513</v>
      </c>
      <c r="K3567" s="4">
        <f t="shared" si="1518"/>
        <v>0.26315789473684209</v>
      </c>
      <c r="L3567" s="17">
        <f t="shared" si="1519"/>
        <v>0.80777777777777515</v>
      </c>
      <c r="M3567" s="17">
        <f t="shared" si="1520"/>
        <v>0.23315789473684209</v>
      </c>
      <c r="N3567" s="34">
        <f t="shared" si="1521"/>
        <v>1.2379642365887249</v>
      </c>
      <c r="O3567" s="12">
        <f t="shared" si="1522"/>
        <v>4.288939051918736</v>
      </c>
      <c r="P3567" s="4">
        <f t="shared" si="1523"/>
        <v>200912</v>
      </c>
      <c r="Q3567" s="17">
        <f t="shared" si="1524"/>
        <v>0.33834586466165528</v>
      </c>
      <c r="R3567" s="17">
        <f t="shared" si="1525"/>
        <v>-3.8571428571428044</v>
      </c>
      <c r="S3567" s="16">
        <f t="shared" si="1526"/>
        <v>-3.5187969924811489</v>
      </c>
      <c r="T3567" s="5">
        <f t="shared" si="1527"/>
        <v>2.9555555555555455</v>
      </c>
      <c r="U3567" s="21">
        <f t="shared" si="1528"/>
        <v>0</v>
      </c>
      <c r="W3567" s="5">
        <f t="shared" si="1529"/>
        <v>-1</v>
      </c>
      <c r="X3567" s="4">
        <f t="shared" si="1530"/>
        <v>-1</v>
      </c>
      <c r="AE3567" s="4">
        <f t="shared" si="1531"/>
        <v>-0.5079365079365149</v>
      </c>
      <c r="AJ3567" s="3">
        <f t="shared" si="1532"/>
        <v>3.9325842696626756E-2</v>
      </c>
      <c r="AK3567" s="3">
        <f t="shared" si="1533"/>
        <v>3.9325842696626645E-2</v>
      </c>
      <c r="AL3567" s="26">
        <f t="shared" si="1534"/>
        <v>2.9555555555555455</v>
      </c>
      <c r="AM3567" s="26">
        <f ca="1">IF(RAND()&lt;J3567,H3567*F3567,I3567*G3567)-1</f>
        <v>2.8</v>
      </c>
      <c r="AN3567" s="26">
        <f ca="1">IF(RAND()&lt;(J3567+(2*F3567-1)*Sheet2!D$109),H3567*F3567,I3567*G3567)-1</f>
        <v>2.8</v>
      </c>
      <c r="AO3567" s="3">
        <f t="shared" si="1514"/>
        <v>200912</v>
      </c>
    </row>
    <row r="3568" spans="1:41" x14ac:dyDescent="0.25">
      <c r="A3568" s="6">
        <v>40164</v>
      </c>
      <c r="B3568" s="1" t="s">
        <v>42</v>
      </c>
      <c r="C3568" s="1" t="s">
        <v>22</v>
      </c>
      <c r="D3568" s="1">
        <v>31</v>
      </c>
      <c r="E3568" s="1">
        <v>35</v>
      </c>
      <c r="F3568">
        <f t="shared" si="1515"/>
        <v>0</v>
      </c>
      <c r="G3568">
        <f t="shared" si="1516"/>
        <v>1</v>
      </c>
      <c r="H3568" s="4">
        <v>2.5499999999999998</v>
      </c>
      <c r="I3568" s="4">
        <v>1.5714285714285698</v>
      </c>
      <c r="J3568" s="4">
        <f t="shared" si="1517"/>
        <v>0.39215686274509809</v>
      </c>
      <c r="K3568" s="4">
        <f t="shared" si="1518"/>
        <v>0.63636363636363702</v>
      </c>
      <c r="L3568" s="17">
        <f t="shared" si="1519"/>
        <v>0.42215686274509812</v>
      </c>
      <c r="M3568" s="17">
        <f t="shared" si="1520"/>
        <v>0.60636363636363699</v>
      </c>
      <c r="N3568" s="34">
        <f t="shared" si="1521"/>
        <v>2.368787738039944</v>
      </c>
      <c r="O3568" s="12">
        <f t="shared" si="1522"/>
        <v>1.6491754122938513</v>
      </c>
      <c r="P3568" s="4">
        <f t="shared" si="1523"/>
        <v>200912</v>
      </c>
      <c r="Q3568" s="17">
        <f t="shared" si="1524"/>
        <v>1.6227272727272744</v>
      </c>
      <c r="R3568" s="17">
        <f t="shared" si="1525"/>
        <v>-2.3951612903225854</v>
      </c>
      <c r="S3568" s="16">
        <f t="shared" si="1526"/>
        <v>-0.77243401759531105</v>
      </c>
      <c r="T3568" s="5">
        <f t="shared" si="1527"/>
        <v>0.61624649859943925</v>
      </c>
      <c r="U3568" s="21">
        <f t="shared" si="1528"/>
        <v>0</v>
      </c>
      <c r="W3568" s="5">
        <f t="shared" si="1529"/>
        <v>-1</v>
      </c>
      <c r="X3568" s="4">
        <f t="shared" si="1530"/>
        <v>-1</v>
      </c>
      <c r="AE3568" s="4">
        <f t="shared" si="1531"/>
        <v>-2.1578431372549018</v>
      </c>
      <c r="AJ3568" s="3">
        <f t="shared" si="1532"/>
        <v>2.7729636048527628E-2</v>
      </c>
      <c r="AK3568" s="3">
        <f t="shared" si="1533"/>
        <v>2.7729636048527406E-2</v>
      </c>
      <c r="AL3568" s="26">
        <f t="shared" si="1534"/>
        <v>0.61624649859943925</v>
      </c>
      <c r="AM3568" s="26">
        <f ca="1">IF(RAND()&lt;J3568,H3568*F3568,I3568*G3568)-1</f>
        <v>-1</v>
      </c>
      <c r="AN3568" s="26">
        <f ca="1">IF(RAND()&lt;(J3568+(2*F3568-1)*Sheet2!D$109),H3568*F3568,I3568*G3568)-1</f>
        <v>-1</v>
      </c>
      <c r="AO3568" s="3">
        <f t="shared" si="1514"/>
        <v>200912</v>
      </c>
    </row>
    <row r="3569" spans="1:41" x14ac:dyDescent="0.25">
      <c r="A3569" s="6">
        <v>40161</v>
      </c>
      <c r="B3569" s="1" t="s">
        <v>24</v>
      </c>
      <c r="C3569" s="1" t="s">
        <v>49</v>
      </c>
      <c r="D3569" s="1">
        <v>24</v>
      </c>
      <c r="E3569" s="1">
        <v>9</v>
      </c>
      <c r="F3569">
        <f t="shared" si="1515"/>
        <v>1</v>
      </c>
      <c r="G3569">
        <f t="shared" si="1516"/>
        <v>0</v>
      </c>
      <c r="H3569" s="4">
        <v>2.85</v>
      </c>
      <c r="I3569" s="4">
        <v>1.44444444444444</v>
      </c>
      <c r="J3569" s="4">
        <f t="shared" si="1517"/>
        <v>0.35087719298245612</v>
      </c>
      <c r="K3569" s="4">
        <f t="shared" si="1518"/>
        <v>0.6923076923076944</v>
      </c>
      <c r="L3569" s="17">
        <f t="shared" si="1519"/>
        <v>0.32087719298245609</v>
      </c>
      <c r="M3569" s="17">
        <f t="shared" si="1520"/>
        <v>0.72230769230769443</v>
      </c>
      <c r="N3569" s="34">
        <f t="shared" si="1521"/>
        <v>3.1164570803717884</v>
      </c>
      <c r="O3569" s="12">
        <f t="shared" si="1522"/>
        <v>1.3844515441959491</v>
      </c>
      <c r="P3569" s="4">
        <f t="shared" si="1523"/>
        <v>200912</v>
      </c>
      <c r="Q3569" s="17">
        <f t="shared" si="1524"/>
        <v>2.85</v>
      </c>
      <c r="R3569" s="17">
        <f t="shared" si="1525"/>
        <v>-2.790540540540563</v>
      </c>
      <c r="S3569" s="16">
        <f t="shared" si="1526"/>
        <v>5.9459459459437092E-2</v>
      </c>
      <c r="T3569" s="5">
        <f t="shared" si="1527"/>
        <v>0.5068226120857684</v>
      </c>
      <c r="U3569" s="21">
        <f t="shared" si="1528"/>
        <v>0</v>
      </c>
      <c r="W3569" s="5">
        <f t="shared" si="1529"/>
        <v>1.85</v>
      </c>
      <c r="X3569" s="4">
        <f t="shared" si="1530"/>
        <v>-0.64912280701754388</v>
      </c>
      <c r="AE3569" s="4">
        <f t="shared" si="1531"/>
        <v>-2.4991228070175442</v>
      </c>
      <c r="AJ3569" s="3">
        <f t="shared" si="1532"/>
        <v>4.139715394566823E-2</v>
      </c>
      <c r="AK3569" s="3">
        <f t="shared" si="1533"/>
        <v>4.1397153945668008E-2</v>
      </c>
      <c r="AL3569" s="26">
        <f t="shared" si="1534"/>
        <v>0.5068226120857684</v>
      </c>
      <c r="AM3569" s="26">
        <f ca="1">IF(RAND()&lt;J3569,H3569*F3569,I3569*G3569)-1</f>
        <v>-1</v>
      </c>
      <c r="AN3569" s="26">
        <f ca="1">IF(RAND()&lt;(J3569+(2*F3569-1)*Sheet2!D$109),H3569*F3569,I3569*G3569)-1</f>
        <v>1.85</v>
      </c>
      <c r="AO3569" s="3">
        <f t="shared" si="1514"/>
        <v>200912</v>
      </c>
    </row>
    <row r="3570" spans="1:41" x14ac:dyDescent="0.25">
      <c r="A3570" s="6">
        <v>40160</v>
      </c>
      <c r="B3570" s="1" t="s">
        <v>36</v>
      </c>
      <c r="C3570" s="1" t="s">
        <v>45</v>
      </c>
      <c r="D3570" s="1">
        <v>47</v>
      </c>
      <c r="E3570" s="1">
        <v>7</v>
      </c>
      <c r="F3570">
        <f t="shared" si="1515"/>
        <v>1</v>
      </c>
      <c r="G3570">
        <f t="shared" si="1516"/>
        <v>0</v>
      </c>
      <c r="H3570" s="4">
        <v>1.125</v>
      </c>
      <c r="I3570" s="4">
        <v>7</v>
      </c>
      <c r="J3570" s="4">
        <f t="shared" si="1517"/>
        <v>0.88888888888888884</v>
      </c>
      <c r="K3570" s="4">
        <f t="shared" si="1518"/>
        <v>0.14285714285714285</v>
      </c>
      <c r="L3570" s="17">
        <f t="shared" si="1519"/>
        <v>0.85888888888888881</v>
      </c>
      <c r="M3570" s="17">
        <f t="shared" si="1520"/>
        <v>0.17285714285714285</v>
      </c>
      <c r="N3570" s="34">
        <f t="shared" si="1521"/>
        <v>1.1642949547218631</v>
      </c>
      <c r="O3570" s="12">
        <f t="shared" si="1522"/>
        <v>5.785123966942149</v>
      </c>
      <c r="P3570" s="4">
        <f t="shared" si="1523"/>
        <v>200912</v>
      </c>
      <c r="Q3570" s="17">
        <f t="shared" si="1524"/>
        <v>1.125</v>
      </c>
      <c r="R3570" s="17">
        <f t="shared" si="1525"/>
        <v>-8.1666666666666661</v>
      </c>
      <c r="S3570" s="16">
        <f t="shared" si="1526"/>
        <v>-7.0416666666666661</v>
      </c>
      <c r="T3570" s="5">
        <f t="shared" si="1527"/>
        <v>6.2222222222222223</v>
      </c>
      <c r="U3570" s="21">
        <f t="shared" si="1528"/>
        <v>1</v>
      </c>
      <c r="W3570" s="5">
        <f t="shared" si="1529"/>
        <v>0.125</v>
      </c>
      <c r="X3570" s="4">
        <f t="shared" si="1530"/>
        <v>-0.11111111111111116</v>
      </c>
      <c r="AE3570" s="4">
        <f t="shared" si="1531"/>
        <v>-0.23611111111111116</v>
      </c>
      <c r="AJ3570" s="3">
        <f t="shared" si="1532"/>
        <v>3.0769230769230771E-2</v>
      </c>
      <c r="AK3570" s="3">
        <f t="shared" si="1533"/>
        <v>3.076923076923066E-2</v>
      </c>
      <c r="AL3570" s="26">
        <f t="shared" si="1534"/>
        <v>6.2222222222222223</v>
      </c>
      <c r="AM3570" s="26">
        <f ca="1">IF(RAND()&lt;J3570,H3570*F3570,I3570*G3570)-1</f>
        <v>0.125</v>
      </c>
      <c r="AN3570" s="26">
        <f ca="1">IF(RAND()&lt;(J3570+(2*F3570-1)*Sheet2!D$109),H3570*F3570,I3570*G3570)-1</f>
        <v>0.125</v>
      </c>
      <c r="AO3570" s="3">
        <f t="shared" si="1514"/>
        <v>200912</v>
      </c>
    </row>
    <row r="3571" spans="1:41" x14ac:dyDescent="0.25">
      <c r="A3571" s="6">
        <v>40160</v>
      </c>
      <c r="B3571" s="1" t="s">
        <v>25</v>
      </c>
      <c r="C3571" s="1" t="s">
        <v>39</v>
      </c>
      <c r="D3571" s="1">
        <v>3</v>
      </c>
      <c r="E3571" s="1">
        <v>26</v>
      </c>
      <c r="F3571">
        <f t="shared" si="1515"/>
        <v>0</v>
      </c>
      <c r="G3571">
        <f t="shared" si="1516"/>
        <v>1</v>
      </c>
      <c r="H3571" s="4">
        <v>2.65</v>
      </c>
      <c r="I3571" s="4">
        <v>1.5263157894736801</v>
      </c>
      <c r="J3571" s="4">
        <f t="shared" si="1517"/>
        <v>0.37735849056603776</v>
      </c>
      <c r="K3571" s="4">
        <f t="shared" si="1518"/>
        <v>0.6551724137931052</v>
      </c>
      <c r="L3571" s="17">
        <f t="shared" si="1519"/>
        <v>0.40735849056603779</v>
      </c>
      <c r="M3571" s="17">
        <f t="shared" si="1520"/>
        <v>0.62517241379310518</v>
      </c>
      <c r="N3571" s="34">
        <f t="shared" si="1521"/>
        <v>2.4548402037980543</v>
      </c>
      <c r="O3571" s="12">
        <f t="shared" si="1522"/>
        <v>1.5995587424158808</v>
      </c>
      <c r="P3571" s="4">
        <f t="shared" si="1523"/>
        <v>200912</v>
      </c>
      <c r="Q3571" s="17">
        <f t="shared" si="1524"/>
        <v>1.7362068965517288</v>
      </c>
      <c r="R3571" s="17">
        <f t="shared" si="1525"/>
        <v>-2.506060606060621</v>
      </c>
      <c r="S3571" s="16">
        <f t="shared" si="1526"/>
        <v>-0.7698537095088922</v>
      </c>
      <c r="T3571" s="5">
        <f t="shared" si="1527"/>
        <v>0.57596822244289814</v>
      </c>
      <c r="U3571" s="21">
        <f t="shared" si="1528"/>
        <v>0</v>
      </c>
      <c r="W3571" s="5">
        <f t="shared" si="1529"/>
        <v>-1</v>
      </c>
      <c r="X3571" s="4">
        <f t="shared" si="1530"/>
        <v>-1</v>
      </c>
      <c r="AE3571" s="4">
        <f t="shared" si="1531"/>
        <v>-2.2726415094339623</v>
      </c>
      <c r="AJ3571" s="3">
        <f t="shared" si="1532"/>
        <v>3.1505986137367881E-2</v>
      </c>
      <c r="AK3571" s="3">
        <f t="shared" si="1533"/>
        <v>3.1505986137367659E-2</v>
      </c>
      <c r="AL3571" s="26">
        <f t="shared" si="1534"/>
        <v>0.57596822244289814</v>
      </c>
      <c r="AM3571" s="26">
        <f ca="1">IF(RAND()&lt;J3571,H3571*F3571,I3571*G3571)-1</f>
        <v>-1</v>
      </c>
      <c r="AN3571" s="26">
        <f ca="1">IF(RAND()&lt;(J3571+(2*F3571-1)*Sheet2!D$109),H3571*F3571,I3571*G3571)-1</f>
        <v>0.52631578947368007</v>
      </c>
      <c r="AO3571" s="3">
        <f t="shared" si="1514"/>
        <v>200912</v>
      </c>
    </row>
    <row r="3572" spans="1:41" x14ac:dyDescent="0.25">
      <c r="A3572" s="6">
        <v>40160</v>
      </c>
      <c r="B3572" s="1" t="s">
        <v>40</v>
      </c>
      <c r="C3572" s="1" t="s">
        <v>34</v>
      </c>
      <c r="D3572" s="1">
        <v>13</v>
      </c>
      <c r="E3572" s="1">
        <v>34</v>
      </c>
      <c r="F3572">
        <f t="shared" si="1515"/>
        <v>0</v>
      </c>
      <c r="G3572">
        <f t="shared" si="1516"/>
        <v>1</v>
      </c>
      <c r="H3572" s="4">
        <v>2.15</v>
      </c>
      <c r="I3572" s="4">
        <v>1.74074074074074</v>
      </c>
      <c r="J3572" s="4">
        <f t="shared" si="1517"/>
        <v>0.46511627906976744</v>
      </c>
      <c r="K3572" s="4">
        <f t="shared" si="1518"/>
        <v>0.57446808510638325</v>
      </c>
      <c r="L3572" s="17">
        <f t="shared" si="1519"/>
        <v>0.49511627906976741</v>
      </c>
      <c r="M3572" s="17">
        <f t="shared" si="1520"/>
        <v>0.54446808510638323</v>
      </c>
      <c r="N3572" s="34">
        <f t="shared" si="1521"/>
        <v>2.0197275716298733</v>
      </c>
      <c r="O3572" s="12">
        <f t="shared" si="1522"/>
        <v>1.8366549433372403</v>
      </c>
      <c r="P3572" s="4">
        <f t="shared" si="1523"/>
        <v>200912</v>
      </c>
      <c r="Q3572" s="17">
        <f t="shared" si="1524"/>
        <v>1.2351063829787239</v>
      </c>
      <c r="R3572" s="17">
        <f t="shared" si="1525"/>
        <v>-2.2195652173913056</v>
      </c>
      <c r="S3572" s="16">
        <f t="shared" si="1526"/>
        <v>-0.98445883441258175</v>
      </c>
      <c r="T3572" s="5">
        <f t="shared" si="1527"/>
        <v>0.80964685615848375</v>
      </c>
      <c r="U3572" s="21">
        <f t="shared" si="1528"/>
        <v>0</v>
      </c>
      <c r="W3572" s="5">
        <f t="shared" si="1529"/>
        <v>-1</v>
      </c>
      <c r="X3572" s="4">
        <f t="shared" si="1530"/>
        <v>-1</v>
      </c>
      <c r="AE3572" s="4">
        <f t="shared" si="1531"/>
        <v>-1.6848837209302325</v>
      </c>
      <c r="AJ3572" s="3">
        <f t="shared" si="1532"/>
        <v>3.8077106139933536E-2</v>
      </c>
      <c r="AK3572" s="3">
        <f t="shared" si="1533"/>
        <v>3.8077106139933536E-2</v>
      </c>
      <c r="AL3572" s="26">
        <f t="shared" si="1534"/>
        <v>0.80964685615848375</v>
      </c>
      <c r="AM3572" s="26">
        <f ca="1">IF(RAND()&lt;J3572,H3572*F3572,I3572*G3572)-1</f>
        <v>0.74074074074074003</v>
      </c>
      <c r="AN3572" s="26">
        <f ca="1">IF(RAND()&lt;(J3572+(2*F3572-1)*Sheet2!D$109),H3572*F3572,I3572*G3572)-1</f>
        <v>0.74074074074074003</v>
      </c>
      <c r="AO3572" s="3">
        <f t="shared" si="1514"/>
        <v>200912</v>
      </c>
    </row>
    <row r="3573" spans="1:41" x14ac:dyDescent="0.25">
      <c r="A3573" s="6">
        <v>40160</v>
      </c>
      <c r="B3573" s="1" t="s">
        <v>20</v>
      </c>
      <c r="C3573" s="1" t="s">
        <v>41</v>
      </c>
      <c r="D3573" s="1">
        <v>38</v>
      </c>
      <c r="E3573" s="1">
        <v>45</v>
      </c>
      <c r="F3573">
        <f t="shared" si="1515"/>
        <v>0</v>
      </c>
      <c r="G3573">
        <f t="shared" si="1516"/>
        <v>1</v>
      </c>
      <c r="H3573" s="4">
        <v>2</v>
      </c>
      <c r="I3573" s="4">
        <v>1.8333333333333299</v>
      </c>
      <c r="J3573" s="4">
        <f t="shared" si="1517"/>
        <v>0.5</v>
      </c>
      <c r="K3573" s="4">
        <f t="shared" si="1518"/>
        <v>0.54545454545454641</v>
      </c>
      <c r="L3573" s="17">
        <f t="shared" si="1519"/>
        <v>0.53</v>
      </c>
      <c r="M3573" s="17">
        <f t="shared" si="1520"/>
        <v>0.51545454545454639</v>
      </c>
      <c r="N3573" s="34">
        <f t="shared" si="1521"/>
        <v>1.8867924528301885</v>
      </c>
      <c r="O3573" s="12">
        <f t="shared" si="1522"/>
        <v>1.9400352733686033</v>
      </c>
      <c r="P3573" s="4">
        <f t="shared" si="1523"/>
        <v>200912</v>
      </c>
      <c r="Q3573" s="17">
        <f t="shared" si="1524"/>
        <v>1.0909090909090928</v>
      </c>
      <c r="R3573" s="17">
        <f t="shared" si="1525"/>
        <v>-2.2000000000000046</v>
      </c>
      <c r="S3573" s="16">
        <f t="shared" si="1526"/>
        <v>-1.1090909090909118</v>
      </c>
      <c r="T3573" s="5">
        <f t="shared" si="1527"/>
        <v>0.91666666666666496</v>
      </c>
      <c r="U3573" s="21">
        <f t="shared" si="1528"/>
        <v>0</v>
      </c>
      <c r="W3573" s="5">
        <f t="shared" si="1529"/>
        <v>-1</v>
      </c>
      <c r="X3573" s="4">
        <f t="shared" si="1530"/>
        <v>-1</v>
      </c>
      <c r="AE3573" s="4">
        <f t="shared" si="1531"/>
        <v>-1.5</v>
      </c>
      <c r="AJ3573" s="3">
        <f t="shared" si="1532"/>
        <v>4.3478260869566188E-2</v>
      </c>
      <c r="AK3573" s="3">
        <f t="shared" si="1533"/>
        <v>4.3478260869566077E-2</v>
      </c>
      <c r="AL3573" s="26">
        <f t="shared" si="1534"/>
        <v>0.91666666666666496</v>
      </c>
      <c r="AM3573" s="26">
        <f ca="1">IF(RAND()&lt;J3573,H3573*F3573,I3573*G3573)-1</f>
        <v>0.83333333333332993</v>
      </c>
      <c r="AN3573" s="26">
        <f ca="1">IF(RAND()&lt;(J3573+(2*F3573-1)*Sheet2!D$109),H3573*F3573,I3573*G3573)-1</f>
        <v>0.83333333333332993</v>
      </c>
      <c r="AO3573" s="3">
        <f t="shared" si="1514"/>
        <v>200912</v>
      </c>
    </row>
    <row r="3574" spans="1:41" x14ac:dyDescent="0.25">
      <c r="A3574" s="6">
        <v>40160</v>
      </c>
      <c r="B3574" s="1" t="s">
        <v>38</v>
      </c>
      <c r="C3574" s="1" t="s">
        <v>26</v>
      </c>
      <c r="D3574" s="1">
        <v>20</v>
      </c>
      <c r="E3574" s="1">
        <v>10</v>
      </c>
      <c r="F3574">
        <f t="shared" si="1515"/>
        <v>1</v>
      </c>
      <c r="G3574">
        <f t="shared" si="1516"/>
        <v>0</v>
      </c>
      <c r="H3574" s="4">
        <v>1.1481481481481499</v>
      </c>
      <c r="I3574" s="4">
        <v>5.5</v>
      </c>
      <c r="J3574" s="4">
        <f t="shared" si="1517"/>
        <v>0.87096774193548254</v>
      </c>
      <c r="K3574" s="4">
        <f t="shared" si="1518"/>
        <v>0.18181818181818182</v>
      </c>
      <c r="L3574" s="17">
        <f t="shared" si="1519"/>
        <v>0.84096774193548252</v>
      </c>
      <c r="M3574" s="17">
        <f t="shared" si="1520"/>
        <v>0.21181818181818182</v>
      </c>
      <c r="N3574" s="34">
        <f t="shared" si="1521"/>
        <v>1.1891062523973936</v>
      </c>
      <c r="O3574" s="12">
        <f t="shared" si="1522"/>
        <v>4.7210300429184544</v>
      </c>
      <c r="P3574" s="4">
        <f t="shared" si="1523"/>
        <v>200912</v>
      </c>
      <c r="Q3574" s="17">
        <f t="shared" si="1524"/>
        <v>1.1481481481481499</v>
      </c>
      <c r="R3574" s="17">
        <f t="shared" si="1525"/>
        <v>-6.9722222222221415</v>
      </c>
      <c r="S3574" s="16">
        <f t="shared" si="1526"/>
        <v>-5.8240740740739918</v>
      </c>
      <c r="T3574" s="5">
        <f t="shared" si="1527"/>
        <v>4.7903225806451539</v>
      </c>
      <c r="U3574" s="21">
        <f t="shared" si="1528"/>
        <v>1</v>
      </c>
      <c r="W3574" s="5">
        <f t="shared" si="1529"/>
        <v>0.14814814814814992</v>
      </c>
      <c r="X3574" s="4">
        <f t="shared" si="1530"/>
        <v>-0.12903225806451746</v>
      </c>
      <c r="AE3574" s="4">
        <f t="shared" si="1531"/>
        <v>-0.27718040621266737</v>
      </c>
      <c r="AJ3574" s="3">
        <f t="shared" si="1532"/>
        <v>5.0139275766015401E-2</v>
      </c>
      <c r="AK3574" s="3">
        <f t="shared" si="1533"/>
        <v>5.0139275766015401E-2</v>
      </c>
      <c r="AL3574" s="26">
        <f t="shared" si="1534"/>
        <v>4.7903225806451539</v>
      </c>
      <c r="AM3574" s="26">
        <f ca="1">IF(RAND()&lt;J3574,H3574*F3574,I3574*G3574)-1</f>
        <v>0.14814814814814992</v>
      </c>
      <c r="AN3574" s="26">
        <f ca="1">IF(RAND()&lt;(J3574+(2*F3574-1)*Sheet2!D$109),H3574*F3574,I3574*G3574)-1</f>
        <v>0.14814814814814992</v>
      </c>
      <c r="AO3574" s="3">
        <f t="shared" si="1514"/>
        <v>200912</v>
      </c>
    </row>
    <row r="3575" spans="1:41" x14ac:dyDescent="0.25">
      <c r="A3575" s="6">
        <v>40160</v>
      </c>
      <c r="B3575" s="1" t="s">
        <v>46</v>
      </c>
      <c r="C3575" s="1" t="s">
        <v>30</v>
      </c>
      <c r="D3575" s="1">
        <v>30</v>
      </c>
      <c r="E3575" s="1">
        <v>10</v>
      </c>
      <c r="F3575">
        <f t="shared" si="1515"/>
        <v>1</v>
      </c>
      <c r="G3575">
        <f t="shared" si="1516"/>
        <v>0</v>
      </c>
      <c r="H3575" s="4">
        <v>1.3846153846153799</v>
      </c>
      <c r="I3575" s="4">
        <v>3.15</v>
      </c>
      <c r="J3575" s="4">
        <f t="shared" si="1517"/>
        <v>0.72222222222222465</v>
      </c>
      <c r="K3575" s="4">
        <f t="shared" si="1518"/>
        <v>0.31746031746031744</v>
      </c>
      <c r="L3575" s="17">
        <f t="shared" si="1519"/>
        <v>0.69222222222222463</v>
      </c>
      <c r="M3575" s="17">
        <f t="shared" si="1520"/>
        <v>0.34746031746031747</v>
      </c>
      <c r="N3575" s="34">
        <f t="shared" si="1521"/>
        <v>1.4446227929373947</v>
      </c>
      <c r="O3575" s="12">
        <f t="shared" si="1522"/>
        <v>2.8780264961169482</v>
      </c>
      <c r="P3575" s="4">
        <f t="shared" si="1523"/>
        <v>200912</v>
      </c>
      <c r="Q3575" s="17">
        <f t="shared" si="1524"/>
        <v>1.3846153846153799</v>
      </c>
      <c r="R3575" s="17">
        <f t="shared" si="1525"/>
        <v>-3.065116279069799</v>
      </c>
      <c r="S3575" s="16">
        <f t="shared" si="1526"/>
        <v>-1.6805008944544191</v>
      </c>
      <c r="T3575" s="5">
        <f t="shared" si="1527"/>
        <v>2.2750000000000075</v>
      </c>
      <c r="U3575" s="21">
        <f t="shared" si="1528"/>
        <v>0</v>
      </c>
      <c r="W3575" s="5">
        <f t="shared" si="1529"/>
        <v>0.38461538461537992</v>
      </c>
      <c r="X3575" s="4">
        <f t="shared" si="1530"/>
        <v>-0.27777777777777535</v>
      </c>
      <c r="AE3575" s="4">
        <f t="shared" si="1531"/>
        <v>-0.66239316239315527</v>
      </c>
      <c r="AJ3575" s="3">
        <f t="shared" si="1532"/>
        <v>3.8167938931299994E-2</v>
      </c>
      <c r="AK3575" s="3">
        <f t="shared" si="1533"/>
        <v>3.8167938931300105E-2</v>
      </c>
      <c r="AL3575" s="26">
        <f t="shared" si="1534"/>
        <v>2.2750000000000075</v>
      </c>
      <c r="AM3575" s="26">
        <f ca="1">IF(RAND()&lt;J3575,H3575*F3575,I3575*G3575)-1</f>
        <v>-1</v>
      </c>
      <c r="AN3575" s="26">
        <f ca="1">IF(RAND()&lt;(J3575+(2*F3575-1)*Sheet2!D$109),H3575*F3575,I3575*G3575)-1</f>
        <v>0.38461538461537992</v>
      </c>
      <c r="AO3575" s="3">
        <f t="shared" si="1514"/>
        <v>200912</v>
      </c>
    </row>
    <row r="3576" spans="1:41" x14ac:dyDescent="0.25">
      <c r="A3576" s="6">
        <v>40160</v>
      </c>
      <c r="B3576" s="1" t="s">
        <v>35</v>
      </c>
      <c r="C3576" s="1" t="s">
        <v>32</v>
      </c>
      <c r="D3576" s="1">
        <v>10</v>
      </c>
      <c r="E3576" s="1">
        <v>16</v>
      </c>
      <c r="F3576">
        <f t="shared" si="1515"/>
        <v>0</v>
      </c>
      <c r="G3576">
        <f t="shared" si="1516"/>
        <v>1</v>
      </c>
      <c r="H3576" s="4">
        <v>2.4</v>
      </c>
      <c r="I3576" s="4">
        <v>1.6666666666666701</v>
      </c>
      <c r="J3576" s="4">
        <f t="shared" si="1517"/>
        <v>0.41666666666666669</v>
      </c>
      <c r="K3576" s="4">
        <f t="shared" si="1518"/>
        <v>0.59999999999999876</v>
      </c>
      <c r="L3576" s="17">
        <f t="shared" si="1519"/>
        <v>0.44666666666666666</v>
      </c>
      <c r="M3576" s="17">
        <f t="shared" si="1520"/>
        <v>0.56999999999999873</v>
      </c>
      <c r="N3576" s="34">
        <f t="shared" si="1521"/>
        <v>2.238805970149254</v>
      </c>
      <c r="O3576" s="12">
        <f t="shared" si="1522"/>
        <v>1.7543859649122846</v>
      </c>
      <c r="P3576" s="4">
        <f t="shared" si="1523"/>
        <v>200912</v>
      </c>
      <c r="Q3576" s="17">
        <f t="shared" si="1524"/>
        <v>1.4399999999999971</v>
      </c>
      <c r="R3576" s="17">
        <f t="shared" si="1525"/>
        <v>-2.2142857142857069</v>
      </c>
      <c r="S3576" s="16">
        <f t="shared" si="1526"/>
        <v>-0.7742857142857098</v>
      </c>
      <c r="T3576" s="5">
        <f t="shared" si="1527"/>
        <v>0.69444444444444586</v>
      </c>
      <c r="U3576" s="21">
        <f t="shared" si="1528"/>
        <v>0</v>
      </c>
      <c r="W3576" s="5">
        <f t="shared" si="1529"/>
        <v>-1</v>
      </c>
      <c r="X3576" s="4">
        <f t="shared" si="1530"/>
        <v>-1</v>
      </c>
      <c r="AE3576" s="4">
        <f t="shared" si="1531"/>
        <v>-1.9833333333333332</v>
      </c>
      <c r="AJ3576" s="3">
        <f t="shared" si="1532"/>
        <v>1.6393442622949617E-2</v>
      </c>
      <c r="AK3576" s="3">
        <f t="shared" si="1533"/>
        <v>1.6393442622949617E-2</v>
      </c>
      <c r="AL3576" s="26">
        <f t="shared" si="1534"/>
        <v>0.69444444444444586</v>
      </c>
      <c r="AM3576" s="26">
        <f ca="1">IF(RAND()&lt;J3576,H3576*F3576,I3576*G3576)-1</f>
        <v>0.66666666666667007</v>
      </c>
      <c r="AN3576" s="26">
        <f ca="1">IF(RAND()&lt;(J3576+(2*F3576-1)*Sheet2!D$109),H3576*F3576,I3576*G3576)-1</f>
        <v>0.66666666666667007</v>
      </c>
      <c r="AO3576" s="3">
        <f t="shared" si="1514"/>
        <v>200912</v>
      </c>
    </row>
    <row r="3577" spans="1:41" x14ac:dyDescent="0.25">
      <c r="A3577" s="6">
        <v>40160</v>
      </c>
      <c r="B3577" s="1" t="s">
        <v>42</v>
      </c>
      <c r="C3577" s="1" t="s">
        <v>37</v>
      </c>
      <c r="D3577" s="1">
        <v>10</v>
      </c>
      <c r="E3577" s="1">
        <v>14</v>
      </c>
      <c r="F3577">
        <f t="shared" si="1515"/>
        <v>0</v>
      </c>
      <c r="G3577">
        <f t="shared" si="1516"/>
        <v>1</v>
      </c>
      <c r="H3577" s="4">
        <v>1.7692307692307701</v>
      </c>
      <c r="I3577" s="4">
        <v>2.1</v>
      </c>
      <c r="J3577" s="4">
        <f t="shared" si="1517"/>
        <v>0.56521739130434756</v>
      </c>
      <c r="K3577" s="4">
        <f t="shared" si="1518"/>
        <v>0.47619047619047616</v>
      </c>
      <c r="L3577" s="17">
        <f t="shared" si="1519"/>
        <v>0.59521739130434759</v>
      </c>
      <c r="M3577" s="17">
        <f t="shared" si="1520"/>
        <v>0.44619047619047614</v>
      </c>
      <c r="N3577" s="34">
        <f t="shared" si="1521"/>
        <v>1.6800584368151943</v>
      </c>
      <c r="O3577" s="12">
        <f t="shared" si="1522"/>
        <v>2.2411953041622201</v>
      </c>
      <c r="P3577" s="4">
        <f t="shared" si="1523"/>
        <v>200912</v>
      </c>
      <c r="Q3577" s="17">
        <f t="shared" si="1524"/>
        <v>0.84249084249084283</v>
      </c>
      <c r="R3577" s="17">
        <f t="shared" si="1525"/>
        <v>-2.2090909090909077</v>
      </c>
      <c r="S3577" s="16">
        <f t="shared" si="1526"/>
        <v>-1.3666000666000648</v>
      </c>
      <c r="T3577" s="5">
        <f t="shared" si="1527"/>
        <v>1.18695652173913</v>
      </c>
      <c r="U3577" s="21">
        <f t="shared" si="1528"/>
        <v>0</v>
      </c>
      <c r="W3577" s="5">
        <f t="shared" si="1529"/>
        <v>-1</v>
      </c>
      <c r="X3577" s="4">
        <f t="shared" si="1530"/>
        <v>-1</v>
      </c>
      <c r="AE3577" s="4">
        <f t="shared" si="1531"/>
        <v>-1.2040133779264224</v>
      </c>
      <c r="AJ3577" s="3">
        <f t="shared" si="1532"/>
        <v>3.9761431411530546E-2</v>
      </c>
      <c r="AK3577" s="3">
        <f t="shared" si="1533"/>
        <v>3.9761431411530657E-2</v>
      </c>
      <c r="AL3577" s="26">
        <f t="shared" si="1534"/>
        <v>1.18695652173913</v>
      </c>
      <c r="AM3577" s="26">
        <f ca="1">IF(RAND()&lt;J3577,H3577*F3577,I3577*G3577)-1</f>
        <v>1.1000000000000001</v>
      </c>
      <c r="AN3577" s="26">
        <f ca="1">IF(RAND()&lt;(J3577+(2*F3577-1)*Sheet2!D$109),H3577*F3577,I3577*G3577)-1</f>
        <v>-1</v>
      </c>
      <c r="AO3577" s="3">
        <f t="shared" si="1514"/>
        <v>200912</v>
      </c>
    </row>
    <row r="3578" spans="1:41" x14ac:dyDescent="0.25">
      <c r="A3578" s="6">
        <v>40160</v>
      </c>
      <c r="B3578" s="1" t="s">
        <v>22</v>
      </c>
      <c r="C3578" s="1" t="s">
        <v>21</v>
      </c>
      <c r="D3578" s="1">
        <v>28</v>
      </c>
      <c r="E3578" s="1">
        <v>16</v>
      </c>
      <c r="F3578">
        <f t="shared" si="1515"/>
        <v>1</v>
      </c>
      <c r="G3578">
        <f t="shared" si="1516"/>
        <v>0</v>
      </c>
      <c r="H3578" s="4">
        <v>1.3389830508474601</v>
      </c>
      <c r="I3578" s="4">
        <v>3.4</v>
      </c>
      <c r="J3578" s="4">
        <f t="shared" si="1517"/>
        <v>0.74683544303797333</v>
      </c>
      <c r="K3578" s="4">
        <f t="shared" si="1518"/>
        <v>0.29411764705882354</v>
      </c>
      <c r="L3578" s="17">
        <f t="shared" si="1519"/>
        <v>0.71683544303797331</v>
      </c>
      <c r="M3578" s="17">
        <f t="shared" si="1520"/>
        <v>0.32411764705882351</v>
      </c>
      <c r="N3578" s="34">
        <f t="shared" si="1521"/>
        <v>1.3950203072576399</v>
      </c>
      <c r="O3578" s="12">
        <f t="shared" si="1522"/>
        <v>3.0852994555353903</v>
      </c>
      <c r="P3578" s="4">
        <f t="shared" si="1523"/>
        <v>200912</v>
      </c>
      <c r="Q3578" s="17">
        <f t="shared" si="1524"/>
        <v>1.3389830508474601</v>
      </c>
      <c r="R3578" s="17">
        <f t="shared" si="1525"/>
        <v>-3.3666666666666454</v>
      </c>
      <c r="S3578" s="16">
        <f t="shared" si="1526"/>
        <v>-2.0276836158191855</v>
      </c>
      <c r="T3578" s="5">
        <f t="shared" si="1527"/>
        <v>2.5392405063291092</v>
      </c>
      <c r="U3578" s="21">
        <f t="shared" si="1528"/>
        <v>0</v>
      </c>
      <c r="W3578" s="5">
        <f t="shared" si="1529"/>
        <v>0.33898305084746005</v>
      </c>
      <c r="X3578" s="4">
        <f t="shared" si="1530"/>
        <v>-0.25316455696202667</v>
      </c>
      <c r="AE3578" s="4">
        <f t="shared" si="1531"/>
        <v>-0.59214760780948672</v>
      </c>
      <c r="AJ3578" s="3">
        <f t="shared" si="1532"/>
        <v>3.9341917024319217E-2</v>
      </c>
      <c r="AK3578" s="3">
        <f t="shared" si="1533"/>
        <v>3.9341917024319217E-2</v>
      </c>
      <c r="AL3578" s="26">
        <f t="shared" si="1534"/>
        <v>2.5392405063291092</v>
      </c>
      <c r="AM3578" s="26">
        <f ca="1">IF(RAND()&lt;J3578,H3578*F3578,I3578*G3578)-1</f>
        <v>0.33898305084746005</v>
      </c>
      <c r="AN3578" s="26">
        <f ca="1">IF(RAND()&lt;(J3578+(2*F3578-1)*Sheet2!D$109),H3578*F3578,I3578*G3578)-1</f>
        <v>0.33898305084746005</v>
      </c>
      <c r="AO3578" s="3">
        <f t="shared" si="1514"/>
        <v>200912</v>
      </c>
    </row>
    <row r="3579" spans="1:41" x14ac:dyDescent="0.25">
      <c r="A3579" s="6">
        <v>40160</v>
      </c>
      <c r="B3579" s="1" t="s">
        <v>33</v>
      </c>
      <c r="C3579" s="1" t="s">
        <v>47</v>
      </c>
      <c r="D3579" s="1">
        <v>34</v>
      </c>
      <c r="E3579" s="1">
        <v>7</v>
      </c>
      <c r="F3579">
        <f t="shared" si="1515"/>
        <v>1</v>
      </c>
      <c r="G3579">
        <f t="shared" si="1516"/>
        <v>0</v>
      </c>
      <c r="H3579" s="4">
        <v>1.3030303030303001</v>
      </c>
      <c r="I3579" s="4">
        <v>3.6</v>
      </c>
      <c r="J3579" s="4">
        <f t="shared" si="1517"/>
        <v>0.76744186046511798</v>
      </c>
      <c r="K3579" s="4">
        <f t="shared" si="1518"/>
        <v>0.27777777777777779</v>
      </c>
      <c r="L3579" s="17">
        <f t="shared" si="1519"/>
        <v>0.73744186046511795</v>
      </c>
      <c r="M3579" s="17">
        <f t="shared" si="1520"/>
        <v>0.30777777777777782</v>
      </c>
      <c r="N3579" s="34">
        <f t="shared" si="1521"/>
        <v>1.3560391043834721</v>
      </c>
      <c r="O3579" s="12">
        <f t="shared" si="1522"/>
        <v>3.2490974729241873</v>
      </c>
      <c r="P3579" s="4">
        <f t="shared" si="1523"/>
        <v>200912</v>
      </c>
      <c r="Q3579" s="17">
        <f t="shared" si="1524"/>
        <v>1.3030303030303001</v>
      </c>
      <c r="R3579" s="17">
        <f t="shared" si="1525"/>
        <v>-3.6846153846154164</v>
      </c>
      <c r="S3579" s="16">
        <f t="shared" si="1526"/>
        <v>-2.3815850815851163</v>
      </c>
      <c r="T3579" s="5">
        <f t="shared" si="1527"/>
        <v>2.7627906976744248</v>
      </c>
      <c r="U3579" s="21">
        <f t="shared" si="1528"/>
        <v>0</v>
      </c>
      <c r="W3579" s="5">
        <f t="shared" si="1529"/>
        <v>0.3030303030303001</v>
      </c>
      <c r="X3579" s="4">
        <f t="shared" si="1530"/>
        <v>-0.23255813953488202</v>
      </c>
      <c r="AE3579" s="4">
        <f t="shared" si="1531"/>
        <v>-0.53558844256518212</v>
      </c>
      <c r="AJ3579" s="3">
        <f t="shared" si="1532"/>
        <v>4.3263288009890322E-2</v>
      </c>
      <c r="AK3579" s="3">
        <f t="shared" si="1533"/>
        <v>4.3263288009890433E-2</v>
      </c>
      <c r="AL3579" s="26">
        <f t="shared" si="1534"/>
        <v>2.7627906976744248</v>
      </c>
      <c r="AM3579" s="26">
        <f ca="1">IF(RAND()&lt;J3579,H3579*F3579,I3579*G3579)-1</f>
        <v>-1</v>
      </c>
      <c r="AN3579" s="26">
        <f ca="1">IF(RAND()&lt;(J3579+(2*F3579-1)*Sheet2!D$109),H3579*F3579,I3579*G3579)-1</f>
        <v>0.3030303030303001</v>
      </c>
      <c r="AO3579" s="3">
        <f t="shared" si="1514"/>
        <v>200912</v>
      </c>
    </row>
    <row r="3580" spans="1:41" x14ac:dyDescent="0.25">
      <c r="A3580" s="6">
        <v>40160</v>
      </c>
      <c r="B3580" s="1" t="s">
        <v>23</v>
      </c>
      <c r="C3580" s="1" t="s">
        <v>50</v>
      </c>
      <c r="D3580" s="1">
        <v>17</v>
      </c>
      <c r="E3580" s="1">
        <v>20</v>
      </c>
      <c r="F3580">
        <f t="shared" si="1515"/>
        <v>0</v>
      </c>
      <c r="G3580">
        <f t="shared" si="1516"/>
        <v>1</v>
      </c>
      <c r="H3580" s="4">
        <v>1.55555555555556</v>
      </c>
      <c r="I3580" s="4">
        <v>2.5499999999999998</v>
      </c>
      <c r="J3580" s="4">
        <f t="shared" si="1517"/>
        <v>0.64285714285714102</v>
      </c>
      <c r="K3580" s="4">
        <f t="shared" si="1518"/>
        <v>0.39215686274509809</v>
      </c>
      <c r="L3580" s="17">
        <f t="shared" si="1519"/>
        <v>0.67285714285714104</v>
      </c>
      <c r="M3580" s="17">
        <f t="shared" si="1520"/>
        <v>0.36215686274509806</v>
      </c>
      <c r="N3580" s="34">
        <f t="shared" si="1521"/>
        <v>1.486199575371554</v>
      </c>
      <c r="O3580" s="12">
        <f t="shared" si="1522"/>
        <v>2.7612344342176502</v>
      </c>
      <c r="P3580" s="4">
        <f t="shared" si="1523"/>
        <v>200912</v>
      </c>
      <c r="Q3580" s="17">
        <f t="shared" si="1524"/>
        <v>0.61002178649237648</v>
      </c>
      <c r="R3580" s="17">
        <f t="shared" si="1525"/>
        <v>-2.4451612903225666</v>
      </c>
      <c r="S3580" s="16">
        <f t="shared" si="1526"/>
        <v>-1.8351395038301901</v>
      </c>
      <c r="T3580" s="5">
        <f t="shared" si="1527"/>
        <v>1.6392857142857096</v>
      </c>
      <c r="U3580" s="21">
        <f t="shared" si="1528"/>
        <v>0</v>
      </c>
      <c r="W3580" s="5">
        <f t="shared" si="1529"/>
        <v>-1</v>
      </c>
      <c r="X3580" s="4">
        <f t="shared" si="1530"/>
        <v>-1</v>
      </c>
      <c r="AE3580" s="4">
        <f t="shared" si="1531"/>
        <v>-0.912698412698419</v>
      </c>
      <c r="AJ3580" s="3">
        <f t="shared" si="1532"/>
        <v>3.3829499323408285E-2</v>
      </c>
      <c r="AK3580" s="3">
        <f t="shared" si="1533"/>
        <v>3.3829499323408285E-2</v>
      </c>
      <c r="AL3580" s="26">
        <f t="shared" si="1534"/>
        <v>1.6392857142857096</v>
      </c>
      <c r="AM3580" s="26">
        <f ca="1">IF(RAND()&lt;J3580,H3580*F3580,I3580*G3580)-1</f>
        <v>-1</v>
      </c>
      <c r="AN3580" s="26">
        <f ca="1">IF(RAND()&lt;(J3580+(2*F3580-1)*Sheet2!D$109),H3580*F3580,I3580*G3580)-1</f>
        <v>-1</v>
      </c>
      <c r="AO3580" s="3">
        <f t="shared" si="1514"/>
        <v>200912</v>
      </c>
    </row>
    <row r="3581" spans="1:41" x14ac:dyDescent="0.25">
      <c r="A3581" s="6">
        <v>40160</v>
      </c>
      <c r="B3581" s="1" t="s">
        <v>31</v>
      </c>
      <c r="C3581" s="1" t="s">
        <v>48</v>
      </c>
      <c r="D3581" s="1">
        <v>14</v>
      </c>
      <c r="E3581" s="1">
        <v>21</v>
      </c>
      <c r="F3581">
        <f t="shared" si="1515"/>
        <v>0</v>
      </c>
      <c r="G3581">
        <f t="shared" si="1516"/>
        <v>1</v>
      </c>
      <c r="H3581" s="4">
        <v>2.85</v>
      </c>
      <c r="I3581" s="4">
        <v>1.46511627906977</v>
      </c>
      <c r="J3581" s="4">
        <f t="shared" si="1517"/>
        <v>0.35087719298245612</v>
      </c>
      <c r="K3581" s="4">
        <f t="shared" si="1518"/>
        <v>0.68253968253968134</v>
      </c>
      <c r="L3581" s="17">
        <f t="shared" si="1519"/>
        <v>0.38087719298245615</v>
      </c>
      <c r="M3581" s="17">
        <f t="shared" si="1520"/>
        <v>0.65253968253968131</v>
      </c>
      <c r="N3581" s="34">
        <f t="shared" si="1521"/>
        <v>2.62551819438047</v>
      </c>
      <c r="O3581" s="12">
        <f t="shared" si="1522"/>
        <v>1.5324738506446149</v>
      </c>
      <c r="P3581" s="4">
        <f t="shared" si="1523"/>
        <v>200912</v>
      </c>
      <c r="Q3581" s="17">
        <f t="shared" si="1524"/>
        <v>1.9452380952380919</v>
      </c>
      <c r="R3581" s="17">
        <f t="shared" si="1525"/>
        <v>-2.6905405405405283</v>
      </c>
      <c r="S3581" s="16">
        <f t="shared" si="1526"/>
        <v>-0.74530244530243639</v>
      </c>
      <c r="T3581" s="5">
        <f t="shared" si="1527"/>
        <v>0.51407588739290178</v>
      </c>
      <c r="U3581" s="21">
        <f t="shared" si="1528"/>
        <v>0</v>
      </c>
      <c r="W3581" s="5">
        <f t="shared" si="1529"/>
        <v>-1</v>
      </c>
      <c r="X3581" s="4">
        <f t="shared" si="1530"/>
        <v>-1</v>
      </c>
      <c r="AE3581" s="4">
        <f t="shared" si="1531"/>
        <v>-2.4991228070175442</v>
      </c>
      <c r="AJ3581" s="3">
        <f t="shared" si="1532"/>
        <v>3.2336297493935739E-2</v>
      </c>
      <c r="AK3581" s="3">
        <f t="shared" si="1533"/>
        <v>3.2336297493935739E-2</v>
      </c>
      <c r="AL3581" s="26">
        <f t="shared" si="1534"/>
        <v>0.51407588739290178</v>
      </c>
      <c r="AM3581" s="26">
        <f ca="1">IF(RAND()&lt;J3581,H3581*F3581,I3581*G3581)-1</f>
        <v>0.46511627906977004</v>
      </c>
      <c r="AN3581" s="26">
        <f ca="1">IF(RAND()&lt;(J3581+(2*F3581-1)*Sheet2!D$109),H3581*F3581,I3581*G3581)-1</f>
        <v>0.46511627906977004</v>
      </c>
      <c r="AO3581" s="3">
        <f t="shared" si="1514"/>
        <v>200912</v>
      </c>
    </row>
    <row r="3582" spans="1:41" x14ac:dyDescent="0.25">
      <c r="A3582" s="6">
        <v>40160</v>
      </c>
      <c r="B3582" s="1" t="s">
        <v>29</v>
      </c>
      <c r="C3582" s="1" t="s">
        <v>19</v>
      </c>
      <c r="D3582" s="1">
        <v>48</v>
      </c>
      <c r="E3582" s="1">
        <v>3</v>
      </c>
      <c r="F3582">
        <f t="shared" si="1515"/>
        <v>1</v>
      </c>
      <c r="G3582">
        <f t="shared" si="1516"/>
        <v>0</v>
      </c>
      <c r="H3582" s="4">
        <v>1.1111111111111101</v>
      </c>
      <c r="I3582" s="4">
        <v>7</v>
      </c>
      <c r="J3582" s="4">
        <f t="shared" si="1517"/>
        <v>0.90000000000000091</v>
      </c>
      <c r="K3582" s="4">
        <f t="shared" si="1518"/>
        <v>0.14285714285714285</v>
      </c>
      <c r="L3582" s="17">
        <f t="shared" si="1519"/>
        <v>0.87000000000000088</v>
      </c>
      <c r="M3582" s="17">
        <f t="shared" si="1520"/>
        <v>0.17285714285714285</v>
      </c>
      <c r="N3582" s="34">
        <f t="shared" si="1521"/>
        <v>1.1494252873563207</v>
      </c>
      <c r="O3582" s="12">
        <f t="shared" si="1522"/>
        <v>5.785123966942149</v>
      </c>
      <c r="P3582" s="4">
        <f t="shared" si="1523"/>
        <v>200912</v>
      </c>
      <c r="Q3582" s="17">
        <f t="shared" si="1524"/>
        <v>1.1111111111111101</v>
      </c>
      <c r="R3582" s="17">
        <f t="shared" si="1525"/>
        <v>-9.1666666666667513</v>
      </c>
      <c r="S3582" s="16">
        <f t="shared" si="1526"/>
        <v>-8.0555555555556406</v>
      </c>
      <c r="T3582" s="5">
        <f t="shared" si="1527"/>
        <v>6.300000000000006</v>
      </c>
      <c r="U3582" s="21">
        <f t="shared" si="1528"/>
        <v>1</v>
      </c>
      <c r="W3582" s="5">
        <f t="shared" si="1529"/>
        <v>0.11111111111111005</v>
      </c>
      <c r="X3582" s="4">
        <f t="shared" si="1530"/>
        <v>-9.999999999999909E-2</v>
      </c>
      <c r="AE3582" s="4">
        <f t="shared" si="1531"/>
        <v>-0.21111111111110914</v>
      </c>
      <c r="AJ3582" s="3">
        <f t="shared" si="1532"/>
        <v>4.1095890410959734E-2</v>
      </c>
      <c r="AK3582" s="3">
        <f t="shared" si="1533"/>
        <v>4.1095890410959734E-2</v>
      </c>
      <c r="AL3582" s="26">
        <f t="shared" si="1534"/>
        <v>6.300000000000006</v>
      </c>
      <c r="AM3582" s="26">
        <f ca="1">IF(RAND()&lt;J3582,H3582*F3582,I3582*G3582)-1</f>
        <v>0.11111111111111005</v>
      </c>
      <c r="AN3582" s="26">
        <f ca="1">IF(RAND()&lt;(J3582+(2*F3582-1)*Sheet2!D$109),H3582*F3582,I3582*G3582)-1</f>
        <v>-1</v>
      </c>
      <c r="AO3582" s="3">
        <f t="shared" si="1514"/>
        <v>200912</v>
      </c>
    </row>
    <row r="3583" spans="1:41" x14ac:dyDescent="0.25">
      <c r="A3583" s="6">
        <v>40160</v>
      </c>
      <c r="B3583" s="1" t="s">
        <v>27</v>
      </c>
      <c r="C3583" s="1" t="s">
        <v>28</v>
      </c>
      <c r="D3583" s="1">
        <v>23</v>
      </c>
      <c r="E3583" s="1">
        <v>26</v>
      </c>
      <c r="F3583">
        <f t="shared" si="1515"/>
        <v>0</v>
      </c>
      <c r="G3583">
        <f t="shared" si="1516"/>
        <v>1</v>
      </c>
      <c r="H3583" s="4">
        <v>5</v>
      </c>
      <c r="I3583" s="4">
        <v>1.19047619047619</v>
      </c>
      <c r="J3583" s="4">
        <f t="shared" si="1517"/>
        <v>0.2</v>
      </c>
      <c r="K3583" s="4">
        <f t="shared" si="1518"/>
        <v>0.8400000000000003</v>
      </c>
      <c r="L3583" s="17">
        <f t="shared" si="1519"/>
        <v>0.23</v>
      </c>
      <c r="M3583" s="17">
        <f t="shared" si="1520"/>
        <v>0.81000000000000028</v>
      </c>
      <c r="N3583" s="34">
        <f t="shared" si="1521"/>
        <v>4.3478260869565215</v>
      </c>
      <c r="O3583" s="12">
        <f t="shared" si="1522"/>
        <v>1.2345679012345674</v>
      </c>
      <c r="P3583" s="4">
        <f t="shared" si="1523"/>
        <v>200912</v>
      </c>
      <c r="Q3583" s="17">
        <f t="shared" si="1524"/>
        <v>4.200000000000002</v>
      </c>
      <c r="R3583" s="17">
        <f t="shared" si="1525"/>
        <v>-5.5000000000000124</v>
      </c>
      <c r="S3583" s="16">
        <f t="shared" si="1526"/>
        <v>-1.3000000000000105</v>
      </c>
      <c r="T3583" s="5">
        <f t="shared" si="1527"/>
        <v>0.238095238095238</v>
      </c>
      <c r="U3583" s="21">
        <f t="shared" si="1528"/>
        <v>0</v>
      </c>
      <c r="W3583" s="5">
        <f t="shared" si="1529"/>
        <v>-1</v>
      </c>
      <c r="X3583" s="4">
        <f t="shared" si="1530"/>
        <v>-1</v>
      </c>
      <c r="AE3583" s="4">
        <f t="shared" si="1531"/>
        <v>-4.8</v>
      </c>
      <c r="AJ3583" s="3">
        <f t="shared" si="1532"/>
        <v>3.8461538461538769E-2</v>
      </c>
      <c r="AK3583" s="3">
        <f t="shared" si="1533"/>
        <v>3.8461538461538769E-2</v>
      </c>
      <c r="AL3583" s="26">
        <f t="shared" si="1534"/>
        <v>0.238095238095238</v>
      </c>
      <c r="AM3583" s="26">
        <f ca="1">IF(RAND()&lt;J3583,H3583*F3583,I3583*G3583)-1</f>
        <v>0.19047619047619002</v>
      </c>
      <c r="AN3583" s="26">
        <f ca="1">IF(RAND()&lt;(J3583+(2*F3583-1)*Sheet2!D$109),H3583*F3583,I3583*G3583)-1</f>
        <v>-1</v>
      </c>
      <c r="AO3583" s="3">
        <f t="shared" si="1514"/>
        <v>200912</v>
      </c>
    </row>
    <row r="3584" spans="1:41" x14ac:dyDescent="0.25">
      <c r="A3584" s="6">
        <v>40157</v>
      </c>
      <c r="B3584" s="1" t="s">
        <v>44</v>
      </c>
      <c r="C3584" s="1" t="s">
        <v>43</v>
      </c>
      <c r="D3584" s="1">
        <v>13</v>
      </c>
      <c r="E3584" s="1">
        <v>6</v>
      </c>
      <c r="F3584">
        <f t="shared" si="1515"/>
        <v>1</v>
      </c>
      <c r="G3584">
        <f t="shared" si="1516"/>
        <v>0</v>
      </c>
      <c r="H3584" s="4">
        <v>5</v>
      </c>
      <c r="I3584" s="4">
        <v>1.1818181818181799</v>
      </c>
      <c r="J3584" s="4">
        <f t="shared" si="1517"/>
        <v>0.2</v>
      </c>
      <c r="K3584" s="4">
        <f t="shared" si="1518"/>
        <v>0.84615384615384759</v>
      </c>
      <c r="L3584" s="17">
        <f t="shared" si="1519"/>
        <v>0.17</v>
      </c>
      <c r="M3584" s="17">
        <f t="shared" si="1520"/>
        <v>0.87615384615384762</v>
      </c>
      <c r="N3584" s="34">
        <f t="shared" si="1521"/>
        <v>5.8823529411764701</v>
      </c>
      <c r="O3584" s="12">
        <f t="shared" si="1522"/>
        <v>1.1413520632133431</v>
      </c>
      <c r="P3584" s="4">
        <f t="shared" si="1523"/>
        <v>200912</v>
      </c>
      <c r="Q3584" s="17">
        <f t="shared" si="1524"/>
        <v>5</v>
      </c>
      <c r="R3584" s="17">
        <f t="shared" si="1525"/>
        <v>-5.7500000000000586</v>
      </c>
      <c r="S3584" s="16">
        <f t="shared" si="1526"/>
        <v>-0.75000000000005862</v>
      </c>
      <c r="T3584" s="5">
        <f t="shared" si="1527"/>
        <v>0.23636363636363597</v>
      </c>
      <c r="U3584" s="21">
        <f t="shared" si="1528"/>
        <v>0</v>
      </c>
      <c r="W3584" s="5">
        <f t="shared" si="1529"/>
        <v>4</v>
      </c>
      <c r="X3584" s="4">
        <f t="shared" si="1530"/>
        <v>-0.8</v>
      </c>
      <c r="AE3584" s="4">
        <f t="shared" si="1531"/>
        <v>-4.8</v>
      </c>
      <c r="AJ3584" s="3">
        <f t="shared" si="1532"/>
        <v>4.4117647058824816E-2</v>
      </c>
      <c r="AK3584" s="3">
        <f t="shared" si="1533"/>
        <v>4.4117647058824927E-2</v>
      </c>
      <c r="AL3584" s="26">
        <f t="shared" si="1534"/>
        <v>0.23636363636363597</v>
      </c>
      <c r="AM3584" s="26">
        <f ca="1">IF(RAND()&lt;J3584,H3584*F3584,I3584*G3584)-1</f>
        <v>-1</v>
      </c>
      <c r="AN3584" s="26">
        <f ca="1">IF(RAND()&lt;(J3584+(2*F3584-1)*Sheet2!D$109),H3584*F3584,I3584*G3584)-1</f>
        <v>-1</v>
      </c>
      <c r="AO3584" s="3">
        <f t="shared" si="1514"/>
        <v>200912</v>
      </c>
    </row>
    <row r="3585" spans="1:41" x14ac:dyDescent="0.25">
      <c r="A3585" s="6">
        <v>40154</v>
      </c>
      <c r="B3585" s="1" t="s">
        <v>48</v>
      </c>
      <c r="C3585" s="1" t="s">
        <v>29</v>
      </c>
      <c r="D3585" s="1">
        <v>27</v>
      </c>
      <c r="E3585" s="1">
        <v>14</v>
      </c>
      <c r="F3585">
        <f t="shared" si="1515"/>
        <v>1</v>
      </c>
      <c r="G3585">
        <f t="shared" si="1516"/>
        <v>0</v>
      </c>
      <c r="H3585" s="4">
        <v>1.47619047619048</v>
      </c>
      <c r="I3585" s="4">
        <v>2.75</v>
      </c>
      <c r="J3585" s="4">
        <f t="shared" si="1517"/>
        <v>0.67741935483870785</v>
      </c>
      <c r="K3585" s="4">
        <f t="shared" si="1518"/>
        <v>0.36363636363636365</v>
      </c>
      <c r="L3585" s="17">
        <f t="shared" si="1519"/>
        <v>0.64741935483870783</v>
      </c>
      <c r="M3585" s="17">
        <f t="shared" si="1520"/>
        <v>0.39363636363636367</v>
      </c>
      <c r="N3585" s="34">
        <f t="shared" si="1521"/>
        <v>1.54459392127554</v>
      </c>
      <c r="O3585" s="12">
        <f t="shared" si="1522"/>
        <v>2.5404157043879905</v>
      </c>
      <c r="P3585" s="4">
        <f t="shared" si="1523"/>
        <v>200912</v>
      </c>
      <c r="Q3585" s="17">
        <f t="shared" si="1524"/>
        <v>1.47619047619048</v>
      </c>
      <c r="R3585" s="17">
        <f t="shared" si="1525"/>
        <v>-2.6714285714285539</v>
      </c>
      <c r="S3585" s="16">
        <f t="shared" si="1526"/>
        <v>-1.1952380952380739</v>
      </c>
      <c r="T3585" s="5">
        <f t="shared" si="1527"/>
        <v>1.8629032258064468</v>
      </c>
      <c r="U3585" s="21">
        <f t="shared" si="1528"/>
        <v>0</v>
      </c>
      <c r="W3585" s="5">
        <f t="shared" si="1529"/>
        <v>0.47619047619048005</v>
      </c>
      <c r="X3585" s="4">
        <f t="shared" si="1530"/>
        <v>-0.32258064516129215</v>
      </c>
      <c r="AE3585" s="4">
        <f t="shared" si="1531"/>
        <v>-0.79877112135177242</v>
      </c>
      <c r="AJ3585" s="3">
        <f t="shared" si="1532"/>
        <v>3.9436619718308252E-2</v>
      </c>
      <c r="AK3585" s="3">
        <f t="shared" si="1533"/>
        <v>3.9436619718308141E-2</v>
      </c>
      <c r="AL3585" s="26">
        <f t="shared" si="1534"/>
        <v>1.8629032258064468</v>
      </c>
      <c r="AM3585" s="26">
        <f ca="1">IF(RAND()&lt;J3585,H3585*F3585,I3585*G3585)-1</f>
        <v>0.47619047619048005</v>
      </c>
      <c r="AN3585" s="26">
        <f ca="1">IF(RAND()&lt;(J3585+(2*F3585-1)*Sheet2!D$109),H3585*F3585,I3585*G3585)-1</f>
        <v>0.47619047619048005</v>
      </c>
      <c r="AO3585" s="3">
        <f t="shared" si="1514"/>
        <v>200912</v>
      </c>
    </row>
    <row r="3586" spans="1:41" x14ac:dyDescent="0.25">
      <c r="A3586" s="6">
        <v>40153</v>
      </c>
      <c r="B3586" s="1" t="s">
        <v>34</v>
      </c>
      <c r="C3586" s="1" t="s">
        <v>28</v>
      </c>
      <c r="D3586" s="1">
        <v>30</v>
      </c>
      <c r="E3586" s="1">
        <v>33</v>
      </c>
      <c r="F3586">
        <f t="shared" si="1515"/>
        <v>0</v>
      </c>
      <c r="G3586">
        <f t="shared" si="1516"/>
        <v>1</v>
      </c>
      <c r="H3586" s="4">
        <v>4.5999999999999996</v>
      </c>
      <c r="I3586" s="4">
        <v>1.2173913043478299</v>
      </c>
      <c r="J3586" s="4">
        <f t="shared" si="1517"/>
        <v>0.21739130434782611</v>
      </c>
      <c r="K3586" s="4">
        <f t="shared" si="1518"/>
        <v>0.82142857142856884</v>
      </c>
      <c r="L3586" s="17">
        <f t="shared" si="1519"/>
        <v>0.24739130434782611</v>
      </c>
      <c r="M3586" s="17">
        <f t="shared" si="1520"/>
        <v>0.79142857142856882</v>
      </c>
      <c r="N3586" s="34">
        <f t="shared" si="1521"/>
        <v>4.0421792618629171</v>
      </c>
      <c r="O3586" s="12">
        <f t="shared" si="1522"/>
        <v>1.2635379061371883</v>
      </c>
      <c r="P3586" s="4">
        <f t="shared" si="1523"/>
        <v>200912</v>
      </c>
      <c r="Q3586" s="17">
        <f t="shared" si="1524"/>
        <v>3.7785714285714165</v>
      </c>
      <c r="R3586" s="17">
        <f t="shared" si="1525"/>
        <v>-4.8777777777776965</v>
      </c>
      <c r="S3586" s="16">
        <f t="shared" si="1526"/>
        <v>-1.09920634920628</v>
      </c>
      <c r="T3586" s="5">
        <f t="shared" si="1527"/>
        <v>0.2646502835538761</v>
      </c>
      <c r="U3586" s="21">
        <f t="shared" si="1528"/>
        <v>0</v>
      </c>
      <c r="W3586" s="5">
        <f t="shared" si="1529"/>
        <v>-1</v>
      </c>
      <c r="X3586" s="4">
        <f t="shared" si="1530"/>
        <v>-1</v>
      </c>
      <c r="AE3586" s="4">
        <f t="shared" si="1531"/>
        <v>-4.3826086956521735</v>
      </c>
      <c r="AJ3586" s="3">
        <f t="shared" si="1532"/>
        <v>3.7369207772792734E-2</v>
      </c>
      <c r="AK3586" s="3">
        <f t="shared" si="1533"/>
        <v>3.7369207772792956E-2</v>
      </c>
      <c r="AL3586" s="26">
        <f t="shared" si="1534"/>
        <v>0.2646502835538761</v>
      </c>
      <c r="AM3586" s="26">
        <f ca="1">IF(RAND()&lt;J3586,H3586*F3586,I3586*G3586)-1</f>
        <v>-1</v>
      </c>
      <c r="AN3586" s="26">
        <f ca="1">IF(RAND()&lt;(J3586+(2*F3586-1)*Sheet2!D$109),H3586*F3586,I3586*G3586)-1</f>
        <v>0.21739130434782994</v>
      </c>
      <c r="AO3586" s="3">
        <f t="shared" ref="AO3586:AO3649" si="1535">P3586</f>
        <v>200912</v>
      </c>
    </row>
    <row r="3587" spans="1:41" x14ac:dyDescent="0.25">
      <c r="A3587" s="6">
        <v>40153</v>
      </c>
      <c r="B3587" s="1" t="s">
        <v>47</v>
      </c>
      <c r="C3587" s="1" t="s">
        <v>24</v>
      </c>
      <c r="D3587" s="1">
        <v>20</v>
      </c>
      <c r="E3587" s="1">
        <v>17</v>
      </c>
      <c r="F3587">
        <f t="shared" ref="F3587:F3650" si="1536">IF(D3587&gt;E3587,1,0)</f>
        <v>1</v>
      </c>
      <c r="G3587">
        <f t="shared" ref="G3587:G3650" si="1537">IF(E3587&gt;D3587,1,0)</f>
        <v>0</v>
      </c>
      <c r="H3587" s="4">
        <v>2</v>
      </c>
      <c r="I3587" s="4">
        <v>1.8333333333333299</v>
      </c>
      <c r="J3587" s="4">
        <f t="shared" ref="J3587:J3650" si="1538">1/H3587</f>
        <v>0.5</v>
      </c>
      <c r="K3587" s="4">
        <f t="shared" ref="K3587:K3650" si="1539">1/I3587</f>
        <v>0.54545454545454641</v>
      </c>
      <c r="L3587" s="17">
        <f t="shared" ref="L3587:L3650" si="1540">IF(F3587&gt;0,J3587-0.03,J3587+0.03)</f>
        <v>0.47</v>
      </c>
      <c r="M3587" s="17">
        <f t="shared" ref="M3587:M3650" si="1541">IF(G3587&gt;0,K3587-0.03,K3587+0.03)</f>
        <v>0.57545454545454644</v>
      </c>
      <c r="N3587" s="34">
        <f t="shared" ref="N3587:N3650" si="1542">1/L3587</f>
        <v>2.1276595744680851</v>
      </c>
      <c r="O3587" s="12">
        <f t="shared" ref="O3587:O3650" si="1543">1/M3587</f>
        <v>1.7377567140600285</v>
      </c>
      <c r="P3587" s="4">
        <f t="shared" ref="P3587:P3650" si="1544">YEAR(A3587)*100+MONTH(A3587)</f>
        <v>200912</v>
      </c>
      <c r="Q3587" s="17">
        <f t="shared" ref="Q3587:Q3650" si="1545">IF(F3587=1,H3587,H3587/I3587)</f>
        <v>2</v>
      </c>
      <c r="R3587" s="17">
        <f t="shared" ref="R3587:R3650" si="1546">-1/(H3587-1)-1/(I3587-1)</f>
        <v>-2.2000000000000046</v>
      </c>
      <c r="S3587" s="16">
        <f t="shared" ref="S3587:S3650" si="1547">Q3587+R3587</f>
        <v>-0.20000000000000462</v>
      </c>
      <c r="T3587" s="5">
        <f t="shared" ref="T3587:T3650" si="1548">I3587/H3587</f>
        <v>0.91666666666666496</v>
      </c>
      <c r="U3587" s="21">
        <f t="shared" ref="U3587:U3650" si="1549">IF(H3587&lt;U$1,1,0)</f>
        <v>0</v>
      </c>
      <c r="W3587" s="5">
        <f t="shared" ref="W3587:W3650" si="1550">H3587*F3587-1</f>
        <v>1</v>
      </c>
      <c r="X3587" s="4">
        <f t="shared" ref="X3587:X3650" si="1551">J3587*F3587-1</f>
        <v>-0.5</v>
      </c>
      <c r="AE3587" s="4">
        <f t="shared" ref="AE3587:AE3650" si="1552">(1/H3587-1/J3587)</f>
        <v>-1.5</v>
      </c>
      <c r="AJ3587" s="3">
        <f t="shared" ref="AJ3587:AJ3650" si="1553">1-H3587*I3587/(H3587+I3587)</f>
        <v>4.3478260869566188E-2</v>
      </c>
      <c r="AK3587" s="3">
        <f t="shared" ref="AK3587:AK3650" si="1554">1-N3587*O3587/(N3587+O3587)</f>
        <v>4.3478260869566188E-2</v>
      </c>
      <c r="AL3587" s="26">
        <f t="shared" ref="AL3587:AL3650" si="1555">(I3587/H3587)</f>
        <v>0.91666666666666496</v>
      </c>
      <c r="AM3587" s="26">
        <f ca="1">IF(RAND()&lt;J3587,H3587*F3587,I3587*G3587)-1</f>
        <v>-1</v>
      </c>
      <c r="AN3587" s="26">
        <f ca="1">IF(RAND()&lt;(J3587+(2*F3587-1)*Sheet2!D$109),H3587*F3587,I3587*G3587)-1</f>
        <v>-1</v>
      </c>
      <c r="AO3587" s="3">
        <f t="shared" si="1535"/>
        <v>200912</v>
      </c>
    </row>
    <row r="3588" spans="1:41" x14ac:dyDescent="0.25">
      <c r="A3588" s="6">
        <v>40153</v>
      </c>
      <c r="B3588" s="1" t="s">
        <v>43</v>
      </c>
      <c r="C3588" s="1" t="s">
        <v>40</v>
      </c>
      <c r="D3588" s="1">
        <v>24</v>
      </c>
      <c r="E3588" s="1">
        <v>27</v>
      </c>
      <c r="F3588">
        <f t="shared" si="1536"/>
        <v>0</v>
      </c>
      <c r="G3588">
        <f t="shared" si="1537"/>
        <v>1</v>
      </c>
      <c r="H3588" s="4">
        <v>1.07692307692308</v>
      </c>
      <c r="I3588" s="4">
        <v>9.5</v>
      </c>
      <c r="J3588" s="4">
        <f t="shared" si="1538"/>
        <v>0.92857142857142594</v>
      </c>
      <c r="K3588" s="4">
        <f t="shared" si="1539"/>
        <v>0.10526315789473684</v>
      </c>
      <c r="L3588" s="17">
        <f t="shared" si="1540"/>
        <v>0.95857142857142597</v>
      </c>
      <c r="M3588" s="17">
        <f t="shared" si="1541"/>
        <v>7.5263157894736837E-2</v>
      </c>
      <c r="N3588" s="34">
        <f t="shared" si="1542"/>
        <v>1.0432190760059641</v>
      </c>
      <c r="O3588" s="12">
        <f t="shared" si="1543"/>
        <v>13.286713286713287</v>
      </c>
      <c r="P3588" s="4">
        <f t="shared" si="1544"/>
        <v>200912</v>
      </c>
      <c r="Q3588" s="17">
        <f t="shared" si="1545"/>
        <v>0.11336032388664</v>
      </c>
      <c r="R3588" s="17">
        <f t="shared" si="1546"/>
        <v>-13.117647058823012</v>
      </c>
      <c r="S3588" s="16">
        <f t="shared" si="1547"/>
        <v>-13.004286734936372</v>
      </c>
      <c r="T3588" s="5">
        <f t="shared" si="1548"/>
        <v>8.8214285714285463</v>
      </c>
      <c r="U3588" s="21">
        <f t="shared" si="1549"/>
        <v>1</v>
      </c>
      <c r="W3588" s="5">
        <f t="shared" si="1550"/>
        <v>-1</v>
      </c>
      <c r="X3588" s="4">
        <f t="shared" si="1551"/>
        <v>-1</v>
      </c>
      <c r="AE3588" s="4">
        <f t="shared" si="1552"/>
        <v>-0.14835164835165404</v>
      </c>
      <c r="AJ3588" s="3">
        <f t="shared" si="1553"/>
        <v>3.2727272727270273E-2</v>
      </c>
      <c r="AK3588" s="3">
        <f t="shared" si="1554"/>
        <v>3.2727272727270385E-2</v>
      </c>
      <c r="AL3588" s="26">
        <f t="shared" si="1555"/>
        <v>8.8214285714285463</v>
      </c>
      <c r="AM3588" s="26">
        <f ca="1">IF(RAND()&lt;J3588,H3588*F3588,I3588*G3588)-1</f>
        <v>-1</v>
      </c>
      <c r="AN3588" s="26">
        <f ca="1">IF(RAND()&lt;(J3588+(2*F3588-1)*Sheet2!D$109),H3588*F3588,I3588*G3588)-1</f>
        <v>-1</v>
      </c>
      <c r="AO3588" s="3">
        <f t="shared" si="1535"/>
        <v>200912</v>
      </c>
    </row>
    <row r="3589" spans="1:41" x14ac:dyDescent="0.25">
      <c r="A3589" s="6">
        <v>40153</v>
      </c>
      <c r="B3589" s="1" t="s">
        <v>20</v>
      </c>
      <c r="C3589" s="1" t="s">
        <v>23</v>
      </c>
      <c r="D3589" s="1">
        <v>31</v>
      </c>
      <c r="E3589" s="1">
        <v>24</v>
      </c>
      <c r="F3589">
        <f t="shared" si="1536"/>
        <v>1</v>
      </c>
      <c r="G3589">
        <f t="shared" si="1537"/>
        <v>0</v>
      </c>
      <c r="H3589" s="4">
        <v>2.0499999999999998</v>
      </c>
      <c r="I3589" s="4">
        <v>1.8</v>
      </c>
      <c r="J3589" s="4">
        <f t="shared" si="1538"/>
        <v>0.48780487804878053</v>
      </c>
      <c r="K3589" s="4">
        <f t="shared" si="1539"/>
        <v>0.55555555555555558</v>
      </c>
      <c r="L3589" s="17">
        <f t="shared" si="1540"/>
        <v>0.45780487804878056</v>
      </c>
      <c r="M3589" s="17">
        <f t="shared" si="1541"/>
        <v>0.58555555555555561</v>
      </c>
      <c r="N3589" s="34">
        <f t="shared" si="1542"/>
        <v>2.1843367075119868</v>
      </c>
      <c r="O3589" s="12">
        <f t="shared" si="1543"/>
        <v>1.7077798861480074</v>
      </c>
      <c r="P3589" s="4">
        <f t="shared" si="1544"/>
        <v>200912</v>
      </c>
      <c r="Q3589" s="17">
        <f t="shared" si="1545"/>
        <v>2.0499999999999998</v>
      </c>
      <c r="R3589" s="17">
        <f t="shared" si="1546"/>
        <v>-2.2023809523809526</v>
      </c>
      <c r="S3589" s="16">
        <f t="shared" si="1547"/>
        <v>-0.15238095238095273</v>
      </c>
      <c r="T3589" s="5">
        <f t="shared" si="1548"/>
        <v>0.87804878048780499</v>
      </c>
      <c r="U3589" s="21">
        <f t="shared" si="1549"/>
        <v>0</v>
      </c>
      <c r="W3589" s="5">
        <f t="shared" si="1550"/>
        <v>1.0499999999999998</v>
      </c>
      <c r="X3589" s="4">
        <f t="shared" si="1551"/>
        <v>-0.51219512195121952</v>
      </c>
      <c r="AE3589" s="4">
        <f t="shared" si="1552"/>
        <v>-1.5621951219512193</v>
      </c>
      <c r="AJ3589" s="3">
        <f t="shared" si="1553"/>
        <v>4.1558441558441461E-2</v>
      </c>
      <c r="AK3589" s="3">
        <f t="shared" si="1554"/>
        <v>4.1558441558441683E-2</v>
      </c>
      <c r="AL3589" s="26">
        <f t="shared" si="1555"/>
        <v>0.87804878048780499</v>
      </c>
      <c r="AM3589" s="26">
        <f ca="1">IF(RAND()&lt;J3589,H3589*F3589,I3589*G3589)-1</f>
        <v>1.0499999999999998</v>
      </c>
      <c r="AN3589" s="26">
        <f ca="1">IF(RAND()&lt;(J3589+(2*F3589-1)*Sheet2!D$109),H3589*F3589,I3589*G3589)-1</f>
        <v>1.0499999999999998</v>
      </c>
      <c r="AO3589" s="3">
        <f t="shared" si="1535"/>
        <v>200912</v>
      </c>
    </row>
    <row r="3590" spans="1:41" x14ac:dyDescent="0.25">
      <c r="A3590" s="6">
        <v>40153</v>
      </c>
      <c r="B3590" s="1" t="s">
        <v>37</v>
      </c>
      <c r="C3590" s="1" t="s">
        <v>38</v>
      </c>
      <c r="D3590" s="1">
        <v>22</v>
      </c>
      <c r="E3590" s="1">
        <v>21</v>
      </c>
      <c r="F3590">
        <f t="shared" si="1536"/>
        <v>1</v>
      </c>
      <c r="G3590">
        <f t="shared" si="1537"/>
        <v>0</v>
      </c>
      <c r="H3590" s="4">
        <v>3</v>
      </c>
      <c r="I3590" s="4">
        <v>1.4166666666666701</v>
      </c>
      <c r="J3590" s="4">
        <f t="shared" si="1538"/>
        <v>0.33333333333333331</v>
      </c>
      <c r="K3590" s="4">
        <f t="shared" si="1539"/>
        <v>0.70588235294117474</v>
      </c>
      <c r="L3590" s="17">
        <f t="shared" si="1540"/>
        <v>0.30333333333333334</v>
      </c>
      <c r="M3590" s="17">
        <f t="shared" si="1541"/>
        <v>0.73588235294117477</v>
      </c>
      <c r="N3590" s="34">
        <f t="shared" si="1542"/>
        <v>3.2967032967032965</v>
      </c>
      <c r="O3590" s="12">
        <f t="shared" si="1543"/>
        <v>1.3589128697042399</v>
      </c>
      <c r="P3590" s="4">
        <f t="shared" si="1544"/>
        <v>200912</v>
      </c>
      <c r="Q3590" s="17">
        <f t="shared" si="1545"/>
        <v>3</v>
      </c>
      <c r="R3590" s="17">
        <f t="shared" si="1546"/>
        <v>-2.8999999999999804</v>
      </c>
      <c r="S3590" s="16">
        <f t="shared" si="1547"/>
        <v>0.10000000000001963</v>
      </c>
      <c r="T3590" s="5">
        <f t="shared" si="1548"/>
        <v>0.47222222222222338</v>
      </c>
      <c r="U3590" s="21">
        <f t="shared" si="1549"/>
        <v>0</v>
      </c>
      <c r="W3590" s="5">
        <f t="shared" si="1550"/>
        <v>2</v>
      </c>
      <c r="X3590" s="4">
        <f t="shared" si="1551"/>
        <v>-0.66666666666666674</v>
      </c>
      <c r="AE3590" s="4">
        <f t="shared" si="1552"/>
        <v>-2.6666666666666665</v>
      </c>
      <c r="AJ3590" s="3">
        <f t="shared" si="1553"/>
        <v>3.7735849056601989E-2</v>
      </c>
      <c r="AK3590" s="3">
        <f t="shared" si="1554"/>
        <v>3.7735849056602211E-2</v>
      </c>
      <c r="AL3590" s="26">
        <f t="shared" si="1555"/>
        <v>0.47222222222222338</v>
      </c>
      <c r="AM3590" s="26">
        <f ca="1">IF(RAND()&lt;J3590,H3590*F3590,I3590*G3590)-1</f>
        <v>2</v>
      </c>
      <c r="AN3590" s="26">
        <f ca="1">IF(RAND()&lt;(J3590+(2*F3590-1)*Sheet2!D$109),H3590*F3590,I3590*G3590)-1</f>
        <v>-1</v>
      </c>
      <c r="AO3590" s="3">
        <f t="shared" si="1535"/>
        <v>200912</v>
      </c>
    </row>
    <row r="3591" spans="1:41" x14ac:dyDescent="0.25">
      <c r="A3591" s="6">
        <v>40153</v>
      </c>
      <c r="B3591" s="1" t="s">
        <v>35</v>
      </c>
      <c r="C3591" s="1" t="s">
        <v>21</v>
      </c>
      <c r="D3591" s="1">
        <v>13</v>
      </c>
      <c r="E3591" s="1">
        <v>44</v>
      </c>
      <c r="F3591">
        <f t="shared" si="1536"/>
        <v>0</v>
      </c>
      <c r="G3591">
        <f t="shared" si="1537"/>
        <v>1</v>
      </c>
      <c r="H3591" s="4">
        <v>3.2</v>
      </c>
      <c r="I3591" s="4">
        <v>1.37037037037037</v>
      </c>
      <c r="J3591" s="4">
        <f t="shared" si="1538"/>
        <v>0.3125</v>
      </c>
      <c r="K3591" s="4">
        <f t="shared" si="1539"/>
        <v>0.72972972972972994</v>
      </c>
      <c r="L3591" s="17">
        <f t="shared" si="1540"/>
        <v>0.34250000000000003</v>
      </c>
      <c r="M3591" s="17">
        <f t="shared" si="1541"/>
        <v>0.69972972972972991</v>
      </c>
      <c r="N3591" s="34">
        <f t="shared" si="1542"/>
        <v>2.9197080291970803</v>
      </c>
      <c r="O3591" s="12">
        <f t="shared" si="1543"/>
        <v>1.4291232135959826</v>
      </c>
      <c r="P3591" s="4">
        <f t="shared" si="1544"/>
        <v>200912</v>
      </c>
      <c r="Q3591" s="17">
        <f t="shared" si="1545"/>
        <v>2.3351351351351357</v>
      </c>
      <c r="R3591" s="17">
        <f t="shared" si="1546"/>
        <v>-3.154545454545457</v>
      </c>
      <c r="S3591" s="16">
        <f t="shared" si="1547"/>
        <v>-0.81941031941032128</v>
      </c>
      <c r="T3591" s="5">
        <f t="shared" si="1548"/>
        <v>0.42824074074074059</v>
      </c>
      <c r="U3591" s="21">
        <f t="shared" si="1549"/>
        <v>0</v>
      </c>
      <c r="W3591" s="5">
        <f t="shared" si="1550"/>
        <v>-1</v>
      </c>
      <c r="X3591" s="4">
        <f t="shared" si="1551"/>
        <v>-1</v>
      </c>
      <c r="AE3591" s="4">
        <f t="shared" si="1552"/>
        <v>-2.8875000000000002</v>
      </c>
      <c r="AJ3591" s="3">
        <f t="shared" si="1553"/>
        <v>4.0518638573744048E-2</v>
      </c>
      <c r="AK3591" s="3">
        <f t="shared" si="1554"/>
        <v>4.0518638573744048E-2</v>
      </c>
      <c r="AL3591" s="26">
        <f t="shared" si="1555"/>
        <v>0.42824074074074059</v>
      </c>
      <c r="AM3591" s="26">
        <f ca="1">IF(RAND()&lt;J3591,H3591*F3591,I3591*G3591)-1</f>
        <v>-1</v>
      </c>
      <c r="AN3591" s="26">
        <f ca="1">IF(RAND()&lt;(J3591+(2*F3591-1)*Sheet2!D$109),H3591*F3591,I3591*G3591)-1</f>
        <v>0.37037037037037002</v>
      </c>
      <c r="AO3591" s="3">
        <f t="shared" si="1535"/>
        <v>200912</v>
      </c>
    </row>
    <row r="3592" spans="1:41" x14ac:dyDescent="0.25">
      <c r="A3592" s="6">
        <v>40153</v>
      </c>
      <c r="B3592" s="1" t="s">
        <v>42</v>
      </c>
      <c r="C3592" s="1" t="s">
        <v>33</v>
      </c>
      <c r="D3592" s="1">
        <v>23</v>
      </c>
      <c r="E3592" s="1">
        <v>18</v>
      </c>
      <c r="F3592">
        <f t="shared" si="1536"/>
        <v>1</v>
      </c>
      <c r="G3592">
        <f t="shared" si="1537"/>
        <v>0</v>
      </c>
      <c r="H3592" s="4">
        <v>2.0499999999999998</v>
      </c>
      <c r="I3592" s="4">
        <v>1.8</v>
      </c>
      <c r="J3592" s="4">
        <f t="shared" si="1538"/>
        <v>0.48780487804878053</v>
      </c>
      <c r="K3592" s="4">
        <f t="shared" si="1539"/>
        <v>0.55555555555555558</v>
      </c>
      <c r="L3592" s="17">
        <f t="shared" si="1540"/>
        <v>0.45780487804878056</v>
      </c>
      <c r="M3592" s="17">
        <f t="shared" si="1541"/>
        <v>0.58555555555555561</v>
      </c>
      <c r="N3592" s="34">
        <f t="shared" si="1542"/>
        <v>2.1843367075119868</v>
      </c>
      <c r="O3592" s="12">
        <f t="shared" si="1543"/>
        <v>1.7077798861480074</v>
      </c>
      <c r="P3592" s="4">
        <f t="shared" si="1544"/>
        <v>200912</v>
      </c>
      <c r="Q3592" s="17">
        <f t="shared" si="1545"/>
        <v>2.0499999999999998</v>
      </c>
      <c r="R3592" s="17">
        <f t="shared" si="1546"/>
        <v>-2.2023809523809526</v>
      </c>
      <c r="S3592" s="16">
        <f t="shared" si="1547"/>
        <v>-0.15238095238095273</v>
      </c>
      <c r="T3592" s="5">
        <f t="shared" si="1548"/>
        <v>0.87804878048780499</v>
      </c>
      <c r="U3592" s="21">
        <f t="shared" si="1549"/>
        <v>0</v>
      </c>
      <c r="W3592" s="5">
        <f t="shared" si="1550"/>
        <v>1.0499999999999998</v>
      </c>
      <c r="X3592" s="4">
        <f t="shared" si="1551"/>
        <v>-0.51219512195121952</v>
      </c>
      <c r="AE3592" s="4">
        <f t="shared" si="1552"/>
        <v>-1.5621951219512193</v>
      </c>
      <c r="AJ3592" s="3">
        <f t="shared" si="1553"/>
        <v>4.1558441558441461E-2</v>
      </c>
      <c r="AK3592" s="3">
        <f t="shared" si="1554"/>
        <v>4.1558441558441683E-2</v>
      </c>
      <c r="AL3592" s="26">
        <f t="shared" si="1555"/>
        <v>0.87804878048780499</v>
      </c>
      <c r="AM3592" s="26">
        <f ca="1">IF(RAND()&lt;J3592,H3592*F3592,I3592*G3592)-1</f>
        <v>1.0499999999999998</v>
      </c>
      <c r="AN3592" s="26">
        <f ca="1">IF(RAND()&lt;(J3592+(2*F3592-1)*Sheet2!D$109),H3592*F3592,I3592*G3592)-1</f>
        <v>-1</v>
      </c>
      <c r="AO3592" s="3">
        <f t="shared" si="1535"/>
        <v>200912</v>
      </c>
    </row>
    <row r="3593" spans="1:41" x14ac:dyDescent="0.25">
      <c r="A3593" s="6">
        <v>40153</v>
      </c>
      <c r="B3593" s="1" t="s">
        <v>22</v>
      </c>
      <c r="C3593" s="1" t="s">
        <v>36</v>
      </c>
      <c r="D3593" s="1">
        <v>27</v>
      </c>
      <c r="E3593" s="1">
        <v>17</v>
      </c>
      <c r="F3593">
        <f t="shared" si="1536"/>
        <v>1</v>
      </c>
      <c r="G3593">
        <f t="shared" si="1537"/>
        <v>0</v>
      </c>
      <c r="H3593" s="4">
        <v>1.4</v>
      </c>
      <c r="I3593" s="4">
        <v>3.1</v>
      </c>
      <c r="J3593" s="4">
        <f t="shared" si="1538"/>
        <v>0.7142857142857143</v>
      </c>
      <c r="K3593" s="4">
        <f t="shared" si="1539"/>
        <v>0.32258064516129031</v>
      </c>
      <c r="L3593" s="17">
        <f t="shared" si="1540"/>
        <v>0.68428571428571427</v>
      </c>
      <c r="M3593" s="17">
        <f t="shared" si="1541"/>
        <v>0.35258064516129028</v>
      </c>
      <c r="N3593" s="34">
        <f t="shared" si="1542"/>
        <v>1.4613778705636744</v>
      </c>
      <c r="O3593" s="12">
        <f t="shared" si="1543"/>
        <v>2.8362305580969811</v>
      </c>
      <c r="P3593" s="4">
        <f t="shared" si="1544"/>
        <v>200912</v>
      </c>
      <c r="Q3593" s="17">
        <f t="shared" si="1545"/>
        <v>1.4</v>
      </c>
      <c r="R3593" s="17">
        <f t="shared" si="1546"/>
        <v>-2.9761904761904767</v>
      </c>
      <c r="S3593" s="16">
        <f t="shared" si="1547"/>
        <v>-1.5761904761904768</v>
      </c>
      <c r="T3593" s="5">
        <f t="shared" si="1548"/>
        <v>2.2142857142857144</v>
      </c>
      <c r="U3593" s="21">
        <f t="shared" si="1549"/>
        <v>0</v>
      </c>
      <c r="W3593" s="5">
        <f t="shared" si="1550"/>
        <v>0.39999999999999991</v>
      </c>
      <c r="X3593" s="4">
        <f t="shared" si="1551"/>
        <v>-0.2857142857142857</v>
      </c>
      <c r="AE3593" s="4">
        <f t="shared" si="1552"/>
        <v>-0.68571428571428561</v>
      </c>
      <c r="AJ3593" s="3">
        <f t="shared" si="1553"/>
        <v>3.5555555555555562E-2</v>
      </c>
      <c r="AK3593" s="3">
        <f t="shared" si="1554"/>
        <v>3.5555555555555562E-2</v>
      </c>
      <c r="AL3593" s="26">
        <f t="shared" si="1555"/>
        <v>2.2142857142857144</v>
      </c>
      <c r="AM3593" s="26">
        <f ca="1">IF(RAND()&lt;J3593,H3593*F3593,I3593*G3593)-1</f>
        <v>0.39999999999999991</v>
      </c>
      <c r="AN3593" s="26">
        <f ca="1">IF(RAND()&lt;(J3593+(2*F3593-1)*Sheet2!D$109),H3593*F3593,I3593*G3593)-1</f>
        <v>-1</v>
      </c>
      <c r="AO3593" s="3">
        <f t="shared" si="1535"/>
        <v>200912</v>
      </c>
    </row>
    <row r="3594" spans="1:41" x14ac:dyDescent="0.25">
      <c r="A3594" s="6">
        <v>40153</v>
      </c>
      <c r="B3594" s="1" t="s">
        <v>44</v>
      </c>
      <c r="C3594" s="1" t="s">
        <v>50</v>
      </c>
      <c r="D3594" s="1">
        <v>23</v>
      </c>
      <c r="E3594" s="1">
        <v>30</v>
      </c>
      <c r="F3594">
        <f t="shared" si="1536"/>
        <v>0</v>
      </c>
      <c r="G3594">
        <f t="shared" si="1537"/>
        <v>1</v>
      </c>
      <c r="H3594" s="4">
        <v>7</v>
      </c>
      <c r="I3594" s="4">
        <v>1.1176470588235299</v>
      </c>
      <c r="J3594" s="4">
        <f t="shared" si="1538"/>
        <v>0.14285714285714285</v>
      </c>
      <c r="K3594" s="4">
        <f t="shared" si="1539"/>
        <v>0.89473684210526283</v>
      </c>
      <c r="L3594" s="17">
        <f t="shared" si="1540"/>
        <v>0.17285714285714285</v>
      </c>
      <c r="M3594" s="17">
        <f t="shared" si="1541"/>
        <v>0.8647368421052628</v>
      </c>
      <c r="N3594" s="34">
        <f t="shared" si="1542"/>
        <v>5.785123966942149</v>
      </c>
      <c r="O3594" s="12">
        <f t="shared" si="1543"/>
        <v>1.1564211807668903</v>
      </c>
      <c r="P3594" s="4">
        <f t="shared" si="1544"/>
        <v>200912</v>
      </c>
      <c r="Q3594" s="17">
        <f t="shared" si="1545"/>
        <v>6.2631578947368398</v>
      </c>
      <c r="R3594" s="17">
        <f t="shared" si="1546"/>
        <v>-8.6666666666666323</v>
      </c>
      <c r="S3594" s="16">
        <f t="shared" si="1547"/>
        <v>-2.4035087719297925</v>
      </c>
      <c r="T3594" s="5">
        <f t="shared" si="1548"/>
        <v>0.15966386554621856</v>
      </c>
      <c r="U3594" s="21">
        <f t="shared" si="1549"/>
        <v>0</v>
      </c>
      <c r="W3594" s="5">
        <f t="shared" si="1550"/>
        <v>-1</v>
      </c>
      <c r="X3594" s="4">
        <f t="shared" si="1551"/>
        <v>-1</v>
      </c>
      <c r="AE3594" s="4">
        <f t="shared" si="1552"/>
        <v>-6.8571428571428568</v>
      </c>
      <c r="AJ3594" s="3">
        <f t="shared" si="1553"/>
        <v>3.6231884057970509E-2</v>
      </c>
      <c r="AK3594" s="3">
        <f t="shared" si="1554"/>
        <v>3.6231884057970731E-2</v>
      </c>
      <c r="AL3594" s="26">
        <f t="shared" si="1555"/>
        <v>0.15966386554621856</v>
      </c>
      <c r="AM3594" s="26">
        <f ca="1">IF(RAND()&lt;J3594,H3594*F3594,I3594*G3594)-1</f>
        <v>0.11764705882352988</v>
      </c>
      <c r="AN3594" s="26">
        <f ca="1">IF(RAND()&lt;(J3594+(2*F3594-1)*Sheet2!D$109),H3594*F3594,I3594*G3594)-1</f>
        <v>0.11764705882352988</v>
      </c>
      <c r="AO3594" s="3">
        <f t="shared" si="1535"/>
        <v>200912</v>
      </c>
    </row>
    <row r="3595" spans="1:41" x14ac:dyDescent="0.25">
      <c r="A3595" s="6">
        <v>40153</v>
      </c>
      <c r="B3595" s="1" t="s">
        <v>30</v>
      </c>
      <c r="C3595" s="1" t="s">
        <v>19</v>
      </c>
      <c r="D3595" s="1">
        <v>23</v>
      </c>
      <c r="E3595" s="1">
        <v>13</v>
      </c>
      <c r="F3595">
        <f t="shared" si="1536"/>
        <v>1</v>
      </c>
      <c r="G3595">
        <f t="shared" si="1537"/>
        <v>0</v>
      </c>
      <c r="H3595" s="4">
        <v>1.125</v>
      </c>
      <c r="I3595" s="4">
        <v>7</v>
      </c>
      <c r="J3595" s="4">
        <f t="shared" si="1538"/>
        <v>0.88888888888888884</v>
      </c>
      <c r="K3595" s="4">
        <f t="shared" si="1539"/>
        <v>0.14285714285714285</v>
      </c>
      <c r="L3595" s="17">
        <f t="shared" si="1540"/>
        <v>0.85888888888888881</v>
      </c>
      <c r="M3595" s="17">
        <f t="shared" si="1541"/>
        <v>0.17285714285714285</v>
      </c>
      <c r="N3595" s="34">
        <f t="shared" si="1542"/>
        <v>1.1642949547218631</v>
      </c>
      <c r="O3595" s="12">
        <f t="shared" si="1543"/>
        <v>5.785123966942149</v>
      </c>
      <c r="P3595" s="4">
        <f t="shared" si="1544"/>
        <v>200912</v>
      </c>
      <c r="Q3595" s="17">
        <f t="shared" si="1545"/>
        <v>1.125</v>
      </c>
      <c r="R3595" s="17">
        <f t="shared" si="1546"/>
        <v>-8.1666666666666661</v>
      </c>
      <c r="S3595" s="16">
        <f t="shared" si="1547"/>
        <v>-7.0416666666666661</v>
      </c>
      <c r="T3595" s="5">
        <f t="shared" si="1548"/>
        <v>6.2222222222222223</v>
      </c>
      <c r="U3595" s="21">
        <f t="shared" si="1549"/>
        <v>1</v>
      </c>
      <c r="W3595" s="5">
        <f t="shared" si="1550"/>
        <v>0.125</v>
      </c>
      <c r="X3595" s="4">
        <f t="shared" si="1551"/>
        <v>-0.11111111111111116</v>
      </c>
      <c r="AE3595" s="4">
        <f t="shared" si="1552"/>
        <v>-0.23611111111111116</v>
      </c>
      <c r="AJ3595" s="3">
        <f t="shared" si="1553"/>
        <v>3.0769230769230771E-2</v>
      </c>
      <c r="AK3595" s="3">
        <f t="shared" si="1554"/>
        <v>3.076923076923066E-2</v>
      </c>
      <c r="AL3595" s="26">
        <f t="shared" si="1555"/>
        <v>6.2222222222222223</v>
      </c>
      <c r="AM3595" s="26">
        <f ca="1">IF(RAND()&lt;J3595,H3595*F3595,I3595*G3595)-1</f>
        <v>0.125</v>
      </c>
      <c r="AN3595" s="26">
        <f ca="1">IF(RAND()&lt;(J3595+(2*F3595-1)*Sheet2!D$109),H3595*F3595,I3595*G3595)-1</f>
        <v>0.125</v>
      </c>
      <c r="AO3595" s="3">
        <f t="shared" si="1535"/>
        <v>200912</v>
      </c>
    </row>
    <row r="3596" spans="1:41" x14ac:dyDescent="0.25">
      <c r="A3596" s="6">
        <v>40153</v>
      </c>
      <c r="B3596" s="1" t="s">
        <v>31</v>
      </c>
      <c r="C3596" s="1" t="s">
        <v>45</v>
      </c>
      <c r="D3596" s="1">
        <v>17</v>
      </c>
      <c r="E3596" s="1">
        <v>9</v>
      </c>
      <c r="F3596">
        <f t="shared" si="1536"/>
        <v>1</v>
      </c>
      <c r="G3596">
        <f t="shared" si="1537"/>
        <v>0</v>
      </c>
      <c r="H3596" s="4">
        <v>1.2173913043478299</v>
      </c>
      <c r="I3596" s="4">
        <v>4.5999999999999996</v>
      </c>
      <c r="J3596" s="4">
        <f t="shared" si="1538"/>
        <v>0.82142857142856884</v>
      </c>
      <c r="K3596" s="4">
        <f t="shared" si="1539"/>
        <v>0.21739130434782611</v>
      </c>
      <c r="L3596" s="17">
        <f t="shared" si="1540"/>
        <v>0.79142857142856882</v>
      </c>
      <c r="M3596" s="17">
        <f t="shared" si="1541"/>
        <v>0.24739130434782611</v>
      </c>
      <c r="N3596" s="34">
        <f t="shared" si="1542"/>
        <v>1.2635379061371883</v>
      </c>
      <c r="O3596" s="12">
        <f t="shared" si="1543"/>
        <v>4.0421792618629171</v>
      </c>
      <c r="P3596" s="4">
        <f t="shared" si="1544"/>
        <v>200912</v>
      </c>
      <c r="Q3596" s="17">
        <f t="shared" si="1545"/>
        <v>1.2173913043478299</v>
      </c>
      <c r="R3596" s="17">
        <f t="shared" si="1546"/>
        <v>-4.8777777777776965</v>
      </c>
      <c r="S3596" s="16">
        <f t="shared" si="1547"/>
        <v>-3.6603864734298668</v>
      </c>
      <c r="T3596" s="5">
        <f t="shared" si="1548"/>
        <v>3.7785714285714165</v>
      </c>
      <c r="U3596" s="21">
        <f t="shared" si="1549"/>
        <v>0</v>
      </c>
      <c r="W3596" s="5">
        <f t="shared" si="1550"/>
        <v>0.21739130434782994</v>
      </c>
      <c r="X3596" s="4">
        <f t="shared" si="1551"/>
        <v>-0.17857142857143116</v>
      </c>
      <c r="AE3596" s="4">
        <f t="shared" si="1552"/>
        <v>-0.3959627329192611</v>
      </c>
      <c r="AJ3596" s="3">
        <f t="shared" si="1553"/>
        <v>3.7369207772792734E-2</v>
      </c>
      <c r="AK3596" s="3">
        <f t="shared" si="1554"/>
        <v>3.7369207772792956E-2</v>
      </c>
      <c r="AL3596" s="26">
        <f t="shared" si="1555"/>
        <v>3.7785714285714165</v>
      </c>
      <c r="AM3596" s="26">
        <f ca="1">IF(RAND()&lt;J3596,H3596*F3596,I3596*G3596)-1</f>
        <v>0.21739130434782994</v>
      </c>
      <c r="AN3596" s="26">
        <f ca="1">IF(RAND()&lt;(J3596+(2*F3596-1)*Sheet2!D$109),H3596*F3596,I3596*G3596)-1</f>
        <v>0.21739130434782994</v>
      </c>
      <c r="AO3596" s="3">
        <f t="shared" si="1535"/>
        <v>200912</v>
      </c>
    </row>
    <row r="3597" spans="1:41" x14ac:dyDescent="0.25">
      <c r="A3597" s="6">
        <v>40153</v>
      </c>
      <c r="B3597" s="1" t="s">
        <v>26</v>
      </c>
      <c r="C3597" s="1" t="s">
        <v>25</v>
      </c>
      <c r="D3597" s="1">
        <v>16</v>
      </c>
      <c r="E3597" s="1">
        <v>6</v>
      </c>
      <c r="F3597">
        <f t="shared" si="1536"/>
        <v>1</v>
      </c>
      <c r="G3597">
        <f t="shared" si="1537"/>
        <v>0</v>
      </c>
      <c r="H3597" s="4">
        <v>1.5</v>
      </c>
      <c r="I3597" s="4">
        <v>2.7</v>
      </c>
      <c r="J3597" s="4">
        <f t="shared" si="1538"/>
        <v>0.66666666666666663</v>
      </c>
      <c r="K3597" s="4">
        <f t="shared" si="1539"/>
        <v>0.37037037037037035</v>
      </c>
      <c r="L3597" s="17">
        <f t="shared" si="1540"/>
        <v>0.6366666666666666</v>
      </c>
      <c r="M3597" s="17">
        <f t="shared" si="1541"/>
        <v>0.40037037037037038</v>
      </c>
      <c r="N3597" s="34">
        <f t="shared" si="1542"/>
        <v>1.5706806282722514</v>
      </c>
      <c r="O3597" s="12">
        <f t="shared" si="1543"/>
        <v>2.497687326549491</v>
      </c>
      <c r="P3597" s="4">
        <f t="shared" si="1544"/>
        <v>200912</v>
      </c>
      <c r="Q3597" s="17">
        <f t="shared" si="1545"/>
        <v>1.5</v>
      </c>
      <c r="R3597" s="17">
        <f t="shared" si="1546"/>
        <v>-2.5882352941176467</v>
      </c>
      <c r="S3597" s="16">
        <f t="shared" si="1547"/>
        <v>-1.0882352941176467</v>
      </c>
      <c r="T3597" s="5">
        <f t="shared" si="1548"/>
        <v>1.8</v>
      </c>
      <c r="U3597" s="21">
        <f t="shared" si="1549"/>
        <v>0</v>
      </c>
      <c r="W3597" s="5">
        <f t="shared" si="1550"/>
        <v>0.5</v>
      </c>
      <c r="X3597" s="4">
        <f t="shared" si="1551"/>
        <v>-0.33333333333333337</v>
      </c>
      <c r="AE3597" s="4">
        <f t="shared" si="1552"/>
        <v>-0.83333333333333337</v>
      </c>
      <c r="AJ3597" s="3">
        <f t="shared" si="1553"/>
        <v>3.5714285714285587E-2</v>
      </c>
      <c r="AK3597" s="3">
        <f t="shared" si="1554"/>
        <v>3.5714285714285587E-2</v>
      </c>
      <c r="AL3597" s="26">
        <f t="shared" si="1555"/>
        <v>1.8</v>
      </c>
      <c r="AM3597" s="26">
        <f ca="1">IF(RAND()&lt;J3597,H3597*F3597,I3597*G3597)-1</f>
        <v>0.5</v>
      </c>
      <c r="AN3597" s="26">
        <f ca="1">IF(RAND()&lt;(J3597+(2*F3597-1)*Sheet2!D$109),H3597*F3597,I3597*G3597)-1</f>
        <v>0.5</v>
      </c>
      <c r="AO3597" s="3">
        <f t="shared" si="1535"/>
        <v>200912</v>
      </c>
    </row>
    <row r="3598" spans="1:41" x14ac:dyDescent="0.25">
      <c r="A3598" s="6">
        <v>40153</v>
      </c>
      <c r="B3598" s="1" t="s">
        <v>27</v>
      </c>
      <c r="C3598" s="1" t="s">
        <v>41</v>
      </c>
      <c r="D3598" s="1">
        <v>7</v>
      </c>
      <c r="E3598" s="1">
        <v>34</v>
      </c>
      <c r="F3598">
        <f t="shared" si="1536"/>
        <v>0</v>
      </c>
      <c r="G3598">
        <f t="shared" si="1537"/>
        <v>1</v>
      </c>
      <c r="H3598" s="4">
        <v>2.85</v>
      </c>
      <c r="I3598" s="4">
        <v>1.44444444444444</v>
      </c>
      <c r="J3598" s="4">
        <f t="shared" si="1538"/>
        <v>0.35087719298245612</v>
      </c>
      <c r="K3598" s="4">
        <f t="shared" si="1539"/>
        <v>0.6923076923076944</v>
      </c>
      <c r="L3598" s="17">
        <f t="shared" si="1540"/>
        <v>0.38087719298245615</v>
      </c>
      <c r="M3598" s="17">
        <f t="shared" si="1541"/>
        <v>0.66230769230769437</v>
      </c>
      <c r="N3598" s="34">
        <f t="shared" si="1542"/>
        <v>2.62551819438047</v>
      </c>
      <c r="O3598" s="12">
        <f t="shared" si="1543"/>
        <v>1.509872241579554</v>
      </c>
      <c r="P3598" s="4">
        <f t="shared" si="1544"/>
        <v>200912</v>
      </c>
      <c r="Q3598" s="17">
        <f t="shared" si="1545"/>
        <v>1.9730769230769292</v>
      </c>
      <c r="R3598" s="17">
        <f t="shared" si="1546"/>
        <v>-2.790540540540563</v>
      </c>
      <c r="S3598" s="16">
        <f t="shared" si="1547"/>
        <v>-0.81746361746363383</v>
      </c>
      <c r="T3598" s="5">
        <f t="shared" si="1548"/>
        <v>0.5068226120857684</v>
      </c>
      <c r="U3598" s="21">
        <f t="shared" si="1549"/>
        <v>0</v>
      </c>
      <c r="W3598" s="5">
        <f t="shared" si="1550"/>
        <v>-1</v>
      </c>
      <c r="X3598" s="4">
        <f t="shared" si="1551"/>
        <v>-1</v>
      </c>
      <c r="AE3598" s="4">
        <f t="shared" si="1552"/>
        <v>-2.4991228070175442</v>
      </c>
      <c r="AJ3598" s="3">
        <f t="shared" si="1553"/>
        <v>4.139715394566823E-2</v>
      </c>
      <c r="AK3598" s="3">
        <f t="shared" si="1554"/>
        <v>4.1397153945668008E-2</v>
      </c>
      <c r="AL3598" s="26">
        <f t="shared" si="1555"/>
        <v>0.5068226120857684</v>
      </c>
      <c r="AM3598" s="26">
        <f ca="1">IF(RAND()&lt;J3598,H3598*F3598,I3598*G3598)-1</f>
        <v>0.44444444444443998</v>
      </c>
      <c r="AN3598" s="26">
        <f ca="1">IF(RAND()&lt;(J3598+(2*F3598-1)*Sheet2!D$109),H3598*F3598,I3598*G3598)-1</f>
        <v>0.44444444444443998</v>
      </c>
      <c r="AO3598" s="3">
        <f t="shared" si="1535"/>
        <v>200912</v>
      </c>
    </row>
    <row r="3599" spans="1:41" x14ac:dyDescent="0.25">
      <c r="A3599" s="6">
        <v>40153</v>
      </c>
      <c r="B3599" s="1" t="s">
        <v>49</v>
      </c>
      <c r="C3599" s="1" t="s">
        <v>46</v>
      </c>
      <c r="D3599" s="1">
        <v>30</v>
      </c>
      <c r="E3599" s="1">
        <v>17</v>
      </c>
      <c r="F3599">
        <f t="shared" si="1536"/>
        <v>1</v>
      </c>
      <c r="G3599">
        <f t="shared" si="1537"/>
        <v>0</v>
      </c>
      <c r="H3599" s="4">
        <v>2.6</v>
      </c>
      <c r="I3599" s="4">
        <v>1.55555555555556</v>
      </c>
      <c r="J3599" s="4">
        <f t="shared" si="1538"/>
        <v>0.38461538461538458</v>
      </c>
      <c r="K3599" s="4">
        <f t="shared" si="1539"/>
        <v>0.64285714285714102</v>
      </c>
      <c r="L3599" s="17">
        <f t="shared" si="1540"/>
        <v>0.35461538461538455</v>
      </c>
      <c r="M3599" s="17">
        <f t="shared" si="1541"/>
        <v>0.67285714285714104</v>
      </c>
      <c r="N3599" s="34">
        <f t="shared" si="1542"/>
        <v>2.8199566160520613</v>
      </c>
      <c r="O3599" s="12">
        <f t="shared" si="1543"/>
        <v>1.486199575371554</v>
      </c>
      <c r="P3599" s="4">
        <f t="shared" si="1544"/>
        <v>200912</v>
      </c>
      <c r="Q3599" s="17">
        <f t="shared" si="1545"/>
        <v>2.6</v>
      </c>
      <c r="R3599" s="17">
        <f t="shared" si="1546"/>
        <v>-2.4249999999999856</v>
      </c>
      <c r="S3599" s="16">
        <f t="shared" si="1547"/>
        <v>0.17500000000001448</v>
      </c>
      <c r="T3599" s="5">
        <f t="shared" si="1548"/>
        <v>0.59829059829059994</v>
      </c>
      <c r="U3599" s="21">
        <f t="shared" si="1549"/>
        <v>0</v>
      </c>
      <c r="W3599" s="5">
        <f t="shared" si="1550"/>
        <v>1.6</v>
      </c>
      <c r="X3599" s="4">
        <f t="shared" si="1551"/>
        <v>-0.61538461538461542</v>
      </c>
      <c r="AE3599" s="4">
        <f t="shared" si="1552"/>
        <v>-2.2153846153846155</v>
      </c>
      <c r="AJ3599" s="3">
        <f t="shared" si="1553"/>
        <v>2.6737967914436833E-2</v>
      </c>
      <c r="AK3599" s="3">
        <f t="shared" si="1554"/>
        <v>2.6737967914436611E-2</v>
      </c>
      <c r="AL3599" s="26">
        <f t="shared" si="1555"/>
        <v>0.59829059829059994</v>
      </c>
      <c r="AM3599" s="26">
        <f ca="1">IF(RAND()&lt;J3599,H3599*F3599,I3599*G3599)-1</f>
        <v>-1</v>
      </c>
      <c r="AN3599" s="26">
        <f ca="1">IF(RAND()&lt;(J3599+(2*F3599-1)*Sheet2!D$109),H3599*F3599,I3599*G3599)-1</f>
        <v>-1</v>
      </c>
      <c r="AO3599" s="3">
        <f t="shared" si="1535"/>
        <v>200912</v>
      </c>
    </row>
    <row r="3600" spans="1:41" x14ac:dyDescent="0.25">
      <c r="A3600" s="6">
        <v>40150</v>
      </c>
      <c r="B3600" s="1" t="s">
        <v>32</v>
      </c>
      <c r="C3600" s="1" t="s">
        <v>39</v>
      </c>
      <c r="D3600" s="1">
        <v>13</v>
      </c>
      <c r="E3600" s="1">
        <v>19</v>
      </c>
      <c r="F3600">
        <f t="shared" si="1536"/>
        <v>0</v>
      </c>
      <c r="G3600">
        <f t="shared" si="1537"/>
        <v>1</v>
      </c>
      <c r="H3600" s="4">
        <v>2.7</v>
      </c>
      <c r="I3600" s="4">
        <v>1.5263157894736801</v>
      </c>
      <c r="J3600" s="4">
        <f t="shared" si="1538"/>
        <v>0.37037037037037035</v>
      </c>
      <c r="K3600" s="4">
        <f t="shared" si="1539"/>
        <v>0.6551724137931052</v>
      </c>
      <c r="L3600" s="17">
        <f t="shared" si="1540"/>
        <v>0.40037037037037038</v>
      </c>
      <c r="M3600" s="17">
        <f t="shared" si="1541"/>
        <v>0.62517241379310518</v>
      </c>
      <c r="N3600" s="34">
        <f t="shared" si="1542"/>
        <v>2.497687326549491</v>
      </c>
      <c r="O3600" s="12">
        <f t="shared" si="1543"/>
        <v>1.5995587424158808</v>
      </c>
      <c r="P3600" s="4">
        <f t="shared" si="1544"/>
        <v>200912</v>
      </c>
      <c r="Q3600" s="17">
        <f t="shared" si="1545"/>
        <v>1.7689655172413843</v>
      </c>
      <c r="R3600" s="17">
        <f t="shared" si="1546"/>
        <v>-2.4882352941176622</v>
      </c>
      <c r="S3600" s="16">
        <f t="shared" si="1547"/>
        <v>-0.71926977687627791</v>
      </c>
      <c r="T3600" s="5">
        <f t="shared" si="1548"/>
        <v>0.56530214424951108</v>
      </c>
      <c r="U3600" s="21">
        <f t="shared" si="1549"/>
        <v>0</v>
      </c>
      <c r="W3600" s="5">
        <f t="shared" si="1550"/>
        <v>-1</v>
      </c>
      <c r="X3600" s="4">
        <f t="shared" si="1551"/>
        <v>-1</v>
      </c>
      <c r="AE3600" s="4">
        <f t="shared" si="1552"/>
        <v>-2.3296296296296299</v>
      </c>
      <c r="AJ3600" s="3">
        <f t="shared" si="1553"/>
        <v>2.4906600249067767E-2</v>
      </c>
      <c r="AK3600" s="3">
        <f t="shared" si="1554"/>
        <v>2.4906600249067767E-2</v>
      </c>
      <c r="AL3600" s="26">
        <f t="shared" si="1555"/>
        <v>0.56530214424951108</v>
      </c>
      <c r="AM3600" s="26">
        <f ca="1">IF(RAND()&lt;J3600,H3600*F3600,I3600*G3600)-1</f>
        <v>-1</v>
      </c>
      <c r="AN3600" s="26">
        <f ca="1">IF(RAND()&lt;(J3600+(2*F3600-1)*Sheet2!D$109),H3600*F3600,I3600*G3600)-1</f>
        <v>-1</v>
      </c>
      <c r="AO3600" s="3">
        <f t="shared" si="1535"/>
        <v>200912</v>
      </c>
    </row>
    <row r="3601" spans="1:41" x14ac:dyDescent="0.25">
      <c r="A3601" s="6">
        <v>40147</v>
      </c>
      <c r="B3601" s="1" t="s">
        <v>28</v>
      </c>
      <c r="C3601" s="1" t="s">
        <v>38</v>
      </c>
      <c r="D3601" s="1">
        <v>38</v>
      </c>
      <c r="E3601" s="1">
        <v>17</v>
      </c>
      <c r="F3601">
        <f t="shared" si="1536"/>
        <v>1</v>
      </c>
      <c r="G3601">
        <f t="shared" si="1537"/>
        <v>0</v>
      </c>
      <c r="H3601" s="4">
        <v>1.7692307692307701</v>
      </c>
      <c r="I3601" s="4">
        <v>2.1</v>
      </c>
      <c r="J3601" s="4">
        <f t="shared" si="1538"/>
        <v>0.56521739130434756</v>
      </c>
      <c r="K3601" s="4">
        <f t="shared" si="1539"/>
        <v>0.47619047619047616</v>
      </c>
      <c r="L3601" s="17">
        <f t="shared" si="1540"/>
        <v>0.53521739130434753</v>
      </c>
      <c r="M3601" s="17">
        <f t="shared" si="1541"/>
        <v>0.50619047619047619</v>
      </c>
      <c r="N3601" s="34">
        <f t="shared" si="1542"/>
        <v>1.8683996750609271</v>
      </c>
      <c r="O3601" s="12">
        <f t="shared" si="1543"/>
        <v>1.9755409219190969</v>
      </c>
      <c r="P3601" s="4">
        <f t="shared" si="1544"/>
        <v>200911</v>
      </c>
      <c r="Q3601" s="17">
        <f t="shared" si="1545"/>
        <v>1.7692307692307701</v>
      </c>
      <c r="R3601" s="17">
        <f t="shared" si="1546"/>
        <v>-2.2090909090909077</v>
      </c>
      <c r="S3601" s="16">
        <f t="shared" si="1547"/>
        <v>-0.43986013986013761</v>
      </c>
      <c r="T3601" s="5">
        <f t="shared" si="1548"/>
        <v>1.18695652173913</v>
      </c>
      <c r="U3601" s="21">
        <f t="shared" si="1549"/>
        <v>0</v>
      </c>
      <c r="W3601" s="5">
        <f t="shared" si="1550"/>
        <v>0.76923076923077005</v>
      </c>
      <c r="X3601" s="4">
        <f t="shared" si="1551"/>
        <v>-0.43478260869565244</v>
      </c>
      <c r="AE3601" s="4">
        <f t="shared" si="1552"/>
        <v>-1.2040133779264224</v>
      </c>
      <c r="AJ3601" s="3">
        <f t="shared" si="1553"/>
        <v>3.9761431411530546E-2</v>
      </c>
      <c r="AK3601" s="3">
        <f t="shared" si="1554"/>
        <v>3.9761431411530546E-2</v>
      </c>
      <c r="AL3601" s="26">
        <f t="shared" si="1555"/>
        <v>1.18695652173913</v>
      </c>
      <c r="AM3601" s="26">
        <f ca="1">IF(RAND()&lt;J3601,H3601*F3601,I3601*G3601)-1</f>
        <v>0.76923076923077005</v>
      </c>
      <c r="AN3601" s="26">
        <f ca="1">IF(RAND()&lt;(J3601+(2*F3601-1)*Sheet2!D$109),H3601*F3601,I3601*G3601)-1</f>
        <v>-1</v>
      </c>
      <c r="AO3601" s="3">
        <f t="shared" si="1535"/>
        <v>200911</v>
      </c>
    </row>
    <row r="3602" spans="1:41" x14ac:dyDescent="0.25">
      <c r="A3602" s="6">
        <v>40146</v>
      </c>
      <c r="B3602" s="1" t="s">
        <v>36</v>
      </c>
      <c r="C3602" s="1" t="s">
        <v>49</v>
      </c>
      <c r="D3602" s="1">
        <v>20</v>
      </c>
      <c r="E3602" s="1">
        <v>17</v>
      </c>
      <c r="F3602">
        <f t="shared" si="1536"/>
        <v>1</v>
      </c>
      <c r="G3602">
        <f t="shared" si="1537"/>
        <v>0</v>
      </c>
      <c r="H3602" s="4">
        <v>1.5263157894736801</v>
      </c>
      <c r="I3602" s="4">
        <v>2.65</v>
      </c>
      <c r="J3602" s="4">
        <f t="shared" si="1538"/>
        <v>0.6551724137931052</v>
      </c>
      <c r="K3602" s="4">
        <f t="shared" si="1539"/>
        <v>0.37735849056603776</v>
      </c>
      <c r="L3602" s="17">
        <f t="shared" si="1540"/>
        <v>0.62517241379310518</v>
      </c>
      <c r="M3602" s="17">
        <f t="shared" si="1541"/>
        <v>0.40735849056603779</v>
      </c>
      <c r="N3602" s="34">
        <f t="shared" si="1542"/>
        <v>1.5995587424158808</v>
      </c>
      <c r="O3602" s="12">
        <f t="shared" si="1543"/>
        <v>2.4548402037980543</v>
      </c>
      <c r="P3602" s="4">
        <f t="shared" si="1544"/>
        <v>200911</v>
      </c>
      <c r="Q3602" s="17">
        <f t="shared" si="1545"/>
        <v>1.5263157894736801</v>
      </c>
      <c r="R3602" s="17">
        <f t="shared" si="1546"/>
        <v>-2.506060606060621</v>
      </c>
      <c r="S3602" s="16">
        <f t="shared" si="1547"/>
        <v>-0.9797448165869409</v>
      </c>
      <c r="T3602" s="5">
        <f t="shared" si="1548"/>
        <v>1.7362068965517288</v>
      </c>
      <c r="U3602" s="21">
        <f t="shared" si="1549"/>
        <v>0</v>
      </c>
      <c r="W3602" s="5">
        <f t="shared" si="1550"/>
        <v>0.52631578947368007</v>
      </c>
      <c r="X3602" s="4">
        <f t="shared" si="1551"/>
        <v>-0.3448275862068948</v>
      </c>
      <c r="AE3602" s="4">
        <f t="shared" si="1552"/>
        <v>-0.87114337568057487</v>
      </c>
      <c r="AJ3602" s="3">
        <f t="shared" si="1553"/>
        <v>3.1505986137367881E-2</v>
      </c>
      <c r="AK3602" s="3">
        <f t="shared" si="1554"/>
        <v>3.1505986137367659E-2</v>
      </c>
      <c r="AL3602" s="26">
        <f t="shared" si="1555"/>
        <v>1.7362068965517288</v>
      </c>
      <c r="AM3602" s="26">
        <f ca="1">IF(RAND()&lt;J3602,H3602*F3602,I3602*G3602)-1</f>
        <v>0.52631578947368007</v>
      </c>
      <c r="AN3602" s="26">
        <f ca="1">IF(RAND()&lt;(J3602+(2*F3602-1)*Sheet2!D$109),H3602*F3602,I3602*G3602)-1</f>
        <v>0.52631578947368007</v>
      </c>
      <c r="AO3602" s="3">
        <f t="shared" si="1535"/>
        <v>200911</v>
      </c>
    </row>
    <row r="3603" spans="1:41" x14ac:dyDescent="0.25">
      <c r="A3603" s="6">
        <v>40146</v>
      </c>
      <c r="B3603" s="1" t="s">
        <v>45</v>
      </c>
      <c r="C3603" s="1" t="s">
        <v>47</v>
      </c>
      <c r="D3603" s="1">
        <v>17</v>
      </c>
      <c r="E3603" s="1">
        <v>27</v>
      </c>
      <c r="F3603">
        <f t="shared" si="1536"/>
        <v>0</v>
      </c>
      <c r="G3603">
        <f t="shared" si="1537"/>
        <v>1</v>
      </c>
      <c r="H3603" s="4">
        <v>2.7</v>
      </c>
      <c r="I3603" s="4">
        <v>1.5</v>
      </c>
      <c r="J3603" s="4">
        <f t="shared" si="1538"/>
        <v>0.37037037037037035</v>
      </c>
      <c r="K3603" s="4">
        <f t="shared" si="1539"/>
        <v>0.66666666666666663</v>
      </c>
      <c r="L3603" s="17">
        <f t="shared" si="1540"/>
        <v>0.40037037037037038</v>
      </c>
      <c r="M3603" s="17">
        <f t="shared" si="1541"/>
        <v>0.6366666666666666</v>
      </c>
      <c r="N3603" s="34">
        <f t="shared" si="1542"/>
        <v>2.497687326549491</v>
      </c>
      <c r="O3603" s="12">
        <f t="shared" si="1543"/>
        <v>1.5706806282722514</v>
      </c>
      <c r="P3603" s="4">
        <f t="shared" si="1544"/>
        <v>200911</v>
      </c>
      <c r="Q3603" s="17">
        <f t="shared" si="1545"/>
        <v>1.8</v>
      </c>
      <c r="R3603" s="17">
        <f t="shared" si="1546"/>
        <v>-2.5882352941176467</v>
      </c>
      <c r="S3603" s="16">
        <f t="shared" si="1547"/>
        <v>-0.7882352941176467</v>
      </c>
      <c r="T3603" s="5">
        <f t="shared" si="1548"/>
        <v>0.55555555555555547</v>
      </c>
      <c r="U3603" s="21">
        <f t="shared" si="1549"/>
        <v>0</v>
      </c>
      <c r="W3603" s="5">
        <f t="shared" si="1550"/>
        <v>-1</v>
      </c>
      <c r="X3603" s="4">
        <f t="shared" si="1551"/>
        <v>-1</v>
      </c>
      <c r="AE3603" s="4">
        <f t="shared" si="1552"/>
        <v>-2.3296296296296299</v>
      </c>
      <c r="AJ3603" s="3">
        <f t="shared" si="1553"/>
        <v>3.5714285714285587E-2</v>
      </c>
      <c r="AK3603" s="3">
        <f t="shared" si="1554"/>
        <v>3.5714285714285587E-2</v>
      </c>
      <c r="AL3603" s="26">
        <f t="shared" si="1555"/>
        <v>0.55555555555555547</v>
      </c>
      <c r="AM3603" s="26">
        <f ca="1">IF(RAND()&lt;J3603,H3603*F3603,I3603*G3603)-1</f>
        <v>0.5</v>
      </c>
      <c r="AN3603" s="26">
        <f ca="1">IF(RAND()&lt;(J3603+(2*F3603-1)*Sheet2!D$109),H3603*F3603,I3603*G3603)-1</f>
        <v>0.5</v>
      </c>
      <c r="AO3603" s="3">
        <f t="shared" si="1535"/>
        <v>200911</v>
      </c>
    </row>
    <row r="3604" spans="1:41" x14ac:dyDescent="0.25">
      <c r="A3604" s="6">
        <v>40146</v>
      </c>
      <c r="B3604" s="1" t="s">
        <v>24</v>
      </c>
      <c r="C3604" s="1" t="s">
        <v>42</v>
      </c>
      <c r="D3604" s="1">
        <v>20</v>
      </c>
      <c r="E3604" s="1">
        <v>3</v>
      </c>
      <c r="F3604">
        <f t="shared" si="1536"/>
        <v>1</v>
      </c>
      <c r="G3604">
        <f t="shared" si="1537"/>
        <v>0</v>
      </c>
      <c r="H3604" s="4">
        <v>1.5714285714285698</v>
      </c>
      <c r="I3604" s="4">
        <v>2.5499999999999998</v>
      </c>
      <c r="J3604" s="4">
        <f t="shared" si="1538"/>
        <v>0.63636363636363702</v>
      </c>
      <c r="K3604" s="4">
        <f t="shared" si="1539"/>
        <v>0.39215686274509809</v>
      </c>
      <c r="L3604" s="17">
        <f t="shared" si="1540"/>
        <v>0.60636363636363699</v>
      </c>
      <c r="M3604" s="17">
        <f t="shared" si="1541"/>
        <v>0.42215686274509812</v>
      </c>
      <c r="N3604" s="34">
        <f t="shared" si="1542"/>
        <v>1.6491754122938513</v>
      </c>
      <c r="O3604" s="12">
        <f t="shared" si="1543"/>
        <v>2.368787738039944</v>
      </c>
      <c r="P3604" s="4">
        <f t="shared" si="1544"/>
        <v>200911</v>
      </c>
      <c r="Q3604" s="17">
        <f t="shared" si="1545"/>
        <v>1.5714285714285698</v>
      </c>
      <c r="R3604" s="17">
        <f t="shared" si="1546"/>
        <v>-2.3951612903225854</v>
      </c>
      <c r="S3604" s="16">
        <f t="shared" si="1547"/>
        <v>-0.82373271889401556</v>
      </c>
      <c r="T3604" s="5">
        <f t="shared" si="1548"/>
        <v>1.6227272727272744</v>
      </c>
      <c r="U3604" s="21">
        <f t="shared" si="1549"/>
        <v>0</v>
      </c>
      <c r="W3604" s="5">
        <f t="shared" si="1550"/>
        <v>0.57142857142856984</v>
      </c>
      <c r="X3604" s="4">
        <f t="shared" si="1551"/>
        <v>-0.36363636363636298</v>
      </c>
      <c r="AE3604" s="4">
        <f t="shared" si="1552"/>
        <v>-0.93506493506493282</v>
      </c>
      <c r="AJ3604" s="3">
        <f t="shared" si="1553"/>
        <v>2.7729636048527628E-2</v>
      </c>
      <c r="AK3604" s="3">
        <f t="shared" si="1554"/>
        <v>2.7729636048527406E-2</v>
      </c>
      <c r="AL3604" s="26">
        <f t="shared" si="1555"/>
        <v>1.6227272727272744</v>
      </c>
      <c r="AM3604" s="26">
        <f ca="1">IF(RAND()&lt;J3604,H3604*F3604,I3604*G3604)-1</f>
        <v>-1</v>
      </c>
      <c r="AN3604" s="26">
        <f ca="1">IF(RAND()&lt;(J3604+(2*F3604-1)*Sheet2!D$109),H3604*F3604,I3604*G3604)-1</f>
        <v>0.57142857142856984</v>
      </c>
      <c r="AO3604" s="3">
        <f t="shared" si="1535"/>
        <v>200911</v>
      </c>
    </row>
    <row r="3605" spans="1:41" x14ac:dyDescent="0.25">
      <c r="A3605" s="6">
        <v>40146</v>
      </c>
      <c r="B3605" s="1" t="s">
        <v>50</v>
      </c>
      <c r="C3605" s="1" t="s">
        <v>35</v>
      </c>
      <c r="D3605" s="1">
        <v>43</v>
      </c>
      <c r="E3605" s="1">
        <v>14</v>
      </c>
      <c r="F3605">
        <f t="shared" si="1536"/>
        <v>1</v>
      </c>
      <c r="G3605">
        <f t="shared" si="1537"/>
        <v>0</v>
      </c>
      <c r="H3605" s="4">
        <v>1.12903225806452</v>
      </c>
      <c r="I3605" s="4">
        <v>6.5</v>
      </c>
      <c r="J3605" s="4">
        <f t="shared" si="1538"/>
        <v>0.88571428571428268</v>
      </c>
      <c r="K3605" s="4">
        <f t="shared" si="1539"/>
        <v>0.15384615384615385</v>
      </c>
      <c r="L3605" s="17">
        <f t="shared" si="1540"/>
        <v>0.85571428571428265</v>
      </c>
      <c r="M3605" s="17">
        <f t="shared" si="1541"/>
        <v>0.18384615384615385</v>
      </c>
      <c r="N3605" s="34">
        <f t="shared" si="1542"/>
        <v>1.1686143572621077</v>
      </c>
      <c r="O3605" s="12">
        <f t="shared" si="1543"/>
        <v>5.4393305439330542</v>
      </c>
      <c r="P3605" s="4">
        <f t="shared" si="1544"/>
        <v>200911</v>
      </c>
      <c r="Q3605" s="17">
        <f t="shared" si="1545"/>
        <v>1.12903225806452</v>
      </c>
      <c r="R3605" s="17">
        <f t="shared" si="1546"/>
        <v>-7.9318181818179481</v>
      </c>
      <c r="S3605" s="16">
        <f t="shared" si="1547"/>
        <v>-6.8027859237534276</v>
      </c>
      <c r="T3605" s="5">
        <f t="shared" si="1548"/>
        <v>5.7571428571428376</v>
      </c>
      <c r="U3605" s="21">
        <f t="shared" si="1549"/>
        <v>1</v>
      </c>
      <c r="W3605" s="5">
        <f t="shared" si="1550"/>
        <v>0.12903225806452001</v>
      </c>
      <c r="X3605" s="4">
        <f t="shared" si="1551"/>
        <v>-0.11428571428571732</v>
      </c>
      <c r="AE3605" s="4">
        <f t="shared" si="1552"/>
        <v>-0.24331797235023733</v>
      </c>
      <c r="AJ3605" s="3">
        <f t="shared" si="1553"/>
        <v>3.8054968287523527E-2</v>
      </c>
      <c r="AK3605" s="3">
        <f t="shared" si="1554"/>
        <v>3.8054968287523527E-2</v>
      </c>
      <c r="AL3605" s="26">
        <f t="shared" si="1555"/>
        <v>5.7571428571428376</v>
      </c>
      <c r="AM3605" s="26">
        <f ca="1">IF(RAND()&lt;J3605,H3605*F3605,I3605*G3605)-1</f>
        <v>0.12903225806452001</v>
      </c>
      <c r="AN3605" s="26">
        <f ca="1">IF(RAND()&lt;(J3605+(2*F3605-1)*Sheet2!D$109),H3605*F3605,I3605*G3605)-1</f>
        <v>0.12903225806452001</v>
      </c>
      <c r="AO3605" s="3">
        <f t="shared" si="1535"/>
        <v>200911</v>
      </c>
    </row>
    <row r="3606" spans="1:41" x14ac:dyDescent="0.25">
      <c r="A3606" s="6">
        <v>40146</v>
      </c>
      <c r="B3606" s="1" t="s">
        <v>41</v>
      </c>
      <c r="C3606" s="1" t="s">
        <v>34</v>
      </c>
      <c r="D3606" s="1">
        <v>27</v>
      </c>
      <c r="E3606" s="1">
        <v>24</v>
      </c>
      <c r="F3606">
        <f t="shared" si="1536"/>
        <v>1</v>
      </c>
      <c r="G3606">
        <f t="shared" si="1537"/>
        <v>0</v>
      </c>
      <c r="H3606" s="4">
        <v>1.19047619047619</v>
      </c>
      <c r="I3606" s="4">
        <v>5</v>
      </c>
      <c r="J3606" s="4">
        <f t="shared" si="1538"/>
        <v>0.8400000000000003</v>
      </c>
      <c r="K3606" s="4">
        <f t="shared" si="1539"/>
        <v>0.2</v>
      </c>
      <c r="L3606" s="17">
        <f t="shared" si="1540"/>
        <v>0.81000000000000028</v>
      </c>
      <c r="M3606" s="17">
        <f t="shared" si="1541"/>
        <v>0.23</v>
      </c>
      <c r="N3606" s="34">
        <f t="shared" si="1542"/>
        <v>1.2345679012345674</v>
      </c>
      <c r="O3606" s="12">
        <f t="shared" si="1543"/>
        <v>4.3478260869565215</v>
      </c>
      <c r="P3606" s="4">
        <f t="shared" si="1544"/>
        <v>200911</v>
      </c>
      <c r="Q3606" s="17">
        <f t="shared" si="1545"/>
        <v>1.19047619047619</v>
      </c>
      <c r="R3606" s="17">
        <f t="shared" si="1546"/>
        <v>-5.5000000000000124</v>
      </c>
      <c r="S3606" s="16">
        <f t="shared" si="1547"/>
        <v>-4.3095238095238226</v>
      </c>
      <c r="T3606" s="5">
        <f t="shared" si="1548"/>
        <v>4.200000000000002</v>
      </c>
      <c r="U3606" s="21">
        <f t="shared" si="1549"/>
        <v>0</v>
      </c>
      <c r="W3606" s="5">
        <f t="shared" si="1550"/>
        <v>0.19047619047619002</v>
      </c>
      <c r="X3606" s="4">
        <f t="shared" si="1551"/>
        <v>-0.1599999999999997</v>
      </c>
      <c r="AE3606" s="4">
        <f t="shared" si="1552"/>
        <v>-0.35047619047618972</v>
      </c>
      <c r="AJ3606" s="3">
        <f t="shared" si="1553"/>
        <v>3.8461538461538769E-2</v>
      </c>
      <c r="AK3606" s="3">
        <f t="shared" si="1554"/>
        <v>3.8461538461538769E-2</v>
      </c>
      <c r="AL3606" s="26">
        <f t="shared" si="1555"/>
        <v>4.200000000000002</v>
      </c>
      <c r="AM3606" s="26">
        <f ca="1">IF(RAND()&lt;J3606,H3606*F3606,I3606*G3606)-1</f>
        <v>0.19047619047619002</v>
      </c>
      <c r="AN3606" s="26">
        <f ca="1">IF(RAND()&lt;(J3606+(2*F3606-1)*Sheet2!D$109),H3606*F3606,I3606*G3606)-1</f>
        <v>0.19047619047619002</v>
      </c>
      <c r="AO3606" s="3">
        <f t="shared" si="1535"/>
        <v>200911</v>
      </c>
    </row>
    <row r="3607" spans="1:41" x14ac:dyDescent="0.25">
      <c r="A3607" s="6">
        <v>40146</v>
      </c>
      <c r="B3607" s="1" t="s">
        <v>39</v>
      </c>
      <c r="C3607" s="1" t="s">
        <v>26</v>
      </c>
      <c r="D3607" s="1">
        <v>17</v>
      </c>
      <c r="E3607" s="1">
        <v>6</v>
      </c>
      <c r="F3607">
        <f t="shared" si="1536"/>
        <v>1</v>
      </c>
      <c r="G3607">
        <f t="shared" si="1537"/>
        <v>0</v>
      </c>
      <c r="H3607" s="4">
        <v>1.55555555555556</v>
      </c>
      <c r="I3607" s="4">
        <v>2.6</v>
      </c>
      <c r="J3607" s="4">
        <f t="shared" si="1538"/>
        <v>0.64285714285714102</v>
      </c>
      <c r="K3607" s="4">
        <f t="shared" si="1539"/>
        <v>0.38461538461538458</v>
      </c>
      <c r="L3607" s="17">
        <f t="shared" si="1540"/>
        <v>0.61285714285714099</v>
      </c>
      <c r="M3607" s="17">
        <f t="shared" si="1541"/>
        <v>0.41461538461538461</v>
      </c>
      <c r="N3607" s="34">
        <f t="shared" si="1542"/>
        <v>1.6317016317016366</v>
      </c>
      <c r="O3607" s="12">
        <f t="shared" si="1543"/>
        <v>2.4118738404452689</v>
      </c>
      <c r="P3607" s="4">
        <f t="shared" si="1544"/>
        <v>200911</v>
      </c>
      <c r="Q3607" s="17">
        <f t="shared" si="1545"/>
        <v>1.55555555555556</v>
      </c>
      <c r="R3607" s="17">
        <f t="shared" si="1546"/>
        <v>-2.4249999999999856</v>
      </c>
      <c r="S3607" s="16">
        <f t="shared" si="1547"/>
        <v>-0.86944444444442559</v>
      </c>
      <c r="T3607" s="5">
        <f t="shared" si="1548"/>
        <v>1.6714285714285666</v>
      </c>
      <c r="U3607" s="21">
        <f t="shared" si="1549"/>
        <v>0</v>
      </c>
      <c r="W3607" s="5">
        <f t="shared" si="1550"/>
        <v>0.55555555555556002</v>
      </c>
      <c r="X3607" s="4">
        <f t="shared" si="1551"/>
        <v>-0.35714285714285898</v>
      </c>
      <c r="AE3607" s="4">
        <f t="shared" si="1552"/>
        <v>-0.912698412698419</v>
      </c>
      <c r="AJ3607" s="3">
        <f t="shared" si="1553"/>
        <v>2.6737967914436833E-2</v>
      </c>
      <c r="AK3607" s="3">
        <f t="shared" si="1554"/>
        <v>2.6737967914436722E-2</v>
      </c>
      <c r="AL3607" s="26">
        <f t="shared" si="1555"/>
        <v>1.6714285714285666</v>
      </c>
      <c r="AM3607" s="26">
        <f ca="1">IF(RAND()&lt;J3607,H3607*F3607,I3607*G3607)-1</f>
        <v>0.55555555555556002</v>
      </c>
      <c r="AN3607" s="26">
        <f ca="1">IF(RAND()&lt;(J3607+(2*F3607-1)*Sheet2!D$109),H3607*F3607,I3607*G3607)-1</f>
        <v>0.55555555555556002</v>
      </c>
      <c r="AO3607" s="3">
        <f t="shared" si="1535"/>
        <v>200911</v>
      </c>
    </row>
    <row r="3608" spans="1:41" x14ac:dyDescent="0.25">
      <c r="A3608" s="6">
        <v>40146</v>
      </c>
      <c r="B3608" s="1" t="s">
        <v>46</v>
      </c>
      <c r="C3608" s="1" t="s">
        <v>31</v>
      </c>
      <c r="D3608" s="1">
        <v>36</v>
      </c>
      <c r="E3608" s="1">
        <v>10</v>
      </c>
      <c r="F3608">
        <f t="shared" si="1536"/>
        <v>1</v>
      </c>
      <c r="G3608">
        <f t="shared" si="1537"/>
        <v>0</v>
      </c>
      <c r="H3608" s="4">
        <v>1.1666666666666701</v>
      </c>
      <c r="I3608" s="4">
        <v>5.25</v>
      </c>
      <c r="J3608" s="4">
        <f t="shared" si="1538"/>
        <v>0.85714285714285465</v>
      </c>
      <c r="K3608" s="4">
        <f t="shared" si="1539"/>
        <v>0.19047619047619047</v>
      </c>
      <c r="L3608" s="17">
        <f t="shared" si="1540"/>
        <v>0.82714285714285463</v>
      </c>
      <c r="M3608" s="17">
        <f t="shared" si="1541"/>
        <v>0.22047619047619046</v>
      </c>
      <c r="N3608" s="34">
        <f t="shared" si="1542"/>
        <v>1.2089810017271194</v>
      </c>
      <c r="O3608" s="12">
        <f t="shared" si="1543"/>
        <v>4.5356371490280782</v>
      </c>
      <c r="P3608" s="4">
        <f t="shared" si="1544"/>
        <v>200911</v>
      </c>
      <c r="Q3608" s="17">
        <f t="shared" si="1545"/>
        <v>1.1666666666666701</v>
      </c>
      <c r="R3608" s="17">
        <f t="shared" si="1546"/>
        <v>-6.2352941176469363</v>
      </c>
      <c r="S3608" s="16">
        <f t="shared" si="1547"/>
        <v>-5.0686274509802658</v>
      </c>
      <c r="T3608" s="5">
        <f t="shared" si="1548"/>
        <v>4.4999999999999867</v>
      </c>
      <c r="U3608" s="21">
        <f t="shared" si="1549"/>
        <v>0</v>
      </c>
      <c r="W3608" s="5">
        <f t="shared" si="1550"/>
        <v>0.16666666666667007</v>
      </c>
      <c r="X3608" s="4">
        <f t="shared" si="1551"/>
        <v>-0.14285714285714535</v>
      </c>
      <c r="AE3608" s="4">
        <f t="shared" si="1552"/>
        <v>-0.30952380952381542</v>
      </c>
      <c r="AJ3608" s="3">
        <f t="shared" si="1553"/>
        <v>4.5454545454543083E-2</v>
      </c>
      <c r="AK3608" s="3">
        <f t="shared" si="1554"/>
        <v>4.5454545454543083E-2</v>
      </c>
      <c r="AL3608" s="26">
        <f t="shared" si="1555"/>
        <v>4.4999999999999867</v>
      </c>
      <c r="AM3608" s="26">
        <f ca="1">IF(RAND()&lt;J3608,H3608*F3608,I3608*G3608)-1</f>
        <v>0.16666666666667007</v>
      </c>
      <c r="AN3608" s="26">
        <f ca="1">IF(RAND()&lt;(J3608+(2*F3608-1)*Sheet2!D$109),H3608*F3608,I3608*G3608)-1</f>
        <v>0.16666666666667007</v>
      </c>
      <c r="AO3608" s="3">
        <f t="shared" si="1535"/>
        <v>200911</v>
      </c>
    </row>
    <row r="3609" spans="1:41" x14ac:dyDescent="0.25">
      <c r="A3609" s="6">
        <v>40146</v>
      </c>
      <c r="B3609" s="1" t="s">
        <v>33</v>
      </c>
      <c r="C3609" s="1" t="s">
        <v>22</v>
      </c>
      <c r="D3609" s="1">
        <v>27</v>
      </c>
      <c r="E3609" s="1">
        <v>35</v>
      </c>
      <c r="F3609">
        <f t="shared" si="1536"/>
        <v>0</v>
      </c>
      <c r="G3609">
        <f t="shared" si="1537"/>
        <v>1</v>
      </c>
      <c r="H3609" s="4">
        <v>2.35</v>
      </c>
      <c r="I3609" s="4">
        <v>1.6451612903225801</v>
      </c>
      <c r="J3609" s="4">
        <f t="shared" si="1538"/>
        <v>0.42553191489361702</v>
      </c>
      <c r="K3609" s="4">
        <f t="shared" si="1539"/>
        <v>0.60784313725490213</v>
      </c>
      <c r="L3609" s="17">
        <f t="shared" si="1540"/>
        <v>0.455531914893617</v>
      </c>
      <c r="M3609" s="17">
        <f t="shared" si="1541"/>
        <v>0.57784313725490211</v>
      </c>
      <c r="N3609" s="34">
        <f t="shared" si="1542"/>
        <v>2.1952358710882764</v>
      </c>
      <c r="O3609" s="12">
        <f t="shared" si="1543"/>
        <v>1.73057346454021</v>
      </c>
      <c r="P3609" s="4">
        <f t="shared" si="1544"/>
        <v>200911</v>
      </c>
      <c r="Q3609" s="17">
        <f t="shared" si="1545"/>
        <v>1.4284313725490201</v>
      </c>
      <c r="R3609" s="17">
        <f t="shared" si="1546"/>
        <v>-2.2907407407407421</v>
      </c>
      <c r="S3609" s="16">
        <f t="shared" si="1547"/>
        <v>-0.86230936819172199</v>
      </c>
      <c r="T3609" s="5">
        <f t="shared" si="1548"/>
        <v>0.70006863417982124</v>
      </c>
      <c r="U3609" s="21">
        <f t="shared" si="1549"/>
        <v>0</v>
      </c>
      <c r="W3609" s="5">
        <f t="shared" si="1550"/>
        <v>-1</v>
      </c>
      <c r="X3609" s="4">
        <f t="shared" si="1551"/>
        <v>-1</v>
      </c>
      <c r="AE3609" s="4">
        <f t="shared" si="1552"/>
        <v>-1.9244680851063831</v>
      </c>
      <c r="AJ3609" s="3">
        <f t="shared" si="1553"/>
        <v>3.2297133629390573E-2</v>
      </c>
      <c r="AK3609" s="3">
        <f t="shared" si="1554"/>
        <v>3.2297133629390573E-2</v>
      </c>
      <c r="AL3609" s="26">
        <f t="shared" si="1555"/>
        <v>0.70006863417982124</v>
      </c>
      <c r="AM3609" s="26">
        <f ca="1">IF(RAND()&lt;J3609,H3609*F3609,I3609*G3609)-1</f>
        <v>-1</v>
      </c>
      <c r="AN3609" s="26">
        <f ca="1">IF(RAND()&lt;(J3609+(2*F3609-1)*Sheet2!D$109),H3609*F3609,I3609*G3609)-1</f>
        <v>0.64516129032258007</v>
      </c>
      <c r="AO3609" s="3">
        <f t="shared" si="1535"/>
        <v>200911</v>
      </c>
    </row>
    <row r="3610" spans="1:41" x14ac:dyDescent="0.25">
      <c r="A3610" s="6">
        <v>40146</v>
      </c>
      <c r="B3610" s="1" t="s">
        <v>30</v>
      </c>
      <c r="C3610" s="1" t="s">
        <v>44</v>
      </c>
      <c r="D3610" s="1">
        <v>16</v>
      </c>
      <c r="E3610" s="1">
        <v>7</v>
      </c>
      <c r="F3610">
        <f t="shared" si="1536"/>
        <v>1</v>
      </c>
      <c r="G3610">
        <f t="shared" si="1537"/>
        <v>0</v>
      </c>
      <c r="H3610" s="4">
        <v>1.13793103448276</v>
      </c>
      <c r="I3610" s="4">
        <v>6.25</v>
      </c>
      <c r="J3610" s="4">
        <f t="shared" si="1538"/>
        <v>0.87878787878787767</v>
      </c>
      <c r="K3610" s="4">
        <f t="shared" si="1539"/>
        <v>0.16</v>
      </c>
      <c r="L3610" s="17">
        <f t="shared" si="1540"/>
        <v>0.84878787878787765</v>
      </c>
      <c r="M3610" s="17">
        <f t="shared" si="1541"/>
        <v>0.19</v>
      </c>
      <c r="N3610" s="34">
        <f t="shared" si="1542"/>
        <v>1.1781506604784022</v>
      </c>
      <c r="O3610" s="12">
        <f t="shared" si="1543"/>
        <v>5.2631578947368425</v>
      </c>
      <c r="P3610" s="4">
        <f t="shared" si="1544"/>
        <v>200911</v>
      </c>
      <c r="Q3610" s="17">
        <f t="shared" si="1545"/>
        <v>1.13793103448276</v>
      </c>
      <c r="R3610" s="17">
        <f t="shared" si="1546"/>
        <v>-7.4404761904761179</v>
      </c>
      <c r="S3610" s="16">
        <f t="shared" si="1547"/>
        <v>-6.3025451559933581</v>
      </c>
      <c r="T3610" s="5">
        <f t="shared" si="1548"/>
        <v>5.492424242424236</v>
      </c>
      <c r="U3610" s="21">
        <f t="shared" si="1549"/>
        <v>1</v>
      </c>
      <c r="W3610" s="5">
        <f t="shared" si="1550"/>
        <v>0.13793103448276001</v>
      </c>
      <c r="X3610" s="4">
        <f t="shared" si="1551"/>
        <v>-0.12121212121212233</v>
      </c>
      <c r="AE3610" s="4">
        <f t="shared" si="1552"/>
        <v>-0.25914315569488233</v>
      </c>
      <c r="AJ3610" s="3">
        <f t="shared" si="1553"/>
        <v>3.7339556592764445E-2</v>
      </c>
      <c r="AK3610" s="3">
        <f t="shared" si="1554"/>
        <v>3.7339556592764334E-2</v>
      </c>
      <c r="AL3610" s="26">
        <f t="shared" si="1555"/>
        <v>5.492424242424236</v>
      </c>
      <c r="AM3610" s="26">
        <f ca="1">IF(RAND()&lt;J3610,H3610*F3610,I3610*G3610)-1</f>
        <v>0.13793103448276001</v>
      </c>
      <c r="AN3610" s="26">
        <f ca="1">IF(RAND()&lt;(J3610+(2*F3610-1)*Sheet2!D$109),H3610*F3610,I3610*G3610)-1</f>
        <v>0.13793103448276001</v>
      </c>
      <c r="AO3610" s="3">
        <f t="shared" si="1535"/>
        <v>200911</v>
      </c>
    </row>
    <row r="3611" spans="1:41" x14ac:dyDescent="0.25">
      <c r="A3611" s="6">
        <v>40146</v>
      </c>
      <c r="B3611" s="1" t="s">
        <v>32</v>
      </c>
      <c r="C3611" s="1" t="s">
        <v>37</v>
      </c>
      <c r="D3611" s="1">
        <v>31</v>
      </c>
      <c r="E3611" s="1">
        <v>14</v>
      </c>
      <c r="F3611">
        <f t="shared" si="1536"/>
        <v>1</v>
      </c>
      <c r="G3611">
        <f t="shared" si="1537"/>
        <v>0</v>
      </c>
      <c r="H3611" s="4">
        <v>2.7</v>
      </c>
      <c r="I3611" s="4">
        <v>1.5263157894736801</v>
      </c>
      <c r="J3611" s="4">
        <f t="shared" si="1538"/>
        <v>0.37037037037037035</v>
      </c>
      <c r="K3611" s="4">
        <f t="shared" si="1539"/>
        <v>0.6551724137931052</v>
      </c>
      <c r="L3611" s="17">
        <f t="shared" si="1540"/>
        <v>0.34037037037037032</v>
      </c>
      <c r="M3611" s="17">
        <f t="shared" si="1541"/>
        <v>0.68517241379310523</v>
      </c>
      <c r="N3611" s="34">
        <f t="shared" si="1542"/>
        <v>2.9379760609358003</v>
      </c>
      <c r="O3611" s="12">
        <f t="shared" si="1543"/>
        <v>1.4594866633115211</v>
      </c>
      <c r="P3611" s="4">
        <f t="shared" si="1544"/>
        <v>200911</v>
      </c>
      <c r="Q3611" s="17">
        <f t="shared" si="1545"/>
        <v>2.7</v>
      </c>
      <c r="R3611" s="17">
        <f t="shared" si="1546"/>
        <v>-2.4882352941176622</v>
      </c>
      <c r="S3611" s="16">
        <f t="shared" si="1547"/>
        <v>0.21176470588233798</v>
      </c>
      <c r="T3611" s="5">
        <f t="shared" si="1548"/>
        <v>0.56530214424951108</v>
      </c>
      <c r="U3611" s="21">
        <f t="shared" si="1549"/>
        <v>0</v>
      </c>
      <c r="W3611" s="5">
        <f t="shared" si="1550"/>
        <v>1.7000000000000002</v>
      </c>
      <c r="X3611" s="4">
        <f t="shared" si="1551"/>
        <v>-0.62962962962962965</v>
      </c>
      <c r="AE3611" s="4">
        <f t="shared" si="1552"/>
        <v>-2.3296296296296299</v>
      </c>
      <c r="AJ3611" s="3">
        <f t="shared" si="1553"/>
        <v>2.4906600249067767E-2</v>
      </c>
      <c r="AK3611" s="3">
        <f t="shared" si="1554"/>
        <v>2.4906600249067656E-2</v>
      </c>
      <c r="AL3611" s="26">
        <f t="shared" si="1555"/>
        <v>0.56530214424951108</v>
      </c>
      <c r="AM3611" s="26">
        <f ca="1">IF(RAND()&lt;J3611,H3611*F3611,I3611*G3611)-1</f>
        <v>1.7000000000000002</v>
      </c>
      <c r="AN3611" s="26">
        <f ca="1">IF(RAND()&lt;(J3611+(2*F3611-1)*Sheet2!D$109),H3611*F3611,I3611*G3611)-1</f>
        <v>-1</v>
      </c>
      <c r="AO3611" s="3">
        <f t="shared" si="1535"/>
        <v>200911</v>
      </c>
    </row>
    <row r="3612" spans="1:41" x14ac:dyDescent="0.25">
      <c r="A3612" s="6">
        <v>40146</v>
      </c>
      <c r="B3612" s="1" t="s">
        <v>29</v>
      </c>
      <c r="C3612" s="1" t="s">
        <v>43</v>
      </c>
      <c r="D3612" s="1">
        <v>20</v>
      </c>
      <c r="E3612" s="1">
        <v>17</v>
      </c>
      <c r="F3612">
        <f t="shared" si="1536"/>
        <v>1</v>
      </c>
      <c r="G3612">
        <f t="shared" si="1537"/>
        <v>0</v>
      </c>
      <c r="H3612" s="4">
        <v>1.2777777777777799</v>
      </c>
      <c r="I3612" s="4">
        <v>3.8</v>
      </c>
      <c r="J3612" s="4">
        <f t="shared" si="1538"/>
        <v>0.78260869565217261</v>
      </c>
      <c r="K3612" s="4">
        <f t="shared" si="1539"/>
        <v>0.26315789473684209</v>
      </c>
      <c r="L3612" s="17">
        <f t="shared" si="1540"/>
        <v>0.75260869565217259</v>
      </c>
      <c r="M3612" s="17">
        <f t="shared" si="1541"/>
        <v>0.29315789473684206</v>
      </c>
      <c r="N3612" s="34">
        <f t="shared" si="1542"/>
        <v>1.3287117273252478</v>
      </c>
      <c r="O3612" s="12">
        <f t="shared" si="1543"/>
        <v>3.4111310592459612</v>
      </c>
      <c r="P3612" s="4">
        <f t="shared" si="1544"/>
        <v>200911</v>
      </c>
      <c r="Q3612" s="17">
        <f t="shared" si="1545"/>
        <v>1.2777777777777799</v>
      </c>
      <c r="R3612" s="17">
        <f t="shared" si="1546"/>
        <v>-3.9571428571428298</v>
      </c>
      <c r="S3612" s="16">
        <f t="shared" si="1547"/>
        <v>-2.6793650793650499</v>
      </c>
      <c r="T3612" s="5">
        <f t="shared" si="1548"/>
        <v>2.9739130434782557</v>
      </c>
      <c r="U3612" s="21">
        <f t="shared" si="1549"/>
        <v>0</v>
      </c>
      <c r="W3612" s="5">
        <f t="shared" si="1550"/>
        <v>0.2777777777777799</v>
      </c>
      <c r="X3612" s="4">
        <f t="shared" si="1551"/>
        <v>-0.21739130434782739</v>
      </c>
      <c r="AE3612" s="4">
        <f t="shared" si="1552"/>
        <v>-0.49516908212560728</v>
      </c>
      <c r="AJ3612" s="3">
        <f t="shared" si="1553"/>
        <v>4.3763676148795283E-2</v>
      </c>
      <c r="AK3612" s="3">
        <f t="shared" si="1554"/>
        <v>4.3763676148795394E-2</v>
      </c>
      <c r="AL3612" s="26">
        <f t="shared" si="1555"/>
        <v>2.9739130434782557</v>
      </c>
      <c r="AM3612" s="26">
        <f ca="1">IF(RAND()&lt;J3612,H3612*F3612,I3612*G3612)-1</f>
        <v>-1</v>
      </c>
      <c r="AN3612" s="26">
        <f ca="1">IF(RAND()&lt;(J3612+(2*F3612-1)*Sheet2!D$109),H3612*F3612,I3612*G3612)-1</f>
        <v>0.2777777777777799</v>
      </c>
      <c r="AO3612" s="3">
        <f t="shared" si="1535"/>
        <v>200911</v>
      </c>
    </row>
    <row r="3613" spans="1:41" x14ac:dyDescent="0.25">
      <c r="A3613" s="6">
        <v>40146</v>
      </c>
      <c r="B3613" s="1" t="s">
        <v>27</v>
      </c>
      <c r="C3613" s="1" t="s">
        <v>25</v>
      </c>
      <c r="D3613" s="1">
        <v>20</v>
      </c>
      <c r="E3613" s="1">
        <v>17</v>
      </c>
      <c r="F3613">
        <f t="shared" si="1536"/>
        <v>1</v>
      </c>
      <c r="G3613">
        <f t="shared" si="1537"/>
        <v>0</v>
      </c>
      <c r="H3613" s="4">
        <v>1.15384615384615</v>
      </c>
      <c r="I3613" s="4">
        <v>5.75</v>
      </c>
      <c r="J3613" s="4">
        <f t="shared" si="1538"/>
        <v>0.86666666666666958</v>
      </c>
      <c r="K3613" s="4">
        <f t="shared" si="1539"/>
        <v>0.17391304347826086</v>
      </c>
      <c r="L3613" s="17">
        <f t="shared" si="1540"/>
        <v>0.83666666666666956</v>
      </c>
      <c r="M3613" s="17">
        <f t="shared" si="1541"/>
        <v>0.20391304347826086</v>
      </c>
      <c r="N3613" s="34">
        <f t="shared" si="1542"/>
        <v>1.1952191235059719</v>
      </c>
      <c r="O3613" s="12">
        <f t="shared" si="1543"/>
        <v>4.9040511727078897</v>
      </c>
      <c r="P3613" s="4">
        <f t="shared" si="1544"/>
        <v>200911</v>
      </c>
      <c r="Q3613" s="17">
        <f t="shared" si="1545"/>
        <v>1.15384615384615</v>
      </c>
      <c r="R3613" s="17">
        <f t="shared" si="1546"/>
        <v>-6.7105263157896369</v>
      </c>
      <c r="S3613" s="16">
        <f t="shared" si="1547"/>
        <v>-5.5566801619434871</v>
      </c>
      <c r="T3613" s="5">
        <f t="shared" si="1548"/>
        <v>4.9833333333333503</v>
      </c>
      <c r="U3613" s="21">
        <f t="shared" si="1549"/>
        <v>0</v>
      </c>
      <c r="W3613" s="5">
        <f t="shared" si="1550"/>
        <v>0.15384615384614997</v>
      </c>
      <c r="X3613" s="4">
        <f t="shared" si="1551"/>
        <v>-0.13333333333333042</v>
      </c>
      <c r="AE3613" s="4">
        <f t="shared" si="1552"/>
        <v>-0.28717948717948039</v>
      </c>
      <c r="AJ3613" s="3">
        <f t="shared" si="1553"/>
        <v>3.8997214484682408E-2</v>
      </c>
      <c r="AK3613" s="3">
        <f t="shared" si="1554"/>
        <v>3.8997214484682297E-2</v>
      </c>
      <c r="AL3613" s="26">
        <f t="shared" si="1555"/>
        <v>4.9833333333333503</v>
      </c>
      <c r="AM3613" s="26">
        <f ca="1">IF(RAND()&lt;J3613,H3613*F3613,I3613*G3613)-1</f>
        <v>0.15384615384614997</v>
      </c>
      <c r="AN3613" s="26">
        <f ca="1">IF(RAND()&lt;(J3613+(2*F3613-1)*Sheet2!D$109),H3613*F3613,I3613*G3613)-1</f>
        <v>0.15384615384614997</v>
      </c>
      <c r="AO3613" s="3">
        <f t="shared" si="1535"/>
        <v>200911</v>
      </c>
    </row>
    <row r="3614" spans="1:41" x14ac:dyDescent="0.25">
      <c r="A3614" s="6">
        <v>40143</v>
      </c>
      <c r="B3614" s="1" t="s">
        <v>19</v>
      </c>
      <c r="C3614" s="1" t="s">
        <v>48</v>
      </c>
      <c r="D3614" s="1">
        <v>12</v>
      </c>
      <c r="E3614" s="1">
        <v>34</v>
      </c>
      <c r="F3614">
        <f t="shared" si="1536"/>
        <v>0</v>
      </c>
      <c r="G3614">
        <f t="shared" si="1537"/>
        <v>1</v>
      </c>
      <c r="H3614" s="4">
        <v>5.75</v>
      </c>
      <c r="I3614" s="4">
        <v>1.1481481481481499</v>
      </c>
      <c r="J3614" s="4">
        <f t="shared" si="1538"/>
        <v>0.17391304347826086</v>
      </c>
      <c r="K3614" s="4">
        <f t="shared" si="1539"/>
        <v>0.87096774193548254</v>
      </c>
      <c r="L3614" s="17">
        <f t="shared" si="1540"/>
        <v>0.20391304347826086</v>
      </c>
      <c r="M3614" s="17">
        <f t="shared" si="1541"/>
        <v>0.84096774193548252</v>
      </c>
      <c r="N3614" s="34">
        <f t="shared" si="1542"/>
        <v>4.9040511727078897</v>
      </c>
      <c r="O3614" s="12">
        <f t="shared" si="1543"/>
        <v>1.1891062523973936</v>
      </c>
      <c r="P3614" s="4">
        <f t="shared" si="1544"/>
        <v>200911</v>
      </c>
      <c r="Q3614" s="17">
        <f t="shared" si="1545"/>
        <v>5.0080645161290249</v>
      </c>
      <c r="R3614" s="17">
        <f t="shared" si="1546"/>
        <v>-6.9605263157893926</v>
      </c>
      <c r="S3614" s="16">
        <f t="shared" si="1547"/>
        <v>-1.9524617996603677</v>
      </c>
      <c r="T3614" s="5">
        <f t="shared" si="1548"/>
        <v>0.19967793880837389</v>
      </c>
      <c r="U3614" s="21">
        <f t="shared" si="1549"/>
        <v>0</v>
      </c>
      <c r="W3614" s="5">
        <f t="shared" si="1550"/>
        <v>-1</v>
      </c>
      <c r="X3614" s="4">
        <f t="shared" si="1551"/>
        <v>-1</v>
      </c>
      <c r="AE3614" s="4">
        <f t="shared" si="1552"/>
        <v>-5.5760869565217392</v>
      </c>
      <c r="AJ3614" s="3">
        <f t="shared" si="1553"/>
        <v>4.2953020134226971E-2</v>
      </c>
      <c r="AK3614" s="3">
        <f t="shared" si="1554"/>
        <v>4.2953020134226749E-2</v>
      </c>
      <c r="AL3614" s="26">
        <f t="shared" si="1555"/>
        <v>0.19967793880837389</v>
      </c>
      <c r="AM3614" s="26">
        <f ca="1">IF(RAND()&lt;J3614,H3614*F3614,I3614*G3614)-1</f>
        <v>-1</v>
      </c>
      <c r="AN3614" s="26">
        <f ca="1">IF(RAND()&lt;(J3614+(2*F3614-1)*Sheet2!D$109),H3614*F3614,I3614*G3614)-1</f>
        <v>0.14814814814814992</v>
      </c>
      <c r="AO3614" s="3">
        <f t="shared" si="1535"/>
        <v>200911</v>
      </c>
    </row>
    <row r="3615" spans="1:41" x14ac:dyDescent="0.25">
      <c r="A3615" s="6">
        <v>40143</v>
      </c>
      <c r="B3615" s="1" t="s">
        <v>21</v>
      </c>
      <c r="C3615" s="1" t="s">
        <v>20</v>
      </c>
      <c r="D3615" s="1">
        <v>26</v>
      </c>
      <c r="E3615" s="1">
        <v>6</v>
      </c>
      <c r="F3615">
        <f t="shared" si="1536"/>
        <v>1</v>
      </c>
      <c r="G3615">
        <f t="shared" si="1537"/>
        <v>0</v>
      </c>
      <c r="H3615" s="4">
        <v>2.8</v>
      </c>
      <c r="I3615" s="4">
        <v>1.46511627906977</v>
      </c>
      <c r="J3615" s="4">
        <f t="shared" si="1538"/>
        <v>0.35714285714285715</v>
      </c>
      <c r="K3615" s="4">
        <f t="shared" si="1539"/>
        <v>0.68253968253968134</v>
      </c>
      <c r="L3615" s="17">
        <f t="shared" si="1540"/>
        <v>0.32714285714285718</v>
      </c>
      <c r="M3615" s="17">
        <f t="shared" si="1541"/>
        <v>0.71253968253968136</v>
      </c>
      <c r="N3615" s="34">
        <f t="shared" si="1542"/>
        <v>3.0567685589519646</v>
      </c>
      <c r="O3615" s="12">
        <f t="shared" si="1543"/>
        <v>1.4034306081532659</v>
      </c>
      <c r="P3615" s="4">
        <f t="shared" si="1544"/>
        <v>200911</v>
      </c>
      <c r="Q3615" s="17">
        <f t="shared" si="1545"/>
        <v>2.8</v>
      </c>
      <c r="R3615" s="17">
        <f t="shared" si="1546"/>
        <v>-2.7055555555555433</v>
      </c>
      <c r="S3615" s="16">
        <f t="shared" si="1547"/>
        <v>9.4444444444456543E-2</v>
      </c>
      <c r="T3615" s="5">
        <f t="shared" si="1548"/>
        <v>0.5232558139534893</v>
      </c>
      <c r="U3615" s="21">
        <f t="shared" si="1549"/>
        <v>0</v>
      </c>
      <c r="W3615" s="5">
        <f t="shared" si="1550"/>
        <v>1.7999999999999998</v>
      </c>
      <c r="X3615" s="4">
        <f t="shared" si="1551"/>
        <v>-0.64285714285714279</v>
      </c>
      <c r="AE3615" s="4">
        <f t="shared" si="1552"/>
        <v>-2.4428571428571426</v>
      </c>
      <c r="AJ3615" s="3">
        <f t="shared" si="1553"/>
        <v>3.8167938931296552E-2</v>
      </c>
      <c r="AK3615" s="3">
        <f t="shared" si="1554"/>
        <v>3.8167938931296552E-2</v>
      </c>
      <c r="AL3615" s="26">
        <f t="shared" si="1555"/>
        <v>0.5232558139534893</v>
      </c>
      <c r="AM3615" s="26">
        <f ca="1">IF(RAND()&lt;J3615,H3615*F3615,I3615*G3615)-1</f>
        <v>-1</v>
      </c>
      <c r="AN3615" s="26">
        <f ca="1">IF(RAND()&lt;(J3615+(2*F3615-1)*Sheet2!D$109),H3615*F3615,I3615*G3615)-1</f>
        <v>-1</v>
      </c>
      <c r="AO3615" s="3">
        <f t="shared" si="1535"/>
        <v>200911</v>
      </c>
    </row>
    <row r="3616" spans="1:41" x14ac:dyDescent="0.25">
      <c r="A3616" s="6">
        <v>40143</v>
      </c>
      <c r="B3616" s="1" t="s">
        <v>23</v>
      </c>
      <c r="C3616" s="1" t="s">
        <v>40</v>
      </c>
      <c r="D3616" s="1">
        <v>24</v>
      </c>
      <c r="E3616" s="1">
        <v>7</v>
      </c>
      <c r="F3616">
        <f t="shared" si="1536"/>
        <v>1</v>
      </c>
      <c r="G3616">
        <f t="shared" si="1537"/>
        <v>0</v>
      </c>
      <c r="H3616" s="4">
        <v>1.125</v>
      </c>
      <c r="I3616" s="4">
        <v>7</v>
      </c>
      <c r="J3616" s="4">
        <f t="shared" si="1538"/>
        <v>0.88888888888888884</v>
      </c>
      <c r="K3616" s="4">
        <f t="shared" si="1539"/>
        <v>0.14285714285714285</v>
      </c>
      <c r="L3616" s="17">
        <f t="shared" si="1540"/>
        <v>0.85888888888888881</v>
      </c>
      <c r="M3616" s="17">
        <f t="shared" si="1541"/>
        <v>0.17285714285714285</v>
      </c>
      <c r="N3616" s="34">
        <f t="shared" si="1542"/>
        <v>1.1642949547218631</v>
      </c>
      <c r="O3616" s="12">
        <f t="shared" si="1543"/>
        <v>5.785123966942149</v>
      </c>
      <c r="P3616" s="4">
        <f t="shared" si="1544"/>
        <v>200911</v>
      </c>
      <c r="Q3616" s="17">
        <f t="shared" si="1545"/>
        <v>1.125</v>
      </c>
      <c r="R3616" s="17">
        <f t="shared" si="1546"/>
        <v>-8.1666666666666661</v>
      </c>
      <c r="S3616" s="16">
        <f t="shared" si="1547"/>
        <v>-7.0416666666666661</v>
      </c>
      <c r="T3616" s="5">
        <f t="shared" si="1548"/>
        <v>6.2222222222222223</v>
      </c>
      <c r="U3616" s="21">
        <f t="shared" si="1549"/>
        <v>1</v>
      </c>
      <c r="W3616" s="5">
        <f t="shared" si="1550"/>
        <v>0.125</v>
      </c>
      <c r="X3616" s="4">
        <f t="shared" si="1551"/>
        <v>-0.11111111111111116</v>
      </c>
      <c r="AE3616" s="4">
        <f t="shared" si="1552"/>
        <v>-0.23611111111111116</v>
      </c>
      <c r="AJ3616" s="3">
        <f t="shared" si="1553"/>
        <v>3.0769230769230771E-2</v>
      </c>
      <c r="AK3616" s="3">
        <f t="shared" si="1554"/>
        <v>3.076923076923066E-2</v>
      </c>
      <c r="AL3616" s="26">
        <f t="shared" si="1555"/>
        <v>6.2222222222222223</v>
      </c>
      <c r="AM3616" s="26">
        <f ca="1">IF(RAND()&lt;J3616,H3616*F3616,I3616*G3616)-1</f>
        <v>0.125</v>
      </c>
      <c r="AN3616" s="26">
        <f ca="1">IF(RAND()&lt;(J3616+(2*F3616-1)*Sheet2!D$109),H3616*F3616,I3616*G3616)-1</f>
        <v>0.125</v>
      </c>
      <c r="AO3616" s="3">
        <f t="shared" si="1535"/>
        <v>200911</v>
      </c>
    </row>
    <row r="3617" spans="1:41" x14ac:dyDescent="0.25">
      <c r="A3617" s="6">
        <v>40140</v>
      </c>
      <c r="B3617" s="1" t="s">
        <v>33</v>
      </c>
      <c r="C3617" s="1" t="s">
        <v>36</v>
      </c>
      <c r="D3617" s="1">
        <v>17</v>
      </c>
      <c r="E3617" s="1">
        <v>20</v>
      </c>
      <c r="F3617">
        <f t="shared" si="1536"/>
        <v>0</v>
      </c>
      <c r="G3617">
        <f t="shared" si="1537"/>
        <v>1</v>
      </c>
      <c r="H3617" s="4">
        <v>1.5</v>
      </c>
      <c r="I3617" s="4">
        <v>2.7</v>
      </c>
      <c r="J3617" s="4">
        <f t="shared" si="1538"/>
        <v>0.66666666666666663</v>
      </c>
      <c r="K3617" s="4">
        <f t="shared" si="1539"/>
        <v>0.37037037037037035</v>
      </c>
      <c r="L3617" s="17">
        <f t="shared" si="1540"/>
        <v>0.69666666666666666</v>
      </c>
      <c r="M3617" s="17">
        <f t="shared" si="1541"/>
        <v>0.34037037037037032</v>
      </c>
      <c r="N3617" s="34">
        <f t="shared" si="1542"/>
        <v>1.4354066985645932</v>
      </c>
      <c r="O3617" s="12">
        <f t="shared" si="1543"/>
        <v>2.9379760609358003</v>
      </c>
      <c r="P3617" s="4">
        <f t="shared" si="1544"/>
        <v>200911</v>
      </c>
      <c r="Q3617" s="17">
        <f t="shared" si="1545"/>
        <v>0.55555555555555547</v>
      </c>
      <c r="R3617" s="17">
        <f t="shared" si="1546"/>
        <v>-2.5882352941176467</v>
      </c>
      <c r="S3617" s="16">
        <f t="shared" si="1547"/>
        <v>-2.0326797385620914</v>
      </c>
      <c r="T3617" s="5">
        <f t="shared" si="1548"/>
        <v>1.8</v>
      </c>
      <c r="U3617" s="21">
        <f t="shared" si="1549"/>
        <v>0</v>
      </c>
      <c r="W3617" s="5">
        <f t="shared" si="1550"/>
        <v>-1</v>
      </c>
      <c r="X3617" s="4">
        <f t="shared" si="1551"/>
        <v>-1</v>
      </c>
      <c r="AE3617" s="4">
        <f t="shared" si="1552"/>
        <v>-0.83333333333333337</v>
      </c>
      <c r="AJ3617" s="3">
        <f t="shared" si="1553"/>
        <v>3.5714285714285587E-2</v>
      </c>
      <c r="AK3617" s="3">
        <f t="shared" si="1554"/>
        <v>3.5714285714285809E-2</v>
      </c>
      <c r="AL3617" s="26">
        <f t="shared" si="1555"/>
        <v>1.8</v>
      </c>
      <c r="AM3617" s="26">
        <f ca="1">IF(RAND()&lt;J3617,H3617*F3617,I3617*G3617)-1</f>
        <v>1.7000000000000002</v>
      </c>
      <c r="AN3617" s="26">
        <f ca="1">IF(RAND()&lt;(J3617+(2*F3617-1)*Sheet2!D$109),H3617*F3617,I3617*G3617)-1</f>
        <v>-1</v>
      </c>
      <c r="AO3617" s="3">
        <f t="shared" si="1535"/>
        <v>200911</v>
      </c>
    </row>
    <row r="3618" spans="1:41" x14ac:dyDescent="0.25">
      <c r="A3618" s="6">
        <v>40139</v>
      </c>
      <c r="B3618" s="1" t="s">
        <v>25</v>
      </c>
      <c r="C3618" s="1" t="s">
        <v>28</v>
      </c>
      <c r="D3618" s="1">
        <v>7</v>
      </c>
      <c r="E3618" s="1">
        <v>38</v>
      </c>
      <c r="F3618">
        <f t="shared" si="1536"/>
        <v>0</v>
      </c>
      <c r="G3618">
        <f t="shared" si="1537"/>
        <v>1</v>
      </c>
      <c r="H3618" s="4">
        <v>5</v>
      </c>
      <c r="I3618" s="4">
        <v>1.1818181818181799</v>
      </c>
      <c r="J3618" s="4">
        <f t="shared" si="1538"/>
        <v>0.2</v>
      </c>
      <c r="K3618" s="4">
        <f t="shared" si="1539"/>
        <v>0.84615384615384759</v>
      </c>
      <c r="L3618" s="17">
        <f t="shared" si="1540"/>
        <v>0.23</v>
      </c>
      <c r="M3618" s="17">
        <f t="shared" si="1541"/>
        <v>0.81615384615384756</v>
      </c>
      <c r="N3618" s="34">
        <f t="shared" si="1542"/>
        <v>4.3478260869565215</v>
      </c>
      <c r="O3618" s="12">
        <f t="shared" si="1543"/>
        <v>1.2252591894439187</v>
      </c>
      <c r="P3618" s="4">
        <f t="shared" si="1544"/>
        <v>200911</v>
      </c>
      <c r="Q3618" s="17">
        <f t="shared" si="1545"/>
        <v>4.2307692307692379</v>
      </c>
      <c r="R3618" s="17">
        <f t="shared" si="1546"/>
        <v>-5.7500000000000586</v>
      </c>
      <c r="S3618" s="16">
        <f t="shared" si="1547"/>
        <v>-1.5192307692308207</v>
      </c>
      <c r="T3618" s="5">
        <f t="shared" si="1548"/>
        <v>0.23636363636363597</v>
      </c>
      <c r="U3618" s="21">
        <f t="shared" si="1549"/>
        <v>0</v>
      </c>
      <c r="W3618" s="5">
        <f t="shared" si="1550"/>
        <v>-1</v>
      </c>
      <c r="X3618" s="4">
        <f t="shared" si="1551"/>
        <v>-1</v>
      </c>
      <c r="AE3618" s="4">
        <f t="shared" si="1552"/>
        <v>-4.8</v>
      </c>
      <c r="AJ3618" s="3">
        <f t="shared" si="1553"/>
        <v>4.4117647058824816E-2</v>
      </c>
      <c r="AK3618" s="3">
        <f t="shared" si="1554"/>
        <v>4.4117647058824816E-2</v>
      </c>
      <c r="AL3618" s="26">
        <f t="shared" si="1555"/>
        <v>0.23636363636363597</v>
      </c>
      <c r="AM3618" s="26">
        <f ca="1">IF(RAND()&lt;J3618,H3618*F3618,I3618*G3618)-1</f>
        <v>0.18181818181817988</v>
      </c>
      <c r="AN3618" s="26">
        <f ca="1">IF(RAND()&lt;(J3618+(2*F3618-1)*Sheet2!D$109),H3618*F3618,I3618*G3618)-1</f>
        <v>0.18181818181817988</v>
      </c>
      <c r="AO3618" s="3">
        <f t="shared" si="1535"/>
        <v>200911</v>
      </c>
    </row>
    <row r="3619" spans="1:41" x14ac:dyDescent="0.25">
      <c r="A3619" s="6">
        <v>40139</v>
      </c>
      <c r="B3619" s="1" t="s">
        <v>45</v>
      </c>
      <c r="C3619" s="1" t="s">
        <v>49</v>
      </c>
      <c r="D3619" s="1">
        <v>13</v>
      </c>
      <c r="E3619" s="1">
        <v>21</v>
      </c>
      <c r="F3619">
        <f t="shared" si="1536"/>
        <v>0</v>
      </c>
      <c r="G3619">
        <f t="shared" si="1537"/>
        <v>1</v>
      </c>
      <c r="H3619" s="4">
        <v>4.25</v>
      </c>
      <c r="I3619" s="4">
        <v>1.25</v>
      </c>
      <c r="J3619" s="4">
        <f t="shared" si="1538"/>
        <v>0.23529411764705882</v>
      </c>
      <c r="K3619" s="4">
        <f t="shared" si="1539"/>
        <v>0.8</v>
      </c>
      <c r="L3619" s="17">
        <f t="shared" si="1540"/>
        <v>0.26529411764705879</v>
      </c>
      <c r="M3619" s="17">
        <f t="shared" si="1541"/>
        <v>0.77</v>
      </c>
      <c r="N3619" s="34">
        <f t="shared" si="1542"/>
        <v>3.7694013303769407</v>
      </c>
      <c r="O3619" s="12">
        <f t="shared" si="1543"/>
        <v>1.2987012987012987</v>
      </c>
      <c r="P3619" s="4">
        <f t="shared" si="1544"/>
        <v>200911</v>
      </c>
      <c r="Q3619" s="17">
        <f t="shared" si="1545"/>
        <v>3.4</v>
      </c>
      <c r="R3619" s="17">
        <f t="shared" si="1546"/>
        <v>-4.3076923076923075</v>
      </c>
      <c r="S3619" s="16">
        <f t="shared" si="1547"/>
        <v>-0.90769230769230758</v>
      </c>
      <c r="T3619" s="5">
        <f t="shared" si="1548"/>
        <v>0.29411764705882354</v>
      </c>
      <c r="U3619" s="21">
        <f t="shared" si="1549"/>
        <v>0</v>
      </c>
      <c r="W3619" s="5">
        <f t="shared" si="1550"/>
        <v>-1</v>
      </c>
      <c r="X3619" s="4">
        <f t="shared" si="1551"/>
        <v>-1</v>
      </c>
      <c r="AE3619" s="4">
        <f t="shared" si="1552"/>
        <v>-4.0147058823529411</v>
      </c>
      <c r="AJ3619" s="3">
        <f t="shared" si="1553"/>
        <v>3.4090909090909061E-2</v>
      </c>
      <c r="AK3619" s="3">
        <f t="shared" si="1554"/>
        <v>3.4090909090909061E-2</v>
      </c>
      <c r="AL3619" s="26">
        <f t="shared" si="1555"/>
        <v>0.29411764705882354</v>
      </c>
      <c r="AM3619" s="26">
        <f ca="1">IF(RAND()&lt;J3619,H3619*F3619,I3619*G3619)-1</f>
        <v>0.25</v>
      </c>
      <c r="AN3619" s="26">
        <f ca="1">IF(RAND()&lt;(J3619+(2*F3619-1)*Sheet2!D$109),H3619*F3619,I3619*G3619)-1</f>
        <v>0.25</v>
      </c>
      <c r="AO3619" s="3">
        <f t="shared" si="1535"/>
        <v>200911</v>
      </c>
    </row>
    <row r="3620" spans="1:41" x14ac:dyDescent="0.25">
      <c r="A3620" s="6">
        <v>40139</v>
      </c>
      <c r="B3620" s="1" t="s">
        <v>40</v>
      </c>
      <c r="C3620" s="1" t="s">
        <v>30</v>
      </c>
      <c r="D3620" s="1">
        <v>20</v>
      </c>
      <c r="E3620" s="1">
        <v>17</v>
      </c>
      <c r="F3620">
        <f t="shared" si="1536"/>
        <v>1</v>
      </c>
      <c r="G3620">
        <f t="shared" si="1537"/>
        <v>0</v>
      </c>
      <c r="H3620" s="4">
        <v>4.25</v>
      </c>
      <c r="I3620" s="4">
        <v>1.2222222222222201</v>
      </c>
      <c r="J3620" s="4">
        <f t="shared" si="1538"/>
        <v>0.23529411764705882</v>
      </c>
      <c r="K3620" s="4">
        <f t="shared" si="1539"/>
        <v>0.81818181818181956</v>
      </c>
      <c r="L3620" s="17">
        <f t="shared" si="1540"/>
        <v>0.20529411764705882</v>
      </c>
      <c r="M3620" s="17">
        <f t="shared" si="1541"/>
        <v>0.84818181818181959</v>
      </c>
      <c r="N3620" s="34">
        <f t="shared" si="1542"/>
        <v>4.8710601719197708</v>
      </c>
      <c r="O3620" s="12">
        <f t="shared" si="1543"/>
        <v>1.1789924973204697</v>
      </c>
      <c r="P3620" s="4">
        <f t="shared" si="1544"/>
        <v>200911</v>
      </c>
      <c r="Q3620" s="17">
        <f t="shared" si="1545"/>
        <v>4.25</v>
      </c>
      <c r="R3620" s="17">
        <f t="shared" si="1546"/>
        <v>-4.8076923076923501</v>
      </c>
      <c r="S3620" s="16">
        <f t="shared" si="1547"/>
        <v>-0.55769230769235012</v>
      </c>
      <c r="T3620" s="5">
        <f t="shared" si="1548"/>
        <v>0.28758169934640471</v>
      </c>
      <c r="U3620" s="21">
        <f t="shared" si="1549"/>
        <v>0</v>
      </c>
      <c r="W3620" s="5">
        <f t="shared" si="1550"/>
        <v>3.25</v>
      </c>
      <c r="X3620" s="4">
        <f t="shared" si="1551"/>
        <v>-0.76470588235294112</v>
      </c>
      <c r="AE3620" s="4">
        <f t="shared" si="1552"/>
        <v>-4.0147058823529411</v>
      </c>
      <c r="AJ3620" s="3">
        <f t="shared" si="1553"/>
        <v>5.0761421319798106E-2</v>
      </c>
      <c r="AK3620" s="3">
        <f t="shared" si="1554"/>
        <v>5.0761421319798217E-2</v>
      </c>
      <c r="AL3620" s="26">
        <f t="shared" si="1555"/>
        <v>0.28758169934640471</v>
      </c>
      <c r="AM3620" s="26">
        <f ca="1">IF(RAND()&lt;J3620,H3620*F3620,I3620*G3620)-1</f>
        <v>-1</v>
      </c>
      <c r="AN3620" s="26">
        <f ca="1">IF(RAND()&lt;(J3620+(2*F3620-1)*Sheet2!D$109),H3620*F3620,I3620*G3620)-1</f>
        <v>-1</v>
      </c>
      <c r="AO3620" s="3">
        <f t="shared" si="1535"/>
        <v>200911</v>
      </c>
    </row>
    <row r="3621" spans="1:41" x14ac:dyDescent="0.25">
      <c r="A3621" s="6">
        <v>40139</v>
      </c>
      <c r="B3621" s="1" t="s">
        <v>20</v>
      </c>
      <c r="C3621" s="1" t="s">
        <v>27</v>
      </c>
      <c r="D3621" s="1">
        <v>34</v>
      </c>
      <c r="E3621" s="1">
        <v>31</v>
      </c>
      <c r="F3621">
        <f t="shared" si="1536"/>
        <v>1</v>
      </c>
      <c r="G3621">
        <f t="shared" si="1537"/>
        <v>0</v>
      </c>
      <c r="H3621" s="4">
        <v>1.28571428571429</v>
      </c>
      <c r="I3621" s="4">
        <v>3.9</v>
      </c>
      <c r="J3621" s="4">
        <f t="shared" si="1538"/>
        <v>0.77777777777777513</v>
      </c>
      <c r="K3621" s="4">
        <f t="shared" si="1539"/>
        <v>0.25641025641025644</v>
      </c>
      <c r="L3621" s="17">
        <f t="shared" si="1540"/>
        <v>0.7477777777777751</v>
      </c>
      <c r="M3621" s="17">
        <f t="shared" si="1541"/>
        <v>0.28641025641025641</v>
      </c>
      <c r="N3621" s="34">
        <f t="shared" si="1542"/>
        <v>1.3372956909361118</v>
      </c>
      <c r="O3621" s="12">
        <f t="shared" si="1543"/>
        <v>3.4914950760966876</v>
      </c>
      <c r="P3621" s="4">
        <f t="shared" si="1544"/>
        <v>200911</v>
      </c>
      <c r="Q3621" s="17">
        <f t="shared" si="1545"/>
        <v>1.28571428571429</v>
      </c>
      <c r="R3621" s="17">
        <f t="shared" si="1546"/>
        <v>-3.8448275862068435</v>
      </c>
      <c r="S3621" s="16">
        <f t="shared" si="1547"/>
        <v>-2.5591133004925535</v>
      </c>
      <c r="T3621" s="5">
        <f t="shared" si="1548"/>
        <v>3.033333333333323</v>
      </c>
      <c r="U3621" s="21">
        <f t="shared" si="1549"/>
        <v>0</v>
      </c>
      <c r="W3621" s="5">
        <f t="shared" si="1550"/>
        <v>0.28571428571429003</v>
      </c>
      <c r="X3621" s="4">
        <f t="shared" si="1551"/>
        <v>-0.22222222222222487</v>
      </c>
      <c r="AE3621" s="4">
        <f t="shared" si="1552"/>
        <v>-0.5079365079365149</v>
      </c>
      <c r="AJ3621" s="3">
        <f t="shared" si="1553"/>
        <v>3.3057851239667091E-2</v>
      </c>
      <c r="AK3621" s="3">
        <f t="shared" si="1554"/>
        <v>3.305785123966698E-2</v>
      </c>
      <c r="AL3621" s="26">
        <f t="shared" si="1555"/>
        <v>3.033333333333323</v>
      </c>
      <c r="AM3621" s="26">
        <f ca="1">IF(RAND()&lt;J3621,H3621*F3621,I3621*G3621)-1</f>
        <v>0.28571428571429003</v>
      </c>
      <c r="AN3621" s="26">
        <f ca="1">IF(RAND()&lt;(J3621+(2*F3621-1)*Sheet2!D$109),H3621*F3621,I3621*G3621)-1</f>
        <v>0.28571428571429003</v>
      </c>
      <c r="AO3621" s="3">
        <f t="shared" si="1535"/>
        <v>200911</v>
      </c>
    </row>
    <row r="3622" spans="1:41" x14ac:dyDescent="0.25">
      <c r="A3622" s="6">
        <v>40139</v>
      </c>
      <c r="B3622" s="1" t="s">
        <v>38</v>
      </c>
      <c r="C3622" s="1" t="s">
        <v>39</v>
      </c>
      <c r="D3622" s="1">
        <v>31</v>
      </c>
      <c r="E3622" s="1">
        <v>14</v>
      </c>
      <c r="F3622">
        <f t="shared" si="1536"/>
        <v>1</v>
      </c>
      <c r="G3622">
        <f t="shared" si="1537"/>
        <v>0</v>
      </c>
      <c r="H3622" s="4">
        <v>1.15384615384615</v>
      </c>
      <c r="I3622" s="4">
        <v>5.75</v>
      </c>
      <c r="J3622" s="4">
        <f t="shared" si="1538"/>
        <v>0.86666666666666958</v>
      </c>
      <c r="K3622" s="4">
        <f t="shared" si="1539"/>
        <v>0.17391304347826086</v>
      </c>
      <c r="L3622" s="17">
        <f t="shared" si="1540"/>
        <v>0.83666666666666956</v>
      </c>
      <c r="M3622" s="17">
        <f t="shared" si="1541"/>
        <v>0.20391304347826086</v>
      </c>
      <c r="N3622" s="34">
        <f t="shared" si="1542"/>
        <v>1.1952191235059719</v>
      </c>
      <c r="O3622" s="12">
        <f t="shared" si="1543"/>
        <v>4.9040511727078897</v>
      </c>
      <c r="P3622" s="4">
        <f t="shared" si="1544"/>
        <v>200911</v>
      </c>
      <c r="Q3622" s="17">
        <f t="shared" si="1545"/>
        <v>1.15384615384615</v>
      </c>
      <c r="R3622" s="17">
        <f t="shared" si="1546"/>
        <v>-6.7105263157896369</v>
      </c>
      <c r="S3622" s="16">
        <f t="shared" si="1547"/>
        <v>-5.5566801619434871</v>
      </c>
      <c r="T3622" s="5">
        <f t="shared" si="1548"/>
        <v>4.9833333333333503</v>
      </c>
      <c r="U3622" s="21">
        <f t="shared" si="1549"/>
        <v>0</v>
      </c>
      <c r="W3622" s="5">
        <f t="shared" si="1550"/>
        <v>0.15384615384614997</v>
      </c>
      <c r="X3622" s="4">
        <f t="shared" si="1551"/>
        <v>-0.13333333333333042</v>
      </c>
      <c r="AE3622" s="4">
        <f t="shared" si="1552"/>
        <v>-0.28717948717948039</v>
      </c>
      <c r="AJ3622" s="3">
        <f t="shared" si="1553"/>
        <v>3.8997214484682408E-2</v>
      </c>
      <c r="AK3622" s="3">
        <f t="shared" si="1554"/>
        <v>3.8997214484682297E-2</v>
      </c>
      <c r="AL3622" s="26">
        <f t="shared" si="1555"/>
        <v>4.9833333333333503</v>
      </c>
      <c r="AM3622" s="26">
        <f ca="1">IF(RAND()&lt;J3622,H3622*F3622,I3622*G3622)-1</f>
        <v>0.15384615384614997</v>
      </c>
      <c r="AN3622" s="26">
        <f ca="1">IF(RAND()&lt;(J3622+(2*F3622-1)*Sheet2!D$109),H3622*F3622,I3622*G3622)-1</f>
        <v>-1</v>
      </c>
      <c r="AO3622" s="3">
        <f t="shared" si="1535"/>
        <v>200911</v>
      </c>
    </row>
    <row r="3623" spans="1:41" x14ac:dyDescent="0.25">
      <c r="A3623" s="6">
        <v>40139</v>
      </c>
      <c r="B3623" s="1" t="s">
        <v>46</v>
      </c>
      <c r="C3623" s="1" t="s">
        <v>47</v>
      </c>
      <c r="D3623" s="1">
        <v>35</v>
      </c>
      <c r="E3623" s="1">
        <v>9</v>
      </c>
      <c r="F3623">
        <f t="shared" si="1536"/>
        <v>1</v>
      </c>
      <c r="G3623">
        <f t="shared" si="1537"/>
        <v>0</v>
      </c>
      <c r="H3623" s="4">
        <v>1.1818181818181799</v>
      </c>
      <c r="I3623" s="4">
        <v>5.25</v>
      </c>
      <c r="J3623" s="4">
        <f t="shared" si="1538"/>
        <v>0.84615384615384759</v>
      </c>
      <c r="K3623" s="4">
        <f t="shared" si="1539"/>
        <v>0.19047619047619047</v>
      </c>
      <c r="L3623" s="17">
        <f t="shared" si="1540"/>
        <v>0.81615384615384756</v>
      </c>
      <c r="M3623" s="17">
        <f t="shared" si="1541"/>
        <v>0.22047619047619046</v>
      </c>
      <c r="N3623" s="34">
        <f t="shared" si="1542"/>
        <v>1.2252591894439187</v>
      </c>
      <c r="O3623" s="12">
        <f t="shared" si="1543"/>
        <v>4.5356371490280782</v>
      </c>
      <c r="P3623" s="4">
        <f t="shared" si="1544"/>
        <v>200911</v>
      </c>
      <c r="Q3623" s="17">
        <f t="shared" si="1545"/>
        <v>1.1818181818181799</v>
      </c>
      <c r="R3623" s="17">
        <f t="shared" si="1546"/>
        <v>-5.7352941176471175</v>
      </c>
      <c r="S3623" s="16">
        <f t="shared" si="1547"/>
        <v>-4.5534759358289376</v>
      </c>
      <c r="T3623" s="5">
        <f t="shared" si="1548"/>
        <v>4.4423076923076996</v>
      </c>
      <c r="U3623" s="21">
        <f t="shared" si="1549"/>
        <v>0</v>
      </c>
      <c r="W3623" s="5">
        <f t="shared" si="1550"/>
        <v>0.18181818181817988</v>
      </c>
      <c r="X3623" s="4">
        <f t="shared" si="1551"/>
        <v>-0.15384615384615241</v>
      </c>
      <c r="AE3623" s="4">
        <f t="shared" si="1552"/>
        <v>-0.33566433566433229</v>
      </c>
      <c r="AJ3623" s="3">
        <f t="shared" si="1553"/>
        <v>3.5335689045937646E-2</v>
      </c>
      <c r="AK3623" s="3">
        <f t="shared" si="1554"/>
        <v>3.5335689045937757E-2</v>
      </c>
      <c r="AL3623" s="26">
        <f t="shared" si="1555"/>
        <v>4.4423076923076996</v>
      </c>
      <c r="AM3623" s="26">
        <f ca="1">IF(RAND()&lt;J3623,H3623*F3623,I3623*G3623)-1</f>
        <v>0.18181818181817988</v>
      </c>
      <c r="AN3623" s="26">
        <f ca="1">IF(RAND()&lt;(J3623+(2*F3623-1)*Sheet2!D$109),H3623*F3623,I3623*G3623)-1</f>
        <v>0.18181818181817988</v>
      </c>
      <c r="AO3623" s="3">
        <f t="shared" si="1535"/>
        <v>200911</v>
      </c>
    </row>
    <row r="3624" spans="1:41" x14ac:dyDescent="0.25">
      <c r="A3624" s="6">
        <v>40139</v>
      </c>
      <c r="B3624" s="1" t="s">
        <v>35</v>
      </c>
      <c r="C3624" s="1" t="s">
        <v>43</v>
      </c>
      <c r="D3624" s="1">
        <v>27</v>
      </c>
      <c r="E3624" s="1">
        <v>24</v>
      </c>
      <c r="F3624">
        <f t="shared" si="1536"/>
        <v>1</v>
      </c>
      <c r="G3624">
        <f t="shared" si="1537"/>
        <v>0</v>
      </c>
      <c r="H3624" s="4">
        <v>5.75</v>
      </c>
      <c r="I3624" s="4">
        <v>1.1481481481481499</v>
      </c>
      <c r="J3624" s="4">
        <f t="shared" si="1538"/>
        <v>0.17391304347826086</v>
      </c>
      <c r="K3624" s="4">
        <f t="shared" si="1539"/>
        <v>0.87096774193548254</v>
      </c>
      <c r="L3624" s="17">
        <f t="shared" si="1540"/>
        <v>0.14391304347826087</v>
      </c>
      <c r="M3624" s="17">
        <f t="shared" si="1541"/>
        <v>0.90096774193548257</v>
      </c>
      <c r="N3624" s="34">
        <f t="shared" si="1542"/>
        <v>6.9486404833836861</v>
      </c>
      <c r="O3624" s="12">
        <f t="shared" si="1543"/>
        <v>1.1099176512710363</v>
      </c>
      <c r="P3624" s="4">
        <f t="shared" si="1544"/>
        <v>200911</v>
      </c>
      <c r="Q3624" s="17">
        <f t="shared" si="1545"/>
        <v>5.75</v>
      </c>
      <c r="R3624" s="17">
        <f t="shared" si="1546"/>
        <v>-6.9605263157893926</v>
      </c>
      <c r="S3624" s="16">
        <f t="shared" si="1547"/>
        <v>-1.2105263157893926</v>
      </c>
      <c r="T3624" s="5">
        <f t="shared" si="1548"/>
        <v>0.19967793880837389</v>
      </c>
      <c r="U3624" s="21">
        <f t="shared" si="1549"/>
        <v>0</v>
      </c>
      <c r="W3624" s="5">
        <f t="shared" si="1550"/>
        <v>4.75</v>
      </c>
      <c r="X3624" s="4">
        <f t="shared" si="1551"/>
        <v>-0.82608695652173914</v>
      </c>
      <c r="AE3624" s="4">
        <f t="shared" si="1552"/>
        <v>-5.5760869565217392</v>
      </c>
      <c r="AJ3624" s="3">
        <f t="shared" si="1553"/>
        <v>4.2953020134226971E-2</v>
      </c>
      <c r="AK3624" s="3">
        <f t="shared" si="1554"/>
        <v>4.2953020134227082E-2</v>
      </c>
      <c r="AL3624" s="26">
        <f t="shared" si="1555"/>
        <v>0.19967793880837389</v>
      </c>
      <c r="AM3624" s="26">
        <f ca="1">IF(RAND()&lt;J3624,H3624*F3624,I3624*G3624)-1</f>
        <v>4.75</v>
      </c>
      <c r="AN3624" s="26">
        <f ca="1">IF(RAND()&lt;(J3624+(2*F3624-1)*Sheet2!D$109),H3624*F3624,I3624*G3624)-1</f>
        <v>-1</v>
      </c>
      <c r="AO3624" s="3">
        <f t="shared" si="1535"/>
        <v>200911</v>
      </c>
    </row>
    <row r="3625" spans="1:41" x14ac:dyDescent="0.25">
      <c r="A3625" s="6">
        <v>40139</v>
      </c>
      <c r="B3625" s="1" t="s">
        <v>42</v>
      </c>
      <c r="C3625" s="1" t="s">
        <v>32</v>
      </c>
      <c r="D3625" s="1">
        <v>18</v>
      </c>
      <c r="E3625" s="1">
        <v>15</v>
      </c>
      <c r="F3625">
        <f t="shared" si="1536"/>
        <v>1</v>
      </c>
      <c r="G3625">
        <f t="shared" si="1537"/>
        <v>0</v>
      </c>
      <c r="H3625" s="4">
        <v>1.2666666666666699</v>
      </c>
      <c r="I3625" s="4">
        <v>4.0999999999999996</v>
      </c>
      <c r="J3625" s="4">
        <f t="shared" si="1538"/>
        <v>0.78947368421052433</v>
      </c>
      <c r="K3625" s="4">
        <f t="shared" si="1539"/>
        <v>0.24390243902439027</v>
      </c>
      <c r="L3625" s="17">
        <f t="shared" si="1540"/>
        <v>0.7594736842105243</v>
      </c>
      <c r="M3625" s="17">
        <f t="shared" si="1541"/>
        <v>0.27390243902439027</v>
      </c>
      <c r="N3625" s="34">
        <f t="shared" si="1542"/>
        <v>1.3167013167013202</v>
      </c>
      <c r="O3625" s="12">
        <f t="shared" si="1543"/>
        <v>3.6509349955476398</v>
      </c>
      <c r="P3625" s="4">
        <f t="shared" si="1544"/>
        <v>200911</v>
      </c>
      <c r="Q3625" s="17">
        <f t="shared" si="1545"/>
        <v>1.2666666666666699</v>
      </c>
      <c r="R3625" s="17">
        <f t="shared" si="1546"/>
        <v>-4.0725806451612439</v>
      </c>
      <c r="S3625" s="16">
        <f t="shared" si="1547"/>
        <v>-2.8059139784945737</v>
      </c>
      <c r="T3625" s="5">
        <f t="shared" si="1548"/>
        <v>3.2368421052631491</v>
      </c>
      <c r="U3625" s="21">
        <f t="shared" si="1549"/>
        <v>0</v>
      </c>
      <c r="W3625" s="5">
        <f t="shared" si="1550"/>
        <v>0.26666666666666994</v>
      </c>
      <c r="X3625" s="4">
        <f t="shared" si="1551"/>
        <v>-0.21052631578947567</v>
      </c>
      <c r="AE3625" s="4">
        <f t="shared" si="1552"/>
        <v>-0.47719298245614561</v>
      </c>
      <c r="AJ3625" s="3">
        <f t="shared" si="1553"/>
        <v>3.2298136645960818E-2</v>
      </c>
      <c r="AK3625" s="3">
        <f t="shared" si="1554"/>
        <v>3.2298136645960818E-2</v>
      </c>
      <c r="AL3625" s="26">
        <f t="shared" si="1555"/>
        <v>3.2368421052631491</v>
      </c>
      <c r="AM3625" s="26">
        <f ca="1">IF(RAND()&lt;J3625,H3625*F3625,I3625*G3625)-1</f>
        <v>0.26666666666666994</v>
      </c>
      <c r="AN3625" s="26">
        <f ca="1">IF(RAND()&lt;(J3625+(2*F3625-1)*Sheet2!D$109),H3625*F3625,I3625*G3625)-1</f>
        <v>0.26666666666666994</v>
      </c>
      <c r="AO3625" s="3">
        <f t="shared" si="1535"/>
        <v>200911</v>
      </c>
    </row>
    <row r="3626" spans="1:41" x14ac:dyDescent="0.25">
      <c r="A3626" s="6">
        <v>40139</v>
      </c>
      <c r="B3626" s="1" t="s">
        <v>48</v>
      </c>
      <c r="C3626" s="1" t="s">
        <v>24</v>
      </c>
      <c r="D3626" s="1">
        <v>30</v>
      </c>
      <c r="E3626" s="1">
        <v>24</v>
      </c>
      <c r="F3626">
        <f t="shared" si="1536"/>
        <v>1</v>
      </c>
      <c r="G3626">
        <f t="shared" si="1537"/>
        <v>0</v>
      </c>
      <c r="H3626" s="4">
        <v>1.3773584905660399</v>
      </c>
      <c r="I3626" s="4">
        <v>3.2</v>
      </c>
      <c r="J3626" s="4">
        <f t="shared" si="1538"/>
        <v>0.72602739726027288</v>
      </c>
      <c r="K3626" s="4">
        <f t="shared" si="1539"/>
        <v>0.3125</v>
      </c>
      <c r="L3626" s="17">
        <f t="shared" si="1540"/>
        <v>0.69602739726027285</v>
      </c>
      <c r="M3626" s="17">
        <f t="shared" si="1541"/>
        <v>0.34250000000000003</v>
      </c>
      <c r="N3626" s="34">
        <f t="shared" si="1542"/>
        <v>1.4367250541232064</v>
      </c>
      <c r="O3626" s="12">
        <f t="shared" si="1543"/>
        <v>2.9197080291970803</v>
      </c>
      <c r="P3626" s="4">
        <f t="shared" si="1544"/>
        <v>200911</v>
      </c>
      <c r="Q3626" s="17">
        <f t="shared" si="1545"/>
        <v>1.3773584905660399</v>
      </c>
      <c r="R3626" s="17">
        <f t="shared" si="1546"/>
        <v>-3.1045454545454394</v>
      </c>
      <c r="S3626" s="16">
        <f t="shared" si="1547"/>
        <v>-1.7271869639793995</v>
      </c>
      <c r="T3626" s="5">
        <f t="shared" si="1548"/>
        <v>2.3232876712328734</v>
      </c>
      <c r="U3626" s="21">
        <f t="shared" si="1549"/>
        <v>0</v>
      </c>
      <c r="W3626" s="5">
        <f t="shared" si="1550"/>
        <v>0.37735849056603987</v>
      </c>
      <c r="X3626" s="4">
        <f t="shared" si="1551"/>
        <v>-0.27397260273972712</v>
      </c>
      <c r="AE3626" s="4">
        <f t="shared" si="1552"/>
        <v>-0.65133109330576699</v>
      </c>
      <c r="AJ3626" s="3">
        <f t="shared" si="1553"/>
        <v>3.7098103874689703E-2</v>
      </c>
      <c r="AK3626" s="3">
        <f t="shared" si="1554"/>
        <v>3.7098103874689814E-2</v>
      </c>
      <c r="AL3626" s="26">
        <f t="shared" si="1555"/>
        <v>2.3232876712328734</v>
      </c>
      <c r="AM3626" s="26">
        <f ca="1">IF(RAND()&lt;J3626,H3626*F3626,I3626*G3626)-1</f>
        <v>0.37735849056603987</v>
      </c>
      <c r="AN3626" s="26">
        <f ca="1">IF(RAND()&lt;(J3626+(2*F3626-1)*Sheet2!D$109),H3626*F3626,I3626*G3626)-1</f>
        <v>0.37735849056603987</v>
      </c>
      <c r="AO3626" s="3">
        <f t="shared" si="1535"/>
        <v>200911</v>
      </c>
    </row>
    <row r="3627" spans="1:41" x14ac:dyDescent="0.25">
      <c r="A3627" s="6">
        <v>40139</v>
      </c>
      <c r="B3627" s="1" t="s">
        <v>19</v>
      </c>
      <c r="C3627" s="1" t="s">
        <v>44</v>
      </c>
      <c r="D3627" s="1">
        <v>38</v>
      </c>
      <c r="E3627" s="1">
        <v>37</v>
      </c>
      <c r="F3627">
        <f t="shared" si="1536"/>
        <v>1</v>
      </c>
      <c r="G3627">
        <f t="shared" si="1537"/>
        <v>0</v>
      </c>
      <c r="H3627" s="4">
        <v>1.5714285714285698</v>
      </c>
      <c r="I3627" s="4">
        <v>2.5499999999999998</v>
      </c>
      <c r="J3627" s="4">
        <f t="shared" si="1538"/>
        <v>0.63636363636363702</v>
      </c>
      <c r="K3627" s="4">
        <f t="shared" si="1539"/>
        <v>0.39215686274509809</v>
      </c>
      <c r="L3627" s="17">
        <f t="shared" si="1540"/>
        <v>0.60636363636363699</v>
      </c>
      <c r="M3627" s="17">
        <f t="shared" si="1541"/>
        <v>0.42215686274509812</v>
      </c>
      <c r="N3627" s="34">
        <f t="shared" si="1542"/>
        <v>1.6491754122938513</v>
      </c>
      <c r="O3627" s="12">
        <f t="shared" si="1543"/>
        <v>2.368787738039944</v>
      </c>
      <c r="P3627" s="4">
        <f t="shared" si="1544"/>
        <v>200911</v>
      </c>
      <c r="Q3627" s="17">
        <f t="shared" si="1545"/>
        <v>1.5714285714285698</v>
      </c>
      <c r="R3627" s="17">
        <f t="shared" si="1546"/>
        <v>-2.3951612903225854</v>
      </c>
      <c r="S3627" s="16">
        <f t="shared" si="1547"/>
        <v>-0.82373271889401556</v>
      </c>
      <c r="T3627" s="5">
        <f t="shared" si="1548"/>
        <v>1.6227272727272744</v>
      </c>
      <c r="U3627" s="21">
        <f t="shared" si="1549"/>
        <v>0</v>
      </c>
      <c r="W3627" s="5">
        <f t="shared" si="1550"/>
        <v>0.57142857142856984</v>
      </c>
      <c r="X3627" s="4">
        <f t="shared" si="1551"/>
        <v>-0.36363636363636298</v>
      </c>
      <c r="AE3627" s="4">
        <f t="shared" si="1552"/>
        <v>-0.93506493506493282</v>
      </c>
      <c r="AJ3627" s="3">
        <f t="shared" si="1553"/>
        <v>2.7729636048527628E-2</v>
      </c>
      <c r="AK3627" s="3">
        <f t="shared" si="1554"/>
        <v>2.7729636048527406E-2</v>
      </c>
      <c r="AL3627" s="26">
        <f t="shared" si="1555"/>
        <v>1.6227272727272744</v>
      </c>
      <c r="AM3627" s="26">
        <f ca="1">IF(RAND()&lt;J3627,H3627*F3627,I3627*G3627)-1</f>
        <v>0.57142857142856984</v>
      </c>
      <c r="AN3627" s="26">
        <f ca="1">IF(RAND()&lt;(J3627+(2*F3627-1)*Sheet2!D$109),H3627*F3627,I3627*G3627)-1</f>
        <v>-1</v>
      </c>
      <c r="AO3627" s="3">
        <f t="shared" si="1535"/>
        <v>200911</v>
      </c>
    </row>
    <row r="3628" spans="1:41" x14ac:dyDescent="0.25">
      <c r="A3628" s="6">
        <v>40139</v>
      </c>
      <c r="B3628" s="1" t="s">
        <v>21</v>
      </c>
      <c r="C3628" s="1" t="s">
        <v>50</v>
      </c>
      <c r="D3628" s="1">
        <v>3</v>
      </c>
      <c r="E3628" s="1">
        <v>32</v>
      </c>
      <c r="F3628">
        <f t="shared" si="1536"/>
        <v>0</v>
      </c>
      <c r="G3628">
        <f t="shared" si="1537"/>
        <v>1</v>
      </c>
      <c r="H3628" s="4">
        <v>3.35</v>
      </c>
      <c r="I3628" s="4">
        <v>1.36363636363636</v>
      </c>
      <c r="J3628" s="4">
        <f t="shared" si="1538"/>
        <v>0.29850746268656714</v>
      </c>
      <c r="K3628" s="4">
        <f t="shared" si="1539"/>
        <v>0.73333333333333528</v>
      </c>
      <c r="L3628" s="17">
        <f t="shared" si="1540"/>
        <v>0.32850746268656716</v>
      </c>
      <c r="M3628" s="17">
        <f t="shared" si="1541"/>
        <v>0.70333333333333525</v>
      </c>
      <c r="N3628" s="34">
        <f t="shared" si="1542"/>
        <v>3.044070876874148</v>
      </c>
      <c r="O3628" s="12">
        <f t="shared" si="1543"/>
        <v>1.4218009478672946</v>
      </c>
      <c r="P3628" s="4">
        <f t="shared" si="1544"/>
        <v>200911</v>
      </c>
      <c r="Q3628" s="17">
        <f t="shared" si="1545"/>
        <v>2.4566666666666732</v>
      </c>
      <c r="R3628" s="17">
        <f t="shared" si="1546"/>
        <v>-3.1755319148936447</v>
      </c>
      <c r="S3628" s="16">
        <f t="shared" si="1547"/>
        <v>-0.71886524822697151</v>
      </c>
      <c r="T3628" s="5">
        <f t="shared" si="1548"/>
        <v>0.40705563093622688</v>
      </c>
      <c r="U3628" s="21">
        <f t="shared" si="1549"/>
        <v>0</v>
      </c>
      <c r="W3628" s="5">
        <f t="shared" si="1550"/>
        <v>-1</v>
      </c>
      <c r="X3628" s="4">
        <f t="shared" si="1551"/>
        <v>-1</v>
      </c>
      <c r="AE3628" s="4">
        <f t="shared" si="1552"/>
        <v>-3.051492537313433</v>
      </c>
      <c r="AJ3628" s="3">
        <f t="shared" si="1553"/>
        <v>3.0858244937321144E-2</v>
      </c>
      <c r="AK3628" s="3">
        <f t="shared" si="1554"/>
        <v>3.0858244937321144E-2</v>
      </c>
      <c r="AL3628" s="26">
        <f t="shared" si="1555"/>
        <v>0.40705563093622688</v>
      </c>
      <c r="AM3628" s="26">
        <f ca="1">IF(RAND()&lt;J3628,H3628*F3628,I3628*G3628)-1</f>
        <v>0.36363636363635998</v>
      </c>
      <c r="AN3628" s="26">
        <f ca="1">IF(RAND()&lt;(J3628+(2*F3628-1)*Sheet2!D$109),H3628*F3628,I3628*G3628)-1</f>
        <v>0.36363636363635998</v>
      </c>
      <c r="AO3628" s="3">
        <f t="shared" si="1535"/>
        <v>200911</v>
      </c>
    </row>
    <row r="3629" spans="1:41" x14ac:dyDescent="0.25">
      <c r="A3629" s="6">
        <v>40139</v>
      </c>
      <c r="B3629" s="1" t="s">
        <v>23</v>
      </c>
      <c r="C3629" s="1" t="s">
        <v>34</v>
      </c>
      <c r="D3629" s="1">
        <v>7</v>
      </c>
      <c r="E3629" s="1">
        <v>6</v>
      </c>
      <c r="F3629">
        <f t="shared" si="1536"/>
        <v>1</v>
      </c>
      <c r="G3629">
        <f t="shared" si="1537"/>
        <v>0</v>
      </c>
      <c r="H3629" s="4">
        <v>1.1666666666666701</v>
      </c>
      <c r="I3629" s="4">
        <v>5.25</v>
      </c>
      <c r="J3629" s="4">
        <f t="shared" si="1538"/>
        <v>0.85714285714285465</v>
      </c>
      <c r="K3629" s="4">
        <f t="shared" si="1539"/>
        <v>0.19047619047619047</v>
      </c>
      <c r="L3629" s="17">
        <f t="shared" si="1540"/>
        <v>0.82714285714285463</v>
      </c>
      <c r="M3629" s="17">
        <f t="shared" si="1541"/>
        <v>0.22047619047619046</v>
      </c>
      <c r="N3629" s="34">
        <f t="shared" si="1542"/>
        <v>1.2089810017271194</v>
      </c>
      <c r="O3629" s="12">
        <f t="shared" si="1543"/>
        <v>4.5356371490280782</v>
      </c>
      <c r="P3629" s="4">
        <f t="shared" si="1544"/>
        <v>200911</v>
      </c>
      <c r="Q3629" s="17">
        <f t="shared" si="1545"/>
        <v>1.1666666666666701</v>
      </c>
      <c r="R3629" s="17">
        <f t="shared" si="1546"/>
        <v>-6.2352941176469363</v>
      </c>
      <c r="S3629" s="16">
        <f t="shared" si="1547"/>
        <v>-5.0686274509802658</v>
      </c>
      <c r="T3629" s="5">
        <f t="shared" si="1548"/>
        <v>4.4999999999999867</v>
      </c>
      <c r="U3629" s="21">
        <f t="shared" si="1549"/>
        <v>0</v>
      </c>
      <c r="W3629" s="5">
        <f t="shared" si="1550"/>
        <v>0.16666666666667007</v>
      </c>
      <c r="X3629" s="4">
        <f t="shared" si="1551"/>
        <v>-0.14285714285714535</v>
      </c>
      <c r="AE3629" s="4">
        <f t="shared" si="1552"/>
        <v>-0.30952380952381542</v>
      </c>
      <c r="AJ3629" s="3">
        <f t="shared" si="1553"/>
        <v>4.5454545454543083E-2</v>
      </c>
      <c r="AK3629" s="3">
        <f t="shared" si="1554"/>
        <v>4.5454545454543083E-2</v>
      </c>
      <c r="AL3629" s="26">
        <f t="shared" si="1555"/>
        <v>4.4999999999999867</v>
      </c>
      <c r="AM3629" s="26">
        <f ca="1">IF(RAND()&lt;J3629,H3629*F3629,I3629*G3629)-1</f>
        <v>0.16666666666667007</v>
      </c>
      <c r="AN3629" s="26">
        <f ca="1">IF(RAND()&lt;(J3629+(2*F3629-1)*Sheet2!D$109),H3629*F3629,I3629*G3629)-1</f>
        <v>0.16666666666667007</v>
      </c>
      <c r="AO3629" s="3">
        <f t="shared" si="1535"/>
        <v>200911</v>
      </c>
    </row>
    <row r="3630" spans="1:41" x14ac:dyDescent="0.25">
      <c r="A3630" s="6">
        <v>40139</v>
      </c>
      <c r="B3630" s="1" t="s">
        <v>31</v>
      </c>
      <c r="C3630" s="1" t="s">
        <v>41</v>
      </c>
      <c r="D3630" s="1">
        <v>20</v>
      </c>
      <c r="E3630" s="1">
        <v>24</v>
      </c>
      <c r="F3630">
        <f t="shared" si="1536"/>
        <v>0</v>
      </c>
      <c r="G3630">
        <f t="shared" si="1537"/>
        <v>1</v>
      </c>
      <c r="H3630" s="4">
        <v>2.7</v>
      </c>
      <c r="I3630" s="4">
        <v>1.5128205128205101</v>
      </c>
      <c r="J3630" s="4">
        <f t="shared" si="1538"/>
        <v>0.37037037037037035</v>
      </c>
      <c r="K3630" s="4">
        <f t="shared" si="1539"/>
        <v>0.66101694915254361</v>
      </c>
      <c r="L3630" s="17">
        <f t="shared" si="1540"/>
        <v>0.40037037037037038</v>
      </c>
      <c r="M3630" s="17">
        <f t="shared" si="1541"/>
        <v>0.63101694915254358</v>
      </c>
      <c r="N3630" s="34">
        <f t="shared" si="1542"/>
        <v>2.497687326549491</v>
      </c>
      <c r="O3630" s="12">
        <f t="shared" si="1543"/>
        <v>1.5847434864356671</v>
      </c>
      <c r="P3630" s="4">
        <f t="shared" si="1544"/>
        <v>200911</v>
      </c>
      <c r="Q3630" s="17">
        <f t="shared" si="1545"/>
        <v>1.7847457627118677</v>
      </c>
      <c r="R3630" s="17">
        <f t="shared" si="1546"/>
        <v>-2.5382352941176576</v>
      </c>
      <c r="S3630" s="16">
        <f t="shared" si="1547"/>
        <v>-0.75348953140578989</v>
      </c>
      <c r="T3630" s="5">
        <f t="shared" si="1548"/>
        <v>0.56030389363722588</v>
      </c>
      <c r="U3630" s="21">
        <f t="shared" si="1549"/>
        <v>0</v>
      </c>
      <c r="W3630" s="5">
        <f t="shared" si="1550"/>
        <v>-1</v>
      </c>
      <c r="X3630" s="4">
        <f t="shared" si="1551"/>
        <v>-1</v>
      </c>
      <c r="AE3630" s="4">
        <f t="shared" si="1552"/>
        <v>-2.3296296296296299</v>
      </c>
      <c r="AJ3630" s="3">
        <f t="shared" si="1553"/>
        <v>3.0432136335971971E-2</v>
      </c>
      <c r="AK3630" s="3">
        <f t="shared" si="1554"/>
        <v>3.0432136335971971E-2</v>
      </c>
      <c r="AL3630" s="26">
        <f t="shared" si="1555"/>
        <v>0.56030389363722588</v>
      </c>
      <c r="AM3630" s="26">
        <f ca="1">IF(RAND()&lt;J3630,H3630*F3630,I3630*G3630)-1</f>
        <v>0.51282051282051011</v>
      </c>
      <c r="AN3630" s="26">
        <f ca="1">IF(RAND()&lt;(J3630+(2*F3630-1)*Sheet2!D$109),H3630*F3630,I3630*G3630)-1</f>
        <v>-1</v>
      </c>
      <c r="AO3630" s="3">
        <f t="shared" si="1535"/>
        <v>200911</v>
      </c>
    </row>
    <row r="3631" spans="1:41" x14ac:dyDescent="0.25">
      <c r="A3631" s="6">
        <v>40139</v>
      </c>
      <c r="B3631" s="1" t="s">
        <v>29</v>
      </c>
      <c r="C3631" s="1" t="s">
        <v>22</v>
      </c>
      <c r="D3631" s="1">
        <v>15</v>
      </c>
      <c r="E3631" s="1">
        <v>17</v>
      </c>
      <c r="F3631">
        <f t="shared" si="1536"/>
        <v>0</v>
      </c>
      <c r="G3631">
        <f t="shared" si="1537"/>
        <v>1</v>
      </c>
      <c r="H3631" s="4">
        <v>2.0499999999999998</v>
      </c>
      <c r="I3631" s="4">
        <v>1.8</v>
      </c>
      <c r="J3631" s="4">
        <f t="shared" si="1538"/>
        <v>0.48780487804878053</v>
      </c>
      <c r="K3631" s="4">
        <f t="shared" si="1539"/>
        <v>0.55555555555555558</v>
      </c>
      <c r="L3631" s="17">
        <f t="shared" si="1540"/>
        <v>0.5178048780487805</v>
      </c>
      <c r="M3631" s="17">
        <f t="shared" si="1541"/>
        <v>0.52555555555555555</v>
      </c>
      <c r="N3631" s="34">
        <f t="shared" si="1542"/>
        <v>1.9312293923692887</v>
      </c>
      <c r="O3631" s="12">
        <f t="shared" si="1543"/>
        <v>1.9027484143763214</v>
      </c>
      <c r="P3631" s="4">
        <f t="shared" si="1544"/>
        <v>200911</v>
      </c>
      <c r="Q3631" s="17">
        <f t="shared" si="1545"/>
        <v>1.1388888888888888</v>
      </c>
      <c r="R3631" s="17">
        <f t="shared" si="1546"/>
        <v>-2.2023809523809526</v>
      </c>
      <c r="S3631" s="16">
        <f t="shared" si="1547"/>
        <v>-1.0634920634920637</v>
      </c>
      <c r="T3631" s="5">
        <f t="shared" si="1548"/>
        <v>0.87804878048780499</v>
      </c>
      <c r="U3631" s="21">
        <f t="shared" si="1549"/>
        <v>0</v>
      </c>
      <c r="W3631" s="5">
        <f t="shared" si="1550"/>
        <v>-1</v>
      </c>
      <c r="X3631" s="4">
        <f t="shared" si="1551"/>
        <v>-1</v>
      </c>
      <c r="AE3631" s="4">
        <f t="shared" si="1552"/>
        <v>-1.5621951219512193</v>
      </c>
      <c r="AJ3631" s="3">
        <f t="shared" si="1553"/>
        <v>4.1558441558441461E-2</v>
      </c>
      <c r="AK3631" s="3">
        <f t="shared" si="1554"/>
        <v>4.1558441558441461E-2</v>
      </c>
      <c r="AL3631" s="26">
        <f t="shared" si="1555"/>
        <v>0.87804878048780499</v>
      </c>
      <c r="AM3631" s="26">
        <f ca="1">IF(RAND()&lt;J3631,H3631*F3631,I3631*G3631)-1</f>
        <v>0.8</v>
      </c>
      <c r="AN3631" s="26">
        <f ca="1">IF(RAND()&lt;(J3631+(2*F3631-1)*Sheet2!D$109),H3631*F3631,I3631*G3631)-1</f>
        <v>0.8</v>
      </c>
      <c r="AO3631" s="3">
        <f t="shared" si="1535"/>
        <v>200911</v>
      </c>
    </row>
    <row r="3632" spans="1:41" x14ac:dyDescent="0.25">
      <c r="A3632" s="6">
        <v>40136</v>
      </c>
      <c r="B3632" s="1" t="s">
        <v>26</v>
      </c>
      <c r="C3632" s="1" t="s">
        <v>37</v>
      </c>
      <c r="D3632" s="1">
        <v>17</v>
      </c>
      <c r="E3632" s="1">
        <v>24</v>
      </c>
      <c r="F3632">
        <f t="shared" si="1536"/>
        <v>0</v>
      </c>
      <c r="G3632">
        <f t="shared" si="1537"/>
        <v>1</v>
      </c>
      <c r="H3632" s="4">
        <v>1.5</v>
      </c>
      <c r="I3632" s="4">
        <v>2.7</v>
      </c>
      <c r="J3632" s="4">
        <f t="shared" si="1538"/>
        <v>0.66666666666666663</v>
      </c>
      <c r="K3632" s="4">
        <f t="shared" si="1539"/>
        <v>0.37037037037037035</v>
      </c>
      <c r="L3632" s="17">
        <f t="shared" si="1540"/>
        <v>0.69666666666666666</v>
      </c>
      <c r="M3632" s="17">
        <f t="shared" si="1541"/>
        <v>0.34037037037037032</v>
      </c>
      <c r="N3632" s="34">
        <f t="shared" si="1542"/>
        <v>1.4354066985645932</v>
      </c>
      <c r="O3632" s="12">
        <f t="shared" si="1543"/>
        <v>2.9379760609358003</v>
      </c>
      <c r="P3632" s="4">
        <f t="shared" si="1544"/>
        <v>200911</v>
      </c>
      <c r="Q3632" s="17">
        <f t="shared" si="1545"/>
        <v>0.55555555555555547</v>
      </c>
      <c r="R3632" s="17">
        <f t="shared" si="1546"/>
        <v>-2.5882352941176467</v>
      </c>
      <c r="S3632" s="16">
        <f t="shared" si="1547"/>
        <v>-2.0326797385620914</v>
      </c>
      <c r="T3632" s="5">
        <f t="shared" si="1548"/>
        <v>1.8</v>
      </c>
      <c r="U3632" s="21">
        <f t="shared" si="1549"/>
        <v>0</v>
      </c>
      <c r="W3632" s="5">
        <f t="shared" si="1550"/>
        <v>-1</v>
      </c>
      <c r="X3632" s="4">
        <f t="shared" si="1551"/>
        <v>-1</v>
      </c>
      <c r="AE3632" s="4">
        <f t="shared" si="1552"/>
        <v>-0.83333333333333337</v>
      </c>
      <c r="AJ3632" s="3">
        <f t="shared" si="1553"/>
        <v>3.5714285714285587E-2</v>
      </c>
      <c r="AK3632" s="3">
        <f t="shared" si="1554"/>
        <v>3.5714285714285809E-2</v>
      </c>
      <c r="AL3632" s="26">
        <f t="shared" si="1555"/>
        <v>1.8</v>
      </c>
      <c r="AM3632" s="26">
        <f ca="1">IF(RAND()&lt;J3632,H3632*F3632,I3632*G3632)-1</f>
        <v>-1</v>
      </c>
      <c r="AN3632" s="26">
        <f ca="1">IF(RAND()&lt;(J3632+(2*F3632-1)*Sheet2!D$109),H3632*F3632,I3632*G3632)-1</f>
        <v>-1</v>
      </c>
      <c r="AO3632" s="3">
        <f t="shared" si="1535"/>
        <v>200911</v>
      </c>
    </row>
    <row r="3633" spans="1:41" x14ac:dyDescent="0.25">
      <c r="A3633" s="6">
        <v>40133</v>
      </c>
      <c r="B3633" s="1" t="s">
        <v>44</v>
      </c>
      <c r="C3633" s="1" t="s">
        <v>29</v>
      </c>
      <c r="D3633" s="1">
        <v>0</v>
      </c>
      <c r="E3633" s="1">
        <v>16</v>
      </c>
      <c r="F3633">
        <f t="shared" si="1536"/>
        <v>0</v>
      </c>
      <c r="G3633">
        <f t="shared" si="1537"/>
        <v>1</v>
      </c>
      <c r="H3633" s="4">
        <v>5.5</v>
      </c>
      <c r="I3633" s="4">
        <v>1.1666666666666701</v>
      </c>
      <c r="J3633" s="4">
        <f t="shared" si="1538"/>
        <v>0.18181818181818182</v>
      </c>
      <c r="K3633" s="4">
        <f t="shared" si="1539"/>
        <v>0.85714285714285465</v>
      </c>
      <c r="L3633" s="17">
        <f t="shared" si="1540"/>
        <v>0.21181818181818182</v>
      </c>
      <c r="M3633" s="17">
        <f t="shared" si="1541"/>
        <v>0.82714285714285463</v>
      </c>
      <c r="N3633" s="34">
        <f t="shared" si="1542"/>
        <v>4.7210300429184544</v>
      </c>
      <c r="O3633" s="12">
        <f t="shared" si="1543"/>
        <v>1.2089810017271194</v>
      </c>
      <c r="P3633" s="4">
        <f t="shared" si="1544"/>
        <v>200911</v>
      </c>
      <c r="Q3633" s="17">
        <f t="shared" si="1545"/>
        <v>4.7142857142857002</v>
      </c>
      <c r="R3633" s="17">
        <f t="shared" si="1546"/>
        <v>-6.2222222222220998</v>
      </c>
      <c r="S3633" s="16">
        <f t="shared" si="1547"/>
        <v>-1.5079365079363996</v>
      </c>
      <c r="T3633" s="5">
        <f t="shared" si="1548"/>
        <v>0.21212121212121274</v>
      </c>
      <c r="U3633" s="21">
        <f t="shared" si="1549"/>
        <v>0</v>
      </c>
      <c r="W3633" s="5">
        <f t="shared" si="1550"/>
        <v>-1</v>
      </c>
      <c r="X3633" s="4">
        <f t="shared" si="1551"/>
        <v>-1</v>
      </c>
      <c r="AE3633" s="4">
        <f t="shared" si="1552"/>
        <v>-5.3181818181818183</v>
      </c>
      <c r="AJ3633" s="3">
        <f t="shared" si="1553"/>
        <v>3.7499999999997535E-2</v>
      </c>
      <c r="AK3633" s="3">
        <f t="shared" si="1554"/>
        <v>3.7499999999997646E-2</v>
      </c>
      <c r="AL3633" s="26">
        <f t="shared" si="1555"/>
        <v>0.21212121212121274</v>
      </c>
      <c r="AM3633" s="26">
        <f ca="1">IF(RAND()&lt;J3633,H3633*F3633,I3633*G3633)-1</f>
        <v>0.16666666666667007</v>
      </c>
      <c r="AN3633" s="26">
        <f ca="1">IF(RAND()&lt;(J3633+(2*F3633-1)*Sheet2!D$109),H3633*F3633,I3633*G3633)-1</f>
        <v>0.16666666666667007</v>
      </c>
      <c r="AO3633" s="3">
        <f t="shared" si="1535"/>
        <v>200911</v>
      </c>
    </row>
    <row r="3634" spans="1:41" x14ac:dyDescent="0.25">
      <c r="A3634" s="6">
        <v>40132</v>
      </c>
      <c r="B3634" s="1" t="s">
        <v>34</v>
      </c>
      <c r="C3634" s="1" t="s">
        <v>21</v>
      </c>
      <c r="D3634" s="1">
        <v>27</v>
      </c>
      <c r="E3634" s="1">
        <v>17</v>
      </c>
      <c r="F3634">
        <f t="shared" si="1536"/>
        <v>1</v>
      </c>
      <c r="G3634">
        <f t="shared" si="1537"/>
        <v>0</v>
      </c>
      <c r="H3634" s="4">
        <v>2.65</v>
      </c>
      <c r="I3634" s="4">
        <v>1.5405405405405399</v>
      </c>
      <c r="J3634" s="4">
        <f t="shared" si="1538"/>
        <v>0.37735849056603776</v>
      </c>
      <c r="K3634" s="4">
        <f t="shared" si="1539"/>
        <v>0.6491228070175441</v>
      </c>
      <c r="L3634" s="17">
        <f t="shared" si="1540"/>
        <v>0.34735849056603774</v>
      </c>
      <c r="M3634" s="17">
        <f t="shared" si="1541"/>
        <v>0.67912280701754413</v>
      </c>
      <c r="N3634" s="34">
        <f t="shared" si="1542"/>
        <v>2.8788701792504074</v>
      </c>
      <c r="O3634" s="12">
        <f t="shared" si="1543"/>
        <v>1.4724877292689222</v>
      </c>
      <c r="P3634" s="4">
        <f t="shared" si="1544"/>
        <v>200911</v>
      </c>
      <c r="Q3634" s="17">
        <f t="shared" si="1545"/>
        <v>2.65</v>
      </c>
      <c r="R3634" s="17">
        <f t="shared" si="1546"/>
        <v>-2.4560606060606083</v>
      </c>
      <c r="S3634" s="16">
        <f t="shared" si="1547"/>
        <v>0.19393939393939164</v>
      </c>
      <c r="T3634" s="5">
        <f t="shared" si="1548"/>
        <v>0.58133605303416602</v>
      </c>
      <c r="U3634" s="21">
        <f t="shared" si="1549"/>
        <v>0</v>
      </c>
      <c r="W3634" s="5">
        <f t="shared" si="1550"/>
        <v>1.65</v>
      </c>
      <c r="X3634" s="4">
        <f t="shared" si="1551"/>
        <v>-0.62264150943396224</v>
      </c>
      <c r="AE3634" s="4">
        <f t="shared" si="1552"/>
        <v>-2.2726415094339623</v>
      </c>
      <c r="AJ3634" s="3">
        <f t="shared" si="1553"/>
        <v>2.5798129635601574E-2</v>
      </c>
      <c r="AK3634" s="3">
        <f t="shared" si="1554"/>
        <v>2.5798129635601463E-2</v>
      </c>
      <c r="AL3634" s="26">
        <f t="shared" si="1555"/>
        <v>0.58133605303416602</v>
      </c>
      <c r="AM3634" s="26">
        <f ca="1">IF(RAND()&lt;J3634,H3634*F3634,I3634*G3634)-1</f>
        <v>-1</v>
      </c>
      <c r="AN3634" s="26">
        <f ca="1">IF(RAND()&lt;(J3634+(2*F3634-1)*Sheet2!D$109),H3634*F3634,I3634*G3634)-1</f>
        <v>1.65</v>
      </c>
      <c r="AO3634" s="3">
        <f t="shared" si="1535"/>
        <v>200911</v>
      </c>
    </row>
    <row r="3635" spans="1:41" x14ac:dyDescent="0.25">
      <c r="A3635" s="6">
        <v>40132</v>
      </c>
      <c r="B3635" s="1" t="s">
        <v>36</v>
      </c>
      <c r="C3635" s="1" t="s">
        <v>32</v>
      </c>
      <c r="D3635" s="1">
        <v>41</v>
      </c>
      <c r="E3635" s="1">
        <v>17</v>
      </c>
      <c r="F3635">
        <f t="shared" si="1536"/>
        <v>1</v>
      </c>
      <c r="G3635">
        <f t="shared" si="1537"/>
        <v>0</v>
      </c>
      <c r="H3635" s="4">
        <v>1.2777777777777799</v>
      </c>
      <c r="I3635" s="4">
        <v>4</v>
      </c>
      <c r="J3635" s="4">
        <f t="shared" si="1538"/>
        <v>0.78260869565217261</v>
      </c>
      <c r="K3635" s="4">
        <f t="shared" si="1539"/>
        <v>0.25</v>
      </c>
      <c r="L3635" s="17">
        <f t="shared" si="1540"/>
        <v>0.75260869565217259</v>
      </c>
      <c r="M3635" s="17">
        <f t="shared" si="1541"/>
        <v>0.28000000000000003</v>
      </c>
      <c r="N3635" s="34">
        <f t="shared" si="1542"/>
        <v>1.3287117273252478</v>
      </c>
      <c r="O3635" s="12">
        <f t="shared" si="1543"/>
        <v>3.5714285714285712</v>
      </c>
      <c r="P3635" s="4">
        <f t="shared" si="1544"/>
        <v>200911</v>
      </c>
      <c r="Q3635" s="17">
        <f t="shared" si="1545"/>
        <v>1.2777777777777799</v>
      </c>
      <c r="R3635" s="17">
        <f t="shared" si="1546"/>
        <v>-3.933333333333306</v>
      </c>
      <c r="S3635" s="16">
        <f t="shared" si="1547"/>
        <v>-2.6555555555555261</v>
      </c>
      <c r="T3635" s="5">
        <f t="shared" si="1548"/>
        <v>3.1304347826086905</v>
      </c>
      <c r="U3635" s="21">
        <f t="shared" si="1549"/>
        <v>0</v>
      </c>
      <c r="W3635" s="5">
        <f t="shared" si="1550"/>
        <v>0.2777777777777799</v>
      </c>
      <c r="X3635" s="4">
        <f t="shared" si="1551"/>
        <v>-0.21739130434782739</v>
      </c>
      <c r="AE3635" s="4">
        <f t="shared" si="1552"/>
        <v>-0.49516908212560728</v>
      </c>
      <c r="AJ3635" s="3">
        <f t="shared" si="1553"/>
        <v>3.157894736841993E-2</v>
      </c>
      <c r="AK3635" s="3">
        <f t="shared" si="1554"/>
        <v>3.1578947368419708E-2</v>
      </c>
      <c r="AL3635" s="26">
        <f t="shared" si="1555"/>
        <v>3.1304347826086905</v>
      </c>
      <c r="AM3635" s="26">
        <f ca="1">IF(RAND()&lt;J3635,H3635*F3635,I3635*G3635)-1</f>
        <v>0.2777777777777799</v>
      </c>
      <c r="AN3635" s="26">
        <f ca="1">IF(RAND()&lt;(J3635+(2*F3635-1)*Sheet2!D$109),H3635*F3635,I3635*G3635)-1</f>
        <v>0.2777777777777799</v>
      </c>
      <c r="AO3635" s="3">
        <f t="shared" si="1535"/>
        <v>200911</v>
      </c>
    </row>
    <row r="3636" spans="1:41" x14ac:dyDescent="0.25">
      <c r="A3636" s="6">
        <v>40132</v>
      </c>
      <c r="B3636" s="1" t="s">
        <v>45</v>
      </c>
      <c r="C3636" s="1" t="s">
        <v>28</v>
      </c>
      <c r="D3636" s="1">
        <v>23</v>
      </c>
      <c r="E3636" s="1">
        <v>28</v>
      </c>
      <c r="F3636">
        <f t="shared" si="1536"/>
        <v>0</v>
      </c>
      <c r="G3636">
        <f t="shared" si="1537"/>
        <v>1</v>
      </c>
      <c r="H3636" s="4">
        <v>7.5</v>
      </c>
      <c r="I3636" s="4">
        <v>1.1111111111111101</v>
      </c>
      <c r="J3636" s="4">
        <f t="shared" si="1538"/>
        <v>0.13333333333333333</v>
      </c>
      <c r="K3636" s="4">
        <f t="shared" si="1539"/>
        <v>0.90000000000000091</v>
      </c>
      <c r="L3636" s="17">
        <f t="shared" si="1540"/>
        <v>0.16333333333333333</v>
      </c>
      <c r="M3636" s="17">
        <f t="shared" si="1541"/>
        <v>0.87000000000000088</v>
      </c>
      <c r="N3636" s="34">
        <f t="shared" si="1542"/>
        <v>6.1224489795918364</v>
      </c>
      <c r="O3636" s="12">
        <f t="shared" si="1543"/>
        <v>1.1494252873563207</v>
      </c>
      <c r="P3636" s="4">
        <f t="shared" si="1544"/>
        <v>200911</v>
      </c>
      <c r="Q3636" s="17">
        <f t="shared" si="1545"/>
        <v>6.7500000000000062</v>
      </c>
      <c r="R3636" s="17">
        <f t="shared" si="1546"/>
        <v>-9.1538461538462386</v>
      </c>
      <c r="S3636" s="16">
        <f t="shared" si="1547"/>
        <v>-2.4038461538462323</v>
      </c>
      <c r="T3636" s="5">
        <f t="shared" si="1548"/>
        <v>0.148148148148148</v>
      </c>
      <c r="U3636" s="21">
        <f t="shared" si="1549"/>
        <v>0</v>
      </c>
      <c r="W3636" s="5">
        <f t="shared" si="1550"/>
        <v>-1</v>
      </c>
      <c r="X3636" s="4">
        <f t="shared" si="1551"/>
        <v>-1</v>
      </c>
      <c r="AE3636" s="4">
        <f t="shared" si="1552"/>
        <v>-7.3666666666666663</v>
      </c>
      <c r="AJ3636" s="3">
        <f t="shared" si="1553"/>
        <v>3.2258064516130003E-2</v>
      </c>
      <c r="AK3636" s="3">
        <f t="shared" si="1554"/>
        <v>3.2258064516130003E-2</v>
      </c>
      <c r="AL3636" s="26">
        <f t="shared" si="1555"/>
        <v>0.148148148148148</v>
      </c>
      <c r="AM3636" s="26">
        <f ca="1">IF(RAND()&lt;J3636,H3636*F3636,I3636*G3636)-1</f>
        <v>0.11111111111111005</v>
      </c>
      <c r="AN3636" s="26">
        <f ca="1">IF(RAND()&lt;(J3636+(2*F3636-1)*Sheet2!D$109),H3636*F3636,I3636*G3636)-1</f>
        <v>0.11111111111111005</v>
      </c>
      <c r="AO3636" s="3">
        <f t="shared" si="1535"/>
        <v>200911</v>
      </c>
    </row>
    <row r="3637" spans="1:41" x14ac:dyDescent="0.25">
      <c r="A3637" s="6">
        <v>40132</v>
      </c>
      <c r="B3637" s="1" t="s">
        <v>50</v>
      </c>
      <c r="C3637" s="1" t="s">
        <v>41</v>
      </c>
      <c r="D3637" s="1">
        <v>31</v>
      </c>
      <c r="E3637" s="1">
        <v>23</v>
      </c>
      <c r="F3637">
        <f t="shared" si="1536"/>
        <v>1</v>
      </c>
      <c r="G3637">
        <f t="shared" si="1537"/>
        <v>0</v>
      </c>
      <c r="H3637" s="4">
        <v>1.8333333333333299</v>
      </c>
      <c r="I3637" s="4">
        <v>2</v>
      </c>
      <c r="J3637" s="4">
        <f t="shared" si="1538"/>
        <v>0.54545454545454641</v>
      </c>
      <c r="K3637" s="4">
        <f t="shared" si="1539"/>
        <v>0.5</v>
      </c>
      <c r="L3637" s="17">
        <f t="shared" si="1540"/>
        <v>0.51545454545454639</v>
      </c>
      <c r="M3637" s="17">
        <f t="shared" si="1541"/>
        <v>0.53</v>
      </c>
      <c r="N3637" s="34">
        <f t="shared" si="1542"/>
        <v>1.9400352733686033</v>
      </c>
      <c r="O3637" s="12">
        <f t="shared" si="1543"/>
        <v>1.8867924528301885</v>
      </c>
      <c r="P3637" s="4">
        <f t="shared" si="1544"/>
        <v>200911</v>
      </c>
      <c r="Q3637" s="17">
        <f t="shared" si="1545"/>
        <v>1.8333333333333299</v>
      </c>
      <c r="R3637" s="17">
        <f t="shared" si="1546"/>
        <v>-2.2000000000000046</v>
      </c>
      <c r="S3637" s="16">
        <f t="shared" si="1547"/>
        <v>-0.36666666666667469</v>
      </c>
      <c r="T3637" s="5">
        <f t="shared" si="1548"/>
        <v>1.0909090909090928</v>
      </c>
      <c r="U3637" s="21">
        <f t="shared" si="1549"/>
        <v>0</v>
      </c>
      <c r="W3637" s="5">
        <f t="shared" si="1550"/>
        <v>0.83333333333332993</v>
      </c>
      <c r="X3637" s="4">
        <f t="shared" si="1551"/>
        <v>-0.45454545454545359</v>
      </c>
      <c r="AE3637" s="4">
        <f t="shared" si="1552"/>
        <v>-1.2878787878787836</v>
      </c>
      <c r="AJ3637" s="3">
        <f t="shared" si="1553"/>
        <v>4.3478260869566188E-2</v>
      </c>
      <c r="AK3637" s="3">
        <f t="shared" si="1554"/>
        <v>4.3478260869566077E-2</v>
      </c>
      <c r="AL3637" s="26">
        <f t="shared" si="1555"/>
        <v>1.0909090909090928</v>
      </c>
      <c r="AM3637" s="26">
        <f ca="1">IF(RAND()&lt;J3637,H3637*F3637,I3637*G3637)-1</f>
        <v>-1</v>
      </c>
      <c r="AN3637" s="26">
        <f ca="1">IF(RAND()&lt;(J3637+(2*F3637-1)*Sheet2!D$109),H3637*F3637,I3637*G3637)-1</f>
        <v>0.83333333333332993</v>
      </c>
      <c r="AO3637" s="3">
        <f t="shared" si="1535"/>
        <v>200911</v>
      </c>
    </row>
    <row r="3638" spans="1:41" x14ac:dyDescent="0.25">
      <c r="A3638" s="6">
        <v>40132</v>
      </c>
      <c r="B3638" s="1" t="s">
        <v>43</v>
      </c>
      <c r="C3638" s="1" t="s">
        <v>30</v>
      </c>
      <c r="D3638" s="1">
        <v>12</v>
      </c>
      <c r="E3638" s="1">
        <v>18</v>
      </c>
      <c r="F3638">
        <f t="shared" si="1536"/>
        <v>0</v>
      </c>
      <c r="G3638">
        <f t="shared" si="1537"/>
        <v>1</v>
      </c>
      <c r="H3638" s="4">
        <v>1.32258064516129</v>
      </c>
      <c r="I3638" s="4">
        <v>3.6</v>
      </c>
      <c r="J3638" s="4">
        <f t="shared" si="1538"/>
        <v>0.75609756097560987</v>
      </c>
      <c r="K3638" s="4">
        <f t="shared" si="1539"/>
        <v>0.27777777777777779</v>
      </c>
      <c r="L3638" s="17">
        <f t="shared" si="1540"/>
        <v>0.7860975609756099</v>
      </c>
      <c r="M3638" s="17">
        <f t="shared" si="1541"/>
        <v>0.24777777777777779</v>
      </c>
      <c r="N3638" s="34">
        <f t="shared" si="1542"/>
        <v>1.2721067328575859</v>
      </c>
      <c r="O3638" s="12">
        <f t="shared" si="1543"/>
        <v>4.0358744394618835</v>
      </c>
      <c r="P3638" s="4">
        <f t="shared" si="1544"/>
        <v>200911</v>
      </c>
      <c r="Q3638" s="17">
        <f t="shared" si="1545"/>
        <v>0.36738351254480278</v>
      </c>
      <c r="R3638" s="17">
        <f t="shared" si="1546"/>
        <v>-3.4846153846153873</v>
      </c>
      <c r="S3638" s="16">
        <f t="shared" si="1547"/>
        <v>-3.1172318720705845</v>
      </c>
      <c r="T3638" s="5">
        <f t="shared" si="1548"/>
        <v>2.7219512195121958</v>
      </c>
      <c r="U3638" s="21">
        <f t="shared" si="1549"/>
        <v>0</v>
      </c>
      <c r="W3638" s="5">
        <f t="shared" si="1550"/>
        <v>-1</v>
      </c>
      <c r="X3638" s="4">
        <f t="shared" si="1551"/>
        <v>-1</v>
      </c>
      <c r="AE3638" s="4">
        <f t="shared" si="1552"/>
        <v>-0.56648308418568016</v>
      </c>
      <c r="AJ3638" s="3">
        <f t="shared" si="1553"/>
        <v>3.2765399737876733E-2</v>
      </c>
      <c r="AK3638" s="3">
        <f t="shared" si="1554"/>
        <v>3.2765399737876844E-2</v>
      </c>
      <c r="AL3638" s="26">
        <f t="shared" si="1555"/>
        <v>2.7219512195121958</v>
      </c>
      <c r="AM3638" s="26">
        <f ca="1">IF(RAND()&lt;J3638,H3638*F3638,I3638*G3638)-1</f>
        <v>-1</v>
      </c>
      <c r="AN3638" s="26">
        <f ca="1">IF(RAND()&lt;(J3638+(2*F3638-1)*Sheet2!D$109),H3638*F3638,I3638*G3638)-1</f>
        <v>2.6</v>
      </c>
      <c r="AO3638" s="3">
        <f t="shared" si="1535"/>
        <v>200911</v>
      </c>
    </row>
    <row r="3639" spans="1:41" x14ac:dyDescent="0.25">
      <c r="A3639" s="6">
        <v>40132</v>
      </c>
      <c r="B3639" s="1" t="s">
        <v>40</v>
      </c>
      <c r="C3639" s="1" t="s">
        <v>35</v>
      </c>
      <c r="D3639" s="1">
        <v>10</v>
      </c>
      <c r="E3639" s="1">
        <v>16</v>
      </c>
      <c r="F3639">
        <f t="shared" si="1536"/>
        <v>0</v>
      </c>
      <c r="G3639">
        <f t="shared" si="1537"/>
        <v>1</v>
      </c>
      <c r="H3639" s="4">
        <v>1.71428571428571</v>
      </c>
      <c r="I3639" s="4">
        <v>2.2000000000000002</v>
      </c>
      <c r="J3639" s="4">
        <f t="shared" si="1538"/>
        <v>0.58333333333333481</v>
      </c>
      <c r="K3639" s="4">
        <f t="shared" si="1539"/>
        <v>0.45454545454545453</v>
      </c>
      <c r="L3639" s="17">
        <f t="shared" si="1540"/>
        <v>0.61333333333333484</v>
      </c>
      <c r="M3639" s="17">
        <f t="shared" si="1541"/>
        <v>0.42454545454545456</v>
      </c>
      <c r="N3639" s="34">
        <f t="shared" si="1542"/>
        <v>1.6304347826086916</v>
      </c>
      <c r="O3639" s="12">
        <f t="shared" si="1543"/>
        <v>2.3554603854389722</v>
      </c>
      <c r="P3639" s="4">
        <f t="shared" si="1544"/>
        <v>200911</v>
      </c>
      <c r="Q3639" s="17">
        <f t="shared" si="1545"/>
        <v>0.77922077922077715</v>
      </c>
      <c r="R3639" s="17">
        <f t="shared" si="1546"/>
        <v>-2.2333333333333414</v>
      </c>
      <c r="S3639" s="16">
        <f t="shared" si="1547"/>
        <v>-1.4541125541125641</v>
      </c>
      <c r="T3639" s="5">
        <f t="shared" si="1548"/>
        <v>1.2833333333333368</v>
      </c>
      <c r="U3639" s="21">
        <f t="shared" si="1549"/>
        <v>0</v>
      </c>
      <c r="W3639" s="5">
        <f t="shared" si="1550"/>
        <v>-1</v>
      </c>
      <c r="X3639" s="4">
        <f t="shared" si="1551"/>
        <v>-1</v>
      </c>
      <c r="AE3639" s="4">
        <f t="shared" si="1552"/>
        <v>-1.1309523809523752</v>
      </c>
      <c r="AJ3639" s="3">
        <f t="shared" si="1553"/>
        <v>3.6496350364964902E-2</v>
      </c>
      <c r="AK3639" s="3">
        <f t="shared" si="1554"/>
        <v>3.6496350364964902E-2</v>
      </c>
      <c r="AL3639" s="26">
        <f t="shared" si="1555"/>
        <v>1.2833333333333368</v>
      </c>
      <c r="AM3639" s="26">
        <f ca="1">IF(RAND()&lt;J3639,H3639*F3639,I3639*G3639)-1</f>
        <v>-1</v>
      </c>
      <c r="AN3639" s="26">
        <f ca="1">IF(RAND()&lt;(J3639+(2*F3639-1)*Sheet2!D$109),H3639*F3639,I3639*G3639)-1</f>
        <v>-1</v>
      </c>
      <c r="AO3639" s="3">
        <f t="shared" si="1535"/>
        <v>200911</v>
      </c>
    </row>
    <row r="3640" spans="1:41" x14ac:dyDescent="0.25">
      <c r="A3640" s="6">
        <v>40132</v>
      </c>
      <c r="B3640" s="1" t="s">
        <v>39</v>
      </c>
      <c r="C3640" s="1" t="s">
        <v>42</v>
      </c>
      <c r="D3640" s="1">
        <v>22</v>
      </c>
      <c r="E3640" s="1">
        <v>24</v>
      </c>
      <c r="F3640">
        <f t="shared" si="1536"/>
        <v>0</v>
      </c>
      <c r="G3640">
        <f t="shared" si="1537"/>
        <v>1</v>
      </c>
      <c r="H3640" s="4">
        <v>1.3448275862068999</v>
      </c>
      <c r="I3640" s="4">
        <v>3.4</v>
      </c>
      <c r="J3640" s="4">
        <f t="shared" si="1538"/>
        <v>0.74358974358974173</v>
      </c>
      <c r="K3640" s="4">
        <f t="shared" si="1539"/>
        <v>0.29411764705882354</v>
      </c>
      <c r="L3640" s="17">
        <f t="shared" si="1540"/>
        <v>0.77358974358974175</v>
      </c>
      <c r="M3640" s="17">
        <f t="shared" si="1541"/>
        <v>0.26411764705882357</v>
      </c>
      <c r="N3640" s="34">
        <f t="shared" si="1542"/>
        <v>1.2926748425588364</v>
      </c>
      <c r="O3640" s="12">
        <f t="shared" si="1543"/>
        <v>3.786191536748329</v>
      </c>
      <c r="P3640" s="4">
        <f t="shared" si="1544"/>
        <v>200911</v>
      </c>
      <c r="Q3640" s="17">
        <f t="shared" si="1545"/>
        <v>0.39553752535497055</v>
      </c>
      <c r="R3640" s="17">
        <f t="shared" si="1546"/>
        <v>-3.3166666666666385</v>
      </c>
      <c r="S3640" s="16">
        <f t="shared" si="1547"/>
        <v>-2.9211291413116678</v>
      </c>
      <c r="T3640" s="5">
        <f t="shared" si="1548"/>
        <v>2.5282051282051219</v>
      </c>
      <c r="U3640" s="21">
        <f t="shared" si="1549"/>
        <v>0</v>
      </c>
      <c r="W3640" s="5">
        <f t="shared" si="1550"/>
        <v>-1</v>
      </c>
      <c r="X3640" s="4">
        <f t="shared" si="1551"/>
        <v>-1</v>
      </c>
      <c r="AE3640" s="4">
        <f t="shared" si="1552"/>
        <v>-0.60123784261715818</v>
      </c>
      <c r="AJ3640" s="3">
        <f t="shared" si="1553"/>
        <v>3.633720930232387E-2</v>
      </c>
      <c r="AK3640" s="3">
        <f t="shared" si="1554"/>
        <v>3.6337209302323759E-2</v>
      </c>
      <c r="AL3640" s="26">
        <f t="shared" si="1555"/>
        <v>2.5282051282051219</v>
      </c>
      <c r="AM3640" s="26">
        <f ca="1">IF(RAND()&lt;J3640,H3640*F3640,I3640*G3640)-1</f>
        <v>-1</v>
      </c>
      <c r="AN3640" s="26">
        <f ca="1">IF(RAND()&lt;(J3640+(2*F3640-1)*Sheet2!D$109),H3640*F3640,I3640*G3640)-1</f>
        <v>2.4</v>
      </c>
      <c r="AO3640" s="3">
        <f t="shared" si="1535"/>
        <v>200911</v>
      </c>
    </row>
    <row r="3641" spans="1:41" x14ac:dyDescent="0.25">
      <c r="A3641" s="6">
        <v>40132</v>
      </c>
      <c r="B3641" s="1" t="s">
        <v>46</v>
      </c>
      <c r="C3641" s="1" t="s">
        <v>19</v>
      </c>
      <c r="D3641" s="1">
        <v>27</v>
      </c>
      <c r="E3641" s="1">
        <v>10</v>
      </c>
      <c r="F3641">
        <f t="shared" si="1536"/>
        <v>1</v>
      </c>
      <c r="G3641">
        <f t="shared" si="1537"/>
        <v>0</v>
      </c>
      <c r="H3641" s="4">
        <v>1.0588235294117601</v>
      </c>
      <c r="I3641" s="4">
        <v>12</v>
      </c>
      <c r="J3641" s="4">
        <f t="shared" si="1538"/>
        <v>0.94444444444444864</v>
      </c>
      <c r="K3641" s="4">
        <f t="shared" si="1539"/>
        <v>8.3333333333333329E-2</v>
      </c>
      <c r="L3641" s="17">
        <f t="shared" si="1540"/>
        <v>0.91444444444444861</v>
      </c>
      <c r="M3641" s="17">
        <f t="shared" si="1541"/>
        <v>0.11333333333333333</v>
      </c>
      <c r="N3641" s="34">
        <f t="shared" si="1542"/>
        <v>1.0935601458080144</v>
      </c>
      <c r="O3641" s="12">
        <f t="shared" si="1543"/>
        <v>8.8235294117647065</v>
      </c>
      <c r="P3641" s="4">
        <f t="shared" si="1544"/>
        <v>200911</v>
      </c>
      <c r="Q3641" s="17">
        <f t="shared" si="1545"/>
        <v>1.0588235294117601</v>
      </c>
      <c r="R3641" s="17">
        <f t="shared" si="1546"/>
        <v>-17.090909090910433</v>
      </c>
      <c r="S3641" s="16">
        <f t="shared" si="1547"/>
        <v>-16.032085561498672</v>
      </c>
      <c r="T3641" s="5">
        <f t="shared" si="1548"/>
        <v>11.333333333333384</v>
      </c>
      <c r="U3641" s="21">
        <f t="shared" si="1549"/>
        <v>1</v>
      </c>
      <c r="W3641" s="5">
        <f t="shared" si="1550"/>
        <v>5.8823529411760056E-2</v>
      </c>
      <c r="X3641" s="4">
        <f t="shared" si="1551"/>
        <v>-5.5555555555551361E-2</v>
      </c>
      <c r="AE3641" s="4">
        <f t="shared" si="1552"/>
        <v>-0.11437908496731142</v>
      </c>
      <c r="AJ3641" s="3">
        <f t="shared" si="1553"/>
        <v>2.702702702703097E-2</v>
      </c>
      <c r="AK3641" s="3">
        <f t="shared" si="1554"/>
        <v>2.7027027027031081E-2</v>
      </c>
      <c r="AL3641" s="26">
        <f t="shared" si="1555"/>
        <v>11.333333333333384</v>
      </c>
      <c r="AM3641" s="26">
        <f ca="1">IF(RAND()&lt;J3641,H3641*F3641,I3641*G3641)-1</f>
        <v>5.8823529411760056E-2</v>
      </c>
      <c r="AN3641" s="26">
        <f ca="1">IF(RAND()&lt;(J3641+(2*F3641-1)*Sheet2!D$109),H3641*F3641,I3641*G3641)-1</f>
        <v>5.8823529411760056E-2</v>
      </c>
      <c r="AO3641" s="3">
        <f t="shared" si="1535"/>
        <v>200911</v>
      </c>
    </row>
    <row r="3642" spans="1:41" x14ac:dyDescent="0.25">
      <c r="A3642" s="6">
        <v>40132</v>
      </c>
      <c r="B3642" s="1" t="s">
        <v>37</v>
      </c>
      <c r="C3642" s="1" t="s">
        <v>25</v>
      </c>
      <c r="D3642" s="1">
        <v>25</v>
      </c>
      <c r="E3642" s="1">
        <v>23</v>
      </c>
      <c r="F3642">
        <f t="shared" si="1536"/>
        <v>1</v>
      </c>
      <c r="G3642">
        <f t="shared" si="1537"/>
        <v>0</v>
      </c>
      <c r="H3642" s="4">
        <v>1.2</v>
      </c>
      <c r="I3642" s="4">
        <v>4.75</v>
      </c>
      <c r="J3642" s="4">
        <f t="shared" si="1538"/>
        <v>0.83333333333333337</v>
      </c>
      <c r="K3642" s="4">
        <f t="shared" si="1539"/>
        <v>0.21052631578947367</v>
      </c>
      <c r="L3642" s="17">
        <f t="shared" si="1540"/>
        <v>0.80333333333333334</v>
      </c>
      <c r="M3642" s="17">
        <f t="shared" si="1541"/>
        <v>0.24052631578947367</v>
      </c>
      <c r="N3642" s="34">
        <f t="shared" si="1542"/>
        <v>1.2448132780082988</v>
      </c>
      <c r="O3642" s="12">
        <f t="shared" si="1543"/>
        <v>4.1575492341356677</v>
      </c>
      <c r="P3642" s="4">
        <f t="shared" si="1544"/>
        <v>200911</v>
      </c>
      <c r="Q3642" s="17">
        <f t="shared" si="1545"/>
        <v>1.2</v>
      </c>
      <c r="R3642" s="17">
        <f t="shared" si="1546"/>
        <v>-5.2666666666666675</v>
      </c>
      <c r="S3642" s="16">
        <f t="shared" si="1547"/>
        <v>-4.0666666666666673</v>
      </c>
      <c r="T3642" s="5">
        <f t="shared" si="1548"/>
        <v>3.9583333333333335</v>
      </c>
      <c r="U3642" s="21">
        <f t="shared" si="1549"/>
        <v>0</v>
      </c>
      <c r="W3642" s="5">
        <f t="shared" si="1550"/>
        <v>0.19999999999999996</v>
      </c>
      <c r="X3642" s="4">
        <f t="shared" si="1551"/>
        <v>-0.16666666666666663</v>
      </c>
      <c r="AE3642" s="4">
        <f t="shared" si="1552"/>
        <v>-0.36666666666666659</v>
      </c>
      <c r="AJ3642" s="3">
        <f t="shared" si="1553"/>
        <v>4.2016806722689037E-2</v>
      </c>
      <c r="AK3642" s="3">
        <f t="shared" si="1554"/>
        <v>4.2016806722689148E-2</v>
      </c>
      <c r="AL3642" s="26">
        <f t="shared" si="1555"/>
        <v>3.9583333333333335</v>
      </c>
      <c r="AM3642" s="26">
        <f ca="1">IF(RAND()&lt;J3642,H3642*F3642,I3642*G3642)-1</f>
        <v>0.19999999999999996</v>
      </c>
      <c r="AN3642" s="26">
        <f ca="1">IF(RAND()&lt;(J3642+(2*F3642-1)*Sheet2!D$109),H3642*F3642,I3642*G3642)-1</f>
        <v>0.19999999999999996</v>
      </c>
      <c r="AO3642" s="3">
        <f t="shared" si="1535"/>
        <v>200911</v>
      </c>
    </row>
    <row r="3643" spans="1:41" x14ac:dyDescent="0.25">
      <c r="A3643" s="6">
        <v>40132</v>
      </c>
      <c r="B3643" s="1" t="s">
        <v>22</v>
      </c>
      <c r="C3643" s="1" t="s">
        <v>38</v>
      </c>
      <c r="D3643" s="1">
        <v>35</v>
      </c>
      <c r="E3643" s="1">
        <v>34</v>
      </c>
      <c r="F3643">
        <f t="shared" si="1536"/>
        <v>1</v>
      </c>
      <c r="G3643">
        <f t="shared" si="1537"/>
        <v>0</v>
      </c>
      <c r="H3643" s="4">
        <v>1.7692307692307701</v>
      </c>
      <c r="I3643" s="4">
        <v>2.1</v>
      </c>
      <c r="J3643" s="4">
        <f t="shared" si="1538"/>
        <v>0.56521739130434756</v>
      </c>
      <c r="K3643" s="4">
        <f t="shared" si="1539"/>
        <v>0.47619047619047616</v>
      </c>
      <c r="L3643" s="17">
        <f t="shared" si="1540"/>
        <v>0.53521739130434753</v>
      </c>
      <c r="M3643" s="17">
        <f t="shared" si="1541"/>
        <v>0.50619047619047619</v>
      </c>
      <c r="N3643" s="34">
        <f t="shared" si="1542"/>
        <v>1.8683996750609271</v>
      </c>
      <c r="O3643" s="12">
        <f t="shared" si="1543"/>
        <v>1.9755409219190969</v>
      </c>
      <c r="P3643" s="4">
        <f t="shared" si="1544"/>
        <v>200911</v>
      </c>
      <c r="Q3643" s="17">
        <f t="shared" si="1545"/>
        <v>1.7692307692307701</v>
      </c>
      <c r="R3643" s="17">
        <f t="shared" si="1546"/>
        <v>-2.2090909090909077</v>
      </c>
      <c r="S3643" s="16">
        <f t="shared" si="1547"/>
        <v>-0.43986013986013761</v>
      </c>
      <c r="T3643" s="5">
        <f t="shared" si="1548"/>
        <v>1.18695652173913</v>
      </c>
      <c r="U3643" s="21">
        <f t="shared" si="1549"/>
        <v>0</v>
      </c>
      <c r="W3643" s="5">
        <f t="shared" si="1550"/>
        <v>0.76923076923077005</v>
      </c>
      <c r="X3643" s="4">
        <f t="shared" si="1551"/>
        <v>-0.43478260869565244</v>
      </c>
      <c r="AE3643" s="4">
        <f t="shared" si="1552"/>
        <v>-1.2040133779264224</v>
      </c>
      <c r="AJ3643" s="3">
        <f t="shared" si="1553"/>
        <v>3.9761431411530546E-2</v>
      </c>
      <c r="AK3643" s="3">
        <f t="shared" si="1554"/>
        <v>3.9761431411530546E-2</v>
      </c>
      <c r="AL3643" s="26">
        <f t="shared" si="1555"/>
        <v>1.18695652173913</v>
      </c>
      <c r="AM3643" s="26">
        <f ca="1">IF(RAND()&lt;J3643,H3643*F3643,I3643*G3643)-1</f>
        <v>0.76923076923077005</v>
      </c>
      <c r="AN3643" s="26">
        <f ca="1">IF(RAND()&lt;(J3643+(2*F3643-1)*Sheet2!D$109),H3643*F3643,I3643*G3643)-1</f>
        <v>0.76923076923077005</v>
      </c>
      <c r="AO3643" s="3">
        <f t="shared" si="1535"/>
        <v>200911</v>
      </c>
    </row>
    <row r="3644" spans="1:41" x14ac:dyDescent="0.25">
      <c r="A3644" s="6">
        <v>40132</v>
      </c>
      <c r="B3644" s="1" t="s">
        <v>48</v>
      </c>
      <c r="C3644" s="1" t="s">
        <v>23</v>
      </c>
      <c r="D3644" s="1">
        <v>17</v>
      </c>
      <c r="E3644" s="1">
        <v>7</v>
      </c>
      <c r="F3644">
        <f t="shared" si="1536"/>
        <v>1</v>
      </c>
      <c r="G3644">
        <f t="shared" si="1537"/>
        <v>0</v>
      </c>
      <c r="H3644" s="4">
        <v>2.35</v>
      </c>
      <c r="I3644" s="4">
        <v>1.6451612903225801</v>
      </c>
      <c r="J3644" s="4">
        <f t="shared" si="1538"/>
        <v>0.42553191489361702</v>
      </c>
      <c r="K3644" s="4">
        <f t="shared" si="1539"/>
        <v>0.60784313725490213</v>
      </c>
      <c r="L3644" s="17">
        <f t="shared" si="1540"/>
        <v>0.39553191489361705</v>
      </c>
      <c r="M3644" s="17">
        <f t="shared" si="1541"/>
        <v>0.63784313725490216</v>
      </c>
      <c r="N3644" s="34">
        <f t="shared" si="1542"/>
        <v>2.5282409897794511</v>
      </c>
      <c r="O3644" s="12">
        <f t="shared" si="1543"/>
        <v>1.5677835843836454</v>
      </c>
      <c r="P3644" s="4">
        <f t="shared" si="1544"/>
        <v>200911</v>
      </c>
      <c r="Q3644" s="17">
        <f t="shared" si="1545"/>
        <v>2.35</v>
      </c>
      <c r="R3644" s="17">
        <f t="shared" si="1546"/>
        <v>-2.2907407407407421</v>
      </c>
      <c r="S3644" s="16">
        <f t="shared" si="1547"/>
        <v>5.9259259259258013E-2</v>
      </c>
      <c r="T3644" s="5">
        <f t="shared" si="1548"/>
        <v>0.70006863417982124</v>
      </c>
      <c r="U3644" s="21">
        <f t="shared" si="1549"/>
        <v>0</v>
      </c>
      <c r="W3644" s="5">
        <f t="shared" si="1550"/>
        <v>1.35</v>
      </c>
      <c r="X3644" s="4">
        <f t="shared" si="1551"/>
        <v>-0.57446808510638303</v>
      </c>
      <c r="AE3644" s="4">
        <f t="shared" si="1552"/>
        <v>-1.9244680851063831</v>
      </c>
      <c r="AJ3644" s="3">
        <f t="shared" si="1553"/>
        <v>3.2297133629390573E-2</v>
      </c>
      <c r="AK3644" s="3">
        <f t="shared" si="1554"/>
        <v>3.2297133629390573E-2</v>
      </c>
      <c r="AL3644" s="26">
        <f t="shared" si="1555"/>
        <v>0.70006863417982124</v>
      </c>
      <c r="AM3644" s="26">
        <f ca="1">IF(RAND()&lt;J3644,H3644*F3644,I3644*G3644)-1</f>
        <v>-1</v>
      </c>
      <c r="AN3644" s="26">
        <f ca="1">IF(RAND()&lt;(J3644+(2*F3644-1)*Sheet2!D$109),H3644*F3644,I3644*G3644)-1</f>
        <v>-1</v>
      </c>
      <c r="AO3644" s="3">
        <f t="shared" si="1535"/>
        <v>200911</v>
      </c>
    </row>
    <row r="3645" spans="1:41" x14ac:dyDescent="0.25">
      <c r="A3645" s="6">
        <v>40132</v>
      </c>
      <c r="B3645" s="1" t="s">
        <v>26</v>
      </c>
      <c r="C3645" s="1" t="s">
        <v>27</v>
      </c>
      <c r="D3645" s="1">
        <v>28</v>
      </c>
      <c r="E3645" s="1">
        <v>19</v>
      </c>
      <c r="F3645">
        <f t="shared" si="1536"/>
        <v>1</v>
      </c>
      <c r="G3645">
        <f t="shared" si="1537"/>
        <v>0</v>
      </c>
      <c r="H3645" s="4">
        <v>2.0499999999999998</v>
      </c>
      <c r="I3645" s="4">
        <v>1.8</v>
      </c>
      <c r="J3645" s="4">
        <f t="shared" si="1538"/>
        <v>0.48780487804878053</v>
      </c>
      <c r="K3645" s="4">
        <f t="shared" si="1539"/>
        <v>0.55555555555555558</v>
      </c>
      <c r="L3645" s="17">
        <f t="shared" si="1540"/>
        <v>0.45780487804878056</v>
      </c>
      <c r="M3645" s="17">
        <f t="shared" si="1541"/>
        <v>0.58555555555555561</v>
      </c>
      <c r="N3645" s="34">
        <f t="shared" si="1542"/>
        <v>2.1843367075119868</v>
      </c>
      <c r="O3645" s="12">
        <f t="shared" si="1543"/>
        <v>1.7077798861480074</v>
      </c>
      <c r="P3645" s="4">
        <f t="shared" si="1544"/>
        <v>200911</v>
      </c>
      <c r="Q3645" s="17">
        <f t="shared" si="1545"/>
        <v>2.0499999999999998</v>
      </c>
      <c r="R3645" s="17">
        <f t="shared" si="1546"/>
        <v>-2.2023809523809526</v>
      </c>
      <c r="S3645" s="16">
        <f t="shared" si="1547"/>
        <v>-0.15238095238095273</v>
      </c>
      <c r="T3645" s="5">
        <f t="shared" si="1548"/>
        <v>0.87804878048780499</v>
      </c>
      <c r="U3645" s="21">
        <f t="shared" si="1549"/>
        <v>0</v>
      </c>
      <c r="W3645" s="5">
        <f t="shared" si="1550"/>
        <v>1.0499999999999998</v>
      </c>
      <c r="X3645" s="4">
        <f t="shared" si="1551"/>
        <v>-0.51219512195121952</v>
      </c>
      <c r="AE3645" s="4">
        <f t="shared" si="1552"/>
        <v>-1.5621951219512193</v>
      </c>
      <c r="AJ3645" s="3">
        <f t="shared" si="1553"/>
        <v>4.1558441558441461E-2</v>
      </c>
      <c r="AK3645" s="3">
        <f t="shared" si="1554"/>
        <v>4.1558441558441683E-2</v>
      </c>
      <c r="AL3645" s="26">
        <f t="shared" si="1555"/>
        <v>0.87804878048780499</v>
      </c>
      <c r="AM3645" s="26">
        <f ca="1">IF(RAND()&lt;J3645,H3645*F3645,I3645*G3645)-1</f>
        <v>1.0499999999999998</v>
      </c>
      <c r="AN3645" s="26">
        <f ca="1">IF(RAND()&lt;(J3645+(2*F3645-1)*Sheet2!D$109),H3645*F3645,I3645*G3645)-1</f>
        <v>1.0499999999999998</v>
      </c>
      <c r="AO3645" s="3">
        <f t="shared" si="1535"/>
        <v>200911</v>
      </c>
    </row>
    <row r="3646" spans="1:41" x14ac:dyDescent="0.25">
      <c r="A3646" s="6">
        <v>40132</v>
      </c>
      <c r="B3646" s="1" t="s">
        <v>49</v>
      </c>
      <c r="C3646" s="1" t="s">
        <v>47</v>
      </c>
      <c r="D3646" s="1">
        <v>31</v>
      </c>
      <c r="E3646" s="1">
        <v>20</v>
      </c>
      <c r="F3646">
        <f t="shared" si="1536"/>
        <v>1</v>
      </c>
      <c r="G3646">
        <f t="shared" si="1537"/>
        <v>0</v>
      </c>
      <c r="H3646" s="4">
        <v>1.2777777777777799</v>
      </c>
      <c r="I3646" s="4">
        <v>3.9</v>
      </c>
      <c r="J3646" s="4">
        <f t="shared" si="1538"/>
        <v>0.78260869565217261</v>
      </c>
      <c r="K3646" s="4">
        <f t="shared" si="1539"/>
        <v>0.25641025641025644</v>
      </c>
      <c r="L3646" s="17">
        <f t="shared" si="1540"/>
        <v>0.75260869565217259</v>
      </c>
      <c r="M3646" s="17">
        <f t="shared" si="1541"/>
        <v>0.28641025641025641</v>
      </c>
      <c r="N3646" s="34">
        <f t="shared" si="1542"/>
        <v>1.3287117273252478</v>
      </c>
      <c r="O3646" s="12">
        <f t="shared" si="1543"/>
        <v>3.4914950760966876</v>
      </c>
      <c r="P3646" s="4">
        <f t="shared" si="1544"/>
        <v>200911</v>
      </c>
      <c r="Q3646" s="17">
        <f t="shared" si="1545"/>
        <v>1.2777777777777799</v>
      </c>
      <c r="R3646" s="17">
        <f t="shared" si="1546"/>
        <v>-3.9448275862068689</v>
      </c>
      <c r="S3646" s="16">
        <f t="shared" si="1547"/>
        <v>-2.667049808429089</v>
      </c>
      <c r="T3646" s="5">
        <f t="shared" si="1548"/>
        <v>3.0521739130434731</v>
      </c>
      <c r="U3646" s="21">
        <f t="shared" si="1549"/>
        <v>0</v>
      </c>
      <c r="W3646" s="5">
        <f t="shared" si="1550"/>
        <v>0.2777777777777799</v>
      </c>
      <c r="X3646" s="4">
        <f t="shared" si="1551"/>
        <v>-0.21739130434782739</v>
      </c>
      <c r="AE3646" s="4">
        <f t="shared" si="1552"/>
        <v>-0.49516908212560728</v>
      </c>
      <c r="AJ3646" s="3">
        <f t="shared" si="1553"/>
        <v>3.7553648068668344E-2</v>
      </c>
      <c r="AK3646" s="3">
        <f t="shared" si="1554"/>
        <v>3.7553648068668566E-2</v>
      </c>
      <c r="AL3646" s="26">
        <f t="shared" si="1555"/>
        <v>3.0521739130434731</v>
      </c>
      <c r="AM3646" s="26">
        <f ca="1">IF(RAND()&lt;J3646,H3646*F3646,I3646*G3646)-1</f>
        <v>0.2777777777777799</v>
      </c>
      <c r="AN3646" s="26">
        <f ca="1">IF(RAND()&lt;(J3646+(2*F3646-1)*Sheet2!D$109),H3646*F3646,I3646*G3646)-1</f>
        <v>0.2777777777777799</v>
      </c>
      <c r="AO3646" s="3">
        <f t="shared" si="1535"/>
        <v>200911</v>
      </c>
    </row>
    <row r="3647" spans="1:41" x14ac:dyDescent="0.25">
      <c r="A3647" s="6">
        <v>40129</v>
      </c>
      <c r="B3647" s="1" t="s">
        <v>24</v>
      </c>
      <c r="C3647" s="1" t="s">
        <v>31</v>
      </c>
      <c r="D3647" s="1">
        <v>10</v>
      </c>
      <c r="E3647" s="1">
        <v>6</v>
      </c>
      <c r="F3647">
        <f t="shared" si="1536"/>
        <v>1</v>
      </c>
      <c r="G3647">
        <f t="shared" si="1537"/>
        <v>0</v>
      </c>
      <c r="H3647" s="4">
        <v>1.5714285714285698</v>
      </c>
      <c r="I3647" s="4">
        <v>2.5499999999999998</v>
      </c>
      <c r="J3647" s="4">
        <f t="shared" si="1538"/>
        <v>0.63636363636363702</v>
      </c>
      <c r="K3647" s="4">
        <f t="shared" si="1539"/>
        <v>0.39215686274509809</v>
      </c>
      <c r="L3647" s="17">
        <f t="shared" si="1540"/>
        <v>0.60636363636363699</v>
      </c>
      <c r="M3647" s="17">
        <f t="shared" si="1541"/>
        <v>0.42215686274509812</v>
      </c>
      <c r="N3647" s="34">
        <f t="shared" si="1542"/>
        <v>1.6491754122938513</v>
      </c>
      <c r="O3647" s="12">
        <f t="shared" si="1543"/>
        <v>2.368787738039944</v>
      </c>
      <c r="P3647" s="4">
        <f t="shared" si="1544"/>
        <v>200911</v>
      </c>
      <c r="Q3647" s="17">
        <f t="shared" si="1545"/>
        <v>1.5714285714285698</v>
      </c>
      <c r="R3647" s="17">
        <f t="shared" si="1546"/>
        <v>-2.3951612903225854</v>
      </c>
      <c r="S3647" s="16">
        <f t="shared" si="1547"/>
        <v>-0.82373271889401556</v>
      </c>
      <c r="T3647" s="5">
        <f t="shared" si="1548"/>
        <v>1.6227272727272744</v>
      </c>
      <c r="U3647" s="21">
        <f t="shared" si="1549"/>
        <v>0</v>
      </c>
      <c r="W3647" s="5">
        <f t="shared" si="1550"/>
        <v>0.57142857142856984</v>
      </c>
      <c r="X3647" s="4">
        <f t="shared" si="1551"/>
        <v>-0.36363636363636298</v>
      </c>
      <c r="AE3647" s="4">
        <f t="shared" si="1552"/>
        <v>-0.93506493506493282</v>
      </c>
      <c r="AJ3647" s="3">
        <f t="shared" si="1553"/>
        <v>2.7729636048527628E-2</v>
      </c>
      <c r="AK3647" s="3">
        <f t="shared" si="1554"/>
        <v>2.7729636048527406E-2</v>
      </c>
      <c r="AL3647" s="26">
        <f t="shared" si="1555"/>
        <v>1.6227272727272744</v>
      </c>
      <c r="AM3647" s="26">
        <f ca="1">IF(RAND()&lt;J3647,H3647*F3647,I3647*G3647)-1</f>
        <v>0.57142857142856984</v>
      </c>
      <c r="AN3647" s="26">
        <f ca="1">IF(RAND()&lt;(J3647+(2*F3647-1)*Sheet2!D$109),H3647*F3647,I3647*G3647)-1</f>
        <v>0.57142857142856984</v>
      </c>
      <c r="AO3647" s="3">
        <f t="shared" si="1535"/>
        <v>200911</v>
      </c>
    </row>
    <row r="3648" spans="1:41" x14ac:dyDescent="0.25">
      <c r="A3648" s="6">
        <v>40126</v>
      </c>
      <c r="B3648" s="1" t="s">
        <v>21</v>
      </c>
      <c r="C3648" s="1" t="s">
        <v>43</v>
      </c>
      <c r="D3648" s="1">
        <v>10</v>
      </c>
      <c r="E3648" s="1">
        <v>28</v>
      </c>
      <c r="F3648">
        <f t="shared" si="1536"/>
        <v>0</v>
      </c>
      <c r="G3648">
        <f t="shared" si="1537"/>
        <v>1</v>
      </c>
      <c r="H3648" s="4">
        <v>2.35</v>
      </c>
      <c r="I3648" s="4">
        <v>1.6451612903225801</v>
      </c>
      <c r="J3648" s="4">
        <f t="shared" si="1538"/>
        <v>0.42553191489361702</v>
      </c>
      <c r="K3648" s="4">
        <f t="shared" si="1539"/>
        <v>0.60784313725490213</v>
      </c>
      <c r="L3648" s="17">
        <f t="shared" si="1540"/>
        <v>0.455531914893617</v>
      </c>
      <c r="M3648" s="17">
        <f t="shared" si="1541"/>
        <v>0.57784313725490211</v>
      </c>
      <c r="N3648" s="34">
        <f t="shared" si="1542"/>
        <v>2.1952358710882764</v>
      </c>
      <c r="O3648" s="12">
        <f t="shared" si="1543"/>
        <v>1.73057346454021</v>
      </c>
      <c r="P3648" s="4">
        <f t="shared" si="1544"/>
        <v>200911</v>
      </c>
      <c r="Q3648" s="17">
        <f t="shared" si="1545"/>
        <v>1.4284313725490201</v>
      </c>
      <c r="R3648" s="17">
        <f t="shared" si="1546"/>
        <v>-2.2907407407407421</v>
      </c>
      <c r="S3648" s="16">
        <f t="shared" si="1547"/>
        <v>-0.86230936819172199</v>
      </c>
      <c r="T3648" s="5">
        <f t="shared" si="1548"/>
        <v>0.70006863417982124</v>
      </c>
      <c r="U3648" s="21">
        <f t="shared" si="1549"/>
        <v>0</v>
      </c>
      <c r="W3648" s="5">
        <f t="shared" si="1550"/>
        <v>-1</v>
      </c>
      <c r="X3648" s="4">
        <f t="shared" si="1551"/>
        <v>-1</v>
      </c>
      <c r="AE3648" s="4">
        <f t="shared" si="1552"/>
        <v>-1.9244680851063831</v>
      </c>
      <c r="AJ3648" s="3">
        <f t="shared" si="1553"/>
        <v>3.2297133629390573E-2</v>
      </c>
      <c r="AK3648" s="3">
        <f t="shared" si="1554"/>
        <v>3.2297133629390573E-2</v>
      </c>
      <c r="AL3648" s="26">
        <f t="shared" si="1555"/>
        <v>0.70006863417982124</v>
      </c>
      <c r="AM3648" s="26">
        <f ca="1">IF(RAND()&lt;J3648,H3648*F3648,I3648*G3648)-1</f>
        <v>-1</v>
      </c>
      <c r="AN3648" s="26">
        <f ca="1">IF(RAND()&lt;(J3648+(2*F3648-1)*Sheet2!D$109),H3648*F3648,I3648*G3648)-1</f>
        <v>0.64516129032258007</v>
      </c>
      <c r="AO3648" s="3">
        <f t="shared" si="1535"/>
        <v>200911</v>
      </c>
    </row>
    <row r="3649" spans="1:41" x14ac:dyDescent="0.25">
      <c r="A3649" s="6">
        <v>40125</v>
      </c>
      <c r="B3649" s="1" t="s">
        <v>25</v>
      </c>
      <c r="C3649" s="1" t="s">
        <v>48</v>
      </c>
      <c r="D3649" s="1">
        <v>38</v>
      </c>
      <c r="E3649" s="1">
        <v>28</v>
      </c>
      <c r="F3649">
        <f t="shared" si="1536"/>
        <v>1</v>
      </c>
      <c r="G3649">
        <f t="shared" si="1537"/>
        <v>0</v>
      </c>
      <c r="H3649" s="4">
        <v>5</v>
      </c>
      <c r="I3649" s="4">
        <v>1.2</v>
      </c>
      <c r="J3649" s="4">
        <f t="shared" si="1538"/>
        <v>0.2</v>
      </c>
      <c r="K3649" s="4">
        <f t="shared" si="1539"/>
        <v>0.83333333333333337</v>
      </c>
      <c r="L3649" s="17">
        <f t="shared" si="1540"/>
        <v>0.17</v>
      </c>
      <c r="M3649" s="17">
        <f t="shared" si="1541"/>
        <v>0.8633333333333334</v>
      </c>
      <c r="N3649" s="34">
        <f t="shared" si="1542"/>
        <v>5.8823529411764701</v>
      </c>
      <c r="O3649" s="12">
        <f t="shared" si="1543"/>
        <v>1.1583011583011582</v>
      </c>
      <c r="P3649" s="4">
        <f t="shared" si="1544"/>
        <v>200911</v>
      </c>
      <c r="Q3649" s="17">
        <f t="shared" si="1545"/>
        <v>5</v>
      </c>
      <c r="R3649" s="17">
        <f t="shared" si="1546"/>
        <v>-5.2500000000000009</v>
      </c>
      <c r="S3649" s="16">
        <f t="shared" si="1547"/>
        <v>-0.25000000000000089</v>
      </c>
      <c r="T3649" s="5">
        <f t="shared" si="1548"/>
        <v>0.24</v>
      </c>
      <c r="U3649" s="21">
        <f t="shared" si="1549"/>
        <v>0</v>
      </c>
      <c r="W3649" s="5">
        <f t="shared" si="1550"/>
        <v>4</v>
      </c>
      <c r="X3649" s="4">
        <f t="shared" si="1551"/>
        <v>-0.8</v>
      </c>
      <c r="AE3649" s="4">
        <f t="shared" si="1552"/>
        <v>-4.8</v>
      </c>
      <c r="AJ3649" s="3">
        <f t="shared" si="1553"/>
        <v>3.2258064516129115E-2</v>
      </c>
      <c r="AK3649" s="3">
        <f t="shared" si="1554"/>
        <v>3.2258064516129115E-2</v>
      </c>
      <c r="AL3649" s="26">
        <f t="shared" si="1555"/>
        <v>0.24</v>
      </c>
      <c r="AM3649" s="26">
        <f ca="1">IF(RAND()&lt;J3649,H3649*F3649,I3649*G3649)-1</f>
        <v>-1</v>
      </c>
      <c r="AN3649" s="26">
        <f ca="1">IF(RAND()&lt;(J3649+(2*F3649-1)*Sheet2!D$109),H3649*F3649,I3649*G3649)-1</f>
        <v>-1</v>
      </c>
      <c r="AO3649" s="3">
        <f t="shared" si="1535"/>
        <v>200911</v>
      </c>
    </row>
    <row r="3650" spans="1:41" x14ac:dyDescent="0.25">
      <c r="A3650" s="6">
        <v>40125</v>
      </c>
      <c r="B3650" s="1" t="s">
        <v>47</v>
      </c>
      <c r="C3650" s="1" t="s">
        <v>19</v>
      </c>
      <c r="D3650" s="1">
        <v>32</v>
      </c>
      <c r="E3650" s="1">
        <v>20</v>
      </c>
      <c r="F3650">
        <f t="shared" si="1536"/>
        <v>1</v>
      </c>
      <c r="G3650">
        <f t="shared" si="1537"/>
        <v>0</v>
      </c>
      <c r="H3650" s="4">
        <v>1.1666666666666701</v>
      </c>
      <c r="I3650" s="4">
        <v>5.5</v>
      </c>
      <c r="J3650" s="4">
        <f t="shared" si="1538"/>
        <v>0.85714285714285465</v>
      </c>
      <c r="K3650" s="4">
        <f t="shared" si="1539"/>
        <v>0.18181818181818182</v>
      </c>
      <c r="L3650" s="17">
        <f t="shared" si="1540"/>
        <v>0.82714285714285463</v>
      </c>
      <c r="M3650" s="17">
        <f t="shared" si="1541"/>
        <v>0.21181818181818182</v>
      </c>
      <c r="N3650" s="34">
        <f t="shared" si="1542"/>
        <v>1.2089810017271194</v>
      </c>
      <c r="O3650" s="12">
        <f t="shared" si="1543"/>
        <v>4.7210300429184544</v>
      </c>
      <c r="P3650" s="4">
        <f t="shared" si="1544"/>
        <v>200911</v>
      </c>
      <c r="Q3650" s="17">
        <f t="shared" si="1545"/>
        <v>1.1666666666666701</v>
      </c>
      <c r="R3650" s="17">
        <f t="shared" si="1546"/>
        <v>-6.2222222222220998</v>
      </c>
      <c r="S3650" s="16">
        <f t="shared" si="1547"/>
        <v>-5.0555555555554292</v>
      </c>
      <c r="T3650" s="5">
        <f t="shared" si="1548"/>
        <v>4.7142857142857002</v>
      </c>
      <c r="U3650" s="21">
        <f t="shared" si="1549"/>
        <v>0</v>
      </c>
      <c r="W3650" s="5">
        <f t="shared" si="1550"/>
        <v>0.16666666666667007</v>
      </c>
      <c r="X3650" s="4">
        <f t="shared" si="1551"/>
        <v>-0.14285714285714535</v>
      </c>
      <c r="AE3650" s="4">
        <f t="shared" si="1552"/>
        <v>-0.30952380952381542</v>
      </c>
      <c r="AJ3650" s="3">
        <f t="shared" si="1553"/>
        <v>3.7499999999997535E-2</v>
      </c>
      <c r="AK3650" s="3">
        <f t="shared" si="1554"/>
        <v>3.7499999999997646E-2</v>
      </c>
      <c r="AL3650" s="26">
        <f t="shared" si="1555"/>
        <v>4.7142857142857002</v>
      </c>
      <c r="AM3650" s="26">
        <f ca="1">IF(RAND()&lt;J3650,H3650*F3650,I3650*G3650)-1</f>
        <v>0.16666666666667007</v>
      </c>
      <c r="AN3650" s="26">
        <f ca="1">IF(RAND()&lt;(J3650+(2*F3650-1)*Sheet2!D$109),H3650*F3650,I3650*G3650)-1</f>
        <v>0.16666666666667007</v>
      </c>
      <c r="AO3650" s="3">
        <f t="shared" ref="AO3650:AO3713" si="1556">P3650</f>
        <v>200911</v>
      </c>
    </row>
    <row r="3651" spans="1:41" x14ac:dyDescent="0.25">
      <c r="A3651" s="6">
        <v>40125</v>
      </c>
      <c r="B3651" s="1" t="s">
        <v>24</v>
      </c>
      <c r="C3651" s="1" t="s">
        <v>36</v>
      </c>
      <c r="D3651" s="1">
        <v>27</v>
      </c>
      <c r="E3651" s="1">
        <v>34</v>
      </c>
      <c r="F3651">
        <f t="shared" ref="F3651:F3714" si="1557">IF(D3651&gt;E3651,1,0)</f>
        <v>0</v>
      </c>
      <c r="G3651">
        <f t="shared" ref="G3651:G3714" si="1558">IF(E3651&gt;D3651,1,0)</f>
        <v>1</v>
      </c>
      <c r="H3651" s="4">
        <v>1.4545454545454499</v>
      </c>
      <c r="I3651" s="4">
        <v>2.8</v>
      </c>
      <c r="J3651" s="4">
        <f t="shared" ref="J3651:J3714" si="1559">1/H3651</f>
        <v>0.68750000000000222</v>
      </c>
      <c r="K3651" s="4">
        <f t="shared" ref="K3651:K3714" si="1560">1/I3651</f>
        <v>0.35714285714285715</v>
      </c>
      <c r="L3651" s="17">
        <f t="shared" ref="L3651:L3714" si="1561">IF(F3651&gt;0,J3651-0.03,J3651+0.03)</f>
        <v>0.71750000000000225</v>
      </c>
      <c r="M3651" s="17">
        <f t="shared" ref="M3651:M3714" si="1562">IF(G3651&gt;0,K3651-0.03,K3651+0.03)</f>
        <v>0.32714285714285718</v>
      </c>
      <c r="N3651" s="34">
        <f t="shared" ref="N3651:N3714" si="1563">1/L3651</f>
        <v>1.3937282229965113</v>
      </c>
      <c r="O3651" s="12">
        <f t="shared" ref="O3651:O3714" si="1564">1/M3651</f>
        <v>3.0567685589519646</v>
      </c>
      <c r="P3651" s="4">
        <f t="shared" ref="P3651:P3714" si="1565">YEAR(A3651)*100+MONTH(A3651)</f>
        <v>200911</v>
      </c>
      <c r="Q3651" s="17">
        <f t="shared" ref="Q3651:Q3714" si="1566">IF(F3651=1,H3651,H3651/I3651)</f>
        <v>0.51948051948051788</v>
      </c>
      <c r="R3651" s="17">
        <f t="shared" ref="R3651:R3714" si="1567">-1/(H3651-1)-1/(I3651-1)</f>
        <v>-2.7555555555555777</v>
      </c>
      <c r="S3651" s="16">
        <f t="shared" ref="S3651:S3714" si="1568">Q3651+R3651</f>
        <v>-2.2360750360750599</v>
      </c>
      <c r="T3651" s="5">
        <f t="shared" ref="T3651:T3714" si="1569">I3651/H3651</f>
        <v>1.925000000000006</v>
      </c>
      <c r="U3651" s="21">
        <f t="shared" ref="U3651:U3714" si="1570">IF(H3651&lt;U$1,1,0)</f>
        <v>0</v>
      </c>
      <c r="W3651" s="5">
        <f t="shared" ref="W3651:W3714" si="1571">H3651*F3651-1</f>
        <v>-1</v>
      </c>
      <c r="X3651" s="4">
        <f t="shared" ref="X3651:X3714" si="1572">J3651*F3651-1</f>
        <v>-1</v>
      </c>
      <c r="AE3651" s="4">
        <f t="shared" ref="AE3651:AE3714" si="1573">(1/H3651-1/J3651)</f>
        <v>-0.7670454545454477</v>
      </c>
      <c r="AJ3651" s="3">
        <f t="shared" ref="AJ3651:AJ3714" si="1574">1-H3651*I3651/(H3651+I3651)</f>
        <v>4.2735042735044582E-2</v>
      </c>
      <c r="AK3651" s="3">
        <f t="shared" ref="AK3651:AK3714" si="1575">1-N3651*O3651/(N3651+O3651)</f>
        <v>4.2735042735044693E-2</v>
      </c>
      <c r="AL3651" s="26">
        <f t="shared" ref="AL3651:AL3714" si="1576">(I3651/H3651)</f>
        <v>1.925000000000006</v>
      </c>
      <c r="AM3651" s="26">
        <f ca="1">IF(RAND()&lt;J3651,H3651*F3651,I3651*G3651)-1</f>
        <v>-1</v>
      </c>
      <c r="AN3651" s="26">
        <f ca="1">IF(RAND()&lt;(J3651+(2*F3651-1)*Sheet2!D$109),H3651*F3651,I3651*G3651)-1</f>
        <v>-1</v>
      </c>
      <c r="AO3651" s="3">
        <f t="shared" si="1556"/>
        <v>200911</v>
      </c>
    </row>
    <row r="3652" spans="1:41" x14ac:dyDescent="0.25">
      <c r="A3652" s="6">
        <v>40125</v>
      </c>
      <c r="B3652" s="1" t="s">
        <v>41</v>
      </c>
      <c r="C3652" s="1" t="s">
        <v>23</v>
      </c>
      <c r="D3652" s="1">
        <v>16</v>
      </c>
      <c r="E3652" s="1">
        <v>20</v>
      </c>
      <c r="F3652">
        <f t="shared" si="1557"/>
        <v>0</v>
      </c>
      <c r="G3652">
        <f t="shared" si="1558"/>
        <v>1</v>
      </c>
      <c r="H3652" s="4">
        <v>1.68965517241379</v>
      </c>
      <c r="I3652" s="4">
        <v>2.25</v>
      </c>
      <c r="J3652" s="4">
        <f t="shared" si="1559"/>
        <v>0.59183673469387865</v>
      </c>
      <c r="K3652" s="4">
        <f t="shared" si="1560"/>
        <v>0.44444444444444442</v>
      </c>
      <c r="L3652" s="17">
        <f t="shared" si="1561"/>
        <v>0.62183673469387868</v>
      </c>
      <c r="M3652" s="17">
        <f t="shared" si="1562"/>
        <v>0.41444444444444439</v>
      </c>
      <c r="N3652" s="34">
        <f t="shared" si="1563"/>
        <v>1.6081391532655041</v>
      </c>
      <c r="O3652" s="12">
        <f t="shared" si="1564"/>
        <v>2.4128686327077751</v>
      </c>
      <c r="P3652" s="4">
        <f t="shared" si="1565"/>
        <v>200911</v>
      </c>
      <c r="Q3652" s="17">
        <f t="shared" si="1566"/>
        <v>0.75095785440612894</v>
      </c>
      <c r="R3652" s="17">
        <f t="shared" si="1567"/>
        <v>-2.2500000000000062</v>
      </c>
      <c r="S3652" s="16">
        <f t="shared" si="1568"/>
        <v>-1.4990421455938772</v>
      </c>
      <c r="T3652" s="5">
        <f t="shared" si="1569"/>
        <v>1.3316326530612268</v>
      </c>
      <c r="U3652" s="21">
        <f t="shared" si="1570"/>
        <v>0</v>
      </c>
      <c r="W3652" s="5">
        <f t="shared" si="1571"/>
        <v>-1</v>
      </c>
      <c r="X3652" s="4">
        <f t="shared" si="1572"/>
        <v>-1</v>
      </c>
      <c r="AE3652" s="4">
        <f t="shared" si="1573"/>
        <v>-1.0978184377199114</v>
      </c>
      <c r="AJ3652" s="3">
        <f t="shared" si="1574"/>
        <v>3.5010940919038225E-2</v>
      </c>
      <c r="AK3652" s="3">
        <f t="shared" si="1575"/>
        <v>3.5010940919038225E-2</v>
      </c>
      <c r="AL3652" s="26">
        <f t="shared" si="1576"/>
        <v>1.3316326530612268</v>
      </c>
      <c r="AM3652" s="26">
        <f ca="1">IF(RAND()&lt;J3652,H3652*F3652,I3652*G3652)-1</f>
        <v>-1</v>
      </c>
      <c r="AN3652" s="26">
        <f ca="1">IF(RAND()&lt;(J3652+(2*F3652-1)*Sheet2!D$109),H3652*F3652,I3652*G3652)-1</f>
        <v>1.25</v>
      </c>
      <c r="AO3652" s="3">
        <f t="shared" si="1556"/>
        <v>200911</v>
      </c>
    </row>
    <row r="3653" spans="1:41" x14ac:dyDescent="0.25">
      <c r="A3653" s="6">
        <v>40125</v>
      </c>
      <c r="B3653" s="1" t="s">
        <v>20</v>
      </c>
      <c r="C3653" s="1" t="s">
        <v>50</v>
      </c>
      <c r="D3653" s="1">
        <v>20</v>
      </c>
      <c r="E3653" s="1">
        <v>21</v>
      </c>
      <c r="F3653">
        <f t="shared" si="1557"/>
        <v>0</v>
      </c>
      <c r="G3653">
        <f t="shared" si="1558"/>
        <v>1</v>
      </c>
      <c r="H3653" s="4">
        <v>1.4166666666666701</v>
      </c>
      <c r="I3653" s="4">
        <v>3</v>
      </c>
      <c r="J3653" s="4">
        <f t="shared" si="1559"/>
        <v>0.70588235294117474</v>
      </c>
      <c r="K3653" s="4">
        <f t="shared" si="1560"/>
        <v>0.33333333333333331</v>
      </c>
      <c r="L3653" s="17">
        <f t="shared" si="1561"/>
        <v>0.73588235294117477</v>
      </c>
      <c r="M3653" s="17">
        <f t="shared" si="1562"/>
        <v>0.30333333333333334</v>
      </c>
      <c r="N3653" s="34">
        <f t="shared" si="1563"/>
        <v>1.3589128697042399</v>
      </c>
      <c r="O3653" s="12">
        <f t="shared" si="1564"/>
        <v>3.2967032967032965</v>
      </c>
      <c r="P3653" s="4">
        <f t="shared" si="1565"/>
        <v>200911</v>
      </c>
      <c r="Q3653" s="17">
        <f t="shared" si="1566"/>
        <v>0.47222222222222338</v>
      </c>
      <c r="R3653" s="17">
        <f t="shared" si="1567"/>
        <v>-2.8999999999999804</v>
      </c>
      <c r="S3653" s="16">
        <f t="shared" si="1568"/>
        <v>-2.4277777777777572</v>
      </c>
      <c r="T3653" s="5">
        <f t="shared" si="1569"/>
        <v>2.1176470588235241</v>
      </c>
      <c r="U3653" s="21">
        <f t="shared" si="1570"/>
        <v>0</v>
      </c>
      <c r="W3653" s="5">
        <f t="shared" si="1571"/>
        <v>-1</v>
      </c>
      <c r="X3653" s="4">
        <f t="shared" si="1572"/>
        <v>-1</v>
      </c>
      <c r="AE3653" s="4">
        <f t="shared" si="1573"/>
        <v>-0.71078431372549533</v>
      </c>
      <c r="AJ3653" s="3">
        <f t="shared" si="1574"/>
        <v>3.7735849056601989E-2</v>
      </c>
      <c r="AK3653" s="3">
        <f t="shared" si="1575"/>
        <v>3.7735849056602211E-2</v>
      </c>
      <c r="AL3653" s="26">
        <f t="shared" si="1576"/>
        <v>2.1176470588235241</v>
      </c>
      <c r="AM3653" s="26">
        <f ca="1">IF(RAND()&lt;J3653,H3653*F3653,I3653*G3653)-1</f>
        <v>-1</v>
      </c>
      <c r="AN3653" s="26">
        <f ca="1">IF(RAND()&lt;(J3653+(2*F3653-1)*Sheet2!D$109),H3653*F3653,I3653*G3653)-1</f>
        <v>-1</v>
      </c>
      <c r="AO3653" s="3">
        <f t="shared" si="1556"/>
        <v>200911</v>
      </c>
    </row>
    <row r="3654" spans="1:41" x14ac:dyDescent="0.25">
      <c r="A3654" s="6">
        <v>40125</v>
      </c>
      <c r="B3654" s="1" t="s">
        <v>28</v>
      </c>
      <c r="C3654" s="1" t="s">
        <v>26</v>
      </c>
      <c r="D3654" s="1">
        <v>30</v>
      </c>
      <c r="E3654" s="1">
        <v>20</v>
      </c>
      <c r="F3654">
        <f t="shared" si="1557"/>
        <v>1</v>
      </c>
      <c r="G3654">
        <f t="shared" si="1558"/>
        <v>0</v>
      </c>
      <c r="H3654" s="4">
        <v>1.1599999999999999</v>
      </c>
      <c r="I3654" s="4">
        <v>5.5</v>
      </c>
      <c r="J3654" s="4">
        <f t="shared" si="1559"/>
        <v>0.86206896551724144</v>
      </c>
      <c r="K3654" s="4">
        <f t="shared" si="1560"/>
        <v>0.18181818181818182</v>
      </c>
      <c r="L3654" s="17">
        <f t="shared" si="1561"/>
        <v>0.83206896551724141</v>
      </c>
      <c r="M3654" s="17">
        <f t="shared" si="1562"/>
        <v>0.21181818181818182</v>
      </c>
      <c r="N3654" s="34">
        <f t="shared" si="1563"/>
        <v>1.2018234562784915</v>
      </c>
      <c r="O3654" s="12">
        <f t="shared" si="1564"/>
        <v>4.7210300429184544</v>
      </c>
      <c r="P3654" s="4">
        <f t="shared" si="1565"/>
        <v>200911</v>
      </c>
      <c r="Q3654" s="17">
        <f t="shared" si="1566"/>
        <v>1.1599999999999999</v>
      </c>
      <c r="R3654" s="17">
        <f t="shared" si="1567"/>
        <v>-6.4722222222222259</v>
      </c>
      <c r="S3654" s="16">
        <f t="shared" si="1568"/>
        <v>-5.3122222222222257</v>
      </c>
      <c r="T3654" s="5">
        <f t="shared" si="1569"/>
        <v>4.7413793103448283</v>
      </c>
      <c r="U3654" s="21">
        <f t="shared" si="1570"/>
        <v>0</v>
      </c>
      <c r="W3654" s="5">
        <f t="shared" si="1571"/>
        <v>0.15999999999999992</v>
      </c>
      <c r="X3654" s="4">
        <f t="shared" si="1572"/>
        <v>-0.13793103448275856</v>
      </c>
      <c r="AE3654" s="4">
        <f t="shared" si="1573"/>
        <v>-0.29793103448275848</v>
      </c>
      <c r="AJ3654" s="3">
        <f t="shared" si="1574"/>
        <v>4.2042042042042094E-2</v>
      </c>
      <c r="AK3654" s="3">
        <f t="shared" si="1575"/>
        <v>4.2042042042042094E-2</v>
      </c>
      <c r="AL3654" s="26">
        <f t="shared" si="1576"/>
        <v>4.7413793103448283</v>
      </c>
      <c r="AM3654" s="26">
        <f ca="1">IF(RAND()&lt;J3654,H3654*F3654,I3654*G3654)-1</f>
        <v>0.15999999999999992</v>
      </c>
      <c r="AN3654" s="26">
        <f ca="1">IF(RAND()&lt;(J3654+(2*F3654-1)*Sheet2!D$109),H3654*F3654,I3654*G3654)-1</f>
        <v>0.15999999999999992</v>
      </c>
      <c r="AO3654" s="3">
        <f t="shared" si="1556"/>
        <v>200911</v>
      </c>
    </row>
    <row r="3655" spans="1:41" x14ac:dyDescent="0.25">
      <c r="A3655" s="6">
        <v>40125</v>
      </c>
      <c r="B3655" s="1" t="s">
        <v>38</v>
      </c>
      <c r="C3655" s="1" t="s">
        <v>37</v>
      </c>
      <c r="D3655" s="1">
        <v>27</v>
      </c>
      <c r="E3655" s="1">
        <v>17</v>
      </c>
      <c r="F3655">
        <f t="shared" si="1557"/>
        <v>1</v>
      </c>
      <c r="G3655">
        <f t="shared" si="1558"/>
        <v>0</v>
      </c>
      <c r="H3655" s="4">
        <v>1.1599999999999999</v>
      </c>
      <c r="I3655" s="4">
        <v>5.5</v>
      </c>
      <c r="J3655" s="4">
        <f t="shared" si="1559"/>
        <v>0.86206896551724144</v>
      </c>
      <c r="K3655" s="4">
        <f t="shared" si="1560"/>
        <v>0.18181818181818182</v>
      </c>
      <c r="L3655" s="17">
        <f t="shared" si="1561"/>
        <v>0.83206896551724141</v>
      </c>
      <c r="M3655" s="17">
        <f t="shared" si="1562"/>
        <v>0.21181818181818182</v>
      </c>
      <c r="N3655" s="34">
        <f t="shared" si="1563"/>
        <v>1.2018234562784915</v>
      </c>
      <c r="O3655" s="12">
        <f t="shared" si="1564"/>
        <v>4.7210300429184544</v>
      </c>
      <c r="P3655" s="4">
        <f t="shared" si="1565"/>
        <v>200911</v>
      </c>
      <c r="Q3655" s="17">
        <f t="shared" si="1566"/>
        <v>1.1599999999999999</v>
      </c>
      <c r="R3655" s="17">
        <f t="shared" si="1567"/>
        <v>-6.4722222222222259</v>
      </c>
      <c r="S3655" s="16">
        <f t="shared" si="1568"/>
        <v>-5.3122222222222257</v>
      </c>
      <c r="T3655" s="5">
        <f t="shared" si="1569"/>
        <v>4.7413793103448283</v>
      </c>
      <c r="U3655" s="21">
        <f t="shared" si="1570"/>
        <v>0</v>
      </c>
      <c r="W3655" s="5">
        <f t="shared" si="1571"/>
        <v>0.15999999999999992</v>
      </c>
      <c r="X3655" s="4">
        <f t="shared" si="1572"/>
        <v>-0.13793103448275856</v>
      </c>
      <c r="AE3655" s="4">
        <f t="shared" si="1573"/>
        <v>-0.29793103448275848</v>
      </c>
      <c r="AJ3655" s="3">
        <f t="shared" si="1574"/>
        <v>4.2042042042042094E-2</v>
      </c>
      <c r="AK3655" s="3">
        <f t="shared" si="1575"/>
        <v>4.2042042042042094E-2</v>
      </c>
      <c r="AL3655" s="26">
        <f t="shared" si="1576"/>
        <v>4.7413793103448283</v>
      </c>
      <c r="AM3655" s="26">
        <f ca="1">IF(RAND()&lt;J3655,H3655*F3655,I3655*G3655)-1</f>
        <v>-1</v>
      </c>
      <c r="AN3655" s="26">
        <f ca="1">IF(RAND()&lt;(J3655+(2*F3655-1)*Sheet2!D$109),H3655*F3655,I3655*G3655)-1</f>
        <v>0.15999999999999992</v>
      </c>
      <c r="AO3655" s="3">
        <f t="shared" si="1556"/>
        <v>200911</v>
      </c>
    </row>
    <row r="3656" spans="1:41" x14ac:dyDescent="0.25">
      <c r="A3656" s="6">
        <v>40125</v>
      </c>
      <c r="B3656" s="1" t="s">
        <v>42</v>
      </c>
      <c r="C3656" s="1" t="s">
        <v>35</v>
      </c>
      <c r="D3656" s="1">
        <v>24</v>
      </c>
      <c r="E3656" s="1">
        <v>21</v>
      </c>
      <c r="F3656">
        <f t="shared" si="1557"/>
        <v>1</v>
      </c>
      <c r="G3656">
        <f t="shared" si="1558"/>
        <v>0</v>
      </c>
      <c r="H3656" s="4">
        <v>1.3076923076923099</v>
      </c>
      <c r="I3656" s="4">
        <v>3.5</v>
      </c>
      <c r="J3656" s="4">
        <f t="shared" si="1559"/>
        <v>0.7647058823529399</v>
      </c>
      <c r="K3656" s="4">
        <f t="shared" si="1560"/>
        <v>0.2857142857142857</v>
      </c>
      <c r="L3656" s="17">
        <f t="shared" si="1561"/>
        <v>0.73470588235293988</v>
      </c>
      <c r="M3656" s="17">
        <f t="shared" si="1562"/>
        <v>0.31571428571428573</v>
      </c>
      <c r="N3656" s="34">
        <f t="shared" si="1563"/>
        <v>1.3610888710968798</v>
      </c>
      <c r="O3656" s="12">
        <f t="shared" si="1564"/>
        <v>3.1674208144796379</v>
      </c>
      <c r="P3656" s="4">
        <f t="shared" si="1565"/>
        <v>200911</v>
      </c>
      <c r="Q3656" s="17">
        <f t="shared" si="1566"/>
        <v>1.3076923076923099</v>
      </c>
      <c r="R3656" s="17">
        <f t="shared" si="1567"/>
        <v>-3.6499999999999764</v>
      </c>
      <c r="S3656" s="16">
        <f t="shared" si="1568"/>
        <v>-2.3423076923076662</v>
      </c>
      <c r="T3656" s="5">
        <f t="shared" si="1569"/>
        <v>2.6764705882352895</v>
      </c>
      <c r="U3656" s="21">
        <f t="shared" si="1570"/>
        <v>0</v>
      </c>
      <c r="W3656" s="5">
        <f t="shared" si="1571"/>
        <v>0.30769230769230993</v>
      </c>
      <c r="X3656" s="4">
        <f t="shared" si="1572"/>
        <v>-0.2352941176470601</v>
      </c>
      <c r="AE3656" s="4">
        <f t="shared" si="1573"/>
        <v>-0.54298642533937003</v>
      </c>
      <c r="AJ3656" s="3">
        <f t="shared" si="1574"/>
        <v>4.7999999999998932E-2</v>
      </c>
      <c r="AK3656" s="3">
        <f t="shared" si="1575"/>
        <v>4.7999999999999043E-2</v>
      </c>
      <c r="AL3656" s="26">
        <f t="shared" si="1576"/>
        <v>2.6764705882352895</v>
      </c>
      <c r="AM3656" s="26">
        <f ca="1">IF(RAND()&lt;J3656,H3656*F3656,I3656*G3656)-1</f>
        <v>0.30769230769230993</v>
      </c>
      <c r="AN3656" s="26">
        <f ca="1">IF(RAND()&lt;(J3656+(2*F3656-1)*Sheet2!D$109),H3656*F3656,I3656*G3656)-1</f>
        <v>0.30769230769230993</v>
      </c>
      <c r="AO3656" s="3">
        <f t="shared" si="1556"/>
        <v>200911</v>
      </c>
    </row>
    <row r="3657" spans="1:41" x14ac:dyDescent="0.25">
      <c r="A3657" s="6">
        <v>40125</v>
      </c>
      <c r="B3657" s="1" t="s">
        <v>22</v>
      </c>
      <c r="C3657" s="1" t="s">
        <v>33</v>
      </c>
      <c r="D3657" s="1">
        <v>20</v>
      </c>
      <c r="E3657" s="1">
        <v>17</v>
      </c>
      <c r="F3657">
        <f t="shared" si="1557"/>
        <v>1</v>
      </c>
      <c r="G3657">
        <f t="shared" si="1558"/>
        <v>0</v>
      </c>
      <c r="H3657" s="4">
        <v>1.28571428571429</v>
      </c>
      <c r="I3657" s="4">
        <v>3.9</v>
      </c>
      <c r="J3657" s="4">
        <f t="shared" si="1559"/>
        <v>0.77777777777777513</v>
      </c>
      <c r="K3657" s="4">
        <f t="shared" si="1560"/>
        <v>0.25641025641025644</v>
      </c>
      <c r="L3657" s="17">
        <f t="shared" si="1561"/>
        <v>0.7477777777777751</v>
      </c>
      <c r="M3657" s="17">
        <f t="shared" si="1562"/>
        <v>0.28641025641025641</v>
      </c>
      <c r="N3657" s="34">
        <f t="shared" si="1563"/>
        <v>1.3372956909361118</v>
      </c>
      <c r="O3657" s="12">
        <f t="shared" si="1564"/>
        <v>3.4914950760966876</v>
      </c>
      <c r="P3657" s="4">
        <f t="shared" si="1565"/>
        <v>200911</v>
      </c>
      <c r="Q3657" s="17">
        <f t="shared" si="1566"/>
        <v>1.28571428571429</v>
      </c>
      <c r="R3657" s="17">
        <f t="shared" si="1567"/>
        <v>-3.8448275862068435</v>
      </c>
      <c r="S3657" s="16">
        <f t="shared" si="1568"/>
        <v>-2.5591133004925535</v>
      </c>
      <c r="T3657" s="5">
        <f t="shared" si="1569"/>
        <v>3.033333333333323</v>
      </c>
      <c r="U3657" s="21">
        <f t="shared" si="1570"/>
        <v>0</v>
      </c>
      <c r="W3657" s="5">
        <f t="shared" si="1571"/>
        <v>0.28571428571429003</v>
      </c>
      <c r="X3657" s="4">
        <f t="shared" si="1572"/>
        <v>-0.22222222222222487</v>
      </c>
      <c r="AE3657" s="4">
        <f t="shared" si="1573"/>
        <v>-0.5079365079365149</v>
      </c>
      <c r="AJ3657" s="3">
        <f t="shared" si="1574"/>
        <v>3.3057851239667091E-2</v>
      </c>
      <c r="AK3657" s="3">
        <f t="shared" si="1575"/>
        <v>3.305785123966698E-2</v>
      </c>
      <c r="AL3657" s="26">
        <f t="shared" si="1576"/>
        <v>3.033333333333323</v>
      </c>
      <c r="AM3657" s="26">
        <f ca="1">IF(RAND()&lt;J3657,H3657*F3657,I3657*G3657)-1</f>
        <v>0.28571428571429003</v>
      </c>
      <c r="AN3657" s="26">
        <f ca="1">IF(RAND()&lt;(J3657+(2*F3657-1)*Sheet2!D$109),H3657*F3657,I3657*G3657)-1</f>
        <v>0.28571428571429003</v>
      </c>
      <c r="AO3657" s="3">
        <f t="shared" si="1556"/>
        <v>200911</v>
      </c>
    </row>
    <row r="3658" spans="1:41" x14ac:dyDescent="0.25">
      <c r="A3658" s="6">
        <v>40125</v>
      </c>
      <c r="B3658" s="1" t="s">
        <v>30</v>
      </c>
      <c r="C3658" s="1" t="s">
        <v>29</v>
      </c>
      <c r="D3658" s="1">
        <v>17</v>
      </c>
      <c r="E3658" s="1">
        <v>7</v>
      </c>
      <c r="F3658">
        <f t="shared" si="1557"/>
        <v>1</v>
      </c>
      <c r="G3658">
        <f t="shared" si="1558"/>
        <v>0</v>
      </c>
      <c r="H3658" s="4">
        <v>2.25</v>
      </c>
      <c r="I3658" s="4">
        <v>1.68965517241379</v>
      </c>
      <c r="J3658" s="4">
        <f t="shared" si="1559"/>
        <v>0.44444444444444442</v>
      </c>
      <c r="K3658" s="4">
        <f t="shared" si="1560"/>
        <v>0.59183673469387865</v>
      </c>
      <c r="L3658" s="17">
        <f t="shared" si="1561"/>
        <v>0.41444444444444439</v>
      </c>
      <c r="M3658" s="17">
        <f t="shared" si="1562"/>
        <v>0.62183673469387868</v>
      </c>
      <c r="N3658" s="34">
        <f t="shared" si="1563"/>
        <v>2.4128686327077751</v>
      </c>
      <c r="O3658" s="12">
        <f t="shared" si="1564"/>
        <v>1.6081391532655041</v>
      </c>
      <c r="P3658" s="4">
        <f t="shared" si="1565"/>
        <v>200911</v>
      </c>
      <c r="Q3658" s="17">
        <f t="shared" si="1566"/>
        <v>2.25</v>
      </c>
      <c r="R3658" s="17">
        <f t="shared" si="1567"/>
        <v>-2.2500000000000062</v>
      </c>
      <c r="S3658" s="16">
        <f t="shared" si="1568"/>
        <v>-6.2172489379008766E-15</v>
      </c>
      <c r="T3658" s="5">
        <f t="shared" si="1569"/>
        <v>0.75095785440612894</v>
      </c>
      <c r="U3658" s="21">
        <f t="shared" si="1570"/>
        <v>0</v>
      </c>
      <c r="W3658" s="5">
        <f t="shared" si="1571"/>
        <v>1.25</v>
      </c>
      <c r="X3658" s="4">
        <f t="shared" si="1572"/>
        <v>-0.55555555555555558</v>
      </c>
      <c r="AE3658" s="4">
        <f t="shared" si="1573"/>
        <v>-1.8055555555555556</v>
      </c>
      <c r="AJ3658" s="3">
        <f t="shared" si="1574"/>
        <v>3.5010940919038225E-2</v>
      </c>
      <c r="AK3658" s="3">
        <f t="shared" si="1575"/>
        <v>3.5010940919038225E-2</v>
      </c>
      <c r="AL3658" s="26">
        <f t="shared" si="1576"/>
        <v>0.75095785440612894</v>
      </c>
      <c r="AM3658" s="26">
        <f ca="1">IF(RAND()&lt;J3658,H3658*F3658,I3658*G3658)-1</f>
        <v>1.25</v>
      </c>
      <c r="AN3658" s="26">
        <f ca="1">IF(RAND()&lt;(J3658+(2*F3658-1)*Sheet2!D$109),H3658*F3658,I3658*G3658)-1</f>
        <v>-1</v>
      </c>
      <c r="AO3658" s="3">
        <f t="shared" si="1556"/>
        <v>200911</v>
      </c>
    </row>
    <row r="3659" spans="1:41" x14ac:dyDescent="0.25">
      <c r="A3659" s="6">
        <v>40125</v>
      </c>
      <c r="B3659" s="1" t="s">
        <v>31</v>
      </c>
      <c r="C3659" s="1" t="s">
        <v>49</v>
      </c>
      <c r="D3659" s="1">
        <v>21</v>
      </c>
      <c r="E3659" s="1">
        <v>41</v>
      </c>
      <c r="F3659">
        <f t="shared" si="1557"/>
        <v>0</v>
      </c>
      <c r="G3659">
        <f t="shared" si="1558"/>
        <v>1</v>
      </c>
      <c r="H3659" s="4">
        <v>1.74074074074074</v>
      </c>
      <c r="I3659" s="4">
        <v>2.15</v>
      </c>
      <c r="J3659" s="4">
        <f t="shared" si="1559"/>
        <v>0.57446808510638325</v>
      </c>
      <c r="K3659" s="4">
        <f t="shared" si="1560"/>
        <v>0.46511627906976744</v>
      </c>
      <c r="L3659" s="17">
        <f t="shared" si="1561"/>
        <v>0.60446808510638328</v>
      </c>
      <c r="M3659" s="17">
        <f t="shared" si="1562"/>
        <v>0.43511627906976746</v>
      </c>
      <c r="N3659" s="34">
        <f t="shared" si="1563"/>
        <v>1.6543470608940505</v>
      </c>
      <c r="O3659" s="12">
        <f t="shared" si="1564"/>
        <v>2.298236237306253</v>
      </c>
      <c r="P3659" s="4">
        <f t="shared" si="1565"/>
        <v>200911</v>
      </c>
      <c r="Q3659" s="17">
        <f t="shared" si="1566"/>
        <v>0.80964685615848375</v>
      </c>
      <c r="R3659" s="17">
        <f t="shared" si="1567"/>
        <v>-2.2195652173913056</v>
      </c>
      <c r="S3659" s="16">
        <f t="shared" si="1568"/>
        <v>-1.4099183612328219</v>
      </c>
      <c r="T3659" s="5">
        <f t="shared" si="1569"/>
        <v>1.2351063829787239</v>
      </c>
      <c r="U3659" s="21">
        <f t="shared" si="1570"/>
        <v>0</v>
      </c>
      <c r="W3659" s="5">
        <f t="shared" si="1571"/>
        <v>-1</v>
      </c>
      <c r="X3659" s="4">
        <f t="shared" si="1572"/>
        <v>-1</v>
      </c>
      <c r="AE3659" s="4">
        <f t="shared" si="1573"/>
        <v>-1.1662726556343566</v>
      </c>
      <c r="AJ3659" s="3">
        <f t="shared" si="1574"/>
        <v>3.8077106139933536E-2</v>
      </c>
      <c r="AK3659" s="3">
        <f t="shared" si="1575"/>
        <v>3.8077106139933647E-2</v>
      </c>
      <c r="AL3659" s="26">
        <f t="shared" si="1576"/>
        <v>1.2351063829787239</v>
      </c>
      <c r="AM3659" s="26">
        <f ca="1">IF(RAND()&lt;J3659,H3659*F3659,I3659*G3659)-1</f>
        <v>1.1499999999999999</v>
      </c>
      <c r="AN3659" s="26">
        <f ca="1">IF(RAND()&lt;(J3659+(2*F3659-1)*Sheet2!D$109),H3659*F3659,I3659*G3659)-1</f>
        <v>-1</v>
      </c>
      <c r="AO3659" s="3">
        <f t="shared" si="1556"/>
        <v>200911</v>
      </c>
    </row>
    <row r="3660" spans="1:41" x14ac:dyDescent="0.25">
      <c r="A3660" s="6">
        <v>40125</v>
      </c>
      <c r="B3660" s="1" t="s">
        <v>27</v>
      </c>
      <c r="C3660" s="1" t="s">
        <v>34</v>
      </c>
      <c r="D3660" s="1">
        <v>31</v>
      </c>
      <c r="E3660" s="1">
        <v>17</v>
      </c>
      <c r="F3660">
        <f t="shared" si="1557"/>
        <v>1</v>
      </c>
      <c r="G3660">
        <f t="shared" si="1558"/>
        <v>0</v>
      </c>
      <c r="H3660" s="4">
        <v>1.2222222222222201</v>
      </c>
      <c r="I3660" s="4">
        <v>4.5</v>
      </c>
      <c r="J3660" s="4">
        <f t="shared" si="1559"/>
        <v>0.81818181818181956</v>
      </c>
      <c r="K3660" s="4">
        <f t="shared" si="1560"/>
        <v>0.22222222222222221</v>
      </c>
      <c r="L3660" s="17">
        <f t="shared" si="1561"/>
        <v>0.78818181818181954</v>
      </c>
      <c r="M3660" s="17">
        <f t="shared" si="1562"/>
        <v>0.25222222222222224</v>
      </c>
      <c r="N3660" s="34">
        <f t="shared" si="1563"/>
        <v>1.2687427912341385</v>
      </c>
      <c r="O3660" s="12">
        <f t="shared" si="1564"/>
        <v>3.964757709251101</v>
      </c>
      <c r="P3660" s="4">
        <f t="shared" si="1565"/>
        <v>200911</v>
      </c>
      <c r="Q3660" s="17">
        <f t="shared" si="1566"/>
        <v>1.2222222222222201</v>
      </c>
      <c r="R3660" s="17">
        <f t="shared" si="1567"/>
        <v>-4.7857142857143282</v>
      </c>
      <c r="S3660" s="16">
        <f t="shared" si="1568"/>
        <v>-3.5634920634921081</v>
      </c>
      <c r="T3660" s="5">
        <f t="shared" si="1569"/>
        <v>3.6818181818181883</v>
      </c>
      <c r="U3660" s="21">
        <f t="shared" si="1570"/>
        <v>0</v>
      </c>
      <c r="W3660" s="5">
        <f t="shared" si="1571"/>
        <v>0.2222222222222201</v>
      </c>
      <c r="X3660" s="4">
        <f t="shared" si="1572"/>
        <v>-0.18181818181818044</v>
      </c>
      <c r="AE3660" s="4">
        <f t="shared" si="1573"/>
        <v>-0.40404040404040054</v>
      </c>
      <c r="AJ3660" s="3">
        <f t="shared" si="1574"/>
        <v>3.8834951456311995E-2</v>
      </c>
      <c r="AK3660" s="3">
        <f t="shared" si="1575"/>
        <v>3.8834951456311884E-2</v>
      </c>
      <c r="AL3660" s="26">
        <f t="shared" si="1576"/>
        <v>3.6818181818181883</v>
      </c>
      <c r="AM3660" s="26">
        <f ca="1">IF(RAND()&lt;J3660,H3660*F3660,I3660*G3660)-1</f>
        <v>0.2222222222222201</v>
      </c>
      <c r="AN3660" s="26">
        <f ca="1">IF(RAND()&lt;(J3660+(2*F3660-1)*Sheet2!D$109),H3660*F3660,I3660*G3660)-1</f>
        <v>-1</v>
      </c>
      <c r="AO3660" s="3">
        <f t="shared" si="1556"/>
        <v>200911</v>
      </c>
    </row>
    <row r="3661" spans="1:41" x14ac:dyDescent="0.25">
      <c r="A3661" s="6">
        <v>40119</v>
      </c>
      <c r="B3661" s="1" t="s">
        <v>28</v>
      </c>
      <c r="C3661" s="1" t="s">
        <v>27</v>
      </c>
      <c r="D3661" s="1">
        <v>35</v>
      </c>
      <c r="E3661" s="1">
        <v>27</v>
      </c>
      <c r="F3661">
        <f t="shared" si="1557"/>
        <v>1</v>
      </c>
      <c r="G3661">
        <f t="shared" si="1558"/>
        <v>0</v>
      </c>
      <c r="H3661" s="4">
        <v>1.1818181818181799</v>
      </c>
      <c r="I3661" s="4">
        <v>5</v>
      </c>
      <c r="J3661" s="4">
        <f t="shared" si="1559"/>
        <v>0.84615384615384759</v>
      </c>
      <c r="K3661" s="4">
        <f t="shared" si="1560"/>
        <v>0.2</v>
      </c>
      <c r="L3661" s="17">
        <f t="shared" si="1561"/>
        <v>0.81615384615384756</v>
      </c>
      <c r="M3661" s="17">
        <f t="shared" si="1562"/>
        <v>0.23</v>
      </c>
      <c r="N3661" s="34">
        <f t="shared" si="1563"/>
        <v>1.2252591894439187</v>
      </c>
      <c r="O3661" s="12">
        <f t="shared" si="1564"/>
        <v>4.3478260869565215</v>
      </c>
      <c r="P3661" s="4">
        <f t="shared" si="1565"/>
        <v>200911</v>
      </c>
      <c r="Q3661" s="17">
        <f t="shared" si="1566"/>
        <v>1.1818181818181799</v>
      </c>
      <c r="R3661" s="17">
        <f t="shared" si="1567"/>
        <v>-5.7500000000000586</v>
      </c>
      <c r="S3661" s="16">
        <f t="shared" si="1568"/>
        <v>-4.5681818181818787</v>
      </c>
      <c r="T3661" s="5">
        <f t="shared" si="1569"/>
        <v>4.2307692307692379</v>
      </c>
      <c r="U3661" s="21">
        <f t="shared" si="1570"/>
        <v>0</v>
      </c>
      <c r="W3661" s="5">
        <f t="shared" si="1571"/>
        <v>0.18181818181817988</v>
      </c>
      <c r="X3661" s="4">
        <f t="shared" si="1572"/>
        <v>-0.15384615384615241</v>
      </c>
      <c r="AE3661" s="4">
        <f t="shared" si="1573"/>
        <v>-0.33566433566433229</v>
      </c>
      <c r="AJ3661" s="3">
        <f t="shared" si="1574"/>
        <v>4.4117647058824816E-2</v>
      </c>
      <c r="AK3661" s="3">
        <f t="shared" si="1575"/>
        <v>4.4117647058824816E-2</v>
      </c>
      <c r="AL3661" s="26">
        <f t="shared" si="1576"/>
        <v>4.2307692307692379</v>
      </c>
      <c r="AM3661" s="26">
        <f ca="1">IF(RAND()&lt;J3661,H3661*F3661,I3661*G3661)-1</f>
        <v>0.18181818181817988</v>
      </c>
      <c r="AN3661" s="26">
        <f ca="1">IF(RAND()&lt;(J3661+(2*F3661-1)*Sheet2!D$109),H3661*F3661,I3661*G3661)-1</f>
        <v>0.18181818181817988</v>
      </c>
      <c r="AO3661" s="3">
        <f t="shared" si="1556"/>
        <v>200911</v>
      </c>
    </row>
    <row r="3662" spans="1:41" x14ac:dyDescent="0.25">
      <c r="A3662" s="6">
        <v>40118</v>
      </c>
      <c r="B3662" s="1" t="s">
        <v>36</v>
      </c>
      <c r="C3662" s="1" t="s">
        <v>42</v>
      </c>
      <c r="D3662" s="1">
        <v>30</v>
      </c>
      <c r="E3662" s="1">
        <v>13</v>
      </c>
      <c r="F3662">
        <f t="shared" si="1557"/>
        <v>1</v>
      </c>
      <c r="G3662">
        <f t="shared" si="1558"/>
        <v>0</v>
      </c>
      <c r="H3662" s="4">
        <v>1.625</v>
      </c>
      <c r="I3662" s="4">
        <v>2.4</v>
      </c>
      <c r="J3662" s="4">
        <f t="shared" si="1559"/>
        <v>0.61538461538461542</v>
      </c>
      <c r="K3662" s="4">
        <f t="shared" si="1560"/>
        <v>0.41666666666666669</v>
      </c>
      <c r="L3662" s="17">
        <f t="shared" si="1561"/>
        <v>0.58538461538461539</v>
      </c>
      <c r="M3662" s="17">
        <f t="shared" si="1562"/>
        <v>0.44666666666666666</v>
      </c>
      <c r="N3662" s="34">
        <f t="shared" si="1563"/>
        <v>1.7082785808147174</v>
      </c>
      <c r="O3662" s="12">
        <f t="shared" si="1564"/>
        <v>2.238805970149254</v>
      </c>
      <c r="P3662" s="4">
        <f t="shared" si="1565"/>
        <v>200911</v>
      </c>
      <c r="Q3662" s="17">
        <f t="shared" si="1566"/>
        <v>1.625</v>
      </c>
      <c r="R3662" s="17">
        <f t="shared" si="1567"/>
        <v>-2.3142857142857145</v>
      </c>
      <c r="S3662" s="16">
        <f t="shared" si="1568"/>
        <v>-0.6892857142857145</v>
      </c>
      <c r="T3662" s="5">
        <f t="shared" si="1569"/>
        <v>1.4769230769230768</v>
      </c>
      <c r="U3662" s="21">
        <f t="shared" si="1570"/>
        <v>0</v>
      </c>
      <c r="W3662" s="5">
        <f t="shared" si="1571"/>
        <v>0.625</v>
      </c>
      <c r="X3662" s="4">
        <f t="shared" si="1572"/>
        <v>-0.38461538461538458</v>
      </c>
      <c r="AE3662" s="4">
        <f t="shared" si="1573"/>
        <v>-1.0096153846153846</v>
      </c>
      <c r="AJ3662" s="3">
        <f t="shared" si="1574"/>
        <v>3.1055900621118071E-2</v>
      </c>
      <c r="AK3662" s="3">
        <f t="shared" si="1575"/>
        <v>3.1055900621118071E-2</v>
      </c>
      <c r="AL3662" s="26">
        <f t="shared" si="1576"/>
        <v>1.4769230769230768</v>
      </c>
      <c r="AM3662" s="26">
        <f ca="1">IF(RAND()&lt;J3662,H3662*F3662,I3662*G3662)-1</f>
        <v>-1</v>
      </c>
      <c r="AN3662" s="26">
        <f ca="1">IF(RAND()&lt;(J3662+(2*F3662-1)*Sheet2!D$109),H3662*F3662,I3662*G3662)-1</f>
        <v>-1</v>
      </c>
      <c r="AO3662" s="3">
        <f t="shared" si="1556"/>
        <v>200911</v>
      </c>
    </row>
    <row r="3663" spans="1:41" x14ac:dyDescent="0.25">
      <c r="A3663" s="6">
        <v>40118</v>
      </c>
      <c r="B3663" s="1" t="s">
        <v>50</v>
      </c>
      <c r="C3663" s="1" t="s">
        <v>40</v>
      </c>
      <c r="D3663" s="1">
        <v>24</v>
      </c>
      <c r="E3663" s="1">
        <v>16</v>
      </c>
      <c r="F3663">
        <f t="shared" si="1557"/>
        <v>1</v>
      </c>
      <c r="G3663">
        <f t="shared" si="1558"/>
        <v>0</v>
      </c>
      <c r="H3663" s="4">
        <v>1.0625</v>
      </c>
      <c r="I3663" s="4">
        <v>11</v>
      </c>
      <c r="J3663" s="4">
        <f t="shared" si="1559"/>
        <v>0.94117647058823528</v>
      </c>
      <c r="K3663" s="4">
        <f t="shared" si="1560"/>
        <v>9.0909090909090912E-2</v>
      </c>
      <c r="L3663" s="17">
        <f t="shared" si="1561"/>
        <v>0.91117647058823525</v>
      </c>
      <c r="M3663" s="17">
        <f t="shared" si="1562"/>
        <v>0.12090909090909091</v>
      </c>
      <c r="N3663" s="34">
        <f t="shared" si="1563"/>
        <v>1.0974822466107166</v>
      </c>
      <c r="O3663" s="12">
        <f t="shared" si="1564"/>
        <v>8.2706766917293226</v>
      </c>
      <c r="P3663" s="4">
        <f t="shared" si="1565"/>
        <v>200911</v>
      </c>
      <c r="Q3663" s="17">
        <f t="shared" si="1566"/>
        <v>1.0625</v>
      </c>
      <c r="R3663" s="17">
        <f t="shared" si="1567"/>
        <v>-16.100000000000001</v>
      </c>
      <c r="S3663" s="16">
        <f t="shared" si="1568"/>
        <v>-15.037500000000001</v>
      </c>
      <c r="T3663" s="5">
        <f t="shared" si="1569"/>
        <v>10.352941176470589</v>
      </c>
      <c r="U3663" s="21">
        <f t="shared" si="1570"/>
        <v>1</v>
      </c>
      <c r="W3663" s="5">
        <f t="shared" si="1571"/>
        <v>6.25E-2</v>
      </c>
      <c r="X3663" s="4">
        <f t="shared" si="1572"/>
        <v>-5.8823529411764719E-2</v>
      </c>
      <c r="AE3663" s="4">
        <f t="shared" si="1573"/>
        <v>-0.12132352941176472</v>
      </c>
      <c r="AJ3663" s="3">
        <f t="shared" si="1574"/>
        <v>3.1088082901554404E-2</v>
      </c>
      <c r="AK3663" s="3">
        <f t="shared" si="1575"/>
        <v>3.1088082901554515E-2</v>
      </c>
      <c r="AL3663" s="26">
        <f t="shared" si="1576"/>
        <v>10.352941176470589</v>
      </c>
      <c r="AM3663" s="26">
        <f ca="1">IF(RAND()&lt;J3663,H3663*F3663,I3663*G3663)-1</f>
        <v>6.25E-2</v>
      </c>
      <c r="AN3663" s="26">
        <f ca="1">IF(RAND()&lt;(J3663+(2*F3663-1)*Sheet2!D$109),H3663*F3663,I3663*G3663)-1</f>
        <v>6.25E-2</v>
      </c>
      <c r="AO3663" s="3">
        <f t="shared" si="1556"/>
        <v>200911</v>
      </c>
    </row>
    <row r="3664" spans="1:41" x14ac:dyDescent="0.25">
      <c r="A3664" s="6">
        <v>40118</v>
      </c>
      <c r="B3664" s="1" t="s">
        <v>41</v>
      </c>
      <c r="C3664" s="1" t="s">
        <v>20</v>
      </c>
      <c r="D3664" s="1">
        <v>40</v>
      </c>
      <c r="E3664" s="1">
        <v>17</v>
      </c>
      <c r="F3664">
        <f t="shared" si="1557"/>
        <v>1</v>
      </c>
      <c r="G3664">
        <f t="shared" si="1558"/>
        <v>0</v>
      </c>
      <c r="H3664" s="4">
        <v>2.2999999999999998</v>
      </c>
      <c r="I3664" s="4">
        <v>1.6666666666666701</v>
      </c>
      <c r="J3664" s="4">
        <f t="shared" si="1559"/>
        <v>0.43478260869565222</v>
      </c>
      <c r="K3664" s="4">
        <f t="shared" si="1560"/>
        <v>0.59999999999999876</v>
      </c>
      <c r="L3664" s="17">
        <f t="shared" si="1561"/>
        <v>0.40478260869565219</v>
      </c>
      <c r="M3664" s="17">
        <f t="shared" si="1562"/>
        <v>0.62999999999999878</v>
      </c>
      <c r="N3664" s="34">
        <f t="shared" si="1563"/>
        <v>2.4704618689581093</v>
      </c>
      <c r="O3664" s="12">
        <f t="shared" si="1564"/>
        <v>1.5873015873015903</v>
      </c>
      <c r="P3664" s="4">
        <f t="shared" si="1565"/>
        <v>200911</v>
      </c>
      <c r="Q3664" s="17">
        <f t="shared" si="1566"/>
        <v>2.2999999999999998</v>
      </c>
      <c r="R3664" s="17">
        <f t="shared" si="1567"/>
        <v>-2.2692307692307621</v>
      </c>
      <c r="S3664" s="16">
        <f t="shared" si="1568"/>
        <v>3.0769230769237765E-2</v>
      </c>
      <c r="T3664" s="5">
        <f t="shared" si="1569"/>
        <v>0.72463768115942184</v>
      </c>
      <c r="U3664" s="21">
        <f t="shared" si="1570"/>
        <v>0</v>
      </c>
      <c r="W3664" s="5">
        <f t="shared" si="1571"/>
        <v>1.2999999999999998</v>
      </c>
      <c r="X3664" s="4">
        <f t="shared" si="1572"/>
        <v>-0.56521739130434778</v>
      </c>
      <c r="AE3664" s="4">
        <f t="shared" si="1573"/>
        <v>-1.8652173913043475</v>
      </c>
      <c r="AJ3664" s="3">
        <f t="shared" si="1574"/>
        <v>3.3613445378150142E-2</v>
      </c>
      <c r="AK3664" s="3">
        <f t="shared" si="1575"/>
        <v>3.3613445378150253E-2</v>
      </c>
      <c r="AL3664" s="26">
        <f t="shared" si="1576"/>
        <v>0.72463768115942184</v>
      </c>
      <c r="AM3664" s="26">
        <f ca="1">IF(RAND()&lt;J3664,H3664*F3664,I3664*G3664)-1</f>
        <v>1.2999999999999998</v>
      </c>
      <c r="AN3664" s="26">
        <f ca="1">IF(RAND()&lt;(J3664+(2*F3664-1)*Sheet2!D$109),H3664*F3664,I3664*G3664)-1</f>
        <v>-1</v>
      </c>
      <c r="AO3664" s="3">
        <f t="shared" si="1556"/>
        <v>200911</v>
      </c>
    </row>
    <row r="3665" spans="1:41" x14ac:dyDescent="0.25">
      <c r="A3665" s="6">
        <v>40118</v>
      </c>
      <c r="B3665" s="1" t="s">
        <v>39</v>
      </c>
      <c r="C3665" s="1" t="s">
        <v>37</v>
      </c>
      <c r="D3665" s="1">
        <v>25</v>
      </c>
      <c r="E3665" s="1">
        <v>30</v>
      </c>
      <c r="F3665">
        <f t="shared" si="1557"/>
        <v>0</v>
      </c>
      <c r="G3665">
        <f t="shared" si="1558"/>
        <v>1</v>
      </c>
      <c r="H3665" s="4">
        <v>1.5405405405405399</v>
      </c>
      <c r="I3665" s="4">
        <v>2.65</v>
      </c>
      <c r="J3665" s="4">
        <f t="shared" si="1559"/>
        <v>0.6491228070175441</v>
      </c>
      <c r="K3665" s="4">
        <f t="shared" si="1560"/>
        <v>0.37735849056603776</v>
      </c>
      <c r="L3665" s="17">
        <f t="shared" si="1561"/>
        <v>0.67912280701754413</v>
      </c>
      <c r="M3665" s="17">
        <f t="shared" si="1562"/>
        <v>0.34735849056603774</v>
      </c>
      <c r="N3665" s="34">
        <f t="shared" si="1563"/>
        <v>1.4724877292689222</v>
      </c>
      <c r="O3665" s="12">
        <f t="shared" si="1564"/>
        <v>2.8788701792504074</v>
      </c>
      <c r="P3665" s="4">
        <f t="shared" si="1565"/>
        <v>200911</v>
      </c>
      <c r="Q3665" s="17">
        <f t="shared" si="1566"/>
        <v>0.58133605303416602</v>
      </c>
      <c r="R3665" s="17">
        <f t="shared" si="1567"/>
        <v>-2.4560606060606083</v>
      </c>
      <c r="S3665" s="16">
        <f t="shared" si="1568"/>
        <v>-1.8747245530264423</v>
      </c>
      <c r="T3665" s="5">
        <f t="shared" si="1569"/>
        <v>1.7201754385964918</v>
      </c>
      <c r="U3665" s="21">
        <f t="shared" si="1570"/>
        <v>0</v>
      </c>
      <c r="W3665" s="5">
        <f t="shared" si="1571"/>
        <v>-1</v>
      </c>
      <c r="X3665" s="4">
        <f t="shared" si="1572"/>
        <v>-1</v>
      </c>
      <c r="AE3665" s="4">
        <f t="shared" si="1573"/>
        <v>-0.8914177335229958</v>
      </c>
      <c r="AJ3665" s="3">
        <f t="shared" si="1574"/>
        <v>2.5798129635601574E-2</v>
      </c>
      <c r="AK3665" s="3">
        <f t="shared" si="1575"/>
        <v>2.5798129635601463E-2</v>
      </c>
      <c r="AL3665" s="26">
        <f t="shared" si="1576"/>
        <v>1.7201754385964918</v>
      </c>
      <c r="AM3665" s="26">
        <f ca="1">IF(RAND()&lt;J3665,H3665*F3665,I3665*G3665)-1</f>
        <v>-1</v>
      </c>
      <c r="AN3665" s="26">
        <f ca="1">IF(RAND()&lt;(J3665+(2*F3665-1)*Sheet2!D$109),H3665*F3665,I3665*G3665)-1</f>
        <v>1.65</v>
      </c>
      <c r="AO3665" s="3">
        <f t="shared" si="1556"/>
        <v>200911</v>
      </c>
    </row>
    <row r="3666" spans="1:41" x14ac:dyDescent="0.25">
      <c r="A3666" s="6">
        <v>40118</v>
      </c>
      <c r="B3666" s="1" t="s">
        <v>22</v>
      </c>
      <c r="C3666" s="1" t="s">
        <v>24</v>
      </c>
      <c r="D3666" s="1">
        <v>18</v>
      </c>
      <c r="E3666" s="1">
        <v>14</v>
      </c>
      <c r="F3666">
        <f t="shared" si="1557"/>
        <v>1</v>
      </c>
      <c r="G3666">
        <f t="shared" si="1558"/>
        <v>0</v>
      </c>
      <c r="H3666" s="4">
        <v>1.125</v>
      </c>
      <c r="I3666" s="4">
        <v>6.5</v>
      </c>
      <c r="J3666" s="4">
        <f t="shared" si="1559"/>
        <v>0.88888888888888884</v>
      </c>
      <c r="K3666" s="4">
        <f t="shared" si="1560"/>
        <v>0.15384615384615385</v>
      </c>
      <c r="L3666" s="17">
        <f t="shared" si="1561"/>
        <v>0.85888888888888881</v>
      </c>
      <c r="M3666" s="17">
        <f t="shared" si="1562"/>
        <v>0.18384615384615385</v>
      </c>
      <c r="N3666" s="34">
        <f t="shared" si="1563"/>
        <v>1.1642949547218631</v>
      </c>
      <c r="O3666" s="12">
        <f t="shared" si="1564"/>
        <v>5.4393305439330542</v>
      </c>
      <c r="P3666" s="4">
        <f t="shared" si="1565"/>
        <v>200911</v>
      </c>
      <c r="Q3666" s="17">
        <f t="shared" si="1566"/>
        <v>1.125</v>
      </c>
      <c r="R3666" s="17">
        <f t="shared" si="1567"/>
        <v>-8.1818181818181817</v>
      </c>
      <c r="S3666" s="16">
        <f t="shared" si="1568"/>
        <v>-7.0568181818181817</v>
      </c>
      <c r="T3666" s="5">
        <f t="shared" si="1569"/>
        <v>5.7777777777777777</v>
      </c>
      <c r="U3666" s="21">
        <f t="shared" si="1570"/>
        <v>1</v>
      </c>
      <c r="W3666" s="5">
        <f t="shared" si="1571"/>
        <v>0.125</v>
      </c>
      <c r="X3666" s="4">
        <f t="shared" si="1572"/>
        <v>-0.11111111111111116</v>
      </c>
      <c r="AE3666" s="4">
        <f t="shared" si="1573"/>
        <v>-0.23611111111111116</v>
      </c>
      <c r="AJ3666" s="3">
        <f t="shared" si="1574"/>
        <v>4.0983606557377095E-2</v>
      </c>
      <c r="AK3666" s="3">
        <f t="shared" si="1575"/>
        <v>4.0983606557376984E-2</v>
      </c>
      <c r="AL3666" s="26">
        <f t="shared" si="1576"/>
        <v>5.7777777777777777</v>
      </c>
      <c r="AM3666" s="26">
        <f ca="1">IF(RAND()&lt;J3666,H3666*F3666,I3666*G3666)-1</f>
        <v>0.125</v>
      </c>
      <c r="AN3666" s="26">
        <f ca="1">IF(RAND()&lt;(J3666+(2*F3666-1)*Sheet2!D$109),H3666*F3666,I3666*G3666)-1</f>
        <v>0.125</v>
      </c>
      <c r="AO3666" s="3">
        <f t="shared" si="1556"/>
        <v>200911</v>
      </c>
    </row>
    <row r="3667" spans="1:41" x14ac:dyDescent="0.25">
      <c r="A3667" s="6">
        <v>40118</v>
      </c>
      <c r="B3667" s="1" t="s">
        <v>48</v>
      </c>
      <c r="C3667" s="1" t="s">
        <v>46</v>
      </c>
      <c r="D3667" s="1">
        <v>26</v>
      </c>
      <c r="E3667" s="1">
        <v>38</v>
      </c>
      <c r="F3667">
        <f t="shared" si="1557"/>
        <v>0</v>
      </c>
      <c r="G3667">
        <f t="shared" si="1558"/>
        <v>1</v>
      </c>
      <c r="H3667" s="4">
        <v>1.5</v>
      </c>
      <c r="I3667" s="4">
        <v>2.75</v>
      </c>
      <c r="J3667" s="4">
        <f t="shared" si="1559"/>
        <v>0.66666666666666663</v>
      </c>
      <c r="K3667" s="4">
        <f t="shared" si="1560"/>
        <v>0.36363636363636365</v>
      </c>
      <c r="L3667" s="17">
        <f t="shared" si="1561"/>
        <v>0.69666666666666666</v>
      </c>
      <c r="M3667" s="17">
        <f t="shared" si="1562"/>
        <v>0.33363636363636362</v>
      </c>
      <c r="N3667" s="34">
        <f t="shared" si="1563"/>
        <v>1.4354066985645932</v>
      </c>
      <c r="O3667" s="12">
        <f t="shared" si="1564"/>
        <v>2.9972752043596733</v>
      </c>
      <c r="P3667" s="4">
        <f t="shared" si="1565"/>
        <v>200911</v>
      </c>
      <c r="Q3667" s="17">
        <f t="shared" si="1566"/>
        <v>0.54545454545454541</v>
      </c>
      <c r="R3667" s="17">
        <f t="shared" si="1567"/>
        <v>-2.5714285714285712</v>
      </c>
      <c r="S3667" s="16">
        <f t="shared" si="1568"/>
        <v>-2.0259740259740258</v>
      </c>
      <c r="T3667" s="5">
        <f t="shared" si="1569"/>
        <v>1.8333333333333333</v>
      </c>
      <c r="U3667" s="21">
        <f t="shared" si="1570"/>
        <v>0</v>
      </c>
      <c r="W3667" s="5">
        <f t="shared" si="1571"/>
        <v>-1</v>
      </c>
      <c r="X3667" s="4">
        <f t="shared" si="1572"/>
        <v>-1</v>
      </c>
      <c r="AE3667" s="4">
        <f t="shared" si="1573"/>
        <v>-0.83333333333333337</v>
      </c>
      <c r="AJ3667" s="3">
        <f t="shared" si="1574"/>
        <v>2.9411764705882359E-2</v>
      </c>
      <c r="AK3667" s="3">
        <f t="shared" si="1575"/>
        <v>2.9411764705882248E-2</v>
      </c>
      <c r="AL3667" s="26">
        <f t="shared" si="1576"/>
        <v>1.8333333333333333</v>
      </c>
      <c r="AM3667" s="26">
        <f ca="1">IF(RAND()&lt;J3667,H3667*F3667,I3667*G3667)-1</f>
        <v>1.75</v>
      </c>
      <c r="AN3667" s="26">
        <f ca="1">IF(RAND()&lt;(J3667+(2*F3667-1)*Sheet2!D$109),H3667*F3667,I3667*G3667)-1</f>
        <v>-1</v>
      </c>
      <c r="AO3667" s="3">
        <f t="shared" si="1556"/>
        <v>200911</v>
      </c>
    </row>
    <row r="3668" spans="1:41" x14ac:dyDescent="0.25">
      <c r="A3668" s="6">
        <v>40118</v>
      </c>
      <c r="B3668" s="1" t="s">
        <v>19</v>
      </c>
      <c r="C3668" s="1" t="s">
        <v>45</v>
      </c>
      <c r="D3668" s="1">
        <v>10</v>
      </c>
      <c r="E3668" s="1">
        <v>17</v>
      </c>
      <c r="F3668">
        <f t="shared" si="1557"/>
        <v>0</v>
      </c>
      <c r="G3668">
        <f t="shared" si="1558"/>
        <v>1</v>
      </c>
      <c r="H3668" s="4">
        <v>1.5882352941176499</v>
      </c>
      <c r="I3668" s="4">
        <v>2.5</v>
      </c>
      <c r="J3668" s="4">
        <f t="shared" si="1559"/>
        <v>0.62962962962962854</v>
      </c>
      <c r="K3668" s="4">
        <f t="shared" si="1560"/>
        <v>0.4</v>
      </c>
      <c r="L3668" s="17">
        <f t="shared" si="1561"/>
        <v>0.65962962962962857</v>
      </c>
      <c r="M3668" s="17">
        <f t="shared" si="1562"/>
        <v>0.37</v>
      </c>
      <c r="N3668" s="34">
        <f t="shared" si="1563"/>
        <v>1.5160022459292557</v>
      </c>
      <c r="O3668" s="12">
        <f t="shared" si="1564"/>
        <v>2.7027027027027026</v>
      </c>
      <c r="P3668" s="4">
        <f t="shared" si="1565"/>
        <v>200911</v>
      </c>
      <c r="Q3668" s="17">
        <f t="shared" si="1566"/>
        <v>0.6352941176470599</v>
      </c>
      <c r="R3668" s="17">
        <f t="shared" si="1567"/>
        <v>-2.3666666666666587</v>
      </c>
      <c r="S3668" s="16">
        <f t="shared" si="1568"/>
        <v>-1.7313725490195988</v>
      </c>
      <c r="T3668" s="5">
        <f t="shared" si="1569"/>
        <v>1.5740740740740713</v>
      </c>
      <c r="U3668" s="21">
        <f t="shared" si="1570"/>
        <v>0</v>
      </c>
      <c r="W3668" s="5">
        <f t="shared" si="1571"/>
        <v>-1</v>
      </c>
      <c r="X3668" s="4">
        <f t="shared" si="1572"/>
        <v>-1</v>
      </c>
      <c r="AE3668" s="4">
        <f t="shared" si="1573"/>
        <v>-0.95860566448802131</v>
      </c>
      <c r="AJ3668" s="3">
        <f t="shared" si="1574"/>
        <v>2.8776978417265231E-2</v>
      </c>
      <c r="AK3668" s="3">
        <f t="shared" si="1575"/>
        <v>2.8776978417265231E-2</v>
      </c>
      <c r="AL3668" s="26">
        <f t="shared" si="1576"/>
        <v>1.5740740740740713</v>
      </c>
      <c r="AM3668" s="26">
        <f ca="1">IF(RAND()&lt;J3668,H3668*F3668,I3668*G3668)-1</f>
        <v>-1</v>
      </c>
      <c r="AN3668" s="26">
        <f ca="1">IF(RAND()&lt;(J3668+(2*F3668-1)*Sheet2!D$109),H3668*F3668,I3668*G3668)-1</f>
        <v>-1</v>
      </c>
      <c r="AO3668" s="3">
        <f t="shared" si="1556"/>
        <v>200911</v>
      </c>
    </row>
    <row r="3669" spans="1:41" x14ac:dyDescent="0.25">
      <c r="A3669" s="6">
        <v>40118</v>
      </c>
      <c r="B3669" s="1" t="s">
        <v>23</v>
      </c>
      <c r="C3669" s="1" t="s">
        <v>47</v>
      </c>
      <c r="D3669" s="1">
        <v>38</v>
      </c>
      <c r="E3669" s="1">
        <v>17</v>
      </c>
      <c r="F3669">
        <f t="shared" si="1557"/>
        <v>1</v>
      </c>
      <c r="G3669">
        <f t="shared" si="1558"/>
        <v>0</v>
      </c>
      <c r="H3669" s="4">
        <v>1.19047619047619</v>
      </c>
      <c r="I3669" s="4">
        <v>5</v>
      </c>
      <c r="J3669" s="4">
        <f t="shared" si="1559"/>
        <v>0.8400000000000003</v>
      </c>
      <c r="K3669" s="4">
        <f t="shared" si="1560"/>
        <v>0.2</v>
      </c>
      <c r="L3669" s="17">
        <f t="shared" si="1561"/>
        <v>0.81000000000000028</v>
      </c>
      <c r="M3669" s="17">
        <f t="shared" si="1562"/>
        <v>0.23</v>
      </c>
      <c r="N3669" s="34">
        <f t="shared" si="1563"/>
        <v>1.2345679012345674</v>
      </c>
      <c r="O3669" s="12">
        <f t="shared" si="1564"/>
        <v>4.3478260869565215</v>
      </c>
      <c r="P3669" s="4">
        <f t="shared" si="1565"/>
        <v>200911</v>
      </c>
      <c r="Q3669" s="17">
        <f t="shared" si="1566"/>
        <v>1.19047619047619</v>
      </c>
      <c r="R3669" s="17">
        <f t="shared" si="1567"/>
        <v>-5.5000000000000124</v>
      </c>
      <c r="S3669" s="16">
        <f t="shared" si="1568"/>
        <v>-4.3095238095238226</v>
      </c>
      <c r="T3669" s="5">
        <f t="shared" si="1569"/>
        <v>4.200000000000002</v>
      </c>
      <c r="U3669" s="21">
        <f t="shared" si="1570"/>
        <v>0</v>
      </c>
      <c r="W3669" s="5">
        <f t="shared" si="1571"/>
        <v>0.19047619047619002</v>
      </c>
      <c r="X3669" s="4">
        <f t="shared" si="1572"/>
        <v>-0.1599999999999997</v>
      </c>
      <c r="AE3669" s="4">
        <f t="shared" si="1573"/>
        <v>-0.35047619047618972</v>
      </c>
      <c r="AJ3669" s="3">
        <f t="shared" si="1574"/>
        <v>3.8461538461538769E-2</v>
      </c>
      <c r="AK3669" s="3">
        <f t="shared" si="1575"/>
        <v>3.8461538461538769E-2</v>
      </c>
      <c r="AL3669" s="26">
        <f t="shared" si="1576"/>
        <v>4.200000000000002</v>
      </c>
      <c r="AM3669" s="26">
        <f ca="1">IF(RAND()&lt;J3669,H3669*F3669,I3669*G3669)-1</f>
        <v>-1</v>
      </c>
      <c r="AN3669" s="26">
        <f ca="1">IF(RAND()&lt;(J3669+(2*F3669-1)*Sheet2!D$109),H3669*F3669,I3669*G3669)-1</f>
        <v>0.19047619047619002</v>
      </c>
      <c r="AO3669" s="3">
        <f t="shared" si="1556"/>
        <v>200911</v>
      </c>
    </row>
    <row r="3670" spans="1:41" x14ac:dyDescent="0.25">
      <c r="A3670" s="6">
        <v>40118</v>
      </c>
      <c r="B3670" s="1" t="s">
        <v>31</v>
      </c>
      <c r="C3670" s="1" t="s">
        <v>44</v>
      </c>
      <c r="D3670" s="1">
        <v>30</v>
      </c>
      <c r="E3670" s="1">
        <v>6</v>
      </c>
      <c r="F3670">
        <f t="shared" si="1557"/>
        <v>1</v>
      </c>
      <c r="G3670">
        <f t="shared" si="1558"/>
        <v>0</v>
      </c>
      <c r="H3670" s="4">
        <v>1.1666666666666701</v>
      </c>
      <c r="I3670" s="4">
        <v>5.5</v>
      </c>
      <c r="J3670" s="4">
        <f t="shared" si="1559"/>
        <v>0.85714285714285465</v>
      </c>
      <c r="K3670" s="4">
        <f t="shared" si="1560"/>
        <v>0.18181818181818182</v>
      </c>
      <c r="L3670" s="17">
        <f t="shared" si="1561"/>
        <v>0.82714285714285463</v>
      </c>
      <c r="M3670" s="17">
        <f t="shared" si="1562"/>
        <v>0.21181818181818182</v>
      </c>
      <c r="N3670" s="34">
        <f t="shared" si="1563"/>
        <v>1.2089810017271194</v>
      </c>
      <c r="O3670" s="12">
        <f t="shared" si="1564"/>
        <v>4.7210300429184544</v>
      </c>
      <c r="P3670" s="4">
        <f t="shared" si="1565"/>
        <v>200911</v>
      </c>
      <c r="Q3670" s="17">
        <f t="shared" si="1566"/>
        <v>1.1666666666666701</v>
      </c>
      <c r="R3670" s="17">
        <f t="shared" si="1567"/>
        <v>-6.2222222222220998</v>
      </c>
      <c r="S3670" s="16">
        <f t="shared" si="1568"/>
        <v>-5.0555555555554292</v>
      </c>
      <c r="T3670" s="5">
        <f t="shared" si="1569"/>
        <v>4.7142857142857002</v>
      </c>
      <c r="U3670" s="21">
        <f t="shared" si="1570"/>
        <v>0</v>
      </c>
      <c r="W3670" s="5">
        <f t="shared" si="1571"/>
        <v>0.16666666666667007</v>
      </c>
      <c r="X3670" s="4">
        <f t="shared" si="1572"/>
        <v>-0.14285714285714535</v>
      </c>
      <c r="AE3670" s="4">
        <f t="shared" si="1573"/>
        <v>-0.30952380952381542</v>
      </c>
      <c r="AJ3670" s="3">
        <f t="shared" si="1574"/>
        <v>3.7499999999997535E-2</v>
      </c>
      <c r="AK3670" s="3">
        <f t="shared" si="1575"/>
        <v>3.7499999999997646E-2</v>
      </c>
      <c r="AL3670" s="26">
        <f t="shared" si="1576"/>
        <v>4.7142857142857002</v>
      </c>
      <c r="AM3670" s="26">
        <f ca="1">IF(RAND()&lt;J3670,H3670*F3670,I3670*G3670)-1</f>
        <v>-1</v>
      </c>
      <c r="AN3670" s="26">
        <f ca="1">IF(RAND()&lt;(J3670+(2*F3670-1)*Sheet2!D$109),H3670*F3670,I3670*G3670)-1</f>
        <v>0.16666666666667007</v>
      </c>
      <c r="AO3670" s="3">
        <f t="shared" si="1556"/>
        <v>200911</v>
      </c>
    </row>
    <row r="3671" spans="1:41" x14ac:dyDescent="0.25">
      <c r="A3671" s="6">
        <v>40118</v>
      </c>
      <c r="B3671" s="1" t="s">
        <v>32</v>
      </c>
      <c r="C3671" s="1" t="s">
        <v>33</v>
      </c>
      <c r="D3671" s="1">
        <v>10</v>
      </c>
      <c r="E3671" s="1">
        <v>31</v>
      </c>
      <c r="F3671">
        <f t="shared" si="1557"/>
        <v>0</v>
      </c>
      <c r="G3671">
        <f t="shared" si="1558"/>
        <v>1</v>
      </c>
      <c r="H3671" s="4">
        <v>2.65</v>
      </c>
      <c r="I3671" s="4">
        <v>1.5263157894736801</v>
      </c>
      <c r="J3671" s="4">
        <f t="shared" si="1559"/>
        <v>0.37735849056603776</v>
      </c>
      <c r="K3671" s="4">
        <f t="shared" si="1560"/>
        <v>0.6551724137931052</v>
      </c>
      <c r="L3671" s="17">
        <f t="shared" si="1561"/>
        <v>0.40735849056603779</v>
      </c>
      <c r="M3671" s="17">
        <f t="shared" si="1562"/>
        <v>0.62517241379310518</v>
      </c>
      <c r="N3671" s="34">
        <f t="shared" si="1563"/>
        <v>2.4548402037980543</v>
      </c>
      <c r="O3671" s="12">
        <f t="shared" si="1564"/>
        <v>1.5995587424158808</v>
      </c>
      <c r="P3671" s="4">
        <f t="shared" si="1565"/>
        <v>200911</v>
      </c>
      <c r="Q3671" s="17">
        <f t="shared" si="1566"/>
        <v>1.7362068965517288</v>
      </c>
      <c r="R3671" s="17">
        <f t="shared" si="1567"/>
        <v>-2.506060606060621</v>
      </c>
      <c r="S3671" s="16">
        <f t="shared" si="1568"/>
        <v>-0.7698537095088922</v>
      </c>
      <c r="T3671" s="5">
        <f t="shared" si="1569"/>
        <v>0.57596822244289814</v>
      </c>
      <c r="U3671" s="21">
        <f t="shared" si="1570"/>
        <v>0</v>
      </c>
      <c r="W3671" s="5">
        <f t="shared" si="1571"/>
        <v>-1</v>
      </c>
      <c r="X3671" s="4">
        <f t="shared" si="1572"/>
        <v>-1</v>
      </c>
      <c r="AE3671" s="4">
        <f t="shared" si="1573"/>
        <v>-2.2726415094339623</v>
      </c>
      <c r="AJ3671" s="3">
        <f t="shared" si="1574"/>
        <v>3.1505986137367881E-2</v>
      </c>
      <c r="AK3671" s="3">
        <f t="shared" si="1575"/>
        <v>3.1505986137367659E-2</v>
      </c>
      <c r="AL3671" s="26">
        <f t="shared" si="1576"/>
        <v>0.57596822244289814</v>
      </c>
      <c r="AM3671" s="26">
        <f ca="1">IF(RAND()&lt;J3671,H3671*F3671,I3671*G3671)-1</f>
        <v>-1</v>
      </c>
      <c r="AN3671" s="26">
        <f ca="1">IF(RAND()&lt;(J3671+(2*F3671-1)*Sheet2!D$109),H3671*F3671,I3671*G3671)-1</f>
        <v>0.52631578947368007</v>
      </c>
      <c r="AO3671" s="3">
        <f t="shared" si="1556"/>
        <v>200911</v>
      </c>
    </row>
    <row r="3672" spans="1:41" x14ac:dyDescent="0.25">
      <c r="A3672" s="6">
        <v>40118</v>
      </c>
      <c r="B3672" s="1" t="s">
        <v>29</v>
      </c>
      <c r="C3672" s="1" t="s">
        <v>21</v>
      </c>
      <c r="D3672" s="1">
        <v>30</v>
      </c>
      <c r="E3672" s="1">
        <v>7</v>
      </c>
      <c r="F3672">
        <f t="shared" si="1557"/>
        <v>1</v>
      </c>
      <c r="G3672">
        <f t="shared" si="1558"/>
        <v>0</v>
      </c>
      <c r="H3672" s="4">
        <v>1.4347826086956501</v>
      </c>
      <c r="I3672" s="4">
        <v>2.85</v>
      </c>
      <c r="J3672" s="4">
        <f t="shared" si="1559"/>
        <v>0.69696969696969802</v>
      </c>
      <c r="K3672" s="4">
        <f t="shared" si="1560"/>
        <v>0.35087719298245612</v>
      </c>
      <c r="L3672" s="17">
        <f t="shared" si="1561"/>
        <v>0.66696969696969799</v>
      </c>
      <c r="M3672" s="17">
        <f t="shared" si="1562"/>
        <v>0.38087719298245615</v>
      </c>
      <c r="N3672" s="34">
        <f t="shared" si="1563"/>
        <v>1.4993184915947273</v>
      </c>
      <c r="O3672" s="12">
        <f t="shared" si="1564"/>
        <v>2.62551819438047</v>
      </c>
      <c r="P3672" s="4">
        <f t="shared" si="1565"/>
        <v>200911</v>
      </c>
      <c r="Q3672" s="17">
        <f t="shared" si="1566"/>
        <v>1.4347826086956501</v>
      </c>
      <c r="R3672" s="17">
        <f t="shared" si="1567"/>
        <v>-2.8405405405405513</v>
      </c>
      <c r="S3672" s="16">
        <f t="shared" si="1568"/>
        <v>-1.4057579318449012</v>
      </c>
      <c r="T3672" s="5">
        <f t="shared" si="1569"/>
        <v>1.9863636363636392</v>
      </c>
      <c r="U3672" s="21">
        <f t="shared" si="1570"/>
        <v>0</v>
      </c>
      <c r="W3672" s="5">
        <f t="shared" si="1571"/>
        <v>0.43478260869565011</v>
      </c>
      <c r="X3672" s="4">
        <f t="shared" si="1572"/>
        <v>-0.30303030303030198</v>
      </c>
      <c r="AE3672" s="4">
        <f t="shared" si="1573"/>
        <v>-0.73781291172595209</v>
      </c>
      <c r="AJ3672" s="3">
        <f t="shared" si="1574"/>
        <v>4.5662100456622001E-2</v>
      </c>
      <c r="AK3672" s="3">
        <f t="shared" si="1575"/>
        <v>4.566210045662189E-2</v>
      </c>
      <c r="AL3672" s="26">
        <f t="shared" si="1576"/>
        <v>1.9863636363636392</v>
      </c>
      <c r="AM3672" s="26">
        <f ca="1">IF(RAND()&lt;J3672,H3672*F3672,I3672*G3672)-1</f>
        <v>0.43478260869565011</v>
      </c>
      <c r="AN3672" s="26">
        <f ca="1">IF(RAND()&lt;(J3672+(2*F3672-1)*Sheet2!D$109),H3672*F3672,I3672*G3672)-1</f>
        <v>-1</v>
      </c>
      <c r="AO3672" s="3">
        <f t="shared" si="1556"/>
        <v>200911</v>
      </c>
    </row>
    <row r="3673" spans="1:41" x14ac:dyDescent="0.25">
      <c r="A3673" s="6">
        <v>40118</v>
      </c>
      <c r="B3673" s="1" t="s">
        <v>49</v>
      </c>
      <c r="C3673" s="1" t="s">
        <v>26</v>
      </c>
      <c r="D3673" s="1">
        <v>21</v>
      </c>
      <c r="E3673" s="1">
        <v>34</v>
      </c>
      <c r="F3673">
        <f t="shared" si="1557"/>
        <v>0</v>
      </c>
      <c r="G3673">
        <f t="shared" si="1558"/>
        <v>1</v>
      </c>
      <c r="H3673" s="4">
        <v>1.2</v>
      </c>
      <c r="I3673" s="4">
        <v>5</v>
      </c>
      <c r="J3673" s="4">
        <f t="shared" si="1559"/>
        <v>0.83333333333333337</v>
      </c>
      <c r="K3673" s="4">
        <f t="shared" si="1560"/>
        <v>0.2</v>
      </c>
      <c r="L3673" s="17">
        <f t="shared" si="1561"/>
        <v>0.8633333333333334</v>
      </c>
      <c r="M3673" s="17">
        <f t="shared" si="1562"/>
        <v>0.17</v>
      </c>
      <c r="N3673" s="34">
        <f t="shared" si="1563"/>
        <v>1.1583011583011582</v>
      </c>
      <c r="O3673" s="12">
        <f t="shared" si="1564"/>
        <v>5.8823529411764701</v>
      </c>
      <c r="P3673" s="4">
        <f t="shared" si="1565"/>
        <v>200911</v>
      </c>
      <c r="Q3673" s="17">
        <f t="shared" si="1566"/>
        <v>0.24</v>
      </c>
      <c r="R3673" s="17">
        <f t="shared" si="1567"/>
        <v>-5.2500000000000009</v>
      </c>
      <c r="S3673" s="16">
        <f t="shared" si="1568"/>
        <v>-5.0100000000000007</v>
      </c>
      <c r="T3673" s="5">
        <f t="shared" si="1569"/>
        <v>4.166666666666667</v>
      </c>
      <c r="U3673" s="21">
        <f t="shared" si="1570"/>
        <v>0</v>
      </c>
      <c r="W3673" s="5">
        <f t="shared" si="1571"/>
        <v>-1</v>
      </c>
      <c r="X3673" s="4">
        <f t="shared" si="1572"/>
        <v>-1</v>
      </c>
      <c r="AE3673" s="4">
        <f t="shared" si="1573"/>
        <v>-0.36666666666666659</v>
      </c>
      <c r="AJ3673" s="3">
        <f t="shared" si="1574"/>
        <v>3.2258064516129115E-2</v>
      </c>
      <c r="AK3673" s="3">
        <f t="shared" si="1575"/>
        <v>3.2258064516129115E-2</v>
      </c>
      <c r="AL3673" s="26">
        <f t="shared" si="1576"/>
        <v>4.166666666666667</v>
      </c>
      <c r="AM3673" s="26">
        <f ca="1">IF(RAND()&lt;J3673,H3673*F3673,I3673*G3673)-1</f>
        <v>-1</v>
      </c>
      <c r="AN3673" s="26">
        <f ca="1">IF(RAND()&lt;(J3673+(2*F3673-1)*Sheet2!D$109),H3673*F3673,I3673*G3673)-1</f>
        <v>-1</v>
      </c>
      <c r="AO3673" s="3">
        <f t="shared" si="1556"/>
        <v>200911</v>
      </c>
    </row>
    <row r="3674" spans="1:41" x14ac:dyDescent="0.25">
      <c r="A3674" s="6">
        <v>40112</v>
      </c>
      <c r="B3674" s="1" t="s">
        <v>34</v>
      </c>
      <c r="C3674" s="1" t="s">
        <v>41</v>
      </c>
      <c r="D3674" s="1">
        <v>17</v>
      </c>
      <c r="E3674" s="1">
        <v>27</v>
      </c>
      <c r="F3674">
        <f t="shared" si="1557"/>
        <v>0</v>
      </c>
      <c r="G3674">
        <f t="shared" si="1558"/>
        <v>1</v>
      </c>
      <c r="H3674" s="4">
        <v>4.25</v>
      </c>
      <c r="I3674" s="4">
        <v>1.24390243902439</v>
      </c>
      <c r="J3674" s="4">
        <f t="shared" si="1559"/>
        <v>0.23529411764705882</v>
      </c>
      <c r="K3674" s="4">
        <f t="shared" si="1560"/>
        <v>0.80392156862745112</v>
      </c>
      <c r="L3674" s="17">
        <f t="shared" si="1561"/>
        <v>0.26529411764705879</v>
      </c>
      <c r="M3674" s="17">
        <f t="shared" si="1562"/>
        <v>0.7739215686274511</v>
      </c>
      <c r="N3674" s="34">
        <f t="shared" si="1563"/>
        <v>3.7694013303769407</v>
      </c>
      <c r="O3674" s="12">
        <f t="shared" si="1564"/>
        <v>1.2921205979224726</v>
      </c>
      <c r="P3674" s="4">
        <f t="shared" si="1565"/>
        <v>200910</v>
      </c>
      <c r="Q3674" s="17">
        <f t="shared" si="1566"/>
        <v>3.4166666666666674</v>
      </c>
      <c r="R3674" s="17">
        <f t="shared" si="1567"/>
        <v>-4.4076923076923116</v>
      </c>
      <c r="S3674" s="16">
        <f t="shared" si="1568"/>
        <v>-0.99102564102564417</v>
      </c>
      <c r="T3674" s="5">
        <f t="shared" si="1569"/>
        <v>0.29268292682926822</v>
      </c>
      <c r="U3674" s="21">
        <f t="shared" si="1570"/>
        <v>0</v>
      </c>
      <c r="W3674" s="5">
        <f t="shared" si="1571"/>
        <v>-1</v>
      </c>
      <c r="X3674" s="4">
        <f t="shared" si="1572"/>
        <v>-1</v>
      </c>
      <c r="AE3674" s="4">
        <f t="shared" si="1573"/>
        <v>-4.0147058823529411</v>
      </c>
      <c r="AJ3674" s="3">
        <f t="shared" si="1574"/>
        <v>3.7735849056604098E-2</v>
      </c>
      <c r="AK3674" s="3">
        <f t="shared" si="1575"/>
        <v>3.7735849056603765E-2</v>
      </c>
      <c r="AL3674" s="26">
        <f t="shared" si="1576"/>
        <v>0.29268292682926822</v>
      </c>
      <c r="AM3674" s="26">
        <f ca="1">IF(RAND()&lt;J3674,H3674*F3674,I3674*G3674)-1</f>
        <v>0.24390243902439002</v>
      </c>
      <c r="AN3674" s="26">
        <f ca="1">IF(RAND()&lt;(J3674+(2*F3674-1)*Sheet2!D$109),H3674*F3674,I3674*G3674)-1</f>
        <v>0.24390243902439002</v>
      </c>
      <c r="AO3674" s="3">
        <f t="shared" si="1556"/>
        <v>200910</v>
      </c>
    </row>
    <row r="3675" spans="1:41" x14ac:dyDescent="0.25">
      <c r="A3675" s="6">
        <v>40111</v>
      </c>
      <c r="B3675" s="1" t="s">
        <v>25</v>
      </c>
      <c r="C3675" s="1" t="s">
        <v>38</v>
      </c>
      <c r="D3675" s="1">
        <v>7</v>
      </c>
      <c r="E3675" s="1">
        <v>35</v>
      </c>
      <c r="F3675">
        <f t="shared" si="1557"/>
        <v>0</v>
      </c>
      <c r="G3675">
        <f t="shared" si="1558"/>
        <v>1</v>
      </c>
      <c r="H3675" s="4">
        <v>10</v>
      </c>
      <c r="I3675" s="4">
        <v>1.07692307692308</v>
      </c>
      <c r="J3675" s="4">
        <f t="shared" si="1559"/>
        <v>0.1</v>
      </c>
      <c r="K3675" s="4">
        <f t="shared" si="1560"/>
        <v>0.92857142857142594</v>
      </c>
      <c r="L3675" s="17">
        <f t="shared" si="1561"/>
        <v>0.13</v>
      </c>
      <c r="M3675" s="17">
        <f t="shared" si="1562"/>
        <v>0.89857142857142591</v>
      </c>
      <c r="N3675" s="34">
        <f t="shared" si="1563"/>
        <v>7.6923076923076916</v>
      </c>
      <c r="O3675" s="12">
        <f t="shared" si="1564"/>
        <v>1.112877583465822</v>
      </c>
      <c r="P3675" s="4">
        <f t="shared" si="1565"/>
        <v>200910</v>
      </c>
      <c r="Q3675" s="17">
        <f t="shared" si="1566"/>
        <v>9.2857142857142598</v>
      </c>
      <c r="R3675" s="17">
        <f t="shared" si="1567"/>
        <v>-13.111111111110594</v>
      </c>
      <c r="S3675" s="16">
        <f t="shared" si="1568"/>
        <v>-3.825396825396334</v>
      </c>
      <c r="T3675" s="5">
        <f t="shared" si="1569"/>
        <v>0.107692307692308</v>
      </c>
      <c r="U3675" s="21">
        <f t="shared" si="1570"/>
        <v>0</v>
      </c>
      <c r="W3675" s="5">
        <f t="shared" si="1571"/>
        <v>-1</v>
      </c>
      <c r="X3675" s="4">
        <f t="shared" si="1572"/>
        <v>-1</v>
      </c>
      <c r="AE3675" s="4">
        <f t="shared" si="1573"/>
        <v>-9.9</v>
      </c>
      <c r="AJ3675" s="3">
        <f t="shared" si="1574"/>
        <v>2.7777777777775237E-2</v>
      </c>
      <c r="AK3675" s="3">
        <f t="shared" si="1575"/>
        <v>2.7777777777775348E-2</v>
      </c>
      <c r="AL3675" s="26">
        <f t="shared" si="1576"/>
        <v>0.107692307692308</v>
      </c>
      <c r="AM3675" s="26">
        <f ca="1">IF(RAND()&lt;J3675,H3675*F3675,I3675*G3675)-1</f>
        <v>7.692307692307998E-2</v>
      </c>
      <c r="AN3675" s="26">
        <f ca="1">IF(RAND()&lt;(J3675+(2*F3675-1)*Sheet2!D$109),H3675*F3675,I3675*G3675)-1</f>
        <v>7.692307692307998E-2</v>
      </c>
      <c r="AO3675" s="3">
        <f t="shared" si="1556"/>
        <v>200910</v>
      </c>
    </row>
    <row r="3676" spans="1:41" x14ac:dyDescent="0.25">
      <c r="A3676" s="6">
        <v>40111</v>
      </c>
      <c r="B3676" s="1" t="s">
        <v>45</v>
      </c>
      <c r="C3676" s="1" t="s">
        <v>22</v>
      </c>
      <c r="D3676" s="1">
        <v>6</v>
      </c>
      <c r="E3676" s="1">
        <v>42</v>
      </c>
      <c r="F3676">
        <f t="shared" si="1557"/>
        <v>0</v>
      </c>
      <c r="G3676">
        <f t="shared" si="1558"/>
        <v>1</v>
      </c>
      <c r="H3676" s="4">
        <v>9</v>
      </c>
      <c r="I3676" s="4">
        <v>1.0909090909090899</v>
      </c>
      <c r="J3676" s="4">
        <f t="shared" si="1559"/>
        <v>0.1111111111111111</v>
      </c>
      <c r="K3676" s="4">
        <f t="shared" si="1560"/>
        <v>0.91666666666666752</v>
      </c>
      <c r="L3676" s="17">
        <f t="shared" si="1561"/>
        <v>0.1411111111111111</v>
      </c>
      <c r="M3676" s="17">
        <f t="shared" si="1562"/>
        <v>0.88666666666666749</v>
      </c>
      <c r="N3676" s="34">
        <f t="shared" si="1563"/>
        <v>7.0866141732283472</v>
      </c>
      <c r="O3676" s="12">
        <f t="shared" si="1564"/>
        <v>1.1278195488721794</v>
      </c>
      <c r="P3676" s="4">
        <f t="shared" si="1565"/>
        <v>200910</v>
      </c>
      <c r="Q3676" s="17">
        <f t="shared" si="1566"/>
        <v>8.2500000000000071</v>
      </c>
      <c r="R3676" s="17">
        <f t="shared" si="1567"/>
        <v>-11.125000000000117</v>
      </c>
      <c r="S3676" s="16">
        <f t="shared" si="1568"/>
        <v>-2.8750000000001101</v>
      </c>
      <c r="T3676" s="5">
        <f t="shared" si="1569"/>
        <v>0.1212121212121211</v>
      </c>
      <c r="U3676" s="21">
        <f t="shared" si="1570"/>
        <v>0</v>
      </c>
      <c r="W3676" s="5">
        <f t="shared" si="1571"/>
        <v>-1</v>
      </c>
      <c r="X3676" s="4">
        <f t="shared" si="1572"/>
        <v>-1</v>
      </c>
      <c r="AE3676" s="4">
        <f t="shared" si="1573"/>
        <v>-8.8888888888888893</v>
      </c>
      <c r="AJ3676" s="3">
        <f t="shared" si="1574"/>
        <v>2.702702702702775E-2</v>
      </c>
      <c r="AK3676" s="3">
        <f t="shared" si="1575"/>
        <v>2.7027027027027861E-2</v>
      </c>
      <c r="AL3676" s="26">
        <f t="shared" si="1576"/>
        <v>0.1212121212121211</v>
      </c>
      <c r="AM3676" s="26">
        <f ca="1">IF(RAND()&lt;J3676,H3676*F3676,I3676*G3676)-1</f>
        <v>9.090909090908994E-2</v>
      </c>
      <c r="AN3676" s="26">
        <f ca="1">IF(RAND()&lt;(J3676+(2*F3676-1)*Sheet2!D$109),H3676*F3676,I3676*G3676)-1</f>
        <v>9.090909090908994E-2</v>
      </c>
      <c r="AO3676" s="3">
        <f t="shared" si="1556"/>
        <v>200910</v>
      </c>
    </row>
    <row r="3677" spans="1:41" x14ac:dyDescent="0.25">
      <c r="A3677" s="6">
        <v>40111</v>
      </c>
      <c r="B3677" s="1" t="s">
        <v>43</v>
      </c>
      <c r="C3677" s="1" t="s">
        <v>46</v>
      </c>
      <c r="D3677" s="1">
        <v>27</v>
      </c>
      <c r="E3677" s="1">
        <v>17</v>
      </c>
      <c r="F3677">
        <f t="shared" si="1557"/>
        <v>1</v>
      </c>
      <c r="G3677">
        <f t="shared" si="1558"/>
        <v>0</v>
      </c>
      <c r="H3677" s="4">
        <v>1.37037037037037</v>
      </c>
      <c r="I3677" s="4">
        <v>3.25</v>
      </c>
      <c r="J3677" s="4">
        <f t="shared" si="1559"/>
        <v>0.72972972972972994</v>
      </c>
      <c r="K3677" s="4">
        <f t="shared" si="1560"/>
        <v>0.30769230769230771</v>
      </c>
      <c r="L3677" s="17">
        <f t="shared" si="1561"/>
        <v>0.69972972972972991</v>
      </c>
      <c r="M3677" s="17">
        <f t="shared" si="1562"/>
        <v>0.33769230769230774</v>
      </c>
      <c r="N3677" s="34">
        <f t="shared" si="1563"/>
        <v>1.4291232135959826</v>
      </c>
      <c r="O3677" s="12">
        <f t="shared" si="1564"/>
        <v>2.9612756264236899</v>
      </c>
      <c r="P3677" s="4">
        <f t="shared" si="1565"/>
        <v>200910</v>
      </c>
      <c r="Q3677" s="17">
        <f t="shared" si="1566"/>
        <v>1.37037037037037</v>
      </c>
      <c r="R3677" s="17">
        <f t="shared" si="1567"/>
        <v>-3.1444444444444466</v>
      </c>
      <c r="S3677" s="16">
        <f t="shared" si="1568"/>
        <v>-1.7740740740740766</v>
      </c>
      <c r="T3677" s="5">
        <f t="shared" si="1569"/>
        <v>2.3716216216216224</v>
      </c>
      <c r="U3677" s="21">
        <f t="shared" si="1570"/>
        <v>0</v>
      </c>
      <c r="W3677" s="5">
        <f t="shared" si="1571"/>
        <v>0.37037037037037002</v>
      </c>
      <c r="X3677" s="4">
        <f t="shared" si="1572"/>
        <v>-0.27027027027027006</v>
      </c>
      <c r="AE3677" s="4">
        <f t="shared" si="1573"/>
        <v>-0.64064064064064008</v>
      </c>
      <c r="AJ3677" s="3">
        <f t="shared" si="1574"/>
        <v>3.6072144288577412E-2</v>
      </c>
      <c r="AK3677" s="3">
        <f t="shared" si="1575"/>
        <v>3.6072144288577412E-2</v>
      </c>
      <c r="AL3677" s="26">
        <f t="shared" si="1576"/>
        <v>2.3716216216216224</v>
      </c>
      <c r="AM3677" s="26">
        <f ca="1">IF(RAND()&lt;J3677,H3677*F3677,I3677*G3677)-1</f>
        <v>-1</v>
      </c>
      <c r="AN3677" s="26">
        <f ca="1">IF(RAND()&lt;(J3677+(2*F3677-1)*Sheet2!D$109),H3677*F3677,I3677*G3677)-1</f>
        <v>0.37037037037037002</v>
      </c>
      <c r="AO3677" s="3">
        <f t="shared" si="1556"/>
        <v>200910</v>
      </c>
    </row>
    <row r="3678" spans="1:41" x14ac:dyDescent="0.25">
      <c r="A3678" s="6">
        <v>40111</v>
      </c>
      <c r="B3678" s="1" t="s">
        <v>40</v>
      </c>
      <c r="C3678" s="1" t="s">
        <v>39</v>
      </c>
      <c r="D3678" s="1">
        <v>0</v>
      </c>
      <c r="E3678" s="1">
        <v>38</v>
      </c>
      <c r="F3678">
        <f t="shared" si="1557"/>
        <v>0</v>
      </c>
      <c r="G3678">
        <f t="shared" si="1558"/>
        <v>1</v>
      </c>
      <c r="H3678" s="4">
        <v>3.4</v>
      </c>
      <c r="I3678" s="4">
        <v>1.3571428571428599</v>
      </c>
      <c r="J3678" s="4">
        <f t="shared" si="1559"/>
        <v>0.29411764705882354</v>
      </c>
      <c r="K3678" s="4">
        <f t="shared" si="1560"/>
        <v>0.73684210526315641</v>
      </c>
      <c r="L3678" s="17">
        <f t="shared" si="1561"/>
        <v>0.32411764705882351</v>
      </c>
      <c r="M3678" s="17">
        <f t="shared" si="1562"/>
        <v>0.70684210526315638</v>
      </c>
      <c r="N3678" s="34">
        <f t="shared" si="1563"/>
        <v>3.0852994555353903</v>
      </c>
      <c r="O3678" s="12">
        <f t="shared" si="1564"/>
        <v>1.4147431124348504</v>
      </c>
      <c r="P3678" s="4">
        <f t="shared" si="1565"/>
        <v>200910</v>
      </c>
      <c r="Q3678" s="17">
        <f t="shared" si="1566"/>
        <v>2.5052631578947318</v>
      </c>
      <c r="R3678" s="17">
        <f t="shared" si="1567"/>
        <v>-3.216666666666645</v>
      </c>
      <c r="S3678" s="16">
        <f t="shared" si="1568"/>
        <v>-0.71140350877191327</v>
      </c>
      <c r="T3678" s="5">
        <f t="shared" si="1569"/>
        <v>0.39915966386554702</v>
      </c>
      <c r="U3678" s="21">
        <f t="shared" si="1570"/>
        <v>0</v>
      </c>
      <c r="W3678" s="5">
        <f t="shared" si="1571"/>
        <v>-1</v>
      </c>
      <c r="X3678" s="4">
        <f t="shared" si="1572"/>
        <v>-1</v>
      </c>
      <c r="AE3678" s="4">
        <f t="shared" si="1573"/>
        <v>-3.1058823529411765</v>
      </c>
      <c r="AJ3678" s="3">
        <f t="shared" si="1574"/>
        <v>3.0030030030028576E-2</v>
      </c>
      <c r="AK3678" s="3">
        <f t="shared" si="1575"/>
        <v>3.0030030030028576E-2</v>
      </c>
      <c r="AL3678" s="26">
        <f t="shared" si="1576"/>
        <v>0.39915966386554702</v>
      </c>
      <c r="AM3678" s="26">
        <f ca="1">IF(RAND()&lt;J3678,H3678*F3678,I3678*G3678)-1</f>
        <v>0.35714285714285987</v>
      </c>
      <c r="AN3678" s="26">
        <f ca="1">IF(RAND()&lt;(J3678+(2*F3678-1)*Sheet2!D$109),H3678*F3678,I3678*G3678)-1</f>
        <v>0.35714285714285987</v>
      </c>
      <c r="AO3678" s="3">
        <f t="shared" si="1556"/>
        <v>200910</v>
      </c>
    </row>
    <row r="3679" spans="1:41" x14ac:dyDescent="0.25">
      <c r="A3679" s="6">
        <v>40111</v>
      </c>
      <c r="B3679" s="1" t="s">
        <v>20</v>
      </c>
      <c r="C3679" s="1" t="s">
        <v>49</v>
      </c>
      <c r="D3679" s="1">
        <v>17</v>
      </c>
      <c r="E3679" s="1">
        <v>24</v>
      </c>
      <c r="F3679">
        <f t="shared" si="1557"/>
        <v>0</v>
      </c>
      <c r="G3679">
        <f t="shared" si="1558"/>
        <v>1</v>
      </c>
      <c r="H3679" s="4">
        <v>1.28571428571429</v>
      </c>
      <c r="I3679" s="4">
        <v>3.9</v>
      </c>
      <c r="J3679" s="4">
        <f t="shared" si="1559"/>
        <v>0.77777777777777513</v>
      </c>
      <c r="K3679" s="4">
        <f t="shared" si="1560"/>
        <v>0.25641025641025644</v>
      </c>
      <c r="L3679" s="17">
        <f t="shared" si="1561"/>
        <v>0.80777777777777515</v>
      </c>
      <c r="M3679" s="17">
        <f t="shared" si="1562"/>
        <v>0.22641025641025644</v>
      </c>
      <c r="N3679" s="34">
        <f t="shared" si="1563"/>
        <v>1.2379642365887249</v>
      </c>
      <c r="O3679" s="12">
        <f t="shared" si="1564"/>
        <v>4.4167610419026042</v>
      </c>
      <c r="P3679" s="4">
        <f t="shared" si="1565"/>
        <v>200910</v>
      </c>
      <c r="Q3679" s="17">
        <f t="shared" si="1566"/>
        <v>0.32967032967033078</v>
      </c>
      <c r="R3679" s="17">
        <f t="shared" si="1567"/>
        <v>-3.8448275862068435</v>
      </c>
      <c r="S3679" s="16">
        <f t="shared" si="1568"/>
        <v>-3.5151572565365128</v>
      </c>
      <c r="T3679" s="5">
        <f t="shared" si="1569"/>
        <v>3.033333333333323</v>
      </c>
      <c r="U3679" s="21">
        <f t="shared" si="1570"/>
        <v>0</v>
      </c>
      <c r="W3679" s="5">
        <f t="shared" si="1571"/>
        <v>-1</v>
      </c>
      <c r="X3679" s="4">
        <f t="shared" si="1572"/>
        <v>-1</v>
      </c>
      <c r="AE3679" s="4">
        <f t="shared" si="1573"/>
        <v>-0.5079365079365149</v>
      </c>
      <c r="AJ3679" s="3">
        <f t="shared" si="1574"/>
        <v>3.3057851239667091E-2</v>
      </c>
      <c r="AK3679" s="3">
        <f t="shared" si="1575"/>
        <v>3.3057851239666869E-2</v>
      </c>
      <c r="AL3679" s="26">
        <f t="shared" si="1576"/>
        <v>3.033333333333323</v>
      </c>
      <c r="AM3679" s="26">
        <f ca="1">IF(RAND()&lt;J3679,H3679*F3679,I3679*G3679)-1</f>
        <v>2.9</v>
      </c>
      <c r="AN3679" s="26">
        <f ca="1">IF(RAND()&lt;(J3679+(2*F3679-1)*Sheet2!D$109),H3679*F3679,I3679*G3679)-1</f>
        <v>-1</v>
      </c>
      <c r="AO3679" s="3">
        <f t="shared" si="1556"/>
        <v>200910</v>
      </c>
    </row>
    <row r="3680" spans="1:41" x14ac:dyDescent="0.25">
      <c r="A3680" s="6">
        <v>40111</v>
      </c>
      <c r="B3680" s="1" t="s">
        <v>37</v>
      </c>
      <c r="C3680" s="1" t="s">
        <v>28</v>
      </c>
      <c r="D3680" s="1">
        <v>34</v>
      </c>
      <c r="E3680" s="1">
        <v>46</v>
      </c>
      <c r="F3680">
        <f t="shared" si="1557"/>
        <v>0</v>
      </c>
      <c r="G3680">
        <f t="shared" si="1558"/>
        <v>1</v>
      </c>
      <c r="H3680" s="4">
        <v>3.2</v>
      </c>
      <c r="I3680" s="4">
        <v>1.3508771929824599</v>
      </c>
      <c r="J3680" s="4">
        <f t="shared" si="1559"/>
        <v>0.3125</v>
      </c>
      <c r="K3680" s="4">
        <f t="shared" si="1560"/>
        <v>0.74025974025973817</v>
      </c>
      <c r="L3680" s="17">
        <f t="shared" si="1561"/>
        <v>0.34250000000000003</v>
      </c>
      <c r="M3680" s="17">
        <f t="shared" si="1562"/>
        <v>0.71025974025973815</v>
      </c>
      <c r="N3680" s="34">
        <f t="shared" si="1563"/>
        <v>2.9197080291970803</v>
      </c>
      <c r="O3680" s="12">
        <f t="shared" si="1564"/>
        <v>1.4079356372280165</v>
      </c>
      <c r="P3680" s="4">
        <f t="shared" si="1565"/>
        <v>200910</v>
      </c>
      <c r="Q3680" s="17">
        <f t="shared" si="1566"/>
        <v>2.3688311688311625</v>
      </c>
      <c r="R3680" s="17">
        <f t="shared" si="1567"/>
        <v>-3.304545454545424</v>
      </c>
      <c r="S3680" s="16">
        <f t="shared" si="1568"/>
        <v>-0.93571428571426152</v>
      </c>
      <c r="T3680" s="5">
        <f t="shared" si="1569"/>
        <v>0.42214912280701872</v>
      </c>
      <c r="U3680" s="21">
        <f t="shared" si="1570"/>
        <v>0</v>
      </c>
      <c r="W3680" s="5">
        <f t="shared" si="1571"/>
        <v>-1</v>
      </c>
      <c r="X3680" s="4">
        <f t="shared" si="1572"/>
        <v>-1</v>
      </c>
      <c r="AE3680" s="4">
        <f t="shared" si="1573"/>
        <v>-2.8875000000000002</v>
      </c>
      <c r="AJ3680" s="3">
        <f t="shared" si="1574"/>
        <v>5.011565150346764E-2</v>
      </c>
      <c r="AK3680" s="3">
        <f t="shared" si="1575"/>
        <v>5.011565150346764E-2</v>
      </c>
      <c r="AL3680" s="26">
        <f t="shared" si="1576"/>
        <v>0.42214912280701872</v>
      </c>
      <c r="AM3680" s="26">
        <f ca="1">IF(RAND()&lt;J3680,H3680*F3680,I3680*G3680)-1</f>
        <v>0.3508771929824599</v>
      </c>
      <c r="AN3680" s="26">
        <f ca="1">IF(RAND()&lt;(J3680+(2*F3680-1)*Sheet2!D$109),H3680*F3680,I3680*G3680)-1</f>
        <v>0.3508771929824599</v>
      </c>
      <c r="AO3680" s="3">
        <f t="shared" si="1556"/>
        <v>200910</v>
      </c>
    </row>
    <row r="3681" spans="1:41" x14ac:dyDescent="0.25">
      <c r="A3681" s="6">
        <v>40111</v>
      </c>
      <c r="B3681" s="1" t="s">
        <v>35</v>
      </c>
      <c r="C3681" s="1" t="s">
        <v>50</v>
      </c>
      <c r="D3681" s="1">
        <v>7</v>
      </c>
      <c r="E3681" s="1">
        <v>37</v>
      </c>
      <c r="F3681">
        <f t="shared" si="1557"/>
        <v>0</v>
      </c>
      <c r="G3681">
        <f t="shared" si="1558"/>
        <v>1</v>
      </c>
      <c r="H3681" s="4">
        <v>3.05</v>
      </c>
      <c r="I3681" s="4">
        <v>1.40816326530612</v>
      </c>
      <c r="J3681" s="4">
        <f t="shared" si="1559"/>
        <v>0.32786885245901642</v>
      </c>
      <c r="K3681" s="4">
        <f t="shared" si="1560"/>
        <v>0.71014492753623315</v>
      </c>
      <c r="L3681" s="17">
        <f t="shared" si="1561"/>
        <v>0.35786885245901645</v>
      </c>
      <c r="M3681" s="17">
        <f t="shared" si="1562"/>
        <v>0.68014492753623312</v>
      </c>
      <c r="N3681" s="34">
        <f t="shared" si="1563"/>
        <v>2.7943197434722853</v>
      </c>
      <c r="O3681" s="12">
        <f t="shared" si="1564"/>
        <v>1.4702748774770908</v>
      </c>
      <c r="P3681" s="4">
        <f t="shared" si="1565"/>
        <v>200910</v>
      </c>
      <c r="Q3681" s="17">
        <f t="shared" si="1566"/>
        <v>2.1659420289855107</v>
      </c>
      <c r="R3681" s="17">
        <f t="shared" si="1567"/>
        <v>-2.9378048780487949</v>
      </c>
      <c r="S3681" s="16">
        <f t="shared" si="1568"/>
        <v>-0.77186284906328417</v>
      </c>
      <c r="T3681" s="5">
        <f t="shared" si="1569"/>
        <v>0.46169287387085906</v>
      </c>
      <c r="U3681" s="21">
        <f t="shared" si="1570"/>
        <v>0</v>
      </c>
      <c r="W3681" s="5">
        <f t="shared" si="1571"/>
        <v>-1</v>
      </c>
      <c r="X3681" s="4">
        <f t="shared" si="1572"/>
        <v>-1</v>
      </c>
      <c r="AE3681" s="4">
        <f t="shared" si="1573"/>
        <v>-2.7221311475409835</v>
      </c>
      <c r="AJ3681" s="3">
        <f t="shared" si="1574"/>
        <v>3.6621652552072614E-2</v>
      </c>
      <c r="AK3681" s="3">
        <f t="shared" si="1575"/>
        <v>3.6621652552072614E-2</v>
      </c>
      <c r="AL3681" s="26">
        <f t="shared" si="1576"/>
        <v>0.46169287387085906</v>
      </c>
      <c r="AM3681" s="26">
        <f ca="1">IF(RAND()&lt;J3681,H3681*F3681,I3681*G3681)-1</f>
        <v>-1</v>
      </c>
      <c r="AN3681" s="26">
        <f ca="1">IF(RAND()&lt;(J3681+(2*F3681-1)*Sheet2!D$109),H3681*F3681,I3681*G3681)-1</f>
        <v>-1</v>
      </c>
      <c r="AO3681" s="3">
        <f t="shared" si="1556"/>
        <v>200910</v>
      </c>
    </row>
    <row r="3682" spans="1:41" x14ac:dyDescent="0.25">
      <c r="A3682" s="6">
        <v>40111</v>
      </c>
      <c r="B3682" s="1" t="s">
        <v>33</v>
      </c>
      <c r="C3682" s="1" t="s">
        <v>24</v>
      </c>
      <c r="D3682" s="1">
        <v>24</v>
      </c>
      <c r="E3682" s="1">
        <v>21</v>
      </c>
      <c r="F3682">
        <f t="shared" si="1557"/>
        <v>1</v>
      </c>
      <c r="G3682">
        <f t="shared" si="1558"/>
        <v>0</v>
      </c>
      <c r="H3682" s="4">
        <v>1.5405405405405399</v>
      </c>
      <c r="I3682" s="4">
        <v>2.6</v>
      </c>
      <c r="J3682" s="4">
        <f t="shared" si="1559"/>
        <v>0.6491228070175441</v>
      </c>
      <c r="K3682" s="4">
        <f t="shared" si="1560"/>
        <v>0.38461538461538458</v>
      </c>
      <c r="L3682" s="17">
        <f t="shared" si="1561"/>
        <v>0.61912280701754407</v>
      </c>
      <c r="M3682" s="17">
        <f t="shared" si="1562"/>
        <v>0.41461538461538461</v>
      </c>
      <c r="N3682" s="34">
        <f t="shared" si="1563"/>
        <v>1.6151884386511755</v>
      </c>
      <c r="O3682" s="12">
        <f t="shared" si="1564"/>
        <v>2.4118738404452689</v>
      </c>
      <c r="P3682" s="4">
        <f t="shared" si="1565"/>
        <v>200910</v>
      </c>
      <c r="Q3682" s="17">
        <f t="shared" si="1566"/>
        <v>1.5405405405405399</v>
      </c>
      <c r="R3682" s="17">
        <f t="shared" si="1567"/>
        <v>-2.4750000000000023</v>
      </c>
      <c r="S3682" s="16">
        <f t="shared" si="1568"/>
        <v>-0.9344594594594624</v>
      </c>
      <c r="T3682" s="5">
        <f t="shared" si="1569"/>
        <v>1.6877192982456148</v>
      </c>
      <c r="U3682" s="21">
        <f t="shared" si="1570"/>
        <v>0</v>
      </c>
      <c r="W3682" s="5">
        <f t="shared" si="1571"/>
        <v>0.5405405405405399</v>
      </c>
      <c r="X3682" s="4">
        <f t="shared" si="1572"/>
        <v>-0.3508771929824559</v>
      </c>
      <c r="AE3682" s="4">
        <f t="shared" si="1573"/>
        <v>-0.8914177335229958</v>
      </c>
      <c r="AJ3682" s="3">
        <f t="shared" si="1574"/>
        <v>3.2637075718015884E-2</v>
      </c>
      <c r="AK3682" s="3">
        <f t="shared" si="1575"/>
        <v>3.2637075718015884E-2</v>
      </c>
      <c r="AL3682" s="26">
        <f t="shared" si="1576"/>
        <v>1.6877192982456148</v>
      </c>
      <c r="AM3682" s="26">
        <f ca="1">IF(RAND()&lt;J3682,H3682*F3682,I3682*G3682)-1</f>
        <v>0.5405405405405399</v>
      </c>
      <c r="AN3682" s="26">
        <f ca="1">IF(RAND()&lt;(J3682+(2*F3682-1)*Sheet2!D$109),H3682*F3682,I3682*G3682)-1</f>
        <v>0.5405405405405399</v>
      </c>
      <c r="AO3682" s="3">
        <f t="shared" si="1556"/>
        <v>200910</v>
      </c>
    </row>
    <row r="3683" spans="1:41" x14ac:dyDescent="0.25">
      <c r="A3683" s="6">
        <v>40111</v>
      </c>
      <c r="B3683" s="1" t="s">
        <v>23</v>
      </c>
      <c r="C3683" s="1" t="s">
        <v>27</v>
      </c>
      <c r="D3683" s="1">
        <v>37</v>
      </c>
      <c r="E3683" s="1">
        <v>21</v>
      </c>
      <c r="F3683">
        <f t="shared" si="1557"/>
        <v>1</v>
      </c>
      <c r="G3683">
        <f t="shared" si="1558"/>
        <v>0</v>
      </c>
      <c r="H3683" s="4">
        <v>1.4255319148936201</v>
      </c>
      <c r="I3683" s="4">
        <v>2.95</v>
      </c>
      <c r="J3683" s="4">
        <f t="shared" si="1559"/>
        <v>0.70149253731343131</v>
      </c>
      <c r="K3683" s="4">
        <f t="shared" si="1560"/>
        <v>0.33898305084745761</v>
      </c>
      <c r="L3683" s="17">
        <f t="shared" si="1561"/>
        <v>0.67149253731343128</v>
      </c>
      <c r="M3683" s="17">
        <f t="shared" si="1562"/>
        <v>0.36898305084745764</v>
      </c>
      <c r="N3683" s="34">
        <f t="shared" si="1563"/>
        <v>1.4892198266281431</v>
      </c>
      <c r="O3683" s="12">
        <f t="shared" si="1564"/>
        <v>2.7101515847496556</v>
      </c>
      <c r="P3683" s="4">
        <f t="shared" si="1565"/>
        <v>200910</v>
      </c>
      <c r="Q3683" s="17">
        <f t="shared" si="1566"/>
        <v>1.4255319148936201</v>
      </c>
      <c r="R3683" s="17">
        <f t="shared" si="1567"/>
        <v>-2.862820512820496</v>
      </c>
      <c r="S3683" s="16">
        <f t="shared" si="1568"/>
        <v>-1.4372885979268759</v>
      </c>
      <c r="T3683" s="5">
        <f t="shared" si="1569"/>
        <v>2.0694029850746225</v>
      </c>
      <c r="U3683" s="21">
        <f t="shared" si="1570"/>
        <v>0</v>
      </c>
      <c r="W3683" s="5">
        <f t="shared" si="1571"/>
        <v>0.42553191489362008</v>
      </c>
      <c r="X3683" s="4">
        <f t="shared" si="1572"/>
        <v>-0.29850746268656869</v>
      </c>
      <c r="AE3683" s="4">
        <f t="shared" si="1573"/>
        <v>-0.72403937758018877</v>
      </c>
      <c r="AJ3683" s="3">
        <f t="shared" si="1574"/>
        <v>3.8901045465595474E-2</v>
      </c>
      <c r="AK3683" s="3">
        <f t="shared" si="1575"/>
        <v>3.8901045465595363E-2</v>
      </c>
      <c r="AL3683" s="26">
        <f t="shared" si="1576"/>
        <v>2.0694029850746225</v>
      </c>
      <c r="AM3683" s="26">
        <f ca="1">IF(RAND()&lt;J3683,H3683*F3683,I3683*G3683)-1</f>
        <v>0.42553191489362008</v>
      </c>
      <c r="AN3683" s="26">
        <f ca="1">IF(RAND()&lt;(J3683+(2*F3683-1)*Sheet2!D$109),H3683*F3683,I3683*G3683)-1</f>
        <v>0.42553191489362008</v>
      </c>
      <c r="AO3683" s="3">
        <f t="shared" si="1556"/>
        <v>200910</v>
      </c>
    </row>
    <row r="3684" spans="1:41" x14ac:dyDescent="0.25">
      <c r="A3684" s="6">
        <v>40111</v>
      </c>
      <c r="B3684" s="1" t="s">
        <v>44</v>
      </c>
      <c r="C3684" s="1" t="s">
        <v>48</v>
      </c>
      <c r="D3684" s="1">
        <v>3</v>
      </c>
      <c r="E3684" s="1">
        <v>31</v>
      </c>
      <c r="F3684">
        <f t="shared" si="1557"/>
        <v>0</v>
      </c>
      <c r="G3684">
        <f t="shared" si="1558"/>
        <v>1</v>
      </c>
      <c r="H3684" s="4">
        <v>4.25</v>
      </c>
      <c r="I3684" s="4">
        <v>1.23529411764706</v>
      </c>
      <c r="J3684" s="4">
        <f t="shared" si="1559"/>
        <v>0.23529411764705882</v>
      </c>
      <c r="K3684" s="4">
        <f t="shared" si="1560"/>
        <v>0.80952380952380876</v>
      </c>
      <c r="L3684" s="17">
        <f t="shared" si="1561"/>
        <v>0.26529411764705879</v>
      </c>
      <c r="M3684" s="17">
        <f t="shared" si="1562"/>
        <v>0.77952380952380873</v>
      </c>
      <c r="N3684" s="34">
        <f t="shared" si="1563"/>
        <v>3.7694013303769407</v>
      </c>
      <c r="O3684" s="12">
        <f t="shared" si="1564"/>
        <v>1.2828344532681748</v>
      </c>
      <c r="P3684" s="4">
        <f t="shared" si="1565"/>
        <v>200910</v>
      </c>
      <c r="Q3684" s="17">
        <f t="shared" si="1566"/>
        <v>3.4404761904761871</v>
      </c>
      <c r="R3684" s="17">
        <f t="shared" si="1567"/>
        <v>-4.5576923076922862</v>
      </c>
      <c r="S3684" s="16">
        <f t="shared" si="1568"/>
        <v>-1.117216117216099</v>
      </c>
      <c r="T3684" s="5">
        <f t="shared" si="1569"/>
        <v>0.29065743944636707</v>
      </c>
      <c r="U3684" s="21">
        <f t="shared" si="1570"/>
        <v>0</v>
      </c>
      <c r="W3684" s="5">
        <f t="shared" si="1571"/>
        <v>-1</v>
      </c>
      <c r="X3684" s="4">
        <f t="shared" si="1572"/>
        <v>-1</v>
      </c>
      <c r="AE3684" s="4">
        <f t="shared" si="1573"/>
        <v>-4.0147058823529411</v>
      </c>
      <c r="AJ3684" s="3">
        <f t="shared" si="1574"/>
        <v>4.289544235924847E-2</v>
      </c>
      <c r="AK3684" s="3">
        <f t="shared" si="1575"/>
        <v>4.2895442359248581E-2</v>
      </c>
      <c r="AL3684" s="26">
        <f t="shared" si="1576"/>
        <v>0.29065743944636707</v>
      </c>
      <c r="AM3684" s="26">
        <f ca="1">IF(RAND()&lt;J3684,H3684*F3684,I3684*G3684)-1</f>
        <v>0.23529411764705999</v>
      </c>
      <c r="AN3684" s="26">
        <f ca="1">IF(RAND()&lt;(J3684+(2*F3684-1)*Sheet2!D$109),H3684*F3684,I3684*G3684)-1</f>
        <v>0.23529411764705999</v>
      </c>
      <c r="AO3684" s="3">
        <f t="shared" si="1556"/>
        <v>200910</v>
      </c>
    </row>
    <row r="3685" spans="1:41" x14ac:dyDescent="0.25">
      <c r="A3685" s="6">
        <v>40111</v>
      </c>
      <c r="B3685" s="1" t="s">
        <v>30</v>
      </c>
      <c r="C3685" s="1" t="s">
        <v>31</v>
      </c>
      <c r="D3685" s="1">
        <v>45</v>
      </c>
      <c r="E3685" s="1">
        <v>10</v>
      </c>
      <c r="F3685">
        <f t="shared" si="1557"/>
        <v>1</v>
      </c>
      <c r="G3685">
        <f t="shared" si="1558"/>
        <v>0</v>
      </c>
      <c r="H3685" s="4">
        <v>2.0499999999999998</v>
      </c>
      <c r="I3685" s="4">
        <v>1.8</v>
      </c>
      <c r="J3685" s="4">
        <f t="shared" si="1559"/>
        <v>0.48780487804878053</v>
      </c>
      <c r="K3685" s="4">
        <f t="shared" si="1560"/>
        <v>0.55555555555555558</v>
      </c>
      <c r="L3685" s="17">
        <f t="shared" si="1561"/>
        <v>0.45780487804878056</v>
      </c>
      <c r="M3685" s="17">
        <f t="shared" si="1562"/>
        <v>0.58555555555555561</v>
      </c>
      <c r="N3685" s="34">
        <f t="shared" si="1563"/>
        <v>2.1843367075119868</v>
      </c>
      <c r="O3685" s="12">
        <f t="shared" si="1564"/>
        <v>1.7077798861480074</v>
      </c>
      <c r="P3685" s="4">
        <f t="shared" si="1565"/>
        <v>200910</v>
      </c>
      <c r="Q3685" s="17">
        <f t="shared" si="1566"/>
        <v>2.0499999999999998</v>
      </c>
      <c r="R3685" s="17">
        <f t="shared" si="1567"/>
        <v>-2.2023809523809526</v>
      </c>
      <c r="S3685" s="16">
        <f t="shared" si="1568"/>
        <v>-0.15238095238095273</v>
      </c>
      <c r="T3685" s="5">
        <f t="shared" si="1569"/>
        <v>0.87804878048780499</v>
      </c>
      <c r="U3685" s="21">
        <f t="shared" si="1570"/>
        <v>0</v>
      </c>
      <c r="W3685" s="5">
        <f t="shared" si="1571"/>
        <v>1.0499999999999998</v>
      </c>
      <c r="X3685" s="4">
        <f t="shared" si="1572"/>
        <v>-0.51219512195121952</v>
      </c>
      <c r="AE3685" s="4">
        <f t="shared" si="1573"/>
        <v>-1.5621951219512193</v>
      </c>
      <c r="AJ3685" s="3">
        <f t="shared" si="1574"/>
        <v>4.1558441558441461E-2</v>
      </c>
      <c r="AK3685" s="3">
        <f t="shared" si="1575"/>
        <v>4.1558441558441683E-2</v>
      </c>
      <c r="AL3685" s="26">
        <f t="shared" si="1576"/>
        <v>0.87804878048780499</v>
      </c>
      <c r="AM3685" s="26">
        <f ca="1">IF(RAND()&lt;J3685,H3685*F3685,I3685*G3685)-1</f>
        <v>1.0499999999999998</v>
      </c>
      <c r="AN3685" s="26">
        <f ca="1">IF(RAND()&lt;(J3685+(2*F3685-1)*Sheet2!D$109),H3685*F3685,I3685*G3685)-1</f>
        <v>1.0499999999999998</v>
      </c>
      <c r="AO3685" s="3">
        <f t="shared" si="1556"/>
        <v>200910</v>
      </c>
    </row>
    <row r="3686" spans="1:41" x14ac:dyDescent="0.25">
      <c r="A3686" s="6">
        <v>40111</v>
      </c>
      <c r="B3686" s="1" t="s">
        <v>26</v>
      </c>
      <c r="C3686" s="1" t="s">
        <v>32</v>
      </c>
      <c r="D3686" s="1">
        <v>9</v>
      </c>
      <c r="E3686" s="1">
        <v>20</v>
      </c>
      <c r="F3686">
        <f t="shared" si="1557"/>
        <v>0</v>
      </c>
      <c r="G3686">
        <f t="shared" si="1558"/>
        <v>1</v>
      </c>
      <c r="H3686" s="4">
        <v>1.3125</v>
      </c>
      <c r="I3686" s="4">
        <v>3.6</v>
      </c>
      <c r="J3686" s="4">
        <f t="shared" si="1559"/>
        <v>0.76190476190476186</v>
      </c>
      <c r="K3686" s="4">
        <f t="shared" si="1560"/>
        <v>0.27777777777777779</v>
      </c>
      <c r="L3686" s="17">
        <f t="shared" si="1561"/>
        <v>0.79190476190476189</v>
      </c>
      <c r="M3686" s="17">
        <f t="shared" si="1562"/>
        <v>0.24777777777777779</v>
      </c>
      <c r="N3686" s="34">
        <f t="shared" si="1563"/>
        <v>1.2627781118460613</v>
      </c>
      <c r="O3686" s="12">
        <f t="shared" si="1564"/>
        <v>4.0358744394618835</v>
      </c>
      <c r="P3686" s="4">
        <f t="shared" si="1565"/>
        <v>200910</v>
      </c>
      <c r="Q3686" s="17">
        <f t="shared" si="1566"/>
        <v>0.36458333333333331</v>
      </c>
      <c r="R3686" s="17">
        <f t="shared" si="1567"/>
        <v>-3.5846153846153848</v>
      </c>
      <c r="S3686" s="16">
        <f t="shared" si="1568"/>
        <v>-3.2200320512820513</v>
      </c>
      <c r="T3686" s="5">
        <f t="shared" si="1569"/>
        <v>2.7428571428571429</v>
      </c>
      <c r="U3686" s="21">
        <f t="shared" si="1570"/>
        <v>0</v>
      </c>
      <c r="W3686" s="5">
        <f t="shared" si="1571"/>
        <v>-1</v>
      </c>
      <c r="X3686" s="4">
        <f t="shared" si="1572"/>
        <v>-1</v>
      </c>
      <c r="AE3686" s="4">
        <f t="shared" si="1573"/>
        <v>-0.55059523809523814</v>
      </c>
      <c r="AJ3686" s="3">
        <f t="shared" si="1574"/>
        <v>3.8167938931297551E-2</v>
      </c>
      <c r="AK3686" s="3">
        <f t="shared" si="1575"/>
        <v>3.8167938931297773E-2</v>
      </c>
      <c r="AL3686" s="26">
        <f t="shared" si="1576"/>
        <v>2.7428571428571429</v>
      </c>
      <c r="AM3686" s="26">
        <f ca="1">IF(RAND()&lt;J3686,H3686*F3686,I3686*G3686)-1</f>
        <v>-1</v>
      </c>
      <c r="AN3686" s="26">
        <f ca="1">IF(RAND()&lt;(J3686+(2*F3686-1)*Sheet2!D$109),H3686*F3686,I3686*G3686)-1</f>
        <v>-1</v>
      </c>
      <c r="AO3686" s="3">
        <f t="shared" si="1556"/>
        <v>200910</v>
      </c>
    </row>
    <row r="3687" spans="1:41" x14ac:dyDescent="0.25">
      <c r="A3687" s="6">
        <v>40105</v>
      </c>
      <c r="B3687" s="1" t="s">
        <v>50</v>
      </c>
      <c r="C3687" s="1" t="s">
        <v>21</v>
      </c>
      <c r="D3687" s="1">
        <v>23</v>
      </c>
      <c r="E3687" s="1">
        <v>34</v>
      </c>
      <c r="F3687">
        <f t="shared" si="1557"/>
        <v>0</v>
      </c>
      <c r="G3687">
        <f t="shared" si="1558"/>
        <v>1</v>
      </c>
      <c r="H3687" s="4">
        <v>1.5714285714285698</v>
      </c>
      <c r="I3687" s="4">
        <v>2.5499999999999998</v>
      </c>
      <c r="J3687" s="4">
        <f t="shared" si="1559"/>
        <v>0.63636363636363702</v>
      </c>
      <c r="K3687" s="4">
        <f t="shared" si="1560"/>
        <v>0.39215686274509809</v>
      </c>
      <c r="L3687" s="17">
        <f t="shared" si="1561"/>
        <v>0.66636363636363705</v>
      </c>
      <c r="M3687" s="17">
        <f t="shared" si="1562"/>
        <v>0.36215686274509806</v>
      </c>
      <c r="N3687" s="34">
        <f t="shared" si="1563"/>
        <v>1.5006821282401075</v>
      </c>
      <c r="O3687" s="12">
        <f t="shared" si="1564"/>
        <v>2.7612344342176502</v>
      </c>
      <c r="P3687" s="4">
        <f t="shared" si="1565"/>
        <v>200910</v>
      </c>
      <c r="Q3687" s="17">
        <f t="shared" si="1566"/>
        <v>0.61624649859943925</v>
      </c>
      <c r="R3687" s="17">
        <f t="shared" si="1567"/>
        <v>-2.3951612903225854</v>
      </c>
      <c r="S3687" s="16">
        <f t="shared" si="1568"/>
        <v>-1.778914791723146</v>
      </c>
      <c r="T3687" s="5">
        <f t="shared" si="1569"/>
        <v>1.6227272727272744</v>
      </c>
      <c r="U3687" s="21">
        <f t="shared" si="1570"/>
        <v>0</v>
      </c>
      <c r="W3687" s="5">
        <f t="shared" si="1571"/>
        <v>-1</v>
      </c>
      <c r="X3687" s="4">
        <f t="shared" si="1572"/>
        <v>-1</v>
      </c>
      <c r="AE3687" s="4">
        <f t="shared" si="1573"/>
        <v>-0.93506493506493282</v>
      </c>
      <c r="AJ3687" s="3">
        <f t="shared" si="1574"/>
        <v>2.7729636048527628E-2</v>
      </c>
      <c r="AK3687" s="3">
        <f t="shared" si="1575"/>
        <v>2.7729636048527739E-2</v>
      </c>
      <c r="AL3687" s="26">
        <f t="shared" si="1576"/>
        <v>1.6227272727272744</v>
      </c>
      <c r="AM3687" s="26">
        <f ca="1">IF(RAND()&lt;J3687,H3687*F3687,I3687*G3687)-1</f>
        <v>1.5499999999999998</v>
      </c>
      <c r="AN3687" s="26">
        <f ca="1">IF(RAND()&lt;(J3687+(2*F3687-1)*Sheet2!D$109),H3687*F3687,I3687*G3687)-1</f>
        <v>1.5499999999999998</v>
      </c>
      <c r="AO3687" s="3">
        <f t="shared" si="1556"/>
        <v>200910</v>
      </c>
    </row>
    <row r="3688" spans="1:41" x14ac:dyDescent="0.25">
      <c r="A3688" s="6">
        <v>40104</v>
      </c>
      <c r="B3688" s="1" t="s">
        <v>34</v>
      </c>
      <c r="C3688" s="1" t="s">
        <v>35</v>
      </c>
      <c r="D3688" s="1">
        <v>6</v>
      </c>
      <c r="E3688" s="1">
        <v>14</v>
      </c>
      <c r="F3688">
        <f t="shared" si="1557"/>
        <v>0</v>
      </c>
      <c r="G3688">
        <f t="shared" si="1558"/>
        <v>1</v>
      </c>
      <c r="H3688" s="4">
        <v>1.37037037037037</v>
      </c>
      <c r="I3688" s="4">
        <v>3.3</v>
      </c>
      <c r="J3688" s="4">
        <f t="shared" si="1559"/>
        <v>0.72972972972972994</v>
      </c>
      <c r="K3688" s="4">
        <f t="shared" si="1560"/>
        <v>0.30303030303030304</v>
      </c>
      <c r="L3688" s="17">
        <f t="shared" si="1561"/>
        <v>0.75972972972972996</v>
      </c>
      <c r="M3688" s="17">
        <f t="shared" si="1562"/>
        <v>0.27303030303030307</v>
      </c>
      <c r="N3688" s="34">
        <f t="shared" si="1563"/>
        <v>1.3162575595873351</v>
      </c>
      <c r="O3688" s="12">
        <f t="shared" si="1564"/>
        <v>3.6625971143174247</v>
      </c>
      <c r="P3688" s="4">
        <f t="shared" si="1565"/>
        <v>200910</v>
      </c>
      <c r="Q3688" s="17">
        <f t="shared" si="1566"/>
        <v>0.41526374859708187</v>
      </c>
      <c r="R3688" s="17">
        <f t="shared" si="1567"/>
        <v>-3.1347826086956547</v>
      </c>
      <c r="S3688" s="16">
        <f t="shared" si="1568"/>
        <v>-2.7195188600985727</v>
      </c>
      <c r="T3688" s="5">
        <f t="shared" si="1569"/>
        <v>2.4081081081081086</v>
      </c>
      <c r="U3688" s="21">
        <f t="shared" si="1570"/>
        <v>0</v>
      </c>
      <c r="W3688" s="5">
        <f t="shared" si="1571"/>
        <v>-1</v>
      </c>
      <c r="X3688" s="4">
        <f t="shared" si="1572"/>
        <v>-1</v>
      </c>
      <c r="AE3688" s="4">
        <f t="shared" si="1573"/>
        <v>-0.64064064064064008</v>
      </c>
      <c r="AJ3688" s="3">
        <f t="shared" si="1574"/>
        <v>3.1720856463124614E-2</v>
      </c>
      <c r="AK3688" s="3">
        <f t="shared" si="1575"/>
        <v>3.1720856463124614E-2</v>
      </c>
      <c r="AL3688" s="26">
        <f t="shared" si="1576"/>
        <v>2.4081081081081086</v>
      </c>
      <c r="AM3688" s="26">
        <f ca="1">IF(RAND()&lt;J3688,H3688*F3688,I3688*G3688)-1</f>
        <v>-1</v>
      </c>
      <c r="AN3688" s="26">
        <f ca="1">IF(RAND()&lt;(J3688+(2*F3688-1)*Sheet2!D$109),H3688*F3688,I3688*G3688)-1</f>
        <v>2.2999999999999998</v>
      </c>
      <c r="AO3688" s="3">
        <f t="shared" si="1556"/>
        <v>200910</v>
      </c>
    </row>
    <row r="3689" spans="1:41" x14ac:dyDescent="0.25">
      <c r="A3689" s="6">
        <v>40104</v>
      </c>
      <c r="B3689" s="1" t="s">
        <v>25</v>
      </c>
      <c r="C3689" s="1" t="s">
        <v>26</v>
      </c>
      <c r="D3689" s="1">
        <v>21</v>
      </c>
      <c r="E3689" s="1">
        <v>28</v>
      </c>
      <c r="F3689">
        <f t="shared" si="1557"/>
        <v>0</v>
      </c>
      <c r="G3689">
        <f t="shared" si="1558"/>
        <v>1</v>
      </c>
      <c r="H3689" s="4">
        <v>2.5</v>
      </c>
      <c r="I3689" s="4">
        <v>1.5882352941176499</v>
      </c>
      <c r="J3689" s="4">
        <f t="shared" si="1559"/>
        <v>0.4</v>
      </c>
      <c r="K3689" s="4">
        <f t="shared" si="1560"/>
        <v>0.62962962962962854</v>
      </c>
      <c r="L3689" s="17">
        <f t="shared" si="1561"/>
        <v>0.43000000000000005</v>
      </c>
      <c r="M3689" s="17">
        <f t="shared" si="1562"/>
        <v>0.59962962962962851</v>
      </c>
      <c r="N3689" s="34">
        <f t="shared" si="1563"/>
        <v>2.3255813953488369</v>
      </c>
      <c r="O3689" s="12">
        <f t="shared" si="1564"/>
        <v>1.6676961087090827</v>
      </c>
      <c r="P3689" s="4">
        <f t="shared" si="1565"/>
        <v>200910</v>
      </c>
      <c r="Q3689" s="17">
        <f t="shared" si="1566"/>
        <v>1.5740740740740713</v>
      </c>
      <c r="R3689" s="17">
        <f t="shared" si="1567"/>
        <v>-2.3666666666666587</v>
      </c>
      <c r="S3689" s="16">
        <f t="shared" si="1568"/>
        <v>-0.79259259259258741</v>
      </c>
      <c r="T3689" s="5">
        <f t="shared" si="1569"/>
        <v>0.6352941176470599</v>
      </c>
      <c r="U3689" s="21">
        <f t="shared" si="1570"/>
        <v>0</v>
      </c>
      <c r="W3689" s="5">
        <f t="shared" si="1571"/>
        <v>-1</v>
      </c>
      <c r="X3689" s="4">
        <f t="shared" si="1572"/>
        <v>-1</v>
      </c>
      <c r="AE3689" s="4">
        <f t="shared" si="1573"/>
        <v>-2.1</v>
      </c>
      <c r="AJ3689" s="3">
        <f t="shared" si="1574"/>
        <v>2.8776978417265231E-2</v>
      </c>
      <c r="AK3689" s="3">
        <f t="shared" si="1575"/>
        <v>2.8776978417265342E-2</v>
      </c>
      <c r="AL3689" s="26">
        <f t="shared" si="1576"/>
        <v>0.6352941176470599</v>
      </c>
      <c r="AM3689" s="26">
        <f ca="1">IF(RAND()&lt;J3689,H3689*F3689,I3689*G3689)-1</f>
        <v>0.58823529411764985</v>
      </c>
      <c r="AN3689" s="26">
        <f ca="1">IF(RAND()&lt;(J3689+(2*F3689-1)*Sheet2!D$109),H3689*F3689,I3689*G3689)-1</f>
        <v>-1</v>
      </c>
      <c r="AO3689" s="3">
        <f t="shared" si="1556"/>
        <v>200910</v>
      </c>
    </row>
    <row r="3690" spans="1:41" x14ac:dyDescent="0.25">
      <c r="A3690" s="6">
        <v>40104</v>
      </c>
      <c r="B3690" s="1" t="s">
        <v>47</v>
      </c>
      <c r="C3690" s="1" t="s">
        <v>49</v>
      </c>
      <c r="D3690" s="1">
        <v>3</v>
      </c>
      <c r="E3690" s="1">
        <v>27</v>
      </c>
      <c r="F3690">
        <f t="shared" si="1557"/>
        <v>0</v>
      </c>
      <c r="G3690">
        <f t="shared" si="1558"/>
        <v>1</v>
      </c>
      <c r="H3690" s="4">
        <v>1.6666666666666701</v>
      </c>
      <c r="I3690" s="4">
        <v>2.2999999999999998</v>
      </c>
      <c r="J3690" s="4">
        <f t="shared" si="1559"/>
        <v>0.59999999999999876</v>
      </c>
      <c r="K3690" s="4">
        <f t="shared" si="1560"/>
        <v>0.43478260869565222</v>
      </c>
      <c r="L3690" s="17">
        <f t="shared" si="1561"/>
        <v>0.62999999999999878</v>
      </c>
      <c r="M3690" s="17">
        <f t="shared" si="1562"/>
        <v>0.40478260869565219</v>
      </c>
      <c r="N3690" s="34">
        <f t="shared" si="1563"/>
        <v>1.5873015873015903</v>
      </c>
      <c r="O3690" s="12">
        <f t="shared" si="1564"/>
        <v>2.4704618689581093</v>
      </c>
      <c r="P3690" s="4">
        <f t="shared" si="1565"/>
        <v>200910</v>
      </c>
      <c r="Q3690" s="17">
        <f t="shared" si="1566"/>
        <v>0.72463768115942184</v>
      </c>
      <c r="R3690" s="17">
        <f t="shared" si="1567"/>
        <v>-2.2692307692307621</v>
      </c>
      <c r="S3690" s="16">
        <f t="shared" si="1568"/>
        <v>-1.5445930880713403</v>
      </c>
      <c r="T3690" s="5">
        <f t="shared" si="1569"/>
        <v>1.379999999999997</v>
      </c>
      <c r="U3690" s="21">
        <f t="shared" si="1570"/>
        <v>0</v>
      </c>
      <c r="W3690" s="5">
        <f t="shared" si="1571"/>
        <v>-1</v>
      </c>
      <c r="X3690" s="4">
        <f t="shared" si="1572"/>
        <v>-1</v>
      </c>
      <c r="AE3690" s="4">
        <f t="shared" si="1573"/>
        <v>-1.0666666666666713</v>
      </c>
      <c r="AJ3690" s="3">
        <f t="shared" si="1574"/>
        <v>3.3613445378150142E-2</v>
      </c>
      <c r="AK3690" s="3">
        <f t="shared" si="1575"/>
        <v>3.3613445378150253E-2</v>
      </c>
      <c r="AL3690" s="26">
        <f t="shared" si="1576"/>
        <v>1.379999999999997</v>
      </c>
      <c r="AM3690" s="26">
        <f ca="1">IF(RAND()&lt;J3690,H3690*F3690,I3690*G3690)-1</f>
        <v>1.2999999999999998</v>
      </c>
      <c r="AN3690" s="26">
        <f ca="1">IF(RAND()&lt;(J3690+(2*F3690-1)*Sheet2!D$109),H3690*F3690,I3690*G3690)-1</f>
        <v>1.2999999999999998</v>
      </c>
      <c r="AO3690" s="3">
        <f t="shared" si="1556"/>
        <v>200910</v>
      </c>
    </row>
    <row r="3691" spans="1:41" x14ac:dyDescent="0.25">
      <c r="A3691" s="6">
        <v>40104</v>
      </c>
      <c r="B3691" s="1" t="s">
        <v>43</v>
      </c>
      <c r="C3691" s="1" t="s">
        <v>44</v>
      </c>
      <c r="D3691" s="1">
        <v>27</v>
      </c>
      <c r="E3691" s="1">
        <v>14</v>
      </c>
      <c r="F3691">
        <f t="shared" si="1557"/>
        <v>1</v>
      </c>
      <c r="G3691">
        <f t="shared" si="1558"/>
        <v>0</v>
      </c>
      <c r="H3691" s="4">
        <v>1.0869565217391299</v>
      </c>
      <c r="I3691" s="4">
        <v>9</v>
      </c>
      <c r="J3691" s="4">
        <f t="shared" si="1559"/>
        <v>0.92000000000000037</v>
      </c>
      <c r="K3691" s="4">
        <f t="shared" si="1560"/>
        <v>0.1111111111111111</v>
      </c>
      <c r="L3691" s="17">
        <f t="shared" si="1561"/>
        <v>0.89000000000000035</v>
      </c>
      <c r="M3691" s="17">
        <f t="shared" si="1562"/>
        <v>0.1411111111111111</v>
      </c>
      <c r="N3691" s="34">
        <f t="shared" si="1563"/>
        <v>1.1235955056179772</v>
      </c>
      <c r="O3691" s="12">
        <f t="shared" si="1564"/>
        <v>7.0866141732283472</v>
      </c>
      <c r="P3691" s="4">
        <f t="shared" si="1565"/>
        <v>200910</v>
      </c>
      <c r="Q3691" s="17">
        <f t="shared" si="1566"/>
        <v>1.0869565217391299</v>
      </c>
      <c r="R3691" s="17">
        <f t="shared" si="1567"/>
        <v>-11.625000000000066</v>
      </c>
      <c r="S3691" s="16">
        <f t="shared" si="1568"/>
        <v>-10.538043478260935</v>
      </c>
      <c r="T3691" s="5">
        <f t="shared" si="1569"/>
        <v>8.2800000000000047</v>
      </c>
      <c r="U3691" s="21">
        <f t="shared" si="1570"/>
        <v>1</v>
      </c>
      <c r="W3691" s="5">
        <f t="shared" si="1571"/>
        <v>8.6956521739129933E-2</v>
      </c>
      <c r="X3691" s="4">
        <f t="shared" si="1572"/>
        <v>-7.9999999999999627E-2</v>
      </c>
      <c r="AE3691" s="4">
        <f t="shared" si="1573"/>
        <v>-0.16695652173912956</v>
      </c>
      <c r="AJ3691" s="3">
        <f t="shared" si="1574"/>
        <v>3.0172413793103869E-2</v>
      </c>
      <c r="AK3691" s="3">
        <f t="shared" si="1575"/>
        <v>3.0172413793103647E-2</v>
      </c>
      <c r="AL3691" s="26">
        <f t="shared" si="1576"/>
        <v>8.2800000000000047</v>
      </c>
      <c r="AM3691" s="26">
        <f ca="1">IF(RAND()&lt;J3691,H3691*F3691,I3691*G3691)-1</f>
        <v>8.6956521739129933E-2</v>
      </c>
      <c r="AN3691" s="26">
        <f ca="1">IF(RAND()&lt;(J3691+(2*F3691-1)*Sheet2!D$109),H3691*F3691,I3691*G3691)-1</f>
        <v>8.6956521739129933E-2</v>
      </c>
      <c r="AO3691" s="3">
        <f t="shared" si="1556"/>
        <v>200910</v>
      </c>
    </row>
    <row r="3692" spans="1:41" x14ac:dyDescent="0.25">
      <c r="A3692" s="6">
        <v>40104</v>
      </c>
      <c r="B3692" s="1" t="s">
        <v>40</v>
      </c>
      <c r="C3692" s="1" t="s">
        <v>41</v>
      </c>
      <c r="D3692" s="1">
        <v>13</v>
      </c>
      <c r="E3692" s="1">
        <v>9</v>
      </c>
      <c r="F3692">
        <f t="shared" si="1557"/>
        <v>1</v>
      </c>
      <c r="G3692">
        <f t="shared" si="1558"/>
        <v>0</v>
      </c>
      <c r="H3692" s="4">
        <v>8</v>
      </c>
      <c r="I3692" s="4">
        <v>1.1000000000000001</v>
      </c>
      <c r="J3692" s="4">
        <f t="shared" si="1559"/>
        <v>0.125</v>
      </c>
      <c r="K3692" s="4">
        <f t="shared" si="1560"/>
        <v>0.90909090909090906</v>
      </c>
      <c r="L3692" s="17">
        <f t="shared" si="1561"/>
        <v>9.5000000000000001E-2</v>
      </c>
      <c r="M3692" s="17">
        <f t="shared" si="1562"/>
        <v>0.93909090909090909</v>
      </c>
      <c r="N3692" s="34">
        <f t="shared" si="1563"/>
        <v>10.526315789473685</v>
      </c>
      <c r="O3692" s="12">
        <f t="shared" si="1564"/>
        <v>1.0648596321393997</v>
      </c>
      <c r="P3692" s="4">
        <f t="shared" si="1565"/>
        <v>200910</v>
      </c>
      <c r="Q3692" s="17">
        <f t="shared" si="1566"/>
        <v>8</v>
      </c>
      <c r="R3692" s="17">
        <f t="shared" si="1567"/>
        <v>-10.142857142857133</v>
      </c>
      <c r="S3692" s="16">
        <f t="shared" si="1568"/>
        <v>-2.1428571428571335</v>
      </c>
      <c r="T3692" s="5">
        <f t="shared" si="1569"/>
        <v>0.13750000000000001</v>
      </c>
      <c r="U3692" s="21">
        <f t="shared" si="1570"/>
        <v>0</v>
      </c>
      <c r="W3692" s="5">
        <f t="shared" si="1571"/>
        <v>7</v>
      </c>
      <c r="X3692" s="4">
        <f t="shared" si="1572"/>
        <v>-0.875</v>
      </c>
      <c r="AE3692" s="4">
        <f t="shared" si="1573"/>
        <v>-7.875</v>
      </c>
      <c r="AJ3692" s="3">
        <f t="shared" si="1574"/>
        <v>3.296703296703285E-2</v>
      </c>
      <c r="AK3692" s="3">
        <f t="shared" si="1575"/>
        <v>3.2967032967032961E-2</v>
      </c>
      <c r="AL3692" s="26">
        <f t="shared" si="1576"/>
        <v>0.13750000000000001</v>
      </c>
      <c r="AM3692" s="26">
        <f ca="1">IF(RAND()&lt;J3692,H3692*F3692,I3692*G3692)-1</f>
        <v>-1</v>
      </c>
      <c r="AN3692" s="26">
        <f ca="1">IF(RAND()&lt;(J3692+(2*F3692-1)*Sheet2!D$109),H3692*F3692,I3692*G3692)-1</f>
        <v>-1</v>
      </c>
      <c r="AO3692" s="3">
        <f t="shared" si="1556"/>
        <v>200910</v>
      </c>
    </row>
    <row r="3693" spans="1:41" x14ac:dyDescent="0.25">
      <c r="A3693" s="6">
        <v>40104</v>
      </c>
      <c r="B3693" s="1" t="s">
        <v>39</v>
      </c>
      <c r="C3693" s="1" t="s">
        <v>32</v>
      </c>
      <c r="D3693" s="1">
        <v>13</v>
      </c>
      <c r="E3693" s="1">
        <v>16</v>
      </c>
      <c r="F3693">
        <f t="shared" si="1557"/>
        <v>0</v>
      </c>
      <c r="G3693">
        <f t="shared" si="1558"/>
        <v>1</v>
      </c>
      <c r="H3693" s="4">
        <v>1.2</v>
      </c>
      <c r="I3693" s="4">
        <v>4.75</v>
      </c>
      <c r="J3693" s="4">
        <f t="shared" si="1559"/>
        <v>0.83333333333333337</v>
      </c>
      <c r="K3693" s="4">
        <f t="shared" si="1560"/>
        <v>0.21052631578947367</v>
      </c>
      <c r="L3693" s="17">
        <f t="shared" si="1561"/>
        <v>0.8633333333333334</v>
      </c>
      <c r="M3693" s="17">
        <f t="shared" si="1562"/>
        <v>0.18052631578947367</v>
      </c>
      <c r="N3693" s="34">
        <f t="shared" si="1563"/>
        <v>1.1583011583011582</v>
      </c>
      <c r="O3693" s="12">
        <f t="shared" si="1564"/>
        <v>5.5393586005830908</v>
      </c>
      <c r="P3693" s="4">
        <f t="shared" si="1565"/>
        <v>200910</v>
      </c>
      <c r="Q3693" s="17">
        <f t="shared" si="1566"/>
        <v>0.25263157894736843</v>
      </c>
      <c r="R3693" s="17">
        <f t="shared" si="1567"/>
        <v>-5.2666666666666675</v>
      </c>
      <c r="S3693" s="16">
        <f t="shared" si="1568"/>
        <v>-5.0140350877192992</v>
      </c>
      <c r="T3693" s="5">
        <f t="shared" si="1569"/>
        <v>3.9583333333333335</v>
      </c>
      <c r="U3693" s="21">
        <f t="shared" si="1570"/>
        <v>0</v>
      </c>
      <c r="W3693" s="5">
        <f t="shared" si="1571"/>
        <v>-1</v>
      </c>
      <c r="X3693" s="4">
        <f t="shared" si="1572"/>
        <v>-1</v>
      </c>
      <c r="AE3693" s="4">
        <f t="shared" si="1573"/>
        <v>-0.36666666666666659</v>
      </c>
      <c r="AJ3693" s="3">
        <f t="shared" si="1574"/>
        <v>4.2016806722689037E-2</v>
      </c>
      <c r="AK3693" s="3">
        <f t="shared" si="1575"/>
        <v>4.2016806722689259E-2</v>
      </c>
      <c r="AL3693" s="26">
        <f t="shared" si="1576"/>
        <v>3.9583333333333335</v>
      </c>
      <c r="AM3693" s="26">
        <f ca="1">IF(RAND()&lt;J3693,H3693*F3693,I3693*G3693)-1</f>
        <v>-1</v>
      </c>
      <c r="AN3693" s="26">
        <f ca="1">IF(RAND()&lt;(J3693+(2*F3693-1)*Sheet2!D$109),H3693*F3693,I3693*G3693)-1</f>
        <v>-1</v>
      </c>
      <c r="AO3693" s="3">
        <f t="shared" si="1556"/>
        <v>200910</v>
      </c>
    </row>
    <row r="3694" spans="1:41" x14ac:dyDescent="0.25">
      <c r="A3694" s="6">
        <v>40104</v>
      </c>
      <c r="B3694" s="1" t="s">
        <v>28</v>
      </c>
      <c r="C3694" s="1" t="s">
        <v>20</v>
      </c>
      <c r="D3694" s="1">
        <v>48</v>
      </c>
      <c r="E3694" s="1">
        <v>27</v>
      </c>
      <c r="F3694">
        <f t="shared" si="1557"/>
        <v>1</v>
      </c>
      <c r="G3694">
        <f t="shared" si="1558"/>
        <v>0</v>
      </c>
      <c r="H3694" s="4">
        <v>1.5714285714285698</v>
      </c>
      <c r="I3694" s="4">
        <v>2.5499999999999998</v>
      </c>
      <c r="J3694" s="4">
        <f t="shared" si="1559"/>
        <v>0.63636363636363702</v>
      </c>
      <c r="K3694" s="4">
        <f t="shared" si="1560"/>
        <v>0.39215686274509809</v>
      </c>
      <c r="L3694" s="17">
        <f t="shared" si="1561"/>
        <v>0.60636363636363699</v>
      </c>
      <c r="M3694" s="17">
        <f t="shared" si="1562"/>
        <v>0.42215686274509812</v>
      </c>
      <c r="N3694" s="34">
        <f t="shared" si="1563"/>
        <v>1.6491754122938513</v>
      </c>
      <c r="O3694" s="12">
        <f t="shared" si="1564"/>
        <v>2.368787738039944</v>
      </c>
      <c r="P3694" s="4">
        <f t="shared" si="1565"/>
        <v>200910</v>
      </c>
      <c r="Q3694" s="17">
        <f t="shared" si="1566"/>
        <v>1.5714285714285698</v>
      </c>
      <c r="R3694" s="17">
        <f t="shared" si="1567"/>
        <v>-2.3951612903225854</v>
      </c>
      <c r="S3694" s="16">
        <f t="shared" si="1568"/>
        <v>-0.82373271889401556</v>
      </c>
      <c r="T3694" s="5">
        <f t="shared" si="1569"/>
        <v>1.6227272727272744</v>
      </c>
      <c r="U3694" s="21">
        <f t="shared" si="1570"/>
        <v>0</v>
      </c>
      <c r="W3694" s="5">
        <f t="shared" si="1571"/>
        <v>0.57142857142856984</v>
      </c>
      <c r="X3694" s="4">
        <f t="shared" si="1572"/>
        <v>-0.36363636363636298</v>
      </c>
      <c r="AE3694" s="4">
        <f t="shared" si="1573"/>
        <v>-0.93506493506493282</v>
      </c>
      <c r="AJ3694" s="3">
        <f t="shared" si="1574"/>
        <v>2.7729636048527628E-2</v>
      </c>
      <c r="AK3694" s="3">
        <f t="shared" si="1575"/>
        <v>2.7729636048527406E-2</v>
      </c>
      <c r="AL3694" s="26">
        <f t="shared" si="1576"/>
        <v>1.6227272727272744</v>
      </c>
      <c r="AM3694" s="26">
        <f ca="1">IF(RAND()&lt;J3694,H3694*F3694,I3694*G3694)-1</f>
        <v>0.57142857142856984</v>
      </c>
      <c r="AN3694" s="26">
        <f ca="1">IF(RAND()&lt;(J3694+(2*F3694-1)*Sheet2!D$109),H3694*F3694,I3694*G3694)-1</f>
        <v>0.57142857142856984</v>
      </c>
      <c r="AO3694" s="3">
        <f t="shared" si="1556"/>
        <v>200910</v>
      </c>
    </row>
    <row r="3695" spans="1:41" x14ac:dyDescent="0.25">
      <c r="A3695" s="6">
        <v>40104</v>
      </c>
      <c r="B3695" s="1" t="s">
        <v>38</v>
      </c>
      <c r="C3695" s="1" t="s">
        <v>36</v>
      </c>
      <c r="D3695" s="1">
        <v>59</v>
      </c>
      <c r="E3695" s="1">
        <v>0</v>
      </c>
      <c r="F3695">
        <f t="shared" si="1557"/>
        <v>1</v>
      </c>
      <c r="G3695">
        <f t="shared" si="1558"/>
        <v>0</v>
      </c>
      <c r="H3695" s="4">
        <v>1.2105263157894699</v>
      </c>
      <c r="I3695" s="4">
        <v>4.75</v>
      </c>
      <c r="J3695" s="4">
        <f t="shared" si="1559"/>
        <v>0.82608695652174169</v>
      </c>
      <c r="K3695" s="4">
        <f t="shared" si="1560"/>
        <v>0.21052631578947367</v>
      </c>
      <c r="L3695" s="17">
        <f t="shared" si="1561"/>
        <v>0.79608695652174166</v>
      </c>
      <c r="M3695" s="17">
        <f t="shared" si="1562"/>
        <v>0.24052631578947367</v>
      </c>
      <c r="N3695" s="34">
        <f t="shared" si="1563"/>
        <v>1.2561441835062768</v>
      </c>
      <c r="O3695" s="12">
        <f t="shared" si="1564"/>
        <v>4.1575492341356677</v>
      </c>
      <c r="P3695" s="4">
        <f t="shared" si="1565"/>
        <v>200910</v>
      </c>
      <c r="Q3695" s="17">
        <f t="shared" si="1566"/>
        <v>1.2105263157894699</v>
      </c>
      <c r="R3695" s="17">
        <f t="shared" si="1567"/>
        <v>-5.0166666666667519</v>
      </c>
      <c r="S3695" s="16">
        <f t="shared" si="1568"/>
        <v>-3.806140350877282</v>
      </c>
      <c r="T3695" s="5">
        <f t="shared" si="1569"/>
        <v>3.9239130434782732</v>
      </c>
      <c r="U3695" s="21">
        <f t="shared" si="1570"/>
        <v>0</v>
      </c>
      <c r="W3695" s="5">
        <f t="shared" si="1571"/>
        <v>0.2105263157894699</v>
      </c>
      <c r="X3695" s="4">
        <f t="shared" si="1572"/>
        <v>-0.17391304347825831</v>
      </c>
      <c r="AE3695" s="4">
        <f t="shared" si="1573"/>
        <v>-0.38443935926772821</v>
      </c>
      <c r="AJ3695" s="3">
        <f t="shared" si="1574"/>
        <v>3.5320088300223151E-2</v>
      </c>
      <c r="AK3695" s="3">
        <f t="shared" si="1575"/>
        <v>3.532008830022304E-2</v>
      </c>
      <c r="AL3695" s="26">
        <f t="shared" si="1576"/>
        <v>3.9239130434782732</v>
      </c>
      <c r="AM3695" s="26">
        <f ca="1">IF(RAND()&lt;J3695,H3695*F3695,I3695*G3695)-1</f>
        <v>0.2105263157894699</v>
      </c>
      <c r="AN3695" s="26">
        <f ca="1">IF(RAND()&lt;(J3695+(2*F3695-1)*Sheet2!D$109),H3695*F3695,I3695*G3695)-1</f>
        <v>0.2105263157894699</v>
      </c>
      <c r="AO3695" s="3">
        <f t="shared" si="1556"/>
        <v>200910</v>
      </c>
    </row>
    <row r="3696" spans="1:41" x14ac:dyDescent="0.25">
      <c r="A3696" s="6">
        <v>40104</v>
      </c>
      <c r="B3696" s="1" t="s">
        <v>46</v>
      </c>
      <c r="C3696" s="1" t="s">
        <v>29</v>
      </c>
      <c r="D3696" s="1">
        <v>33</v>
      </c>
      <c r="E3696" s="1">
        <v>31</v>
      </c>
      <c r="F3696">
        <f t="shared" si="1557"/>
        <v>1</v>
      </c>
      <c r="G3696">
        <f t="shared" si="1558"/>
        <v>0</v>
      </c>
      <c r="H3696" s="4">
        <v>1.68965517241379</v>
      </c>
      <c r="I3696" s="4">
        <v>2.25</v>
      </c>
      <c r="J3696" s="4">
        <f t="shared" si="1559"/>
        <v>0.59183673469387865</v>
      </c>
      <c r="K3696" s="4">
        <f t="shared" si="1560"/>
        <v>0.44444444444444442</v>
      </c>
      <c r="L3696" s="17">
        <f t="shared" si="1561"/>
        <v>0.56183673469387863</v>
      </c>
      <c r="M3696" s="17">
        <f t="shared" si="1562"/>
        <v>0.47444444444444445</v>
      </c>
      <c r="N3696" s="34">
        <f t="shared" si="1563"/>
        <v>1.7798764983654161</v>
      </c>
      <c r="O3696" s="12">
        <f t="shared" si="1564"/>
        <v>2.1077283372365341</v>
      </c>
      <c r="P3696" s="4">
        <f t="shared" si="1565"/>
        <v>200910</v>
      </c>
      <c r="Q3696" s="17">
        <f t="shared" si="1566"/>
        <v>1.68965517241379</v>
      </c>
      <c r="R3696" s="17">
        <f t="shared" si="1567"/>
        <v>-2.2500000000000062</v>
      </c>
      <c r="S3696" s="16">
        <f t="shared" si="1568"/>
        <v>-0.56034482758621618</v>
      </c>
      <c r="T3696" s="5">
        <f t="shared" si="1569"/>
        <v>1.3316326530612268</v>
      </c>
      <c r="U3696" s="21">
        <f t="shared" si="1570"/>
        <v>0</v>
      </c>
      <c r="W3696" s="5">
        <f t="shared" si="1571"/>
        <v>0.68965517241379004</v>
      </c>
      <c r="X3696" s="4">
        <f t="shared" si="1572"/>
        <v>-0.40816326530612135</v>
      </c>
      <c r="AE3696" s="4">
        <f t="shared" si="1573"/>
        <v>-1.0978184377199114</v>
      </c>
      <c r="AJ3696" s="3">
        <f t="shared" si="1574"/>
        <v>3.5010940919038225E-2</v>
      </c>
      <c r="AK3696" s="3">
        <f t="shared" si="1575"/>
        <v>3.5010940919038225E-2</v>
      </c>
      <c r="AL3696" s="26">
        <f t="shared" si="1576"/>
        <v>1.3316326530612268</v>
      </c>
      <c r="AM3696" s="26">
        <f ca="1">IF(RAND()&lt;J3696,H3696*F3696,I3696*G3696)-1</f>
        <v>-1</v>
      </c>
      <c r="AN3696" s="26">
        <f ca="1">IF(RAND()&lt;(J3696+(2*F3696-1)*Sheet2!D$109),H3696*F3696,I3696*G3696)-1</f>
        <v>-1</v>
      </c>
      <c r="AO3696" s="3">
        <f t="shared" si="1556"/>
        <v>200910</v>
      </c>
    </row>
    <row r="3697" spans="1:41" x14ac:dyDescent="0.25">
      <c r="A3697" s="6">
        <v>40104</v>
      </c>
      <c r="B3697" s="1" t="s">
        <v>42</v>
      </c>
      <c r="C3697" s="1" t="s">
        <v>45</v>
      </c>
      <c r="D3697" s="1">
        <v>23</v>
      </c>
      <c r="E3697" s="1">
        <v>20</v>
      </c>
      <c r="F3697">
        <f t="shared" si="1557"/>
        <v>1</v>
      </c>
      <c r="G3697">
        <f t="shared" si="1558"/>
        <v>0</v>
      </c>
      <c r="H3697" s="4">
        <v>1.2</v>
      </c>
      <c r="I3697" s="4">
        <v>4.5</v>
      </c>
      <c r="J3697" s="4">
        <f t="shared" si="1559"/>
        <v>0.83333333333333337</v>
      </c>
      <c r="K3697" s="4">
        <f t="shared" si="1560"/>
        <v>0.22222222222222221</v>
      </c>
      <c r="L3697" s="17">
        <f t="shared" si="1561"/>
        <v>0.80333333333333334</v>
      </c>
      <c r="M3697" s="17">
        <f t="shared" si="1562"/>
        <v>0.25222222222222224</v>
      </c>
      <c r="N3697" s="34">
        <f t="shared" si="1563"/>
        <v>1.2448132780082988</v>
      </c>
      <c r="O3697" s="12">
        <f t="shared" si="1564"/>
        <v>3.964757709251101</v>
      </c>
      <c r="P3697" s="4">
        <f t="shared" si="1565"/>
        <v>200910</v>
      </c>
      <c r="Q3697" s="17">
        <f t="shared" si="1566"/>
        <v>1.2</v>
      </c>
      <c r="R3697" s="17">
        <f t="shared" si="1567"/>
        <v>-5.2857142857142865</v>
      </c>
      <c r="S3697" s="16">
        <f t="shared" si="1568"/>
        <v>-4.0857142857142863</v>
      </c>
      <c r="T3697" s="5">
        <f t="shared" si="1569"/>
        <v>3.75</v>
      </c>
      <c r="U3697" s="21">
        <f t="shared" si="1570"/>
        <v>0</v>
      </c>
      <c r="W3697" s="5">
        <f t="shared" si="1571"/>
        <v>0.19999999999999996</v>
      </c>
      <c r="X3697" s="4">
        <f t="shared" si="1572"/>
        <v>-0.16666666666666663</v>
      </c>
      <c r="AE3697" s="4">
        <f t="shared" si="1573"/>
        <v>-0.36666666666666659</v>
      </c>
      <c r="AJ3697" s="3">
        <f t="shared" si="1574"/>
        <v>5.2631578947368585E-2</v>
      </c>
      <c r="AK3697" s="3">
        <f t="shared" si="1575"/>
        <v>5.2631578947368474E-2</v>
      </c>
      <c r="AL3697" s="26">
        <f t="shared" si="1576"/>
        <v>3.75</v>
      </c>
      <c r="AM3697" s="26">
        <f ca="1">IF(RAND()&lt;J3697,H3697*F3697,I3697*G3697)-1</f>
        <v>0.19999999999999996</v>
      </c>
      <c r="AN3697" s="26">
        <f ca="1">IF(RAND()&lt;(J3697+(2*F3697-1)*Sheet2!D$109),H3697*F3697,I3697*G3697)-1</f>
        <v>0.19999999999999996</v>
      </c>
      <c r="AO3697" s="3">
        <f t="shared" si="1556"/>
        <v>200910</v>
      </c>
    </row>
    <row r="3698" spans="1:41" x14ac:dyDescent="0.25">
      <c r="A3698" s="6">
        <v>40104</v>
      </c>
      <c r="B3698" s="1" t="s">
        <v>48</v>
      </c>
      <c r="C3698" s="1" t="s">
        <v>19</v>
      </c>
      <c r="D3698" s="1">
        <v>26</v>
      </c>
      <c r="E3698" s="1">
        <v>0</v>
      </c>
      <c r="F3698">
        <f t="shared" si="1557"/>
        <v>1</v>
      </c>
      <c r="G3698">
        <f t="shared" si="1558"/>
        <v>0</v>
      </c>
      <c r="H3698" s="4">
        <v>1.1000000000000001</v>
      </c>
      <c r="I3698" s="4">
        <v>8</v>
      </c>
      <c r="J3698" s="4">
        <f t="shared" si="1559"/>
        <v>0.90909090909090906</v>
      </c>
      <c r="K3698" s="4">
        <f t="shared" si="1560"/>
        <v>0.125</v>
      </c>
      <c r="L3698" s="17">
        <f t="shared" si="1561"/>
        <v>0.87909090909090903</v>
      </c>
      <c r="M3698" s="17">
        <f t="shared" si="1562"/>
        <v>0.155</v>
      </c>
      <c r="N3698" s="34">
        <f t="shared" si="1563"/>
        <v>1.1375387797311274</v>
      </c>
      <c r="O3698" s="12">
        <f t="shared" si="1564"/>
        <v>6.4516129032258069</v>
      </c>
      <c r="P3698" s="4">
        <f t="shared" si="1565"/>
        <v>200910</v>
      </c>
      <c r="Q3698" s="17">
        <f t="shared" si="1566"/>
        <v>1.1000000000000001</v>
      </c>
      <c r="R3698" s="17">
        <f t="shared" si="1567"/>
        <v>-10.142857142857133</v>
      </c>
      <c r="S3698" s="16">
        <f t="shared" si="1568"/>
        <v>-9.0428571428571338</v>
      </c>
      <c r="T3698" s="5">
        <f t="shared" si="1569"/>
        <v>7.2727272727272725</v>
      </c>
      <c r="U3698" s="21">
        <f t="shared" si="1570"/>
        <v>1</v>
      </c>
      <c r="W3698" s="5">
        <f t="shared" si="1571"/>
        <v>0.10000000000000009</v>
      </c>
      <c r="X3698" s="4">
        <f t="shared" si="1572"/>
        <v>-9.0909090909090939E-2</v>
      </c>
      <c r="AE3698" s="4">
        <f t="shared" si="1573"/>
        <v>-0.19090909090909103</v>
      </c>
      <c r="AJ3698" s="3">
        <f t="shared" si="1574"/>
        <v>3.296703296703285E-2</v>
      </c>
      <c r="AK3698" s="3">
        <f t="shared" si="1575"/>
        <v>3.2967032967032961E-2</v>
      </c>
      <c r="AL3698" s="26">
        <f t="shared" si="1576"/>
        <v>7.2727272727272725</v>
      </c>
      <c r="AM3698" s="26">
        <f ca="1">IF(RAND()&lt;J3698,H3698*F3698,I3698*G3698)-1</f>
        <v>0.10000000000000009</v>
      </c>
      <c r="AN3698" s="26">
        <f ca="1">IF(RAND()&lt;(J3698+(2*F3698-1)*Sheet2!D$109),H3698*F3698,I3698*G3698)-1</f>
        <v>0.10000000000000009</v>
      </c>
      <c r="AO3698" s="3">
        <f t="shared" si="1556"/>
        <v>200910</v>
      </c>
    </row>
    <row r="3699" spans="1:41" x14ac:dyDescent="0.25">
      <c r="A3699" s="6">
        <v>40104</v>
      </c>
      <c r="B3699" s="1" t="s">
        <v>30</v>
      </c>
      <c r="C3699" s="1" t="s">
        <v>33</v>
      </c>
      <c r="D3699" s="1">
        <v>17</v>
      </c>
      <c r="E3699" s="1">
        <v>28</v>
      </c>
      <c r="F3699">
        <f t="shared" si="1557"/>
        <v>0</v>
      </c>
      <c r="G3699">
        <f t="shared" si="1558"/>
        <v>1</v>
      </c>
      <c r="H3699" s="4">
        <v>1.5</v>
      </c>
      <c r="I3699" s="4">
        <v>2.7</v>
      </c>
      <c r="J3699" s="4">
        <f t="shared" si="1559"/>
        <v>0.66666666666666663</v>
      </c>
      <c r="K3699" s="4">
        <f t="shared" si="1560"/>
        <v>0.37037037037037035</v>
      </c>
      <c r="L3699" s="17">
        <f t="shared" si="1561"/>
        <v>0.69666666666666666</v>
      </c>
      <c r="M3699" s="17">
        <f t="shared" si="1562"/>
        <v>0.34037037037037032</v>
      </c>
      <c r="N3699" s="34">
        <f t="shared" si="1563"/>
        <v>1.4354066985645932</v>
      </c>
      <c r="O3699" s="12">
        <f t="shared" si="1564"/>
        <v>2.9379760609358003</v>
      </c>
      <c r="P3699" s="4">
        <f t="shared" si="1565"/>
        <v>200910</v>
      </c>
      <c r="Q3699" s="17">
        <f t="shared" si="1566"/>
        <v>0.55555555555555547</v>
      </c>
      <c r="R3699" s="17">
        <f t="shared" si="1567"/>
        <v>-2.5882352941176467</v>
      </c>
      <c r="S3699" s="16">
        <f t="shared" si="1568"/>
        <v>-2.0326797385620914</v>
      </c>
      <c r="T3699" s="5">
        <f t="shared" si="1569"/>
        <v>1.8</v>
      </c>
      <c r="U3699" s="21">
        <f t="shared" si="1570"/>
        <v>0</v>
      </c>
      <c r="W3699" s="5">
        <f t="shared" si="1571"/>
        <v>-1</v>
      </c>
      <c r="X3699" s="4">
        <f t="shared" si="1572"/>
        <v>-1</v>
      </c>
      <c r="AE3699" s="4">
        <f t="shared" si="1573"/>
        <v>-0.83333333333333337</v>
      </c>
      <c r="AJ3699" s="3">
        <f t="shared" si="1574"/>
        <v>3.5714285714285587E-2</v>
      </c>
      <c r="AK3699" s="3">
        <f t="shared" si="1575"/>
        <v>3.5714285714285809E-2</v>
      </c>
      <c r="AL3699" s="26">
        <f t="shared" si="1576"/>
        <v>1.8</v>
      </c>
      <c r="AM3699" s="26">
        <f ca="1">IF(RAND()&lt;J3699,H3699*F3699,I3699*G3699)-1</f>
        <v>-1</v>
      </c>
      <c r="AN3699" s="26">
        <f ca="1">IF(RAND()&lt;(J3699+(2*F3699-1)*Sheet2!D$109),H3699*F3699,I3699*G3699)-1</f>
        <v>-1</v>
      </c>
      <c r="AO3699" s="3">
        <f t="shared" si="1556"/>
        <v>200910</v>
      </c>
    </row>
    <row r="3700" spans="1:41" x14ac:dyDescent="0.25">
      <c r="A3700" s="6">
        <v>40104</v>
      </c>
      <c r="B3700" s="1" t="s">
        <v>27</v>
      </c>
      <c r="C3700" s="1" t="s">
        <v>31</v>
      </c>
      <c r="D3700" s="1">
        <v>21</v>
      </c>
      <c r="E3700" s="1">
        <v>14</v>
      </c>
      <c r="F3700">
        <f t="shared" si="1557"/>
        <v>1</v>
      </c>
      <c r="G3700">
        <f t="shared" si="1558"/>
        <v>0</v>
      </c>
      <c r="H3700" s="4">
        <v>1.47619047619048</v>
      </c>
      <c r="I3700" s="4">
        <v>2.8</v>
      </c>
      <c r="J3700" s="4">
        <f t="shared" si="1559"/>
        <v>0.67741935483870785</v>
      </c>
      <c r="K3700" s="4">
        <f t="shared" si="1560"/>
        <v>0.35714285714285715</v>
      </c>
      <c r="L3700" s="17">
        <f t="shared" si="1561"/>
        <v>0.64741935483870783</v>
      </c>
      <c r="M3700" s="17">
        <f t="shared" si="1562"/>
        <v>0.38714285714285712</v>
      </c>
      <c r="N3700" s="34">
        <f t="shared" si="1563"/>
        <v>1.54459392127554</v>
      </c>
      <c r="O3700" s="12">
        <f t="shared" si="1564"/>
        <v>2.5830258302583027</v>
      </c>
      <c r="P3700" s="4">
        <f t="shared" si="1565"/>
        <v>200910</v>
      </c>
      <c r="Q3700" s="17">
        <f t="shared" si="1566"/>
        <v>1.47619047619048</v>
      </c>
      <c r="R3700" s="17">
        <f t="shared" si="1567"/>
        <v>-2.6555555555555381</v>
      </c>
      <c r="S3700" s="16">
        <f t="shared" si="1568"/>
        <v>-1.1793650793650581</v>
      </c>
      <c r="T3700" s="5">
        <f t="shared" si="1569"/>
        <v>1.8967741935483819</v>
      </c>
      <c r="U3700" s="21">
        <f t="shared" si="1570"/>
        <v>0</v>
      </c>
      <c r="W3700" s="5">
        <f t="shared" si="1571"/>
        <v>0.47619047619048005</v>
      </c>
      <c r="X3700" s="4">
        <f t="shared" si="1572"/>
        <v>-0.32258064516129215</v>
      </c>
      <c r="AE3700" s="4">
        <f t="shared" si="1573"/>
        <v>-0.79877112135177242</v>
      </c>
      <c r="AJ3700" s="3">
        <f t="shared" si="1574"/>
        <v>3.3407572383071904E-2</v>
      </c>
      <c r="AK3700" s="3">
        <f t="shared" si="1575"/>
        <v>3.3407572383071682E-2</v>
      </c>
      <c r="AL3700" s="26">
        <f t="shared" si="1576"/>
        <v>1.8967741935483819</v>
      </c>
      <c r="AM3700" s="26">
        <f ca="1">IF(RAND()&lt;J3700,H3700*F3700,I3700*G3700)-1</f>
        <v>-1</v>
      </c>
      <c r="AN3700" s="26">
        <f ca="1">IF(RAND()&lt;(J3700+(2*F3700-1)*Sheet2!D$109),H3700*F3700,I3700*G3700)-1</f>
        <v>0.47619047619048005</v>
      </c>
      <c r="AO3700" s="3">
        <f t="shared" si="1556"/>
        <v>200910</v>
      </c>
    </row>
    <row r="3701" spans="1:41" x14ac:dyDescent="0.25">
      <c r="A3701" s="6">
        <v>40098</v>
      </c>
      <c r="B3701" s="1" t="s">
        <v>37</v>
      </c>
      <c r="C3701" s="1" t="s">
        <v>39</v>
      </c>
      <c r="D3701" s="1">
        <v>31</v>
      </c>
      <c r="E3701" s="1">
        <v>27</v>
      </c>
      <c r="F3701">
        <f t="shared" si="1557"/>
        <v>1</v>
      </c>
      <c r="G3701">
        <f t="shared" si="1558"/>
        <v>0</v>
      </c>
      <c r="H3701" s="4">
        <v>2.4500000000000002</v>
      </c>
      <c r="I3701" s="4">
        <v>1.60606060606061</v>
      </c>
      <c r="J3701" s="4">
        <f t="shared" si="1559"/>
        <v>0.4081632653061224</v>
      </c>
      <c r="K3701" s="4">
        <f t="shared" si="1560"/>
        <v>0.62264150943396079</v>
      </c>
      <c r="L3701" s="17">
        <f t="shared" si="1561"/>
        <v>0.37816326530612243</v>
      </c>
      <c r="M3701" s="17">
        <f t="shared" si="1562"/>
        <v>0.65264150943396082</v>
      </c>
      <c r="N3701" s="34">
        <f t="shared" si="1563"/>
        <v>2.6443604964921752</v>
      </c>
      <c r="O3701" s="12">
        <f t="shared" si="1564"/>
        <v>1.5322347499277282</v>
      </c>
      <c r="P3701" s="4">
        <f t="shared" si="1565"/>
        <v>200910</v>
      </c>
      <c r="Q3701" s="17">
        <f t="shared" si="1566"/>
        <v>2.4500000000000002</v>
      </c>
      <c r="R3701" s="17">
        <f t="shared" si="1567"/>
        <v>-2.3396551724137824</v>
      </c>
      <c r="S3701" s="16">
        <f t="shared" si="1568"/>
        <v>0.11034482758621778</v>
      </c>
      <c r="T3701" s="5">
        <f t="shared" si="1569"/>
        <v>0.65553494124922851</v>
      </c>
      <c r="U3701" s="21">
        <f t="shared" si="1570"/>
        <v>0</v>
      </c>
      <c r="W3701" s="5">
        <f t="shared" si="1571"/>
        <v>1.4500000000000002</v>
      </c>
      <c r="X3701" s="4">
        <f t="shared" si="1572"/>
        <v>-0.59183673469387754</v>
      </c>
      <c r="AE3701" s="4">
        <f t="shared" si="1573"/>
        <v>-2.0418367346938777</v>
      </c>
      <c r="AJ3701" s="3">
        <f t="shared" si="1574"/>
        <v>2.9884198729920097E-2</v>
      </c>
      <c r="AK3701" s="3">
        <f t="shared" si="1575"/>
        <v>2.9884198729920208E-2</v>
      </c>
      <c r="AL3701" s="26">
        <f t="shared" si="1576"/>
        <v>0.65553494124922851</v>
      </c>
      <c r="AM3701" s="26">
        <f ca="1">IF(RAND()&lt;J3701,H3701*F3701,I3701*G3701)-1</f>
        <v>1.4500000000000002</v>
      </c>
      <c r="AN3701" s="26">
        <f ca="1">IF(RAND()&lt;(J3701+(2*F3701-1)*Sheet2!D$109),H3701*F3701,I3701*G3701)-1</f>
        <v>-1</v>
      </c>
      <c r="AO3701" s="3">
        <f t="shared" si="1556"/>
        <v>200910</v>
      </c>
    </row>
    <row r="3702" spans="1:41" x14ac:dyDescent="0.25">
      <c r="A3702" s="6">
        <v>40097</v>
      </c>
      <c r="B3702" s="1" t="s">
        <v>36</v>
      </c>
      <c r="C3702" s="1" t="s">
        <v>22</v>
      </c>
      <c r="D3702" s="1">
        <v>9</v>
      </c>
      <c r="E3702" s="1">
        <v>31</v>
      </c>
      <c r="F3702">
        <f t="shared" si="1557"/>
        <v>0</v>
      </c>
      <c r="G3702">
        <f t="shared" si="1558"/>
        <v>1</v>
      </c>
      <c r="H3702" s="4">
        <v>2.75</v>
      </c>
      <c r="I3702" s="4">
        <v>1.5</v>
      </c>
      <c r="J3702" s="4">
        <f t="shared" si="1559"/>
        <v>0.36363636363636365</v>
      </c>
      <c r="K3702" s="4">
        <f t="shared" si="1560"/>
        <v>0.66666666666666663</v>
      </c>
      <c r="L3702" s="17">
        <f t="shared" si="1561"/>
        <v>0.39363636363636367</v>
      </c>
      <c r="M3702" s="17">
        <f t="shared" si="1562"/>
        <v>0.6366666666666666</v>
      </c>
      <c r="N3702" s="34">
        <f t="shared" si="1563"/>
        <v>2.5404157043879905</v>
      </c>
      <c r="O3702" s="12">
        <f t="shared" si="1564"/>
        <v>1.5706806282722514</v>
      </c>
      <c r="P3702" s="4">
        <f t="shared" si="1565"/>
        <v>200910</v>
      </c>
      <c r="Q3702" s="17">
        <f t="shared" si="1566"/>
        <v>1.8333333333333333</v>
      </c>
      <c r="R3702" s="17">
        <f t="shared" si="1567"/>
        <v>-2.5714285714285712</v>
      </c>
      <c r="S3702" s="16">
        <f t="shared" si="1568"/>
        <v>-0.73809523809523792</v>
      </c>
      <c r="T3702" s="5">
        <f t="shared" si="1569"/>
        <v>0.54545454545454541</v>
      </c>
      <c r="U3702" s="21">
        <f t="shared" si="1570"/>
        <v>0</v>
      </c>
      <c r="W3702" s="5">
        <f t="shared" si="1571"/>
        <v>-1</v>
      </c>
      <c r="X3702" s="4">
        <f t="shared" si="1572"/>
        <v>-1</v>
      </c>
      <c r="AE3702" s="4">
        <f t="shared" si="1573"/>
        <v>-2.3863636363636362</v>
      </c>
      <c r="AJ3702" s="3">
        <f t="shared" si="1574"/>
        <v>2.9411764705882359E-2</v>
      </c>
      <c r="AK3702" s="3">
        <f t="shared" si="1575"/>
        <v>2.941176470588247E-2</v>
      </c>
      <c r="AL3702" s="26">
        <f t="shared" si="1576"/>
        <v>0.54545454545454541</v>
      </c>
      <c r="AM3702" s="26">
        <f ca="1">IF(RAND()&lt;J3702,H3702*F3702,I3702*G3702)-1</f>
        <v>-1</v>
      </c>
      <c r="AN3702" s="26">
        <f ca="1">IF(RAND()&lt;(J3702+(2*F3702-1)*Sheet2!D$109),H3702*F3702,I3702*G3702)-1</f>
        <v>0.5</v>
      </c>
      <c r="AO3702" s="3">
        <f t="shared" si="1556"/>
        <v>200910</v>
      </c>
    </row>
    <row r="3703" spans="1:41" x14ac:dyDescent="0.25">
      <c r="A3703" s="6">
        <v>40097</v>
      </c>
      <c r="B3703" s="1" t="s">
        <v>45</v>
      </c>
      <c r="C3703" s="1" t="s">
        <v>46</v>
      </c>
      <c r="D3703" s="1">
        <v>10</v>
      </c>
      <c r="E3703" s="1">
        <v>38</v>
      </c>
      <c r="F3703">
        <f t="shared" si="1557"/>
        <v>0</v>
      </c>
      <c r="G3703">
        <f t="shared" si="1558"/>
        <v>1</v>
      </c>
      <c r="H3703" s="4">
        <v>5.5</v>
      </c>
      <c r="I3703" s="4">
        <v>1.1599999999999999</v>
      </c>
      <c r="J3703" s="4">
        <f t="shared" si="1559"/>
        <v>0.18181818181818182</v>
      </c>
      <c r="K3703" s="4">
        <f t="shared" si="1560"/>
        <v>0.86206896551724144</v>
      </c>
      <c r="L3703" s="17">
        <f t="shared" si="1561"/>
        <v>0.21181818181818182</v>
      </c>
      <c r="M3703" s="17">
        <f t="shared" si="1562"/>
        <v>0.83206896551724141</v>
      </c>
      <c r="N3703" s="34">
        <f t="shared" si="1563"/>
        <v>4.7210300429184544</v>
      </c>
      <c r="O3703" s="12">
        <f t="shared" si="1564"/>
        <v>1.2018234562784915</v>
      </c>
      <c r="P3703" s="4">
        <f t="shared" si="1565"/>
        <v>200910</v>
      </c>
      <c r="Q3703" s="17">
        <f t="shared" si="1566"/>
        <v>4.7413793103448283</v>
      </c>
      <c r="R3703" s="17">
        <f t="shared" si="1567"/>
        <v>-6.4722222222222259</v>
      </c>
      <c r="S3703" s="16">
        <f t="shared" si="1568"/>
        <v>-1.7308429118773976</v>
      </c>
      <c r="T3703" s="5">
        <f t="shared" si="1569"/>
        <v>0.21090909090909091</v>
      </c>
      <c r="U3703" s="21">
        <f t="shared" si="1570"/>
        <v>0</v>
      </c>
      <c r="W3703" s="5">
        <f t="shared" si="1571"/>
        <v>-1</v>
      </c>
      <c r="X3703" s="4">
        <f t="shared" si="1572"/>
        <v>-1</v>
      </c>
      <c r="AE3703" s="4">
        <f t="shared" si="1573"/>
        <v>-5.3181818181818183</v>
      </c>
      <c r="AJ3703" s="3">
        <f t="shared" si="1574"/>
        <v>4.2042042042042094E-2</v>
      </c>
      <c r="AK3703" s="3">
        <f t="shared" si="1575"/>
        <v>4.2042042042042094E-2</v>
      </c>
      <c r="AL3703" s="26">
        <f t="shared" si="1576"/>
        <v>0.21090909090909091</v>
      </c>
      <c r="AM3703" s="26">
        <f ca="1">IF(RAND()&lt;J3703,H3703*F3703,I3703*G3703)-1</f>
        <v>0.15999999999999992</v>
      </c>
      <c r="AN3703" s="26">
        <f ca="1">IF(RAND()&lt;(J3703+(2*F3703-1)*Sheet2!D$109),H3703*F3703,I3703*G3703)-1</f>
        <v>0.15999999999999992</v>
      </c>
      <c r="AO3703" s="3">
        <f t="shared" si="1556"/>
        <v>200910</v>
      </c>
    </row>
    <row r="3704" spans="1:41" x14ac:dyDescent="0.25">
      <c r="A3704" s="6">
        <v>40097</v>
      </c>
      <c r="B3704" s="1" t="s">
        <v>47</v>
      </c>
      <c r="C3704" s="1" t="s">
        <v>42</v>
      </c>
      <c r="D3704" s="1">
        <v>41</v>
      </c>
      <c r="E3704" s="1">
        <v>0</v>
      </c>
      <c r="F3704">
        <f t="shared" si="1557"/>
        <v>1</v>
      </c>
      <c r="G3704">
        <f t="shared" si="1558"/>
        <v>0</v>
      </c>
      <c r="H3704" s="4">
        <v>1.8</v>
      </c>
      <c r="I3704" s="4">
        <v>2.0499999999999998</v>
      </c>
      <c r="J3704" s="4">
        <f t="shared" si="1559"/>
        <v>0.55555555555555558</v>
      </c>
      <c r="K3704" s="4">
        <f t="shared" si="1560"/>
        <v>0.48780487804878053</v>
      </c>
      <c r="L3704" s="17">
        <f t="shared" si="1561"/>
        <v>0.52555555555555555</v>
      </c>
      <c r="M3704" s="17">
        <f t="shared" si="1562"/>
        <v>0.5178048780487805</v>
      </c>
      <c r="N3704" s="34">
        <f t="shared" si="1563"/>
        <v>1.9027484143763214</v>
      </c>
      <c r="O3704" s="12">
        <f t="shared" si="1564"/>
        <v>1.9312293923692887</v>
      </c>
      <c r="P3704" s="4">
        <f t="shared" si="1565"/>
        <v>200910</v>
      </c>
      <c r="Q3704" s="17">
        <f t="shared" si="1566"/>
        <v>1.8</v>
      </c>
      <c r="R3704" s="17">
        <f t="shared" si="1567"/>
        <v>-2.2023809523809526</v>
      </c>
      <c r="S3704" s="16">
        <f t="shared" si="1568"/>
        <v>-0.40238095238095251</v>
      </c>
      <c r="T3704" s="5">
        <f t="shared" si="1569"/>
        <v>1.1388888888888888</v>
      </c>
      <c r="U3704" s="21">
        <f t="shared" si="1570"/>
        <v>0</v>
      </c>
      <c r="W3704" s="5">
        <f t="shared" si="1571"/>
        <v>0.8</v>
      </c>
      <c r="X3704" s="4">
        <f t="shared" si="1572"/>
        <v>-0.44444444444444442</v>
      </c>
      <c r="AE3704" s="4">
        <f t="shared" si="1573"/>
        <v>-1.2444444444444442</v>
      </c>
      <c r="AJ3704" s="3">
        <f t="shared" si="1574"/>
        <v>4.1558441558441461E-2</v>
      </c>
      <c r="AK3704" s="3">
        <f t="shared" si="1575"/>
        <v>4.1558441558441461E-2</v>
      </c>
      <c r="AL3704" s="26">
        <f t="shared" si="1576"/>
        <v>1.1388888888888888</v>
      </c>
      <c r="AM3704" s="26">
        <f ca="1">IF(RAND()&lt;J3704,H3704*F3704,I3704*G3704)-1</f>
        <v>-1</v>
      </c>
      <c r="AN3704" s="26">
        <f ca="1">IF(RAND()&lt;(J3704+(2*F3704-1)*Sheet2!D$109),H3704*F3704,I3704*G3704)-1</f>
        <v>-1</v>
      </c>
      <c r="AO3704" s="3">
        <f t="shared" si="1556"/>
        <v>200910</v>
      </c>
    </row>
    <row r="3705" spans="1:41" x14ac:dyDescent="0.25">
      <c r="A3705" s="6">
        <v>40097</v>
      </c>
      <c r="B3705" s="1" t="s">
        <v>24</v>
      </c>
      <c r="C3705" s="1" t="s">
        <v>27</v>
      </c>
      <c r="D3705" s="1">
        <v>10</v>
      </c>
      <c r="E3705" s="1">
        <v>45</v>
      </c>
      <c r="F3705">
        <f t="shared" si="1557"/>
        <v>0</v>
      </c>
      <c r="G3705">
        <f t="shared" si="1558"/>
        <v>1</v>
      </c>
      <c r="H3705" s="4">
        <v>1.8695652173913</v>
      </c>
      <c r="I3705" s="4">
        <v>1.9523809523809499</v>
      </c>
      <c r="J3705" s="4">
        <f t="shared" si="1559"/>
        <v>0.53488372093023384</v>
      </c>
      <c r="K3705" s="4">
        <f t="shared" si="1560"/>
        <v>0.51219512195122019</v>
      </c>
      <c r="L3705" s="17">
        <f t="shared" si="1561"/>
        <v>0.56488372093023387</v>
      </c>
      <c r="M3705" s="17">
        <f t="shared" si="1562"/>
        <v>0.48219512195122016</v>
      </c>
      <c r="N3705" s="34">
        <f t="shared" si="1563"/>
        <v>1.770275833676406</v>
      </c>
      <c r="O3705" s="12">
        <f t="shared" si="1564"/>
        <v>2.0738492665655004</v>
      </c>
      <c r="P3705" s="4">
        <f t="shared" si="1565"/>
        <v>200910</v>
      </c>
      <c r="Q3705" s="17">
        <f t="shared" si="1566"/>
        <v>0.95758218451749633</v>
      </c>
      <c r="R3705" s="17">
        <f t="shared" si="1567"/>
        <v>-2.2000000000000082</v>
      </c>
      <c r="S3705" s="16">
        <f t="shared" si="1568"/>
        <v>-1.2424178154825118</v>
      </c>
      <c r="T3705" s="5">
        <f t="shared" si="1569"/>
        <v>1.044296788482836</v>
      </c>
      <c r="U3705" s="21">
        <f t="shared" si="1570"/>
        <v>0</v>
      </c>
      <c r="W3705" s="5">
        <f t="shared" si="1571"/>
        <v>-1</v>
      </c>
      <c r="X3705" s="4">
        <f t="shared" si="1572"/>
        <v>-1</v>
      </c>
      <c r="AE3705" s="4">
        <f t="shared" si="1573"/>
        <v>-1.3346814964610658</v>
      </c>
      <c r="AJ3705" s="3">
        <f t="shared" si="1574"/>
        <v>4.4962080173349572E-2</v>
      </c>
      <c r="AK3705" s="3">
        <f t="shared" si="1575"/>
        <v>4.4962080173349572E-2</v>
      </c>
      <c r="AL3705" s="26">
        <f t="shared" si="1576"/>
        <v>1.044296788482836</v>
      </c>
      <c r="AM3705" s="26">
        <f ca="1">IF(RAND()&lt;J3705,H3705*F3705,I3705*G3705)-1</f>
        <v>-1</v>
      </c>
      <c r="AN3705" s="26">
        <f ca="1">IF(RAND()&lt;(J3705+(2*F3705-1)*Sheet2!D$109),H3705*F3705,I3705*G3705)-1</f>
        <v>-1</v>
      </c>
      <c r="AO3705" s="3">
        <f t="shared" si="1556"/>
        <v>200910</v>
      </c>
    </row>
    <row r="3706" spans="1:41" x14ac:dyDescent="0.25">
      <c r="A3706" s="6">
        <v>40097</v>
      </c>
      <c r="B3706" s="1" t="s">
        <v>41</v>
      </c>
      <c r="C3706" s="1" t="s">
        <v>25</v>
      </c>
      <c r="D3706" s="1">
        <v>33</v>
      </c>
      <c r="E3706" s="1">
        <v>14</v>
      </c>
      <c r="F3706">
        <f t="shared" si="1557"/>
        <v>1</v>
      </c>
      <c r="G3706">
        <f t="shared" si="1558"/>
        <v>0</v>
      </c>
      <c r="H3706" s="4">
        <v>1.07692307692308</v>
      </c>
      <c r="I3706" s="4">
        <v>10</v>
      </c>
      <c r="J3706" s="4">
        <f t="shared" si="1559"/>
        <v>0.92857142857142594</v>
      </c>
      <c r="K3706" s="4">
        <f t="shared" si="1560"/>
        <v>0.1</v>
      </c>
      <c r="L3706" s="17">
        <f t="shared" si="1561"/>
        <v>0.89857142857142591</v>
      </c>
      <c r="M3706" s="17">
        <f t="shared" si="1562"/>
        <v>0.13</v>
      </c>
      <c r="N3706" s="34">
        <f t="shared" si="1563"/>
        <v>1.112877583465822</v>
      </c>
      <c r="O3706" s="12">
        <f t="shared" si="1564"/>
        <v>7.6923076923076916</v>
      </c>
      <c r="P3706" s="4">
        <f t="shared" si="1565"/>
        <v>200910</v>
      </c>
      <c r="Q3706" s="17">
        <f t="shared" si="1566"/>
        <v>1.07692307692308</v>
      </c>
      <c r="R3706" s="17">
        <f t="shared" si="1567"/>
        <v>-13.111111111110594</v>
      </c>
      <c r="S3706" s="16">
        <f t="shared" si="1568"/>
        <v>-12.034188034187514</v>
      </c>
      <c r="T3706" s="5">
        <f t="shared" si="1569"/>
        <v>9.2857142857142598</v>
      </c>
      <c r="U3706" s="21">
        <f t="shared" si="1570"/>
        <v>1</v>
      </c>
      <c r="W3706" s="5">
        <f t="shared" si="1571"/>
        <v>7.692307692307998E-2</v>
      </c>
      <c r="X3706" s="4">
        <f t="shared" si="1572"/>
        <v>-7.1428571428574061E-2</v>
      </c>
      <c r="AE3706" s="4">
        <f t="shared" si="1573"/>
        <v>-0.14835164835165404</v>
      </c>
      <c r="AJ3706" s="3">
        <f t="shared" si="1574"/>
        <v>2.7777777777775237E-2</v>
      </c>
      <c r="AK3706" s="3">
        <f t="shared" si="1575"/>
        <v>2.7777777777775348E-2</v>
      </c>
      <c r="AL3706" s="26">
        <f t="shared" si="1576"/>
        <v>9.2857142857142598</v>
      </c>
      <c r="AM3706" s="26">
        <f ca="1">IF(RAND()&lt;J3706,H3706*F3706,I3706*G3706)-1</f>
        <v>7.692307692307998E-2</v>
      </c>
      <c r="AN3706" s="26">
        <f ca="1">IF(RAND()&lt;(J3706+(2*F3706-1)*Sheet2!D$109),H3706*F3706,I3706*G3706)-1</f>
        <v>7.692307692307998E-2</v>
      </c>
      <c r="AO3706" s="3">
        <f t="shared" si="1556"/>
        <v>200910</v>
      </c>
    </row>
    <row r="3707" spans="1:41" x14ac:dyDescent="0.25">
      <c r="A3707" s="6">
        <v>40097</v>
      </c>
      <c r="B3707" s="1" t="s">
        <v>20</v>
      </c>
      <c r="C3707" s="1" t="s">
        <v>40</v>
      </c>
      <c r="D3707" s="1">
        <v>44</v>
      </c>
      <c r="E3707" s="1">
        <v>7</v>
      </c>
      <c r="F3707">
        <f t="shared" si="1557"/>
        <v>1</v>
      </c>
      <c r="G3707">
        <f t="shared" si="1558"/>
        <v>0</v>
      </c>
      <c r="H3707" s="4">
        <v>1.07692307692308</v>
      </c>
      <c r="I3707" s="4">
        <v>10</v>
      </c>
      <c r="J3707" s="4">
        <f t="shared" si="1559"/>
        <v>0.92857142857142594</v>
      </c>
      <c r="K3707" s="4">
        <f t="shared" si="1560"/>
        <v>0.1</v>
      </c>
      <c r="L3707" s="17">
        <f t="shared" si="1561"/>
        <v>0.89857142857142591</v>
      </c>
      <c r="M3707" s="17">
        <f t="shared" si="1562"/>
        <v>0.13</v>
      </c>
      <c r="N3707" s="34">
        <f t="shared" si="1563"/>
        <v>1.112877583465822</v>
      </c>
      <c r="O3707" s="12">
        <f t="shared" si="1564"/>
        <v>7.6923076923076916</v>
      </c>
      <c r="P3707" s="4">
        <f t="shared" si="1565"/>
        <v>200910</v>
      </c>
      <c r="Q3707" s="17">
        <f t="shared" si="1566"/>
        <v>1.07692307692308</v>
      </c>
      <c r="R3707" s="17">
        <f t="shared" si="1567"/>
        <v>-13.111111111110594</v>
      </c>
      <c r="S3707" s="16">
        <f t="shared" si="1568"/>
        <v>-12.034188034187514</v>
      </c>
      <c r="T3707" s="5">
        <f t="shared" si="1569"/>
        <v>9.2857142857142598</v>
      </c>
      <c r="U3707" s="21">
        <f t="shared" si="1570"/>
        <v>1</v>
      </c>
      <c r="W3707" s="5">
        <f t="shared" si="1571"/>
        <v>7.692307692307998E-2</v>
      </c>
      <c r="X3707" s="4">
        <f t="shared" si="1572"/>
        <v>-7.1428571428574061E-2</v>
      </c>
      <c r="AE3707" s="4">
        <f t="shared" si="1573"/>
        <v>-0.14835164835165404</v>
      </c>
      <c r="AJ3707" s="3">
        <f t="shared" si="1574"/>
        <v>2.7777777777775237E-2</v>
      </c>
      <c r="AK3707" s="3">
        <f t="shared" si="1575"/>
        <v>2.7777777777775348E-2</v>
      </c>
      <c r="AL3707" s="26">
        <f t="shared" si="1576"/>
        <v>9.2857142857142598</v>
      </c>
      <c r="AM3707" s="26">
        <f ca="1">IF(RAND()&lt;J3707,H3707*F3707,I3707*G3707)-1</f>
        <v>7.692307692307998E-2</v>
      </c>
      <c r="AN3707" s="26">
        <f ca="1">IF(RAND()&lt;(J3707+(2*F3707-1)*Sheet2!D$109),H3707*F3707,I3707*G3707)-1</f>
        <v>7.692307692307998E-2</v>
      </c>
      <c r="AO3707" s="3">
        <f t="shared" si="1556"/>
        <v>200910</v>
      </c>
    </row>
    <row r="3708" spans="1:41" x14ac:dyDescent="0.25">
      <c r="A3708" s="6">
        <v>40097</v>
      </c>
      <c r="B3708" s="1" t="s">
        <v>35</v>
      </c>
      <c r="C3708" s="1" t="s">
        <v>23</v>
      </c>
      <c r="D3708" s="1">
        <v>20</v>
      </c>
      <c r="E3708" s="1">
        <v>26</v>
      </c>
      <c r="F3708">
        <f t="shared" si="1557"/>
        <v>0</v>
      </c>
      <c r="G3708">
        <f t="shared" si="1558"/>
        <v>1</v>
      </c>
      <c r="H3708" s="4">
        <v>3.9</v>
      </c>
      <c r="I3708" s="4">
        <v>1.28571428571429</v>
      </c>
      <c r="J3708" s="4">
        <f t="shared" si="1559"/>
        <v>0.25641025641025644</v>
      </c>
      <c r="K3708" s="4">
        <f t="shared" si="1560"/>
        <v>0.77777777777777513</v>
      </c>
      <c r="L3708" s="17">
        <f t="shared" si="1561"/>
        <v>0.28641025641025641</v>
      </c>
      <c r="M3708" s="17">
        <f t="shared" si="1562"/>
        <v>0.7477777777777751</v>
      </c>
      <c r="N3708" s="34">
        <f t="shared" si="1563"/>
        <v>3.4914950760966876</v>
      </c>
      <c r="O3708" s="12">
        <f t="shared" si="1564"/>
        <v>1.3372956909361118</v>
      </c>
      <c r="P3708" s="4">
        <f t="shared" si="1565"/>
        <v>200910</v>
      </c>
      <c r="Q3708" s="17">
        <f t="shared" si="1566"/>
        <v>3.033333333333323</v>
      </c>
      <c r="R3708" s="17">
        <f t="shared" si="1567"/>
        <v>-3.8448275862068435</v>
      </c>
      <c r="S3708" s="16">
        <f t="shared" si="1568"/>
        <v>-0.81149425287352051</v>
      </c>
      <c r="T3708" s="5">
        <f t="shared" si="1569"/>
        <v>0.32967032967033078</v>
      </c>
      <c r="U3708" s="21">
        <f t="shared" si="1570"/>
        <v>0</v>
      </c>
      <c r="W3708" s="5">
        <f t="shared" si="1571"/>
        <v>-1</v>
      </c>
      <c r="X3708" s="4">
        <f t="shared" si="1572"/>
        <v>-1</v>
      </c>
      <c r="AE3708" s="4">
        <f t="shared" si="1573"/>
        <v>-3.6435897435897431</v>
      </c>
      <c r="AJ3708" s="3">
        <f t="shared" si="1574"/>
        <v>3.3057851239667091E-2</v>
      </c>
      <c r="AK3708" s="3">
        <f t="shared" si="1575"/>
        <v>3.305785123966698E-2</v>
      </c>
      <c r="AL3708" s="26">
        <f t="shared" si="1576"/>
        <v>0.32967032967033078</v>
      </c>
      <c r="AM3708" s="26">
        <f ca="1">IF(RAND()&lt;J3708,H3708*F3708,I3708*G3708)-1</f>
        <v>-1</v>
      </c>
      <c r="AN3708" s="26">
        <f ca="1">IF(RAND()&lt;(J3708+(2*F3708-1)*Sheet2!D$109),H3708*F3708,I3708*G3708)-1</f>
        <v>-1</v>
      </c>
      <c r="AO3708" s="3">
        <f t="shared" si="1556"/>
        <v>200910</v>
      </c>
    </row>
    <row r="3709" spans="1:41" x14ac:dyDescent="0.25">
      <c r="A3709" s="6">
        <v>40097</v>
      </c>
      <c r="B3709" s="1" t="s">
        <v>19</v>
      </c>
      <c r="C3709" s="1" t="s">
        <v>43</v>
      </c>
      <c r="D3709" s="1">
        <v>20</v>
      </c>
      <c r="E3709" s="1">
        <v>28</v>
      </c>
      <c r="F3709">
        <f t="shared" si="1557"/>
        <v>0</v>
      </c>
      <c r="G3709">
        <f t="shared" si="1558"/>
        <v>1</v>
      </c>
      <c r="H3709" s="4">
        <v>6</v>
      </c>
      <c r="I3709" s="4">
        <v>1.1428571428571399</v>
      </c>
      <c r="J3709" s="4">
        <f t="shared" si="1559"/>
        <v>0.16666666666666666</v>
      </c>
      <c r="K3709" s="4">
        <f t="shared" si="1560"/>
        <v>0.87500000000000222</v>
      </c>
      <c r="L3709" s="17">
        <f t="shared" si="1561"/>
        <v>0.19666666666666666</v>
      </c>
      <c r="M3709" s="17">
        <f t="shared" si="1562"/>
        <v>0.84500000000000219</v>
      </c>
      <c r="N3709" s="34">
        <f t="shared" si="1563"/>
        <v>5.0847457627118651</v>
      </c>
      <c r="O3709" s="12">
        <f t="shared" si="1564"/>
        <v>1.1834319526627188</v>
      </c>
      <c r="P3709" s="4">
        <f t="shared" si="1565"/>
        <v>200910</v>
      </c>
      <c r="Q3709" s="17">
        <f t="shared" si="1566"/>
        <v>5.2500000000000133</v>
      </c>
      <c r="R3709" s="17">
        <f t="shared" si="1567"/>
        <v>-7.200000000000145</v>
      </c>
      <c r="S3709" s="16">
        <f t="shared" si="1568"/>
        <v>-1.9500000000001316</v>
      </c>
      <c r="T3709" s="5">
        <f t="shared" si="1569"/>
        <v>0.19047619047618999</v>
      </c>
      <c r="U3709" s="21">
        <f t="shared" si="1570"/>
        <v>0</v>
      </c>
      <c r="W3709" s="5">
        <f t="shared" si="1571"/>
        <v>-1</v>
      </c>
      <c r="X3709" s="4">
        <f t="shared" si="1572"/>
        <v>-1</v>
      </c>
      <c r="AE3709" s="4">
        <f t="shared" si="1573"/>
        <v>-5.833333333333333</v>
      </c>
      <c r="AJ3709" s="3">
        <f t="shared" si="1574"/>
        <v>4.0000000000002034E-2</v>
      </c>
      <c r="AK3709" s="3">
        <f t="shared" si="1575"/>
        <v>4.0000000000002145E-2</v>
      </c>
      <c r="AL3709" s="26">
        <f t="shared" si="1576"/>
        <v>0.19047619047618999</v>
      </c>
      <c r="AM3709" s="26">
        <f ca="1">IF(RAND()&lt;J3709,H3709*F3709,I3709*G3709)-1</f>
        <v>0.14285714285713991</v>
      </c>
      <c r="AN3709" s="26">
        <f ca="1">IF(RAND()&lt;(J3709+(2*F3709-1)*Sheet2!D$109),H3709*F3709,I3709*G3709)-1</f>
        <v>0.14285714285713991</v>
      </c>
      <c r="AO3709" s="3">
        <f t="shared" si="1556"/>
        <v>200910</v>
      </c>
    </row>
    <row r="3710" spans="1:41" x14ac:dyDescent="0.25">
      <c r="A3710" s="6">
        <v>40097</v>
      </c>
      <c r="B3710" s="1" t="s">
        <v>21</v>
      </c>
      <c r="C3710" s="1" t="s">
        <v>38</v>
      </c>
      <c r="D3710" s="1">
        <v>20</v>
      </c>
      <c r="E3710" s="1">
        <v>17</v>
      </c>
      <c r="F3710">
        <f t="shared" si="1557"/>
        <v>1</v>
      </c>
      <c r="G3710">
        <f t="shared" si="1558"/>
        <v>0</v>
      </c>
      <c r="H3710" s="4">
        <v>2.4500000000000002</v>
      </c>
      <c r="I3710" s="4">
        <v>1.60606060606061</v>
      </c>
      <c r="J3710" s="4">
        <f t="shared" si="1559"/>
        <v>0.4081632653061224</v>
      </c>
      <c r="K3710" s="4">
        <f t="shared" si="1560"/>
        <v>0.62264150943396079</v>
      </c>
      <c r="L3710" s="17">
        <f t="shared" si="1561"/>
        <v>0.37816326530612243</v>
      </c>
      <c r="M3710" s="17">
        <f t="shared" si="1562"/>
        <v>0.65264150943396082</v>
      </c>
      <c r="N3710" s="34">
        <f t="shared" si="1563"/>
        <v>2.6443604964921752</v>
      </c>
      <c r="O3710" s="12">
        <f t="shared" si="1564"/>
        <v>1.5322347499277282</v>
      </c>
      <c r="P3710" s="4">
        <f t="shared" si="1565"/>
        <v>200910</v>
      </c>
      <c r="Q3710" s="17">
        <f t="shared" si="1566"/>
        <v>2.4500000000000002</v>
      </c>
      <c r="R3710" s="17">
        <f t="shared" si="1567"/>
        <v>-2.3396551724137824</v>
      </c>
      <c r="S3710" s="16">
        <f t="shared" si="1568"/>
        <v>0.11034482758621778</v>
      </c>
      <c r="T3710" s="5">
        <f t="shared" si="1569"/>
        <v>0.65553494124922851</v>
      </c>
      <c r="U3710" s="21">
        <f t="shared" si="1570"/>
        <v>0</v>
      </c>
      <c r="W3710" s="5">
        <f t="shared" si="1571"/>
        <v>1.4500000000000002</v>
      </c>
      <c r="X3710" s="4">
        <f t="shared" si="1572"/>
        <v>-0.59183673469387754</v>
      </c>
      <c r="AE3710" s="4">
        <f t="shared" si="1573"/>
        <v>-2.0418367346938777</v>
      </c>
      <c r="AJ3710" s="3">
        <f t="shared" si="1574"/>
        <v>2.9884198729920097E-2</v>
      </c>
      <c r="AK3710" s="3">
        <f t="shared" si="1575"/>
        <v>2.9884198729920208E-2</v>
      </c>
      <c r="AL3710" s="26">
        <f t="shared" si="1576"/>
        <v>0.65553494124922851</v>
      </c>
      <c r="AM3710" s="26">
        <f ca="1">IF(RAND()&lt;J3710,H3710*F3710,I3710*G3710)-1</f>
        <v>-1</v>
      </c>
      <c r="AN3710" s="26">
        <f ca="1">IF(RAND()&lt;(J3710+(2*F3710-1)*Sheet2!D$109),H3710*F3710,I3710*G3710)-1</f>
        <v>1.4500000000000002</v>
      </c>
      <c r="AO3710" s="3">
        <f t="shared" si="1556"/>
        <v>200910</v>
      </c>
    </row>
    <row r="3711" spans="1:41" x14ac:dyDescent="0.25">
      <c r="A3711" s="6">
        <v>40097</v>
      </c>
      <c r="B3711" s="1" t="s">
        <v>26</v>
      </c>
      <c r="C3711" s="1" t="s">
        <v>34</v>
      </c>
      <c r="D3711" s="1">
        <v>20</v>
      </c>
      <c r="E3711" s="1">
        <v>17</v>
      </c>
      <c r="F3711">
        <f t="shared" si="1557"/>
        <v>1</v>
      </c>
      <c r="G3711">
        <f t="shared" si="1558"/>
        <v>0</v>
      </c>
      <c r="H3711" s="4">
        <v>1.3846153846153799</v>
      </c>
      <c r="I3711" s="4">
        <v>3.2</v>
      </c>
      <c r="J3711" s="4">
        <f t="shared" si="1559"/>
        <v>0.72222222222222465</v>
      </c>
      <c r="K3711" s="4">
        <f t="shared" si="1560"/>
        <v>0.3125</v>
      </c>
      <c r="L3711" s="17">
        <f t="shared" si="1561"/>
        <v>0.69222222222222463</v>
      </c>
      <c r="M3711" s="17">
        <f t="shared" si="1562"/>
        <v>0.34250000000000003</v>
      </c>
      <c r="N3711" s="34">
        <f t="shared" si="1563"/>
        <v>1.4446227929373947</v>
      </c>
      <c r="O3711" s="12">
        <f t="shared" si="1564"/>
        <v>2.9197080291970803</v>
      </c>
      <c r="P3711" s="4">
        <f t="shared" si="1565"/>
        <v>200910</v>
      </c>
      <c r="Q3711" s="17">
        <f t="shared" si="1566"/>
        <v>1.3846153846153799</v>
      </c>
      <c r="R3711" s="17">
        <f t="shared" si="1567"/>
        <v>-3.0545454545454862</v>
      </c>
      <c r="S3711" s="16">
        <f t="shared" si="1568"/>
        <v>-1.6699300699301063</v>
      </c>
      <c r="T3711" s="5">
        <f t="shared" si="1569"/>
        <v>2.3111111111111189</v>
      </c>
      <c r="U3711" s="21">
        <f t="shared" si="1570"/>
        <v>0</v>
      </c>
      <c r="W3711" s="5">
        <f t="shared" si="1571"/>
        <v>0.38461538461537992</v>
      </c>
      <c r="X3711" s="4">
        <f t="shared" si="1572"/>
        <v>-0.27777777777777535</v>
      </c>
      <c r="AE3711" s="4">
        <f t="shared" si="1573"/>
        <v>-0.66239316239315527</v>
      </c>
      <c r="AJ3711" s="3">
        <f t="shared" si="1574"/>
        <v>3.3557046979868055E-2</v>
      </c>
      <c r="AK3711" s="3">
        <f t="shared" si="1575"/>
        <v>3.3557046979867944E-2</v>
      </c>
      <c r="AL3711" s="26">
        <f t="shared" si="1576"/>
        <v>2.3111111111111189</v>
      </c>
      <c r="AM3711" s="26">
        <f ca="1">IF(RAND()&lt;J3711,H3711*F3711,I3711*G3711)-1</f>
        <v>0.38461538461537992</v>
      </c>
      <c r="AN3711" s="26">
        <f ca="1">IF(RAND()&lt;(J3711+(2*F3711-1)*Sheet2!D$109),H3711*F3711,I3711*G3711)-1</f>
        <v>0.38461538461537992</v>
      </c>
      <c r="AO3711" s="3">
        <f t="shared" si="1556"/>
        <v>200910</v>
      </c>
    </row>
    <row r="3712" spans="1:41" x14ac:dyDescent="0.25">
      <c r="A3712" s="6">
        <v>40097</v>
      </c>
      <c r="B3712" s="1" t="s">
        <v>32</v>
      </c>
      <c r="C3712" s="1" t="s">
        <v>44</v>
      </c>
      <c r="D3712" s="1">
        <v>3</v>
      </c>
      <c r="E3712" s="1">
        <v>6</v>
      </c>
      <c r="F3712">
        <f t="shared" si="1557"/>
        <v>0</v>
      </c>
      <c r="G3712">
        <f t="shared" si="1558"/>
        <v>1</v>
      </c>
      <c r="H3712" s="4">
        <v>1.4</v>
      </c>
      <c r="I3712" s="4">
        <v>3.1</v>
      </c>
      <c r="J3712" s="4">
        <f t="shared" si="1559"/>
        <v>0.7142857142857143</v>
      </c>
      <c r="K3712" s="4">
        <f t="shared" si="1560"/>
        <v>0.32258064516129031</v>
      </c>
      <c r="L3712" s="17">
        <f t="shared" si="1561"/>
        <v>0.74428571428571433</v>
      </c>
      <c r="M3712" s="17">
        <f t="shared" si="1562"/>
        <v>0.29258064516129034</v>
      </c>
      <c r="N3712" s="34">
        <f t="shared" si="1563"/>
        <v>1.3435700575815739</v>
      </c>
      <c r="O3712" s="12">
        <f t="shared" si="1564"/>
        <v>3.4178610804851157</v>
      </c>
      <c r="P3712" s="4">
        <f t="shared" si="1565"/>
        <v>200910</v>
      </c>
      <c r="Q3712" s="17">
        <f t="shared" si="1566"/>
        <v>0.45161290322580638</v>
      </c>
      <c r="R3712" s="17">
        <f t="shared" si="1567"/>
        <v>-2.9761904761904767</v>
      </c>
      <c r="S3712" s="16">
        <f t="shared" si="1568"/>
        <v>-2.5245775729646702</v>
      </c>
      <c r="T3712" s="5">
        <f t="shared" si="1569"/>
        <v>2.2142857142857144</v>
      </c>
      <c r="U3712" s="21">
        <f t="shared" si="1570"/>
        <v>0</v>
      </c>
      <c r="W3712" s="5">
        <f t="shared" si="1571"/>
        <v>-1</v>
      </c>
      <c r="X3712" s="4">
        <f t="shared" si="1572"/>
        <v>-1</v>
      </c>
      <c r="AE3712" s="4">
        <f t="shared" si="1573"/>
        <v>-0.68571428571428561</v>
      </c>
      <c r="AJ3712" s="3">
        <f t="shared" si="1574"/>
        <v>3.5555555555555562E-2</v>
      </c>
      <c r="AK3712" s="3">
        <f t="shared" si="1575"/>
        <v>3.5555555555555562E-2</v>
      </c>
      <c r="AL3712" s="26">
        <f t="shared" si="1576"/>
        <v>2.2142857142857144</v>
      </c>
      <c r="AM3712" s="26">
        <f ca="1">IF(RAND()&lt;J3712,H3712*F3712,I3712*G3712)-1</f>
        <v>2.1</v>
      </c>
      <c r="AN3712" s="26">
        <f ca="1">IF(RAND()&lt;(J3712+(2*F3712-1)*Sheet2!D$109),H3712*F3712,I3712*G3712)-1</f>
        <v>-1</v>
      </c>
      <c r="AO3712" s="3">
        <f t="shared" si="1556"/>
        <v>200910</v>
      </c>
    </row>
    <row r="3713" spans="1:41" x14ac:dyDescent="0.25">
      <c r="A3713" s="6">
        <v>40097</v>
      </c>
      <c r="B3713" s="1" t="s">
        <v>29</v>
      </c>
      <c r="C3713" s="1" t="s">
        <v>30</v>
      </c>
      <c r="D3713" s="1">
        <v>14</v>
      </c>
      <c r="E3713" s="1">
        <v>17</v>
      </c>
      <c r="F3713">
        <f t="shared" si="1557"/>
        <v>0</v>
      </c>
      <c r="G3713">
        <f t="shared" si="1558"/>
        <v>1</v>
      </c>
      <c r="H3713" s="4">
        <v>1.2222222222222201</v>
      </c>
      <c r="I3713" s="4">
        <v>4.5</v>
      </c>
      <c r="J3713" s="4">
        <f t="shared" si="1559"/>
        <v>0.81818181818181956</v>
      </c>
      <c r="K3713" s="4">
        <f t="shared" si="1560"/>
        <v>0.22222222222222221</v>
      </c>
      <c r="L3713" s="17">
        <f t="shared" si="1561"/>
        <v>0.84818181818181959</v>
      </c>
      <c r="M3713" s="17">
        <f t="shared" si="1562"/>
        <v>0.19222222222222221</v>
      </c>
      <c r="N3713" s="34">
        <f t="shared" si="1563"/>
        <v>1.1789924973204697</v>
      </c>
      <c r="O3713" s="12">
        <f t="shared" si="1564"/>
        <v>5.202312138728324</v>
      </c>
      <c r="P3713" s="4">
        <f t="shared" si="1565"/>
        <v>200910</v>
      </c>
      <c r="Q3713" s="17">
        <f t="shared" si="1566"/>
        <v>0.27160493827160448</v>
      </c>
      <c r="R3713" s="17">
        <f t="shared" si="1567"/>
        <v>-4.7857142857143282</v>
      </c>
      <c r="S3713" s="16">
        <f t="shared" si="1568"/>
        <v>-4.5141093474427239</v>
      </c>
      <c r="T3713" s="5">
        <f t="shared" si="1569"/>
        <v>3.6818181818181883</v>
      </c>
      <c r="U3713" s="21">
        <f t="shared" si="1570"/>
        <v>0</v>
      </c>
      <c r="W3713" s="5">
        <f t="shared" si="1571"/>
        <v>-1</v>
      </c>
      <c r="X3713" s="4">
        <f t="shared" si="1572"/>
        <v>-1</v>
      </c>
      <c r="AE3713" s="4">
        <f t="shared" si="1573"/>
        <v>-0.40404040404040054</v>
      </c>
      <c r="AJ3713" s="3">
        <f t="shared" si="1574"/>
        <v>3.8834951456311995E-2</v>
      </c>
      <c r="AK3713" s="3">
        <f t="shared" si="1575"/>
        <v>3.8834951456311995E-2</v>
      </c>
      <c r="AL3713" s="26">
        <f t="shared" si="1576"/>
        <v>3.6818181818181883</v>
      </c>
      <c r="AM3713" s="26">
        <f ca="1">IF(RAND()&lt;J3713,H3713*F3713,I3713*G3713)-1</f>
        <v>-1</v>
      </c>
      <c r="AN3713" s="26">
        <f ca="1">IF(RAND()&lt;(J3713+(2*F3713-1)*Sheet2!D$109),H3713*F3713,I3713*G3713)-1</f>
        <v>-1</v>
      </c>
      <c r="AO3713" s="3">
        <f t="shared" si="1556"/>
        <v>200910</v>
      </c>
    </row>
    <row r="3714" spans="1:41" x14ac:dyDescent="0.25">
      <c r="A3714" s="6">
        <v>40097</v>
      </c>
      <c r="B3714" s="1" t="s">
        <v>49</v>
      </c>
      <c r="C3714" s="1" t="s">
        <v>33</v>
      </c>
      <c r="D3714" s="1">
        <v>28</v>
      </c>
      <c r="E3714" s="1">
        <v>21</v>
      </c>
      <c r="F3714">
        <f t="shared" si="1557"/>
        <v>1</v>
      </c>
      <c r="G3714">
        <f t="shared" si="1558"/>
        <v>0</v>
      </c>
      <c r="H3714" s="4">
        <v>1.4</v>
      </c>
      <c r="I3714" s="4">
        <v>3.1</v>
      </c>
      <c r="J3714" s="4">
        <f t="shared" si="1559"/>
        <v>0.7142857142857143</v>
      </c>
      <c r="K3714" s="4">
        <f t="shared" si="1560"/>
        <v>0.32258064516129031</v>
      </c>
      <c r="L3714" s="17">
        <f t="shared" si="1561"/>
        <v>0.68428571428571427</v>
      </c>
      <c r="M3714" s="17">
        <f t="shared" si="1562"/>
        <v>0.35258064516129028</v>
      </c>
      <c r="N3714" s="34">
        <f t="shared" si="1563"/>
        <v>1.4613778705636744</v>
      </c>
      <c r="O3714" s="12">
        <f t="shared" si="1564"/>
        <v>2.8362305580969811</v>
      </c>
      <c r="P3714" s="4">
        <f t="shared" si="1565"/>
        <v>200910</v>
      </c>
      <c r="Q3714" s="17">
        <f t="shared" si="1566"/>
        <v>1.4</v>
      </c>
      <c r="R3714" s="17">
        <f t="shared" si="1567"/>
        <v>-2.9761904761904767</v>
      </c>
      <c r="S3714" s="16">
        <f t="shared" si="1568"/>
        <v>-1.5761904761904768</v>
      </c>
      <c r="T3714" s="5">
        <f t="shared" si="1569"/>
        <v>2.2142857142857144</v>
      </c>
      <c r="U3714" s="21">
        <f t="shared" si="1570"/>
        <v>0</v>
      </c>
      <c r="W3714" s="5">
        <f t="shared" si="1571"/>
        <v>0.39999999999999991</v>
      </c>
      <c r="X3714" s="4">
        <f t="shared" si="1572"/>
        <v>-0.2857142857142857</v>
      </c>
      <c r="AE3714" s="4">
        <f t="shared" si="1573"/>
        <v>-0.68571428571428561</v>
      </c>
      <c r="AJ3714" s="3">
        <f t="shared" si="1574"/>
        <v>3.5555555555555562E-2</v>
      </c>
      <c r="AK3714" s="3">
        <f t="shared" si="1575"/>
        <v>3.5555555555555562E-2</v>
      </c>
      <c r="AL3714" s="26">
        <f t="shared" si="1576"/>
        <v>2.2142857142857144</v>
      </c>
      <c r="AM3714" s="26">
        <f ca="1">IF(RAND()&lt;J3714,H3714*F3714,I3714*G3714)-1</f>
        <v>0.39999999999999991</v>
      </c>
      <c r="AN3714" s="26">
        <f ca="1">IF(RAND()&lt;(J3714+(2*F3714-1)*Sheet2!D$109),H3714*F3714,I3714*G3714)-1</f>
        <v>0.39999999999999991</v>
      </c>
      <c r="AO3714" s="3">
        <f t="shared" ref="AO3714:AO3777" si="1577">P3714</f>
        <v>200910</v>
      </c>
    </row>
    <row r="3715" spans="1:41" x14ac:dyDescent="0.25">
      <c r="A3715" s="6">
        <v>40091</v>
      </c>
      <c r="B3715" s="1" t="s">
        <v>46</v>
      </c>
      <c r="C3715" s="1" t="s">
        <v>48</v>
      </c>
      <c r="D3715" s="1">
        <v>30</v>
      </c>
      <c r="E3715" s="1">
        <v>23</v>
      </c>
      <c r="F3715">
        <f t="shared" ref="F3715:F3778" si="1578">IF(D3715&gt;E3715,1,0)</f>
        <v>1</v>
      </c>
      <c r="G3715">
        <f t="shared" ref="G3715:G3778" si="1579">IF(E3715&gt;D3715,1,0)</f>
        <v>0</v>
      </c>
      <c r="H3715" s="4">
        <v>1.4347826086956501</v>
      </c>
      <c r="I3715" s="4">
        <v>2.9</v>
      </c>
      <c r="J3715" s="4">
        <f t="shared" ref="J3715:J3778" si="1580">1/H3715</f>
        <v>0.69696969696969802</v>
      </c>
      <c r="K3715" s="4">
        <f t="shared" ref="K3715:K3778" si="1581">1/I3715</f>
        <v>0.34482758620689657</v>
      </c>
      <c r="L3715" s="17">
        <f t="shared" ref="L3715:L3778" si="1582">IF(F3715&gt;0,J3715-0.03,J3715+0.03)</f>
        <v>0.66696969696969799</v>
      </c>
      <c r="M3715" s="17">
        <f t="shared" ref="M3715:M3778" si="1583">IF(G3715&gt;0,K3715-0.03,K3715+0.03)</f>
        <v>0.3748275862068966</v>
      </c>
      <c r="N3715" s="34">
        <f t="shared" ref="N3715:N3778" si="1584">1/L3715</f>
        <v>1.4993184915947273</v>
      </c>
      <c r="O3715" s="12">
        <f t="shared" ref="O3715:O3778" si="1585">1/M3715</f>
        <v>2.6678932842686289</v>
      </c>
      <c r="P3715" s="4">
        <f t="shared" ref="P3715:P3778" si="1586">YEAR(A3715)*100+MONTH(A3715)</f>
        <v>200910</v>
      </c>
      <c r="Q3715" s="17">
        <f t="shared" ref="Q3715:Q3778" si="1587">IF(F3715=1,H3715,H3715/I3715)</f>
        <v>1.4347826086956501</v>
      </c>
      <c r="R3715" s="17">
        <f t="shared" ref="R3715:R3778" si="1588">-1/(H3715-1)-1/(I3715-1)</f>
        <v>-2.826315789473695</v>
      </c>
      <c r="S3715" s="16">
        <f t="shared" ref="S3715:S3778" si="1589">Q3715+R3715</f>
        <v>-1.3915331807780449</v>
      </c>
      <c r="T3715" s="5">
        <f t="shared" ref="T3715:T3778" si="1590">I3715/H3715</f>
        <v>2.0212121212121241</v>
      </c>
      <c r="U3715" s="21">
        <f t="shared" ref="U3715:U3778" si="1591">IF(H3715&lt;U$1,1,0)</f>
        <v>0</v>
      </c>
      <c r="W3715" s="5">
        <f t="shared" ref="W3715:W3778" si="1592">H3715*F3715-1</f>
        <v>0.43478260869565011</v>
      </c>
      <c r="X3715" s="4">
        <f t="shared" ref="X3715:X3778" si="1593">J3715*F3715-1</f>
        <v>-0.30303030303030198</v>
      </c>
      <c r="AE3715" s="4">
        <f t="shared" ref="AE3715:AE3778" si="1594">(1/H3715-1/J3715)</f>
        <v>-0.73781291172595209</v>
      </c>
      <c r="AJ3715" s="3">
        <f t="shared" ref="AJ3715:AJ3778" si="1595">1-H3715*I3715/(H3715+I3715)</f>
        <v>4.0120361083250788E-2</v>
      </c>
      <c r="AK3715" s="3">
        <f t="shared" ref="AK3715:AK3778" si="1596">1-N3715*O3715/(N3715+O3715)</f>
        <v>4.0120361083250566E-2</v>
      </c>
      <c r="AL3715" s="26">
        <f t="shared" ref="AL3715:AL3778" si="1597">(I3715/H3715)</f>
        <v>2.0212121212121241</v>
      </c>
      <c r="AM3715" s="26">
        <f ca="1">IF(RAND()&lt;J3715,H3715*F3715,I3715*G3715)-1</f>
        <v>0.43478260869565011</v>
      </c>
      <c r="AN3715" s="26">
        <f ca="1">IF(RAND()&lt;(J3715+(2*F3715-1)*Sheet2!D$109),H3715*F3715,I3715*G3715)-1</f>
        <v>0.43478260869565011</v>
      </c>
      <c r="AO3715" s="3">
        <f t="shared" si="1577"/>
        <v>200910</v>
      </c>
    </row>
    <row r="3716" spans="1:41" x14ac:dyDescent="0.25">
      <c r="A3716" s="6">
        <v>40090</v>
      </c>
      <c r="B3716" s="1" t="s">
        <v>34</v>
      </c>
      <c r="C3716" s="1" t="s">
        <v>25</v>
      </c>
      <c r="D3716" s="1">
        <v>16</v>
      </c>
      <c r="E3716" s="1">
        <v>13</v>
      </c>
      <c r="F3716">
        <f t="shared" si="1578"/>
        <v>1</v>
      </c>
      <c r="G3716">
        <f t="shared" si="1579"/>
        <v>0</v>
      </c>
      <c r="H3716" s="4">
        <v>1.25</v>
      </c>
      <c r="I3716" s="4">
        <v>4.3</v>
      </c>
      <c r="J3716" s="4">
        <f t="shared" si="1580"/>
        <v>0.8</v>
      </c>
      <c r="K3716" s="4">
        <f t="shared" si="1581"/>
        <v>0.23255813953488372</v>
      </c>
      <c r="L3716" s="17">
        <f t="shared" si="1582"/>
        <v>0.77</v>
      </c>
      <c r="M3716" s="17">
        <f t="shared" si="1583"/>
        <v>0.26255813953488372</v>
      </c>
      <c r="N3716" s="34">
        <f t="shared" si="1584"/>
        <v>1.2987012987012987</v>
      </c>
      <c r="O3716" s="12">
        <f t="shared" si="1585"/>
        <v>3.8086802480070858</v>
      </c>
      <c r="P3716" s="4">
        <f t="shared" si="1586"/>
        <v>200910</v>
      </c>
      <c r="Q3716" s="17">
        <f t="shared" si="1587"/>
        <v>1.25</v>
      </c>
      <c r="R3716" s="17">
        <f t="shared" si="1588"/>
        <v>-4.3030303030303028</v>
      </c>
      <c r="S3716" s="16">
        <f t="shared" si="1589"/>
        <v>-3.0530303030303028</v>
      </c>
      <c r="T3716" s="5">
        <f t="shared" si="1590"/>
        <v>3.44</v>
      </c>
      <c r="U3716" s="21">
        <f t="shared" si="1591"/>
        <v>0</v>
      </c>
      <c r="W3716" s="5">
        <f t="shared" si="1592"/>
        <v>0.25</v>
      </c>
      <c r="X3716" s="4">
        <f t="shared" si="1593"/>
        <v>-0.19999999999999996</v>
      </c>
      <c r="AE3716" s="4">
        <f t="shared" si="1594"/>
        <v>-0.44999999999999996</v>
      </c>
      <c r="AJ3716" s="3">
        <f t="shared" si="1595"/>
        <v>3.1531531531531543E-2</v>
      </c>
      <c r="AK3716" s="3">
        <f t="shared" si="1596"/>
        <v>3.1531531531531543E-2</v>
      </c>
      <c r="AL3716" s="26">
        <f t="shared" si="1597"/>
        <v>3.44</v>
      </c>
      <c r="AM3716" s="26">
        <f ca="1">IF(RAND()&lt;J3716,H3716*F3716,I3716*G3716)-1</f>
        <v>0.25</v>
      </c>
      <c r="AN3716" s="26">
        <f ca="1">IF(RAND()&lt;(J3716+(2*F3716-1)*Sheet2!D$109),H3716*F3716,I3716*G3716)-1</f>
        <v>0.25</v>
      </c>
      <c r="AO3716" s="3">
        <f t="shared" si="1577"/>
        <v>200910</v>
      </c>
    </row>
    <row r="3717" spans="1:41" x14ac:dyDescent="0.25">
      <c r="A3717" s="6">
        <v>40090</v>
      </c>
      <c r="B3717" s="1" t="s">
        <v>24</v>
      </c>
      <c r="C3717" s="1" t="s">
        <v>45</v>
      </c>
      <c r="D3717" s="1">
        <v>35</v>
      </c>
      <c r="E3717" s="1">
        <v>0</v>
      </c>
      <c r="F3717">
        <f t="shared" si="1578"/>
        <v>1</v>
      </c>
      <c r="G3717">
        <f t="shared" si="1579"/>
        <v>0</v>
      </c>
      <c r="H3717" s="4">
        <v>1.2105263157894699</v>
      </c>
      <c r="I3717" s="4">
        <v>4.5</v>
      </c>
      <c r="J3717" s="4">
        <f t="shared" si="1580"/>
        <v>0.82608695652174169</v>
      </c>
      <c r="K3717" s="4">
        <f t="shared" si="1581"/>
        <v>0.22222222222222221</v>
      </c>
      <c r="L3717" s="17">
        <f t="shared" si="1582"/>
        <v>0.79608695652174166</v>
      </c>
      <c r="M3717" s="17">
        <f t="shared" si="1583"/>
        <v>0.25222222222222224</v>
      </c>
      <c r="N3717" s="34">
        <f t="shared" si="1584"/>
        <v>1.2561441835062768</v>
      </c>
      <c r="O3717" s="12">
        <f t="shared" si="1585"/>
        <v>3.964757709251101</v>
      </c>
      <c r="P3717" s="4">
        <f t="shared" si="1586"/>
        <v>200910</v>
      </c>
      <c r="Q3717" s="17">
        <f t="shared" si="1587"/>
        <v>1.2105263157894699</v>
      </c>
      <c r="R3717" s="17">
        <f t="shared" si="1588"/>
        <v>-5.0357142857143709</v>
      </c>
      <c r="S3717" s="16">
        <f t="shared" si="1589"/>
        <v>-3.825187969924901</v>
      </c>
      <c r="T3717" s="5">
        <f t="shared" si="1590"/>
        <v>3.7173913043478377</v>
      </c>
      <c r="U3717" s="21">
        <f t="shared" si="1591"/>
        <v>0</v>
      </c>
      <c r="W3717" s="5">
        <f t="shared" si="1592"/>
        <v>0.2105263157894699</v>
      </c>
      <c r="X3717" s="4">
        <f t="shared" si="1593"/>
        <v>-0.17391304347825831</v>
      </c>
      <c r="AE3717" s="4">
        <f t="shared" si="1594"/>
        <v>-0.38443935926772821</v>
      </c>
      <c r="AJ3717" s="3">
        <f t="shared" si="1595"/>
        <v>4.6082949308758225E-2</v>
      </c>
      <c r="AK3717" s="3">
        <f t="shared" si="1596"/>
        <v>4.6082949308758114E-2</v>
      </c>
      <c r="AL3717" s="26">
        <f t="shared" si="1597"/>
        <v>3.7173913043478377</v>
      </c>
      <c r="AM3717" s="26">
        <f ca="1">IF(RAND()&lt;J3717,H3717*F3717,I3717*G3717)-1</f>
        <v>-1</v>
      </c>
      <c r="AN3717" s="26">
        <f ca="1">IF(RAND()&lt;(J3717+(2*F3717-1)*Sheet2!D$109),H3717*F3717,I3717*G3717)-1</f>
        <v>0.2105263157894699</v>
      </c>
      <c r="AO3717" s="3">
        <f t="shared" si="1577"/>
        <v>200910</v>
      </c>
    </row>
    <row r="3718" spans="1:41" x14ac:dyDescent="0.25">
      <c r="A3718" s="6">
        <v>40090</v>
      </c>
      <c r="B3718" s="1" t="s">
        <v>43</v>
      </c>
      <c r="C3718" s="1" t="s">
        <v>50</v>
      </c>
      <c r="D3718" s="1">
        <v>38</v>
      </c>
      <c r="E3718" s="1">
        <v>28</v>
      </c>
      <c r="F3718">
        <f t="shared" si="1578"/>
        <v>1</v>
      </c>
      <c r="G3718">
        <f t="shared" si="1579"/>
        <v>0</v>
      </c>
      <c r="H3718" s="4">
        <v>1.4166666666666701</v>
      </c>
      <c r="I3718" s="4">
        <v>3</v>
      </c>
      <c r="J3718" s="4">
        <f t="shared" si="1580"/>
        <v>0.70588235294117474</v>
      </c>
      <c r="K3718" s="4">
        <f t="shared" si="1581"/>
        <v>0.33333333333333331</v>
      </c>
      <c r="L3718" s="17">
        <f t="shared" si="1582"/>
        <v>0.67588235294117471</v>
      </c>
      <c r="M3718" s="17">
        <f t="shared" si="1583"/>
        <v>0.36333333333333329</v>
      </c>
      <c r="N3718" s="34">
        <f t="shared" si="1584"/>
        <v>1.4795474325500473</v>
      </c>
      <c r="O3718" s="12">
        <f t="shared" si="1585"/>
        <v>2.7522935779816518</v>
      </c>
      <c r="P3718" s="4">
        <f t="shared" si="1586"/>
        <v>200910</v>
      </c>
      <c r="Q3718" s="17">
        <f t="shared" si="1587"/>
        <v>1.4166666666666701</v>
      </c>
      <c r="R3718" s="17">
        <f t="shared" si="1588"/>
        <v>-2.8999999999999804</v>
      </c>
      <c r="S3718" s="16">
        <f t="shared" si="1589"/>
        <v>-1.4833333333333103</v>
      </c>
      <c r="T3718" s="5">
        <f t="shared" si="1590"/>
        <v>2.1176470588235241</v>
      </c>
      <c r="U3718" s="21">
        <f t="shared" si="1591"/>
        <v>0</v>
      </c>
      <c r="W3718" s="5">
        <f t="shared" si="1592"/>
        <v>0.41666666666667007</v>
      </c>
      <c r="X3718" s="4">
        <f t="shared" si="1593"/>
        <v>-0.29411764705882526</v>
      </c>
      <c r="AE3718" s="4">
        <f t="shared" si="1594"/>
        <v>-0.71078431372549533</v>
      </c>
      <c r="AJ3718" s="3">
        <f t="shared" si="1595"/>
        <v>3.7735849056601989E-2</v>
      </c>
      <c r="AK3718" s="3">
        <f t="shared" si="1596"/>
        <v>3.7735849056602211E-2</v>
      </c>
      <c r="AL3718" s="26">
        <f t="shared" si="1597"/>
        <v>2.1176470588235241</v>
      </c>
      <c r="AM3718" s="26">
        <f ca="1">IF(RAND()&lt;J3718,H3718*F3718,I3718*G3718)-1</f>
        <v>0.41666666666667007</v>
      </c>
      <c r="AN3718" s="26">
        <f ca="1">IF(RAND()&lt;(J3718+(2*F3718-1)*Sheet2!D$109),H3718*F3718,I3718*G3718)-1</f>
        <v>-1</v>
      </c>
      <c r="AO3718" s="3">
        <f t="shared" si="1577"/>
        <v>200910</v>
      </c>
    </row>
    <row r="3719" spans="1:41" x14ac:dyDescent="0.25">
      <c r="A3719" s="6">
        <v>40090</v>
      </c>
      <c r="B3719" s="1" t="s">
        <v>28</v>
      </c>
      <c r="C3719" s="1" t="s">
        <v>39</v>
      </c>
      <c r="D3719" s="1">
        <v>24</v>
      </c>
      <c r="E3719" s="1">
        <v>10</v>
      </c>
      <c r="F3719">
        <f t="shared" si="1578"/>
        <v>1</v>
      </c>
      <c r="G3719">
        <f t="shared" si="1579"/>
        <v>0</v>
      </c>
      <c r="H3719" s="4">
        <v>1.2777777777777799</v>
      </c>
      <c r="I3719" s="4">
        <v>4</v>
      </c>
      <c r="J3719" s="4">
        <f t="shared" si="1580"/>
        <v>0.78260869565217261</v>
      </c>
      <c r="K3719" s="4">
        <f t="shared" si="1581"/>
        <v>0.25</v>
      </c>
      <c r="L3719" s="17">
        <f t="shared" si="1582"/>
        <v>0.75260869565217259</v>
      </c>
      <c r="M3719" s="17">
        <f t="shared" si="1583"/>
        <v>0.28000000000000003</v>
      </c>
      <c r="N3719" s="34">
        <f t="shared" si="1584"/>
        <v>1.3287117273252478</v>
      </c>
      <c r="O3719" s="12">
        <f t="shared" si="1585"/>
        <v>3.5714285714285712</v>
      </c>
      <c r="P3719" s="4">
        <f t="shared" si="1586"/>
        <v>200910</v>
      </c>
      <c r="Q3719" s="17">
        <f t="shared" si="1587"/>
        <v>1.2777777777777799</v>
      </c>
      <c r="R3719" s="17">
        <f t="shared" si="1588"/>
        <v>-3.933333333333306</v>
      </c>
      <c r="S3719" s="16">
        <f t="shared" si="1589"/>
        <v>-2.6555555555555261</v>
      </c>
      <c r="T3719" s="5">
        <f t="shared" si="1590"/>
        <v>3.1304347826086905</v>
      </c>
      <c r="U3719" s="21">
        <f t="shared" si="1591"/>
        <v>0</v>
      </c>
      <c r="W3719" s="5">
        <f t="shared" si="1592"/>
        <v>0.2777777777777799</v>
      </c>
      <c r="X3719" s="4">
        <f t="shared" si="1593"/>
        <v>-0.21739130434782739</v>
      </c>
      <c r="AE3719" s="4">
        <f t="shared" si="1594"/>
        <v>-0.49516908212560728</v>
      </c>
      <c r="AJ3719" s="3">
        <f t="shared" si="1595"/>
        <v>3.157894736841993E-2</v>
      </c>
      <c r="AK3719" s="3">
        <f t="shared" si="1596"/>
        <v>3.1578947368419708E-2</v>
      </c>
      <c r="AL3719" s="26">
        <f t="shared" si="1597"/>
        <v>3.1304347826086905</v>
      </c>
      <c r="AM3719" s="26">
        <f ca="1">IF(RAND()&lt;J3719,H3719*F3719,I3719*G3719)-1</f>
        <v>-1</v>
      </c>
      <c r="AN3719" s="26">
        <f ca="1">IF(RAND()&lt;(J3719+(2*F3719-1)*Sheet2!D$109),H3719*F3719,I3719*G3719)-1</f>
        <v>0.2777777777777799</v>
      </c>
      <c r="AO3719" s="3">
        <f t="shared" si="1577"/>
        <v>200910</v>
      </c>
    </row>
    <row r="3720" spans="1:41" x14ac:dyDescent="0.25">
      <c r="A3720" s="6">
        <v>40090</v>
      </c>
      <c r="B3720" s="1" t="s">
        <v>38</v>
      </c>
      <c r="C3720" s="1" t="s">
        <v>29</v>
      </c>
      <c r="D3720" s="1">
        <v>27</v>
      </c>
      <c r="E3720" s="1">
        <v>21</v>
      </c>
      <c r="F3720">
        <f t="shared" si="1578"/>
        <v>1</v>
      </c>
      <c r="G3720">
        <f t="shared" si="1579"/>
        <v>0</v>
      </c>
      <c r="H3720" s="4">
        <v>1.74074074074074</v>
      </c>
      <c r="I3720" s="4">
        <v>2.15</v>
      </c>
      <c r="J3720" s="4">
        <f t="shared" si="1580"/>
        <v>0.57446808510638325</v>
      </c>
      <c r="K3720" s="4">
        <f t="shared" si="1581"/>
        <v>0.46511627906976744</v>
      </c>
      <c r="L3720" s="17">
        <f t="shared" si="1582"/>
        <v>0.54446808510638323</v>
      </c>
      <c r="M3720" s="17">
        <f t="shared" si="1583"/>
        <v>0.49511627906976741</v>
      </c>
      <c r="N3720" s="34">
        <f t="shared" si="1584"/>
        <v>1.8366549433372403</v>
      </c>
      <c r="O3720" s="12">
        <f t="shared" si="1585"/>
        <v>2.0197275716298733</v>
      </c>
      <c r="P3720" s="4">
        <f t="shared" si="1586"/>
        <v>200910</v>
      </c>
      <c r="Q3720" s="17">
        <f t="shared" si="1587"/>
        <v>1.74074074074074</v>
      </c>
      <c r="R3720" s="17">
        <f t="shared" si="1588"/>
        <v>-2.2195652173913056</v>
      </c>
      <c r="S3720" s="16">
        <f t="shared" si="1589"/>
        <v>-0.4788244766505656</v>
      </c>
      <c r="T3720" s="5">
        <f t="shared" si="1590"/>
        <v>1.2351063829787239</v>
      </c>
      <c r="U3720" s="21">
        <f t="shared" si="1591"/>
        <v>0</v>
      </c>
      <c r="W3720" s="5">
        <f t="shared" si="1592"/>
        <v>0.74074074074074003</v>
      </c>
      <c r="X3720" s="4">
        <f t="shared" si="1593"/>
        <v>-0.42553191489361675</v>
      </c>
      <c r="AE3720" s="4">
        <f t="shared" si="1594"/>
        <v>-1.1662726556343566</v>
      </c>
      <c r="AJ3720" s="3">
        <f t="shared" si="1595"/>
        <v>3.8077106139933536E-2</v>
      </c>
      <c r="AK3720" s="3">
        <f t="shared" si="1596"/>
        <v>3.8077106139933536E-2</v>
      </c>
      <c r="AL3720" s="26">
        <f t="shared" si="1597"/>
        <v>1.2351063829787239</v>
      </c>
      <c r="AM3720" s="26">
        <f ca="1">IF(RAND()&lt;J3720,H3720*F3720,I3720*G3720)-1</f>
        <v>0.74074074074074003</v>
      </c>
      <c r="AN3720" s="26">
        <f ca="1">IF(RAND()&lt;(J3720+(2*F3720-1)*Sheet2!D$109),H3720*F3720,I3720*G3720)-1</f>
        <v>0.74074074074074003</v>
      </c>
      <c r="AO3720" s="3">
        <f t="shared" si="1577"/>
        <v>200910</v>
      </c>
    </row>
    <row r="3721" spans="1:41" x14ac:dyDescent="0.25">
      <c r="A3721" s="6">
        <v>40090</v>
      </c>
      <c r="B3721" s="1" t="s">
        <v>37</v>
      </c>
      <c r="C3721" s="1" t="s">
        <v>32</v>
      </c>
      <c r="D3721" s="1">
        <v>38</v>
      </c>
      <c r="E3721" s="1">
        <v>10</v>
      </c>
      <c r="F3721">
        <f t="shared" si="1578"/>
        <v>1</v>
      </c>
      <c r="G3721">
        <f t="shared" si="1579"/>
        <v>0</v>
      </c>
      <c r="H3721" s="4">
        <v>1.8333333333333299</v>
      </c>
      <c r="I3721" s="4">
        <v>2</v>
      </c>
      <c r="J3721" s="4">
        <f t="shared" si="1580"/>
        <v>0.54545454545454641</v>
      </c>
      <c r="K3721" s="4">
        <f t="shared" si="1581"/>
        <v>0.5</v>
      </c>
      <c r="L3721" s="17">
        <f t="shared" si="1582"/>
        <v>0.51545454545454639</v>
      </c>
      <c r="M3721" s="17">
        <f t="shared" si="1583"/>
        <v>0.53</v>
      </c>
      <c r="N3721" s="34">
        <f t="shared" si="1584"/>
        <v>1.9400352733686033</v>
      </c>
      <c r="O3721" s="12">
        <f t="shared" si="1585"/>
        <v>1.8867924528301885</v>
      </c>
      <c r="P3721" s="4">
        <f t="shared" si="1586"/>
        <v>200910</v>
      </c>
      <c r="Q3721" s="17">
        <f t="shared" si="1587"/>
        <v>1.8333333333333299</v>
      </c>
      <c r="R3721" s="17">
        <f t="shared" si="1588"/>
        <v>-2.2000000000000046</v>
      </c>
      <c r="S3721" s="16">
        <f t="shared" si="1589"/>
        <v>-0.36666666666667469</v>
      </c>
      <c r="T3721" s="5">
        <f t="shared" si="1590"/>
        <v>1.0909090909090928</v>
      </c>
      <c r="U3721" s="21">
        <f t="shared" si="1591"/>
        <v>0</v>
      </c>
      <c r="W3721" s="5">
        <f t="shared" si="1592"/>
        <v>0.83333333333332993</v>
      </c>
      <c r="X3721" s="4">
        <f t="shared" si="1593"/>
        <v>-0.45454545454545359</v>
      </c>
      <c r="AE3721" s="4">
        <f t="shared" si="1594"/>
        <v>-1.2878787878787836</v>
      </c>
      <c r="AJ3721" s="3">
        <f t="shared" si="1595"/>
        <v>4.3478260869566188E-2</v>
      </c>
      <c r="AK3721" s="3">
        <f t="shared" si="1596"/>
        <v>4.3478260869566077E-2</v>
      </c>
      <c r="AL3721" s="26">
        <f t="shared" si="1597"/>
        <v>1.0909090909090928</v>
      </c>
      <c r="AM3721" s="26">
        <f ca="1">IF(RAND()&lt;J3721,H3721*F3721,I3721*G3721)-1</f>
        <v>0.83333333333332993</v>
      </c>
      <c r="AN3721" s="26">
        <f ca="1">IF(RAND()&lt;(J3721+(2*F3721-1)*Sheet2!D$109),H3721*F3721,I3721*G3721)-1</f>
        <v>0.83333333333332993</v>
      </c>
      <c r="AO3721" s="3">
        <f t="shared" si="1577"/>
        <v>200910</v>
      </c>
    </row>
    <row r="3722" spans="1:41" x14ac:dyDescent="0.25">
      <c r="A3722" s="6">
        <v>40090</v>
      </c>
      <c r="B3722" s="1" t="s">
        <v>35</v>
      </c>
      <c r="C3722" s="1" t="s">
        <v>20</v>
      </c>
      <c r="D3722" s="1">
        <v>16</v>
      </c>
      <c r="E3722" s="1">
        <v>27</v>
      </c>
      <c r="F3722">
        <f t="shared" si="1578"/>
        <v>0</v>
      </c>
      <c r="G3722">
        <f t="shared" si="1579"/>
        <v>1</v>
      </c>
      <c r="H3722" s="4">
        <v>4.3</v>
      </c>
      <c r="I3722" s="4">
        <v>1.23529411764706</v>
      </c>
      <c r="J3722" s="4">
        <f t="shared" si="1580"/>
        <v>0.23255813953488372</v>
      </c>
      <c r="K3722" s="4">
        <f t="shared" si="1581"/>
        <v>0.80952380952380876</v>
      </c>
      <c r="L3722" s="17">
        <f t="shared" si="1582"/>
        <v>0.26255813953488372</v>
      </c>
      <c r="M3722" s="17">
        <f t="shared" si="1583"/>
        <v>0.77952380952380873</v>
      </c>
      <c r="N3722" s="34">
        <f t="shared" si="1584"/>
        <v>3.8086802480070858</v>
      </c>
      <c r="O3722" s="12">
        <f t="shared" si="1585"/>
        <v>1.2828344532681748</v>
      </c>
      <c r="P3722" s="4">
        <f t="shared" si="1586"/>
        <v>200910</v>
      </c>
      <c r="Q3722" s="17">
        <f t="shared" si="1587"/>
        <v>3.4809523809523775</v>
      </c>
      <c r="R3722" s="17">
        <f t="shared" si="1588"/>
        <v>-4.5530303030302814</v>
      </c>
      <c r="S3722" s="16">
        <f t="shared" si="1589"/>
        <v>-1.072077922077904</v>
      </c>
      <c r="T3722" s="5">
        <f t="shared" si="1590"/>
        <v>0.28727770177838607</v>
      </c>
      <c r="U3722" s="21">
        <f t="shared" si="1591"/>
        <v>0</v>
      </c>
      <c r="W3722" s="5">
        <f t="shared" si="1592"/>
        <v>-1</v>
      </c>
      <c r="X3722" s="4">
        <f t="shared" si="1593"/>
        <v>-1</v>
      </c>
      <c r="AE3722" s="4">
        <f t="shared" si="1594"/>
        <v>-4.0674418604651157</v>
      </c>
      <c r="AJ3722" s="3">
        <f t="shared" si="1595"/>
        <v>4.0382571732198946E-2</v>
      </c>
      <c r="AK3722" s="3">
        <f t="shared" si="1596"/>
        <v>4.0382571732198946E-2</v>
      </c>
      <c r="AL3722" s="26">
        <f t="shared" si="1597"/>
        <v>0.28727770177838607</v>
      </c>
      <c r="AM3722" s="26">
        <f ca="1">IF(RAND()&lt;J3722,H3722*F3722,I3722*G3722)-1</f>
        <v>-1</v>
      </c>
      <c r="AN3722" s="26">
        <f ca="1">IF(RAND()&lt;(J3722+(2*F3722-1)*Sheet2!D$109),H3722*F3722,I3722*G3722)-1</f>
        <v>0.23529411764705999</v>
      </c>
      <c r="AO3722" s="3">
        <f t="shared" si="1577"/>
        <v>200910</v>
      </c>
    </row>
    <row r="3723" spans="1:41" x14ac:dyDescent="0.25">
      <c r="A3723" s="6">
        <v>40090</v>
      </c>
      <c r="B3723" s="1" t="s">
        <v>42</v>
      </c>
      <c r="C3723" s="1" t="s">
        <v>36</v>
      </c>
      <c r="D3723" s="1">
        <v>37</v>
      </c>
      <c r="E3723" s="1">
        <v>17</v>
      </c>
      <c r="F3723">
        <f t="shared" si="1578"/>
        <v>1</v>
      </c>
      <c r="G3723">
        <f t="shared" si="1579"/>
        <v>0</v>
      </c>
      <c r="H3723" s="4">
        <v>2.6</v>
      </c>
      <c r="I3723" s="4">
        <v>1.55555555555556</v>
      </c>
      <c r="J3723" s="4">
        <f t="shared" si="1580"/>
        <v>0.38461538461538458</v>
      </c>
      <c r="K3723" s="4">
        <f t="shared" si="1581"/>
        <v>0.64285714285714102</v>
      </c>
      <c r="L3723" s="17">
        <f t="shared" si="1582"/>
        <v>0.35461538461538455</v>
      </c>
      <c r="M3723" s="17">
        <f t="shared" si="1583"/>
        <v>0.67285714285714104</v>
      </c>
      <c r="N3723" s="34">
        <f t="shared" si="1584"/>
        <v>2.8199566160520613</v>
      </c>
      <c r="O3723" s="12">
        <f t="shared" si="1585"/>
        <v>1.486199575371554</v>
      </c>
      <c r="P3723" s="4">
        <f t="shared" si="1586"/>
        <v>200910</v>
      </c>
      <c r="Q3723" s="17">
        <f t="shared" si="1587"/>
        <v>2.6</v>
      </c>
      <c r="R3723" s="17">
        <f t="shared" si="1588"/>
        <v>-2.4249999999999856</v>
      </c>
      <c r="S3723" s="16">
        <f t="shared" si="1589"/>
        <v>0.17500000000001448</v>
      </c>
      <c r="T3723" s="5">
        <f t="shared" si="1590"/>
        <v>0.59829059829059994</v>
      </c>
      <c r="U3723" s="21">
        <f t="shared" si="1591"/>
        <v>0</v>
      </c>
      <c r="W3723" s="5">
        <f t="shared" si="1592"/>
        <v>1.6</v>
      </c>
      <c r="X3723" s="4">
        <f t="shared" si="1593"/>
        <v>-0.61538461538461542</v>
      </c>
      <c r="AE3723" s="4">
        <f t="shared" si="1594"/>
        <v>-2.2153846153846155</v>
      </c>
      <c r="AJ3723" s="3">
        <f t="shared" si="1595"/>
        <v>2.6737967914436833E-2</v>
      </c>
      <c r="AK3723" s="3">
        <f t="shared" si="1596"/>
        <v>2.6737967914436611E-2</v>
      </c>
      <c r="AL3723" s="26">
        <f t="shared" si="1597"/>
        <v>0.59829059829059994</v>
      </c>
      <c r="AM3723" s="26">
        <f ca="1">IF(RAND()&lt;J3723,H3723*F3723,I3723*G3723)-1</f>
        <v>1.6</v>
      </c>
      <c r="AN3723" s="26">
        <f ca="1">IF(RAND()&lt;(J3723+(2*F3723-1)*Sheet2!D$109),H3723*F3723,I3723*G3723)-1</f>
        <v>1.6</v>
      </c>
      <c r="AO3723" s="3">
        <f t="shared" si="1577"/>
        <v>200910</v>
      </c>
    </row>
    <row r="3724" spans="1:41" x14ac:dyDescent="0.25">
      <c r="A3724" s="6">
        <v>40090</v>
      </c>
      <c r="B3724" s="1" t="s">
        <v>22</v>
      </c>
      <c r="C3724" s="1" t="s">
        <v>47</v>
      </c>
      <c r="D3724" s="1">
        <v>34</v>
      </c>
      <c r="E3724" s="1">
        <v>17</v>
      </c>
      <c r="F3724">
        <f t="shared" si="1578"/>
        <v>1</v>
      </c>
      <c r="G3724">
        <f t="shared" si="1579"/>
        <v>0</v>
      </c>
      <c r="H3724" s="4">
        <v>1.1818181818181799</v>
      </c>
      <c r="I3724" s="4">
        <v>5</v>
      </c>
      <c r="J3724" s="4">
        <f t="shared" si="1580"/>
        <v>0.84615384615384759</v>
      </c>
      <c r="K3724" s="4">
        <f t="shared" si="1581"/>
        <v>0.2</v>
      </c>
      <c r="L3724" s="17">
        <f t="shared" si="1582"/>
        <v>0.81615384615384756</v>
      </c>
      <c r="M3724" s="17">
        <f t="shared" si="1583"/>
        <v>0.23</v>
      </c>
      <c r="N3724" s="34">
        <f t="shared" si="1584"/>
        <v>1.2252591894439187</v>
      </c>
      <c r="O3724" s="12">
        <f t="shared" si="1585"/>
        <v>4.3478260869565215</v>
      </c>
      <c r="P3724" s="4">
        <f t="shared" si="1586"/>
        <v>200910</v>
      </c>
      <c r="Q3724" s="17">
        <f t="shared" si="1587"/>
        <v>1.1818181818181799</v>
      </c>
      <c r="R3724" s="17">
        <f t="shared" si="1588"/>
        <v>-5.7500000000000586</v>
      </c>
      <c r="S3724" s="16">
        <f t="shared" si="1589"/>
        <v>-4.5681818181818787</v>
      </c>
      <c r="T3724" s="5">
        <f t="shared" si="1590"/>
        <v>4.2307692307692379</v>
      </c>
      <c r="U3724" s="21">
        <f t="shared" si="1591"/>
        <v>0</v>
      </c>
      <c r="W3724" s="5">
        <f t="shared" si="1592"/>
        <v>0.18181818181817988</v>
      </c>
      <c r="X3724" s="4">
        <f t="shared" si="1593"/>
        <v>-0.15384615384615241</v>
      </c>
      <c r="AE3724" s="4">
        <f t="shared" si="1594"/>
        <v>-0.33566433566433229</v>
      </c>
      <c r="AJ3724" s="3">
        <f t="shared" si="1595"/>
        <v>4.4117647058824816E-2</v>
      </c>
      <c r="AK3724" s="3">
        <f t="shared" si="1596"/>
        <v>4.4117647058824816E-2</v>
      </c>
      <c r="AL3724" s="26">
        <f t="shared" si="1597"/>
        <v>4.2307692307692379</v>
      </c>
      <c r="AM3724" s="26">
        <f ca="1">IF(RAND()&lt;J3724,H3724*F3724,I3724*G3724)-1</f>
        <v>0.18181818181817988</v>
      </c>
      <c r="AN3724" s="26">
        <f ca="1">IF(RAND()&lt;(J3724+(2*F3724-1)*Sheet2!D$109),H3724*F3724,I3724*G3724)-1</f>
        <v>0.18181818181817988</v>
      </c>
      <c r="AO3724" s="3">
        <f t="shared" si="1577"/>
        <v>200910</v>
      </c>
    </row>
    <row r="3725" spans="1:41" x14ac:dyDescent="0.25">
      <c r="A3725" s="6">
        <v>40090</v>
      </c>
      <c r="B3725" s="1" t="s">
        <v>33</v>
      </c>
      <c r="C3725" s="1" t="s">
        <v>40</v>
      </c>
      <c r="D3725" s="1">
        <v>29</v>
      </c>
      <c r="E3725" s="1">
        <v>6</v>
      </c>
      <c r="F3725">
        <f t="shared" si="1578"/>
        <v>1</v>
      </c>
      <c r="G3725">
        <f t="shared" si="1579"/>
        <v>0</v>
      </c>
      <c r="H3725" s="4">
        <v>1.24390243902439</v>
      </c>
      <c r="I3725" s="4">
        <v>4.4000000000000004</v>
      </c>
      <c r="J3725" s="4">
        <f t="shared" si="1580"/>
        <v>0.80392156862745112</v>
      </c>
      <c r="K3725" s="4">
        <f t="shared" si="1581"/>
        <v>0.22727272727272727</v>
      </c>
      <c r="L3725" s="17">
        <f t="shared" si="1582"/>
        <v>0.7739215686274511</v>
      </c>
      <c r="M3725" s="17">
        <f t="shared" si="1583"/>
        <v>0.25727272727272726</v>
      </c>
      <c r="N3725" s="34">
        <f t="shared" si="1584"/>
        <v>1.2921205979224726</v>
      </c>
      <c r="O3725" s="12">
        <f t="shared" si="1585"/>
        <v>3.8869257950530036</v>
      </c>
      <c r="P3725" s="4">
        <f t="shared" si="1586"/>
        <v>200910</v>
      </c>
      <c r="Q3725" s="17">
        <f t="shared" si="1587"/>
        <v>1.24390243902439</v>
      </c>
      <c r="R3725" s="17">
        <f t="shared" si="1588"/>
        <v>-4.3941176470588275</v>
      </c>
      <c r="S3725" s="16">
        <f t="shared" si="1589"/>
        <v>-3.1502152080344374</v>
      </c>
      <c r="T3725" s="5">
        <f t="shared" si="1590"/>
        <v>3.5372549019607851</v>
      </c>
      <c r="U3725" s="21">
        <f t="shared" si="1591"/>
        <v>0</v>
      </c>
      <c r="W3725" s="5">
        <f t="shared" si="1592"/>
        <v>0.24390243902439002</v>
      </c>
      <c r="X3725" s="4">
        <f t="shared" si="1593"/>
        <v>-0.19607843137254888</v>
      </c>
      <c r="AE3725" s="4">
        <f t="shared" si="1594"/>
        <v>-0.43998087039693889</v>
      </c>
      <c r="AJ3725" s="3">
        <f t="shared" si="1595"/>
        <v>3.0250648228176469E-2</v>
      </c>
      <c r="AK3725" s="3">
        <f t="shared" si="1596"/>
        <v>3.0250648228176358E-2</v>
      </c>
      <c r="AL3725" s="26">
        <f t="shared" si="1597"/>
        <v>3.5372549019607851</v>
      </c>
      <c r="AM3725" s="26">
        <f ca="1">IF(RAND()&lt;J3725,H3725*F3725,I3725*G3725)-1</f>
        <v>0.24390243902439002</v>
      </c>
      <c r="AN3725" s="26">
        <f ca="1">IF(RAND()&lt;(J3725+(2*F3725-1)*Sheet2!D$109),H3725*F3725,I3725*G3725)-1</f>
        <v>0.24390243902439002</v>
      </c>
      <c r="AO3725" s="3">
        <f t="shared" si="1577"/>
        <v>200910</v>
      </c>
    </row>
    <row r="3726" spans="1:41" x14ac:dyDescent="0.25">
      <c r="A3726" s="6">
        <v>40090</v>
      </c>
      <c r="B3726" s="1" t="s">
        <v>21</v>
      </c>
      <c r="C3726" s="1" t="s">
        <v>23</v>
      </c>
      <c r="D3726" s="1">
        <v>17</v>
      </c>
      <c r="E3726" s="1">
        <v>10</v>
      </c>
      <c r="F3726">
        <f t="shared" si="1578"/>
        <v>1</v>
      </c>
      <c r="G3726">
        <f t="shared" si="1579"/>
        <v>0</v>
      </c>
      <c r="H3726" s="4">
        <v>2.2000000000000002</v>
      </c>
      <c r="I3726" s="4">
        <v>1.71428571428571</v>
      </c>
      <c r="J3726" s="4">
        <f t="shared" si="1580"/>
        <v>0.45454545454545453</v>
      </c>
      <c r="K3726" s="4">
        <f t="shared" si="1581"/>
        <v>0.58333333333333481</v>
      </c>
      <c r="L3726" s="17">
        <f t="shared" si="1582"/>
        <v>0.42454545454545456</v>
      </c>
      <c r="M3726" s="17">
        <f t="shared" si="1583"/>
        <v>0.61333333333333484</v>
      </c>
      <c r="N3726" s="34">
        <f t="shared" si="1584"/>
        <v>2.3554603854389722</v>
      </c>
      <c r="O3726" s="12">
        <f t="shared" si="1585"/>
        <v>1.6304347826086916</v>
      </c>
      <c r="P3726" s="4">
        <f t="shared" si="1586"/>
        <v>200910</v>
      </c>
      <c r="Q3726" s="17">
        <f t="shared" si="1587"/>
        <v>2.2000000000000002</v>
      </c>
      <c r="R3726" s="17">
        <f t="shared" si="1588"/>
        <v>-2.2333333333333414</v>
      </c>
      <c r="S3726" s="16">
        <f t="shared" si="1589"/>
        <v>-3.3333333333341209E-2</v>
      </c>
      <c r="T3726" s="5">
        <f t="shared" si="1590"/>
        <v>0.77922077922077715</v>
      </c>
      <c r="U3726" s="21">
        <f t="shared" si="1591"/>
        <v>0</v>
      </c>
      <c r="W3726" s="5">
        <f t="shared" si="1592"/>
        <v>1.2000000000000002</v>
      </c>
      <c r="X3726" s="4">
        <f t="shared" si="1593"/>
        <v>-0.54545454545454541</v>
      </c>
      <c r="AE3726" s="4">
        <f t="shared" si="1594"/>
        <v>-1.7454545454545456</v>
      </c>
      <c r="AJ3726" s="3">
        <f t="shared" si="1595"/>
        <v>3.6496350364964902E-2</v>
      </c>
      <c r="AK3726" s="3">
        <f t="shared" si="1596"/>
        <v>3.6496350364964902E-2</v>
      </c>
      <c r="AL3726" s="26">
        <f t="shared" si="1597"/>
        <v>0.77922077922077715</v>
      </c>
      <c r="AM3726" s="26">
        <f ca="1">IF(RAND()&lt;J3726,H3726*F3726,I3726*G3726)-1</f>
        <v>1.2000000000000002</v>
      </c>
      <c r="AN3726" s="26">
        <f ca="1">IF(RAND()&lt;(J3726+(2*F3726-1)*Sheet2!D$109),H3726*F3726,I3726*G3726)-1</f>
        <v>-1</v>
      </c>
      <c r="AO3726" s="3">
        <f t="shared" si="1577"/>
        <v>200910</v>
      </c>
    </row>
    <row r="3727" spans="1:41" x14ac:dyDescent="0.25">
      <c r="A3727" s="6">
        <v>40090</v>
      </c>
      <c r="B3727" s="1" t="s">
        <v>44</v>
      </c>
      <c r="C3727" s="1" t="s">
        <v>30</v>
      </c>
      <c r="D3727" s="1">
        <v>20</v>
      </c>
      <c r="E3727" s="1">
        <v>23</v>
      </c>
      <c r="F3727">
        <f t="shared" si="1578"/>
        <v>0</v>
      </c>
      <c r="G3727">
        <f t="shared" si="1579"/>
        <v>1</v>
      </c>
      <c r="H3727" s="4">
        <v>3.4</v>
      </c>
      <c r="I3727" s="4">
        <v>1.3448275862068999</v>
      </c>
      <c r="J3727" s="4">
        <f t="shared" si="1580"/>
        <v>0.29411764705882354</v>
      </c>
      <c r="K3727" s="4">
        <f t="shared" si="1581"/>
        <v>0.74358974358974173</v>
      </c>
      <c r="L3727" s="17">
        <f t="shared" si="1582"/>
        <v>0.32411764705882351</v>
      </c>
      <c r="M3727" s="17">
        <f t="shared" si="1583"/>
        <v>0.7135897435897417</v>
      </c>
      <c r="N3727" s="34">
        <f t="shared" si="1584"/>
        <v>3.0852994555353903</v>
      </c>
      <c r="O3727" s="12">
        <f t="shared" si="1585"/>
        <v>1.4013654329859901</v>
      </c>
      <c r="P3727" s="4">
        <f t="shared" si="1586"/>
        <v>200910</v>
      </c>
      <c r="Q3727" s="17">
        <f t="shared" si="1587"/>
        <v>2.5282051282051219</v>
      </c>
      <c r="R3727" s="17">
        <f t="shared" si="1588"/>
        <v>-3.3166666666666385</v>
      </c>
      <c r="S3727" s="16">
        <f t="shared" si="1589"/>
        <v>-0.78846153846151656</v>
      </c>
      <c r="T3727" s="5">
        <f t="shared" si="1590"/>
        <v>0.39553752535497055</v>
      </c>
      <c r="U3727" s="21">
        <f t="shared" si="1591"/>
        <v>0</v>
      </c>
      <c r="W3727" s="5">
        <f t="shared" si="1592"/>
        <v>-1</v>
      </c>
      <c r="X3727" s="4">
        <f t="shared" si="1593"/>
        <v>-1</v>
      </c>
      <c r="AE3727" s="4">
        <f t="shared" si="1594"/>
        <v>-3.1058823529411765</v>
      </c>
      <c r="AJ3727" s="3">
        <f t="shared" si="1595"/>
        <v>3.633720930232387E-2</v>
      </c>
      <c r="AK3727" s="3">
        <f t="shared" si="1596"/>
        <v>3.6337209302323759E-2</v>
      </c>
      <c r="AL3727" s="26">
        <f t="shared" si="1597"/>
        <v>0.39553752535497055</v>
      </c>
      <c r="AM3727" s="26">
        <f ca="1">IF(RAND()&lt;J3727,H3727*F3727,I3727*G3727)-1</f>
        <v>0.34482758620689991</v>
      </c>
      <c r="AN3727" s="26">
        <f ca="1">IF(RAND()&lt;(J3727+(2*F3727-1)*Sheet2!D$109),H3727*F3727,I3727*G3727)-1</f>
        <v>0.34482758620689991</v>
      </c>
      <c r="AO3727" s="3">
        <f t="shared" si="1577"/>
        <v>200910</v>
      </c>
    </row>
    <row r="3728" spans="1:41" x14ac:dyDescent="0.25">
      <c r="A3728" s="6">
        <v>40090</v>
      </c>
      <c r="B3728" s="1" t="s">
        <v>31</v>
      </c>
      <c r="C3728" s="1" t="s">
        <v>19</v>
      </c>
      <c r="D3728" s="1">
        <v>48</v>
      </c>
      <c r="E3728" s="1">
        <v>24</v>
      </c>
      <c r="F3728">
        <f t="shared" si="1578"/>
        <v>1</v>
      </c>
      <c r="G3728">
        <f t="shared" si="1579"/>
        <v>0</v>
      </c>
      <c r="H3728" s="4">
        <v>1.2</v>
      </c>
      <c r="I3728" s="4">
        <v>4.75</v>
      </c>
      <c r="J3728" s="4">
        <f t="shared" si="1580"/>
        <v>0.83333333333333337</v>
      </c>
      <c r="K3728" s="4">
        <f t="shared" si="1581"/>
        <v>0.21052631578947367</v>
      </c>
      <c r="L3728" s="17">
        <f t="shared" si="1582"/>
        <v>0.80333333333333334</v>
      </c>
      <c r="M3728" s="17">
        <f t="shared" si="1583"/>
        <v>0.24052631578947367</v>
      </c>
      <c r="N3728" s="34">
        <f t="shared" si="1584"/>
        <v>1.2448132780082988</v>
      </c>
      <c r="O3728" s="12">
        <f t="shared" si="1585"/>
        <v>4.1575492341356677</v>
      </c>
      <c r="P3728" s="4">
        <f t="shared" si="1586"/>
        <v>200910</v>
      </c>
      <c r="Q3728" s="17">
        <f t="shared" si="1587"/>
        <v>1.2</v>
      </c>
      <c r="R3728" s="17">
        <f t="shared" si="1588"/>
        <v>-5.2666666666666675</v>
      </c>
      <c r="S3728" s="16">
        <f t="shared" si="1589"/>
        <v>-4.0666666666666673</v>
      </c>
      <c r="T3728" s="5">
        <f t="shared" si="1590"/>
        <v>3.9583333333333335</v>
      </c>
      <c r="U3728" s="21">
        <f t="shared" si="1591"/>
        <v>0</v>
      </c>
      <c r="W3728" s="5">
        <f t="shared" si="1592"/>
        <v>0.19999999999999996</v>
      </c>
      <c r="X3728" s="4">
        <f t="shared" si="1593"/>
        <v>-0.16666666666666663</v>
      </c>
      <c r="AE3728" s="4">
        <f t="shared" si="1594"/>
        <v>-0.36666666666666659</v>
      </c>
      <c r="AJ3728" s="3">
        <f t="shared" si="1595"/>
        <v>4.2016806722689037E-2</v>
      </c>
      <c r="AK3728" s="3">
        <f t="shared" si="1596"/>
        <v>4.2016806722689148E-2</v>
      </c>
      <c r="AL3728" s="26">
        <f t="shared" si="1597"/>
        <v>3.9583333333333335</v>
      </c>
      <c r="AM3728" s="26">
        <f ca="1">IF(RAND()&lt;J3728,H3728*F3728,I3728*G3728)-1</f>
        <v>0.19999999999999996</v>
      </c>
      <c r="AN3728" s="26">
        <f ca="1">IF(RAND()&lt;(J3728+(2*F3728-1)*Sheet2!D$109),H3728*F3728,I3728*G3728)-1</f>
        <v>0.19999999999999996</v>
      </c>
      <c r="AO3728" s="3">
        <f t="shared" si="1577"/>
        <v>200910</v>
      </c>
    </row>
    <row r="3729" spans="1:41" x14ac:dyDescent="0.25">
      <c r="A3729" s="6">
        <v>40084</v>
      </c>
      <c r="B3729" s="1" t="s">
        <v>23</v>
      </c>
      <c r="C3729" s="1" t="s">
        <v>26</v>
      </c>
      <c r="D3729" s="1">
        <v>21</v>
      </c>
      <c r="E3729" s="1">
        <v>7</v>
      </c>
      <c r="F3729">
        <f t="shared" si="1578"/>
        <v>1</v>
      </c>
      <c r="G3729">
        <f t="shared" si="1579"/>
        <v>0</v>
      </c>
      <c r="H3729" s="4">
        <v>1.25</v>
      </c>
      <c r="I3729" s="4">
        <v>4.3</v>
      </c>
      <c r="J3729" s="4">
        <f t="shared" si="1580"/>
        <v>0.8</v>
      </c>
      <c r="K3729" s="4">
        <f t="shared" si="1581"/>
        <v>0.23255813953488372</v>
      </c>
      <c r="L3729" s="17">
        <f t="shared" si="1582"/>
        <v>0.77</v>
      </c>
      <c r="M3729" s="17">
        <f t="shared" si="1583"/>
        <v>0.26255813953488372</v>
      </c>
      <c r="N3729" s="34">
        <f t="shared" si="1584"/>
        <v>1.2987012987012987</v>
      </c>
      <c r="O3729" s="12">
        <f t="shared" si="1585"/>
        <v>3.8086802480070858</v>
      </c>
      <c r="P3729" s="4">
        <f t="shared" si="1586"/>
        <v>200909</v>
      </c>
      <c r="Q3729" s="17">
        <f t="shared" si="1587"/>
        <v>1.25</v>
      </c>
      <c r="R3729" s="17">
        <f t="shared" si="1588"/>
        <v>-4.3030303030303028</v>
      </c>
      <c r="S3729" s="16">
        <f t="shared" si="1589"/>
        <v>-3.0530303030303028</v>
      </c>
      <c r="T3729" s="5">
        <f t="shared" si="1590"/>
        <v>3.44</v>
      </c>
      <c r="U3729" s="21">
        <f t="shared" si="1591"/>
        <v>0</v>
      </c>
      <c r="W3729" s="5">
        <f t="shared" si="1592"/>
        <v>0.25</v>
      </c>
      <c r="X3729" s="4">
        <f t="shared" si="1593"/>
        <v>-0.19999999999999996</v>
      </c>
      <c r="AE3729" s="4">
        <f t="shared" si="1594"/>
        <v>-0.44999999999999996</v>
      </c>
      <c r="AJ3729" s="3">
        <f t="shared" si="1595"/>
        <v>3.1531531531531543E-2</v>
      </c>
      <c r="AK3729" s="3">
        <f t="shared" si="1596"/>
        <v>3.1531531531531543E-2</v>
      </c>
      <c r="AL3729" s="26">
        <f t="shared" si="1597"/>
        <v>3.44</v>
      </c>
      <c r="AM3729" s="26">
        <f ca="1">IF(RAND()&lt;J3729,H3729*F3729,I3729*G3729)-1</f>
        <v>0.25</v>
      </c>
      <c r="AN3729" s="26">
        <f ca="1">IF(RAND()&lt;(J3729+(2*F3729-1)*Sheet2!D$109),H3729*F3729,I3729*G3729)-1</f>
        <v>0.25</v>
      </c>
      <c r="AO3729" s="3">
        <f t="shared" si="1577"/>
        <v>200909</v>
      </c>
    </row>
    <row r="3730" spans="1:41" x14ac:dyDescent="0.25">
      <c r="A3730" s="6">
        <v>40083</v>
      </c>
      <c r="B3730" s="1" t="s">
        <v>25</v>
      </c>
      <c r="C3730" s="1" t="s">
        <v>20</v>
      </c>
      <c r="D3730" s="1">
        <v>0</v>
      </c>
      <c r="E3730" s="1">
        <v>24</v>
      </c>
      <c r="F3730">
        <f t="shared" si="1578"/>
        <v>0</v>
      </c>
      <c r="G3730">
        <f t="shared" si="1579"/>
        <v>1</v>
      </c>
      <c r="H3730" s="4">
        <v>3.3</v>
      </c>
      <c r="I3730" s="4">
        <v>1.37037037037037</v>
      </c>
      <c r="J3730" s="4">
        <f t="shared" si="1580"/>
        <v>0.30303030303030304</v>
      </c>
      <c r="K3730" s="4">
        <f t="shared" si="1581"/>
        <v>0.72972972972972994</v>
      </c>
      <c r="L3730" s="17">
        <f t="shared" si="1582"/>
        <v>0.33303030303030301</v>
      </c>
      <c r="M3730" s="17">
        <f t="shared" si="1583"/>
        <v>0.69972972972972991</v>
      </c>
      <c r="N3730" s="34">
        <f t="shared" si="1584"/>
        <v>3.002729754322111</v>
      </c>
      <c r="O3730" s="12">
        <f t="shared" si="1585"/>
        <v>1.4291232135959826</v>
      </c>
      <c r="P3730" s="4">
        <f t="shared" si="1586"/>
        <v>200909</v>
      </c>
      <c r="Q3730" s="17">
        <f t="shared" si="1587"/>
        <v>2.4081081081081086</v>
      </c>
      <c r="R3730" s="17">
        <f t="shared" si="1588"/>
        <v>-3.1347826086956547</v>
      </c>
      <c r="S3730" s="16">
        <f t="shared" si="1589"/>
        <v>-0.72667450058754612</v>
      </c>
      <c r="T3730" s="5">
        <f t="shared" si="1590"/>
        <v>0.41526374859708187</v>
      </c>
      <c r="U3730" s="21">
        <f t="shared" si="1591"/>
        <v>0</v>
      </c>
      <c r="W3730" s="5">
        <f t="shared" si="1592"/>
        <v>-1</v>
      </c>
      <c r="X3730" s="4">
        <f t="shared" si="1593"/>
        <v>-1</v>
      </c>
      <c r="AE3730" s="4">
        <f t="shared" si="1594"/>
        <v>-2.9969696969696966</v>
      </c>
      <c r="AJ3730" s="3">
        <f t="shared" si="1595"/>
        <v>3.1720856463124614E-2</v>
      </c>
      <c r="AK3730" s="3">
        <f t="shared" si="1596"/>
        <v>3.1720856463124725E-2</v>
      </c>
      <c r="AL3730" s="26">
        <f t="shared" si="1597"/>
        <v>0.41526374859708187</v>
      </c>
      <c r="AM3730" s="26">
        <f ca="1">IF(RAND()&lt;J3730,H3730*F3730,I3730*G3730)-1</f>
        <v>0.37037037037037002</v>
      </c>
      <c r="AN3730" s="26">
        <f ca="1">IF(RAND()&lt;(J3730+(2*F3730-1)*Sheet2!D$109),H3730*F3730,I3730*G3730)-1</f>
        <v>-1</v>
      </c>
      <c r="AO3730" s="3">
        <f t="shared" si="1577"/>
        <v>200909</v>
      </c>
    </row>
    <row r="3731" spans="1:41" x14ac:dyDescent="0.25">
      <c r="A3731" s="6">
        <v>40083</v>
      </c>
      <c r="B3731" s="1" t="s">
        <v>45</v>
      </c>
      <c r="C3731" s="1" t="s">
        <v>48</v>
      </c>
      <c r="D3731" s="1">
        <v>17</v>
      </c>
      <c r="E3731" s="1">
        <v>36</v>
      </c>
      <c r="F3731">
        <f t="shared" si="1578"/>
        <v>0</v>
      </c>
      <c r="G3731">
        <f t="shared" si="1579"/>
        <v>1</v>
      </c>
      <c r="H3731" s="4">
        <v>3.4</v>
      </c>
      <c r="I3731" s="4">
        <v>1.3571428571428599</v>
      </c>
      <c r="J3731" s="4">
        <f t="shared" si="1580"/>
        <v>0.29411764705882354</v>
      </c>
      <c r="K3731" s="4">
        <f t="shared" si="1581"/>
        <v>0.73684210526315641</v>
      </c>
      <c r="L3731" s="17">
        <f t="shared" si="1582"/>
        <v>0.32411764705882351</v>
      </c>
      <c r="M3731" s="17">
        <f t="shared" si="1583"/>
        <v>0.70684210526315638</v>
      </c>
      <c r="N3731" s="34">
        <f t="shared" si="1584"/>
        <v>3.0852994555353903</v>
      </c>
      <c r="O3731" s="12">
        <f t="shared" si="1585"/>
        <v>1.4147431124348504</v>
      </c>
      <c r="P3731" s="4">
        <f t="shared" si="1586"/>
        <v>200909</v>
      </c>
      <c r="Q3731" s="17">
        <f t="shared" si="1587"/>
        <v>2.5052631578947318</v>
      </c>
      <c r="R3731" s="17">
        <f t="shared" si="1588"/>
        <v>-3.216666666666645</v>
      </c>
      <c r="S3731" s="16">
        <f t="shared" si="1589"/>
        <v>-0.71140350877191327</v>
      </c>
      <c r="T3731" s="5">
        <f t="shared" si="1590"/>
        <v>0.39915966386554702</v>
      </c>
      <c r="U3731" s="21">
        <f t="shared" si="1591"/>
        <v>0</v>
      </c>
      <c r="W3731" s="5">
        <f t="shared" si="1592"/>
        <v>-1</v>
      </c>
      <c r="X3731" s="4">
        <f t="shared" si="1593"/>
        <v>-1</v>
      </c>
      <c r="AE3731" s="4">
        <f t="shared" si="1594"/>
        <v>-3.1058823529411765</v>
      </c>
      <c r="AJ3731" s="3">
        <f t="shared" si="1595"/>
        <v>3.0030030030028576E-2</v>
      </c>
      <c r="AK3731" s="3">
        <f t="shared" si="1596"/>
        <v>3.0030030030028576E-2</v>
      </c>
      <c r="AL3731" s="26">
        <f t="shared" si="1597"/>
        <v>0.39915966386554702</v>
      </c>
      <c r="AM3731" s="26">
        <f ca="1">IF(RAND()&lt;J3731,H3731*F3731,I3731*G3731)-1</f>
        <v>0.35714285714285987</v>
      </c>
      <c r="AN3731" s="26">
        <f ca="1">IF(RAND()&lt;(J3731+(2*F3731-1)*Sheet2!D$109),H3731*F3731,I3731*G3731)-1</f>
        <v>0.35714285714285987</v>
      </c>
      <c r="AO3731" s="3">
        <f t="shared" si="1577"/>
        <v>200909</v>
      </c>
    </row>
    <row r="3732" spans="1:41" x14ac:dyDescent="0.25">
      <c r="A3732" s="6">
        <v>40083</v>
      </c>
      <c r="B3732" s="1" t="s">
        <v>47</v>
      </c>
      <c r="C3732" s="1" t="s">
        <v>31</v>
      </c>
      <c r="D3732" s="1">
        <v>19</v>
      </c>
      <c r="E3732" s="1">
        <v>25</v>
      </c>
      <c r="F3732">
        <f t="shared" si="1578"/>
        <v>0</v>
      </c>
      <c r="G3732">
        <f t="shared" si="1579"/>
        <v>1</v>
      </c>
      <c r="H3732" s="4">
        <v>2.35</v>
      </c>
      <c r="I3732" s="4">
        <v>1.6451612903225801</v>
      </c>
      <c r="J3732" s="4">
        <f t="shared" si="1580"/>
        <v>0.42553191489361702</v>
      </c>
      <c r="K3732" s="4">
        <f t="shared" si="1581"/>
        <v>0.60784313725490213</v>
      </c>
      <c r="L3732" s="17">
        <f t="shared" si="1582"/>
        <v>0.455531914893617</v>
      </c>
      <c r="M3732" s="17">
        <f t="shared" si="1583"/>
        <v>0.57784313725490211</v>
      </c>
      <c r="N3732" s="34">
        <f t="shared" si="1584"/>
        <v>2.1952358710882764</v>
      </c>
      <c r="O3732" s="12">
        <f t="shared" si="1585"/>
        <v>1.73057346454021</v>
      </c>
      <c r="P3732" s="4">
        <f t="shared" si="1586"/>
        <v>200909</v>
      </c>
      <c r="Q3732" s="17">
        <f t="shared" si="1587"/>
        <v>1.4284313725490201</v>
      </c>
      <c r="R3732" s="17">
        <f t="shared" si="1588"/>
        <v>-2.2907407407407421</v>
      </c>
      <c r="S3732" s="16">
        <f t="shared" si="1589"/>
        <v>-0.86230936819172199</v>
      </c>
      <c r="T3732" s="5">
        <f t="shared" si="1590"/>
        <v>0.70006863417982124</v>
      </c>
      <c r="U3732" s="21">
        <f t="shared" si="1591"/>
        <v>0</v>
      </c>
      <c r="W3732" s="5">
        <f t="shared" si="1592"/>
        <v>-1</v>
      </c>
      <c r="X3732" s="4">
        <f t="shared" si="1593"/>
        <v>-1</v>
      </c>
      <c r="AE3732" s="4">
        <f t="shared" si="1594"/>
        <v>-1.9244680851063831</v>
      </c>
      <c r="AJ3732" s="3">
        <f t="shared" si="1595"/>
        <v>3.2297133629390573E-2</v>
      </c>
      <c r="AK3732" s="3">
        <f t="shared" si="1596"/>
        <v>3.2297133629390573E-2</v>
      </c>
      <c r="AL3732" s="26">
        <f t="shared" si="1597"/>
        <v>0.70006863417982124</v>
      </c>
      <c r="AM3732" s="26">
        <f ca="1">IF(RAND()&lt;J3732,H3732*F3732,I3732*G3732)-1</f>
        <v>-1</v>
      </c>
      <c r="AN3732" s="26">
        <f ca="1">IF(RAND()&lt;(J3732+(2*F3732-1)*Sheet2!D$109),H3732*F3732,I3732*G3732)-1</f>
        <v>0.64516129032258007</v>
      </c>
      <c r="AO3732" s="3">
        <f t="shared" si="1577"/>
        <v>200909</v>
      </c>
    </row>
    <row r="3733" spans="1:41" x14ac:dyDescent="0.25">
      <c r="A3733" s="6">
        <v>40083</v>
      </c>
      <c r="B3733" s="1" t="s">
        <v>50</v>
      </c>
      <c r="C3733" s="1" t="s">
        <v>37</v>
      </c>
      <c r="D3733" s="1">
        <v>23</v>
      </c>
      <c r="E3733" s="1">
        <v>13</v>
      </c>
      <c r="F3733">
        <f t="shared" si="1578"/>
        <v>1</v>
      </c>
      <c r="G3733">
        <f t="shared" si="1579"/>
        <v>0</v>
      </c>
      <c r="H3733" s="4">
        <v>1.3846153846153799</v>
      </c>
      <c r="I3733" s="4">
        <v>3.2</v>
      </c>
      <c r="J3733" s="4">
        <f t="shared" si="1580"/>
        <v>0.72222222222222465</v>
      </c>
      <c r="K3733" s="4">
        <f t="shared" si="1581"/>
        <v>0.3125</v>
      </c>
      <c r="L3733" s="17">
        <f t="shared" si="1582"/>
        <v>0.69222222222222463</v>
      </c>
      <c r="M3733" s="17">
        <f t="shared" si="1583"/>
        <v>0.34250000000000003</v>
      </c>
      <c r="N3733" s="34">
        <f t="shared" si="1584"/>
        <v>1.4446227929373947</v>
      </c>
      <c r="O3733" s="12">
        <f t="shared" si="1585"/>
        <v>2.9197080291970803</v>
      </c>
      <c r="P3733" s="4">
        <f t="shared" si="1586"/>
        <v>200909</v>
      </c>
      <c r="Q3733" s="17">
        <f t="shared" si="1587"/>
        <v>1.3846153846153799</v>
      </c>
      <c r="R3733" s="17">
        <f t="shared" si="1588"/>
        <v>-3.0545454545454862</v>
      </c>
      <c r="S3733" s="16">
        <f t="shared" si="1589"/>
        <v>-1.6699300699301063</v>
      </c>
      <c r="T3733" s="5">
        <f t="shared" si="1590"/>
        <v>2.3111111111111189</v>
      </c>
      <c r="U3733" s="21">
        <f t="shared" si="1591"/>
        <v>0</v>
      </c>
      <c r="W3733" s="5">
        <f t="shared" si="1592"/>
        <v>0.38461538461537992</v>
      </c>
      <c r="X3733" s="4">
        <f t="shared" si="1593"/>
        <v>-0.27777777777777535</v>
      </c>
      <c r="AE3733" s="4">
        <f t="shared" si="1594"/>
        <v>-0.66239316239315527</v>
      </c>
      <c r="AJ3733" s="3">
        <f t="shared" si="1595"/>
        <v>3.3557046979868055E-2</v>
      </c>
      <c r="AK3733" s="3">
        <f t="shared" si="1596"/>
        <v>3.3557046979867944E-2</v>
      </c>
      <c r="AL3733" s="26">
        <f t="shared" si="1597"/>
        <v>2.3111111111111189</v>
      </c>
      <c r="AM3733" s="26">
        <f ca="1">IF(RAND()&lt;J3733,H3733*F3733,I3733*G3733)-1</f>
        <v>0.38461538461537992</v>
      </c>
      <c r="AN3733" s="26">
        <f ca="1">IF(RAND()&lt;(J3733+(2*F3733-1)*Sheet2!D$109),H3733*F3733,I3733*G3733)-1</f>
        <v>0.38461538461537992</v>
      </c>
      <c r="AO3733" s="3">
        <f t="shared" si="1577"/>
        <v>200909</v>
      </c>
    </row>
    <row r="3734" spans="1:41" x14ac:dyDescent="0.25">
      <c r="A3734" s="6">
        <v>40083</v>
      </c>
      <c r="B3734" s="1" t="s">
        <v>41</v>
      </c>
      <c r="C3734" s="1" t="s">
        <v>35</v>
      </c>
      <c r="D3734" s="1">
        <v>34</v>
      </c>
      <c r="E3734" s="1">
        <v>14</v>
      </c>
      <c r="F3734">
        <f t="shared" si="1578"/>
        <v>1</v>
      </c>
      <c r="G3734">
        <f t="shared" si="1579"/>
        <v>0</v>
      </c>
      <c r="H3734" s="4">
        <v>1.3030303030303001</v>
      </c>
      <c r="I3734" s="4">
        <v>3.7</v>
      </c>
      <c r="J3734" s="4">
        <f t="shared" si="1580"/>
        <v>0.76744186046511798</v>
      </c>
      <c r="K3734" s="4">
        <f t="shared" si="1581"/>
        <v>0.27027027027027023</v>
      </c>
      <c r="L3734" s="17">
        <f t="shared" si="1582"/>
        <v>0.73744186046511795</v>
      </c>
      <c r="M3734" s="17">
        <f t="shared" si="1583"/>
        <v>0.3002702702702702</v>
      </c>
      <c r="N3734" s="34">
        <f t="shared" si="1584"/>
        <v>1.3560391043834721</v>
      </c>
      <c r="O3734" s="12">
        <f t="shared" si="1585"/>
        <v>3.3303330333033312</v>
      </c>
      <c r="P3734" s="4">
        <f t="shared" si="1586"/>
        <v>200909</v>
      </c>
      <c r="Q3734" s="17">
        <f t="shared" si="1587"/>
        <v>1.3030303030303001</v>
      </c>
      <c r="R3734" s="17">
        <f t="shared" si="1588"/>
        <v>-3.670370370370402</v>
      </c>
      <c r="S3734" s="16">
        <f t="shared" si="1589"/>
        <v>-2.3673400673401019</v>
      </c>
      <c r="T3734" s="5">
        <f t="shared" si="1590"/>
        <v>2.8395348837209369</v>
      </c>
      <c r="U3734" s="21">
        <f t="shared" si="1591"/>
        <v>0</v>
      </c>
      <c r="W3734" s="5">
        <f t="shared" si="1592"/>
        <v>0.3030303030303001</v>
      </c>
      <c r="X3734" s="4">
        <f t="shared" si="1593"/>
        <v>-0.23255813953488202</v>
      </c>
      <c r="AE3734" s="4">
        <f t="shared" si="1594"/>
        <v>-0.53558844256518212</v>
      </c>
      <c r="AJ3734" s="3">
        <f t="shared" si="1595"/>
        <v>3.6341611144762309E-2</v>
      </c>
      <c r="AK3734" s="3">
        <f t="shared" si="1596"/>
        <v>3.6341611144762198E-2</v>
      </c>
      <c r="AL3734" s="26">
        <f t="shared" si="1597"/>
        <v>2.8395348837209369</v>
      </c>
      <c r="AM3734" s="26">
        <f ca="1">IF(RAND()&lt;J3734,H3734*F3734,I3734*G3734)-1</f>
        <v>0.3030303030303001</v>
      </c>
      <c r="AN3734" s="26">
        <f ca="1">IF(RAND()&lt;(J3734+(2*F3734-1)*Sheet2!D$109),H3734*F3734,I3734*G3734)-1</f>
        <v>0.3030303030303001</v>
      </c>
      <c r="AO3734" s="3">
        <f t="shared" si="1577"/>
        <v>200909</v>
      </c>
    </row>
    <row r="3735" spans="1:41" x14ac:dyDescent="0.25">
      <c r="A3735" s="6">
        <v>40083</v>
      </c>
      <c r="B3735" s="1" t="s">
        <v>40</v>
      </c>
      <c r="C3735" s="1" t="s">
        <v>21</v>
      </c>
      <c r="D3735" s="1">
        <v>3</v>
      </c>
      <c r="E3735" s="1">
        <v>23</v>
      </c>
      <c r="F3735">
        <f t="shared" si="1578"/>
        <v>0</v>
      </c>
      <c r="G3735">
        <f t="shared" si="1579"/>
        <v>1</v>
      </c>
      <c r="H3735" s="4">
        <v>2.15</v>
      </c>
      <c r="I3735" s="4">
        <v>1.74074074074074</v>
      </c>
      <c r="J3735" s="4">
        <f t="shared" si="1580"/>
        <v>0.46511627906976744</v>
      </c>
      <c r="K3735" s="4">
        <f t="shared" si="1581"/>
        <v>0.57446808510638325</v>
      </c>
      <c r="L3735" s="17">
        <f t="shared" si="1582"/>
        <v>0.49511627906976741</v>
      </c>
      <c r="M3735" s="17">
        <f t="shared" si="1583"/>
        <v>0.54446808510638323</v>
      </c>
      <c r="N3735" s="34">
        <f t="shared" si="1584"/>
        <v>2.0197275716298733</v>
      </c>
      <c r="O3735" s="12">
        <f t="shared" si="1585"/>
        <v>1.8366549433372403</v>
      </c>
      <c r="P3735" s="4">
        <f t="shared" si="1586"/>
        <v>200909</v>
      </c>
      <c r="Q3735" s="17">
        <f t="shared" si="1587"/>
        <v>1.2351063829787239</v>
      </c>
      <c r="R3735" s="17">
        <f t="shared" si="1588"/>
        <v>-2.2195652173913056</v>
      </c>
      <c r="S3735" s="16">
        <f t="shared" si="1589"/>
        <v>-0.98445883441258175</v>
      </c>
      <c r="T3735" s="5">
        <f t="shared" si="1590"/>
        <v>0.80964685615848375</v>
      </c>
      <c r="U3735" s="21">
        <f t="shared" si="1591"/>
        <v>0</v>
      </c>
      <c r="W3735" s="5">
        <f t="shared" si="1592"/>
        <v>-1</v>
      </c>
      <c r="X3735" s="4">
        <f t="shared" si="1593"/>
        <v>-1</v>
      </c>
      <c r="AE3735" s="4">
        <f t="shared" si="1594"/>
        <v>-1.6848837209302325</v>
      </c>
      <c r="AJ3735" s="3">
        <f t="shared" si="1595"/>
        <v>3.8077106139933536E-2</v>
      </c>
      <c r="AK3735" s="3">
        <f t="shared" si="1596"/>
        <v>3.8077106139933536E-2</v>
      </c>
      <c r="AL3735" s="26">
        <f t="shared" si="1597"/>
        <v>0.80964685615848375</v>
      </c>
      <c r="AM3735" s="26">
        <f ca="1">IF(RAND()&lt;J3735,H3735*F3735,I3735*G3735)-1</f>
        <v>-1</v>
      </c>
      <c r="AN3735" s="26">
        <f ca="1">IF(RAND()&lt;(J3735+(2*F3735-1)*Sheet2!D$109),H3735*F3735,I3735*G3735)-1</f>
        <v>0.74074074074074003</v>
      </c>
      <c r="AO3735" s="3">
        <f t="shared" si="1577"/>
        <v>200909</v>
      </c>
    </row>
    <row r="3736" spans="1:41" x14ac:dyDescent="0.25">
      <c r="A3736" s="6">
        <v>40083</v>
      </c>
      <c r="B3736" s="1" t="s">
        <v>39</v>
      </c>
      <c r="C3736" s="1" t="s">
        <v>36</v>
      </c>
      <c r="D3736" s="1">
        <v>24</v>
      </c>
      <c r="E3736" s="1">
        <v>17</v>
      </c>
      <c r="F3736">
        <f t="shared" si="1578"/>
        <v>1</v>
      </c>
      <c r="G3736">
        <f t="shared" si="1579"/>
        <v>0</v>
      </c>
      <c r="H3736" s="4">
        <v>1.8333333333333299</v>
      </c>
      <c r="I3736" s="4">
        <v>2</v>
      </c>
      <c r="J3736" s="4">
        <f t="shared" si="1580"/>
        <v>0.54545454545454641</v>
      </c>
      <c r="K3736" s="4">
        <f t="shared" si="1581"/>
        <v>0.5</v>
      </c>
      <c r="L3736" s="17">
        <f t="shared" si="1582"/>
        <v>0.51545454545454639</v>
      </c>
      <c r="M3736" s="17">
        <f t="shared" si="1583"/>
        <v>0.53</v>
      </c>
      <c r="N3736" s="34">
        <f t="shared" si="1584"/>
        <v>1.9400352733686033</v>
      </c>
      <c r="O3736" s="12">
        <f t="shared" si="1585"/>
        <v>1.8867924528301885</v>
      </c>
      <c r="P3736" s="4">
        <f t="shared" si="1586"/>
        <v>200909</v>
      </c>
      <c r="Q3736" s="17">
        <f t="shared" si="1587"/>
        <v>1.8333333333333299</v>
      </c>
      <c r="R3736" s="17">
        <f t="shared" si="1588"/>
        <v>-2.2000000000000046</v>
      </c>
      <c r="S3736" s="16">
        <f t="shared" si="1589"/>
        <v>-0.36666666666667469</v>
      </c>
      <c r="T3736" s="5">
        <f t="shared" si="1590"/>
        <v>1.0909090909090928</v>
      </c>
      <c r="U3736" s="21">
        <f t="shared" si="1591"/>
        <v>0</v>
      </c>
      <c r="W3736" s="5">
        <f t="shared" si="1592"/>
        <v>0.83333333333332993</v>
      </c>
      <c r="X3736" s="4">
        <f t="shared" si="1593"/>
        <v>-0.45454545454545359</v>
      </c>
      <c r="AE3736" s="4">
        <f t="shared" si="1594"/>
        <v>-1.2878787878787836</v>
      </c>
      <c r="AJ3736" s="3">
        <f t="shared" si="1595"/>
        <v>4.3478260869566188E-2</v>
      </c>
      <c r="AK3736" s="3">
        <f t="shared" si="1596"/>
        <v>4.3478260869566077E-2</v>
      </c>
      <c r="AL3736" s="26">
        <f t="shared" si="1597"/>
        <v>1.0909090909090928</v>
      </c>
      <c r="AM3736" s="26">
        <f ca="1">IF(RAND()&lt;J3736,H3736*F3736,I3736*G3736)-1</f>
        <v>0.83333333333332993</v>
      </c>
      <c r="AN3736" s="26">
        <f ca="1">IF(RAND()&lt;(J3736+(2*F3736-1)*Sheet2!D$109),H3736*F3736,I3736*G3736)-1</f>
        <v>-1</v>
      </c>
      <c r="AO3736" s="3">
        <f t="shared" si="1577"/>
        <v>200909</v>
      </c>
    </row>
    <row r="3737" spans="1:41" x14ac:dyDescent="0.25">
      <c r="A3737" s="6">
        <v>40083</v>
      </c>
      <c r="B3737" s="1" t="s">
        <v>38</v>
      </c>
      <c r="C3737" s="1" t="s">
        <v>27</v>
      </c>
      <c r="D3737" s="1">
        <v>26</v>
      </c>
      <c r="E3737" s="1">
        <v>10</v>
      </c>
      <c r="F3737">
        <f t="shared" si="1578"/>
        <v>1</v>
      </c>
      <c r="G3737">
        <f t="shared" si="1579"/>
        <v>0</v>
      </c>
      <c r="H3737" s="4">
        <v>1.4166666666666701</v>
      </c>
      <c r="I3737" s="4">
        <v>3</v>
      </c>
      <c r="J3737" s="4">
        <f t="shared" si="1580"/>
        <v>0.70588235294117474</v>
      </c>
      <c r="K3737" s="4">
        <f t="shared" si="1581"/>
        <v>0.33333333333333331</v>
      </c>
      <c r="L3737" s="17">
        <f t="shared" si="1582"/>
        <v>0.67588235294117471</v>
      </c>
      <c r="M3737" s="17">
        <f t="shared" si="1583"/>
        <v>0.36333333333333329</v>
      </c>
      <c r="N3737" s="34">
        <f t="shared" si="1584"/>
        <v>1.4795474325500473</v>
      </c>
      <c r="O3737" s="12">
        <f t="shared" si="1585"/>
        <v>2.7522935779816518</v>
      </c>
      <c r="P3737" s="4">
        <f t="shared" si="1586"/>
        <v>200909</v>
      </c>
      <c r="Q3737" s="17">
        <f t="shared" si="1587"/>
        <v>1.4166666666666701</v>
      </c>
      <c r="R3737" s="17">
        <f t="shared" si="1588"/>
        <v>-2.8999999999999804</v>
      </c>
      <c r="S3737" s="16">
        <f t="shared" si="1589"/>
        <v>-1.4833333333333103</v>
      </c>
      <c r="T3737" s="5">
        <f t="shared" si="1590"/>
        <v>2.1176470588235241</v>
      </c>
      <c r="U3737" s="21">
        <f t="shared" si="1591"/>
        <v>0</v>
      </c>
      <c r="W3737" s="5">
        <f t="shared" si="1592"/>
        <v>0.41666666666667007</v>
      </c>
      <c r="X3737" s="4">
        <f t="shared" si="1593"/>
        <v>-0.29411764705882526</v>
      </c>
      <c r="AE3737" s="4">
        <f t="shared" si="1594"/>
        <v>-0.71078431372549533</v>
      </c>
      <c r="AJ3737" s="3">
        <f t="shared" si="1595"/>
        <v>3.7735849056601989E-2</v>
      </c>
      <c r="AK3737" s="3">
        <f t="shared" si="1596"/>
        <v>3.7735849056602211E-2</v>
      </c>
      <c r="AL3737" s="26">
        <f t="shared" si="1597"/>
        <v>2.1176470588235241</v>
      </c>
      <c r="AM3737" s="26">
        <f ca="1">IF(RAND()&lt;J3737,H3737*F3737,I3737*G3737)-1</f>
        <v>0.41666666666667007</v>
      </c>
      <c r="AN3737" s="26">
        <f ca="1">IF(RAND()&lt;(J3737+(2*F3737-1)*Sheet2!D$109),H3737*F3737,I3737*G3737)-1</f>
        <v>0.41666666666667007</v>
      </c>
      <c r="AO3737" s="3">
        <f t="shared" si="1577"/>
        <v>200909</v>
      </c>
    </row>
    <row r="3738" spans="1:41" x14ac:dyDescent="0.25">
      <c r="A3738" s="6">
        <v>40083</v>
      </c>
      <c r="B3738" s="1" t="s">
        <v>46</v>
      </c>
      <c r="C3738" s="1" t="s">
        <v>24</v>
      </c>
      <c r="D3738" s="1">
        <v>27</v>
      </c>
      <c r="E3738" s="1">
        <v>24</v>
      </c>
      <c r="F3738">
        <f t="shared" si="1578"/>
        <v>1</v>
      </c>
      <c r="G3738">
        <f t="shared" si="1579"/>
        <v>0</v>
      </c>
      <c r="H3738" s="4">
        <v>1.3571428571428599</v>
      </c>
      <c r="I3738" s="4">
        <v>3.4</v>
      </c>
      <c r="J3738" s="4">
        <f t="shared" si="1580"/>
        <v>0.73684210526315641</v>
      </c>
      <c r="K3738" s="4">
        <f t="shared" si="1581"/>
        <v>0.29411764705882354</v>
      </c>
      <c r="L3738" s="17">
        <f t="shared" si="1582"/>
        <v>0.70684210526315638</v>
      </c>
      <c r="M3738" s="17">
        <f t="shared" si="1583"/>
        <v>0.32411764705882351</v>
      </c>
      <c r="N3738" s="34">
        <f t="shared" si="1584"/>
        <v>1.4147431124348504</v>
      </c>
      <c r="O3738" s="12">
        <f t="shared" si="1585"/>
        <v>3.0852994555353903</v>
      </c>
      <c r="P3738" s="4">
        <f t="shared" si="1586"/>
        <v>200909</v>
      </c>
      <c r="Q3738" s="17">
        <f t="shared" si="1587"/>
        <v>1.3571428571428599</v>
      </c>
      <c r="R3738" s="17">
        <f t="shared" si="1588"/>
        <v>-3.216666666666645</v>
      </c>
      <c r="S3738" s="16">
        <f t="shared" si="1589"/>
        <v>-1.8595238095237852</v>
      </c>
      <c r="T3738" s="5">
        <f t="shared" si="1590"/>
        <v>2.5052631578947318</v>
      </c>
      <c r="U3738" s="21">
        <f t="shared" si="1591"/>
        <v>0</v>
      </c>
      <c r="W3738" s="5">
        <f t="shared" si="1592"/>
        <v>0.35714285714285987</v>
      </c>
      <c r="X3738" s="4">
        <f t="shared" si="1593"/>
        <v>-0.26315789473684359</v>
      </c>
      <c r="AE3738" s="4">
        <f t="shared" si="1594"/>
        <v>-0.62030075187970346</v>
      </c>
      <c r="AJ3738" s="3">
        <f t="shared" si="1595"/>
        <v>3.0030030030028576E-2</v>
      </c>
      <c r="AK3738" s="3">
        <f t="shared" si="1596"/>
        <v>3.0030030030028576E-2</v>
      </c>
      <c r="AL3738" s="26">
        <f t="shared" si="1597"/>
        <v>2.5052631578947318</v>
      </c>
      <c r="AM3738" s="26">
        <f ca="1">IF(RAND()&lt;J3738,H3738*F3738,I3738*G3738)-1</f>
        <v>-1</v>
      </c>
      <c r="AN3738" s="26">
        <f ca="1">IF(RAND()&lt;(J3738+(2*F3738-1)*Sheet2!D$109),H3738*F3738,I3738*G3738)-1</f>
        <v>0.35714285714285987</v>
      </c>
      <c r="AO3738" s="3">
        <f t="shared" si="1577"/>
        <v>200909</v>
      </c>
    </row>
    <row r="3739" spans="1:41" x14ac:dyDescent="0.25">
      <c r="A3739" s="6">
        <v>40083</v>
      </c>
      <c r="B3739" s="1" t="s">
        <v>33</v>
      </c>
      <c r="C3739" s="1" t="s">
        <v>42</v>
      </c>
      <c r="D3739" s="1">
        <v>24</v>
      </c>
      <c r="E3739" s="1">
        <v>31</v>
      </c>
      <c r="F3739">
        <f t="shared" si="1578"/>
        <v>0</v>
      </c>
      <c r="G3739">
        <f t="shared" si="1579"/>
        <v>1</v>
      </c>
      <c r="H3739" s="4">
        <v>1.47619047619048</v>
      </c>
      <c r="I3739" s="4">
        <v>2.8</v>
      </c>
      <c r="J3739" s="4">
        <f t="shared" si="1580"/>
        <v>0.67741935483870785</v>
      </c>
      <c r="K3739" s="4">
        <f t="shared" si="1581"/>
        <v>0.35714285714285715</v>
      </c>
      <c r="L3739" s="17">
        <f t="shared" si="1582"/>
        <v>0.70741935483870788</v>
      </c>
      <c r="M3739" s="17">
        <f t="shared" si="1583"/>
        <v>0.32714285714285718</v>
      </c>
      <c r="N3739" s="34">
        <f t="shared" si="1584"/>
        <v>1.4135886912904734</v>
      </c>
      <c r="O3739" s="12">
        <f t="shared" si="1585"/>
        <v>3.0567685589519646</v>
      </c>
      <c r="P3739" s="4">
        <f t="shared" si="1586"/>
        <v>200909</v>
      </c>
      <c r="Q3739" s="17">
        <f t="shared" si="1587"/>
        <v>0.52721088435374286</v>
      </c>
      <c r="R3739" s="17">
        <f t="shared" si="1588"/>
        <v>-2.6555555555555381</v>
      </c>
      <c r="S3739" s="16">
        <f t="shared" si="1589"/>
        <v>-2.1283446712017953</v>
      </c>
      <c r="T3739" s="5">
        <f t="shared" si="1590"/>
        <v>1.8967741935483819</v>
      </c>
      <c r="U3739" s="21">
        <f t="shared" si="1591"/>
        <v>0</v>
      </c>
      <c r="W3739" s="5">
        <f t="shared" si="1592"/>
        <v>-1</v>
      </c>
      <c r="X3739" s="4">
        <f t="shared" si="1593"/>
        <v>-1</v>
      </c>
      <c r="AE3739" s="4">
        <f t="shared" si="1594"/>
        <v>-0.79877112135177242</v>
      </c>
      <c r="AJ3739" s="3">
        <f t="shared" si="1595"/>
        <v>3.3407572383071904E-2</v>
      </c>
      <c r="AK3739" s="3">
        <f t="shared" si="1596"/>
        <v>3.3407572383071793E-2</v>
      </c>
      <c r="AL3739" s="26">
        <f t="shared" si="1597"/>
        <v>1.8967741935483819</v>
      </c>
      <c r="AM3739" s="26">
        <f ca="1">IF(RAND()&lt;J3739,H3739*F3739,I3739*G3739)-1</f>
        <v>-1</v>
      </c>
      <c r="AN3739" s="26">
        <f ca="1">IF(RAND()&lt;(J3739+(2*F3739-1)*Sheet2!D$109),H3739*F3739,I3739*G3739)-1</f>
        <v>1.7999999999999998</v>
      </c>
      <c r="AO3739" s="3">
        <f t="shared" si="1577"/>
        <v>200909</v>
      </c>
    </row>
    <row r="3740" spans="1:41" x14ac:dyDescent="0.25">
      <c r="A3740" s="6">
        <v>40083</v>
      </c>
      <c r="B3740" s="1" t="s">
        <v>19</v>
      </c>
      <c r="C3740" s="1" t="s">
        <v>34</v>
      </c>
      <c r="D3740" s="1">
        <v>19</v>
      </c>
      <c r="E3740" s="1">
        <v>14</v>
      </c>
      <c r="F3740">
        <f t="shared" si="1578"/>
        <v>1</v>
      </c>
      <c r="G3740">
        <f t="shared" si="1579"/>
        <v>0</v>
      </c>
      <c r="H3740" s="4">
        <v>3.2</v>
      </c>
      <c r="I3740" s="4">
        <v>1.3846153846153799</v>
      </c>
      <c r="J3740" s="4">
        <f t="shared" si="1580"/>
        <v>0.3125</v>
      </c>
      <c r="K3740" s="4">
        <f t="shared" si="1581"/>
        <v>0.72222222222222465</v>
      </c>
      <c r="L3740" s="17">
        <f t="shared" si="1582"/>
        <v>0.28249999999999997</v>
      </c>
      <c r="M3740" s="17">
        <f t="shared" si="1583"/>
        <v>0.75222222222222468</v>
      </c>
      <c r="N3740" s="34">
        <f t="shared" si="1584"/>
        <v>3.5398230088495577</v>
      </c>
      <c r="O3740" s="12">
        <f t="shared" si="1585"/>
        <v>1.3293943870014728</v>
      </c>
      <c r="P3740" s="4">
        <f t="shared" si="1586"/>
        <v>200909</v>
      </c>
      <c r="Q3740" s="17">
        <f t="shared" si="1587"/>
        <v>3.2</v>
      </c>
      <c r="R3740" s="17">
        <f t="shared" si="1588"/>
        <v>-3.0545454545454862</v>
      </c>
      <c r="S3740" s="16">
        <f t="shared" si="1589"/>
        <v>0.14545454545451397</v>
      </c>
      <c r="T3740" s="5">
        <f t="shared" si="1590"/>
        <v>0.43269230769230621</v>
      </c>
      <c r="U3740" s="21">
        <f t="shared" si="1591"/>
        <v>0</v>
      </c>
      <c r="W3740" s="5">
        <f t="shared" si="1592"/>
        <v>2.2000000000000002</v>
      </c>
      <c r="X3740" s="4">
        <f t="shared" si="1593"/>
        <v>-0.6875</v>
      </c>
      <c r="AE3740" s="4">
        <f t="shared" si="1594"/>
        <v>-2.8875000000000002</v>
      </c>
      <c r="AJ3740" s="3">
        <f t="shared" si="1595"/>
        <v>3.3557046979868055E-2</v>
      </c>
      <c r="AK3740" s="3">
        <f t="shared" si="1596"/>
        <v>3.3557046979868055E-2</v>
      </c>
      <c r="AL3740" s="26">
        <f t="shared" si="1597"/>
        <v>0.43269230769230621</v>
      </c>
      <c r="AM3740" s="26">
        <f ca="1">IF(RAND()&lt;J3740,H3740*F3740,I3740*G3740)-1</f>
        <v>2.2000000000000002</v>
      </c>
      <c r="AN3740" s="26">
        <f ca="1">IF(RAND()&lt;(J3740+(2*F3740-1)*Sheet2!D$109),H3740*F3740,I3740*G3740)-1</f>
        <v>2.2000000000000002</v>
      </c>
      <c r="AO3740" s="3">
        <f t="shared" si="1577"/>
        <v>200909</v>
      </c>
    </row>
    <row r="3741" spans="1:41" x14ac:dyDescent="0.25">
      <c r="A3741" s="6">
        <v>40083</v>
      </c>
      <c r="B3741" s="1" t="s">
        <v>30</v>
      </c>
      <c r="C3741" s="1" t="s">
        <v>43</v>
      </c>
      <c r="D3741" s="1">
        <v>23</v>
      </c>
      <c r="E3741" s="1">
        <v>20</v>
      </c>
      <c r="F3741">
        <f t="shared" si="1578"/>
        <v>1</v>
      </c>
      <c r="G3741">
        <f t="shared" si="1579"/>
        <v>0</v>
      </c>
      <c r="H3741" s="4">
        <v>2.6</v>
      </c>
      <c r="I3741" s="4">
        <v>1.55555555555556</v>
      </c>
      <c r="J3741" s="4">
        <f t="shared" si="1580"/>
        <v>0.38461538461538458</v>
      </c>
      <c r="K3741" s="4">
        <f t="shared" si="1581"/>
        <v>0.64285714285714102</v>
      </c>
      <c r="L3741" s="17">
        <f t="shared" si="1582"/>
        <v>0.35461538461538455</v>
      </c>
      <c r="M3741" s="17">
        <f t="shared" si="1583"/>
        <v>0.67285714285714104</v>
      </c>
      <c r="N3741" s="34">
        <f t="shared" si="1584"/>
        <v>2.8199566160520613</v>
      </c>
      <c r="O3741" s="12">
        <f t="shared" si="1585"/>
        <v>1.486199575371554</v>
      </c>
      <c r="P3741" s="4">
        <f t="shared" si="1586"/>
        <v>200909</v>
      </c>
      <c r="Q3741" s="17">
        <f t="shared" si="1587"/>
        <v>2.6</v>
      </c>
      <c r="R3741" s="17">
        <f t="shared" si="1588"/>
        <v>-2.4249999999999856</v>
      </c>
      <c r="S3741" s="16">
        <f t="shared" si="1589"/>
        <v>0.17500000000001448</v>
      </c>
      <c r="T3741" s="5">
        <f t="shared" si="1590"/>
        <v>0.59829059829059994</v>
      </c>
      <c r="U3741" s="21">
        <f t="shared" si="1591"/>
        <v>0</v>
      </c>
      <c r="W3741" s="5">
        <f t="shared" si="1592"/>
        <v>1.6</v>
      </c>
      <c r="X3741" s="4">
        <f t="shared" si="1593"/>
        <v>-0.61538461538461542</v>
      </c>
      <c r="AE3741" s="4">
        <f t="shared" si="1594"/>
        <v>-2.2153846153846155</v>
      </c>
      <c r="AJ3741" s="3">
        <f t="shared" si="1595"/>
        <v>2.6737967914436833E-2</v>
      </c>
      <c r="AK3741" s="3">
        <f t="shared" si="1596"/>
        <v>2.6737967914436611E-2</v>
      </c>
      <c r="AL3741" s="26">
        <f t="shared" si="1597"/>
        <v>0.59829059829059994</v>
      </c>
      <c r="AM3741" s="26">
        <f ca="1">IF(RAND()&lt;J3741,H3741*F3741,I3741*G3741)-1</f>
        <v>1.6</v>
      </c>
      <c r="AN3741" s="26">
        <f ca="1">IF(RAND()&lt;(J3741+(2*F3741-1)*Sheet2!D$109),H3741*F3741,I3741*G3741)-1</f>
        <v>-1</v>
      </c>
      <c r="AO3741" s="3">
        <f t="shared" si="1577"/>
        <v>200909</v>
      </c>
    </row>
    <row r="3742" spans="1:41" x14ac:dyDescent="0.25">
      <c r="A3742" s="6">
        <v>40083</v>
      </c>
      <c r="B3742" s="1" t="s">
        <v>32</v>
      </c>
      <c r="C3742" s="1" t="s">
        <v>28</v>
      </c>
      <c r="D3742" s="1">
        <v>7</v>
      </c>
      <c r="E3742" s="1">
        <v>27</v>
      </c>
      <c r="F3742">
        <f t="shared" si="1578"/>
        <v>0</v>
      </c>
      <c r="G3742">
        <f t="shared" si="1579"/>
        <v>1</v>
      </c>
      <c r="H3742" s="4">
        <v>3.25</v>
      </c>
      <c r="I3742" s="4">
        <v>1.3773584905660399</v>
      </c>
      <c r="J3742" s="4">
        <f t="shared" si="1580"/>
        <v>0.30769230769230771</v>
      </c>
      <c r="K3742" s="4">
        <f t="shared" si="1581"/>
        <v>0.72602739726027288</v>
      </c>
      <c r="L3742" s="17">
        <f t="shared" si="1582"/>
        <v>0.33769230769230774</v>
      </c>
      <c r="M3742" s="17">
        <f t="shared" si="1583"/>
        <v>0.69602739726027285</v>
      </c>
      <c r="N3742" s="34">
        <f t="shared" si="1584"/>
        <v>2.9612756264236899</v>
      </c>
      <c r="O3742" s="12">
        <f t="shared" si="1585"/>
        <v>1.4367250541232064</v>
      </c>
      <c r="P3742" s="4">
        <f t="shared" si="1586"/>
        <v>200909</v>
      </c>
      <c r="Q3742" s="17">
        <f t="shared" si="1587"/>
        <v>2.3595890410958869</v>
      </c>
      <c r="R3742" s="17">
        <f t="shared" si="1588"/>
        <v>-3.094444444444429</v>
      </c>
      <c r="S3742" s="16">
        <f t="shared" si="1589"/>
        <v>-0.73485540334854216</v>
      </c>
      <c r="T3742" s="5">
        <f t="shared" si="1590"/>
        <v>0.42380261248185841</v>
      </c>
      <c r="U3742" s="21">
        <f t="shared" si="1591"/>
        <v>0</v>
      </c>
      <c r="W3742" s="5">
        <f t="shared" si="1592"/>
        <v>-1</v>
      </c>
      <c r="X3742" s="4">
        <f t="shared" si="1593"/>
        <v>-1</v>
      </c>
      <c r="AE3742" s="4">
        <f t="shared" si="1594"/>
        <v>-2.9423076923076925</v>
      </c>
      <c r="AJ3742" s="3">
        <f t="shared" si="1595"/>
        <v>3.2619775739040846E-2</v>
      </c>
      <c r="AK3742" s="3">
        <f t="shared" si="1596"/>
        <v>3.2619775739040957E-2</v>
      </c>
      <c r="AL3742" s="26">
        <f t="shared" si="1597"/>
        <v>0.42380261248185841</v>
      </c>
      <c r="AM3742" s="26">
        <f ca="1">IF(RAND()&lt;J3742,H3742*F3742,I3742*G3742)-1</f>
        <v>0.37735849056603987</v>
      </c>
      <c r="AN3742" s="26">
        <f ca="1">IF(RAND()&lt;(J3742+(2*F3742-1)*Sheet2!D$109),H3742*F3742,I3742*G3742)-1</f>
        <v>0.37735849056603987</v>
      </c>
      <c r="AO3742" s="3">
        <f t="shared" si="1577"/>
        <v>200909</v>
      </c>
    </row>
    <row r="3743" spans="1:41" x14ac:dyDescent="0.25">
      <c r="A3743" s="6">
        <v>40083</v>
      </c>
      <c r="B3743" s="1" t="s">
        <v>29</v>
      </c>
      <c r="C3743" s="1" t="s">
        <v>44</v>
      </c>
      <c r="D3743" s="1">
        <v>34</v>
      </c>
      <c r="E3743" s="1">
        <v>3</v>
      </c>
      <c r="F3743">
        <f t="shared" si="1578"/>
        <v>1</v>
      </c>
      <c r="G3743">
        <f t="shared" si="1579"/>
        <v>0</v>
      </c>
      <c r="H3743" s="4">
        <v>1.12121212121212</v>
      </c>
      <c r="I3743" s="4">
        <v>7</v>
      </c>
      <c r="J3743" s="4">
        <f t="shared" si="1580"/>
        <v>0.89189189189189289</v>
      </c>
      <c r="K3743" s="4">
        <f t="shared" si="1581"/>
        <v>0.14285714285714285</v>
      </c>
      <c r="L3743" s="17">
        <f t="shared" si="1582"/>
        <v>0.86189189189189286</v>
      </c>
      <c r="M3743" s="17">
        <f t="shared" si="1583"/>
        <v>0.17285714285714285</v>
      </c>
      <c r="N3743" s="34">
        <f t="shared" si="1584"/>
        <v>1.1602383192223253</v>
      </c>
      <c r="O3743" s="12">
        <f t="shared" si="1585"/>
        <v>5.785123966942149</v>
      </c>
      <c r="P3743" s="4">
        <f t="shared" si="1586"/>
        <v>200909</v>
      </c>
      <c r="Q3743" s="17">
        <f t="shared" si="1587"/>
        <v>1.12121212121212</v>
      </c>
      <c r="R3743" s="17">
        <f t="shared" si="1588"/>
        <v>-8.4166666666667496</v>
      </c>
      <c r="S3743" s="16">
        <f t="shared" si="1589"/>
        <v>-7.2954545454546293</v>
      </c>
      <c r="T3743" s="5">
        <f t="shared" si="1590"/>
        <v>6.2432432432432501</v>
      </c>
      <c r="U3743" s="21">
        <f t="shared" si="1591"/>
        <v>1</v>
      </c>
      <c r="W3743" s="5">
        <f t="shared" si="1592"/>
        <v>0.12121212121211999</v>
      </c>
      <c r="X3743" s="4">
        <f t="shared" si="1593"/>
        <v>-0.10810810810810711</v>
      </c>
      <c r="AE3743" s="4">
        <f t="shared" si="1594"/>
        <v>-0.22932022932022711</v>
      </c>
      <c r="AJ3743" s="3">
        <f t="shared" si="1595"/>
        <v>3.3582089552239625E-2</v>
      </c>
      <c r="AK3743" s="3">
        <f t="shared" si="1596"/>
        <v>3.3582089552239736E-2</v>
      </c>
      <c r="AL3743" s="26">
        <f t="shared" si="1597"/>
        <v>6.2432432432432501</v>
      </c>
      <c r="AM3743" s="26">
        <f ca="1">IF(RAND()&lt;J3743,H3743*F3743,I3743*G3743)-1</f>
        <v>0.12121212121211999</v>
      </c>
      <c r="AN3743" s="26">
        <f ca="1">IF(RAND()&lt;(J3743+(2*F3743-1)*Sheet2!D$109),H3743*F3743,I3743*G3743)-1</f>
        <v>0.12121212121211999</v>
      </c>
      <c r="AO3743" s="3">
        <f t="shared" si="1577"/>
        <v>200909</v>
      </c>
    </row>
    <row r="3744" spans="1:41" x14ac:dyDescent="0.25">
      <c r="A3744" s="6">
        <v>40083</v>
      </c>
      <c r="B3744" s="1" t="s">
        <v>49</v>
      </c>
      <c r="C3744" s="1" t="s">
        <v>22</v>
      </c>
      <c r="D3744" s="1">
        <v>10</v>
      </c>
      <c r="E3744" s="1">
        <v>31</v>
      </c>
      <c r="F3744">
        <f t="shared" si="1578"/>
        <v>0</v>
      </c>
      <c r="G3744">
        <f t="shared" si="1579"/>
        <v>1</v>
      </c>
      <c r="H3744" s="4">
        <v>1.625</v>
      </c>
      <c r="I3744" s="4">
        <v>2.4</v>
      </c>
      <c r="J3744" s="4">
        <f t="shared" si="1580"/>
        <v>0.61538461538461542</v>
      </c>
      <c r="K3744" s="4">
        <f t="shared" si="1581"/>
        <v>0.41666666666666669</v>
      </c>
      <c r="L3744" s="17">
        <f t="shared" si="1582"/>
        <v>0.64538461538461545</v>
      </c>
      <c r="M3744" s="17">
        <f t="shared" si="1583"/>
        <v>0.38666666666666671</v>
      </c>
      <c r="N3744" s="34">
        <f t="shared" si="1584"/>
        <v>1.5494636471990464</v>
      </c>
      <c r="O3744" s="12">
        <f t="shared" si="1585"/>
        <v>2.5862068965517238</v>
      </c>
      <c r="P3744" s="4">
        <f t="shared" si="1586"/>
        <v>200909</v>
      </c>
      <c r="Q3744" s="17">
        <f t="shared" si="1587"/>
        <v>0.67708333333333337</v>
      </c>
      <c r="R3744" s="17">
        <f t="shared" si="1588"/>
        <v>-2.3142857142857145</v>
      </c>
      <c r="S3744" s="16">
        <f t="shared" si="1589"/>
        <v>-1.637202380952381</v>
      </c>
      <c r="T3744" s="5">
        <f t="shared" si="1590"/>
        <v>1.4769230769230768</v>
      </c>
      <c r="U3744" s="21">
        <f t="shared" si="1591"/>
        <v>0</v>
      </c>
      <c r="W3744" s="5">
        <f t="shared" si="1592"/>
        <v>-1</v>
      </c>
      <c r="X3744" s="4">
        <f t="shared" si="1593"/>
        <v>-1</v>
      </c>
      <c r="AE3744" s="4">
        <f t="shared" si="1594"/>
        <v>-1.0096153846153846</v>
      </c>
      <c r="AJ3744" s="3">
        <f t="shared" si="1595"/>
        <v>3.1055900621118071E-2</v>
      </c>
      <c r="AK3744" s="3">
        <f t="shared" si="1596"/>
        <v>3.105590062111796E-2</v>
      </c>
      <c r="AL3744" s="26">
        <f t="shared" si="1597"/>
        <v>1.4769230769230768</v>
      </c>
      <c r="AM3744" s="26">
        <f ca="1">IF(RAND()&lt;J3744,H3744*F3744,I3744*G3744)-1</f>
        <v>1.4</v>
      </c>
      <c r="AN3744" s="26">
        <f ca="1">IF(RAND()&lt;(J3744+(2*F3744-1)*Sheet2!D$109),H3744*F3744,I3744*G3744)-1</f>
        <v>1.4</v>
      </c>
      <c r="AO3744" s="3">
        <f t="shared" si="1577"/>
        <v>200909</v>
      </c>
    </row>
    <row r="3745" spans="1:41" x14ac:dyDescent="0.25">
      <c r="A3745" s="6">
        <v>40077</v>
      </c>
      <c r="B3745" s="1" t="s">
        <v>37</v>
      </c>
      <c r="C3745" s="1" t="s">
        <v>22</v>
      </c>
      <c r="D3745" s="1">
        <v>23</v>
      </c>
      <c r="E3745" s="1">
        <v>27</v>
      </c>
      <c r="F3745">
        <f t="shared" si="1578"/>
        <v>0</v>
      </c>
      <c r="G3745">
        <f t="shared" si="1579"/>
        <v>1</v>
      </c>
      <c r="H3745" s="4">
        <v>2.4500000000000002</v>
      </c>
      <c r="I3745" s="4">
        <v>1.60606060606061</v>
      </c>
      <c r="J3745" s="4">
        <f t="shared" si="1580"/>
        <v>0.4081632653061224</v>
      </c>
      <c r="K3745" s="4">
        <f t="shared" si="1581"/>
        <v>0.62264150943396079</v>
      </c>
      <c r="L3745" s="17">
        <f t="shared" si="1582"/>
        <v>0.43816326530612237</v>
      </c>
      <c r="M3745" s="17">
        <f t="shared" si="1583"/>
        <v>0.59264150943396077</v>
      </c>
      <c r="N3745" s="34">
        <f t="shared" si="1584"/>
        <v>2.2822543083372153</v>
      </c>
      <c r="O3745" s="12">
        <f t="shared" si="1585"/>
        <v>1.687360713148683</v>
      </c>
      <c r="P3745" s="4">
        <f t="shared" si="1586"/>
        <v>200909</v>
      </c>
      <c r="Q3745" s="17">
        <f t="shared" si="1587"/>
        <v>1.5254716981132039</v>
      </c>
      <c r="R3745" s="17">
        <f t="shared" si="1588"/>
        <v>-2.3396551724137824</v>
      </c>
      <c r="S3745" s="16">
        <f t="shared" si="1589"/>
        <v>-0.81418347430057847</v>
      </c>
      <c r="T3745" s="5">
        <f t="shared" si="1590"/>
        <v>0.65553494124922851</v>
      </c>
      <c r="U3745" s="21">
        <f t="shared" si="1591"/>
        <v>0</v>
      </c>
      <c r="W3745" s="5">
        <f t="shared" si="1592"/>
        <v>-1</v>
      </c>
      <c r="X3745" s="4">
        <f t="shared" si="1593"/>
        <v>-1</v>
      </c>
      <c r="AE3745" s="4">
        <f t="shared" si="1594"/>
        <v>-2.0418367346938777</v>
      </c>
      <c r="AJ3745" s="3">
        <f t="shared" si="1595"/>
        <v>2.9884198729920097E-2</v>
      </c>
      <c r="AK3745" s="3">
        <f t="shared" si="1596"/>
        <v>2.9884198729920097E-2</v>
      </c>
      <c r="AL3745" s="26">
        <f t="shared" si="1597"/>
        <v>0.65553494124922851</v>
      </c>
      <c r="AM3745" s="26">
        <f ca="1">IF(RAND()&lt;J3745,H3745*F3745,I3745*G3745)-1</f>
        <v>-1</v>
      </c>
      <c r="AN3745" s="26">
        <f ca="1">IF(RAND()&lt;(J3745+(2*F3745-1)*Sheet2!D$109),H3745*F3745,I3745*G3745)-1</f>
        <v>0.60606060606060996</v>
      </c>
      <c r="AO3745" s="3">
        <f t="shared" si="1577"/>
        <v>200909</v>
      </c>
    </row>
    <row r="3746" spans="1:41" x14ac:dyDescent="0.25">
      <c r="A3746" s="6">
        <v>40076</v>
      </c>
      <c r="B3746" s="1" t="s">
        <v>34</v>
      </c>
      <c r="C3746" s="1" t="s">
        <v>45</v>
      </c>
      <c r="D3746" s="1">
        <v>9</v>
      </c>
      <c r="E3746" s="1">
        <v>7</v>
      </c>
      <c r="F3746">
        <f t="shared" si="1578"/>
        <v>1</v>
      </c>
      <c r="G3746">
        <f t="shared" si="1579"/>
        <v>0</v>
      </c>
      <c r="H3746" s="4">
        <v>1.1818181818181799</v>
      </c>
      <c r="I3746" s="4">
        <v>5</v>
      </c>
      <c r="J3746" s="4">
        <f t="shared" si="1580"/>
        <v>0.84615384615384759</v>
      </c>
      <c r="K3746" s="4">
        <f t="shared" si="1581"/>
        <v>0.2</v>
      </c>
      <c r="L3746" s="17">
        <f t="shared" si="1582"/>
        <v>0.81615384615384756</v>
      </c>
      <c r="M3746" s="17">
        <f t="shared" si="1583"/>
        <v>0.23</v>
      </c>
      <c r="N3746" s="34">
        <f t="shared" si="1584"/>
        <v>1.2252591894439187</v>
      </c>
      <c r="O3746" s="12">
        <f t="shared" si="1585"/>
        <v>4.3478260869565215</v>
      </c>
      <c r="P3746" s="4">
        <f t="shared" si="1586"/>
        <v>200909</v>
      </c>
      <c r="Q3746" s="17">
        <f t="shared" si="1587"/>
        <v>1.1818181818181799</v>
      </c>
      <c r="R3746" s="17">
        <f t="shared" si="1588"/>
        <v>-5.7500000000000586</v>
      </c>
      <c r="S3746" s="16">
        <f t="shared" si="1589"/>
        <v>-4.5681818181818787</v>
      </c>
      <c r="T3746" s="5">
        <f t="shared" si="1590"/>
        <v>4.2307692307692379</v>
      </c>
      <c r="U3746" s="21">
        <f t="shared" si="1591"/>
        <v>0</v>
      </c>
      <c r="W3746" s="5">
        <f t="shared" si="1592"/>
        <v>0.18181818181817988</v>
      </c>
      <c r="X3746" s="4">
        <f t="shared" si="1593"/>
        <v>-0.15384615384615241</v>
      </c>
      <c r="AE3746" s="4">
        <f t="shared" si="1594"/>
        <v>-0.33566433566433229</v>
      </c>
      <c r="AJ3746" s="3">
        <f t="shared" si="1595"/>
        <v>4.4117647058824816E-2</v>
      </c>
      <c r="AK3746" s="3">
        <f t="shared" si="1596"/>
        <v>4.4117647058824816E-2</v>
      </c>
      <c r="AL3746" s="26">
        <f t="shared" si="1597"/>
        <v>4.2307692307692379</v>
      </c>
      <c r="AM3746" s="26">
        <f ca="1">IF(RAND()&lt;J3746,H3746*F3746,I3746*G3746)-1</f>
        <v>0.18181818181817988</v>
      </c>
      <c r="AN3746" s="26">
        <f ca="1">IF(RAND()&lt;(J3746+(2*F3746-1)*Sheet2!D$109),H3746*F3746,I3746*G3746)-1</f>
        <v>0.18181818181817988</v>
      </c>
      <c r="AO3746" s="3">
        <f t="shared" si="1577"/>
        <v>200909</v>
      </c>
    </row>
    <row r="3747" spans="1:41" x14ac:dyDescent="0.25">
      <c r="A3747" s="6">
        <v>40076</v>
      </c>
      <c r="B3747" s="1" t="s">
        <v>36</v>
      </c>
      <c r="C3747" s="1" t="s">
        <v>33</v>
      </c>
      <c r="D3747" s="1">
        <v>31</v>
      </c>
      <c r="E3747" s="1">
        <v>34</v>
      </c>
      <c r="F3747">
        <f t="shared" si="1578"/>
        <v>0</v>
      </c>
      <c r="G3747">
        <f t="shared" si="1579"/>
        <v>1</v>
      </c>
      <c r="H3747" s="4">
        <v>1.3174603174603199</v>
      </c>
      <c r="I3747" s="4">
        <v>3.5</v>
      </c>
      <c r="J3747" s="4">
        <f t="shared" si="1580"/>
        <v>0.75903614457831181</v>
      </c>
      <c r="K3747" s="4">
        <f t="shared" si="1581"/>
        <v>0.2857142857142857</v>
      </c>
      <c r="L3747" s="17">
        <f t="shared" si="1582"/>
        <v>0.78903614457831184</v>
      </c>
      <c r="M3747" s="17">
        <f t="shared" si="1583"/>
        <v>0.25571428571428567</v>
      </c>
      <c r="N3747" s="34">
        <f t="shared" si="1584"/>
        <v>1.2673690639792357</v>
      </c>
      <c r="O3747" s="12">
        <f t="shared" si="1585"/>
        <v>3.9106145251396653</v>
      </c>
      <c r="P3747" s="4">
        <f t="shared" si="1586"/>
        <v>200909</v>
      </c>
      <c r="Q3747" s="17">
        <f t="shared" si="1587"/>
        <v>0.37641723356009138</v>
      </c>
      <c r="R3747" s="17">
        <f t="shared" si="1588"/>
        <v>-3.5499999999999758</v>
      </c>
      <c r="S3747" s="16">
        <f t="shared" si="1589"/>
        <v>-3.1735827664398846</v>
      </c>
      <c r="T3747" s="5">
        <f t="shared" si="1590"/>
        <v>2.6566265060240917</v>
      </c>
      <c r="U3747" s="21">
        <f t="shared" si="1591"/>
        <v>0</v>
      </c>
      <c r="W3747" s="5">
        <f t="shared" si="1592"/>
        <v>-1</v>
      </c>
      <c r="X3747" s="4">
        <f t="shared" si="1593"/>
        <v>-1</v>
      </c>
      <c r="AE3747" s="4">
        <f t="shared" si="1594"/>
        <v>-0.55842417288200807</v>
      </c>
      <c r="AJ3747" s="3">
        <f t="shared" si="1595"/>
        <v>4.2833607907741711E-2</v>
      </c>
      <c r="AK3747" s="3">
        <f t="shared" si="1596"/>
        <v>4.28336079077416E-2</v>
      </c>
      <c r="AL3747" s="26">
        <f t="shared" si="1597"/>
        <v>2.6566265060240917</v>
      </c>
      <c r="AM3747" s="26">
        <f ca="1">IF(RAND()&lt;J3747,H3747*F3747,I3747*G3747)-1</f>
        <v>2.5</v>
      </c>
      <c r="AN3747" s="26">
        <f ca="1">IF(RAND()&lt;(J3747+(2*F3747-1)*Sheet2!D$109),H3747*F3747,I3747*G3747)-1</f>
        <v>2.5</v>
      </c>
      <c r="AO3747" s="3">
        <f t="shared" si="1577"/>
        <v>200909</v>
      </c>
    </row>
    <row r="3748" spans="1:41" x14ac:dyDescent="0.25">
      <c r="A3748" s="6">
        <v>40076</v>
      </c>
      <c r="B3748" s="1" t="s">
        <v>24</v>
      </c>
      <c r="C3748" s="1" t="s">
        <v>47</v>
      </c>
      <c r="D3748" s="1">
        <v>23</v>
      </c>
      <c r="E3748" s="1">
        <v>10</v>
      </c>
      <c r="F3748">
        <f t="shared" si="1578"/>
        <v>1</v>
      </c>
      <c r="G3748">
        <f t="shared" si="1579"/>
        <v>0</v>
      </c>
      <c r="H3748" s="4">
        <v>1.8333333333333299</v>
      </c>
      <c r="I3748" s="4">
        <v>2</v>
      </c>
      <c r="J3748" s="4">
        <f t="shared" si="1580"/>
        <v>0.54545454545454641</v>
      </c>
      <c r="K3748" s="4">
        <f t="shared" si="1581"/>
        <v>0.5</v>
      </c>
      <c r="L3748" s="17">
        <f t="shared" si="1582"/>
        <v>0.51545454545454639</v>
      </c>
      <c r="M3748" s="17">
        <f t="shared" si="1583"/>
        <v>0.53</v>
      </c>
      <c r="N3748" s="34">
        <f t="shared" si="1584"/>
        <v>1.9400352733686033</v>
      </c>
      <c r="O3748" s="12">
        <f t="shared" si="1585"/>
        <v>1.8867924528301885</v>
      </c>
      <c r="P3748" s="4">
        <f t="shared" si="1586"/>
        <v>200909</v>
      </c>
      <c r="Q3748" s="17">
        <f t="shared" si="1587"/>
        <v>1.8333333333333299</v>
      </c>
      <c r="R3748" s="17">
        <f t="shared" si="1588"/>
        <v>-2.2000000000000046</v>
      </c>
      <c r="S3748" s="16">
        <f t="shared" si="1589"/>
        <v>-0.36666666666667469</v>
      </c>
      <c r="T3748" s="5">
        <f t="shared" si="1590"/>
        <v>1.0909090909090928</v>
      </c>
      <c r="U3748" s="21">
        <f t="shared" si="1591"/>
        <v>0</v>
      </c>
      <c r="W3748" s="5">
        <f t="shared" si="1592"/>
        <v>0.83333333333332993</v>
      </c>
      <c r="X3748" s="4">
        <f t="shared" si="1593"/>
        <v>-0.45454545454545359</v>
      </c>
      <c r="AE3748" s="4">
        <f t="shared" si="1594"/>
        <v>-1.2878787878787836</v>
      </c>
      <c r="AJ3748" s="3">
        <f t="shared" si="1595"/>
        <v>4.3478260869566188E-2</v>
      </c>
      <c r="AK3748" s="3">
        <f t="shared" si="1596"/>
        <v>4.3478260869566077E-2</v>
      </c>
      <c r="AL3748" s="26">
        <f t="shared" si="1597"/>
        <v>1.0909090909090928</v>
      </c>
      <c r="AM3748" s="26">
        <f ca="1">IF(RAND()&lt;J3748,H3748*F3748,I3748*G3748)-1</f>
        <v>-1</v>
      </c>
      <c r="AN3748" s="26">
        <f ca="1">IF(RAND()&lt;(J3748+(2*F3748-1)*Sheet2!D$109),H3748*F3748,I3748*G3748)-1</f>
        <v>-1</v>
      </c>
      <c r="AO3748" s="3">
        <f t="shared" si="1577"/>
        <v>200909</v>
      </c>
    </row>
    <row r="3749" spans="1:41" x14ac:dyDescent="0.25">
      <c r="A3749" s="6">
        <v>40076</v>
      </c>
      <c r="B3749" s="1" t="s">
        <v>50</v>
      </c>
      <c r="C3749" s="1" t="s">
        <v>29</v>
      </c>
      <c r="D3749" s="1">
        <v>26</v>
      </c>
      <c r="E3749" s="1">
        <v>31</v>
      </c>
      <c r="F3749">
        <f t="shared" si="1578"/>
        <v>0</v>
      </c>
      <c r="G3749">
        <f t="shared" si="1579"/>
        <v>1</v>
      </c>
      <c r="H3749" s="4">
        <v>1.8333333333333299</v>
      </c>
      <c r="I3749" s="4">
        <v>2</v>
      </c>
      <c r="J3749" s="4">
        <f t="shared" si="1580"/>
        <v>0.54545454545454641</v>
      </c>
      <c r="K3749" s="4">
        <f t="shared" si="1581"/>
        <v>0.5</v>
      </c>
      <c r="L3749" s="17">
        <f t="shared" si="1582"/>
        <v>0.57545454545454644</v>
      </c>
      <c r="M3749" s="17">
        <f t="shared" si="1583"/>
        <v>0.47</v>
      </c>
      <c r="N3749" s="34">
        <f t="shared" si="1584"/>
        <v>1.7377567140600285</v>
      </c>
      <c r="O3749" s="12">
        <f t="shared" si="1585"/>
        <v>2.1276595744680851</v>
      </c>
      <c r="P3749" s="4">
        <f t="shared" si="1586"/>
        <v>200909</v>
      </c>
      <c r="Q3749" s="17">
        <f t="shared" si="1587"/>
        <v>0.91666666666666496</v>
      </c>
      <c r="R3749" s="17">
        <f t="shared" si="1588"/>
        <v>-2.2000000000000046</v>
      </c>
      <c r="S3749" s="16">
        <f t="shared" si="1589"/>
        <v>-1.2833333333333397</v>
      </c>
      <c r="T3749" s="5">
        <f t="shared" si="1590"/>
        <v>1.0909090909090928</v>
      </c>
      <c r="U3749" s="21">
        <f t="shared" si="1591"/>
        <v>0</v>
      </c>
      <c r="W3749" s="5">
        <f t="shared" si="1592"/>
        <v>-1</v>
      </c>
      <c r="X3749" s="4">
        <f t="shared" si="1593"/>
        <v>-1</v>
      </c>
      <c r="AE3749" s="4">
        <f t="shared" si="1594"/>
        <v>-1.2878787878787836</v>
      </c>
      <c r="AJ3749" s="3">
        <f t="shared" si="1595"/>
        <v>4.3478260869566188E-2</v>
      </c>
      <c r="AK3749" s="3">
        <f t="shared" si="1596"/>
        <v>4.3478260869566188E-2</v>
      </c>
      <c r="AL3749" s="26">
        <f t="shared" si="1597"/>
        <v>1.0909090909090928</v>
      </c>
      <c r="AM3749" s="26">
        <f ca="1">IF(RAND()&lt;J3749,H3749*F3749,I3749*G3749)-1</f>
        <v>-1</v>
      </c>
      <c r="AN3749" s="26">
        <f ca="1">IF(RAND()&lt;(J3749+(2*F3749-1)*Sheet2!D$109),H3749*F3749,I3749*G3749)-1</f>
        <v>1</v>
      </c>
      <c r="AO3749" s="3">
        <f t="shared" si="1577"/>
        <v>200909</v>
      </c>
    </row>
    <row r="3750" spans="1:41" x14ac:dyDescent="0.25">
      <c r="A3750" s="6">
        <v>40076</v>
      </c>
      <c r="B3750" s="1" t="s">
        <v>41</v>
      </c>
      <c r="C3750" s="1" t="s">
        <v>28</v>
      </c>
      <c r="D3750" s="1">
        <v>22</v>
      </c>
      <c r="E3750" s="1">
        <v>48</v>
      </c>
      <c r="F3750">
        <f t="shared" si="1578"/>
        <v>0</v>
      </c>
      <c r="G3750">
        <f t="shared" si="1579"/>
        <v>1</v>
      </c>
      <c r="H3750" s="4">
        <v>2.2999999999999998</v>
      </c>
      <c r="I3750" s="4">
        <v>1.6666666666666701</v>
      </c>
      <c r="J3750" s="4">
        <f t="shared" si="1580"/>
        <v>0.43478260869565222</v>
      </c>
      <c r="K3750" s="4">
        <f t="shared" si="1581"/>
        <v>0.59999999999999876</v>
      </c>
      <c r="L3750" s="17">
        <f t="shared" si="1582"/>
        <v>0.46478260869565224</v>
      </c>
      <c r="M3750" s="17">
        <f t="shared" si="1583"/>
        <v>0.56999999999999873</v>
      </c>
      <c r="N3750" s="34">
        <f t="shared" si="1584"/>
        <v>2.1515434985968191</v>
      </c>
      <c r="O3750" s="12">
        <f t="shared" si="1585"/>
        <v>1.7543859649122846</v>
      </c>
      <c r="P3750" s="4">
        <f t="shared" si="1586"/>
        <v>200909</v>
      </c>
      <c r="Q3750" s="17">
        <f t="shared" si="1587"/>
        <v>1.379999999999997</v>
      </c>
      <c r="R3750" s="17">
        <f t="shared" si="1588"/>
        <v>-2.2692307692307621</v>
      </c>
      <c r="S3750" s="16">
        <f t="shared" si="1589"/>
        <v>-0.88923076923076505</v>
      </c>
      <c r="T3750" s="5">
        <f t="shared" si="1590"/>
        <v>0.72463768115942184</v>
      </c>
      <c r="U3750" s="21">
        <f t="shared" si="1591"/>
        <v>0</v>
      </c>
      <c r="W3750" s="5">
        <f t="shared" si="1592"/>
        <v>-1</v>
      </c>
      <c r="X3750" s="4">
        <f t="shared" si="1593"/>
        <v>-1</v>
      </c>
      <c r="AE3750" s="4">
        <f t="shared" si="1594"/>
        <v>-1.8652173913043475</v>
      </c>
      <c r="AJ3750" s="3">
        <f t="shared" si="1595"/>
        <v>3.3613445378150142E-2</v>
      </c>
      <c r="AK3750" s="3">
        <f t="shared" si="1596"/>
        <v>3.3613445378150142E-2</v>
      </c>
      <c r="AL3750" s="26">
        <f t="shared" si="1597"/>
        <v>0.72463768115942184</v>
      </c>
      <c r="AM3750" s="26">
        <f ca="1">IF(RAND()&lt;J3750,H3750*F3750,I3750*G3750)-1</f>
        <v>0.66666666666667007</v>
      </c>
      <c r="AN3750" s="26">
        <f ca="1">IF(RAND()&lt;(J3750+(2*F3750-1)*Sheet2!D$109),H3750*F3750,I3750*G3750)-1</f>
        <v>-1</v>
      </c>
      <c r="AO3750" s="3">
        <f t="shared" si="1577"/>
        <v>200909</v>
      </c>
    </row>
    <row r="3751" spans="1:41" x14ac:dyDescent="0.25">
      <c r="A3751" s="6">
        <v>40076</v>
      </c>
      <c r="B3751" s="1" t="s">
        <v>39</v>
      </c>
      <c r="C3751" s="1" t="s">
        <v>38</v>
      </c>
      <c r="D3751" s="1">
        <v>16</v>
      </c>
      <c r="E3751" s="1">
        <v>9</v>
      </c>
      <c r="F3751">
        <f t="shared" si="1578"/>
        <v>1</v>
      </c>
      <c r="G3751">
        <f t="shared" si="1579"/>
        <v>0</v>
      </c>
      <c r="H3751" s="4">
        <v>2.5499999999999998</v>
      </c>
      <c r="I3751" s="4">
        <v>1.5714285714285698</v>
      </c>
      <c r="J3751" s="4">
        <f t="shared" si="1580"/>
        <v>0.39215686274509809</v>
      </c>
      <c r="K3751" s="4">
        <f t="shared" si="1581"/>
        <v>0.63636363636363702</v>
      </c>
      <c r="L3751" s="17">
        <f t="shared" si="1582"/>
        <v>0.36215686274509806</v>
      </c>
      <c r="M3751" s="17">
        <f t="shared" si="1583"/>
        <v>0.66636363636363705</v>
      </c>
      <c r="N3751" s="34">
        <f t="shared" si="1584"/>
        <v>2.7612344342176502</v>
      </c>
      <c r="O3751" s="12">
        <f t="shared" si="1585"/>
        <v>1.5006821282401075</v>
      </c>
      <c r="P3751" s="4">
        <f t="shared" si="1586"/>
        <v>200909</v>
      </c>
      <c r="Q3751" s="17">
        <f t="shared" si="1587"/>
        <v>2.5499999999999998</v>
      </c>
      <c r="R3751" s="17">
        <f t="shared" si="1588"/>
        <v>-2.3951612903225854</v>
      </c>
      <c r="S3751" s="16">
        <f t="shared" si="1589"/>
        <v>0.15483870967741442</v>
      </c>
      <c r="T3751" s="5">
        <f t="shared" si="1590"/>
        <v>0.61624649859943925</v>
      </c>
      <c r="U3751" s="21">
        <f t="shared" si="1591"/>
        <v>0</v>
      </c>
      <c r="W3751" s="5">
        <f t="shared" si="1592"/>
        <v>1.5499999999999998</v>
      </c>
      <c r="X3751" s="4">
        <f t="shared" si="1593"/>
        <v>-0.60784313725490191</v>
      </c>
      <c r="AE3751" s="4">
        <f t="shared" si="1594"/>
        <v>-2.1578431372549018</v>
      </c>
      <c r="AJ3751" s="3">
        <f t="shared" si="1595"/>
        <v>2.7729636048527628E-2</v>
      </c>
      <c r="AK3751" s="3">
        <f t="shared" si="1596"/>
        <v>2.7729636048527739E-2</v>
      </c>
      <c r="AL3751" s="26">
        <f t="shared" si="1597"/>
        <v>0.61624649859943925</v>
      </c>
      <c r="AM3751" s="26">
        <f ca="1">IF(RAND()&lt;J3751,H3751*F3751,I3751*G3751)-1</f>
        <v>1.5499999999999998</v>
      </c>
      <c r="AN3751" s="26">
        <f ca="1">IF(RAND()&lt;(J3751+(2*F3751-1)*Sheet2!D$109),H3751*F3751,I3751*G3751)-1</f>
        <v>1.5499999999999998</v>
      </c>
      <c r="AO3751" s="3">
        <f t="shared" si="1577"/>
        <v>200909</v>
      </c>
    </row>
    <row r="3752" spans="1:41" x14ac:dyDescent="0.25">
      <c r="A3752" s="6">
        <v>40076</v>
      </c>
      <c r="B3752" s="1" t="s">
        <v>35</v>
      </c>
      <c r="C3752" s="1" t="s">
        <v>40</v>
      </c>
      <c r="D3752" s="1">
        <v>10</v>
      </c>
      <c r="E3752" s="1">
        <v>13</v>
      </c>
      <c r="F3752">
        <f t="shared" si="1578"/>
        <v>0</v>
      </c>
      <c r="G3752">
        <f t="shared" si="1579"/>
        <v>1</v>
      </c>
      <c r="H3752" s="4">
        <v>1.74074074074074</v>
      </c>
      <c r="I3752" s="4">
        <v>2.15</v>
      </c>
      <c r="J3752" s="4">
        <f t="shared" si="1580"/>
        <v>0.57446808510638325</v>
      </c>
      <c r="K3752" s="4">
        <f t="shared" si="1581"/>
        <v>0.46511627906976744</v>
      </c>
      <c r="L3752" s="17">
        <f t="shared" si="1582"/>
        <v>0.60446808510638328</v>
      </c>
      <c r="M3752" s="17">
        <f t="shared" si="1583"/>
        <v>0.43511627906976746</v>
      </c>
      <c r="N3752" s="34">
        <f t="shared" si="1584"/>
        <v>1.6543470608940505</v>
      </c>
      <c r="O3752" s="12">
        <f t="shared" si="1585"/>
        <v>2.298236237306253</v>
      </c>
      <c r="P3752" s="4">
        <f t="shared" si="1586"/>
        <v>200909</v>
      </c>
      <c r="Q3752" s="17">
        <f t="shared" si="1587"/>
        <v>0.80964685615848375</v>
      </c>
      <c r="R3752" s="17">
        <f t="shared" si="1588"/>
        <v>-2.2195652173913056</v>
      </c>
      <c r="S3752" s="16">
        <f t="shared" si="1589"/>
        <v>-1.4099183612328219</v>
      </c>
      <c r="T3752" s="5">
        <f t="shared" si="1590"/>
        <v>1.2351063829787239</v>
      </c>
      <c r="U3752" s="21">
        <f t="shared" si="1591"/>
        <v>0</v>
      </c>
      <c r="W3752" s="5">
        <f t="shared" si="1592"/>
        <v>-1</v>
      </c>
      <c r="X3752" s="4">
        <f t="shared" si="1593"/>
        <v>-1</v>
      </c>
      <c r="AE3752" s="4">
        <f t="shared" si="1594"/>
        <v>-1.1662726556343566</v>
      </c>
      <c r="AJ3752" s="3">
        <f t="shared" si="1595"/>
        <v>3.8077106139933536E-2</v>
      </c>
      <c r="AK3752" s="3">
        <f t="shared" si="1596"/>
        <v>3.8077106139933647E-2</v>
      </c>
      <c r="AL3752" s="26">
        <f t="shared" si="1597"/>
        <v>1.2351063829787239</v>
      </c>
      <c r="AM3752" s="26">
        <f ca="1">IF(RAND()&lt;J3752,H3752*F3752,I3752*G3752)-1</f>
        <v>-1</v>
      </c>
      <c r="AN3752" s="26">
        <f ca="1">IF(RAND()&lt;(J3752+(2*F3752-1)*Sheet2!D$109),H3752*F3752,I3752*G3752)-1</f>
        <v>1.1499999999999999</v>
      </c>
      <c r="AO3752" s="3">
        <f t="shared" si="1577"/>
        <v>200909</v>
      </c>
    </row>
    <row r="3753" spans="1:41" x14ac:dyDescent="0.25">
      <c r="A3753" s="6">
        <v>40076</v>
      </c>
      <c r="B3753" s="1" t="s">
        <v>42</v>
      </c>
      <c r="C3753" s="1" t="s">
        <v>49</v>
      </c>
      <c r="D3753" s="1">
        <v>17</v>
      </c>
      <c r="E3753" s="1">
        <v>31</v>
      </c>
      <c r="F3753">
        <f t="shared" si="1578"/>
        <v>0</v>
      </c>
      <c r="G3753">
        <f t="shared" si="1579"/>
        <v>1</v>
      </c>
      <c r="H3753" s="4">
        <v>1.60606060606061</v>
      </c>
      <c r="I3753" s="4">
        <v>2.4500000000000002</v>
      </c>
      <c r="J3753" s="4">
        <f t="shared" si="1580"/>
        <v>0.62264150943396079</v>
      </c>
      <c r="K3753" s="4">
        <f t="shared" si="1581"/>
        <v>0.4081632653061224</v>
      </c>
      <c r="L3753" s="17">
        <f t="shared" si="1582"/>
        <v>0.65264150943396082</v>
      </c>
      <c r="M3753" s="17">
        <f t="shared" si="1583"/>
        <v>0.37816326530612243</v>
      </c>
      <c r="N3753" s="34">
        <f t="shared" si="1584"/>
        <v>1.5322347499277282</v>
      </c>
      <c r="O3753" s="12">
        <f t="shared" si="1585"/>
        <v>2.6443604964921752</v>
      </c>
      <c r="P3753" s="4">
        <f t="shared" si="1586"/>
        <v>200909</v>
      </c>
      <c r="Q3753" s="17">
        <f t="shared" si="1587"/>
        <v>0.65553494124922851</v>
      </c>
      <c r="R3753" s="17">
        <f t="shared" si="1588"/>
        <v>-2.3396551724137824</v>
      </c>
      <c r="S3753" s="16">
        <f t="shared" si="1589"/>
        <v>-1.6841202311645538</v>
      </c>
      <c r="T3753" s="5">
        <f t="shared" si="1590"/>
        <v>1.5254716981132039</v>
      </c>
      <c r="U3753" s="21">
        <f t="shared" si="1591"/>
        <v>0</v>
      </c>
      <c r="W3753" s="5">
        <f t="shared" si="1592"/>
        <v>-1</v>
      </c>
      <c r="X3753" s="4">
        <f t="shared" si="1593"/>
        <v>-1</v>
      </c>
      <c r="AE3753" s="4">
        <f t="shared" si="1594"/>
        <v>-0.98341909662664917</v>
      </c>
      <c r="AJ3753" s="3">
        <f t="shared" si="1595"/>
        <v>2.9884198729920097E-2</v>
      </c>
      <c r="AK3753" s="3">
        <f t="shared" si="1596"/>
        <v>2.9884198729920208E-2</v>
      </c>
      <c r="AL3753" s="26">
        <f t="shared" si="1597"/>
        <v>1.5254716981132039</v>
      </c>
      <c r="AM3753" s="26">
        <f ca="1">IF(RAND()&lt;J3753,H3753*F3753,I3753*G3753)-1</f>
        <v>-1</v>
      </c>
      <c r="AN3753" s="26">
        <f ca="1">IF(RAND()&lt;(J3753+(2*F3753-1)*Sheet2!D$109),H3753*F3753,I3753*G3753)-1</f>
        <v>-1</v>
      </c>
      <c r="AO3753" s="3">
        <f t="shared" si="1577"/>
        <v>200909</v>
      </c>
    </row>
    <row r="3754" spans="1:41" x14ac:dyDescent="0.25">
      <c r="A3754" s="6">
        <v>40076</v>
      </c>
      <c r="B3754" s="1" t="s">
        <v>48</v>
      </c>
      <c r="C3754" s="1" t="s">
        <v>30</v>
      </c>
      <c r="D3754" s="1">
        <v>24</v>
      </c>
      <c r="E3754" s="1">
        <v>31</v>
      </c>
      <c r="F3754">
        <f t="shared" si="1578"/>
        <v>0</v>
      </c>
      <c r="G3754">
        <f t="shared" si="1579"/>
        <v>1</v>
      </c>
      <c r="H3754" s="4">
        <v>1.2564102564102599</v>
      </c>
      <c r="I3754" s="4">
        <v>4.0999999999999996</v>
      </c>
      <c r="J3754" s="4">
        <f t="shared" si="1580"/>
        <v>0.79591836734693655</v>
      </c>
      <c r="K3754" s="4">
        <f t="shared" si="1581"/>
        <v>0.24390243902439027</v>
      </c>
      <c r="L3754" s="17">
        <f t="shared" si="1582"/>
        <v>0.82591836734693658</v>
      </c>
      <c r="M3754" s="17">
        <f t="shared" si="1583"/>
        <v>0.21390243902439027</v>
      </c>
      <c r="N3754" s="34">
        <f t="shared" si="1584"/>
        <v>1.2107734124042533</v>
      </c>
      <c r="O3754" s="12">
        <f t="shared" si="1585"/>
        <v>4.6750285062713788</v>
      </c>
      <c r="P3754" s="4">
        <f t="shared" si="1586"/>
        <v>200909</v>
      </c>
      <c r="Q3754" s="17">
        <f t="shared" si="1587"/>
        <v>0.30644152595372198</v>
      </c>
      <c r="R3754" s="17">
        <f t="shared" si="1588"/>
        <v>-4.2225806451612362</v>
      </c>
      <c r="S3754" s="16">
        <f t="shared" si="1589"/>
        <v>-3.9161391192075143</v>
      </c>
      <c r="T3754" s="5">
        <f t="shared" si="1590"/>
        <v>3.2632653061224395</v>
      </c>
      <c r="U3754" s="21">
        <f t="shared" si="1591"/>
        <v>0</v>
      </c>
      <c r="W3754" s="5">
        <f t="shared" si="1592"/>
        <v>-1</v>
      </c>
      <c r="X3754" s="4">
        <f t="shared" si="1593"/>
        <v>-1</v>
      </c>
      <c r="AE3754" s="4">
        <f t="shared" si="1594"/>
        <v>-0.46049188906332339</v>
      </c>
      <c r="AJ3754" s="3">
        <f t="shared" si="1595"/>
        <v>3.8295835327906147E-2</v>
      </c>
      <c r="AK3754" s="3">
        <f t="shared" si="1596"/>
        <v>3.8295835327906147E-2</v>
      </c>
      <c r="AL3754" s="26">
        <f t="shared" si="1597"/>
        <v>3.2632653061224395</v>
      </c>
      <c r="AM3754" s="26">
        <f ca="1">IF(RAND()&lt;J3754,H3754*F3754,I3754*G3754)-1</f>
        <v>-1</v>
      </c>
      <c r="AN3754" s="26">
        <f ca="1">IF(RAND()&lt;(J3754+(2*F3754-1)*Sheet2!D$109),H3754*F3754,I3754*G3754)-1</f>
        <v>-1</v>
      </c>
      <c r="AO3754" s="3">
        <f t="shared" si="1577"/>
        <v>200909</v>
      </c>
    </row>
    <row r="3755" spans="1:41" x14ac:dyDescent="0.25">
      <c r="A3755" s="6">
        <v>40076</v>
      </c>
      <c r="B3755" s="1" t="s">
        <v>19</v>
      </c>
      <c r="C3755" s="1" t="s">
        <v>46</v>
      </c>
      <c r="D3755" s="1">
        <v>13</v>
      </c>
      <c r="E3755" s="1">
        <v>27</v>
      </c>
      <c r="F3755">
        <f t="shared" si="1578"/>
        <v>0</v>
      </c>
      <c r="G3755">
        <f t="shared" si="1579"/>
        <v>1</v>
      </c>
      <c r="H3755" s="4">
        <v>5</v>
      </c>
      <c r="I3755" s="4">
        <v>1.2</v>
      </c>
      <c r="J3755" s="4">
        <f t="shared" si="1580"/>
        <v>0.2</v>
      </c>
      <c r="K3755" s="4">
        <f t="shared" si="1581"/>
        <v>0.83333333333333337</v>
      </c>
      <c r="L3755" s="17">
        <f t="shared" si="1582"/>
        <v>0.23</v>
      </c>
      <c r="M3755" s="17">
        <f t="shared" si="1583"/>
        <v>0.80333333333333334</v>
      </c>
      <c r="N3755" s="34">
        <f t="shared" si="1584"/>
        <v>4.3478260869565215</v>
      </c>
      <c r="O3755" s="12">
        <f t="shared" si="1585"/>
        <v>1.2448132780082988</v>
      </c>
      <c r="P3755" s="4">
        <f t="shared" si="1586"/>
        <v>200909</v>
      </c>
      <c r="Q3755" s="17">
        <f t="shared" si="1587"/>
        <v>4.166666666666667</v>
      </c>
      <c r="R3755" s="17">
        <f t="shared" si="1588"/>
        <v>-5.2500000000000009</v>
      </c>
      <c r="S3755" s="16">
        <f t="shared" si="1589"/>
        <v>-1.0833333333333339</v>
      </c>
      <c r="T3755" s="5">
        <f t="shared" si="1590"/>
        <v>0.24</v>
      </c>
      <c r="U3755" s="21">
        <f t="shared" si="1591"/>
        <v>0</v>
      </c>
      <c r="W3755" s="5">
        <f t="shared" si="1592"/>
        <v>-1</v>
      </c>
      <c r="X3755" s="4">
        <f t="shared" si="1593"/>
        <v>-1</v>
      </c>
      <c r="AE3755" s="4">
        <f t="shared" si="1594"/>
        <v>-4.8</v>
      </c>
      <c r="AJ3755" s="3">
        <f t="shared" si="1595"/>
        <v>3.2258064516129115E-2</v>
      </c>
      <c r="AK3755" s="3">
        <f t="shared" si="1596"/>
        <v>3.2258064516129004E-2</v>
      </c>
      <c r="AL3755" s="26">
        <f t="shared" si="1597"/>
        <v>0.24</v>
      </c>
      <c r="AM3755" s="26">
        <f ca="1">IF(RAND()&lt;J3755,H3755*F3755,I3755*G3755)-1</f>
        <v>-1</v>
      </c>
      <c r="AN3755" s="26">
        <f ca="1">IF(RAND()&lt;(J3755+(2*F3755-1)*Sheet2!D$109),H3755*F3755,I3755*G3755)-1</f>
        <v>0.19999999999999996</v>
      </c>
      <c r="AO3755" s="3">
        <f t="shared" si="1577"/>
        <v>200909</v>
      </c>
    </row>
    <row r="3756" spans="1:41" x14ac:dyDescent="0.25">
      <c r="A3756" s="6">
        <v>40076</v>
      </c>
      <c r="B3756" s="1" t="s">
        <v>21</v>
      </c>
      <c r="C3756" s="1" t="s">
        <v>44</v>
      </c>
      <c r="D3756" s="1">
        <v>27</v>
      </c>
      <c r="E3756" s="1">
        <v>6</v>
      </c>
      <c r="F3756">
        <f t="shared" si="1578"/>
        <v>1</v>
      </c>
      <c r="G3756">
        <f t="shared" si="1579"/>
        <v>0</v>
      </c>
      <c r="H3756" s="4">
        <v>1.55555555555556</v>
      </c>
      <c r="I3756" s="4">
        <v>2.6</v>
      </c>
      <c r="J3756" s="4">
        <f t="shared" si="1580"/>
        <v>0.64285714285714102</v>
      </c>
      <c r="K3756" s="4">
        <f t="shared" si="1581"/>
        <v>0.38461538461538458</v>
      </c>
      <c r="L3756" s="17">
        <f t="shared" si="1582"/>
        <v>0.61285714285714099</v>
      </c>
      <c r="M3756" s="17">
        <f t="shared" si="1583"/>
        <v>0.41461538461538461</v>
      </c>
      <c r="N3756" s="34">
        <f t="shared" si="1584"/>
        <v>1.6317016317016366</v>
      </c>
      <c r="O3756" s="12">
        <f t="shared" si="1585"/>
        <v>2.4118738404452689</v>
      </c>
      <c r="P3756" s="4">
        <f t="shared" si="1586"/>
        <v>200909</v>
      </c>
      <c r="Q3756" s="17">
        <f t="shared" si="1587"/>
        <v>1.55555555555556</v>
      </c>
      <c r="R3756" s="17">
        <f t="shared" si="1588"/>
        <v>-2.4249999999999856</v>
      </c>
      <c r="S3756" s="16">
        <f t="shared" si="1589"/>
        <v>-0.86944444444442559</v>
      </c>
      <c r="T3756" s="5">
        <f t="shared" si="1590"/>
        <v>1.6714285714285666</v>
      </c>
      <c r="U3756" s="21">
        <f t="shared" si="1591"/>
        <v>0</v>
      </c>
      <c r="W3756" s="5">
        <f t="shared" si="1592"/>
        <v>0.55555555555556002</v>
      </c>
      <c r="X3756" s="4">
        <f t="shared" si="1593"/>
        <v>-0.35714285714285898</v>
      </c>
      <c r="AE3756" s="4">
        <f t="shared" si="1594"/>
        <v>-0.912698412698419</v>
      </c>
      <c r="AJ3756" s="3">
        <f t="shared" si="1595"/>
        <v>2.6737967914436833E-2</v>
      </c>
      <c r="AK3756" s="3">
        <f t="shared" si="1596"/>
        <v>2.6737967914436722E-2</v>
      </c>
      <c r="AL3756" s="26">
        <f t="shared" si="1597"/>
        <v>1.6714285714285666</v>
      </c>
      <c r="AM3756" s="26">
        <f ca="1">IF(RAND()&lt;J3756,H3756*F3756,I3756*G3756)-1</f>
        <v>0.55555555555556002</v>
      </c>
      <c r="AN3756" s="26">
        <f ca="1">IF(RAND()&lt;(J3756+(2*F3756-1)*Sheet2!D$109),H3756*F3756,I3756*G3756)-1</f>
        <v>-1</v>
      </c>
      <c r="AO3756" s="3">
        <f t="shared" si="1577"/>
        <v>200909</v>
      </c>
    </row>
    <row r="3757" spans="1:41" x14ac:dyDescent="0.25">
      <c r="A3757" s="6">
        <v>40076</v>
      </c>
      <c r="B3757" s="1" t="s">
        <v>23</v>
      </c>
      <c r="C3757" s="1" t="s">
        <v>20</v>
      </c>
      <c r="D3757" s="1">
        <v>31</v>
      </c>
      <c r="E3757" s="1">
        <v>33</v>
      </c>
      <c r="F3757">
        <f t="shared" si="1578"/>
        <v>0</v>
      </c>
      <c r="G3757">
        <f t="shared" si="1579"/>
        <v>1</v>
      </c>
      <c r="H3757" s="4">
        <v>1.68965517241379</v>
      </c>
      <c r="I3757" s="4">
        <v>2.25</v>
      </c>
      <c r="J3757" s="4">
        <f t="shared" si="1580"/>
        <v>0.59183673469387865</v>
      </c>
      <c r="K3757" s="4">
        <f t="shared" si="1581"/>
        <v>0.44444444444444442</v>
      </c>
      <c r="L3757" s="17">
        <f t="shared" si="1582"/>
        <v>0.62183673469387868</v>
      </c>
      <c r="M3757" s="17">
        <f t="shared" si="1583"/>
        <v>0.41444444444444439</v>
      </c>
      <c r="N3757" s="34">
        <f t="shared" si="1584"/>
        <v>1.6081391532655041</v>
      </c>
      <c r="O3757" s="12">
        <f t="shared" si="1585"/>
        <v>2.4128686327077751</v>
      </c>
      <c r="P3757" s="4">
        <f t="shared" si="1586"/>
        <v>200909</v>
      </c>
      <c r="Q3757" s="17">
        <f t="shared" si="1587"/>
        <v>0.75095785440612894</v>
      </c>
      <c r="R3757" s="17">
        <f t="shared" si="1588"/>
        <v>-2.2500000000000062</v>
      </c>
      <c r="S3757" s="16">
        <f t="shared" si="1589"/>
        <v>-1.4990421455938772</v>
      </c>
      <c r="T3757" s="5">
        <f t="shared" si="1590"/>
        <v>1.3316326530612268</v>
      </c>
      <c r="U3757" s="21">
        <f t="shared" si="1591"/>
        <v>0</v>
      </c>
      <c r="W3757" s="5">
        <f t="shared" si="1592"/>
        <v>-1</v>
      </c>
      <c r="X3757" s="4">
        <f t="shared" si="1593"/>
        <v>-1</v>
      </c>
      <c r="AE3757" s="4">
        <f t="shared" si="1594"/>
        <v>-1.0978184377199114</v>
      </c>
      <c r="AJ3757" s="3">
        <f t="shared" si="1595"/>
        <v>3.5010940919038225E-2</v>
      </c>
      <c r="AK3757" s="3">
        <f t="shared" si="1596"/>
        <v>3.5010940919038225E-2</v>
      </c>
      <c r="AL3757" s="26">
        <f t="shared" si="1597"/>
        <v>1.3316326530612268</v>
      </c>
      <c r="AM3757" s="26">
        <f ca="1">IF(RAND()&lt;J3757,H3757*F3757,I3757*G3757)-1</f>
        <v>-1</v>
      </c>
      <c r="AN3757" s="26">
        <f ca="1">IF(RAND()&lt;(J3757+(2*F3757-1)*Sheet2!D$109),H3757*F3757,I3757*G3757)-1</f>
        <v>-1</v>
      </c>
      <c r="AO3757" s="3">
        <f t="shared" si="1577"/>
        <v>200909</v>
      </c>
    </row>
    <row r="3758" spans="1:41" x14ac:dyDescent="0.25">
      <c r="A3758" s="6">
        <v>40076</v>
      </c>
      <c r="B3758" s="1" t="s">
        <v>31</v>
      </c>
      <c r="C3758" s="1" t="s">
        <v>43</v>
      </c>
      <c r="D3758" s="1">
        <v>17</v>
      </c>
      <c r="E3758" s="1">
        <v>14</v>
      </c>
      <c r="F3758">
        <f t="shared" si="1578"/>
        <v>1</v>
      </c>
      <c r="G3758">
        <f t="shared" si="1579"/>
        <v>0</v>
      </c>
      <c r="H3758" s="4">
        <v>2.25</v>
      </c>
      <c r="I3758" s="4">
        <v>1.68965517241379</v>
      </c>
      <c r="J3758" s="4">
        <f t="shared" si="1580"/>
        <v>0.44444444444444442</v>
      </c>
      <c r="K3758" s="4">
        <f t="shared" si="1581"/>
        <v>0.59183673469387865</v>
      </c>
      <c r="L3758" s="17">
        <f t="shared" si="1582"/>
        <v>0.41444444444444439</v>
      </c>
      <c r="M3758" s="17">
        <f t="shared" si="1583"/>
        <v>0.62183673469387868</v>
      </c>
      <c r="N3758" s="34">
        <f t="shared" si="1584"/>
        <v>2.4128686327077751</v>
      </c>
      <c r="O3758" s="12">
        <f t="shared" si="1585"/>
        <v>1.6081391532655041</v>
      </c>
      <c r="P3758" s="4">
        <f t="shared" si="1586"/>
        <v>200909</v>
      </c>
      <c r="Q3758" s="17">
        <f t="shared" si="1587"/>
        <v>2.25</v>
      </c>
      <c r="R3758" s="17">
        <f t="shared" si="1588"/>
        <v>-2.2500000000000062</v>
      </c>
      <c r="S3758" s="16">
        <f t="shared" si="1589"/>
        <v>-6.2172489379008766E-15</v>
      </c>
      <c r="T3758" s="5">
        <f t="shared" si="1590"/>
        <v>0.75095785440612894</v>
      </c>
      <c r="U3758" s="21">
        <f t="shared" si="1591"/>
        <v>0</v>
      </c>
      <c r="W3758" s="5">
        <f t="shared" si="1592"/>
        <v>1.25</v>
      </c>
      <c r="X3758" s="4">
        <f t="shared" si="1593"/>
        <v>-0.55555555555555558</v>
      </c>
      <c r="AE3758" s="4">
        <f t="shared" si="1594"/>
        <v>-1.8055555555555556</v>
      </c>
      <c r="AJ3758" s="3">
        <f t="shared" si="1595"/>
        <v>3.5010940919038225E-2</v>
      </c>
      <c r="AK3758" s="3">
        <f t="shared" si="1596"/>
        <v>3.5010940919038225E-2</v>
      </c>
      <c r="AL3758" s="26">
        <f t="shared" si="1597"/>
        <v>0.75095785440612894</v>
      </c>
      <c r="AM3758" s="26">
        <f ca="1">IF(RAND()&lt;J3758,H3758*F3758,I3758*G3758)-1</f>
        <v>-1</v>
      </c>
      <c r="AN3758" s="26">
        <f ca="1">IF(RAND()&lt;(J3758+(2*F3758-1)*Sheet2!D$109),H3758*F3758,I3758*G3758)-1</f>
        <v>-1</v>
      </c>
      <c r="AO3758" s="3">
        <f t="shared" si="1577"/>
        <v>200909</v>
      </c>
    </row>
    <row r="3759" spans="1:41" x14ac:dyDescent="0.25">
      <c r="A3759" s="6">
        <v>40076</v>
      </c>
      <c r="B3759" s="1" t="s">
        <v>32</v>
      </c>
      <c r="C3759" s="1" t="s">
        <v>25</v>
      </c>
      <c r="D3759" s="1">
        <v>33</v>
      </c>
      <c r="E3759" s="1">
        <v>20</v>
      </c>
      <c r="F3759">
        <f t="shared" si="1578"/>
        <v>1</v>
      </c>
      <c r="G3759">
        <f t="shared" si="1579"/>
        <v>0</v>
      </c>
      <c r="H3759" s="4">
        <v>1.5</v>
      </c>
      <c r="I3759" s="4">
        <v>2.7</v>
      </c>
      <c r="J3759" s="4">
        <f t="shared" si="1580"/>
        <v>0.66666666666666663</v>
      </c>
      <c r="K3759" s="4">
        <f t="shared" si="1581"/>
        <v>0.37037037037037035</v>
      </c>
      <c r="L3759" s="17">
        <f t="shared" si="1582"/>
        <v>0.6366666666666666</v>
      </c>
      <c r="M3759" s="17">
        <f t="shared" si="1583"/>
        <v>0.40037037037037038</v>
      </c>
      <c r="N3759" s="34">
        <f t="shared" si="1584"/>
        <v>1.5706806282722514</v>
      </c>
      <c r="O3759" s="12">
        <f t="shared" si="1585"/>
        <v>2.497687326549491</v>
      </c>
      <c r="P3759" s="4">
        <f t="shared" si="1586"/>
        <v>200909</v>
      </c>
      <c r="Q3759" s="17">
        <f t="shared" si="1587"/>
        <v>1.5</v>
      </c>
      <c r="R3759" s="17">
        <f t="shared" si="1588"/>
        <v>-2.5882352941176467</v>
      </c>
      <c r="S3759" s="16">
        <f t="shared" si="1589"/>
        <v>-1.0882352941176467</v>
      </c>
      <c r="T3759" s="5">
        <f t="shared" si="1590"/>
        <v>1.8</v>
      </c>
      <c r="U3759" s="21">
        <f t="shared" si="1591"/>
        <v>0</v>
      </c>
      <c r="W3759" s="5">
        <f t="shared" si="1592"/>
        <v>0.5</v>
      </c>
      <c r="X3759" s="4">
        <f t="shared" si="1593"/>
        <v>-0.33333333333333337</v>
      </c>
      <c r="AE3759" s="4">
        <f t="shared" si="1594"/>
        <v>-0.83333333333333337</v>
      </c>
      <c r="AJ3759" s="3">
        <f t="shared" si="1595"/>
        <v>3.5714285714285587E-2</v>
      </c>
      <c r="AK3759" s="3">
        <f t="shared" si="1596"/>
        <v>3.5714285714285587E-2</v>
      </c>
      <c r="AL3759" s="26">
        <f t="shared" si="1597"/>
        <v>1.8</v>
      </c>
      <c r="AM3759" s="26">
        <f ca="1">IF(RAND()&lt;J3759,H3759*F3759,I3759*G3759)-1</f>
        <v>-1</v>
      </c>
      <c r="AN3759" s="26">
        <f ca="1">IF(RAND()&lt;(J3759+(2*F3759-1)*Sheet2!D$109),H3759*F3759,I3759*G3759)-1</f>
        <v>-1</v>
      </c>
      <c r="AO3759" s="3">
        <f t="shared" si="1577"/>
        <v>200909</v>
      </c>
    </row>
    <row r="3760" spans="1:41" x14ac:dyDescent="0.25">
      <c r="A3760" s="6">
        <v>40076</v>
      </c>
      <c r="B3760" s="1" t="s">
        <v>27</v>
      </c>
      <c r="C3760" s="1" t="s">
        <v>26</v>
      </c>
      <c r="D3760" s="1">
        <v>28</v>
      </c>
      <c r="E3760" s="1">
        <v>20</v>
      </c>
      <c r="F3760">
        <f t="shared" si="1578"/>
        <v>1</v>
      </c>
      <c r="G3760">
        <f t="shared" si="1579"/>
        <v>0</v>
      </c>
      <c r="H3760" s="4">
        <v>1.4</v>
      </c>
      <c r="I3760" s="4">
        <v>3</v>
      </c>
      <c r="J3760" s="4">
        <f t="shared" si="1580"/>
        <v>0.7142857142857143</v>
      </c>
      <c r="K3760" s="4">
        <f t="shared" si="1581"/>
        <v>0.33333333333333331</v>
      </c>
      <c r="L3760" s="17">
        <f t="shared" si="1582"/>
        <v>0.68428571428571427</v>
      </c>
      <c r="M3760" s="17">
        <f t="shared" si="1583"/>
        <v>0.36333333333333329</v>
      </c>
      <c r="N3760" s="34">
        <f t="shared" si="1584"/>
        <v>1.4613778705636744</v>
      </c>
      <c r="O3760" s="12">
        <f t="shared" si="1585"/>
        <v>2.7522935779816518</v>
      </c>
      <c r="P3760" s="4">
        <f t="shared" si="1586"/>
        <v>200909</v>
      </c>
      <c r="Q3760" s="17">
        <f t="shared" si="1587"/>
        <v>1.4</v>
      </c>
      <c r="R3760" s="17">
        <f t="shared" si="1588"/>
        <v>-3.0000000000000004</v>
      </c>
      <c r="S3760" s="16">
        <f t="shared" si="1589"/>
        <v>-1.6000000000000005</v>
      </c>
      <c r="T3760" s="5">
        <f t="shared" si="1590"/>
        <v>2.1428571428571428</v>
      </c>
      <c r="U3760" s="21">
        <f t="shared" si="1591"/>
        <v>0</v>
      </c>
      <c r="W3760" s="5">
        <f t="shared" si="1592"/>
        <v>0.39999999999999991</v>
      </c>
      <c r="X3760" s="4">
        <f t="shared" si="1593"/>
        <v>-0.2857142857142857</v>
      </c>
      <c r="AE3760" s="4">
        <f t="shared" si="1594"/>
        <v>-0.68571428571428561</v>
      </c>
      <c r="AJ3760" s="3">
        <f t="shared" si="1595"/>
        <v>4.5454545454545747E-2</v>
      </c>
      <c r="AK3760" s="3">
        <f t="shared" si="1596"/>
        <v>4.5454545454545303E-2</v>
      </c>
      <c r="AL3760" s="26">
        <f t="shared" si="1597"/>
        <v>2.1428571428571428</v>
      </c>
      <c r="AM3760" s="26">
        <f ca="1">IF(RAND()&lt;J3760,H3760*F3760,I3760*G3760)-1</f>
        <v>0.39999999999999991</v>
      </c>
      <c r="AN3760" s="26">
        <f ca="1">IF(RAND()&lt;(J3760+(2*F3760-1)*Sheet2!D$109),H3760*F3760,I3760*G3760)-1</f>
        <v>-1</v>
      </c>
      <c r="AO3760" s="3">
        <f t="shared" si="1577"/>
        <v>200909</v>
      </c>
    </row>
    <row r="3761" spans="1:41" x14ac:dyDescent="0.25">
      <c r="A3761" s="6">
        <v>40070</v>
      </c>
      <c r="B3761" s="1" t="s">
        <v>40</v>
      </c>
      <c r="C3761" s="1" t="s">
        <v>50</v>
      </c>
      <c r="D3761" s="1">
        <v>20</v>
      </c>
      <c r="E3761" s="1">
        <v>24</v>
      </c>
      <c r="F3761">
        <f t="shared" si="1578"/>
        <v>0</v>
      </c>
      <c r="G3761">
        <f t="shared" si="1579"/>
        <v>1</v>
      </c>
      <c r="H3761" s="4">
        <v>5.5</v>
      </c>
      <c r="I3761" s="4">
        <v>1.1666666666666701</v>
      </c>
      <c r="J3761" s="4">
        <f t="shared" si="1580"/>
        <v>0.18181818181818182</v>
      </c>
      <c r="K3761" s="4">
        <f t="shared" si="1581"/>
        <v>0.85714285714285465</v>
      </c>
      <c r="L3761" s="17">
        <f t="shared" si="1582"/>
        <v>0.21181818181818182</v>
      </c>
      <c r="M3761" s="17">
        <f t="shared" si="1583"/>
        <v>0.82714285714285463</v>
      </c>
      <c r="N3761" s="34">
        <f t="shared" si="1584"/>
        <v>4.7210300429184544</v>
      </c>
      <c r="O3761" s="12">
        <f t="shared" si="1585"/>
        <v>1.2089810017271194</v>
      </c>
      <c r="P3761" s="4">
        <f t="shared" si="1586"/>
        <v>200909</v>
      </c>
      <c r="Q3761" s="17">
        <f t="shared" si="1587"/>
        <v>4.7142857142857002</v>
      </c>
      <c r="R3761" s="17">
        <f t="shared" si="1588"/>
        <v>-6.2222222222220998</v>
      </c>
      <c r="S3761" s="16">
        <f t="shared" si="1589"/>
        <v>-1.5079365079363996</v>
      </c>
      <c r="T3761" s="5">
        <f t="shared" si="1590"/>
        <v>0.21212121212121274</v>
      </c>
      <c r="U3761" s="21">
        <f t="shared" si="1591"/>
        <v>0</v>
      </c>
      <c r="W3761" s="5">
        <f t="shared" si="1592"/>
        <v>-1</v>
      </c>
      <c r="X3761" s="4">
        <f t="shared" si="1593"/>
        <v>-1</v>
      </c>
      <c r="AE3761" s="4">
        <f t="shared" si="1594"/>
        <v>-5.3181818181818183</v>
      </c>
      <c r="AJ3761" s="3">
        <f t="shared" si="1595"/>
        <v>3.7499999999997535E-2</v>
      </c>
      <c r="AK3761" s="3">
        <f t="shared" si="1596"/>
        <v>3.7499999999997646E-2</v>
      </c>
      <c r="AL3761" s="26">
        <f t="shared" si="1597"/>
        <v>0.21212121212121274</v>
      </c>
      <c r="AM3761" s="26">
        <f ca="1">IF(RAND()&lt;J3761,H3761*F3761,I3761*G3761)-1</f>
        <v>0.16666666666667007</v>
      </c>
      <c r="AN3761" s="26">
        <f ca="1">IF(RAND()&lt;(J3761+(2*F3761-1)*Sheet2!D$109),H3761*F3761,I3761*G3761)-1</f>
        <v>0.16666666666667007</v>
      </c>
      <c r="AO3761" s="3">
        <f t="shared" si="1577"/>
        <v>200909</v>
      </c>
    </row>
    <row r="3762" spans="1:41" x14ac:dyDescent="0.25">
      <c r="A3762" s="6">
        <v>40070</v>
      </c>
      <c r="B3762" s="1" t="s">
        <v>38</v>
      </c>
      <c r="C3762" s="1" t="s">
        <v>32</v>
      </c>
      <c r="D3762" s="1">
        <v>25</v>
      </c>
      <c r="E3762" s="1">
        <v>24</v>
      </c>
      <c r="F3762">
        <f t="shared" si="1578"/>
        <v>1</v>
      </c>
      <c r="G3762">
        <f t="shared" si="1579"/>
        <v>0</v>
      </c>
      <c r="H3762" s="4">
        <v>1.1025641025641</v>
      </c>
      <c r="I3762" s="4">
        <v>7.75</v>
      </c>
      <c r="J3762" s="4">
        <f t="shared" si="1580"/>
        <v>0.90697674418604868</v>
      </c>
      <c r="K3762" s="4">
        <f t="shared" si="1581"/>
        <v>0.12903225806451613</v>
      </c>
      <c r="L3762" s="17">
        <f t="shared" si="1582"/>
        <v>0.87697674418604865</v>
      </c>
      <c r="M3762" s="17">
        <f t="shared" si="1583"/>
        <v>0.15903225806451612</v>
      </c>
      <c r="N3762" s="34">
        <f t="shared" si="1584"/>
        <v>1.1402810925483928</v>
      </c>
      <c r="O3762" s="12">
        <f t="shared" si="1585"/>
        <v>6.2880324543610548</v>
      </c>
      <c r="P3762" s="4">
        <f t="shared" si="1586"/>
        <v>200909</v>
      </c>
      <c r="Q3762" s="17">
        <f t="shared" si="1587"/>
        <v>1.1025641025641</v>
      </c>
      <c r="R3762" s="17">
        <f t="shared" si="1588"/>
        <v>-9.8981481481483939</v>
      </c>
      <c r="S3762" s="16">
        <f t="shared" si="1589"/>
        <v>-8.7955840455842935</v>
      </c>
      <c r="T3762" s="5">
        <f t="shared" si="1590"/>
        <v>7.0290697674418769</v>
      </c>
      <c r="U3762" s="21">
        <f t="shared" si="1591"/>
        <v>1</v>
      </c>
      <c r="W3762" s="5">
        <f t="shared" si="1592"/>
        <v>0.10256410256409998</v>
      </c>
      <c r="X3762" s="4">
        <f t="shared" si="1593"/>
        <v>-9.3023255813951322E-2</v>
      </c>
      <c r="AE3762" s="4">
        <f t="shared" si="1594"/>
        <v>-0.1955873583780513</v>
      </c>
      <c r="AJ3762" s="3">
        <f t="shared" si="1595"/>
        <v>3.4757422157858708E-2</v>
      </c>
      <c r="AK3762" s="3">
        <f t="shared" si="1596"/>
        <v>3.4757422157858597E-2</v>
      </c>
      <c r="AL3762" s="26">
        <f t="shared" si="1597"/>
        <v>7.0290697674418769</v>
      </c>
      <c r="AM3762" s="26">
        <f ca="1">IF(RAND()&lt;J3762,H3762*F3762,I3762*G3762)-1</f>
        <v>0.10256410256409998</v>
      </c>
      <c r="AN3762" s="26">
        <f ca="1">IF(RAND()&lt;(J3762+(2*F3762-1)*Sheet2!D$109),H3762*F3762,I3762*G3762)-1</f>
        <v>0.10256410256409998</v>
      </c>
      <c r="AO3762" s="3">
        <f t="shared" si="1577"/>
        <v>200909</v>
      </c>
    </row>
    <row r="3763" spans="1:41" x14ac:dyDescent="0.25">
      <c r="A3763" s="6">
        <v>40069</v>
      </c>
      <c r="B3763" s="1" t="s">
        <v>25</v>
      </c>
      <c r="C3763" s="1" t="s">
        <v>23</v>
      </c>
      <c r="D3763" s="1">
        <v>21</v>
      </c>
      <c r="E3763" s="1">
        <v>34</v>
      </c>
      <c r="F3763">
        <f t="shared" si="1578"/>
        <v>0</v>
      </c>
      <c r="G3763">
        <f t="shared" si="1579"/>
        <v>1</v>
      </c>
      <c r="H3763" s="4">
        <v>3.15</v>
      </c>
      <c r="I3763" s="4">
        <v>1.3846153846153799</v>
      </c>
      <c r="J3763" s="4">
        <f t="shared" si="1580"/>
        <v>0.31746031746031744</v>
      </c>
      <c r="K3763" s="4">
        <f t="shared" si="1581"/>
        <v>0.72222222222222465</v>
      </c>
      <c r="L3763" s="17">
        <f t="shared" si="1582"/>
        <v>0.34746031746031747</v>
      </c>
      <c r="M3763" s="17">
        <f t="shared" si="1583"/>
        <v>0.69222222222222463</v>
      </c>
      <c r="N3763" s="34">
        <f t="shared" si="1584"/>
        <v>2.8780264961169482</v>
      </c>
      <c r="O3763" s="12">
        <f t="shared" si="1585"/>
        <v>1.4446227929373947</v>
      </c>
      <c r="P3763" s="4">
        <f t="shared" si="1586"/>
        <v>200909</v>
      </c>
      <c r="Q3763" s="17">
        <f t="shared" si="1587"/>
        <v>2.2750000000000075</v>
      </c>
      <c r="R3763" s="17">
        <f t="shared" si="1588"/>
        <v>-3.065116279069799</v>
      </c>
      <c r="S3763" s="16">
        <f t="shared" si="1589"/>
        <v>-0.79011627906979154</v>
      </c>
      <c r="T3763" s="5">
        <f t="shared" si="1590"/>
        <v>0.43956043956043805</v>
      </c>
      <c r="U3763" s="21">
        <f t="shared" si="1591"/>
        <v>0</v>
      </c>
      <c r="W3763" s="5">
        <f t="shared" si="1592"/>
        <v>-1</v>
      </c>
      <c r="X3763" s="4">
        <f t="shared" si="1593"/>
        <v>-1</v>
      </c>
      <c r="AE3763" s="4">
        <f t="shared" si="1594"/>
        <v>-2.8325396825396831</v>
      </c>
      <c r="AJ3763" s="3">
        <f t="shared" si="1595"/>
        <v>3.8167938931299994E-2</v>
      </c>
      <c r="AK3763" s="3">
        <f t="shared" si="1596"/>
        <v>3.8167938931300105E-2</v>
      </c>
      <c r="AL3763" s="26">
        <f t="shared" si="1597"/>
        <v>0.43956043956043805</v>
      </c>
      <c r="AM3763" s="26">
        <f ca="1">IF(RAND()&lt;J3763,H3763*F3763,I3763*G3763)-1</f>
        <v>0.38461538461537992</v>
      </c>
      <c r="AN3763" s="26">
        <f ca="1">IF(RAND()&lt;(J3763+(2*F3763-1)*Sheet2!D$109),H3763*F3763,I3763*G3763)-1</f>
        <v>0.38461538461537992</v>
      </c>
      <c r="AO3763" s="3">
        <f t="shared" si="1577"/>
        <v>200909</v>
      </c>
    </row>
    <row r="3764" spans="1:41" x14ac:dyDescent="0.25">
      <c r="A3764" s="6">
        <v>40069</v>
      </c>
      <c r="B3764" s="1" t="s">
        <v>47</v>
      </c>
      <c r="C3764" s="1" t="s">
        <v>45</v>
      </c>
      <c r="D3764" s="1">
        <v>28</v>
      </c>
      <c r="E3764" s="1">
        <v>0</v>
      </c>
      <c r="F3764">
        <f t="shared" si="1578"/>
        <v>1</v>
      </c>
      <c r="G3764">
        <f t="shared" si="1579"/>
        <v>0</v>
      </c>
      <c r="H3764" s="4">
        <v>1.27027027027027</v>
      </c>
      <c r="I3764" s="4">
        <v>4</v>
      </c>
      <c r="J3764" s="4">
        <f t="shared" si="1580"/>
        <v>0.78723404255319174</v>
      </c>
      <c r="K3764" s="4">
        <f t="shared" si="1581"/>
        <v>0.25</v>
      </c>
      <c r="L3764" s="17">
        <f t="shared" si="1582"/>
        <v>0.75723404255319171</v>
      </c>
      <c r="M3764" s="17">
        <f t="shared" si="1583"/>
        <v>0.28000000000000003</v>
      </c>
      <c r="N3764" s="34">
        <f t="shared" si="1584"/>
        <v>1.3205956729418371</v>
      </c>
      <c r="O3764" s="12">
        <f t="shared" si="1585"/>
        <v>3.5714285714285712</v>
      </c>
      <c r="P3764" s="4">
        <f t="shared" si="1586"/>
        <v>200909</v>
      </c>
      <c r="Q3764" s="17">
        <f t="shared" si="1587"/>
        <v>1.27027027027027</v>
      </c>
      <c r="R3764" s="17">
        <f t="shared" si="1588"/>
        <v>-4.0333333333333377</v>
      </c>
      <c r="S3764" s="16">
        <f t="shared" si="1589"/>
        <v>-2.7630630630630675</v>
      </c>
      <c r="T3764" s="5">
        <f t="shared" si="1590"/>
        <v>3.1489361702127669</v>
      </c>
      <c r="U3764" s="21">
        <f t="shared" si="1591"/>
        <v>0</v>
      </c>
      <c r="W3764" s="5">
        <f t="shared" si="1592"/>
        <v>0.27027027027026995</v>
      </c>
      <c r="X3764" s="4">
        <f t="shared" si="1593"/>
        <v>-0.21276595744680826</v>
      </c>
      <c r="AE3764" s="4">
        <f t="shared" si="1594"/>
        <v>-0.48303622771707821</v>
      </c>
      <c r="AJ3764" s="3">
        <f t="shared" si="1595"/>
        <v>3.5897435897436103E-2</v>
      </c>
      <c r="AK3764" s="3">
        <f t="shared" si="1596"/>
        <v>3.5897435897436325E-2</v>
      </c>
      <c r="AL3764" s="26">
        <f t="shared" si="1597"/>
        <v>3.1489361702127669</v>
      </c>
      <c r="AM3764" s="26">
        <f ca="1">IF(RAND()&lt;J3764,H3764*F3764,I3764*G3764)-1</f>
        <v>0.27027027027026995</v>
      </c>
      <c r="AN3764" s="26">
        <f ca="1">IF(RAND()&lt;(J3764+(2*F3764-1)*Sheet2!D$109),H3764*F3764,I3764*G3764)-1</f>
        <v>0.27027027027026995</v>
      </c>
      <c r="AO3764" s="3">
        <f t="shared" si="1577"/>
        <v>200909</v>
      </c>
    </row>
    <row r="3765" spans="1:41" x14ac:dyDescent="0.25">
      <c r="A3765" s="6">
        <v>40069</v>
      </c>
      <c r="B3765" s="1" t="s">
        <v>20</v>
      </c>
      <c r="C3765" s="1" t="s">
        <v>34</v>
      </c>
      <c r="D3765" s="1">
        <v>23</v>
      </c>
      <c r="E3765" s="1">
        <v>17</v>
      </c>
      <c r="F3765">
        <f t="shared" si="1578"/>
        <v>1</v>
      </c>
      <c r="G3765">
        <f t="shared" si="1579"/>
        <v>0</v>
      </c>
      <c r="H3765" s="4">
        <v>1.3571428571428599</v>
      </c>
      <c r="I3765" s="4">
        <v>3.4</v>
      </c>
      <c r="J3765" s="4">
        <f t="shared" si="1580"/>
        <v>0.73684210526315641</v>
      </c>
      <c r="K3765" s="4">
        <f t="shared" si="1581"/>
        <v>0.29411764705882354</v>
      </c>
      <c r="L3765" s="17">
        <f t="shared" si="1582"/>
        <v>0.70684210526315638</v>
      </c>
      <c r="M3765" s="17">
        <f t="shared" si="1583"/>
        <v>0.32411764705882351</v>
      </c>
      <c r="N3765" s="34">
        <f t="shared" si="1584"/>
        <v>1.4147431124348504</v>
      </c>
      <c r="O3765" s="12">
        <f t="shared" si="1585"/>
        <v>3.0852994555353903</v>
      </c>
      <c r="P3765" s="4">
        <f t="shared" si="1586"/>
        <v>200909</v>
      </c>
      <c r="Q3765" s="17">
        <f t="shared" si="1587"/>
        <v>1.3571428571428599</v>
      </c>
      <c r="R3765" s="17">
        <f t="shared" si="1588"/>
        <v>-3.216666666666645</v>
      </c>
      <c r="S3765" s="16">
        <f t="shared" si="1589"/>
        <v>-1.8595238095237852</v>
      </c>
      <c r="T3765" s="5">
        <f t="shared" si="1590"/>
        <v>2.5052631578947318</v>
      </c>
      <c r="U3765" s="21">
        <f t="shared" si="1591"/>
        <v>0</v>
      </c>
      <c r="W3765" s="5">
        <f t="shared" si="1592"/>
        <v>0.35714285714285987</v>
      </c>
      <c r="X3765" s="4">
        <f t="shared" si="1593"/>
        <v>-0.26315789473684359</v>
      </c>
      <c r="AE3765" s="4">
        <f t="shared" si="1594"/>
        <v>-0.62030075187970346</v>
      </c>
      <c r="AJ3765" s="3">
        <f t="shared" si="1595"/>
        <v>3.0030030030028576E-2</v>
      </c>
      <c r="AK3765" s="3">
        <f t="shared" si="1596"/>
        <v>3.0030030030028576E-2</v>
      </c>
      <c r="AL3765" s="26">
        <f t="shared" si="1597"/>
        <v>2.5052631578947318</v>
      </c>
      <c r="AM3765" s="26">
        <f ca="1">IF(RAND()&lt;J3765,H3765*F3765,I3765*G3765)-1</f>
        <v>0.35714285714285987</v>
      </c>
      <c r="AN3765" s="26">
        <f ca="1">IF(RAND()&lt;(J3765+(2*F3765-1)*Sheet2!D$109),H3765*F3765,I3765*G3765)-1</f>
        <v>0.35714285714285987</v>
      </c>
      <c r="AO3765" s="3">
        <f t="shared" si="1577"/>
        <v>200909</v>
      </c>
    </row>
    <row r="3766" spans="1:41" x14ac:dyDescent="0.25">
      <c r="A3766" s="6">
        <v>40069</v>
      </c>
      <c r="B3766" s="1" t="s">
        <v>28</v>
      </c>
      <c r="C3766" s="1" t="s">
        <v>19</v>
      </c>
      <c r="D3766" s="1">
        <v>45</v>
      </c>
      <c r="E3766" s="1">
        <v>27</v>
      </c>
      <c r="F3766">
        <f t="shared" si="1578"/>
        <v>1</v>
      </c>
      <c r="G3766">
        <f t="shared" si="1579"/>
        <v>0</v>
      </c>
      <c r="H3766" s="4">
        <v>1.0952380952381</v>
      </c>
      <c r="I3766" s="4">
        <v>8.5</v>
      </c>
      <c r="J3766" s="4">
        <f t="shared" si="1580"/>
        <v>0.91304347826086563</v>
      </c>
      <c r="K3766" s="4">
        <f t="shared" si="1581"/>
        <v>0.11764705882352941</v>
      </c>
      <c r="L3766" s="17">
        <f t="shared" si="1582"/>
        <v>0.8830434782608656</v>
      </c>
      <c r="M3766" s="17">
        <f t="shared" si="1583"/>
        <v>0.14764705882352941</v>
      </c>
      <c r="N3766" s="34">
        <f t="shared" si="1584"/>
        <v>1.1324470704086709</v>
      </c>
      <c r="O3766" s="12">
        <f t="shared" si="1585"/>
        <v>6.7729083665338647</v>
      </c>
      <c r="P3766" s="4">
        <f t="shared" si="1586"/>
        <v>200909</v>
      </c>
      <c r="Q3766" s="17">
        <f t="shared" si="1587"/>
        <v>1.0952380952381</v>
      </c>
      <c r="R3766" s="17">
        <f t="shared" si="1588"/>
        <v>-10.633333333332807</v>
      </c>
      <c r="S3766" s="16">
        <f t="shared" si="1589"/>
        <v>-9.5380952380947068</v>
      </c>
      <c r="T3766" s="5">
        <f t="shared" si="1590"/>
        <v>7.7608695652173578</v>
      </c>
      <c r="U3766" s="21">
        <f t="shared" si="1591"/>
        <v>1</v>
      </c>
      <c r="W3766" s="5">
        <f t="shared" si="1592"/>
        <v>9.5238095238100007E-2</v>
      </c>
      <c r="X3766" s="4">
        <f t="shared" si="1593"/>
        <v>-8.6956521739134374E-2</v>
      </c>
      <c r="AE3766" s="4">
        <f t="shared" si="1594"/>
        <v>-0.18219461697723438</v>
      </c>
      <c r="AJ3766" s="3">
        <f t="shared" si="1595"/>
        <v>2.9776674937961656E-2</v>
      </c>
      <c r="AK3766" s="3">
        <f t="shared" si="1596"/>
        <v>2.9776674937961434E-2</v>
      </c>
      <c r="AL3766" s="26">
        <f t="shared" si="1597"/>
        <v>7.7608695652173578</v>
      </c>
      <c r="AM3766" s="26">
        <f ca="1">IF(RAND()&lt;J3766,H3766*F3766,I3766*G3766)-1</f>
        <v>9.5238095238100007E-2</v>
      </c>
      <c r="AN3766" s="26">
        <f ca="1">IF(RAND()&lt;(J3766+(2*F3766-1)*Sheet2!D$109),H3766*F3766,I3766*G3766)-1</f>
        <v>9.5238095238100007E-2</v>
      </c>
      <c r="AO3766" s="3">
        <f t="shared" si="1577"/>
        <v>200909</v>
      </c>
    </row>
    <row r="3767" spans="1:41" x14ac:dyDescent="0.25">
      <c r="A3767" s="6">
        <v>40069</v>
      </c>
      <c r="B3767" s="1" t="s">
        <v>22</v>
      </c>
      <c r="C3767" s="1" t="s">
        <v>42</v>
      </c>
      <c r="D3767" s="1">
        <v>14</v>
      </c>
      <c r="E3767" s="1">
        <v>12</v>
      </c>
      <c r="F3767">
        <f t="shared" si="1578"/>
        <v>1</v>
      </c>
      <c r="G3767">
        <f t="shared" si="1579"/>
        <v>0</v>
      </c>
      <c r="H3767" s="4">
        <v>1.3448275862068999</v>
      </c>
      <c r="I3767" s="4">
        <v>3.4</v>
      </c>
      <c r="J3767" s="4">
        <f t="shared" si="1580"/>
        <v>0.74358974358974173</v>
      </c>
      <c r="K3767" s="4">
        <f t="shared" si="1581"/>
        <v>0.29411764705882354</v>
      </c>
      <c r="L3767" s="17">
        <f t="shared" si="1582"/>
        <v>0.7135897435897417</v>
      </c>
      <c r="M3767" s="17">
        <f t="shared" si="1583"/>
        <v>0.32411764705882351</v>
      </c>
      <c r="N3767" s="34">
        <f t="shared" si="1584"/>
        <v>1.4013654329859901</v>
      </c>
      <c r="O3767" s="12">
        <f t="shared" si="1585"/>
        <v>3.0852994555353903</v>
      </c>
      <c r="P3767" s="4">
        <f t="shared" si="1586"/>
        <v>200909</v>
      </c>
      <c r="Q3767" s="17">
        <f t="shared" si="1587"/>
        <v>1.3448275862068999</v>
      </c>
      <c r="R3767" s="17">
        <f t="shared" si="1588"/>
        <v>-3.3166666666666385</v>
      </c>
      <c r="S3767" s="16">
        <f t="shared" si="1589"/>
        <v>-1.9718390804597385</v>
      </c>
      <c r="T3767" s="5">
        <f t="shared" si="1590"/>
        <v>2.5282051282051219</v>
      </c>
      <c r="U3767" s="21">
        <f t="shared" si="1591"/>
        <v>0</v>
      </c>
      <c r="W3767" s="5">
        <f t="shared" si="1592"/>
        <v>0.34482758620689991</v>
      </c>
      <c r="X3767" s="4">
        <f t="shared" si="1593"/>
        <v>-0.25641025641025827</v>
      </c>
      <c r="AE3767" s="4">
        <f t="shared" si="1594"/>
        <v>-0.60123784261715818</v>
      </c>
      <c r="AJ3767" s="3">
        <f t="shared" si="1595"/>
        <v>3.633720930232387E-2</v>
      </c>
      <c r="AK3767" s="3">
        <f t="shared" si="1596"/>
        <v>3.6337209302323759E-2</v>
      </c>
      <c r="AL3767" s="26">
        <f t="shared" si="1597"/>
        <v>2.5282051282051219</v>
      </c>
      <c r="AM3767" s="26">
        <f ca="1">IF(RAND()&lt;J3767,H3767*F3767,I3767*G3767)-1</f>
        <v>0.34482758620689991</v>
      </c>
      <c r="AN3767" s="26">
        <f ca="1">IF(RAND()&lt;(J3767+(2*F3767-1)*Sheet2!D$109),H3767*F3767,I3767*G3767)-1</f>
        <v>0.34482758620689991</v>
      </c>
      <c r="AO3767" s="3">
        <f t="shared" si="1577"/>
        <v>200909</v>
      </c>
    </row>
    <row r="3768" spans="1:41" x14ac:dyDescent="0.25">
      <c r="A3768" s="6">
        <v>40069</v>
      </c>
      <c r="B3768" s="1" t="s">
        <v>33</v>
      </c>
      <c r="C3768" s="1" t="s">
        <v>39</v>
      </c>
      <c r="D3768" s="1">
        <v>7</v>
      </c>
      <c r="E3768" s="1">
        <v>24</v>
      </c>
      <c r="F3768">
        <f t="shared" si="1578"/>
        <v>0</v>
      </c>
      <c r="G3768">
        <f t="shared" si="1579"/>
        <v>1</v>
      </c>
      <c r="H3768" s="4">
        <v>1.4545454545454499</v>
      </c>
      <c r="I3768" s="4">
        <v>2.85</v>
      </c>
      <c r="J3768" s="4">
        <f t="shared" si="1580"/>
        <v>0.68750000000000222</v>
      </c>
      <c r="K3768" s="4">
        <f t="shared" si="1581"/>
        <v>0.35087719298245612</v>
      </c>
      <c r="L3768" s="17">
        <f t="shared" si="1582"/>
        <v>0.71750000000000225</v>
      </c>
      <c r="M3768" s="17">
        <f t="shared" si="1583"/>
        <v>0.32087719298245609</v>
      </c>
      <c r="N3768" s="34">
        <f t="shared" si="1584"/>
        <v>1.3937282229965113</v>
      </c>
      <c r="O3768" s="12">
        <f t="shared" si="1585"/>
        <v>3.1164570803717884</v>
      </c>
      <c r="P3768" s="4">
        <f t="shared" si="1586"/>
        <v>200909</v>
      </c>
      <c r="Q3768" s="17">
        <f t="shared" si="1587"/>
        <v>0.51036682615629825</v>
      </c>
      <c r="R3768" s="17">
        <f t="shared" si="1588"/>
        <v>-2.7405405405405627</v>
      </c>
      <c r="S3768" s="16">
        <f t="shared" si="1589"/>
        <v>-2.2301737143842644</v>
      </c>
      <c r="T3768" s="5">
        <f t="shared" si="1590"/>
        <v>1.9593750000000063</v>
      </c>
      <c r="U3768" s="21">
        <f t="shared" si="1591"/>
        <v>0</v>
      </c>
      <c r="W3768" s="5">
        <f t="shared" si="1592"/>
        <v>-1</v>
      </c>
      <c r="X3768" s="4">
        <f t="shared" si="1593"/>
        <v>-1</v>
      </c>
      <c r="AE3768" s="4">
        <f t="shared" si="1594"/>
        <v>-0.7670454545454477</v>
      </c>
      <c r="AJ3768" s="3">
        <f t="shared" si="1595"/>
        <v>3.6958817317848003E-2</v>
      </c>
      <c r="AK3768" s="3">
        <f t="shared" si="1596"/>
        <v>3.6958817317847781E-2</v>
      </c>
      <c r="AL3768" s="26">
        <f t="shared" si="1597"/>
        <v>1.9593750000000063</v>
      </c>
      <c r="AM3768" s="26">
        <f ca="1">IF(RAND()&lt;J3768,H3768*F3768,I3768*G3768)-1</f>
        <v>1.85</v>
      </c>
      <c r="AN3768" s="26">
        <f ca="1">IF(RAND()&lt;(J3768+(2*F3768-1)*Sheet2!D$109),H3768*F3768,I3768*G3768)-1</f>
        <v>-1</v>
      </c>
      <c r="AO3768" s="3">
        <f t="shared" si="1577"/>
        <v>200909</v>
      </c>
    </row>
    <row r="3769" spans="1:41" x14ac:dyDescent="0.25">
      <c r="A3769" s="6">
        <v>40069</v>
      </c>
      <c r="B3769" s="1" t="s">
        <v>48</v>
      </c>
      <c r="C3769" s="1" t="s">
        <v>31</v>
      </c>
      <c r="D3769" s="1">
        <v>21</v>
      </c>
      <c r="E3769" s="1">
        <v>15</v>
      </c>
      <c r="F3769">
        <f t="shared" si="1578"/>
        <v>1</v>
      </c>
      <c r="G3769">
        <f t="shared" si="1579"/>
        <v>0</v>
      </c>
      <c r="H3769" s="4">
        <v>1.4166666666666701</v>
      </c>
      <c r="I3769" s="4">
        <v>3</v>
      </c>
      <c r="J3769" s="4">
        <f t="shared" si="1580"/>
        <v>0.70588235294117474</v>
      </c>
      <c r="K3769" s="4">
        <f t="shared" si="1581"/>
        <v>0.33333333333333331</v>
      </c>
      <c r="L3769" s="17">
        <f t="shared" si="1582"/>
        <v>0.67588235294117471</v>
      </c>
      <c r="M3769" s="17">
        <f t="shared" si="1583"/>
        <v>0.36333333333333329</v>
      </c>
      <c r="N3769" s="34">
        <f t="shared" si="1584"/>
        <v>1.4795474325500473</v>
      </c>
      <c r="O3769" s="12">
        <f t="shared" si="1585"/>
        <v>2.7522935779816518</v>
      </c>
      <c r="P3769" s="4">
        <f t="shared" si="1586"/>
        <v>200909</v>
      </c>
      <c r="Q3769" s="17">
        <f t="shared" si="1587"/>
        <v>1.4166666666666701</v>
      </c>
      <c r="R3769" s="17">
        <f t="shared" si="1588"/>
        <v>-2.8999999999999804</v>
      </c>
      <c r="S3769" s="16">
        <f t="shared" si="1589"/>
        <v>-1.4833333333333103</v>
      </c>
      <c r="T3769" s="5">
        <f t="shared" si="1590"/>
        <v>2.1176470588235241</v>
      </c>
      <c r="U3769" s="21">
        <f t="shared" si="1591"/>
        <v>0</v>
      </c>
      <c r="W3769" s="5">
        <f t="shared" si="1592"/>
        <v>0.41666666666667007</v>
      </c>
      <c r="X3769" s="4">
        <f t="shared" si="1593"/>
        <v>-0.29411764705882526</v>
      </c>
      <c r="AE3769" s="4">
        <f t="shared" si="1594"/>
        <v>-0.71078431372549533</v>
      </c>
      <c r="AJ3769" s="3">
        <f t="shared" si="1595"/>
        <v>3.7735849056601989E-2</v>
      </c>
      <c r="AK3769" s="3">
        <f t="shared" si="1596"/>
        <v>3.7735849056602211E-2</v>
      </c>
      <c r="AL3769" s="26">
        <f t="shared" si="1597"/>
        <v>2.1176470588235241</v>
      </c>
      <c r="AM3769" s="26">
        <f ca="1">IF(RAND()&lt;J3769,H3769*F3769,I3769*G3769)-1</f>
        <v>0.41666666666667007</v>
      </c>
      <c r="AN3769" s="26">
        <f ca="1">IF(RAND()&lt;(J3769+(2*F3769-1)*Sheet2!D$109),H3769*F3769,I3769*G3769)-1</f>
        <v>0.41666666666667007</v>
      </c>
      <c r="AO3769" s="3">
        <f t="shared" si="1577"/>
        <v>200909</v>
      </c>
    </row>
    <row r="3770" spans="1:41" x14ac:dyDescent="0.25">
      <c r="A3770" s="6">
        <v>40069</v>
      </c>
      <c r="B3770" s="1" t="s">
        <v>44</v>
      </c>
      <c r="C3770" s="1" t="s">
        <v>46</v>
      </c>
      <c r="D3770" s="1">
        <v>20</v>
      </c>
      <c r="E3770" s="1">
        <v>34</v>
      </c>
      <c r="F3770">
        <f t="shared" si="1578"/>
        <v>0</v>
      </c>
      <c r="G3770">
        <f t="shared" si="1579"/>
        <v>1</v>
      </c>
      <c r="H3770" s="4">
        <v>2.9</v>
      </c>
      <c r="I3770" s="4">
        <v>1.4545454545454499</v>
      </c>
      <c r="J3770" s="4">
        <f t="shared" si="1580"/>
        <v>0.34482758620689657</v>
      </c>
      <c r="K3770" s="4">
        <f t="shared" si="1581"/>
        <v>0.68750000000000222</v>
      </c>
      <c r="L3770" s="17">
        <f t="shared" si="1582"/>
        <v>0.3748275862068966</v>
      </c>
      <c r="M3770" s="17">
        <f t="shared" si="1583"/>
        <v>0.65750000000000219</v>
      </c>
      <c r="N3770" s="34">
        <f t="shared" si="1584"/>
        <v>2.6678932842686289</v>
      </c>
      <c r="O3770" s="12">
        <f t="shared" si="1585"/>
        <v>1.5209125475285121</v>
      </c>
      <c r="P3770" s="4">
        <f t="shared" si="1586"/>
        <v>200909</v>
      </c>
      <c r="Q3770" s="17">
        <f t="shared" si="1587"/>
        <v>1.9937500000000064</v>
      </c>
      <c r="R3770" s="17">
        <f t="shared" si="1588"/>
        <v>-2.7263157894737065</v>
      </c>
      <c r="S3770" s="16">
        <f t="shared" si="1589"/>
        <v>-0.7325657894737001</v>
      </c>
      <c r="T3770" s="5">
        <f t="shared" si="1590"/>
        <v>0.50156739811912066</v>
      </c>
      <c r="U3770" s="21">
        <f t="shared" si="1591"/>
        <v>0</v>
      </c>
      <c r="W3770" s="5">
        <f t="shared" si="1592"/>
        <v>-1</v>
      </c>
      <c r="X3770" s="4">
        <f t="shared" si="1593"/>
        <v>-1</v>
      </c>
      <c r="AE3770" s="4">
        <f t="shared" si="1594"/>
        <v>-2.5551724137931036</v>
      </c>
      <c r="AJ3770" s="3">
        <f t="shared" si="1595"/>
        <v>3.1315240083509499E-2</v>
      </c>
      <c r="AK3770" s="3">
        <f t="shared" si="1596"/>
        <v>3.1315240083509388E-2</v>
      </c>
      <c r="AL3770" s="26">
        <f t="shared" si="1597"/>
        <v>0.50156739811912066</v>
      </c>
      <c r="AM3770" s="26">
        <f ca="1">IF(RAND()&lt;J3770,H3770*F3770,I3770*G3770)-1</f>
        <v>0.45454545454544992</v>
      </c>
      <c r="AN3770" s="26">
        <f ca="1">IF(RAND()&lt;(J3770+(2*F3770-1)*Sheet2!D$109),H3770*F3770,I3770*G3770)-1</f>
        <v>-1</v>
      </c>
      <c r="AO3770" s="3">
        <f t="shared" si="1577"/>
        <v>200909</v>
      </c>
    </row>
    <row r="3771" spans="1:41" x14ac:dyDescent="0.25">
      <c r="A3771" s="6">
        <v>40069</v>
      </c>
      <c r="B3771" s="1" t="s">
        <v>30</v>
      </c>
      <c r="C3771" s="1" t="s">
        <v>21</v>
      </c>
      <c r="D3771" s="1">
        <v>7</v>
      </c>
      <c r="E3771" s="1">
        <v>12</v>
      </c>
      <c r="F3771">
        <f t="shared" si="1578"/>
        <v>0</v>
      </c>
      <c r="G3771">
        <f t="shared" si="1579"/>
        <v>1</v>
      </c>
      <c r="H3771" s="4">
        <v>1.4166666666666701</v>
      </c>
      <c r="I3771" s="4">
        <v>2.95</v>
      </c>
      <c r="J3771" s="4">
        <f t="shared" si="1580"/>
        <v>0.70588235294117474</v>
      </c>
      <c r="K3771" s="4">
        <f t="shared" si="1581"/>
        <v>0.33898305084745761</v>
      </c>
      <c r="L3771" s="17">
        <f t="shared" si="1582"/>
        <v>0.73588235294117477</v>
      </c>
      <c r="M3771" s="17">
        <f t="shared" si="1583"/>
        <v>0.30898305084745759</v>
      </c>
      <c r="N3771" s="34">
        <f t="shared" si="1584"/>
        <v>1.3589128697042399</v>
      </c>
      <c r="O3771" s="12">
        <f t="shared" si="1585"/>
        <v>3.2364234777838732</v>
      </c>
      <c r="P3771" s="4">
        <f t="shared" si="1586"/>
        <v>200909</v>
      </c>
      <c r="Q3771" s="17">
        <f t="shared" si="1587"/>
        <v>0.4802259887005661</v>
      </c>
      <c r="R3771" s="17">
        <f t="shared" si="1588"/>
        <v>-2.9128205128204931</v>
      </c>
      <c r="S3771" s="16">
        <f t="shared" si="1589"/>
        <v>-2.4325945241199269</v>
      </c>
      <c r="T3771" s="5">
        <f t="shared" si="1590"/>
        <v>2.0823529411764659</v>
      </c>
      <c r="U3771" s="21">
        <f t="shared" si="1591"/>
        <v>0</v>
      </c>
      <c r="W3771" s="5">
        <f t="shared" si="1592"/>
        <v>-1</v>
      </c>
      <c r="X3771" s="4">
        <f t="shared" si="1593"/>
        <v>-1</v>
      </c>
      <c r="AE3771" s="4">
        <f t="shared" si="1594"/>
        <v>-0.71078431372549533</v>
      </c>
      <c r="AJ3771" s="3">
        <f t="shared" si="1595"/>
        <v>4.2938931297708427E-2</v>
      </c>
      <c r="AK3771" s="3">
        <f t="shared" si="1596"/>
        <v>4.2938931297708316E-2</v>
      </c>
      <c r="AL3771" s="26">
        <f t="shared" si="1597"/>
        <v>2.0823529411764659</v>
      </c>
      <c r="AM3771" s="26">
        <f ca="1">IF(RAND()&lt;J3771,H3771*F3771,I3771*G3771)-1</f>
        <v>-1</v>
      </c>
      <c r="AN3771" s="26">
        <f ca="1">IF(RAND()&lt;(J3771+(2*F3771-1)*Sheet2!D$109),H3771*F3771,I3771*G3771)-1</f>
        <v>1.9500000000000002</v>
      </c>
      <c r="AO3771" s="3">
        <f t="shared" si="1577"/>
        <v>200909</v>
      </c>
    </row>
    <row r="3772" spans="1:41" x14ac:dyDescent="0.25">
      <c r="A3772" s="6">
        <v>40069</v>
      </c>
      <c r="B3772" s="1" t="s">
        <v>26</v>
      </c>
      <c r="C3772" s="1" t="s">
        <v>41</v>
      </c>
      <c r="D3772" s="1">
        <v>10</v>
      </c>
      <c r="E3772" s="1">
        <v>38</v>
      </c>
      <c r="F3772">
        <f t="shared" si="1578"/>
        <v>0</v>
      </c>
      <c r="G3772">
        <f t="shared" si="1579"/>
        <v>1</v>
      </c>
      <c r="H3772" s="4">
        <v>2.25</v>
      </c>
      <c r="I3772" s="4">
        <v>1.68965517241379</v>
      </c>
      <c r="J3772" s="4">
        <f t="shared" si="1580"/>
        <v>0.44444444444444442</v>
      </c>
      <c r="K3772" s="4">
        <f t="shared" si="1581"/>
        <v>0.59183673469387865</v>
      </c>
      <c r="L3772" s="17">
        <f t="shared" si="1582"/>
        <v>0.47444444444444445</v>
      </c>
      <c r="M3772" s="17">
        <f t="shared" si="1583"/>
        <v>0.56183673469387863</v>
      </c>
      <c r="N3772" s="34">
        <f t="shared" si="1584"/>
        <v>2.1077283372365341</v>
      </c>
      <c r="O3772" s="12">
        <f t="shared" si="1585"/>
        <v>1.7798764983654161</v>
      </c>
      <c r="P3772" s="4">
        <f t="shared" si="1586"/>
        <v>200909</v>
      </c>
      <c r="Q3772" s="17">
        <f t="shared" si="1587"/>
        <v>1.3316326530612268</v>
      </c>
      <c r="R3772" s="17">
        <f t="shared" si="1588"/>
        <v>-2.2500000000000062</v>
      </c>
      <c r="S3772" s="16">
        <f t="shared" si="1589"/>
        <v>-0.91836734693877942</v>
      </c>
      <c r="T3772" s="5">
        <f t="shared" si="1590"/>
        <v>0.75095785440612894</v>
      </c>
      <c r="U3772" s="21">
        <f t="shared" si="1591"/>
        <v>0</v>
      </c>
      <c r="W3772" s="5">
        <f t="shared" si="1592"/>
        <v>-1</v>
      </c>
      <c r="X3772" s="4">
        <f t="shared" si="1593"/>
        <v>-1</v>
      </c>
      <c r="AE3772" s="4">
        <f t="shared" si="1594"/>
        <v>-1.8055555555555556</v>
      </c>
      <c r="AJ3772" s="3">
        <f t="shared" si="1595"/>
        <v>3.5010940919038225E-2</v>
      </c>
      <c r="AK3772" s="3">
        <f t="shared" si="1596"/>
        <v>3.5010940919038225E-2</v>
      </c>
      <c r="AL3772" s="26">
        <f t="shared" si="1597"/>
        <v>0.75095785440612894</v>
      </c>
      <c r="AM3772" s="26">
        <f ca="1">IF(RAND()&lt;J3772,H3772*F3772,I3772*G3772)-1</f>
        <v>0.68965517241379004</v>
      </c>
      <c r="AN3772" s="26">
        <f ca="1">IF(RAND()&lt;(J3772+(2*F3772-1)*Sheet2!D$109),H3772*F3772,I3772*G3772)-1</f>
        <v>-1</v>
      </c>
      <c r="AO3772" s="3">
        <f t="shared" si="1577"/>
        <v>200909</v>
      </c>
    </row>
    <row r="3773" spans="1:41" x14ac:dyDescent="0.25">
      <c r="A3773" s="6">
        <v>40069</v>
      </c>
      <c r="B3773" s="1" t="s">
        <v>29</v>
      </c>
      <c r="C3773" s="1" t="s">
        <v>35</v>
      </c>
      <c r="D3773" s="1">
        <v>38</v>
      </c>
      <c r="E3773" s="1">
        <v>24</v>
      </c>
      <c r="F3773">
        <f t="shared" si="1578"/>
        <v>1</v>
      </c>
      <c r="G3773">
        <f t="shared" si="1579"/>
        <v>0</v>
      </c>
      <c r="H3773" s="4">
        <v>1.1111111111111101</v>
      </c>
      <c r="I3773" s="4">
        <v>7.25</v>
      </c>
      <c r="J3773" s="4">
        <f t="shared" si="1580"/>
        <v>0.90000000000000091</v>
      </c>
      <c r="K3773" s="4">
        <f t="shared" si="1581"/>
        <v>0.13793103448275862</v>
      </c>
      <c r="L3773" s="17">
        <f t="shared" si="1582"/>
        <v>0.87000000000000088</v>
      </c>
      <c r="M3773" s="17">
        <f t="shared" si="1583"/>
        <v>0.16793103448275862</v>
      </c>
      <c r="N3773" s="34">
        <f t="shared" si="1584"/>
        <v>1.1494252873563207</v>
      </c>
      <c r="O3773" s="12">
        <f t="shared" si="1585"/>
        <v>5.9548254620123204</v>
      </c>
      <c r="P3773" s="4">
        <f t="shared" si="1586"/>
        <v>200909</v>
      </c>
      <c r="Q3773" s="17">
        <f t="shared" si="1587"/>
        <v>1.1111111111111101</v>
      </c>
      <c r="R3773" s="17">
        <f t="shared" si="1588"/>
        <v>-9.1600000000000854</v>
      </c>
      <c r="S3773" s="16">
        <f t="shared" si="1589"/>
        <v>-8.0488888888889747</v>
      </c>
      <c r="T3773" s="5">
        <f t="shared" si="1590"/>
        <v>6.5250000000000066</v>
      </c>
      <c r="U3773" s="21">
        <f t="shared" si="1591"/>
        <v>1</v>
      </c>
      <c r="W3773" s="5">
        <f t="shared" si="1592"/>
        <v>0.11111111111111005</v>
      </c>
      <c r="X3773" s="4">
        <f t="shared" si="1593"/>
        <v>-9.999999999999909E-2</v>
      </c>
      <c r="AE3773" s="4">
        <f t="shared" si="1594"/>
        <v>-0.21111111111110914</v>
      </c>
      <c r="AJ3773" s="3">
        <f t="shared" si="1595"/>
        <v>3.6544850498339665E-2</v>
      </c>
      <c r="AK3773" s="3">
        <f t="shared" si="1596"/>
        <v>3.6544850498339776E-2</v>
      </c>
      <c r="AL3773" s="26">
        <f t="shared" si="1597"/>
        <v>6.5250000000000066</v>
      </c>
      <c r="AM3773" s="26">
        <f ca="1">IF(RAND()&lt;J3773,H3773*F3773,I3773*G3773)-1</f>
        <v>0.11111111111111005</v>
      </c>
      <c r="AN3773" s="26">
        <f ca="1">IF(RAND()&lt;(J3773+(2*F3773-1)*Sheet2!D$109),H3773*F3773,I3773*G3773)-1</f>
        <v>0.11111111111111005</v>
      </c>
      <c r="AO3773" s="3">
        <f t="shared" si="1577"/>
        <v>200909</v>
      </c>
    </row>
    <row r="3774" spans="1:41" x14ac:dyDescent="0.25">
      <c r="A3774" s="6">
        <v>40069</v>
      </c>
      <c r="B3774" s="1" t="s">
        <v>27</v>
      </c>
      <c r="C3774" s="1" t="s">
        <v>37</v>
      </c>
      <c r="D3774" s="1">
        <v>19</v>
      </c>
      <c r="E3774" s="1">
        <v>7</v>
      </c>
      <c r="F3774">
        <f t="shared" si="1578"/>
        <v>1</v>
      </c>
      <c r="G3774">
        <f t="shared" si="1579"/>
        <v>0</v>
      </c>
      <c r="H3774" s="4">
        <v>1.46511627906977</v>
      </c>
      <c r="I3774" s="4">
        <v>2.8</v>
      </c>
      <c r="J3774" s="4">
        <f t="shared" si="1580"/>
        <v>0.68253968253968134</v>
      </c>
      <c r="K3774" s="4">
        <f t="shared" si="1581"/>
        <v>0.35714285714285715</v>
      </c>
      <c r="L3774" s="17">
        <f t="shared" si="1582"/>
        <v>0.65253968253968131</v>
      </c>
      <c r="M3774" s="17">
        <f t="shared" si="1583"/>
        <v>0.38714285714285712</v>
      </c>
      <c r="N3774" s="34">
        <f t="shared" si="1584"/>
        <v>1.5324738506446149</v>
      </c>
      <c r="O3774" s="12">
        <f t="shared" si="1585"/>
        <v>2.5830258302583027</v>
      </c>
      <c r="P3774" s="4">
        <f t="shared" si="1586"/>
        <v>200909</v>
      </c>
      <c r="Q3774" s="17">
        <f t="shared" si="1587"/>
        <v>1.46511627906977</v>
      </c>
      <c r="R3774" s="17">
        <f t="shared" si="1588"/>
        <v>-2.7055555555555433</v>
      </c>
      <c r="S3774" s="16">
        <f t="shared" si="1589"/>
        <v>-1.2404392764857732</v>
      </c>
      <c r="T3774" s="5">
        <f t="shared" si="1590"/>
        <v>1.9111111111111077</v>
      </c>
      <c r="U3774" s="21">
        <f t="shared" si="1591"/>
        <v>0</v>
      </c>
      <c r="W3774" s="5">
        <f t="shared" si="1592"/>
        <v>0.46511627906977004</v>
      </c>
      <c r="X3774" s="4">
        <f t="shared" si="1593"/>
        <v>-0.31746031746031866</v>
      </c>
      <c r="AE3774" s="4">
        <f t="shared" si="1594"/>
        <v>-0.78257659653008871</v>
      </c>
      <c r="AJ3774" s="3">
        <f t="shared" si="1595"/>
        <v>3.8167938931296552E-2</v>
      </c>
      <c r="AK3774" s="3">
        <f t="shared" si="1596"/>
        <v>3.8167938931296663E-2</v>
      </c>
      <c r="AL3774" s="26">
        <f t="shared" si="1597"/>
        <v>1.9111111111111077</v>
      </c>
      <c r="AM3774" s="26">
        <f ca="1">IF(RAND()&lt;J3774,H3774*F3774,I3774*G3774)-1</f>
        <v>0.46511627906977004</v>
      </c>
      <c r="AN3774" s="26">
        <f ca="1">IF(RAND()&lt;(J3774+(2*F3774-1)*Sheet2!D$109),H3774*F3774,I3774*G3774)-1</f>
        <v>0.46511627906977004</v>
      </c>
      <c r="AO3774" s="3">
        <f t="shared" si="1577"/>
        <v>200909</v>
      </c>
    </row>
    <row r="3775" spans="1:41" x14ac:dyDescent="0.25">
      <c r="A3775" s="6">
        <v>40069</v>
      </c>
      <c r="B3775" s="1" t="s">
        <v>49</v>
      </c>
      <c r="C3775" s="1" t="s">
        <v>24</v>
      </c>
      <c r="D3775" s="1">
        <v>16</v>
      </c>
      <c r="E3775" s="1">
        <v>20</v>
      </c>
      <c r="F3775">
        <f t="shared" si="1578"/>
        <v>0</v>
      </c>
      <c r="G3775">
        <f t="shared" si="1579"/>
        <v>1</v>
      </c>
      <c r="H3775" s="4">
        <v>1.4347826086956501</v>
      </c>
      <c r="I3775" s="4">
        <v>2.9</v>
      </c>
      <c r="J3775" s="4">
        <f t="shared" si="1580"/>
        <v>0.69696969696969802</v>
      </c>
      <c r="K3775" s="4">
        <f t="shared" si="1581"/>
        <v>0.34482758620689657</v>
      </c>
      <c r="L3775" s="17">
        <f t="shared" si="1582"/>
        <v>0.72696969696969804</v>
      </c>
      <c r="M3775" s="17">
        <f t="shared" si="1583"/>
        <v>0.31482758620689655</v>
      </c>
      <c r="N3775" s="34">
        <f t="shared" si="1584"/>
        <v>1.3755731554814485</v>
      </c>
      <c r="O3775" s="12">
        <f t="shared" si="1585"/>
        <v>3.1763417305585979</v>
      </c>
      <c r="P3775" s="4">
        <f t="shared" si="1586"/>
        <v>200909</v>
      </c>
      <c r="Q3775" s="17">
        <f t="shared" si="1587"/>
        <v>0.4947526236881552</v>
      </c>
      <c r="R3775" s="17">
        <f t="shared" si="1588"/>
        <v>-2.826315789473695</v>
      </c>
      <c r="S3775" s="16">
        <f t="shared" si="1589"/>
        <v>-2.33156316578554</v>
      </c>
      <c r="T3775" s="5">
        <f t="shared" si="1590"/>
        <v>2.0212121212121241</v>
      </c>
      <c r="U3775" s="21">
        <f t="shared" si="1591"/>
        <v>0</v>
      </c>
      <c r="W3775" s="5">
        <f t="shared" si="1592"/>
        <v>-1</v>
      </c>
      <c r="X3775" s="4">
        <f t="shared" si="1593"/>
        <v>-1</v>
      </c>
      <c r="AE3775" s="4">
        <f t="shared" si="1594"/>
        <v>-0.73781291172595209</v>
      </c>
      <c r="AJ3775" s="3">
        <f t="shared" si="1595"/>
        <v>4.0120361083250788E-2</v>
      </c>
      <c r="AK3775" s="3">
        <f t="shared" si="1596"/>
        <v>4.0120361083250788E-2</v>
      </c>
      <c r="AL3775" s="26">
        <f t="shared" si="1597"/>
        <v>2.0212121212121241</v>
      </c>
      <c r="AM3775" s="26">
        <f ca="1">IF(RAND()&lt;J3775,H3775*F3775,I3775*G3775)-1</f>
        <v>-1</v>
      </c>
      <c r="AN3775" s="26">
        <f ca="1">IF(RAND()&lt;(J3775+(2*F3775-1)*Sheet2!D$109),H3775*F3775,I3775*G3775)-1</f>
        <v>1.9</v>
      </c>
      <c r="AO3775" s="3">
        <f t="shared" si="1577"/>
        <v>200909</v>
      </c>
    </row>
    <row r="3776" spans="1:41" x14ac:dyDescent="0.25">
      <c r="A3776" s="6">
        <v>40066</v>
      </c>
      <c r="B3776" s="1" t="s">
        <v>43</v>
      </c>
      <c r="C3776" s="1" t="s">
        <v>36</v>
      </c>
      <c r="D3776" s="1">
        <v>13</v>
      </c>
      <c r="E3776" s="1">
        <v>10</v>
      </c>
      <c r="F3776">
        <f t="shared" si="1578"/>
        <v>1</v>
      </c>
      <c r="G3776">
        <f t="shared" si="1579"/>
        <v>0</v>
      </c>
      <c r="H3776" s="4">
        <v>1.3333333333333299</v>
      </c>
      <c r="I3776" s="4">
        <v>3.5</v>
      </c>
      <c r="J3776" s="4">
        <f t="shared" si="1580"/>
        <v>0.75000000000000189</v>
      </c>
      <c r="K3776" s="4">
        <f t="shared" si="1581"/>
        <v>0.2857142857142857</v>
      </c>
      <c r="L3776" s="17">
        <f t="shared" si="1582"/>
        <v>0.72000000000000186</v>
      </c>
      <c r="M3776" s="17">
        <f t="shared" si="1583"/>
        <v>0.31571428571428573</v>
      </c>
      <c r="N3776" s="34">
        <f t="shared" si="1584"/>
        <v>1.3888888888888853</v>
      </c>
      <c r="O3776" s="12">
        <f t="shared" si="1585"/>
        <v>3.1674208144796379</v>
      </c>
      <c r="P3776" s="4">
        <f t="shared" si="1586"/>
        <v>200909</v>
      </c>
      <c r="Q3776" s="17">
        <f t="shared" si="1587"/>
        <v>1.3333333333333299</v>
      </c>
      <c r="R3776" s="17">
        <f t="shared" si="1588"/>
        <v>-3.4000000000000306</v>
      </c>
      <c r="S3776" s="16">
        <f t="shared" si="1589"/>
        <v>-2.0666666666667006</v>
      </c>
      <c r="T3776" s="5">
        <f t="shared" si="1590"/>
        <v>2.6250000000000067</v>
      </c>
      <c r="U3776" s="21">
        <f t="shared" si="1591"/>
        <v>0</v>
      </c>
      <c r="W3776" s="5">
        <f t="shared" si="1592"/>
        <v>0.33333333333332993</v>
      </c>
      <c r="X3776" s="4">
        <f t="shared" si="1593"/>
        <v>-0.24999999999999811</v>
      </c>
      <c r="AE3776" s="4">
        <f t="shared" si="1594"/>
        <v>-0.58333333333332804</v>
      </c>
      <c r="AJ3776" s="3">
        <f t="shared" si="1595"/>
        <v>3.4482758620691611E-2</v>
      </c>
      <c r="AK3776" s="3">
        <f t="shared" si="1596"/>
        <v>3.4482758620691278E-2</v>
      </c>
      <c r="AL3776" s="26">
        <f t="shared" si="1597"/>
        <v>2.6250000000000067</v>
      </c>
      <c r="AM3776" s="26">
        <f ca="1">IF(RAND()&lt;J3776,H3776*F3776,I3776*G3776)-1</f>
        <v>-1</v>
      </c>
      <c r="AN3776" s="26">
        <f ca="1">IF(RAND()&lt;(J3776+(2*F3776-1)*Sheet2!D$109),H3776*F3776,I3776*G3776)-1</f>
        <v>0.33333333333332993</v>
      </c>
      <c r="AO3776" s="3">
        <f t="shared" si="1577"/>
        <v>200909</v>
      </c>
    </row>
    <row r="3777" spans="1:41" x14ac:dyDescent="0.25">
      <c r="A3777" s="6">
        <v>39845</v>
      </c>
      <c r="B3777" s="1" t="s">
        <v>43</v>
      </c>
      <c r="C3777" s="1" t="s">
        <v>49</v>
      </c>
      <c r="D3777" s="1">
        <v>27</v>
      </c>
      <c r="E3777" s="1">
        <v>23</v>
      </c>
      <c r="F3777">
        <f t="shared" si="1578"/>
        <v>1</v>
      </c>
      <c r="G3777">
        <f t="shared" si="1579"/>
        <v>0</v>
      </c>
      <c r="H3777" s="4">
        <v>1.44444444444444</v>
      </c>
      <c r="I3777" s="4">
        <v>2.9</v>
      </c>
      <c r="J3777" s="4">
        <f t="shared" si="1580"/>
        <v>0.6923076923076944</v>
      </c>
      <c r="K3777" s="4">
        <f t="shared" si="1581"/>
        <v>0.34482758620689657</v>
      </c>
      <c r="L3777" s="17">
        <f t="shared" si="1582"/>
        <v>0.66230769230769437</v>
      </c>
      <c r="M3777" s="17">
        <f t="shared" si="1583"/>
        <v>0.3748275862068966</v>
      </c>
      <c r="N3777" s="34">
        <f t="shared" si="1584"/>
        <v>1.509872241579554</v>
      </c>
      <c r="O3777" s="12">
        <f t="shared" si="1585"/>
        <v>2.6678932842686289</v>
      </c>
      <c r="P3777" s="4">
        <f t="shared" si="1586"/>
        <v>200902</v>
      </c>
      <c r="Q3777" s="17">
        <f t="shared" si="1587"/>
        <v>1.44444444444444</v>
      </c>
      <c r="R3777" s="17">
        <f t="shared" si="1588"/>
        <v>-2.7763157894737067</v>
      </c>
      <c r="S3777" s="16">
        <f t="shared" si="1589"/>
        <v>-1.3318713450292667</v>
      </c>
      <c r="T3777" s="5">
        <f t="shared" si="1590"/>
        <v>2.0076923076923139</v>
      </c>
      <c r="U3777" s="21">
        <f t="shared" si="1591"/>
        <v>0</v>
      </c>
      <c r="W3777" s="5">
        <f t="shared" si="1592"/>
        <v>0.44444444444443998</v>
      </c>
      <c r="X3777" s="4">
        <f t="shared" si="1593"/>
        <v>-0.3076923076923056</v>
      </c>
      <c r="AE3777" s="4">
        <f t="shared" si="1594"/>
        <v>-0.75213675213674558</v>
      </c>
      <c r="AJ3777" s="3">
        <f t="shared" si="1595"/>
        <v>3.5805626598467422E-2</v>
      </c>
      <c r="AK3777" s="3">
        <f t="shared" si="1596"/>
        <v>3.5805626598467311E-2</v>
      </c>
      <c r="AL3777" s="26">
        <f t="shared" si="1597"/>
        <v>2.0076923076923139</v>
      </c>
      <c r="AM3777" s="26">
        <f ca="1">IF(RAND()&lt;J3777,H3777*F3777,I3777*G3777)-1</f>
        <v>0.44444444444443998</v>
      </c>
      <c r="AN3777" s="26">
        <f ca="1">IF(RAND()&lt;(J3777+(2*F3777-1)*Sheet2!D$109),H3777*F3777,I3777*G3777)-1</f>
        <v>-1</v>
      </c>
      <c r="AO3777" s="3">
        <f t="shared" si="1577"/>
        <v>200902</v>
      </c>
    </row>
    <row r="3778" spans="1:41" x14ac:dyDescent="0.25">
      <c r="A3778" s="6">
        <v>39831</v>
      </c>
      <c r="B3778" s="1" t="s">
        <v>43</v>
      </c>
      <c r="C3778" s="1" t="s">
        <v>29</v>
      </c>
      <c r="D3778" s="1">
        <v>23</v>
      </c>
      <c r="E3778" s="1">
        <v>14</v>
      </c>
      <c r="F3778">
        <f t="shared" si="1578"/>
        <v>1</v>
      </c>
      <c r="G3778">
        <f t="shared" si="1579"/>
        <v>0</v>
      </c>
      <c r="H3778" s="4">
        <v>1.37037037037037</v>
      </c>
      <c r="I3778" s="4">
        <v>3.3</v>
      </c>
      <c r="J3778" s="4">
        <f t="shared" si="1580"/>
        <v>0.72972972972972994</v>
      </c>
      <c r="K3778" s="4">
        <f t="shared" si="1581"/>
        <v>0.30303030303030304</v>
      </c>
      <c r="L3778" s="17">
        <f t="shared" si="1582"/>
        <v>0.69972972972972991</v>
      </c>
      <c r="M3778" s="17">
        <f t="shared" si="1583"/>
        <v>0.33303030303030301</v>
      </c>
      <c r="N3778" s="34">
        <f t="shared" si="1584"/>
        <v>1.4291232135959826</v>
      </c>
      <c r="O3778" s="12">
        <f t="shared" si="1585"/>
        <v>3.002729754322111</v>
      </c>
      <c r="P3778" s="4">
        <f t="shared" si="1586"/>
        <v>200901</v>
      </c>
      <c r="Q3778" s="17">
        <f t="shared" si="1587"/>
        <v>1.37037037037037</v>
      </c>
      <c r="R3778" s="17">
        <f t="shared" si="1588"/>
        <v>-3.1347826086956547</v>
      </c>
      <c r="S3778" s="16">
        <f t="shared" si="1589"/>
        <v>-1.7644122383252847</v>
      </c>
      <c r="T3778" s="5">
        <f t="shared" si="1590"/>
        <v>2.4081081081081086</v>
      </c>
      <c r="U3778" s="21">
        <f t="shared" si="1591"/>
        <v>0</v>
      </c>
      <c r="W3778" s="5">
        <f t="shared" si="1592"/>
        <v>0.37037037037037002</v>
      </c>
      <c r="X3778" s="4">
        <f t="shared" si="1593"/>
        <v>-0.27027027027027006</v>
      </c>
      <c r="AE3778" s="4">
        <f t="shared" si="1594"/>
        <v>-0.64064064064064008</v>
      </c>
      <c r="AJ3778" s="3">
        <f t="shared" si="1595"/>
        <v>3.1720856463124614E-2</v>
      </c>
      <c r="AK3778" s="3">
        <f t="shared" si="1596"/>
        <v>3.1720856463124725E-2</v>
      </c>
      <c r="AL3778" s="26">
        <f t="shared" si="1597"/>
        <v>2.4081081081081086</v>
      </c>
      <c r="AM3778" s="26">
        <f ca="1">IF(RAND()&lt;J3778,H3778*F3778,I3778*G3778)-1</f>
        <v>0.37037037037037002</v>
      </c>
      <c r="AN3778" s="26">
        <f ca="1">IF(RAND()&lt;(J3778+(2*F3778-1)*Sheet2!D$109),H3778*F3778,I3778*G3778)-1</f>
        <v>0.37037037037037002</v>
      </c>
      <c r="AO3778" s="3">
        <f t="shared" ref="AO3778:AO3841" si="1598">P3778</f>
        <v>200901</v>
      </c>
    </row>
    <row r="3779" spans="1:41" x14ac:dyDescent="0.25">
      <c r="A3779" s="6">
        <v>39831</v>
      </c>
      <c r="B3779" s="1" t="s">
        <v>49</v>
      </c>
      <c r="C3779" s="1" t="s">
        <v>41</v>
      </c>
      <c r="D3779" s="1">
        <v>32</v>
      </c>
      <c r="E3779" s="1">
        <v>25</v>
      </c>
      <c r="F3779">
        <f t="shared" ref="F3779:F3842" si="1599">IF(D3779&gt;E3779,1,0)</f>
        <v>1</v>
      </c>
      <c r="G3779">
        <f t="shared" ref="G3779:G3842" si="1600">IF(E3779&gt;D3779,1,0)</f>
        <v>0</v>
      </c>
      <c r="H3779" s="4">
        <v>2.5</v>
      </c>
      <c r="I3779" s="4">
        <v>1.5882352941176499</v>
      </c>
      <c r="J3779" s="4">
        <f t="shared" ref="J3779:J3842" si="1601">1/H3779</f>
        <v>0.4</v>
      </c>
      <c r="K3779" s="4">
        <f t="shared" ref="K3779:K3842" si="1602">1/I3779</f>
        <v>0.62962962962962854</v>
      </c>
      <c r="L3779" s="17">
        <f t="shared" ref="L3779:L3842" si="1603">IF(F3779&gt;0,J3779-0.03,J3779+0.03)</f>
        <v>0.37</v>
      </c>
      <c r="M3779" s="17">
        <f t="shared" ref="M3779:M3842" si="1604">IF(G3779&gt;0,K3779-0.03,K3779+0.03)</f>
        <v>0.65962962962962857</v>
      </c>
      <c r="N3779" s="34">
        <f t="shared" ref="N3779:N3842" si="1605">1/L3779</f>
        <v>2.7027027027027026</v>
      </c>
      <c r="O3779" s="12">
        <f t="shared" ref="O3779:O3842" si="1606">1/M3779</f>
        <v>1.5160022459292557</v>
      </c>
      <c r="P3779" s="4">
        <f t="shared" ref="P3779:P3842" si="1607">YEAR(A3779)*100+MONTH(A3779)</f>
        <v>200901</v>
      </c>
      <c r="Q3779" s="17">
        <f t="shared" ref="Q3779:Q3842" si="1608">IF(F3779=1,H3779,H3779/I3779)</f>
        <v>2.5</v>
      </c>
      <c r="R3779" s="17">
        <f t="shared" ref="R3779:R3842" si="1609">-1/(H3779-1)-1/(I3779-1)</f>
        <v>-2.3666666666666587</v>
      </c>
      <c r="S3779" s="16">
        <f t="shared" ref="S3779:S3842" si="1610">Q3779+R3779</f>
        <v>0.1333333333333413</v>
      </c>
      <c r="T3779" s="5">
        <f t="shared" ref="T3779:T3842" si="1611">I3779/H3779</f>
        <v>0.6352941176470599</v>
      </c>
      <c r="U3779" s="21">
        <f t="shared" ref="U3779:U3842" si="1612">IF(H3779&lt;U$1,1,0)</f>
        <v>0</v>
      </c>
      <c r="W3779" s="5">
        <f t="shared" ref="W3779:W3842" si="1613">H3779*F3779-1</f>
        <v>1.5</v>
      </c>
      <c r="X3779" s="4">
        <f t="shared" ref="X3779:X3842" si="1614">J3779*F3779-1</f>
        <v>-0.6</v>
      </c>
      <c r="AE3779" s="4">
        <f t="shared" ref="AE3779:AE3842" si="1615">(1/H3779-1/J3779)</f>
        <v>-2.1</v>
      </c>
      <c r="AJ3779" s="3">
        <f t="shared" ref="AJ3779:AJ3842" si="1616">1-H3779*I3779/(H3779+I3779)</f>
        <v>2.8776978417265231E-2</v>
      </c>
      <c r="AK3779" s="3">
        <f t="shared" ref="AK3779:AK3842" si="1617">1-N3779*O3779/(N3779+O3779)</f>
        <v>2.8776978417265231E-2</v>
      </c>
      <c r="AL3779" s="26">
        <f t="shared" ref="AL3779:AL3842" si="1618">(I3779/H3779)</f>
        <v>0.6352941176470599</v>
      </c>
      <c r="AM3779" s="26">
        <f ca="1">IF(RAND()&lt;J3779,H3779*F3779,I3779*G3779)-1</f>
        <v>1.5</v>
      </c>
      <c r="AN3779" s="26">
        <f ca="1">IF(RAND()&lt;(J3779+(2*F3779-1)*Sheet2!D$109),H3779*F3779,I3779*G3779)-1</f>
        <v>-1</v>
      </c>
      <c r="AO3779" s="3">
        <f t="shared" si="1598"/>
        <v>200901</v>
      </c>
    </row>
    <row r="3780" spans="1:41" x14ac:dyDescent="0.25">
      <c r="A3780" s="6">
        <v>39824</v>
      </c>
      <c r="B3780" s="1" t="s">
        <v>43</v>
      </c>
      <c r="C3780" s="1" t="s">
        <v>50</v>
      </c>
      <c r="D3780" s="1">
        <v>35</v>
      </c>
      <c r="E3780" s="1">
        <v>24</v>
      </c>
      <c r="F3780">
        <f t="shared" si="1599"/>
        <v>1</v>
      </c>
      <c r="G3780">
        <f t="shared" si="1600"/>
        <v>0</v>
      </c>
      <c r="H3780" s="4">
        <v>1.3773584905660399</v>
      </c>
      <c r="I3780" s="4">
        <v>3.25</v>
      </c>
      <c r="J3780" s="4">
        <f t="shared" si="1601"/>
        <v>0.72602739726027288</v>
      </c>
      <c r="K3780" s="4">
        <f t="shared" si="1602"/>
        <v>0.30769230769230771</v>
      </c>
      <c r="L3780" s="17">
        <f t="shared" si="1603"/>
        <v>0.69602739726027285</v>
      </c>
      <c r="M3780" s="17">
        <f t="shared" si="1604"/>
        <v>0.33769230769230774</v>
      </c>
      <c r="N3780" s="34">
        <f t="shared" si="1605"/>
        <v>1.4367250541232064</v>
      </c>
      <c r="O3780" s="12">
        <f t="shared" si="1606"/>
        <v>2.9612756264236899</v>
      </c>
      <c r="P3780" s="4">
        <f t="shared" si="1607"/>
        <v>200901</v>
      </c>
      <c r="Q3780" s="17">
        <f t="shared" si="1608"/>
        <v>1.3773584905660399</v>
      </c>
      <c r="R3780" s="17">
        <f t="shared" si="1609"/>
        <v>-3.094444444444429</v>
      </c>
      <c r="S3780" s="16">
        <f t="shared" si="1610"/>
        <v>-1.7170859538783891</v>
      </c>
      <c r="T3780" s="5">
        <f t="shared" si="1611"/>
        <v>2.3595890410958869</v>
      </c>
      <c r="U3780" s="21">
        <f t="shared" si="1612"/>
        <v>0</v>
      </c>
      <c r="W3780" s="5">
        <f t="shared" si="1613"/>
        <v>0.37735849056603987</v>
      </c>
      <c r="X3780" s="4">
        <f t="shared" si="1614"/>
        <v>-0.27397260273972712</v>
      </c>
      <c r="AE3780" s="4">
        <f t="shared" si="1615"/>
        <v>-0.65133109330576699</v>
      </c>
      <c r="AJ3780" s="3">
        <f t="shared" si="1616"/>
        <v>3.2619775739040846E-2</v>
      </c>
      <c r="AK3780" s="3">
        <f t="shared" si="1617"/>
        <v>3.2619775739040957E-2</v>
      </c>
      <c r="AL3780" s="26">
        <f t="shared" si="1618"/>
        <v>2.3595890410958869</v>
      </c>
      <c r="AM3780" s="26">
        <f ca="1">IF(RAND()&lt;J3780,H3780*F3780,I3780*G3780)-1</f>
        <v>0.37735849056603987</v>
      </c>
      <c r="AN3780" s="26">
        <f ca="1">IF(RAND()&lt;(J3780+(2*F3780-1)*Sheet2!D$109),H3780*F3780,I3780*G3780)-1</f>
        <v>-1</v>
      </c>
      <c r="AO3780" s="3">
        <f t="shared" si="1598"/>
        <v>200901</v>
      </c>
    </row>
    <row r="3781" spans="1:41" x14ac:dyDescent="0.25">
      <c r="A3781" s="6">
        <v>39824</v>
      </c>
      <c r="B3781" s="1" t="s">
        <v>20</v>
      </c>
      <c r="C3781" s="1" t="s">
        <v>41</v>
      </c>
      <c r="D3781" s="1">
        <v>11</v>
      </c>
      <c r="E3781" s="1">
        <v>23</v>
      </c>
      <c r="F3781">
        <f t="shared" si="1599"/>
        <v>0</v>
      </c>
      <c r="G3781">
        <f t="shared" si="1600"/>
        <v>1</v>
      </c>
      <c r="H3781" s="4">
        <v>1.5</v>
      </c>
      <c r="I3781" s="4">
        <v>2.75</v>
      </c>
      <c r="J3781" s="4">
        <f t="shared" si="1601"/>
        <v>0.66666666666666663</v>
      </c>
      <c r="K3781" s="4">
        <f t="shared" si="1602"/>
        <v>0.36363636363636365</v>
      </c>
      <c r="L3781" s="17">
        <f t="shared" si="1603"/>
        <v>0.69666666666666666</v>
      </c>
      <c r="M3781" s="17">
        <f t="shared" si="1604"/>
        <v>0.33363636363636362</v>
      </c>
      <c r="N3781" s="34">
        <f t="shared" si="1605"/>
        <v>1.4354066985645932</v>
      </c>
      <c r="O3781" s="12">
        <f t="shared" si="1606"/>
        <v>2.9972752043596733</v>
      </c>
      <c r="P3781" s="4">
        <f t="shared" si="1607"/>
        <v>200901</v>
      </c>
      <c r="Q3781" s="17">
        <f t="shared" si="1608"/>
        <v>0.54545454545454541</v>
      </c>
      <c r="R3781" s="17">
        <f t="shared" si="1609"/>
        <v>-2.5714285714285712</v>
      </c>
      <c r="S3781" s="16">
        <f t="shared" si="1610"/>
        <v>-2.0259740259740258</v>
      </c>
      <c r="T3781" s="5">
        <f t="shared" si="1611"/>
        <v>1.8333333333333333</v>
      </c>
      <c r="U3781" s="21">
        <f t="shared" si="1612"/>
        <v>0</v>
      </c>
      <c r="W3781" s="5">
        <f t="shared" si="1613"/>
        <v>-1</v>
      </c>
      <c r="X3781" s="4">
        <f t="shared" si="1614"/>
        <v>-1</v>
      </c>
      <c r="AE3781" s="4">
        <f t="shared" si="1615"/>
        <v>-0.83333333333333337</v>
      </c>
      <c r="AJ3781" s="3">
        <f t="shared" si="1616"/>
        <v>2.9411764705882359E-2</v>
      </c>
      <c r="AK3781" s="3">
        <f t="shared" si="1617"/>
        <v>2.9411764705882248E-2</v>
      </c>
      <c r="AL3781" s="26">
        <f t="shared" si="1618"/>
        <v>1.8333333333333333</v>
      </c>
      <c r="AM3781" s="26">
        <f ca="1">IF(RAND()&lt;J3781,H3781*F3781,I3781*G3781)-1</f>
        <v>1.75</v>
      </c>
      <c r="AN3781" s="26">
        <f ca="1">IF(RAND()&lt;(J3781+(2*F3781-1)*Sheet2!D$109),H3781*F3781,I3781*G3781)-1</f>
        <v>1.75</v>
      </c>
      <c r="AO3781" s="3">
        <f t="shared" si="1598"/>
        <v>200901</v>
      </c>
    </row>
    <row r="3782" spans="1:41" x14ac:dyDescent="0.25">
      <c r="A3782" s="6">
        <v>39823</v>
      </c>
      <c r="B3782" s="1" t="s">
        <v>36</v>
      </c>
      <c r="C3782" s="1" t="s">
        <v>29</v>
      </c>
      <c r="D3782" s="1">
        <v>10</v>
      </c>
      <c r="E3782" s="1">
        <v>13</v>
      </c>
      <c r="F3782">
        <f t="shared" si="1599"/>
        <v>0</v>
      </c>
      <c r="G3782">
        <f t="shared" si="1600"/>
        <v>1</v>
      </c>
      <c r="H3782" s="4">
        <v>1.6451612903225801</v>
      </c>
      <c r="I3782" s="4">
        <v>2.35</v>
      </c>
      <c r="J3782" s="4">
        <f t="shared" si="1601"/>
        <v>0.60784313725490213</v>
      </c>
      <c r="K3782" s="4">
        <f t="shared" si="1602"/>
        <v>0.42553191489361702</v>
      </c>
      <c r="L3782" s="17">
        <f t="shared" si="1603"/>
        <v>0.63784313725490216</v>
      </c>
      <c r="M3782" s="17">
        <f t="shared" si="1604"/>
        <v>0.39553191489361705</v>
      </c>
      <c r="N3782" s="34">
        <f t="shared" si="1605"/>
        <v>1.5677835843836454</v>
      </c>
      <c r="O3782" s="12">
        <f t="shared" si="1606"/>
        <v>2.5282409897794511</v>
      </c>
      <c r="P3782" s="4">
        <f t="shared" si="1607"/>
        <v>200901</v>
      </c>
      <c r="Q3782" s="17">
        <f t="shared" si="1608"/>
        <v>0.70006863417982124</v>
      </c>
      <c r="R3782" s="17">
        <f t="shared" si="1609"/>
        <v>-2.2907407407407421</v>
      </c>
      <c r="S3782" s="16">
        <f t="shared" si="1610"/>
        <v>-1.5906721065609208</v>
      </c>
      <c r="T3782" s="5">
        <f t="shared" si="1611"/>
        <v>1.4284313725490201</v>
      </c>
      <c r="U3782" s="21">
        <f t="shared" si="1612"/>
        <v>0</v>
      </c>
      <c r="W3782" s="5">
        <f t="shared" si="1613"/>
        <v>-1</v>
      </c>
      <c r="X3782" s="4">
        <f t="shared" si="1614"/>
        <v>-1</v>
      </c>
      <c r="AE3782" s="4">
        <f t="shared" si="1615"/>
        <v>-1.0373181530676781</v>
      </c>
      <c r="AJ3782" s="3">
        <f t="shared" si="1616"/>
        <v>3.2297133629390573E-2</v>
      </c>
      <c r="AK3782" s="3">
        <f t="shared" si="1617"/>
        <v>3.2297133629390573E-2</v>
      </c>
      <c r="AL3782" s="26">
        <f t="shared" si="1618"/>
        <v>1.4284313725490201</v>
      </c>
      <c r="AM3782" s="26">
        <f ca="1">IF(RAND()&lt;J3782,H3782*F3782,I3782*G3782)-1</f>
        <v>-1</v>
      </c>
      <c r="AN3782" s="26">
        <f ca="1">IF(RAND()&lt;(J3782+(2*F3782-1)*Sheet2!D$109),H3782*F3782,I3782*G3782)-1</f>
        <v>-1</v>
      </c>
      <c r="AO3782" s="3">
        <f t="shared" si="1598"/>
        <v>200901</v>
      </c>
    </row>
    <row r="3783" spans="1:41" x14ac:dyDescent="0.25">
      <c r="A3783" s="6">
        <v>39823</v>
      </c>
      <c r="B3783" s="1" t="s">
        <v>26</v>
      </c>
      <c r="C3783" s="1" t="s">
        <v>49</v>
      </c>
      <c r="D3783" s="1">
        <v>13</v>
      </c>
      <c r="E3783" s="1">
        <v>33</v>
      </c>
      <c r="F3783">
        <f t="shared" si="1599"/>
        <v>0</v>
      </c>
      <c r="G3783">
        <f t="shared" si="1600"/>
        <v>1</v>
      </c>
      <c r="H3783" s="4">
        <v>1.2</v>
      </c>
      <c r="I3783" s="4">
        <v>5</v>
      </c>
      <c r="J3783" s="4">
        <f t="shared" si="1601"/>
        <v>0.83333333333333337</v>
      </c>
      <c r="K3783" s="4">
        <f t="shared" si="1602"/>
        <v>0.2</v>
      </c>
      <c r="L3783" s="17">
        <f t="shared" si="1603"/>
        <v>0.8633333333333334</v>
      </c>
      <c r="M3783" s="17">
        <f t="shared" si="1604"/>
        <v>0.17</v>
      </c>
      <c r="N3783" s="34">
        <f t="shared" si="1605"/>
        <v>1.1583011583011582</v>
      </c>
      <c r="O3783" s="12">
        <f t="shared" si="1606"/>
        <v>5.8823529411764701</v>
      </c>
      <c r="P3783" s="4">
        <f t="shared" si="1607"/>
        <v>200901</v>
      </c>
      <c r="Q3783" s="17">
        <f t="shared" si="1608"/>
        <v>0.24</v>
      </c>
      <c r="R3783" s="17">
        <f t="shared" si="1609"/>
        <v>-5.2500000000000009</v>
      </c>
      <c r="S3783" s="16">
        <f t="shared" si="1610"/>
        <v>-5.0100000000000007</v>
      </c>
      <c r="T3783" s="5">
        <f t="shared" si="1611"/>
        <v>4.166666666666667</v>
      </c>
      <c r="U3783" s="21">
        <f t="shared" si="1612"/>
        <v>0</v>
      </c>
      <c r="W3783" s="5">
        <f t="shared" si="1613"/>
        <v>-1</v>
      </c>
      <c r="X3783" s="4">
        <f t="shared" si="1614"/>
        <v>-1</v>
      </c>
      <c r="AE3783" s="4">
        <f t="shared" si="1615"/>
        <v>-0.36666666666666659</v>
      </c>
      <c r="AJ3783" s="3">
        <f t="shared" si="1616"/>
        <v>3.2258064516129115E-2</v>
      </c>
      <c r="AK3783" s="3">
        <f t="shared" si="1617"/>
        <v>3.2258064516129115E-2</v>
      </c>
      <c r="AL3783" s="26">
        <f t="shared" si="1618"/>
        <v>4.166666666666667</v>
      </c>
      <c r="AM3783" s="26">
        <f ca="1">IF(RAND()&lt;J3783,H3783*F3783,I3783*G3783)-1</f>
        <v>4</v>
      </c>
      <c r="AN3783" s="26">
        <f ca="1">IF(RAND()&lt;(J3783+(2*F3783-1)*Sheet2!D$109),H3783*F3783,I3783*G3783)-1</f>
        <v>-1</v>
      </c>
      <c r="AO3783" s="3">
        <f t="shared" si="1598"/>
        <v>200901</v>
      </c>
    </row>
    <row r="3784" spans="1:41" x14ac:dyDescent="0.25">
      <c r="A3784" s="6">
        <v>39817</v>
      </c>
      <c r="B3784" s="1" t="s">
        <v>46</v>
      </c>
      <c r="C3784" s="1" t="s">
        <v>41</v>
      </c>
      <c r="D3784" s="1">
        <v>14</v>
      </c>
      <c r="E3784" s="1">
        <v>26</v>
      </c>
      <c r="F3784">
        <f t="shared" si="1599"/>
        <v>0</v>
      </c>
      <c r="G3784">
        <f t="shared" si="1600"/>
        <v>1</v>
      </c>
      <c r="H3784" s="4">
        <v>2.5499999999999998</v>
      </c>
      <c r="I3784" s="4">
        <v>1.5714285714285698</v>
      </c>
      <c r="J3784" s="4">
        <f t="shared" si="1601"/>
        <v>0.39215686274509809</v>
      </c>
      <c r="K3784" s="4">
        <f t="shared" si="1602"/>
        <v>0.63636363636363702</v>
      </c>
      <c r="L3784" s="17">
        <f t="shared" si="1603"/>
        <v>0.42215686274509812</v>
      </c>
      <c r="M3784" s="17">
        <f t="shared" si="1604"/>
        <v>0.60636363636363699</v>
      </c>
      <c r="N3784" s="34">
        <f t="shared" si="1605"/>
        <v>2.368787738039944</v>
      </c>
      <c r="O3784" s="12">
        <f t="shared" si="1606"/>
        <v>1.6491754122938513</v>
      </c>
      <c r="P3784" s="4">
        <f t="shared" si="1607"/>
        <v>200901</v>
      </c>
      <c r="Q3784" s="17">
        <f t="shared" si="1608"/>
        <v>1.6227272727272744</v>
      </c>
      <c r="R3784" s="17">
        <f t="shared" si="1609"/>
        <v>-2.3951612903225854</v>
      </c>
      <c r="S3784" s="16">
        <f t="shared" si="1610"/>
        <v>-0.77243401759531105</v>
      </c>
      <c r="T3784" s="5">
        <f t="shared" si="1611"/>
        <v>0.61624649859943925</v>
      </c>
      <c r="U3784" s="21">
        <f t="shared" si="1612"/>
        <v>0</v>
      </c>
      <c r="W3784" s="5">
        <f t="shared" si="1613"/>
        <v>-1</v>
      </c>
      <c r="X3784" s="4">
        <f t="shared" si="1614"/>
        <v>-1</v>
      </c>
      <c r="AE3784" s="4">
        <f t="shared" si="1615"/>
        <v>-2.1578431372549018</v>
      </c>
      <c r="AJ3784" s="3">
        <f t="shared" si="1616"/>
        <v>2.7729636048527628E-2</v>
      </c>
      <c r="AK3784" s="3">
        <f t="shared" si="1617"/>
        <v>2.7729636048527406E-2</v>
      </c>
      <c r="AL3784" s="26">
        <f t="shared" si="1618"/>
        <v>0.61624649859943925</v>
      </c>
      <c r="AM3784" s="26">
        <f ca="1">IF(RAND()&lt;J3784,H3784*F3784,I3784*G3784)-1</f>
        <v>0.57142857142856984</v>
      </c>
      <c r="AN3784" s="26">
        <f ca="1">IF(RAND()&lt;(J3784+(2*F3784-1)*Sheet2!D$109),H3784*F3784,I3784*G3784)-1</f>
        <v>-1</v>
      </c>
      <c r="AO3784" s="3">
        <f t="shared" si="1598"/>
        <v>200901</v>
      </c>
    </row>
    <row r="3785" spans="1:41" x14ac:dyDescent="0.25">
      <c r="A3785" s="6">
        <v>39817</v>
      </c>
      <c r="B3785" s="1" t="s">
        <v>37</v>
      </c>
      <c r="C3785" s="1" t="s">
        <v>29</v>
      </c>
      <c r="D3785" s="1">
        <v>9</v>
      </c>
      <c r="E3785" s="1">
        <v>27</v>
      </c>
      <c r="F3785">
        <f t="shared" si="1599"/>
        <v>0</v>
      </c>
      <c r="G3785">
        <f t="shared" si="1600"/>
        <v>1</v>
      </c>
      <c r="H3785" s="4">
        <v>2.7</v>
      </c>
      <c r="I3785" s="4">
        <v>1.5263157894736801</v>
      </c>
      <c r="J3785" s="4">
        <f t="shared" si="1601"/>
        <v>0.37037037037037035</v>
      </c>
      <c r="K3785" s="4">
        <f t="shared" si="1602"/>
        <v>0.6551724137931052</v>
      </c>
      <c r="L3785" s="17">
        <f t="shared" si="1603"/>
        <v>0.40037037037037038</v>
      </c>
      <c r="M3785" s="17">
        <f t="shared" si="1604"/>
        <v>0.62517241379310518</v>
      </c>
      <c r="N3785" s="34">
        <f t="shared" si="1605"/>
        <v>2.497687326549491</v>
      </c>
      <c r="O3785" s="12">
        <f t="shared" si="1606"/>
        <v>1.5995587424158808</v>
      </c>
      <c r="P3785" s="4">
        <f t="shared" si="1607"/>
        <v>200901</v>
      </c>
      <c r="Q3785" s="17">
        <f t="shared" si="1608"/>
        <v>1.7689655172413843</v>
      </c>
      <c r="R3785" s="17">
        <f t="shared" si="1609"/>
        <v>-2.4882352941176622</v>
      </c>
      <c r="S3785" s="16">
        <f t="shared" si="1610"/>
        <v>-0.71926977687627791</v>
      </c>
      <c r="T3785" s="5">
        <f t="shared" si="1611"/>
        <v>0.56530214424951108</v>
      </c>
      <c r="U3785" s="21">
        <f t="shared" si="1612"/>
        <v>0</v>
      </c>
      <c r="W3785" s="5">
        <f t="shared" si="1613"/>
        <v>-1</v>
      </c>
      <c r="X3785" s="4">
        <f t="shared" si="1614"/>
        <v>-1</v>
      </c>
      <c r="AE3785" s="4">
        <f t="shared" si="1615"/>
        <v>-2.3296296296296299</v>
      </c>
      <c r="AJ3785" s="3">
        <f t="shared" si="1616"/>
        <v>2.4906600249067767E-2</v>
      </c>
      <c r="AK3785" s="3">
        <f t="shared" si="1617"/>
        <v>2.4906600249067767E-2</v>
      </c>
      <c r="AL3785" s="26">
        <f t="shared" si="1618"/>
        <v>0.56530214424951108</v>
      </c>
      <c r="AM3785" s="26">
        <f ca="1">IF(RAND()&lt;J3785,H3785*F3785,I3785*G3785)-1</f>
        <v>0.52631578947368007</v>
      </c>
      <c r="AN3785" s="26">
        <f ca="1">IF(RAND()&lt;(J3785+(2*F3785-1)*Sheet2!D$109),H3785*F3785,I3785*G3785)-1</f>
        <v>0.52631578947368007</v>
      </c>
      <c r="AO3785" s="3">
        <f t="shared" si="1598"/>
        <v>200901</v>
      </c>
    </row>
    <row r="3786" spans="1:41" x14ac:dyDescent="0.25">
      <c r="A3786" s="6">
        <v>39816</v>
      </c>
      <c r="B3786" s="1" t="s">
        <v>50</v>
      </c>
      <c r="C3786" s="1" t="s">
        <v>22</v>
      </c>
      <c r="D3786" s="1">
        <v>23</v>
      </c>
      <c r="E3786" s="1">
        <v>17</v>
      </c>
      <c r="F3786">
        <f t="shared" si="1599"/>
        <v>1</v>
      </c>
      <c r="G3786">
        <f t="shared" si="1600"/>
        <v>0</v>
      </c>
      <c r="H3786" s="4">
        <v>2.1</v>
      </c>
      <c r="I3786" s="4">
        <v>1.7692307692307701</v>
      </c>
      <c r="J3786" s="4">
        <f t="shared" si="1601"/>
        <v>0.47619047619047616</v>
      </c>
      <c r="K3786" s="4">
        <f t="shared" si="1602"/>
        <v>0.56521739130434756</v>
      </c>
      <c r="L3786" s="17">
        <f t="shared" si="1603"/>
        <v>0.44619047619047614</v>
      </c>
      <c r="M3786" s="17">
        <f t="shared" si="1604"/>
        <v>0.59521739130434759</v>
      </c>
      <c r="N3786" s="34">
        <f t="shared" si="1605"/>
        <v>2.2411953041622201</v>
      </c>
      <c r="O3786" s="12">
        <f t="shared" si="1606"/>
        <v>1.6800584368151943</v>
      </c>
      <c r="P3786" s="4">
        <f t="shared" si="1607"/>
        <v>200901</v>
      </c>
      <c r="Q3786" s="17">
        <f t="shared" si="1608"/>
        <v>2.1</v>
      </c>
      <c r="R3786" s="17">
        <f t="shared" si="1609"/>
        <v>-2.2090909090909077</v>
      </c>
      <c r="S3786" s="16">
        <f t="shared" si="1610"/>
        <v>-0.10909090909090757</v>
      </c>
      <c r="T3786" s="5">
        <f t="shared" si="1611"/>
        <v>0.84249084249084283</v>
      </c>
      <c r="U3786" s="21">
        <f t="shared" si="1612"/>
        <v>0</v>
      </c>
      <c r="W3786" s="5">
        <f t="shared" si="1613"/>
        <v>1.1000000000000001</v>
      </c>
      <c r="X3786" s="4">
        <f t="shared" si="1614"/>
        <v>-0.52380952380952384</v>
      </c>
      <c r="AE3786" s="4">
        <f t="shared" si="1615"/>
        <v>-1.6238095238095238</v>
      </c>
      <c r="AJ3786" s="3">
        <f t="shared" si="1616"/>
        <v>3.9761431411530546E-2</v>
      </c>
      <c r="AK3786" s="3">
        <f t="shared" si="1617"/>
        <v>3.9761431411530657E-2</v>
      </c>
      <c r="AL3786" s="26">
        <f t="shared" si="1618"/>
        <v>0.84249084249084283</v>
      </c>
      <c r="AM3786" s="26">
        <f ca="1">IF(RAND()&lt;J3786,H3786*F3786,I3786*G3786)-1</f>
        <v>-1</v>
      </c>
      <c r="AN3786" s="26">
        <f ca="1">IF(RAND()&lt;(J3786+(2*F3786-1)*Sheet2!D$109),H3786*F3786,I3786*G3786)-1</f>
        <v>1.1000000000000001</v>
      </c>
      <c r="AO3786" s="3">
        <f t="shared" si="1598"/>
        <v>200901</v>
      </c>
    </row>
    <row r="3787" spans="1:41" x14ac:dyDescent="0.25">
      <c r="A3787" s="6">
        <v>39816</v>
      </c>
      <c r="B3787" s="1" t="s">
        <v>49</v>
      </c>
      <c r="C3787" s="1" t="s">
        <v>27</v>
      </c>
      <c r="D3787" s="1">
        <v>30</v>
      </c>
      <c r="E3787" s="1">
        <v>24</v>
      </c>
      <c r="F3787">
        <f t="shared" si="1599"/>
        <v>1</v>
      </c>
      <c r="G3787">
        <f t="shared" si="1600"/>
        <v>0</v>
      </c>
      <c r="H3787" s="4">
        <v>1.7692307692307701</v>
      </c>
      <c r="I3787" s="4">
        <v>2.1</v>
      </c>
      <c r="J3787" s="4">
        <f t="shared" si="1601"/>
        <v>0.56521739130434756</v>
      </c>
      <c r="K3787" s="4">
        <f t="shared" si="1602"/>
        <v>0.47619047619047616</v>
      </c>
      <c r="L3787" s="17">
        <f t="shared" si="1603"/>
        <v>0.53521739130434753</v>
      </c>
      <c r="M3787" s="17">
        <f t="shared" si="1604"/>
        <v>0.50619047619047619</v>
      </c>
      <c r="N3787" s="34">
        <f t="shared" si="1605"/>
        <v>1.8683996750609271</v>
      </c>
      <c r="O3787" s="12">
        <f t="shared" si="1606"/>
        <v>1.9755409219190969</v>
      </c>
      <c r="P3787" s="4">
        <f t="shared" si="1607"/>
        <v>200901</v>
      </c>
      <c r="Q3787" s="17">
        <f t="shared" si="1608"/>
        <v>1.7692307692307701</v>
      </c>
      <c r="R3787" s="17">
        <f t="shared" si="1609"/>
        <v>-2.2090909090909077</v>
      </c>
      <c r="S3787" s="16">
        <f t="shared" si="1610"/>
        <v>-0.43986013986013761</v>
      </c>
      <c r="T3787" s="5">
        <f t="shared" si="1611"/>
        <v>1.18695652173913</v>
      </c>
      <c r="U3787" s="21">
        <f t="shared" si="1612"/>
        <v>0</v>
      </c>
      <c r="W3787" s="5">
        <f t="shared" si="1613"/>
        <v>0.76923076923077005</v>
      </c>
      <c r="X3787" s="4">
        <f t="shared" si="1614"/>
        <v>-0.43478260869565244</v>
      </c>
      <c r="AE3787" s="4">
        <f t="shared" si="1615"/>
        <v>-1.2040133779264224</v>
      </c>
      <c r="AJ3787" s="3">
        <f t="shared" si="1616"/>
        <v>3.9761431411530546E-2</v>
      </c>
      <c r="AK3787" s="3">
        <f t="shared" si="1617"/>
        <v>3.9761431411530546E-2</v>
      </c>
      <c r="AL3787" s="26">
        <f t="shared" si="1618"/>
        <v>1.18695652173913</v>
      </c>
      <c r="AM3787" s="26">
        <f ca="1">IF(RAND()&lt;J3787,H3787*F3787,I3787*G3787)-1</f>
        <v>0.76923076923077005</v>
      </c>
      <c r="AN3787" s="26">
        <f ca="1">IF(RAND()&lt;(J3787+(2*F3787-1)*Sheet2!D$109),H3787*F3787,I3787*G3787)-1</f>
        <v>0.76923076923077005</v>
      </c>
      <c r="AO3787" s="3">
        <f t="shared" si="1598"/>
        <v>200901</v>
      </c>
    </row>
    <row r="3788" spans="1:41" x14ac:dyDescent="0.25">
      <c r="A3788" s="6">
        <v>39810</v>
      </c>
      <c r="B3788" s="1" t="s">
        <v>25</v>
      </c>
      <c r="C3788" s="1" t="s">
        <v>40</v>
      </c>
      <c r="D3788" s="1">
        <v>24</v>
      </c>
      <c r="E3788" s="1">
        <v>31</v>
      </c>
      <c r="F3788">
        <f t="shared" si="1599"/>
        <v>0</v>
      </c>
      <c r="G3788">
        <f t="shared" si="1600"/>
        <v>1</v>
      </c>
      <c r="H3788" s="4">
        <v>1.1666666666666701</v>
      </c>
      <c r="I3788" s="4">
        <v>5.5</v>
      </c>
      <c r="J3788" s="4">
        <f t="shared" si="1601"/>
        <v>0.85714285714285465</v>
      </c>
      <c r="K3788" s="4">
        <f t="shared" si="1602"/>
        <v>0.18181818181818182</v>
      </c>
      <c r="L3788" s="17">
        <f t="shared" si="1603"/>
        <v>0.88714285714285468</v>
      </c>
      <c r="M3788" s="17">
        <f t="shared" si="1604"/>
        <v>0.15181818181818182</v>
      </c>
      <c r="N3788" s="34">
        <f t="shared" si="1605"/>
        <v>1.1272141706924348</v>
      </c>
      <c r="O3788" s="12">
        <f t="shared" si="1606"/>
        <v>6.5868263473053892</v>
      </c>
      <c r="P3788" s="4">
        <f t="shared" si="1607"/>
        <v>200812</v>
      </c>
      <c r="Q3788" s="17">
        <f t="shared" si="1608"/>
        <v>0.21212121212121274</v>
      </c>
      <c r="R3788" s="17">
        <f t="shared" si="1609"/>
        <v>-6.2222222222220998</v>
      </c>
      <c r="S3788" s="16">
        <f t="shared" si="1610"/>
        <v>-6.0101010101008869</v>
      </c>
      <c r="T3788" s="5">
        <f t="shared" si="1611"/>
        <v>4.7142857142857002</v>
      </c>
      <c r="U3788" s="21">
        <f t="shared" si="1612"/>
        <v>0</v>
      </c>
      <c r="W3788" s="5">
        <f t="shared" si="1613"/>
        <v>-1</v>
      </c>
      <c r="X3788" s="4">
        <f t="shared" si="1614"/>
        <v>-1</v>
      </c>
      <c r="AE3788" s="4">
        <f t="shared" si="1615"/>
        <v>-0.30952380952381542</v>
      </c>
      <c r="AJ3788" s="3">
        <f t="shared" si="1616"/>
        <v>3.7499999999997535E-2</v>
      </c>
      <c r="AK3788" s="3">
        <f t="shared" si="1617"/>
        <v>3.7499999999997646E-2</v>
      </c>
      <c r="AL3788" s="26">
        <f t="shared" si="1618"/>
        <v>4.7142857142857002</v>
      </c>
      <c r="AM3788" s="26">
        <f ca="1">IF(RAND()&lt;J3788,H3788*F3788,I3788*G3788)-1</f>
        <v>-1</v>
      </c>
      <c r="AN3788" s="26">
        <f ca="1">IF(RAND()&lt;(J3788+(2*F3788-1)*Sheet2!D$109),H3788*F3788,I3788*G3788)-1</f>
        <v>-1</v>
      </c>
      <c r="AO3788" s="3">
        <f t="shared" si="1598"/>
        <v>200812</v>
      </c>
    </row>
    <row r="3789" spans="1:41" x14ac:dyDescent="0.25">
      <c r="A3789" s="6">
        <v>39810</v>
      </c>
      <c r="B3789" s="1" t="s">
        <v>24</v>
      </c>
      <c r="C3789" s="1" t="s">
        <v>34</v>
      </c>
      <c r="D3789" s="1">
        <v>27</v>
      </c>
      <c r="E3789" s="1">
        <v>24</v>
      </c>
      <c r="F3789">
        <f t="shared" si="1599"/>
        <v>1</v>
      </c>
      <c r="G3789">
        <f t="shared" si="1600"/>
        <v>0</v>
      </c>
      <c r="H3789" s="4">
        <v>1.68965517241379</v>
      </c>
      <c r="I3789" s="4">
        <v>2.25</v>
      </c>
      <c r="J3789" s="4">
        <f t="shared" si="1601"/>
        <v>0.59183673469387865</v>
      </c>
      <c r="K3789" s="4">
        <f t="shared" si="1602"/>
        <v>0.44444444444444442</v>
      </c>
      <c r="L3789" s="17">
        <f t="shared" si="1603"/>
        <v>0.56183673469387863</v>
      </c>
      <c r="M3789" s="17">
        <f t="shared" si="1604"/>
        <v>0.47444444444444445</v>
      </c>
      <c r="N3789" s="34">
        <f t="shared" si="1605"/>
        <v>1.7798764983654161</v>
      </c>
      <c r="O3789" s="12">
        <f t="shared" si="1606"/>
        <v>2.1077283372365341</v>
      </c>
      <c r="P3789" s="4">
        <f t="shared" si="1607"/>
        <v>200812</v>
      </c>
      <c r="Q3789" s="17">
        <f t="shared" si="1608"/>
        <v>1.68965517241379</v>
      </c>
      <c r="R3789" s="17">
        <f t="shared" si="1609"/>
        <v>-2.2500000000000062</v>
      </c>
      <c r="S3789" s="16">
        <f t="shared" si="1610"/>
        <v>-0.56034482758621618</v>
      </c>
      <c r="T3789" s="5">
        <f t="shared" si="1611"/>
        <v>1.3316326530612268</v>
      </c>
      <c r="U3789" s="21">
        <f t="shared" si="1612"/>
        <v>0</v>
      </c>
      <c r="W3789" s="5">
        <f t="shared" si="1613"/>
        <v>0.68965517241379004</v>
      </c>
      <c r="X3789" s="4">
        <f t="shared" si="1614"/>
        <v>-0.40816326530612135</v>
      </c>
      <c r="AE3789" s="4">
        <f t="shared" si="1615"/>
        <v>-1.0978184377199114</v>
      </c>
      <c r="AJ3789" s="3">
        <f t="shared" si="1616"/>
        <v>3.5010940919038225E-2</v>
      </c>
      <c r="AK3789" s="3">
        <f t="shared" si="1617"/>
        <v>3.5010940919038225E-2</v>
      </c>
      <c r="AL3789" s="26">
        <f t="shared" si="1618"/>
        <v>1.3316326530612268</v>
      </c>
      <c r="AM3789" s="26">
        <f ca="1">IF(RAND()&lt;J3789,H3789*F3789,I3789*G3789)-1</f>
        <v>0.68965517241379004</v>
      </c>
      <c r="AN3789" s="26">
        <f ca="1">IF(RAND()&lt;(J3789+(2*F3789-1)*Sheet2!D$109),H3789*F3789,I3789*G3789)-1</f>
        <v>0.68965517241379004</v>
      </c>
      <c r="AO3789" s="3">
        <f t="shared" si="1598"/>
        <v>200812</v>
      </c>
    </row>
    <row r="3790" spans="1:41" x14ac:dyDescent="0.25">
      <c r="A3790" s="6">
        <v>39810</v>
      </c>
      <c r="B3790" s="1" t="s">
        <v>50</v>
      </c>
      <c r="C3790" s="1" t="s">
        <v>21</v>
      </c>
      <c r="D3790" s="1">
        <v>52</v>
      </c>
      <c r="E3790" s="1">
        <v>21</v>
      </c>
      <c r="F3790">
        <f t="shared" si="1599"/>
        <v>1</v>
      </c>
      <c r="G3790">
        <f t="shared" si="1600"/>
        <v>0</v>
      </c>
      <c r="H3790" s="4">
        <v>1.3030303030303001</v>
      </c>
      <c r="I3790" s="4">
        <v>3.7</v>
      </c>
      <c r="J3790" s="4">
        <f t="shared" si="1601"/>
        <v>0.76744186046511798</v>
      </c>
      <c r="K3790" s="4">
        <f t="shared" si="1602"/>
        <v>0.27027027027027023</v>
      </c>
      <c r="L3790" s="17">
        <f t="shared" si="1603"/>
        <v>0.73744186046511795</v>
      </c>
      <c r="M3790" s="17">
        <f t="shared" si="1604"/>
        <v>0.3002702702702702</v>
      </c>
      <c r="N3790" s="34">
        <f t="shared" si="1605"/>
        <v>1.3560391043834721</v>
      </c>
      <c r="O3790" s="12">
        <f t="shared" si="1606"/>
        <v>3.3303330333033312</v>
      </c>
      <c r="P3790" s="4">
        <f t="shared" si="1607"/>
        <v>200812</v>
      </c>
      <c r="Q3790" s="17">
        <f t="shared" si="1608"/>
        <v>1.3030303030303001</v>
      </c>
      <c r="R3790" s="17">
        <f t="shared" si="1609"/>
        <v>-3.670370370370402</v>
      </c>
      <c r="S3790" s="16">
        <f t="shared" si="1610"/>
        <v>-2.3673400673401019</v>
      </c>
      <c r="T3790" s="5">
        <f t="shared" si="1611"/>
        <v>2.8395348837209369</v>
      </c>
      <c r="U3790" s="21">
        <f t="shared" si="1612"/>
        <v>0</v>
      </c>
      <c r="W3790" s="5">
        <f t="shared" si="1613"/>
        <v>0.3030303030303001</v>
      </c>
      <c r="X3790" s="4">
        <f t="shared" si="1614"/>
        <v>-0.23255813953488202</v>
      </c>
      <c r="AE3790" s="4">
        <f t="shared" si="1615"/>
        <v>-0.53558844256518212</v>
      </c>
      <c r="AJ3790" s="3">
        <f t="shared" si="1616"/>
        <v>3.6341611144762309E-2</v>
      </c>
      <c r="AK3790" s="3">
        <f t="shared" si="1617"/>
        <v>3.6341611144762198E-2</v>
      </c>
      <c r="AL3790" s="26">
        <f t="shared" si="1618"/>
        <v>2.8395348837209369</v>
      </c>
      <c r="AM3790" s="26">
        <f ca="1">IF(RAND()&lt;J3790,H3790*F3790,I3790*G3790)-1</f>
        <v>0.3030303030303001</v>
      </c>
      <c r="AN3790" s="26">
        <f ca="1">IF(RAND()&lt;(J3790+(2*F3790-1)*Sheet2!D$109),H3790*F3790,I3790*G3790)-1</f>
        <v>0.3030303030303001</v>
      </c>
      <c r="AO3790" s="3">
        <f t="shared" si="1598"/>
        <v>200812</v>
      </c>
    </row>
    <row r="3791" spans="1:41" x14ac:dyDescent="0.25">
      <c r="A3791" s="6">
        <v>39810</v>
      </c>
      <c r="B3791" s="1" t="s">
        <v>43</v>
      </c>
      <c r="C3791" s="1" t="s">
        <v>44</v>
      </c>
      <c r="D3791" s="1">
        <v>31</v>
      </c>
      <c r="E3791" s="1">
        <v>0</v>
      </c>
      <c r="F3791">
        <f t="shared" si="1599"/>
        <v>1</v>
      </c>
      <c r="G3791">
        <f t="shared" si="1600"/>
        <v>0</v>
      </c>
      <c r="H3791" s="4">
        <v>1.15384615384615</v>
      </c>
      <c r="I3791" s="4">
        <v>6</v>
      </c>
      <c r="J3791" s="4">
        <f t="shared" si="1601"/>
        <v>0.86666666666666958</v>
      </c>
      <c r="K3791" s="4">
        <f t="shared" si="1602"/>
        <v>0.16666666666666666</v>
      </c>
      <c r="L3791" s="17">
        <f t="shared" si="1603"/>
        <v>0.83666666666666956</v>
      </c>
      <c r="M3791" s="17">
        <f t="shared" si="1604"/>
        <v>0.19666666666666666</v>
      </c>
      <c r="N3791" s="34">
        <f t="shared" si="1605"/>
        <v>1.1952191235059719</v>
      </c>
      <c r="O3791" s="12">
        <f t="shared" si="1606"/>
        <v>5.0847457627118651</v>
      </c>
      <c r="P3791" s="4">
        <f t="shared" si="1607"/>
        <v>200812</v>
      </c>
      <c r="Q3791" s="17">
        <f t="shared" si="1608"/>
        <v>1.15384615384615</v>
      </c>
      <c r="R3791" s="17">
        <f t="shared" si="1609"/>
        <v>-6.7000000000001636</v>
      </c>
      <c r="S3791" s="16">
        <f t="shared" si="1610"/>
        <v>-5.5461538461540139</v>
      </c>
      <c r="T3791" s="5">
        <f t="shared" si="1611"/>
        <v>5.2000000000000171</v>
      </c>
      <c r="U3791" s="21">
        <f t="shared" si="1612"/>
        <v>0</v>
      </c>
      <c r="W3791" s="5">
        <f t="shared" si="1613"/>
        <v>0.15384615384614997</v>
      </c>
      <c r="X3791" s="4">
        <f t="shared" si="1614"/>
        <v>-0.13333333333333042</v>
      </c>
      <c r="AE3791" s="4">
        <f t="shared" si="1615"/>
        <v>-0.28717948717948039</v>
      </c>
      <c r="AJ3791" s="3">
        <f t="shared" si="1616"/>
        <v>3.2258064516131668E-2</v>
      </c>
      <c r="AK3791" s="3">
        <f t="shared" si="1617"/>
        <v>3.2258064516131779E-2</v>
      </c>
      <c r="AL3791" s="26">
        <f t="shared" si="1618"/>
        <v>5.2000000000000171</v>
      </c>
      <c r="AM3791" s="26">
        <f ca="1">IF(RAND()&lt;J3791,H3791*F3791,I3791*G3791)-1</f>
        <v>0.15384615384614997</v>
      </c>
      <c r="AN3791" s="26">
        <f ca="1">IF(RAND()&lt;(J3791+(2*F3791-1)*Sheet2!D$109),H3791*F3791,I3791*G3791)-1</f>
        <v>0.15384615384614997</v>
      </c>
      <c r="AO3791" s="3">
        <f t="shared" si="1598"/>
        <v>200812</v>
      </c>
    </row>
    <row r="3792" spans="1:41" x14ac:dyDescent="0.25">
      <c r="A3792" s="6">
        <v>39810</v>
      </c>
      <c r="B3792" s="1" t="s">
        <v>41</v>
      </c>
      <c r="C3792" s="1" t="s">
        <v>23</v>
      </c>
      <c r="D3792" s="1">
        <v>44</v>
      </c>
      <c r="E3792" s="1">
        <v>6</v>
      </c>
      <c r="F3792">
        <f t="shared" si="1599"/>
        <v>1</v>
      </c>
      <c r="G3792">
        <f t="shared" si="1600"/>
        <v>0</v>
      </c>
      <c r="H3792" s="4">
        <v>1.71428571428571</v>
      </c>
      <c r="I3792" s="4">
        <v>2.2000000000000002</v>
      </c>
      <c r="J3792" s="4">
        <f t="shared" si="1601"/>
        <v>0.58333333333333481</v>
      </c>
      <c r="K3792" s="4">
        <f t="shared" si="1602"/>
        <v>0.45454545454545453</v>
      </c>
      <c r="L3792" s="17">
        <f t="shared" si="1603"/>
        <v>0.55333333333333479</v>
      </c>
      <c r="M3792" s="17">
        <f t="shared" si="1604"/>
        <v>0.4845454545454545</v>
      </c>
      <c r="N3792" s="34">
        <f t="shared" si="1605"/>
        <v>1.8072289156626458</v>
      </c>
      <c r="O3792" s="12">
        <f t="shared" si="1606"/>
        <v>2.0637898686679175</v>
      </c>
      <c r="P3792" s="4">
        <f t="shared" si="1607"/>
        <v>200812</v>
      </c>
      <c r="Q3792" s="17">
        <f t="shared" si="1608"/>
        <v>1.71428571428571</v>
      </c>
      <c r="R3792" s="17">
        <f t="shared" si="1609"/>
        <v>-2.2333333333333414</v>
      </c>
      <c r="S3792" s="16">
        <f t="shared" si="1610"/>
        <v>-0.51904761904763141</v>
      </c>
      <c r="T3792" s="5">
        <f t="shared" si="1611"/>
        <v>1.2833333333333368</v>
      </c>
      <c r="U3792" s="21">
        <f t="shared" si="1612"/>
        <v>0</v>
      </c>
      <c r="W3792" s="5">
        <f t="shared" si="1613"/>
        <v>0.71428571428570997</v>
      </c>
      <c r="X3792" s="4">
        <f t="shared" si="1614"/>
        <v>-0.41666666666666519</v>
      </c>
      <c r="AE3792" s="4">
        <f t="shared" si="1615"/>
        <v>-1.1309523809523752</v>
      </c>
      <c r="AJ3792" s="3">
        <f t="shared" si="1616"/>
        <v>3.6496350364964902E-2</v>
      </c>
      <c r="AK3792" s="3">
        <f t="shared" si="1617"/>
        <v>3.6496350364965013E-2</v>
      </c>
      <c r="AL3792" s="26">
        <f t="shared" si="1618"/>
        <v>1.2833333333333368</v>
      </c>
      <c r="AM3792" s="26">
        <f ca="1">IF(RAND()&lt;J3792,H3792*F3792,I3792*G3792)-1</f>
        <v>0.71428571428570997</v>
      </c>
      <c r="AN3792" s="26">
        <f ca="1">IF(RAND()&lt;(J3792+(2*F3792-1)*Sheet2!D$109),H3792*F3792,I3792*G3792)-1</f>
        <v>-1</v>
      </c>
      <c r="AO3792" s="3">
        <f t="shared" si="1598"/>
        <v>200812</v>
      </c>
    </row>
    <row r="3793" spans="1:41" x14ac:dyDescent="0.25">
      <c r="A3793" s="6">
        <v>39810</v>
      </c>
      <c r="B3793" s="1" t="s">
        <v>39</v>
      </c>
      <c r="C3793" s="1" t="s">
        <v>37</v>
      </c>
      <c r="D3793" s="1">
        <v>17</v>
      </c>
      <c r="E3793" s="1">
        <v>24</v>
      </c>
      <c r="F3793">
        <f t="shared" si="1599"/>
        <v>0</v>
      </c>
      <c r="G3793">
        <f t="shared" si="1600"/>
        <v>1</v>
      </c>
      <c r="H3793" s="4">
        <v>1.68965517241379</v>
      </c>
      <c r="I3793" s="4">
        <v>2.25</v>
      </c>
      <c r="J3793" s="4">
        <f t="shared" si="1601"/>
        <v>0.59183673469387865</v>
      </c>
      <c r="K3793" s="4">
        <f t="shared" si="1602"/>
        <v>0.44444444444444442</v>
      </c>
      <c r="L3793" s="17">
        <f t="shared" si="1603"/>
        <v>0.62183673469387868</v>
      </c>
      <c r="M3793" s="17">
        <f t="shared" si="1604"/>
        <v>0.41444444444444439</v>
      </c>
      <c r="N3793" s="34">
        <f t="shared" si="1605"/>
        <v>1.6081391532655041</v>
      </c>
      <c r="O3793" s="12">
        <f t="shared" si="1606"/>
        <v>2.4128686327077751</v>
      </c>
      <c r="P3793" s="4">
        <f t="shared" si="1607"/>
        <v>200812</v>
      </c>
      <c r="Q3793" s="17">
        <f t="shared" si="1608"/>
        <v>0.75095785440612894</v>
      </c>
      <c r="R3793" s="17">
        <f t="shared" si="1609"/>
        <v>-2.2500000000000062</v>
      </c>
      <c r="S3793" s="16">
        <f t="shared" si="1610"/>
        <v>-1.4990421455938772</v>
      </c>
      <c r="T3793" s="5">
        <f t="shared" si="1611"/>
        <v>1.3316326530612268</v>
      </c>
      <c r="U3793" s="21">
        <f t="shared" si="1612"/>
        <v>0</v>
      </c>
      <c r="W3793" s="5">
        <f t="shared" si="1613"/>
        <v>-1</v>
      </c>
      <c r="X3793" s="4">
        <f t="shared" si="1614"/>
        <v>-1</v>
      </c>
      <c r="AE3793" s="4">
        <f t="shared" si="1615"/>
        <v>-1.0978184377199114</v>
      </c>
      <c r="AJ3793" s="3">
        <f t="shared" si="1616"/>
        <v>3.5010940919038225E-2</v>
      </c>
      <c r="AK3793" s="3">
        <f t="shared" si="1617"/>
        <v>3.5010940919038225E-2</v>
      </c>
      <c r="AL3793" s="26">
        <f t="shared" si="1618"/>
        <v>1.3316326530612268</v>
      </c>
      <c r="AM3793" s="26">
        <f ca="1">IF(RAND()&lt;J3793,H3793*F3793,I3793*G3793)-1</f>
        <v>-1</v>
      </c>
      <c r="AN3793" s="26">
        <f ca="1">IF(RAND()&lt;(J3793+(2*F3793-1)*Sheet2!D$109),H3793*F3793,I3793*G3793)-1</f>
        <v>-1</v>
      </c>
      <c r="AO3793" s="3">
        <f t="shared" si="1598"/>
        <v>200812</v>
      </c>
    </row>
    <row r="3794" spans="1:41" x14ac:dyDescent="0.25">
      <c r="A3794" s="6">
        <v>39810</v>
      </c>
      <c r="B3794" s="1" t="s">
        <v>28</v>
      </c>
      <c r="C3794" s="1" t="s">
        <v>26</v>
      </c>
      <c r="D3794" s="1">
        <v>31</v>
      </c>
      <c r="E3794" s="1">
        <v>33</v>
      </c>
      <c r="F3794">
        <f t="shared" si="1599"/>
        <v>0</v>
      </c>
      <c r="G3794">
        <f t="shared" si="1600"/>
        <v>1</v>
      </c>
      <c r="H3794" s="4">
        <v>2.1</v>
      </c>
      <c r="I3794" s="4">
        <v>1.7692307692307701</v>
      </c>
      <c r="J3794" s="4">
        <f t="shared" si="1601"/>
        <v>0.47619047619047616</v>
      </c>
      <c r="K3794" s="4">
        <f t="shared" si="1602"/>
        <v>0.56521739130434756</v>
      </c>
      <c r="L3794" s="17">
        <f t="shared" si="1603"/>
        <v>0.50619047619047619</v>
      </c>
      <c r="M3794" s="17">
        <f t="shared" si="1604"/>
        <v>0.53521739130434753</v>
      </c>
      <c r="N3794" s="34">
        <f t="shared" si="1605"/>
        <v>1.9755409219190969</v>
      </c>
      <c r="O3794" s="12">
        <f t="shared" si="1606"/>
        <v>1.8683996750609271</v>
      </c>
      <c r="P3794" s="4">
        <f t="shared" si="1607"/>
        <v>200812</v>
      </c>
      <c r="Q3794" s="17">
        <f t="shared" si="1608"/>
        <v>1.18695652173913</v>
      </c>
      <c r="R3794" s="17">
        <f t="shared" si="1609"/>
        <v>-2.2090909090909077</v>
      </c>
      <c r="S3794" s="16">
        <f t="shared" si="1610"/>
        <v>-1.0221343873517776</v>
      </c>
      <c r="T3794" s="5">
        <f t="shared" si="1611"/>
        <v>0.84249084249084283</v>
      </c>
      <c r="U3794" s="21">
        <f t="shared" si="1612"/>
        <v>0</v>
      </c>
      <c r="W3794" s="5">
        <f t="shared" si="1613"/>
        <v>-1</v>
      </c>
      <c r="X3794" s="4">
        <f t="shared" si="1614"/>
        <v>-1</v>
      </c>
      <c r="AE3794" s="4">
        <f t="shared" si="1615"/>
        <v>-1.6238095238095238</v>
      </c>
      <c r="AJ3794" s="3">
        <f t="shared" si="1616"/>
        <v>3.9761431411530546E-2</v>
      </c>
      <c r="AK3794" s="3">
        <f t="shared" si="1617"/>
        <v>3.9761431411530546E-2</v>
      </c>
      <c r="AL3794" s="26">
        <f t="shared" si="1618"/>
        <v>0.84249084249084283</v>
      </c>
      <c r="AM3794" s="26">
        <f ca="1">IF(RAND()&lt;J3794,H3794*F3794,I3794*G3794)-1</f>
        <v>-1</v>
      </c>
      <c r="AN3794" s="26">
        <f ca="1">IF(RAND()&lt;(J3794+(2*F3794-1)*Sheet2!D$109),H3794*F3794,I3794*G3794)-1</f>
        <v>-1</v>
      </c>
      <c r="AO3794" s="3">
        <f t="shared" si="1598"/>
        <v>200812</v>
      </c>
    </row>
    <row r="3795" spans="1:41" x14ac:dyDescent="0.25">
      <c r="A3795" s="6">
        <v>39810</v>
      </c>
      <c r="B3795" s="1" t="s">
        <v>46</v>
      </c>
      <c r="C3795" s="1" t="s">
        <v>20</v>
      </c>
      <c r="D3795" s="1">
        <v>20</v>
      </c>
      <c r="E3795" s="1">
        <v>19</v>
      </c>
      <c r="F3795">
        <f t="shared" si="1599"/>
        <v>1</v>
      </c>
      <c r="G3795">
        <f t="shared" si="1600"/>
        <v>0</v>
      </c>
      <c r="H3795" s="4">
        <v>1.32258064516129</v>
      </c>
      <c r="I3795" s="4">
        <v>3.5</v>
      </c>
      <c r="J3795" s="4">
        <f t="shared" si="1601"/>
        <v>0.75609756097560987</v>
      </c>
      <c r="K3795" s="4">
        <f t="shared" si="1602"/>
        <v>0.2857142857142857</v>
      </c>
      <c r="L3795" s="17">
        <f t="shared" si="1603"/>
        <v>0.72609756097560985</v>
      </c>
      <c r="M3795" s="17">
        <f t="shared" si="1604"/>
        <v>0.31571428571428573</v>
      </c>
      <c r="N3795" s="34">
        <f t="shared" si="1605"/>
        <v>1.3772253946926434</v>
      </c>
      <c r="O3795" s="12">
        <f t="shared" si="1606"/>
        <v>3.1674208144796379</v>
      </c>
      <c r="P3795" s="4">
        <f t="shared" si="1607"/>
        <v>200812</v>
      </c>
      <c r="Q3795" s="17">
        <f t="shared" si="1608"/>
        <v>1.32258064516129</v>
      </c>
      <c r="R3795" s="17">
        <f t="shared" si="1609"/>
        <v>-3.5000000000000027</v>
      </c>
      <c r="S3795" s="16">
        <f t="shared" si="1610"/>
        <v>-2.1774193548387126</v>
      </c>
      <c r="T3795" s="5">
        <f t="shared" si="1611"/>
        <v>2.6463414634146347</v>
      </c>
      <c r="U3795" s="21">
        <f t="shared" si="1612"/>
        <v>0</v>
      </c>
      <c r="W3795" s="5">
        <f t="shared" si="1613"/>
        <v>0.32258064516129004</v>
      </c>
      <c r="X3795" s="4">
        <f t="shared" si="1614"/>
        <v>-0.24390243902439013</v>
      </c>
      <c r="AE3795" s="4">
        <f t="shared" si="1615"/>
        <v>-0.56648308418568016</v>
      </c>
      <c r="AJ3795" s="3">
        <f t="shared" si="1616"/>
        <v>4.0133779264214242E-2</v>
      </c>
      <c r="AK3795" s="3">
        <f t="shared" si="1617"/>
        <v>4.0133779264214242E-2</v>
      </c>
      <c r="AL3795" s="26">
        <f t="shared" si="1618"/>
        <v>2.6463414634146347</v>
      </c>
      <c r="AM3795" s="26">
        <f ca="1">IF(RAND()&lt;J3795,H3795*F3795,I3795*G3795)-1</f>
        <v>0.32258064516129004</v>
      </c>
      <c r="AN3795" s="26">
        <f ca="1">IF(RAND()&lt;(J3795+(2*F3795-1)*Sheet2!D$109),H3795*F3795,I3795*G3795)-1</f>
        <v>0.32258064516129004</v>
      </c>
      <c r="AO3795" s="3">
        <f t="shared" si="1598"/>
        <v>200812</v>
      </c>
    </row>
    <row r="3796" spans="1:41" x14ac:dyDescent="0.25">
      <c r="A3796" s="6">
        <v>39810</v>
      </c>
      <c r="B3796" s="1" t="s">
        <v>22</v>
      </c>
      <c r="C3796" s="1" t="s">
        <v>36</v>
      </c>
      <c r="D3796" s="1">
        <v>23</v>
      </c>
      <c r="E3796" s="1">
        <v>0</v>
      </c>
      <c r="F3796">
        <f t="shared" si="1599"/>
        <v>1</v>
      </c>
      <c r="G3796">
        <f t="shared" si="1600"/>
        <v>0</v>
      </c>
      <c r="H3796" s="4">
        <v>2.25</v>
      </c>
      <c r="I3796" s="4">
        <v>1.68965517241379</v>
      </c>
      <c r="J3796" s="4">
        <f t="shared" si="1601"/>
        <v>0.44444444444444442</v>
      </c>
      <c r="K3796" s="4">
        <f t="shared" si="1602"/>
        <v>0.59183673469387865</v>
      </c>
      <c r="L3796" s="17">
        <f t="shared" si="1603"/>
        <v>0.41444444444444439</v>
      </c>
      <c r="M3796" s="17">
        <f t="shared" si="1604"/>
        <v>0.62183673469387868</v>
      </c>
      <c r="N3796" s="34">
        <f t="shared" si="1605"/>
        <v>2.4128686327077751</v>
      </c>
      <c r="O3796" s="12">
        <f t="shared" si="1606"/>
        <v>1.6081391532655041</v>
      </c>
      <c r="P3796" s="4">
        <f t="shared" si="1607"/>
        <v>200812</v>
      </c>
      <c r="Q3796" s="17">
        <f t="shared" si="1608"/>
        <v>2.25</v>
      </c>
      <c r="R3796" s="17">
        <f t="shared" si="1609"/>
        <v>-2.2500000000000062</v>
      </c>
      <c r="S3796" s="16">
        <f t="shared" si="1610"/>
        <v>-6.2172489379008766E-15</v>
      </c>
      <c r="T3796" s="5">
        <f t="shared" si="1611"/>
        <v>0.75095785440612894</v>
      </c>
      <c r="U3796" s="21">
        <f t="shared" si="1612"/>
        <v>0</v>
      </c>
      <c r="W3796" s="5">
        <f t="shared" si="1613"/>
        <v>1.25</v>
      </c>
      <c r="X3796" s="4">
        <f t="shared" si="1614"/>
        <v>-0.55555555555555558</v>
      </c>
      <c r="AE3796" s="4">
        <f t="shared" si="1615"/>
        <v>-1.8055555555555556</v>
      </c>
      <c r="AJ3796" s="3">
        <f t="shared" si="1616"/>
        <v>3.5010940919038225E-2</v>
      </c>
      <c r="AK3796" s="3">
        <f t="shared" si="1617"/>
        <v>3.5010940919038225E-2</v>
      </c>
      <c r="AL3796" s="26">
        <f t="shared" si="1618"/>
        <v>0.75095785440612894</v>
      </c>
      <c r="AM3796" s="26">
        <f ca="1">IF(RAND()&lt;J3796,H3796*F3796,I3796*G3796)-1</f>
        <v>-1</v>
      </c>
      <c r="AN3796" s="26">
        <f ca="1">IF(RAND()&lt;(J3796+(2*F3796-1)*Sheet2!D$109),H3796*F3796,I3796*G3796)-1</f>
        <v>-1</v>
      </c>
      <c r="AO3796" s="3">
        <f t="shared" si="1598"/>
        <v>200812</v>
      </c>
    </row>
    <row r="3797" spans="1:41" x14ac:dyDescent="0.25">
      <c r="A3797" s="6">
        <v>39810</v>
      </c>
      <c r="B3797" s="1" t="s">
        <v>33</v>
      </c>
      <c r="C3797" s="1" t="s">
        <v>31</v>
      </c>
      <c r="D3797" s="1">
        <v>31</v>
      </c>
      <c r="E3797" s="1">
        <v>24</v>
      </c>
      <c r="F3797">
        <f t="shared" si="1599"/>
        <v>1</v>
      </c>
      <c r="G3797">
        <f t="shared" si="1600"/>
        <v>0</v>
      </c>
      <c r="H3797" s="4">
        <v>1.6451612903225801</v>
      </c>
      <c r="I3797" s="4">
        <v>2.35</v>
      </c>
      <c r="J3797" s="4">
        <f t="shared" si="1601"/>
        <v>0.60784313725490213</v>
      </c>
      <c r="K3797" s="4">
        <f t="shared" si="1602"/>
        <v>0.42553191489361702</v>
      </c>
      <c r="L3797" s="17">
        <f t="shared" si="1603"/>
        <v>0.57784313725490211</v>
      </c>
      <c r="M3797" s="17">
        <f t="shared" si="1604"/>
        <v>0.455531914893617</v>
      </c>
      <c r="N3797" s="34">
        <f t="shared" si="1605"/>
        <v>1.73057346454021</v>
      </c>
      <c r="O3797" s="12">
        <f t="shared" si="1606"/>
        <v>2.1952358710882764</v>
      </c>
      <c r="P3797" s="4">
        <f t="shared" si="1607"/>
        <v>200812</v>
      </c>
      <c r="Q3797" s="17">
        <f t="shared" si="1608"/>
        <v>1.6451612903225801</v>
      </c>
      <c r="R3797" s="17">
        <f t="shared" si="1609"/>
        <v>-2.2907407407407421</v>
      </c>
      <c r="S3797" s="16">
        <f t="shared" si="1610"/>
        <v>-0.645579450418162</v>
      </c>
      <c r="T3797" s="5">
        <f t="shared" si="1611"/>
        <v>1.4284313725490201</v>
      </c>
      <c r="U3797" s="21">
        <f t="shared" si="1612"/>
        <v>0</v>
      </c>
      <c r="W3797" s="5">
        <f t="shared" si="1613"/>
        <v>0.64516129032258007</v>
      </c>
      <c r="X3797" s="4">
        <f t="shared" si="1614"/>
        <v>-0.39215686274509787</v>
      </c>
      <c r="AE3797" s="4">
        <f t="shared" si="1615"/>
        <v>-1.0373181530676781</v>
      </c>
      <c r="AJ3797" s="3">
        <f t="shared" si="1616"/>
        <v>3.2297133629390573E-2</v>
      </c>
      <c r="AK3797" s="3">
        <f t="shared" si="1617"/>
        <v>3.2297133629390573E-2</v>
      </c>
      <c r="AL3797" s="26">
        <f t="shared" si="1618"/>
        <v>1.4284313725490201</v>
      </c>
      <c r="AM3797" s="26">
        <f ca="1">IF(RAND()&lt;J3797,H3797*F3797,I3797*G3797)-1</f>
        <v>0.64516129032258007</v>
      </c>
      <c r="AN3797" s="26">
        <f ca="1">IF(RAND()&lt;(J3797+(2*F3797-1)*Sheet2!D$109),H3797*F3797,I3797*G3797)-1</f>
        <v>0.64516129032258007</v>
      </c>
      <c r="AO3797" s="3">
        <f t="shared" si="1598"/>
        <v>200812</v>
      </c>
    </row>
    <row r="3798" spans="1:41" x14ac:dyDescent="0.25">
      <c r="A3798" s="6">
        <v>39810</v>
      </c>
      <c r="B3798" s="1" t="s">
        <v>48</v>
      </c>
      <c r="C3798" s="1" t="s">
        <v>19</v>
      </c>
      <c r="D3798" s="1">
        <v>31</v>
      </c>
      <c r="E3798" s="1">
        <v>21</v>
      </c>
      <c r="F3798">
        <f t="shared" si="1599"/>
        <v>1</v>
      </c>
      <c r="G3798">
        <f t="shared" si="1600"/>
        <v>0</v>
      </c>
      <c r="H3798" s="4">
        <v>1.15384615384615</v>
      </c>
      <c r="I3798" s="4">
        <v>5.5</v>
      </c>
      <c r="J3798" s="4">
        <f t="shared" si="1601"/>
        <v>0.86666666666666958</v>
      </c>
      <c r="K3798" s="4">
        <f t="shared" si="1602"/>
        <v>0.18181818181818182</v>
      </c>
      <c r="L3798" s="17">
        <f t="shared" si="1603"/>
        <v>0.83666666666666956</v>
      </c>
      <c r="M3798" s="17">
        <f t="shared" si="1604"/>
        <v>0.21181818181818182</v>
      </c>
      <c r="N3798" s="34">
        <f t="shared" si="1605"/>
        <v>1.1952191235059719</v>
      </c>
      <c r="O3798" s="12">
        <f t="shared" si="1606"/>
        <v>4.7210300429184544</v>
      </c>
      <c r="P3798" s="4">
        <f t="shared" si="1607"/>
        <v>200812</v>
      </c>
      <c r="Q3798" s="17">
        <f t="shared" si="1608"/>
        <v>1.15384615384615</v>
      </c>
      <c r="R3798" s="17">
        <f t="shared" si="1609"/>
        <v>-6.7222222222223857</v>
      </c>
      <c r="S3798" s="16">
        <f t="shared" si="1610"/>
        <v>-5.568376068376236</v>
      </c>
      <c r="T3798" s="5">
        <f t="shared" si="1611"/>
        <v>4.7666666666666826</v>
      </c>
      <c r="U3798" s="21">
        <f t="shared" si="1612"/>
        <v>0</v>
      </c>
      <c r="W3798" s="5">
        <f t="shared" si="1613"/>
        <v>0.15384615384614997</v>
      </c>
      <c r="X3798" s="4">
        <f t="shared" si="1614"/>
        <v>-0.13333333333333042</v>
      </c>
      <c r="AE3798" s="4">
        <f t="shared" si="1615"/>
        <v>-0.28717948717948039</v>
      </c>
      <c r="AJ3798" s="3">
        <f t="shared" si="1616"/>
        <v>4.624277456647663E-2</v>
      </c>
      <c r="AK3798" s="3">
        <f t="shared" si="1617"/>
        <v>4.6242774566476741E-2</v>
      </c>
      <c r="AL3798" s="26">
        <f t="shared" si="1618"/>
        <v>4.7666666666666826</v>
      </c>
      <c r="AM3798" s="26">
        <f ca="1">IF(RAND()&lt;J3798,H3798*F3798,I3798*G3798)-1</f>
        <v>0.15384615384614997</v>
      </c>
      <c r="AN3798" s="26">
        <f ca="1">IF(RAND()&lt;(J3798+(2*F3798-1)*Sheet2!D$109),H3798*F3798,I3798*G3798)-1</f>
        <v>0.15384615384614997</v>
      </c>
      <c r="AO3798" s="3">
        <f t="shared" si="1598"/>
        <v>200812</v>
      </c>
    </row>
    <row r="3799" spans="1:41" x14ac:dyDescent="0.25">
      <c r="A3799" s="6">
        <v>39810</v>
      </c>
      <c r="B3799" s="1" t="s">
        <v>30</v>
      </c>
      <c r="C3799" s="1" t="s">
        <v>35</v>
      </c>
      <c r="D3799" s="1">
        <v>16</v>
      </c>
      <c r="E3799" s="1">
        <v>6</v>
      </c>
      <c r="F3799">
        <f t="shared" si="1599"/>
        <v>1</v>
      </c>
      <c r="G3799">
        <f t="shared" si="1600"/>
        <v>0</v>
      </c>
      <c r="H3799" s="4">
        <v>1.8</v>
      </c>
      <c r="I3799" s="4">
        <v>2.0499999999999998</v>
      </c>
      <c r="J3799" s="4">
        <f t="shared" si="1601"/>
        <v>0.55555555555555558</v>
      </c>
      <c r="K3799" s="4">
        <f t="shared" si="1602"/>
        <v>0.48780487804878053</v>
      </c>
      <c r="L3799" s="17">
        <f t="shared" si="1603"/>
        <v>0.52555555555555555</v>
      </c>
      <c r="M3799" s="17">
        <f t="shared" si="1604"/>
        <v>0.5178048780487805</v>
      </c>
      <c r="N3799" s="34">
        <f t="shared" si="1605"/>
        <v>1.9027484143763214</v>
      </c>
      <c r="O3799" s="12">
        <f t="shared" si="1606"/>
        <v>1.9312293923692887</v>
      </c>
      <c r="P3799" s="4">
        <f t="shared" si="1607"/>
        <v>200812</v>
      </c>
      <c r="Q3799" s="17">
        <f t="shared" si="1608"/>
        <v>1.8</v>
      </c>
      <c r="R3799" s="17">
        <f t="shared" si="1609"/>
        <v>-2.2023809523809526</v>
      </c>
      <c r="S3799" s="16">
        <f t="shared" si="1610"/>
        <v>-0.40238095238095251</v>
      </c>
      <c r="T3799" s="5">
        <f t="shared" si="1611"/>
        <v>1.1388888888888888</v>
      </c>
      <c r="U3799" s="21">
        <f t="shared" si="1612"/>
        <v>0</v>
      </c>
      <c r="W3799" s="5">
        <f t="shared" si="1613"/>
        <v>0.8</v>
      </c>
      <c r="X3799" s="4">
        <f t="shared" si="1614"/>
        <v>-0.44444444444444442</v>
      </c>
      <c r="AE3799" s="4">
        <f t="shared" si="1615"/>
        <v>-1.2444444444444442</v>
      </c>
      <c r="AJ3799" s="3">
        <f t="shared" si="1616"/>
        <v>4.1558441558441461E-2</v>
      </c>
      <c r="AK3799" s="3">
        <f t="shared" si="1617"/>
        <v>4.1558441558441461E-2</v>
      </c>
      <c r="AL3799" s="26">
        <f t="shared" si="1618"/>
        <v>1.1388888888888888</v>
      </c>
      <c r="AM3799" s="26">
        <f ca="1">IF(RAND()&lt;J3799,H3799*F3799,I3799*G3799)-1</f>
        <v>0.8</v>
      </c>
      <c r="AN3799" s="26">
        <f ca="1">IF(RAND()&lt;(J3799+(2*F3799-1)*Sheet2!D$109),H3799*F3799,I3799*G3799)-1</f>
        <v>0.8</v>
      </c>
      <c r="AO3799" s="3">
        <f t="shared" si="1598"/>
        <v>200812</v>
      </c>
    </row>
    <row r="3800" spans="1:41" x14ac:dyDescent="0.25">
      <c r="A3800" s="6">
        <v>39810</v>
      </c>
      <c r="B3800" s="1" t="s">
        <v>32</v>
      </c>
      <c r="C3800" s="1" t="s">
        <v>38</v>
      </c>
      <c r="D3800" s="1">
        <v>0</v>
      </c>
      <c r="E3800" s="1">
        <v>13</v>
      </c>
      <c r="F3800">
        <f t="shared" si="1599"/>
        <v>0</v>
      </c>
      <c r="G3800">
        <f t="shared" si="1600"/>
        <v>1</v>
      </c>
      <c r="H3800" s="4">
        <v>3</v>
      </c>
      <c r="I3800" s="4">
        <v>1.4166666666666701</v>
      </c>
      <c r="J3800" s="4">
        <f t="shared" si="1601"/>
        <v>0.33333333333333331</v>
      </c>
      <c r="K3800" s="4">
        <f t="shared" si="1602"/>
        <v>0.70588235294117474</v>
      </c>
      <c r="L3800" s="17">
        <f t="shared" si="1603"/>
        <v>0.36333333333333329</v>
      </c>
      <c r="M3800" s="17">
        <f t="shared" si="1604"/>
        <v>0.67588235294117471</v>
      </c>
      <c r="N3800" s="34">
        <f t="shared" si="1605"/>
        <v>2.7522935779816518</v>
      </c>
      <c r="O3800" s="12">
        <f t="shared" si="1606"/>
        <v>1.4795474325500473</v>
      </c>
      <c r="P3800" s="4">
        <f t="shared" si="1607"/>
        <v>200812</v>
      </c>
      <c r="Q3800" s="17">
        <f t="shared" si="1608"/>
        <v>2.1176470588235241</v>
      </c>
      <c r="R3800" s="17">
        <f t="shared" si="1609"/>
        <v>-2.8999999999999804</v>
      </c>
      <c r="S3800" s="16">
        <f t="shared" si="1610"/>
        <v>-0.78235294117645626</v>
      </c>
      <c r="T3800" s="5">
        <f t="shared" si="1611"/>
        <v>0.47222222222222338</v>
      </c>
      <c r="U3800" s="21">
        <f t="shared" si="1612"/>
        <v>0</v>
      </c>
      <c r="W3800" s="5">
        <f t="shared" si="1613"/>
        <v>-1</v>
      </c>
      <c r="X3800" s="4">
        <f t="shared" si="1614"/>
        <v>-1</v>
      </c>
      <c r="AE3800" s="4">
        <f t="shared" si="1615"/>
        <v>-2.6666666666666665</v>
      </c>
      <c r="AJ3800" s="3">
        <f t="shared" si="1616"/>
        <v>3.7735849056601989E-2</v>
      </c>
      <c r="AK3800" s="3">
        <f t="shared" si="1617"/>
        <v>3.7735849056602211E-2</v>
      </c>
      <c r="AL3800" s="26">
        <f t="shared" si="1618"/>
        <v>0.47222222222222338</v>
      </c>
      <c r="AM3800" s="26">
        <f ca="1">IF(RAND()&lt;J3800,H3800*F3800,I3800*G3800)-1</f>
        <v>0.41666666666667007</v>
      </c>
      <c r="AN3800" s="26">
        <f ca="1">IF(RAND()&lt;(J3800+(2*F3800-1)*Sheet2!D$109),H3800*F3800,I3800*G3800)-1</f>
        <v>-1</v>
      </c>
      <c r="AO3800" s="3">
        <f t="shared" si="1598"/>
        <v>200812</v>
      </c>
    </row>
    <row r="3801" spans="1:41" x14ac:dyDescent="0.25">
      <c r="A3801" s="6">
        <v>39810</v>
      </c>
      <c r="B3801" s="1" t="s">
        <v>29</v>
      </c>
      <c r="C3801" s="1" t="s">
        <v>42</v>
      </c>
      <c r="D3801" s="1">
        <v>27</v>
      </c>
      <c r="E3801" s="1">
        <v>7</v>
      </c>
      <c r="F3801">
        <f t="shared" si="1599"/>
        <v>1</v>
      </c>
      <c r="G3801">
        <f t="shared" si="1600"/>
        <v>0</v>
      </c>
      <c r="H3801" s="4">
        <v>1.1599999999999999</v>
      </c>
      <c r="I3801" s="4">
        <v>5.5</v>
      </c>
      <c r="J3801" s="4">
        <f t="shared" si="1601"/>
        <v>0.86206896551724144</v>
      </c>
      <c r="K3801" s="4">
        <f t="shared" si="1602"/>
        <v>0.18181818181818182</v>
      </c>
      <c r="L3801" s="17">
        <f t="shared" si="1603"/>
        <v>0.83206896551724141</v>
      </c>
      <c r="M3801" s="17">
        <f t="shared" si="1604"/>
        <v>0.21181818181818182</v>
      </c>
      <c r="N3801" s="34">
        <f t="shared" si="1605"/>
        <v>1.2018234562784915</v>
      </c>
      <c r="O3801" s="12">
        <f t="shared" si="1606"/>
        <v>4.7210300429184544</v>
      </c>
      <c r="P3801" s="4">
        <f t="shared" si="1607"/>
        <v>200812</v>
      </c>
      <c r="Q3801" s="17">
        <f t="shared" si="1608"/>
        <v>1.1599999999999999</v>
      </c>
      <c r="R3801" s="17">
        <f t="shared" si="1609"/>
        <v>-6.4722222222222259</v>
      </c>
      <c r="S3801" s="16">
        <f t="shared" si="1610"/>
        <v>-5.3122222222222257</v>
      </c>
      <c r="T3801" s="5">
        <f t="shared" si="1611"/>
        <v>4.7413793103448283</v>
      </c>
      <c r="U3801" s="21">
        <f t="shared" si="1612"/>
        <v>0</v>
      </c>
      <c r="W3801" s="5">
        <f t="shared" si="1613"/>
        <v>0.15999999999999992</v>
      </c>
      <c r="X3801" s="4">
        <f t="shared" si="1614"/>
        <v>-0.13793103448275856</v>
      </c>
      <c r="AE3801" s="4">
        <f t="shared" si="1615"/>
        <v>-0.29793103448275848</v>
      </c>
      <c r="AJ3801" s="3">
        <f t="shared" si="1616"/>
        <v>4.2042042042042094E-2</v>
      </c>
      <c r="AK3801" s="3">
        <f t="shared" si="1617"/>
        <v>4.2042042042042094E-2</v>
      </c>
      <c r="AL3801" s="26">
        <f t="shared" si="1618"/>
        <v>4.7413793103448283</v>
      </c>
      <c r="AM3801" s="26">
        <f ca="1">IF(RAND()&lt;J3801,H3801*F3801,I3801*G3801)-1</f>
        <v>0.15999999999999992</v>
      </c>
      <c r="AN3801" s="26">
        <f ca="1">IF(RAND()&lt;(J3801+(2*F3801-1)*Sheet2!D$109),H3801*F3801,I3801*G3801)-1</f>
        <v>0.15999999999999992</v>
      </c>
      <c r="AO3801" s="3">
        <f t="shared" si="1598"/>
        <v>200812</v>
      </c>
    </row>
    <row r="3802" spans="1:41" x14ac:dyDescent="0.25">
      <c r="A3802" s="6">
        <v>39810</v>
      </c>
      <c r="B3802" s="1" t="s">
        <v>27</v>
      </c>
      <c r="C3802" s="1" t="s">
        <v>45</v>
      </c>
      <c r="D3802" s="1">
        <v>31</v>
      </c>
      <c r="E3802" s="1">
        <v>27</v>
      </c>
      <c r="F3802">
        <f t="shared" si="1599"/>
        <v>1</v>
      </c>
      <c r="G3802">
        <f t="shared" si="1600"/>
        <v>0</v>
      </c>
      <c r="H3802" s="4">
        <v>1.1000000000000001</v>
      </c>
      <c r="I3802" s="4">
        <v>8</v>
      </c>
      <c r="J3802" s="4">
        <f t="shared" si="1601"/>
        <v>0.90909090909090906</v>
      </c>
      <c r="K3802" s="4">
        <f t="shared" si="1602"/>
        <v>0.125</v>
      </c>
      <c r="L3802" s="17">
        <f t="shared" si="1603"/>
        <v>0.87909090909090903</v>
      </c>
      <c r="M3802" s="17">
        <f t="shared" si="1604"/>
        <v>0.155</v>
      </c>
      <c r="N3802" s="34">
        <f t="shared" si="1605"/>
        <v>1.1375387797311274</v>
      </c>
      <c r="O3802" s="12">
        <f t="shared" si="1606"/>
        <v>6.4516129032258069</v>
      </c>
      <c r="P3802" s="4">
        <f t="shared" si="1607"/>
        <v>200812</v>
      </c>
      <c r="Q3802" s="17">
        <f t="shared" si="1608"/>
        <v>1.1000000000000001</v>
      </c>
      <c r="R3802" s="17">
        <f t="shared" si="1609"/>
        <v>-10.142857142857133</v>
      </c>
      <c r="S3802" s="16">
        <f t="shared" si="1610"/>
        <v>-9.0428571428571338</v>
      </c>
      <c r="T3802" s="5">
        <f t="shared" si="1611"/>
        <v>7.2727272727272725</v>
      </c>
      <c r="U3802" s="21">
        <f t="shared" si="1612"/>
        <v>1</v>
      </c>
      <c r="W3802" s="5">
        <f t="shared" si="1613"/>
        <v>0.10000000000000009</v>
      </c>
      <c r="X3802" s="4">
        <f t="shared" si="1614"/>
        <v>-9.0909090909090939E-2</v>
      </c>
      <c r="AE3802" s="4">
        <f t="shared" si="1615"/>
        <v>-0.19090909090909103</v>
      </c>
      <c r="AJ3802" s="3">
        <f t="shared" si="1616"/>
        <v>3.296703296703285E-2</v>
      </c>
      <c r="AK3802" s="3">
        <f t="shared" si="1617"/>
        <v>3.2967032967032961E-2</v>
      </c>
      <c r="AL3802" s="26">
        <f t="shared" si="1618"/>
        <v>7.2727272727272725</v>
      </c>
      <c r="AM3802" s="26">
        <f ca="1">IF(RAND()&lt;J3802,H3802*F3802,I3802*G3802)-1</f>
        <v>0.10000000000000009</v>
      </c>
      <c r="AN3802" s="26">
        <f ca="1">IF(RAND()&lt;(J3802+(2*F3802-1)*Sheet2!D$109),H3802*F3802,I3802*G3802)-1</f>
        <v>0.10000000000000009</v>
      </c>
      <c r="AO3802" s="3">
        <f t="shared" si="1598"/>
        <v>200812</v>
      </c>
    </row>
    <row r="3803" spans="1:41" x14ac:dyDescent="0.25">
      <c r="A3803" s="6">
        <v>39810</v>
      </c>
      <c r="B3803" s="1" t="s">
        <v>49</v>
      </c>
      <c r="C3803" s="1" t="s">
        <v>47</v>
      </c>
      <c r="D3803" s="1">
        <v>34</v>
      </c>
      <c r="E3803" s="1">
        <v>21</v>
      </c>
      <c r="F3803">
        <f t="shared" si="1599"/>
        <v>1</v>
      </c>
      <c r="G3803">
        <f t="shared" si="1600"/>
        <v>0</v>
      </c>
      <c r="H3803" s="4">
        <v>1.32258064516129</v>
      </c>
      <c r="I3803" s="4">
        <v>3.6</v>
      </c>
      <c r="J3803" s="4">
        <f t="shared" si="1601"/>
        <v>0.75609756097560987</v>
      </c>
      <c r="K3803" s="4">
        <f t="shared" si="1602"/>
        <v>0.27777777777777779</v>
      </c>
      <c r="L3803" s="17">
        <f t="shared" si="1603"/>
        <v>0.72609756097560985</v>
      </c>
      <c r="M3803" s="17">
        <f t="shared" si="1604"/>
        <v>0.30777777777777782</v>
      </c>
      <c r="N3803" s="34">
        <f t="shared" si="1605"/>
        <v>1.3772253946926434</v>
      </c>
      <c r="O3803" s="12">
        <f t="shared" si="1606"/>
        <v>3.2490974729241873</v>
      </c>
      <c r="P3803" s="4">
        <f t="shared" si="1607"/>
        <v>200812</v>
      </c>
      <c r="Q3803" s="17">
        <f t="shared" si="1608"/>
        <v>1.32258064516129</v>
      </c>
      <c r="R3803" s="17">
        <f t="shared" si="1609"/>
        <v>-3.4846153846153873</v>
      </c>
      <c r="S3803" s="16">
        <f t="shared" si="1610"/>
        <v>-2.1620347394540973</v>
      </c>
      <c r="T3803" s="5">
        <f t="shared" si="1611"/>
        <v>2.7219512195121958</v>
      </c>
      <c r="U3803" s="21">
        <f t="shared" si="1612"/>
        <v>0</v>
      </c>
      <c r="W3803" s="5">
        <f t="shared" si="1613"/>
        <v>0.32258064516129004</v>
      </c>
      <c r="X3803" s="4">
        <f t="shared" si="1614"/>
        <v>-0.24390243902439013</v>
      </c>
      <c r="AE3803" s="4">
        <f t="shared" si="1615"/>
        <v>-0.56648308418568016</v>
      </c>
      <c r="AJ3803" s="3">
        <f t="shared" si="1616"/>
        <v>3.2765399737876733E-2</v>
      </c>
      <c r="AK3803" s="3">
        <f t="shared" si="1617"/>
        <v>3.2765399737877066E-2</v>
      </c>
      <c r="AL3803" s="26">
        <f t="shared" si="1618"/>
        <v>2.7219512195121958</v>
      </c>
      <c r="AM3803" s="26">
        <f ca="1">IF(RAND()&lt;J3803,H3803*F3803,I3803*G3803)-1</f>
        <v>0.32258064516129004</v>
      </c>
      <c r="AN3803" s="26">
        <f ca="1">IF(RAND()&lt;(J3803+(2*F3803-1)*Sheet2!D$109),H3803*F3803,I3803*G3803)-1</f>
        <v>0.32258064516129004</v>
      </c>
      <c r="AO3803" s="3">
        <f t="shared" si="1598"/>
        <v>200812</v>
      </c>
    </row>
    <row r="3804" spans="1:41" x14ac:dyDescent="0.25">
      <c r="A3804" s="6">
        <v>39804</v>
      </c>
      <c r="B3804" s="1" t="s">
        <v>31</v>
      </c>
      <c r="C3804" s="1" t="s">
        <v>48</v>
      </c>
      <c r="D3804" s="1">
        <v>20</v>
      </c>
      <c r="E3804" s="1">
        <v>17</v>
      </c>
      <c r="F3804">
        <f t="shared" si="1599"/>
        <v>1</v>
      </c>
      <c r="G3804">
        <f t="shared" si="1600"/>
        <v>0</v>
      </c>
      <c r="H3804" s="4">
        <v>1.48780487804878</v>
      </c>
      <c r="I3804" s="4">
        <v>2.75</v>
      </c>
      <c r="J3804" s="4">
        <f t="shared" si="1601"/>
        <v>0.6721311475409838</v>
      </c>
      <c r="K3804" s="4">
        <f t="shared" si="1602"/>
        <v>0.36363636363636365</v>
      </c>
      <c r="L3804" s="17">
        <f t="shared" si="1603"/>
        <v>0.64213114754098377</v>
      </c>
      <c r="M3804" s="17">
        <f t="shared" si="1604"/>
        <v>0.39363636363636367</v>
      </c>
      <c r="N3804" s="34">
        <f t="shared" si="1605"/>
        <v>1.5573142711258612</v>
      </c>
      <c r="O3804" s="12">
        <f t="shared" si="1606"/>
        <v>2.5404157043879905</v>
      </c>
      <c r="P3804" s="4">
        <f t="shared" si="1607"/>
        <v>200812</v>
      </c>
      <c r="Q3804" s="17">
        <f t="shared" si="1608"/>
        <v>1.48780487804878</v>
      </c>
      <c r="R3804" s="17">
        <f t="shared" si="1609"/>
        <v>-2.6214285714285737</v>
      </c>
      <c r="S3804" s="16">
        <f t="shared" si="1610"/>
        <v>-1.1336236933797936</v>
      </c>
      <c r="T3804" s="5">
        <f t="shared" si="1611"/>
        <v>1.8483606557377055</v>
      </c>
      <c r="U3804" s="21">
        <f t="shared" si="1612"/>
        <v>0</v>
      </c>
      <c r="W3804" s="5">
        <f t="shared" si="1613"/>
        <v>0.48780487804878003</v>
      </c>
      <c r="X3804" s="4">
        <f t="shared" si="1614"/>
        <v>-0.3278688524590162</v>
      </c>
      <c r="AE3804" s="4">
        <f t="shared" si="1615"/>
        <v>-0.81567373050779624</v>
      </c>
      <c r="AJ3804" s="3">
        <f t="shared" si="1616"/>
        <v>3.4532374100719632E-2</v>
      </c>
      <c r="AK3804" s="3">
        <f t="shared" si="1617"/>
        <v>3.4532374100719743E-2</v>
      </c>
      <c r="AL3804" s="26">
        <f t="shared" si="1618"/>
        <v>1.8483606557377055</v>
      </c>
      <c r="AM3804" s="26">
        <f ca="1">IF(RAND()&lt;J3804,H3804*F3804,I3804*G3804)-1</f>
        <v>0.48780487804878003</v>
      </c>
      <c r="AN3804" s="26">
        <f ca="1">IF(RAND()&lt;(J3804+(2*F3804-1)*Sheet2!D$109),H3804*F3804,I3804*G3804)-1</f>
        <v>-1</v>
      </c>
      <c r="AO3804" s="3">
        <f t="shared" si="1598"/>
        <v>200812</v>
      </c>
    </row>
    <row r="3805" spans="1:41" x14ac:dyDescent="0.25">
      <c r="A3805" s="6">
        <v>39803</v>
      </c>
      <c r="B3805" s="1" t="s">
        <v>34</v>
      </c>
      <c r="C3805" s="1" t="s">
        <v>41</v>
      </c>
      <c r="D3805" s="1">
        <v>10</v>
      </c>
      <c r="E3805" s="1">
        <v>3</v>
      </c>
      <c r="F3805">
        <f t="shared" si="1599"/>
        <v>1</v>
      </c>
      <c r="G3805">
        <f t="shared" si="1600"/>
        <v>0</v>
      </c>
      <c r="H3805" s="4">
        <v>2.9</v>
      </c>
      <c r="I3805" s="4">
        <v>1.4347826086956501</v>
      </c>
      <c r="J3805" s="4">
        <f t="shared" si="1601"/>
        <v>0.34482758620689657</v>
      </c>
      <c r="K3805" s="4">
        <f t="shared" si="1602"/>
        <v>0.69696969696969802</v>
      </c>
      <c r="L3805" s="17">
        <f t="shared" si="1603"/>
        <v>0.31482758620689655</v>
      </c>
      <c r="M3805" s="17">
        <f t="shared" si="1604"/>
        <v>0.72696969696969804</v>
      </c>
      <c r="N3805" s="34">
        <f t="shared" si="1605"/>
        <v>3.1763417305585979</v>
      </c>
      <c r="O3805" s="12">
        <f t="shared" si="1606"/>
        <v>1.3755731554814485</v>
      </c>
      <c r="P3805" s="4">
        <f t="shared" si="1607"/>
        <v>200812</v>
      </c>
      <c r="Q3805" s="17">
        <f t="shared" si="1608"/>
        <v>2.9</v>
      </c>
      <c r="R3805" s="17">
        <f t="shared" si="1609"/>
        <v>-2.826315789473695</v>
      </c>
      <c r="S3805" s="16">
        <f t="shared" si="1610"/>
        <v>7.3684210526304916E-2</v>
      </c>
      <c r="T3805" s="5">
        <f t="shared" si="1611"/>
        <v>0.4947526236881552</v>
      </c>
      <c r="U3805" s="21">
        <f t="shared" si="1612"/>
        <v>0</v>
      </c>
      <c r="W3805" s="5">
        <f t="shared" si="1613"/>
        <v>1.9</v>
      </c>
      <c r="X3805" s="4">
        <f t="shared" si="1614"/>
        <v>-0.65517241379310343</v>
      </c>
      <c r="AE3805" s="4">
        <f t="shared" si="1615"/>
        <v>-2.5551724137931036</v>
      </c>
      <c r="AJ3805" s="3">
        <f t="shared" si="1616"/>
        <v>4.0120361083250788E-2</v>
      </c>
      <c r="AK3805" s="3">
        <f t="shared" si="1617"/>
        <v>4.0120361083250788E-2</v>
      </c>
      <c r="AL3805" s="26">
        <f t="shared" si="1618"/>
        <v>0.4947526236881552</v>
      </c>
      <c r="AM3805" s="26">
        <f ca="1">IF(RAND()&lt;J3805,H3805*F3805,I3805*G3805)-1</f>
        <v>-1</v>
      </c>
      <c r="AN3805" s="26">
        <f ca="1">IF(RAND()&lt;(J3805+(2*F3805-1)*Sheet2!D$109),H3805*F3805,I3805*G3805)-1</f>
        <v>-1</v>
      </c>
      <c r="AO3805" s="3">
        <f t="shared" si="1598"/>
        <v>200812</v>
      </c>
    </row>
    <row r="3806" spans="1:41" x14ac:dyDescent="0.25">
      <c r="A3806" s="6">
        <v>39803</v>
      </c>
      <c r="B3806" s="1" t="s">
        <v>36</v>
      </c>
      <c r="C3806" s="1" t="s">
        <v>43</v>
      </c>
      <c r="D3806" s="1">
        <v>31</v>
      </c>
      <c r="E3806" s="1">
        <v>14</v>
      </c>
      <c r="F3806">
        <f t="shared" si="1599"/>
        <v>1</v>
      </c>
      <c r="G3806">
        <f t="shared" si="1600"/>
        <v>0</v>
      </c>
      <c r="H3806" s="4">
        <v>2.2999999999999998</v>
      </c>
      <c r="I3806" s="4">
        <v>1.6666666666666701</v>
      </c>
      <c r="J3806" s="4">
        <f t="shared" si="1601"/>
        <v>0.43478260869565222</v>
      </c>
      <c r="K3806" s="4">
        <f t="shared" si="1602"/>
        <v>0.59999999999999876</v>
      </c>
      <c r="L3806" s="17">
        <f t="shared" si="1603"/>
        <v>0.40478260869565219</v>
      </c>
      <c r="M3806" s="17">
        <f t="shared" si="1604"/>
        <v>0.62999999999999878</v>
      </c>
      <c r="N3806" s="34">
        <f t="shared" si="1605"/>
        <v>2.4704618689581093</v>
      </c>
      <c r="O3806" s="12">
        <f t="shared" si="1606"/>
        <v>1.5873015873015903</v>
      </c>
      <c r="P3806" s="4">
        <f t="shared" si="1607"/>
        <v>200812</v>
      </c>
      <c r="Q3806" s="17">
        <f t="shared" si="1608"/>
        <v>2.2999999999999998</v>
      </c>
      <c r="R3806" s="17">
        <f t="shared" si="1609"/>
        <v>-2.2692307692307621</v>
      </c>
      <c r="S3806" s="16">
        <f t="shared" si="1610"/>
        <v>3.0769230769237765E-2</v>
      </c>
      <c r="T3806" s="5">
        <f t="shared" si="1611"/>
        <v>0.72463768115942184</v>
      </c>
      <c r="U3806" s="21">
        <f t="shared" si="1612"/>
        <v>0</v>
      </c>
      <c r="W3806" s="5">
        <f t="shared" si="1613"/>
        <v>1.2999999999999998</v>
      </c>
      <c r="X3806" s="4">
        <f t="shared" si="1614"/>
        <v>-0.56521739130434778</v>
      </c>
      <c r="AE3806" s="4">
        <f t="shared" si="1615"/>
        <v>-1.8652173913043475</v>
      </c>
      <c r="AJ3806" s="3">
        <f t="shared" si="1616"/>
        <v>3.3613445378150142E-2</v>
      </c>
      <c r="AK3806" s="3">
        <f t="shared" si="1617"/>
        <v>3.3613445378150253E-2</v>
      </c>
      <c r="AL3806" s="26">
        <f t="shared" si="1618"/>
        <v>0.72463768115942184</v>
      </c>
      <c r="AM3806" s="26">
        <f ca="1">IF(RAND()&lt;J3806,H3806*F3806,I3806*G3806)-1</f>
        <v>1.2999999999999998</v>
      </c>
      <c r="AN3806" s="26">
        <f ca="1">IF(RAND()&lt;(J3806+(2*F3806-1)*Sheet2!D$109),H3806*F3806,I3806*G3806)-1</f>
        <v>-1</v>
      </c>
      <c r="AO3806" s="3">
        <f t="shared" si="1598"/>
        <v>200812</v>
      </c>
    </row>
    <row r="3807" spans="1:41" x14ac:dyDescent="0.25">
      <c r="A3807" s="6">
        <v>39803</v>
      </c>
      <c r="B3807" s="1" t="s">
        <v>25</v>
      </c>
      <c r="C3807" s="1" t="s">
        <v>50</v>
      </c>
      <c r="D3807" s="1">
        <v>24</v>
      </c>
      <c r="E3807" s="1">
        <v>41</v>
      </c>
      <c r="F3807">
        <f t="shared" si="1599"/>
        <v>0</v>
      </c>
      <c r="G3807">
        <f t="shared" si="1600"/>
        <v>1</v>
      </c>
      <c r="H3807" s="4">
        <v>1.5714285714285698</v>
      </c>
      <c r="I3807" s="4">
        <v>2.5499999999999998</v>
      </c>
      <c r="J3807" s="4">
        <f t="shared" si="1601"/>
        <v>0.63636363636363702</v>
      </c>
      <c r="K3807" s="4">
        <f t="shared" si="1602"/>
        <v>0.39215686274509809</v>
      </c>
      <c r="L3807" s="17">
        <f t="shared" si="1603"/>
        <v>0.66636363636363705</v>
      </c>
      <c r="M3807" s="17">
        <f t="shared" si="1604"/>
        <v>0.36215686274509806</v>
      </c>
      <c r="N3807" s="34">
        <f t="shared" si="1605"/>
        <v>1.5006821282401075</v>
      </c>
      <c r="O3807" s="12">
        <f t="shared" si="1606"/>
        <v>2.7612344342176502</v>
      </c>
      <c r="P3807" s="4">
        <f t="shared" si="1607"/>
        <v>200812</v>
      </c>
      <c r="Q3807" s="17">
        <f t="shared" si="1608"/>
        <v>0.61624649859943925</v>
      </c>
      <c r="R3807" s="17">
        <f t="shared" si="1609"/>
        <v>-2.3951612903225854</v>
      </c>
      <c r="S3807" s="16">
        <f t="shared" si="1610"/>
        <v>-1.778914791723146</v>
      </c>
      <c r="T3807" s="5">
        <f t="shared" si="1611"/>
        <v>1.6227272727272744</v>
      </c>
      <c r="U3807" s="21">
        <f t="shared" si="1612"/>
        <v>0</v>
      </c>
      <c r="W3807" s="5">
        <f t="shared" si="1613"/>
        <v>-1</v>
      </c>
      <c r="X3807" s="4">
        <f t="shared" si="1614"/>
        <v>-1</v>
      </c>
      <c r="AE3807" s="4">
        <f t="shared" si="1615"/>
        <v>-0.93506493506493282</v>
      </c>
      <c r="AJ3807" s="3">
        <f t="shared" si="1616"/>
        <v>2.7729636048527628E-2</v>
      </c>
      <c r="AK3807" s="3">
        <f t="shared" si="1617"/>
        <v>2.7729636048527739E-2</v>
      </c>
      <c r="AL3807" s="26">
        <f t="shared" si="1618"/>
        <v>1.6227272727272744</v>
      </c>
      <c r="AM3807" s="26">
        <f ca="1">IF(RAND()&lt;J3807,H3807*F3807,I3807*G3807)-1</f>
        <v>1.5499999999999998</v>
      </c>
      <c r="AN3807" s="26">
        <f ca="1">IF(RAND()&lt;(J3807+(2*F3807-1)*Sheet2!D$109),H3807*F3807,I3807*G3807)-1</f>
        <v>1.5499999999999998</v>
      </c>
      <c r="AO3807" s="3">
        <f t="shared" si="1598"/>
        <v>200812</v>
      </c>
    </row>
    <row r="3808" spans="1:41" x14ac:dyDescent="0.25">
      <c r="A3808" s="6">
        <v>39803</v>
      </c>
      <c r="B3808" s="1" t="s">
        <v>45</v>
      </c>
      <c r="C3808" s="1" t="s">
        <v>24</v>
      </c>
      <c r="D3808" s="1">
        <v>16</v>
      </c>
      <c r="E3808" s="1">
        <v>17</v>
      </c>
      <c r="F3808">
        <f t="shared" si="1599"/>
        <v>0</v>
      </c>
      <c r="G3808">
        <f t="shared" si="1600"/>
        <v>1</v>
      </c>
      <c r="H3808" s="4">
        <v>2.6</v>
      </c>
      <c r="I3808" s="4">
        <v>1.5263157894736801</v>
      </c>
      <c r="J3808" s="4">
        <f t="shared" si="1601"/>
        <v>0.38461538461538458</v>
      </c>
      <c r="K3808" s="4">
        <f t="shared" si="1602"/>
        <v>0.6551724137931052</v>
      </c>
      <c r="L3808" s="17">
        <f t="shared" si="1603"/>
        <v>0.41461538461538461</v>
      </c>
      <c r="M3808" s="17">
        <f t="shared" si="1604"/>
        <v>0.62517241379310518</v>
      </c>
      <c r="N3808" s="34">
        <f t="shared" si="1605"/>
        <v>2.4118738404452689</v>
      </c>
      <c r="O3808" s="12">
        <f t="shared" si="1606"/>
        <v>1.5995587424158808</v>
      </c>
      <c r="P3808" s="4">
        <f t="shared" si="1607"/>
        <v>200812</v>
      </c>
      <c r="Q3808" s="17">
        <f t="shared" si="1608"/>
        <v>1.7034482758620737</v>
      </c>
      <c r="R3808" s="17">
        <f t="shared" si="1609"/>
        <v>-2.525000000000015</v>
      </c>
      <c r="S3808" s="16">
        <f t="shared" si="1610"/>
        <v>-0.82155172413794131</v>
      </c>
      <c r="T3808" s="5">
        <f t="shared" si="1611"/>
        <v>0.5870445344129539</v>
      </c>
      <c r="U3808" s="21">
        <f t="shared" si="1612"/>
        <v>0</v>
      </c>
      <c r="W3808" s="5">
        <f t="shared" si="1613"/>
        <v>-1</v>
      </c>
      <c r="X3808" s="4">
        <f t="shared" si="1614"/>
        <v>-1</v>
      </c>
      <c r="AE3808" s="4">
        <f t="shared" si="1615"/>
        <v>-2.2153846153846155</v>
      </c>
      <c r="AJ3808" s="3">
        <f t="shared" si="1616"/>
        <v>3.8265306122450604E-2</v>
      </c>
      <c r="AK3808" s="3">
        <f t="shared" si="1617"/>
        <v>3.8265306122450604E-2</v>
      </c>
      <c r="AL3808" s="26">
        <f t="shared" si="1618"/>
        <v>0.5870445344129539</v>
      </c>
      <c r="AM3808" s="26">
        <f ca="1">IF(RAND()&lt;J3808,H3808*F3808,I3808*G3808)-1</f>
        <v>0.52631578947368007</v>
      </c>
      <c r="AN3808" s="26">
        <f ca="1">IF(RAND()&lt;(J3808+(2*F3808-1)*Sheet2!D$109),H3808*F3808,I3808*G3808)-1</f>
        <v>0.52631578947368007</v>
      </c>
      <c r="AO3808" s="3">
        <f t="shared" si="1598"/>
        <v>200812</v>
      </c>
    </row>
    <row r="3809" spans="1:41" x14ac:dyDescent="0.25">
      <c r="A3809" s="6">
        <v>39803</v>
      </c>
      <c r="B3809" s="1" t="s">
        <v>47</v>
      </c>
      <c r="C3809" s="1" t="s">
        <v>39</v>
      </c>
      <c r="D3809" s="1">
        <v>13</v>
      </c>
      <c r="E3809" s="1">
        <v>3</v>
      </c>
      <c r="F3809">
        <f t="shared" si="1599"/>
        <v>1</v>
      </c>
      <c r="G3809">
        <f t="shared" si="1600"/>
        <v>0</v>
      </c>
      <c r="H3809" s="4">
        <v>2.6</v>
      </c>
      <c r="I3809" s="4">
        <v>1.5263157894736801</v>
      </c>
      <c r="J3809" s="4">
        <f t="shared" si="1601"/>
        <v>0.38461538461538458</v>
      </c>
      <c r="K3809" s="4">
        <f t="shared" si="1602"/>
        <v>0.6551724137931052</v>
      </c>
      <c r="L3809" s="17">
        <f t="shared" si="1603"/>
        <v>0.35461538461538455</v>
      </c>
      <c r="M3809" s="17">
        <f t="shared" si="1604"/>
        <v>0.68517241379310523</v>
      </c>
      <c r="N3809" s="34">
        <f t="shared" si="1605"/>
        <v>2.8199566160520613</v>
      </c>
      <c r="O3809" s="12">
        <f t="shared" si="1606"/>
        <v>1.4594866633115211</v>
      </c>
      <c r="P3809" s="4">
        <f t="shared" si="1607"/>
        <v>200812</v>
      </c>
      <c r="Q3809" s="17">
        <f t="shared" si="1608"/>
        <v>2.6</v>
      </c>
      <c r="R3809" s="17">
        <f t="shared" si="1609"/>
        <v>-2.525000000000015</v>
      </c>
      <c r="S3809" s="16">
        <f t="shared" si="1610"/>
        <v>7.4999999999985079E-2</v>
      </c>
      <c r="T3809" s="5">
        <f t="shared" si="1611"/>
        <v>0.5870445344129539</v>
      </c>
      <c r="U3809" s="21">
        <f t="shared" si="1612"/>
        <v>0</v>
      </c>
      <c r="W3809" s="5">
        <f t="shared" si="1613"/>
        <v>1.6</v>
      </c>
      <c r="X3809" s="4">
        <f t="shared" si="1614"/>
        <v>-0.61538461538461542</v>
      </c>
      <c r="AE3809" s="4">
        <f t="shared" si="1615"/>
        <v>-2.2153846153846155</v>
      </c>
      <c r="AJ3809" s="3">
        <f t="shared" si="1616"/>
        <v>3.8265306122450604E-2</v>
      </c>
      <c r="AK3809" s="3">
        <f t="shared" si="1617"/>
        <v>3.8265306122450715E-2</v>
      </c>
      <c r="AL3809" s="26">
        <f t="shared" si="1618"/>
        <v>0.5870445344129539</v>
      </c>
      <c r="AM3809" s="26">
        <f ca="1">IF(RAND()&lt;J3809,H3809*F3809,I3809*G3809)-1</f>
        <v>-1</v>
      </c>
      <c r="AN3809" s="26">
        <f ca="1">IF(RAND()&lt;(J3809+(2*F3809-1)*Sheet2!D$109),H3809*F3809,I3809*G3809)-1</f>
        <v>1.6</v>
      </c>
      <c r="AO3809" s="3">
        <f t="shared" si="1598"/>
        <v>200812</v>
      </c>
    </row>
    <row r="3810" spans="1:41" x14ac:dyDescent="0.25">
      <c r="A3810" s="6">
        <v>39803</v>
      </c>
      <c r="B3810" s="1" t="s">
        <v>40</v>
      </c>
      <c r="C3810" s="1" t="s">
        <v>33</v>
      </c>
      <c r="D3810" s="1">
        <v>27</v>
      </c>
      <c r="E3810" s="1">
        <v>16</v>
      </c>
      <c r="F3810">
        <f t="shared" si="1599"/>
        <v>1</v>
      </c>
      <c r="G3810">
        <f t="shared" si="1600"/>
        <v>0</v>
      </c>
      <c r="H3810" s="4">
        <v>3.75</v>
      </c>
      <c r="I3810" s="4">
        <v>1.3076923076923099</v>
      </c>
      <c r="J3810" s="4">
        <f t="shared" si="1601"/>
        <v>0.26666666666666666</v>
      </c>
      <c r="K3810" s="4">
        <f t="shared" si="1602"/>
        <v>0.7647058823529399</v>
      </c>
      <c r="L3810" s="17">
        <f t="shared" si="1603"/>
        <v>0.23666666666666666</v>
      </c>
      <c r="M3810" s="17">
        <f t="shared" si="1604"/>
        <v>0.79470588235293993</v>
      </c>
      <c r="N3810" s="34">
        <f t="shared" si="1605"/>
        <v>4.225352112676056</v>
      </c>
      <c r="O3810" s="12">
        <f t="shared" si="1606"/>
        <v>1.2583271650629184</v>
      </c>
      <c r="P3810" s="4">
        <f t="shared" si="1607"/>
        <v>200812</v>
      </c>
      <c r="Q3810" s="17">
        <f t="shared" si="1608"/>
        <v>3.75</v>
      </c>
      <c r="R3810" s="17">
        <f t="shared" si="1609"/>
        <v>-3.6136363636363402</v>
      </c>
      <c r="S3810" s="16">
        <f t="shared" si="1610"/>
        <v>0.13636363636365978</v>
      </c>
      <c r="T3810" s="5">
        <f t="shared" si="1611"/>
        <v>0.34871794871794931</v>
      </c>
      <c r="U3810" s="21">
        <f t="shared" si="1612"/>
        <v>0</v>
      </c>
      <c r="W3810" s="5">
        <f t="shared" si="1613"/>
        <v>2.75</v>
      </c>
      <c r="X3810" s="4">
        <f t="shared" si="1614"/>
        <v>-0.73333333333333339</v>
      </c>
      <c r="AE3810" s="4">
        <f t="shared" si="1615"/>
        <v>-3.4833333333333334</v>
      </c>
      <c r="AJ3810" s="3">
        <f t="shared" si="1616"/>
        <v>3.0418250950569159E-2</v>
      </c>
      <c r="AK3810" s="3">
        <f t="shared" si="1617"/>
        <v>3.0418250950569159E-2</v>
      </c>
      <c r="AL3810" s="26">
        <f t="shared" si="1618"/>
        <v>0.34871794871794931</v>
      </c>
      <c r="AM3810" s="26">
        <f ca="1">IF(RAND()&lt;J3810,H3810*F3810,I3810*G3810)-1</f>
        <v>-1</v>
      </c>
      <c r="AN3810" s="26">
        <f ca="1">IF(RAND()&lt;(J3810+(2*F3810-1)*Sheet2!D$109),H3810*F3810,I3810*G3810)-1</f>
        <v>-1</v>
      </c>
      <c r="AO3810" s="3">
        <f t="shared" si="1598"/>
        <v>200812</v>
      </c>
    </row>
    <row r="3811" spans="1:41" x14ac:dyDescent="0.25">
      <c r="A3811" s="6">
        <v>39803</v>
      </c>
      <c r="B3811" s="1" t="s">
        <v>20</v>
      </c>
      <c r="C3811" s="1" t="s">
        <v>26</v>
      </c>
      <c r="D3811" s="1">
        <v>34</v>
      </c>
      <c r="E3811" s="1">
        <v>28</v>
      </c>
      <c r="F3811">
        <f t="shared" si="1599"/>
        <v>1</v>
      </c>
      <c r="G3811">
        <f t="shared" si="1600"/>
        <v>0</v>
      </c>
      <c r="H3811" s="4">
        <v>1.46511627906977</v>
      </c>
      <c r="I3811" s="4">
        <v>2.85</v>
      </c>
      <c r="J3811" s="4">
        <f t="shared" si="1601"/>
        <v>0.68253968253968134</v>
      </c>
      <c r="K3811" s="4">
        <f t="shared" si="1602"/>
        <v>0.35087719298245612</v>
      </c>
      <c r="L3811" s="17">
        <f t="shared" si="1603"/>
        <v>0.65253968253968131</v>
      </c>
      <c r="M3811" s="17">
        <f t="shared" si="1604"/>
        <v>0.38087719298245615</v>
      </c>
      <c r="N3811" s="34">
        <f t="shared" si="1605"/>
        <v>1.5324738506446149</v>
      </c>
      <c r="O3811" s="12">
        <f t="shared" si="1606"/>
        <v>2.62551819438047</v>
      </c>
      <c r="P3811" s="4">
        <f t="shared" si="1607"/>
        <v>200812</v>
      </c>
      <c r="Q3811" s="17">
        <f t="shared" si="1608"/>
        <v>1.46511627906977</v>
      </c>
      <c r="R3811" s="17">
        <f t="shared" si="1609"/>
        <v>-2.6905405405405283</v>
      </c>
      <c r="S3811" s="16">
        <f t="shared" si="1610"/>
        <v>-1.2254242614707582</v>
      </c>
      <c r="T3811" s="5">
        <f t="shared" si="1611"/>
        <v>1.9452380952380919</v>
      </c>
      <c r="U3811" s="21">
        <f t="shared" si="1612"/>
        <v>0</v>
      </c>
      <c r="W3811" s="5">
        <f t="shared" si="1613"/>
        <v>0.46511627906977004</v>
      </c>
      <c r="X3811" s="4">
        <f t="shared" si="1614"/>
        <v>-0.31746031746031866</v>
      </c>
      <c r="AE3811" s="4">
        <f t="shared" si="1615"/>
        <v>-0.78257659653008871</v>
      </c>
      <c r="AJ3811" s="3">
        <f t="shared" si="1616"/>
        <v>3.2336297493935739E-2</v>
      </c>
      <c r="AK3811" s="3">
        <f t="shared" si="1617"/>
        <v>3.2336297493935739E-2</v>
      </c>
      <c r="AL3811" s="26">
        <f t="shared" si="1618"/>
        <v>1.9452380952380919</v>
      </c>
      <c r="AM3811" s="26">
        <f ca="1">IF(RAND()&lt;J3811,H3811*F3811,I3811*G3811)-1</f>
        <v>0.46511627906977004</v>
      </c>
      <c r="AN3811" s="26">
        <f ca="1">IF(RAND()&lt;(J3811+(2*F3811-1)*Sheet2!D$109),H3811*F3811,I3811*G3811)-1</f>
        <v>0.46511627906977004</v>
      </c>
      <c r="AO3811" s="3">
        <f t="shared" si="1598"/>
        <v>200812</v>
      </c>
    </row>
    <row r="3812" spans="1:41" x14ac:dyDescent="0.25">
      <c r="A3812" s="6">
        <v>39803</v>
      </c>
      <c r="B3812" s="1" t="s">
        <v>38</v>
      </c>
      <c r="C3812" s="1" t="s">
        <v>49</v>
      </c>
      <c r="D3812" s="1">
        <v>47</v>
      </c>
      <c r="E3812" s="1">
        <v>7</v>
      </c>
      <c r="F3812">
        <f t="shared" si="1599"/>
        <v>1</v>
      </c>
      <c r="G3812">
        <f t="shared" si="1600"/>
        <v>0</v>
      </c>
      <c r="H3812" s="4">
        <v>1.32258064516129</v>
      </c>
      <c r="I3812" s="4">
        <v>3.6</v>
      </c>
      <c r="J3812" s="4">
        <f t="shared" si="1601"/>
        <v>0.75609756097560987</v>
      </c>
      <c r="K3812" s="4">
        <f t="shared" si="1602"/>
        <v>0.27777777777777779</v>
      </c>
      <c r="L3812" s="17">
        <f t="shared" si="1603"/>
        <v>0.72609756097560985</v>
      </c>
      <c r="M3812" s="17">
        <f t="shared" si="1604"/>
        <v>0.30777777777777782</v>
      </c>
      <c r="N3812" s="34">
        <f t="shared" si="1605"/>
        <v>1.3772253946926434</v>
      </c>
      <c r="O3812" s="12">
        <f t="shared" si="1606"/>
        <v>3.2490974729241873</v>
      </c>
      <c r="P3812" s="4">
        <f t="shared" si="1607"/>
        <v>200812</v>
      </c>
      <c r="Q3812" s="17">
        <f t="shared" si="1608"/>
        <v>1.32258064516129</v>
      </c>
      <c r="R3812" s="17">
        <f t="shared" si="1609"/>
        <v>-3.4846153846153873</v>
      </c>
      <c r="S3812" s="16">
        <f t="shared" si="1610"/>
        <v>-2.1620347394540973</v>
      </c>
      <c r="T3812" s="5">
        <f t="shared" si="1611"/>
        <v>2.7219512195121958</v>
      </c>
      <c r="U3812" s="21">
        <f t="shared" si="1612"/>
        <v>0</v>
      </c>
      <c r="W3812" s="5">
        <f t="shared" si="1613"/>
        <v>0.32258064516129004</v>
      </c>
      <c r="X3812" s="4">
        <f t="shared" si="1614"/>
        <v>-0.24390243902439013</v>
      </c>
      <c r="AE3812" s="4">
        <f t="shared" si="1615"/>
        <v>-0.56648308418568016</v>
      </c>
      <c r="AJ3812" s="3">
        <f t="shared" si="1616"/>
        <v>3.2765399737876733E-2</v>
      </c>
      <c r="AK3812" s="3">
        <f t="shared" si="1617"/>
        <v>3.2765399737877066E-2</v>
      </c>
      <c r="AL3812" s="26">
        <f t="shared" si="1618"/>
        <v>2.7219512195121958</v>
      </c>
      <c r="AM3812" s="26">
        <f ca="1">IF(RAND()&lt;J3812,H3812*F3812,I3812*G3812)-1</f>
        <v>0.32258064516129004</v>
      </c>
      <c r="AN3812" s="26">
        <f ca="1">IF(RAND()&lt;(J3812+(2*F3812-1)*Sheet2!D$109),H3812*F3812,I3812*G3812)-1</f>
        <v>0.32258064516129004</v>
      </c>
      <c r="AO3812" s="3">
        <f t="shared" si="1598"/>
        <v>200812</v>
      </c>
    </row>
    <row r="3813" spans="1:41" x14ac:dyDescent="0.25">
      <c r="A3813" s="6">
        <v>39803</v>
      </c>
      <c r="B3813" s="1" t="s">
        <v>46</v>
      </c>
      <c r="C3813" s="1" t="s">
        <v>27</v>
      </c>
      <c r="D3813" s="1">
        <v>17</v>
      </c>
      <c r="E3813" s="1">
        <v>24</v>
      </c>
      <c r="F3813">
        <f t="shared" si="1599"/>
        <v>0</v>
      </c>
      <c r="G3813">
        <f t="shared" si="1600"/>
        <v>1</v>
      </c>
      <c r="H3813" s="4">
        <v>1.5882352941176499</v>
      </c>
      <c r="I3813" s="4">
        <v>2.5</v>
      </c>
      <c r="J3813" s="4">
        <f t="shared" si="1601"/>
        <v>0.62962962962962854</v>
      </c>
      <c r="K3813" s="4">
        <f t="shared" si="1602"/>
        <v>0.4</v>
      </c>
      <c r="L3813" s="17">
        <f t="shared" si="1603"/>
        <v>0.65962962962962857</v>
      </c>
      <c r="M3813" s="17">
        <f t="shared" si="1604"/>
        <v>0.37</v>
      </c>
      <c r="N3813" s="34">
        <f t="shared" si="1605"/>
        <v>1.5160022459292557</v>
      </c>
      <c r="O3813" s="12">
        <f t="shared" si="1606"/>
        <v>2.7027027027027026</v>
      </c>
      <c r="P3813" s="4">
        <f t="shared" si="1607"/>
        <v>200812</v>
      </c>
      <c r="Q3813" s="17">
        <f t="shared" si="1608"/>
        <v>0.6352941176470599</v>
      </c>
      <c r="R3813" s="17">
        <f t="shared" si="1609"/>
        <v>-2.3666666666666587</v>
      </c>
      <c r="S3813" s="16">
        <f t="shared" si="1610"/>
        <v>-1.7313725490195988</v>
      </c>
      <c r="T3813" s="5">
        <f t="shared" si="1611"/>
        <v>1.5740740740740713</v>
      </c>
      <c r="U3813" s="21">
        <f t="shared" si="1612"/>
        <v>0</v>
      </c>
      <c r="W3813" s="5">
        <f t="shared" si="1613"/>
        <v>-1</v>
      </c>
      <c r="X3813" s="4">
        <f t="shared" si="1614"/>
        <v>-1</v>
      </c>
      <c r="AE3813" s="4">
        <f t="shared" si="1615"/>
        <v>-0.95860566448802131</v>
      </c>
      <c r="AJ3813" s="3">
        <f t="shared" si="1616"/>
        <v>2.8776978417265231E-2</v>
      </c>
      <c r="AK3813" s="3">
        <f t="shared" si="1617"/>
        <v>2.8776978417265231E-2</v>
      </c>
      <c r="AL3813" s="26">
        <f t="shared" si="1618"/>
        <v>1.5740740740740713</v>
      </c>
      <c r="AM3813" s="26">
        <f ca="1">IF(RAND()&lt;J3813,H3813*F3813,I3813*G3813)-1</f>
        <v>-1</v>
      </c>
      <c r="AN3813" s="26">
        <f ca="1">IF(RAND()&lt;(J3813+(2*F3813-1)*Sheet2!D$109),H3813*F3813,I3813*G3813)-1</f>
        <v>1.5</v>
      </c>
      <c r="AO3813" s="3">
        <f t="shared" si="1598"/>
        <v>200812</v>
      </c>
    </row>
    <row r="3814" spans="1:41" x14ac:dyDescent="0.25">
      <c r="A3814" s="6">
        <v>39803</v>
      </c>
      <c r="B3814" s="1" t="s">
        <v>35</v>
      </c>
      <c r="C3814" s="1" t="s">
        <v>37</v>
      </c>
      <c r="D3814" s="1">
        <v>31</v>
      </c>
      <c r="E3814" s="1">
        <v>38</v>
      </c>
      <c r="F3814">
        <f t="shared" si="1599"/>
        <v>0</v>
      </c>
      <c r="G3814">
        <f t="shared" si="1600"/>
        <v>1</v>
      </c>
      <c r="H3814" s="4">
        <v>2.6</v>
      </c>
      <c r="I3814" s="4">
        <v>1.5263157894736801</v>
      </c>
      <c r="J3814" s="4">
        <f t="shared" si="1601"/>
        <v>0.38461538461538458</v>
      </c>
      <c r="K3814" s="4">
        <f t="shared" si="1602"/>
        <v>0.6551724137931052</v>
      </c>
      <c r="L3814" s="17">
        <f t="shared" si="1603"/>
        <v>0.41461538461538461</v>
      </c>
      <c r="M3814" s="17">
        <f t="shared" si="1604"/>
        <v>0.62517241379310518</v>
      </c>
      <c r="N3814" s="34">
        <f t="shared" si="1605"/>
        <v>2.4118738404452689</v>
      </c>
      <c r="O3814" s="12">
        <f t="shared" si="1606"/>
        <v>1.5995587424158808</v>
      </c>
      <c r="P3814" s="4">
        <f t="shared" si="1607"/>
        <v>200812</v>
      </c>
      <c r="Q3814" s="17">
        <f t="shared" si="1608"/>
        <v>1.7034482758620737</v>
      </c>
      <c r="R3814" s="17">
        <f t="shared" si="1609"/>
        <v>-2.525000000000015</v>
      </c>
      <c r="S3814" s="16">
        <f t="shared" si="1610"/>
        <v>-0.82155172413794131</v>
      </c>
      <c r="T3814" s="5">
        <f t="shared" si="1611"/>
        <v>0.5870445344129539</v>
      </c>
      <c r="U3814" s="21">
        <f t="shared" si="1612"/>
        <v>0</v>
      </c>
      <c r="W3814" s="5">
        <f t="shared" si="1613"/>
        <v>-1</v>
      </c>
      <c r="X3814" s="4">
        <f t="shared" si="1614"/>
        <v>-1</v>
      </c>
      <c r="AE3814" s="4">
        <f t="shared" si="1615"/>
        <v>-2.2153846153846155</v>
      </c>
      <c r="AJ3814" s="3">
        <f t="shared" si="1616"/>
        <v>3.8265306122450604E-2</v>
      </c>
      <c r="AK3814" s="3">
        <f t="shared" si="1617"/>
        <v>3.8265306122450604E-2</v>
      </c>
      <c r="AL3814" s="26">
        <f t="shared" si="1618"/>
        <v>0.5870445344129539</v>
      </c>
      <c r="AM3814" s="26">
        <f ca="1">IF(RAND()&lt;J3814,H3814*F3814,I3814*G3814)-1</f>
        <v>-1</v>
      </c>
      <c r="AN3814" s="26">
        <f ca="1">IF(RAND()&lt;(J3814+(2*F3814-1)*Sheet2!D$109),H3814*F3814,I3814*G3814)-1</f>
        <v>0.52631578947368007</v>
      </c>
      <c r="AO3814" s="3">
        <f t="shared" si="1598"/>
        <v>200812</v>
      </c>
    </row>
    <row r="3815" spans="1:41" x14ac:dyDescent="0.25">
      <c r="A3815" s="6">
        <v>39803</v>
      </c>
      <c r="B3815" s="1" t="s">
        <v>19</v>
      </c>
      <c r="C3815" s="1" t="s">
        <v>28</v>
      </c>
      <c r="D3815" s="1">
        <v>7</v>
      </c>
      <c r="E3815" s="1">
        <v>42</v>
      </c>
      <c r="F3815">
        <f t="shared" si="1599"/>
        <v>0</v>
      </c>
      <c r="G3815">
        <f t="shared" si="1600"/>
        <v>1</v>
      </c>
      <c r="H3815" s="4">
        <v>3.6</v>
      </c>
      <c r="I3815" s="4">
        <v>1.32258064516129</v>
      </c>
      <c r="J3815" s="4">
        <f t="shared" si="1601"/>
        <v>0.27777777777777779</v>
      </c>
      <c r="K3815" s="4">
        <f t="shared" si="1602"/>
        <v>0.75609756097560987</v>
      </c>
      <c r="L3815" s="17">
        <f t="shared" si="1603"/>
        <v>0.30777777777777782</v>
      </c>
      <c r="M3815" s="17">
        <f t="shared" si="1604"/>
        <v>0.72609756097560985</v>
      </c>
      <c r="N3815" s="34">
        <f t="shared" si="1605"/>
        <v>3.2490974729241873</v>
      </c>
      <c r="O3815" s="12">
        <f t="shared" si="1606"/>
        <v>1.3772253946926434</v>
      </c>
      <c r="P3815" s="4">
        <f t="shared" si="1607"/>
        <v>200812</v>
      </c>
      <c r="Q3815" s="17">
        <f t="shared" si="1608"/>
        <v>2.7219512195121958</v>
      </c>
      <c r="R3815" s="17">
        <f t="shared" si="1609"/>
        <v>-3.4846153846153873</v>
      </c>
      <c r="S3815" s="16">
        <f t="shared" si="1610"/>
        <v>-0.76266416510319157</v>
      </c>
      <c r="T3815" s="5">
        <f t="shared" si="1611"/>
        <v>0.36738351254480278</v>
      </c>
      <c r="U3815" s="21">
        <f t="shared" si="1612"/>
        <v>0</v>
      </c>
      <c r="W3815" s="5">
        <f t="shared" si="1613"/>
        <v>-1</v>
      </c>
      <c r="X3815" s="4">
        <f t="shared" si="1614"/>
        <v>-1</v>
      </c>
      <c r="AE3815" s="4">
        <f t="shared" si="1615"/>
        <v>-3.322222222222222</v>
      </c>
      <c r="AJ3815" s="3">
        <f t="shared" si="1616"/>
        <v>3.2765399737876733E-2</v>
      </c>
      <c r="AK3815" s="3">
        <f t="shared" si="1617"/>
        <v>3.2765399737877066E-2</v>
      </c>
      <c r="AL3815" s="26">
        <f t="shared" si="1618"/>
        <v>0.36738351254480278</v>
      </c>
      <c r="AM3815" s="26">
        <f ca="1">IF(RAND()&lt;J3815,H3815*F3815,I3815*G3815)-1</f>
        <v>0.32258064516129004</v>
      </c>
      <c r="AN3815" s="26">
        <f ca="1">IF(RAND()&lt;(J3815+(2*F3815-1)*Sheet2!D$109),H3815*F3815,I3815*G3815)-1</f>
        <v>-1</v>
      </c>
      <c r="AO3815" s="3">
        <f t="shared" si="1598"/>
        <v>200812</v>
      </c>
    </row>
    <row r="3816" spans="1:41" x14ac:dyDescent="0.25">
      <c r="A3816" s="6">
        <v>39803</v>
      </c>
      <c r="B3816" s="1" t="s">
        <v>21</v>
      </c>
      <c r="C3816" s="1" t="s">
        <v>32</v>
      </c>
      <c r="D3816" s="1">
        <v>23</v>
      </c>
      <c r="E3816" s="1">
        <v>30</v>
      </c>
      <c r="F3816">
        <f t="shared" si="1599"/>
        <v>0</v>
      </c>
      <c r="G3816">
        <f t="shared" si="1600"/>
        <v>1</v>
      </c>
      <c r="H3816" s="4">
        <v>1.36363636363636</v>
      </c>
      <c r="I3816" s="4">
        <v>3.35</v>
      </c>
      <c r="J3816" s="4">
        <f t="shared" si="1601"/>
        <v>0.73333333333333528</v>
      </c>
      <c r="K3816" s="4">
        <f t="shared" si="1602"/>
        <v>0.29850746268656714</v>
      </c>
      <c r="L3816" s="17">
        <f t="shared" si="1603"/>
        <v>0.76333333333333531</v>
      </c>
      <c r="M3816" s="17">
        <f t="shared" si="1604"/>
        <v>0.26850746268656711</v>
      </c>
      <c r="N3816" s="34">
        <f t="shared" si="1605"/>
        <v>1.3100436681222674</v>
      </c>
      <c r="O3816" s="12">
        <f t="shared" si="1606"/>
        <v>3.7242912729294058</v>
      </c>
      <c r="P3816" s="4">
        <f t="shared" si="1607"/>
        <v>200812</v>
      </c>
      <c r="Q3816" s="17">
        <f t="shared" si="1608"/>
        <v>0.40705563093622688</v>
      </c>
      <c r="R3816" s="17">
        <f t="shared" si="1609"/>
        <v>-3.1755319148936447</v>
      </c>
      <c r="S3816" s="16">
        <f t="shared" si="1610"/>
        <v>-2.7684762839574177</v>
      </c>
      <c r="T3816" s="5">
        <f t="shared" si="1611"/>
        <v>2.4566666666666732</v>
      </c>
      <c r="U3816" s="21">
        <f t="shared" si="1612"/>
        <v>0</v>
      </c>
      <c r="W3816" s="5">
        <f t="shared" si="1613"/>
        <v>-1</v>
      </c>
      <c r="X3816" s="4">
        <f t="shared" si="1614"/>
        <v>-1</v>
      </c>
      <c r="AE3816" s="4">
        <f t="shared" si="1615"/>
        <v>-0.6303030303030247</v>
      </c>
      <c r="AJ3816" s="3">
        <f t="shared" si="1616"/>
        <v>3.0858244937321144E-2</v>
      </c>
      <c r="AK3816" s="3">
        <f t="shared" si="1617"/>
        <v>3.0858244937320922E-2</v>
      </c>
      <c r="AL3816" s="26">
        <f t="shared" si="1618"/>
        <v>2.4566666666666732</v>
      </c>
      <c r="AM3816" s="26">
        <f ca="1">IF(RAND()&lt;J3816,H3816*F3816,I3816*G3816)-1</f>
        <v>-1</v>
      </c>
      <c r="AN3816" s="26">
        <f ca="1">IF(RAND()&lt;(J3816+(2*F3816-1)*Sheet2!D$109),H3816*F3816,I3816*G3816)-1</f>
        <v>-1</v>
      </c>
      <c r="AO3816" s="3">
        <f t="shared" si="1598"/>
        <v>200812</v>
      </c>
    </row>
    <row r="3817" spans="1:41" x14ac:dyDescent="0.25">
      <c r="A3817" s="6">
        <v>39803</v>
      </c>
      <c r="B3817" s="1" t="s">
        <v>44</v>
      </c>
      <c r="C3817" s="1" t="s">
        <v>30</v>
      </c>
      <c r="D3817" s="1">
        <v>0</v>
      </c>
      <c r="E3817" s="1">
        <v>14</v>
      </c>
      <c r="F3817">
        <f t="shared" si="1599"/>
        <v>0</v>
      </c>
      <c r="G3817">
        <f t="shared" si="1600"/>
        <v>1</v>
      </c>
      <c r="H3817" s="4">
        <v>1.71428571428571</v>
      </c>
      <c r="I3817" s="4">
        <v>2.2000000000000002</v>
      </c>
      <c r="J3817" s="4">
        <f t="shared" si="1601"/>
        <v>0.58333333333333481</v>
      </c>
      <c r="K3817" s="4">
        <f t="shared" si="1602"/>
        <v>0.45454545454545453</v>
      </c>
      <c r="L3817" s="17">
        <f t="shared" si="1603"/>
        <v>0.61333333333333484</v>
      </c>
      <c r="M3817" s="17">
        <f t="shared" si="1604"/>
        <v>0.42454545454545456</v>
      </c>
      <c r="N3817" s="34">
        <f t="shared" si="1605"/>
        <v>1.6304347826086916</v>
      </c>
      <c r="O3817" s="12">
        <f t="shared" si="1606"/>
        <v>2.3554603854389722</v>
      </c>
      <c r="P3817" s="4">
        <f t="shared" si="1607"/>
        <v>200812</v>
      </c>
      <c r="Q3817" s="17">
        <f t="shared" si="1608"/>
        <v>0.77922077922077715</v>
      </c>
      <c r="R3817" s="17">
        <f t="shared" si="1609"/>
        <v>-2.2333333333333414</v>
      </c>
      <c r="S3817" s="16">
        <f t="shared" si="1610"/>
        <v>-1.4541125541125641</v>
      </c>
      <c r="T3817" s="5">
        <f t="shared" si="1611"/>
        <v>1.2833333333333368</v>
      </c>
      <c r="U3817" s="21">
        <f t="shared" si="1612"/>
        <v>0</v>
      </c>
      <c r="W3817" s="5">
        <f t="shared" si="1613"/>
        <v>-1</v>
      </c>
      <c r="X3817" s="4">
        <f t="shared" si="1614"/>
        <v>-1</v>
      </c>
      <c r="AE3817" s="4">
        <f t="shared" si="1615"/>
        <v>-1.1309523809523752</v>
      </c>
      <c r="AJ3817" s="3">
        <f t="shared" si="1616"/>
        <v>3.6496350364964902E-2</v>
      </c>
      <c r="AK3817" s="3">
        <f t="shared" si="1617"/>
        <v>3.6496350364964902E-2</v>
      </c>
      <c r="AL3817" s="26">
        <f t="shared" si="1618"/>
        <v>1.2833333333333368</v>
      </c>
      <c r="AM3817" s="26">
        <f ca="1">IF(RAND()&lt;J3817,H3817*F3817,I3817*G3817)-1</f>
        <v>1.2000000000000002</v>
      </c>
      <c r="AN3817" s="26">
        <f ca="1">IF(RAND()&lt;(J3817+(2*F3817-1)*Sheet2!D$109),H3817*F3817,I3817*G3817)-1</f>
        <v>1.2000000000000002</v>
      </c>
      <c r="AO3817" s="3">
        <f t="shared" si="1598"/>
        <v>200812</v>
      </c>
    </row>
    <row r="3818" spans="1:41" x14ac:dyDescent="0.25">
      <c r="A3818" s="6">
        <v>39802</v>
      </c>
      <c r="B3818" s="1" t="s">
        <v>23</v>
      </c>
      <c r="C3818" s="1" t="s">
        <v>29</v>
      </c>
      <c r="D3818" s="1">
        <v>24</v>
      </c>
      <c r="E3818" s="1">
        <v>33</v>
      </c>
      <c r="F3818">
        <f t="shared" si="1599"/>
        <v>0</v>
      </c>
      <c r="G3818">
        <f t="shared" si="1600"/>
        <v>1</v>
      </c>
      <c r="H3818" s="4">
        <v>1.40816326530612</v>
      </c>
      <c r="I3818" s="4">
        <v>3.05</v>
      </c>
      <c r="J3818" s="4">
        <f t="shared" si="1601"/>
        <v>0.71014492753623315</v>
      </c>
      <c r="K3818" s="4">
        <f t="shared" si="1602"/>
        <v>0.32786885245901642</v>
      </c>
      <c r="L3818" s="17">
        <f t="shared" si="1603"/>
        <v>0.74014492753623318</v>
      </c>
      <c r="M3818" s="17">
        <f t="shared" si="1604"/>
        <v>0.2978688524590164</v>
      </c>
      <c r="N3818" s="34">
        <f t="shared" si="1605"/>
        <v>1.3510867436851357</v>
      </c>
      <c r="O3818" s="12">
        <f t="shared" si="1606"/>
        <v>3.3571821684094663</v>
      </c>
      <c r="P3818" s="4">
        <f t="shared" si="1607"/>
        <v>200812</v>
      </c>
      <c r="Q3818" s="17">
        <f t="shared" si="1608"/>
        <v>0.46169287387085906</v>
      </c>
      <c r="R3818" s="17">
        <f t="shared" si="1609"/>
        <v>-2.9378048780487949</v>
      </c>
      <c r="S3818" s="16">
        <f t="shared" si="1610"/>
        <v>-2.4761120041779359</v>
      </c>
      <c r="T3818" s="5">
        <f t="shared" si="1611"/>
        <v>2.1659420289855107</v>
      </c>
      <c r="U3818" s="21">
        <f t="shared" si="1612"/>
        <v>0</v>
      </c>
      <c r="W3818" s="5">
        <f t="shared" si="1613"/>
        <v>-1</v>
      </c>
      <c r="X3818" s="4">
        <f t="shared" si="1614"/>
        <v>-1</v>
      </c>
      <c r="AE3818" s="4">
        <f t="shared" si="1615"/>
        <v>-0.69801833776988687</v>
      </c>
      <c r="AJ3818" s="3">
        <f t="shared" si="1616"/>
        <v>3.6621652552072614E-2</v>
      </c>
      <c r="AK3818" s="3">
        <f t="shared" si="1617"/>
        <v>3.6621652552072503E-2</v>
      </c>
      <c r="AL3818" s="26">
        <f t="shared" si="1618"/>
        <v>2.1659420289855107</v>
      </c>
      <c r="AM3818" s="26">
        <f ca="1">IF(RAND()&lt;J3818,H3818*F3818,I3818*G3818)-1</f>
        <v>2.0499999999999998</v>
      </c>
      <c r="AN3818" s="26">
        <f ca="1">IF(RAND()&lt;(J3818+(2*F3818-1)*Sheet2!D$109),H3818*F3818,I3818*G3818)-1</f>
        <v>-1</v>
      </c>
      <c r="AO3818" s="3">
        <f t="shared" si="1598"/>
        <v>200812</v>
      </c>
    </row>
    <row r="3819" spans="1:41" x14ac:dyDescent="0.25">
      <c r="A3819" s="6">
        <v>39800</v>
      </c>
      <c r="B3819" s="1" t="s">
        <v>42</v>
      </c>
      <c r="C3819" s="1" t="s">
        <v>22</v>
      </c>
      <c r="D3819" s="1">
        <v>24</v>
      </c>
      <c r="E3819" s="1">
        <v>31</v>
      </c>
      <c r="F3819">
        <f t="shared" si="1599"/>
        <v>0</v>
      </c>
      <c r="G3819">
        <f t="shared" si="1600"/>
        <v>1</v>
      </c>
      <c r="H3819" s="4">
        <v>3.2</v>
      </c>
      <c r="I3819" s="4">
        <v>1.3846153846153799</v>
      </c>
      <c r="J3819" s="4">
        <f t="shared" si="1601"/>
        <v>0.3125</v>
      </c>
      <c r="K3819" s="4">
        <f t="shared" si="1602"/>
        <v>0.72222222222222465</v>
      </c>
      <c r="L3819" s="17">
        <f t="shared" si="1603"/>
        <v>0.34250000000000003</v>
      </c>
      <c r="M3819" s="17">
        <f t="shared" si="1604"/>
        <v>0.69222222222222463</v>
      </c>
      <c r="N3819" s="34">
        <f t="shared" si="1605"/>
        <v>2.9197080291970803</v>
      </c>
      <c r="O3819" s="12">
        <f t="shared" si="1606"/>
        <v>1.4446227929373947</v>
      </c>
      <c r="P3819" s="4">
        <f t="shared" si="1607"/>
        <v>200812</v>
      </c>
      <c r="Q3819" s="17">
        <f t="shared" si="1608"/>
        <v>2.3111111111111189</v>
      </c>
      <c r="R3819" s="17">
        <f t="shared" si="1609"/>
        <v>-3.0545454545454862</v>
      </c>
      <c r="S3819" s="16">
        <f t="shared" si="1610"/>
        <v>-0.74343434343436732</v>
      </c>
      <c r="T3819" s="5">
        <f t="shared" si="1611"/>
        <v>0.43269230769230621</v>
      </c>
      <c r="U3819" s="21">
        <f t="shared" si="1612"/>
        <v>0</v>
      </c>
      <c r="W3819" s="5">
        <f t="shared" si="1613"/>
        <v>-1</v>
      </c>
      <c r="X3819" s="4">
        <f t="shared" si="1614"/>
        <v>-1</v>
      </c>
      <c r="AE3819" s="4">
        <f t="shared" si="1615"/>
        <v>-2.8875000000000002</v>
      </c>
      <c r="AJ3819" s="3">
        <f t="shared" si="1616"/>
        <v>3.3557046979868055E-2</v>
      </c>
      <c r="AK3819" s="3">
        <f t="shared" si="1617"/>
        <v>3.3557046979867944E-2</v>
      </c>
      <c r="AL3819" s="26">
        <f t="shared" si="1618"/>
        <v>0.43269230769230621</v>
      </c>
      <c r="AM3819" s="26">
        <f ca="1">IF(RAND()&lt;J3819,H3819*F3819,I3819*G3819)-1</f>
        <v>0.38461538461537992</v>
      </c>
      <c r="AN3819" s="26">
        <f ca="1">IF(RAND()&lt;(J3819+(2*F3819-1)*Sheet2!D$109),H3819*F3819,I3819*G3819)-1</f>
        <v>0.38461538461537992</v>
      </c>
      <c r="AO3819" s="3">
        <f t="shared" si="1598"/>
        <v>200812</v>
      </c>
    </row>
    <row r="3820" spans="1:41" x14ac:dyDescent="0.25">
      <c r="A3820" s="6">
        <v>39797</v>
      </c>
      <c r="B3820" s="1" t="s">
        <v>41</v>
      </c>
      <c r="C3820" s="1" t="s">
        <v>44</v>
      </c>
      <c r="D3820" s="1">
        <v>30</v>
      </c>
      <c r="E3820" s="1">
        <v>10</v>
      </c>
      <c r="F3820">
        <f t="shared" si="1599"/>
        <v>1</v>
      </c>
      <c r="G3820">
        <f t="shared" si="1600"/>
        <v>0</v>
      </c>
      <c r="H3820" s="4">
        <v>1.0833333333333299</v>
      </c>
      <c r="I3820" s="4">
        <v>9</v>
      </c>
      <c r="J3820" s="4">
        <f t="shared" si="1601"/>
        <v>0.92307692307692601</v>
      </c>
      <c r="K3820" s="4">
        <f t="shared" si="1602"/>
        <v>0.1111111111111111</v>
      </c>
      <c r="L3820" s="17">
        <f t="shared" si="1603"/>
        <v>0.89307692307692599</v>
      </c>
      <c r="M3820" s="17">
        <f t="shared" si="1604"/>
        <v>0.1411111111111111</v>
      </c>
      <c r="N3820" s="34">
        <f t="shared" si="1605"/>
        <v>1.1197243755383253</v>
      </c>
      <c r="O3820" s="12">
        <f t="shared" si="1606"/>
        <v>7.0866141732283472</v>
      </c>
      <c r="P3820" s="4">
        <f t="shared" si="1607"/>
        <v>200812</v>
      </c>
      <c r="Q3820" s="17">
        <f t="shared" si="1608"/>
        <v>1.0833333333333299</v>
      </c>
      <c r="R3820" s="17">
        <f t="shared" si="1609"/>
        <v>-12.12500000000049</v>
      </c>
      <c r="S3820" s="16">
        <f t="shared" si="1610"/>
        <v>-11.04166666666716</v>
      </c>
      <c r="T3820" s="5">
        <f t="shared" si="1611"/>
        <v>8.3076923076923332</v>
      </c>
      <c r="U3820" s="21">
        <f t="shared" si="1612"/>
        <v>1</v>
      </c>
      <c r="W3820" s="5">
        <f t="shared" si="1613"/>
        <v>8.3333333333329929E-2</v>
      </c>
      <c r="X3820" s="4">
        <f t="shared" si="1614"/>
        <v>-7.6923076923073985E-2</v>
      </c>
      <c r="AE3820" s="4">
        <f t="shared" si="1615"/>
        <v>-0.16025641025640391</v>
      </c>
      <c r="AJ3820" s="3">
        <f t="shared" si="1616"/>
        <v>3.3057851239672087E-2</v>
      </c>
      <c r="AK3820" s="3">
        <f t="shared" si="1617"/>
        <v>3.3057851239672198E-2</v>
      </c>
      <c r="AL3820" s="26">
        <f t="shared" si="1618"/>
        <v>8.3076923076923332</v>
      </c>
      <c r="AM3820" s="26">
        <f ca="1">IF(RAND()&lt;J3820,H3820*F3820,I3820*G3820)-1</f>
        <v>8.3333333333329929E-2</v>
      </c>
      <c r="AN3820" s="26">
        <f ca="1">IF(RAND()&lt;(J3820+(2*F3820-1)*Sheet2!D$109),H3820*F3820,I3820*G3820)-1</f>
        <v>8.3333333333329929E-2</v>
      </c>
      <c r="AO3820" s="3">
        <f t="shared" si="1598"/>
        <v>200812</v>
      </c>
    </row>
    <row r="3821" spans="1:41" x14ac:dyDescent="0.25">
      <c r="A3821" s="6">
        <v>39796</v>
      </c>
      <c r="B3821" s="1" t="s">
        <v>45</v>
      </c>
      <c r="C3821" s="1" t="s">
        <v>47</v>
      </c>
      <c r="D3821" s="1">
        <v>20</v>
      </c>
      <c r="E3821" s="1">
        <v>23</v>
      </c>
      <c r="F3821">
        <f t="shared" si="1599"/>
        <v>0</v>
      </c>
      <c r="G3821">
        <f t="shared" si="1600"/>
        <v>1</v>
      </c>
      <c r="H3821" s="4">
        <v>2.1</v>
      </c>
      <c r="I3821" s="4">
        <v>1.7692307692307701</v>
      </c>
      <c r="J3821" s="4">
        <f t="shared" si="1601"/>
        <v>0.47619047619047616</v>
      </c>
      <c r="K3821" s="4">
        <f t="shared" si="1602"/>
        <v>0.56521739130434756</v>
      </c>
      <c r="L3821" s="17">
        <f t="shared" si="1603"/>
        <v>0.50619047619047619</v>
      </c>
      <c r="M3821" s="17">
        <f t="shared" si="1604"/>
        <v>0.53521739130434753</v>
      </c>
      <c r="N3821" s="34">
        <f t="shared" si="1605"/>
        <v>1.9755409219190969</v>
      </c>
      <c r="O3821" s="12">
        <f t="shared" si="1606"/>
        <v>1.8683996750609271</v>
      </c>
      <c r="P3821" s="4">
        <f t="shared" si="1607"/>
        <v>200812</v>
      </c>
      <c r="Q3821" s="17">
        <f t="shared" si="1608"/>
        <v>1.18695652173913</v>
      </c>
      <c r="R3821" s="17">
        <f t="shared" si="1609"/>
        <v>-2.2090909090909077</v>
      </c>
      <c r="S3821" s="16">
        <f t="shared" si="1610"/>
        <v>-1.0221343873517776</v>
      </c>
      <c r="T3821" s="5">
        <f t="shared" si="1611"/>
        <v>0.84249084249084283</v>
      </c>
      <c r="U3821" s="21">
        <f t="shared" si="1612"/>
        <v>0</v>
      </c>
      <c r="W3821" s="5">
        <f t="shared" si="1613"/>
        <v>-1</v>
      </c>
      <c r="X3821" s="4">
        <f t="shared" si="1614"/>
        <v>-1</v>
      </c>
      <c r="AE3821" s="4">
        <f t="shared" si="1615"/>
        <v>-1.6238095238095238</v>
      </c>
      <c r="AJ3821" s="3">
        <f t="shared" si="1616"/>
        <v>3.9761431411530546E-2</v>
      </c>
      <c r="AK3821" s="3">
        <f t="shared" si="1617"/>
        <v>3.9761431411530546E-2</v>
      </c>
      <c r="AL3821" s="26">
        <f t="shared" si="1618"/>
        <v>0.84249084249084283</v>
      </c>
      <c r="AM3821" s="26">
        <f ca="1">IF(RAND()&lt;J3821,H3821*F3821,I3821*G3821)-1</f>
        <v>0.76923076923077005</v>
      </c>
      <c r="AN3821" s="26">
        <f ca="1">IF(RAND()&lt;(J3821+(2*F3821-1)*Sheet2!D$109),H3821*F3821,I3821*G3821)-1</f>
        <v>0.76923076923077005</v>
      </c>
      <c r="AO3821" s="3">
        <f t="shared" si="1598"/>
        <v>200812</v>
      </c>
    </row>
    <row r="3822" spans="1:41" x14ac:dyDescent="0.25">
      <c r="A3822" s="6">
        <v>39796</v>
      </c>
      <c r="B3822" s="1" t="s">
        <v>40</v>
      </c>
      <c r="C3822" s="1" t="s">
        <v>38</v>
      </c>
      <c r="D3822" s="1">
        <v>26</v>
      </c>
      <c r="E3822" s="1">
        <v>49</v>
      </c>
      <c r="F3822">
        <f t="shared" si="1599"/>
        <v>0</v>
      </c>
      <c r="G3822">
        <f t="shared" si="1600"/>
        <v>1</v>
      </c>
      <c r="H3822" s="4">
        <v>3.45</v>
      </c>
      <c r="I3822" s="4">
        <v>1.3389830508474601</v>
      </c>
      <c r="J3822" s="4">
        <f t="shared" si="1601"/>
        <v>0.28985507246376813</v>
      </c>
      <c r="K3822" s="4">
        <f t="shared" si="1602"/>
        <v>0.74683544303797333</v>
      </c>
      <c r="L3822" s="17">
        <f t="shared" si="1603"/>
        <v>0.3198550724637681</v>
      </c>
      <c r="M3822" s="17">
        <f t="shared" si="1604"/>
        <v>0.71683544303797331</v>
      </c>
      <c r="N3822" s="34">
        <f t="shared" si="1605"/>
        <v>3.1264159492523791</v>
      </c>
      <c r="O3822" s="12">
        <f t="shared" si="1606"/>
        <v>1.3950203072576399</v>
      </c>
      <c r="P3822" s="4">
        <f t="shared" si="1607"/>
        <v>200812</v>
      </c>
      <c r="Q3822" s="17">
        <f t="shared" si="1608"/>
        <v>2.5765822784810082</v>
      </c>
      <c r="R3822" s="17">
        <f t="shared" si="1609"/>
        <v>-3.3581632653061013</v>
      </c>
      <c r="S3822" s="16">
        <f t="shared" si="1610"/>
        <v>-0.78158098682509314</v>
      </c>
      <c r="T3822" s="5">
        <f t="shared" si="1611"/>
        <v>0.38811102923114782</v>
      </c>
      <c r="U3822" s="21">
        <f t="shared" si="1612"/>
        <v>0</v>
      </c>
      <c r="W3822" s="5">
        <f t="shared" si="1613"/>
        <v>-1</v>
      </c>
      <c r="X3822" s="4">
        <f t="shared" si="1614"/>
        <v>-1</v>
      </c>
      <c r="AE3822" s="4">
        <f t="shared" si="1615"/>
        <v>-3.1601449275362317</v>
      </c>
      <c r="AJ3822" s="3">
        <f t="shared" si="1616"/>
        <v>3.5391966023711419E-2</v>
      </c>
      <c r="AK3822" s="3">
        <f t="shared" si="1617"/>
        <v>3.5391966023711419E-2</v>
      </c>
      <c r="AL3822" s="26">
        <f t="shared" si="1618"/>
        <v>0.38811102923114782</v>
      </c>
      <c r="AM3822" s="26">
        <f ca="1">IF(RAND()&lt;J3822,H3822*F3822,I3822*G3822)-1</f>
        <v>0.33898305084746005</v>
      </c>
      <c r="AN3822" s="26">
        <f ca="1">IF(RAND()&lt;(J3822+(2*F3822-1)*Sheet2!D$109),H3822*F3822,I3822*G3822)-1</f>
        <v>-1</v>
      </c>
      <c r="AO3822" s="3">
        <f t="shared" si="1598"/>
        <v>200812</v>
      </c>
    </row>
    <row r="3823" spans="1:41" x14ac:dyDescent="0.25">
      <c r="A3823" s="6">
        <v>39796</v>
      </c>
      <c r="B3823" s="1" t="s">
        <v>39</v>
      </c>
      <c r="C3823" s="1" t="s">
        <v>32</v>
      </c>
      <c r="D3823" s="1">
        <v>31</v>
      </c>
      <c r="E3823" s="1">
        <v>27</v>
      </c>
      <c r="F3823">
        <f t="shared" si="1599"/>
        <v>1</v>
      </c>
      <c r="G3823">
        <f t="shared" si="1600"/>
        <v>0</v>
      </c>
      <c r="H3823" s="4">
        <v>1.2777777777777799</v>
      </c>
      <c r="I3823" s="4">
        <v>4</v>
      </c>
      <c r="J3823" s="4">
        <f t="shared" si="1601"/>
        <v>0.78260869565217261</v>
      </c>
      <c r="K3823" s="4">
        <f t="shared" si="1602"/>
        <v>0.25</v>
      </c>
      <c r="L3823" s="17">
        <f t="shared" si="1603"/>
        <v>0.75260869565217259</v>
      </c>
      <c r="M3823" s="17">
        <f t="shared" si="1604"/>
        <v>0.28000000000000003</v>
      </c>
      <c r="N3823" s="34">
        <f t="shared" si="1605"/>
        <v>1.3287117273252478</v>
      </c>
      <c r="O3823" s="12">
        <f t="shared" si="1606"/>
        <v>3.5714285714285712</v>
      </c>
      <c r="P3823" s="4">
        <f t="shared" si="1607"/>
        <v>200812</v>
      </c>
      <c r="Q3823" s="17">
        <f t="shared" si="1608"/>
        <v>1.2777777777777799</v>
      </c>
      <c r="R3823" s="17">
        <f t="shared" si="1609"/>
        <v>-3.933333333333306</v>
      </c>
      <c r="S3823" s="16">
        <f t="shared" si="1610"/>
        <v>-2.6555555555555261</v>
      </c>
      <c r="T3823" s="5">
        <f t="shared" si="1611"/>
        <v>3.1304347826086905</v>
      </c>
      <c r="U3823" s="21">
        <f t="shared" si="1612"/>
        <v>0</v>
      </c>
      <c r="W3823" s="5">
        <f t="shared" si="1613"/>
        <v>0.2777777777777799</v>
      </c>
      <c r="X3823" s="4">
        <f t="shared" si="1614"/>
        <v>-0.21739130434782739</v>
      </c>
      <c r="AE3823" s="4">
        <f t="shared" si="1615"/>
        <v>-0.49516908212560728</v>
      </c>
      <c r="AJ3823" s="3">
        <f t="shared" si="1616"/>
        <v>3.157894736841993E-2</v>
      </c>
      <c r="AK3823" s="3">
        <f t="shared" si="1617"/>
        <v>3.1578947368419708E-2</v>
      </c>
      <c r="AL3823" s="26">
        <f t="shared" si="1618"/>
        <v>3.1304347826086905</v>
      </c>
      <c r="AM3823" s="26">
        <f ca="1">IF(RAND()&lt;J3823,H3823*F3823,I3823*G3823)-1</f>
        <v>0.2777777777777799</v>
      </c>
      <c r="AN3823" s="26">
        <f ca="1">IF(RAND()&lt;(J3823+(2*F3823-1)*Sheet2!D$109),H3823*F3823,I3823*G3823)-1</f>
        <v>0.2777777777777799</v>
      </c>
      <c r="AO3823" s="3">
        <f t="shared" si="1598"/>
        <v>200812</v>
      </c>
    </row>
    <row r="3824" spans="1:41" x14ac:dyDescent="0.25">
      <c r="A3824" s="6">
        <v>39796</v>
      </c>
      <c r="B3824" s="1" t="s">
        <v>37</v>
      </c>
      <c r="C3824" s="1" t="s">
        <v>24</v>
      </c>
      <c r="D3824" s="1">
        <v>14</v>
      </c>
      <c r="E3824" s="1">
        <v>9</v>
      </c>
      <c r="F3824">
        <f t="shared" si="1599"/>
        <v>1</v>
      </c>
      <c r="G3824">
        <f t="shared" si="1600"/>
        <v>0</v>
      </c>
      <c r="H3824" s="4">
        <v>1.4</v>
      </c>
      <c r="I3824" s="4">
        <v>3.1</v>
      </c>
      <c r="J3824" s="4">
        <f t="shared" si="1601"/>
        <v>0.7142857142857143</v>
      </c>
      <c r="K3824" s="4">
        <f t="shared" si="1602"/>
        <v>0.32258064516129031</v>
      </c>
      <c r="L3824" s="17">
        <f t="shared" si="1603"/>
        <v>0.68428571428571427</v>
      </c>
      <c r="M3824" s="17">
        <f t="shared" si="1604"/>
        <v>0.35258064516129028</v>
      </c>
      <c r="N3824" s="34">
        <f t="shared" si="1605"/>
        <v>1.4613778705636744</v>
      </c>
      <c r="O3824" s="12">
        <f t="shared" si="1606"/>
        <v>2.8362305580969811</v>
      </c>
      <c r="P3824" s="4">
        <f t="shared" si="1607"/>
        <v>200812</v>
      </c>
      <c r="Q3824" s="17">
        <f t="shared" si="1608"/>
        <v>1.4</v>
      </c>
      <c r="R3824" s="17">
        <f t="shared" si="1609"/>
        <v>-2.9761904761904767</v>
      </c>
      <c r="S3824" s="16">
        <f t="shared" si="1610"/>
        <v>-1.5761904761904768</v>
      </c>
      <c r="T3824" s="5">
        <f t="shared" si="1611"/>
        <v>2.2142857142857144</v>
      </c>
      <c r="U3824" s="21">
        <f t="shared" si="1612"/>
        <v>0</v>
      </c>
      <c r="W3824" s="5">
        <f t="shared" si="1613"/>
        <v>0.39999999999999991</v>
      </c>
      <c r="X3824" s="4">
        <f t="shared" si="1614"/>
        <v>-0.2857142857142857</v>
      </c>
      <c r="AE3824" s="4">
        <f t="shared" si="1615"/>
        <v>-0.68571428571428561</v>
      </c>
      <c r="AJ3824" s="3">
        <f t="shared" si="1616"/>
        <v>3.5555555555555562E-2</v>
      </c>
      <c r="AK3824" s="3">
        <f t="shared" si="1617"/>
        <v>3.5555555555555562E-2</v>
      </c>
      <c r="AL3824" s="26">
        <f t="shared" si="1618"/>
        <v>2.2142857142857144</v>
      </c>
      <c r="AM3824" s="26">
        <f ca="1">IF(RAND()&lt;J3824,H3824*F3824,I3824*G3824)-1</f>
        <v>0.39999999999999991</v>
      </c>
      <c r="AN3824" s="26">
        <f ca="1">IF(RAND()&lt;(J3824+(2*F3824-1)*Sheet2!D$109),H3824*F3824,I3824*G3824)-1</f>
        <v>0.39999999999999991</v>
      </c>
      <c r="AO3824" s="3">
        <f t="shared" si="1598"/>
        <v>200812</v>
      </c>
    </row>
    <row r="3825" spans="1:41" x14ac:dyDescent="0.25">
      <c r="A3825" s="6">
        <v>39796</v>
      </c>
      <c r="B3825" s="1" t="s">
        <v>35</v>
      </c>
      <c r="C3825" s="1" t="s">
        <v>50</v>
      </c>
      <c r="D3825" s="1">
        <v>21</v>
      </c>
      <c r="E3825" s="1">
        <v>22</v>
      </c>
      <c r="F3825">
        <f t="shared" si="1599"/>
        <v>0</v>
      </c>
      <c r="G3825">
        <f t="shared" si="1600"/>
        <v>1</v>
      </c>
      <c r="H3825" s="4">
        <v>3.1</v>
      </c>
      <c r="I3825" s="4">
        <v>1.4</v>
      </c>
      <c r="J3825" s="4">
        <f t="shared" si="1601"/>
        <v>0.32258064516129031</v>
      </c>
      <c r="K3825" s="4">
        <f t="shared" si="1602"/>
        <v>0.7142857142857143</v>
      </c>
      <c r="L3825" s="17">
        <f t="shared" si="1603"/>
        <v>0.35258064516129028</v>
      </c>
      <c r="M3825" s="17">
        <f t="shared" si="1604"/>
        <v>0.68428571428571427</v>
      </c>
      <c r="N3825" s="34">
        <f t="shared" si="1605"/>
        <v>2.8362305580969811</v>
      </c>
      <c r="O3825" s="12">
        <f t="shared" si="1606"/>
        <v>1.4613778705636744</v>
      </c>
      <c r="P3825" s="4">
        <f t="shared" si="1607"/>
        <v>200812</v>
      </c>
      <c r="Q3825" s="17">
        <f t="shared" si="1608"/>
        <v>2.2142857142857144</v>
      </c>
      <c r="R3825" s="17">
        <f t="shared" si="1609"/>
        <v>-2.9761904761904767</v>
      </c>
      <c r="S3825" s="16">
        <f t="shared" si="1610"/>
        <v>-0.76190476190476231</v>
      </c>
      <c r="T3825" s="5">
        <f t="shared" si="1611"/>
        <v>0.45161290322580638</v>
      </c>
      <c r="U3825" s="21">
        <f t="shared" si="1612"/>
        <v>0</v>
      </c>
      <c r="W3825" s="5">
        <f t="shared" si="1613"/>
        <v>-1</v>
      </c>
      <c r="X3825" s="4">
        <f t="shared" si="1614"/>
        <v>-1</v>
      </c>
      <c r="AE3825" s="4">
        <f t="shared" si="1615"/>
        <v>-2.7774193548387096</v>
      </c>
      <c r="AJ3825" s="3">
        <f t="shared" si="1616"/>
        <v>3.5555555555555562E-2</v>
      </c>
      <c r="AK3825" s="3">
        <f t="shared" si="1617"/>
        <v>3.5555555555555562E-2</v>
      </c>
      <c r="AL3825" s="26">
        <f t="shared" si="1618"/>
        <v>0.45161290322580638</v>
      </c>
      <c r="AM3825" s="26">
        <f ca="1">IF(RAND()&lt;J3825,H3825*F3825,I3825*G3825)-1</f>
        <v>0.39999999999999991</v>
      </c>
      <c r="AN3825" s="26">
        <f ca="1">IF(RAND()&lt;(J3825+(2*F3825-1)*Sheet2!D$109),H3825*F3825,I3825*G3825)-1</f>
        <v>-1</v>
      </c>
      <c r="AO3825" s="3">
        <f t="shared" si="1598"/>
        <v>200812</v>
      </c>
    </row>
    <row r="3826" spans="1:41" x14ac:dyDescent="0.25">
      <c r="A3826" s="6">
        <v>39796</v>
      </c>
      <c r="B3826" s="1" t="s">
        <v>42</v>
      </c>
      <c r="C3826" s="1" t="s">
        <v>48</v>
      </c>
      <c r="D3826" s="1">
        <v>20</v>
      </c>
      <c r="E3826" s="1">
        <v>16</v>
      </c>
      <c r="F3826">
        <f t="shared" si="1599"/>
        <v>1</v>
      </c>
      <c r="G3826">
        <f t="shared" si="1600"/>
        <v>0</v>
      </c>
      <c r="H3826" s="4">
        <v>2.2999999999999998</v>
      </c>
      <c r="I3826" s="4">
        <v>1.6666666666666701</v>
      </c>
      <c r="J3826" s="4">
        <f t="shared" si="1601"/>
        <v>0.43478260869565222</v>
      </c>
      <c r="K3826" s="4">
        <f t="shared" si="1602"/>
        <v>0.59999999999999876</v>
      </c>
      <c r="L3826" s="17">
        <f t="shared" si="1603"/>
        <v>0.40478260869565219</v>
      </c>
      <c r="M3826" s="17">
        <f t="shared" si="1604"/>
        <v>0.62999999999999878</v>
      </c>
      <c r="N3826" s="34">
        <f t="shared" si="1605"/>
        <v>2.4704618689581093</v>
      </c>
      <c r="O3826" s="12">
        <f t="shared" si="1606"/>
        <v>1.5873015873015903</v>
      </c>
      <c r="P3826" s="4">
        <f t="shared" si="1607"/>
        <v>200812</v>
      </c>
      <c r="Q3826" s="17">
        <f t="shared" si="1608"/>
        <v>2.2999999999999998</v>
      </c>
      <c r="R3826" s="17">
        <f t="shared" si="1609"/>
        <v>-2.2692307692307621</v>
      </c>
      <c r="S3826" s="16">
        <f t="shared" si="1610"/>
        <v>3.0769230769237765E-2</v>
      </c>
      <c r="T3826" s="5">
        <f t="shared" si="1611"/>
        <v>0.72463768115942184</v>
      </c>
      <c r="U3826" s="21">
        <f t="shared" si="1612"/>
        <v>0</v>
      </c>
      <c r="W3826" s="5">
        <f t="shared" si="1613"/>
        <v>1.2999999999999998</v>
      </c>
      <c r="X3826" s="4">
        <f t="shared" si="1614"/>
        <v>-0.56521739130434778</v>
      </c>
      <c r="AE3826" s="4">
        <f t="shared" si="1615"/>
        <v>-1.8652173913043475</v>
      </c>
      <c r="AJ3826" s="3">
        <f t="shared" si="1616"/>
        <v>3.3613445378150142E-2</v>
      </c>
      <c r="AK3826" s="3">
        <f t="shared" si="1617"/>
        <v>3.3613445378150253E-2</v>
      </c>
      <c r="AL3826" s="26">
        <f t="shared" si="1618"/>
        <v>0.72463768115942184</v>
      </c>
      <c r="AM3826" s="26">
        <f ca="1">IF(RAND()&lt;J3826,H3826*F3826,I3826*G3826)-1</f>
        <v>-1</v>
      </c>
      <c r="AN3826" s="26">
        <f ca="1">IF(RAND()&lt;(J3826+(2*F3826-1)*Sheet2!D$109),H3826*F3826,I3826*G3826)-1</f>
        <v>-1</v>
      </c>
      <c r="AO3826" s="3">
        <f t="shared" si="1598"/>
        <v>200812</v>
      </c>
    </row>
    <row r="3827" spans="1:41" x14ac:dyDescent="0.25">
      <c r="A3827" s="6">
        <v>39796</v>
      </c>
      <c r="B3827" s="1" t="s">
        <v>22</v>
      </c>
      <c r="C3827" s="1" t="s">
        <v>19</v>
      </c>
      <c r="D3827" s="1">
        <v>31</v>
      </c>
      <c r="E3827" s="1">
        <v>21</v>
      </c>
      <c r="F3827">
        <f t="shared" si="1599"/>
        <v>1</v>
      </c>
      <c r="G3827">
        <f t="shared" si="1600"/>
        <v>0</v>
      </c>
      <c r="H3827" s="4">
        <v>1.0588235294117601</v>
      </c>
      <c r="I3827" s="4">
        <v>13</v>
      </c>
      <c r="J3827" s="4">
        <f t="shared" si="1601"/>
        <v>0.94444444444444864</v>
      </c>
      <c r="K3827" s="4">
        <f t="shared" si="1602"/>
        <v>7.6923076923076927E-2</v>
      </c>
      <c r="L3827" s="17">
        <f t="shared" si="1603"/>
        <v>0.91444444444444861</v>
      </c>
      <c r="M3827" s="17">
        <f t="shared" si="1604"/>
        <v>0.10692307692307693</v>
      </c>
      <c r="N3827" s="34">
        <f t="shared" si="1605"/>
        <v>1.0935601458080144</v>
      </c>
      <c r="O3827" s="12">
        <f t="shared" si="1606"/>
        <v>9.3525179856115113</v>
      </c>
      <c r="P3827" s="4">
        <f t="shared" si="1607"/>
        <v>200812</v>
      </c>
      <c r="Q3827" s="17">
        <f t="shared" si="1608"/>
        <v>1.0588235294117601</v>
      </c>
      <c r="R3827" s="17">
        <f t="shared" si="1609"/>
        <v>-17.083333333334675</v>
      </c>
      <c r="S3827" s="16">
        <f t="shared" si="1610"/>
        <v>-16.024509803922914</v>
      </c>
      <c r="T3827" s="5">
        <f t="shared" si="1611"/>
        <v>12.277777777777832</v>
      </c>
      <c r="U3827" s="21">
        <f t="shared" si="1612"/>
        <v>1</v>
      </c>
      <c r="W3827" s="5">
        <f t="shared" si="1613"/>
        <v>5.8823529411760056E-2</v>
      </c>
      <c r="X3827" s="4">
        <f t="shared" si="1614"/>
        <v>-5.5555555555551361E-2</v>
      </c>
      <c r="AE3827" s="4">
        <f t="shared" si="1615"/>
        <v>-0.11437908496731142</v>
      </c>
      <c r="AJ3827" s="3">
        <f t="shared" si="1616"/>
        <v>2.0920502092054205E-2</v>
      </c>
      <c r="AK3827" s="3">
        <f t="shared" si="1617"/>
        <v>2.0920502092054316E-2</v>
      </c>
      <c r="AL3827" s="26">
        <f t="shared" si="1618"/>
        <v>12.277777777777832</v>
      </c>
      <c r="AM3827" s="26">
        <f ca="1">IF(RAND()&lt;J3827,H3827*F3827,I3827*G3827)-1</f>
        <v>5.8823529411760056E-2</v>
      </c>
      <c r="AN3827" s="26">
        <f ca="1">IF(RAND()&lt;(J3827+(2*F3827-1)*Sheet2!D$109),H3827*F3827,I3827*G3827)-1</f>
        <v>5.8823529411760056E-2</v>
      </c>
      <c r="AO3827" s="3">
        <f t="shared" si="1598"/>
        <v>200812</v>
      </c>
    </row>
    <row r="3828" spans="1:41" x14ac:dyDescent="0.25">
      <c r="A3828" s="6">
        <v>39796</v>
      </c>
      <c r="B3828" s="1" t="s">
        <v>33</v>
      </c>
      <c r="C3828" s="1" t="s">
        <v>36</v>
      </c>
      <c r="D3828" s="1">
        <v>13</v>
      </c>
      <c r="E3828" s="1">
        <v>12</v>
      </c>
      <c r="F3828">
        <f t="shared" si="1599"/>
        <v>1</v>
      </c>
      <c r="G3828">
        <f t="shared" si="1600"/>
        <v>0</v>
      </c>
      <c r="H3828" s="4">
        <v>2.4</v>
      </c>
      <c r="I3828" s="4">
        <v>1.625</v>
      </c>
      <c r="J3828" s="4">
        <f t="shared" si="1601"/>
        <v>0.41666666666666669</v>
      </c>
      <c r="K3828" s="4">
        <f t="shared" si="1602"/>
        <v>0.61538461538461542</v>
      </c>
      <c r="L3828" s="17">
        <f t="shared" si="1603"/>
        <v>0.38666666666666671</v>
      </c>
      <c r="M3828" s="17">
        <f t="shared" si="1604"/>
        <v>0.64538461538461545</v>
      </c>
      <c r="N3828" s="34">
        <f t="shared" si="1605"/>
        <v>2.5862068965517238</v>
      </c>
      <c r="O3828" s="12">
        <f t="shared" si="1606"/>
        <v>1.5494636471990464</v>
      </c>
      <c r="P3828" s="4">
        <f t="shared" si="1607"/>
        <v>200812</v>
      </c>
      <c r="Q3828" s="17">
        <f t="shared" si="1608"/>
        <v>2.4</v>
      </c>
      <c r="R3828" s="17">
        <f t="shared" si="1609"/>
        <v>-2.3142857142857145</v>
      </c>
      <c r="S3828" s="16">
        <f t="shared" si="1610"/>
        <v>8.571428571428541E-2</v>
      </c>
      <c r="T3828" s="5">
        <f t="shared" si="1611"/>
        <v>0.67708333333333337</v>
      </c>
      <c r="U3828" s="21">
        <f t="shared" si="1612"/>
        <v>0</v>
      </c>
      <c r="W3828" s="5">
        <f t="shared" si="1613"/>
        <v>1.4</v>
      </c>
      <c r="X3828" s="4">
        <f t="shared" si="1614"/>
        <v>-0.58333333333333326</v>
      </c>
      <c r="AE3828" s="4">
        <f t="shared" si="1615"/>
        <v>-1.9833333333333332</v>
      </c>
      <c r="AJ3828" s="3">
        <f t="shared" si="1616"/>
        <v>3.1055900621118071E-2</v>
      </c>
      <c r="AK3828" s="3">
        <f t="shared" si="1617"/>
        <v>3.105590062111796E-2</v>
      </c>
      <c r="AL3828" s="26">
        <f t="shared" si="1618"/>
        <v>0.67708333333333337</v>
      </c>
      <c r="AM3828" s="26">
        <f ca="1">IF(RAND()&lt;J3828,H3828*F3828,I3828*G3828)-1</f>
        <v>-1</v>
      </c>
      <c r="AN3828" s="26">
        <f ca="1">IF(RAND()&lt;(J3828+(2*F3828-1)*Sheet2!D$109),H3828*F3828,I3828*G3828)-1</f>
        <v>-1</v>
      </c>
      <c r="AO3828" s="3">
        <f t="shared" si="1598"/>
        <v>200812</v>
      </c>
    </row>
    <row r="3829" spans="1:41" x14ac:dyDescent="0.25">
      <c r="A3829" s="6">
        <v>39796</v>
      </c>
      <c r="B3829" s="1" t="s">
        <v>23</v>
      </c>
      <c r="C3829" s="1" t="s">
        <v>20</v>
      </c>
      <c r="D3829" s="1">
        <v>20</v>
      </c>
      <c r="E3829" s="1">
        <v>8</v>
      </c>
      <c r="F3829">
        <f t="shared" si="1599"/>
        <v>1</v>
      </c>
      <c r="G3829">
        <f t="shared" si="1600"/>
        <v>0</v>
      </c>
      <c r="H3829" s="4">
        <v>1.6451612903225801</v>
      </c>
      <c r="I3829" s="4">
        <v>2.35</v>
      </c>
      <c r="J3829" s="4">
        <f t="shared" si="1601"/>
        <v>0.60784313725490213</v>
      </c>
      <c r="K3829" s="4">
        <f t="shared" si="1602"/>
        <v>0.42553191489361702</v>
      </c>
      <c r="L3829" s="17">
        <f t="shared" si="1603"/>
        <v>0.57784313725490211</v>
      </c>
      <c r="M3829" s="17">
        <f t="shared" si="1604"/>
        <v>0.455531914893617</v>
      </c>
      <c r="N3829" s="34">
        <f t="shared" si="1605"/>
        <v>1.73057346454021</v>
      </c>
      <c r="O3829" s="12">
        <f t="shared" si="1606"/>
        <v>2.1952358710882764</v>
      </c>
      <c r="P3829" s="4">
        <f t="shared" si="1607"/>
        <v>200812</v>
      </c>
      <c r="Q3829" s="17">
        <f t="shared" si="1608"/>
        <v>1.6451612903225801</v>
      </c>
      <c r="R3829" s="17">
        <f t="shared" si="1609"/>
        <v>-2.2907407407407421</v>
      </c>
      <c r="S3829" s="16">
        <f t="shared" si="1610"/>
        <v>-0.645579450418162</v>
      </c>
      <c r="T3829" s="5">
        <f t="shared" si="1611"/>
        <v>1.4284313725490201</v>
      </c>
      <c r="U3829" s="21">
        <f t="shared" si="1612"/>
        <v>0</v>
      </c>
      <c r="W3829" s="5">
        <f t="shared" si="1613"/>
        <v>0.64516129032258007</v>
      </c>
      <c r="X3829" s="4">
        <f t="shared" si="1614"/>
        <v>-0.39215686274509787</v>
      </c>
      <c r="AE3829" s="4">
        <f t="shared" si="1615"/>
        <v>-1.0373181530676781</v>
      </c>
      <c r="AJ3829" s="3">
        <f t="shared" si="1616"/>
        <v>3.2297133629390573E-2</v>
      </c>
      <c r="AK3829" s="3">
        <f t="shared" si="1617"/>
        <v>3.2297133629390573E-2</v>
      </c>
      <c r="AL3829" s="26">
        <f t="shared" si="1618"/>
        <v>1.4284313725490201</v>
      </c>
      <c r="AM3829" s="26">
        <f ca="1">IF(RAND()&lt;J3829,H3829*F3829,I3829*G3829)-1</f>
        <v>-1</v>
      </c>
      <c r="AN3829" s="26">
        <f ca="1">IF(RAND()&lt;(J3829+(2*F3829-1)*Sheet2!D$109),H3829*F3829,I3829*G3829)-1</f>
        <v>-1</v>
      </c>
      <c r="AO3829" s="3">
        <f t="shared" si="1598"/>
        <v>200812</v>
      </c>
    </row>
    <row r="3830" spans="1:41" x14ac:dyDescent="0.25">
      <c r="A3830" s="6">
        <v>39796</v>
      </c>
      <c r="B3830" s="1" t="s">
        <v>30</v>
      </c>
      <c r="C3830" s="1" t="s">
        <v>34</v>
      </c>
      <c r="D3830" s="1">
        <v>20</v>
      </c>
      <c r="E3830" s="1">
        <v>13</v>
      </c>
      <c r="F3830">
        <f t="shared" si="1599"/>
        <v>1</v>
      </c>
      <c r="G3830">
        <f t="shared" si="1600"/>
        <v>0</v>
      </c>
      <c r="H3830" s="4">
        <v>3.4</v>
      </c>
      <c r="I3830" s="4">
        <v>1.3448275862068999</v>
      </c>
      <c r="J3830" s="4">
        <f t="shared" si="1601"/>
        <v>0.29411764705882354</v>
      </c>
      <c r="K3830" s="4">
        <f t="shared" si="1602"/>
        <v>0.74358974358974173</v>
      </c>
      <c r="L3830" s="17">
        <f t="shared" si="1603"/>
        <v>0.26411764705882357</v>
      </c>
      <c r="M3830" s="17">
        <f t="shared" si="1604"/>
        <v>0.77358974358974175</v>
      </c>
      <c r="N3830" s="34">
        <f t="shared" si="1605"/>
        <v>3.786191536748329</v>
      </c>
      <c r="O3830" s="12">
        <f t="shared" si="1606"/>
        <v>1.2926748425588364</v>
      </c>
      <c r="P3830" s="4">
        <f t="shared" si="1607"/>
        <v>200812</v>
      </c>
      <c r="Q3830" s="17">
        <f t="shared" si="1608"/>
        <v>3.4</v>
      </c>
      <c r="R3830" s="17">
        <f t="shared" si="1609"/>
        <v>-3.3166666666666385</v>
      </c>
      <c r="S3830" s="16">
        <f t="shared" si="1610"/>
        <v>8.3333333333361459E-2</v>
      </c>
      <c r="T3830" s="5">
        <f t="shared" si="1611"/>
        <v>0.39553752535497055</v>
      </c>
      <c r="U3830" s="21">
        <f t="shared" si="1612"/>
        <v>0</v>
      </c>
      <c r="W3830" s="5">
        <f t="shared" si="1613"/>
        <v>2.4</v>
      </c>
      <c r="X3830" s="4">
        <f t="shared" si="1614"/>
        <v>-0.70588235294117641</v>
      </c>
      <c r="AE3830" s="4">
        <f t="shared" si="1615"/>
        <v>-3.1058823529411765</v>
      </c>
      <c r="AJ3830" s="3">
        <f t="shared" si="1616"/>
        <v>3.633720930232387E-2</v>
      </c>
      <c r="AK3830" s="3">
        <f t="shared" si="1617"/>
        <v>3.6337209302323759E-2</v>
      </c>
      <c r="AL3830" s="26">
        <f t="shared" si="1618"/>
        <v>0.39553752535497055</v>
      </c>
      <c r="AM3830" s="26">
        <f ca="1">IF(RAND()&lt;J3830,H3830*F3830,I3830*G3830)-1</f>
        <v>2.4</v>
      </c>
      <c r="AN3830" s="26">
        <f ca="1">IF(RAND()&lt;(J3830+(2*F3830-1)*Sheet2!D$109),H3830*F3830,I3830*G3830)-1</f>
        <v>-1</v>
      </c>
      <c r="AO3830" s="3">
        <f t="shared" si="1598"/>
        <v>200812</v>
      </c>
    </row>
    <row r="3831" spans="1:41" x14ac:dyDescent="0.25">
      <c r="A3831" s="6">
        <v>39796</v>
      </c>
      <c r="B3831" s="1" t="s">
        <v>26</v>
      </c>
      <c r="C3831" s="1" t="s">
        <v>21</v>
      </c>
      <c r="D3831" s="1">
        <v>30</v>
      </c>
      <c r="E3831" s="1">
        <v>10</v>
      </c>
      <c r="F3831">
        <f t="shared" si="1599"/>
        <v>1</v>
      </c>
      <c r="G3831">
        <f t="shared" si="1600"/>
        <v>0</v>
      </c>
      <c r="H3831" s="4">
        <v>1.28571428571429</v>
      </c>
      <c r="I3831" s="4">
        <v>3.8</v>
      </c>
      <c r="J3831" s="4">
        <f t="shared" si="1601"/>
        <v>0.77777777777777513</v>
      </c>
      <c r="K3831" s="4">
        <f t="shared" si="1602"/>
        <v>0.26315789473684209</v>
      </c>
      <c r="L3831" s="17">
        <f t="shared" si="1603"/>
        <v>0.7477777777777751</v>
      </c>
      <c r="M3831" s="17">
        <f t="shared" si="1604"/>
        <v>0.29315789473684206</v>
      </c>
      <c r="N3831" s="34">
        <f t="shared" si="1605"/>
        <v>1.3372956909361118</v>
      </c>
      <c r="O3831" s="12">
        <f t="shared" si="1606"/>
        <v>3.4111310592459612</v>
      </c>
      <c r="P3831" s="4">
        <f t="shared" si="1607"/>
        <v>200812</v>
      </c>
      <c r="Q3831" s="17">
        <f t="shared" si="1608"/>
        <v>1.28571428571429</v>
      </c>
      <c r="R3831" s="17">
        <f t="shared" si="1609"/>
        <v>-3.8571428571428044</v>
      </c>
      <c r="S3831" s="16">
        <f t="shared" si="1610"/>
        <v>-2.5714285714285143</v>
      </c>
      <c r="T3831" s="5">
        <f t="shared" si="1611"/>
        <v>2.9555555555555455</v>
      </c>
      <c r="U3831" s="21">
        <f t="shared" si="1612"/>
        <v>0</v>
      </c>
      <c r="W3831" s="5">
        <f t="shared" si="1613"/>
        <v>0.28571428571429003</v>
      </c>
      <c r="X3831" s="4">
        <f t="shared" si="1614"/>
        <v>-0.22222222222222487</v>
      </c>
      <c r="AE3831" s="4">
        <f t="shared" si="1615"/>
        <v>-0.5079365079365149</v>
      </c>
      <c r="AJ3831" s="3">
        <f t="shared" si="1616"/>
        <v>3.9325842696626756E-2</v>
      </c>
      <c r="AK3831" s="3">
        <f t="shared" si="1617"/>
        <v>3.9325842696626756E-2</v>
      </c>
      <c r="AL3831" s="26">
        <f t="shared" si="1618"/>
        <v>2.9555555555555455</v>
      </c>
      <c r="AM3831" s="26">
        <f ca="1">IF(RAND()&lt;J3831,H3831*F3831,I3831*G3831)-1</f>
        <v>0.28571428571429003</v>
      </c>
      <c r="AN3831" s="26">
        <f ca="1">IF(RAND()&lt;(J3831+(2*F3831-1)*Sheet2!D$109),H3831*F3831,I3831*G3831)-1</f>
        <v>0.28571428571429003</v>
      </c>
      <c r="AO3831" s="3">
        <f t="shared" si="1598"/>
        <v>200812</v>
      </c>
    </row>
    <row r="3832" spans="1:41" x14ac:dyDescent="0.25">
      <c r="A3832" s="6">
        <v>39796</v>
      </c>
      <c r="B3832" s="1" t="s">
        <v>29</v>
      </c>
      <c r="C3832" s="1" t="s">
        <v>43</v>
      </c>
      <c r="D3832" s="1">
        <v>9</v>
      </c>
      <c r="E3832" s="1">
        <v>13</v>
      </c>
      <c r="F3832">
        <f t="shared" si="1599"/>
        <v>0</v>
      </c>
      <c r="G3832">
        <f t="shared" si="1600"/>
        <v>1</v>
      </c>
      <c r="H3832" s="4">
        <v>1.6451612903225801</v>
      </c>
      <c r="I3832" s="4">
        <v>2.35</v>
      </c>
      <c r="J3832" s="4">
        <f t="shared" si="1601"/>
        <v>0.60784313725490213</v>
      </c>
      <c r="K3832" s="4">
        <f t="shared" si="1602"/>
        <v>0.42553191489361702</v>
      </c>
      <c r="L3832" s="17">
        <f t="shared" si="1603"/>
        <v>0.63784313725490216</v>
      </c>
      <c r="M3832" s="17">
        <f t="shared" si="1604"/>
        <v>0.39553191489361705</v>
      </c>
      <c r="N3832" s="34">
        <f t="shared" si="1605"/>
        <v>1.5677835843836454</v>
      </c>
      <c r="O3832" s="12">
        <f t="shared" si="1606"/>
        <v>2.5282409897794511</v>
      </c>
      <c r="P3832" s="4">
        <f t="shared" si="1607"/>
        <v>200812</v>
      </c>
      <c r="Q3832" s="17">
        <f t="shared" si="1608"/>
        <v>0.70006863417982124</v>
      </c>
      <c r="R3832" s="17">
        <f t="shared" si="1609"/>
        <v>-2.2907407407407421</v>
      </c>
      <c r="S3832" s="16">
        <f t="shared" si="1610"/>
        <v>-1.5906721065609208</v>
      </c>
      <c r="T3832" s="5">
        <f t="shared" si="1611"/>
        <v>1.4284313725490201</v>
      </c>
      <c r="U3832" s="21">
        <f t="shared" si="1612"/>
        <v>0</v>
      </c>
      <c r="W3832" s="5">
        <f t="shared" si="1613"/>
        <v>-1</v>
      </c>
      <c r="X3832" s="4">
        <f t="shared" si="1614"/>
        <v>-1</v>
      </c>
      <c r="AE3832" s="4">
        <f t="shared" si="1615"/>
        <v>-1.0373181530676781</v>
      </c>
      <c r="AJ3832" s="3">
        <f t="shared" si="1616"/>
        <v>3.2297133629390573E-2</v>
      </c>
      <c r="AK3832" s="3">
        <f t="shared" si="1617"/>
        <v>3.2297133629390573E-2</v>
      </c>
      <c r="AL3832" s="26">
        <f t="shared" si="1618"/>
        <v>1.4284313725490201</v>
      </c>
      <c r="AM3832" s="26">
        <f ca="1">IF(RAND()&lt;J3832,H3832*F3832,I3832*G3832)-1</f>
        <v>-1</v>
      </c>
      <c r="AN3832" s="26">
        <f ca="1">IF(RAND()&lt;(J3832+(2*F3832-1)*Sheet2!D$109),H3832*F3832,I3832*G3832)-1</f>
        <v>-1</v>
      </c>
      <c r="AO3832" s="3">
        <f t="shared" si="1598"/>
        <v>200812</v>
      </c>
    </row>
    <row r="3833" spans="1:41" x14ac:dyDescent="0.25">
      <c r="A3833" s="6">
        <v>39796</v>
      </c>
      <c r="B3833" s="1" t="s">
        <v>27</v>
      </c>
      <c r="C3833" s="1" t="s">
        <v>25</v>
      </c>
      <c r="D3833" s="1">
        <v>13</v>
      </c>
      <c r="E3833" s="1">
        <v>10</v>
      </c>
      <c r="F3833">
        <f t="shared" si="1599"/>
        <v>1</v>
      </c>
      <c r="G3833">
        <f t="shared" si="1600"/>
        <v>0</v>
      </c>
      <c r="H3833" s="4">
        <v>1.4</v>
      </c>
      <c r="I3833" s="4">
        <v>3.1</v>
      </c>
      <c r="J3833" s="4">
        <f t="shared" si="1601"/>
        <v>0.7142857142857143</v>
      </c>
      <c r="K3833" s="4">
        <f t="shared" si="1602"/>
        <v>0.32258064516129031</v>
      </c>
      <c r="L3833" s="17">
        <f t="shared" si="1603"/>
        <v>0.68428571428571427</v>
      </c>
      <c r="M3833" s="17">
        <f t="shared" si="1604"/>
        <v>0.35258064516129028</v>
      </c>
      <c r="N3833" s="34">
        <f t="shared" si="1605"/>
        <v>1.4613778705636744</v>
      </c>
      <c r="O3833" s="12">
        <f t="shared" si="1606"/>
        <v>2.8362305580969811</v>
      </c>
      <c r="P3833" s="4">
        <f t="shared" si="1607"/>
        <v>200812</v>
      </c>
      <c r="Q3833" s="17">
        <f t="shared" si="1608"/>
        <v>1.4</v>
      </c>
      <c r="R3833" s="17">
        <f t="shared" si="1609"/>
        <v>-2.9761904761904767</v>
      </c>
      <c r="S3833" s="16">
        <f t="shared" si="1610"/>
        <v>-1.5761904761904768</v>
      </c>
      <c r="T3833" s="5">
        <f t="shared" si="1611"/>
        <v>2.2142857142857144</v>
      </c>
      <c r="U3833" s="21">
        <f t="shared" si="1612"/>
        <v>0</v>
      </c>
      <c r="W3833" s="5">
        <f t="shared" si="1613"/>
        <v>0.39999999999999991</v>
      </c>
      <c r="X3833" s="4">
        <f t="shared" si="1614"/>
        <v>-0.2857142857142857</v>
      </c>
      <c r="AE3833" s="4">
        <f t="shared" si="1615"/>
        <v>-0.68571428571428561</v>
      </c>
      <c r="AJ3833" s="3">
        <f t="shared" si="1616"/>
        <v>3.5555555555555562E-2</v>
      </c>
      <c r="AK3833" s="3">
        <f t="shared" si="1617"/>
        <v>3.5555555555555562E-2</v>
      </c>
      <c r="AL3833" s="26">
        <f t="shared" si="1618"/>
        <v>2.2142857142857144</v>
      </c>
      <c r="AM3833" s="26">
        <f ca="1">IF(RAND()&lt;J3833,H3833*F3833,I3833*G3833)-1</f>
        <v>0.39999999999999991</v>
      </c>
      <c r="AN3833" s="26">
        <f ca="1">IF(RAND()&lt;(J3833+(2*F3833-1)*Sheet2!D$109),H3833*F3833,I3833*G3833)-1</f>
        <v>0.39999999999999991</v>
      </c>
      <c r="AO3833" s="3">
        <f t="shared" si="1598"/>
        <v>200812</v>
      </c>
    </row>
    <row r="3834" spans="1:41" x14ac:dyDescent="0.25">
      <c r="A3834" s="6">
        <v>39796</v>
      </c>
      <c r="B3834" s="1" t="s">
        <v>49</v>
      </c>
      <c r="C3834" s="1" t="s">
        <v>46</v>
      </c>
      <c r="D3834" s="1">
        <v>14</v>
      </c>
      <c r="E3834" s="1">
        <v>35</v>
      </c>
      <c r="F3834">
        <f t="shared" si="1599"/>
        <v>0</v>
      </c>
      <c r="G3834">
        <f t="shared" si="1600"/>
        <v>1</v>
      </c>
      <c r="H3834" s="4">
        <v>1.47619047619048</v>
      </c>
      <c r="I3834" s="4">
        <v>2.8</v>
      </c>
      <c r="J3834" s="4">
        <f t="shared" si="1601"/>
        <v>0.67741935483870785</v>
      </c>
      <c r="K3834" s="4">
        <f t="shared" si="1602"/>
        <v>0.35714285714285715</v>
      </c>
      <c r="L3834" s="17">
        <f t="shared" si="1603"/>
        <v>0.70741935483870788</v>
      </c>
      <c r="M3834" s="17">
        <f t="shared" si="1604"/>
        <v>0.32714285714285718</v>
      </c>
      <c r="N3834" s="34">
        <f t="shared" si="1605"/>
        <v>1.4135886912904734</v>
      </c>
      <c r="O3834" s="12">
        <f t="shared" si="1606"/>
        <v>3.0567685589519646</v>
      </c>
      <c r="P3834" s="4">
        <f t="shared" si="1607"/>
        <v>200812</v>
      </c>
      <c r="Q3834" s="17">
        <f t="shared" si="1608"/>
        <v>0.52721088435374286</v>
      </c>
      <c r="R3834" s="17">
        <f t="shared" si="1609"/>
        <v>-2.6555555555555381</v>
      </c>
      <c r="S3834" s="16">
        <f t="shared" si="1610"/>
        <v>-2.1283446712017953</v>
      </c>
      <c r="T3834" s="5">
        <f t="shared" si="1611"/>
        <v>1.8967741935483819</v>
      </c>
      <c r="U3834" s="21">
        <f t="shared" si="1612"/>
        <v>0</v>
      </c>
      <c r="W3834" s="5">
        <f t="shared" si="1613"/>
        <v>-1</v>
      </c>
      <c r="X3834" s="4">
        <f t="shared" si="1614"/>
        <v>-1</v>
      </c>
      <c r="AE3834" s="4">
        <f t="shared" si="1615"/>
        <v>-0.79877112135177242</v>
      </c>
      <c r="AJ3834" s="3">
        <f t="shared" si="1616"/>
        <v>3.3407572383071904E-2</v>
      </c>
      <c r="AK3834" s="3">
        <f t="shared" si="1617"/>
        <v>3.3407572383071793E-2</v>
      </c>
      <c r="AL3834" s="26">
        <f t="shared" si="1618"/>
        <v>1.8967741935483819</v>
      </c>
      <c r="AM3834" s="26">
        <f ca="1">IF(RAND()&lt;J3834,H3834*F3834,I3834*G3834)-1</f>
        <v>-1</v>
      </c>
      <c r="AN3834" s="26">
        <f ca="1">IF(RAND()&lt;(J3834+(2*F3834-1)*Sheet2!D$109),H3834*F3834,I3834*G3834)-1</f>
        <v>-1</v>
      </c>
      <c r="AO3834" s="3">
        <f t="shared" si="1598"/>
        <v>200812</v>
      </c>
    </row>
    <row r="3835" spans="1:41" x14ac:dyDescent="0.25">
      <c r="A3835" s="6">
        <v>39793</v>
      </c>
      <c r="B3835" s="1" t="s">
        <v>31</v>
      </c>
      <c r="C3835" s="1" t="s">
        <v>28</v>
      </c>
      <c r="D3835" s="1">
        <v>27</v>
      </c>
      <c r="E3835" s="1">
        <v>24</v>
      </c>
      <c r="F3835">
        <f t="shared" si="1599"/>
        <v>1</v>
      </c>
      <c r="G3835">
        <f t="shared" si="1600"/>
        <v>0</v>
      </c>
      <c r="H3835" s="4">
        <v>1.6666666666666701</v>
      </c>
      <c r="I3835" s="4">
        <v>2.2999999999999998</v>
      </c>
      <c r="J3835" s="4">
        <f t="shared" si="1601"/>
        <v>0.59999999999999876</v>
      </c>
      <c r="K3835" s="4">
        <f t="shared" si="1602"/>
        <v>0.43478260869565222</v>
      </c>
      <c r="L3835" s="17">
        <f t="shared" si="1603"/>
        <v>0.56999999999999873</v>
      </c>
      <c r="M3835" s="17">
        <f t="shared" si="1604"/>
        <v>0.46478260869565224</v>
      </c>
      <c r="N3835" s="34">
        <f t="shared" si="1605"/>
        <v>1.7543859649122846</v>
      </c>
      <c r="O3835" s="12">
        <f t="shared" si="1606"/>
        <v>2.1515434985968191</v>
      </c>
      <c r="P3835" s="4">
        <f t="shared" si="1607"/>
        <v>200812</v>
      </c>
      <c r="Q3835" s="17">
        <f t="shared" si="1608"/>
        <v>1.6666666666666701</v>
      </c>
      <c r="R3835" s="17">
        <f t="shared" si="1609"/>
        <v>-2.2692307692307621</v>
      </c>
      <c r="S3835" s="16">
        <f t="shared" si="1610"/>
        <v>-0.60256410256409199</v>
      </c>
      <c r="T3835" s="5">
        <f t="shared" si="1611"/>
        <v>1.379999999999997</v>
      </c>
      <c r="U3835" s="21">
        <f t="shared" si="1612"/>
        <v>0</v>
      </c>
      <c r="W3835" s="5">
        <f t="shared" si="1613"/>
        <v>0.66666666666667007</v>
      </c>
      <c r="X3835" s="4">
        <f t="shared" si="1614"/>
        <v>-0.40000000000000124</v>
      </c>
      <c r="AE3835" s="4">
        <f t="shared" si="1615"/>
        <v>-1.0666666666666713</v>
      </c>
      <c r="AJ3835" s="3">
        <f t="shared" si="1616"/>
        <v>3.3613445378150142E-2</v>
      </c>
      <c r="AK3835" s="3">
        <f t="shared" si="1617"/>
        <v>3.3613445378150142E-2</v>
      </c>
      <c r="AL3835" s="26">
        <f t="shared" si="1618"/>
        <v>1.379999999999997</v>
      </c>
      <c r="AM3835" s="26">
        <f ca="1">IF(RAND()&lt;J3835,H3835*F3835,I3835*G3835)-1</f>
        <v>0.66666666666667007</v>
      </c>
      <c r="AN3835" s="26">
        <f ca="1">IF(RAND()&lt;(J3835+(2*F3835-1)*Sheet2!D$109),H3835*F3835,I3835*G3835)-1</f>
        <v>0.66666666666667007</v>
      </c>
      <c r="AO3835" s="3">
        <f t="shared" si="1598"/>
        <v>200812</v>
      </c>
    </row>
    <row r="3836" spans="1:41" x14ac:dyDescent="0.25">
      <c r="A3836" s="6">
        <v>39790</v>
      </c>
      <c r="B3836" s="1" t="s">
        <v>26</v>
      </c>
      <c r="C3836" s="1" t="s">
        <v>25</v>
      </c>
      <c r="D3836" s="1">
        <v>38</v>
      </c>
      <c r="E3836" s="1">
        <v>23</v>
      </c>
      <c r="F3836">
        <f t="shared" si="1599"/>
        <v>1</v>
      </c>
      <c r="G3836">
        <f t="shared" si="1600"/>
        <v>0</v>
      </c>
      <c r="H3836" s="4">
        <v>1.55555555555556</v>
      </c>
      <c r="I3836" s="4">
        <v>2.6</v>
      </c>
      <c r="J3836" s="4">
        <f t="shared" si="1601"/>
        <v>0.64285714285714102</v>
      </c>
      <c r="K3836" s="4">
        <f t="shared" si="1602"/>
        <v>0.38461538461538458</v>
      </c>
      <c r="L3836" s="17">
        <f t="shared" si="1603"/>
        <v>0.61285714285714099</v>
      </c>
      <c r="M3836" s="17">
        <f t="shared" si="1604"/>
        <v>0.41461538461538461</v>
      </c>
      <c r="N3836" s="34">
        <f t="shared" si="1605"/>
        <v>1.6317016317016366</v>
      </c>
      <c r="O3836" s="12">
        <f t="shared" si="1606"/>
        <v>2.4118738404452689</v>
      </c>
      <c r="P3836" s="4">
        <f t="shared" si="1607"/>
        <v>200812</v>
      </c>
      <c r="Q3836" s="17">
        <f t="shared" si="1608"/>
        <v>1.55555555555556</v>
      </c>
      <c r="R3836" s="17">
        <f t="shared" si="1609"/>
        <v>-2.4249999999999856</v>
      </c>
      <c r="S3836" s="16">
        <f t="shared" si="1610"/>
        <v>-0.86944444444442559</v>
      </c>
      <c r="T3836" s="5">
        <f t="shared" si="1611"/>
        <v>1.6714285714285666</v>
      </c>
      <c r="U3836" s="21">
        <f t="shared" si="1612"/>
        <v>0</v>
      </c>
      <c r="W3836" s="5">
        <f t="shared" si="1613"/>
        <v>0.55555555555556002</v>
      </c>
      <c r="X3836" s="4">
        <f t="shared" si="1614"/>
        <v>-0.35714285714285898</v>
      </c>
      <c r="AE3836" s="4">
        <f t="shared" si="1615"/>
        <v>-0.912698412698419</v>
      </c>
      <c r="AJ3836" s="3">
        <f t="shared" si="1616"/>
        <v>2.6737967914436833E-2</v>
      </c>
      <c r="AK3836" s="3">
        <f t="shared" si="1617"/>
        <v>2.6737967914436722E-2</v>
      </c>
      <c r="AL3836" s="26">
        <f t="shared" si="1618"/>
        <v>1.6714285714285666</v>
      </c>
      <c r="AM3836" s="26">
        <f ca="1">IF(RAND()&lt;J3836,H3836*F3836,I3836*G3836)-1</f>
        <v>-1</v>
      </c>
      <c r="AN3836" s="26">
        <f ca="1">IF(RAND()&lt;(J3836+(2*F3836-1)*Sheet2!D$109),H3836*F3836,I3836*G3836)-1</f>
        <v>-1</v>
      </c>
      <c r="AO3836" s="3">
        <f t="shared" si="1598"/>
        <v>200812</v>
      </c>
    </row>
    <row r="3837" spans="1:41" x14ac:dyDescent="0.25">
      <c r="A3837" s="6">
        <v>39789</v>
      </c>
      <c r="B3837" s="1" t="s">
        <v>36</v>
      </c>
      <c r="C3837" s="1" t="s">
        <v>44</v>
      </c>
      <c r="D3837" s="1">
        <v>28</v>
      </c>
      <c r="E3837" s="1">
        <v>9</v>
      </c>
      <c r="F3837">
        <f t="shared" si="1599"/>
        <v>1</v>
      </c>
      <c r="G3837">
        <f t="shared" si="1600"/>
        <v>0</v>
      </c>
      <c r="H3837" s="4">
        <v>1.13333333333333</v>
      </c>
      <c r="I3837" s="4">
        <v>6.5</v>
      </c>
      <c r="J3837" s="4">
        <f t="shared" si="1601"/>
        <v>0.88235294117647323</v>
      </c>
      <c r="K3837" s="4">
        <f t="shared" si="1602"/>
        <v>0.15384615384615385</v>
      </c>
      <c r="L3837" s="17">
        <f t="shared" si="1603"/>
        <v>0.8523529411764732</v>
      </c>
      <c r="M3837" s="17">
        <f t="shared" si="1604"/>
        <v>0.18384615384615385</v>
      </c>
      <c r="N3837" s="34">
        <f t="shared" si="1605"/>
        <v>1.1732229123533435</v>
      </c>
      <c r="O3837" s="12">
        <f t="shared" si="1606"/>
        <v>5.4393305439330542</v>
      </c>
      <c r="P3837" s="4">
        <f t="shared" si="1607"/>
        <v>200812</v>
      </c>
      <c r="Q3837" s="17">
        <f t="shared" si="1608"/>
        <v>1.13333333333333</v>
      </c>
      <c r="R3837" s="17">
        <f t="shared" si="1609"/>
        <v>-7.6818181818183708</v>
      </c>
      <c r="S3837" s="16">
        <f t="shared" si="1610"/>
        <v>-6.5484848484850406</v>
      </c>
      <c r="T3837" s="5">
        <f t="shared" si="1611"/>
        <v>5.7352941176470758</v>
      </c>
      <c r="U3837" s="21">
        <f t="shared" si="1612"/>
        <v>1</v>
      </c>
      <c r="W3837" s="5">
        <f t="shared" si="1613"/>
        <v>0.13333333333332997</v>
      </c>
      <c r="X3837" s="4">
        <f t="shared" si="1614"/>
        <v>-0.11764705882352677</v>
      </c>
      <c r="AE3837" s="4">
        <f t="shared" si="1615"/>
        <v>-0.25098039215685675</v>
      </c>
      <c r="AJ3837" s="3">
        <f t="shared" si="1616"/>
        <v>3.4934497816596299E-2</v>
      </c>
      <c r="AK3837" s="3">
        <f t="shared" si="1617"/>
        <v>3.4934497816596299E-2</v>
      </c>
      <c r="AL3837" s="26">
        <f t="shared" si="1618"/>
        <v>5.7352941176470758</v>
      </c>
      <c r="AM3837" s="26">
        <f ca="1">IF(RAND()&lt;J3837,H3837*F3837,I3837*G3837)-1</f>
        <v>0.13333333333332997</v>
      </c>
      <c r="AN3837" s="26">
        <f ca="1">IF(RAND()&lt;(J3837+(2*F3837-1)*Sheet2!D$109),H3837*F3837,I3837*G3837)-1</f>
        <v>0.13333333333332997</v>
      </c>
      <c r="AO3837" s="3">
        <f t="shared" si="1598"/>
        <v>200812</v>
      </c>
    </row>
    <row r="3838" spans="1:41" x14ac:dyDescent="0.25">
      <c r="A3838" s="6">
        <v>39789</v>
      </c>
      <c r="B3838" s="1" t="s">
        <v>47</v>
      </c>
      <c r="C3838" s="1" t="s">
        <v>38</v>
      </c>
      <c r="D3838" s="1">
        <v>21</v>
      </c>
      <c r="E3838" s="1">
        <v>24</v>
      </c>
      <c r="F3838">
        <f t="shared" si="1599"/>
        <v>0</v>
      </c>
      <c r="G3838">
        <f t="shared" si="1600"/>
        <v>1</v>
      </c>
      <c r="H3838" s="4">
        <v>3.4</v>
      </c>
      <c r="I3838" s="4">
        <v>1.3448275862068999</v>
      </c>
      <c r="J3838" s="4">
        <f t="shared" si="1601"/>
        <v>0.29411764705882354</v>
      </c>
      <c r="K3838" s="4">
        <f t="shared" si="1602"/>
        <v>0.74358974358974173</v>
      </c>
      <c r="L3838" s="17">
        <f t="shared" si="1603"/>
        <v>0.32411764705882351</v>
      </c>
      <c r="M3838" s="17">
        <f t="shared" si="1604"/>
        <v>0.7135897435897417</v>
      </c>
      <c r="N3838" s="34">
        <f t="shared" si="1605"/>
        <v>3.0852994555353903</v>
      </c>
      <c r="O3838" s="12">
        <f t="shared" si="1606"/>
        <v>1.4013654329859901</v>
      </c>
      <c r="P3838" s="4">
        <f t="shared" si="1607"/>
        <v>200812</v>
      </c>
      <c r="Q3838" s="17">
        <f t="shared" si="1608"/>
        <v>2.5282051282051219</v>
      </c>
      <c r="R3838" s="17">
        <f t="shared" si="1609"/>
        <v>-3.3166666666666385</v>
      </c>
      <c r="S3838" s="16">
        <f t="shared" si="1610"/>
        <v>-0.78846153846151656</v>
      </c>
      <c r="T3838" s="5">
        <f t="shared" si="1611"/>
        <v>0.39553752535497055</v>
      </c>
      <c r="U3838" s="21">
        <f t="shared" si="1612"/>
        <v>0</v>
      </c>
      <c r="W3838" s="5">
        <f t="shared" si="1613"/>
        <v>-1</v>
      </c>
      <c r="X3838" s="4">
        <f t="shared" si="1614"/>
        <v>-1</v>
      </c>
      <c r="AE3838" s="4">
        <f t="shared" si="1615"/>
        <v>-3.1058823529411765</v>
      </c>
      <c r="AJ3838" s="3">
        <f t="shared" si="1616"/>
        <v>3.633720930232387E-2</v>
      </c>
      <c r="AK3838" s="3">
        <f t="shared" si="1617"/>
        <v>3.6337209302323759E-2</v>
      </c>
      <c r="AL3838" s="26">
        <f t="shared" si="1618"/>
        <v>0.39553752535497055</v>
      </c>
      <c r="AM3838" s="26">
        <f ca="1">IF(RAND()&lt;J3838,H3838*F3838,I3838*G3838)-1</f>
        <v>0.34482758620689991</v>
      </c>
      <c r="AN3838" s="26">
        <f ca="1">IF(RAND()&lt;(J3838+(2*F3838-1)*Sheet2!D$109),H3838*F3838,I3838*G3838)-1</f>
        <v>-1</v>
      </c>
      <c r="AO3838" s="3">
        <f t="shared" si="1598"/>
        <v>200812</v>
      </c>
    </row>
    <row r="3839" spans="1:41" x14ac:dyDescent="0.25">
      <c r="A3839" s="6">
        <v>39789</v>
      </c>
      <c r="B3839" s="1" t="s">
        <v>24</v>
      </c>
      <c r="C3839" s="1" t="s">
        <v>39</v>
      </c>
      <c r="D3839" s="1">
        <v>24</v>
      </c>
      <c r="E3839" s="1">
        <v>14</v>
      </c>
      <c r="F3839">
        <f t="shared" si="1599"/>
        <v>1</v>
      </c>
      <c r="G3839">
        <f t="shared" si="1600"/>
        <v>0</v>
      </c>
      <c r="H3839" s="4">
        <v>2.85</v>
      </c>
      <c r="I3839" s="4">
        <v>1.46511627906977</v>
      </c>
      <c r="J3839" s="4">
        <f t="shared" si="1601"/>
        <v>0.35087719298245612</v>
      </c>
      <c r="K3839" s="4">
        <f t="shared" si="1602"/>
        <v>0.68253968253968134</v>
      </c>
      <c r="L3839" s="17">
        <f t="shared" si="1603"/>
        <v>0.32087719298245609</v>
      </c>
      <c r="M3839" s="17">
        <f t="shared" si="1604"/>
        <v>0.71253968253968136</v>
      </c>
      <c r="N3839" s="34">
        <f t="shared" si="1605"/>
        <v>3.1164570803717884</v>
      </c>
      <c r="O3839" s="12">
        <f t="shared" si="1606"/>
        <v>1.4034306081532659</v>
      </c>
      <c r="P3839" s="4">
        <f t="shared" si="1607"/>
        <v>200812</v>
      </c>
      <c r="Q3839" s="17">
        <f t="shared" si="1608"/>
        <v>2.85</v>
      </c>
      <c r="R3839" s="17">
        <f t="shared" si="1609"/>
        <v>-2.6905405405405283</v>
      </c>
      <c r="S3839" s="16">
        <f t="shared" si="1610"/>
        <v>0.15945945945947182</v>
      </c>
      <c r="T3839" s="5">
        <f t="shared" si="1611"/>
        <v>0.51407588739290178</v>
      </c>
      <c r="U3839" s="21">
        <f t="shared" si="1612"/>
        <v>0</v>
      </c>
      <c r="W3839" s="5">
        <f t="shared" si="1613"/>
        <v>1.85</v>
      </c>
      <c r="X3839" s="4">
        <f t="shared" si="1614"/>
        <v>-0.64912280701754388</v>
      </c>
      <c r="AE3839" s="4">
        <f t="shared" si="1615"/>
        <v>-2.4991228070175442</v>
      </c>
      <c r="AJ3839" s="3">
        <f t="shared" si="1616"/>
        <v>3.2336297493935739E-2</v>
      </c>
      <c r="AK3839" s="3">
        <f t="shared" si="1617"/>
        <v>3.2336297493935851E-2</v>
      </c>
      <c r="AL3839" s="26">
        <f t="shared" si="1618"/>
        <v>0.51407588739290178</v>
      </c>
      <c r="AM3839" s="26">
        <f ca="1">IF(RAND()&lt;J3839,H3839*F3839,I3839*G3839)-1</f>
        <v>-1</v>
      </c>
      <c r="AN3839" s="26">
        <f ca="1">IF(RAND()&lt;(J3839+(2*F3839-1)*Sheet2!D$109),H3839*F3839,I3839*G3839)-1</f>
        <v>1.85</v>
      </c>
      <c r="AO3839" s="3">
        <f t="shared" si="1598"/>
        <v>200812</v>
      </c>
    </row>
    <row r="3840" spans="1:41" x14ac:dyDescent="0.25">
      <c r="A3840" s="6">
        <v>39789</v>
      </c>
      <c r="B3840" s="1" t="s">
        <v>43</v>
      </c>
      <c r="C3840" s="1" t="s">
        <v>23</v>
      </c>
      <c r="D3840" s="1">
        <v>20</v>
      </c>
      <c r="E3840" s="1">
        <v>13</v>
      </c>
      <c r="F3840">
        <f t="shared" si="1599"/>
        <v>1</v>
      </c>
      <c r="G3840">
        <f t="shared" si="1600"/>
        <v>0</v>
      </c>
      <c r="H3840" s="4">
        <v>1.47619047619048</v>
      </c>
      <c r="I3840" s="4">
        <v>2.75</v>
      </c>
      <c r="J3840" s="4">
        <f t="shared" si="1601"/>
        <v>0.67741935483870785</v>
      </c>
      <c r="K3840" s="4">
        <f t="shared" si="1602"/>
        <v>0.36363636363636365</v>
      </c>
      <c r="L3840" s="17">
        <f t="shared" si="1603"/>
        <v>0.64741935483870783</v>
      </c>
      <c r="M3840" s="17">
        <f t="shared" si="1604"/>
        <v>0.39363636363636367</v>
      </c>
      <c r="N3840" s="34">
        <f t="shared" si="1605"/>
        <v>1.54459392127554</v>
      </c>
      <c r="O3840" s="12">
        <f t="shared" si="1606"/>
        <v>2.5404157043879905</v>
      </c>
      <c r="P3840" s="4">
        <f t="shared" si="1607"/>
        <v>200812</v>
      </c>
      <c r="Q3840" s="17">
        <f t="shared" si="1608"/>
        <v>1.47619047619048</v>
      </c>
      <c r="R3840" s="17">
        <f t="shared" si="1609"/>
        <v>-2.6714285714285539</v>
      </c>
      <c r="S3840" s="16">
        <f t="shared" si="1610"/>
        <v>-1.1952380952380739</v>
      </c>
      <c r="T3840" s="5">
        <f t="shared" si="1611"/>
        <v>1.8629032258064468</v>
      </c>
      <c r="U3840" s="21">
        <f t="shared" si="1612"/>
        <v>0</v>
      </c>
      <c r="W3840" s="5">
        <f t="shared" si="1613"/>
        <v>0.47619047619048005</v>
      </c>
      <c r="X3840" s="4">
        <f t="shared" si="1614"/>
        <v>-0.32258064516129215</v>
      </c>
      <c r="AE3840" s="4">
        <f t="shared" si="1615"/>
        <v>-0.79877112135177242</v>
      </c>
      <c r="AJ3840" s="3">
        <f t="shared" si="1616"/>
        <v>3.9436619718308252E-2</v>
      </c>
      <c r="AK3840" s="3">
        <f t="shared" si="1617"/>
        <v>3.9436619718308141E-2</v>
      </c>
      <c r="AL3840" s="26">
        <f t="shared" si="1618"/>
        <v>1.8629032258064468</v>
      </c>
      <c r="AM3840" s="26">
        <f ca="1">IF(RAND()&lt;J3840,H3840*F3840,I3840*G3840)-1</f>
        <v>0.47619047619048005</v>
      </c>
      <c r="AN3840" s="26">
        <f ca="1">IF(RAND()&lt;(J3840+(2*F3840-1)*Sheet2!D$109),H3840*F3840,I3840*G3840)-1</f>
        <v>-1</v>
      </c>
      <c r="AO3840" s="3">
        <f t="shared" si="1598"/>
        <v>200812</v>
      </c>
    </row>
    <row r="3841" spans="1:41" x14ac:dyDescent="0.25">
      <c r="A3841" s="6">
        <v>39789</v>
      </c>
      <c r="B3841" s="1" t="s">
        <v>20</v>
      </c>
      <c r="C3841" s="1" t="s">
        <v>41</v>
      </c>
      <c r="D3841" s="1">
        <v>14</v>
      </c>
      <c r="E3841" s="1">
        <v>20</v>
      </c>
      <c r="F3841">
        <f t="shared" si="1599"/>
        <v>0</v>
      </c>
      <c r="G3841">
        <f t="shared" si="1600"/>
        <v>1</v>
      </c>
      <c r="H3841" s="4">
        <v>1.37037037037037</v>
      </c>
      <c r="I3841" s="4">
        <v>3.3</v>
      </c>
      <c r="J3841" s="4">
        <f t="shared" si="1601"/>
        <v>0.72972972972972994</v>
      </c>
      <c r="K3841" s="4">
        <f t="shared" si="1602"/>
        <v>0.30303030303030304</v>
      </c>
      <c r="L3841" s="17">
        <f t="shared" si="1603"/>
        <v>0.75972972972972996</v>
      </c>
      <c r="M3841" s="17">
        <f t="shared" si="1604"/>
        <v>0.27303030303030307</v>
      </c>
      <c r="N3841" s="34">
        <f t="shared" si="1605"/>
        <v>1.3162575595873351</v>
      </c>
      <c r="O3841" s="12">
        <f t="shared" si="1606"/>
        <v>3.6625971143174247</v>
      </c>
      <c r="P3841" s="4">
        <f t="shared" si="1607"/>
        <v>200812</v>
      </c>
      <c r="Q3841" s="17">
        <f t="shared" si="1608"/>
        <v>0.41526374859708187</v>
      </c>
      <c r="R3841" s="17">
        <f t="shared" si="1609"/>
        <v>-3.1347826086956547</v>
      </c>
      <c r="S3841" s="16">
        <f t="shared" si="1610"/>
        <v>-2.7195188600985727</v>
      </c>
      <c r="T3841" s="5">
        <f t="shared" si="1611"/>
        <v>2.4081081081081086</v>
      </c>
      <c r="U3841" s="21">
        <f t="shared" si="1612"/>
        <v>0</v>
      </c>
      <c r="W3841" s="5">
        <f t="shared" si="1613"/>
        <v>-1</v>
      </c>
      <c r="X3841" s="4">
        <f t="shared" si="1614"/>
        <v>-1</v>
      </c>
      <c r="AE3841" s="4">
        <f t="shared" si="1615"/>
        <v>-0.64064064064064008</v>
      </c>
      <c r="AJ3841" s="3">
        <f t="shared" si="1616"/>
        <v>3.1720856463124614E-2</v>
      </c>
      <c r="AK3841" s="3">
        <f t="shared" si="1617"/>
        <v>3.1720856463124614E-2</v>
      </c>
      <c r="AL3841" s="26">
        <f t="shared" si="1618"/>
        <v>2.4081081081081086</v>
      </c>
      <c r="AM3841" s="26">
        <f ca="1">IF(RAND()&lt;J3841,H3841*F3841,I3841*G3841)-1</f>
        <v>-1</v>
      </c>
      <c r="AN3841" s="26">
        <f ca="1">IF(RAND()&lt;(J3841+(2*F3841-1)*Sheet2!D$109),H3841*F3841,I3841*G3841)-1</f>
        <v>-1</v>
      </c>
      <c r="AO3841" s="3">
        <f t="shared" si="1598"/>
        <v>200812</v>
      </c>
    </row>
    <row r="3842" spans="1:41" x14ac:dyDescent="0.25">
      <c r="A3842" s="6">
        <v>39789</v>
      </c>
      <c r="B3842" s="1" t="s">
        <v>28</v>
      </c>
      <c r="C3842" s="1" t="s">
        <v>27</v>
      </c>
      <c r="D3842" s="1">
        <v>29</v>
      </c>
      <c r="E3842" s="1">
        <v>25</v>
      </c>
      <c r="F3842">
        <f t="shared" si="1599"/>
        <v>1</v>
      </c>
      <c r="G3842">
        <f t="shared" si="1600"/>
        <v>0</v>
      </c>
      <c r="H3842" s="4">
        <v>1.60606060606061</v>
      </c>
      <c r="I3842" s="4">
        <v>2.4500000000000002</v>
      </c>
      <c r="J3842" s="4">
        <f t="shared" si="1601"/>
        <v>0.62264150943396079</v>
      </c>
      <c r="K3842" s="4">
        <f t="shared" si="1602"/>
        <v>0.4081632653061224</v>
      </c>
      <c r="L3842" s="17">
        <f t="shared" si="1603"/>
        <v>0.59264150943396077</v>
      </c>
      <c r="M3842" s="17">
        <f t="shared" si="1604"/>
        <v>0.43816326530612237</v>
      </c>
      <c r="N3842" s="34">
        <f t="shared" si="1605"/>
        <v>1.687360713148683</v>
      </c>
      <c r="O3842" s="12">
        <f t="shared" si="1606"/>
        <v>2.2822543083372153</v>
      </c>
      <c r="P3842" s="4">
        <f t="shared" si="1607"/>
        <v>200812</v>
      </c>
      <c r="Q3842" s="17">
        <f t="shared" si="1608"/>
        <v>1.60606060606061</v>
      </c>
      <c r="R3842" s="17">
        <f t="shared" si="1609"/>
        <v>-2.3396551724137824</v>
      </c>
      <c r="S3842" s="16">
        <f t="shared" si="1610"/>
        <v>-0.73359456635317244</v>
      </c>
      <c r="T3842" s="5">
        <f t="shared" si="1611"/>
        <v>1.5254716981132039</v>
      </c>
      <c r="U3842" s="21">
        <f t="shared" si="1612"/>
        <v>0</v>
      </c>
      <c r="W3842" s="5">
        <f t="shared" si="1613"/>
        <v>0.60606060606060996</v>
      </c>
      <c r="X3842" s="4">
        <f t="shared" si="1614"/>
        <v>-0.37735849056603921</v>
      </c>
      <c r="AE3842" s="4">
        <f t="shared" si="1615"/>
        <v>-0.98341909662664917</v>
      </c>
      <c r="AJ3842" s="3">
        <f t="shared" si="1616"/>
        <v>2.9884198729920097E-2</v>
      </c>
      <c r="AK3842" s="3">
        <f t="shared" si="1617"/>
        <v>2.9884198729920097E-2</v>
      </c>
      <c r="AL3842" s="26">
        <f t="shared" si="1618"/>
        <v>1.5254716981132039</v>
      </c>
      <c r="AM3842" s="26">
        <f ca="1">IF(RAND()&lt;J3842,H3842*F3842,I3842*G3842)-1</f>
        <v>0.60606060606060996</v>
      </c>
      <c r="AN3842" s="26">
        <f ca="1">IF(RAND()&lt;(J3842+(2*F3842-1)*Sheet2!D$109),H3842*F3842,I3842*G3842)-1</f>
        <v>0.60606060606060996</v>
      </c>
      <c r="AO3842" s="3">
        <f t="shared" ref="AO3842:AO3905" si="1619">P3842</f>
        <v>200812</v>
      </c>
    </row>
    <row r="3843" spans="1:41" x14ac:dyDescent="0.25">
      <c r="A3843" s="6">
        <v>39789</v>
      </c>
      <c r="B3843" s="1" t="s">
        <v>22</v>
      </c>
      <c r="C3843" s="1" t="s">
        <v>30</v>
      </c>
      <c r="D3843" s="1">
        <v>35</v>
      </c>
      <c r="E3843" s="1">
        <v>3</v>
      </c>
      <c r="F3843">
        <f t="shared" ref="F3843:F3906" si="1620">IF(D3843&gt;E3843,1,0)</f>
        <v>1</v>
      </c>
      <c r="G3843">
        <f t="shared" ref="G3843:G3906" si="1621">IF(E3843&gt;D3843,1,0)</f>
        <v>0</v>
      </c>
      <c r="H3843" s="4">
        <v>1.1428571428571399</v>
      </c>
      <c r="I3843" s="4">
        <v>6.5</v>
      </c>
      <c r="J3843" s="4">
        <f t="shared" ref="J3843:J3906" si="1622">1/H3843</f>
        <v>0.87500000000000222</v>
      </c>
      <c r="K3843" s="4">
        <f t="shared" ref="K3843:K3906" si="1623">1/I3843</f>
        <v>0.15384615384615385</v>
      </c>
      <c r="L3843" s="17">
        <f t="shared" ref="L3843:L3906" si="1624">IF(F3843&gt;0,J3843-0.03,J3843+0.03)</f>
        <v>0.84500000000000219</v>
      </c>
      <c r="M3843" s="17">
        <f t="shared" ref="M3843:M3906" si="1625">IF(G3843&gt;0,K3843-0.03,K3843+0.03)</f>
        <v>0.18384615384615385</v>
      </c>
      <c r="N3843" s="34">
        <f t="shared" ref="N3843:N3906" si="1626">1/L3843</f>
        <v>1.1834319526627188</v>
      </c>
      <c r="O3843" s="12">
        <f t="shared" ref="O3843:O3906" si="1627">1/M3843</f>
        <v>5.4393305439330542</v>
      </c>
      <c r="P3843" s="4">
        <f t="shared" ref="P3843:P3906" si="1628">YEAR(A3843)*100+MONTH(A3843)</f>
        <v>200812</v>
      </c>
      <c r="Q3843" s="17">
        <f t="shared" ref="Q3843:Q3906" si="1629">IF(F3843=1,H3843,H3843/I3843)</f>
        <v>1.1428571428571399</v>
      </c>
      <c r="R3843" s="17">
        <f t="shared" ref="R3843:R3906" si="1630">-1/(H3843-1)-1/(I3843-1)</f>
        <v>-7.1818181818183264</v>
      </c>
      <c r="S3843" s="16">
        <f t="shared" ref="S3843:S3906" si="1631">Q3843+R3843</f>
        <v>-6.0389610389611867</v>
      </c>
      <c r="T3843" s="5">
        <f t="shared" ref="T3843:T3906" si="1632">I3843/H3843</f>
        <v>5.6875000000000151</v>
      </c>
      <c r="U3843" s="21">
        <f t="shared" ref="U3843:U3906" si="1633">IF(H3843&lt;U$1,1,0)</f>
        <v>1</v>
      </c>
      <c r="W3843" s="5">
        <f t="shared" ref="W3843:W3906" si="1634">H3843*F3843-1</f>
        <v>0.14285714285713991</v>
      </c>
      <c r="X3843" s="4">
        <f t="shared" ref="X3843:X3906" si="1635">J3843*F3843-1</f>
        <v>-0.12499999999999778</v>
      </c>
      <c r="AE3843" s="4">
        <f t="shared" ref="AE3843:AE3906" si="1636">(1/H3843-1/J3843)</f>
        <v>-0.26785714285713769</v>
      </c>
      <c r="AJ3843" s="3">
        <f t="shared" ref="AJ3843:AJ3906" si="1637">1-H3843*I3843/(H3843+I3843)</f>
        <v>2.8037383177572206E-2</v>
      </c>
      <c r="AK3843" s="3">
        <f t="shared" ref="AK3843:AK3906" si="1638">1-N3843*O3843/(N3843+O3843)</f>
        <v>2.8037383177572095E-2</v>
      </c>
      <c r="AL3843" s="26">
        <f t="shared" ref="AL3843:AL3906" si="1639">(I3843/H3843)</f>
        <v>5.6875000000000151</v>
      </c>
      <c r="AM3843" s="26">
        <f ca="1">IF(RAND()&lt;J3843,H3843*F3843,I3843*G3843)-1</f>
        <v>-1</v>
      </c>
      <c r="AN3843" s="26">
        <f ca="1">IF(RAND()&lt;(J3843+(2*F3843-1)*Sheet2!D$109),H3843*F3843,I3843*G3843)-1</f>
        <v>0.14285714285713991</v>
      </c>
      <c r="AO3843" s="3">
        <f t="shared" si="1619"/>
        <v>200812</v>
      </c>
    </row>
    <row r="3844" spans="1:41" x14ac:dyDescent="0.25">
      <c r="A3844" s="6">
        <v>39789</v>
      </c>
      <c r="B3844" s="1" t="s">
        <v>48</v>
      </c>
      <c r="C3844" s="1" t="s">
        <v>33</v>
      </c>
      <c r="D3844" s="1">
        <v>21</v>
      </c>
      <c r="E3844" s="1">
        <v>24</v>
      </c>
      <c r="F3844">
        <f t="shared" si="1620"/>
        <v>0</v>
      </c>
      <c r="G3844">
        <f t="shared" si="1621"/>
        <v>1</v>
      </c>
      <c r="H3844" s="4">
        <v>1.3333333333333299</v>
      </c>
      <c r="I3844" s="4">
        <v>3.5</v>
      </c>
      <c r="J3844" s="4">
        <f t="shared" si="1622"/>
        <v>0.75000000000000189</v>
      </c>
      <c r="K3844" s="4">
        <f t="shared" si="1623"/>
        <v>0.2857142857142857</v>
      </c>
      <c r="L3844" s="17">
        <f t="shared" si="1624"/>
        <v>0.78000000000000191</v>
      </c>
      <c r="M3844" s="17">
        <f t="shared" si="1625"/>
        <v>0.25571428571428567</v>
      </c>
      <c r="N3844" s="34">
        <f t="shared" si="1626"/>
        <v>1.2820512820512788</v>
      </c>
      <c r="O3844" s="12">
        <f t="shared" si="1627"/>
        <v>3.9106145251396653</v>
      </c>
      <c r="P3844" s="4">
        <f t="shared" si="1628"/>
        <v>200812</v>
      </c>
      <c r="Q3844" s="17">
        <f t="shared" si="1629"/>
        <v>0.38095238095237999</v>
      </c>
      <c r="R3844" s="17">
        <f t="shared" si="1630"/>
        <v>-3.4000000000000306</v>
      </c>
      <c r="S3844" s="16">
        <f t="shared" si="1631"/>
        <v>-3.0190476190476505</v>
      </c>
      <c r="T3844" s="5">
        <f t="shared" si="1632"/>
        <v>2.6250000000000067</v>
      </c>
      <c r="U3844" s="21">
        <f t="shared" si="1633"/>
        <v>0</v>
      </c>
      <c r="W3844" s="5">
        <f t="shared" si="1634"/>
        <v>-1</v>
      </c>
      <c r="X3844" s="4">
        <f t="shared" si="1635"/>
        <v>-1</v>
      </c>
      <c r="AE3844" s="4">
        <f t="shared" si="1636"/>
        <v>-0.58333333333332804</v>
      </c>
      <c r="AJ3844" s="3">
        <f t="shared" si="1637"/>
        <v>3.4482758620691611E-2</v>
      </c>
      <c r="AK3844" s="3">
        <f t="shared" si="1638"/>
        <v>3.44827586206915E-2</v>
      </c>
      <c r="AL3844" s="26">
        <f t="shared" si="1639"/>
        <v>2.6250000000000067</v>
      </c>
      <c r="AM3844" s="26">
        <f ca="1">IF(RAND()&lt;J3844,H3844*F3844,I3844*G3844)-1</f>
        <v>-1</v>
      </c>
      <c r="AN3844" s="26">
        <f ca="1">IF(RAND()&lt;(J3844+(2*F3844-1)*Sheet2!D$109),H3844*F3844,I3844*G3844)-1</f>
        <v>-1</v>
      </c>
      <c r="AO3844" s="3">
        <f t="shared" si="1619"/>
        <v>200812</v>
      </c>
    </row>
    <row r="3845" spans="1:41" x14ac:dyDescent="0.25">
      <c r="A3845" s="6">
        <v>39789</v>
      </c>
      <c r="B3845" s="1" t="s">
        <v>19</v>
      </c>
      <c r="C3845" s="1" t="s">
        <v>46</v>
      </c>
      <c r="D3845" s="1">
        <v>16</v>
      </c>
      <c r="E3845" s="1">
        <v>20</v>
      </c>
      <c r="F3845">
        <f t="shared" si="1620"/>
        <v>0</v>
      </c>
      <c r="G3845">
        <f t="shared" si="1621"/>
        <v>1</v>
      </c>
      <c r="H3845" s="4">
        <v>5.5</v>
      </c>
      <c r="I3845" s="4">
        <v>1.1818181818181799</v>
      </c>
      <c r="J3845" s="4">
        <f t="shared" si="1622"/>
        <v>0.18181818181818182</v>
      </c>
      <c r="K3845" s="4">
        <f t="shared" si="1623"/>
        <v>0.84615384615384759</v>
      </c>
      <c r="L3845" s="17">
        <f t="shared" si="1624"/>
        <v>0.21181818181818182</v>
      </c>
      <c r="M3845" s="17">
        <f t="shared" si="1625"/>
        <v>0.81615384615384756</v>
      </c>
      <c r="N3845" s="34">
        <f t="shared" si="1626"/>
        <v>4.7210300429184544</v>
      </c>
      <c r="O3845" s="12">
        <f t="shared" si="1627"/>
        <v>1.2252591894439187</v>
      </c>
      <c r="P3845" s="4">
        <f t="shared" si="1628"/>
        <v>200812</v>
      </c>
      <c r="Q3845" s="17">
        <f t="shared" si="1629"/>
        <v>4.6538461538461613</v>
      </c>
      <c r="R3845" s="17">
        <f t="shared" si="1630"/>
        <v>-5.7222222222222809</v>
      </c>
      <c r="S3845" s="16">
        <f t="shared" si="1631"/>
        <v>-1.0683760683761196</v>
      </c>
      <c r="T3845" s="5">
        <f t="shared" si="1632"/>
        <v>0.21487603305785088</v>
      </c>
      <c r="U3845" s="21">
        <f t="shared" si="1633"/>
        <v>0</v>
      </c>
      <c r="W3845" s="5">
        <f t="shared" si="1634"/>
        <v>-1</v>
      </c>
      <c r="X3845" s="4">
        <f t="shared" si="1635"/>
        <v>-1</v>
      </c>
      <c r="AE3845" s="4">
        <f t="shared" si="1636"/>
        <v>-5.3181818181818183</v>
      </c>
      <c r="AJ3845" s="3">
        <f t="shared" si="1637"/>
        <v>2.7210884353742859E-2</v>
      </c>
      <c r="AK3845" s="3">
        <f t="shared" si="1638"/>
        <v>2.721088435374297E-2</v>
      </c>
      <c r="AL3845" s="26">
        <f t="shared" si="1639"/>
        <v>0.21487603305785088</v>
      </c>
      <c r="AM3845" s="26">
        <f ca="1">IF(RAND()&lt;J3845,H3845*F3845,I3845*G3845)-1</f>
        <v>0.18181818181817988</v>
      </c>
      <c r="AN3845" s="26">
        <f ca="1">IF(RAND()&lt;(J3845+(2*F3845-1)*Sheet2!D$109),H3845*F3845,I3845*G3845)-1</f>
        <v>0.18181818181817988</v>
      </c>
      <c r="AO3845" s="3">
        <f t="shared" si="1619"/>
        <v>200812</v>
      </c>
    </row>
    <row r="3846" spans="1:41" x14ac:dyDescent="0.25">
      <c r="A3846" s="6">
        <v>39789</v>
      </c>
      <c r="B3846" s="1" t="s">
        <v>21</v>
      </c>
      <c r="C3846" s="1" t="s">
        <v>35</v>
      </c>
      <c r="D3846" s="1">
        <v>24</v>
      </c>
      <c r="E3846" s="1">
        <v>17</v>
      </c>
      <c r="F3846">
        <f t="shared" si="1620"/>
        <v>1</v>
      </c>
      <c r="G3846">
        <f t="shared" si="1621"/>
        <v>0</v>
      </c>
      <c r="H3846" s="4">
        <v>1.23529411764706</v>
      </c>
      <c r="I3846" s="4">
        <v>4.55</v>
      </c>
      <c r="J3846" s="4">
        <f t="shared" si="1622"/>
        <v>0.80952380952380876</v>
      </c>
      <c r="K3846" s="4">
        <f t="shared" si="1623"/>
        <v>0.21978021978021978</v>
      </c>
      <c r="L3846" s="17">
        <f t="shared" si="1624"/>
        <v>0.77952380952380873</v>
      </c>
      <c r="M3846" s="17">
        <f t="shared" si="1625"/>
        <v>0.24978021978021978</v>
      </c>
      <c r="N3846" s="34">
        <f t="shared" si="1626"/>
        <v>1.2828344532681748</v>
      </c>
      <c r="O3846" s="12">
        <f t="shared" si="1627"/>
        <v>4.0035195776506818</v>
      </c>
      <c r="P3846" s="4">
        <f t="shared" si="1628"/>
        <v>200812</v>
      </c>
      <c r="Q3846" s="17">
        <f t="shared" si="1629"/>
        <v>1.23529411764706</v>
      </c>
      <c r="R3846" s="17">
        <f t="shared" si="1630"/>
        <v>-4.5316901408450487</v>
      </c>
      <c r="S3846" s="16">
        <f t="shared" si="1631"/>
        <v>-3.296396023197989</v>
      </c>
      <c r="T3846" s="5">
        <f t="shared" si="1632"/>
        <v>3.6833333333333296</v>
      </c>
      <c r="U3846" s="21">
        <f t="shared" si="1633"/>
        <v>0</v>
      </c>
      <c r="W3846" s="5">
        <f t="shared" si="1634"/>
        <v>0.23529411764705999</v>
      </c>
      <c r="X3846" s="4">
        <f t="shared" si="1635"/>
        <v>-0.19047619047619124</v>
      </c>
      <c r="AE3846" s="4">
        <f t="shared" si="1636"/>
        <v>-0.42577030812325123</v>
      </c>
      <c r="AJ3846" s="3">
        <f t="shared" si="1637"/>
        <v>2.8469750889678958E-2</v>
      </c>
      <c r="AK3846" s="3">
        <f t="shared" si="1638"/>
        <v>2.8469750889678958E-2</v>
      </c>
      <c r="AL3846" s="26">
        <f t="shared" si="1639"/>
        <v>3.6833333333333296</v>
      </c>
      <c r="AM3846" s="26">
        <f ca="1">IF(RAND()&lt;J3846,H3846*F3846,I3846*G3846)-1</f>
        <v>0.23529411764705999</v>
      </c>
      <c r="AN3846" s="26">
        <f ca="1">IF(RAND()&lt;(J3846+(2*F3846-1)*Sheet2!D$109),H3846*F3846,I3846*G3846)-1</f>
        <v>0.23529411764705999</v>
      </c>
      <c r="AO3846" s="3">
        <f t="shared" si="1619"/>
        <v>200812</v>
      </c>
    </row>
    <row r="3847" spans="1:41" x14ac:dyDescent="0.25">
      <c r="A3847" s="6">
        <v>39789</v>
      </c>
      <c r="B3847" s="1" t="s">
        <v>31</v>
      </c>
      <c r="C3847" s="1" t="s">
        <v>42</v>
      </c>
      <c r="D3847" s="1">
        <v>23</v>
      </c>
      <c r="E3847" s="1">
        <v>10</v>
      </c>
      <c r="F3847">
        <f t="shared" si="1620"/>
        <v>1</v>
      </c>
      <c r="G3847">
        <f t="shared" si="1621"/>
        <v>0</v>
      </c>
      <c r="H3847" s="4">
        <v>1.3448275862068999</v>
      </c>
      <c r="I3847" s="4">
        <v>3.45</v>
      </c>
      <c r="J3847" s="4">
        <f t="shared" si="1622"/>
        <v>0.74358974358974173</v>
      </c>
      <c r="K3847" s="4">
        <f t="shared" si="1623"/>
        <v>0.28985507246376813</v>
      </c>
      <c r="L3847" s="17">
        <f t="shared" si="1624"/>
        <v>0.7135897435897417</v>
      </c>
      <c r="M3847" s="17">
        <f t="shared" si="1625"/>
        <v>0.3198550724637681</v>
      </c>
      <c r="N3847" s="34">
        <f t="shared" si="1626"/>
        <v>1.4013654329859901</v>
      </c>
      <c r="O3847" s="12">
        <f t="shared" si="1627"/>
        <v>3.1264159492523791</v>
      </c>
      <c r="P3847" s="4">
        <f t="shared" si="1628"/>
        <v>200812</v>
      </c>
      <c r="Q3847" s="17">
        <f t="shared" si="1629"/>
        <v>1.3448275862068999</v>
      </c>
      <c r="R3847" s="17">
        <f t="shared" si="1630"/>
        <v>-3.3081632653060944</v>
      </c>
      <c r="S3847" s="16">
        <f t="shared" si="1631"/>
        <v>-1.9633356790991945</v>
      </c>
      <c r="T3847" s="5">
        <f t="shared" si="1632"/>
        <v>2.5653846153846089</v>
      </c>
      <c r="U3847" s="21">
        <f t="shared" si="1633"/>
        <v>0</v>
      </c>
      <c r="W3847" s="5">
        <f t="shared" si="1634"/>
        <v>0.34482758620689991</v>
      </c>
      <c r="X3847" s="4">
        <f t="shared" si="1635"/>
        <v>-0.25641025641025827</v>
      </c>
      <c r="AE3847" s="4">
        <f t="shared" si="1636"/>
        <v>-0.60123784261715818</v>
      </c>
      <c r="AJ3847" s="3">
        <f t="shared" si="1637"/>
        <v>3.2362459546923628E-2</v>
      </c>
      <c r="AK3847" s="3">
        <f t="shared" si="1638"/>
        <v>3.2362459546923628E-2</v>
      </c>
      <c r="AL3847" s="26">
        <f t="shared" si="1639"/>
        <v>2.5653846153846089</v>
      </c>
      <c r="AM3847" s="26">
        <f ca="1">IF(RAND()&lt;J3847,H3847*F3847,I3847*G3847)-1</f>
        <v>0.34482758620689991</v>
      </c>
      <c r="AN3847" s="26">
        <f ca="1">IF(RAND()&lt;(J3847+(2*F3847-1)*Sheet2!D$109),H3847*F3847,I3847*G3847)-1</f>
        <v>0.34482758620689991</v>
      </c>
      <c r="AO3847" s="3">
        <f t="shared" si="1619"/>
        <v>200812</v>
      </c>
    </row>
    <row r="3848" spans="1:41" x14ac:dyDescent="0.25">
      <c r="A3848" s="6">
        <v>39789</v>
      </c>
      <c r="B3848" s="1" t="s">
        <v>32</v>
      </c>
      <c r="C3848" s="1" t="s">
        <v>37</v>
      </c>
      <c r="D3848" s="1">
        <v>3</v>
      </c>
      <c r="E3848" s="1">
        <v>16</v>
      </c>
      <c r="F3848">
        <f t="shared" si="1620"/>
        <v>0</v>
      </c>
      <c r="G3848">
        <f t="shared" si="1621"/>
        <v>1</v>
      </c>
      <c r="H3848" s="4">
        <v>1.8</v>
      </c>
      <c r="I3848" s="4">
        <v>2.0499999999999998</v>
      </c>
      <c r="J3848" s="4">
        <f t="shared" si="1622"/>
        <v>0.55555555555555558</v>
      </c>
      <c r="K3848" s="4">
        <f t="shared" si="1623"/>
        <v>0.48780487804878053</v>
      </c>
      <c r="L3848" s="17">
        <f t="shared" si="1624"/>
        <v>0.58555555555555561</v>
      </c>
      <c r="M3848" s="17">
        <f t="shared" si="1625"/>
        <v>0.45780487804878056</v>
      </c>
      <c r="N3848" s="34">
        <f t="shared" si="1626"/>
        <v>1.7077798861480074</v>
      </c>
      <c r="O3848" s="12">
        <f t="shared" si="1627"/>
        <v>2.1843367075119868</v>
      </c>
      <c r="P3848" s="4">
        <f t="shared" si="1628"/>
        <v>200812</v>
      </c>
      <c r="Q3848" s="17">
        <f t="shared" si="1629"/>
        <v>0.87804878048780499</v>
      </c>
      <c r="R3848" s="17">
        <f t="shared" si="1630"/>
        <v>-2.2023809523809526</v>
      </c>
      <c r="S3848" s="16">
        <f t="shared" si="1631"/>
        <v>-1.3243321718931476</v>
      </c>
      <c r="T3848" s="5">
        <f t="shared" si="1632"/>
        <v>1.1388888888888888</v>
      </c>
      <c r="U3848" s="21">
        <f t="shared" si="1633"/>
        <v>0</v>
      </c>
      <c r="W3848" s="5">
        <f t="shared" si="1634"/>
        <v>-1</v>
      </c>
      <c r="X3848" s="4">
        <f t="shared" si="1635"/>
        <v>-1</v>
      </c>
      <c r="AE3848" s="4">
        <f t="shared" si="1636"/>
        <v>-1.2444444444444442</v>
      </c>
      <c r="AJ3848" s="3">
        <f t="shared" si="1637"/>
        <v>4.1558441558441461E-2</v>
      </c>
      <c r="AK3848" s="3">
        <f t="shared" si="1638"/>
        <v>4.1558441558441683E-2</v>
      </c>
      <c r="AL3848" s="26">
        <f t="shared" si="1639"/>
        <v>1.1388888888888888</v>
      </c>
      <c r="AM3848" s="26">
        <f ca="1">IF(RAND()&lt;J3848,H3848*F3848,I3848*G3848)-1</f>
        <v>-1</v>
      </c>
      <c r="AN3848" s="26">
        <f ca="1">IF(RAND()&lt;(J3848+(2*F3848-1)*Sheet2!D$109),H3848*F3848,I3848*G3848)-1</f>
        <v>-1</v>
      </c>
      <c r="AO3848" s="3">
        <f t="shared" si="1619"/>
        <v>200812</v>
      </c>
    </row>
    <row r="3849" spans="1:41" x14ac:dyDescent="0.25">
      <c r="A3849" s="6">
        <v>39789</v>
      </c>
      <c r="B3849" s="1" t="s">
        <v>29</v>
      </c>
      <c r="C3849" s="1" t="s">
        <v>34</v>
      </c>
      <c r="D3849" s="1">
        <v>24</v>
      </c>
      <c r="E3849" s="1">
        <v>10</v>
      </c>
      <c r="F3849">
        <f t="shared" si="1620"/>
        <v>1</v>
      </c>
      <c r="G3849">
        <f t="shared" si="1621"/>
        <v>0</v>
      </c>
      <c r="H3849" s="4">
        <v>1.3333333333333299</v>
      </c>
      <c r="I3849" s="4">
        <v>3.5</v>
      </c>
      <c r="J3849" s="4">
        <f t="shared" si="1622"/>
        <v>0.75000000000000189</v>
      </c>
      <c r="K3849" s="4">
        <f t="shared" si="1623"/>
        <v>0.2857142857142857</v>
      </c>
      <c r="L3849" s="17">
        <f t="shared" si="1624"/>
        <v>0.72000000000000186</v>
      </c>
      <c r="M3849" s="17">
        <f t="shared" si="1625"/>
        <v>0.31571428571428573</v>
      </c>
      <c r="N3849" s="34">
        <f t="shared" si="1626"/>
        <v>1.3888888888888853</v>
      </c>
      <c r="O3849" s="12">
        <f t="shared" si="1627"/>
        <v>3.1674208144796379</v>
      </c>
      <c r="P3849" s="4">
        <f t="shared" si="1628"/>
        <v>200812</v>
      </c>
      <c r="Q3849" s="17">
        <f t="shared" si="1629"/>
        <v>1.3333333333333299</v>
      </c>
      <c r="R3849" s="17">
        <f t="shared" si="1630"/>
        <v>-3.4000000000000306</v>
      </c>
      <c r="S3849" s="16">
        <f t="shared" si="1631"/>
        <v>-2.0666666666667006</v>
      </c>
      <c r="T3849" s="5">
        <f t="shared" si="1632"/>
        <v>2.6250000000000067</v>
      </c>
      <c r="U3849" s="21">
        <f t="shared" si="1633"/>
        <v>0</v>
      </c>
      <c r="W3849" s="5">
        <f t="shared" si="1634"/>
        <v>0.33333333333332993</v>
      </c>
      <c r="X3849" s="4">
        <f t="shared" si="1635"/>
        <v>-0.24999999999999811</v>
      </c>
      <c r="AE3849" s="4">
        <f t="shared" si="1636"/>
        <v>-0.58333333333332804</v>
      </c>
      <c r="AJ3849" s="3">
        <f t="shared" si="1637"/>
        <v>3.4482758620691611E-2</v>
      </c>
      <c r="AK3849" s="3">
        <f t="shared" si="1638"/>
        <v>3.4482758620691278E-2</v>
      </c>
      <c r="AL3849" s="26">
        <f t="shared" si="1639"/>
        <v>2.6250000000000067</v>
      </c>
      <c r="AM3849" s="26">
        <f ca="1">IF(RAND()&lt;J3849,H3849*F3849,I3849*G3849)-1</f>
        <v>0.33333333333332993</v>
      </c>
      <c r="AN3849" s="26">
        <f ca="1">IF(RAND()&lt;(J3849+(2*F3849-1)*Sheet2!D$109),H3849*F3849,I3849*G3849)-1</f>
        <v>-1</v>
      </c>
      <c r="AO3849" s="3">
        <f t="shared" si="1619"/>
        <v>200812</v>
      </c>
    </row>
    <row r="3850" spans="1:41" x14ac:dyDescent="0.25">
      <c r="A3850" s="6">
        <v>39789</v>
      </c>
      <c r="B3850" s="1" t="s">
        <v>49</v>
      </c>
      <c r="C3850" s="1" t="s">
        <v>45</v>
      </c>
      <c r="D3850" s="1">
        <v>34</v>
      </c>
      <c r="E3850" s="1">
        <v>10</v>
      </c>
      <c r="F3850">
        <f t="shared" si="1620"/>
        <v>1</v>
      </c>
      <c r="G3850">
        <f t="shared" si="1621"/>
        <v>0</v>
      </c>
      <c r="H3850" s="4">
        <v>1.12121212121212</v>
      </c>
      <c r="I3850" s="4">
        <v>7.25</v>
      </c>
      <c r="J3850" s="4">
        <f t="shared" si="1622"/>
        <v>0.89189189189189289</v>
      </c>
      <c r="K3850" s="4">
        <f t="shared" si="1623"/>
        <v>0.13793103448275862</v>
      </c>
      <c r="L3850" s="17">
        <f t="shared" si="1624"/>
        <v>0.86189189189189286</v>
      </c>
      <c r="M3850" s="17">
        <f t="shared" si="1625"/>
        <v>0.16793103448275862</v>
      </c>
      <c r="N3850" s="34">
        <f t="shared" si="1626"/>
        <v>1.1602383192223253</v>
      </c>
      <c r="O3850" s="12">
        <f t="shared" si="1627"/>
        <v>5.9548254620123204</v>
      </c>
      <c r="P3850" s="4">
        <f t="shared" si="1628"/>
        <v>200812</v>
      </c>
      <c r="Q3850" s="17">
        <f t="shared" si="1629"/>
        <v>1.12121212121212</v>
      </c>
      <c r="R3850" s="17">
        <f t="shared" si="1630"/>
        <v>-8.4100000000000836</v>
      </c>
      <c r="S3850" s="16">
        <f t="shared" si="1631"/>
        <v>-7.2887878787879634</v>
      </c>
      <c r="T3850" s="5">
        <f t="shared" si="1632"/>
        <v>6.4662162162162229</v>
      </c>
      <c r="U3850" s="21">
        <f t="shared" si="1633"/>
        <v>1</v>
      </c>
      <c r="W3850" s="5">
        <f t="shared" si="1634"/>
        <v>0.12121212121211999</v>
      </c>
      <c r="X3850" s="4">
        <f t="shared" si="1635"/>
        <v>-0.10810810810810711</v>
      </c>
      <c r="AE3850" s="4">
        <f t="shared" si="1636"/>
        <v>-0.22932022932022711</v>
      </c>
      <c r="AJ3850" s="3">
        <f t="shared" si="1637"/>
        <v>2.8959276018100333E-2</v>
      </c>
      <c r="AK3850" s="3">
        <f t="shared" si="1638"/>
        <v>2.8959276018100666E-2</v>
      </c>
      <c r="AL3850" s="26">
        <f t="shared" si="1639"/>
        <v>6.4662162162162229</v>
      </c>
      <c r="AM3850" s="26">
        <f ca="1">IF(RAND()&lt;J3850,H3850*F3850,I3850*G3850)-1</f>
        <v>-1</v>
      </c>
      <c r="AN3850" s="26">
        <f ca="1">IF(RAND()&lt;(J3850+(2*F3850-1)*Sheet2!D$109),H3850*F3850,I3850*G3850)-1</f>
        <v>-1</v>
      </c>
      <c r="AO3850" s="3">
        <f t="shared" si="1619"/>
        <v>200812</v>
      </c>
    </row>
    <row r="3851" spans="1:41" x14ac:dyDescent="0.25">
      <c r="A3851" s="6">
        <v>39786</v>
      </c>
      <c r="B3851" s="1" t="s">
        <v>50</v>
      </c>
      <c r="C3851" s="1" t="s">
        <v>40</v>
      </c>
      <c r="D3851" s="1">
        <v>34</v>
      </c>
      <c r="E3851" s="1">
        <v>7</v>
      </c>
      <c r="F3851">
        <f t="shared" si="1620"/>
        <v>1</v>
      </c>
      <c r="G3851">
        <f t="shared" si="1621"/>
        <v>0</v>
      </c>
      <c r="H3851" s="4">
        <v>1.2222222222222201</v>
      </c>
      <c r="I3851" s="4">
        <v>4.75</v>
      </c>
      <c r="J3851" s="4">
        <f t="shared" si="1622"/>
        <v>0.81818181818181956</v>
      </c>
      <c r="K3851" s="4">
        <f t="shared" si="1623"/>
        <v>0.21052631578947367</v>
      </c>
      <c r="L3851" s="17">
        <f t="shared" si="1624"/>
        <v>0.78818181818181954</v>
      </c>
      <c r="M3851" s="17">
        <f t="shared" si="1625"/>
        <v>0.24052631578947367</v>
      </c>
      <c r="N3851" s="34">
        <f t="shared" si="1626"/>
        <v>1.2687427912341385</v>
      </c>
      <c r="O3851" s="12">
        <f t="shared" si="1627"/>
        <v>4.1575492341356677</v>
      </c>
      <c r="P3851" s="4">
        <f t="shared" si="1628"/>
        <v>200812</v>
      </c>
      <c r="Q3851" s="17">
        <f t="shared" si="1629"/>
        <v>1.2222222222222201</v>
      </c>
      <c r="R3851" s="17">
        <f t="shared" si="1630"/>
        <v>-4.7666666666667092</v>
      </c>
      <c r="S3851" s="16">
        <f t="shared" si="1631"/>
        <v>-3.5444444444444891</v>
      </c>
      <c r="T3851" s="5">
        <f t="shared" si="1632"/>
        <v>3.8863636363636429</v>
      </c>
      <c r="U3851" s="21">
        <f t="shared" si="1633"/>
        <v>0</v>
      </c>
      <c r="W3851" s="5">
        <f t="shared" si="1634"/>
        <v>0.2222222222222201</v>
      </c>
      <c r="X3851" s="4">
        <f t="shared" si="1635"/>
        <v>-0.18181818181818044</v>
      </c>
      <c r="AE3851" s="4">
        <f t="shared" si="1636"/>
        <v>-0.40404040404040054</v>
      </c>
      <c r="AJ3851" s="3">
        <f t="shared" si="1637"/>
        <v>2.7906976744187295E-2</v>
      </c>
      <c r="AK3851" s="3">
        <f t="shared" si="1638"/>
        <v>2.7906976744187406E-2</v>
      </c>
      <c r="AL3851" s="26">
        <f t="shared" si="1639"/>
        <v>3.8863636363636429</v>
      </c>
      <c r="AM3851" s="26">
        <f ca="1">IF(RAND()&lt;J3851,H3851*F3851,I3851*G3851)-1</f>
        <v>0.2222222222222201</v>
      </c>
      <c r="AN3851" s="26">
        <f ca="1">IF(RAND()&lt;(J3851+(2*F3851-1)*Sheet2!D$109),H3851*F3851,I3851*G3851)-1</f>
        <v>0.2222222222222201</v>
      </c>
      <c r="AO3851" s="3">
        <f t="shared" si="1619"/>
        <v>200812</v>
      </c>
    </row>
    <row r="3852" spans="1:41" x14ac:dyDescent="0.25">
      <c r="A3852" s="6">
        <v>39783</v>
      </c>
      <c r="B3852" s="1" t="s">
        <v>33</v>
      </c>
      <c r="C3852" s="1" t="s">
        <v>42</v>
      </c>
      <c r="D3852" s="1">
        <v>30</v>
      </c>
      <c r="E3852" s="1">
        <v>17</v>
      </c>
      <c r="F3852">
        <f t="shared" si="1620"/>
        <v>1</v>
      </c>
      <c r="G3852">
        <f t="shared" si="1621"/>
        <v>0</v>
      </c>
      <c r="H3852" s="4">
        <v>1.60606060606061</v>
      </c>
      <c r="I3852" s="4">
        <v>2.4500000000000002</v>
      </c>
      <c r="J3852" s="4">
        <f t="shared" si="1622"/>
        <v>0.62264150943396079</v>
      </c>
      <c r="K3852" s="4">
        <f t="shared" si="1623"/>
        <v>0.4081632653061224</v>
      </c>
      <c r="L3852" s="17">
        <f t="shared" si="1624"/>
        <v>0.59264150943396077</v>
      </c>
      <c r="M3852" s="17">
        <f t="shared" si="1625"/>
        <v>0.43816326530612237</v>
      </c>
      <c r="N3852" s="34">
        <f t="shared" si="1626"/>
        <v>1.687360713148683</v>
      </c>
      <c r="O3852" s="12">
        <f t="shared" si="1627"/>
        <v>2.2822543083372153</v>
      </c>
      <c r="P3852" s="4">
        <f t="shared" si="1628"/>
        <v>200812</v>
      </c>
      <c r="Q3852" s="17">
        <f t="shared" si="1629"/>
        <v>1.60606060606061</v>
      </c>
      <c r="R3852" s="17">
        <f t="shared" si="1630"/>
        <v>-2.3396551724137824</v>
      </c>
      <c r="S3852" s="16">
        <f t="shared" si="1631"/>
        <v>-0.73359456635317244</v>
      </c>
      <c r="T3852" s="5">
        <f t="shared" si="1632"/>
        <v>1.5254716981132039</v>
      </c>
      <c r="U3852" s="21">
        <f t="shared" si="1633"/>
        <v>0</v>
      </c>
      <c r="W3852" s="5">
        <f t="shared" si="1634"/>
        <v>0.60606060606060996</v>
      </c>
      <c r="X3852" s="4">
        <f t="shared" si="1635"/>
        <v>-0.37735849056603921</v>
      </c>
      <c r="AE3852" s="4">
        <f t="shared" si="1636"/>
        <v>-0.98341909662664917</v>
      </c>
      <c r="AJ3852" s="3">
        <f t="shared" si="1637"/>
        <v>2.9884198729920097E-2</v>
      </c>
      <c r="AK3852" s="3">
        <f t="shared" si="1638"/>
        <v>2.9884198729920097E-2</v>
      </c>
      <c r="AL3852" s="26">
        <f t="shared" si="1639"/>
        <v>1.5254716981132039</v>
      </c>
      <c r="AM3852" s="26">
        <f ca="1">IF(RAND()&lt;J3852,H3852*F3852,I3852*G3852)-1</f>
        <v>-1</v>
      </c>
      <c r="AN3852" s="26">
        <f ca="1">IF(RAND()&lt;(J3852+(2*F3852-1)*Sheet2!D$109),H3852*F3852,I3852*G3852)-1</f>
        <v>-1</v>
      </c>
      <c r="AO3852" s="3">
        <f t="shared" si="1619"/>
        <v>200812</v>
      </c>
    </row>
    <row r="3853" spans="1:41" x14ac:dyDescent="0.25">
      <c r="A3853" s="6">
        <v>39782</v>
      </c>
      <c r="B3853" s="1" t="s">
        <v>34</v>
      </c>
      <c r="C3853" s="1" t="s">
        <v>20</v>
      </c>
      <c r="D3853" s="1">
        <v>7</v>
      </c>
      <c r="E3853" s="1">
        <v>23</v>
      </c>
      <c r="F3853">
        <f t="shared" si="1620"/>
        <v>0</v>
      </c>
      <c r="G3853">
        <f t="shared" si="1621"/>
        <v>1</v>
      </c>
      <c r="H3853" s="4">
        <v>2.6</v>
      </c>
      <c r="I3853" s="4">
        <v>1.5263157894736801</v>
      </c>
      <c r="J3853" s="4">
        <f t="shared" si="1622"/>
        <v>0.38461538461538458</v>
      </c>
      <c r="K3853" s="4">
        <f t="shared" si="1623"/>
        <v>0.6551724137931052</v>
      </c>
      <c r="L3853" s="17">
        <f t="shared" si="1624"/>
        <v>0.41461538461538461</v>
      </c>
      <c r="M3853" s="17">
        <f t="shared" si="1625"/>
        <v>0.62517241379310518</v>
      </c>
      <c r="N3853" s="34">
        <f t="shared" si="1626"/>
        <v>2.4118738404452689</v>
      </c>
      <c r="O3853" s="12">
        <f t="shared" si="1627"/>
        <v>1.5995587424158808</v>
      </c>
      <c r="P3853" s="4">
        <f t="shared" si="1628"/>
        <v>200811</v>
      </c>
      <c r="Q3853" s="17">
        <f t="shared" si="1629"/>
        <v>1.7034482758620737</v>
      </c>
      <c r="R3853" s="17">
        <f t="shared" si="1630"/>
        <v>-2.525000000000015</v>
      </c>
      <c r="S3853" s="16">
        <f t="shared" si="1631"/>
        <v>-0.82155172413794131</v>
      </c>
      <c r="T3853" s="5">
        <f t="shared" si="1632"/>
        <v>0.5870445344129539</v>
      </c>
      <c r="U3853" s="21">
        <f t="shared" si="1633"/>
        <v>0</v>
      </c>
      <c r="W3853" s="5">
        <f t="shared" si="1634"/>
        <v>-1</v>
      </c>
      <c r="X3853" s="4">
        <f t="shared" si="1635"/>
        <v>-1</v>
      </c>
      <c r="AE3853" s="4">
        <f t="shared" si="1636"/>
        <v>-2.2153846153846155</v>
      </c>
      <c r="AJ3853" s="3">
        <f t="shared" si="1637"/>
        <v>3.8265306122450604E-2</v>
      </c>
      <c r="AK3853" s="3">
        <f t="shared" si="1638"/>
        <v>3.8265306122450604E-2</v>
      </c>
      <c r="AL3853" s="26">
        <f t="shared" si="1639"/>
        <v>0.5870445344129539</v>
      </c>
      <c r="AM3853" s="26">
        <f ca="1">IF(RAND()&lt;J3853,H3853*F3853,I3853*G3853)-1</f>
        <v>0.52631578947368007</v>
      </c>
      <c r="AN3853" s="26">
        <f ca="1">IF(RAND()&lt;(J3853+(2*F3853-1)*Sheet2!D$109),H3853*F3853,I3853*G3853)-1</f>
        <v>0.52631578947368007</v>
      </c>
      <c r="AO3853" s="3">
        <f t="shared" si="1619"/>
        <v>200811</v>
      </c>
    </row>
    <row r="3854" spans="1:41" x14ac:dyDescent="0.25">
      <c r="A3854" s="6">
        <v>39782</v>
      </c>
      <c r="B3854" s="1" t="s">
        <v>25</v>
      </c>
      <c r="C3854" s="1" t="s">
        <v>28</v>
      </c>
      <c r="D3854" s="1">
        <v>23</v>
      </c>
      <c r="E3854" s="1">
        <v>20</v>
      </c>
      <c r="F3854">
        <f t="shared" si="1620"/>
        <v>1</v>
      </c>
      <c r="G3854">
        <f t="shared" si="1621"/>
        <v>0</v>
      </c>
      <c r="H3854" s="4">
        <v>1.5</v>
      </c>
      <c r="I3854" s="4">
        <v>2.75</v>
      </c>
      <c r="J3854" s="4">
        <f t="shared" si="1622"/>
        <v>0.66666666666666663</v>
      </c>
      <c r="K3854" s="4">
        <f t="shared" si="1623"/>
        <v>0.36363636363636365</v>
      </c>
      <c r="L3854" s="17">
        <f t="shared" si="1624"/>
        <v>0.6366666666666666</v>
      </c>
      <c r="M3854" s="17">
        <f t="shared" si="1625"/>
        <v>0.39363636363636367</v>
      </c>
      <c r="N3854" s="34">
        <f t="shared" si="1626"/>
        <v>1.5706806282722514</v>
      </c>
      <c r="O3854" s="12">
        <f t="shared" si="1627"/>
        <v>2.5404157043879905</v>
      </c>
      <c r="P3854" s="4">
        <f t="shared" si="1628"/>
        <v>200811</v>
      </c>
      <c r="Q3854" s="17">
        <f t="shared" si="1629"/>
        <v>1.5</v>
      </c>
      <c r="R3854" s="17">
        <f t="shared" si="1630"/>
        <v>-2.5714285714285712</v>
      </c>
      <c r="S3854" s="16">
        <f t="shared" si="1631"/>
        <v>-1.0714285714285712</v>
      </c>
      <c r="T3854" s="5">
        <f t="shared" si="1632"/>
        <v>1.8333333333333333</v>
      </c>
      <c r="U3854" s="21">
        <f t="shared" si="1633"/>
        <v>0</v>
      </c>
      <c r="W3854" s="5">
        <f t="shared" si="1634"/>
        <v>0.5</v>
      </c>
      <c r="X3854" s="4">
        <f t="shared" si="1635"/>
        <v>-0.33333333333333337</v>
      </c>
      <c r="AE3854" s="4">
        <f t="shared" si="1636"/>
        <v>-0.83333333333333337</v>
      </c>
      <c r="AJ3854" s="3">
        <f t="shared" si="1637"/>
        <v>2.9411764705882359E-2</v>
      </c>
      <c r="AK3854" s="3">
        <f t="shared" si="1638"/>
        <v>2.941176470588247E-2</v>
      </c>
      <c r="AL3854" s="26">
        <f t="shared" si="1639"/>
        <v>1.8333333333333333</v>
      </c>
      <c r="AM3854" s="26">
        <f ca="1">IF(RAND()&lt;J3854,H3854*F3854,I3854*G3854)-1</f>
        <v>0.5</v>
      </c>
      <c r="AN3854" s="26">
        <f ca="1">IF(RAND()&lt;(J3854+(2*F3854-1)*Sheet2!D$109),H3854*F3854,I3854*G3854)-1</f>
        <v>0.5</v>
      </c>
      <c r="AO3854" s="3">
        <f t="shared" si="1619"/>
        <v>200811</v>
      </c>
    </row>
    <row r="3855" spans="1:41" x14ac:dyDescent="0.25">
      <c r="A3855" s="6">
        <v>39782</v>
      </c>
      <c r="B3855" s="1" t="s">
        <v>45</v>
      </c>
      <c r="C3855" s="1" t="s">
        <v>37</v>
      </c>
      <c r="D3855" s="1">
        <v>12</v>
      </c>
      <c r="E3855" s="1">
        <v>16</v>
      </c>
      <c r="F3855">
        <f t="shared" si="1620"/>
        <v>0</v>
      </c>
      <c r="G3855">
        <f t="shared" si="1621"/>
        <v>1</v>
      </c>
      <c r="H3855" s="4">
        <v>3.75</v>
      </c>
      <c r="I3855" s="4">
        <v>1.3076923076923099</v>
      </c>
      <c r="J3855" s="4">
        <f t="shared" si="1622"/>
        <v>0.26666666666666666</v>
      </c>
      <c r="K3855" s="4">
        <f t="shared" si="1623"/>
        <v>0.7647058823529399</v>
      </c>
      <c r="L3855" s="17">
        <f t="shared" si="1624"/>
        <v>0.29666666666666663</v>
      </c>
      <c r="M3855" s="17">
        <f t="shared" si="1625"/>
        <v>0.73470588235293988</v>
      </c>
      <c r="N3855" s="34">
        <f t="shared" si="1626"/>
        <v>3.3707865168539328</v>
      </c>
      <c r="O3855" s="12">
        <f t="shared" si="1627"/>
        <v>1.3610888710968798</v>
      </c>
      <c r="P3855" s="4">
        <f t="shared" si="1628"/>
        <v>200811</v>
      </c>
      <c r="Q3855" s="17">
        <f t="shared" si="1629"/>
        <v>2.8676470588235246</v>
      </c>
      <c r="R3855" s="17">
        <f t="shared" si="1630"/>
        <v>-3.6136363636363402</v>
      </c>
      <c r="S3855" s="16">
        <f t="shared" si="1631"/>
        <v>-0.74598930481281567</v>
      </c>
      <c r="T3855" s="5">
        <f t="shared" si="1632"/>
        <v>0.34871794871794931</v>
      </c>
      <c r="U3855" s="21">
        <f t="shared" si="1633"/>
        <v>0</v>
      </c>
      <c r="W3855" s="5">
        <f t="shared" si="1634"/>
        <v>-1</v>
      </c>
      <c r="X3855" s="4">
        <f t="shared" si="1635"/>
        <v>-1</v>
      </c>
      <c r="AE3855" s="4">
        <f t="shared" si="1636"/>
        <v>-3.4833333333333334</v>
      </c>
      <c r="AJ3855" s="3">
        <f t="shared" si="1637"/>
        <v>3.0418250950569159E-2</v>
      </c>
      <c r="AK3855" s="3">
        <f t="shared" si="1638"/>
        <v>3.0418250950569048E-2</v>
      </c>
      <c r="AL3855" s="26">
        <f t="shared" si="1639"/>
        <v>0.34871794871794931</v>
      </c>
      <c r="AM3855" s="26">
        <f ca="1">IF(RAND()&lt;J3855,H3855*F3855,I3855*G3855)-1</f>
        <v>0.30769230769230993</v>
      </c>
      <c r="AN3855" s="26">
        <f ca="1">IF(RAND()&lt;(J3855+(2*F3855-1)*Sheet2!D$109),H3855*F3855,I3855*G3855)-1</f>
        <v>0.30769230769230993</v>
      </c>
      <c r="AO3855" s="3">
        <f t="shared" si="1619"/>
        <v>200811</v>
      </c>
    </row>
    <row r="3856" spans="1:41" x14ac:dyDescent="0.25">
      <c r="A3856" s="6">
        <v>39782</v>
      </c>
      <c r="B3856" s="1" t="s">
        <v>50</v>
      </c>
      <c r="C3856" s="1" t="s">
        <v>27</v>
      </c>
      <c r="D3856" s="1">
        <v>16</v>
      </c>
      <c r="E3856" s="1">
        <v>22</v>
      </c>
      <c r="F3856">
        <f t="shared" si="1620"/>
        <v>0</v>
      </c>
      <c r="G3856">
        <f t="shared" si="1621"/>
        <v>1</v>
      </c>
      <c r="H3856" s="4">
        <v>1.3448275862068999</v>
      </c>
      <c r="I3856" s="4">
        <v>3.4</v>
      </c>
      <c r="J3856" s="4">
        <f t="shared" si="1622"/>
        <v>0.74358974358974173</v>
      </c>
      <c r="K3856" s="4">
        <f t="shared" si="1623"/>
        <v>0.29411764705882354</v>
      </c>
      <c r="L3856" s="17">
        <f t="shared" si="1624"/>
        <v>0.77358974358974175</v>
      </c>
      <c r="M3856" s="17">
        <f t="shared" si="1625"/>
        <v>0.26411764705882357</v>
      </c>
      <c r="N3856" s="34">
        <f t="shared" si="1626"/>
        <v>1.2926748425588364</v>
      </c>
      <c r="O3856" s="12">
        <f t="shared" si="1627"/>
        <v>3.786191536748329</v>
      </c>
      <c r="P3856" s="4">
        <f t="shared" si="1628"/>
        <v>200811</v>
      </c>
      <c r="Q3856" s="17">
        <f t="shared" si="1629"/>
        <v>0.39553752535497055</v>
      </c>
      <c r="R3856" s="17">
        <f t="shared" si="1630"/>
        <v>-3.3166666666666385</v>
      </c>
      <c r="S3856" s="16">
        <f t="shared" si="1631"/>
        <v>-2.9211291413116678</v>
      </c>
      <c r="T3856" s="5">
        <f t="shared" si="1632"/>
        <v>2.5282051282051219</v>
      </c>
      <c r="U3856" s="21">
        <f t="shared" si="1633"/>
        <v>0</v>
      </c>
      <c r="W3856" s="5">
        <f t="shared" si="1634"/>
        <v>-1</v>
      </c>
      <c r="X3856" s="4">
        <f t="shared" si="1635"/>
        <v>-1</v>
      </c>
      <c r="AE3856" s="4">
        <f t="shared" si="1636"/>
        <v>-0.60123784261715818</v>
      </c>
      <c r="AJ3856" s="3">
        <f t="shared" si="1637"/>
        <v>3.633720930232387E-2</v>
      </c>
      <c r="AK3856" s="3">
        <f t="shared" si="1638"/>
        <v>3.6337209302323759E-2</v>
      </c>
      <c r="AL3856" s="26">
        <f t="shared" si="1639"/>
        <v>2.5282051282051219</v>
      </c>
      <c r="AM3856" s="26">
        <f ca="1">IF(RAND()&lt;J3856,H3856*F3856,I3856*G3856)-1</f>
        <v>-1</v>
      </c>
      <c r="AN3856" s="26">
        <f ca="1">IF(RAND()&lt;(J3856+(2*F3856-1)*Sheet2!D$109),H3856*F3856,I3856*G3856)-1</f>
        <v>2.4</v>
      </c>
      <c r="AO3856" s="3">
        <f t="shared" si="1619"/>
        <v>200811</v>
      </c>
    </row>
    <row r="3857" spans="1:41" x14ac:dyDescent="0.25">
      <c r="A3857" s="6">
        <v>39782</v>
      </c>
      <c r="B3857" s="1" t="s">
        <v>40</v>
      </c>
      <c r="C3857" s="1" t="s">
        <v>35</v>
      </c>
      <c r="D3857" s="1">
        <v>13</v>
      </c>
      <c r="E3857" s="1">
        <v>20</v>
      </c>
      <c r="F3857">
        <f t="shared" si="1620"/>
        <v>0</v>
      </c>
      <c r="G3857">
        <f t="shared" si="1621"/>
        <v>1</v>
      </c>
      <c r="H3857" s="4">
        <v>1.5714285714285698</v>
      </c>
      <c r="I3857" s="4">
        <v>2.5499999999999998</v>
      </c>
      <c r="J3857" s="4">
        <f t="shared" si="1622"/>
        <v>0.63636363636363702</v>
      </c>
      <c r="K3857" s="4">
        <f t="shared" si="1623"/>
        <v>0.39215686274509809</v>
      </c>
      <c r="L3857" s="17">
        <f t="shared" si="1624"/>
        <v>0.66636363636363705</v>
      </c>
      <c r="M3857" s="17">
        <f t="shared" si="1625"/>
        <v>0.36215686274509806</v>
      </c>
      <c r="N3857" s="34">
        <f t="shared" si="1626"/>
        <v>1.5006821282401075</v>
      </c>
      <c r="O3857" s="12">
        <f t="shared" si="1627"/>
        <v>2.7612344342176502</v>
      </c>
      <c r="P3857" s="4">
        <f t="shared" si="1628"/>
        <v>200811</v>
      </c>
      <c r="Q3857" s="17">
        <f t="shared" si="1629"/>
        <v>0.61624649859943925</v>
      </c>
      <c r="R3857" s="17">
        <f t="shared" si="1630"/>
        <v>-2.3951612903225854</v>
      </c>
      <c r="S3857" s="16">
        <f t="shared" si="1631"/>
        <v>-1.778914791723146</v>
      </c>
      <c r="T3857" s="5">
        <f t="shared" si="1632"/>
        <v>1.6227272727272744</v>
      </c>
      <c r="U3857" s="21">
        <f t="shared" si="1633"/>
        <v>0</v>
      </c>
      <c r="W3857" s="5">
        <f t="shared" si="1634"/>
        <v>-1</v>
      </c>
      <c r="X3857" s="4">
        <f t="shared" si="1635"/>
        <v>-1</v>
      </c>
      <c r="AE3857" s="4">
        <f t="shared" si="1636"/>
        <v>-0.93506493506493282</v>
      </c>
      <c r="AJ3857" s="3">
        <f t="shared" si="1637"/>
        <v>2.7729636048527628E-2</v>
      </c>
      <c r="AK3857" s="3">
        <f t="shared" si="1638"/>
        <v>2.7729636048527739E-2</v>
      </c>
      <c r="AL3857" s="26">
        <f t="shared" si="1639"/>
        <v>1.6227272727272744</v>
      </c>
      <c r="AM3857" s="26">
        <f ca="1">IF(RAND()&lt;J3857,H3857*F3857,I3857*G3857)-1</f>
        <v>-1</v>
      </c>
      <c r="AN3857" s="26">
        <f ca="1">IF(RAND()&lt;(J3857+(2*F3857-1)*Sheet2!D$109),H3857*F3857,I3857*G3857)-1</f>
        <v>1.5499999999999998</v>
      </c>
      <c r="AO3857" s="3">
        <f t="shared" si="1619"/>
        <v>200811</v>
      </c>
    </row>
    <row r="3858" spans="1:41" x14ac:dyDescent="0.25">
      <c r="A3858" s="6">
        <v>39782</v>
      </c>
      <c r="B3858" s="1" t="s">
        <v>39</v>
      </c>
      <c r="C3858" s="1" t="s">
        <v>21</v>
      </c>
      <c r="D3858" s="1">
        <v>17</v>
      </c>
      <c r="E3858" s="1">
        <v>34</v>
      </c>
      <c r="F3858">
        <f t="shared" si="1620"/>
        <v>0</v>
      </c>
      <c r="G3858">
        <f t="shared" si="1621"/>
        <v>1</v>
      </c>
      <c r="H3858" s="4">
        <v>1.29411764705882</v>
      </c>
      <c r="I3858" s="4">
        <v>3.8</v>
      </c>
      <c r="J3858" s="4">
        <f t="shared" si="1622"/>
        <v>0.77272727272727482</v>
      </c>
      <c r="K3858" s="4">
        <f t="shared" si="1623"/>
        <v>0.26315789473684209</v>
      </c>
      <c r="L3858" s="17">
        <f t="shared" si="1624"/>
        <v>0.80272727272727484</v>
      </c>
      <c r="M3858" s="17">
        <f t="shared" si="1625"/>
        <v>0.23315789473684209</v>
      </c>
      <c r="N3858" s="34">
        <f t="shared" si="1626"/>
        <v>1.2457531143827827</v>
      </c>
      <c r="O3858" s="12">
        <f t="shared" si="1627"/>
        <v>4.288939051918736</v>
      </c>
      <c r="P3858" s="4">
        <f t="shared" si="1628"/>
        <v>200811</v>
      </c>
      <c r="Q3858" s="17">
        <f t="shared" si="1629"/>
        <v>0.34055727554179477</v>
      </c>
      <c r="R3858" s="17">
        <f t="shared" si="1630"/>
        <v>-3.7571428571428975</v>
      </c>
      <c r="S3858" s="16">
        <f t="shared" si="1631"/>
        <v>-3.4165855816011028</v>
      </c>
      <c r="T3858" s="5">
        <f t="shared" si="1632"/>
        <v>2.9363636363636441</v>
      </c>
      <c r="U3858" s="21">
        <f t="shared" si="1633"/>
        <v>0</v>
      </c>
      <c r="W3858" s="5">
        <f t="shared" si="1634"/>
        <v>-1</v>
      </c>
      <c r="X3858" s="4">
        <f t="shared" si="1635"/>
        <v>-1</v>
      </c>
      <c r="AE3858" s="4">
        <f t="shared" si="1636"/>
        <v>-0.52139037433154523</v>
      </c>
      <c r="AJ3858" s="3">
        <f t="shared" si="1637"/>
        <v>3.4642032332565464E-2</v>
      </c>
      <c r="AK3858" s="3">
        <f t="shared" si="1638"/>
        <v>3.4642032332565464E-2</v>
      </c>
      <c r="AL3858" s="26">
        <f t="shared" si="1639"/>
        <v>2.9363636363636441</v>
      </c>
      <c r="AM3858" s="26">
        <f ca="1">IF(RAND()&lt;J3858,H3858*F3858,I3858*G3858)-1</f>
        <v>2.8</v>
      </c>
      <c r="AN3858" s="26">
        <f ca="1">IF(RAND()&lt;(J3858+(2*F3858-1)*Sheet2!D$109),H3858*F3858,I3858*G3858)-1</f>
        <v>-1</v>
      </c>
      <c r="AO3858" s="3">
        <f t="shared" si="1619"/>
        <v>200811</v>
      </c>
    </row>
    <row r="3859" spans="1:41" x14ac:dyDescent="0.25">
      <c r="A3859" s="6">
        <v>39782</v>
      </c>
      <c r="B3859" s="1" t="s">
        <v>38</v>
      </c>
      <c r="C3859" s="1" t="s">
        <v>43</v>
      </c>
      <c r="D3859" s="1">
        <v>10</v>
      </c>
      <c r="E3859" s="1">
        <v>33</v>
      </c>
      <c r="F3859">
        <f t="shared" si="1620"/>
        <v>0</v>
      </c>
      <c r="G3859">
        <f t="shared" si="1621"/>
        <v>1</v>
      </c>
      <c r="H3859" s="4">
        <v>1.7692307692307701</v>
      </c>
      <c r="I3859" s="4">
        <v>2.1</v>
      </c>
      <c r="J3859" s="4">
        <f t="shared" si="1622"/>
        <v>0.56521739130434756</v>
      </c>
      <c r="K3859" s="4">
        <f t="shared" si="1623"/>
        <v>0.47619047619047616</v>
      </c>
      <c r="L3859" s="17">
        <f t="shared" si="1624"/>
        <v>0.59521739130434759</v>
      </c>
      <c r="M3859" s="17">
        <f t="shared" si="1625"/>
        <v>0.44619047619047614</v>
      </c>
      <c r="N3859" s="34">
        <f t="shared" si="1626"/>
        <v>1.6800584368151943</v>
      </c>
      <c r="O3859" s="12">
        <f t="shared" si="1627"/>
        <v>2.2411953041622201</v>
      </c>
      <c r="P3859" s="4">
        <f t="shared" si="1628"/>
        <v>200811</v>
      </c>
      <c r="Q3859" s="17">
        <f t="shared" si="1629"/>
        <v>0.84249084249084283</v>
      </c>
      <c r="R3859" s="17">
        <f t="shared" si="1630"/>
        <v>-2.2090909090909077</v>
      </c>
      <c r="S3859" s="16">
        <f t="shared" si="1631"/>
        <v>-1.3666000666000648</v>
      </c>
      <c r="T3859" s="5">
        <f t="shared" si="1632"/>
        <v>1.18695652173913</v>
      </c>
      <c r="U3859" s="21">
        <f t="shared" si="1633"/>
        <v>0</v>
      </c>
      <c r="W3859" s="5">
        <f t="shared" si="1634"/>
        <v>-1</v>
      </c>
      <c r="X3859" s="4">
        <f t="shared" si="1635"/>
        <v>-1</v>
      </c>
      <c r="AE3859" s="4">
        <f t="shared" si="1636"/>
        <v>-1.2040133779264224</v>
      </c>
      <c r="AJ3859" s="3">
        <f t="shared" si="1637"/>
        <v>3.9761431411530546E-2</v>
      </c>
      <c r="AK3859" s="3">
        <f t="shared" si="1638"/>
        <v>3.9761431411530657E-2</v>
      </c>
      <c r="AL3859" s="26">
        <f t="shared" si="1639"/>
        <v>1.18695652173913</v>
      </c>
      <c r="AM3859" s="26">
        <f ca="1">IF(RAND()&lt;J3859,H3859*F3859,I3859*G3859)-1</f>
        <v>1.1000000000000001</v>
      </c>
      <c r="AN3859" s="26">
        <f ca="1">IF(RAND()&lt;(J3859+(2*F3859-1)*Sheet2!D$109),H3859*F3859,I3859*G3859)-1</f>
        <v>-1</v>
      </c>
      <c r="AO3859" s="3">
        <f t="shared" si="1619"/>
        <v>200811</v>
      </c>
    </row>
    <row r="3860" spans="1:41" x14ac:dyDescent="0.25">
      <c r="A3860" s="6">
        <v>39782</v>
      </c>
      <c r="B3860" s="1" t="s">
        <v>46</v>
      </c>
      <c r="C3860" s="1" t="s">
        <v>31</v>
      </c>
      <c r="D3860" s="1">
        <v>34</v>
      </c>
      <c r="E3860" s="1">
        <v>14</v>
      </c>
      <c r="F3860">
        <f t="shared" si="1620"/>
        <v>1</v>
      </c>
      <c r="G3860">
        <f t="shared" si="1621"/>
        <v>0</v>
      </c>
      <c r="H3860" s="4">
        <v>1.4347826086956501</v>
      </c>
      <c r="I3860" s="4">
        <v>2.9</v>
      </c>
      <c r="J3860" s="4">
        <f t="shared" si="1622"/>
        <v>0.69696969696969802</v>
      </c>
      <c r="K3860" s="4">
        <f t="shared" si="1623"/>
        <v>0.34482758620689657</v>
      </c>
      <c r="L3860" s="17">
        <f t="shared" si="1624"/>
        <v>0.66696969696969799</v>
      </c>
      <c r="M3860" s="17">
        <f t="shared" si="1625"/>
        <v>0.3748275862068966</v>
      </c>
      <c r="N3860" s="34">
        <f t="shared" si="1626"/>
        <v>1.4993184915947273</v>
      </c>
      <c r="O3860" s="12">
        <f t="shared" si="1627"/>
        <v>2.6678932842686289</v>
      </c>
      <c r="P3860" s="4">
        <f t="shared" si="1628"/>
        <v>200811</v>
      </c>
      <c r="Q3860" s="17">
        <f t="shared" si="1629"/>
        <v>1.4347826086956501</v>
      </c>
      <c r="R3860" s="17">
        <f t="shared" si="1630"/>
        <v>-2.826315789473695</v>
      </c>
      <c r="S3860" s="16">
        <f t="shared" si="1631"/>
        <v>-1.3915331807780449</v>
      </c>
      <c r="T3860" s="5">
        <f t="shared" si="1632"/>
        <v>2.0212121212121241</v>
      </c>
      <c r="U3860" s="21">
        <f t="shared" si="1633"/>
        <v>0</v>
      </c>
      <c r="W3860" s="5">
        <f t="shared" si="1634"/>
        <v>0.43478260869565011</v>
      </c>
      <c r="X3860" s="4">
        <f t="shared" si="1635"/>
        <v>-0.30303030303030198</v>
      </c>
      <c r="AE3860" s="4">
        <f t="shared" si="1636"/>
        <v>-0.73781291172595209</v>
      </c>
      <c r="AJ3860" s="3">
        <f t="shared" si="1637"/>
        <v>4.0120361083250788E-2</v>
      </c>
      <c r="AK3860" s="3">
        <f t="shared" si="1638"/>
        <v>4.0120361083250566E-2</v>
      </c>
      <c r="AL3860" s="26">
        <f t="shared" si="1639"/>
        <v>2.0212121212121241</v>
      </c>
      <c r="AM3860" s="26">
        <f ca="1">IF(RAND()&lt;J3860,H3860*F3860,I3860*G3860)-1</f>
        <v>0.43478260869565011</v>
      </c>
      <c r="AN3860" s="26">
        <f ca="1">IF(RAND()&lt;(J3860+(2*F3860-1)*Sheet2!D$109),H3860*F3860,I3860*G3860)-1</f>
        <v>0.43478260869565011</v>
      </c>
      <c r="AO3860" s="3">
        <f t="shared" si="1619"/>
        <v>200811</v>
      </c>
    </row>
    <row r="3861" spans="1:41" x14ac:dyDescent="0.25">
      <c r="A3861" s="6">
        <v>39782</v>
      </c>
      <c r="B3861" s="1" t="s">
        <v>48</v>
      </c>
      <c r="C3861" s="1" t="s">
        <v>26</v>
      </c>
      <c r="D3861" s="1">
        <v>31</v>
      </c>
      <c r="E3861" s="1">
        <v>35</v>
      </c>
      <c r="F3861">
        <f t="shared" si="1620"/>
        <v>0</v>
      </c>
      <c r="G3861">
        <f t="shared" si="1621"/>
        <v>1</v>
      </c>
      <c r="H3861" s="4">
        <v>1.6451612903225801</v>
      </c>
      <c r="I3861" s="4">
        <v>2.35</v>
      </c>
      <c r="J3861" s="4">
        <f t="shared" si="1622"/>
        <v>0.60784313725490213</v>
      </c>
      <c r="K3861" s="4">
        <f t="shared" si="1623"/>
        <v>0.42553191489361702</v>
      </c>
      <c r="L3861" s="17">
        <f t="shared" si="1624"/>
        <v>0.63784313725490216</v>
      </c>
      <c r="M3861" s="17">
        <f t="shared" si="1625"/>
        <v>0.39553191489361705</v>
      </c>
      <c r="N3861" s="34">
        <f t="shared" si="1626"/>
        <v>1.5677835843836454</v>
      </c>
      <c r="O3861" s="12">
        <f t="shared" si="1627"/>
        <v>2.5282409897794511</v>
      </c>
      <c r="P3861" s="4">
        <f t="shared" si="1628"/>
        <v>200811</v>
      </c>
      <c r="Q3861" s="17">
        <f t="shared" si="1629"/>
        <v>0.70006863417982124</v>
      </c>
      <c r="R3861" s="17">
        <f t="shared" si="1630"/>
        <v>-2.2907407407407421</v>
      </c>
      <c r="S3861" s="16">
        <f t="shared" si="1631"/>
        <v>-1.5906721065609208</v>
      </c>
      <c r="T3861" s="5">
        <f t="shared" si="1632"/>
        <v>1.4284313725490201</v>
      </c>
      <c r="U3861" s="21">
        <f t="shared" si="1633"/>
        <v>0</v>
      </c>
      <c r="W3861" s="5">
        <f t="shared" si="1634"/>
        <v>-1</v>
      </c>
      <c r="X3861" s="4">
        <f t="shared" si="1635"/>
        <v>-1</v>
      </c>
      <c r="AE3861" s="4">
        <f t="shared" si="1636"/>
        <v>-1.0373181530676781</v>
      </c>
      <c r="AJ3861" s="3">
        <f t="shared" si="1637"/>
        <v>3.2297133629390573E-2</v>
      </c>
      <c r="AK3861" s="3">
        <f t="shared" si="1638"/>
        <v>3.2297133629390573E-2</v>
      </c>
      <c r="AL3861" s="26">
        <f t="shared" si="1639"/>
        <v>1.4284313725490201</v>
      </c>
      <c r="AM3861" s="26">
        <f ca="1">IF(RAND()&lt;J3861,H3861*F3861,I3861*G3861)-1</f>
        <v>1.35</v>
      </c>
      <c r="AN3861" s="26">
        <f ca="1">IF(RAND()&lt;(J3861+(2*F3861-1)*Sheet2!D$109),H3861*F3861,I3861*G3861)-1</f>
        <v>-1</v>
      </c>
      <c r="AO3861" s="3">
        <f t="shared" si="1619"/>
        <v>200811</v>
      </c>
    </row>
    <row r="3862" spans="1:41" x14ac:dyDescent="0.25">
      <c r="A3862" s="6">
        <v>39782</v>
      </c>
      <c r="B3862" s="1" t="s">
        <v>44</v>
      </c>
      <c r="C3862" s="1" t="s">
        <v>22</v>
      </c>
      <c r="D3862" s="1">
        <v>6</v>
      </c>
      <c r="E3862" s="1">
        <v>10</v>
      </c>
      <c r="F3862">
        <f t="shared" si="1620"/>
        <v>0</v>
      </c>
      <c r="G3862">
        <f t="shared" si="1621"/>
        <v>1</v>
      </c>
      <c r="H3862" s="4">
        <v>3</v>
      </c>
      <c r="I3862" s="4">
        <v>1.4166666666666701</v>
      </c>
      <c r="J3862" s="4">
        <f t="shared" si="1622"/>
        <v>0.33333333333333331</v>
      </c>
      <c r="K3862" s="4">
        <f t="shared" si="1623"/>
        <v>0.70588235294117474</v>
      </c>
      <c r="L3862" s="17">
        <f t="shared" si="1624"/>
        <v>0.36333333333333329</v>
      </c>
      <c r="M3862" s="17">
        <f t="shared" si="1625"/>
        <v>0.67588235294117471</v>
      </c>
      <c r="N3862" s="34">
        <f t="shared" si="1626"/>
        <v>2.7522935779816518</v>
      </c>
      <c r="O3862" s="12">
        <f t="shared" si="1627"/>
        <v>1.4795474325500473</v>
      </c>
      <c r="P3862" s="4">
        <f t="shared" si="1628"/>
        <v>200811</v>
      </c>
      <c r="Q3862" s="17">
        <f t="shared" si="1629"/>
        <v>2.1176470588235241</v>
      </c>
      <c r="R3862" s="17">
        <f t="shared" si="1630"/>
        <v>-2.8999999999999804</v>
      </c>
      <c r="S3862" s="16">
        <f t="shared" si="1631"/>
        <v>-0.78235294117645626</v>
      </c>
      <c r="T3862" s="5">
        <f t="shared" si="1632"/>
        <v>0.47222222222222338</v>
      </c>
      <c r="U3862" s="21">
        <f t="shared" si="1633"/>
        <v>0</v>
      </c>
      <c r="W3862" s="5">
        <f t="shared" si="1634"/>
        <v>-1</v>
      </c>
      <c r="X3862" s="4">
        <f t="shared" si="1635"/>
        <v>-1</v>
      </c>
      <c r="AE3862" s="4">
        <f t="shared" si="1636"/>
        <v>-2.6666666666666665</v>
      </c>
      <c r="AJ3862" s="3">
        <f t="shared" si="1637"/>
        <v>3.7735849056601989E-2</v>
      </c>
      <c r="AK3862" s="3">
        <f t="shared" si="1638"/>
        <v>3.7735849056602211E-2</v>
      </c>
      <c r="AL3862" s="26">
        <f t="shared" si="1639"/>
        <v>0.47222222222222338</v>
      </c>
      <c r="AM3862" s="26">
        <f ca="1">IF(RAND()&lt;J3862,H3862*F3862,I3862*G3862)-1</f>
        <v>0.41666666666667007</v>
      </c>
      <c r="AN3862" s="26">
        <f ca="1">IF(RAND()&lt;(J3862+(2*F3862-1)*Sheet2!D$109),H3862*F3862,I3862*G3862)-1</f>
        <v>0.41666666666667007</v>
      </c>
      <c r="AO3862" s="3">
        <f t="shared" si="1619"/>
        <v>200811</v>
      </c>
    </row>
    <row r="3863" spans="1:41" x14ac:dyDescent="0.25">
      <c r="A3863" s="6">
        <v>39782</v>
      </c>
      <c r="B3863" s="1" t="s">
        <v>30</v>
      </c>
      <c r="C3863" s="1" t="s">
        <v>29</v>
      </c>
      <c r="D3863" s="1">
        <v>3</v>
      </c>
      <c r="E3863" s="1">
        <v>34</v>
      </c>
      <c r="F3863">
        <f t="shared" si="1620"/>
        <v>0</v>
      </c>
      <c r="G3863">
        <f t="shared" si="1621"/>
        <v>1</v>
      </c>
      <c r="H3863" s="4">
        <v>3.6</v>
      </c>
      <c r="I3863" s="4">
        <v>1.3174603174603199</v>
      </c>
      <c r="J3863" s="4">
        <f t="shared" si="1622"/>
        <v>0.27777777777777779</v>
      </c>
      <c r="K3863" s="4">
        <f t="shared" si="1623"/>
        <v>0.75903614457831181</v>
      </c>
      <c r="L3863" s="17">
        <f t="shared" si="1624"/>
        <v>0.30777777777777782</v>
      </c>
      <c r="M3863" s="17">
        <f t="shared" si="1625"/>
        <v>0.72903614457831178</v>
      </c>
      <c r="N3863" s="34">
        <f t="shared" si="1626"/>
        <v>3.2490974729241873</v>
      </c>
      <c r="O3863" s="12">
        <f t="shared" si="1627"/>
        <v>1.3716741034539772</v>
      </c>
      <c r="P3863" s="4">
        <f t="shared" si="1628"/>
        <v>200811</v>
      </c>
      <c r="Q3863" s="17">
        <f t="shared" si="1629"/>
        <v>2.7325301204819228</v>
      </c>
      <c r="R3863" s="17">
        <f t="shared" si="1630"/>
        <v>-3.5346153846153605</v>
      </c>
      <c r="S3863" s="16">
        <f t="shared" si="1631"/>
        <v>-0.80208526413343773</v>
      </c>
      <c r="T3863" s="5">
        <f t="shared" si="1632"/>
        <v>0.3659611992945333</v>
      </c>
      <c r="U3863" s="21">
        <f t="shared" si="1633"/>
        <v>0</v>
      </c>
      <c r="W3863" s="5">
        <f t="shared" si="1634"/>
        <v>-1</v>
      </c>
      <c r="X3863" s="4">
        <f t="shared" si="1635"/>
        <v>-1</v>
      </c>
      <c r="AE3863" s="4">
        <f t="shared" si="1636"/>
        <v>-3.322222222222222</v>
      </c>
      <c r="AJ3863" s="3">
        <f t="shared" si="1637"/>
        <v>3.5506778566815944E-2</v>
      </c>
      <c r="AK3863" s="3">
        <f t="shared" si="1638"/>
        <v>3.5506778566815944E-2</v>
      </c>
      <c r="AL3863" s="26">
        <f t="shared" si="1639"/>
        <v>0.3659611992945333</v>
      </c>
      <c r="AM3863" s="26">
        <f ca="1">IF(RAND()&lt;J3863,H3863*F3863,I3863*G3863)-1</f>
        <v>0.31746031746031989</v>
      </c>
      <c r="AN3863" s="26">
        <f ca="1">IF(RAND()&lt;(J3863+(2*F3863-1)*Sheet2!D$109),H3863*F3863,I3863*G3863)-1</f>
        <v>-1</v>
      </c>
      <c r="AO3863" s="3">
        <f t="shared" si="1619"/>
        <v>200811</v>
      </c>
    </row>
    <row r="3864" spans="1:41" x14ac:dyDescent="0.25">
      <c r="A3864" s="6">
        <v>39782</v>
      </c>
      <c r="B3864" s="1" t="s">
        <v>32</v>
      </c>
      <c r="C3864" s="1" t="s">
        <v>24</v>
      </c>
      <c r="D3864" s="1">
        <v>3</v>
      </c>
      <c r="E3864" s="1">
        <v>10</v>
      </c>
      <c r="F3864">
        <f t="shared" si="1620"/>
        <v>0</v>
      </c>
      <c r="G3864">
        <f t="shared" si="1621"/>
        <v>1</v>
      </c>
      <c r="H3864" s="4">
        <v>1.3448275862068999</v>
      </c>
      <c r="I3864" s="4">
        <v>3.45</v>
      </c>
      <c r="J3864" s="4">
        <f t="shared" si="1622"/>
        <v>0.74358974358974173</v>
      </c>
      <c r="K3864" s="4">
        <f t="shared" si="1623"/>
        <v>0.28985507246376813</v>
      </c>
      <c r="L3864" s="17">
        <f t="shared" si="1624"/>
        <v>0.77358974358974175</v>
      </c>
      <c r="M3864" s="17">
        <f t="shared" si="1625"/>
        <v>0.25985507246376816</v>
      </c>
      <c r="N3864" s="34">
        <f t="shared" si="1626"/>
        <v>1.2926748425588364</v>
      </c>
      <c r="O3864" s="12">
        <f t="shared" si="1627"/>
        <v>3.8482989403234797</v>
      </c>
      <c r="P3864" s="4">
        <f t="shared" si="1628"/>
        <v>200811</v>
      </c>
      <c r="Q3864" s="17">
        <f t="shared" si="1629"/>
        <v>0.38980509745127534</v>
      </c>
      <c r="R3864" s="17">
        <f t="shared" si="1630"/>
        <v>-3.3081632653060944</v>
      </c>
      <c r="S3864" s="16">
        <f t="shared" si="1631"/>
        <v>-2.9183581678548189</v>
      </c>
      <c r="T3864" s="5">
        <f t="shared" si="1632"/>
        <v>2.5653846153846089</v>
      </c>
      <c r="U3864" s="21">
        <f t="shared" si="1633"/>
        <v>0</v>
      </c>
      <c r="W3864" s="5">
        <f t="shared" si="1634"/>
        <v>-1</v>
      </c>
      <c r="X3864" s="4">
        <f t="shared" si="1635"/>
        <v>-1</v>
      </c>
      <c r="AE3864" s="4">
        <f t="shared" si="1636"/>
        <v>-0.60123784261715818</v>
      </c>
      <c r="AJ3864" s="3">
        <f t="shared" si="1637"/>
        <v>3.2362459546923628E-2</v>
      </c>
      <c r="AK3864" s="3">
        <f t="shared" si="1638"/>
        <v>3.236245954692385E-2</v>
      </c>
      <c r="AL3864" s="26">
        <f t="shared" si="1639"/>
        <v>2.5653846153846089</v>
      </c>
      <c r="AM3864" s="26">
        <f ca="1">IF(RAND()&lt;J3864,H3864*F3864,I3864*G3864)-1</f>
        <v>-1</v>
      </c>
      <c r="AN3864" s="26">
        <f ca="1">IF(RAND()&lt;(J3864+(2*F3864-1)*Sheet2!D$109),H3864*F3864,I3864*G3864)-1</f>
        <v>-1</v>
      </c>
      <c r="AO3864" s="3">
        <f t="shared" si="1619"/>
        <v>200811</v>
      </c>
    </row>
    <row r="3865" spans="1:41" x14ac:dyDescent="0.25">
      <c r="A3865" s="6">
        <v>39779</v>
      </c>
      <c r="B3865" s="1" t="s">
        <v>41</v>
      </c>
      <c r="C3865" s="1" t="s">
        <v>49</v>
      </c>
      <c r="D3865" s="1">
        <v>48</v>
      </c>
      <c r="E3865" s="1">
        <v>20</v>
      </c>
      <c r="F3865">
        <f t="shared" si="1620"/>
        <v>1</v>
      </c>
      <c r="G3865">
        <f t="shared" si="1621"/>
        <v>0</v>
      </c>
      <c r="H3865" s="4">
        <v>1.6451612903225801</v>
      </c>
      <c r="I3865" s="4">
        <v>2.35</v>
      </c>
      <c r="J3865" s="4">
        <f t="shared" si="1622"/>
        <v>0.60784313725490213</v>
      </c>
      <c r="K3865" s="4">
        <f t="shared" si="1623"/>
        <v>0.42553191489361702</v>
      </c>
      <c r="L3865" s="17">
        <f t="shared" si="1624"/>
        <v>0.57784313725490211</v>
      </c>
      <c r="M3865" s="17">
        <f t="shared" si="1625"/>
        <v>0.455531914893617</v>
      </c>
      <c r="N3865" s="34">
        <f t="shared" si="1626"/>
        <v>1.73057346454021</v>
      </c>
      <c r="O3865" s="12">
        <f t="shared" si="1627"/>
        <v>2.1952358710882764</v>
      </c>
      <c r="P3865" s="4">
        <f t="shared" si="1628"/>
        <v>200811</v>
      </c>
      <c r="Q3865" s="17">
        <f t="shared" si="1629"/>
        <v>1.6451612903225801</v>
      </c>
      <c r="R3865" s="17">
        <f t="shared" si="1630"/>
        <v>-2.2907407407407421</v>
      </c>
      <c r="S3865" s="16">
        <f t="shared" si="1631"/>
        <v>-0.645579450418162</v>
      </c>
      <c r="T3865" s="5">
        <f t="shared" si="1632"/>
        <v>1.4284313725490201</v>
      </c>
      <c r="U3865" s="21">
        <f t="shared" si="1633"/>
        <v>0</v>
      </c>
      <c r="W3865" s="5">
        <f t="shared" si="1634"/>
        <v>0.64516129032258007</v>
      </c>
      <c r="X3865" s="4">
        <f t="shared" si="1635"/>
        <v>-0.39215686274509787</v>
      </c>
      <c r="AE3865" s="4">
        <f t="shared" si="1636"/>
        <v>-1.0373181530676781</v>
      </c>
      <c r="AJ3865" s="3">
        <f t="shared" si="1637"/>
        <v>3.2297133629390573E-2</v>
      </c>
      <c r="AK3865" s="3">
        <f t="shared" si="1638"/>
        <v>3.2297133629390573E-2</v>
      </c>
      <c r="AL3865" s="26">
        <f t="shared" si="1639"/>
        <v>1.4284313725490201</v>
      </c>
      <c r="AM3865" s="26">
        <f ca="1">IF(RAND()&lt;J3865,H3865*F3865,I3865*G3865)-1</f>
        <v>-1</v>
      </c>
      <c r="AN3865" s="26">
        <f ca="1">IF(RAND()&lt;(J3865+(2*F3865-1)*Sheet2!D$109),H3865*F3865,I3865*G3865)-1</f>
        <v>0.64516129032258007</v>
      </c>
      <c r="AO3865" s="3">
        <f t="shared" si="1619"/>
        <v>200811</v>
      </c>
    </row>
    <row r="3866" spans="1:41" x14ac:dyDescent="0.25">
      <c r="A3866" s="6">
        <v>39779</v>
      </c>
      <c r="B3866" s="1" t="s">
        <v>19</v>
      </c>
      <c r="C3866" s="1" t="s">
        <v>36</v>
      </c>
      <c r="D3866" s="1">
        <v>10</v>
      </c>
      <c r="E3866" s="1">
        <v>47</v>
      </c>
      <c r="F3866">
        <f t="shared" si="1620"/>
        <v>0</v>
      </c>
      <c r="G3866">
        <f t="shared" si="1621"/>
        <v>1</v>
      </c>
      <c r="H3866" s="4">
        <v>6</v>
      </c>
      <c r="I3866" s="4">
        <v>1.1428571428571399</v>
      </c>
      <c r="J3866" s="4">
        <f t="shared" si="1622"/>
        <v>0.16666666666666666</v>
      </c>
      <c r="K3866" s="4">
        <f t="shared" si="1623"/>
        <v>0.87500000000000222</v>
      </c>
      <c r="L3866" s="17">
        <f t="shared" si="1624"/>
        <v>0.19666666666666666</v>
      </c>
      <c r="M3866" s="17">
        <f t="shared" si="1625"/>
        <v>0.84500000000000219</v>
      </c>
      <c r="N3866" s="34">
        <f t="shared" si="1626"/>
        <v>5.0847457627118651</v>
      </c>
      <c r="O3866" s="12">
        <f t="shared" si="1627"/>
        <v>1.1834319526627188</v>
      </c>
      <c r="P3866" s="4">
        <f t="shared" si="1628"/>
        <v>200811</v>
      </c>
      <c r="Q3866" s="17">
        <f t="shared" si="1629"/>
        <v>5.2500000000000133</v>
      </c>
      <c r="R3866" s="17">
        <f t="shared" si="1630"/>
        <v>-7.200000000000145</v>
      </c>
      <c r="S3866" s="16">
        <f t="shared" si="1631"/>
        <v>-1.9500000000001316</v>
      </c>
      <c r="T3866" s="5">
        <f t="shared" si="1632"/>
        <v>0.19047619047618999</v>
      </c>
      <c r="U3866" s="21">
        <f t="shared" si="1633"/>
        <v>0</v>
      </c>
      <c r="W3866" s="5">
        <f t="shared" si="1634"/>
        <v>-1</v>
      </c>
      <c r="X3866" s="4">
        <f t="shared" si="1635"/>
        <v>-1</v>
      </c>
      <c r="AE3866" s="4">
        <f t="shared" si="1636"/>
        <v>-5.833333333333333</v>
      </c>
      <c r="AJ3866" s="3">
        <f t="shared" si="1637"/>
        <v>4.0000000000002034E-2</v>
      </c>
      <c r="AK3866" s="3">
        <f t="shared" si="1638"/>
        <v>4.0000000000002145E-2</v>
      </c>
      <c r="AL3866" s="26">
        <f t="shared" si="1639"/>
        <v>0.19047619047618999</v>
      </c>
      <c r="AM3866" s="26">
        <f ca="1">IF(RAND()&lt;J3866,H3866*F3866,I3866*G3866)-1</f>
        <v>0.14285714285713991</v>
      </c>
      <c r="AN3866" s="26">
        <f ca="1">IF(RAND()&lt;(J3866+(2*F3866-1)*Sheet2!D$109),H3866*F3866,I3866*G3866)-1</f>
        <v>0.14285714285713991</v>
      </c>
      <c r="AO3866" s="3">
        <f t="shared" si="1619"/>
        <v>200811</v>
      </c>
    </row>
    <row r="3867" spans="1:41" x14ac:dyDescent="0.25">
      <c r="A3867" s="6">
        <v>39779</v>
      </c>
      <c r="B3867" s="1" t="s">
        <v>23</v>
      </c>
      <c r="C3867" s="1" t="s">
        <v>47</v>
      </c>
      <c r="D3867" s="1">
        <v>34</v>
      </c>
      <c r="E3867" s="1">
        <v>9</v>
      </c>
      <c r="F3867">
        <f t="shared" si="1620"/>
        <v>1</v>
      </c>
      <c r="G3867">
        <f t="shared" si="1621"/>
        <v>0</v>
      </c>
      <c r="H3867" s="4">
        <v>1.125</v>
      </c>
      <c r="I3867" s="4">
        <v>7</v>
      </c>
      <c r="J3867" s="4">
        <f t="shared" si="1622"/>
        <v>0.88888888888888884</v>
      </c>
      <c r="K3867" s="4">
        <f t="shared" si="1623"/>
        <v>0.14285714285714285</v>
      </c>
      <c r="L3867" s="17">
        <f t="shared" si="1624"/>
        <v>0.85888888888888881</v>
      </c>
      <c r="M3867" s="17">
        <f t="shared" si="1625"/>
        <v>0.17285714285714285</v>
      </c>
      <c r="N3867" s="34">
        <f t="shared" si="1626"/>
        <v>1.1642949547218631</v>
      </c>
      <c r="O3867" s="12">
        <f t="shared" si="1627"/>
        <v>5.785123966942149</v>
      </c>
      <c r="P3867" s="4">
        <f t="shared" si="1628"/>
        <v>200811</v>
      </c>
      <c r="Q3867" s="17">
        <f t="shared" si="1629"/>
        <v>1.125</v>
      </c>
      <c r="R3867" s="17">
        <f t="shared" si="1630"/>
        <v>-8.1666666666666661</v>
      </c>
      <c r="S3867" s="16">
        <f t="shared" si="1631"/>
        <v>-7.0416666666666661</v>
      </c>
      <c r="T3867" s="5">
        <f t="shared" si="1632"/>
        <v>6.2222222222222223</v>
      </c>
      <c r="U3867" s="21">
        <f t="shared" si="1633"/>
        <v>1</v>
      </c>
      <c r="W3867" s="5">
        <f t="shared" si="1634"/>
        <v>0.125</v>
      </c>
      <c r="X3867" s="4">
        <f t="shared" si="1635"/>
        <v>-0.11111111111111116</v>
      </c>
      <c r="AE3867" s="4">
        <f t="shared" si="1636"/>
        <v>-0.23611111111111116</v>
      </c>
      <c r="AJ3867" s="3">
        <f t="shared" si="1637"/>
        <v>3.0769230769230771E-2</v>
      </c>
      <c r="AK3867" s="3">
        <f t="shared" si="1638"/>
        <v>3.076923076923066E-2</v>
      </c>
      <c r="AL3867" s="26">
        <f t="shared" si="1639"/>
        <v>6.2222222222222223</v>
      </c>
      <c r="AM3867" s="26">
        <f ca="1">IF(RAND()&lt;J3867,H3867*F3867,I3867*G3867)-1</f>
        <v>0.125</v>
      </c>
      <c r="AN3867" s="26">
        <f ca="1">IF(RAND()&lt;(J3867+(2*F3867-1)*Sheet2!D$109),H3867*F3867,I3867*G3867)-1</f>
        <v>0.125</v>
      </c>
      <c r="AO3867" s="3">
        <f t="shared" si="1619"/>
        <v>200811</v>
      </c>
    </row>
    <row r="3868" spans="1:41" x14ac:dyDescent="0.25">
      <c r="A3868" s="6">
        <v>39776</v>
      </c>
      <c r="B3868" s="1" t="s">
        <v>28</v>
      </c>
      <c r="C3868" s="1" t="s">
        <v>48</v>
      </c>
      <c r="D3868" s="1">
        <v>51</v>
      </c>
      <c r="E3868" s="1">
        <v>29</v>
      </c>
      <c r="F3868">
        <f t="shared" si="1620"/>
        <v>1</v>
      </c>
      <c r="G3868">
        <f t="shared" si="1621"/>
        <v>0</v>
      </c>
      <c r="H3868" s="4">
        <v>1.9090909090909101</v>
      </c>
      <c r="I3868" s="4">
        <v>1.9090909090909101</v>
      </c>
      <c r="J3868" s="4">
        <f t="shared" si="1622"/>
        <v>0.5238095238095235</v>
      </c>
      <c r="K3868" s="4">
        <f t="shared" si="1623"/>
        <v>0.5238095238095235</v>
      </c>
      <c r="L3868" s="17">
        <f t="shared" si="1624"/>
        <v>0.49380952380952348</v>
      </c>
      <c r="M3868" s="17">
        <f t="shared" si="1625"/>
        <v>0.55380952380952353</v>
      </c>
      <c r="N3868" s="34">
        <f t="shared" si="1626"/>
        <v>2.0250723240115733</v>
      </c>
      <c r="O3868" s="12">
        <f t="shared" si="1627"/>
        <v>1.8056749785038702</v>
      </c>
      <c r="P3868" s="4">
        <f t="shared" si="1628"/>
        <v>200811</v>
      </c>
      <c r="Q3868" s="17">
        <f t="shared" si="1629"/>
        <v>1.9090909090909101</v>
      </c>
      <c r="R3868" s="17">
        <f t="shared" si="1630"/>
        <v>-2.1999999999999975</v>
      </c>
      <c r="S3868" s="16">
        <f t="shared" si="1631"/>
        <v>-0.29090909090908745</v>
      </c>
      <c r="T3868" s="5">
        <f t="shared" si="1632"/>
        <v>1</v>
      </c>
      <c r="U3868" s="21">
        <f t="shared" si="1633"/>
        <v>0</v>
      </c>
      <c r="W3868" s="5">
        <f t="shared" si="1634"/>
        <v>0.90909090909091006</v>
      </c>
      <c r="X3868" s="4">
        <f t="shared" si="1635"/>
        <v>-0.4761904761904765</v>
      </c>
      <c r="AE3868" s="4">
        <f t="shared" si="1636"/>
        <v>-1.3852813852813868</v>
      </c>
      <c r="AJ3868" s="3">
        <f t="shared" si="1637"/>
        <v>4.545454545454497E-2</v>
      </c>
      <c r="AK3868" s="3">
        <f t="shared" si="1638"/>
        <v>4.5454545454544859E-2</v>
      </c>
      <c r="AL3868" s="26">
        <f t="shared" si="1639"/>
        <v>1</v>
      </c>
      <c r="AM3868" s="26">
        <f ca="1">IF(RAND()&lt;J3868,H3868*F3868,I3868*G3868)-1</f>
        <v>-1</v>
      </c>
      <c r="AN3868" s="26">
        <f ca="1">IF(RAND()&lt;(J3868+(2*F3868-1)*Sheet2!D$109),H3868*F3868,I3868*G3868)-1</f>
        <v>-1</v>
      </c>
      <c r="AO3868" s="3">
        <f t="shared" si="1619"/>
        <v>200811</v>
      </c>
    </row>
    <row r="3869" spans="1:41" x14ac:dyDescent="0.25">
      <c r="A3869" s="6">
        <v>39775</v>
      </c>
      <c r="B3869" s="1" t="s">
        <v>36</v>
      </c>
      <c r="C3869" s="1" t="s">
        <v>39</v>
      </c>
      <c r="D3869" s="1">
        <v>13</v>
      </c>
      <c r="E3869" s="1">
        <v>34</v>
      </c>
      <c r="F3869">
        <f t="shared" si="1620"/>
        <v>0</v>
      </c>
      <c r="G3869">
        <f t="shared" si="1621"/>
        <v>1</v>
      </c>
      <c r="H3869" s="4">
        <v>1.4166666666666701</v>
      </c>
      <c r="I3869" s="4">
        <v>3</v>
      </c>
      <c r="J3869" s="4">
        <f t="shared" si="1622"/>
        <v>0.70588235294117474</v>
      </c>
      <c r="K3869" s="4">
        <f t="shared" si="1623"/>
        <v>0.33333333333333331</v>
      </c>
      <c r="L3869" s="17">
        <f t="shared" si="1624"/>
        <v>0.73588235294117477</v>
      </c>
      <c r="M3869" s="17">
        <f t="shared" si="1625"/>
        <v>0.30333333333333334</v>
      </c>
      <c r="N3869" s="34">
        <f t="shared" si="1626"/>
        <v>1.3589128697042399</v>
      </c>
      <c r="O3869" s="12">
        <f t="shared" si="1627"/>
        <v>3.2967032967032965</v>
      </c>
      <c r="P3869" s="4">
        <f t="shared" si="1628"/>
        <v>200811</v>
      </c>
      <c r="Q3869" s="17">
        <f t="shared" si="1629"/>
        <v>0.47222222222222338</v>
      </c>
      <c r="R3869" s="17">
        <f t="shared" si="1630"/>
        <v>-2.8999999999999804</v>
      </c>
      <c r="S3869" s="16">
        <f t="shared" si="1631"/>
        <v>-2.4277777777777572</v>
      </c>
      <c r="T3869" s="5">
        <f t="shared" si="1632"/>
        <v>2.1176470588235241</v>
      </c>
      <c r="U3869" s="21">
        <f t="shared" si="1633"/>
        <v>0</v>
      </c>
      <c r="W3869" s="5">
        <f t="shared" si="1634"/>
        <v>-1</v>
      </c>
      <c r="X3869" s="4">
        <f t="shared" si="1635"/>
        <v>-1</v>
      </c>
      <c r="AE3869" s="4">
        <f t="shared" si="1636"/>
        <v>-0.71078431372549533</v>
      </c>
      <c r="AJ3869" s="3">
        <f t="shared" si="1637"/>
        <v>3.7735849056601989E-2</v>
      </c>
      <c r="AK3869" s="3">
        <f t="shared" si="1638"/>
        <v>3.7735849056602211E-2</v>
      </c>
      <c r="AL3869" s="26">
        <f t="shared" si="1639"/>
        <v>2.1176470588235241</v>
      </c>
      <c r="AM3869" s="26">
        <f ca="1">IF(RAND()&lt;J3869,H3869*F3869,I3869*G3869)-1</f>
        <v>-1</v>
      </c>
      <c r="AN3869" s="26">
        <f ca="1">IF(RAND()&lt;(J3869+(2*F3869-1)*Sheet2!D$109),H3869*F3869,I3869*G3869)-1</f>
        <v>-1</v>
      </c>
      <c r="AO3869" s="3">
        <f t="shared" si="1619"/>
        <v>200811</v>
      </c>
    </row>
    <row r="3870" spans="1:41" x14ac:dyDescent="0.25">
      <c r="A3870" s="6">
        <v>39775</v>
      </c>
      <c r="B3870" s="1" t="s">
        <v>45</v>
      </c>
      <c r="C3870" s="1" t="s">
        <v>31</v>
      </c>
      <c r="D3870" s="1">
        <v>3</v>
      </c>
      <c r="E3870" s="1">
        <v>27</v>
      </c>
      <c r="F3870">
        <f t="shared" si="1620"/>
        <v>0</v>
      </c>
      <c r="G3870">
        <f t="shared" si="1621"/>
        <v>1</v>
      </c>
      <c r="H3870" s="4">
        <v>3.7</v>
      </c>
      <c r="I3870" s="4">
        <v>1.3030303030303001</v>
      </c>
      <c r="J3870" s="4">
        <f t="shared" si="1622"/>
        <v>0.27027027027027023</v>
      </c>
      <c r="K3870" s="4">
        <f t="shared" si="1623"/>
        <v>0.76744186046511798</v>
      </c>
      <c r="L3870" s="17">
        <f t="shared" si="1624"/>
        <v>0.3002702702702702</v>
      </c>
      <c r="M3870" s="17">
        <f t="shared" si="1625"/>
        <v>0.73744186046511795</v>
      </c>
      <c r="N3870" s="34">
        <f t="shared" si="1626"/>
        <v>3.3303330333033312</v>
      </c>
      <c r="O3870" s="12">
        <f t="shared" si="1627"/>
        <v>1.3560391043834721</v>
      </c>
      <c r="P3870" s="4">
        <f t="shared" si="1628"/>
        <v>200811</v>
      </c>
      <c r="Q3870" s="17">
        <f t="shared" si="1629"/>
        <v>2.8395348837209369</v>
      </c>
      <c r="R3870" s="17">
        <f t="shared" si="1630"/>
        <v>-3.670370370370402</v>
      </c>
      <c r="S3870" s="16">
        <f t="shared" si="1631"/>
        <v>-0.83083548664946516</v>
      </c>
      <c r="T3870" s="5">
        <f t="shared" si="1632"/>
        <v>0.35217035217035136</v>
      </c>
      <c r="U3870" s="21">
        <f t="shared" si="1633"/>
        <v>0</v>
      </c>
      <c r="W3870" s="5">
        <f t="shared" si="1634"/>
        <v>-1</v>
      </c>
      <c r="X3870" s="4">
        <f t="shared" si="1635"/>
        <v>-1</v>
      </c>
      <c r="AE3870" s="4">
        <f t="shared" si="1636"/>
        <v>-3.4297297297297304</v>
      </c>
      <c r="AJ3870" s="3">
        <f t="shared" si="1637"/>
        <v>3.6341611144762309E-2</v>
      </c>
      <c r="AK3870" s="3">
        <f t="shared" si="1638"/>
        <v>3.6341611144762198E-2</v>
      </c>
      <c r="AL3870" s="26">
        <f t="shared" si="1639"/>
        <v>0.35217035217035136</v>
      </c>
      <c r="AM3870" s="26">
        <f ca="1">IF(RAND()&lt;J3870,H3870*F3870,I3870*G3870)-1</f>
        <v>0.3030303030303001</v>
      </c>
      <c r="AN3870" s="26">
        <f ca="1">IF(RAND()&lt;(J3870+(2*F3870-1)*Sheet2!D$109),H3870*F3870,I3870*G3870)-1</f>
        <v>0.3030303030303001</v>
      </c>
      <c r="AO3870" s="3">
        <f t="shared" si="1619"/>
        <v>200811</v>
      </c>
    </row>
    <row r="3871" spans="1:41" x14ac:dyDescent="0.25">
      <c r="A3871" s="6">
        <v>39775</v>
      </c>
      <c r="B3871" s="1" t="s">
        <v>47</v>
      </c>
      <c r="C3871" s="1" t="s">
        <v>34</v>
      </c>
      <c r="D3871" s="1">
        <v>17</v>
      </c>
      <c r="E3871" s="1">
        <v>20</v>
      </c>
      <c r="F3871">
        <f t="shared" si="1620"/>
        <v>0</v>
      </c>
      <c r="G3871">
        <f t="shared" si="1621"/>
        <v>1</v>
      </c>
      <c r="H3871" s="4">
        <v>2.35</v>
      </c>
      <c r="I3871" s="4">
        <v>1.6451612903225801</v>
      </c>
      <c r="J3871" s="4">
        <f t="shared" si="1622"/>
        <v>0.42553191489361702</v>
      </c>
      <c r="K3871" s="4">
        <f t="shared" si="1623"/>
        <v>0.60784313725490213</v>
      </c>
      <c r="L3871" s="17">
        <f t="shared" si="1624"/>
        <v>0.455531914893617</v>
      </c>
      <c r="M3871" s="17">
        <f t="shared" si="1625"/>
        <v>0.57784313725490211</v>
      </c>
      <c r="N3871" s="34">
        <f t="shared" si="1626"/>
        <v>2.1952358710882764</v>
      </c>
      <c r="O3871" s="12">
        <f t="shared" si="1627"/>
        <v>1.73057346454021</v>
      </c>
      <c r="P3871" s="4">
        <f t="shared" si="1628"/>
        <v>200811</v>
      </c>
      <c r="Q3871" s="17">
        <f t="shared" si="1629"/>
        <v>1.4284313725490201</v>
      </c>
      <c r="R3871" s="17">
        <f t="shared" si="1630"/>
        <v>-2.2907407407407421</v>
      </c>
      <c r="S3871" s="16">
        <f t="shared" si="1631"/>
        <v>-0.86230936819172199</v>
      </c>
      <c r="T3871" s="5">
        <f t="shared" si="1632"/>
        <v>0.70006863417982124</v>
      </c>
      <c r="U3871" s="21">
        <f t="shared" si="1633"/>
        <v>0</v>
      </c>
      <c r="W3871" s="5">
        <f t="shared" si="1634"/>
        <v>-1</v>
      </c>
      <c r="X3871" s="4">
        <f t="shared" si="1635"/>
        <v>-1</v>
      </c>
      <c r="AE3871" s="4">
        <f t="shared" si="1636"/>
        <v>-1.9244680851063831</v>
      </c>
      <c r="AJ3871" s="3">
        <f t="shared" si="1637"/>
        <v>3.2297133629390573E-2</v>
      </c>
      <c r="AK3871" s="3">
        <f t="shared" si="1638"/>
        <v>3.2297133629390573E-2</v>
      </c>
      <c r="AL3871" s="26">
        <f t="shared" si="1639"/>
        <v>0.70006863417982124</v>
      </c>
      <c r="AM3871" s="26">
        <f ca="1">IF(RAND()&lt;J3871,H3871*F3871,I3871*G3871)-1</f>
        <v>-1</v>
      </c>
      <c r="AN3871" s="26">
        <f ca="1">IF(RAND()&lt;(J3871+(2*F3871-1)*Sheet2!D$109),H3871*F3871,I3871*G3871)-1</f>
        <v>0.64516129032258007</v>
      </c>
      <c r="AO3871" s="3">
        <f t="shared" si="1619"/>
        <v>200811</v>
      </c>
    </row>
    <row r="3872" spans="1:41" x14ac:dyDescent="0.25">
      <c r="A3872" s="6">
        <v>39775</v>
      </c>
      <c r="B3872" s="1" t="s">
        <v>50</v>
      </c>
      <c r="C3872" s="1" t="s">
        <v>22</v>
      </c>
      <c r="D3872" s="1">
        <v>20</v>
      </c>
      <c r="E3872" s="1">
        <v>23</v>
      </c>
      <c r="F3872">
        <f t="shared" si="1620"/>
        <v>0</v>
      </c>
      <c r="G3872">
        <f t="shared" si="1621"/>
        <v>1</v>
      </c>
      <c r="H3872" s="4">
        <v>1.6666666666666701</v>
      </c>
      <c r="I3872" s="4">
        <v>2.2999999999999998</v>
      </c>
      <c r="J3872" s="4">
        <f t="shared" si="1622"/>
        <v>0.59999999999999876</v>
      </c>
      <c r="K3872" s="4">
        <f t="shared" si="1623"/>
        <v>0.43478260869565222</v>
      </c>
      <c r="L3872" s="17">
        <f t="shared" si="1624"/>
        <v>0.62999999999999878</v>
      </c>
      <c r="M3872" s="17">
        <f t="shared" si="1625"/>
        <v>0.40478260869565219</v>
      </c>
      <c r="N3872" s="34">
        <f t="shared" si="1626"/>
        <v>1.5873015873015903</v>
      </c>
      <c r="O3872" s="12">
        <f t="shared" si="1627"/>
        <v>2.4704618689581093</v>
      </c>
      <c r="P3872" s="4">
        <f t="shared" si="1628"/>
        <v>200811</v>
      </c>
      <c r="Q3872" s="17">
        <f t="shared" si="1629"/>
        <v>0.72463768115942184</v>
      </c>
      <c r="R3872" s="17">
        <f t="shared" si="1630"/>
        <v>-2.2692307692307621</v>
      </c>
      <c r="S3872" s="16">
        <f t="shared" si="1631"/>
        <v>-1.5445930880713403</v>
      </c>
      <c r="T3872" s="5">
        <f t="shared" si="1632"/>
        <v>1.379999999999997</v>
      </c>
      <c r="U3872" s="21">
        <f t="shared" si="1633"/>
        <v>0</v>
      </c>
      <c r="W3872" s="5">
        <f t="shared" si="1634"/>
        <v>-1</v>
      </c>
      <c r="X3872" s="4">
        <f t="shared" si="1635"/>
        <v>-1</v>
      </c>
      <c r="AE3872" s="4">
        <f t="shared" si="1636"/>
        <v>-1.0666666666666713</v>
      </c>
      <c r="AJ3872" s="3">
        <f t="shared" si="1637"/>
        <v>3.3613445378150142E-2</v>
      </c>
      <c r="AK3872" s="3">
        <f t="shared" si="1638"/>
        <v>3.3613445378150253E-2</v>
      </c>
      <c r="AL3872" s="26">
        <f t="shared" si="1639"/>
        <v>1.379999999999997</v>
      </c>
      <c r="AM3872" s="26">
        <f ca="1">IF(RAND()&lt;J3872,H3872*F3872,I3872*G3872)-1</f>
        <v>1.2999999999999998</v>
      </c>
      <c r="AN3872" s="26">
        <f ca="1">IF(RAND()&lt;(J3872+(2*F3872-1)*Sheet2!D$109),H3872*F3872,I3872*G3872)-1</f>
        <v>-1</v>
      </c>
      <c r="AO3872" s="3">
        <f t="shared" si="1619"/>
        <v>200811</v>
      </c>
    </row>
    <row r="3873" spans="1:41" x14ac:dyDescent="0.25">
      <c r="A3873" s="6">
        <v>39775</v>
      </c>
      <c r="B3873" s="1" t="s">
        <v>37</v>
      </c>
      <c r="C3873" s="1" t="s">
        <v>38</v>
      </c>
      <c r="D3873" s="1">
        <v>28</v>
      </c>
      <c r="E3873" s="1">
        <v>48</v>
      </c>
      <c r="F3873">
        <f t="shared" si="1620"/>
        <v>0</v>
      </c>
      <c r="G3873">
        <f t="shared" si="1621"/>
        <v>1</v>
      </c>
      <c r="H3873" s="4">
        <v>2.15</v>
      </c>
      <c r="I3873" s="4">
        <v>1.74074074074074</v>
      </c>
      <c r="J3873" s="4">
        <f t="shared" si="1622"/>
        <v>0.46511627906976744</v>
      </c>
      <c r="K3873" s="4">
        <f t="shared" si="1623"/>
        <v>0.57446808510638325</v>
      </c>
      <c r="L3873" s="17">
        <f t="shared" si="1624"/>
        <v>0.49511627906976741</v>
      </c>
      <c r="M3873" s="17">
        <f t="shared" si="1625"/>
        <v>0.54446808510638323</v>
      </c>
      <c r="N3873" s="34">
        <f t="shared" si="1626"/>
        <v>2.0197275716298733</v>
      </c>
      <c r="O3873" s="12">
        <f t="shared" si="1627"/>
        <v>1.8366549433372403</v>
      </c>
      <c r="P3873" s="4">
        <f t="shared" si="1628"/>
        <v>200811</v>
      </c>
      <c r="Q3873" s="17">
        <f t="shared" si="1629"/>
        <v>1.2351063829787239</v>
      </c>
      <c r="R3873" s="17">
        <f t="shared" si="1630"/>
        <v>-2.2195652173913056</v>
      </c>
      <c r="S3873" s="16">
        <f t="shared" si="1631"/>
        <v>-0.98445883441258175</v>
      </c>
      <c r="T3873" s="5">
        <f t="shared" si="1632"/>
        <v>0.80964685615848375</v>
      </c>
      <c r="U3873" s="21">
        <f t="shared" si="1633"/>
        <v>0</v>
      </c>
      <c r="W3873" s="5">
        <f t="shared" si="1634"/>
        <v>-1</v>
      </c>
      <c r="X3873" s="4">
        <f t="shared" si="1635"/>
        <v>-1</v>
      </c>
      <c r="AE3873" s="4">
        <f t="shared" si="1636"/>
        <v>-1.6848837209302325</v>
      </c>
      <c r="AJ3873" s="3">
        <f t="shared" si="1637"/>
        <v>3.8077106139933536E-2</v>
      </c>
      <c r="AK3873" s="3">
        <f t="shared" si="1638"/>
        <v>3.8077106139933536E-2</v>
      </c>
      <c r="AL3873" s="26">
        <f t="shared" si="1639"/>
        <v>0.80964685615848375</v>
      </c>
      <c r="AM3873" s="26">
        <f ca="1">IF(RAND()&lt;J3873,H3873*F3873,I3873*G3873)-1</f>
        <v>-1</v>
      </c>
      <c r="AN3873" s="26">
        <f ca="1">IF(RAND()&lt;(J3873+(2*F3873-1)*Sheet2!D$109),H3873*F3873,I3873*G3873)-1</f>
        <v>-1</v>
      </c>
      <c r="AO3873" s="3">
        <f t="shared" si="1619"/>
        <v>200811</v>
      </c>
    </row>
    <row r="3874" spans="1:41" x14ac:dyDescent="0.25">
      <c r="A3874" s="6">
        <v>39775</v>
      </c>
      <c r="B3874" s="1" t="s">
        <v>35</v>
      </c>
      <c r="C3874" s="1" t="s">
        <v>32</v>
      </c>
      <c r="D3874" s="1">
        <v>31</v>
      </c>
      <c r="E3874" s="1">
        <v>54</v>
      </c>
      <c r="F3874">
        <f t="shared" si="1620"/>
        <v>0</v>
      </c>
      <c r="G3874">
        <f t="shared" si="1621"/>
        <v>1</v>
      </c>
      <c r="H3874" s="4">
        <v>2.4</v>
      </c>
      <c r="I3874" s="4">
        <v>1.625</v>
      </c>
      <c r="J3874" s="4">
        <f t="shared" si="1622"/>
        <v>0.41666666666666669</v>
      </c>
      <c r="K3874" s="4">
        <f t="shared" si="1623"/>
        <v>0.61538461538461542</v>
      </c>
      <c r="L3874" s="17">
        <f t="shared" si="1624"/>
        <v>0.44666666666666666</v>
      </c>
      <c r="M3874" s="17">
        <f t="shared" si="1625"/>
        <v>0.58538461538461539</v>
      </c>
      <c r="N3874" s="34">
        <f t="shared" si="1626"/>
        <v>2.238805970149254</v>
      </c>
      <c r="O3874" s="12">
        <f t="shared" si="1627"/>
        <v>1.7082785808147174</v>
      </c>
      <c r="P3874" s="4">
        <f t="shared" si="1628"/>
        <v>200811</v>
      </c>
      <c r="Q3874" s="17">
        <f t="shared" si="1629"/>
        <v>1.4769230769230768</v>
      </c>
      <c r="R3874" s="17">
        <f t="shared" si="1630"/>
        <v>-2.3142857142857145</v>
      </c>
      <c r="S3874" s="16">
        <f t="shared" si="1631"/>
        <v>-0.83736263736263772</v>
      </c>
      <c r="T3874" s="5">
        <f t="shared" si="1632"/>
        <v>0.67708333333333337</v>
      </c>
      <c r="U3874" s="21">
        <f t="shared" si="1633"/>
        <v>0</v>
      </c>
      <c r="W3874" s="5">
        <f t="shared" si="1634"/>
        <v>-1</v>
      </c>
      <c r="X3874" s="4">
        <f t="shared" si="1635"/>
        <v>-1</v>
      </c>
      <c r="AE3874" s="4">
        <f t="shared" si="1636"/>
        <v>-1.9833333333333332</v>
      </c>
      <c r="AJ3874" s="3">
        <f t="shared" si="1637"/>
        <v>3.1055900621118071E-2</v>
      </c>
      <c r="AK3874" s="3">
        <f t="shared" si="1638"/>
        <v>3.1055900621118071E-2</v>
      </c>
      <c r="AL3874" s="26">
        <f t="shared" si="1639"/>
        <v>0.67708333333333337</v>
      </c>
      <c r="AM3874" s="26">
        <f ca="1">IF(RAND()&lt;J3874,H3874*F3874,I3874*G3874)-1</f>
        <v>0.625</v>
      </c>
      <c r="AN3874" s="26">
        <f ca="1">IF(RAND()&lt;(J3874+(2*F3874-1)*Sheet2!D$109),H3874*F3874,I3874*G3874)-1</f>
        <v>0.625</v>
      </c>
      <c r="AO3874" s="3">
        <f t="shared" si="1619"/>
        <v>200811</v>
      </c>
    </row>
    <row r="3875" spans="1:41" x14ac:dyDescent="0.25">
      <c r="A3875" s="6">
        <v>39775</v>
      </c>
      <c r="B3875" s="1" t="s">
        <v>42</v>
      </c>
      <c r="C3875" s="1" t="s">
        <v>46</v>
      </c>
      <c r="D3875" s="1">
        <v>12</v>
      </c>
      <c r="E3875" s="1">
        <v>30</v>
      </c>
      <c r="F3875">
        <f t="shared" si="1620"/>
        <v>0</v>
      </c>
      <c r="G3875">
        <f t="shared" si="1621"/>
        <v>1</v>
      </c>
      <c r="H3875" s="4">
        <v>1.74074074074074</v>
      </c>
      <c r="I3875" s="4">
        <v>2.15</v>
      </c>
      <c r="J3875" s="4">
        <f t="shared" si="1622"/>
        <v>0.57446808510638325</v>
      </c>
      <c r="K3875" s="4">
        <f t="shared" si="1623"/>
        <v>0.46511627906976744</v>
      </c>
      <c r="L3875" s="17">
        <f t="shared" si="1624"/>
        <v>0.60446808510638328</v>
      </c>
      <c r="M3875" s="17">
        <f t="shared" si="1625"/>
        <v>0.43511627906976746</v>
      </c>
      <c r="N3875" s="34">
        <f t="shared" si="1626"/>
        <v>1.6543470608940505</v>
      </c>
      <c r="O3875" s="12">
        <f t="shared" si="1627"/>
        <v>2.298236237306253</v>
      </c>
      <c r="P3875" s="4">
        <f t="shared" si="1628"/>
        <v>200811</v>
      </c>
      <c r="Q3875" s="17">
        <f t="shared" si="1629"/>
        <v>0.80964685615848375</v>
      </c>
      <c r="R3875" s="17">
        <f t="shared" si="1630"/>
        <v>-2.2195652173913056</v>
      </c>
      <c r="S3875" s="16">
        <f t="shared" si="1631"/>
        <v>-1.4099183612328219</v>
      </c>
      <c r="T3875" s="5">
        <f t="shared" si="1632"/>
        <v>1.2351063829787239</v>
      </c>
      <c r="U3875" s="21">
        <f t="shared" si="1633"/>
        <v>0</v>
      </c>
      <c r="W3875" s="5">
        <f t="shared" si="1634"/>
        <v>-1</v>
      </c>
      <c r="X3875" s="4">
        <f t="shared" si="1635"/>
        <v>-1</v>
      </c>
      <c r="AE3875" s="4">
        <f t="shared" si="1636"/>
        <v>-1.1662726556343566</v>
      </c>
      <c r="AJ3875" s="3">
        <f t="shared" si="1637"/>
        <v>3.8077106139933536E-2</v>
      </c>
      <c r="AK3875" s="3">
        <f t="shared" si="1638"/>
        <v>3.8077106139933647E-2</v>
      </c>
      <c r="AL3875" s="26">
        <f t="shared" si="1639"/>
        <v>1.2351063829787239</v>
      </c>
      <c r="AM3875" s="26">
        <f ca="1">IF(RAND()&lt;J3875,H3875*F3875,I3875*G3875)-1</f>
        <v>-1</v>
      </c>
      <c r="AN3875" s="26">
        <f ca="1">IF(RAND()&lt;(J3875+(2*F3875-1)*Sheet2!D$109),H3875*F3875,I3875*G3875)-1</f>
        <v>-1</v>
      </c>
      <c r="AO3875" s="3">
        <f t="shared" si="1619"/>
        <v>200811</v>
      </c>
    </row>
    <row r="3876" spans="1:41" x14ac:dyDescent="0.25">
      <c r="A3876" s="6">
        <v>39775</v>
      </c>
      <c r="B3876" s="1" t="s">
        <v>19</v>
      </c>
      <c r="C3876" s="1" t="s">
        <v>25</v>
      </c>
      <c r="D3876" s="1">
        <v>20</v>
      </c>
      <c r="E3876" s="1">
        <v>38</v>
      </c>
      <c r="F3876">
        <f t="shared" si="1620"/>
        <v>0</v>
      </c>
      <c r="G3876">
        <f t="shared" si="1621"/>
        <v>1</v>
      </c>
      <c r="H3876" s="4">
        <v>3.9</v>
      </c>
      <c r="I3876" s="4">
        <v>1.28571428571429</v>
      </c>
      <c r="J3876" s="4">
        <f t="shared" si="1622"/>
        <v>0.25641025641025644</v>
      </c>
      <c r="K3876" s="4">
        <f t="shared" si="1623"/>
        <v>0.77777777777777513</v>
      </c>
      <c r="L3876" s="17">
        <f t="shared" si="1624"/>
        <v>0.28641025641025641</v>
      </c>
      <c r="M3876" s="17">
        <f t="shared" si="1625"/>
        <v>0.7477777777777751</v>
      </c>
      <c r="N3876" s="34">
        <f t="shared" si="1626"/>
        <v>3.4914950760966876</v>
      </c>
      <c r="O3876" s="12">
        <f t="shared" si="1627"/>
        <v>1.3372956909361118</v>
      </c>
      <c r="P3876" s="4">
        <f t="shared" si="1628"/>
        <v>200811</v>
      </c>
      <c r="Q3876" s="17">
        <f t="shared" si="1629"/>
        <v>3.033333333333323</v>
      </c>
      <c r="R3876" s="17">
        <f t="shared" si="1630"/>
        <v>-3.8448275862068435</v>
      </c>
      <c r="S3876" s="16">
        <f t="shared" si="1631"/>
        <v>-0.81149425287352051</v>
      </c>
      <c r="T3876" s="5">
        <f t="shared" si="1632"/>
        <v>0.32967032967033078</v>
      </c>
      <c r="U3876" s="21">
        <f t="shared" si="1633"/>
        <v>0</v>
      </c>
      <c r="W3876" s="5">
        <f t="shared" si="1634"/>
        <v>-1</v>
      </c>
      <c r="X3876" s="4">
        <f t="shared" si="1635"/>
        <v>-1</v>
      </c>
      <c r="AE3876" s="4">
        <f t="shared" si="1636"/>
        <v>-3.6435897435897431</v>
      </c>
      <c r="AJ3876" s="3">
        <f t="shared" si="1637"/>
        <v>3.3057851239667091E-2</v>
      </c>
      <c r="AK3876" s="3">
        <f t="shared" si="1638"/>
        <v>3.305785123966698E-2</v>
      </c>
      <c r="AL3876" s="26">
        <f t="shared" si="1639"/>
        <v>0.32967032967033078</v>
      </c>
      <c r="AM3876" s="26">
        <f ca="1">IF(RAND()&lt;J3876,H3876*F3876,I3876*G3876)-1</f>
        <v>0.28571428571429003</v>
      </c>
      <c r="AN3876" s="26">
        <f ca="1">IF(RAND()&lt;(J3876+(2*F3876-1)*Sheet2!D$109),H3876*F3876,I3876*G3876)-1</f>
        <v>-1</v>
      </c>
      <c r="AO3876" s="3">
        <f t="shared" si="1619"/>
        <v>200811</v>
      </c>
    </row>
    <row r="3877" spans="1:41" x14ac:dyDescent="0.25">
      <c r="A3877" s="6">
        <v>39775</v>
      </c>
      <c r="B3877" s="1" t="s">
        <v>21</v>
      </c>
      <c r="C3877" s="1" t="s">
        <v>40</v>
      </c>
      <c r="D3877" s="1">
        <v>10</v>
      </c>
      <c r="E3877" s="1">
        <v>31</v>
      </c>
      <c r="F3877">
        <f t="shared" si="1620"/>
        <v>0</v>
      </c>
      <c r="G3877">
        <f t="shared" si="1621"/>
        <v>1</v>
      </c>
      <c r="H3877" s="4">
        <v>1.2777777777777799</v>
      </c>
      <c r="I3877" s="4">
        <v>3.9</v>
      </c>
      <c r="J3877" s="4">
        <f t="shared" si="1622"/>
        <v>0.78260869565217261</v>
      </c>
      <c r="K3877" s="4">
        <f t="shared" si="1623"/>
        <v>0.25641025641025644</v>
      </c>
      <c r="L3877" s="17">
        <f t="shared" si="1624"/>
        <v>0.81260869565217264</v>
      </c>
      <c r="M3877" s="17">
        <f t="shared" si="1625"/>
        <v>0.22641025641025644</v>
      </c>
      <c r="N3877" s="34">
        <f t="shared" si="1626"/>
        <v>1.2306046013911203</v>
      </c>
      <c r="O3877" s="12">
        <f t="shared" si="1627"/>
        <v>4.4167610419026042</v>
      </c>
      <c r="P3877" s="4">
        <f t="shared" si="1628"/>
        <v>200811</v>
      </c>
      <c r="Q3877" s="17">
        <f t="shared" si="1629"/>
        <v>0.32763532763532821</v>
      </c>
      <c r="R3877" s="17">
        <f t="shared" si="1630"/>
        <v>-3.9448275862068689</v>
      </c>
      <c r="S3877" s="16">
        <f t="shared" si="1631"/>
        <v>-3.6171922585715408</v>
      </c>
      <c r="T3877" s="5">
        <f t="shared" si="1632"/>
        <v>3.0521739130434731</v>
      </c>
      <c r="U3877" s="21">
        <f t="shared" si="1633"/>
        <v>0</v>
      </c>
      <c r="W3877" s="5">
        <f t="shared" si="1634"/>
        <v>-1</v>
      </c>
      <c r="X3877" s="4">
        <f t="shared" si="1635"/>
        <v>-1</v>
      </c>
      <c r="AE3877" s="4">
        <f t="shared" si="1636"/>
        <v>-0.49516908212560728</v>
      </c>
      <c r="AJ3877" s="3">
        <f t="shared" si="1637"/>
        <v>3.7553648068668344E-2</v>
      </c>
      <c r="AK3877" s="3">
        <f t="shared" si="1638"/>
        <v>3.7553648068668344E-2</v>
      </c>
      <c r="AL3877" s="26">
        <f t="shared" si="1639"/>
        <v>3.0521739130434731</v>
      </c>
      <c r="AM3877" s="26">
        <f ca="1">IF(RAND()&lt;J3877,H3877*F3877,I3877*G3877)-1</f>
        <v>2.9</v>
      </c>
      <c r="AN3877" s="26">
        <f ca="1">IF(RAND()&lt;(J3877+(2*F3877-1)*Sheet2!D$109),H3877*F3877,I3877*G3877)-1</f>
        <v>-1</v>
      </c>
      <c r="AO3877" s="3">
        <f t="shared" si="1619"/>
        <v>200811</v>
      </c>
    </row>
    <row r="3878" spans="1:41" x14ac:dyDescent="0.25">
      <c r="A3878" s="6">
        <v>39775</v>
      </c>
      <c r="B3878" s="1" t="s">
        <v>23</v>
      </c>
      <c r="C3878" s="1" t="s">
        <v>24</v>
      </c>
      <c r="D3878" s="1">
        <v>35</v>
      </c>
      <c r="E3878" s="1">
        <v>22</v>
      </c>
      <c r="F3878">
        <f t="shared" si="1620"/>
        <v>1</v>
      </c>
      <c r="G3878">
        <f t="shared" si="1621"/>
        <v>0</v>
      </c>
      <c r="H3878" s="4">
        <v>1.2222222222222201</v>
      </c>
      <c r="I3878" s="4">
        <v>4.5</v>
      </c>
      <c r="J3878" s="4">
        <f t="shared" si="1622"/>
        <v>0.81818181818181956</v>
      </c>
      <c r="K3878" s="4">
        <f t="shared" si="1623"/>
        <v>0.22222222222222221</v>
      </c>
      <c r="L3878" s="17">
        <f t="shared" si="1624"/>
        <v>0.78818181818181954</v>
      </c>
      <c r="M3878" s="17">
        <f t="shared" si="1625"/>
        <v>0.25222222222222224</v>
      </c>
      <c r="N3878" s="34">
        <f t="shared" si="1626"/>
        <v>1.2687427912341385</v>
      </c>
      <c r="O3878" s="12">
        <f t="shared" si="1627"/>
        <v>3.964757709251101</v>
      </c>
      <c r="P3878" s="4">
        <f t="shared" si="1628"/>
        <v>200811</v>
      </c>
      <c r="Q3878" s="17">
        <f t="shared" si="1629"/>
        <v>1.2222222222222201</v>
      </c>
      <c r="R3878" s="17">
        <f t="shared" si="1630"/>
        <v>-4.7857142857143282</v>
      </c>
      <c r="S3878" s="16">
        <f t="shared" si="1631"/>
        <v>-3.5634920634921081</v>
      </c>
      <c r="T3878" s="5">
        <f t="shared" si="1632"/>
        <v>3.6818181818181883</v>
      </c>
      <c r="U3878" s="21">
        <f t="shared" si="1633"/>
        <v>0</v>
      </c>
      <c r="W3878" s="5">
        <f t="shared" si="1634"/>
        <v>0.2222222222222201</v>
      </c>
      <c r="X3878" s="4">
        <f t="shared" si="1635"/>
        <v>-0.18181818181818044</v>
      </c>
      <c r="AE3878" s="4">
        <f t="shared" si="1636"/>
        <v>-0.40404040404040054</v>
      </c>
      <c r="AJ3878" s="3">
        <f t="shared" si="1637"/>
        <v>3.8834951456311995E-2</v>
      </c>
      <c r="AK3878" s="3">
        <f t="shared" si="1638"/>
        <v>3.8834951456311884E-2</v>
      </c>
      <c r="AL3878" s="26">
        <f t="shared" si="1639"/>
        <v>3.6818181818181883</v>
      </c>
      <c r="AM3878" s="26">
        <f ca="1">IF(RAND()&lt;J3878,H3878*F3878,I3878*G3878)-1</f>
        <v>0.2222222222222201</v>
      </c>
      <c r="AN3878" s="26">
        <f ca="1">IF(RAND()&lt;(J3878+(2*F3878-1)*Sheet2!D$109),H3878*F3878,I3878*G3878)-1</f>
        <v>0.2222222222222201</v>
      </c>
      <c r="AO3878" s="3">
        <f t="shared" si="1619"/>
        <v>200811</v>
      </c>
    </row>
    <row r="3879" spans="1:41" x14ac:dyDescent="0.25">
      <c r="A3879" s="6">
        <v>39775</v>
      </c>
      <c r="B3879" s="1" t="s">
        <v>44</v>
      </c>
      <c r="C3879" s="1" t="s">
        <v>33</v>
      </c>
      <c r="D3879" s="1">
        <v>6</v>
      </c>
      <c r="E3879" s="1">
        <v>16</v>
      </c>
      <c r="F3879">
        <f t="shared" si="1620"/>
        <v>0</v>
      </c>
      <c r="G3879">
        <f t="shared" si="1621"/>
        <v>1</v>
      </c>
      <c r="H3879" s="4">
        <v>1.6666666666666701</v>
      </c>
      <c r="I3879" s="4">
        <v>2.2999999999999998</v>
      </c>
      <c r="J3879" s="4">
        <f t="shared" si="1622"/>
        <v>0.59999999999999876</v>
      </c>
      <c r="K3879" s="4">
        <f t="shared" si="1623"/>
        <v>0.43478260869565222</v>
      </c>
      <c r="L3879" s="17">
        <f t="shared" si="1624"/>
        <v>0.62999999999999878</v>
      </c>
      <c r="M3879" s="17">
        <f t="shared" si="1625"/>
        <v>0.40478260869565219</v>
      </c>
      <c r="N3879" s="34">
        <f t="shared" si="1626"/>
        <v>1.5873015873015903</v>
      </c>
      <c r="O3879" s="12">
        <f t="shared" si="1627"/>
        <v>2.4704618689581093</v>
      </c>
      <c r="P3879" s="4">
        <f t="shared" si="1628"/>
        <v>200811</v>
      </c>
      <c r="Q3879" s="17">
        <f t="shared" si="1629"/>
        <v>0.72463768115942184</v>
      </c>
      <c r="R3879" s="17">
        <f t="shared" si="1630"/>
        <v>-2.2692307692307621</v>
      </c>
      <c r="S3879" s="16">
        <f t="shared" si="1631"/>
        <v>-1.5445930880713403</v>
      </c>
      <c r="T3879" s="5">
        <f t="shared" si="1632"/>
        <v>1.379999999999997</v>
      </c>
      <c r="U3879" s="21">
        <f t="shared" si="1633"/>
        <v>0</v>
      </c>
      <c r="W3879" s="5">
        <f t="shared" si="1634"/>
        <v>-1</v>
      </c>
      <c r="X3879" s="4">
        <f t="shared" si="1635"/>
        <v>-1</v>
      </c>
      <c r="AE3879" s="4">
        <f t="shared" si="1636"/>
        <v>-1.0666666666666713</v>
      </c>
      <c r="AJ3879" s="3">
        <f t="shared" si="1637"/>
        <v>3.3613445378150142E-2</v>
      </c>
      <c r="AK3879" s="3">
        <f t="shared" si="1638"/>
        <v>3.3613445378150253E-2</v>
      </c>
      <c r="AL3879" s="26">
        <f t="shared" si="1639"/>
        <v>1.379999999999997</v>
      </c>
      <c r="AM3879" s="26">
        <f ca="1">IF(RAND()&lt;J3879,H3879*F3879,I3879*G3879)-1</f>
        <v>-1</v>
      </c>
      <c r="AN3879" s="26">
        <f ca="1">IF(RAND()&lt;(J3879+(2*F3879-1)*Sheet2!D$109),H3879*F3879,I3879*G3879)-1</f>
        <v>1.2999999999999998</v>
      </c>
      <c r="AO3879" s="3">
        <f t="shared" si="1619"/>
        <v>200811</v>
      </c>
    </row>
    <row r="3880" spans="1:41" x14ac:dyDescent="0.25">
      <c r="A3880" s="6">
        <v>39775</v>
      </c>
      <c r="B3880" s="1" t="s">
        <v>29</v>
      </c>
      <c r="C3880" s="1" t="s">
        <v>41</v>
      </c>
      <c r="D3880" s="1">
        <v>36</v>
      </c>
      <c r="E3880" s="1">
        <v>7</v>
      </c>
      <c r="F3880">
        <f t="shared" si="1620"/>
        <v>1</v>
      </c>
      <c r="G3880">
        <f t="shared" si="1621"/>
        <v>0</v>
      </c>
      <c r="H3880" s="4">
        <v>1.74074074074074</v>
      </c>
      <c r="I3880" s="4">
        <v>2.15</v>
      </c>
      <c r="J3880" s="4">
        <f t="shared" si="1622"/>
        <v>0.57446808510638325</v>
      </c>
      <c r="K3880" s="4">
        <f t="shared" si="1623"/>
        <v>0.46511627906976744</v>
      </c>
      <c r="L3880" s="17">
        <f t="shared" si="1624"/>
        <v>0.54446808510638323</v>
      </c>
      <c r="M3880" s="17">
        <f t="shared" si="1625"/>
        <v>0.49511627906976741</v>
      </c>
      <c r="N3880" s="34">
        <f t="shared" si="1626"/>
        <v>1.8366549433372403</v>
      </c>
      <c r="O3880" s="12">
        <f t="shared" si="1627"/>
        <v>2.0197275716298733</v>
      </c>
      <c r="P3880" s="4">
        <f t="shared" si="1628"/>
        <v>200811</v>
      </c>
      <c r="Q3880" s="17">
        <f t="shared" si="1629"/>
        <v>1.74074074074074</v>
      </c>
      <c r="R3880" s="17">
        <f t="shared" si="1630"/>
        <v>-2.2195652173913056</v>
      </c>
      <c r="S3880" s="16">
        <f t="shared" si="1631"/>
        <v>-0.4788244766505656</v>
      </c>
      <c r="T3880" s="5">
        <f t="shared" si="1632"/>
        <v>1.2351063829787239</v>
      </c>
      <c r="U3880" s="21">
        <f t="shared" si="1633"/>
        <v>0</v>
      </c>
      <c r="W3880" s="5">
        <f t="shared" si="1634"/>
        <v>0.74074074074074003</v>
      </c>
      <c r="X3880" s="4">
        <f t="shared" si="1635"/>
        <v>-0.42553191489361675</v>
      </c>
      <c r="AE3880" s="4">
        <f t="shared" si="1636"/>
        <v>-1.1662726556343566</v>
      </c>
      <c r="AJ3880" s="3">
        <f t="shared" si="1637"/>
        <v>3.8077106139933536E-2</v>
      </c>
      <c r="AK3880" s="3">
        <f t="shared" si="1638"/>
        <v>3.8077106139933536E-2</v>
      </c>
      <c r="AL3880" s="26">
        <f t="shared" si="1639"/>
        <v>1.2351063829787239</v>
      </c>
      <c r="AM3880" s="26">
        <f ca="1">IF(RAND()&lt;J3880,H3880*F3880,I3880*G3880)-1</f>
        <v>0.74074074074074003</v>
      </c>
      <c r="AN3880" s="26">
        <f ca="1">IF(RAND()&lt;(J3880+(2*F3880-1)*Sheet2!D$109),H3880*F3880,I3880*G3880)-1</f>
        <v>0.74074074074074003</v>
      </c>
      <c r="AO3880" s="3">
        <f t="shared" si="1619"/>
        <v>200811</v>
      </c>
    </row>
    <row r="3881" spans="1:41" x14ac:dyDescent="0.25">
      <c r="A3881" s="6">
        <v>39775</v>
      </c>
      <c r="B3881" s="1" t="s">
        <v>27</v>
      </c>
      <c r="C3881" s="1" t="s">
        <v>26</v>
      </c>
      <c r="D3881" s="1">
        <v>45</v>
      </c>
      <c r="E3881" s="1">
        <v>28</v>
      </c>
      <c r="F3881">
        <f t="shared" si="1620"/>
        <v>1</v>
      </c>
      <c r="G3881">
        <f t="shared" si="1621"/>
        <v>0</v>
      </c>
      <c r="H3881" s="4">
        <v>1.9090909090909101</v>
      </c>
      <c r="I3881" s="4">
        <v>1.9090909090909101</v>
      </c>
      <c r="J3881" s="4">
        <f t="shared" si="1622"/>
        <v>0.5238095238095235</v>
      </c>
      <c r="K3881" s="4">
        <f t="shared" si="1623"/>
        <v>0.5238095238095235</v>
      </c>
      <c r="L3881" s="17">
        <f t="shared" si="1624"/>
        <v>0.49380952380952348</v>
      </c>
      <c r="M3881" s="17">
        <f t="shared" si="1625"/>
        <v>0.55380952380952353</v>
      </c>
      <c r="N3881" s="34">
        <f t="shared" si="1626"/>
        <v>2.0250723240115733</v>
      </c>
      <c r="O3881" s="12">
        <f t="shared" si="1627"/>
        <v>1.8056749785038702</v>
      </c>
      <c r="P3881" s="4">
        <f t="shared" si="1628"/>
        <v>200811</v>
      </c>
      <c r="Q3881" s="17">
        <f t="shared" si="1629"/>
        <v>1.9090909090909101</v>
      </c>
      <c r="R3881" s="17">
        <f t="shared" si="1630"/>
        <v>-2.1999999999999975</v>
      </c>
      <c r="S3881" s="16">
        <f t="shared" si="1631"/>
        <v>-0.29090909090908745</v>
      </c>
      <c r="T3881" s="5">
        <f t="shared" si="1632"/>
        <v>1</v>
      </c>
      <c r="U3881" s="21">
        <f t="shared" si="1633"/>
        <v>0</v>
      </c>
      <c r="W3881" s="5">
        <f t="shared" si="1634"/>
        <v>0.90909090909091006</v>
      </c>
      <c r="X3881" s="4">
        <f t="shared" si="1635"/>
        <v>-0.4761904761904765</v>
      </c>
      <c r="AE3881" s="4">
        <f t="shared" si="1636"/>
        <v>-1.3852813852813868</v>
      </c>
      <c r="AJ3881" s="3">
        <f t="shared" si="1637"/>
        <v>4.545454545454497E-2</v>
      </c>
      <c r="AK3881" s="3">
        <f t="shared" si="1638"/>
        <v>4.5454545454544859E-2</v>
      </c>
      <c r="AL3881" s="26">
        <f t="shared" si="1639"/>
        <v>1</v>
      </c>
      <c r="AM3881" s="26">
        <f ca="1">IF(RAND()&lt;J3881,H3881*F3881,I3881*G3881)-1</f>
        <v>-1</v>
      </c>
      <c r="AN3881" s="26">
        <f ca="1">IF(RAND()&lt;(J3881+(2*F3881-1)*Sheet2!D$109),H3881*F3881,I3881*G3881)-1</f>
        <v>0.90909090909091006</v>
      </c>
      <c r="AO3881" s="3">
        <f t="shared" si="1619"/>
        <v>200811</v>
      </c>
    </row>
    <row r="3882" spans="1:41" x14ac:dyDescent="0.25">
      <c r="A3882" s="6">
        <v>39775</v>
      </c>
      <c r="B3882" s="1" t="s">
        <v>49</v>
      </c>
      <c r="C3882" s="1" t="s">
        <v>20</v>
      </c>
      <c r="D3882" s="1">
        <v>29</v>
      </c>
      <c r="E3882" s="1">
        <v>37</v>
      </c>
      <c r="F3882">
        <f t="shared" si="1620"/>
        <v>0</v>
      </c>
      <c r="G3882">
        <f t="shared" si="1621"/>
        <v>1</v>
      </c>
      <c r="H3882" s="4">
        <v>2.4</v>
      </c>
      <c r="I3882" s="4">
        <v>1.625</v>
      </c>
      <c r="J3882" s="4">
        <f t="shared" si="1622"/>
        <v>0.41666666666666669</v>
      </c>
      <c r="K3882" s="4">
        <f t="shared" si="1623"/>
        <v>0.61538461538461542</v>
      </c>
      <c r="L3882" s="17">
        <f t="shared" si="1624"/>
        <v>0.44666666666666666</v>
      </c>
      <c r="M3882" s="17">
        <f t="shared" si="1625"/>
        <v>0.58538461538461539</v>
      </c>
      <c r="N3882" s="34">
        <f t="shared" si="1626"/>
        <v>2.238805970149254</v>
      </c>
      <c r="O3882" s="12">
        <f t="shared" si="1627"/>
        <v>1.7082785808147174</v>
      </c>
      <c r="P3882" s="4">
        <f t="shared" si="1628"/>
        <v>200811</v>
      </c>
      <c r="Q3882" s="17">
        <f t="shared" si="1629"/>
        <v>1.4769230769230768</v>
      </c>
      <c r="R3882" s="17">
        <f t="shared" si="1630"/>
        <v>-2.3142857142857145</v>
      </c>
      <c r="S3882" s="16">
        <f t="shared" si="1631"/>
        <v>-0.83736263736263772</v>
      </c>
      <c r="T3882" s="5">
        <f t="shared" si="1632"/>
        <v>0.67708333333333337</v>
      </c>
      <c r="U3882" s="21">
        <f t="shared" si="1633"/>
        <v>0</v>
      </c>
      <c r="W3882" s="5">
        <f t="shared" si="1634"/>
        <v>-1</v>
      </c>
      <c r="X3882" s="4">
        <f t="shared" si="1635"/>
        <v>-1</v>
      </c>
      <c r="AE3882" s="4">
        <f t="shared" si="1636"/>
        <v>-1.9833333333333332</v>
      </c>
      <c r="AJ3882" s="3">
        <f t="shared" si="1637"/>
        <v>3.1055900621118071E-2</v>
      </c>
      <c r="AK3882" s="3">
        <f t="shared" si="1638"/>
        <v>3.1055900621118071E-2</v>
      </c>
      <c r="AL3882" s="26">
        <f t="shared" si="1639"/>
        <v>0.67708333333333337</v>
      </c>
      <c r="AM3882" s="26">
        <f ca="1">IF(RAND()&lt;J3882,H3882*F3882,I3882*G3882)-1</f>
        <v>-1</v>
      </c>
      <c r="AN3882" s="26">
        <f ca="1">IF(RAND()&lt;(J3882+(2*F3882-1)*Sheet2!D$109),H3882*F3882,I3882*G3882)-1</f>
        <v>0.625</v>
      </c>
      <c r="AO3882" s="3">
        <f t="shared" si="1619"/>
        <v>200811</v>
      </c>
    </row>
    <row r="3883" spans="1:41" x14ac:dyDescent="0.25">
      <c r="A3883" s="6">
        <v>39772</v>
      </c>
      <c r="B3883" s="1" t="s">
        <v>43</v>
      </c>
      <c r="C3883" s="1" t="s">
        <v>30</v>
      </c>
      <c r="D3883" s="1">
        <v>27</v>
      </c>
      <c r="E3883" s="1">
        <v>10</v>
      </c>
      <c r="F3883">
        <f t="shared" si="1620"/>
        <v>1</v>
      </c>
      <c r="G3883">
        <f t="shared" si="1621"/>
        <v>0</v>
      </c>
      <c r="H3883" s="4">
        <v>1.125</v>
      </c>
      <c r="I3883" s="4">
        <v>7</v>
      </c>
      <c r="J3883" s="4">
        <f t="shared" si="1622"/>
        <v>0.88888888888888884</v>
      </c>
      <c r="K3883" s="4">
        <f t="shared" si="1623"/>
        <v>0.14285714285714285</v>
      </c>
      <c r="L3883" s="17">
        <f t="shared" si="1624"/>
        <v>0.85888888888888881</v>
      </c>
      <c r="M3883" s="17">
        <f t="shared" si="1625"/>
        <v>0.17285714285714285</v>
      </c>
      <c r="N3883" s="34">
        <f t="shared" si="1626"/>
        <v>1.1642949547218631</v>
      </c>
      <c r="O3883" s="12">
        <f t="shared" si="1627"/>
        <v>5.785123966942149</v>
      </c>
      <c r="P3883" s="4">
        <f t="shared" si="1628"/>
        <v>200811</v>
      </c>
      <c r="Q3883" s="17">
        <f t="shared" si="1629"/>
        <v>1.125</v>
      </c>
      <c r="R3883" s="17">
        <f t="shared" si="1630"/>
        <v>-8.1666666666666661</v>
      </c>
      <c r="S3883" s="16">
        <f t="shared" si="1631"/>
        <v>-7.0416666666666661</v>
      </c>
      <c r="T3883" s="5">
        <f t="shared" si="1632"/>
        <v>6.2222222222222223</v>
      </c>
      <c r="U3883" s="21">
        <f t="shared" si="1633"/>
        <v>1</v>
      </c>
      <c r="W3883" s="5">
        <f t="shared" si="1634"/>
        <v>0.125</v>
      </c>
      <c r="X3883" s="4">
        <f t="shared" si="1635"/>
        <v>-0.11111111111111116</v>
      </c>
      <c r="AE3883" s="4">
        <f t="shared" si="1636"/>
        <v>-0.23611111111111116</v>
      </c>
      <c r="AJ3883" s="3">
        <f t="shared" si="1637"/>
        <v>3.0769230769230771E-2</v>
      </c>
      <c r="AK3883" s="3">
        <f t="shared" si="1638"/>
        <v>3.076923076923066E-2</v>
      </c>
      <c r="AL3883" s="26">
        <f t="shared" si="1639"/>
        <v>6.2222222222222223</v>
      </c>
      <c r="AM3883" s="26">
        <f ca="1">IF(RAND()&lt;J3883,H3883*F3883,I3883*G3883)-1</f>
        <v>0.125</v>
      </c>
      <c r="AN3883" s="26">
        <f ca="1">IF(RAND()&lt;(J3883+(2*F3883-1)*Sheet2!D$109),H3883*F3883,I3883*G3883)-1</f>
        <v>0.125</v>
      </c>
      <c r="AO3883" s="3">
        <f t="shared" si="1619"/>
        <v>200811</v>
      </c>
    </row>
    <row r="3884" spans="1:41" x14ac:dyDescent="0.25">
      <c r="A3884" s="6">
        <v>39769</v>
      </c>
      <c r="B3884" s="1" t="s">
        <v>32</v>
      </c>
      <c r="C3884" s="1" t="s">
        <v>44</v>
      </c>
      <c r="D3884" s="1">
        <v>27</v>
      </c>
      <c r="E3884" s="1">
        <v>29</v>
      </c>
      <c r="F3884">
        <f t="shared" si="1620"/>
        <v>0</v>
      </c>
      <c r="G3884">
        <f t="shared" si="1621"/>
        <v>1</v>
      </c>
      <c r="H3884" s="4">
        <v>1.44444444444444</v>
      </c>
      <c r="I3884" s="4">
        <v>2.85</v>
      </c>
      <c r="J3884" s="4">
        <f t="shared" si="1622"/>
        <v>0.6923076923076944</v>
      </c>
      <c r="K3884" s="4">
        <f t="shared" si="1623"/>
        <v>0.35087719298245612</v>
      </c>
      <c r="L3884" s="17">
        <f t="shared" si="1624"/>
        <v>0.72230769230769443</v>
      </c>
      <c r="M3884" s="17">
        <f t="shared" si="1625"/>
        <v>0.32087719298245609</v>
      </c>
      <c r="N3884" s="34">
        <f t="shared" si="1626"/>
        <v>1.3844515441959491</v>
      </c>
      <c r="O3884" s="12">
        <f t="shared" si="1627"/>
        <v>3.1164570803717884</v>
      </c>
      <c r="P3884" s="4">
        <f t="shared" si="1628"/>
        <v>200811</v>
      </c>
      <c r="Q3884" s="17">
        <f t="shared" si="1629"/>
        <v>0.5068226120857684</v>
      </c>
      <c r="R3884" s="17">
        <f t="shared" si="1630"/>
        <v>-2.790540540540563</v>
      </c>
      <c r="S3884" s="16">
        <f t="shared" si="1631"/>
        <v>-2.2837179284547946</v>
      </c>
      <c r="T3884" s="5">
        <f t="shared" si="1632"/>
        <v>1.9730769230769292</v>
      </c>
      <c r="U3884" s="21">
        <f t="shared" si="1633"/>
        <v>0</v>
      </c>
      <c r="W3884" s="5">
        <f t="shared" si="1634"/>
        <v>-1</v>
      </c>
      <c r="X3884" s="4">
        <f t="shared" si="1635"/>
        <v>-1</v>
      </c>
      <c r="AE3884" s="4">
        <f t="shared" si="1636"/>
        <v>-0.75213675213674558</v>
      </c>
      <c r="AJ3884" s="3">
        <f t="shared" si="1637"/>
        <v>4.139715394566823E-2</v>
      </c>
      <c r="AK3884" s="3">
        <f t="shared" si="1638"/>
        <v>4.1397153945668008E-2</v>
      </c>
      <c r="AL3884" s="26">
        <f t="shared" si="1639"/>
        <v>1.9730769230769292</v>
      </c>
      <c r="AM3884" s="26">
        <f ca="1">IF(RAND()&lt;J3884,H3884*F3884,I3884*G3884)-1</f>
        <v>-1</v>
      </c>
      <c r="AN3884" s="26">
        <f ca="1">IF(RAND()&lt;(J3884+(2*F3884-1)*Sheet2!D$109),H3884*F3884,I3884*G3884)-1</f>
        <v>-1</v>
      </c>
      <c r="AO3884" s="3">
        <f t="shared" si="1619"/>
        <v>200811</v>
      </c>
    </row>
    <row r="3885" spans="1:41" x14ac:dyDescent="0.25">
      <c r="A3885" s="6">
        <v>39768</v>
      </c>
      <c r="B3885" s="1" t="s">
        <v>34</v>
      </c>
      <c r="C3885" s="1" t="s">
        <v>23</v>
      </c>
      <c r="D3885" s="1">
        <v>10</v>
      </c>
      <c r="E3885" s="1">
        <v>14</v>
      </c>
      <c r="F3885">
        <f t="shared" si="1620"/>
        <v>0</v>
      </c>
      <c r="G3885">
        <f t="shared" si="1621"/>
        <v>1</v>
      </c>
      <c r="H3885" s="4">
        <v>2.1</v>
      </c>
      <c r="I3885" s="4">
        <v>1.7692307692307701</v>
      </c>
      <c r="J3885" s="4">
        <f t="shared" si="1622"/>
        <v>0.47619047619047616</v>
      </c>
      <c r="K3885" s="4">
        <f t="shared" si="1623"/>
        <v>0.56521739130434756</v>
      </c>
      <c r="L3885" s="17">
        <f t="shared" si="1624"/>
        <v>0.50619047619047619</v>
      </c>
      <c r="M3885" s="17">
        <f t="shared" si="1625"/>
        <v>0.53521739130434753</v>
      </c>
      <c r="N3885" s="34">
        <f t="shared" si="1626"/>
        <v>1.9755409219190969</v>
      </c>
      <c r="O3885" s="12">
        <f t="shared" si="1627"/>
        <v>1.8683996750609271</v>
      </c>
      <c r="P3885" s="4">
        <f t="shared" si="1628"/>
        <v>200811</v>
      </c>
      <c r="Q3885" s="17">
        <f t="shared" si="1629"/>
        <v>1.18695652173913</v>
      </c>
      <c r="R3885" s="17">
        <f t="shared" si="1630"/>
        <v>-2.2090909090909077</v>
      </c>
      <c r="S3885" s="16">
        <f t="shared" si="1631"/>
        <v>-1.0221343873517776</v>
      </c>
      <c r="T3885" s="5">
        <f t="shared" si="1632"/>
        <v>0.84249084249084283</v>
      </c>
      <c r="U3885" s="21">
        <f t="shared" si="1633"/>
        <v>0</v>
      </c>
      <c r="W3885" s="5">
        <f t="shared" si="1634"/>
        <v>-1</v>
      </c>
      <c r="X3885" s="4">
        <f t="shared" si="1635"/>
        <v>-1</v>
      </c>
      <c r="AE3885" s="4">
        <f t="shared" si="1636"/>
        <v>-1.6238095238095238</v>
      </c>
      <c r="AJ3885" s="3">
        <f t="shared" si="1637"/>
        <v>3.9761431411530546E-2</v>
      </c>
      <c r="AK3885" s="3">
        <f t="shared" si="1638"/>
        <v>3.9761431411530546E-2</v>
      </c>
      <c r="AL3885" s="26">
        <f t="shared" si="1639"/>
        <v>0.84249084249084283</v>
      </c>
      <c r="AM3885" s="26">
        <f ca="1">IF(RAND()&lt;J3885,H3885*F3885,I3885*G3885)-1</f>
        <v>0.76923076923077005</v>
      </c>
      <c r="AN3885" s="26">
        <f ca="1">IF(RAND()&lt;(J3885+(2*F3885-1)*Sheet2!D$109),H3885*F3885,I3885*G3885)-1</f>
        <v>-1</v>
      </c>
      <c r="AO3885" s="3">
        <f t="shared" si="1619"/>
        <v>200811</v>
      </c>
    </row>
    <row r="3886" spans="1:41" x14ac:dyDescent="0.25">
      <c r="A3886" s="6">
        <v>39768</v>
      </c>
      <c r="B3886" s="1" t="s">
        <v>25</v>
      </c>
      <c r="C3886" s="1" t="s">
        <v>46</v>
      </c>
      <c r="D3886" s="1">
        <v>19</v>
      </c>
      <c r="E3886" s="1">
        <v>13</v>
      </c>
      <c r="F3886">
        <f t="shared" si="1620"/>
        <v>1</v>
      </c>
      <c r="G3886">
        <f t="shared" si="1621"/>
        <v>0</v>
      </c>
      <c r="H3886" s="4">
        <v>1.4347826086956501</v>
      </c>
      <c r="I3886" s="4">
        <v>2.95</v>
      </c>
      <c r="J3886" s="4">
        <f t="shared" si="1622"/>
        <v>0.69696969696969802</v>
      </c>
      <c r="K3886" s="4">
        <f t="shared" si="1623"/>
        <v>0.33898305084745761</v>
      </c>
      <c r="L3886" s="17">
        <f t="shared" si="1624"/>
        <v>0.66696969696969799</v>
      </c>
      <c r="M3886" s="17">
        <f t="shared" si="1625"/>
        <v>0.36898305084745764</v>
      </c>
      <c r="N3886" s="34">
        <f t="shared" si="1626"/>
        <v>1.4993184915947273</v>
      </c>
      <c r="O3886" s="12">
        <f t="shared" si="1627"/>
        <v>2.7101515847496556</v>
      </c>
      <c r="P3886" s="4">
        <f t="shared" si="1628"/>
        <v>200811</v>
      </c>
      <c r="Q3886" s="17">
        <f t="shared" si="1629"/>
        <v>1.4347826086956501</v>
      </c>
      <c r="R3886" s="17">
        <f t="shared" si="1630"/>
        <v>-2.8128205128205237</v>
      </c>
      <c r="S3886" s="16">
        <f t="shared" si="1631"/>
        <v>-1.3780379041248736</v>
      </c>
      <c r="T3886" s="5">
        <f t="shared" si="1632"/>
        <v>2.0560606060606093</v>
      </c>
      <c r="U3886" s="21">
        <f t="shared" si="1633"/>
        <v>0</v>
      </c>
      <c r="W3886" s="5">
        <f t="shared" si="1634"/>
        <v>0.43478260869565011</v>
      </c>
      <c r="X3886" s="4">
        <f t="shared" si="1635"/>
        <v>-0.30303030303030198</v>
      </c>
      <c r="AE3886" s="4">
        <f t="shared" si="1636"/>
        <v>-0.73781291172595209</v>
      </c>
      <c r="AJ3886" s="3">
        <f t="shared" si="1637"/>
        <v>3.4705007436788171E-2</v>
      </c>
      <c r="AK3886" s="3">
        <f t="shared" si="1638"/>
        <v>3.4705007436788282E-2</v>
      </c>
      <c r="AL3886" s="26">
        <f t="shared" si="1639"/>
        <v>2.0560606060606093</v>
      </c>
      <c r="AM3886" s="26">
        <f ca="1">IF(RAND()&lt;J3886,H3886*F3886,I3886*G3886)-1</f>
        <v>0.43478260869565011</v>
      </c>
      <c r="AN3886" s="26">
        <f ca="1">IF(RAND()&lt;(J3886+(2*F3886-1)*Sheet2!D$109),H3886*F3886,I3886*G3886)-1</f>
        <v>-1</v>
      </c>
      <c r="AO3886" s="3">
        <f t="shared" si="1619"/>
        <v>200811</v>
      </c>
    </row>
    <row r="3887" spans="1:41" x14ac:dyDescent="0.25">
      <c r="A3887" s="6">
        <v>39768</v>
      </c>
      <c r="B3887" s="1" t="s">
        <v>47</v>
      </c>
      <c r="C3887" s="1" t="s">
        <v>49</v>
      </c>
      <c r="D3887" s="1">
        <v>20</v>
      </c>
      <c r="E3887" s="1">
        <v>26</v>
      </c>
      <c r="F3887">
        <f t="shared" si="1620"/>
        <v>0</v>
      </c>
      <c r="G3887">
        <f t="shared" si="1621"/>
        <v>1</v>
      </c>
      <c r="H3887" s="4">
        <v>2.2999999999999998</v>
      </c>
      <c r="I3887" s="4">
        <v>1.6666666666666701</v>
      </c>
      <c r="J3887" s="4">
        <f t="shared" si="1622"/>
        <v>0.43478260869565222</v>
      </c>
      <c r="K3887" s="4">
        <f t="shared" si="1623"/>
        <v>0.59999999999999876</v>
      </c>
      <c r="L3887" s="17">
        <f t="shared" si="1624"/>
        <v>0.46478260869565224</v>
      </c>
      <c r="M3887" s="17">
        <f t="shared" si="1625"/>
        <v>0.56999999999999873</v>
      </c>
      <c r="N3887" s="34">
        <f t="shared" si="1626"/>
        <v>2.1515434985968191</v>
      </c>
      <c r="O3887" s="12">
        <f t="shared" si="1627"/>
        <v>1.7543859649122846</v>
      </c>
      <c r="P3887" s="4">
        <f t="shared" si="1628"/>
        <v>200811</v>
      </c>
      <c r="Q3887" s="17">
        <f t="shared" si="1629"/>
        <v>1.379999999999997</v>
      </c>
      <c r="R3887" s="17">
        <f t="shared" si="1630"/>
        <v>-2.2692307692307621</v>
      </c>
      <c r="S3887" s="16">
        <f t="shared" si="1631"/>
        <v>-0.88923076923076505</v>
      </c>
      <c r="T3887" s="5">
        <f t="shared" si="1632"/>
        <v>0.72463768115942184</v>
      </c>
      <c r="U3887" s="21">
        <f t="shared" si="1633"/>
        <v>0</v>
      </c>
      <c r="W3887" s="5">
        <f t="shared" si="1634"/>
        <v>-1</v>
      </c>
      <c r="X3887" s="4">
        <f t="shared" si="1635"/>
        <v>-1</v>
      </c>
      <c r="AE3887" s="4">
        <f t="shared" si="1636"/>
        <v>-1.8652173913043475</v>
      </c>
      <c r="AJ3887" s="3">
        <f t="shared" si="1637"/>
        <v>3.3613445378150142E-2</v>
      </c>
      <c r="AK3887" s="3">
        <f t="shared" si="1638"/>
        <v>3.3613445378150142E-2</v>
      </c>
      <c r="AL3887" s="26">
        <f t="shared" si="1639"/>
        <v>0.72463768115942184</v>
      </c>
      <c r="AM3887" s="26">
        <f ca="1">IF(RAND()&lt;J3887,H3887*F3887,I3887*G3887)-1</f>
        <v>-1</v>
      </c>
      <c r="AN3887" s="26">
        <f ca="1">IF(RAND()&lt;(J3887+(2*F3887-1)*Sheet2!D$109),H3887*F3887,I3887*G3887)-1</f>
        <v>-1</v>
      </c>
      <c r="AO3887" s="3">
        <f t="shared" si="1619"/>
        <v>200811</v>
      </c>
    </row>
    <row r="3888" spans="1:41" x14ac:dyDescent="0.25">
      <c r="A3888" s="6">
        <v>39768</v>
      </c>
      <c r="B3888" s="1" t="s">
        <v>24</v>
      </c>
      <c r="C3888" s="1" t="s">
        <v>45</v>
      </c>
      <c r="D3888" s="1">
        <v>35</v>
      </c>
      <c r="E3888" s="1">
        <v>16</v>
      </c>
      <c r="F3888">
        <f t="shared" si="1620"/>
        <v>1</v>
      </c>
      <c r="G3888">
        <f t="shared" si="1621"/>
        <v>0</v>
      </c>
      <c r="H3888" s="4">
        <v>1.3333333333333299</v>
      </c>
      <c r="I3888" s="4">
        <v>3.5</v>
      </c>
      <c r="J3888" s="4">
        <f t="shared" si="1622"/>
        <v>0.75000000000000189</v>
      </c>
      <c r="K3888" s="4">
        <f t="shared" si="1623"/>
        <v>0.2857142857142857</v>
      </c>
      <c r="L3888" s="17">
        <f t="shared" si="1624"/>
        <v>0.72000000000000186</v>
      </c>
      <c r="M3888" s="17">
        <f t="shared" si="1625"/>
        <v>0.31571428571428573</v>
      </c>
      <c r="N3888" s="34">
        <f t="shared" si="1626"/>
        <v>1.3888888888888853</v>
      </c>
      <c r="O3888" s="12">
        <f t="shared" si="1627"/>
        <v>3.1674208144796379</v>
      </c>
      <c r="P3888" s="4">
        <f t="shared" si="1628"/>
        <v>200811</v>
      </c>
      <c r="Q3888" s="17">
        <f t="shared" si="1629"/>
        <v>1.3333333333333299</v>
      </c>
      <c r="R3888" s="17">
        <f t="shared" si="1630"/>
        <v>-3.4000000000000306</v>
      </c>
      <c r="S3888" s="16">
        <f t="shared" si="1631"/>
        <v>-2.0666666666667006</v>
      </c>
      <c r="T3888" s="5">
        <f t="shared" si="1632"/>
        <v>2.6250000000000067</v>
      </c>
      <c r="U3888" s="21">
        <f t="shared" si="1633"/>
        <v>0</v>
      </c>
      <c r="W3888" s="5">
        <f t="shared" si="1634"/>
        <v>0.33333333333332993</v>
      </c>
      <c r="X3888" s="4">
        <f t="shared" si="1635"/>
        <v>-0.24999999999999811</v>
      </c>
      <c r="AE3888" s="4">
        <f t="shared" si="1636"/>
        <v>-0.58333333333332804</v>
      </c>
      <c r="AJ3888" s="3">
        <f t="shared" si="1637"/>
        <v>3.4482758620691611E-2</v>
      </c>
      <c r="AK3888" s="3">
        <f t="shared" si="1638"/>
        <v>3.4482758620691278E-2</v>
      </c>
      <c r="AL3888" s="26">
        <f t="shared" si="1639"/>
        <v>2.6250000000000067</v>
      </c>
      <c r="AM3888" s="26">
        <f ca="1">IF(RAND()&lt;J3888,H3888*F3888,I3888*G3888)-1</f>
        <v>0.33333333333332993</v>
      </c>
      <c r="AN3888" s="26">
        <f ca="1">IF(RAND()&lt;(J3888+(2*F3888-1)*Sheet2!D$109),H3888*F3888,I3888*G3888)-1</f>
        <v>0.33333333333332993</v>
      </c>
      <c r="AO3888" s="3">
        <f t="shared" si="1619"/>
        <v>200811</v>
      </c>
    </row>
    <row r="3889" spans="1:41" x14ac:dyDescent="0.25">
      <c r="A3889" s="6">
        <v>39768</v>
      </c>
      <c r="B3889" s="1" t="s">
        <v>43</v>
      </c>
      <c r="C3889" s="1" t="s">
        <v>50</v>
      </c>
      <c r="D3889" s="1">
        <v>11</v>
      </c>
      <c r="E3889" s="1">
        <v>10</v>
      </c>
      <c r="F3889">
        <f t="shared" si="1620"/>
        <v>1</v>
      </c>
      <c r="G3889">
        <f t="shared" si="1621"/>
        <v>0</v>
      </c>
      <c r="H3889" s="4">
        <v>1.4545454545454499</v>
      </c>
      <c r="I3889" s="4">
        <v>2.85</v>
      </c>
      <c r="J3889" s="4">
        <f t="shared" si="1622"/>
        <v>0.68750000000000222</v>
      </c>
      <c r="K3889" s="4">
        <f t="shared" si="1623"/>
        <v>0.35087719298245612</v>
      </c>
      <c r="L3889" s="17">
        <f t="shared" si="1624"/>
        <v>0.65750000000000219</v>
      </c>
      <c r="M3889" s="17">
        <f t="shared" si="1625"/>
        <v>0.38087719298245615</v>
      </c>
      <c r="N3889" s="34">
        <f t="shared" si="1626"/>
        <v>1.5209125475285121</v>
      </c>
      <c r="O3889" s="12">
        <f t="shared" si="1627"/>
        <v>2.62551819438047</v>
      </c>
      <c r="P3889" s="4">
        <f t="shared" si="1628"/>
        <v>200811</v>
      </c>
      <c r="Q3889" s="17">
        <f t="shared" si="1629"/>
        <v>1.4545454545454499</v>
      </c>
      <c r="R3889" s="17">
        <f t="shared" si="1630"/>
        <v>-2.7405405405405627</v>
      </c>
      <c r="S3889" s="16">
        <f t="shared" si="1631"/>
        <v>-1.2859950859951128</v>
      </c>
      <c r="T3889" s="5">
        <f t="shared" si="1632"/>
        <v>1.9593750000000063</v>
      </c>
      <c r="U3889" s="21">
        <f t="shared" si="1633"/>
        <v>0</v>
      </c>
      <c r="W3889" s="5">
        <f t="shared" si="1634"/>
        <v>0.45454545454544992</v>
      </c>
      <c r="X3889" s="4">
        <f t="shared" si="1635"/>
        <v>-0.31249999999999778</v>
      </c>
      <c r="AE3889" s="4">
        <f t="shared" si="1636"/>
        <v>-0.7670454545454477</v>
      </c>
      <c r="AJ3889" s="3">
        <f t="shared" si="1637"/>
        <v>3.6958817317848003E-2</v>
      </c>
      <c r="AK3889" s="3">
        <f t="shared" si="1638"/>
        <v>3.6958817317847781E-2</v>
      </c>
      <c r="AL3889" s="26">
        <f t="shared" si="1639"/>
        <v>1.9593750000000063</v>
      </c>
      <c r="AM3889" s="26">
        <f ca="1">IF(RAND()&lt;J3889,H3889*F3889,I3889*G3889)-1</f>
        <v>-1</v>
      </c>
      <c r="AN3889" s="26">
        <f ca="1">IF(RAND()&lt;(J3889+(2*F3889-1)*Sheet2!D$109),H3889*F3889,I3889*G3889)-1</f>
        <v>-1</v>
      </c>
      <c r="AO3889" s="3">
        <f t="shared" si="1619"/>
        <v>200811</v>
      </c>
    </row>
    <row r="3890" spans="1:41" x14ac:dyDescent="0.25">
      <c r="A3890" s="6">
        <v>39768</v>
      </c>
      <c r="B3890" s="1" t="s">
        <v>20</v>
      </c>
      <c r="C3890" s="1" t="s">
        <v>29</v>
      </c>
      <c r="D3890" s="1">
        <v>30</v>
      </c>
      <c r="E3890" s="1">
        <v>10</v>
      </c>
      <c r="F3890">
        <f t="shared" si="1620"/>
        <v>1</v>
      </c>
      <c r="G3890">
        <f t="shared" si="1621"/>
        <v>0</v>
      </c>
      <c r="H3890" s="4">
        <v>1.32258064516129</v>
      </c>
      <c r="I3890" s="4">
        <v>3.6</v>
      </c>
      <c r="J3890" s="4">
        <f t="shared" si="1622"/>
        <v>0.75609756097560987</v>
      </c>
      <c r="K3890" s="4">
        <f t="shared" si="1623"/>
        <v>0.27777777777777779</v>
      </c>
      <c r="L3890" s="17">
        <f t="shared" si="1624"/>
        <v>0.72609756097560985</v>
      </c>
      <c r="M3890" s="17">
        <f t="shared" si="1625"/>
        <v>0.30777777777777782</v>
      </c>
      <c r="N3890" s="34">
        <f t="shared" si="1626"/>
        <v>1.3772253946926434</v>
      </c>
      <c r="O3890" s="12">
        <f t="shared" si="1627"/>
        <v>3.2490974729241873</v>
      </c>
      <c r="P3890" s="4">
        <f t="shared" si="1628"/>
        <v>200811</v>
      </c>
      <c r="Q3890" s="17">
        <f t="shared" si="1629"/>
        <v>1.32258064516129</v>
      </c>
      <c r="R3890" s="17">
        <f t="shared" si="1630"/>
        <v>-3.4846153846153873</v>
      </c>
      <c r="S3890" s="16">
        <f t="shared" si="1631"/>
        <v>-2.1620347394540973</v>
      </c>
      <c r="T3890" s="5">
        <f t="shared" si="1632"/>
        <v>2.7219512195121958</v>
      </c>
      <c r="U3890" s="21">
        <f t="shared" si="1633"/>
        <v>0</v>
      </c>
      <c r="W3890" s="5">
        <f t="shared" si="1634"/>
        <v>0.32258064516129004</v>
      </c>
      <c r="X3890" s="4">
        <f t="shared" si="1635"/>
        <v>-0.24390243902439013</v>
      </c>
      <c r="AE3890" s="4">
        <f t="shared" si="1636"/>
        <v>-0.56648308418568016</v>
      </c>
      <c r="AJ3890" s="3">
        <f t="shared" si="1637"/>
        <v>3.2765399737876733E-2</v>
      </c>
      <c r="AK3890" s="3">
        <f t="shared" si="1638"/>
        <v>3.2765399737877066E-2</v>
      </c>
      <c r="AL3890" s="26">
        <f t="shared" si="1639"/>
        <v>2.7219512195121958</v>
      </c>
      <c r="AM3890" s="26">
        <f ca="1">IF(RAND()&lt;J3890,H3890*F3890,I3890*G3890)-1</f>
        <v>0.32258064516129004</v>
      </c>
      <c r="AN3890" s="26">
        <f ca="1">IF(RAND()&lt;(J3890+(2*F3890-1)*Sheet2!D$109),H3890*F3890,I3890*G3890)-1</f>
        <v>0.32258064516129004</v>
      </c>
      <c r="AO3890" s="3">
        <f t="shared" si="1619"/>
        <v>200811</v>
      </c>
    </row>
    <row r="3891" spans="1:41" x14ac:dyDescent="0.25">
      <c r="A3891" s="6">
        <v>39768</v>
      </c>
      <c r="B3891" s="1" t="s">
        <v>37</v>
      </c>
      <c r="C3891" s="1" t="s">
        <v>40</v>
      </c>
      <c r="D3891" s="1">
        <v>17</v>
      </c>
      <c r="E3891" s="1">
        <v>15</v>
      </c>
      <c r="F3891">
        <f t="shared" si="1620"/>
        <v>1</v>
      </c>
      <c r="G3891">
        <f t="shared" si="1621"/>
        <v>0</v>
      </c>
      <c r="H3891" s="4">
        <v>1.2105263157894699</v>
      </c>
      <c r="I3891" s="4">
        <v>4.75</v>
      </c>
      <c r="J3891" s="4">
        <f t="shared" si="1622"/>
        <v>0.82608695652174169</v>
      </c>
      <c r="K3891" s="4">
        <f t="shared" si="1623"/>
        <v>0.21052631578947367</v>
      </c>
      <c r="L3891" s="17">
        <f t="shared" si="1624"/>
        <v>0.79608695652174166</v>
      </c>
      <c r="M3891" s="17">
        <f t="shared" si="1625"/>
        <v>0.24052631578947367</v>
      </c>
      <c r="N3891" s="34">
        <f t="shared" si="1626"/>
        <v>1.2561441835062768</v>
      </c>
      <c r="O3891" s="12">
        <f t="shared" si="1627"/>
        <v>4.1575492341356677</v>
      </c>
      <c r="P3891" s="4">
        <f t="shared" si="1628"/>
        <v>200811</v>
      </c>
      <c r="Q3891" s="17">
        <f t="shared" si="1629"/>
        <v>1.2105263157894699</v>
      </c>
      <c r="R3891" s="17">
        <f t="shared" si="1630"/>
        <v>-5.0166666666667519</v>
      </c>
      <c r="S3891" s="16">
        <f t="shared" si="1631"/>
        <v>-3.806140350877282</v>
      </c>
      <c r="T3891" s="5">
        <f t="shared" si="1632"/>
        <v>3.9239130434782732</v>
      </c>
      <c r="U3891" s="21">
        <f t="shared" si="1633"/>
        <v>0</v>
      </c>
      <c r="W3891" s="5">
        <f t="shared" si="1634"/>
        <v>0.2105263157894699</v>
      </c>
      <c r="X3891" s="4">
        <f t="shared" si="1635"/>
        <v>-0.17391304347825831</v>
      </c>
      <c r="AE3891" s="4">
        <f t="shared" si="1636"/>
        <v>-0.38443935926772821</v>
      </c>
      <c r="AJ3891" s="3">
        <f t="shared" si="1637"/>
        <v>3.5320088300223151E-2</v>
      </c>
      <c r="AK3891" s="3">
        <f t="shared" si="1638"/>
        <v>3.532008830022304E-2</v>
      </c>
      <c r="AL3891" s="26">
        <f t="shared" si="1639"/>
        <v>3.9239130434782732</v>
      </c>
      <c r="AM3891" s="26">
        <f ca="1">IF(RAND()&lt;J3891,H3891*F3891,I3891*G3891)-1</f>
        <v>0.2105263157894699</v>
      </c>
      <c r="AN3891" s="26">
        <f ca="1">IF(RAND()&lt;(J3891+(2*F3891-1)*Sheet2!D$109),H3891*F3891,I3891*G3891)-1</f>
        <v>0.2105263157894699</v>
      </c>
      <c r="AO3891" s="3">
        <f t="shared" si="1619"/>
        <v>200811</v>
      </c>
    </row>
    <row r="3892" spans="1:41" x14ac:dyDescent="0.25">
      <c r="A3892" s="6">
        <v>39768</v>
      </c>
      <c r="B3892" s="1" t="s">
        <v>35</v>
      </c>
      <c r="C3892" s="1" t="s">
        <v>28</v>
      </c>
      <c r="D3892" s="1">
        <v>20</v>
      </c>
      <c r="E3892" s="1">
        <v>30</v>
      </c>
      <c r="F3892">
        <f t="shared" si="1620"/>
        <v>0</v>
      </c>
      <c r="G3892">
        <f t="shared" si="1621"/>
        <v>1</v>
      </c>
      <c r="H3892" s="4">
        <v>3.2</v>
      </c>
      <c r="I3892" s="4">
        <v>1.3846153846153799</v>
      </c>
      <c r="J3892" s="4">
        <f t="shared" si="1622"/>
        <v>0.3125</v>
      </c>
      <c r="K3892" s="4">
        <f t="shared" si="1623"/>
        <v>0.72222222222222465</v>
      </c>
      <c r="L3892" s="17">
        <f t="shared" si="1624"/>
        <v>0.34250000000000003</v>
      </c>
      <c r="M3892" s="17">
        <f t="shared" si="1625"/>
        <v>0.69222222222222463</v>
      </c>
      <c r="N3892" s="34">
        <f t="shared" si="1626"/>
        <v>2.9197080291970803</v>
      </c>
      <c r="O3892" s="12">
        <f t="shared" si="1627"/>
        <v>1.4446227929373947</v>
      </c>
      <c r="P3892" s="4">
        <f t="shared" si="1628"/>
        <v>200811</v>
      </c>
      <c r="Q3892" s="17">
        <f t="shared" si="1629"/>
        <v>2.3111111111111189</v>
      </c>
      <c r="R3892" s="17">
        <f t="shared" si="1630"/>
        <v>-3.0545454545454862</v>
      </c>
      <c r="S3892" s="16">
        <f t="shared" si="1631"/>
        <v>-0.74343434343436732</v>
      </c>
      <c r="T3892" s="5">
        <f t="shared" si="1632"/>
        <v>0.43269230769230621</v>
      </c>
      <c r="U3892" s="21">
        <f t="shared" si="1633"/>
        <v>0</v>
      </c>
      <c r="W3892" s="5">
        <f t="shared" si="1634"/>
        <v>-1</v>
      </c>
      <c r="X3892" s="4">
        <f t="shared" si="1635"/>
        <v>-1</v>
      </c>
      <c r="AE3892" s="4">
        <f t="shared" si="1636"/>
        <v>-2.8875000000000002</v>
      </c>
      <c r="AJ3892" s="3">
        <f t="shared" si="1637"/>
        <v>3.3557046979868055E-2</v>
      </c>
      <c r="AK3892" s="3">
        <f t="shared" si="1638"/>
        <v>3.3557046979867944E-2</v>
      </c>
      <c r="AL3892" s="26">
        <f t="shared" si="1639"/>
        <v>0.43269230769230621</v>
      </c>
      <c r="AM3892" s="26">
        <f ca="1">IF(RAND()&lt;J3892,H3892*F3892,I3892*G3892)-1</f>
        <v>0.38461538461537992</v>
      </c>
      <c r="AN3892" s="26">
        <f ca="1">IF(RAND()&lt;(J3892+(2*F3892-1)*Sheet2!D$109),H3892*F3892,I3892*G3892)-1</f>
        <v>0.38461538461537992</v>
      </c>
      <c r="AO3892" s="3">
        <f t="shared" si="1619"/>
        <v>200811</v>
      </c>
    </row>
    <row r="3893" spans="1:41" x14ac:dyDescent="0.25">
      <c r="A3893" s="6">
        <v>39768</v>
      </c>
      <c r="B3893" s="1" t="s">
        <v>42</v>
      </c>
      <c r="C3893" s="1" t="s">
        <v>36</v>
      </c>
      <c r="D3893" s="1">
        <v>14</v>
      </c>
      <c r="E3893" s="1">
        <v>24</v>
      </c>
      <c r="F3893">
        <f t="shared" si="1620"/>
        <v>0</v>
      </c>
      <c r="G3893">
        <f t="shared" si="1621"/>
        <v>1</v>
      </c>
      <c r="H3893" s="4">
        <v>2.2000000000000002</v>
      </c>
      <c r="I3893" s="4">
        <v>1.71428571428571</v>
      </c>
      <c r="J3893" s="4">
        <f t="shared" si="1622"/>
        <v>0.45454545454545453</v>
      </c>
      <c r="K3893" s="4">
        <f t="shared" si="1623"/>
        <v>0.58333333333333481</v>
      </c>
      <c r="L3893" s="17">
        <f t="shared" si="1624"/>
        <v>0.4845454545454545</v>
      </c>
      <c r="M3893" s="17">
        <f t="shared" si="1625"/>
        <v>0.55333333333333479</v>
      </c>
      <c r="N3893" s="34">
        <f t="shared" si="1626"/>
        <v>2.0637898686679175</v>
      </c>
      <c r="O3893" s="12">
        <f t="shared" si="1627"/>
        <v>1.8072289156626458</v>
      </c>
      <c r="P3893" s="4">
        <f t="shared" si="1628"/>
        <v>200811</v>
      </c>
      <c r="Q3893" s="17">
        <f t="shared" si="1629"/>
        <v>1.2833333333333368</v>
      </c>
      <c r="R3893" s="17">
        <f t="shared" si="1630"/>
        <v>-2.2333333333333414</v>
      </c>
      <c r="S3893" s="16">
        <f t="shared" si="1631"/>
        <v>-0.95000000000000462</v>
      </c>
      <c r="T3893" s="5">
        <f t="shared" si="1632"/>
        <v>0.77922077922077715</v>
      </c>
      <c r="U3893" s="21">
        <f t="shared" si="1633"/>
        <v>0</v>
      </c>
      <c r="W3893" s="5">
        <f t="shared" si="1634"/>
        <v>-1</v>
      </c>
      <c r="X3893" s="4">
        <f t="shared" si="1635"/>
        <v>-1</v>
      </c>
      <c r="AE3893" s="4">
        <f t="shared" si="1636"/>
        <v>-1.7454545454545456</v>
      </c>
      <c r="AJ3893" s="3">
        <f t="shared" si="1637"/>
        <v>3.6496350364964902E-2</v>
      </c>
      <c r="AK3893" s="3">
        <f t="shared" si="1638"/>
        <v>3.6496350364965013E-2</v>
      </c>
      <c r="AL3893" s="26">
        <f t="shared" si="1639"/>
        <v>0.77922077922077715</v>
      </c>
      <c r="AM3893" s="26">
        <f ca="1">IF(RAND()&lt;J3893,H3893*F3893,I3893*G3893)-1</f>
        <v>0.71428571428570997</v>
      </c>
      <c r="AN3893" s="26">
        <f ca="1">IF(RAND()&lt;(J3893+(2*F3893-1)*Sheet2!D$109),H3893*F3893,I3893*G3893)-1</f>
        <v>0.71428571428570997</v>
      </c>
      <c r="AO3893" s="3">
        <f t="shared" si="1619"/>
        <v>200811</v>
      </c>
    </row>
    <row r="3894" spans="1:41" x14ac:dyDescent="0.25">
      <c r="A3894" s="6">
        <v>39768</v>
      </c>
      <c r="B3894" s="1" t="s">
        <v>22</v>
      </c>
      <c r="C3894" s="1" t="s">
        <v>33</v>
      </c>
      <c r="D3894" s="1">
        <v>33</v>
      </c>
      <c r="E3894" s="1">
        <v>27</v>
      </c>
      <c r="F3894">
        <f t="shared" si="1620"/>
        <v>1</v>
      </c>
      <c r="G3894">
        <f t="shared" si="1621"/>
        <v>0</v>
      </c>
      <c r="H3894" s="4">
        <v>1.29411764705882</v>
      </c>
      <c r="I3894" s="4">
        <v>3.8</v>
      </c>
      <c r="J3894" s="4">
        <f t="shared" si="1622"/>
        <v>0.77272727272727482</v>
      </c>
      <c r="K3894" s="4">
        <f t="shared" si="1623"/>
        <v>0.26315789473684209</v>
      </c>
      <c r="L3894" s="17">
        <f t="shared" si="1624"/>
        <v>0.74272727272727479</v>
      </c>
      <c r="M3894" s="17">
        <f t="shared" si="1625"/>
        <v>0.29315789473684206</v>
      </c>
      <c r="N3894" s="34">
        <f t="shared" si="1626"/>
        <v>1.3463892288861652</v>
      </c>
      <c r="O3894" s="12">
        <f t="shared" si="1627"/>
        <v>3.4111310592459612</v>
      </c>
      <c r="P3894" s="4">
        <f t="shared" si="1628"/>
        <v>200811</v>
      </c>
      <c r="Q3894" s="17">
        <f t="shared" si="1629"/>
        <v>1.29411764705882</v>
      </c>
      <c r="R3894" s="17">
        <f t="shared" si="1630"/>
        <v>-3.7571428571428975</v>
      </c>
      <c r="S3894" s="16">
        <f t="shared" si="1631"/>
        <v>-2.4630252100840773</v>
      </c>
      <c r="T3894" s="5">
        <f t="shared" si="1632"/>
        <v>2.9363636363636441</v>
      </c>
      <c r="U3894" s="21">
        <f t="shared" si="1633"/>
        <v>0</v>
      </c>
      <c r="W3894" s="5">
        <f t="shared" si="1634"/>
        <v>0.29411764705882004</v>
      </c>
      <c r="X3894" s="4">
        <f t="shared" si="1635"/>
        <v>-0.22727272727272518</v>
      </c>
      <c r="AE3894" s="4">
        <f t="shared" si="1636"/>
        <v>-0.52139037433154523</v>
      </c>
      <c r="AJ3894" s="3">
        <f t="shared" si="1637"/>
        <v>3.4642032332565464E-2</v>
      </c>
      <c r="AK3894" s="3">
        <f t="shared" si="1638"/>
        <v>3.4642032332565353E-2</v>
      </c>
      <c r="AL3894" s="26">
        <f t="shared" si="1639"/>
        <v>2.9363636363636441</v>
      </c>
      <c r="AM3894" s="26">
        <f ca="1">IF(RAND()&lt;J3894,H3894*F3894,I3894*G3894)-1</f>
        <v>0.29411764705882004</v>
      </c>
      <c r="AN3894" s="26">
        <f ca="1">IF(RAND()&lt;(J3894+(2*F3894-1)*Sheet2!D$109),H3894*F3894,I3894*G3894)-1</f>
        <v>-1</v>
      </c>
      <c r="AO3894" s="3">
        <f t="shared" si="1619"/>
        <v>200811</v>
      </c>
    </row>
    <row r="3895" spans="1:41" x14ac:dyDescent="0.25">
      <c r="A3895" s="6">
        <v>39768</v>
      </c>
      <c r="B3895" s="1" t="s">
        <v>48</v>
      </c>
      <c r="C3895" s="1" t="s">
        <v>31</v>
      </c>
      <c r="D3895" s="1">
        <v>37</v>
      </c>
      <c r="E3895" s="1">
        <v>3</v>
      </c>
      <c r="F3895">
        <f t="shared" si="1620"/>
        <v>1</v>
      </c>
      <c r="G3895">
        <f t="shared" si="1621"/>
        <v>0</v>
      </c>
      <c r="H3895" s="4">
        <v>1.55555555555556</v>
      </c>
      <c r="I3895" s="4">
        <v>2.6</v>
      </c>
      <c r="J3895" s="4">
        <f t="shared" si="1622"/>
        <v>0.64285714285714102</v>
      </c>
      <c r="K3895" s="4">
        <f t="shared" si="1623"/>
        <v>0.38461538461538458</v>
      </c>
      <c r="L3895" s="17">
        <f t="shared" si="1624"/>
        <v>0.61285714285714099</v>
      </c>
      <c r="M3895" s="17">
        <f t="shared" si="1625"/>
        <v>0.41461538461538461</v>
      </c>
      <c r="N3895" s="34">
        <f t="shared" si="1626"/>
        <v>1.6317016317016366</v>
      </c>
      <c r="O3895" s="12">
        <f t="shared" si="1627"/>
        <v>2.4118738404452689</v>
      </c>
      <c r="P3895" s="4">
        <f t="shared" si="1628"/>
        <v>200811</v>
      </c>
      <c r="Q3895" s="17">
        <f t="shared" si="1629"/>
        <v>1.55555555555556</v>
      </c>
      <c r="R3895" s="17">
        <f t="shared" si="1630"/>
        <v>-2.4249999999999856</v>
      </c>
      <c r="S3895" s="16">
        <f t="shared" si="1631"/>
        <v>-0.86944444444442559</v>
      </c>
      <c r="T3895" s="5">
        <f t="shared" si="1632"/>
        <v>1.6714285714285666</v>
      </c>
      <c r="U3895" s="21">
        <f t="shared" si="1633"/>
        <v>0</v>
      </c>
      <c r="W3895" s="5">
        <f t="shared" si="1634"/>
        <v>0.55555555555556002</v>
      </c>
      <c r="X3895" s="4">
        <f t="shared" si="1635"/>
        <v>-0.35714285714285898</v>
      </c>
      <c r="AE3895" s="4">
        <f t="shared" si="1636"/>
        <v>-0.912698412698419</v>
      </c>
      <c r="AJ3895" s="3">
        <f t="shared" si="1637"/>
        <v>2.6737967914436833E-2</v>
      </c>
      <c r="AK3895" s="3">
        <f t="shared" si="1638"/>
        <v>2.6737967914436722E-2</v>
      </c>
      <c r="AL3895" s="26">
        <f t="shared" si="1639"/>
        <v>1.6714285714285666</v>
      </c>
      <c r="AM3895" s="26">
        <f ca="1">IF(RAND()&lt;J3895,H3895*F3895,I3895*G3895)-1</f>
        <v>0.55555555555556002</v>
      </c>
      <c r="AN3895" s="26">
        <f ca="1">IF(RAND()&lt;(J3895+(2*F3895-1)*Sheet2!D$109),H3895*F3895,I3895*G3895)-1</f>
        <v>-1</v>
      </c>
      <c r="AO3895" s="3">
        <f t="shared" si="1619"/>
        <v>200811</v>
      </c>
    </row>
    <row r="3896" spans="1:41" x14ac:dyDescent="0.25">
      <c r="A3896" s="6">
        <v>39768</v>
      </c>
      <c r="B3896" s="1" t="s">
        <v>30</v>
      </c>
      <c r="C3896" s="1" t="s">
        <v>41</v>
      </c>
      <c r="D3896" s="1">
        <v>13</v>
      </c>
      <c r="E3896" s="1">
        <v>13</v>
      </c>
      <c r="F3896">
        <f t="shared" si="1620"/>
        <v>0</v>
      </c>
      <c r="G3896">
        <f t="shared" si="1621"/>
        <v>0</v>
      </c>
      <c r="H3896" s="4">
        <v>4.3</v>
      </c>
      <c r="I3896" s="4">
        <v>1.25</v>
      </c>
      <c r="J3896" s="4">
        <f t="shared" si="1622"/>
        <v>0.23255813953488372</v>
      </c>
      <c r="K3896" s="4">
        <f t="shared" si="1623"/>
        <v>0.8</v>
      </c>
      <c r="L3896" s="17">
        <f t="shared" si="1624"/>
        <v>0.26255813953488372</v>
      </c>
      <c r="M3896" s="17">
        <f t="shared" si="1625"/>
        <v>0.83000000000000007</v>
      </c>
      <c r="N3896" s="34">
        <f t="shared" si="1626"/>
        <v>3.8086802480070858</v>
      </c>
      <c r="O3896" s="12">
        <f t="shared" si="1627"/>
        <v>1.2048192771084336</v>
      </c>
      <c r="P3896" s="4">
        <f t="shared" si="1628"/>
        <v>200811</v>
      </c>
      <c r="Q3896" s="17">
        <f t="shared" si="1629"/>
        <v>3.44</v>
      </c>
      <c r="R3896" s="17">
        <f t="shared" si="1630"/>
        <v>-4.3030303030303028</v>
      </c>
      <c r="S3896" s="16">
        <f t="shared" si="1631"/>
        <v>-0.86303030303030281</v>
      </c>
      <c r="T3896" s="5">
        <f t="shared" si="1632"/>
        <v>0.29069767441860467</v>
      </c>
      <c r="U3896" s="21">
        <f t="shared" si="1633"/>
        <v>0</v>
      </c>
      <c r="W3896" s="5">
        <f t="shared" si="1634"/>
        <v>-1</v>
      </c>
      <c r="X3896" s="4">
        <f t="shared" si="1635"/>
        <v>-1</v>
      </c>
      <c r="AE3896" s="4">
        <f t="shared" si="1636"/>
        <v>-4.0674418604651157</v>
      </c>
      <c r="AJ3896" s="3">
        <f t="shared" si="1637"/>
        <v>3.1531531531531543E-2</v>
      </c>
      <c r="AK3896" s="3">
        <f t="shared" si="1638"/>
        <v>8.4716900808854856E-2</v>
      </c>
      <c r="AL3896" s="26">
        <f t="shared" si="1639"/>
        <v>0.29069767441860467</v>
      </c>
      <c r="AM3896" s="26">
        <f ca="1">IF(RAND()&lt;J3896,H3896*F3896,I3896*G3896)-1</f>
        <v>-1</v>
      </c>
      <c r="AN3896" s="26">
        <f ca="1">IF(RAND()&lt;(J3896+(2*F3896-1)*Sheet2!D$109),H3896*F3896,I3896*G3896)-1</f>
        <v>-1</v>
      </c>
      <c r="AO3896" s="3">
        <f t="shared" si="1619"/>
        <v>200811</v>
      </c>
    </row>
    <row r="3897" spans="1:41" x14ac:dyDescent="0.25">
      <c r="A3897" s="6">
        <v>39768</v>
      </c>
      <c r="B3897" s="1" t="s">
        <v>26</v>
      </c>
      <c r="C3897" s="1" t="s">
        <v>19</v>
      </c>
      <c r="D3897" s="1">
        <v>31</v>
      </c>
      <c r="E3897" s="1">
        <v>22</v>
      </c>
      <c r="F3897">
        <f t="shared" si="1620"/>
        <v>1</v>
      </c>
      <c r="G3897">
        <f t="shared" si="1621"/>
        <v>0</v>
      </c>
      <c r="H3897" s="4">
        <v>1.1176470588235299</v>
      </c>
      <c r="I3897" s="4">
        <v>7</v>
      </c>
      <c r="J3897" s="4">
        <f t="shared" si="1622"/>
        <v>0.89473684210526283</v>
      </c>
      <c r="K3897" s="4">
        <f t="shared" si="1623"/>
        <v>0.14285714285714285</v>
      </c>
      <c r="L3897" s="17">
        <f t="shared" si="1624"/>
        <v>0.8647368421052628</v>
      </c>
      <c r="M3897" s="17">
        <f t="shared" si="1625"/>
        <v>0.17285714285714285</v>
      </c>
      <c r="N3897" s="34">
        <f t="shared" si="1626"/>
        <v>1.1564211807668903</v>
      </c>
      <c r="O3897" s="12">
        <f t="shared" si="1627"/>
        <v>5.785123966942149</v>
      </c>
      <c r="P3897" s="4">
        <f t="shared" si="1628"/>
        <v>200811</v>
      </c>
      <c r="Q3897" s="17">
        <f t="shared" si="1629"/>
        <v>1.1176470588235299</v>
      </c>
      <c r="R3897" s="17">
        <f t="shared" si="1630"/>
        <v>-8.6666666666666323</v>
      </c>
      <c r="S3897" s="16">
        <f t="shared" si="1631"/>
        <v>-7.5490196078431024</v>
      </c>
      <c r="T3897" s="5">
        <f t="shared" si="1632"/>
        <v>6.2631578947368398</v>
      </c>
      <c r="U3897" s="21">
        <f t="shared" si="1633"/>
        <v>1</v>
      </c>
      <c r="W3897" s="5">
        <f t="shared" si="1634"/>
        <v>0.11764705882352988</v>
      </c>
      <c r="X3897" s="4">
        <f t="shared" si="1635"/>
        <v>-0.10526315789473717</v>
      </c>
      <c r="AE3897" s="4">
        <f t="shared" si="1636"/>
        <v>-0.22291021671826705</v>
      </c>
      <c r="AJ3897" s="3">
        <f t="shared" si="1637"/>
        <v>3.6231884057970509E-2</v>
      </c>
      <c r="AK3897" s="3">
        <f t="shared" si="1638"/>
        <v>3.6231884057970731E-2</v>
      </c>
      <c r="AL3897" s="26">
        <f t="shared" si="1639"/>
        <v>6.2631578947368398</v>
      </c>
      <c r="AM3897" s="26">
        <f ca="1">IF(RAND()&lt;J3897,H3897*F3897,I3897*G3897)-1</f>
        <v>0.11764705882352988</v>
      </c>
      <c r="AN3897" s="26">
        <f ca="1">IF(RAND()&lt;(J3897+(2*F3897-1)*Sheet2!D$109),H3897*F3897,I3897*G3897)-1</f>
        <v>-1</v>
      </c>
      <c r="AO3897" s="3">
        <f t="shared" si="1619"/>
        <v>200811</v>
      </c>
    </row>
    <row r="3898" spans="1:41" x14ac:dyDescent="0.25">
      <c r="A3898" s="6">
        <v>39768</v>
      </c>
      <c r="B3898" s="1" t="s">
        <v>27</v>
      </c>
      <c r="C3898" s="1" t="s">
        <v>21</v>
      </c>
      <c r="D3898" s="1">
        <v>20</v>
      </c>
      <c r="E3898" s="1">
        <v>24</v>
      </c>
      <c r="F3898">
        <f t="shared" si="1620"/>
        <v>0</v>
      </c>
      <c r="G3898">
        <f t="shared" si="1621"/>
        <v>1</v>
      </c>
      <c r="H3898" s="4">
        <v>1.3571428571428599</v>
      </c>
      <c r="I3898" s="4">
        <v>3.4</v>
      </c>
      <c r="J3898" s="4">
        <f t="shared" si="1622"/>
        <v>0.73684210526315641</v>
      </c>
      <c r="K3898" s="4">
        <f t="shared" si="1623"/>
        <v>0.29411764705882354</v>
      </c>
      <c r="L3898" s="17">
        <f t="shared" si="1624"/>
        <v>0.76684210526315644</v>
      </c>
      <c r="M3898" s="17">
        <f t="shared" si="1625"/>
        <v>0.26411764705882357</v>
      </c>
      <c r="N3898" s="34">
        <f t="shared" si="1626"/>
        <v>1.304049416609474</v>
      </c>
      <c r="O3898" s="12">
        <f t="shared" si="1627"/>
        <v>3.786191536748329</v>
      </c>
      <c r="P3898" s="4">
        <f t="shared" si="1628"/>
        <v>200811</v>
      </c>
      <c r="Q3898" s="17">
        <f t="shared" si="1629"/>
        <v>0.39915966386554702</v>
      </c>
      <c r="R3898" s="17">
        <f t="shared" si="1630"/>
        <v>-3.216666666666645</v>
      </c>
      <c r="S3898" s="16">
        <f t="shared" si="1631"/>
        <v>-2.817507002801098</v>
      </c>
      <c r="T3898" s="5">
        <f t="shared" si="1632"/>
        <v>2.5052631578947318</v>
      </c>
      <c r="U3898" s="21">
        <f t="shared" si="1633"/>
        <v>0</v>
      </c>
      <c r="W3898" s="5">
        <f t="shared" si="1634"/>
        <v>-1</v>
      </c>
      <c r="X3898" s="4">
        <f t="shared" si="1635"/>
        <v>-1</v>
      </c>
      <c r="AE3898" s="4">
        <f t="shared" si="1636"/>
        <v>-0.62030075187970346</v>
      </c>
      <c r="AJ3898" s="3">
        <f t="shared" si="1637"/>
        <v>3.0030030030028576E-2</v>
      </c>
      <c r="AK3898" s="3">
        <f t="shared" si="1638"/>
        <v>3.0030030030028576E-2</v>
      </c>
      <c r="AL3898" s="26">
        <f t="shared" si="1639"/>
        <v>2.5052631578947318</v>
      </c>
      <c r="AM3898" s="26">
        <f ca="1">IF(RAND()&lt;J3898,H3898*F3898,I3898*G3898)-1</f>
        <v>-1</v>
      </c>
      <c r="AN3898" s="26">
        <f ca="1">IF(RAND()&lt;(J3898+(2*F3898-1)*Sheet2!D$109),H3898*F3898,I3898*G3898)-1</f>
        <v>-1</v>
      </c>
      <c r="AO3898" s="3">
        <f t="shared" si="1619"/>
        <v>200811</v>
      </c>
    </row>
    <row r="3899" spans="1:41" x14ac:dyDescent="0.25">
      <c r="A3899" s="6">
        <v>39765</v>
      </c>
      <c r="B3899" s="1" t="s">
        <v>38</v>
      </c>
      <c r="C3899" s="1" t="s">
        <v>39</v>
      </c>
      <c r="D3899" s="1">
        <v>31</v>
      </c>
      <c r="E3899" s="1">
        <v>34</v>
      </c>
      <c r="F3899">
        <f t="shared" si="1620"/>
        <v>0</v>
      </c>
      <c r="G3899">
        <f t="shared" si="1621"/>
        <v>1</v>
      </c>
      <c r="H3899" s="4">
        <v>1.625</v>
      </c>
      <c r="I3899" s="4">
        <v>2.4</v>
      </c>
      <c r="J3899" s="4">
        <f t="shared" si="1622"/>
        <v>0.61538461538461542</v>
      </c>
      <c r="K3899" s="4">
        <f t="shared" si="1623"/>
        <v>0.41666666666666669</v>
      </c>
      <c r="L3899" s="17">
        <f t="shared" si="1624"/>
        <v>0.64538461538461545</v>
      </c>
      <c r="M3899" s="17">
        <f t="shared" si="1625"/>
        <v>0.38666666666666671</v>
      </c>
      <c r="N3899" s="34">
        <f t="shared" si="1626"/>
        <v>1.5494636471990464</v>
      </c>
      <c r="O3899" s="12">
        <f t="shared" si="1627"/>
        <v>2.5862068965517238</v>
      </c>
      <c r="P3899" s="4">
        <f t="shared" si="1628"/>
        <v>200811</v>
      </c>
      <c r="Q3899" s="17">
        <f t="shared" si="1629"/>
        <v>0.67708333333333337</v>
      </c>
      <c r="R3899" s="17">
        <f t="shared" si="1630"/>
        <v>-2.3142857142857145</v>
      </c>
      <c r="S3899" s="16">
        <f t="shared" si="1631"/>
        <v>-1.637202380952381</v>
      </c>
      <c r="T3899" s="5">
        <f t="shared" si="1632"/>
        <v>1.4769230769230768</v>
      </c>
      <c r="U3899" s="21">
        <f t="shared" si="1633"/>
        <v>0</v>
      </c>
      <c r="W3899" s="5">
        <f t="shared" si="1634"/>
        <v>-1</v>
      </c>
      <c r="X3899" s="4">
        <f t="shared" si="1635"/>
        <v>-1</v>
      </c>
      <c r="AE3899" s="4">
        <f t="shared" si="1636"/>
        <v>-1.0096153846153846</v>
      </c>
      <c r="AJ3899" s="3">
        <f t="shared" si="1637"/>
        <v>3.1055900621118071E-2</v>
      </c>
      <c r="AK3899" s="3">
        <f t="shared" si="1638"/>
        <v>3.105590062111796E-2</v>
      </c>
      <c r="AL3899" s="26">
        <f t="shared" si="1639"/>
        <v>1.4769230769230768</v>
      </c>
      <c r="AM3899" s="26">
        <f ca="1">IF(RAND()&lt;J3899,H3899*F3899,I3899*G3899)-1</f>
        <v>-1</v>
      </c>
      <c r="AN3899" s="26">
        <f ca="1">IF(RAND()&lt;(J3899+(2*F3899-1)*Sheet2!D$109),H3899*F3899,I3899*G3899)-1</f>
        <v>1.4</v>
      </c>
      <c r="AO3899" s="3">
        <f t="shared" si="1619"/>
        <v>200811</v>
      </c>
    </row>
    <row r="3900" spans="1:41" x14ac:dyDescent="0.25">
      <c r="A3900" s="6">
        <v>39762</v>
      </c>
      <c r="B3900" s="1" t="s">
        <v>49</v>
      </c>
      <c r="C3900" s="1" t="s">
        <v>24</v>
      </c>
      <c r="D3900" s="1">
        <v>29</v>
      </c>
      <c r="E3900" s="1">
        <v>24</v>
      </c>
      <c r="F3900">
        <f t="shared" si="1620"/>
        <v>1</v>
      </c>
      <c r="G3900">
        <f t="shared" si="1621"/>
        <v>0</v>
      </c>
      <c r="H3900" s="4">
        <v>1.22727272727273</v>
      </c>
      <c r="I3900" s="4">
        <v>4.4000000000000004</v>
      </c>
      <c r="J3900" s="4">
        <f t="shared" si="1622"/>
        <v>0.81481481481481299</v>
      </c>
      <c r="K3900" s="4">
        <f t="shared" si="1623"/>
        <v>0.22727272727272727</v>
      </c>
      <c r="L3900" s="17">
        <f t="shared" si="1624"/>
        <v>0.78481481481481297</v>
      </c>
      <c r="M3900" s="17">
        <f t="shared" si="1625"/>
        <v>0.25727272727272726</v>
      </c>
      <c r="N3900" s="34">
        <f t="shared" si="1626"/>
        <v>1.2741859367626269</v>
      </c>
      <c r="O3900" s="12">
        <f t="shared" si="1627"/>
        <v>3.8869257950530036</v>
      </c>
      <c r="P3900" s="4">
        <f t="shared" si="1628"/>
        <v>200811</v>
      </c>
      <c r="Q3900" s="17">
        <f t="shared" si="1629"/>
        <v>1.22727272727273</v>
      </c>
      <c r="R3900" s="17">
        <f t="shared" si="1630"/>
        <v>-4.6941176470587713</v>
      </c>
      <c r="S3900" s="16">
        <f t="shared" si="1631"/>
        <v>-3.4668449197860411</v>
      </c>
      <c r="T3900" s="5">
        <f t="shared" si="1632"/>
        <v>3.5851851851851775</v>
      </c>
      <c r="U3900" s="21">
        <f t="shared" si="1633"/>
        <v>0</v>
      </c>
      <c r="W3900" s="5">
        <f t="shared" si="1634"/>
        <v>0.22727272727272996</v>
      </c>
      <c r="X3900" s="4">
        <f t="shared" si="1635"/>
        <v>-0.18518518518518701</v>
      </c>
      <c r="AE3900" s="4">
        <f t="shared" si="1636"/>
        <v>-0.41245791245791696</v>
      </c>
      <c r="AJ3900" s="3">
        <f t="shared" si="1637"/>
        <v>4.0387722132470216E-2</v>
      </c>
      <c r="AK3900" s="3">
        <f t="shared" si="1638"/>
        <v>4.0387722132469994E-2</v>
      </c>
      <c r="AL3900" s="26">
        <f t="shared" si="1639"/>
        <v>3.5851851851851775</v>
      </c>
      <c r="AM3900" s="26">
        <f ca="1">IF(RAND()&lt;J3900,H3900*F3900,I3900*G3900)-1</f>
        <v>0.22727272727272996</v>
      </c>
      <c r="AN3900" s="26">
        <f ca="1">IF(RAND()&lt;(J3900+(2*F3900-1)*Sheet2!D$109),H3900*F3900,I3900*G3900)-1</f>
        <v>0.22727272727272996</v>
      </c>
      <c r="AO3900" s="3">
        <f t="shared" si="1619"/>
        <v>200811</v>
      </c>
    </row>
    <row r="3901" spans="1:41" x14ac:dyDescent="0.25">
      <c r="A3901" s="6">
        <v>39761</v>
      </c>
      <c r="B3901" s="1" t="s">
        <v>50</v>
      </c>
      <c r="C3901" s="1" t="s">
        <v>35</v>
      </c>
      <c r="D3901" s="1">
        <v>20</v>
      </c>
      <c r="E3901" s="1">
        <v>19</v>
      </c>
      <c r="F3901">
        <f t="shared" si="1620"/>
        <v>1</v>
      </c>
      <c r="G3901">
        <f t="shared" si="1621"/>
        <v>0</v>
      </c>
      <c r="H3901" s="4">
        <v>1.1111111111111101</v>
      </c>
      <c r="I3901" s="4">
        <v>7</v>
      </c>
      <c r="J3901" s="4">
        <f t="shared" si="1622"/>
        <v>0.90000000000000091</v>
      </c>
      <c r="K3901" s="4">
        <f t="shared" si="1623"/>
        <v>0.14285714285714285</v>
      </c>
      <c r="L3901" s="17">
        <f t="shared" si="1624"/>
        <v>0.87000000000000088</v>
      </c>
      <c r="M3901" s="17">
        <f t="shared" si="1625"/>
        <v>0.17285714285714285</v>
      </c>
      <c r="N3901" s="34">
        <f t="shared" si="1626"/>
        <v>1.1494252873563207</v>
      </c>
      <c r="O3901" s="12">
        <f t="shared" si="1627"/>
        <v>5.785123966942149</v>
      </c>
      <c r="P3901" s="4">
        <f t="shared" si="1628"/>
        <v>200811</v>
      </c>
      <c r="Q3901" s="17">
        <f t="shared" si="1629"/>
        <v>1.1111111111111101</v>
      </c>
      <c r="R3901" s="17">
        <f t="shared" si="1630"/>
        <v>-9.1666666666667513</v>
      </c>
      <c r="S3901" s="16">
        <f t="shared" si="1631"/>
        <v>-8.0555555555556406</v>
      </c>
      <c r="T3901" s="5">
        <f t="shared" si="1632"/>
        <v>6.300000000000006</v>
      </c>
      <c r="U3901" s="21">
        <f t="shared" si="1633"/>
        <v>1</v>
      </c>
      <c r="W3901" s="5">
        <f t="shared" si="1634"/>
        <v>0.11111111111111005</v>
      </c>
      <c r="X3901" s="4">
        <f t="shared" si="1635"/>
        <v>-9.999999999999909E-2</v>
      </c>
      <c r="AE3901" s="4">
        <f t="shared" si="1636"/>
        <v>-0.21111111111110914</v>
      </c>
      <c r="AJ3901" s="3">
        <f t="shared" si="1637"/>
        <v>4.1095890410959734E-2</v>
      </c>
      <c r="AK3901" s="3">
        <f t="shared" si="1638"/>
        <v>4.1095890410959734E-2</v>
      </c>
      <c r="AL3901" s="26">
        <f t="shared" si="1639"/>
        <v>6.300000000000006</v>
      </c>
      <c r="AM3901" s="26">
        <f ca="1">IF(RAND()&lt;J3901,H3901*F3901,I3901*G3901)-1</f>
        <v>0.11111111111111005</v>
      </c>
      <c r="AN3901" s="26">
        <f ca="1">IF(RAND()&lt;(J3901+(2*F3901-1)*Sheet2!D$109),H3901*F3901,I3901*G3901)-1</f>
        <v>0.11111111111111005</v>
      </c>
      <c r="AO3901" s="3">
        <f t="shared" si="1619"/>
        <v>200811</v>
      </c>
    </row>
    <row r="3902" spans="1:41" x14ac:dyDescent="0.25">
      <c r="A3902" s="6">
        <v>39761</v>
      </c>
      <c r="B3902" s="1" t="s">
        <v>43</v>
      </c>
      <c r="C3902" s="1" t="s">
        <v>22</v>
      </c>
      <c r="D3902" s="1">
        <v>20</v>
      </c>
      <c r="E3902" s="1">
        <v>24</v>
      </c>
      <c r="F3902">
        <f t="shared" si="1620"/>
        <v>0</v>
      </c>
      <c r="G3902">
        <f t="shared" si="1621"/>
        <v>1</v>
      </c>
      <c r="H3902" s="4">
        <v>1.5714285714285698</v>
      </c>
      <c r="I3902" s="4">
        <v>2.5499999999999998</v>
      </c>
      <c r="J3902" s="4">
        <f t="shared" si="1622"/>
        <v>0.63636363636363702</v>
      </c>
      <c r="K3902" s="4">
        <f t="shared" si="1623"/>
        <v>0.39215686274509809</v>
      </c>
      <c r="L3902" s="17">
        <f t="shared" si="1624"/>
        <v>0.66636363636363705</v>
      </c>
      <c r="M3902" s="17">
        <f t="shared" si="1625"/>
        <v>0.36215686274509806</v>
      </c>
      <c r="N3902" s="34">
        <f t="shared" si="1626"/>
        <v>1.5006821282401075</v>
      </c>
      <c r="O3902" s="12">
        <f t="shared" si="1627"/>
        <v>2.7612344342176502</v>
      </c>
      <c r="P3902" s="4">
        <f t="shared" si="1628"/>
        <v>200811</v>
      </c>
      <c r="Q3902" s="17">
        <f t="shared" si="1629"/>
        <v>0.61624649859943925</v>
      </c>
      <c r="R3902" s="17">
        <f t="shared" si="1630"/>
        <v>-2.3951612903225854</v>
      </c>
      <c r="S3902" s="16">
        <f t="shared" si="1631"/>
        <v>-1.778914791723146</v>
      </c>
      <c r="T3902" s="5">
        <f t="shared" si="1632"/>
        <v>1.6227272727272744</v>
      </c>
      <c r="U3902" s="21">
        <f t="shared" si="1633"/>
        <v>0</v>
      </c>
      <c r="W3902" s="5">
        <f t="shared" si="1634"/>
        <v>-1</v>
      </c>
      <c r="X3902" s="4">
        <f t="shared" si="1635"/>
        <v>-1</v>
      </c>
      <c r="AE3902" s="4">
        <f t="shared" si="1636"/>
        <v>-0.93506493506493282</v>
      </c>
      <c r="AJ3902" s="3">
        <f t="shared" si="1637"/>
        <v>2.7729636048527628E-2</v>
      </c>
      <c r="AK3902" s="3">
        <f t="shared" si="1638"/>
        <v>2.7729636048527739E-2</v>
      </c>
      <c r="AL3902" s="26">
        <f t="shared" si="1639"/>
        <v>1.6227272727272744</v>
      </c>
      <c r="AM3902" s="26">
        <f ca="1">IF(RAND()&lt;J3902,H3902*F3902,I3902*G3902)-1</f>
        <v>-1</v>
      </c>
      <c r="AN3902" s="26">
        <f ca="1">IF(RAND()&lt;(J3902+(2*F3902-1)*Sheet2!D$109),H3902*F3902,I3902*G3902)-1</f>
        <v>1.5499999999999998</v>
      </c>
      <c r="AO3902" s="3">
        <f t="shared" si="1619"/>
        <v>200811</v>
      </c>
    </row>
    <row r="3903" spans="1:41" x14ac:dyDescent="0.25">
      <c r="A3903" s="6">
        <v>39761</v>
      </c>
      <c r="B3903" s="1" t="s">
        <v>41</v>
      </c>
      <c r="C3903" s="1" t="s">
        <v>20</v>
      </c>
      <c r="D3903" s="1">
        <v>31</v>
      </c>
      <c r="E3903" s="1">
        <v>36</v>
      </c>
      <c r="F3903">
        <f t="shared" si="1620"/>
        <v>0</v>
      </c>
      <c r="G3903">
        <f t="shared" si="1621"/>
        <v>1</v>
      </c>
      <c r="H3903" s="4">
        <v>1.6451612903225801</v>
      </c>
      <c r="I3903" s="4">
        <v>2.35</v>
      </c>
      <c r="J3903" s="4">
        <f t="shared" si="1622"/>
        <v>0.60784313725490213</v>
      </c>
      <c r="K3903" s="4">
        <f t="shared" si="1623"/>
        <v>0.42553191489361702</v>
      </c>
      <c r="L3903" s="17">
        <f t="shared" si="1624"/>
        <v>0.63784313725490216</v>
      </c>
      <c r="M3903" s="17">
        <f t="shared" si="1625"/>
        <v>0.39553191489361705</v>
      </c>
      <c r="N3903" s="34">
        <f t="shared" si="1626"/>
        <v>1.5677835843836454</v>
      </c>
      <c r="O3903" s="12">
        <f t="shared" si="1627"/>
        <v>2.5282409897794511</v>
      </c>
      <c r="P3903" s="4">
        <f t="shared" si="1628"/>
        <v>200811</v>
      </c>
      <c r="Q3903" s="17">
        <f t="shared" si="1629"/>
        <v>0.70006863417982124</v>
      </c>
      <c r="R3903" s="17">
        <f t="shared" si="1630"/>
        <v>-2.2907407407407421</v>
      </c>
      <c r="S3903" s="16">
        <f t="shared" si="1631"/>
        <v>-1.5906721065609208</v>
      </c>
      <c r="T3903" s="5">
        <f t="shared" si="1632"/>
        <v>1.4284313725490201</v>
      </c>
      <c r="U3903" s="21">
        <f t="shared" si="1633"/>
        <v>0</v>
      </c>
      <c r="W3903" s="5">
        <f t="shared" si="1634"/>
        <v>-1</v>
      </c>
      <c r="X3903" s="4">
        <f t="shared" si="1635"/>
        <v>-1</v>
      </c>
      <c r="AE3903" s="4">
        <f t="shared" si="1636"/>
        <v>-1.0373181530676781</v>
      </c>
      <c r="AJ3903" s="3">
        <f t="shared" si="1637"/>
        <v>3.2297133629390573E-2</v>
      </c>
      <c r="AK3903" s="3">
        <f t="shared" si="1638"/>
        <v>3.2297133629390573E-2</v>
      </c>
      <c r="AL3903" s="26">
        <f t="shared" si="1639"/>
        <v>1.4284313725490201</v>
      </c>
      <c r="AM3903" s="26">
        <f ca="1">IF(RAND()&lt;J3903,H3903*F3903,I3903*G3903)-1</f>
        <v>1.35</v>
      </c>
      <c r="AN3903" s="26">
        <f ca="1">IF(RAND()&lt;(J3903+(2*F3903-1)*Sheet2!D$109),H3903*F3903,I3903*G3903)-1</f>
        <v>1.35</v>
      </c>
      <c r="AO3903" s="3">
        <f t="shared" si="1619"/>
        <v>200811</v>
      </c>
    </row>
    <row r="3904" spans="1:41" x14ac:dyDescent="0.25">
      <c r="A3904" s="6">
        <v>39761</v>
      </c>
      <c r="B3904" s="1" t="s">
        <v>40</v>
      </c>
      <c r="C3904" s="1" t="s">
        <v>26</v>
      </c>
      <c r="D3904" s="1">
        <v>6</v>
      </c>
      <c r="E3904" s="1">
        <v>17</v>
      </c>
      <c r="F3904">
        <f t="shared" si="1620"/>
        <v>0</v>
      </c>
      <c r="G3904">
        <f t="shared" si="1621"/>
        <v>1</v>
      </c>
      <c r="H3904" s="4">
        <v>4.75</v>
      </c>
      <c r="I3904" s="4">
        <v>1.2105263157894699</v>
      </c>
      <c r="J3904" s="4">
        <f t="shared" si="1622"/>
        <v>0.21052631578947367</v>
      </c>
      <c r="K3904" s="4">
        <f t="shared" si="1623"/>
        <v>0.82608695652174169</v>
      </c>
      <c r="L3904" s="17">
        <f t="shared" si="1624"/>
        <v>0.24052631578947367</v>
      </c>
      <c r="M3904" s="17">
        <f t="shared" si="1625"/>
        <v>0.79608695652174166</v>
      </c>
      <c r="N3904" s="34">
        <f t="shared" si="1626"/>
        <v>4.1575492341356677</v>
      </c>
      <c r="O3904" s="12">
        <f t="shared" si="1627"/>
        <v>1.2561441835062768</v>
      </c>
      <c r="P3904" s="4">
        <f t="shared" si="1628"/>
        <v>200811</v>
      </c>
      <c r="Q3904" s="17">
        <f t="shared" si="1629"/>
        <v>3.9239130434782732</v>
      </c>
      <c r="R3904" s="17">
        <f t="shared" si="1630"/>
        <v>-5.0166666666667519</v>
      </c>
      <c r="S3904" s="16">
        <f t="shared" si="1631"/>
        <v>-1.0927536231884787</v>
      </c>
      <c r="T3904" s="5">
        <f t="shared" si="1632"/>
        <v>0.25484764542936206</v>
      </c>
      <c r="U3904" s="21">
        <f t="shared" si="1633"/>
        <v>0</v>
      </c>
      <c r="W3904" s="5">
        <f t="shared" si="1634"/>
        <v>-1</v>
      </c>
      <c r="X3904" s="4">
        <f t="shared" si="1635"/>
        <v>-1</v>
      </c>
      <c r="AE3904" s="4">
        <f t="shared" si="1636"/>
        <v>-4.5394736842105265</v>
      </c>
      <c r="AJ3904" s="3">
        <f t="shared" si="1637"/>
        <v>3.5320088300223151E-2</v>
      </c>
      <c r="AK3904" s="3">
        <f t="shared" si="1638"/>
        <v>3.532008830022304E-2</v>
      </c>
      <c r="AL3904" s="26">
        <f t="shared" si="1639"/>
        <v>0.25484764542936206</v>
      </c>
      <c r="AM3904" s="26">
        <f ca="1">IF(RAND()&lt;J3904,H3904*F3904,I3904*G3904)-1</f>
        <v>0.2105263157894699</v>
      </c>
      <c r="AN3904" s="26">
        <f ca="1">IF(RAND()&lt;(J3904+(2*F3904-1)*Sheet2!D$109),H3904*F3904,I3904*G3904)-1</f>
        <v>0.2105263157894699</v>
      </c>
      <c r="AO3904" s="3">
        <f t="shared" si="1619"/>
        <v>200811</v>
      </c>
    </row>
    <row r="3905" spans="1:41" x14ac:dyDescent="0.25">
      <c r="A3905" s="6">
        <v>39761</v>
      </c>
      <c r="B3905" s="1" t="s">
        <v>39</v>
      </c>
      <c r="C3905" s="1" t="s">
        <v>45</v>
      </c>
      <c r="D3905" s="1">
        <v>47</v>
      </c>
      <c r="E3905" s="1">
        <v>3</v>
      </c>
      <c r="F3905">
        <f t="shared" si="1620"/>
        <v>1</v>
      </c>
      <c r="G3905">
        <f t="shared" si="1621"/>
        <v>0</v>
      </c>
      <c r="H3905" s="4">
        <v>1.25</v>
      </c>
      <c r="I3905" s="4">
        <v>4.3</v>
      </c>
      <c r="J3905" s="4">
        <f t="shared" si="1622"/>
        <v>0.8</v>
      </c>
      <c r="K3905" s="4">
        <f t="shared" si="1623"/>
        <v>0.23255813953488372</v>
      </c>
      <c r="L3905" s="17">
        <f t="shared" si="1624"/>
        <v>0.77</v>
      </c>
      <c r="M3905" s="17">
        <f t="shared" si="1625"/>
        <v>0.26255813953488372</v>
      </c>
      <c r="N3905" s="34">
        <f t="shared" si="1626"/>
        <v>1.2987012987012987</v>
      </c>
      <c r="O3905" s="12">
        <f t="shared" si="1627"/>
        <v>3.8086802480070858</v>
      </c>
      <c r="P3905" s="4">
        <f t="shared" si="1628"/>
        <v>200811</v>
      </c>
      <c r="Q3905" s="17">
        <f t="shared" si="1629"/>
        <v>1.25</v>
      </c>
      <c r="R3905" s="17">
        <f t="shared" si="1630"/>
        <v>-4.3030303030303028</v>
      </c>
      <c r="S3905" s="16">
        <f t="shared" si="1631"/>
        <v>-3.0530303030303028</v>
      </c>
      <c r="T3905" s="5">
        <f t="shared" si="1632"/>
        <v>3.44</v>
      </c>
      <c r="U3905" s="21">
        <f t="shared" si="1633"/>
        <v>0</v>
      </c>
      <c r="W3905" s="5">
        <f t="shared" si="1634"/>
        <v>0.25</v>
      </c>
      <c r="X3905" s="4">
        <f t="shared" si="1635"/>
        <v>-0.19999999999999996</v>
      </c>
      <c r="AE3905" s="4">
        <f t="shared" si="1636"/>
        <v>-0.44999999999999996</v>
      </c>
      <c r="AJ3905" s="3">
        <f t="shared" si="1637"/>
        <v>3.1531531531531543E-2</v>
      </c>
      <c r="AK3905" s="3">
        <f t="shared" si="1638"/>
        <v>3.1531531531531543E-2</v>
      </c>
      <c r="AL3905" s="26">
        <f t="shared" si="1639"/>
        <v>3.44</v>
      </c>
      <c r="AM3905" s="26">
        <f ca="1">IF(RAND()&lt;J3905,H3905*F3905,I3905*G3905)-1</f>
        <v>-1</v>
      </c>
      <c r="AN3905" s="26">
        <f ca="1">IF(RAND()&lt;(J3905+(2*F3905-1)*Sheet2!D$109),H3905*F3905,I3905*G3905)-1</f>
        <v>0.25</v>
      </c>
      <c r="AO3905" s="3">
        <f t="shared" si="1619"/>
        <v>200811</v>
      </c>
    </row>
    <row r="3906" spans="1:41" x14ac:dyDescent="0.25">
      <c r="A3906" s="6">
        <v>39761</v>
      </c>
      <c r="B3906" s="1" t="s">
        <v>38</v>
      </c>
      <c r="C3906" s="1" t="s">
        <v>32</v>
      </c>
      <c r="D3906" s="1">
        <v>20</v>
      </c>
      <c r="E3906" s="1">
        <v>10</v>
      </c>
      <c r="F3906">
        <f t="shared" si="1620"/>
        <v>1</v>
      </c>
      <c r="G3906">
        <f t="shared" si="1621"/>
        <v>0</v>
      </c>
      <c r="H3906" s="4">
        <v>1.5405405405405399</v>
      </c>
      <c r="I3906" s="4">
        <v>2.65</v>
      </c>
      <c r="J3906" s="4">
        <f t="shared" si="1622"/>
        <v>0.6491228070175441</v>
      </c>
      <c r="K3906" s="4">
        <f t="shared" si="1623"/>
        <v>0.37735849056603776</v>
      </c>
      <c r="L3906" s="17">
        <f t="shared" si="1624"/>
        <v>0.61912280701754407</v>
      </c>
      <c r="M3906" s="17">
        <f t="shared" si="1625"/>
        <v>0.40735849056603779</v>
      </c>
      <c r="N3906" s="34">
        <f t="shared" si="1626"/>
        <v>1.6151884386511755</v>
      </c>
      <c r="O3906" s="12">
        <f t="shared" si="1627"/>
        <v>2.4548402037980543</v>
      </c>
      <c r="P3906" s="4">
        <f t="shared" si="1628"/>
        <v>200811</v>
      </c>
      <c r="Q3906" s="17">
        <f t="shared" si="1629"/>
        <v>1.5405405405405399</v>
      </c>
      <c r="R3906" s="17">
        <f t="shared" si="1630"/>
        <v>-2.4560606060606083</v>
      </c>
      <c r="S3906" s="16">
        <f t="shared" si="1631"/>
        <v>-0.91552006552006837</v>
      </c>
      <c r="T3906" s="5">
        <f t="shared" si="1632"/>
        <v>1.7201754385964918</v>
      </c>
      <c r="U3906" s="21">
        <f t="shared" si="1633"/>
        <v>0</v>
      </c>
      <c r="W3906" s="5">
        <f t="shared" si="1634"/>
        <v>0.5405405405405399</v>
      </c>
      <c r="X3906" s="4">
        <f t="shared" si="1635"/>
        <v>-0.3508771929824559</v>
      </c>
      <c r="AE3906" s="4">
        <f t="shared" si="1636"/>
        <v>-0.8914177335229958</v>
      </c>
      <c r="AJ3906" s="3">
        <f t="shared" si="1637"/>
        <v>2.5798129635601574E-2</v>
      </c>
      <c r="AK3906" s="3">
        <f t="shared" si="1638"/>
        <v>2.5798129635601574E-2</v>
      </c>
      <c r="AL3906" s="26">
        <f t="shared" si="1639"/>
        <v>1.7201754385964918</v>
      </c>
      <c r="AM3906" s="26">
        <f ca="1">IF(RAND()&lt;J3906,H3906*F3906,I3906*G3906)-1</f>
        <v>-1</v>
      </c>
      <c r="AN3906" s="26">
        <f ca="1">IF(RAND()&lt;(J3906+(2*F3906-1)*Sheet2!D$109),H3906*F3906,I3906*G3906)-1</f>
        <v>-1</v>
      </c>
      <c r="AO3906" s="3">
        <f t="shared" ref="AO3906:AO3969" si="1640">P3906</f>
        <v>200811</v>
      </c>
    </row>
    <row r="3907" spans="1:41" x14ac:dyDescent="0.25">
      <c r="A3907" s="6">
        <v>39761</v>
      </c>
      <c r="B3907" s="1" t="s">
        <v>46</v>
      </c>
      <c r="C3907" s="1" t="s">
        <v>48</v>
      </c>
      <c r="D3907" s="1">
        <v>28</v>
      </c>
      <c r="E3907" s="1">
        <v>27</v>
      </c>
      <c r="F3907">
        <f t="shared" ref="F3907:F3970" si="1641">IF(D3907&gt;E3907,1,0)</f>
        <v>1</v>
      </c>
      <c r="G3907">
        <f t="shared" ref="G3907:G3970" si="1642">IF(E3907&gt;D3907,1,0)</f>
        <v>0</v>
      </c>
      <c r="H3907" s="4">
        <v>1.74074074074074</v>
      </c>
      <c r="I3907" s="4">
        <v>2.15</v>
      </c>
      <c r="J3907" s="4">
        <f t="shared" ref="J3907:J3970" si="1643">1/H3907</f>
        <v>0.57446808510638325</v>
      </c>
      <c r="K3907" s="4">
        <f t="shared" ref="K3907:K3970" si="1644">1/I3907</f>
        <v>0.46511627906976744</v>
      </c>
      <c r="L3907" s="17">
        <f t="shared" ref="L3907:L3970" si="1645">IF(F3907&gt;0,J3907-0.03,J3907+0.03)</f>
        <v>0.54446808510638323</v>
      </c>
      <c r="M3907" s="17">
        <f t="shared" ref="M3907:M3970" si="1646">IF(G3907&gt;0,K3907-0.03,K3907+0.03)</f>
        <v>0.49511627906976741</v>
      </c>
      <c r="N3907" s="34">
        <f t="shared" ref="N3907:N3970" si="1647">1/L3907</f>
        <v>1.8366549433372403</v>
      </c>
      <c r="O3907" s="12">
        <f t="shared" ref="O3907:O3970" si="1648">1/M3907</f>
        <v>2.0197275716298733</v>
      </c>
      <c r="P3907" s="4">
        <f t="shared" ref="P3907:P3970" si="1649">YEAR(A3907)*100+MONTH(A3907)</f>
        <v>200811</v>
      </c>
      <c r="Q3907" s="17">
        <f t="shared" ref="Q3907:Q3970" si="1650">IF(F3907=1,H3907,H3907/I3907)</f>
        <v>1.74074074074074</v>
      </c>
      <c r="R3907" s="17">
        <f t="shared" ref="R3907:R3970" si="1651">-1/(H3907-1)-1/(I3907-1)</f>
        <v>-2.2195652173913056</v>
      </c>
      <c r="S3907" s="16">
        <f t="shared" ref="S3907:S3970" si="1652">Q3907+R3907</f>
        <v>-0.4788244766505656</v>
      </c>
      <c r="T3907" s="5">
        <f t="shared" ref="T3907:T3970" si="1653">I3907/H3907</f>
        <v>1.2351063829787239</v>
      </c>
      <c r="U3907" s="21">
        <f t="shared" ref="U3907:U3970" si="1654">IF(H3907&lt;U$1,1,0)</f>
        <v>0</v>
      </c>
      <c r="W3907" s="5">
        <f t="shared" ref="W3907:W3970" si="1655">H3907*F3907-1</f>
        <v>0.74074074074074003</v>
      </c>
      <c r="X3907" s="4">
        <f t="shared" ref="X3907:X3970" si="1656">J3907*F3907-1</f>
        <v>-0.42553191489361675</v>
      </c>
      <c r="AE3907" s="4">
        <f t="shared" ref="AE3907:AE3970" si="1657">(1/H3907-1/J3907)</f>
        <v>-1.1662726556343566</v>
      </c>
      <c r="AJ3907" s="3">
        <f t="shared" ref="AJ3907:AJ3970" si="1658">1-H3907*I3907/(H3907+I3907)</f>
        <v>3.8077106139933536E-2</v>
      </c>
      <c r="AK3907" s="3">
        <f t="shared" ref="AK3907:AK3970" si="1659">1-N3907*O3907/(N3907+O3907)</f>
        <v>3.8077106139933536E-2</v>
      </c>
      <c r="AL3907" s="26">
        <f t="shared" ref="AL3907:AL3970" si="1660">(I3907/H3907)</f>
        <v>1.2351063829787239</v>
      </c>
      <c r="AM3907" s="26">
        <f ca="1">IF(RAND()&lt;J3907,H3907*F3907,I3907*G3907)-1</f>
        <v>0.74074074074074003</v>
      </c>
      <c r="AN3907" s="26">
        <f ca="1">IF(RAND()&lt;(J3907+(2*F3907-1)*Sheet2!D$109),H3907*F3907,I3907*G3907)-1</f>
        <v>0.74074074074074003</v>
      </c>
      <c r="AO3907" s="3">
        <f t="shared" si="1640"/>
        <v>200811</v>
      </c>
    </row>
    <row r="3908" spans="1:41" x14ac:dyDescent="0.25">
      <c r="A3908" s="6">
        <v>39761</v>
      </c>
      <c r="B3908" s="1" t="s">
        <v>37</v>
      </c>
      <c r="C3908" s="1" t="s">
        <v>47</v>
      </c>
      <c r="D3908" s="1">
        <v>21</v>
      </c>
      <c r="E3908" s="1">
        <v>19</v>
      </c>
      <c r="F3908">
        <f t="shared" si="1641"/>
        <v>1</v>
      </c>
      <c r="G3908">
        <f t="shared" si="1642"/>
        <v>0</v>
      </c>
      <c r="H3908" s="4">
        <v>1.29411764705882</v>
      </c>
      <c r="I3908" s="4">
        <v>3.8</v>
      </c>
      <c r="J3908" s="4">
        <f t="shared" si="1643"/>
        <v>0.77272727272727482</v>
      </c>
      <c r="K3908" s="4">
        <f t="shared" si="1644"/>
        <v>0.26315789473684209</v>
      </c>
      <c r="L3908" s="17">
        <f t="shared" si="1645"/>
        <v>0.74272727272727479</v>
      </c>
      <c r="M3908" s="17">
        <f t="shared" si="1646"/>
        <v>0.29315789473684206</v>
      </c>
      <c r="N3908" s="34">
        <f t="shared" si="1647"/>
        <v>1.3463892288861652</v>
      </c>
      <c r="O3908" s="12">
        <f t="shared" si="1648"/>
        <v>3.4111310592459612</v>
      </c>
      <c r="P3908" s="4">
        <f t="shared" si="1649"/>
        <v>200811</v>
      </c>
      <c r="Q3908" s="17">
        <f t="shared" si="1650"/>
        <v>1.29411764705882</v>
      </c>
      <c r="R3908" s="17">
        <f t="shared" si="1651"/>
        <v>-3.7571428571428975</v>
      </c>
      <c r="S3908" s="16">
        <f t="shared" si="1652"/>
        <v>-2.4630252100840773</v>
      </c>
      <c r="T3908" s="5">
        <f t="shared" si="1653"/>
        <v>2.9363636363636441</v>
      </c>
      <c r="U3908" s="21">
        <f t="shared" si="1654"/>
        <v>0</v>
      </c>
      <c r="W3908" s="5">
        <f t="shared" si="1655"/>
        <v>0.29411764705882004</v>
      </c>
      <c r="X3908" s="4">
        <f t="shared" si="1656"/>
        <v>-0.22727272727272518</v>
      </c>
      <c r="AE3908" s="4">
        <f t="shared" si="1657"/>
        <v>-0.52139037433154523</v>
      </c>
      <c r="AJ3908" s="3">
        <f t="shared" si="1658"/>
        <v>3.4642032332565464E-2</v>
      </c>
      <c r="AK3908" s="3">
        <f t="shared" si="1659"/>
        <v>3.4642032332565353E-2</v>
      </c>
      <c r="AL3908" s="26">
        <f t="shared" si="1660"/>
        <v>2.9363636363636441</v>
      </c>
      <c r="AM3908" s="26">
        <f ca="1">IF(RAND()&lt;J3908,H3908*F3908,I3908*G3908)-1</f>
        <v>0.29411764705882004</v>
      </c>
      <c r="AN3908" s="26">
        <f ca="1">IF(RAND()&lt;(J3908+(2*F3908-1)*Sheet2!D$109),H3908*F3908,I3908*G3908)-1</f>
        <v>-1</v>
      </c>
      <c r="AO3908" s="3">
        <f t="shared" si="1640"/>
        <v>200811</v>
      </c>
    </row>
    <row r="3909" spans="1:41" x14ac:dyDescent="0.25">
      <c r="A3909" s="6">
        <v>39761</v>
      </c>
      <c r="B3909" s="1" t="s">
        <v>33</v>
      </c>
      <c r="C3909" s="1" t="s">
        <v>29</v>
      </c>
      <c r="D3909" s="1">
        <v>13</v>
      </c>
      <c r="E3909" s="1">
        <v>41</v>
      </c>
      <c r="F3909">
        <f t="shared" si="1641"/>
        <v>0</v>
      </c>
      <c r="G3909">
        <f t="shared" si="1642"/>
        <v>1</v>
      </c>
      <c r="H3909" s="4">
        <v>1.74074074074074</v>
      </c>
      <c r="I3909" s="4">
        <v>2.15</v>
      </c>
      <c r="J3909" s="4">
        <f t="shared" si="1643"/>
        <v>0.57446808510638325</v>
      </c>
      <c r="K3909" s="4">
        <f t="shared" si="1644"/>
        <v>0.46511627906976744</v>
      </c>
      <c r="L3909" s="17">
        <f t="shared" si="1645"/>
        <v>0.60446808510638328</v>
      </c>
      <c r="M3909" s="17">
        <f t="shared" si="1646"/>
        <v>0.43511627906976746</v>
      </c>
      <c r="N3909" s="34">
        <f t="shared" si="1647"/>
        <v>1.6543470608940505</v>
      </c>
      <c r="O3909" s="12">
        <f t="shared" si="1648"/>
        <v>2.298236237306253</v>
      </c>
      <c r="P3909" s="4">
        <f t="shared" si="1649"/>
        <v>200811</v>
      </c>
      <c r="Q3909" s="17">
        <f t="shared" si="1650"/>
        <v>0.80964685615848375</v>
      </c>
      <c r="R3909" s="17">
        <f t="shared" si="1651"/>
        <v>-2.2195652173913056</v>
      </c>
      <c r="S3909" s="16">
        <f t="shared" si="1652"/>
        <v>-1.4099183612328219</v>
      </c>
      <c r="T3909" s="5">
        <f t="shared" si="1653"/>
        <v>1.2351063829787239</v>
      </c>
      <c r="U3909" s="21">
        <f t="shared" si="1654"/>
        <v>0</v>
      </c>
      <c r="W3909" s="5">
        <f t="shared" si="1655"/>
        <v>-1</v>
      </c>
      <c r="X3909" s="4">
        <f t="shared" si="1656"/>
        <v>-1</v>
      </c>
      <c r="AE3909" s="4">
        <f t="shared" si="1657"/>
        <v>-1.1662726556343566</v>
      </c>
      <c r="AJ3909" s="3">
        <f t="shared" si="1658"/>
        <v>3.8077106139933536E-2</v>
      </c>
      <c r="AK3909" s="3">
        <f t="shared" si="1659"/>
        <v>3.8077106139933647E-2</v>
      </c>
      <c r="AL3909" s="26">
        <f t="shared" si="1660"/>
        <v>1.2351063829787239</v>
      </c>
      <c r="AM3909" s="26">
        <f ca="1">IF(RAND()&lt;J3909,H3909*F3909,I3909*G3909)-1</f>
        <v>-1</v>
      </c>
      <c r="AN3909" s="26">
        <f ca="1">IF(RAND()&lt;(J3909+(2*F3909-1)*Sheet2!D$109),H3909*F3909,I3909*G3909)-1</f>
        <v>-1</v>
      </c>
      <c r="AO3909" s="3">
        <f t="shared" si="1640"/>
        <v>200811</v>
      </c>
    </row>
    <row r="3910" spans="1:41" x14ac:dyDescent="0.25">
      <c r="A3910" s="6">
        <v>39761</v>
      </c>
      <c r="B3910" s="1" t="s">
        <v>19</v>
      </c>
      <c r="C3910" s="1" t="s">
        <v>42</v>
      </c>
      <c r="D3910" s="1">
        <v>14</v>
      </c>
      <c r="E3910" s="1">
        <v>38</v>
      </c>
      <c r="F3910">
        <f t="shared" si="1641"/>
        <v>0</v>
      </c>
      <c r="G3910">
        <f t="shared" si="1642"/>
        <v>1</v>
      </c>
      <c r="H3910" s="4">
        <v>3.35</v>
      </c>
      <c r="I3910" s="4">
        <v>1.36363636363636</v>
      </c>
      <c r="J3910" s="4">
        <f t="shared" si="1643"/>
        <v>0.29850746268656714</v>
      </c>
      <c r="K3910" s="4">
        <f t="shared" si="1644"/>
        <v>0.73333333333333528</v>
      </c>
      <c r="L3910" s="17">
        <f t="shared" si="1645"/>
        <v>0.32850746268656716</v>
      </c>
      <c r="M3910" s="17">
        <f t="shared" si="1646"/>
        <v>0.70333333333333525</v>
      </c>
      <c r="N3910" s="34">
        <f t="shared" si="1647"/>
        <v>3.044070876874148</v>
      </c>
      <c r="O3910" s="12">
        <f t="shared" si="1648"/>
        <v>1.4218009478672946</v>
      </c>
      <c r="P3910" s="4">
        <f t="shared" si="1649"/>
        <v>200811</v>
      </c>
      <c r="Q3910" s="17">
        <f t="shared" si="1650"/>
        <v>2.4566666666666732</v>
      </c>
      <c r="R3910" s="17">
        <f t="shared" si="1651"/>
        <v>-3.1755319148936447</v>
      </c>
      <c r="S3910" s="16">
        <f t="shared" si="1652"/>
        <v>-0.71886524822697151</v>
      </c>
      <c r="T3910" s="5">
        <f t="shared" si="1653"/>
        <v>0.40705563093622688</v>
      </c>
      <c r="U3910" s="21">
        <f t="shared" si="1654"/>
        <v>0</v>
      </c>
      <c r="W3910" s="5">
        <f t="shared" si="1655"/>
        <v>-1</v>
      </c>
      <c r="X3910" s="4">
        <f t="shared" si="1656"/>
        <v>-1</v>
      </c>
      <c r="AE3910" s="4">
        <f t="shared" si="1657"/>
        <v>-3.051492537313433</v>
      </c>
      <c r="AJ3910" s="3">
        <f t="shared" si="1658"/>
        <v>3.0858244937321144E-2</v>
      </c>
      <c r="AK3910" s="3">
        <f t="shared" si="1659"/>
        <v>3.0858244937321144E-2</v>
      </c>
      <c r="AL3910" s="26">
        <f t="shared" si="1660"/>
        <v>0.40705563093622688</v>
      </c>
      <c r="AM3910" s="26">
        <f ca="1">IF(RAND()&lt;J3910,H3910*F3910,I3910*G3910)-1</f>
        <v>0.36363636363635998</v>
      </c>
      <c r="AN3910" s="26">
        <f ca="1">IF(RAND()&lt;(J3910+(2*F3910-1)*Sheet2!D$109),H3910*F3910,I3910*G3910)-1</f>
        <v>0.36363636363635998</v>
      </c>
      <c r="AO3910" s="3">
        <f t="shared" si="1640"/>
        <v>200811</v>
      </c>
    </row>
    <row r="3911" spans="1:41" x14ac:dyDescent="0.25">
      <c r="A3911" s="6">
        <v>39761</v>
      </c>
      <c r="B3911" s="1" t="s">
        <v>31</v>
      </c>
      <c r="C3911" s="1" t="s">
        <v>36</v>
      </c>
      <c r="D3911" s="1">
        <v>14</v>
      </c>
      <c r="E3911" s="1">
        <v>21</v>
      </c>
      <c r="F3911">
        <f t="shared" si="1641"/>
        <v>0</v>
      </c>
      <c r="G3911">
        <f t="shared" si="1642"/>
        <v>1</v>
      </c>
      <c r="H3911" s="4">
        <v>2.2000000000000002</v>
      </c>
      <c r="I3911" s="4">
        <v>1.71428571428571</v>
      </c>
      <c r="J3911" s="4">
        <f t="shared" si="1643"/>
        <v>0.45454545454545453</v>
      </c>
      <c r="K3911" s="4">
        <f t="shared" si="1644"/>
        <v>0.58333333333333481</v>
      </c>
      <c r="L3911" s="17">
        <f t="shared" si="1645"/>
        <v>0.4845454545454545</v>
      </c>
      <c r="M3911" s="17">
        <f t="shared" si="1646"/>
        <v>0.55333333333333479</v>
      </c>
      <c r="N3911" s="34">
        <f t="shared" si="1647"/>
        <v>2.0637898686679175</v>
      </c>
      <c r="O3911" s="12">
        <f t="shared" si="1648"/>
        <v>1.8072289156626458</v>
      </c>
      <c r="P3911" s="4">
        <f t="shared" si="1649"/>
        <v>200811</v>
      </c>
      <c r="Q3911" s="17">
        <f t="shared" si="1650"/>
        <v>1.2833333333333368</v>
      </c>
      <c r="R3911" s="17">
        <f t="shared" si="1651"/>
        <v>-2.2333333333333414</v>
      </c>
      <c r="S3911" s="16">
        <f t="shared" si="1652"/>
        <v>-0.95000000000000462</v>
      </c>
      <c r="T3911" s="5">
        <f t="shared" si="1653"/>
        <v>0.77922077922077715</v>
      </c>
      <c r="U3911" s="21">
        <f t="shared" si="1654"/>
        <v>0</v>
      </c>
      <c r="W3911" s="5">
        <f t="shared" si="1655"/>
        <v>-1</v>
      </c>
      <c r="X3911" s="4">
        <f t="shared" si="1656"/>
        <v>-1</v>
      </c>
      <c r="AE3911" s="4">
        <f t="shared" si="1657"/>
        <v>-1.7454545454545456</v>
      </c>
      <c r="AJ3911" s="3">
        <f t="shared" si="1658"/>
        <v>3.6496350364964902E-2</v>
      </c>
      <c r="AK3911" s="3">
        <f t="shared" si="1659"/>
        <v>3.6496350364965013E-2</v>
      </c>
      <c r="AL3911" s="26">
        <f t="shared" si="1660"/>
        <v>0.77922077922077715</v>
      </c>
      <c r="AM3911" s="26">
        <f ca="1">IF(RAND()&lt;J3911,H3911*F3911,I3911*G3911)-1</f>
        <v>0.71428571428570997</v>
      </c>
      <c r="AN3911" s="26">
        <f ca="1">IF(RAND()&lt;(J3911+(2*F3911-1)*Sheet2!D$109),H3911*F3911,I3911*G3911)-1</f>
        <v>0.71428571428570997</v>
      </c>
      <c r="AO3911" s="3">
        <f t="shared" si="1640"/>
        <v>200811</v>
      </c>
    </row>
    <row r="3912" spans="1:41" x14ac:dyDescent="0.25">
      <c r="A3912" s="6">
        <v>39761</v>
      </c>
      <c r="B3912" s="1" t="s">
        <v>27</v>
      </c>
      <c r="C3912" s="1" t="s">
        <v>28</v>
      </c>
      <c r="D3912" s="1">
        <v>34</v>
      </c>
      <c r="E3912" s="1">
        <v>20</v>
      </c>
      <c r="F3912">
        <f t="shared" si="1641"/>
        <v>1</v>
      </c>
      <c r="G3912">
        <f t="shared" si="1642"/>
        <v>0</v>
      </c>
      <c r="H3912" s="4">
        <v>1.8</v>
      </c>
      <c r="I3912" s="4">
        <v>2.0499999999999998</v>
      </c>
      <c r="J3912" s="4">
        <f t="shared" si="1643"/>
        <v>0.55555555555555558</v>
      </c>
      <c r="K3912" s="4">
        <f t="shared" si="1644"/>
        <v>0.48780487804878053</v>
      </c>
      <c r="L3912" s="17">
        <f t="shared" si="1645"/>
        <v>0.52555555555555555</v>
      </c>
      <c r="M3912" s="17">
        <f t="shared" si="1646"/>
        <v>0.5178048780487805</v>
      </c>
      <c r="N3912" s="34">
        <f t="shared" si="1647"/>
        <v>1.9027484143763214</v>
      </c>
      <c r="O3912" s="12">
        <f t="shared" si="1648"/>
        <v>1.9312293923692887</v>
      </c>
      <c r="P3912" s="4">
        <f t="shared" si="1649"/>
        <v>200811</v>
      </c>
      <c r="Q3912" s="17">
        <f t="shared" si="1650"/>
        <v>1.8</v>
      </c>
      <c r="R3912" s="17">
        <f t="shared" si="1651"/>
        <v>-2.2023809523809526</v>
      </c>
      <c r="S3912" s="16">
        <f t="shared" si="1652"/>
        <v>-0.40238095238095251</v>
      </c>
      <c r="T3912" s="5">
        <f t="shared" si="1653"/>
        <v>1.1388888888888888</v>
      </c>
      <c r="U3912" s="21">
        <f t="shared" si="1654"/>
        <v>0</v>
      </c>
      <c r="W3912" s="5">
        <f t="shared" si="1655"/>
        <v>0.8</v>
      </c>
      <c r="X3912" s="4">
        <f t="shared" si="1656"/>
        <v>-0.44444444444444442</v>
      </c>
      <c r="AE3912" s="4">
        <f t="shared" si="1657"/>
        <v>-1.2444444444444442</v>
      </c>
      <c r="AJ3912" s="3">
        <f t="shared" si="1658"/>
        <v>4.1558441558441461E-2</v>
      </c>
      <c r="AK3912" s="3">
        <f t="shared" si="1659"/>
        <v>4.1558441558441461E-2</v>
      </c>
      <c r="AL3912" s="26">
        <f t="shared" si="1660"/>
        <v>1.1388888888888888</v>
      </c>
      <c r="AM3912" s="26">
        <f ca="1">IF(RAND()&lt;J3912,H3912*F3912,I3912*G3912)-1</f>
        <v>0.8</v>
      </c>
      <c r="AN3912" s="26">
        <f ca="1">IF(RAND()&lt;(J3912+(2*F3912-1)*Sheet2!D$109),H3912*F3912,I3912*G3912)-1</f>
        <v>-1</v>
      </c>
      <c r="AO3912" s="3">
        <f t="shared" si="1640"/>
        <v>200811</v>
      </c>
    </row>
    <row r="3913" spans="1:41" x14ac:dyDescent="0.25">
      <c r="A3913" s="6">
        <v>39758</v>
      </c>
      <c r="B3913" s="1" t="s">
        <v>44</v>
      </c>
      <c r="C3913" s="1" t="s">
        <v>21</v>
      </c>
      <c r="D3913" s="1">
        <v>30</v>
      </c>
      <c r="E3913" s="1">
        <v>34</v>
      </c>
      <c r="F3913">
        <f t="shared" si="1641"/>
        <v>0</v>
      </c>
      <c r="G3913">
        <f t="shared" si="1642"/>
        <v>1</v>
      </c>
      <c r="H3913" s="4">
        <v>1.60606060606061</v>
      </c>
      <c r="I3913" s="4">
        <v>2.4500000000000002</v>
      </c>
      <c r="J3913" s="4">
        <f t="shared" si="1643"/>
        <v>0.62264150943396079</v>
      </c>
      <c r="K3913" s="4">
        <f t="shared" si="1644"/>
        <v>0.4081632653061224</v>
      </c>
      <c r="L3913" s="17">
        <f t="shared" si="1645"/>
        <v>0.65264150943396082</v>
      </c>
      <c r="M3913" s="17">
        <f t="shared" si="1646"/>
        <v>0.37816326530612243</v>
      </c>
      <c r="N3913" s="34">
        <f t="shared" si="1647"/>
        <v>1.5322347499277282</v>
      </c>
      <c r="O3913" s="12">
        <f t="shared" si="1648"/>
        <v>2.6443604964921752</v>
      </c>
      <c r="P3913" s="4">
        <f t="shared" si="1649"/>
        <v>200811</v>
      </c>
      <c r="Q3913" s="17">
        <f t="shared" si="1650"/>
        <v>0.65553494124922851</v>
      </c>
      <c r="R3913" s="17">
        <f t="shared" si="1651"/>
        <v>-2.3396551724137824</v>
      </c>
      <c r="S3913" s="16">
        <f t="shared" si="1652"/>
        <v>-1.6841202311645538</v>
      </c>
      <c r="T3913" s="5">
        <f t="shared" si="1653"/>
        <v>1.5254716981132039</v>
      </c>
      <c r="U3913" s="21">
        <f t="shared" si="1654"/>
        <v>0</v>
      </c>
      <c r="W3913" s="5">
        <f t="shared" si="1655"/>
        <v>-1</v>
      </c>
      <c r="X3913" s="4">
        <f t="shared" si="1656"/>
        <v>-1</v>
      </c>
      <c r="AE3913" s="4">
        <f t="shared" si="1657"/>
        <v>-0.98341909662664917</v>
      </c>
      <c r="AJ3913" s="3">
        <f t="shared" si="1658"/>
        <v>2.9884198729920097E-2</v>
      </c>
      <c r="AK3913" s="3">
        <f t="shared" si="1659"/>
        <v>2.9884198729920208E-2</v>
      </c>
      <c r="AL3913" s="26">
        <f t="shared" si="1660"/>
        <v>1.5254716981132039</v>
      </c>
      <c r="AM3913" s="26">
        <f ca="1">IF(RAND()&lt;J3913,H3913*F3913,I3913*G3913)-1</f>
        <v>1.4500000000000002</v>
      </c>
      <c r="AN3913" s="26">
        <f ca="1">IF(RAND()&lt;(J3913+(2*F3913-1)*Sheet2!D$109),H3913*F3913,I3913*G3913)-1</f>
        <v>1.4500000000000002</v>
      </c>
      <c r="AO3913" s="3">
        <f t="shared" si="1640"/>
        <v>200811</v>
      </c>
    </row>
    <row r="3914" spans="1:41" x14ac:dyDescent="0.25">
      <c r="A3914" s="6">
        <v>39755</v>
      </c>
      <c r="B3914" s="1" t="s">
        <v>34</v>
      </c>
      <c r="C3914" s="1" t="s">
        <v>43</v>
      </c>
      <c r="D3914" s="1">
        <v>6</v>
      </c>
      <c r="E3914" s="1">
        <v>23</v>
      </c>
      <c r="F3914">
        <f t="shared" si="1641"/>
        <v>0</v>
      </c>
      <c r="G3914">
        <f t="shared" si="1642"/>
        <v>1</v>
      </c>
      <c r="H3914" s="4">
        <v>1.68965517241379</v>
      </c>
      <c r="I3914" s="4">
        <v>2.25</v>
      </c>
      <c r="J3914" s="4">
        <f t="shared" si="1643"/>
        <v>0.59183673469387865</v>
      </c>
      <c r="K3914" s="4">
        <f t="shared" si="1644"/>
        <v>0.44444444444444442</v>
      </c>
      <c r="L3914" s="17">
        <f t="shared" si="1645"/>
        <v>0.62183673469387868</v>
      </c>
      <c r="M3914" s="17">
        <f t="shared" si="1646"/>
        <v>0.41444444444444439</v>
      </c>
      <c r="N3914" s="34">
        <f t="shared" si="1647"/>
        <v>1.6081391532655041</v>
      </c>
      <c r="O3914" s="12">
        <f t="shared" si="1648"/>
        <v>2.4128686327077751</v>
      </c>
      <c r="P3914" s="4">
        <f t="shared" si="1649"/>
        <v>200811</v>
      </c>
      <c r="Q3914" s="17">
        <f t="shared" si="1650"/>
        <v>0.75095785440612894</v>
      </c>
      <c r="R3914" s="17">
        <f t="shared" si="1651"/>
        <v>-2.2500000000000062</v>
      </c>
      <c r="S3914" s="16">
        <f t="shared" si="1652"/>
        <v>-1.4990421455938772</v>
      </c>
      <c r="T3914" s="5">
        <f t="shared" si="1653"/>
        <v>1.3316326530612268</v>
      </c>
      <c r="U3914" s="21">
        <f t="shared" si="1654"/>
        <v>0</v>
      </c>
      <c r="W3914" s="5">
        <f t="shared" si="1655"/>
        <v>-1</v>
      </c>
      <c r="X3914" s="4">
        <f t="shared" si="1656"/>
        <v>-1</v>
      </c>
      <c r="AE3914" s="4">
        <f t="shared" si="1657"/>
        <v>-1.0978184377199114</v>
      </c>
      <c r="AJ3914" s="3">
        <f t="shared" si="1658"/>
        <v>3.5010940919038225E-2</v>
      </c>
      <c r="AK3914" s="3">
        <f t="shared" si="1659"/>
        <v>3.5010940919038225E-2</v>
      </c>
      <c r="AL3914" s="26">
        <f t="shared" si="1660"/>
        <v>1.3316326530612268</v>
      </c>
      <c r="AM3914" s="26">
        <f ca="1">IF(RAND()&lt;J3914,H3914*F3914,I3914*G3914)-1</f>
        <v>1.25</v>
      </c>
      <c r="AN3914" s="26">
        <f ca="1">IF(RAND()&lt;(J3914+(2*F3914-1)*Sheet2!D$109),H3914*F3914,I3914*G3914)-1</f>
        <v>1.25</v>
      </c>
      <c r="AO3914" s="3">
        <f t="shared" si="1640"/>
        <v>200811</v>
      </c>
    </row>
    <row r="3915" spans="1:41" x14ac:dyDescent="0.25">
      <c r="A3915" s="6">
        <v>39754</v>
      </c>
      <c r="B3915" s="1" t="s">
        <v>36</v>
      </c>
      <c r="C3915" s="1" t="s">
        <v>48</v>
      </c>
      <c r="D3915" s="1">
        <v>19</v>
      </c>
      <c r="E3915" s="1">
        <v>16</v>
      </c>
      <c r="F3915">
        <f t="shared" si="1641"/>
        <v>1</v>
      </c>
      <c r="G3915">
        <f t="shared" si="1642"/>
        <v>0</v>
      </c>
      <c r="H3915" s="4">
        <v>1.55555555555556</v>
      </c>
      <c r="I3915" s="4">
        <v>2.6</v>
      </c>
      <c r="J3915" s="4">
        <f t="shared" si="1643"/>
        <v>0.64285714285714102</v>
      </c>
      <c r="K3915" s="4">
        <f t="shared" si="1644"/>
        <v>0.38461538461538458</v>
      </c>
      <c r="L3915" s="17">
        <f t="shared" si="1645"/>
        <v>0.61285714285714099</v>
      </c>
      <c r="M3915" s="17">
        <f t="shared" si="1646"/>
        <v>0.41461538461538461</v>
      </c>
      <c r="N3915" s="34">
        <f t="shared" si="1647"/>
        <v>1.6317016317016366</v>
      </c>
      <c r="O3915" s="12">
        <f t="shared" si="1648"/>
        <v>2.4118738404452689</v>
      </c>
      <c r="P3915" s="4">
        <f t="shared" si="1649"/>
        <v>200811</v>
      </c>
      <c r="Q3915" s="17">
        <f t="shared" si="1650"/>
        <v>1.55555555555556</v>
      </c>
      <c r="R3915" s="17">
        <f t="shared" si="1651"/>
        <v>-2.4249999999999856</v>
      </c>
      <c r="S3915" s="16">
        <f t="shared" si="1652"/>
        <v>-0.86944444444442559</v>
      </c>
      <c r="T3915" s="5">
        <f t="shared" si="1653"/>
        <v>1.6714285714285666</v>
      </c>
      <c r="U3915" s="21">
        <f t="shared" si="1654"/>
        <v>0</v>
      </c>
      <c r="W3915" s="5">
        <f t="shared" si="1655"/>
        <v>0.55555555555556002</v>
      </c>
      <c r="X3915" s="4">
        <f t="shared" si="1656"/>
        <v>-0.35714285714285898</v>
      </c>
      <c r="AE3915" s="4">
        <f t="shared" si="1657"/>
        <v>-0.912698412698419</v>
      </c>
      <c r="AJ3915" s="3">
        <f t="shared" si="1658"/>
        <v>2.6737967914436833E-2</v>
      </c>
      <c r="AK3915" s="3">
        <f t="shared" si="1659"/>
        <v>2.6737967914436722E-2</v>
      </c>
      <c r="AL3915" s="26">
        <f t="shared" si="1660"/>
        <v>1.6714285714285666</v>
      </c>
      <c r="AM3915" s="26">
        <f ca="1">IF(RAND()&lt;J3915,H3915*F3915,I3915*G3915)-1</f>
        <v>-1</v>
      </c>
      <c r="AN3915" s="26">
        <f ca="1">IF(RAND()&lt;(J3915+(2*F3915-1)*Sheet2!D$109),H3915*F3915,I3915*G3915)-1</f>
        <v>0.55555555555556002</v>
      </c>
      <c r="AO3915" s="3">
        <f t="shared" si="1640"/>
        <v>200811</v>
      </c>
    </row>
    <row r="3916" spans="1:41" x14ac:dyDescent="0.25">
      <c r="A3916" s="6">
        <v>39754</v>
      </c>
      <c r="B3916" s="1" t="s">
        <v>45</v>
      </c>
      <c r="C3916" s="1" t="s">
        <v>49</v>
      </c>
      <c r="D3916" s="1">
        <v>13</v>
      </c>
      <c r="E3916" s="1">
        <v>34</v>
      </c>
      <c r="F3916">
        <f t="shared" si="1641"/>
        <v>0</v>
      </c>
      <c r="G3916">
        <f t="shared" si="1642"/>
        <v>1</v>
      </c>
      <c r="H3916" s="4">
        <v>2.5</v>
      </c>
      <c r="I3916" s="4">
        <v>1.5882352941176499</v>
      </c>
      <c r="J3916" s="4">
        <f t="shared" si="1643"/>
        <v>0.4</v>
      </c>
      <c r="K3916" s="4">
        <f t="shared" si="1644"/>
        <v>0.62962962962962854</v>
      </c>
      <c r="L3916" s="17">
        <f t="shared" si="1645"/>
        <v>0.43000000000000005</v>
      </c>
      <c r="M3916" s="17">
        <f t="shared" si="1646"/>
        <v>0.59962962962962851</v>
      </c>
      <c r="N3916" s="34">
        <f t="shared" si="1647"/>
        <v>2.3255813953488369</v>
      </c>
      <c r="O3916" s="12">
        <f t="shared" si="1648"/>
        <v>1.6676961087090827</v>
      </c>
      <c r="P3916" s="4">
        <f t="shared" si="1649"/>
        <v>200811</v>
      </c>
      <c r="Q3916" s="17">
        <f t="shared" si="1650"/>
        <v>1.5740740740740713</v>
      </c>
      <c r="R3916" s="17">
        <f t="shared" si="1651"/>
        <v>-2.3666666666666587</v>
      </c>
      <c r="S3916" s="16">
        <f t="shared" si="1652"/>
        <v>-0.79259259259258741</v>
      </c>
      <c r="T3916" s="5">
        <f t="shared" si="1653"/>
        <v>0.6352941176470599</v>
      </c>
      <c r="U3916" s="21">
        <f t="shared" si="1654"/>
        <v>0</v>
      </c>
      <c r="W3916" s="5">
        <f t="shared" si="1655"/>
        <v>-1</v>
      </c>
      <c r="X3916" s="4">
        <f t="shared" si="1656"/>
        <v>-1</v>
      </c>
      <c r="AE3916" s="4">
        <f t="shared" si="1657"/>
        <v>-2.1</v>
      </c>
      <c r="AJ3916" s="3">
        <f t="shared" si="1658"/>
        <v>2.8776978417265231E-2</v>
      </c>
      <c r="AK3916" s="3">
        <f t="shared" si="1659"/>
        <v>2.8776978417265342E-2</v>
      </c>
      <c r="AL3916" s="26">
        <f t="shared" si="1660"/>
        <v>0.6352941176470599</v>
      </c>
      <c r="AM3916" s="26">
        <f ca="1">IF(RAND()&lt;J3916,H3916*F3916,I3916*G3916)-1</f>
        <v>0.58823529411764985</v>
      </c>
      <c r="AN3916" s="26">
        <f ca="1">IF(RAND()&lt;(J3916+(2*F3916-1)*Sheet2!D$109),H3916*F3916,I3916*G3916)-1</f>
        <v>0.58823529411764985</v>
      </c>
      <c r="AO3916" s="3">
        <f t="shared" si="1640"/>
        <v>200811</v>
      </c>
    </row>
    <row r="3917" spans="1:41" x14ac:dyDescent="0.25">
      <c r="A3917" s="6">
        <v>39754</v>
      </c>
      <c r="B3917" s="1" t="s">
        <v>47</v>
      </c>
      <c r="C3917" s="1" t="s">
        <v>41</v>
      </c>
      <c r="D3917" s="1">
        <v>7</v>
      </c>
      <c r="E3917" s="1">
        <v>26</v>
      </c>
      <c r="F3917">
        <f t="shared" si="1641"/>
        <v>0</v>
      </c>
      <c r="G3917">
        <f t="shared" si="1642"/>
        <v>1</v>
      </c>
      <c r="H3917" s="4">
        <v>3.5</v>
      </c>
      <c r="I3917" s="4">
        <v>1.3030303030303001</v>
      </c>
      <c r="J3917" s="4">
        <f t="shared" si="1643"/>
        <v>0.2857142857142857</v>
      </c>
      <c r="K3917" s="4">
        <f t="shared" si="1644"/>
        <v>0.76744186046511798</v>
      </c>
      <c r="L3917" s="17">
        <f t="shared" si="1645"/>
        <v>0.31571428571428573</v>
      </c>
      <c r="M3917" s="17">
        <f t="shared" si="1646"/>
        <v>0.73744186046511795</v>
      </c>
      <c r="N3917" s="34">
        <f t="shared" si="1647"/>
        <v>3.1674208144796379</v>
      </c>
      <c r="O3917" s="12">
        <f t="shared" si="1648"/>
        <v>1.3560391043834721</v>
      </c>
      <c r="P3917" s="4">
        <f t="shared" si="1649"/>
        <v>200811</v>
      </c>
      <c r="Q3917" s="17">
        <f t="shared" si="1650"/>
        <v>2.6860465116279131</v>
      </c>
      <c r="R3917" s="17">
        <f t="shared" si="1651"/>
        <v>-3.7000000000000317</v>
      </c>
      <c r="S3917" s="16">
        <f t="shared" si="1652"/>
        <v>-1.0139534883721186</v>
      </c>
      <c r="T3917" s="5">
        <f t="shared" si="1653"/>
        <v>0.37229437229437146</v>
      </c>
      <c r="U3917" s="21">
        <f t="shared" si="1654"/>
        <v>0</v>
      </c>
      <c r="W3917" s="5">
        <f t="shared" si="1655"/>
        <v>-1</v>
      </c>
      <c r="X3917" s="4">
        <f t="shared" si="1656"/>
        <v>-1</v>
      </c>
      <c r="AE3917" s="4">
        <f t="shared" si="1657"/>
        <v>-3.2142857142857144</v>
      </c>
      <c r="AJ3917" s="3">
        <f t="shared" si="1658"/>
        <v>5.0473186119875502E-2</v>
      </c>
      <c r="AK3917" s="3">
        <f t="shared" si="1659"/>
        <v>5.0473186119875391E-2</v>
      </c>
      <c r="AL3917" s="26">
        <f t="shared" si="1660"/>
        <v>0.37229437229437146</v>
      </c>
      <c r="AM3917" s="26">
        <f ca="1">IF(RAND()&lt;J3917,H3917*F3917,I3917*G3917)-1</f>
        <v>0.3030303030303001</v>
      </c>
      <c r="AN3917" s="26">
        <f ca="1">IF(RAND()&lt;(J3917+(2*F3917-1)*Sheet2!D$109),H3917*F3917,I3917*G3917)-1</f>
        <v>0.3030303030303001</v>
      </c>
      <c r="AO3917" s="3">
        <f t="shared" si="1640"/>
        <v>200811</v>
      </c>
    </row>
    <row r="3918" spans="1:41" x14ac:dyDescent="0.25">
      <c r="A3918" s="6">
        <v>39754</v>
      </c>
      <c r="B3918" s="1" t="s">
        <v>40</v>
      </c>
      <c r="C3918" s="1" t="s">
        <v>27</v>
      </c>
      <c r="D3918" s="1">
        <v>0</v>
      </c>
      <c r="E3918" s="1">
        <v>24</v>
      </c>
      <c r="F3918">
        <f t="shared" si="1641"/>
        <v>0</v>
      </c>
      <c r="G3918">
        <f t="shared" si="1642"/>
        <v>1</v>
      </c>
      <c r="H3918" s="4">
        <v>2.25</v>
      </c>
      <c r="I3918" s="4">
        <v>1.68965517241379</v>
      </c>
      <c r="J3918" s="4">
        <f t="shared" si="1643"/>
        <v>0.44444444444444442</v>
      </c>
      <c r="K3918" s="4">
        <f t="shared" si="1644"/>
        <v>0.59183673469387865</v>
      </c>
      <c r="L3918" s="17">
        <f t="shared" si="1645"/>
        <v>0.47444444444444445</v>
      </c>
      <c r="M3918" s="17">
        <f t="shared" si="1646"/>
        <v>0.56183673469387863</v>
      </c>
      <c r="N3918" s="34">
        <f t="shared" si="1647"/>
        <v>2.1077283372365341</v>
      </c>
      <c r="O3918" s="12">
        <f t="shared" si="1648"/>
        <v>1.7798764983654161</v>
      </c>
      <c r="P3918" s="4">
        <f t="shared" si="1649"/>
        <v>200811</v>
      </c>
      <c r="Q3918" s="17">
        <f t="shared" si="1650"/>
        <v>1.3316326530612268</v>
      </c>
      <c r="R3918" s="17">
        <f t="shared" si="1651"/>
        <v>-2.2500000000000062</v>
      </c>
      <c r="S3918" s="16">
        <f t="shared" si="1652"/>
        <v>-0.91836734693877942</v>
      </c>
      <c r="T3918" s="5">
        <f t="shared" si="1653"/>
        <v>0.75095785440612894</v>
      </c>
      <c r="U3918" s="21">
        <f t="shared" si="1654"/>
        <v>0</v>
      </c>
      <c r="W3918" s="5">
        <f t="shared" si="1655"/>
        <v>-1</v>
      </c>
      <c r="X3918" s="4">
        <f t="shared" si="1656"/>
        <v>-1</v>
      </c>
      <c r="AE3918" s="4">
        <f t="shared" si="1657"/>
        <v>-1.8055555555555556</v>
      </c>
      <c r="AJ3918" s="3">
        <f t="shared" si="1658"/>
        <v>3.5010940919038225E-2</v>
      </c>
      <c r="AK3918" s="3">
        <f t="shared" si="1659"/>
        <v>3.5010940919038225E-2</v>
      </c>
      <c r="AL3918" s="26">
        <f t="shared" si="1660"/>
        <v>0.75095785440612894</v>
      </c>
      <c r="AM3918" s="26">
        <f ca="1">IF(RAND()&lt;J3918,H3918*F3918,I3918*G3918)-1</f>
        <v>0.68965517241379004</v>
      </c>
      <c r="AN3918" s="26">
        <f ca="1">IF(RAND()&lt;(J3918+(2*F3918-1)*Sheet2!D$109),H3918*F3918,I3918*G3918)-1</f>
        <v>0.68965517241379004</v>
      </c>
      <c r="AO3918" s="3">
        <f t="shared" si="1640"/>
        <v>200811</v>
      </c>
    </row>
    <row r="3919" spans="1:41" x14ac:dyDescent="0.25">
      <c r="A3919" s="6">
        <v>39754</v>
      </c>
      <c r="B3919" s="1" t="s">
        <v>20</v>
      </c>
      <c r="C3919" s="1" t="s">
        <v>23</v>
      </c>
      <c r="D3919" s="1">
        <v>35</v>
      </c>
      <c r="E3919" s="1">
        <v>14</v>
      </c>
      <c r="F3919">
        <f t="shared" si="1641"/>
        <v>1</v>
      </c>
      <c r="G3919">
        <f t="shared" si="1642"/>
        <v>0</v>
      </c>
      <c r="H3919" s="4">
        <v>1.25</v>
      </c>
      <c r="I3919" s="4">
        <v>4.3</v>
      </c>
      <c r="J3919" s="4">
        <f t="shared" si="1643"/>
        <v>0.8</v>
      </c>
      <c r="K3919" s="4">
        <f t="shared" si="1644"/>
        <v>0.23255813953488372</v>
      </c>
      <c r="L3919" s="17">
        <f t="shared" si="1645"/>
        <v>0.77</v>
      </c>
      <c r="M3919" s="17">
        <f t="shared" si="1646"/>
        <v>0.26255813953488372</v>
      </c>
      <c r="N3919" s="34">
        <f t="shared" si="1647"/>
        <v>1.2987012987012987</v>
      </c>
      <c r="O3919" s="12">
        <f t="shared" si="1648"/>
        <v>3.8086802480070858</v>
      </c>
      <c r="P3919" s="4">
        <f t="shared" si="1649"/>
        <v>200811</v>
      </c>
      <c r="Q3919" s="17">
        <f t="shared" si="1650"/>
        <v>1.25</v>
      </c>
      <c r="R3919" s="17">
        <f t="shared" si="1651"/>
        <v>-4.3030303030303028</v>
      </c>
      <c r="S3919" s="16">
        <f t="shared" si="1652"/>
        <v>-3.0530303030303028</v>
      </c>
      <c r="T3919" s="5">
        <f t="shared" si="1653"/>
        <v>3.44</v>
      </c>
      <c r="U3919" s="21">
        <f t="shared" si="1654"/>
        <v>0</v>
      </c>
      <c r="W3919" s="5">
        <f t="shared" si="1655"/>
        <v>0.25</v>
      </c>
      <c r="X3919" s="4">
        <f t="shared" si="1656"/>
        <v>-0.19999999999999996</v>
      </c>
      <c r="AE3919" s="4">
        <f t="shared" si="1657"/>
        <v>-0.44999999999999996</v>
      </c>
      <c r="AJ3919" s="3">
        <f t="shared" si="1658"/>
        <v>3.1531531531531543E-2</v>
      </c>
      <c r="AK3919" s="3">
        <f t="shared" si="1659"/>
        <v>3.1531531531531543E-2</v>
      </c>
      <c r="AL3919" s="26">
        <f t="shared" si="1660"/>
        <v>3.44</v>
      </c>
      <c r="AM3919" s="26">
        <f ca="1">IF(RAND()&lt;J3919,H3919*F3919,I3919*G3919)-1</f>
        <v>0.25</v>
      </c>
      <c r="AN3919" s="26">
        <f ca="1">IF(RAND()&lt;(J3919+(2*F3919-1)*Sheet2!D$109),H3919*F3919,I3919*G3919)-1</f>
        <v>-1</v>
      </c>
      <c r="AO3919" s="3">
        <f t="shared" si="1640"/>
        <v>200811</v>
      </c>
    </row>
    <row r="3920" spans="1:41" x14ac:dyDescent="0.25">
      <c r="A3920" s="6">
        <v>39754</v>
      </c>
      <c r="B3920" s="1" t="s">
        <v>46</v>
      </c>
      <c r="C3920" s="1" t="s">
        <v>33</v>
      </c>
      <c r="D3920" s="1">
        <v>28</v>
      </c>
      <c r="E3920" s="1">
        <v>21</v>
      </c>
      <c r="F3920">
        <f t="shared" si="1641"/>
        <v>1</v>
      </c>
      <c r="G3920">
        <f t="shared" si="1642"/>
        <v>0</v>
      </c>
      <c r="H3920" s="4">
        <v>1.4</v>
      </c>
      <c r="I3920" s="4">
        <v>3.05</v>
      </c>
      <c r="J3920" s="4">
        <f t="shared" si="1643"/>
        <v>0.7142857142857143</v>
      </c>
      <c r="K3920" s="4">
        <f t="shared" si="1644"/>
        <v>0.32786885245901642</v>
      </c>
      <c r="L3920" s="17">
        <f t="shared" si="1645"/>
        <v>0.68428571428571427</v>
      </c>
      <c r="M3920" s="17">
        <f t="shared" si="1646"/>
        <v>0.35786885245901645</v>
      </c>
      <c r="N3920" s="34">
        <f t="shared" si="1647"/>
        <v>1.4613778705636744</v>
      </c>
      <c r="O3920" s="12">
        <f t="shared" si="1648"/>
        <v>2.7943197434722853</v>
      </c>
      <c r="P3920" s="4">
        <f t="shared" si="1649"/>
        <v>200811</v>
      </c>
      <c r="Q3920" s="17">
        <f t="shared" si="1650"/>
        <v>1.4</v>
      </c>
      <c r="R3920" s="17">
        <f t="shared" si="1651"/>
        <v>-2.9878048780487809</v>
      </c>
      <c r="S3920" s="16">
        <f t="shared" si="1652"/>
        <v>-1.587804878048781</v>
      </c>
      <c r="T3920" s="5">
        <f t="shared" si="1653"/>
        <v>2.1785714285714284</v>
      </c>
      <c r="U3920" s="21">
        <f t="shared" si="1654"/>
        <v>0</v>
      </c>
      <c r="W3920" s="5">
        <f t="shared" si="1655"/>
        <v>0.39999999999999991</v>
      </c>
      <c r="X3920" s="4">
        <f t="shared" si="1656"/>
        <v>-0.2857142857142857</v>
      </c>
      <c r="AE3920" s="4">
        <f t="shared" si="1657"/>
        <v>-0.68571428571428561</v>
      </c>
      <c r="AJ3920" s="3">
        <f t="shared" si="1658"/>
        <v>4.0449438202247112E-2</v>
      </c>
      <c r="AK3920" s="3">
        <f t="shared" si="1659"/>
        <v>4.0449438202247112E-2</v>
      </c>
      <c r="AL3920" s="26">
        <f t="shared" si="1660"/>
        <v>2.1785714285714284</v>
      </c>
      <c r="AM3920" s="26">
        <f ca="1">IF(RAND()&lt;J3920,H3920*F3920,I3920*G3920)-1</f>
        <v>-1</v>
      </c>
      <c r="AN3920" s="26">
        <f ca="1">IF(RAND()&lt;(J3920+(2*F3920-1)*Sheet2!D$109),H3920*F3920,I3920*G3920)-1</f>
        <v>0.39999999999999991</v>
      </c>
      <c r="AO3920" s="3">
        <f t="shared" si="1640"/>
        <v>200811</v>
      </c>
    </row>
    <row r="3921" spans="1:41" x14ac:dyDescent="0.25">
      <c r="A3921" s="6">
        <v>39754</v>
      </c>
      <c r="B3921" s="1" t="s">
        <v>35</v>
      </c>
      <c r="C3921" s="1" t="s">
        <v>25</v>
      </c>
      <c r="D3921" s="1">
        <v>27</v>
      </c>
      <c r="E3921" s="1">
        <v>30</v>
      </c>
      <c r="F3921">
        <f t="shared" si="1641"/>
        <v>0</v>
      </c>
      <c r="G3921">
        <f t="shared" si="1642"/>
        <v>1</v>
      </c>
      <c r="H3921" s="4">
        <v>4.5</v>
      </c>
      <c r="I3921" s="4">
        <v>1.22727272727273</v>
      </c>
      <c r="J3921" s="4">
        <f t="shared" si="1643"/>
        <v>0.22222222222222221</v>
      </c>
      <c r="K3921" s="4">
        <f t="shared" si="1644"/>
        <v>0.81481481481481299</v>
      </c>
      <c r="L3921" s="17">
        <f t="shared" si="1645"/>
        <v>0.25222222222222224</v>
      </c>
      <c r="M3921" s="17">
        <f t="shared" si="1646"/>
        <v>0.78481481481481297</v>
      </c>
      <c r="N3921" s="34">
        <f t="shared" si="1647"/>
        <v>3.964757709251101</v>
      </c>
      <c r="O3921" s="12">
        <f t="shared" si="1648"/>
        <v>1.2741859367626269</v>
      </c>
      <c r="P3921" s="4">
        <f t="shared" si="1649"/>
        <v>200811</v>
      </c>
      <c r="Q3921" s="17">
        <f t="shared" si="1650"/>
        <v>3.6666666666666585</v>
      </c>
      <c r="R3921" s="17">
        <f t="shared" si="1651"/>
        <v>-4.6857142857142335</v>
      </c>
      <c r="S3921" s="16">
        <f t="shared" si="1652"/>
        <v>-1.019047619047575</v>
      </c>
      <c r="T3921" s="5">
        <f t="shared" si="1653"/>
        <v>0.27272727272727332</v>
      </c>
      <c r="U3921" s="21">
        <f t="shared" si="1654"/>
        <v>0</v>
      </c>
      <c r="W3921" s="5">
        <f t="shared" si="1655"/>
        <v>-1</v>
      </c>
      <c r="X3921" s="4">
        <f t="shared" si="1656"/>
        <v>-1</v>
      </c>
      <c r="AE3921" s="4">
        <f t="shared" si="1657"/>
        <v>-4.2777777777777777</v>
      </c>
      <c r="AJ3921" s="3">
        <f t="shared" si="1658"/>
        <v>3.5714285714284033E-2</v>
      </c>
      <c r="AK3921" s="3">
        <f t="shared" si="1659"/>
        <v>3.5714285714283922E-2</v>
      </c>
      <c r="AL3921" s="26">
        <f t="shared" si="1660"/>
        <v>0.27272727272727332</v>
      </c>
      <c r="AM3921" s="26">
        <f ca="1">IF(RAND()&lt;J3921,H3921*F3921,I3921*G3921)-1</f>
        <v>-1</v>
      </c>
      <c r="AN3921" s="26">
        <f ca="1">IF(RAND()&lt;(J3921+(2*F3921-1)*Sheet2!D$109),H3921*F3921,I3921*G3921)-1</f>
        <v>0.22727272727272996</v>
      </c>
      <c r="AO3921" s="3">
        <f t="shared" si="1640"/>
        <v>200811</v>
      </c>
    </row>
    <row r="3922" spans="1:41" x14ac:dyDescent="0.25">
      <c r="A3922" s="6">
        <v>39754</v>
      </c>
      <c r="B3922" s="1" t="s">
        <v>22</v>
      </c>
      <c r="C3922" s="1" t="s">
        <v>38</v>
      </c>
      <c r="D3922" s="1">
        <v>18</v>
      </c>
      <c r="E3922" s="1">
        <v>15</v>
      </c>
      <c r="F3922">
        <f t="shared" si="1641"/>
        <v>1</v>
      </c>
      <c r="G3922">
        <f t="shared" si="1642"/>
        <v>0</v>
      </c>
      <c r="H3922" s="4">
        <v>1.3333333333333299</v>
      </c>
      <c r="I3922" s="4">
        <v>3.5</v>
      </c>
      <c r="J3922" s="4">
        <f t="shared" si="1643"/>
        <v>0.75000000000000189</v>
      </c>
      <c r="K3922" s="4">
        <f t="shared" si="1644"/>
        <v>0.2857142857142857</v>
      </c>
      <c r="L3922" s="17">
        <f t="shared" si="1645"/>
        <v>0.72000000000000186</v>
      </c>
      <c r="M3922" s="17">
        <f t="shared" si="1646"/>
        <v>0.31571428571428573</v>
      </c>
      <c r="N3922" s="34">
        <f t="shared" si="1647"/>
        <v>1.3888888888888853</v>
      </c>
      <c r="O3922" s="12">
        <f t="shared" si="1648"/>
        <v>3.1674208144796379</v>
      </c>
      <c r="P3922" s="4">
        <f t="shared" si="1649"/>
        <v>200811</v>
      </c>
      <c r="Q3922" s="17">
        <f t="shared" si="1650"/>
        <v>1.3333333333333299</v>
      </c>
      <c r="R3922" s="17">
        <f t="shared" si="1651"/>
        <v>-3.4000000000000306</v>
      </c>
      <c r="S3922" s="16">
        <f t="shared" si="1652"/>
        <v>-2.0666666666667006</v>
      </c>
      <c r="T3922" s="5">
        <f t="shared" si="1653"/>
        <v>2.6250000000000067</v>
      </c>
      <c r="U3922" s="21">
        <f t="shared" si="1654"/>
        <v>0</v>
      </c>
      <c r="W3922" s="5">
        <f t="shared" si="1655"/>
        <v>0.33333333333332993</v>
      </c>
      <c r="X3922" s="4">
        <f t="shared" si="1656"/>
        <v>-0.24999999999999811</v>
      </c>
      <c r="AE3922" s="4">
        <f t="shared" si="1657"/>
        <v>-0.58333333333332804</v>
      </c>
      <c r="AJ3922" s="3">
        <f t="shared" si="1658"/>
        <v>3.4482758620691611E-2</v>
      </c>
      <c r="AK3922" s="3">
        <f t="shared" si="1659"/>
        <v>3.4482758620691278E-2</v>
      </c>
      <c r="AL3922" s="26">
        <f t="shared" si="1660"/>
        <v>2.6250000000000067</v>
      </c>
      <c r="AM3922" s="26">
        <f ca="1">IF(RAND()&lt;J3922,H3922*F3922,I3922*G3922)-1</f>
        <v>0.33333333333332993</v>
      </c>
      <c r="AN3922" s="26">
        <f ca="1">IF(RAND()&lt;(J3922+(2*F3922-1)*Sheet2!D$109),H3922*F3922,I3922*G3922)-1</f>
        <v>0.33333333333332993</v>
      </c>
      <c r="AO3922" s="3">
        <f t="shared" si="1640"/>
        <v>200811</v>
      </c>
    </row>
    <row r="3923" spans="1:41" x14ac:dyDescent="0.25">
      <c r="A3923" s="6">
        <v>39754</v>
      </c>
      <c r="B3923" s="1" t="s">
        <v>21</v>
      </c>
      <c r="C3923" s="1" t="s">
        <v>37</v>
      </c>
      <c r="D3923" s="1">
        <v>17</v>
      </c>
      <c r="E3923" s="1">
        <v>26</v>
      </c>
      <c r="F3923">
        <f t="shared" si="1641"/>
        <v>0</v>
      </c>
      <c r="G3923">
        <f t="shared" si="1642"/>
        <v>1</v>
      </c>
      <c r="H3923" s="4">
        <v>1.46511627906977</v>
      </c>
      <c r="I3923" s="4">
        <v>2.85</v>
      </c>
      <c r="J3923" s="4">
        <f t="shared" si="1643"/>
        <v>0.68253968253968134</v>
      </c>
      <c r="K3923" s="4">
        <f t="shared" si="1644"/>
        <v>0.35087719298245612</v>
      </c>
      <c r="L3923" s="17">
        <f t="shared" si="1645"/>
        <v>0.71253968253968136</v>
      </c>
      <c r="M3923" s="17">
        <f t="shared" si="1646"/>
        <v>0.32087719298245609</v>
      </c>
      <c r="N3923" s="34">
        <f t="shared" si="1647"/>
        <v>1.4034306081532659</v>
      </c>
      <c r="O3923" s="12">
        <f t="shared" si="1648"/>
        <v>3.1164570803717884</v>
      </c>
      <c r="P3923" s="4">
        <f t="shared" si="1649"/>
        <v>200811</v>
      </c>
      <c r="Q3923" s="17">
        <f t="shared" si="1650"/>
        <v>0.51407588739290178</v>
      </c>
      <c r="R3923" s="17">
        <f t="shared" si="1651"/>
        <v>-2.6905405405405283</v>
      </c>
      <c r="S3923" s="16">
        <f t="shared" si="1652"/>
        <v>-2.1764646531476264</v>
      </c>
      <c r="T3923" s="5">
        <f t="shared" si="1653"/>
        <v>1.9452380952380919</v>
      </c>
      <c r="U3923" s="21">
        <f t="shared" si="1654"/>
        <v>0</v>
      </c>
      <c r="W3923" s="5">
        <f t="shared" si="1655"/>
        <v>-1</v>
      </c>
      <c r="X3923" s="4">
        <f t="shared" si="1656"/>
        <v>-1</v>
      </c>
      <c r="AE3923" s="4">
        <f t="shared" si="1657"/>
        <v>-0.78257659653008871</v>
      </c>
      <c r="AJ3923" s="3">
        <f t="shared" si="1658"/>
        <v>3.2336297493935739E-2</v>
      </c>
      <c r="AK3923" s="3">
        <f t="shared" si="1659"/>
        <v>3.2336297493935851E-2</v>
      </c>
      <c r="AL3923" s="26">
        <f t="shared" si="1660"/>
        <v>1.9452380952380919</v>
      </c>
      <c r="AM3923" s="26">
        <f ca="1">IF(RAND()&lt;J3923,H3923*F3923,I3923*G3923)-1</f>
        <v>-1</v>
      </c>
      <c r="AN3923" s="26">
        <f ca="1">IF(RAND()&lt;(J3923+(2*F3923-1)*Sheet2!D$109),H3923*F3923,I3923*G3923)-1</f>
        <v>1.85</v>
      </c>
      <c r="AO3923" s="3">
        <f t="shared" si="1640"/>
        <v>200811</v>
      </c>
    </row>
    <row r="3924" spans="1:41" x14ac:dyDescent="0.25">
      <c r="A3924" s="6">
        <v>39754</v>
      </c>
      <c r="B3924" s="1" t="s">
        <v>44</v>
      </c>
      <c r="C3924" s="1" t="s">
        <v>29</v>
      </c>
      <c r="D3924" s="1">
        <v>27</v>
      </c>
      <c r="E3924" s="1">
        <v>37</v>
      </c>
      <c r="F3924">
        <f t="shared" si="1641"/>
        <v>0</v>
      </c>
      <c r="G3924">
        <f t="shared" si="1642"/>
        <v>1</v>
      </c>
      <c r="H3924" s="4">
        <v>1.6666666666666701</v>
      </c>
      <c r="I3924" s="4">
        <v>2.2999999999999998</v>
      </c>
      <c r="J3924" s="4">
        <f t="shared" si="1643"/>
        <v>0.59999999999999876</v>
      </c>
      <c r="K3924" s="4">
        <f t="shared" si="1644"/>
        <v>0.43478260869565222</v>
      </c>
      <c r="L3924" s="17">
        <f t="shared" si="1645"/>
        <v>0.62999999999999878</v>
      </c>
      <c r="M3924" s="17">
        <f t="shared" si="1646"/>
        <v>0.40478260869565219</v>
      </c>
      <c r="N3924" s="34">
        <f t="shared" si="1647"/>
        <v>1.5873015873015903</v>
      </c>
      <c r="O3924" s="12">
        <f t="shared" si="1648"/>
        <v>2.4704618689581093</v>
      </c>
      <c r="P3924" s="4">
        <f t="shared" si="1649"/>
        <v>200811</v>
      </c>
      <c r="Q3924" s="17">
        <f t="shared" si="1650"/>
        <v>0.72463768115942184</v>
      </c>
      <c r="R3924" s="17">
        <f t="shared" si="1651"/>
        <v>-2.2692307692307621</v>
      </c>
      <c r="S3924" s="16">
        <f t="shared" si="1652"/>
        <v>-1.5445930880713403</v>
      </c>
      <c r="T3924" s="5">
        <f t="shared" si="1653"/>
        <v>1.379999999999997</v>
      </c>
      <c r="U3924" s="21">
        <f t="shared" si="1654"/>
        <v>0</v>
      </c>
      <c r="W3924" s="5">
        <f t="shared" si="1655"/>
        <v>-1</v>
      </c>
      <c r="X3924" s="4">
        <f t="shared" si="1656"/>
        <v>-1</v>
      </c>
      <c r="AE3924" s="4">
        <f t="shared" si="1657"/>
        <v>-1.0666666666666713</v>
      </c>
      <c r="AJ3924" s="3">
        <f t="shared" si="1658"/>
        <v>3.3613445378150142E-2</v>
      </c>
      <c r="AK3924" s="3">
        <f t="shared" si="1659"/>
        <v>3.3613445378150253E-2</v>
      </c>
      <c r="AL3924" s="26">
        <f t="shared" si="1660"/>
        <v>1.379999999999997</v>
      </c>
      <c r="AM3924" s="26">
        <f ca="1">IF(RAND()&lt;J3924,H3924*F3924,I3924*G3924)-1</f>
        <v>1.2999999999999998</v>
      </c>
      <c r="AN3924" s="26">
        <f ca="1">IF(RAND()&lt;(J3924+(2*F3924-1)*Sheet2!D$109),H3924*F3924,I3924*G3924)-1</f>
        <v>-1</v>
      </c>
      <c r="AO3924" s="3">
        <f t="shared" si="1640"/>
        <v>200811</v>
      </c>
    </row>
    <row r="3925" spans="1:41" x14ac:dyDescent="0.25">
      <c r="A3925" s="6">
        <v>39754</v>
      </c>
      <c r="B3925" s="1" t="s">
        <v>30</v>
      </c>
      <c r="C3925" s="1" t="s">
        <v>42</v>
      </c>
      <c r="D3925" s="1">
        <v>21</v>
      </c>
      <c r="E3925" s="1">
        <v>19</v>
      </c>
      <c r="F3925">
        <f t="shared" si="1641"/>
        <v>1</v>
      </c>
      <c r="G3925">
        <f t="shared" si="1642"/>
        <v>0</v>
      </c>
      <c r="H3925" s="4">
        <v>3.75</v>
      </c>
      <c r="I3925" s="4">
        <v>1.3030303030303001</v>
      </c>
      <c r="J3925" s="4">
        <f t="shared" si="1643"/>
        <v>0.26666666666666666</v>
      </c>
      <c r="K3925" s="4">
        <f t="shared" si="1644"/>
        <v>0.76744186046511798</v>
      </c>
      <c r="L3925" s="17">
        <f t="shared" si="1645"/>
        <v>0.23666666666666666</v>
      </c>
      <c r="M3925" s="17">
        <f t="shared" si="1646"/>
        <v>0.797441860465118</v>
      </c>
      <c r="N3925" s="34">
        <f t="shared" si="1647"/>
        <v>4.225352112676056</v>
      </c>
      <c r="O3925" s="12">
        <f t="shared" si="1648"/>
        <v>1.2540099154272355</v>
      </c>
      <c r="P3925" s="4">
        <f t="shared" si="1649"/>
        <v>200811</v>
      </c>
      <c r="Q3925" s="17">
        <f t="shared" si="1650"/>
        <v>3.75</v>
      </c>
      <c r="R3925" s="17">
        <f t="shared" si="1651"/>
        <v>-3.6636363636363956</v>
      </c>
      <c r="S3925" s="16">
        <f t="shared" si="1652"/>
        <v>8.6363636363604446E-2</v>
      </c>
      <c r="T3925" s="5">
        <f t="shared" si="1653"/>
        <v>0.34747474747474671</v>
      </c>
      <c r="U3925" s="21">
        <f t="shared" si="1654"/>
        <v>0</v>
      </c>
      <c r="W3925" s="5">
        <f t="shared" si="1655"/>
        <v>2.75</v>
      </c>
      <c r="X3925" s="4">
        <f t="shared" si="1656"/>
        <v>-0.73333333333333339</v>
      </c>
      <c r="AE3925" s="4">
        <f t="shared" si="1657"/>
        <v>-3.4833333333333334</v>
      </c>
      <c r="AJ3925" s="3">
        <f t="shared" si="1658"/>
        <v>3.2983508245878701E-2</v>
      </c>
      <c r="AK3925" s="3">
        <f t="shared" si="1659"/>
        <v>3.2983508245878701E-2</v>
      </c>
      <c r="AL3925" s="26">
        <f t="shared" si="1660"/>
        <v>0.34747474747474671</v>
      </c>
      <c r="AM3925" s="26">
        <f ca="1">IF(RAND()&lt;J3925,H3925*F3925,I3925*G3925)-1</f>
        <v>2.75</v>
      </c>
      <c r="AN3925" s="26">
        <f ca="1">IF(RAND()&lt;(J3925+(2*F3925-1)*Sheet2!D$109),H3925*F3925,I3925*G3925)-1</f>
        <v>-1</v>
      </c>
      <c r="AO3925" s="3">
        <f t="shared" si="1640"/>
        <v>200811</v>
      </c>
    </row>
    <row r="3926" spans="1:41" x14ac:dyDescent="0.25">
      <c r="A3926" s="6">
        <v>39754</v>
      </c>
      <c r="B3926" s="1" t="s">
        <v>31</v>
      </c>
      <c r="C3926" s="1" t="s">
        <v>19</v>
      </c>
      <c r="D3926" s="1">
        <v>27</v>
      </c>
      <c r="E3926" s="1">
        <v>23</v>
      </c>
      <c r="F3926">
        <f t="shared" si="1641"/>
        <v>1</v>
      </c>
      <c r="G3926">
        <f t="shared" si="1642"/>
        <v>0</v>
      </c>
      <c r="H3926" s="4">
        <v>1.1481481481481499</v>
      </c>
      <c r="I3926" s="4">
        <v>6</v>
      </c>
      <c r="J3926" s="4">
        <f t="shared" si="1643"/>
        <v>0.87096774193548254</v>
      </c>
      <c r="K3926" s="4">
        <f t="shared" si="1644"/>
        <v>0.16666666666666666</v>
      </c>
      <c r="L3926" s="17">
        <f t="shared" si="1645"/>
        <v>0.84096774193548252</v>
      </c>
      <c r="M3926" s="17">
        <f t="shared" si="1646"/>
        <v>0.19666666666666666</v>
      </c>
      <c r="N3926" s="34">
        <f t="shared" si="1647"/>
        <v>1.1891062523973936</v>
      </c>
      <c r="O3926" s="12">
        <f t="shared" si="1648"/>
        <v>5.0847457627118651</v>
      </c>
      <c r="P3926" s="4">
        <f t="shared" si="1649"/>
        <v>200811</v>
      </c>
      <c r="Q3926" s="17">
        <f t="shared" si="1650"/>
        <v>1.1481481481481499</v>
      </c>
      <c r="R3926" s="17">
        <f t="shared" si="1651"/>
        <v>-6.9499999999999194</v>
      </c>
      <c r="S3926" s="16">
        <f t="shared" si="1652"/>
        <v>-5.8018518518517697</v>
      </c>
      <c r="T3926" s="5">
        <f t="shared" si="1653"/>
        <v>5.225806451612895</v>
      </c>
      <c r="U3926" s="21">
        <f t="shared" si="1654"/>
        <v>1</v>
      </c>
      <c r="W3926" s="5">
        <f t="shared" si="1655"/>
        <v>0.14814814814814992</v>
      </c>
      <c r="X3926" s="4">
        <f t="shared" si="1656"/>
        <v>-0.12903225806451746</v>
      </c>
      <c r="AE3926" s="4">
        <f t="shared" si="1657"/>
        <v>-0.27718040621266737</v>
      </c>
      <c r="AJ3926" s="3">
        <f t="shared" si="1658"/>
        <v>3.6269430051812157E-2</v>
      </c>
      <c r="AK3926" s="3">
        <f t="shared" si="1659"/>
        <v>3.6269430051812046E-2</v>
      </c>
      <c r="AL3926" s="26">
        <f t="shared" si="1660"/>
        <v>5.225806451612895</v>
      </c>
      <c r="AM3926" s="26">
        <f ca="1">IF(RAND()&lt;J3926,H3926*F3926,I3926*G3926)-1</f>
        <v>0.14814814814814992</v>
      </c>
      <c r="AN3926" s="26">
        <f ca="1">IF(RAND()&lt;(J3926+(2*F3926-1)*Sheet2!D$109),H3926*F3926,I3926*G3926)-1</f>
        <v>0.14814814814814992</v>
      </c>
      <c r="AO3926" s="3">
        <f t="shared" si="1640"/>
        <v>200811</v>
      </c>
    </row>
    <row r="3927" spans="1:41" x14ac:dyDescent="0.25">
      <c r="A3927" s="6">
        <v>39754</v>
      </c>
      <c r="B3927" s="1" t="s">
        <v>32</v>
      </c>
      <c r="C3927" s="1" t="s">
        <v>39</v>
      </c>
      <c r="D3927" s="1">
        <v>17</v>
      </c>
      <c r="E3927" s="1">
        <v>26</v>
      </c>
      <c r="F3927">
        <f t="shared" si="1641"/>
        <v>0</v>
      </c>
      <c r="G3927">
        <f t="shared" si="1642"/>
        <v>1</v>
      </c>
      <c r="H3927" s="4">
        <v>1.4347826086956501</v>
      </c>
      <c r="I3927" s="4">
        <v>2.9</v>
      </c>
      <c r="J3927" s="4">
        <f t="shared" si="1643"/>
        <v>0.69696969696969802</v>
      </c>
      <c r="K3927" s="4">
        <f t="shared" si="1644"/>
        <v>0.34482758620689657</v>
      </c>
      <c r="L3927" s="17">
        <f t="shared" si="1645"/>
        <v>0.72696969696969804</v>
      </c>
      <c r="M3927" s="17">
        <f t="shared" si="1646"/>
        <v>0.31482758620689655</v>
      </c>
      <c r="N3927" s="34">
        <f t="shared" si="1647"/>
        <v>1.3755731554814485</v>
      </c>
      <c r="O3927" s="12">
        <f t="shared" si="1648"/>
        <v>3.1763417305585979</v>
      </c>
      <c r="P3927" s="4">
        <f t="shared" si="1649"/>
        <v>200811</v>
      </c>
      <c r="Q3927" s="17">
        <f t="shared" si="1650"/>
        <v>0.4947526236881552</v>
      </c>
      <c r="R3927" s="17">
        <f t="shared" si="1651"/>
        <v>-2.826315789473695</v>
      </c>
      <c r="S3927" s="16">
        <f t="shared" si="1652"/>
        <v>-2.33156316578554</v>
      </c>
      <c r="T3927" s="5">
        <f t="shared" si="1653"/>
        <v>2.0212121212121241</v>
      </c>
      <c r="U3927" s="21">
        <f t="shared" si="1654"/>
        <v>0</v>
      </c>
      <c r="W3927" s="5">
        <f t="shared" si="1655"/>
        <v>-1</v>
      </c>
      <c r="X3927" s="4">
        <f t="shared" si="1656"/>
        <v>-1</v>
      </c>
      <c r="AE3927" s="4">
        <f t="shared" si="1657"/>
        <v>-0.73781291172595209</v>
      </c>
      <c r="AJ3927" s="3">
        <f t="shared" si="1658"/>
        <v>4.0120361083250788E-2</v>
      </c>
      <c r="AK3927" s="3">
        <f t="shared" si="1659"/>
        <v>4.0120361083250788E-2</v>
      </c>
      <c r="AL3927" s="26">
        <f t="shared" si="1660"/>
        <v>2.0212121212121241</v>
      </c>
      <c r="AM3927" s="26">
        <f ca="1">IF(RAND()&lt;J3927,H3927*F3927,I3927*G3927)-1</f>
        <v>-1</v>
      </c>
      <c r="AN3927" s="26">
        <f ca="1">IF(RAND()&lt;(J3927+(2*F3927-1)*Sheet2!D$109),H3927*F3927,I3927*G3927)-1</f>
        <v>-1</v>
      </c>
      <c r="AO3927" s="3">
        <f t="shared" si="1640"/>
        <v>200811</v>
      </c>
    </row>
    <row r="3928" spans="1:41" x14ac:dyDescent="0.25">
      <c r="A3928" s="6">
        <v>39748</v>
      </c>
      <c r="B3928" s="1" t="s">
        <v>36</v>
      </c>
      <c r="C3928" s="1" t="s">
        <v>22</v>
      </c>
      <c r="D3928" s="1">
        <v>31</v>
      </c>
      <c r="E3928" s="1">
        <v>21</v>
      </c>
      <c r="F3928">
        <f t="shared" si="1641"/>
        <v>1</v>
      </c>
      <c r="G3928">
        <f t="shared" si="1642"/>
        <v>0</v>
      </c>
      <c r="H3928" s="4">
        <v>1.5263157894736801</v>
      </c>
      <c r="I3928" s="4">
        <v>2.65</v>
      </c>
      <c r="J3928" s="4">
        <f t="shared" si="1643"/>
        <v>0.6551724137931052</v>
      </c>
      <c r="K3928" s="4">
        <f t="shared" si="1644"/>
        <v>0.37735849056603776</v>
      </c>
      <c r="L3928" s="17">
        <f t="shared" si="1645"/>
        <v>0.62517241379310518</v>
      </c>
      <c r="M3928" s="17">
        <f t="shared" si="1646"/>
        <v>0.40735849056603779</v>
      </c>
      <c r="N3928" s="34">
        <f t="shared" si="1647"/>
        <v>1.5995587424158808</v>
      </c>
      <c r="O3928" s="12">
        <f t="shared" si="1648"/>
        <v>2.4548402037980543</v>
      </c>
      <c r="P3928" s="4">
        <f t="shared" si="1649"/>
        <v>200810</v>
      </c>
      <c r="Q3928" s="17">
        <f t="shared" si="1650"/>
        <v>1.5263157894736801</v>
      </c>
      <c r="R3928" s="17">
        <f t="shared" si="1651"/>
        <v>-2.506060606060621</v>
      </c>
      <c r="S3928" s="16">
        <f t="shared" si="1652"/>
        <v>-0.9797448165869409</v>
      </c>
      <c r="T3928" s="5">
        <f t="shared" si="1653"/>
        <v>1.7362068965517288</v>
      </c>
      <c r="U3928" s="21">
        <f t="shared" si="1654"/>
        <v>0</v>
      </c>
      <c r="W3928" s="5">
        <f t="shared" si="1655"/>
        <v>0.52631578947368007</v>
      </c>
      <c r="X3928" s="4">
        <f t="shared" si="1656"/>
        <v>-0.3448275862068948</v>
      </c>
      <c r="AE3928" s="4">
        <f t="shared" si="1657"/>
        <v>-0.87114337568057487</v>
      </c>
      <c r="AJ3928" s="3">
        <f t="shared" si="1658"/>
        <v>3.1505986137367881E-2</v>
      </c>
      <c r="AK3928" s="3">
        <f t="shared" si="1659"/>
        <v>3.1505986137367659E-2</v>
      </c>
      <c r="AL3928" s="26">
        <f t="shared" si="1660"/>
        <v>1.7362068965517288</v>
      </c>
      <c r="AM3928" s="26">
        <f ca="1">IF(RAND()&lt;J3928,H3928*F3928,I3928*G3928)-1</f>
        <v>-1</v>
      </c>
      <c r="AN3928" s="26">
        <f ca="1">IF(RAND()&lt;(J3928+(2*F3928-1)*Sheet2!D$109),H3928*F3928,I3928*G3928)-1</f>
        <v>0.52631578947368007</v>
      </c>
      <c r="AO3928" s="3">
        <f t="shared" si="1640"/>
        <v>200810</v>
      </c>
    </row>
    <row r="3929" spans="1:41" x14ac:dyDescent="0.25">
      <c r="A3929" s="6">
        <v>39747</v>
      </c>
      <c r="B3929" s="1" t="s">
        <v>24</v>
      </c>
      <c r="C3929" s="1" t="s">
        <v>47</v>
      </c>
      <c r="D3929" s="1">
        <v>13</v>
      </c>
      <c r="E3929" s="1">
        <v>34</v>
      </c>
      <c r="F3929">
        <f t="shared" si="1641"/>
        <v>0</v>
      </c>
      <c r="G3929">
        <f t="shared" si="1642"/>
        <v>1</v>
      </c>
      <c r="H3929" s="4">
        <v>1.40816326530612</v>
      </c>
      <c r="I3929" s="4">
        <v>3</v>
      </c>
      <c r="J3929" s="4">
        <f t="shared" si="1643"/>
        <v>0.71014492753623315</v>
      </c>
      <c r="K3929" s="4">
        <f t="shared" si="1644"/>
        <v>0.33333333333333331</v>
      </c>
      <c r="L3929" s="17">
        <f t="shared" si="1645"/>
        <v>0.74014492753623318</v>
      </c>
      <c r="M3929" s="17">
        <f t="shared" si="1646"/>
        <v>0.30333333333333334</v>
      </c>
      <c r="N3929" s="34">
        <f t="shared" si="1647"/>
        <v>1.3510867436851357</v>
      </c>
      <c r="O3929" s="12">
        <f t="shared" si="1648"/>
        <v>3.2967032967032965</v>
      </c>
      <c r="P3929" s="4">
        <f t="shared" si="1649"/>
        <v>200810</v>
      </c>
      <c r="Q3929" s="17">
        <f t="shared" si="1650"/>
        <v>0.46938775510204001</v>
      </c>
      <c r="R3929" s="17">
        <f t="shared" si="1651"/>
        <v>-2.9500000000000144</v>
      </c>
      <c r="S3929" s="16">
        <f t="shared" si="1652"/>
        <v>-2.4806122448979746</v>
      </c>
      <c r="T3929" s="5">
        <f t="shared" si="1653"/>
        <v>2.1304347826086993</v>
      </c>
      <c r="U3929" s="21">
        <f t="shared" si="1654"/>
        <v>0</v>
      </c>
      <c r="W3929" s="5">
        <f t="shared" si="1655"/>
        <v>-1</v>
      </c>
      <c r="X3929" s="4">
        <f t="shared" si="1656"/>
        <v>-1</v>
      </c>
      <c r="AE3929" s="4">
        <f t="shared" si="1657"/>
        <v>-0.69801833776988687</v>
      </c>
      <c r="AJ3929" s="3">
        <f t="shared" si="1658"/>
        <v>4.1666666666667851E-2</v>
      </c>
      <c r="AK3929" s="3">
        <f t="shared" si="1659"/>
        <v>4.1666666666668073E-2</v>
      </c>
      <c r="AL3929" s="26">
        <f t="shared" si="1660"/>
        <v>2.1304347826086993</v>
      </c>
      <c r="AM3929" s="26">
        <f ca="1">IF(RAND()&lt;J3929,H3929*F3929,I3929*G3929)-1</f>
        <v>2</v>
      </c>
      <c r="AN3929" s="26">
        <f ca="1">IF(RAND()&lt;(J3929+(2*F3929-1)*Sheet2!D$109),H3929*F3929,I3929*G3929)-1</f>
        <v>-1</v>
      </c>
      <c r="AO3929" s="3">
        <f t="shared" si="1640"/>
        <v>200810</v>
      </c>
    </row>
    <row r="3930" spans="1:41" x14ac:dyDescent="0.25">
      <c r="A3930" s="6">
        <v>39747</v>
      </c>
      <c r="B3930" s="1" t="s">
        <v>43</v>
      </c>
      <c r="C3930" s="1" t="s">
        <v>20</v>
      </c>
      <c r="D3930" s="1">
        <v>14</v>
      </c>
      <c r="E3930" s="1">
        <v>21</v>
      </c>
      <c r="F3930">
        <f t="shared" si="1641"/>
        <v>0</v>
      </c>
      <c r="G3930">
        <f t="shared" si="1642"/>
        <v>1</v>
      </c>
      <c r="H3930" s="4">
        <v>1.68965517241379</v>
      </c>
      <c r="I3930" s="4">
        <v>2.25</v>
      </c>
      <c r="J3930" s="4">
        <f t="shared" si="1643"/>
        <v>0.59183673469387865</v>
      </c>
      <c r="K3930" s="4">
        <f t="shared" si="1644"/>
        <v>0.44444444444444442</v>
      </c>
      <c r="L3930" s="17">
        <f t="shared" si="1645"/>
        <v>0.62183673469387868</v>
      </c>
      <c r="M3930" s="17">
        <f t="shared" si="1646"/>
        <v>0.41444444444444439</v>
      </c>
      <c r="N3930" s="34">
        <f t="shared" si="1647"/>
        <v>1.6081391532655041</v>
      </c>
      <c r="O3930" s="12">
        <f t="shared" si="1648"/>
        <v>2.4128686327077751</v>
      </c>
      <c r="P3930" s="4">
        <f t="shared" si="1649"/>
        <v>200810</v>
      </c>
      <c r="Q3930" s="17">
        <f t="shared" si="1650"/>
        <v>0.75095785440612894</v>
      </c>
      <c r="R3930" s="17">
        <f t="shared" si="1651"/>
        <v>-2.2500000000000062</v>
      </c>
      <c r="S3930" s="16">
        <f t="shared" si="1652"/>
        <v>-1.4990421455938772</v>
      </c>
      <c r="T3930" s="5">
        <f t="shared" si="1653"/>
        <v>1.3316326530612268</v>
      </c>
      <c r="U3930" s="21">
        <f t="shared" si="1654"/>
        <v>0</v>
      </c>
      <c r="W3930" s="5">
        <f t="shared" si="1655"/>
        <v>-1</v>
      </c>
      <c r="X3930" s="4">
        <f t="shared" si="1656"/>
        <v>-1</v>
      </c>
      <c r="AE3930" s="4">
        <f t="shared" si="1657"/>
        <v>-1.0978184377199114</v>
      </c>
      <c r="AJ3930" s="3">
        <f t="shared" si="1658"/>
        <v>3.5010940919038225E-2</v>
      </c>
      <c r="AK3930" s="3">
        <f t="shared" si="1659"/>
        <v>3.5010940919038225E-2</v>
      </c>
      <c r="AL3930" s="26">
        <f t="shared" si="1660"/>
        <v>1.3316326530612268</v>
      </c>
      <c r="AM3930" s="26">
        <f ca="1">IF(RAND()&lt;J3930,H3930*F3930,I3930*G3930)-1</f>
        <v>1.25</v>
      </c>
      <c r="AN3930" s="26">
        <f ca="1">IF(RAND()&lt;(J3930+(2*F3930-1)*Sheet2!D$109),H3930*F3930,I3930*G3930)-1</f>
        <v>-1</v>
      </c>
      <c r="AO3930" s="3">
        <f t="shared" si="1640"/>
        <v>200810</v>
      </c>
    </row>
    <row r="3931" spans="1:41" x14ac:dyDescent="0.25">
      <c r="A3931" s="6">
        <v>39747</v>
      </c>
      <c r="B3931" s="1" t="s">
        <v>41</v>
      </c>
      <c r="C3931" s="1" t="s">
        <v>27</v>
      </c>
      <c r="D3931" s="1">
        <v>27</v>
      </c>
      <c r="E3931" s="1">
        <v>14</v>
      </c>
      <c r="F3931">
        <f t="shared" si="1641"/>
        <v>1</v>
      </c>
      <c r="G3931">
        <f t="shared" si="1642"/>
        <v>0</v>
      </c>
      <c r="H3931" s="4">
        <v>1.25</v>
      </c>
      <c r="I3931" s="4">
        <v>4.3</v>
      </c>
      <c r="J3931" s="4">
        <f t="shared" si="1643"/>
        <v>0.8</v>
      </c>
      <c r="K3931" s="4">
        <f t="shared" si="1644"/>
        <v>0.23255813953488372</v>
      </c>
      <c r="L3931" s="17">
        <f t="shared" si="1645"/>
        <v>0.77</v>
      </c>
      <c r="M3931" s="17">
        <f t="shared" si="1646"/>
        <v>0.26255813953488372</v>
      </c>
      <c r="N3931" s="34">
        <f t="shared" si="1647"/>
        <v>1.2987012987012987</v>
      </c>
      <c r="O3931" s="12">
        <f t="shared" si="1648"/>
        <v>3.8086802480070858</v>
      </c>
      <c r="P3931" s="4">
        <f t="shared" si="1649"/>
        <v>200810</v>
      </c>
      <c r="Q3931" s="17">
        <f t="shared" si="1650"/>
        <v>1.25</v>
      </c>
      <c r="R3931" s="17">
        <f t="shared" si="1651"/>
        <v>-4.3030303030303028</v>
      </c>
      <c r="S3931" s="16">
        <f t="shared" si="1652"/>
        <v>-3.0530303030303028</v>
      </c>
      <c r="T3931" s="5">
        <f t="shared" si="1653"/>
        <v>3.44</v>
      </c>
      <c r="U3931" s="21">
        <f t="shared" si="1654"/>
        <v>0</v>
      </c>
      <c r="W3931" s="5">
        <f t="shared" si="1655"/>
        <v>0.25</v>
      </c>
      <c r="X3931" s="4">
        <f t="shared" si="1656"/>
        <v>-0.19999999999999996</v>
      </c>
      <c r="AE3931" s="4">
        <f t="shared" si="1657"/>
        <v>-0.44999999999999996</v>
      </c>
      <c r="AJ3931" s="3">
        <f t="shared" si="1658"/>
        <v>3.1531531531531543E-2</v>
      </c>
      <c r="AK3931" s="3">
        <f t="shared" si="1659"/>
        <v>3.1531531531531543E-2</v>
      </c>
      <c r="AL3931" s="26">
        <f t="shared" si="1660"/>
        <v>3.44</v>
      </c>
      <c r="AM3931" s="26">
        <f ca="1">IF(RAND()&lt;J3931,H3931*F3931,I3931*G3931)-1</f>
        <v>0.25</v>
      </c>
      <c r="AN3931" s="26">
        <f ca="1">IF(RAND()&lt;(J3931+(2*F3931-1)*Sheet2!D$109),H3931*F3931,I3931*G3931)-1</f>
        <v>0.25</v>
      </c>
      <c r="AO3931" s="3">
        <f t="shared" si="1640"/>
        <v>200810</v>
      </c>
    </row>
    <row r="3932" spans="1:41" x14ac:dyDescent="0.25">
      <c r="A3932" s="6">
        <v>39747</v>
      </c>
      <c r="B3932" s="1" t="s">
        <v>39</v>
      </c>
      <c r="C3932" s="1" t="s">
        <v>35</v>
      </c>
      <c r="D3932" s="1">
        <v>28</v>
      </c>
      <c r="E3932" s="1">
        <v>24</v>
      </c>
      <c r="F3932">
        <f t="shared" si="1641"/>
        <v>1</v>
      </c>
      <c r="G3932">
        <f t="shared" si="1642"/>
        <v>0</v>
      </c>
      <c r="H3932" s="4">
        <v>1.13333333333333</v>
      </c>
      <c r="I3932" s="4">
        <v>6.5</v>
      </c>
      <c r="J3932" s="4">
        <f t="shared" si="1643"/>
        <v>0.88235294117647323</v>
      </c>
      <c r="K3932" s="4">
        <f t="shared" si="1644"/>
        <v>0.15384615384615385</v>
      </c>
      <c r="L3932" s="17">
        <f t="shared" si="1645"/>
        <v>0.8523529411764732</v>
      </c>
      <c r="M3932" s="17">
        <f t="shared" si="1646"/>
        <v>0.18384615384615385</v>
      </c>
      <c r="N3932" s="34">
        <f t="shared" si="1647"/>
        <v>1.1732229123533435</v>
      </c>
      <c r="O3932" s="12">
        <f t="shared" si="1648"/>
        <v>5.4393305439330542</v>
      </c>
      <c r="P3932" s="4">
        <f t="shared" si="1649"/>
        <v>200810</v>
      </c>
      <c r="Q3932" s="17">
        <f t="shared" si="1650"/>
        <v>1.13333333333333</v>
      </c>
      <c r="R3932" s="17">
        <f t="shared" si="1651"/>
        <v>-7.6818181818183708</v>
      </c>
      <c r="S3932" s="16">
        <f t="shared" si="1652"/>
        <v>-6.5484848484850406</v>
      </c>
      <c r="T3932" s="5">
        <f t="shared" si="1653"/>
        <v>5.7352941176470758</v>
      </c>
      <c r="U3932" s="21">
        <f t="shared" si="1654"/>
        <v>1</v>
      </c>
      <c r="W3932" s="5">
        <f t="shared" si="1655"/>
        <v>0.13333333333332997</v>
      </c>
      <c r="X3932" s="4">
        <f t="shared" si="1656"/>
        <v>-0.11764705882352677</v>
      </c>
      <c r="AE3932" s="4">
        <f t="shared" si="1657"/>
        <v>-0.25098039215685675</v>
      </c>
      <c r="AJ3932" s="3">
        <f t="shared" si="1658"/>
        <v>3.4934497816596299E-2</v>
      </c>
      <c r="AK3932" s="3">
        <f t="shared" si="1659"/>
        <v>3.4934497816596299E-2</v>
      </c>
      <c r="AL3932" s="26">
        <f t="shared" si="1660"/>
        <v>5.7352941176470758</v>
      </c>
      <c r="AM3932" s="26">
        <f ca="1">IF(RAND()&lt;J3932,H3932*F3932,I3932*G3932)-1</f>
        <v>0.13333333333332997</v>
      </c>
      <c r="AN3932" s="26">
        <f ca="1">IF(RAND()&lt;(J3932+(2*F3932-1)*Sheet2!D$109),H3932*F3932,I3932*G3932)-1</f>
        <v>0.13333333333332997</v>
      </c>
      <c r="AO3932" s="3">
        <f t="shared" si="1640"/>
        <v>200810</v>
      </c>
    </row>
    <row r="3933" spans="1:41" x14ac:dyDescent="0.25">
      <c r="A3933" s="6">
        <v>39747</v>
      </c>
      <c r="B3933" s="1" t="s">
        <v>28</v>
      </c>
      <c r="C3933" s="1" t="s">
        <v>50</v>
      </c>
      <c r="D3933" s="1">
        <v>37</v>
      </c>
      <c r="E3933" s="1">
        <v>32</v>
      </c>
      <c r="F3933">
        <f t="shared" si="1641"/>
        <v>1</v>
      </c>
      <c r="G3933">
        <f t="shared" si="1642"/>
        <v>0</v>
      </c>
      <c r="H3933" s="4">
        <v>2.4500000000000002</v>
      </c>
      <c r="I3933" s="4">
        <v>1.60606060606061</v>
      </c>
      <c r="J3933" s="4">
        <f t="shared" si="1643"/>
        <v>0.4081632653061224</v>
      </c>
      <c r="K3933" s="4">
        <f t="shared" si="1644"/>
        <v>0.62264150943396079</v>
      </c>
      <c r="L3933" s="17">
        <f t="shared" si="1645"/>
        <v>0.37816326530612243</v>
      </c>
      <c r="M3933" s="17">
        <f t="shared" si="1646"/>
        <v>0.65264150943396082</v>
      </c>
      <c r="N3933" s="34">
        <f t="shared" si="1647"/>
        <v>2.6443604964921752</v>
      </c>
      <c r="O3933" s="12">
        <f t="shared" si="1648"/>
        <v>1.5322347499277282</v>
      </c>
      <c r="P3933" s="4">
        <f t="shared" si="1649"/>
        <v>200810</v>
      </c>
      <c r="Q3933" s="17">
        <f t="shared" si="1650"/>
        <v>2.4500000000000002</v>
      </c>
      <c r="R3933" s="17">
        <f t="shared" si="1651"/>
        <v>-2.3396551724137824</v>
      </c>
      <c r="S3933" s="16">
        <f t="shared" si="1652"/>
        <v>0.11034482758621778</v>
      </c>
      <c r="T3933" s="5">
        <f t="shared" si="1653"/>
        <v>0.65553494124922851</v>
      </c>
      <c r="U3933" s="21">
        <f t="shared" si="1654"/>
        <v>0</v>
      </c>
      <c r="W3933" s="5">
        <f t="shared" si="1655"/>
        <v>1.4500000000000002</v>
      </c>
      <c r="X3933" s="4">
        <f t="shared" si="1656"/>
        <v>-0.59183673469387754</v>
      </c>
      <c r="AE3933" s="4">
        <f t="shared" si="1657"/>
        <v>-2.0418367346938777</v>
      </c>
      <c r="AJ3933" s="3">
        <f t="shared" si="1658"/>
        <v>2.9884198729920097E-2</v>
      </c>
      <c r="AK3933" s="3">
        <f t="shared" si="1659"/>
        <v>2.9884198729920208E-2</v>
      </c>
      <c r="AL3933" s="26">
        <f t="shared" si="1660"/>
        <v>0.65553494124922851</v>
      </c>
      <c r="AM3933" s="26">
        <f ca="1">IF(RAND()&lt;J3933,H3933*F3933,I3933*G3933)-1</f>
        <v>-1</v>
      </c>
      <c r="AN3933" s="26">
        <f ca="1">IF(RAND()&lt;(J3933+(2*F3933-1)*Sheet2!D$109),H3933*F3933,I3933*G3933)-1</f>
        <v>1.4500000000000002</v>
      </c>
      <c r="AO3933" s="3">
        <f t="shared" si="1640"/>
        <v>200810</v>
      </c>
    </row>
    <row r="3934" spans="1:41" x14ac:dyDescent="0.25">
      <c r="A3934" s="6">
        <v>39747</v>
      </c>
      <c r="B3934" s="1" t="s">
        <v>38</v>
      </c>
      <c r="C3934" s="1" t="s">
        <v>45</v>
      </c>
      <c r="D3934" s="1">
        <v>23</v>
      </c>
      <c r="E3934" s="1">
        <v>16</v>
      </c>
      <c r="F3934">
        <f t="shared" si="1641"/>
        <v>1</v>
      </c>
      <c r="G3934">
        <f t="shared" si="1642"/>
        <v>0</v>
      </c>
      <c r="H3934" s="4">
        <v>1.27027027027027</v>
      </c>
      <c r="I3934" s="4">
        <v>4.0999999999999996</v>
      </c>
      <c r="J3934" s="4">
        <f t="shared" si="1643"/>
        <v>0.78723404255319174</v>
      </c>
      <c r="K3934" s="4">
        <f t="shared" si="1644"/>
        <v>0.24390243902439027</v>
      </c>
      <c r="L3934" s="17">
        <f t="shared" si="1645"/>
        <v>0.75723404255319171</v>
      </c>
      <c r="M3934" s="17">
        <f t="shared" si="1646"/>
        <v>0.27390243902439027</v>
      </c>
      <c r="N3934" s="34">
        <f t="shared" si="1647"/>
        <v>1.3205956729418371</v>
      </c>
      <c r="O3934" s="12">
        <f t="shared" si="1648"/>
        <v>3.6509349955476398</v>
      </c>
      <c r="P3934" s="4">
        <f t="shared" si="1649"/>
        <v>200810</v>
      </c>
      <c r="Q3934" s="17">
        <f t="shared" si="1650"/>
        <v>1.27027027027027</v>
      </c>
      <c r="R3934" s="17">
        <f t="shared" si="1651"/>
        <v>-4.0225806451612947</v>
      </c>
      <c r="S3934" s="16">
        <f t="shared" si="1652"/>
        <v>-2.7523103748910245</v>
      </c>
      <c r="T3934" s="5">
        <f t="shared" si="1653"/>
        <v>3.2276595744680856</v>
      </c>
      <c r="U3934" s="21">
        <f t="shared" si="1654"/>
        <v>0</v>
      </c>
      <c r="W3934" s="5">
        <f t="shared" si="1655"/>
        <v>0.27027027027026995</v>
      </c>
      <c r="X3934" s="4">
        <f t="shared" si="1656"/>
        <v>-0.21276595744680826</v>
      </c>
      <c r="AE3934" s="4">
        <f t="shared" si="1657"/>
        <v>-0.48303622771707821</v>
      </c>
      <c r="AJ3934" s="3">
        <f t="shared" si="1658"/>
        <v>3.0196275792652383E-2</v>
      </c>
      <c r="AK3934" s="3">
        <f t="shared" si="1659"/>
        <v>3.0196275792652383E-2</v>
      </c>
      <c r="AL3934" s="26">
        <f t="shared" si="1660"/>
        <v>3.2276595744680856</v>
      </c>
      <c r="AM3934" s="26">
        <f ca="1">IF(RAND()&lt;J3934,H3934*F3934,I3934*G3934)-1</f>
        <v>0.27027027027026995</v>
      </c>
      <c r="AN3934" s="26">
        <f ca="1">IF(RAND()&lt;(J3934+(2*F3934-1)*Sheet2!D$109),H3934*F3934,I3934*G3934)-1</f>
        <v>0.27027027027026995</v>
      </c>
      <c r="AO3934" s="3">
        <f t="shared" si="1640"/>
        <v>200810</v>
      </c>
    </row>
    <row r="3935" spans="1:41" x14ac:dyDescent="0.25">
      <c r="A3935" s="6">
        <v>39747</v>
      </c>
      <c r="B3935" s="1" t="s">
        <v>37</v>
      </c>
      <c r="C3935" s="1" t="s">
        <v>32</v>
      </c>
      <c r="D3935" s="1">
        <v>25</v>
      </c>
      <c r="E3935" s="1">
        <v>16</v>
      </c>
      <c r="F3935">
        <f t="shared" si="1641"/>
        <v>1</v>
      </c>
      <c r="G3935">
        <f t="shared" si="1642"/>
        <v>0</v>
      </c>
      <c r="H3935" s="4">
        <v>1.9090909090909101</v>
      </c>
      <c r="I3935" s="4">
        <v>1.9090909090909101</v>
      </c>
      <c r="J3935" s="4">
        <f t="shared" si="1643"/>
        <v>0.5238095238095235</v>
      </c>
      <c r="K3935" s="4">
        <f t="shared" si="1644"/>
        <v>0.5238095238095235</v>
      </c>
      <c r="L3935" s="17">
        <f t="shared" si="1645"/>
        <v>0.49380952380952348</v>
      </c>
      <c r="M3935" s="17">
        <f t="shared" si="1646"/>
        <v>0.55380952380952353</v>
      </c>
      <c r="N3935" s="34">
        <f t="shared" si="1647"/>
        <v>2.0250723240115733</v>
      </c>
      <c r="O3935" s="12">
        <f t="shared" si="1648"/>
        <v>1.8056749785038702</v>
      </c>
      <c r="P3935" s="4">
        <f t="shared" si="1649"/>
        <v>200810</v>
      </c>
      <c r="Q3935" s="17">
        <f t="shared" si="1650"/>
        <v>1.9090909090909101</v>
      </c>
      <c r="R3935" s="17">
        <f t="shared" si="1651"/>
        <v>-2.1999999999999975</v>
      </c>
      <c r="S3935" s="16">
        <f t="shared" si="1652"/>
        <v>-0.29090909090908745</v>
      </c>
      <c r="T3935" s="5">
        <f t="shared" si="1653"/>
        <v>1</v>
      </c>
      <c r="U3935" s="21">
        <f t="shared" si="1654"/>
        <v>0</v>
      </c>
      <c r="W3935" s="5">
        <f t="shared" si="1655"/>
        <v>0.90909090909091006</v>
      </c>
      <c r="X3935" s="4">
        <f t="shared" si="1656"/>
        <v>-0.4761904761904765</v>
      </c>
      <c r="AE3935" s="4">
        <f t="shared" si="1657"/>
        <v>-1.3852813852813868</v>
      </c>
      <c r="AJ3935" s="3">
        <f t="shared" si="1658"/>
        <v>4.545454545454497E-2</v>
      </c>
      <c r="AK3935" s="3">
        <f t="shared" si="1659"/>
        <v>4.5454545454544859E-2</v>
      </c>
      <c r="AL3935" s="26">
        <f t="shared" si="1660"/>
        <v>1</v>
      </c>
      <c r="AM3935" s="26">
        <f ca="1">IF(RAND()&lt;J3935,H3935*F3935,I3935*G3935)-1</f>
        <v>-1</v>
      </c>
      <c r="AN3935" s="26">
        <f ca="1">IF(RAND()&lt;(J3935+(2*F3935-1)*Sheet2!D$109),H3935*F3935,I3935*G3935)-1</f>
        <v>0.90909090909091006</v>
      </c>
      <c r="AO3935" s="3">
        <f t="shared" si="1640"/>
        <v>200810</v>
      </c>
    </row>
    <row r="3936" spans="1:41" x14ac:dyDescent="0.25">
      <c r="A3936" s="6">
        <v>39747</v>
      </c>
      <c r="B3936" s="1" t="s">
        <v>42</v>
      </c>
      <c r="C3936" s="1" t="s">
        <v>44</v>
      </c>
      <c r="D3936" s="1">
        <v>17</v>
      </c>
      <c r="E3936" s="1">
        <v>23</v>
      </c>
      <c r="F3936">
        <f t="shared" si="1641"/>
        <v>0</v>
      </c>
      <c r="G3936">
        <f t="shared" si="1642"/>
        <v>1</v>
      </c>
      <c r="H3936" s="4">
        <v>1.3030303030303001</v>
      </c>
      <c r="I3936" s="4">
        <v>3.7</v>
      </c>
      <c r="J3936" s="4">
        <f t="shared" si="1643"/>
        <v>0.76744186046511798</v>
      </c>
      <c r="K3936" s="4">
        <f t="shared" si="1644"/>
        <v>0.27027027027027023</v>
      </c>
      <c r="L3936" s="17">
        <f t="shared" si="1645"/>
        <v>0.797441860465118</v>
      </c>
      <c r="M3936" s="17">
        <f t="shared" si="1646"/>
        <v>0.24027027027027023</v>
      </c>
      <c r="N3936" s="34">
        <f t="shared" si="1647"/>
        <v>1.2540099154272355</v>
      </c>
      <c r="O3936" s="12">
        <f t="shared" si="1648"/>
        <v>4.1619797525309341</v>
      </c>
      <c r="P3936" s="4">
        <f t="shared" si="1649"/>
        <v>200810</v>
      </c>
      <c r="Q3936" s="17">
        <f t="shared" si="1650"/>
        <v>0.35217035217035136</v>
      </c>
      <c r="R3936" s="17">
        <f t="shared" si="1651"/>
        <v>-3.670370370370402</v>
      </c>
      <c r="S3936" s="16">
        <f t="shared" si="1652"/>
        <v>-3.3182000182000508</v>
      </c>
      <c r="T3936" s="5">
        <f t="shared" si="1653"/>
        <v>2.8395348837209369</v>
      </c>
      <c r="U3936" s="21">
        <f t="shared" si="1654"/>
        <v>0</v>
      </c>
      <c r="W3936" s="5">
        <f t="shared" si="1655"/>
        <v>-1</v>
      </c>
      <c r="X3936" s="4">
        <f t="shared" si="1656"/>
        <v>-1</v>
      </c>
      <c r="AE3936" s="4">
        <f t="shared" si="1657"/>
        <v>-0.53558844256518212</v>
      </c>
      <c r="AJ3936" s="3">
        <f t="shared" si="1658"/>
        <v>3.6341611144762309E-2</v>
      </c>
      <c r="AK3936" s="3">
        <f t="shared" si="1659"/>
        <v>3.634161114476242E-2</v>
      </c>
      <c r="AL3936" s="26">
        <f t="shared" si="1660"/>
        <v>2.8395348837209369</v>
      </c>
      <c r="AM3936" s="26">
        <f ca="1">IF(RAND()&lt;J3936,H3936*F3936,I3936*G3936)-1</f>
        <v>-1</v>
      </c>
      <c r="AN3936" s="26">
        <f ca="1">IF(RAND()&lt;(J3936+(2*F3936-1)*Sheet2!D$109),H3936*F3936,I3936*G3936)-1</f>
        <v>-1</v>
      </c>
      <c r="AO3936" s="3">
        <f t="shared" si="1640"/>
        <v>200810</v>
      </c>
    </row>
    <row r="3937" spans="1:41" x14ac:dyDescent="0.25">
      <c r="A3937" s="6">
        <v>39747</v>
      </c>
      <c r="B3937" s="1" t="s">
        <v>33</v>
      </c>
      <c r="C3937" s="1" t="s">
        <v>30</v>
      </c>
      <c r="D3937" s="1">
        <v>35</v>
      </c>
      <c r="E3937" s="1">
        <v>6</v>
      </c>
      <c r="F3937">
        <f t="shared" si="1641"/>
        <v>1</v>
      </c>
      <c r="G3937">
        <f t="shared" si="1642"/>
        <v>0</v>
      </c>
      <c r="H3937" s="4">
        <v>1.23529411764706</v>
      </c>
      <c r="I3937" s="4">
        <v>4.25</v>
      </c>
      <c r="J3937" s="4">
        <f t="shared" si="1643"/>
        <v>0.80952380952380876</v>
      </c>
      <c r="K3937" s="4">
        <f t="shared" si="1644"/>
        <v>0.23529411764705882</v>
      </c>
      <c r="L3937" s="17">
        <f t="shared" si="1645"/>
        <v>0.77952380952380873</v>
      </c>
      <c r="M3937" s="17">
        <f t="shared" si="1646"/>
        <v>0.26529411764705879</v>
      </c>
      <c r="N3937" s="34">
        <f t="shared" si="1647"/>
        <v>1.2828344532681748</v>
      </c>
      <c r="O3937" s="12">
        <f t="shared" si="1648"/>
        <v>3.7694013303769407</v>
      </c>
      <c r="P3937" s="4">
        <f t="shared" si="1649"/>
        <v>200810</v>
      </c>
      <c r="Q3937" s="17">
        <f t="shared" si="1650"/>
        <v>1.23529411764706</v>
      </c>
      <c r="R3937" s="17">
        <f t="shared" si="1651"/>
        <v>-4.5576923076922862</v>
      </c>
      <c r="S3937" s="16">
        <f t="shared" si="1652"/>
        <v>-3.3223981900452264</v>
      </c>
      <c r="T3937" s="5">
        <f t="shared" si="1653"/>
        <v>3.4404761904761871</v>
      </c>
      <c r="U3937" s="21">
        <f t="shared" si="1654"/>
        <v>0</v>
      </c>
      <c r="W3937" s="5">
        <f t="shared" si="1655"/>
        <v>0.23529411764705999</v>
      </c>
      <c r="X3937" s="4">
        <f t="shared" si="1656"/>
        <v>-0.19047619047619124</v>
      </c>
      <c r="AE3937" s="4">
        <f t="shared" si="1657"/>
        <v>-0.42577030812325123</v>
      </c>
      <c r="AJ3937" s="3">
        <f t="shared" si="1658"/>
        <v>4.289544235924847E-2</v>
      </c>
      <c r="AK3937" s="3">
        <f t="shared" si="1659"/>
        <v>4.2895442359248581E-2</v>
      </c>
      <c r="AL3937" s="26">
        <f t="shared" si="1660"/>
        <v>3.4404761904761871</v>
      </c>
      <c r="AM3937" s="26">
        <f ca="1">IF(RAND()&lt;J3937,H3937*F3937,I3937*G3937)-1</f>
        <v>0.23529411764705999</v>
      </c>
      <c r="AN3937" s="26">
        <f ca="1">IF(RAND()&lt;(J3937+(2*F3937-1)*Sheet2!D$109),H3937*F3937,I3937*G3937)-1</f>
        <v>0.23529411764705999</v>
      </c>
      <c r="AO3937" s="3">
        <f t="shared" si="1640"/>
        <v>200810</v>
      </c>
    </row>
    <row r="3938" spans="1:41" x14ac:dyDescent="0.25">
      <c r="A3938" s="6">
        <v>39747</v>
      </c>
      <c r="B3938" s="1" t="s">
        <v>19</v>
      </c>
      <c r="C3938" s="1" t="s">
        <v>34</v>
      </c>
      <c r="D3938" s="1">
        <v>17</v>
      </c>
      <c r="E3938" s="1">
        <v>25</v>
      </c>
      <c r="F3938">
        <f t="shared" si="1641"/>
        <v>0</v>
      </c>
      <c r="G3938">
        <f t="shared" si="1642"/>
        <v>1</v>
      </c>
      <c r="H3938" s="4">
        <v>3.6</v>
      </c>
      <c r="I3938" s="4">
        <v>1.3030303030303001</v>
      </c>
      <c r="J3938" s="4">
        <f t="shared" si="1643"/>
        <v>0.27777777777777779</v>
      </c>
      <c r="K3938" s="4">
        <f t="shared" si="1644"/>
        <v>0.76744186046511798</v>
      </c>
      <c r="L3938" s="17">
        <f t="shared" si="1645"/>
        <v>0.30777777777777782</v>
      </c>
      <c r="M3938" s="17">
        <f t="shared" si="1646"/>
        <v>0.73744186046511795</v>
      </c>
      <c r="N3938" s="34">
        <f t="shared" si="1647"/>
        <v>3.2490974729241873</v>
      </c>
      <c r="O3938" s="12">
        <f t="shared" si="1648"/>
        <v>1.3560391043834721</v>
      </c>
      <c r="P3938" s="4">
        <f t="shared" si="1649"/>
        <v>200810</v>
      </c>
      <c r="Q3938" s="17">
        <f t="shared" si="1650"/>
        <v>2.7627906976744248</v>
      </c>
      <c r="R3938" s="17">
        <f t="shared" si="1651"/>
        <v>-3.6846153846154164</v>
      </c>
      <c r="S3938" s="16">
        <f t="shared" si="1652"/>
        <v>-0.92182468694099162</v>
      </c>
      <c r="T3938" s="5">
        <f t="shared" si="1653"/>
        <v>0.36195286195286114</v>
      </c>
      <c r="U3938" s="21">
        <f t="shared" si="1654"/>
        <v>0</v>
      </c>
      <c r="W3938" s="5">
        <f t="shared" si="1655"/>
        <v>-1</v>
      </c>
      <c r="X3938" s="4">
        <f t="shared" si="1656"/>
        <v>-1</v>
      </c>
      <c r="AE3938" s="4">
        <f t="shared" si="1657"/>
        <v>-3.322222222222222</v>
      </c>
      <c r="AJ3938" s="3">
        <f t="shared" si="1658"/>
        <v>4.3263288009890322E-2</v>
      </c>
      <c r="AK3938" s="3">
        <f t="shared" si="1659"/>
        <v>4.3263288009890433E-2</v>
      </c>
      <c r="AL3938" s="26">
        <f t="shared" si="1660"/>
        <v>0.36195286195286114</v>
      </c>
      <c r="AM3938" s="26">
        <f ca="1">IF(RAND()&lt;J3938,H3938*F3938,I3938*G3938)-1</f>
        <v>0.3030303030303001</v>
      </c>
      <c r="AN3938" s="26">
        <f ca="1">IF(RAND()&lt;(J3938+(2*F3938-1)*Sheet2!D$109),H3938*F3938,I3938*G3938)-1</f>
        <v>0.3030303030303001</v>
      </c>
      <c r="AO3938" s="3">
        <f t="shared" si="1640"/>
        <v>200810</v>
      </c>
    </row>
    <row r="3939" spans="1:41" x14ac:dyDescent="0.25">
      <c r="A3939" s="6">
        <v>39747</v>
      </c>
      <c r="B3939" s="1" t="s">
        <v>23</v>
      </c>
      <c r="C3939" s="1" t="s">
        <v>25</v>
      </c>
      <c r="D3939" s="1">
        <v>13</v>
      </c>
      <c r="E3939" s="1">
        <v>9</v>
      </c>
      <c r="F3939">
        <f t="shared" si="1641"/>
        <v>1</v>
      </c>
      <c r="G3939">
        <f t="shared" si="1642"/>
        <v>0</v>
      </c>
      <c r="H3939" s="4">
        <v>1.8</v>
      </c>
      <c r="I3939" s="4">
        <v>2.0499999999999998</v>
      </c>
      <c r="J3939" s="4">
        <f t="shared" si="1643"/>
        <v>0.55555555555555558</v>
      </c>
      <c r="K3939" s="4">
        <f t="shared" si="1644"/>
        <v>0.48780487804878053</v>
      </c>
      <c r="L3939" s="17">
        <f t="shared" si="1645"/>
        <v>0.52555555555555555</v>
      </c>
      <c r="M3939" s="17">
        <f t="shared" si="1646"/>
        <v>0.5178048780487805</v>
      </c>
      <c r="N3939" s="34">
        <f t="shared" si="1647"/>
        <v>1.9027484143763214</v>
      </c>
      <c r="O3939" s="12">
        <f t="shared" si="1648"/>
        <v>1.9312293923692887</v>
      </c>
      <c r="P3939" s="4">
        <f t="shared" si="1649"/>
        <v>200810</v>
      </c>
      <c r="Q3939" s="17">
        <f t="shared" si="1650"/>
        <v>1.8</v>
      </c>
      <c r="R3939" s="17">
        <f t="shared" si="1651"/>
        <v>-2.2023809523809526</v>
      </c>
      <c r="S3939" s="16">
        <f t="shared" si="1652"/>
        <v>-0.40238095238095251</v>
      </c>
      <c r="T3939" s="5">
        <f t="shared" si="1653"/>
        <v>1.1388888888888888</v>
      </c>
      <c r="U3939" s="21">
        <f t="shared" si="1654"/>
        <v>0</v>
      </c>
      <c r="W3939" s="5">
        <f t="shared" si="1655"/>
        <v>0.8</v>
      </c>
      <c r="X3939" s="4">
        <f t="shared" si="1656"/>
        <v>-0.44444444444444442</v>
      </c>
      <c r="AE3939" s="4">
        <f t="shared" si="1657"/>
        <v>-1.2444444444444442</v>
      </c>
      <c r="AJ3939" s="3">
        <f t="shared" si="1658"/>
        <v>4.1558441558441461E-2</v>
      </c>
      <c r="AK3939" s="3">
        <f t="shared" si="1659"/>
        <v>4.1558441558441461E-2</v>
      </c>
      <c r="AL3939" s="26">
        <f t="shared" si="1660"/>
        <v>1.1388888888888888</v>
      </c>
      <c r="AM3939" s="26">
        <f ca="1">IF(RAND()&lt;J3939,H3939*F3939,I3939*G3939)-1</f>
        <v>-1</v>
      </c>
      <c r="AN3939" s="26">
        <f ca="1">IF(RAND()&lt;(J3939+(2*F3939-1)*Sheet2!D$109),H3939*F3939,I3939*G3939)-1</f>
        <v>-1</v>
      </c>
      <c r="AO3939" s="3">
        <f t="shared" si="1640"/>
        <v>200810</v>
      </c>
    </row>
    <row r="3940" spans="1:41" x14ac:dyDescent="0.25">
      <c r="A3940" s="6">
        <v>39747</v>
      </c>
      <c r="B3940" s="1" t="s">
        <v>26</v>
      </c>
      <c r="C3940" s="1" t="s">
        <v>49</v>
      </c>
      <c r="D3940" s="1">
        <v>27</v>
      </c>
      <c r="E3940" s="1">
        <v>23</v>
      </c>
      <c r="F3940">
        <f t="shared" si="1641"/>
        <v>1</v>
      </c>
      <c r="G3940">
        <f t="shared" si="1642"/>
        <v>0</v>
      </c>
      <c r="H3940" s="4">
        <v>1.4347826086956501</v>
      </c>
      <c r="I3940" s="4">
        <v>2.9</v>
      </c>
      <c r="J3940" s="4">
        <f t="shared" si="1643"/>
        <v>0.69696969696969802</v>
      </c>
      <c r="K3940" s="4">
        <f t="shared" si="1644"/>
        <v>0.34482758620689657</v>
      </c>
      <c r="L3940" s="17">
        <f t="shared" si="1645"/>
        <v>0.66696969696969799</v>
      </c>
      <c r="M3940" s="17">
        <f t="shared" si="1646"/>
        <v>0.3748275862068966</v>
      </c>
      <c r="N3940" s="34">
        <f t="shared" si="1647"/>
        <v>1.4993184915947273</v>
      </c>
      <c r="O3940" s="12">
        <f t="shared" si="1648"/>
        <v>2.6678932842686289</v>
      </c>
      <c r="P3940" s="4">
        <f t="shared" si="1649"/>
        <v>200810</v>
      </c>
      <c r="Q3940" s="17">
        <f t="shared" si="1650"/>
        <v>1.4347826086956501</v>
      </c>
      <c r="R3940" s="17">
        <f t="shared" si="1651"/>
        <v>-2.826315789473695</v>
      </c>
      <c r="S3940" s="16">
        <f t="shared" si="1652"/>
        <v>-1.3915331807780449</v>
      </c>
      <c r="T3940" s="5">
        <f t="shared" si="1653"/>
        <v>2.0212121212121241</v>
      </c>
      <c r="U3940" s="21">
        <f t="shared" si="1654"/>
        <v>0</v>
      </c>
      <c r="W3940" s="5">
        <f t="shared" si="1655"/>
        <v>0.43478260869565011</v>
      </c>
      <c r="X3940" s="4">
        <f t="shared" si="1656"/>
        <v>-0.30303030303030198</v>
      </c>
      <c r="AE3940" s="4">
        <f t="shared" si="1657"/>
        <v>-0.73781291172595209</v>
      </c>
      <c r="AJ3940" s="3">
        <f t="shared" si="1658"/>
        <v>4.0120361083250788E-2</v>
      </c>
      <c r="AK3940" s="3">
        <f t="shared" si="1659"/>
        <v>4.0120361083250566E-2</v>
      </c>
      <c r="AL3940" s="26">
        <f t="shared" si="1660"/>
        <v>2.0212121212121241</v>
      </c>
      <c r="AM3940" s="26">
        <f ca="1">IF(RAND()&lt;J3940,H3940*F3940,I3940*G3940)-1</f>
        <v>0.43478260869565011</v>
      </c>
      <c r="AN3940" s="26">
        <f ca="1">IF(RAND()&lt;(J3940+(2*F3940-1)*Sheet2!D$109),H3940*F3940,I3940*G3940)-1</f>
        <v>0.43478260869565011</v>
      </c>
      <c r="AO3940" s="3">
        <f t="shared" si="1640"/>
        <v>200810</v>
      </c>
    </row>
    <row r="3941" spans="1:41" x14ac:dyDescent="0.25">
      <c r="A3941" s="6">
        <v>39747</v>
      </c>
      <c r="B3941" s="1" t="s">
        <v>29</v>
      </c>
      <c r="C3941" s="1" t="s">
        <v>40</v>
      </c>
      <c r="D3941" s="1">
        <v>29</v>
      </c>
      <c r="E3941" s="1">
        <v>10</v>
      </c>
      <c r="F3941">
        <f t="shared" si="1641"/>
        <v>1</v>
      </c>
      <c r="G3941">
        <f t="shared" si="1642"/>
        <v>0</v>
      </c>
      <c r="H3941" s="4">
        <v>1.2666666666666699</v>
      </c>
      <c r="I3941" s="4">
        <v>4.0999999999999996</v>
      </c>
      <c r="J3941" s="4">
        <f t="shared" si="1643"/>
        <v>0.78947368421052433</v>
      </c>
      <c r="K3941" s="4">
        <f t="shared" si="1644"/>
        <v>0.24390243902439027</v>
      </c>
      <c r="L3941" s="17">
        <f t="shared" si="1645"/>
        <v>0.7594736842105243</v>
      </c>
      <c r="M3941" s="17">
        <f t="shared" si="1646"/>
        <v>0.27390243902439027</v>
      </c>
      <c r="N3941" s="34">
        <f t="shared" si="1647"/>
        <v>1.3167013167013202</v>
      </c>
      <c r="O3941" s="12">
        <f t="shared" si="1648"/>
        <v>3.6509349955476398</v>
      </c>
      <c r="P3941" s="4">
        <f t="shared" si="1649"/>
        <v>200810</v>
      </c>
      <c r="Q3941" s="17">
        <f t="shared" si="1650"/>
        <v>1.2666666666666699</v>
      </c>
      <c r="R3941" s="17">
        <f t="shared" si="1651"/>
        <v>-4.0725806451612439</v>
      </c>
      <c r="S3941" s="16">
        <f t="shared" si="1652"/>
        <v>-2.8059139784945737</v>
      </c>
      <c r="T3941" s="5">
        <f t="shared" si="1653"/>
        <v>3.2368421052631491</v>
      </c>
      <c r="U3941" s="21">
        <f t="shared" si="1654"/>
        <v>0</v>
      </c>
      <c r="W3941" s="5">
        <f t="shared" si="1655"/>
        <v>0.26666666666666994</v>
      </c>
      <c r="X3941" s="4">
        <f t="shared" si="1656"/>
        <v>-0.21052631578947567</v>
      </c>
      <c r="AE3941" s="4">
        <f t="shared" si="1657"/>
        <v>-0.47719298245614561</v>
      </c>
      <c r="AJ3941" s="3">
        <f t="shared" si="1658"/>
        <v>3.2298136645960818E-2</v>
      </c>
      <c r="AK3941" s="3">
        <f t="shared" si="1659"/>
        <v>3.2298136645960818E-2</v>
      </c>
      <c r="AL3941" s="26">
        <f t="shared" si="1660"/>
        <v>3.2368421052631491</v>
      </c>
      <c r="AM3941" s="26">
        <f ca="1">IF(RAND()&lt;J3941,H3941*F3941,I3941*G3941)-1</f>
        <v>0.26666666666666994</v>
      </c>
      <c r="AN3941" s="26">
        <f ca="1">IF(RAND()&lt;(J3941+(2*F3941-1)*Sheet2!D$109),H3941*F3941,I3941*G3941)-1</f>
        <v>0.26666666666666994</v>
      </c>
      <c r="AO3941" s="3">
        <f t="shared" si="1640"/>
        <v>200810</v>
      </c>
    </row>
    <row r="3942" spans="1:41" x14ac:dyDescent="0.25">
      <c r="A3942" s="6">
        <v>39741</v>
      </c>
      <c r="B3942" s="1" t="s">
        <v>38</v>
      </c>
      <c r="C3942" s="1" t="s">
        <v>21</v>
      </c>
      <c r="D3942" s="1">
        <v>41</v>
      </c>
      <c r="E3942" s="1">
        <v>7</v>
      </c>
      <c r="F3942">
        <f t="shared" si="1641"/>
        <v>1</v>
      </c>
      <c r="G3942">
        <f t="shared" si="1642"/>
        <v>0</v>
      </c>
      <c r="H3942" s="4">
        <v>1.68965517241379</v>
      </c>
      <c r="I3942" s="4">
        <v>2.25</v>
      </c>
      <c r="J3942" s="4">
        <f t="shared" si="1643"/>
        <v>0.59183673469387865</v>
      </c>
      <c r="K3942" s="4">
        <f t="shared" si="1644"/>
        <v>0.44444444444444442</v>
      </c>
      <c r="L3942" s="17">
        <f t="shared" si="1645"/>
        <v>0.56183673469387863</v>
      </c>
      <c r="M3942" s="17">
        <f t="shared" si="1646"/>
        <v>0.47444444444444445</v>
      </c>
      <c r="N3942" s="34">
        <f t="shared" si="1647"/>
        <v>1.7798764983654161</v>
      </c>
      <c r="O3942" s="12">
        <f t="shared" si="1648"/>
        <v>2.1077283372365341</v>
      </c>
      <c r="P3942" s="4">
        <f t="shared" si="1649"/>
        <v>200810</v>
      </c>
      <c r="Q3942" s="17">
        <f t="shared" si="1650"/>
        <v>1.68965517241379</v>
      </c>
      <c r="R3942" s="17">
        <f t="shared" si="1651"/>
        <v>-2.2500000000000062</v>
      </c>
      <c r="S3942" s="16">
        <f t="shared" si="1652"/>
        <v>-0.56034482758621618</v>
      </c>
      <c r="T3942" s="5">
        <f t="shared" si="1653"/>
        <v>1.3316326530612268</v>
      </c>
      <c r="U3942" s="21">
        <f t="shared" si="1654"/>
        <v>0</v>
      </c>
      <c r="W3942" s="5">
        <f t="shared" si="1655"/>
        <v>0.68965517241379004</v>
      </c>
      <c r="X3942" s="4">
        <f t="shared" si="1656"/>
        <v>-0.40816326530612135</v>
      </c>
      <c r="AE3942" s="4">
        <f t="shared" si="1657"/>
        <v>-1.0978184377199114</v>
      </c>
      <c r="AJ3942" s="3">
        <f t="shared" si="1658"/>
        <v>3.5010940919038225E-2</v>
      </c>
      <c r="AK3942" s="3">
        <f t="shared" si="1659"/>
        <v>3.5010940919038225E-2</v>
      </c>
      <c r="AL3942" s="26">
        <f t="shared" si="1660"/>
        <v>1.3316326530612268</v>
      </c>
      <c r="AM3942" s="26">
        <f ca="1">IF(RAND()&lt;J3942,H3942*F3942,I3942*G3942)-1</f>
        <v>-1</v>
      </c>
      <c r="AN3942" s="26">
        <f ca="1">IF(RAND()&lt;(J3942+(2*F3942-1)*Sheet2!D$109),H3942*F3942,I3942*G3942)-1</f>
        <v>0.68965517241379004</v>
      </c>
      <c r="AO3942" s="3">
        <f t="shared" si="1640"/>
        <v>200810</v>
      </c>
    </row>
    <row r="3943" spans="1:41" x14ac:dyDescent="0.25">
      <c r="A3943" s="6">
        <v>39740</v>
      </c>
      <c r="B3943" s="1" t="s">
        <v>34</v>
      </c>
      <c r="C3943" s="1" t="s">
        <v>44</v>
      </c>
      <c r="D3943" s="1">
        <v>14</v>
      </c>
      <c r="E3943" s="1">
        <v>11</v>
      </c>
      <c r="F3943">
        <f t="shared" si="1641"/>
        <v>1</v>
      </c>
      <c r="G3943">
        <f t="shared" si="1642"/>
        <v>0</v>
      </c>
      <c r="H3943" s="4">
        <v>1.3333333333333299</v>
      </c>
      <c r="I3943" s="4">
        <v>3.5</v>
      </c>
      <c r="J3943" s="4">
        <f t="shared" si="1643"/>
        <v>0.75000000000000189</v>
      </c>
      <c r="K3943" s="4">
        <f t="shared" si="1644"/>
        <v>0.2857142857142857</v>
      </c>
      <c r="L3943" s="17">
        <f t="shared" si="1645"/>
        <v>0.72000000000000186</v>
      </c>
      <c r="M3943" s="17">
        <f t="shared" si="1646"/>
        <v>0.31571428571428573</v>
      </c>
      <c r="N3943" s="34">
        <f t="shared" si="1647"/>
        <v>1.3888888888888853</v>
      </c>
      <c r="O3943" s="12">
        <f t="shared" si="1648"/>
        <v>3.1674208144796379</v>
      </c>
      <c r="P3943" s="4">
        <f t="shared" si="1649"/>
        <v>200810</v>
      </c>
      <c r="Q3943" s="17">
        <f t="shared" si="1650"/>
        <v>1.3333333333333299</v>
      </c>
      <c r="R3943" s="17">
        <f t="shared" si="1651"/>
        <v>-3.4000000000000306</v>
      </c>
      <c r="S3943" s="16">
        <f t="shared" si="1652"/>
        <v>-2.0666666666667006</v>
      </c>
      <c r="T3943" s="5">
        <f t="shared" si="1653"/>
        <v>2.6250000000000067</v>
      </c>
      <c r="U3943" s="21">
        <f t="shared" si="1654"/>
        <v>0</v>
      </c>
      <c r="W3943" s="5">
        <f t="shared" si="1655"/>
        <v>0.33333333333332993</v>
      </c>
      <c r="X3943" s="4">
        <f t="shared" si="1656"/>
        <v>-0.24999999999999811</v>
      </c>
      <c r="AE3943" s="4">
        <f t="shared" si="1657"/>
        <v>-0.58333333333332804</v>
      </c>
      <c r="AJ3943" s="3">
        <f t="shared" si="1658"/>
        <v>3.4482758620691611E-2</v>
      </c>
      <c r="AK3943" s="3">
        <f t="shared" si="1659"/>
        <v>3.4482758620691278E-2</v>
      </c>
      <c r="AL3943" s="26">
        <f t="shared" si="1660"/>
        <v>2.6250000000000067</v>
      </c>
      <c r="AM3943" s="26">
        <f ca="1">IF(RAND()&lt;J3943,H3943*F3943,I3943*G3943)-1</f>
        <v>0.33333333333332993</v>
      </c>
      <c r="AN3943" s="26">
        <f ca="1">IF(RAND()&lt;(J3943+(2*F3943-1)*Sheet2!D$109),H3943*F3943,I3943*G3943)-1</f>
        <v>0.33333333333332993</v>
      </c>
      <c r="AO3943" s="3">
        <f t="shared" si="1640"/>
        <v>200810</v>
      </c>
    </row>
    <row r="3944" spans="1:41" x14ac:dyDescent="0.25">
      <c r="A3944" s="6">
        <v>39740</v>
      </c>
      <c r="B3944" s="1" t="s">
        <v>25</v>
      </c>
      <c r="C3944" s="1" t="s">
        <v>47</v>
      </c>
      <c r="D3944" s="1">
        <v>20</v>
      </c>
      <c r="E3944" s="1">
        <v>10</v>
      </c>
      <c r="F3944">
        <f t="shared" si="1641"/>
        <v>1</v>
      </c>
      <c r="G3944">
        <f t="shared" si="1642"/>
        <v>0</v>
      </c>
      <c r="H3944" s="4">
        <v>1.1666666666666701</v>
      </c>
      <c r="I3944" s="4">
        <v>5.5</v>
      </c>
      <c r="J3944" s="4">
        <f t="shared" si="1643"/>
        <v>0.85714285714285465</v>
      </c>
      <c r="K3944" s="4">
        <f t="shared" si="1644"/>
        <v>0.18181818181818182</v>
      </c>
      <c r="L3944" s="17">
        <f t="shared" si="1645"/>
        <v>0.82714285714285463</v>
      </c>
      <c r="M3944" s="17">
        <f t="shared" si="1646"/>
        <v>0.21181818181818182</v>
      </c>
      <c r="N3944" s="34">
        <f t="shared" si="1647"/>
        <v>1.2089810017271194</v>
      </c>
      <c r="O3944" s="12">
        <f t="shared" si="1648"/>
        <v>4.7210300429184544</v>
      </c>
      <c r="P3944" s="4">
        <f t="shared" si="1649"/>
        <v>200810</v>
      </c>
      <c r="Q3944" s="17">
        <f t="shared" si="1650"/>
        <v>1.1666666666666701</v>
      </c>
      <c r="R3944" s="17">
        <f t="shared" si="1651"/>
        <v>-6.2222222222220998</v>
      </c>
      <c r="S3944" s="16">
        <f t="shared" si="1652"/>
        <v>-5.0555555555554292</v>
      </c>
      <c r="T3944" s="5">
        <f t="shared" si="1653"/>
        <v>4.7142857142857002</v>
      </c>
      <c r="U3944" s="21">
        <f t="shared" si="1654"/>
        <v>0</v>
      </c>
      <c r="W3944" s="5">
        <f t="shared" si="1655"/>
        <v>0.16666666666667007</v>
      </c>
      <c r="X3944" s="4">
        <f t="shared" si="1656"/>
        <v>-0.14285714285714535</v>
      </c>
      <c r="AE3944" s="4">
        <f t="shared" si="1657"/>
        <v>-0.30952380952381542</v>
      </c>
      <c r="AJ3944" s="3">
        <f t="shared" si="1658"/>
        <v>3.7499999999997535E-2</v>
      </c>
      <c r="AK3944" s="3">
        <f t="shared" si="1659"/>
        <v>3.7499999999997646E-2</v>
      </c>
      <c r="AL3944" s="26">
        <f t="shared" si="1660"/>
        <v>4.7142857142857002</v>
      </c>
      <c r="AM3944" s="26">
        <f ca="1">IF(RAND()&lt;J3944,H3944*F3944,I3944*G3944)-1</f>
        <v>0.16666666666667007</v>
      </c>
      <c r="AN3944" s="26">
        <f ca="1">IF(RAND()&lt;(J3944+(2*F3944-1)*Sheet2!D$109),H3944*F3944,I3944*G3944)-1</f>
        <v>0.16666666666667007</v>
      </c>
      <c r="AO3944" s="3">
        <f t="shared" si="1640"/>
        <v>200810</v>
      </c>
    </row>
    <row r="3945" spans="1:41" x14ac:dyDescent="0.25">
      <c r="A3945" s="6">
        <v>39740</v>
      </c>
      <c r="B3945" s="1" t="s">
        <v>45</v>
      </c>
      <c r="C3945" s="1" t="s">
        <v>23</v>
      </c>
      <c r="D3945" s="1">
        <v>34</v>
      </c>
      <c r="E3945" s="1">
        <v>14</v>
      </c>
      <c r="F3945">
        <f t="shared" si="1641"/>
        <v>1</v>
      </c>
      <c r="G3945">
        <f t="shared" si="1642"/>
        <v>0</v>
      </c>
      <c r="H3945" s="4">
        <v>3.8</v>
      </c>
      <c r="I3945" s="4">
        <v>1.28571428571429</v>
      </c>
      <c r="J3945" s="4">
        <f t="shared" si="1643"/>
        <v>0.26315789473684209</v>
      </c>
      <c r="K3945" s="4">
        <f t="shared" si="1644"/>
        <v>0.77777777777777513</v>
      </c>
      <c r="L3945" s="17">
        <f t="shared" si="1645"/>
        <v>0.23315789473684209</v>
      </c>
      <c r="M3945" s="17">
        <f t="shared" si="1646"/>
        <v>0.80777777777777515</v>
      </c>
      <c r="N3945" s="34">
        <f t="shared" si="1647"/>
        <v>4.288939051918736</v>
      </c>
      <c r="O3945" s="12">
        <f t="shared" si="1648"/>
        <v>1.2379642365887249</v>
      </c>
      <c r="P3945" s="4">
        <f t="shared" si="1649"/>
        <v>200810</v>
      </c>
      <c r="Q3945" s="17">
        <f t="shared" si="1650"/>
        <v>3.8</v>
      </c>
      <c r="R3945" s="17">
        <f t="shared" si="1651"/>
        <v>-3.8571428571428044</v>
      </c>
      <c r="S3945" s="16">
        <f t="shared" si="1652"/>
        <v>-5.7142857142804537E-2</v>
      </c>
      <c r="T3945" s="5">
        <f t="shared" si="1653"/>
        <v>0.33834586466165528</v>
      </c>
      <c r="U3945" s="21">
        <f t="shared" si="1654"/>
        <v>0</v>
      </c>
      <c r="W3945" s="5">
        <f t="shared" si="1655"/>
        <v>2.8</v>
      </c>
      <c r="X3945" s="4">
        <f t="shared" si="1656"/>
        <v>-0.73684210526315796</v>
      </c>
      <c r="AE3945" s="4">
        <f t="shared" si="1657"/>
        <v>-3.5368421052631582</v>
      </c>
      <c r="AJ3945" s="3">
        <f t="shared" si="1658"/>
        <v>3.9325842696626756E-2</v>
      </c>
      <c r="AK3945" s="3">
        <f t="shared" si="1659"/>
        <v>3.9325842696626645E-2</v>
      </c>
      <c r="AL3945" s="26">
        <f t="shared" si="1660"/>
        <v>0.33834586466165528</v>
      </c>
      <c r="AM3945" s="26">
        <f ca="1">IF(RAND()&lt;J3945,H3945*F3945,I3945*G3945)-1</f>
        <v>2.8</v>
      </c>
      <c r="AN3945" s="26">
        <f ca="1">IF(RAND()&lt;(J3945+(2*F3945-1)*Sheet2!D$109),H3945*F3945,I3945*G3945)-1</f>
        <v>-1</v>
      </c>
      <c r="AO3945" s="3">
        <f t="shared" si="1640"/>
        <v>200810</v>
      </c>
    </row>
    <row r="3946" spans="1:41" x14ac:dyDescent="0.25">
      <c r="A3946" s="6">
        <v>39740</v>
      </c>
      <c r="B3946" s="1" t="s">
        <v>40</v>
      </c>
      <c r="C3946" s="1" t="s">
        <v>39</v>
      </c>
      <c r="D3946" s="1">
        <v>16</v>
      </c>
      <c r="E3946" s="1">
        <v>13</v>
      </c>
      <c r="F3946">
        <f t="shared" si="1641"/>
        <v>1</v>
      </c>
      <c r="G3946">
        <f t="shared" si="1642"/>
        <v>0</v>
      </c>
      <c r="H3946" s="4">
        <v>2.5</v>
      </c>
      <c r="I3946" s="4">
        <v>1.5714285714285698</v>
      </c>
      <c r="J3946" s="4">
        <f t="shared" si="1643"/>
        <v>0.4</v>
      </c>
      <c r="K3946" s="4">
        <f t="shared" si="1644"/>
        <v>0.63636363636363702</v>
      </c>
      <c r="L3946" s="17">
        <f t="shared" si="1645"/>
        <v>0.37</v>
      </c>
      <c r="M3946" s="17">
        <f t="shared" si="1646"/>
        <v>0.66636363636363705</v>
      </c>
      <c r="N3946" s="34">
        <f t="shared" si="1647"/>
        <v>2.7027027027027026</v>
      </c>
      <c r="O3946" s="12">
        <f t="shared" si="1648"/>
        <v>1.5006821282401075</v>
      </c>
      <c r="P3946" s="4">
        <f t="shared" si="1649"/>
        <v>200810</v>
      </c>
      <c r="Q3946" s="17">
        <f t="shared" si="1650"/>
        <v>2.5</v>
      </c>
      <c r="R3946" s="17">
        <f t="shared" si="1651"/>
        <v>-2.4166666666666714</v>
      </c>
      <c r="S3946" s="16">
        <f t="shared" si="1652"/>
        <v>8.3333333333328596E-2</v>
      </c>
      <c r="T3946" s="5">
        <f t="shared" si="1653"/>
        <v>0.62857142857142789</v>
      </c>
      <c r="U3946" s="21">
        <f t="shared" si="1654"/>
        <v>0</v>
      </c>
      <c r="W3946" s="5">
        <f t="shared" si="1655"/>
        <v>1.5</v>
      </c>
      <c r="X3946" s="4">
        <f t="shared" si="1656"/>
        <v>-0.6</v>
      </c>
      <c r="AE3946" s="4">
        <f t="shared" si="1657"/>
        <v>-2.1</v>
      </c>
      <c r="AJ3946" s="3">
        <f t="shared" si="1658"/>
        <v>3.5087719298246167E-2</v>
      </c>
      <c r="AK3946" s="3">
        <f t="shared" si="1659"/>
        <v>3.5087719298246389E-2</v>
      </c>
      <c r="AL3946" s="26">
        <f t="shared" si="1660"/>
        <v>0.62857142857142789</v>
      </c>
      <c r="AM3946" s="26">
        <f ca="1">IF(RAND()&lt;J3946,H3946*F3946,I3946*G3946)-1</f>
        <v>-1</v>
      </c>
      <c r="AN3946" s="26">
        <f ca="1">IF(RAND()&lt;(J3946+(2*F3946-1)*Sheet2!D$109),H3946*F3946,I3946*G3946)-1</f>
        <v>-1</v>
      </c>
      <c r="AO3946" s="3">
        <f t="shared" si="1640"/>
        <v>200810</v>
      </c>
    </row>
    <row r="3947" spans="1:41" x14ac:dyDescent="0.25">
      <c r="A3947" s="6">
        <v>39740</v>
      </c>
      <c r="B3947" s="1" t="s">
        <v>20</v>
      </c>
      <c r="C3947" s="1" t="s">
        <v>24</v>
      </c>
      <c r="D3947" s="1">
        <v>29</v>
      </c>
      <c r="E3947" s="1">
        <v>17</v>
      </c>
      <c r="F3947">
        <f t="shared" si="1641"/>
        <v>1</v>
      </c>
      <c r="G3947">
        <f t="shared" si="1642"/>
        <v>0</v>
      </c>
      <c r="H3947" s="4">
        <v>1.2105263157894699</v>
      </c>
      <c r="I3947" s="4">
        <v>4.75</v>
      </c>
      <c r="J3947" s="4">
        <f t="shared" si="1643"/>
        <v>0.82608695652174169</v>
      </c>
      <c r="K3947" s="4">
        <f t="shared" si="1644"/>
        <v>0.21052631578947367</v>
      </c>
      <c r="L3947" s="17">
        <f t="shared" si="1645"/>
        <v>0.79608695652174166</v>
      </c>
      <c r="M3947" s="17">
        <f t="shared" si="1646"/>
        <v>0.24052631578947367</v>
      </c>
      <c r="N3947" s="34">
        <f t="shared" si="1647"/>
        <v>1.2561441835062768</v>
      </c>
      <c r="O3947" s="12">
        <f t="shared" si="1648"/>
        <v>4.1575492341356677</v>
      </c>
      <c r="P3947" s="4">
        <f t="shared" si="1649"/>
        <v>200810</v>
      </c>
      <c r="Q3947" s="17">
        <f t="shared" si="1650"/>
        <v>1.2105263157894699</v>
      </c>
      <c r="R3947" s="17">
        <f t="shared" si="1651"/>
        <v>-5.0166666666667519</v>
      </c>
      <c r="S3947" s="16">
        <f t="shared" si="1652"/>
        <v>-3.806140350877282</v>
      </c>
      <c r="T3947" s="5">
        <f t="shared" si="1653"/>
        <v>3.9239130434782732</v>
      </c>
      <c r="U3947" s="21">
        <f t="shared" si="1654"/>
        <v>0</v>
      </c>
      <c r="W3947" s="5">
        <f t="shared" si="1655"/>
        <v>0.2105263157894699</v>
      </c>
      <c r="X3947" s="4">
        <f t="shared" si="1656"/>
        <v>-0.17391304347825831</v>
      </c>
      <c r="AE3947" s="4">
        <f t="shared" si="1657"/>
        <v>-0.38443935926772821</v>
      </c>
      <c r="AJ3947" s="3">
        <f t="shared" si="1658"/>
        <v>3.5320088300223151E-2</v>
      </c>
      <c r="AK3947" s="3">
        <f t="shared" si="1659"/>
        <v>3.532008830022304E-2</v>
      </c>
      <c r="AL3947" s="26">
        <f t="shared" si="1660"/>
        <v>3.9239130434782732</v>
      </c>
      <c r="AM3947" s="26">
        <f ca="1">IF(RAND()&lt;J3947,H3947*F3947,I3947*G3947)-1</f>
        <v>-1</v>
      </c>
      <c r="AN3947" s="26">
        <f ca="1">IF(RAND()&lt;(J3947+(2*F3947-1)*Sheet2!D$109),H3947*F3947,I3947*G3947)-1</f>
        <v>0.2105263157894699</v>
      </c>
      <c r="AO3947" s="3">
        <f t="shared" si="1640"/>
        <v>200810</v>
      </c>
    </row>
    <row r="3948" spans="1:41" x14ac:dyDescent="0.25">
      <c r="A3948" s="6">
        <v>39740</v>
      </c>
      <c r="B3948" s="1" t="s">
        <v>37</v>
      </c>
      <c r="C3948" s="1" t="s">
        <v>29</v>
      </c>
      <c r="D3948" s="1">
        <v>13</v>
      </c>
      <c r="E3948" s="1">
        <v>27</v>
      </c>
      <c r="F3948">
        <f t="shared" si="1641"/>
        <v>0</v>
      </c>
      <c r="G3948">
        <f t="shared" si="1642"/>
        <v>1</v>
      </c>
      <c r="H3948" s="4">
        <v>1.625</v>
      </c>
      <c r="I3948" s="4">
        <v>2.4</v>
      </c>
      <c r="J3948" s="4">
        <f t="shared" si="1643"/>
        <v>0.61538461538461542</v>
      </c>
      <c r="K3948" s="4">
        <f t="shared" si="1644"/>
        <v>0.41666666666666669</v>
      </c>
      <c r="L3948" s="17">
        <f t="shared" si="1645"/>
        <v>0.64538461538461545</v>
      </c>
      <c r="M3948" s="17">
        <f t="shared" si="1646"/>
        <v>0.38666666666666671</v>
      </c>
      <c r="N3948" s="34">
        <f t="shared" si="1647"/>
        <v>1.5494636471990464</v>
      </c>
      <c r="O3948" s="12">
        <f t="shared" si="1648"/>
        <v>2.5862068965517238</v>
      </c>
      <c r="P3948" s="4">
        <f t="shared" si="1649"/>
        <v>200810</v>
      </c>
      <c r="Q3948" s="17">
        <f t="shared" si="1650"/>
        <v>0.67708333333333337</v>
      </c>
      <c r="R3948" s="17">
        <f t="shared" si="1651"/>
        <v>-2.3142857142857145</v>
      </c>
      <c r="S3948" s="16">
        <f t="shared" si="1652"/>
        <v>-1.637202380952381</v>
      </c>
      <c r="T3948" s="5">
        <f t="shared" si="1653"/>
        <v>1.4769230769230768</v>
      </c>
      <c r="U3948" s="21">
        <f t="shared" si="1654"/>
        <v>0</v>
      </c>
      <c r="W3948" s="5">
        <f t="shared" si="1655"/>
        <v>-1</v>
      </c>
      <c r="X3948" s="4">
        <f t="shared" si="1656"/>
        <v>-1</v>
      </c>
      <c r="AE3948" s="4">
        <f t="shared" si="1657"/>
        <v>-1.0096153846153846</v>
      </c>
      <c r="AJ3948" s="3">
        <f t="shared" si="1658"/>
        <v>3.1055900621118071E-2</v>
      </c>
      <c r="AK3948" s="3">
        <f t="shared" si="1659"/>
        <v>3.105590062111796E-2</v>
      </c>
      <c r="AL3948" s="26">
        <f t="shared" si="1660"/>
        <v>1.4769230769230768</v>
      </c>
      <c r="AM3948" s="26">
        <f ca="1">IF(RAND()&lt;J3948,H3948*F3948,I3948*G3948)-1</f>
        <v>1.4</v>
      </c>
      <c r="AN3948" s="26">
        <f ca="1">IF(RAND()&lt;(J3948+(2*F3948-1)*Sheet2!D$109),H3948*F3948,I3948*G3948)-1</f>
        <v>1.4</v>
      </c>
      <c r="AO3948" s="3">
        <f t="shared" si="1640"/>
        <v>200810</v>
      </c>
    </row>
    <row r="3949" spans="1:41" x14ac:dyDescent="0.25">
      <c r="A3949" s="6">
        <v>39740</v>
      </c>
      <c r="B3949" s="1" t="s">
        <v>35</v>
      </c>
      <c r="C3949" s="1" t="s">
        <v>36</v>
      </c>
      <c r="D3949" s="1">
        <v>10</v>
      </c>
      <c r="E3949" s="1">
        <v>34</v>
      </c>
      <c r="F3949">
        <f t="shared" si="1641"/>
        <v>0</v>
      </c>
      <c r="G3949">
        <f t="shared" si="1642"/>
        <v>1</v>
      </c>
      <c r="H3949" s="4">
        <v>4</v>
      </c>
      <c r="I3949" s="4">
        <v>1.2777777777777799</v>
      </c>
      <c r="J3949" s="4">
        <f t="shared" si="1643"/>
        <v>0.25</v>
      </c>
      <c r="K3949" s="4">
        <f t="shared" si="1644"/>
        <v>0.78260869565217261</v>
      </c>
      <c r="L3949" s="17">
        <f t="shared" si="1645"/>
        <v>0.28000000000000003</v>
      </c>
      <c r="M3949" s="17">
        <f t="shared" si="1646"/>
        <v>0.75260869565217259</v>
      </c>
      <c r="N3949" s="34">
        <f t="shared" si="1647"/>
        <v>3.5714285714285712</v>
      </c>
      <c r="O3949" s="12">
        <f t="shared" si="1648"/>
        <v>1.3287117273252478</v>
      </c>
      <c r="P3949" s="4">
        <f t="shared" si="1649"/>
        <v>200810</v>
      </c>
      <c r="Q3949" s="17">
        <f t="shared" si="1650"/>
        <v>3.1304347826086905</v>
      </c>
      <c r="R3949" s="17">
        <f t="shared" si="1651"/>
        <v>-3.933333333333306</v>
      </c>
      <c r="S3949" s="16">
        <f t="shared" si="1652"/>
        <v>-0.80289855072461558</v>
      </c>
      <c r="T3949" s="5">
        <f t="shared" si="1653"/>
        <v>0.31944444444444497</v>
      </c>
      <c r="U3949" s="21">
        <f t="shared" si="1654"/>
        <v>0</v>
      </c>
      <c r="W3949" s="5">
        <f t="shared" si="1655"/>
        <v>-1</v>
      </c>
      <c r="X3949" s="4">
        <f t="shared" si="1656"/>
        <v>-1</v>
      </c>
      <c r="AE3949" s="4">
        <f t="shared" si="1657"/>
        <v>-3.75</v>
      </c>
      <c r="AJ3949" s="3">
        <f t="shared" si="1658"/>
        <v>3.157894736841993E-2</v>
      </c>
      <c r="AK3949" s="3">
        <f t="shared" si="1659"/>
        <v>3.1578947368419708E-2</v>
      </c>
      <c r="AL3949" s="26">
        <f t="shared" si="1660"/>
        <v>0.31944444444444497</v>
      </c>
      <c r="AM3949" s="26">
        <f ca="1">IF(RAND()&lt;J3949,H3949*F3949,I3949*G3949)-1</f>
        <v>0.2777777777777799</v>
      </c>
      <c r="AN3949" s="26">
        <f ca="1">IF(RAND()&lt;(J3949+(2*F3949-1)*Sheet2!D$109),H3949*F3949,I3949*G3949)-1</f>
        <v>0.2777777777777799</v>
      </c>
      <c r="AO3949" s="3">
        <f t="shared" si="1640"/>
        <v>200810</v>
      </c>
    </row>
    <row r="3950" spans="1:41" x14ac:dyDescent="0.25">
      <c r="A3950" s="6">
        <v>39740</v>
      </c>
      <c r="B3950" s="1" t="s">
        <v>33</v>
      </c>
      <c r="C3950" s="1" t="s">
        <v>19</v>
      </c>
      <c r="D3950" s="1">
        <v>28</v>
      </c>
      <c r="E3950" s="1">
        <v>21</v>
      </c>
      <c r="F3950">
        <f t="shared" si="1641"/>
        <v>1</v>
      </c>
      <c r="G3950">
        <f t="shared" si="1642"/>
        <v>0</v>
      </c>
      <c r="H3950" s="4">
        <v>1.1666666666666701</v>
      </c>
      <c r="I3950" s="4">
        <v>5</v>
      </c>
      <c r="J3950" s="4">
        <f t="shared" si="1643"/>
        <v>0.85714285714285465</v>
      </c>
      <c r="K3950" s="4">
        <f t="shared" si="1644"/>
        <v>0.2</v>
      </c>
      <c r="L3950" s="17">
        <f t="shared" si="1645"/>
        <v>0.82714285714285463</v>
      </c>
      <c r="M3950" s="17">
        <f t="shared" si="1646"/>
        <v>0.23</v>
      </c>
      <c r="N3950" s="34">
        <f t="shared" si="1647"/>
        <v>1.2089810017271194</v>
      </c>
      <c r="O3950" s="12">
        <f t="shared" si="1648"/>
        <v>4.3478260869565215</v>
      </c>
      <c r="P3950" s="4">
        <f t="shared" si="1649"/>
        <v>200810</v>
      </c>
      <c r="Q3950" s="17">
        <f t="shared" si="1650"/>
        <v>1.1666666666666701</v>
      </c>
      <c r="R3950" s="17">
        <f t="shared" si="1651"/>
        <v>-6.2499999999998774</v>
      </c>
      <c r="S3950" s="16">
        <f t="shared" si="1652"/>
        <v>-5.0833333333332078</v>
      </c>
      <c r="T3950" s="5">
        <f t="shared" si="1653"/>
        <v>4.2857142857142732</v>
      </c>
      <c r="U3950" s="21">
        <f t="shared" si="1654"/>
        <v>0</v>
      </c>
      <c r="W3950" s="5">
        <f t="shared" si="1655"/>
        <v>0.16666666666667007</v>
      </c>
      <c r="X3950" s="4">
        <f t="shared" si="1656"/>
        <v>-0.14285714285714535</v>
      </c>
      <c r="AE3950" s="4">
        <f t="shared" si="1657"/>
        <v>-0.30952380952381542</v>
      </c>
      <c r="AJ3950" s="3">
        <f t="shared" si="1658"/>
        <v>5.4054054054051837E-2</v>
      </c>
      <c r="AK3950" s="3">
        <f t="shared" si="1659"/>
        <v>5.4054054054051837E-2</v>
      </c>
      <c r="AL3950" s="26">
        <f t="shared" si="1660"/>
        <v>4.2857142857142732</v>
      </c>
      <c r="AM3950" s="26">
        <f ca="1">IF(RAND()&lt;J3950,H3950*F3950,I3950*G3950)-1</f>
        <v>0.16666666666667007</v>
      </c>
      <c r="AN3950" s="26">
        <f ca="1">IF(RAND()&lt;(J3950+(2*F3950-1)*Sheet2!D$109),H3950*F3950,I3950*G3950)-1</f>
        <v>0.16666666666667007</v>
      </c>
      <c r="AO3950" s="3">
        <f t="shared" si="1640"/>
        <v>200810</v>
      </c>
    </row>
    <row r="3951" spans="1:41" x14ac:dyDescent="0.25">
      <c r="A3951" s="6">
        <v>39740</v>
      </c>
      <c r="B3951" s="1" t="s">
        <v>48</v>
      </c>
      <c r="C3951" s="1" t="s">
        <v>22</v>
      </c>
      <c r="D3951" s="1">
        <v>34</v>
      </c>
      <c r="E3951" s="1">
        <v>14</v>
      </c>
      <c r="F3951">
        <f t="shared" si="1641"/>
        <v>1</v>
      </c>
      <c r="G3951">
        <f t="shared" si="1642"/>
        <v>0</v>
      </c>
      <c r="H3951" s="4">
        <v>2.25</v>
      </c>
      <c r="I3951" s="4">
        <v>1.68965517241379</v>
      </c>
      <c r="J3951" s="4">
        <f t="shared" si="1643"/>
        <v>0.44444444444444442</v>
      </c>
      <c r="K3951" s="4">
        <f t="shared" si="1644"/>
        <v>0.59183673469387865</v>
      </c>
      <c r="L3951" s="17">
        <f t="shared" si="1645"/>
        <v>0.41444444444444439</v>
      </c>
      <c r="M3951" s="17">
        <f t="shared" si="1646"/>
        <v>0.62183673469387868</v>
      </c>
      <c r="N3951" s="34">
        <f t="shared" si="1647"/>
        <v>2.4128686327077751</v>
      </c>
      <c r="O3951" s="12">
        <f t="shared" si="1648"/>
        <v>1.6081391532655041</v>
      </c>
      <c r="P3951" s="4">
        <f t="shared" si="1649"/>
        <v>200810</v>
      </c>
      <c r="Q3951" s="17">
        <f t="shared" si="1650"/>
        <v>2.25</v>
      </c>
      <c r="R3951" s="17">
        <f t="shared" si="1651"/>
        <v>-2.2500000000000062</v>
      </c>
      <c r="S3951" s="16">
        <f t="shared" si="1652"/>
        <v>-6.2172489379008766E-15</v>
      </c>
      <c r="T3951" s="5">
        <f t="shared" si="1653"/>
        <v>0.75095785440612894</v>
      </c>
      <c r="U3951" s="21">
        <f t="shared" si="1654"/>
        <v>0</v>
      </c>
      <c r="W3951" s="5">
        <f t="shared" si="1655"/>
        <v>1.25</v>
      </c>
      <c r="X3951" s="4">
        <f t="shared" si="1656"/>
        <v>-0.55555555555555558</v>
      </c>
      <c r="AE3951" s="4">
        <f t="shared" si="1657"/>
        <v>-1.8055555555555556</v>
      </c>
      <c r="AJ3951" s="3">
        <f t="shared" si="1658"/>
        <v>3.5010940919038225E-2</v>
      </c>
      <c r="AK3951" s="3">
        <f t="shared" si="1659"/>
        <v>3.5010940919038225E-2</v>
      </c>
      <c r="AL3951" s="26">
        <f t="shared" si="1660"/>
        <v>0.75095785440612894</v>
      </c>
      <c r="AM3951" s="26">
        <f ca="1">IF(RAND()&lt;J3951,H3951*F3951,I3951*G3951)-1</f>
        <v>1.25</v>
      </c>
      <c r="AN3951" s="26">
        <f ca="1">IF(RAND()&lt;(J3951+(2*F3951-1)*Sheet2!D$109),H3951*F3951,I3951*G3951)-1</f>
        <v>-1</v>
      </c>
      <c r="AO3951" s="3">
        <f t="shared" si="1640"/>
        <v>200810</v>
      </c>
    </row>
    <row r="3952" spans="1:41" x14ac:dyDescent="0.25">
      <c r="A3952" s="6">
        <v>39740</v>
      </c>
      <c r="B3952" s="1" t="s">
        <v>30</v>
      </c>
      <c r="C3952" s="1" t="s">
        <v>43</v>
      </c>
      <c r="D3952" s="1">
        <v>10</v>
      </c>
      <c r="E3952" s="1">
        <v>38</v>
      </c>
      <c r="F3952">
        <f t="shared" si="1641"/>
        <v>0</v>
      </c>
      <c r="G3952">
        <f t="shared" si="1642"/>
        <v>1</v>
      </c>
      <c r="H3952" s="4">
        <v>4.1500000000000004</v>
      </c>
      <c r="I3952" s="4">
        <v>1.26315789473684</v>
      </c>
      <c r="J3952" s="4">
        <f t="shared" si="1643"/>
        <v>0.24096385542168672</v>
      </c>
      <c r="K3952" s="4">
        <f t="shared" si="1644"/>
        <v>0.79166666666666796</v>
      </c>
      <c r="L3952" s="17">
        <f t="shared" si="1645"/>
        <v>0.27096385542168672</v>
      </c>
      <c r="M3952" s="17">
        <f t="shared" si="1646"/>
        <v>0.76166666666666794</v>
      </c>
      <c r="N3952" s="34">
        <f t="shared" si="1647"/>
        <v>3.6905291240551361</v>
      </c>
      <c r="O3952" s="12">
        <f t="shared" si="1648"/>
        <v>1.3129102844638927</v>
      </c>
      <c r="P3952" s="4">
        <f t="shared" si="1649"/>
        <v>200810</v>
      </c>
      <c r="Q3952" s="17">
        <f t="shared" si="1650"/>
        <v>3.2854166666666722</v>
      </c>
      <c r="R3952" s="17">
        <f t="shared" si="1651"/>
        <v>-4.1174603174603472</v>
      </c>
      <c r="S3952" s="16">
        <f t="shared" si="1652"/>
        <v>-0.83204365079367504</v>
      </c>
      <c r="T3952" s="5">
        <f t="shared" si="1653"/>
        <v>0.30437539632213012</v>
      </c>
      <c r="U3952" s="21">
        <f t="shared" si="1654"/>
        <v>0</v>
      </c>
      <c r="W3952" s="5">
        <f t="shared" si="1655"/>
        <v>-1</v>
      </c>
      <c r="X3952" s="4">
        <f t="shared" si="1656"/>
        <v>-1</v>
      </c>
      <c r="AE3952" s="4">
        <f t="shared" si="1657"/>
        <v>-3.9090361445783137</v>
      </c>
      <c r="AJ3952" s="3">
        <f t="shared" si="1658"/>
        <v>3.1599416626155841E-2</v>
      </c>
      <c r="AK3952" s="3">
        <f t="shared" si="1659"/>
        <v>3.159941662615573E-2</v>
      </c>
      <c r="AL3952" s="26">
        <f t="shared" si="1660"/>
        <v>0.30437539632213012</v>
      </c>
      <c r="AM3952" s="26">
        <f ca="1">IF(RAND()&lt;J3952,H3952*F3952,I3952*G3952)-1</f>
        <v>0.26315789473684004</v>
      </c>
      <c r="AN3952" s="26">
        <f ca="1">IF(RAND()&lt;(J3952+(2*F3952-1)*Sheet2!D$109),H3952*F3952,I3952*G3952)-1</f>
        <v>0.26315789473684004</v>
      </c>
      <c r="AO3952" s="3">
        <f t="shared" si="1640"/>
        <v>200810</v>
      </c>
    </row>
    <row r="3953" spans="1:41" x14ac:dyDescent="0.25">
      <c r="A3953" s="6">
        <v>39740</v>
      </c>
      <c r="B3953" s="1" t="s">
        <v>31</v>
      </c>
      <c r="C3953" s="1" t="s">
        <v>46</v>
      </c>
      <c r="D3953" s="1">
        <v>48</v>
      </c>
      <c r="E3953" s="1">
        <v>41</v>
      </c>
      <c r="F3953">
        <f t="shared" si="1641"/>
        <v>1</v>
      </c>
      <c r="G3953">
        <f t="shared" si="1642"/>
        <v>0</v>
      </c>
      <c r="H3953" s="4">
        <v>1.5714285714285698</v>
      </c>
      <c r="I3953" s="4">
        <v>2.5499999999999998</v>
      </c>
      <c r="J3953" s="4">
        <f t="shared" si="1643"/>
        <v>0.63636363636363702</v>
      </c>
      <c r="K3953" s="4">
        <f t="shared" si="1644"/>
        <v>0.39215686274509809</v>
      </c>
      <c r="L3953" s="17">
        <f t="shared" si="1645"/>
        <v>0.60636363636363699</v>
      </c>
      <c r="M3953" s="17">
        <f t="shared" si="1646"/>
        <v>0.42215686274509812</v>
      </c>
      <c r="N3953" s="34">
        <f t="shared" si="1647"/>
        <v>1.6491754122938513</v>
      </c>
      <c r="O3953" s="12">
        <f t="shared" si="1648"/>
        <v>2.368787738039944</v>
      </c>
      <c r="P3953" s="4">
        <f t="shared" si="1649"/>
        <v>200810</v>
      </c>
      <c r="Q3953" s="17">
        <f t="shared" si="1650"/>
        <v>1.5714285714285698</v>
      </c>
      <c r="R3953" s="17">
        <f t="shared" si="1651"/>
        <v>-2.3951612903225854</v>
      </c>
      <c r="S3953" s="16">
        <f t="shared" si="1652"/>
        <v>-0.82373271889401556</v>
      </c>
      <c r="T3953" s="5">
        <f t="shared" si="1653"/>
        <v>1.6227272727272744</v>
      </c>
      <c r="U3953" s="21">
        <f t="shared" si="1654"/>
        <v>0</v>
      </c>
      <c r="W3953" s="5">
        <f t="shared" si="1655"/>
        <v>0.57142857142856984</v>
      </c>
      <c r="X3953" s="4">
        <f t="shared" si="1656"/>
        <v>-0.36363636363636298</v>
      </c>
      <c r="AE3953" s="4">
        <f t="shared" si="1657"/>
        <v>-0.93506493506493282</v>
      </c>
      <c r="AJ3953" s="3">
        <f t="shared" si="1658"/>
        <v>2.7729636048527628E-2</v>
      </c>
      <c r="AK3953" s="3">
        <f t="shared" si="1659"/>
        <v>2.7729636048527406E-2</v>
      </c>
      <c r="AL3953" s="26">
        <f t="shared" si="1660"/>
        <v>1.6227272727272744</v>
      </c>
      <c r="AM3953" s="26">
        <f ca="1">IF(RAND()&lt;J3953,H3953*F3953,I3953*G3953)-1</f>
        <v>0.57142857142856984</v>
      </c>
      <c r="AN3953" s="26">
        <f ca="1">IF(RAND()&lt;(J3953+(2*F3953-1)*Sheet2!D$109),H3953*F3953,I3953*G3953)-1</f>
        <v>0.57142857142856984</v>
      </c>
      <c r="AO3953" s="3">
        <f t="shared" si="1640"/>
        <v>200810</v>
      </c>
    </row>
    <row r="3954" spans="1:41" x14ac:dyDescent="0.25">
      <c r="A3954" s="6">
        <v>39740</v>
      </c>
      <c r="B3954" s="1" t="s">
        <v>26</v>
      </c>
      <c r="C3954" s="1" t="s">
        <v>28</v>
      </c>
      <c r="D3954" s="1">
        <v>30</v>
      </c>
      <c r="E3954" s="1">
        <v>7</v>
      </c>
      <c r="F3954">
        <f t="shared" si="1641"/>
        <v>1</v>
      </c>
      <c r="G3954">
        <f t="shared" si="1642"/>
        <v>0</v>
      </c>
      <c r="H3954" s="4">
        <v>1.6666666666666701</v>
      </c>
      <c r="I3954" s="4">
        <v>2.2999999999999998</v>
      </c>
      <c r="J3954" s="4">
        <f t="shared" si="1643"/>
        <v>0.59999999999999876</v>
      </c>
      <c r="K3954" s="4">
        <f t="shared" si="1644"/>
        <v>0.43478260869565222</v>
      </c>
      <c r="L3954" s="17">
        <f t="shared" si="1645"/>
        <v>0.56999999999999873</v>
      </c>
      <c r="M3954" s="17">
        <f t="shared" si="1646"/>
        <v>0.46478260869565224</v>
      </c>
      <c r="N3954" s="34">
        <f t="shared" si="1647"/>
        <v>1.7543859649122846</v>
      </c>
      <c r="O3954" s="12">
        <f t="shared" si="1648"/>
        <v>2.1515434985968191</v>
      </c>
      <c r="P3954" s="4">
        <f t="shared" si="1649"/>
        <v>200810</v>
      </c>
      <c r="Q3954" s="17">
        <f t="shared" si="1650"/>
        <v>1.6666666666666701</v>
      </c>
      <c r="R3954" s="17">
        <f t="shared" si="1651"/>
        <v>-2.2692307692307621</v>
      </c>
      <c r="S3954" s="16">
        <f t="shared" si="1652"/>
        <v>-0.60256410256409199</v>
      </c>
      <c r="T3954" s="5">
        <f t="shared" si="1653"/>
        <v>1.379999999999997</v>
      </c>
      <c r="U3954" s="21">
        <f t="shared" si="1654"/>
        <v>0</v>
      </c>
      <c r="W3954" s="5">
        <f t="shared" si="1655"/>
        <v>0.66666666666667007</v>
      </c>
      <c r="X3954" s="4">
        <f t="shared" si="1656"/>
        <v>-0.40000000000000124</v>
      </c>
      <c r="AE3954" s="4">
        <f t="shared" si="1657"/>
        <v>-1.0666666666666713</v>
      </c>
      <c r="AJ3954" s="3">
        <f t="shared" si="1658"/>
        <v>3.3613445378150142E-2</v>
      </c>
      <c r="AK3954" s="3">
        <f t="shared" si="1659"/>
        <v>3.3613445378150142E-2</v>
      </c>
      <c r="AL3954" s="26">
        <f t="shared" si="1660"/>
        <v>1.379999999999997</v>
      </c>
      <c r="AM3954" s="26">
        <f ca="1">IF(RAND()&lt;J3954,H3954*F3954,I3954*G3954)-1</f>
        <v>-1</v>
      </c>
      <c r="AN3954" s="26">
        <f ca="1">IF(RAND()&lt;(J3954+(2*F3954-1)*Sheet2!D$109),H3954*F3954,I3954*G3954)-1</f>
        <v>0.66666666666667007</v>
      </c>
      <c r="AO3954" s="3">
        <f t="shared" si="1640"/>
        <v>200810</v>
      </c>
    </row>
    <row r="3955" spans="1:41" x14ac:dyDescent="0.25">
      <c r="A3955" s="6">
        <v>39740</v>
      </c>
      <c r="B3955" s="1" t="s">
        <v>32</v>
      </c>
      <c r="C3955" s="1" t="s">
        <v>50</v>
      </c>
      <c r="D3955" s="1">
        <v>23</v>
      </c>
      <c r="E3955" s="1">
        <v>14</v>
      </c>
      <c r="F3955">
        <f t="shared" si="1641"/>
        <v>1</v>
      </c>
      <c r="G3955">
        <f t="shared" si="1642"/>
        <v>0</v>
      </c>
      <c r="H3955" s="4">
        <v>1.8695652173913</v>
      </c>
      <c r="I3955" s="4">
        <v>1.9090909090909101</v>
      </c>
      <c r="J3955" s="4">
        <f t="shared" si="1643"/>
        <v>0.53488372093023384</v>
      </c>
      <c r="K3955" s="4">
        <f t="shared" si="1644"/>
        <v>0.5238095238095235</v>
      </c>
      <c r="L3955" s="17">
        <f t="shared" si="1645"/>
        <v>0.50488372093023381</v>
      </c>
      <c r="M3955" s="17">
        <f t="shared" si="1646"/>
        <v>0.55380952380952353</v>
      </c>
      <c r="N3955" s="34">
        <f t="shared" si="1647"/>
        <v>1.9806540764624547</v>
      </c>
      <c r="O3955" s="12">
        <f t="shared" si="1648"/>
        <v>1.8056749785038702</v>
      </c>
      <c r="P3955" s="4">
        <f t="shared" si="1649"/>
        <v>200810</v>
      </c>
      <c r="Q3955" s="17">
        <f t="shared" si="1650"/>
        <v>1.8695652173913</v>
      </c>
      <c r="R3955" s="17">
        <f t="shared" si="1651"/>
        <v>-2.2500000000000044</v>
      </c>
      <c r="S3955" s="16">
        <f t="shared" si="1652"/>
        <v>-0.38043478260870445</v>
      </c>
      <c r="T3955" s="5">
        <f t="shared" si="1653"/>
        <v>1.0211416490486287</v>
      </c>
      <c r="U3955" s="21">
        <f t="shared" si="1654"/>
        <v>0</v>
      </c>
      <c r="W3955" s="5">
        <f t="shared" si="1655"/>
        <v>0.86956521739129999</v>
      </c>
      <c r="X3955" s="4">
        <f t="shared" si="1656"/>
        <v>-0.46511627906976616</v>
      </c>
      <c r="AE3955" s="4">
        <f t="shared" si="1657"/>
        <v>-1.3346814964610658</v>
      </c>
      <c r="AJ3955" s="3">
        <f t="shared" si="1658"/>
        <v>5.5439330543933907E-2</v>
      </c>
      <c r="AK3955" s="3">
        <f t="shared" si="1659"/>
        <v>5.5439330543934018E-2</v>
      </c>
      <c r="AL3955" s="26">
        <f t="shared" si="1660"/>
        <v>1.0211416490486287</v>
      </c>
      <c r="AM3955" s="26">
        <f ca="1">IF(RAND()&lt;J3955,H3955*F3955,I3955*G3955)-1</f>
        <v>0.86956521739129999</v>
      </c>
      <c r="AN3955" s="26">
        <f ca="1">IF(RAND()&lt;(J3955+(2*F3955-1)*Sheet2!D$109),H3955*F3955,I3955*G3955)-1</f>
        <v>-1</v>
      </c>
      <c r="AO3955" s="3">
        <f t="shared" si="1640"/>
        <v>200810</v>
      </c>
    </row>
    <row r="3956" spans="1:41" x14ac:dyDescent="0.25">
      <c r="A3956" s="6">
        <v>39734</v>
      </c>
      <c r="B3956" s="1" t="s">
        <v>44</v>
      </c>
      <c r="C3956" s="1" t="s">
        <v>20</v>
      </c>
      <c r="D3956" s="1">
        <v>35</v>
      </c>
      <c r="E3956" s="1">
        <v>14</v>
      </c>
      <c r="F3956">
        <f t="shared" si="1641"/>
        <v>1</v>
      </c>
      <c r="G3956">
        <f t="shared" si="1642"/>
        <v>0</v>
      </c>
      <c r="H3956" s="4">
        <v>3.7</v>
      </c>
      <c r="I3956" s="4">
        <v>1.29411764705882</v>
      </c>
      <c r="J3956" s="4">
        <f t="shared" si="1643"/>
        <v>0.27027027027027023</v>
      </c>
      <c r="K3956" s="4">
        <f t="shared" si="1644"/>
        <v>0.77272727272727482</v>
      </c>
      <c r="L3956" s="17">
        <f t="shared" si="1645"/>
        <v>0.24027027027027023</v>
      </c>
      <c r="M3956" s="17">
        <f t="shared" si="1646"/>
        <v>0.80272727272727484</v>
      </c>
      <c r="N3956" s="34">
        <f t="shared" si="1647"/>
        <v>4.1619797525309341</v>
      </c>
      <c r="O3956" s="12">
        <f t="shared" si="1648"/>
        <v>1.2457531143827827</v>
      </c>
      <c r="P3956" s="4">
        <f t="shared" si="1649"/>
        <v>200810</v>
      </c>
      <c r="Q3956" s="17">
        <f t="shared" si="1650"/>
        <v>3.7</v>
      </c>
      <c r="R3956" s="17">
        <f t="shared" si="1651"/>
        <v>-3.7703703703704106</v>
      </c>
      <c r="S3956" s="16">
        <f t="shared" si="1652"/>
        <v>-7.0370370370410384E-2</v>
      </c>
      <c r="T3956" s="5">
        <f t="shared" si="1653"/>
        <v>0.34976152623211348</v>
      </c>
      <c r="U3956" s="21">
        <f t="shared" si="1654"/>
        <v>0</v>
      </c>
      <c r="W3956" s="5">
        <f t="shared" si="1655"/>
        <v>2.7</v>
      </c>
      <c r="X3956" s="4">
        <f t="shared" si="1656"/>
        <v>-0.72972972972972983</v>
      </c>
      <c r="AE3956" s="4">
        <f t="shared" si="1657"/>
        <v>-3.4297297297297304</v>
      </c>
      <c r="AJ3956" s="3">
        <f t="shared" si="1658"/>
        <v>4.1224970553594309E-2</v>
      </c>
      <c r="AK3956" s="3">
        <f t="shared" si="1659"/>
        <v>4.122497055359442E-2</v>
      </c>
      <c r="AL3956" s="26">
        <f t="shared" si="1660"/>
        <v>0.34976152623211348</v>
      </c>
      <c r="AM3956" s="26">
        <f ca="1">IF(RAND()&lt;J3956,H3956*F3956,I3956*G3956)-1</f>
        <v>-1</v>
      </c>
      <c r="AN3956" s="26">
        <f ca="1">IF(RAND()&lt;(J3956+(2*F3956-1)*Sheet2!D$109),H3956*F3956,I3956*G3956)-1</f>
        <v>-1</v>
      </c>
      <c r="AO3956" s="3">
        <f t="shared" si="1640"/>
        <v>200810</v>
      </c>
    </row>
    <row r="3957" spans="1:41" x14ac:dyDescent="0.25">
      <c r="A3957" s="6">
        <v>39733</v>
      </c>
      <c r="B3957" s="1" t="s">
        <v>34</v>
      </c>
      <c r="C3957" s="1" t="s">
        <v>45</v>
      </c>
      <c r="D3957" s="1">
        <v>17</v>
      </c>
      <c r="E3957" s="1">
        <v>19</v>
      </c>
      <c r="F3957">
        <f t="shared" si="1641"/>
        <v>0</v>
      </c>
      <c r="G3957">
        <f t="shared" si="1642"/>
        <v>1</v>
      </c>
      <c r="H3957" s="4">
        <v>1.1818181818181799</v>
      </c>
      <c r="I3957" s="4">
        <v>5.25</v>
      </c>
      <c r="J3957" s="4">
        <f t="shared" si="1643"/>
        <v>0.84615384615384759</v>
      </c>
      <c r="K3957" s="4">
        <f t="shared" si="1644"/>
        <v>0.19047619047619047</v>
      </c>
      <c r="L3957" s="17">
        <f t="shared" si="1645"/>
        <v>0.87615384615384762</v>
      </c>
      <c r="M3957" s="17">
        <f t="shared" si="1646"/>
        <v>0.16047619047619047</v>
      </c>
      <c r="N3957" s="34">
        <f t="shared" si="1647"/>
        <v>1.1413520632133431</v>
      </c>
      <c r="O3957" s="12">
        <f t="shared" si="1648"/>
        <v>6.2314540059347188</v>
      </c>
      <c r="P3957" s="4">
        <f t="shared" si="1649"/>
        <v>200810</v>
      </c>
      <c r="Q3957" s="17">
        <f t="shared" si="1650"/>
        <v>0.22510822510822473</v>
      </c>
      <c r="R3957" s="17">
        <f t="shared" si="1651"/>
        <v>-5.7352941176471175</v>
      </c>
      <c r="S3957" s="16">
        <f t="shared" si="1652"/>
        <v>-5.5101858925388925</v>
      </c>
      <c r="T3957" s="5">
        <f t="shared" si="1653"/>
        <v>4.4423076923076996</v>
      </c>
      <c r="U3957" s="21">
        <f t="shared" si="1654"/>
        <v>0</v>
      </c>
      <c r="W3957" s="5">
        <f t="shared" si="1655"/>
        <v>-1</v>
      </c>
      <c r="X3957" s="4">
        <f t="shared" si="1656"/>
        <v>-1</v>
      </c>
      <c r="AE3957" s="4">
        <f t="shared" si="1657"/>
        <v>-0.33566433566433229</v>
      </c>
      <c r="AJ3957" s="3">
        <f t="shared" si="1658"/>
        <v>3.5335689045937646E-2</v>
      </c>
      <c r="AK3957" s="3">
        <f t="shared" si="1659"/>
        <v>3.5335689045937757E-2</v>
      </c>
      <c r="AL3957" s="26">
        <f t="shared" si="1660"/>
        <v>4.4423076923076996</v>
      </c>
      <c r="AM3957" s="26">
        <f ca="1">IF(RAND()&lt;J3957,H3957*F3957,I3957*G3957)-1</f>
        <v>-1</v>
      </c>
      <c r="AN3957" s="26">
        <f ca="1">IF(RAND()&lt;(J3957+(2*F3957-1)*Sheet2!D$109),H3957*F3957,I3957*G3957)-1</f>
        <v>4.25</v>
      </c>
      <c r="AO3957" s="3">
        <f t="shared" si="1640"/>
        <v>200810</v>
      </c>
    </row>
    <row r="3958" spans="1:41" x14ac:dyDescent="0.25">
      <c r="A3958" s="6">
        <v>39733</v>
      </c>
      <c r="B3958" s="1" t="s">
        <v>25</v>
      </c>
      <c r="C3958" s="1" t="s">
        <v>26</v>
      </c>
      <c r="D3958" s="1">
        <v>27</v>
      </c>
      <c r="E3958" s="1">
        <v>3</v>
      </c>
      <c r="F3958">
        <f t="shared" si="1641"/>
        <v>1</v>
      </c>
      <c r="G3958">
        <f t="shared" si="1642"/>
        <v>0</v>
      </c>
      <c r="H3958" s="4">
        <v>1.74074074074074</v>
      </c>
      <c r="I3958" s="4">
        <v>2.15</v>
      </c>
      <c r="J3958" s="4">
        <f t="shared" si="1643"/>
        <v>0.57446808510638325</v>
      </c>
      <c r="K3958" s="4">
        <f t="shared" si="1644"/>
        <v>0.46511627906976744</v>
      </c>
      <c r="L3958" s="17">
        <f t="shared" si="1645"/>
        <v>0.54446808510638323</v>
      </c>
      <c r="M3958" s="17">
        <f t="shared" si="1646"/>
        <v>0.49511627906976741</v>
      </c>
      <c r="N3958" s="34">
        <f t="shared" si="1647"/>
        <v>1.8366549433372403</v>
      </c>
      <c r="O3958" s="12">
        <f t="shared" si="1648"/>
        <v>2.0197275716298733</v>
      </c>
      <c r="P3958" s="4">
        <f t="shared" si="1649"/>
        <v>200810</v>
      </c>
      <c r="Q3958" s="17">
        <f t="shared" si="1650"/>
        <v>1.74074074074074</v>
      </c>
      <c r="R3958" s="17">
        <f t="shared" si="1651"/>
        <v>-2.2195652173913056</v>
      </c>
      <c r="S3958" s="16">
        <f t="shared" si="1652"/>
        <v>-0.4788244766505656</v>
      </c>
      <c r="T3958" s="5">
        <f t="shared" si="1653"/>
        <v>1.2351063829787239</v>
      </c>
      <c r="U3958" s="21">
        <f t="shared" si="1654"/>
        <v>0</v>
      </c>
      <c r="W3958" s="5">
        <f t="shared" si="1655"/>
        <v>0.74074074074074003</v>
      </c>
      <c r="X3958" s="4">
        <f t="shared" si="1656"/>
        <v>-0.42553191489361675</v>
      </c>
      <c r="AE3958" s="4">
        <f t="shared" si="1657"/>
        <v>-1.1662726556343566</v>
      </c>
      <c r="AJ3958" s="3">
        <f t="shared" si="1658"/>
        <v>3.8077106139933536E-2</v>
      </c>
      <c r="AK3958" s="3">
        <f t="shared" si="1659"/>
        <v>3.8077106139933536E-2</v>
      </c>
      <c r="AL3958" s="26">
        <f t="shared" si="1660"/>
        <v>1.2351063829787239</v>
      </c>
      <c r="AM3958" s="26">
        <f ca="1">IF(RAND()&lt;J3958,H3958*F3958,I3958*G3958)-1</f>
        <v>-1</v>
      </c>
      <c r="AN3958" s="26">
        <f ca="1">IF(RAND()&lt;(J3958+(2*F3958-1)*Sheet2!D$109),H3958*F3958,I3958*G3958)-1</f>
        <v>0.74074074074074003</v>
      </c>
      <c r="AO3958" s="3">
        <f t="shared" si="1640"/>
        <v>200810</v>
      </c>
    </row>
    <row r="3959" spans="1:41" x14ac:dyDescent="0.25">
      <c r="A3959" s="6">
        <v>39733</v>
      </c>
      <c r="B3959" s="1" t="s">
        <v>47</v>
      </c>
      <c r="C3959" s="1" t="s">
        <v>48</v>
      </c>
      <c r="D3959" s="1">
        <v>17</v>
      </c>
      <c r="E3959" s="1">
        <v>27</v>
      </c>
      <c r="F3959">
        <f t="shared" si="1641"/>
        <v>0</v>
      </c>
      <c r="G3959">
        <f t="shared" si="1642"/>
        <v>1</v>
      </c>
      <c r="H3959" s="4">
        <v>1.8333333333333299</v>
      </c>
      <c r="I3959" s="4">
        <v>2</v>
      </c>
      <c r="J3959" s="4">
        <f t="shared" si="1643"/>
        <v>0.54545454545454641</v>
      </c>
      <c r="K3959" s="4">
        <f t="shared" si="1644"/>
        <v>0.5</v>
      </c>
      <c r="L3959" s="17">
        <f t="shared" si="1645"/>
        <v>0.57545454545454644</v>
      </c>
      <c r="M3959" s="17">
        <f t="shared" si="1646"/>
        <v>0.47</v>
      </c>
      <c r="N3959" s="34">
        <f t="shared" si="1647"/>
        <v>1.7377567140600285</v>
      </c>
      <c r="O3959" s="12">
        <f t="shared" si="1648"/>
        <v>2.1276595744680851</v>
      </c>
      <c r="P3959" s="4">
        <f t="shared" si="1649"/>
        <v>200810</v>
      </c>
      <c r="Q3959" s="17">
        <f t="shared" si="1650"/>
        <v>0.91666666666666496</v>
      </c>
      <c r="R3959" s="17">
        <f t="shared" si="1651"/>
        <v>-2.2000000000000046</v>
      </c>
      <c r="S3959" s="16">
        <f t="shared" si="1652"/>
        <v>-1.2833333333333397</v>
      </c>
      <c r="T3959" s="5">
        <f t="shared" si="1653"/>
        <v>1.0909090909090928</v>
      </c>
      <c r="U3959" s="21">
        <f t="shared" si="1654"/>
        <v>0</v>
      </c>
      <c r="W3959" s="5">
        <f t="shared" si="1655"/>
        <v>-1</v>
      </c>
      <c r="X3959" s="4">
        <f t="shared" si="1656"/>
        <v>-1</v>
      </c>
      <c r="AE3959" s="4">
        <f t="shared" si="1657"/>
        <v>-1.2878787878787836</v>
      </c>
      <c r="AJ3959" s="3">
        <f t="shared" si="1658"/>
        <v>4.3478260869566188E-2</v>
      </c>
      <c r="AK3959" s="3">
        <f t="shared" si="1659"/>
        <v>4.3478260869566188E-2</v>
      </c>
      <c r="AL3959" s="26">
        <f t="shared" si="1660"/>
        <v>1.0909090909090928</v>
      </c>
      <c r="AM3959" s="26">
        <f ca="1">IF(RAND()&lt;J3959,H3959*F3959,I3959*G3959)-1</f>
        <v>1</v>
      </c>
      <c r="AN3959" s="26">
        <f ca="1">IF(RAND()&lt;(J3959+(2*F3959-1)*Sheet2!D$109),H3959*F3959,I3959*G3959)-1</f>
        <v>1</v>
      </c>
      <c r="AO3959" s="3">
        <f t="shared" si="1640"/>
        <v>200810</v>
      </c>
    </row>
    <row r="3960" spans="1:41" x14ac:dyDescent="0.25">
      <c r="A3960" s="6">
        <v>39733</v>
      </c>
      <c r="B3960" s="1" t="s">
        <v>24</v>
      </c>
      <c r="C3960" s="1" t="s">
        <v>41</v>
      </c>
      <c r="D3960" s="1">
        <v>26</v>
      </c>
      <c r="E3960" s="1">
        <v>40</v>
      </c>
      <c r="F3960">
        <f t="shared" si="1641"/>
        <v>0</v>
      </c>
      <c r="G3960">
        <f t="shared" si="1642"/>
        <v>1</v>
      </c>
      <c r="H3960" s="4">
        <v>3</v>
      </c>
      <c r="I3960" s="4">
        <v>1.4166666666666701</v>
      </c>
      <c r="J3960" s="4">
        <f t="shared" si="1643"/>
        <v>0.33333333333333331</v>
      </c>
      <c r="K3960" s="4">
        <f t="shared" si="1644"/>
        <v>0.70588235294117474</v>
      </c>
      <c r="L3960" s="17">
        <f t="shared" si="1645"/>
        <v>0.36333333333333329</v>
      </c>
      <c r="M3960" s="17">
        <f t="shared" si="1646"/>
        <v>0.67588235294117471</v>
      </c>
      <c r="N3960" s="34">
        <f t="shared" si="1647"/>
        <v>2.7522935779816518</v>
      </c>
      <c r="O3960" s="12">
        <f t="shared" si="1648"/>
        <v>1.4795474325500473</v>
      </c>
      <c r="P3960" s="4">
        <f t="shared" si="1649"/>
        <v>200810</v>
      </c>
      <c r="Q3960" s="17">
        <f t="shared" si="1650"/>
        <v>2.1176470588235241</v>
      </c>
      <c r="R3960" s="17">
        <f t="shared" si="1651"/>
        <v>-2.8999999999999804</v>
      </c>
      <c r="S3960" s="16">
        <f t="shared" si="1652"/>
        <v>-0.78235294117645626</v>
      </c>
      <c r="T3960" s="5">
        <f t="shared" si="1653"/>
        <v>0.47222222222222338</v>
      </c>
      <c r="U3960" s="21">
        <f t="shared" si="1654"/>
        <v>0</v>
      </c>
      <c r="W3960" s="5">
        <f t="shared" si="1655"/>
        <v>-1</v>
      </c>
      <c r="X3960" s="4">
        <f t="shared" si="1656"/>
        <v>-1</v>
      </c>
      <c r="AE3960" s="4">
        <f t="shared" si="1657"/>
        <v>-2.6666666666666665</v>
      </c>
      <c r="AJ3960" s="3">
        <f t="shared" si="1658"/>
        <v>3.7735849056601989E-2</v>
      </c>
      <c r="AK3960" s="3">
        <f t="shared" si="1659"/>
        <v>3.7735849056602211E-2</v>
      </c>
      <c r="AL3960" s="26">
        <f t="shared" si="1660"/>
        <v>0.47222222222222338</v>
      </c>
      <c r="AM3960" s="26">
        <f ca="1">IF(RAND()&lt;J3960,H3960*F3960,I3960*G3960)-1</f>
        <v>-1</v>
      </c>
      <c r="AN3960" s="26">
        <f ca="1">IF(RAND()&lt;(J3960+(2*F3960-1)*Sheet2!D$109),H3960*F3960,I3960*G3960)-1</f>
        <v>0.41666666666667007</v>
      </c>
      <c r="AO3960" s="3">
        <f t="shared" si="1640"/>
        <v>200810</v>
      </c>
    </row>
    <row r="3961" spans="1:41" x14ac:dyDescent="0.25">
      <c r="A3961" s="6">
        <v>39733</v>
      </c>
      <c r="B3961" s="1" t="s">
        <v>50</v>
      </c>
      <c r="C3961" s="1" t="s">
        <v>38</v>
      </c>
      <c r="D3961" s="1">
        <v>30</v>
      </c>
      <c r="E3961" s="1">
        <v>10</v>
      </c>
      <c r="F3961">
        <f t="shared" si="1641"/>
        <v>1</v>
      </c>
      <c r="G3961">
        <f t="shared" si="1642"/>
        <v>0</v>
      </c>
      <c r="H3961" s="4">
        <v>1.3846153846153799</v>
      </c>
      <c r="I3961" s="4">
        <v>3.2</v>
      </c>
      <c r="J3961" s="4">
        <f t="shared" si="1643"/>
        <v>0.72222222222222465</v>
      </c>
      <c r="K3961" s="4">
        <f t="shared" si="1644"/>
        <v>0.3125</v>
      </c>
      <c r="L3961" s="17">
        <f t="shared" si="1645"/>
        <v>0.69222222222222463</v>
      </c>
      <c r="M3961" s="17">
        <f t="shared" si="1646"/>
        <v>0.34250000000000003</v>
      </c>
      <c r="N3961" s="34">
        <f t="shared" si="1647"/>
        <v>1.4446227929373947</v>
      </c>
      <c r="O3961" s="12">
        <f t="shared" si="1648"/>
        <v>2.9197080291970803</v>
      </c>
      <c r="P3961" s="4">
        <f t="shared" si="1649"/>
        <v>200810</v>
      </c>
      <c r="Q3961" s="17">
        <f t="shared" si="1650"/>
        <v>1.3846153846153799</v>
      </c>
      <c r="R3961" s="17">
        <f t="shared" si="1651"/>
        <v>-3.0545454545454862</v>
      </c>
      <c r="S3961" s="16">
        <f t="shared" si="1652"/>
        <v>-1.6699300699301063</v>
      </c>
      <c r="T3961" s="5">
        <f t="shared" si="1653"/>
        <v>2.3111111111111189</v>
      </c>
      <c r="U3961" s="21">
        <f t="shared" si="1654"/>
        <v>0</v>
      </c>
      <c r="W3961" s="5">
        <f t="shared" si="1655"/>
        <v>0.38461538461537992</v>
      </c>
      <c r="X3961" s="4">
        <f t="shared" si="1656"/>
        <v>-0.27777777777777535</v>
      </c>
      <c r="AE3961" s="4">
        <f t="shared" si="1657"/>
        <v>-0.66239316239315527</v>
      </c>
      <c r="AJ3961" s="3">
        <f t="shared" si="1658"/>
        <v>3.3557046979868055E-2</v>
      </c>
      <c r="AK3961" s="3">
        <f t="shared" si="1659"/>
        <v>3.3557046979867944E-2</v>
      </c>
      <c r="AL3961" s="26">
        <f t="shared" si="1660"/>
        <v>2.3111111111111189</v>
      </c>
      <c r="AM3961" s="26">
        <f ca="1">IF(RAND()&lt;J3961,H3961*F3961,I3961*G3961)-1</f>
        <v>0.38461538461537992</v>
      </c>
      <c r="AN3961" s="26">
        <f ca="1">IF(RAND()&lt;(J3961+(2*F3961-1)*Sheet2!D$109),H3961*F3961,I3961*G3961)-1</f>
        <v>0.38461538461537992</v>
      </c>
      <c r="AO3961" s="3">
        <f t="shared" si="1640"/>
        <v>200810</v>
      </c>
    </row>
    <row r="3962" spans="1:41" x14ac:dyDescent="0.25">
      <c r="A3962" s="6">
        <v>39733</v>
      </c>
      <c r="B3962" s="1" t="s">
        <v>39</v>
      </c>
      <c r="C3962" s="1" t="s">
        <v>30</v>
      </c>
      <c r="D3962" s="1">
        <v>26</v>
      </c>
      <c r="E3962" s="1">
        <v>14</v>
      </c>
      <c r="F3962">
        <f t="shared" si="1641"/>
        <v>1</v>
      </c>
      <c r="G3962">
        <f t="shared" si="1642"/>
        <v>0</v>
      </c>
      <c r="H3962" s="4">
        <v>1.2222222222222201</v>
      </c>
      <c r="I3962" s="4">
        <v>4.75</v>
      </c>
      <c r="J3962" s="4">
        <f t="shared" si="1643"/>
        <v>0.81818181818181956</v>
      </c>
      <c r="K3962" s="4">
        <f t="shared" si="1644"/>
        <v>0.21052631578947367</v>
      </c>
      <c r="L3962" s="17">
        <f t="shared" si="1645"/>
        <v>0.78818181818181954</v>
      </c>
      <c r="M3962" s="17">
        <f t="shared" si="1646"/>
        <v>0.24052631578947367</v>
      </c>
      <c r="N3962" s="34">
        <f t="shared" si="1647"/>
        <v>1.2687427912341385</v>
      </c>
      <c r="O3962" s="12">
        <f t="shared" si="1648"/>
        <v>4.1575492341356677</v>
      </c>
      <c r="P3962" s="4">
        <f t="shared" si="1649"/>
        <v>200810</v>
      </c>
      <c r="Q3962" s="17">
        <f t="shared" si="1650"/>
        <v>1.2222222222222201</v>
      </c>
      <c r="R3962" s="17">
        <f t="shared" si="1651"/>
        <v>-4.7666666666667092</v>
      </c>
      <c r="S3962" s="16">
        <f t="shared" si="1652"/>
        <v>-3.5444444444444891</v>
      </c>
      <c r="T3962" s="5">
        <f t="shared" si="1653"/>
        <v>3.8863636363636429</v>
      </c>
      <c r="U3962" s="21">
        <f t="shared" si="1654"/>
        <v>0</v>
      </c>
      <c r="W3962" s="5">
        <f t="shared" si="1655"/>
        <v>0.2222222222222201</v>
      </c>
      <c r="X3962" s="4">
        <f t="shared" si="1656"/>
        <v>-0.18181818181818044</v>
      </c>
      <c r="AE3962" s="4">
        <f t="shared" si="1657"/>
        <v>-0.40404040404040054</v>
      </c>
      <c r="AJ3962" s="3">
        <f t="shared" si="1658"/>
        <v>2.7906976744187295E-2</v>
      </c>
      <c r="AK3962" s="3">
        <f t="shared" si="1659"/>
        <v>2.7906976744187406E-2</v>
      </c>
      <c r="AL3962" s="26">
        <f t="shared" si="1660"/>
        <v>3.8863636363636429</v>
      </c>
      <c r="AM3962" s="26">
        <f ca="1">IF(RAND()&lt;J3962,H3962*F3962,I3962*G3962)-1</f>
        <v>-1</v>
      </c>
      <c r="AN3962" s="26">
        <f ca="1">IF(RAND()&lt;(J3962+(2*F3962-1)*Sheet2!D$109),H3962*F3962,I3962*G3962)-1</f>
        <v>0.2222222222222201</v>
      </c>
      <c r="AO3962" s="3">
        <f t="shared" si="1640"/>
        <v>200810</v>
      </c>
    </row>
    <row r="3963" spans="1:41" x14ac:dyDescent="0.25">
      <c r="A3963" s="6">
        <v>39733</v>
      </c>
      <c r="B3963" s="1" t="s">
        <v>28</v>
      </c>
      <c r="C3963" s="1" t="s">
        <v>40</v>
      </c>
      <c r="D3963" s="1">
        <v>34</v>
      </c>
      <c r="E3963" s="1">
        <v>3</v>
      </c>
      <c r="F3963">
        <f t="shared" si="1641"/>
        <v>1</v>
      </c>
      <c r="G3963">
        <f t="shared" si="1642"/>
        <v>0</v>
      </c>
      <c r="H3963" s="4">
        <v>1.3333333333333299</v>
      </c>
      <c r="I3963" s="4">
        <v>3.5</v>
      </c>
      <c r="J3963" s="4">
        <f t="shared" si="1643"/>
        <v>0.75000000000000189</v>
      </c>
      <c r="K3963" s="4">
        <f t="shared" si="1644"/>
        <v>0.2857142857142857</v>
      </c>
      <c r="L3963" s="17">
        <f t="shared" si="1645"/>
        <v>0.72000000000000186</v>
      </c>
      <c r="M3963" s="17">
        <f t="shared" si="1646"/>
        <v>0.31571428571428573</v>
      </c>
      <c r="N3963" s="34">
        <f t="shared" si="1647"/>
        <v>1.3888888888888853</v>
      </c>
      <c r="O3963" s="12">
        <f t="shared" si="1648"/>
        <v>3.1674208144796379</v>
      </c>
      <c r="P3963" s="4">
        <f t="shared" si="1649"/>
        <v>200810</v>
      </c>
      <c r="Q3963" s="17">
        <f t="shared" si="1650"/>
        <v>1.3333333333333299</v>
      </c>
      <c r="R3963" s="17">
        <f t="shared" si="1651"/>
        <v>-3.4000000000000306</v>
      </c>
      <c r="S3963" s="16">
        <f t="shared" si="1652"/>
        <v>-2.0666666666667006</v>
      </c>
      <c r="T3963" s="5">
        <f t="shared" si="1653"/>
        <v>2.6250000000000067</v>
      </c>
      <c r="U3963" s="21">
        <f t="shared" si="1654"/>
        <v>0</v>
      </c>
      <c r="W3963" s="5">
        <f t="shared" si="1655"/>
        <v>0.33333333333332993</v>
      </c>
      <c r="X3963" s="4">
        <f t="shared" si="1656"/>
        <v>-0.24999999999999811</v>
      </c>
      <c r="AE3963" s="4">
        <f t="shared" si="1657"/>
        <v>-0.58333333333332804</v>
      </c>
      <c r="AJ3963" s="3">
        <f t="shared" si="1658"/>
        <v>3.4482758620691611E-2</v>
      </c>
      <c r="AK3963" s="3">
        <f t="shared" si="1659"/>
        <v>3.4482758620691278E-2</v>
      </c>
      <c r="AL3963" s="26">
        <f t="shared" si="1660"/>
        <v>2.6250000000000067</v>
      </c>
      <c r="AM3963" s="26">
        <f ca="1">IF(RAND()&lt;J3963,H3963*F3963,I3963*G3963)-1</f>
        <v>0.33333333333332993</v>
      </c>
      <c r="AN3963" s="26">
        <f ca="1">IF(RAND()&lt;(J3963+(2*F3963-1)*Sheet2!D$109),H3963*F3963,I3963*G3963)-1</f>
        <v>0.33333333333332993</v>
      </c>
      <c r="AO3963" s="3">
        <f t="shared" si="1640"/>
        <v>200810</v>
      </c>
    </row>
    <row r="3964" spans="1:41" x14ac:dyDescent="0.25">
      <c r="A3964" s="6">
        <v>39733</v>
      </c>
      <c r="B3964" s="1" t="s">
        <v>46</v>
      </c>
      <c r="C3964" s="1" t="s">
        <v>19</v>
      </c>
      <c r="D3964" s="1">
        <v>12</v>
      </c>
      <c r="E3964" s="1">
        <v>10</v>
      </c>
      <c r="F3964">
        <f t="shared" si="1641"/>
        <v>1</v>
      </c>
      <c r="G3964">
        <f t="shared" si="1642"/>
        <v>0</v>
      </c>
      <c r="H3964" s="4">
        <v>1.15384615384615</v>
      </c>
      <c r="I3964" s="4">
        <v>6</v>
      </c>
      <c r="J3964" s="4">
        <f t="shared" si="1643"/>
        <v>0.86666666666666958</v>
      </c>
      <c r="K3964" s="4">
        <f t="shared" si="1644"/>
        <v>0.16666666666666666</v>
      </c>
      <c r="L3964" s="17">
        <f t="shared" si="1645"/>
        <v>0.83666666666666956</v>
      </c>
      <c r="M3964" s="17">
        <f t="shared" si="1646"/>
        <v>0.19666666666666666</v>
      </c>
      <c r="N3964" s="34">
        <f t="shared" si="1647"/>
        <v>1.1952191235059719</v>
      </c>
      <c r="O3964" s="12">
        <f t="shared" si="1648"/>
        <v>5.0847457627118651</v>
      </c>
      <c r="P3964" s="4">
        <f t="shared" si="1649"/>
        <v>200810</v>
      </c>
      <c r="Q3964" s="17">
        <f t="shared" si="1650"/>
        <v>1.15384615384615</v>
      </c>
      <c r="R3964" s="17">
        <f t="shared" si="1651"/>
        <v>-6.7000000000001636</v>
      </c>
      <c r="S3964" s="16">
        <f t="shared" si="1652"/>
        <v>-5.5461538461540139</v>
      </c>
      <c r="T3964" s="5">
        <f t="shared" si="1653"/>
        <v>5.2000000000000171</v>
      </c>
      <c r="U3964" s="21">
        <f t="shared" si="1654"/>
        <v>0</v>
      </c>
      <c r="W3964" s="5">
        <f t="shared" si="1655"/>
        <v>0.15384615384614997</v>
      </c>
      <c r="X3964" s="4">
        <f t="shared" si="1656"/>
        <v>-0.13333333333333042</v>
      </c>
      <c r="AE3964" s="4">
        <f t="shared" si="1657"/>
        <v>-0.28717948717948039</v>
      </c>
      <c r="AJ3964" s="3">
        <f t="shared" si="1658"/>
        <v>3.2258064516131668E-2</v>
      </c>
      <c r="AK3964" s="3">
        <f t="shared" si="1659"/>
        <v>3.2258064516131779E-2</v>
      </c>
      <c r="AL3964" s="26">
        <f t="shared" si="1660"/>
        <v>5.2000000000000171</v>
      </c>
      <c r="AM3964" s="26">
        <f ca="1">IF(RAND()&lt;J3964,H3964*F3964,I3964*G3964)-1</f>
        <v>0.15384615384614997</v>
      </c>
      <c r="AN3964" s="26">
        <f ca="1">IF(RAND()&lt;(J3964+(2*F3964-1)*Sheet2!D$109),H3964*F3964,I3964*G3964)-1</f>
        <v>0.15384615384614997</v>
      </c>
      <c r="AO3964" s="3">
        <f t="shared" si="1640"/>
        <v>200810</v>
      </c>
    </row>
    <row r="3965" spans="1:41" x14ac:dyDescent="0.25">
      <c r="A3965" s="6">
        <v>39733</v>
      </c>
      <c r="B3965" s="1" t="s">
        <v>22</v>
      </c>
      <c r="C3965" s="1" t="s">
        <v>29</v>
      </c>
      <c r="D3965" s="1">
        <v>31</v>
      </c>
      <c r="E3965" s="1">
        <v>3</v>
      </c>
      <c r="F3965">
        <f t="shared" si="1641"/>
        <v>1</v>
      </c>
      <c r="G3965">
        <f t="shared" si="1642"/>
        <v>0</v>
      </c>
      <c r="H3965" s="4">
        <v>1.47619047619048</v>
      </c>
      <c r="I3965" s="4">
        <v>2.75</v>
      </c>
      <c r="J3965" s="4">
        <f t="shared" si="1643"/>
        <v>0.67741935483870785</v>
      </c>
      <c r="K3965" s="4">
        <f t="shared" si="1644"/>
        <v>0.36363636363636365</v>
      </c>
      <c r="L3965" s="17">
        <f t="shared" si="1645"/>
        <v>0.64741935483870783</v>
      </c>
      <c r="M3965" s="17">
        <f t="shared" si="1646"/>
        <v>0.39363636363636367</v>
      </c>
      <c r="N3965" s="34">
        <f t="shared" si="1647"/>
        <v>1.54459392127554</v>
      </c>
      <c r="O3965" s="12">
        <f t="shared" si="1648"/>
        <v>2.5404157043879905</v>
      </c>
      <c r="P3965" s="4">
        <f t="shared" si="1649"/>
        <v>200810</v>
      </c>
      <c r="Q3965" s="17">
        <f t="shared" si="1650"/>
        <v>1.47619047619048</v>
      </c>
      <c r="R3965" s="17">
        <f t="shared" si="1651"/>
        <v>-2.6714285714285539</v>
      </c>
      <c r="S3965" s="16">
        <f t="shared" si="1652"/>
        <v>-1.1952380952380739</v>
      </c>
      <c r="T3965" s="5">
        <f t="shared" si="1653"/>
        <v>1.8629032258064468</v>
      </c>
      <c r="U3965" s="21">
        <f t="shared" si="1654"/>
        <v>0</v>
      </c>
      <c r="W3965" s="5">
        <f t="shared" si="1655"/>
        <v>0.47619047619048005</v>
      </c>
      <c r="X3965" s="4">
        <f t="shared" si="1656"/>
        <v>-0.32258064516129215</v>
      </c>
      <c r="AE3965" s="4">
        <f t="shared" si="1657"/>
        <v>-0.79877112135177242</v>
      </c>
      <c r="AJ3965" s="3">
        <f t="shared" si="1658"/>
        <v>3.9436619718308252E-2</v>
      </c>
      <c r="AK3965" s="3">
        <f t="shared" si="1659"/>
        <v>3.9436619718308141E-2</v>
      </c>
      <c r="AL3965" s="26">
        <f t="shared" si="1660"/>
        <v>1.8629032258064468</v>
      </c>
      <c r="AM3965" s="26">
        <f ca="1">IF(RAND()&lt;J3965,H3965*F3965,I3965*G3965)-1</f>
        <v>-1</v>
      </c>
      <c r="AN3965" s="26">
        <f ca="1">IF(RAND()&lt;(J3965+(2*F3965-1)*Sheet2!D$109),H3965*F3965,I3965*G3965)-1</f>
        <v>0.47619047619048005</v>
      </c>
      <c r="AO3965" s="3">
        <f t="shared" si="1640"/>
        <v>200810</v>
      </c>
    </row>
    <row r="3966" spans="1:41" x14ac:dyDescent="0.25">
      <c r="A3966" s="6">
        <v>39733</v>
      </c>
      <c r="B3966" s="1" t="s">
        <v>33</v>
      </c>
      <c r="C3966" s="1" t="s">
        <v>37</v>
      </c>
      <c r="D3966" s="1">
        <v>29</v>
      </c>
      <c r="E3966" s="1">
        <v>28</v>
      </c>
      <c r="F3966">
        <f t="shared" si="1641"/>
        <v>1</v>
      </c>
      <c r="G3966">
        <f t="shared" si="1642"/>
        <v>0</v>
      </c>
      <c r="H3966" s="4">
        <v>1.625</v>
      </c>
      <c r="I3966" s="4">
        <v>2.4</v>
      </c>
      <c r="J3966" s="4">
        <f t="shared" si="1643"/>
        <v>0.61538461538461542</v>
      </c>
      <c r="K3966" s="4">
        <f t="shared" si="1644"/>
        <v>0.41666666666666669</v>
      </c>
      <c r="L3966" s="17">
        <f t="shared" si="1645"/>
        <v>0.58538461538461539</v>
      </c>
      <c r="M3966" s="17">
        <f t="shared" si="1646"/>
        <v>0.44666666666666666</v>
      </c>
      <c r="N3966" s="34">
        <f t="shared" si="1647"/>
        <v>1.7082785808147174</v>
      </c>
      <c r="O3966" s="12">
        <f t="shared" si="1648"/>
        <v>2.238805970149254</v>
      </c>
      <c r="P3966" s="4">
        <f t="shared" si="1649"/>
        <v>200810</v>
      </c>
      <c r="Q3966" s="17">
        <f t="shared" si="1650"/>
        <v>1.625</v>
      </c>
      <c r="R3966" s="17">
        <f t="shared" si="1651"/>
        <v>-2.3142857142857145</v>
      </c>
      <c r="S3966" s="16">
        <f t="shared" si="1652"/>
        <v>-0.6892857142857145</v>
      </c>
      <c r="T3966" s="5">
        <f t="shared" si="1653"/>
        <v>1.4769230769230768</v>
      </c>
      <c r="U3966" s="21">
        <f t="shared" si="1654"/>
        <v>0</v>
      </c>
      <c r="W3966" s="5">
        <f t="shared" si="1655"/>
        <v>0.625</v>
      </c>
      <c r="X3966" s="4">
        <f t="shared" si="1656"/>
        <v>-0.38461538461538458</v>
      </c>
      <c r="AE3966" s="4">
        <f t="shared" si="1657"/>
        <v>-1.0096153846153846</v>
      </c>
      <c r="AJ3966" s="3">
        <f t="shared" si="1658"/>
        <v>3.1055900621118071E-2</v>
      </c>
      <c r="AK3966" s="3">
        <f t="shared" si="1659"/>
        <v>3.1055900621118071E-2</v>
      </c>
      <c r="AL3966" s="26">
        <f t="shared" si="1660"/>
        <v>1.4769230769230768</v>
      </c>
      <c r="AM3966" s="26">
        <f ca="1">IF(RAND()&lt;J3966,H3966*F3966,I3966*G3966)-1</f>
        <v>-1</v>
      </c>
      <c r="AN3966" s="26">
        <f ca="1">IF(RAND()&lt;(J3966+(2*F3966-1)*Sheet2!D$109),H3966*F3966,I3966*G3966)-1</f>
        <v>0.625</v>
      </c>
      <c r="AO3966" s="3">
        <f t="shared" si="1640"/>
        <v>200810</v>
      </c>
    </row>
    <row r="3967" spans="1:41" x14ac:dyDescent="0.25">
      <c r="A3967" s="6">
        <v>39733</v>
      </c>
      <c r="B3967" s="1" t="s">
        <v>21</v>
      </c>
      <c r="C3967" s="1" t="s">
        <v>42</v>
      </c>
      <c r="D3967" s="1">
        <v>17</v>
      </c>
      <c r="E3967" s="1">
        <v>24</v>
      </c>
      <c r="F3967">
        <f t="shared" si="1641"/>
        <v>0</v>
      </c>
      <c r="G3967">
        <f t="shared" si="1642"/>
        <v>1</v>
      </c>
      <c r="H3967" s="4">
        <v>1.5882352941176499</v>
      </c>
      <c r="I3967" s="4">
        <v>2.5</v>
      </c>
      <c r="J3967" s="4">
        <f t="shared" si="1643"/>
        <v>0.62962962962962854</v>
      </c>
      <c r="K3967" s="4">
        <f t="shared" si="1644"/>
        <v>0.4</v>
      </c>
      <c r="L3967" s="17">
        <f t="shared" si="1645"/>
        <v>0.65962962962962857</v>
      </c>
      <c r="M3967" s="17">
        <f t="shared" si="1646"/>
        <v>0.37</v>
      </c>
      <c r="N3967" s="34">
        <f t="shared" si="1647"/>
        <v>1.5160022459292557</v>
      </c>
      <c r="O3967" s="12">
        <f t="shared" si="1648"/>
        <v>2.7027027027027026</v>
      </c>
      <c r="P3967" s="4">
        <f t="shared" si="1649"/>
        <v>200810</v>
      </c>
      <c r="Q3967" s="17">
        <f t="shared" si="1650"/>
        <v>0.6352941176470599</v>
      </c>
      <c r="R3967" s="17">
        <f t="shared" si="1651"/>
        <v>-2.3666666666666587</v>
      </c>
      <c r="S3967" s="16">
        <f t="shared" si="1652"/>
        <v>-1.7313725490195988</v>
      </c>
      <c r="T3967" s="5">
        <f t="shared" si="1653"/>
        <v>1.5740740740740713</v>
      </c>
      <c r="U3967" s="21">
        <f t="shared" si="1654"/>
        <v>0</v>
      </c>
      <c r="W3967" s="5">
        <f t="shared" si="1655"/>
        <v>-1</v>
      </c>
      <c r="X3967" s="4">
        <f t="shared" si="1656"/>
        <v>-1</v>
      </c>
      <c r="AE3967" s="4">
        <f t="shared" si="1657"/>
        <v>-0.95860566448802131</v>
      </c>
      <c r="AJ3967" s="3">
        <f t="shared" si="1658"/>
        <v>2.8776978417265231E-2</v>
      </c>
      <c r="AK3967" s="3">
        <f t="shared" si="1659"/>
        <v>2.8776978417265231E-2</v>
      </c>
      <c r="AL3967" s="26">
        <f t="shared" si="1660"/>
        <v>1.5740740740740713</v>
      </c>
      <c r="AM3967" s="26">
        <f ca="1">IF(RAND()&lt;J3967,H3967*F3967,I3967*G3967)-1</f>
        <v>-1</v>
      </c>
      <c r="AN3967" s="26">
        <f ca="1">IF(RAND()&lt;(J3967+(2*F3967-1)*Sheet2!D$109),H3967*F3967,I3967*G3967)-1</f>
        <v>1.5</v>
      </c>
      <c r="AO3967" s="3">
        <f t="shared" si="1640"/>
        <v>200810</v>
      </c>
    </row>
    <row r="3968" spans="1:41" x14ac:dyDescent="0.25">
      <c r="A3968" s="6">
        <v>39733</v>
      </c>
      <c r="B3968" s="1" t="s">
        <v>27</v>
      </c>
      <c r="C3968" s="1" t="s">
        <v>31</v>
      </c>
      <c r="D3968" s="1">
        <v>22</v>
      </c>
      <c r="E3968" s="1">
        <v>20</v>
      </c>
      <c r="F3968">
        <f t="shared" si="1641"/>
        <v>1</v>
      </c>
      <c r="G3968">
        <f t="shared" si="1642"/>
        <v>0</v>
      </c>
      <c r="H3968" s="4">
        <v>2.25</v>
      </c>
      <c r="I3968" s="4">
        <v>1.68965517241379</v>
      </c>
      <c r="J3968" s="4">
        <f t="shared" si="1643"/>
        <v>0.44444444444444442</v>
      </c>
      <c r="K3968" s="4">
        <f t="shared" si="1644"/>
        <v>0.59183673469387865</v>
      </c>
      <c r="L3968" s="17">
        <f t="shared" si="1645"/>
        <v>0.41444444444444439</v>
      </c>
      <c r="M3968" s="17">
        <f t="shared" si="1646"/>
        <v>0.62183673469387868</v>
      </c>
      <c r="N3968" s="34">
        <f t="shared" si="1647"/>
        <v>2.4128686327077751</v>
      </c>
      <c r="O3968" s="12">
        <f t="shared" si="1648"/>
        <v>1.6081391532655041</v>
      </c>
      <c r="P3968" s="4">
        <f t="shared" si="1649"/>
        <v>200810</v>
      </c>
      <c r="Q3968" s="17">
        <f t="shared" si="1650"/>
        <v>2.25</v>
      </c>
      <c r="R3968" s="17">
        <f t="shared" si="1651"/>
        <v>-2.2500000000000062</v>
      </c>
      <c r="S3968" s="16">
        <f t="shared" si="1652"/>
        <v>-6.2172489379008766E-15</v>
      </c>
      <c r="T3968" s="5">
        <f t="shared" si="1653"/>
        <v>0.75095785440612894</v>
      </c>
      <c r="U3968" s="21">
        <f t="shared" si="1654"/>
        <v>0</v>
      </c>
      <c r="W3968" s="5">
        <f t="shared" si="1655"/>
        <v>1.25</v>
      </c>
      <c r="X3968" s="4">
        <f t="shared" si="1656"/>
        <v>-0.55555555555555558</v>
      </c>
      <c r="AE3968" s="4">
        <f t="shared" si="1657"/>
        <v>-1.8055555555555556</v>
      </c>
      <c r="AJ3968" s="3">
        <f t="shared" si="1658"/>
        <v>3.5010940919038225E-2</v>
      </c>
      <c r="AK3968" s="3">
        <f t="shared" si="1659"/>
        <v>3.5010940919038225E-2</v>
      </c>
      <c r="AL3968" s="26">
        <f t="shared" si="1660"/>
        <v>0.75095785440612894</v>
      </c>
      <c r="AM3968" s="26">
        <f ca="1">IF(RAND()&lt;J3968,H3968*F3968,I3968*G3968)-1</f>
        <v>-1</v>
      </c>
      <c r="AN3968" s="26">
        <f ca="1">IF(RAND()&lt;(J3968+(2*F3968-1)*Sheet2!D$109),H3968*F3968,I3968*G3968)-1</f>
        <v>1.25</v>
      </c>
      <c r="AO3968" s="3">
        <f t="shared" si="1640"/>
        <v>200810</v>
      </c>
    </row>
    <row r="3969" spans="1:41" x14ac:dyDescent="0.25">
      <c r="A3969" s="6">
        <v>39733</v>
      </c>
      <c r="B3969" s="1" t="s">
        <v>49</v>
      </c>
      <c r="C3969" s="1" t="s">
        <v>23</v>
      </c>
      <c r="D3969" s="1">
        <v>30</v>
      </c>
      <c r="E3969" s="1">
        <v>24</v>
      </c>
      <c r="F3969">
        <f t="shared" si="1641"/>
        <v>1</v>
      </c>
      <c r="G3969">
        <f t="shared" si="1642"/>
        <v>0</v>
      </c>
      <c r="H3969" s="4">
        <v>2.85</v>
      </c>
      <c r="I3969" s="4">
        <v>1.4545454545454499</v>
      </c>
      <c r="J3969" s="4">
        <f t="shared" si="1643"/>
        <v>0.35087719298245612</v>
      </c>
      <c r="K3969" s="4">
        <f t="shared" si="1644"/>
        <v>0.68750000000000222</v>
      </c>
      <c r="L3969" s="17">
        <f t="shared" si="1645"/>
        <v>0.32087719298245609</v>
      </c>
      <c r="M3969" s="17">
        <f t="shared" si="1646"/>
        <v>0.71750000000000225</v>
      </c>
      <c r="N3969" s="34">
        <f t="shared" si="1647"/>
        <v>3.1164570803717884</v>
      </c>
      <c r="O3969" s="12">
        <f t="shared" si="1648"/>
        <v>1.3937282229965113</v>
      </c>
      <c r="P3969" s="4">
        <f t="shared" si="1649"/>
        <v>200810</v>
      </c>
      <c r="Q3969" s="17">
        <f t="shared" si="1650"/>
        <v>2.85</v>
      </c>
      <c r="R3969" s="17">
        <f t="shared" si="1651"/>
        <v>-2.7405405405405627</v>
      </c>
      <c r="S3969" s="16">
        <f t="shared" si="1652"/>
        <v>0.10945945945943736</v>
      </c>
      <c r="T3969" s="5">
        <f t="shared" si="1653"/>
        <v>0.51036682615629825</v>
      </c>
      <c r="U3969" s="21">
        <f t="shared" si="1654"/>
        <v>0</v>
      </c>
      <c r="W3969" s="5">
        <f t="shared" si="1655"/>
        <v>1.85</v>
      </c>
      <c r="X3969" s="4">
        <f t="shared" si="1656"/>
        <v>-0.64912280701754388</v>
      </c>
      <c r="AE3969" s="4">
        <f t="shared" si="1657"/>
        <v>-2.4991228070175442</v>
      </c>
      <c r="AJ3969" s="3">
        <f t="shared" si="1658"/>
        <v>3.6958817317848003E-2</v>
      </c>
      <c r="AK3969" s="3">
        <f t="shared" si="1659"/>
        <v>3.6958817317847781E-2</v>
      </c>
      <c r="AL3969" s="26">
        <f t="shared" si="1660"/>
        <v>0.51036682615629825</v>
      </c>
      <c r="AM3969" s="26">
        <f ca="1">IF(RAND()&lt;J3969,H3969*F3969,I3969*G3969)-1</f>
        <v>-1</v>
      </c>
      <c r="AN3969" s="26">
        <f ca="1">IF(RAND()&lt;(J3969+(2*F3969-1)*Sheet2!D$109),H3969*F3969,I3969*G3969)-1</f>
        <v>-1</v>
      </c>
      <c r="AO3969" s="3">
        <f t="shared" si="1640"/>
        <v>200810</v>
      </c>
    </row>
    <row r="3970" spans="1:41" x14ac:dyDescent="0.25">
      <c r="A3970" s="6">
        <v>39727</v>
      </c>
      <c r="B3970" s="1" t="s">
        <v>28</v>
      </c>
      <c r="C3970" s="1" t="s">
        <v>46</v>
      </c>
      <c r="D3970" s="1">
        <v>27</v>
      </c>
      <c r="E3970" s="1">
        <v>30</v>
      </c>
      <c r="F3970">
        <f t="shared" si="1641"/>
        <v>0</v>
      </c>
      <c r="G3970">
        <f t="shared" si="1642"/>
        <v>1</v>
      </c>
      <c r="H3970" s="4">
        <v>1.625</v>
      </c>
      <c r="I3970" s="4">
        <v>2.4</v>
      </c>
      <c r="J3970" s="4">
        <f t="shared" si="1643"/>
        <v>0.61538461538461542</v>
      </c>
      <c r="K3970" s="4">
        <f t="shared" si="1644"/>
        <v>0.41666666666666669</v>
      </c>
      <c r="L3970" s="17">
        <f t="shared" si="1645"/>
        <v>0.64538461538461545</v>
      </c>
      <c r="M3970" s="17">
        <f t="shared" si="1646"/>
        <v>0.38666666666666671</v>
      </c>
      <c r="N3970" s="34">
        <f t="shared" si="1647"/>
        <v>1.5494636471990464</v>
      </c>
      <c r="O3970" s="12">
        <f t="shared" si="1648"/>
        <v>2.5862068965517238</v>
      </c>
      <c r="P3970" s="4">
        <f t="shared" si="1649"/>
        <v>200810</v>
      </c>
      <c r="Q3970" s="17">
        <f t="shared" si="1650"/>
        <v>0.67708333333333337</v>
      </c>
      <c r="R3970" s="17">
        <f t="shared" si="1651"/>
        <v>-2.3142857142857145</v>
      </c>
      <c r="S3970" s="16">
        <f t="shared" si="1652"/>
        <v>-1.637202380952381</v>
      </c>
      <c r="T3970" s="5">
        <f t="shared" si="1653"/>
        <v>1.4769230769230768</v>
      </c>
      <c r="U3970" s="21">
        <f t="shared" si="1654"/>
        <v>0</v>
      </c>
      <c r="W3970" s="5">
        <f t="shared" si="1655"/>
        <v>-1</v>
      </c>
      <c r="X3970" s="4">
        <f t="shared" si="1656"/>
        <v>-1</v>
      </c>
      <c r="AE3970" s="4">
        <f t="shared" si="1657"/>
        <v>-1.0096153846153846</v>
      </c>
      <c r="AJ3970" s="3">
        <f t="shared" si="1658"/>
        <v>3.1055900621118071E-2</v>
      </c>
      <c r="AK3970" s="3">
        <f t="shared" si="1659"/>
        <v>3.105590062111796E-2</v>
      </c>
      <c r="AL3970" s="26">
        <f t="shared" si="1660"/>
        <v>1.4769230769230768</v>
      </c>
      <c r="AM3970" s="26">
        <f ca="1">IF(RAND()&lt;J3970,H3970*F3970,I3970*G3970)-1</f>
        <v>1.4</v>
      </c>
      <c r="AN3970" s="26">
        <f ca="1">IF(RAND()&lt;(J3970+(2*F3970-1)*Sheet2!D$109),H3970*F3970,I3970*G3970)-1</f>
        <v>-1</v>
      </c>
      <c r="AO3970" s="3">
        <f t="shared" ref="AO3970:AO4033" si="1661">P3970</f>
        <v>200810</v>
      </c>
    </row>
    <row r="3971" spans="1:41" x14ac:dyDescent="0.25">
      <c r="A3971" s="6">
        <v>39726</v>
      </c>
      <c r="B3971" s="1" t="s">
        <v>24</v>
      </c>
      <c r="C3971" s="1" t="s">
        <v>38</v>
      </c>
      <c r="D3971" s="1">
        <v>21</v>
      </c>
      <c r="E3971" s="1">
        <v>30</v>
      </c>
      <c r="F3971">
        <f t="shared" ref="F3971:F4034" si="1662">IF(D3971&gt;E3971,1,0)</f>
        <v>0</v>
      </c>
      <c r="G3971">
        <f t="shared" ref="G3971:G4034" si="1663">IF(E3971&gt;D3971,1,0)</f>
        <v>1</v>
      </c>
      <c r="H3971" s="4">
        <v>2.5</v>
      </c>
      <c r="I3971" s="4">
        <v>1.5882352941176499</v>
      </c>
      <c r="J3971" s="4">
        <f t="shared" ref="J3971:J4034" si="1664">1/H3971</f>
        <v>0.4</v>
      </c>
      <c r="K3971" s="4">
        <f t="shared" ref="K3971:K4034" si="1665">1/I3971</f>
        <v>0.62962962962962854</v>
      </c>
      <c r="L3971" s="17">
        <f t="shared" ref="L3971:L4034" si="1666">IF(F3971&gt;0,J3971-0.03,J3971+0.03)</f>
        <v>0.43000000000000005</v>
      </c>
      <c r="M3971" s="17">
        <f t="shared" ref="M3971:M4034" si="1667">IF(G3971&gt;0,K3971-0.03,K3971+0.03)</f>
        <v>0.59962962962962851</v>
      </c>
      <c r="N3971" s="34">
        <f t="shared" ref="N3971:N4034" si="1668">1/L3971</f>
        <v>2.3255813953488369</v>
      </c>
      <c r="O3971" s="12">
        <f t="shared" ref="O3971:O4034" si="1669">1/M3971</f>
        <v>1.6676961087090827</v>
      </c>
      <c r="P3971" s="4">
        <f t="shared" ref="P3971:P4034" si="1670">YEAR(A3971)*100+MONTH(A3971)</f>
        <v>200810</v>
      </c>
      <c r="Q3971" s="17">
        <f t="shared" ref="Q3971:Q4034" si="1671">IF(F3971=1,H3971,H3971/I3971)</f>
        <v>1.5740740740740713</v>
      </c>
      <c r="R3971" s="17">
        <f t="shared" ref="R3971:R4034" si="1672">-1/(H3971-1)-1/(I3971-1)</f>
        <v>-2.3666666666666587</v>
      </c>
      <c r="S3971" s="16">
        <f t="shared" ref="S3971:S4034" si="1673">Q3971+R3971</f>
        <v>-0.79259259259258741</v>
      </c>
      <c r="T3971" s="5">
        <f t="shared" ref="T3971:T4034" si="1674">I3971/H3971</f>
        <v>0.6352941176470599</v>
      </c>
      <c r="U3971" s="21">
        <f t="shared" ref="U3971:U4034" si="1675">IF(H3971&lt;U$1,1,0)</f>
        <v>0</v>
      </c>
      <c r="W3971" s="5">
        <f t="shared" ref="W3971:W4034" si="1676">H3971*F3971-1</f>
        <v>-1</v>
      </c>
      <c r="X3971" s="4">
        <f t="shared" ref="X3971:X4034" si="1677">J3971*F3971-1</f>
        <v>-1</v>
      </c>
      <c r="AE3971" s="4">
        <f t="shared" ref="AE3971:AE4034" si="1678">(1/H3971-1/J3971)</f>
        <v>-2.1</v>
      </c>
      <c r="AJ3971" s="3">
        <f t="shared" ref="AJ3971:AJ4034" si="1679">1-H3971*I3971/(H3971+I3971)</f>
        <v>2.8776978417265231E-2</v>
      </c>
      <c r="AK3971" s="3">
        <f t="shared" ref="AK3971:AK4034" si="1680">1-N3971*O3971/(N3971+O3971)</f>
        <v>2.8776978417265342E-2</v>
      </c>
      <c r="AL3971" s="26">
        <f t="shared" ref="AL3971:AL4034" si="1681">(I3971/H3971)</f>
        <v>0.6352941176470599</v>
      </c>
      <c r="AM3971" s="26">
        <f ca="1">IF(RAND()&lt;J3971,H3971*F3971,I3971*G3971)-1</f>
        <v>0.58823529411764985</v>
      </c>
      <c r="AN3971" s="26">
        <f ca="1">IF(RAND()&lt;(J3971+(2*F3971-1)*Sheet2!D$109),H3971*F3971,I3971*G3971)-1</f>
        <v>0.58823529411764985</v>
      </c>
      <c r="AO3971" s="3">
        <f t="shared" si="1661"/>
        <v>200810</v>
      </c>
    </row>
    <row r="3972" spans="1:41" x14ac:dyDescent="0.25">
      <c r="A3972" s="6">
        <v>39726</v>
      </c>
      <c r="B3972" s="1" t="s">
        <v>41</v>
      </c>
      <c r="C3972" s="1" t="s">
        <v>34</v>
      </c>
      <c r="D3972" s="1">
        <v>17</v>
      </c>
      <c r="E3972" s="1">
        <v>23</v>
      </c>
      <c r="F3972">
        <f t="shared" si="1662"/>
        <v>0</v>
      </c>
      <c r="G3972">
        <f t="shared" si="1663"/>
        <v>1</v>
      </c>
      <c r="H3972" s="4">
        <v>1.3448275862068999</v>
      </c>
      <c r="I3972" s="4">
        <v>3.45</v>
      </c>
      <c r="J3972" s="4">
        <f t="shared" si="1664"/>
        <v>0.74358974358974173</v>
      </c>
      <c r="K3972" s="4">
        <f t="shared" si="1665"/>
        <v>0.28985507246376813</v>
      </c>
      <c r="L3972" s="17">
        <f t="shared" si="1666"/>
        <v>0.77358974358974175</v>
      </c>
      <c r="M3972" s="17">
        <f t="shared" si="1667"/>
        <v>0.25985507246376816</v>
      </c>
      <c r="N3972" s="34">
        <f t="shared" si="1668"/>
        <v>1.2926748425588364</v>
      </c>
      <c r="O3972" s="12">
        <f t="shared" si="1669"/>
        <v>3.8482989403234797</v>
      </c>
      <c r="P3972" s="4">
        <f t="shared" si="1670"/>
        <v>200810</v>
      </c>
      <c r="Q3972" s="17">
        <f t="shared" si="1671"/>
        <v>0.38980509745127534</v>
      </c>
      <c r="R3972" s="17">
        <f t="shared" si="1672"/>
        <v>-3.3081632653060944</v>
      </c>
      <c r="S3972" s="16">
        <f t="shared" si="1673"/>
        <v>-2.9183581678548189</v>
      </c>
      <c r="T3972" s="5">
        <f t="shared" si="1674"/>
        <v>2.5653846153846089</v>
      </c>
      <c r="U3972" s="21">
        <f t="shared" si="1675"/>
        <v>0</v>
      </c>
      <c r="W3972" s="5">
        <f t="shared" si="1676"/>
        <v>-1</v>
      </c>
      <c r="X3972" s="4">
        <f t="shared" si="1677"/>
        <v>-1</v>
      </c>
      <c r="AE3972" s="4">
        <f t="shared" si="1678"/>
        <v>-0.60123784261715818</v>
      </c>
      <c r="AJ3972" s="3">
        <f t="shared" si="1679"/>
        <v>3.2362459546923628E-2</v>
      </c>
      <c r="AK3972" s="3">
        <f t="shared" si="1680"/>
        <v>3.236245954692385E-2</v>
      </c>
      <c r="AL3972" s="26">
        <f t="shared" si="1681"/>
        <v>2.5653846153846089</v>
      </c>
      <c r="AM3972" s="26">
        <f ca="1">IF(RAND()&lt;J3972,H3972*F3972,I3972*G3972)-1</f>
        <v>-1</v>
      </c>
      <c r="AN3972" s="26">
        <f ca="1">IF(RAND()&lt;(J3972+(2*F3972-1)*Sheet2!D$109),H3972*F3972,I3972*G3972)-1</f>
        <v>-1</v>
      </c>
      <c r="AO3972" s="3">
        <f t="shared" si="1661"/>
        <v>200810</v>
      </c>
    </row>
    <row r="3973" spans="1:41" x14ac:dyDescent="0.25">
      <c r="A3973" s="6">
        <v>39726</v>
      </c>
      <c r="B3973" s="1" t="s">
        <v>20</v>
      </c>
      <c r="C3973" s="1" t="s">
        <v>47</v>
      </c>
      <c r="D3973" s="1">
        <v>44</v>
      </c>
      <c r="E3973" s="1">
        <v>6</v>
      </c>
      <c r="F3973">
        <f t="shared" si="1662"/>
        <v>1</v>
      </c>
      <c r="G3973">
        <f t="shared" si="1663"/>
        <v>0</v>
      </c>
      <c r="H3973" s="4">
        <v>1.3508771929824599</v>
      </c>
      <c r="I3973" s="4">
        <v>3.4</v>
      </c>
      <c r="J3973" s="4">
        <f t="shared" si="1664"/>
        <v>0.74025974025973817</v>
      </c>
      <c r="K3973" s="4">
        <f t="shared" si="1665"/>
        <v>0.29411764705882354</v>
      </c>
      <c r="L3973" s="17">
        <f t="shared" si="1666"/>
        <v>0.71025974025973815</v>
      </c>
      <c r="M3973" s="17">
        <f t="shared" si="1667"/>
        <v>0.32411764705882351</v>
      </c>
      <c r="N3973" s="34">
        <f t="shared" si="1668"/>
        <v>1.4079356372280165</v>
      </c>
      <c r="O3973" s="12">
        <f t="shared" si="1669"/>
        <v>3.0852994555353903</v>
      </c>
      <c r="P3973" s="4">
        <f t="shared" si="1670"/>
        <v>200810</v>
      </c>
      <c r="Q3973" s="17">
        <f t="shared" si="1671"/>
        <v>1.3508771929824599</v>
      </c>
      <c r="R3973" s="17">
        <f t="shared" si="1672"/>
        <v>-3.266666666666636</v>
      </c>
      <c r="S3973" s="16">
        <f t="shared" si="1673"/>
        <v>-1.9157894736841761</v>
      </c>
      <c r="T3973" s="5">
        <f t="shared" si="1674"/>
        <v>2.5168831168831098</v>
      </c>
      <c r="U3973" s="21">
        <f t="shared" si="1675"/>
        <v>0</v>
      </c>
      <c r="W3973" s="5">
        <f t="shared" si="1676"/>
        <v>0.3508771929824599</v>
      </c>
      <c r="X3973" s="4">
        <f t="shared" si="1677"/>
        <v>-0.25974025974026183</v>
      </c>
      <c r="AE3973" s="4">
        <f t="shared" si="1678"/>
        <v>-0.61061745272272172</v>
      </c>
      <c r="AJ3973" s="3">
        <f t="shared" si="1679"/>
        <v>3.3234859675034811E-2</v>
      </c>
      <c r="AK3973" s="3">
        <f t="shared" si="1680"/>
        <v>3.3234859675034922E-2</v>
      </c>
      <c r="AL3973" s="26">
        <f t="shared" si="1681"/>
        <v>2.5168831168831098</v>
      </c>
      <c r="AM3973" s="26">
        <f ca="1">IF(RAND()&lt;J3973,H3973*F3973,I3973*G3973)-1</f>
        <v>-1</v>
      </c>
      <c r="AN3973" s="26">
        <f ca="1">IF(RAND()&lt;(J3973+(2*F3973-1)*Sheet2!D$109),H3973*F3973,I3973*G3973)-1</f>
        <v>0.3508771929824599</v>
      </c>
      <c r="AO3973" s="3">
        <f t="shared" si="1661"/>
        <v>200810</v>
      </c>
    </row>
    <row r="3974" spans="1:41" x14ac:dyDescent="0.25">
      <c r="A3974" s="6">
        <v>39726</v>
      </c>
      <c r="B3974" s="1" t="s">
        <v>37</v>
      </c>
      <c r="C3974" s="1" t="s">
        <v>50</v>
      </c>
      <c r="D3974" s="1">
        <v>17</v>
      </c>
      <c r="E3974" s="1">
        <v>10</v>
      </c>
      <c r="F3974">
        <f t="shared" si="1662"/>
        <v>1</v>
      </c>
      <c r="G3974">
        <f t="shared" si="1663"/>
        <v>0</v>
      </c>
      <c r="H3974" s="4">
        <v>3</v>
      </c>
      <c r="I3974" s="4">
        <v>1.40816326530612</v>
      </c>
      <c r="J3974" s="4">
        <f t="shared" si="1664"/>
        <v>0.33333333333333331</v>
      </c>
      <c r="K3974" s="4">
        <f t="shared" si="1665"/>
        <v>0.71014492753623315</v>
      </c>
      <c r="L3974" s="17">
        <f t="shared" si="1666"/>
        <v>0.30333333333333334</v>
      </c>
      <c r="M3974" s="17">
        <f t="shared" si="1667"/>
        <v>0.74014492753623318</v>
      </c>
      <c r="N3974" s="34">
        <f t="shared" si="1668"/>
        <v>3.2967032967032965</v>
      </c>
      <c r="O3974" s="12">
        <f t="shared" si="1669"/>
        <v>1.3510867436851357</v>
      </c>
      <c r="P3974" s="4">
        <f t="shared" si="1670"/>
        <v>200810</v>
      </c>
      <c r="Q3974" s="17">
        <f t="shared" si="1671"/>
        <v>3</v>
      </c>
      <c r="R3974" s="17">
        <f t="shared" si="1672"/>
        <v>-2.9500000000000144</v>
      </c>
      <c r="S3974" s="16">
        <f t="shared" si="1673"/>
        <v>4.9999999999985612E-2</v>
      </c>
      <c r="T3974" s="5">
        <f t="shared" si="1674"/>
        <v>0.46938775510204001</v>
      </c>
      <c r="U3974" s="21">
        <f t="shared" si="1675"/>
        <v>0</v>
      </c>
      <c r="W3974" s="5">
        <f t="shared" si="1676"/>
        <v>2</v>
      </c>
      <c r="X3974" s="4">
        <f t="shared" si="1677"/>
        <v>-0.66666666666666674</v>
      </c>
      <c r="AE3974" s="4">
        <f t="shared" si="1678"/>
        <v>-2.6666666666666665</v>
      </c>
      <c r="AJ3974" s="3">
        <f t="shared" si="1679"/>
        <v>4.1666666666667851E-2</v>
      </c>
      <c r="AK3974" s="3">
        <f t="shared" si="1680"/>
        <v>4.1666666666668073E-2</v>
      </c>
      <c r="AL3974" s="26">
        <f t="shared" si="1681"/>
        <v>0.46938775510204001</v>
      </c>
      <c r="AM3974" s="26">
        <f ca="1">IF(RAND()&lt;J3974,H3974*F3974,I3974*G3974)-1</f>
        <v>-1</v>
      </c>
      <c r="AN3974" s="26">
        <f ca="1">IF(RAND()&lt;(J3974+(2*F3974-1)*Sheet2!D$109),H3974*F3974,I3974*G3974)-1</f>
        <v>-1</v>
      </c>
      <c r="AO3974" s="3">
        <f t="shared" si="1661"/>
        <v>200810</v>
      </c>
    </row>
    <row r="3975" spans="1:41" x14ac:dyDescent="0.25">
      <c r="A3975" s="6">
        <v>39726</v>
      </c>
      <c r="B3975" s="1" t="s">
        <v>42</v>
      </c>
      <c r="C3975" s="1" t="s">
        <v>43</v>
      </c>
      <c r="D3975" s="1">
        <v>21</v>
      </c>
      <c r="E3975" s="1">
        <v>26</v>
      </c>
      <c r="F3975">
        <f t="shared" si="1662"/>
        <v>0</v>
      </c>
      <c r="G3975">
        <f t="shared" si="1663"/>
        <v>1</v>
      </c>
      <c r="H3975" s="4">
        <v>1.4</v>
      </c>
      <c r="I3975" s="4">
        <v>3.1</v>
      </c>
      <c r="J3975" s="4">
        <f t="shared" si="1664"/>
        <v>0.7142857142857143</v>
      </c>
      <c r="K3975" s="4">
        <f t="shared" si="1665"/>
        <v>0.32258064516129031</v>
      </c>
      <c r="L3975" s="17">
        <f t="shared" si="1666"/>
        <v>0.74428571428571433</v>
      </c>
      <c r="M3975" s="17">
        <f t="shared" si="1667"/>
        <v>0.29258064516129034</v>
      </c>
      <c r="N3975" s="34">
        <f t="shared" si="1668"/>
        <v>1.3435700575815739</v>
      </c>
      <c r="O3975" s="12">
        <f t="shared" si="1669"/>
        <v>3.4178610804851157</v>
      </c>
      <c r="P3975" s="4">
        <f t="shared" si="1670"/>
        <v>200810</v>
      </c>
      <c r="Q3975" s="17">
        <f t="shared" si="1671"/>
        <v>0.45161290322580638</v>
      </c>
      <c r="R3975" s="17">
        <f t="shared" si="1672"/>
        <v>-2.9761904761904767</v>
      </c>
      <c r="S3975" s="16">
        <f t="shared" si="1673"/>
        <v>-2.5245775729646702</v>
      </c>
      <c r="T3975" s="5">
        <f t="shared" si="1674"/>
        <v>2.2142857142857144</v>
      </c>
      <c r="U3975" s="21">
        <f t="shared" si="1675"/>
        <v>0</v>
      </c>
      <c r="W3975" s="5">
        <f t="shared" si="1676"/>
        <v>-1</v>
      </c>
      <c r="X3975" s="4">
        <f t="shared" si="1677"/>
        <v>-1</v>
      </c>
      <c r="AE3975" s="4">
        <f t="shared" si="1678"/>
        <v>-0.68571428571428561</v>
      </c>
      <c r="AJ3975" s="3">
        <f t="shared" si="1679"/>
        <v>3.5555555555555562E-2</v>
      </c>
      <c r="AK3975" s="3">
        <f t="shared" si="1680"/>
        <v>3.5555555555555562E-2</v>
      </c>
      <c r="AL3975" s="26">
        <f t="shared" si="1681"/>
        <v>2.2142857142857144</v>
      </c>
      <c r="AM3975" s="26">
        <f ca="1">IF(RAND()&lt;J3975,H3975*F3975,I3975*G3975)-1</f>
        <v>-1</v>
      </c>
      <c r="AN3975" s="26">
        <f ca="1">IF(RAND()&lt;(J3975+(2*F3975-1)*Sheet2!D$109),H3975*F3975,I3975*G3975)-1</f>
        <v>2.1</v>
      </c>
      <c r="AO3975" s="3">
        <f t="shared" si="1661"/>
        <v>200810</v>
      </c>
    </row>
    <row r="3976" spans="1:41" x14ac:dyDescent="0.25">
      <c r="A3976" s="6">
        <v>39726</v>
      </c>
      <c r="B3976" s="1" t="s">
        <v>33</v>
      </c>
      <c r="C3976" s="1" t="s">
        <v>22</v>
      </c>
      <c r="D3976" s="1">
        <v>27</v>
      </c>
      <c r="E3976" s="1">
        <v>31</v>
      </c>
      <c r="F3976">
        <f t="shared" si="1662"/>
        <v>0</v>
      </c>
      <c r="G3976">
        <f t="shared" si="1663"/>
        <v>1</v>
      </c>
      <c r="H3976" s="4">
        <v>2.8</v>
      </c>
      <c r="I3976" s="4">
        <v>1.47619047619048</v>
      </c>
      <c r="J3976" s="4">
        <f t="shared" si="1664"/>
        <v>0.35714285714285715</v>
      </c>
      <c r="K3976" s="4">
        <f t="shared" si="1665"/>
        <v>0.67741935483870785</v>
      </c>
      <c r="L3976" s="17">
        <f t="shared" si="1666"/>
        <v>0.38714285714285712</v>
      </c>
      <c r="M3976" s="17">
        <f t="shared" si="1667"/>
        <v>0.64741935483870783</v>
      </c>
      <c r="N3976" s="34">
        <f t="shared" si="1668"/>
        <v>2.5830258302583027</v>
      </c>
      <c r="O3976" s="12">
        <f t="shared" si="1669"/>
        <v>1.54459392127554</v>
      </c>
      <c r="P3976" s="4">
        <f t="shared" si="1670"/>
        <v>200810</v>
      </c>
      <c r="Q3976" s="17">
        <f t="shared" si="1671"/>
        <v>1.8967741935483819</v>
      </c>
      <c r="R3976" s="17">
        <f t="shared" si="1672"/>
        <v>-2.6555555555555381</v>
      </c>
      <c r="S3976" s="16">
        <f t="shared" si="1673"/>
        <v>-0.75878136200715618</v>
      </c>
      <c r="T3976" s="5">
        <f t="shared" si="1674"/>
        <v>0.52721088435374286</v>
      </c>
      <c r="U3976" s="21">
        <f t="shared" si="1675"/>
        <v>0</v>
      </c>
      <c r="W3976" s="5">
        <f t="shared" si="1676"/>
        <v>-1</v>
      </c>
      <c r="X3976" s="4">
        <f t="shared" si="1677"/>
        <v>-1</v>
      </c>
      <c r="AE3976" s="4">
        <f t="shared" si="1678"/>
        <v>-2.4428571428571426</v>
      </c>
      <c r="AJ3976" s="3">
        <f t="shared" si="1679"/>
        <v>3.3407572383071904E-2</v>
      </c>
      <c r="AK3976" s="3">
        <f t="shared" si="1680"/>
        <v>3.3407572383071682E-2</v>
      </c>
      <c r="AL3976" s="26">
        <f t="shared" si="1681"/>
        <v>0.52721088435374286</v>
      </c>
      <c r="AM3976" s="26">
        <f ca="1">IF(RAND()&lt;J3976,H3976*F3976,I3976*G3976)-1</f>
        <v>0.47619047619048005</v>
      </c>
      <c r="AN3976" s="26">
        <f ca="1">IF(RAND()&lt;(J3976+(2*F3976-1)*Sheet2!D$109),H3976*F3976,I3976*G3976)-1</f>
        <v>0.47619047619048005</v>
      </c>
      <c r="AO3976" s="3">
        <f t="shared" si="1661"/>
        <v>200810</v>
      </c>
    </row>
    <row r="3977" spans="1:41" x14ac:dyDescent="0.25">
      <c r="A3977" s="6">
        <v>39726</v>
      </c>
      <c r="B3977" s="1" t="s">
        <v>48</v>
      </c>
      <c r="C3977" s="1" t="s">
        <v>27</v>
      </c>
      <c r="D3977" s="1">
        <v>24</v>
      </c>
      <c r="E3977" s="1">
        <v>27</v>
      </c>
      <c r="F3977">
        <f t="shared" si="1662"/>
        <v>0</v>
      </c>
      <c r="G3977">
        <f t="shared" si="1663"/>
        <v>1</v>
      </c>
      <c r="H3977" s="4">
        <v>1.4347826086956501</v>
      </c>
      <c r="I3977" s="4">
        <v>2.9</v>
      </c>
      <c r="J3977" s="4">
        <f t="shared" si="1664"/>
        <v>0.69696969696969802</v>
      </c>
      <c r="K3977" s="4">
        <f t="shared" si="1665"/>
        <v>0.34482758620689657</v>
      </c>
      <c r="L3977" s="17">
        <f t="shared" si="1666"/>
        <v>0.72696969696969804</v>
      </c>
      <c r="M3977" s="17">
        <f t="shared" si="1667"/>
        <v>0.31482758620689655</v>
      </c>
      <c r="N3977" s="34">
        <f t="shared" si="1668"/>
        <v>1.3755731554814485</v>
      </c>
      <c r="O3977" s="12">
        <f t="shared" si="1669"/>
        <v>3.1763417305585979</v>
      </c>
      <c r="P3977" s="4">
        <f t="shared" si="1670"/>
        <v>200810</v>
      </c>
      <c r="Q3977" s="17">
        <f t="shared" si="1671"/>
        <v>0.4947526236881552</v>
      </c>
      <c r="R3977" s="17">
        <f t="shared" si="1672"/>
        <v>-2.826315789473695</v>
      </c>
      <c r="S3977" s="16">
        <f t="shared" si="1673"/>
        <v>-2.33156316578554</v>
      </c>
      <c r="T3977" s="5">
        <f t="shared" si="1674"/>
        <v>2.0212121212121241</v>
      </c>
      <c r="U3977" s="21">
        <f t="shared" si="1675"/>
        <v>0</v>
      </c>
      <c r="W3977" s="5">
        <f t="shared" si="1676"/>
        <v>-1</v>
      </c>
      <c r="X3977" s="4">
        <f t="shared" si="1677"/>
        <v>-1</v>
      </c>
      <c r="AE3977" s="4">
        <f t="shared" si="1678"/>
        <v>-0.73781291172595209</v>
      </c>
      <c r="AJ3977" s="3">
        <f t="shared" si="1679"/>
        <v>4.0120361083250788E-2</v>
      </c>
      <c r="AK3977" s="3">
        <f t="shared" si="1680"/>
        <v>4.0120361083250788E-2</v>
      </c>
      <c r="AL3977" s="26">
        <f t="shared" si="1681"/>
        <v>2.0212121212121241</v>
      </c>
      <c r="AM3977" s="26">
        <f ca="1">IF(RAND()&lt;J3977,H3977*F3977,I3977*G3977)-1</f>
        <v>-1</v>
      </c>
      <c r="AN3977" s="26">
        <f ca="1">IF(RAND()&lt;(J3977+(2*F3977-1)*Sheet2!D$109),H3977*F3977,I3977*G3977)-1</f>
        <v>-1</v>
      </c>
      <c r="AO3977" s="3">
        <f t="shared" si="1661"/>
        <v>200810</v>
      </c>
    </row>
    <row r="3978" spans="1:41" x14ac:dyDescent="0.25">
      <c r="A3978" s="6">
        <v>39726</v>
      </c>
      <c r="B3978" s="1" t="s">
        <v>19</v>
      </c>
      <c r="C3978" s="1" t="s">
        <v>31</v>
      </c>
      <c r="D3978" s="1">
        <v>7</v>
      </c>
      <c r="E3978" s="1">
        <v>34</v>
      </c>
      <c r="F3978">
        <f t="shared" si="1662"/>
        <v>0</v>
      </c>
      <c r="G3978">
        <f t="shared" si="1663"/>
        <v>1</v>
      </c>
      <c r="H3978" s="4">
        <v>2.5499999999999998</v>
      </c>
      <c r="I3978" s="4">
        <v>1.5714285714285698</v>
      </c>
      <c r="J3978" s="4">
        <f t="shared" si="1664"/>
        <v>0.39215686274509809</v>
      </c>
      <c r="K3978" s="4">
        <f t="shared" si="1665"/>
        <v>0.63636363636363702</v>
      </c>
      <c r="L3978" s="17">
        <f t="shared" si="1666"/>
        <v>0.42215686274509812</v>
      </c>
      <c r="M3978" s="17">
        <f t="shared" si="1667"/>
        <v>0.60636363636363699</v>
      </c>
      <c r="N3978" s="34">
        <f t="shared" si="1668"/>
        <v>2.368787738039944</v>
      </c>
      <c r="O3978" s="12">
        <f t="shared" si="1669"/>
        <v>1.6491754122938513</v>
      </c>
      <c r="P3978" s="4">
        <f t="shared" si="1670"/>
        <v>200810</v>
      </c>
      <c r="Q3978" s="17">
        <f t="shared" si="1671"/>
        <v>1.6227272727272744</v>
      </c>
      <c r="R3978" s="17">
        <f t="shared" si="1672"/>
        <v>-2.3951612903225854</v>
      </c>
      <c r="S3978" s="16">
        <f t="shared" si="1673"/>
        <v>-0.77243401759531105</v>
      </c>
      <c r="T3978" s="5">
        <f t="shared" si="1674"/>
        <v>0.61624649859943925</v>
      </c>
      <c r="U3978" s="21">
        <f t="shared" si="1675"/>
        <v>0</v>
      </c>
      <c r="W3978" s="5">
        <f t="shared" si="1676"/>
        <v>-1</v>
      </c>
      <c r="X3978" s="4">
        <f t="shared" si="1677"/>
        <v>-1</v>
      </c>
      <c r="AE3978" s="4">
        <f t="shared" si="1678"/>
        <v>-2.1578431372549018</v>
      </c>
      <c r="AJ3978" s="3">
        <f t="shared" si="1679"/>
        <v>2.7729636048527628E-2</v>
      </c>
      <c r="AK3978" s="3">
        <f t="shared" si="1680"/>
        <v>2.7729636048527406E-2</v>
      </c>
      <c r="AL3978" s="26">
        <f t="shared" si="1681"/>
        <v>0.61624649859943925</v>
      </c>
      <c r="AM3978" s="26">
        <f ca="1">IF(RAND()&lt;J3978,H3978*F3978,I3978*G3978)-1</f>
        <v>-1</v>
      </c>
      <c r="AN3978" s="26">
        <f ca="1">IF(RAND()&lt;(J3978+(2*F3978-1)*Sheet2!D$109),H3978*F3978,I3978*G3978)-1</f>
        <v>-1</v>
      </c>
      <c r="AO3978" s="3">
        <f t="shared" si="1661"/>
        <v>200810</v>
      </c>
    </row>
    <row r="3979" spans="1:41" x14ac:dyDescent="0.25">
      <c r="A3979" s="6">
        <v>39726</v>
      </c>
      <c r="B3979" s="1" t="s">
        <v>21</v>
      </c>
      <c r="C3979" s="1" t="s">
        <v>25</v>
      </c>
      <c r="D3979" s="1">
        <v>16</v>
      </c>
      <c r="E3979" s="1">
        <v>13</v>
      </c>
      <c r="F3979">
        <f t="shared" si="1662"/>
        <v>1</v>
      </c>
      <c r="G3979">
        <f t="shared" si="1663"/>
        <v>0</v>
      </c>
      <c r="H3979" s="4">
        <v>1.5</v>
      </c>
      <c r="I3979" s="4">
        <v>2.75</v>
      </c>
      <c r="J3979" s="4">
        <f t="shared" si="1664"/>
        <v>0.66666666666666663</v>
      </c>
      <c r="K3979" s="4">
        <f t="shared" si="1665"/>
        <v>0.36363636363636365</v>
      </c>
      <c r="L3979" s="17">
        <f t="shared" si="1666"/>
        <v>0.6366666666666666</v>
      </c>
      <c r="M3979" s="17">
        <f t="shared" si="1667"/>
        <v>0.39363636363636367</v>
      </c>
      <c r="N3979" s="34">
        <f t="shared" si="1668"/>
        <v>1.5706806282722514</v>
      </c>
      <c r="O3979" s="12">
        <f t="shared" si="1669"/>
        <v>2.5404157043879905</v>
      </c>
      <c r="P3979" s="4">
        <f t="shared" si="1670"/>
        <v>200810</v>
      </c>
      <c r="Q3979" s="17">
        <f t="shared" si="1671"/>
        <v>1.5</v>
      </c>
      <c r="R3979" s="17">
        <f t="shared" si="1672"/>
        <v>-2.5714285714285712</v>
      </c>
      <c r="S3979" s="16">
        <f t="shared" si="1673"/>
        <v>-1.0714285714285712</v>
      </c>
      <c r="T3979" s="5">
        <f t="shared" si="1674"/>
        <v>1.8333333333333333</v>
      </c>
      <c r="U3979" s="21">
        <f t="shared" si="1675"/>
        <v>0</v>
      </c>
      <c r="W3979" s="5">
        <f t="shared" si="1676"/>
        <v>0.5</v>
      </c>
      <c r="X3979" s="4">
        <f t="shared" si="1677"/>
        <v>-0.33333333333333337</v>
      </c>
      <c r="AE3979" s="4">
        <f t="shared" si="1678"/>
        <v>-0.83333333333333337</v>
      </c>
      <c r="AJ3979" s="3">
        <f t="shared" si="1679"/>
        <v>2.9411764705882359E-2</v>
      </c>
      <c r="AK3979" s="3">
        <f t="shared" si="1680"/>
        <v>2.941176470588247E-2</v>
      </c>
      <c r="AL3979" s="26">
        <f t="shared" si="1681"/>
        <v>1.8333333333333333</v>
      </c>
      <c r="AM3979" s="26">
        <f ca="1">IF(RAND()&lt;J3979,H3979*F3979,I3979*G3979)-1</f>
        <v>0.5</v>
      </c>
      <c r="AN3979" s="26">
        <f ca="1">IF(RAND()&lt;(J3979+(2*F3979-1)*Sheet2!D$109),H3979*F3979,I3979*G3979)-1</f>
        <v>-1</v>
      </c>
      <c r="AO3979" s="3">
        <f t="shared" si="1661"/>
        <v>200810</v>
      </c>
    </row>
    <row r="3980" spans="1:41" x14ac:dyDescent="0.25">
      <c r="A3980" s="6">
        <v>39726</v>
      </c>
      <c r="B3980" s="1" t="s">
        <v>23</v>
      </c>
      <c r="C3980" s="1" t="s">
        <v>30</v>
      </c>
      <c r="D3980" s="1">
        <v>31</v>
      </c>
      <c r="E3980" s="1">
        <v>22</v>
      </c>
      <c r="F3980">
        <f t="shared" si="1662"/>
        <v>1</v>
      </c>
      <c r="G3980">
        <f t="shared" si="1663"/>
        <v>0</v>
      </c>
      <c r="H3980" s="4">
        <v>1.0909090909090899</v>
      </c>
      <c r="I3980" s="4">
        <v>9</v>
      </c>
      <c r="J3980" s="4">
        <f t="shared" si="1664"/>
        <v>0.91666666666666752</v>
      </c>
      <c r="K3980" s="4">
        <f t="shared" si="1665"/>
        <v>0.1111111111111111</v>
      </c>
      <c r="L3980" s="17">
        <f t="shared" si="1666"/>
        <v>0.88666666666666749</v>
      </c>
      <c r="M3980" s="17">
        <f t="shared" si="1667"/>
        <v>0.1411111111111111</v>
      </c>
      <c r="N3980" s="34">
        <f t="shared" si="1668"/>
        <v>1.1278195488721794</v>
      </c>
      <c r="O3980" s="12">
        <f t="shared" si="1669"/>
        <v>7.0866141732283472</v>
      </c>
      <c r="P3980" s="4">
        <f t="shared" si="1670"/>
        <v>200810</v>
      </c>
      <c r="Q3980" s="17">
        <f t="shared" si="1671"/>
        <v>1.0909090909090899</v>
      </c>
      <c r="R3980" s="17">
        <f t="shared" si="1672"/>
        <v>-11.125000000000117</v>
      </c>
      <c r="S3980" s="16">
        <f t="shared" si="1673"/>
        <v>-10.034090909091027</v>
      </c>
      <c r="T3980" s="5">
        <f t="shared" si="1674"/>
        <v>8.2500000000000071</v>
      </c>
      <c r="U3980" s="21">
        <f t="shared" si="1675"/>
        <v>1</v>
      </c>
      <c r="W3980" s="5">
        <f t="shared" si="1676"/>
        <v>9.090909090908994E-2</v>
      </c>
      <c r="X3980" s="4">
        <f t="shared" si="1677"/>
        <v>-8.3333333333332482E-2</v>
      </c>
      <c r="AE3980" s="4">
        <f t="shared" si="1678"/>
        <v>-0.17424242424242242</v>
      </c>
      <c r="AJ3980" s="3">
        <f t="shared" si="1679"/>
        <v>2.702702702702775E-2</v>
      </c>
      <c r="AK3980" s="3">
        <f t="shared" si="1680"/>
        <v>2.7027027027027861E-2</v>
      </c>
      <c r="AL3980" s="26">
        <f t="shared" si="1681"/>
        <v>8.2500000000000071</v>
      </c>
      <c r="AM3980" s="26">
        <f ca="1">IF(RAND()&lt;J3980,H3980*F3980,I3980*G3980)-1</f>
        <v>9.090909090908994E-2</v>
      </c>
      <c r="AN3980" s="26">
        <f ca="1">IF(RAND()&lt;(J3980+(2*F3980-1)*Sheet2!D$109),H3980*F3980,I3980*G3980)-1</f>
        <v>9.090909090908994E-2</v>
      </c>
      <c r="AO3980" s="3">
        <f t="shared" si="1661"/>
        <v>200810</v>
      </c>
    </row>
    <row r="3981" spans="1:41" x14ac:dyDescent="0.25">
      <c r="A3981" s="6">
        <v>39726</v>
      </c>
      <c r="B3981" s="1" t="s">
        <v>26</v>
      </c>
      <c r="C3981" s="1" t="s">
        <v>35</v>
      </c>
      <c r="D3981" s="1">
        <v>34</v>
      </c>
      <c r="E3981" s="1">
        <v>0</v>
      </c>
      <c r="F3981">
        <f t="shared" si="1662"/>
        <v>1</v>
      </c>
      <c r="G3981">
        <f t="shared" si="1663"/>
        <v>0</v>
      </c>
      <c r="H3981" s="4">
        <v>1.2222222222222201</v>
      </c>
      <c r="I3981" s="4">
        <v>4.5</v>
      </c>
      <c r="J3981" s="4">
        <f t="shared" si="1664"/>
        <v>0.81818181818181956</v>
      </c>
      <c r="K3981" s="4">
        <f t="shared" si="1665"/>
        <v>0.22222222222222221</v>
      </c>
      <c r="L3981" s="17">
        <f t="shared" si="1666"/>
        <v>0.78818181818181954</v>
      </c>
      <c r="M3981" s="17">
        <f t="shared" si="1667"/>
        <v>0.25222222222222224</v>
      </c>
      <c r="N3981" s="34">
        <f t="shared" si="1668"/>
        <v>1.2687427912341385</v>
      </c>
      <c r="O3981" s="12">
        <f t="shared" si="1669"/>
        <v>3.964757709251101</v>
      </c>
      <c r="P3981" s="4">
        <f t="shared" si="1670"/>
        <v>200810</v>
      </c>
      <c r="Q3981" s="17">
        <f t="shared" si="1671"/>
        <v>1.2222222222222201</v>
      </c>
      <c r="R3981" s="17">
        <f t="shared" si="1672"/>
        <v>-4.7857142857143282</v>
      </c>
      <c r="S3981" s="16">
        <f t="shared" si="1673"/>
        <v>-3.5634920634921081</v>
      </c>
      <c r="T3981" s="5">
        <f t="shared" si="1674"/>
        <v>3.6818181818181883</v>
      </c>
      <c r="U3981" s="21">
        <f t="shared" si="1675"/>
        <v>0</v>
      </c>
      <c r="W3981" s="5">
        <f t="shared" si="1676"/>
        <v>0.2222222222222201</v>
      </c>
      <c r="X3981" s="4">
        <f t="shared" si="1677"/>
        <v>-0.18181818181818044</v>
      </c>
      <c r="AE3981" s="4">
        <f t="shared" si="1678"/>
        <v>-0.40404040404040054</v>
      </c>
      <c r="AJ3981" s="3">
        <f t="shared" si="1679"/>
        <v>3.8834951456311995E-2</v>
      </c>
      <c r="AK3981" s="3">
        <f t="shared" si="1680"/>
        <v>3.8834951456311884E-2</v>
      </c>
      <c r="AL3981" s="26">
        <f t="shared" si="1681"/>
        <v>3.6818181818181883</v>
      </c>
      <c r="AM3981" s="26">
        <f ca="1">IF(RAND()&lt;J3981,H3981*F3981,I3981*G3981)-1</f>
        <v>0.2222222222222201</v>
      </c>
      <c r="AN3981" s="26">
        <f ca="1">IF(RAND()&lt;(J3981+(2*F3981-1)*Sheet2!D$109),H3981*F3981,I3981*G3981)-1</f>
        <v>0.2222222222222201</v>
      </c>
      <c r="AO3981" s="3">
        <f t="shared" si="1661"/>
        <v>200810</v>
      </c>
    </row>
    <row r="3982" spans="1:41" x14ac:dyDescent="0.25">
      <c r="A3982" s="6">
        <v>39726</v>
      </c>
      <c r="B3982" s="1" t="s">
        <v>29</v>
      </c>
      <c r="C3982" s="1" t="s">
        <v>36</v>
      </c>
      <c r="D3982" s="1">
        <v>10</v>
      </c>
      <c r="E3982" s="1">
        <v>13</v>
      </c>
      <c r="F3982">
        <f t="shared" si="1662"/>
        <v>0</v>
      </c>
      <c r="G3982">
        <f t="shared" si="1663"/>
        <v>1</v>
      </c>
      <c r="H3982" s="4">
        <v>2</v>
      </c>
      <c r="I3982" s="4">
        <v>1.8333333333333299</v>
      </c>
      <c r="J3982" s="4">
        <f t="shared" si="1664"/>
        <v>0.5</v>
      </c>
      <c r="K3982" s="4">
        <f t="shared" si="1665"/>
        <v>0.54545454545454641</v>
      </c>
      <c r="L3982" s="17">
        <f t="shared" si="1666"/>
        <v>0.53</v>
      </c>
      <c r="M3982" s="17">
        <f t="shared" si="1667"/>
        <v>0.51545454545454639</v>
      </c>
      <c r="N3982" s="34">
        <f t="shared" si="1668"/>
        <v>1.8867924528301885</v>
      </c>
      <c r="O3982" s="12">
        <f t="shared" si="1669"/>
        <v>1.9400352733686033</v>
      </c>
      <c r="P3982" s="4">
        <f t="shared" si="1670"/>
        <v>200810</v>
      </c>
      <c r="Q3982" s="17">
        <f t="shared" si="1671"/>
        <v>1.0909090909090928</v>
      </c>
      <c r="R3982" s="17">
        <f t="shared" si="1672"/>
        <v>-2.2000000000000046</v>
      </c>
      <c r="S3982" s="16">
        <f t="shared" si="1673"/>
        <v>-1.1090909090909118</v>
      </c>
      <c r="T3982" s="5">
        <f t="shared" si="1674"/>
        <v>0.91666666666666496</v>
      </c>
      <c r="U3982" s="21">
        <f t="shared" si="1675"/>
        <v>0</v>
      </c>
      <c r="W3982" s="5">
        <f t="shared" si="1676"/>
        <v>-1</v>
      </c>
      <c r="X3982" s="4">
        <f t="shared" si="1677"/>
        <v>-1</v>
      </c>
      <c r="AE3982" s="4">
        <f t="shared" si="1678"/>
        <v>-1.5</v>
      </c>
      <c r="AJ3982" s="3">
        <f t="shared" si="1679"/>
        <v>4.3478260869566188E-2</v>
      </c>
      <c r="AK3982" s="3">
        <f t="shared" si="1680"/>
        <v>4.3478260869566077E-2</v>
      </c>
      <c r="AL3982" s="26">
        <f t="shared" si="1681"/>
        <v>0.91666666666666496</v>
      </c>
      <c r="AM3982" s="26">
        <f ca="1">IF(RAND()&lt;J3982,H3982*F3982,I3982*G3982)-1</f>
        <v>-1</v>
      </c>
      <c r="AN3982" s="26">
        <f ca="1">IF(RAND()&lt;(J3982+(2*F3982-1)*Sheet2!D$109),H3982*F3982,I3982*G3982)-1</f>
        <v>-1</v>
      </c>
      <c r="AO3982" s="3">
        <f t="shared" si="1661"/>
        <v>200810</v>
      </c>
    </row>
    <row r="3983" spans="1:41" x14ac:dyDescent="0.25">
      <c r="A3983" s="6">
        <v>39726</v>
      </c>
      <c r="B3983" s="1" t="s">
        <v>49</v>
      </c>
      <c r="C3983" s="1" t="s">
        <v>32</v>
      </c>
      <c r="D3983" s="1">
        <v>41</v>
      </c>
      <c r="E3983" s="1">
        <v>17</v>
      </c>
      <c r="F3983">
        <f t="shared" si="1662"/>
        <v>1</v>
      </c>
      <c r="G3983">
        <f t="shared" si="1663"/>
        <v>0</v>
      </c>
      <c r="H3983" s="4">
        <v>1.68965517241379</v>
      </c>
      <c r="I3983" s="4">
        <v>2.25</v>
      </c>
      <c r="J3983" s="4">
        <f t="shared" si="1664"/>
        <v>0.59183673469387865</v>
      </c>
      <c r="K3983" s="4">
        <f t="shared" si="1665"/>
        <v>0.44444444444444442</v>
      </c>
      <c r="L3983" s="17">
        <f t="shared" si="1666"/>
        <v>0.56183673469387863</v>
      </c>
      <c r="M3983" s="17">
        <f t="shared" si="1667"/>
        <v>0.47444444444444445</v>
      </c>
      <c r="N3983" s="34">
        <f t="shared" si="1668"/>
        <v>1.7798764983654161</v>
      </c>
      <c r="O3983" s="12">
        <f t="shared" si="1669"/>
        <v>2.1077283372365341</v>
      </c>
      <c r="P3983" s="4">
        <f t="shared" si="1670"/>
        <v>200810</v>
      </c>
      <c r="Q3983" s="17">
        <f t="shared" si="1671"/>
        <v>1.68965517241379</v>
      </c>
      <c r="R3983" s="17">
        <f t="shared" si="1672"/>
        <v>-2.2500000000000062</v>
      </c>
      <c r="S3983" s="16">
        <f t="shared" si="1673"/>
        <v>-0.56034482758621618</v>
      </c>
      <c r="T3983" s="5">
        <f t="shared" si="1674"/>
        <v>1.3316326530612268</v>
      </c>
      <c r="U3983" s="21">
        <f t="shared" si="1675"/>
        <v>0</v>
      </c>
      <c r="W3983" s="5">
        <f t="shared" si="1676"/>
        <v>0.68965517241379004</v>
      </c>
      <c r="X3983" s="4">
        <f t="shared" si="1677"/>
        <v>-0.40816326530612135</v>
      </c>
      <c r="AE3983" s="4">
        <f t="shared" si="1678"/>
        <v>-1.0978184377199114</v>
      </c>
      <c r="AJ3983" s="3">
        <f t="shared" si="1679"/>
        <v>3.5010940919038225E-2</v>
      </c>
      <c r="AK3983" s="3">
        <f t="shared" si="1680"/>
        <v>3.5010940919038225E-2</v>
      </c>
      <c r="AL3983" s="26">
        <f t="shared" si="1681"/>
        <v>1.3316326530612268</v>
      </c>
      <c r="AM3983" s="26">
        <f ca="1">IF(RAND()&lt;J3983,H3983*F3983,I3983*G3983)-1</f>
        <v>0.68965517241379004</v>
      </c>
      <c r="AN3983" s="26">
        <f ca="1">IF(RAND()&lt;(J3983+(2*F3983-1)*Sheet2!D$109),H3983*F3983,I3983*G3983)-1</f>
        <v>0.68965517241379004</v>
      </c>
      <c r="AO3983" s="3">
        <f t="shared" si="1661"/>
        <v>200810</v>
      </c>
    </row>
    <row r="3984" spans="1:41" x14ac:dyDescent="0.25">
      <c r="A3984" s="6">
        <v>39720</v>
      </c>
      <c r="B3984" s="1" t="s">
        <v>43</v>
      </c>
      <c r="C3984" s="1" t="s">
        <v>29</v>
      </c>
      <c r="D3984" s="1">
        <v>23</v>
      </c>
      <c r="E3984" s="1">
        <v>20</v>
      </c>
      <c r="F3984">
        <f t="shared" si="1662"/>
        <v>1</v>
      </c>
      <c r="G3984">
        <f t="shared" si="1663"/>
        <v>0</v>
      </c>
      <c r="H3984" s="4">
        <v>1.37037037037037</v>
      </c>
      <c r="I3984" s="4">
        <v>3.3</v>
      </c>
      <c r="J3984" s="4">
        <f t="shared" si="1664"/>
        <v>0.72972972972972994</v>
      </c>
      <c r="K3984" s="4">
        <f t="shared" si="1665"/>
        <v>0.30303030303030304</v>
      </c>
      <c r="L3984" s="17">
        <f t="shared" si="1666"/>
        <v>0.69972972972972991</v>
      </c>
      <c r="M3984" s="17">
        <f t="shared" si="1667"/>
        <v>0.33303030303030301</v>
      </c>
      <c r="N3984" s="34">
        <f t="shared" si="1668"/>
        <v>1.4291232135959826</v>
      </c>
      <c r="O3984" s="12">
        <f t="shared" si="1669"/>
        <v>3.002729754322111</v>
      </c>
      <c r="P3984" s="4">
        <f t="shared" si="1670"/>
        <v>200809</v>
      </c>
      <c r="Q3984" s="17">
        <f t="shared" si="1671"/>
        <v>1.37037037037037</v>
      </c>
      <c r="R3984" s="17">
        <f t="shared" si="1672"/>
        <v>-3.1347826086956547</v>
      </c>
      <c r="S3984" s="16">
        <f t="shared" si="1673"/>
        <v>-1.7644122383252847</v>
      </c>
      <c r="T3984" s="5">
        <f t="shared" si="1674"/>
        <v>2.4081081081081086</v>
      </c>
      <c r="U3984" s="21">
        <f t="shared" si="1675"/>
        <v>0</v>
      </c>
      <c r="W3984" s="5">
        <f t="shared" si="1676"/>
        <v>0.37037037037037002</v>
      </c>
      <c r="X3984" s="4">
        <f t="shared" si="1677"/>
        <v>-0.27027027027027006</v>
      </c>
      <c r="AE3984" s="4">
        <f t="shared" si="1678"/>
        <v>-0.64064064064064008</v>
      </c>
      <c r="AJ3984" s="3">
        <f t="shared" si="1679"/>
        <v>3.1720856463124614E-2</v>
      </c>
      <c r="AK3984" s="3">
        <f t="shared" si="1680"/>
        <v>3.1720856463124725E-2</v>
      </c>
      <c r="AL3984" s="26">
        <f t="shared" si="1681"/>
        <v>2.4081081081081086</v>
      </c>
      <c r="AM3984" s="26">
        <f ca="1">IF(RAND()&lt;J3984,H3984*F3984,I3984*G3984)-1</f>
        <v>0.37037037037037002</v>
      </c>
      <c r="AN3984" s="26">
        <f ca="1">IF(RAND()&lt;(J3984+(2*F3984-1)*Sheet2!D$109),H3984*F3984,I3984*G3984)-1</f>
        <v>0.37037037037037002</v>
      </c>
      <c r="AO3984" s="3">
        <f t="shared" si="1661"/>
        <v>200809</v>
      </c>
    </row>
    <row r="3985" spans="1:41" x14ac:dyDescent="0.25">
      <c r="A3985" s="6">
        <v>39719</v>
      </c>
      <c r="B3985" s="1" t="s">
        <v>36</v>
      </c>
      <c r="C3985" s="1" t="s">
        <v>46</v>
      </c>
      <c r="D3985" s="1">
        <v>30</v>
      </c>
      <c r="E3985" s="1">
        <v>17</v>
      </c>
      <c r="F3985">
        <f t="shared" si="1662"/>
        <v>1</v>
      </c>
      <c r="G3985">
        <f t="shared" si="1663"/>
        <v>0</v>
      </c>
      <c r="H3985" s="4">
        <v>1.5882352941176499</v>
      </c>
      <c r="I3985" s="4">
        <v>2.5</v>
      </c>
      <c r="J3985" s="4">
        <f t="shared" si="1664"/>
        <v>0.62962962962962854</v>
      </c>
      <c r="K3985" s="4">
        <f t="shared" si="1665"/>
        <v>0.4</v>
      </c>
      <c r="L3985" s="17">
        <f t="shared" si="1666"/>
        <v>0.59962962962962851</v>
      </c>
      <c r="M3985" s="17">
        <f t="shared" si="1667"/>
        <v>0.43000000000000005</v>
      </c>
      <c r="N3985" s="34">
        <f t="shared" si="1668"/>
        <v>1.6676961087090827</v>
      </c>
      <c r="O3985" s="12">
        <f t="shared" si="1669"/>
        <v>2.3255813953488369</v>
      </c>
      <c r="P3985" s="4">
        <f t="shared" si="1670"/>
        <v>200809</v>
      </c>
      <c r="Q3985" s="17">
        <f t="shared" si="1671"/>
        <v>1.5882352941176499</v>
      </c>
      <c r="R3985" s="17">
        <f t="shared" si="1672"/>
        <v>-2.3666666666666587</v>
      </c>
      <c r="S3985" s="16">
        <f t="shared" si="1673"/>
        <v>-0.77843137254900885</v>
      </c>
      <c r="T3985" s="5">
        <f t="shared" si="1674"/>
        <v>1.5740740740740713</v>
      </c>
      <c r="U3985" s="21">
        <f t="shared" si="1675"/>
        <v>0</v>
      </c>
      <c r="W3985" s="5">
        <f t="shared" si="1676"/>
        <v>0.58823529411764985</v>
      </c>
      <c r="X3985" s="4">
        <f t="shared" si="1677"/>
        <v>-0.37037037037037146</v>
      </c>
      <c r="AE3985" s="4">
        <f t="shared" si="1678"/>
        <v>-0.95860566448802131</v>
      </c>
      <c r="AJ3985" s="3">
        <f t="shared" si="1679"/>
        <v>2.8776978417265231E-2</v>
      </c>
      <c r="AK3985" s="3">
        <f t="shared" si="1680"/>
        <v>2.8776978417265342E-2</v>
      </c>
      <c r="AL3985" s="26">
        <f t="shared" si="1681"/>
        <v>1.5740740740740713</v>
      </c>
      <c r="AM3985" s="26">
        <f ca="1">IF(RAND()&lt;J3985,H3985*F3985,I3985*G3985)-1</f>
        <v>-1</v>
      </c>
      <c r="AN3985" s="26">
        <f ca="1">IF(RAND()&lt;(J3985+(2*F3985-1)*Sheet2!D$109),H3985*F3985,I3985*G3985)-1</f>
        <v>0.58823529411764985</v>
      </c>
      <c r="AO3985" s="3">
        <f t="shared" si="1661"/>
        <v>200809</v>
      </c>
    </row>
    <row r="3986" spans="1:41" x14ac:dyDescent="0.25">
      <c r="A3986" s="6">
        <v>39719</v>
      </c>
      <c r="B3986" s="1" t="s">
        <v>25</v>
      </c>
      <c r="C3986" s="1" t="s">
        <v>48</v>
      </c>
      <c r="D3986" s="1">
        <v>30</v>
      </c>
      <c r="E3986" s="1">
        <v>21</v>
      </c>
      <c r="F3986">
        <f t="shared" si="1662"/>
        <v>1</v>
      </c>
      <c r="G3986">
        <f t="shared" si="1663"/>
        <v>0</v>
      </c>
      <c r="H3986" s="4">
        <v>1.7692307692307701</v>
      </c>
      <c r="I3986" s="4">
        <v>2.1</v>
      </c>
      <c r="J3986" s="4">
        <f t="shared" si="1664"/>
        <v>0.56521739130434756</v>
      </c>
      <c r="K3986" s="4">
        <f t="shared" si="1665"/>
        <v>0.47619047619047616</v>
      </c>
      <c r="L3986" s="17">
        <f t="shared" si="1666"/>
        <v>0.53521739130434753</v>
      </c>
      <c r="M3986" s="17">
        <f t="shared" si="1667"/>
        <v>0.50619047619047619</v>
      </c>
      <c r="N3986" s="34">
        <f t="shared" si="1668"/>
        <v>1.8683996750609271</v>
      </c>
      <c r="O3986" s="12">
        <f t="shared" si="1669"/>
        <v>1.9755409219190969</v>
      </c>
      <c r="P3986" s="4">
        <f t="shared" si="1670"/>
        <v>200809</v>
      </c>
      <c r="Q3986" s="17">
        <f t="shared" si="1671"/>
        <v>1.7692307692307701</v>
      </c>
      <c r="R3986" s="17">
        <f t="shared" si="1672"/>
        <v>-2.2090909090909077</v>
      </c>
      <c r="S3986" s="16">
        <f t="shared" si="1673"/>
        <v>-0.43986013986013761</v>
      </c>
      <c r="T3986" s="5">
        <f t="shared" si="1674"/>
        <v>1.18695652173913</v>
      </c>
      <c r="U3986" s="21">
        <f t="shared" si="1675"/>
        <v>0</v>
      </c>
      <c r="W3986" s="5">
        <f t="shared" si="1676"/>
        <v>0.76923076923077005</v>
      </c>
      <c r="X3986" s="4">
        <f t="shared" si="1677"/>
        <v>-0.43478260869565244</v>
      </c>
      <c r="AE3986" s="4">
        <f t="shared" si="1678"/>
        <v>-1.2040133779264224</v>
      </c>
      <c r="AJ3986" s="3">
        <f t="shared" si="1679"/>
        <v>3.9761431411530546E-2</v>
      </c>
      <c r="AK3986" s="3">
        <f t="shared" si="1680"/>
        <v>3.9761431411530546E-2</v>
      </c>
      <c r="AL3986" s="26">
        <f t="shared" si="1681"/>
        <v>1.18695652173913</v>
      </c>
      <c r="AM3986" s="26">
        <f ca="1">IF(RAND()&lt;J3986,H3986*F3986,I3986*G3986)-1</f>
        <v>0.76923076923077005</v>
      </c>
      <c r="AN3986" s="26">
        <f ca="1">IF(RAND()&lt;(J3986+(2*F3986-1)*Sheet2!D$109),H3986*F3986,I3986*G3986)-1</f>
        <v>0.76923076923077005</v>
      </c>
      <c r="AO3986" s="3">
        <f t="shared" si="1661"/>
        <v>200809</v>
      </c>
    </row>
    <row r="3987" spans="1:41" x14ac:dyDescent="0.25">
      <c r="A3987" s="6">
        <v>39719</v>
      </c>
      <c r="B3987" s="1" t="s">
        <v>45</v>
      </c>
      <c r="C3987" s="1" t="s">
        <v>32</v>
      </c>
      <c r="D3987" s="1">
        <v>14</v>
      </c>
      <c r="E3987" s="1">
        <v>31</v>
      </c>
      <c r="F3987">
        <f t="shared" si="1662"/>
        <v>0</v>
      </c>
      <c r="G3987">
        <f t="shared" si="1663"/>
        <v>1</v>
      </c>
      <c r="H3987" s="4">
        <v>3.9</v>
      </c>
      <c r="I3987" s="4">
        <v>1.28571428571429</v>
      </c>
      <c r="J3987" s="4">
        <f t="shared" si="1664"/>
        <v>0.25641025641025644</v>
      </c>
      <c r="K3987" s="4">
        <f t="shared" si="1665"/>
        <v>0.77777777777777513</v>
      </c>
      <c r="L3987" s="17">
        <f t="shared" si="1666"/>
        <v>0.28641025641025641</v>
      </c>
      <c r="M3987" s="17">
        <f t="shared" si="1667"/>
        <v>0.7477777777777751</v>
      </c>
      <c r="N3987" s="34">
        <f t="shared" si="1668"/>
        <v>3.4914950760966876</v>
      </c>
      <c r="O3987" s="12">
        <f t="shared" si="1669"/>
        <v>1.3372956909361118</v>
      </c>
      <c r="P3987" s="4">
        <f t="shared" si="1670"/>
        <v>200809</v>
      </c>
      <c r="Q3987" s="17">
        <f t="shared" si="1671"/>
        <v>3.033333333333323</v>
      </c>
      <c r="R3987" s="17">
        <f t="shared" si="1672"/>
        <v>-3.8448275862068435</v>
      </c>
      <c r="S3987" s="16">
        <f t="shared" si="1673"/>
        <v>-0.81149425287352051</v>
      </c>
      <c r="T3987" s="5">
        <f t="shared" si="1674"/>
        <v>0.32967032967033078</v>
      </c>
      <c r="U3987" s="21">
        <f t="shared" si="1675"/>
        <v>0</v>
      </c>
      <c r="W3987" s="5">
        <f t="shared" si="1676"/>
        <v>-1</v>
      </c>
      <c r="X3987" s="4">
        <f t="shared" si="1677"/>
        <v>-1</v>
      </c>
      <c r="AE3987" s="4">
        <f t="shared" si="1678"/>
        <v>-3.6435897435897431</v>
      </c>
      <c r="AJ3987" s="3">
        <f t="shared" si="1679"/>
        <v>3.3057851239667091E-2</v>
      </c>
      <c r="AK3987" s="3">
        <f t="shared" si="1680"/>
        <v>3.305785123966698E-2</v>
      </c>
      <c r="AL3987" s="26">
        <f t="shared" si="1681"/>
        <v>0.32967032967033078</v>
      </c>
      <c r="AM3987" s="26">
        <f ca="1">IF(RAND()&lt;J3987,H3987*F3987,I3987*G3987)-1</f>
        <v>-1</v>
      </c>
      <c r="AN3987" s="26">
        <f ca="1">IF(RAND()&lt;(J3987+(2*F3987-1)*Sheet2!D$109),H3987*F3987,I3987*G3987)-1</f>
        <v>0.28571428571429003</v>
      </c>
      <c r="AO3987" s="3">
        <f t="shared" si="1661"/>
        <v>200809</v>
      </c>
    </row>
    <row r="3988" spans="1:41" x14ac:dyDescent="0.25">
      <c r="A3988" s="6">
        <v>39719</v>
      </c>
      <c r="B3988" s="1" t="s">
        <v>40</v>
      </c>
      <c r="C3988" s="1" t="s">
        <v>50</v>
      </c>
      <c r="D3988" s="1">
        <v>18</v>
      </c>
      <c r="E3988" s="1">
        <v>28</v>
      </c>
      <c r="F3988">
        <f t="shared" si="1662"/>
        <v>0</v>
      </c>
      <c r="G3988">
        <f t="shared" si="1663"/>
        <v>1</v>
      </c>
      <c r="H3988" s="4">
        <v>4</v>
      </c>
      <c r="I3988" s="4">
        <v>1.2777777777777799</v>
      </c>
      <c r="J3988" s="4">
        <f t="shared" si="1664"/>
        <v>0.25</v>
      </c>
      <c r="K3988" s="4">
        <f t="shared" si="1665"/>
        <v>0.78260869565217261</v>
      </c>
      <c r="L3988" s="17">
        <f t="shared" si="1666"/>
        <v>0.28000000000000003</v>
      </c>
      <c r="M3988" s="17">
        <f t="shared" si="1667"/>
        <v>0.75260869565217259</v>
      </c>
      <c r="N3988" s="34">
        <f t="shared" si="1668"/>
        <v>3.5714285714285712</v>
      </c>
      <c r="O3988" s="12">
        <f t="shared" si="1669"/>
        <v>1.3287117273252478</v>
      </c>
      <c r="P3988" s="4">
        <f t="shared" si="1670"/>
        <v>200809</v>
      </c>
      <c r="Q3988" s="17">
        <f t="shared" si="1671"/>
        <v>3.1304347826086905</v>
      </c>
      <c r="R3988" s="17">
        <f t="shared" si="1672"/>
        <v>-3.933333333333306</v>
      </c>
      <c r="S3988" s="16">
        <f t="shared" si="1673"/>
        <v>-0.80289855072461558</v>
      </c>
      <c r="T3988" s="5">
        <f t="shared" si="1674"/>
        <v>0.31944444444444497</v>
      </c>
      <c r="U3988" s="21">
        <f t="shared" si="1675"/>
        <v>0</v>
      </c>
      <c r="W3988" s="5">
        <f t="shared" si="1676"/>
        <v>-1</v>
      </c>
      <c r="X3988" s="4">
        <f t="shared" si="1677"/>
        <v>-1</v>
      </c>
      <c r="AE3988" s="4">
        <f t="shared" si="1678"/>
        <v>-3.75</v>
      </c>
      <c r="AJ3988" s="3">
        <f t="shared" si="1679"/>
        <v>3.157894736841993E-2</v>
      </c>
      <c r="AK3988" s="3">
        <f t="shared" si="1680"/>
        <v>3.1578947368419708E-2</v>
      </c>
      <c r="AL3988" s="26">
        <f t="shared" si="1681"/>
        <v>0.31944444444444497</v>
      </c>
      <c r="AM3988" s="26">
        <f ca="1">IF(RAND()&lt;J3988,H3988*F3988,I3988*G3988)-1</f>
        <v>0.2777777777777799</v>
      </c>
      <c r="AN3988" s="26">
        <f ca="1">IF(RAND()&lt;(J3988+(2*F3988-1)*Sheet2!D$109),H3988*F3988,I3988*G3988)-1</f>
        <v>0.2777777777777799</v>
      </c>
      <c r="AO3988" s="3">
        <f t="shared" si="1661"/>
        <v>200809</v>
      </c>
    </row>
    <row r="3989" spans="1:41" x14ac:dyDescent="0.25">
      <c r="A3989" s="6">
        <v>39719</v>
      </c>
      <c r="B3989" s="1" t="s">
        <v>39</v>
      </c>
      <c r="C3989" s="1" t="s">
        <v>49</v>
      </c>
      <c r="D3989" s="1">
        <v>56</v>
      </c>
      <c r="E3989" s="1">
        <v>35</v>
      </c>
      <c r="F3989">
        <f t="shared" si="1662"/>
        <v>1</v>
      </c>
      <c r="G3989">
        <f t="shared" si="1663"/>
        <v>0</v>
      </c>
      <c r="H3989" s="4">
        <v>1.8695652173913</v>
      </c>
      <c r="I3989" s="4">
        <v>2.0499999999999998</v>
      </c>
      <c r="J3989" s="4">
        <f t="shared" si="1664"/>
        <v>0.53488372093023384</v>
      </c>
      <c r="K3989" s="4">
        <f t="shared" si="1665"/>
        <v>0.48780487804878053</v>
      </c>
      <c r="L3989" s="17">
        <f t="shared" si="1666"/>
        <v>0.50488372093023381</v>
      </c>
      <c r="M3989" s="17">
        <f t="shared" si="1667"/>
        <v>0.5178048780487805</v>
      </c>
      <c r="N3989" s="34">
        <f t="shared" si="1668"/>
        <v>1.9806540764624547</v>
      </c>
      <c r="O3989" s="12">
        <f t="shared" si="1669"/>
        <v>1.9312293923692887</v>
      </c>
      <c r="P3989" s="4">
        <f t="shared" si="1670"/>
        <v>200809</v>
      </c>
      <c r="Q3989" s="17">
        <f t="shared" si="1671"/>
        <v>1.8695652173913</v>
      </c>
      <c r="R3989" s="17">
        <f t="shared" si="1672"/>
        <v>-2.1023809523809582</v>
      </c>
      <c r="S3989" s="16">
        <f t="shared" si="1673"/>
        <v>-0.23281573498965824</v>
      </c>
      <c r="T3989" s="5">
        <f t="shared" si="1674"/>
        <v>1.0965116279069793</v>
      </c>
      <c r="U3989" s="21">
        <f t="shared" si="1675"/>
        <v>0</v>
      </c>
      <c r="W3989" s="5">
        <f t="shared" si="1676"/>
        <v>0.86956521739129999</v>
      </c>
      <c r="X3989" s="4">
        <f t="shared" si="1677"/>
        <v>-0.46511627906976616</v>
      </c>
      <c r="AE3989" s="4">
        <f t="shared" si="1678"/>
        <v>-1.3346814964610658</v>
      </c>
      <c r="AJ3989" s="3">
        <f t="shared" si="1679"/>
        <v>2.2185246810871972E-2</v>
      </c>
      <c r="AK3989" s="3">
        <f t="shared" si="1680"/>
        <v>2.2185246810871972E-2</v>
      </c>
      <c r="AL3989" s="26">
        <f t="shared" si="1681"/>
        <v>1.0965116279069793</v>
      </c>
      <c r="AM3989" s="26">
        <f ca="1">IF(RAND()&lt;J3989,H3989*F3989,I3989*G3989)-1</f>
        <v>-1</v>
      </c>
      <c r="AN3989" s="26">
        <f ca="1">IF(RAND()&lt;(J3989+(2*F3989-1)*Sheet2!D$109),H3989*F3989,I3989*G3989)-1</f>
        <v>-1</v>
      </c>
      <c r="AO3989" s="3">
        <f t="shared" si="1661"/>
        <v>200809</v>
      </c>
    </row>
    <row r="3990" spans="1:41" x14ac:dyDescent="0.25">
      <c r="A3990" s="6">
        <v>39719</v>
      </c>
      <c r="B3990" s="1" t="s">
        <v>28</v>
      </c>
      <c r="C3990" s="1" t="s">
        <v>24</v>
      </c>
      <c r="D3990" s="1">
        <v>31</v>
      </c>
      <c r="E3990" s="1">
        <v>17</v>
      </c>
      <c r="F3990">
        <f t="shared" si="1662"/>
        <v>1</v>
      </c>
      <c r="G3990">
        <f t="shared" si="1663"/>
        <v>0</v>
      </c>
      <c r="H3990" s="4">
        <v>1.48780487804878</v>
      </c>
      <c r="I3990" s="4">
        <v>2.75</v>
      </c>
      <c r="J3990" s="4">
        <f t="shared" si="1664"/>
        <v>0.6721311475409838</v>
      </c>
      <c r="K3990" s="4">
        <f t="shared" si="1665"/>
        <v>0.36363636363636365</v>
      </c>
      <c r="L3990" s="17">
        <f t="shared" si="1666"/>
        <v>0.64213114754098377</v>
      </c>
      <c r="M3990" s="17">
        <f t="shared" si="1667"/>
        <v>0.39363636363636367</v>
      </c>
      <c r="N3990" s="34">
        <f t="shared" si="1668"/>
        <v>1.5573142711258612</v>
      </c>
      <c r="O3990" s="12">
        <f t="shared" si="1669"/>
        <v>2.5404157043879905</v>
      </c>
      <c r="P3990" s="4">
        <f t="shared" si="1670"/>
        <v>200809</v>
      </c>
      <c r="Q3990" s="17">
        <f t="shared" si="1671"/>
        <v>1.48780487804878</v>
      </c>
      <c r="R3990" s="17">
        <f t="shared" si="1672"/>
        <v>-2.6214285714285737</v>
      </c>
      <c r="S3990" s="16">
        <f t="shared" si="1673"/>
        <v>-1.1336236933797936</v>
      </c>
      <c r="T3990" s="5">
        <f t="shared" si="1674"/>
        <v>1.8483606557377055</v>
      </c>
      <c r="U3990" s="21">
        <f t="shared" si="1675"/>
        <v>0</v>
      </c>
      <c r="W3990" s="5">
        <f t="shared" si="1676"/>
        <v>0.48780487804878003</v>
      </c>
      <c r="X3990" s="4">
        <f t="shared" si="1677"/>
        <v>-0.3278688524590162</v>
      </c>
      <c r="AE3990" s="4">
        <f t="shared" si="1678"/>
        <v>-0.81567373050779624</v>
      </c>
      <c r="AJ3990" s="3">
        <f t="shared" si="1679"/>
        <v>3.4532374100719632E-2</v>
      </c>
      <c r="AK3990" s="3">
        <f t="shared" si="1680"/>
        <v>3.4532374100719743E-2</v>
      </c>
      <c r="AL3990" s="26">
        <f t="shared" si="1681"/>
        <v>1.8483606557377055</v>
      </c>
      <c r="AM3990" s="26">
        <f ca="1">IF(RAND()&lt;J3990,H3990*F3990,I3990*G3990)-1</f>
        <v>0.48780487804878003</v>
      </c>
      <c r="AN3990" s="26">
        <f ca="1">IF(RAND()&lt;(J3990+(2*F3990-1)*Sheet2!D$109),H3990*F3990,I3990*G3990)-1</f>
        <v>0.48780487804878003</v>
      </c>
      <c r="AO3990" s="3">
        <f t="shared" si="1661"/>
        <v>200809</v>
      </c>
    </row>
    <row r="3991" spans="1:41" x14ac:dyDescent="0.25">
      <c r="A3991" s="6">
        <v>39719</v>
      </c>
      <c r="B3991" s="1" t="s">
        <v>35</v>
      </c>
      <c r="C3991" s="1" t="s">
        <v>21</v>
      </c>
      <c r="D3991" s="1">
        <v>33</v>
      </c>
      <c r="E3991" s="1">
        <v>19</v>
      </c>
      <c r="F3991">
        <f t="shared" si="1662"/>
        <v>1</v>
      </c>
      <c r="G3991">
        <f t="shared" si="1663"/>
        <v>0</v>
      </c>
      <c r="H3991" s="4">
        <v>4.2</v>
      </c>
      <c r="I3991" s="4">
        <v>1.2380952380952399</v>
      </c>
      <c r="J3991" s="4">
        <f t="shared" si="1664"/>
        <v>0.23809523809523808</v>
      </c>
      <c r="K3991" s="4">
        <f t="shared" si="1665"/>
        <v>0.80769230769230649</v>
      </c>
      <c r="L3991" s="17">
        <f t="shared" si="1666"/>
        <v>0.20809523809523808</v>
      </c>
      <c r="M3991" s="17">
        <f t="shared" si="1667"/>
        <v>0.83769230769230651</v>
      </c>
      <c r="N3991" s="34">
        <f t="shared" si="1668"/>
        <v>4.805491990846682</v>
      </c>
      <c r="O3991" s="12">
        <f t="shared" si="1669"/>
        <v>1.1937557392102864</v>
      </c>
      <c r="P3991" s="4">
        <f t="shared" si="1670"/>
        <v>200809</v>
      </c>
      <c r="Q3991" s="17">
        <f t="shared" si="1671"/>
        <v>4.2</v>
      </c>
      <c r="R3991" s="17">
        <f t="shared" si="1672"/>
        <v>-4.5124999999999682</v>
      </c>
      <c r="S3991" s="16">
        <f t="shared" si="1673"/>
        <v>-0.31249999999996803</v>
      </c>
      <c r="T3991" s="5">
        <f t="shared" si="1674"/>
        <v>0.29478458049886663</v>
      </c>
      <c r="U3991" s="21">
        <f t="shared" si="1675"/>
        <v>0</v>
      </c>
      <c r="W3991" s="5">
        <f t="shared" si="1676"/>
        <v>3.2</v>
      </c>
      <c r="X3991" s="4">
        <f t="shared" si="1677"/>
        <v>-0.76190476190476186</v>
      </c>
      <c r="AE3991" s="4">
        <f t="shared" si="1678"/>
        <v>-3.961904761904762</v>
      </c>
      <c r="AJ3991" s="3">
        <f t="shared" si="1679"/>
        <v>4.3782837127844698E-2</v>
      </c>
      <c r="AK3991" s="3">
        <f t="shared" si="1680"/>
        <v>4.3782837127844698E-2</v>
      </c>
      <c r="AL3991" s="26">
        <f t="shared" si="1681"/>
        <v>0.29478458049886663</v>
      </c>
      <c r="AM3991" s="26">
        <f ca="1">IF(RAND()&lt;J3991,H3991*F3991,I3991*G3991)-1</f>
        <v>3.2</v>
      </c>
      <c r="AN3991" s="26">
        <f ca="1">IF(RAND()&lt;(J3991+(2*F3991-1)*Sheet2!D$109),H3991*F3991,I3991*G3991)-1</f>
        <v>-1</v>
      </c>
      <c r="AO3991" s="3">
        <f t="shared" si="1661"/>
        <v>200809</v>
      </c>
    </row>
    <row r="3992" spans="1:41" x14ac:dyDescent="0.25">
      <c r="A3992" s="6">
        <v>39719</v>
      </c>
      <c r="B3992" s="1" t="s">
        <v>42</v>
      </c>
      <c r="C3992" s="1" t="s">
        <v>33</v>
      </c>
      <c r="D3992" s="1">
        <v>30</v>
      </c>
      <c r="E3992" s="1">
        <v>27</v>
      </c>
      <c r="F3992">
        <f t="shared" si="1662"/>
        <v>1</v>
      </c>
      <c r="G3992">
        <f t="shared" si="1663"/>
        <v>0</v>
      </c>
      <c r="H3992" s="4">
        <v>1.3571428571428599</v>
      </c>
      <c r="I3992" s="4">
        <v>3.4</v>
      </c>
      <c r="J3992" s="4">
        <f t="shared" si="1664"/>
        <v>0.73684210526315641</v>
      </c>
      <c r="K3992" s="4">
        <f t="shared" si="1665"/>
        <v>0.29411764705882354</v>
      </c>
      <c r="L3992" s="17">
        <f t="shared" si="1666"/>
        <v>0.70684210526315638</v>
      </c>
      <c r="M3992" s="17">
        <f t="shared" si="1667"/>
        <v>0.32411764705882351</v>
      </c>
      <c r="N3992" s="34">
        <f t="shared" si="1668"/>
        <v>1.4147431124348504</v>
      </c>
      <c r="O3992" s="12">
        <f t="shared" si="1669"/>
        <v>3.0852994555353903</v>
      </c>
      <c r="P3992" s="4">
        <f t="shared" si="1670"/>
        <v>200809</v>
      </c>
      <c r="Q3992" s="17">
        <f t="shared" si="1671"/>
        <v>1.3571428571428599</v>
      </c>
      <c r="R3992" s="17">
        <f t="shared" si="1672"/>
        <v>-3.216666666666645</v>
      </c>
      <c r="S3992" s="16">
        <f t="shared" si="1673"/>
        <v>-1.8595238095237852</v>
      </c>
      <c r="T3992" s="5">
        <f t="shared" si="1674"/>
        <v>2.5052631578947318</v>
      </c>
      <c r="U3992" s="21">
        <f t="shared" si="1675"/>
        <v>0</v>
      </c>
      <c r="W3992" s="5">
        <f t="shared" si="1676"/>
        <v>0.35714285714285987</v>
      </c>
      <c r="X3992" s="4">
        <f t="shared" si="1677"/>
        <v>-0.26315789473684359</v>
      </c>
      <c r="AE3992" s="4">
        <f t="shared" si="1678"/>
        <v>-0.62030075187970346</v>
      </c>
      <c r="AJ3992" s="3">
        <f t="shared" si="1679"/>
        <v>3.0030030030028576E-2</v>
      </c>
      <c r="AK3992" s="3">
        <f t="shared" si="1680"/>
        <v>3.0030030030028576E-2</v>
      </c>
      <c r="AL3992" s="26">
        <f t="shared" si="1681"/>
        <v>2.5052631578947318</v>
      </c>
      <c r="AM3992" s="26">
        <f ca="1">IF(RAND()&lt;J3992,H3992*F3992,I3992*G3992)-1</f>
        <v>0.35714285714285987</v>
      </c>
      <c r="AN3992" s="26">
        <f ca="1">IF(RAND()&lt;(J3992+(2*F3992-1)*Sheet2!D$109),H3992*F3992,I3992*G3992)-1</f>
        <v>0.35714285714285987</v>
      </c>
      <c r="AO3992" s="3">
        <f t="shared" si="1661"/>
        <v>200809</v>
      </c>
    </row>
    <row r="3993" spans="1:41" x14ac:dyDescent="0.25">
      <c r="A3993" s="6">
        <v>39719</v>
      </c>
      <c r="B3993" s="1" t="s">
        <v>23</v>
      </c>
      <c r="C3993" s="1" t="s">
        <v>34</v>
      </c>
      <c r="D3993" s="1">
        <v>24</v>
      </c>
      <c r="E3993" s="1">
        <v>26</v>
      </c>
      <c r="F3993">
        <f t="shared" si="1662"/>
        <v>0</v>
      </c>
      <c r="G3993">
        <f t="shared" si="1663"/>
        <v>1</v>
      </c>
      <c r="H3993" s="4">
        <v>1.2</v>
      </c>
      <c r="I3993" s="4">
        <v>5</v>
      </c>
      <c r="J3993" s="4">
        <f t="shared" si="1664"/>
        <v>0.83333333333333337</v>
      </c>
      <c r="K3993" s="4">
        <f t="shared" si="1665"/>
        <v>0.2</v>
      </c>
      <c r="L3993" s="17">
        <f t="shared" si="1666"/>
        <v>0.8633333333333334</v>
      </c>
      <c r="M3993" s="17">
        <f t="shared" si="1667"/>
        <v>0.17</v>
      </c>
      <c r="N3993" s="34">
        <f t="shared" si="1668"/>
        <v>1.1583011583011582</v>
      </c>
      <c r="O3993" s="12">
        <f t="shared" si="1669"/>
        <v>5.8823529411764701</v>
      </c>
      <c r="P3993" s="4">
        <f t="shared" si="1670"/>
        <v>200809</v>
      </c>
      <c r="Q3993" s="17">
        <f t="shared" si="1671"/>
        <v>0.24</v>
      </c>
      <c r="R3993" s="17">
        <f t="shared" si="1672"/>
        <v>-5.2500000000000009</v>
      </c>
      <c r="S3993" s="16">
        <f t="shared" si="1673"/>
        <v>-5.0100000000000007</v>
      </c>
      <c r="T3993" s="5">
        <f t="shared" si="1674"/>
        <v>4.166666666666667</v>
      </c>
      <c r="U3993" s="21">
        <f t="shared" si="1675"/>
        <v>0</v>
      </c>
      <c r="W3993" s="5">
        <f t="shared" si="1676"/>
        <v>-1</v>
      </c>
      <c r="X3993" s="4">
        <f t="shared" si="1677"/>
        <v>-1</v>
      </c>
      <c r="AE3993" s="4">
        <f t="shared" si="1678"/>
        <v>-0.36666666666666659</v>
      </c>
      <c r="AJ3993" s="3">
        <f t="shared" si="1679"/>
        <v>3.2258064516129115E-2</v>
      </c>
      <c r="AK3993" s="3">
        <f t="shared" si="1680"/>
        <v>3.2258064516129115E-2</v>
      </c>
      <c r="AL3993" s="26">
        <f t="shared" si="1681"/>
        <v>4.166666666666667</v>
      </c>
      <c r="AM3993" s="26">
        <f ca="1">IF(RAND()&lt;J3993,H3993*F3993,I3993*G3993)-1</f>
        <v>4</v>
      </c>
      <c r="AN3993" s="26">
        <f ca="1">IF(RAND()&lt;(J3993+(2*F3993-1)*Sheet2!D$109),H3993*F3993,I3993*G3993)-1</f>
        <v>-1</v>
      </c>
      <c r="AO3993" s="3">
        <f t="shared" si="1661"/>
        <v>200809</v>
      </c>
    </row>
    <row r="3994" spans="1:41" x14ac:dyDescent="0.25">
      <c r="A3994" s="6">
        <v>39719</v>
      </c>
      <c r="B3994" s="1" t="s">
        <v>30</v>
      </c>
      <c r="C3994" s="1" t="s">
        <v>44</v>
      </c>
      <c r="D3994" s="1">
        <v>12</v>
      </c>
      <c r="E3994" s="1">
        <v>20</v>
      </c>
      <c r="F3994">
        <f t="shared" si="1662"/>
        <v>0</v>
      </c>
      <c r="G3994">
        <f t="shared" si="1663"/>
        <v>1</v>
      </c>
      <c r="H3994" s="4">
        <v>1.8333333333333299</v>
      </c>
      <c r="I3994" s="4">
        <v>2</v>
      </c>
      <c r="J3994" s="4">
        <f t="shared" si="1664"/>
        <v>0.54545454545454641</v>
      </c>
      <c r="K3994" s="4">
        <f t="shared" si="1665"/>
        <v>0.5</v>
      </c>
      <c r="L3994" s="17">
        <f t="shared" si="1666"/>
        <v>0.57545454545454644</v>
      </c>
      <c r="M3994" s="17">
        <f t="shared" si="1667"/>
        <v>0.47</v>
      </c>
      <c r="N3994" s="34">
        <f t="shared" si="1668"/>
        <v>1.7377567140600285</v>
      </c>
      <c r="O3994" s="12">
        <f t="shared" si="1669"/>
        <v>2.1276595744680851</v>
      </c>
      <c r="P3994" s="4">
        <f t="shared" si="1670"/>
        <v>200809</v>
      </c>
      <c r="Q3994" s="17">
        <f t="shared" si="1671"/>
        <v>0.91666666666666496</v>
      </c>
      <c r="R3994" s="17">
        <f t="shared" si="1672"/>
        <v>-2.2000000000000046</v>
      </c>
      <c r="S3994" s="16">
        <f t="shared" si="1673"/>
        <v>-1.2833333333333397</v>
      </c>
      <c r="T3994" s="5">
        <f t="shared" si="1674"/>
        <v>1.0909090909090928</v>
      </c>
      <c r="U3994" s="21">
        <f t="shared" si="1675"/>
        <v>0</v>
      </c>
      <c r="W3994" s="5">
        <f t="shared" si="1676"/>
        <v>-1</v>
      </c>
      <c r="X3994" s="4">
        <f t="shared" si="1677"/>
        <v>-1</v>
      </c>
      <c r="AE3994" s="4">
        <f t="shared" si="1678"/>
        <v>-1.2878787878787836</v>
      </c>
      <c r="AJ3994" s="3">
        <f t="shared" si="1679"/>
        <v>4.3478260869566188E-2</v>
      </c>
      <c r="AK3994" s="3">
        <f t="shared" si="1680"/>
        <v>4.3478260869566188E-2</v>
      </c>
      <c r="AL3994" s="26">
        <f t="shared" si="1681"/>
        <v>1.0909090909090928</v>
      </c>
      <c r="AM3994" s="26">
        <f ca="1">IF(RAND()&lt;J3994,H3994*F3994,I3994*G3994)-1</f>
        <v>-1</v>
      </c>
      <c r="AN3994" s="26">
        <f ca="1">IF(RAND()&lt;(J3994+(2*F3994-1)*Sheet2!D$109),H3994*F3994,I3994*G3994)-1</f>
        <v>-1</v>
      </c>
      <c r="AO3994" s="3">
        <f t="shared" si="1661"/>
        <v>200809</v>
      </c>
    </row>
    <row r="3995" spans="1:41" x14ac:dyDescent="0.25">
      <c r="A3995" s="6">
        <v>39719</v>
      </c>
      <c r="B3995" s="1" t="s">
        <v>31</v>
      </c>
      <c r="C3995" s="1" t="s">
        <v>41</v>
      </c>
      <c r="D3995" s="1">
        <v>24</v>
      </c>
      <c r="E3995" s="1">
        <v>20</v>
      </c>
      <c r="F3995">
        <f t="shared" si="1662"/>
        <v>1</v>
      </c>
      <c r="G3995">
        <f t="shared" si="1663"/>
        <v>0</v>
      </c>
      <c r="H3995" s="4">
        <v>2.4500000000000002</v>
      </c>
      <c r="I3995" s="4">
        <v>1.60606060606061</v>
      </c>
      <c r="J3995" s="4">
        <f t="shared" si="1664"/>
        <v>0.4081632653061224</v>
      </c>
      <c r="K3995" s="4">
        <f t="shared" si="1665"/>
        <v>0.62264150943396079</v>
      </c>
      <c r="L3995" s="17">
        <f t="shared" si="1666"/>
        <v>0.37816326530612243</v>
      </c>
      <c r="M3995" s="17">
        <f t="shared" si="1667"/>
        <v>0.65264150943396082</v>
      </c>
      <c r="N3995" s="34">
        <f t="shared" si="1668"/>
        <v>2.6443604964921752</v>
      </c>
      <c r="O3995" s="12">
        <f t="shared" si="1669"/>
        <v>1.5322347499277282</v>
      </c>
      <c r="P3995" s="4">
        <f t="shared" si="1670"/>
        <v>200809</v>
      </c>
      <c r="Q3995" s="17">
        <f t="shared" si="1671"/>
        <v>2.4500000000000002</v>
      </c>
      <c r="R3995" s="17">
        <f t="shared" si="1672"/>
        <v>-2.3396551724137824</v>
      </c>
      <c r="S3995" s="16">
        <f t="shared" si="1673"/>
        <v>0.11034482758621778</v>
      </c>
      <c r="T3995" s="5">
        <f t="shared" si="1674"/>
        <v>0.65553494124922851</v>
      </c>
      <c r="U3995" s="21">
        <f t="shared" si="1675"/>
        <v>0</v>
      </c>
      <c r="W3995" s="5">
        <f t="shared" si="1676"/>
        <v>1.4500000000000002</v>
      </c>
      <c r="X3995" s="4">
        <f t="shared" si="1677"/>
        <v>-0.59183673469387754</v>
      </c>
      <c r="AE3995" s="4">
        <f t="shared" si="1678"/>
        <v>-2.0418367346938777</v>
      </c>
      <c r="AJ3995" s="3">
        <f t="shared" si="1679"/>
        <v>2.9884198729920097E-2</v>
      </c>
      <c r="AK3995" s="3">
        <f t="shared" si="1680"/>
        <v>2.9884198729920208E-2</v>
      </c>
      <c r="AL3995" s="26">
        <f t="shared" si="1681"/>
        <v>0.65553494124922851</v>
      </c>
      <c r="AM3995" s="26">
        <f ca="1">IF(RAND()&lt;J3995,H3995*F3995,I3995*G3995)-1</f>
        <v>-1</v>
      </c>
      <c r="AN3995" s="26">
        <f ca="1">IF(RAND()&lt;(J3995+(2*F3995-1)*Sheet2!D$109),H3995*F3995,I3995*G3995)-1</f>
        <v>-1</v>
      </c>
      <c r="AO3995" s="3">
        <f t="shared" si="1661"/>
        <v>200809</v>
      </c>
    </row>
    <row r="3996" spans="1:41" x14ac:dyDescent="0.25">
      <c r="A3996" s="6">
        <v>39719</v>
      </c>
      <c r="B3996" s="1" t="s">
        <v>26</v>
      </c>
      <c r="C3996" s="1" t="s">
        <v>27</v>
      </c>
      <c r="D3996" s="1">
        <v>24</v>
      </c>
      <c r="E3996" s="1">
        <v>9</v>
      </c>
      <c r="F3996">
        <f t="shared" si="1662"/>
        <v>1</v>
      </c>
      <c r="G3996">
        <f t="shared" si="1663"/>
        <v>0</v>
      </c>
      <c r="H3996" s="4">
        <v>1.3333333333333299</v>
      </c>
      <c r="I3996" s="4">
        <v>3.5</v>
      </c>
      <c r="J3996" s="4">
        <f t="shared" si="1664"/>
        <v>0.75000000000000189</v>
      </c>
      <c r="K3996" s="4">
        <f t="shared" si="1665"/>
        <v>0.2857142857142857</v>
      </c>
      <c r="L3996" s="17">
        <f t="shared" si="1666"/>
        <v>0.72000000000000186</v>
      </c>
      <c r="M3996" s="17">
        <f t="shared" si="1667"/>
        <v>0.31571428571428573</v>
      </c>
      <c r="N3996" s="34">
        <f t="shared" si="1668"/>
        <v>1.3888888888888853</v>
      </c>
      <c r="O3996" s="12">
        <f t="shared" si="1669"/>
        <v>3.1674208144796379</v>
      </c>
      <c r="P3996" s="4">
        <f t="shared" si="1670"/>
        <v>200809</v>
      </c>
      <c r="Q3996" s="17">
        <f t="shared" si="1671"/>
        <v>1.3333333333333299</v>
      </c>
      <c r="R3996" s="17">
        <f t="shared" si="1672"/>
        <v>-3.4000000000000306</v>
      </c>
      <c r="S3996" s="16">
        <f t="shared" si="1673"/>
        <v>-2.0666666666667006</v>
      </c>
      <c r="T3996" s="5">
        <f t="shared" si="1674"/>
        <v>2.6250000000000067</v>
      </c>
      <c r="U3996" s="21">
        <f t="shared" si="1675"/>
        <v>0</v>
      </c>
      <c r="W3996" s="5">
        <f t="shared" si="1676"/>
        <v>0.33333333333332993</v>
      </c>
      <c r="X3996" s="4">
        <f t="shared" si="1677"/>
        <v>-0.24999999999999811</v>
      </c>
      <c r="AE3996" s="4">
        <f t="shared" si="1678"/>
        <v>-0.58333333333332804</v>
      </c>
      <c r="AJ3996" s="3">
        <f t="shared" si="1679"/>
        <v>3.4482758620691611E-2</v>
      </c>
      <c r="AK3996" s="3">
        <f t="shared" si="1680"/>
        <v>3.4482758620691278E-2</v>
      </c>
      <c r="AL3996" s="26">
        <f t="shared" si="1681"/>
        <v>2.6250000000000067</v>
      </c>
      <c r="AM3996" s="26">
        <f ca="1">IF(RAND()&lt;J3996,H3996*F3996,I3996*G3996)-1</f>
        <v>-1</v>
      </c>
      <c r="AN3996" s="26">
        <f ca="1">IF(RAND()&lt;(J3996+(2*F3996-1)*Sheet2!D$109),H3996*F3996,I3996*G3996)-1</f>
        <v>0.33333333333332993</v>
      </c>
      <c r="AO3996" s="3">
        <f t="shared" si="1661"/>
        <v>200809</v>
      </c>
    </row>
    <row r="3997" spans="1:41" x14ac:dyDescent="0.25">
      <c r="A3997" s="6">
        <v>39713</v>
      </c>
      <c r="B3997" s="1" t="s">
        <v>50</v>
      </c>
      <c r="C3997" s="1" t="s">
        <v>39</v>
      </c>
      <c r="D3997" s="1">
        <v>48</v>
      </c>
      <c r="E3997" s="1">
        <v>29</v>
      </c>
      <c r="F3997">
        <f t="shared" si="1662"/>
        <v>1</v>
      </c>
      <c r="G3997">
        <f t="shared" si="1663"/>
        <v>0</v>
      </c>
      <c r="H3997" s="4">
        <v>1.25</v>
      </c>
      <c r="I3997" s="4">
        <v>4.3</v>
      </c>
      <c r="J3997" s="4">
        <f t="shared" si="1664"/>
        <v>0.8</v>
      </c>
      <c r="K3997" s="4">
        <f t="shared" si="1665"/>
        <v>0.23255813953488372</v>
      </c>
      <c r="L3997" s="17">
        <f t="shared" si="1666"/>
        <v>0.77</v>
      </c>
      <c r="M3997" s="17">
        <f t="shared" si="1667"/>
        <v>0.26255813953488372</v>
      </c>
      <c r="N3997" s="34">
        <f t="shared" si="1668"/>
        <v>1.2987012987012987</v>
      </c>
      <c r="O3997" s="12">
        <f t="shared" si="1669"/>
        <v>3.8086802480070858</v>
      </c>
      <c r="P3997" s="4">
        <f t="shared" si="1670"/>
        <v>200809</v>
      </c>
      <c r="Q3997" s="17">
        <f t="shared" si="1671"/>
        <v>1.25</v>
      </c>
      <c r="R3997" s="17">
        <f t="shared" si="1672"/>
        <v>-4.3030303030303028</v>
      </c>
      <c r="S3997" s="16">
        <f t="shared" si="1673"/>
        <v>-3.0530303030303028</v>
      </c>
      <c r="T3997" s="5">
        <f t="shared" si="1674"/>
        <v>3.44</v>
      </c>
      <c r="U3997" s="21">
        <f t="shared" si="1675"/>
        <v>0</v>
      </c>
      <c r="W3997" s="5">
        <f t="shared" si="1676"/>
        <v>0.25</v>
      </c>
      <c r="X3997" s="4">
        <f t="shared" si="1677"/>
        <v>-0.19999999999999996</v>
      </c>
      <c r="AE3997" s="4">
        <f t="shared" si="1678"/>
        <v>-0.44999999999999996</v>
      </c>
      <c r="AJ3997" s="3">
        <f t="shared" si="1679"/>
        <v>3.1531531531531543E-2</v>
      </c>
      <c r="AK3997" s="3">
        <f t="shared" si="1680"/>
        <v>3.1531531531531543E-2</v>
      </c>
      <c r="AL3997" s="26">
        <f t="shared" si="1681"/>
        <v>3.44</v>
      </c>
      <c r="AM3997" s="26">
        <f ca="1">IF(RAND()&lt;J3997,H3997*F3997,I3997*G3997)-1</f>
        <v>-1</v>
      </c>
      <c r="AN3997" s="26">
        <f ca="1">IF(RAND()&lt;(J3997+(2*F3997-1)*Sheet2!D$109),H3997*F3997,I3997*G3997)-1</f>
        <v>0.25</v>
      </c>
      <c r="AO3997" s="3">
        <f t="shared" si="1661"/>
        <v>200809</v>
      </c>
    </row>
    <row r="3998" spans="1:41" x14ac:dyDescent="0.25">
      <c r="A3998" s="6">
        <v>39712</v>
      </c>
      <c r="B3998" s="1" t="s">
        <v>34</v>
      </c>
      <c r="C3998" s="1" t="s">
        <v>49</v>
      </c>
      <c r="D3998" s="1">
        <v>24</v>
      </c>
      <c r="E3998" s="1">
        <v>17</v>
      </c>
      <c r="F3998">
        <f t="shared" si="1662"/>
        <v>1</v>
      </c>
      <c r="G3998">
        <f t="shared" si="1663"/>
        <v>0</v>
      </c>
      <c r="H3998" s="4">
        <v>1.5882352941176499</v>
      </c>
      <c r="I3998" s="4">
        <v>2.5</v>
      </c>
      <c r="J3998" s="4">
        <f t="shared" si="1664"/>
        <v>0.62962962962962854</v>
      </c>
      <c r="K3998" s="4">
        <f t="shared" si="1665"/>
        <v>0.4</v>
      </c>
      <c r="L3998" s="17">
        <f t="shared" si="1666"/>
        <v>0.59962962962962851</v>
      </c>
      <c r="M3998" s="17">
        <f t="shared" si="1667"/>
        <v>0.43000000000000005</v>
      </c>
      <c r="N3998" s="34">
        <f t="shared" si="1668"/>
        <v>1.6676961087090827</v>
      </c>
      <c r="O3998" s="12">
        <f t="shared" si="1669"/>
        <v>2.3255813953488369</v>
      </c>
      <c r="P3998" s="4">
        <f t="shared" si="1670"/>
        <v>200809</v>
      </c>
      <c r="Q3998" s="17">
        <f t="shared" si="1671"/>
        <v>1.5882352941176499</v>
      </c>
      <c r="R3998" s="17">
        <f t="shared" si="1672"/>
        <v>-2.3666666666666587</v>
      </c>
      <c r="S3998" s="16">
        <f t="shared" si="1673"/>
        <v>-0.77843137254900885</v>
      </c>
      <c r="T3998" s="5">
        <f t="shared" si="1674"/>
        <v>1.5740740740740713</v>
      </c>
      <c r="U3998" s="21">
        <f t="shared" si="1675"/>
        <v>0</v>
      </c>
      <c r="W3998" s="5">
        <f t="shared" si="1676"/>
        <v>0.58823529411764985</v>
      </c>
      <c r="X3998" s="4">
        <f t="shared" si="1677"/>
        <v>-0.37037037037037146</v>
      </c>
      <c r="AE3998" s="4">
        <f t="shared" si="1678"/>
        <v>-0.95860566448802131</v>
      </c>
      <c r="AJ3998" s="3">
        <f t="shared" si="1679"/>
        <v>2.8776978417265231E-2</v>
      </c>
      <c r="AK3998" s="3">
        <f t="shared" si="1680"/>
        <v>2.8776978417265342E-2</v>
      </c>
      <c r="AL3998" s="26">
        <f t="shared" si="1681"/>
        <v>1.5740740740740713</v>
      </c>
      <c r="AM3998" s="26">
        <f ca="1">IF(RAND()&lt;J3998,H3998*F3998,I3998*G3998)-1</f>
        <v>0.58823529411764985</v>
      </c>
      <c r="AN3998" s="26">
        <f ca="1">IF(RAND()&lt;(J3998+(2*F3998-1)*Sheet2!D$109),H3998*F3998,I3998*G3998)-1</f>
        <v>-1</v>
      </c>
      <c r="AO3998" s="3">
        <f t="shared" si="1661"/>
        <v>200809</v>
      </c>
    </row>
    <row r="3999" spans="1:41" x14ac:dyDescent="0.25">
      <c r="A3999" s="6">
        <v>39712</v>
      </c>
      <c r="B3999" s="1" t="s">
        <v>36</v>
      </c>
      <c r="C3999" s="1" t="s">
        <v>33</v>
      </c>
      <c r="D3999" s="1">
        <v>31</v>
      </c>
      <c r="E3999" s="1">
        <v>12</v>
      </c>
      <c r="F3999">
        <f t="shared" si="1662"/>
        <v>1</v>
      </c>
      <c r="G3999">
        <f t="shared" si="1663"/>
        <v>0</v>
      </c>
      <c r="H3999" s="4">
        <v>1.4347826086956501</v>
      </c>
      <c r="I3999" s="4">
        <v>2.9</v>
      </c>
      <c r="J3999" s="4">
        <f t="shared" si="1664"/>
        <v>0.69696969696969802</v>
      </c>
      <c r="K3999" s="4">
        <f t="shared" si="1665"/>
        <v>0.34482758620689657</v>
      </c>
      <c r="L3999" s="17">
        <f t="shared" si="1666"/>
        <v>0.66696969696969799</v>
      </c>
      <c r="M3999" s="17">
        <f t="shared" si="1667"/>
        <v>0.3748275862068966</v>
      </c>
      <c r="N3999" s="34">
        <f t="shared" si="1668"/>
        <v>1.4993184915947273</v>
      </c>
      <c r="O3999" s="12">
        <f t="shared" si="1669"/>
        <v>2.6678932842686289</v>
      </c>
      <c r="P3999" s="4">
        <f t="shared" si="1670"/>
        <v>200809</v>
      </c>
      <c r="Q3999" s="17">
        <f t="shared" si="1671"/>
        <v>1.4347826086956501</v>
      </c>
      <c r="R3999" s="17">
        <f t="shared" si="1672"/>
        <v>-2.826315789473695</v>
      </c>
      <c r="S3999" s="16">
        <f t="shared" si="1673"/>
        <v>-1.3915331807780449</v>
      </c>
      <c r="T3999" s="5">
        <f t="shared" si="1674"/>
        <v>2.0212121212121241</v>
      </c>
      <c r="U3999" s="21">
        <f t="shared" si="1675"/>
        <v>0</v>
      </c>
      <c r="W3999" s="5">
        <f t="shared" si="1676"/>
        <v>0.43478260869565011</v>
      </c>
      <c r="X3999" s="4">
        <f t="shared" si="1677"/>
        <v>-0.30303030303030198</v>
      </c>
      <c r="AE3999" s="4">
        <f t="shared" si="1678"/>
        <v>-0.73781291172595209</v>
      </c>
      <c r="AJ3999" s="3">
        <f t="shared" si="1679"/>
        <v>4.0120361083250788E-2</v>
      </c>
      <c r="AK3999" s="3">
        <f t="shared" si="1680"/>
        <v>4.0120361083250566E-2</v>
      </c>
      <c r="AL3999" s="26">
        <f t="shared" si="1681"/>
        <v>2.0212121212121241</v>
      </c>
      <c r="AM3999" s="26">
        <f ca="1">IF(RAND()&lt;J3999,H3999*F3999,I3999*G3999)-1</f>
        <v>0.43478260869565011</v>
      </c>
      <c r="AN3999" s="26">
        <f ca="1">IF(RAND()&lt;(J3999+(2*F3999-1)*Sheet2!D$109),H3999*F3999,I3999*G3999)-1</f>
        <v>0.43478260869565011</v>
      </c>
      <c r="AO3999" s="3">
        <f t="shared" si="1661"/>
        <v>200809</v>
      </c>
    </row>
    <row r="4000" spans="1:41" x14ac:dyDescent="0.25">
      <c r="A4000" s="6">
        <v>39712</v>
      </c>
      <c r="B4000" s="1" t="s">
        <v>47</v>
      </c>
      <c r="C4000" s="1" t="s">
        <v>45</v>
      </c>
      <c r="D4000" s="1">
        <v>37</v>
      </c>
      <c r="E4000" s="1">
        <v>13</v>
      </c>
      <c r="F4000">
        <f t="shared" si="1662"/>
        <v>1</v>
      </c>
      <c r="G4000">
        <f t="shared" si="1663"/>
        <v>0</v>
      </c>
      <c r="H4000" s="4">
        <v>1.26315789473684</v>
      </c>
      <c r="I4000" s="4">
        <v>4.2</v>
      </c>
      <c r="J4000" s="4">
        <f t="shared" si="1664"/>
        <v>0.79166666666666796</v>
      </c>
      <c r="K4000" s="4">
        <f t="shared" si="1665"/>
        <v>0.23809523809523808</v>
      </c>
      <c r="L4000" s="17">
        <f t="shared" si="1666"/>
        <v>0.76166666666666794</v>
      </c>
      <c r="M4000" s="17">
        <f t="shared" si="1667"/>
        <v>0.26809523809523805</v>
      </c>
      <c r="N4000" s="34">
        <f t="shared" si="1668"/>
        <v>1.3129102844638927</v>
      </c>
      <c r="O4000" s="12">
        <f t="shared" si="1669"/>
        <v>3.7300177619893433</v>
      </c>
      <c r="P4000" s="4">
        <f t="shared" si="1670"/>
        <v>200809</v>
      </c>
      <c r="Q4000" s="17">
        <f t="shared" si="1671"/>
        <v>1.26315789473684</v>
      </c>
      <c r="R4000" s="17">
        <f t="shared" si="1672"/>
        <v>-4.11250000000003</v>
      </c>
      <c r="S4000" s="16">
        <f t="shared" si="1673"/>
        <v>-2.8493421052631902</v>
      </c>
      <c r="T4000" s="5">
        <f t="shared" si="1674"/>
        <v>3.3250000000000055</v>
      </c>
      <c r="U4000" s="21">
        <f t="shared" si="1675"/>
        <v>0</v>
      </c>
      <c r="W4000" s="5">
        <f t="shared" si="1676"/>
        <v>0.26315789473684004</v>
      </c>
      <c r="X4000" s="4">
        <f t="shared" si="1677"/>
        <v>-0.20833333333333204</v>
      </c>
      <c r="AE4000" s="4">
        <f t="shared" si="1678"/>
        <v>-0.47149122807017207</v>
      </c>
      <c r="AJ4000" s="3">
        <f t="shared" si="1679"/>
        <v>2.8901734104047394E-2</v>
      </c>
      <c r="AK4000" s="3">
        <f t="shared" si="1680"/>
        <v>2.8901734104047505E-2</v>
      </c>
      <c r="AL4000" s="26">
        <f t="shared" si="1681"/>
        <v>3.3250000000000055</v>
      </c>
      <c r="AM4000" s="26">
        <f ca="1">IF(RAND()&lt;J4000,H4000*F4000,I4000*G4000)-1</f>
        <v>0.26315789473684004</v>
      </c>
      <c r="AN4000" s="26">
        <f ca="1">IF(RAND()&lt;(J4000+(2*F4000-1)*Sheet2!D$109),H4000*F4000,I4000*G4000)-1</f>
        <v>0.26315789473684004</v>
      </c>
      <c r="AO4000" s="3">
        <f t="shared" si="1661"/>
        <v>200809</v>
      </c>
    </row>
    <row r="4001" spans="1:41" x14ac:dyDescent="0.25">
      <c r="A4001" s="6">
        <v>39712</v>
      </c>
      <c r="B4001" s="1" t="s">
        <v>24</v>
      </c>
      <c r="C4001" s="1" t="s">
        <v>19</v>
      </c>
      <c r="D4001" s="1">
        <v>31</v>
      </c>
      <c r="E4001" s="1">
        <v>13</v>
      </c>
      <c r="F4001">
        <f t="shared" si="1662"/>
        <v>1</v>
      </c>
      <c r="G4001">
        <f t="shared" si="1663"/>
        <v>0</v>
      </c>
      <c r="H4001" s="4">
        <v>1.4347826086956501</v>
      </c>
      <c r="I4001" s="4">
        <v>2.9</v>
      </c>
      <c r="J4001" s="4">
        <f t="shared" si="1664"/>
        <v>0.69696969696969802</v>
      </c>
      <c r="K4001" s="4">
        <f t="shared" si="1665"/>
        <v>0.34482758620689657</v>
      </c>
      <c r="L4001" s="17">
        <f t="shared" si="1666"/>
        <v>0.66696969696969799</v>
      </c>
      <c r="M4001" s="17">
        <f t="shared" si="1667"/>
        <v>0.3748275862068966</v>
      </c>
      <c r="N4001" s="34">
        <f t="shared" si="1668"/>
        <v>1.4993184915947273</v>
      </c>
      <c r="O4001" s="12">
        <f t="shared" si="1669"/>
        <v>2.6678932842686289</v>
      </c>
      <c r="P4001" s="4">
        <f t="shared" si="1670"/>
        <v>200809</v>
      </c>
      <c r="Q4001" s="17">
        <f t="shared" si="1671"/>
        <v>1.4347826086956501</v>
      </c>
      <c r="R4001" s="17">
        <f t="shared" si="1672"/>
        <v>-2.826315789473695</v>
      </c>
      <c r="S4001" s="16">
        <f t="shared" si="1673"/>
        <v>-1.3915331807780449</v>
      </c>
      <c r="T4001" s="5">
        <f t="shared" si="1674"/>
        <v>2.0212121212121241</v>
      </c>
      <c r="U4001" s="21">
        <f t="shared" si="1675"/>
        <v>0</v>
      </c>
      <c r="W4001" s="5">
        <f t="shared" si="1676"/>
        <v>0.43478260869565011</v>
      </c>
      <c r="X4001" s="4">
        <f t="shared" si="1677"/>
        <v>-0.30303030303030198</v>
      </c>
      <c r="AE4001" s="4">
        <f t="shared" si="1678"/>
        <v>-0.73781291172595209</v>
      </c>
      <c r="AJ4001" s="3">
        <f t="shared" si="1679"/>
        <v>4.0120361083250788E-2</v>
      </c>
      <c r="AK4001" s="3">
        <f t="shared" si="1680"/>
        <v>4.0120361083250566E-2</v>
      </c>
      <c r="AL4001" s="26">
        <f t="shared" si="1681"/>
        <v>2.0212121212121241</v>
      </c>
      <c r="AM4001" s="26">
        <f ca="1">IF(RAND()&lt;J4001,H4001*F4001,I4001*G4001)-1</f>
        <v>-1</v>
      </c>
      <c r="AN4001" s="26">
        <f ca="1">IF(RAND()&lt;(J4001+(2*F4001-1)*Sheet2!D$109),H4001*F4001,I4001*G4001)-1</f>
        <v>-1</v>
      </c>
      <c r="AO4001" s="3">
        <f t="shared" si="1661"/>
        <v>200809</v>
      </c>
    </row>
    <row r="4002" spans="1:41" x14ac:dyDescent="0.25">
      <c r="A4002" s="6">
        <v>39712</v>
      </c>
      <c r="B4002" s="1" t="s">
        <v>41</v>
      </c>
      <c r="C4002" s="1" t="s">
        <v>43</v>
      </c>
      <c r="D4002" s="1">
        <v>15</v>
      </c>
      <c r="E4002" s="1">
        <v>6</v>
      </c>
      <c r="F4002">
        <f t="shared" si="1662"/>
        <v>1</v>
      </c>
      <c r="G4002">
        <f t="shared" si="1663"/>
        <v>0</v>
      </c>
      <c r="H4002" s="4">
        <v>1.5263157894736801</v>
      </c>
      <c r="I4002" s="4">
        <v>2.7</v>
      </c>
      <c r="J4002" s="4">
        <f t="shared" si="1664"/>
        <v>0.6551724137931052</v>
      </c>
      <c r="K4002" s="4">
        <f t="shared" si="1665"/>
        <v>0.37037037037037035</v>
      </c>
      <c r="L4002" s="17">
        <f t="shared" si="1666"/>
        <v>0.62517241379310518</v>
      </c>
      <c r="M4002" s="17">
        <f t="shared" si="1667"/>
        <v>0.40037037037037038</v>
      </c>
      <c r="N4002" s="34">
        <f t="shared" si="1668"/>
        <v>1.5995587424158808</v>
      </c>
      <c r="O4002" s="12">
        <f t="shared" si="1669"/>
        <v>2.497687326549491</v>
      </c>
      <c r="P4002" s="4">
        <f t="shared" si="1670"/>
        <v>200809</v>
      </c>
      <c r="Q4002" s="17">
        <f t="shared" si="1671"/>
        <v>1.5263157894736801</v>
      </c>
      <c r="R4002" s="17">
        <f t="shared" si="1672"/>
        <v>-2.4882352941176622</v>
      </c>
      <c r="S4002" s="16">
        <f t="shared" si="1673"/>
        <v>-0.96191950464398213</v>
      </c>
      <c r="T4002" s="5">
        <f t="shared" si="1674"/>
        <v>1.7689655172413843</v>
      </c>
      <c r="U4002" s="21">
        <f t="shared" si="1675"/>
        <v>0</v>
      </c>
      <c r="W4002" s="5">
        <f t="shared" si="1676"/>
        <v>0.52631578947368007</v>
      </c>
      <c r="X4002" s="4">
        <f t="shared" si="1677"/>
        <v>-0.3448275862068948</v>
      </c>
      <c r="AE4002" s="4">
        <f t="shared" si="1678"/>
        <v>-0.87114337568057487</v>
      </c>
      <c r="AJ4002" s="3">
        <f t="shared" si="1679"/>
        <v>2.4906600249067767E-2</v>
      </c>
      <c r="AK4002" s="3">
        <f t="shared" si="1680"/>
        <v>2.4906600249067767E-2</v>
      </c>
      <c r="AL4002" s="26">
        <f t="shared" si="1681"/>
        <v>1.7689655172413843</v>
      </c>
      <c r="AM4002" s="26">
        <f ca="1">IF(RAND()&lt;J4002,H4002*F4002,I4002*G4002)-1</f>
        <v>0.52631578947368007</v>
      </c>
      <c r="AN4002" s="26">
        <f ca="1">IF(RAND()&lt;(J4002+(2*F4002-1)*Sheet2!D$109),H4002*F4002,I4002*G4002)-1</f>
        <v>-1</v>
      </c>
      <c r="AO4002" s="3">
        <f t="shared" si="1661"/>
        <v>200809</v>
      </c>
    </row>
    <row r="4003" spans="1:41" x14ac:dyDescent="0.25">
      <c r="A4003" s="6">
        <v>39712</v>
      </c>
      <c r="B4003" s="1" t="s">
        <v>20</v>
      </c>
      <c r="C4003" s="1" t="s">
        <v>30</v>
      </c>
      <c r="D4003" s="1">
        <v>26</v>
      </c>
      <c r="E4003" s="1">
        <v>23</v>
      </c>
      <c r="F4003">
        <f t="shared" si="1662"/>
        <v>1</v>
      </c>
      <c r="G4003">
        <f t="shared" si="1663"/>
        <v>0</v>
      </c>
      <c r="H4003" s="4">
        <v>1.125</v>
      </c>
      <c r="I4003" s="4">
        <v>7</v>
      </c>
      <c r="J4003" s="4">
        <f t="shared" si="1664"/>
        <v>0.88888888888888884</v>
      </c>
      <c r="K4003" s="4">
        <f t="shared" si="1665"/>
        <v>0.14285714285714285</v>
      </c>
      <c r="L4003" s="17">
        <f t="shared" si="1666"/>
        <v>0.85888888888888881</v>
      </c>
      <c r="M4003" s="17">
        <f t="shared" si="1667"/>
        <v>0.17285714285714285</v>
      </c>
      <c r="N4003" s="34">
        <f t="shared" si="1668"/>
        <v>1.1642949547218631</v>
      </c>
      <c r="O4003" s="12">
        <f t="shared" si="1669"/>
        <v>5.785123966942149</v>
      </c>
      <c r="P4003" s="4">
        <f t="shared" si="1670"/>
        <v>200809</v>
      </c>
      <c r="Q4003" s="17">
        <f t="shared" si="1671"/>
        <v>1.125</v>
      </c>
      <c r="R4003" s="17">
        <f t="shared" si="1672"/>
        <v>-8.1666666666666661</v>
      </c>
      <c r="S4003" s="16">
        <f t="shared" si="1673"/>
        <v>-7.0416666666666661</v>
      </c>
      <c r="T4003" s="5">
        <f t="shared" si="1674"/>
        <v>6.2222222222222223</v>
      </c>
      <c r="U4003" s="21">
        <f t="shared" si="1675"/>
        <v>1</v>
      </c>
      <c r="W4003" s="5">
        <f t="shared" si="1676"/>
        <v>0.125</v>
      </c>
      <c r="X4003" s="4">
        <f t="shared" si="1677"/>
        <v>-0.11111111111111116</v>
      </c>
      <c r="AE4003" s="4">
        <f t="shared" si="1678"/>
        <v>-0.23611111111111116</v>
      </c>
      <c r="AJ4003" s="3">
        <f t="shared" si="1679"/>
        <v>3.0769230769230771E-2</v>
      </c>
      <c r="AK4003" s="3">
        <f t="shared" si="1680"/>
        <v>3.076923076923066E-2</v>
      </c>
      <c r="AL4003" s="26">
        <f t="shared" si="1681"/>
        <v>6.2222222222222223</v>
      </c>
      <c r="AM4003" s="26">
        <f ca="1">IF(RAND()&lt;J4003,H4003*F4003,I4003*G4003)-1</f>
        <v>0.125</v>
      </c>
      <c r="AN4003" s="26">
        <f ca="1">IF(RAND()&lt;(J4003+(2*F4003-1)*Sheet2!D$109),H4003*F4003,I4003*G4003)-1</f>
        <v>0.125</v>
      </c>
      <c r="AO4003" s="3">
        <f t="shared" si="1661"/>
        <v>200809</v>
      </c>
    </row>
    <row r="4004" spans="1:41" x14ac:dyDescent="0.25">
      <c r="A4004" s="6">
        <v>39712</v>
      </c>
      <c r="B4004" s="1" t="s">
        <v>38</v>
      </c>
      <c r="C4004" s="1" t="s">
        <v>37</v>
      </c>
      <c r="D4004" s="1">
        <v>13</v>
      </c>
      <c r="E4004" s="1">
        <v>38</v>
      </c>
      <c r="F4004">
        <f t="shared" si="1662"/>
        <v>0</v>
      </c>
      <c r="G4004">
        <f t="shared" si="1663"/>
        <v>1</v>
      </c>
      <c r="H4004" s="4">
        <v>1.13333333333333</v>
      </c>
      <c r="I4004" s="4">
        <v>6.5</v>
      </c>
      <c r="J4004" s="4">
        <f t="shared" si="1664"/>
        <v>0.88235294117647323</v>
      </c>
      <c r="K4004" s="4">
        <f t="shared" si="1665"/>
        <v>0.15384615384615385</v>
      </c>
      <c r="L4004" s="17">
        <f t="shared" si="1666"/>
        <v>0.91235294117647325</v>
      </c>
      <c r="M4004" s="17">
        <f t="shared" si="1667"/>
        <v>0.12384615384615386</v>
      </c>
      <c r="N4004" s="34">
        <f t="shared" si="1668"/>
        <v>1.0960670535138588</v>
      </c>
      <c r="O4004" s="12">
        <f t="shared" si="1669"/>
        <v>8.074534161490682</v>
      </c>
      <c r="P4004" s="4">
        <f t="shared" si="1670"/>
        <v>200809</v>
      </c>
      <c r="Q4004" s="17">
        <f t="shared" si="1671"/>
        <v>0.17435897435897385</v>
      </c>
      <c r="R4004" s="17">
        <f t="shared" si="1672"/>
        <v>-7.6818181818183708</v>
      </c>
      <c r="S4004" s="16">
        <f t="shared" si="1673"/>
        <v>-7.5074592074593971</v>
      </c>
      <c r="T4004" s="5">
        <f t="shared" si="1674"/>
        <v>5.7352941176470758</v>
      </c>
      <c r="U4004" s="21">
        <f t="shared" si="1675"/>
        <v>1</v>
      </c>
      <c r="W4004" s="5">
        <f t="shared" si="1676"/>
        <v>-1</v>
      </c>
      <c r="X4004" s="4">
        <f t="shared" si="1677"/>
        <v>-1</v>
      </c>
      <c r="AE4004" s="4">
        <f t="shared" si="1678"/>
        <v>-0.25098039215685675</v>
      </c>
      <c r="AJ4004" s="3">
        <f t="shared" si="1679"/>
        <v>3.4934497816596299E-2</v>
      </c>
      <c r="AK4004" s="3">
        <f t="shared" si="1680"/>
        <v>3.4934497816596521E-2</v>
      </c>
      <c r="AL4004" s="26">
        <f t="shared" si="1681"/>
        <v>5.7352941176470758</v>
      </c>
      <c r="AM4004" s="26">
        <f ca="1">IF(RAND()&lt;J4004,H4004*F4004,I4004*G4004)-1</f>
        <v>-1</v>
      </c>
      <c r="AN4004" s="26">
        <f ca="1">IF(RAND()&lt;(J4004+(2*F4004-1)*Sheet2!D$109),H4004*F4004,I4004*G4004)-1</f>
        <v>-1</v>
      </c>
      <c r="AO4004" s="3">
        <f t="shared" si="1661"/>
        <v>200809</v>
      </c>
    </row>
    <row r="4005" spans="1:41" x14ac:dyDescent="0.25">
      <c r="A4005" s="6">
        <v>39712</v>
      </c>
      <c r="B4005" s="1" t="s">
        <v>46</v>
      </c>
      <c r="C4005" s="1" t="s">
        <v>26</v>
      </c>
      <c r="D4005" s="1">
        <v>20</v>
      </c>
      <c r="E4005" s="1">
        <v>10</v>
      </c>
      <c r="F4005">
        <f t="shared" si="1662"/>
        <v>1</v>
      </c>
      <c r="G4005">
        <f t="shared" si="1663"/>
        <v>0</v>
      </c>
      <c r="H4005" s="4">
        <v>1.5882352941176499</v>
      </c>
      <c r="I4005" s="4">
        <v>2.5</v>
      </c>
      <c r="J4005" s="4">
        <f t="shared" si="1664"/>
        <v>0.62962962962962854</v>
      </c>
      <c r="K4005" s="4">
        <f t="shared" si="1665"/>
        <v>0.4</v>
      </c>
      <c r="L4005" s="17">
        <f t="shared" si="1666"/>
        <v>0.59962962962962851</v>
      </c>
      <c r="M4005" s="17">
        <f t="shared" si="1667"/>
        <v>0.43000000000000005</v>
      </c>
      <c r="N4005" s="34">
        <f t="shared" si="1668"/>
        <v>1.6676961087090827</v>
      </c>
      <c r="O4005" s="12">
        <f t="shared" si="1669"/>
        <v>2.3255813953488369</v>
      </c>
      <c r="P4005" s="4">
        <f t="shared" si="1670"/>
        <v>200809</v>
      </c>
      <c r="Q4005" s="17">
        <f t="shared" si="1671"/>
        <v>1.5882352941176499</v>
      </c>
      <c r="R4005" s="17">
        <f t="shared" si="1672"/>
        <v>-2.3666666666666587</v>
      </c>
      <c r="S4005" s="16">
        <f t="shared" si="1673"/>
        <v>-0.77843137254900885</v>
      </c>
      <c r="T4005" s="5">
        <f t="shared" si="1674"/>
        <v>1.5740740740740713</v>
      </c>
      <c r="U4005" s="21">
        <f t="shared" si="1675"/>
        <v>0</v>
      </c>
      <c r="W4005" s="5">
        <f t="shared" si="1676"/>
        <v>0.58823529411764985</v>
      </c>
      <c r="X4005" s="4">
        <f t="shared" si="1677"/>
        <v>-0.37037037037037146</v>
      </c>
      <c r="AE4005" s="4">
        <f t="shared" si="1678"/>
        <v>-0.95860566448802131</v>
      </c>
      <c r="AJ4005" s="3">
        <f t="shared" si="1679"/>
        <v>2.8776978417265231E-2</v>
      </c>
      <c r="AK4005" s="3">
        <f t="shared" si="1680"/>
        <v>2.8776978417265342E-2</v>
      </c>
      <c r="AL4005" s="26">
        <f t="shared" si="1681"/>
        <v>1.5740740740740713</v>
      </c>
      <c r="AM4005" s="26">
        <f ca="1">IF(RAND()&lt;J4005,H4005*F4005,I4005*G4005)-1</f>
        <v>-1</v>
      </c>
      <c r="AN4005" s="26">
        <f ca="1">IF(RAND()&lt;(J4005+(2*F4005-1)*Sheet2!D$109),H4005*F4005,I4005*G4005)-1</f>
        <v>-1</v>
      </c>
      <c r="AO4005" s="3">
        <f t="shared" si="1661"/>
        <v>200809</v>
      </c>
    </row>
    <row r="4006" spans="1:41" x14ac:dyDescent="0.25">
      <c r="A4006" s="6">
        <v>39712</v>
      </c>
      <c r="B4006" s="1" t="s">
        <v>22</v>
      </c>
      <c r="C4006" s="1" t="s">
        <v>42</v>
      </c>
      <c r="D4006" s="1">
        <v>21</v>
      </c>
      <c r="E4006" s="1">
        <v>23</v>
      </c>
      <c r="F4006">
        <f t="shared" si="1662"/>
        <v>0</v>
      </c>
      <c r="G4006">
        <f t="shared" si="1663"/>
        <v>1</v>
      </c>
      <c r="H4006" s="4">
        <v>1.46511627906977</v>
      </c>
      <c r="I4006" s="4">
        <v>2.8</v>
      </c>
      <c r="J4006" s="4">
        <f t="shared" si="1664"/>
        <v>0.68253968253968134</v>
      </c>
      <c r="K4006" s="4">
        <f t="shared" si="1665"/>
        <v>0.35714285714285715</v>
      </c>
      <c r="L4006" s="17">
        <f t="shared" si="1666"/>
        <v>0.71253968253968136</v>
      </c>
      <c r="M4006" s="17">
        <f t="shared" si="1667"/>
        <v>0.32714285714285718</v>
      </c>
      <c r="N4006" s="34">
        <f t="shared" si="1668"/>
        <v>1.4034306081532659</v>
      </c>
      <c r="O4006" s="12">
        <f t="shared" si="1669"/>
        <v>3.0567685589519646</v>
      </c>
      <c r="P4006" s="4">
        <f t="shared" si="1670"/>
        <v>200809</v>
      </c>
      <c r="Q4006" s="17">
        <f t="shared" si="1671"/>
        <v>0.5232558139534893</v>
      </c>
      <c r="R4006" s="17">
        <f t="shared" si="1672"/>
        <v>-2.7055555555555433</v>
      </c>
      <c r="S4006" s="16">
        <f t="shared" si="1673"/>
        <v>-2.182299741602054</v>
      </c>
      <c r="T4006" s="5">
        <f t="shared" si="1674"/>
        <v>1.9111111111111077</v>
      </c>
      <c r="U4006" s="21">
        <f t="shared" si="1675"/>
        <v>0</v>
      </c>
      <c r="W4006" s="5">
        <f t="shared" si="1676"/>
        <v>-1</v>
      </c>
      <c r="X4006" s="4">
        <f t="shared" si="1677"/>
        <v>-1</v>
      </c>
      <c r="AE4006" s="4">
        <f t="shared" si="1678"/>
        <v>-0.78257659653008871</v>
      </c>
      <c r="AJ4006" s="3">
        <f t="shared" si="1679"/>
        <v>3.8167938931296552E-2</v>
      </c>
      <c r="AK4006" s="3">
        <f t="shared" si="1680"/>
        <v>3.8167938931296552E-2</v>
      </c>
      <c r="AL4006" s="26">
        <f t="shared" si="1681"/>
        <v>1.9111111111111077</v>
      </c>
      <c r="AM4006" s="26">
        <f ca="1">IF(RAND()&lt;J4006,H4006*F4006,I4006*G4006)-1</f>
        <v>-1</v>
      </c>
      <c r="AN4006" s="26">
        <f ca="1">IF(RAND()&lt;(J4006+(2*F4006-1)*Sheet2!D$109),H4006*F4006,I4006*G4006)-1</f>
        <v>-1</v>
      </c>
      <c r="AO4006" s="3">
        <f t="shared" si="1661"/>
        <v>200809</v>
      </c>
    </row>
    <row r="4007" spans="1:41" x14ac:dyDescent="0.25">
      <c r="A4007" s="6">
        <v>39712</v>
      </c>
      <c r="B4007" s="1" t="s">
        <v>48</v>
      </c>
      <c r="C4007" s="1" t="s">
        <v>23</v>
      </c>
      <c r="D4007" s="1">
        <v>16</v>
      </c>
      <c r="E4007" s="1">
        <v>27</v>
      </c>
      <c r="F4007">
        <f t="shared" si="1662"/>
        <v>0</v>
      </c>
      <c r="G4007">
        <f t="shared" si="1663"/>
        <v>1</v>
      </c>
      <c r="H4007" s="4">
        <v>2.4</v>
      </c>
      <c r="I4007" s="4">
        <v>1.625</v>
      </c>
      <c r="J4007" s="4">
        <f t="shared" si="1664"/>
        <v>0.41666666666666669</v>
      </c>
      <c r="K4007" s="4">
        <f t="shared" si="1665"/>
        <v>0.61538461538461542</v>
      </c>
      <c r="L4007" s="17">
        <f t="shared" si="1666"/>
        <v>0.44666666666666666</v>
      </c>
      <c r="M4007" s="17">
        <f t="shared" si="1667"/>
        <v>0.58538461538461539</v>
      </c>
      <c r="N4007" s="34">
        <f t="shared" si="1668"/>
        <v>2.238805970149254</v>
      </c>
      <c r="O4007" s="12">
        <f t="shared" si="1669"/>
        <v>1.7082785808147174</v>
      </c>
      <c r="P4007" s="4">
        <f t="shared" si="1670"/>
        <v>200809</v>
      </c>
      <c r="Q4007" s="17">
        <f t="shared" si="1671"/>
        <v>1.4769230769230768</v>
      </c>
      <c r="R4007" s="17">
        <f t="shared" si="1672"/>
        <v>-2.3142857142857145</v>
      </c>
      <c r="S4007" s="16">
        <f t="shared" si="1673"/>
        <v>-0.83736263736263772</v>
      </c>
      <c r="T4007" s="5">
        <f t="shared" si="1674"/>
        <v>0.67708333333333337</v>
      </c>
      <c r="U4007" s="21">
        <f t="shared" si="1675"/>
        <v>0</v>
      </c>
      <c r="W4007" s="5">
        <f t="shared" si="1676"/>
        <v>-1</v>
      </c>
      <c r="X4007" s="4">
        <f t="shared" si="1677"/>
        <v>-1</v>
      </c>
      <c r="AE4007" s="4">
        <f t="shared" si="1678"/>
        <v>-1.9833333333333332</v>
      </c>
      <c r="AJ4007" s="3">
        <f t="shared" si="1679"/>
        <v>3.1055900621118071E-2</v>
      </c>
      <c r="AK4007" s="3">
        <f t="shared" si="1680"/>
        <v>3.1055900621118071E-2</v>
      </c>
      <c r="AL4007" s="26">
        <f t="shared" si="1681"/>
        <v>0.67708333333333337</v>
      </c>
      <c r="AM4007" s="26">
        <f ca="1">IF(RAND()&lt;J4007,H4007*F4007,I4007*G4007)-1</f>
        <v>-1</v>
      </c>
      <c r="AN4007" s="26">
        <f ca="1">IF(RAND()&lt;(J4007+(2*F4007-1)*Sheet2!D$109),H4007*F4007,I4007*G4007)-1</f>
        <v>-1</v>
      </c>
      <c r="AO4007" s="3">
        <f t="shared" si="1661"/>
        <v>200809</v>
      </c>
    </row>
    <row r="4008" spans="1:41" x14ac:dyDescent="0.25">
      <c r="A4008" s="6">
        <v>39712</v>
      </c>
      <c r="B4008" s="1" t="s">
        <v>21</v>
      </c>
      <c r="C4008" s="1" t="s">
        <v>28</v>
      </c>
      <c r="D4008" s="1">
        <v>34</v>
      </c>
      <c r="E4008" s="1">
        <v>32</v>
      </c>
      <c r="F4008">
        <f t="shared" si="1662"/>
        <v>1</v>
      </c>
      <c r="G4008">
        <f t="shared" si="1663"/>
        <v>0</v>
      </c>
      <c r="H4008" s="4">
        <v>1.4166666666666701</v>
      </c>
      <c r="I4008" s="4">
        <v>3</v>
      </c>
      <c r="J4008" s="4">
        <f t="shared" si="1664"/>
        <v>0.70588235294117474</v>
      </c>
      <c r="K4008" s="4">
        <f t="shared" si="1665"/>
        <v>0.33333333333333331</v>
      </c>
      <c r="L4008" s="17">
        <f t="shared" si="1666"/>
        <v>0.67588235294117471</v>
      </c>
      <c r="M4008" s="17">
        <f t="shared" si="1667"/>
        <v>0.36333333333333329</v>
      </c>
      <c r="N4008" s="34">
        <f t="shared" si="1668"/>
        <v>1.4795474325500473</v>
      </c>
      <c r="O4008" s="12">
        <f t="shared" si="1669"/>
        <v>2.7522935779816518</v>
      </c>
      <c r="P4008" s="4">
        <f t="shared" si="1670"/>
        <v>200809</v>
      </c>
      <c r="Q4008" s="17">
        <f t="shared" si="1671"/>
        <v>1.4166666666666701</v>
      </c>
      <c r="R4008" s="17">
        <f t="shared" si="1672"/>
        <v>-2.8999999999999804</v>
      </c>
      <c r="S4008" s="16">
        <f t="shared" si="1673"/>
        <v>-1.4833333333333103</v>
      </c>
      <c r="T4008" s="5">
        <f t="shared" si="1674"/>
        <v>2.1176470588235241</v>
      </c>
      <c r="U4008" s="21">
        <f t="shared" si="1675"/>
        <v>0</v>
      </c>
      <c r="W4008" s="5">
        <f t="shared" si="1676"/>
        <v>0.41666666666667007</v>
      </c>
      <c r="X4008" s="4">
        <f t="shared" si="1677"/>
        <v>-0.29411764705882526</v>
      </c>
      <c r="AE4008" s="4">
        <f t="shared" si="1678"/>
        <v>-0.71078431372549533</v>
      </c>
      <c r="AJ4008" s="3">
        <f t="shared" si="1679"/>
        <v>3.7735849056601989E-2</v>
      </c>
      <c r="AK4008" s="3">
        <f t="shared" si="1680"/>
        <v>3.7735849056602211E-2</v>
      </c>
      <c r="AL4008" s="26">
        <f t="shared" si="1681"/>
        <v>2.1176470588235241</v>
      </c>
      <c r="AM4008" s="26">
        <f ca="1">IF(RAND()&lt;J4008,H4008*F4008,I4008*G4008)-1</f>
        <v>0.41666666666667007</v>
      </c>
      <c r="AN4008" s="26">
        <f ca="1">IF(RAND()&lt;(J4008+(2*F4008-1)*Sheet2!D$109),H4008*F4008,I4008*G4008)-1</f>
        <v>0.41666666666667007</v>
      </c>
      <c r="AO4008" s="3">
        <f t="shared" si="1661"/>
        <v>200809</v>
      </c>
    </row>
    <row r="4009" spans="1:41" x14ac:dyDescent="0.25">
      <c r="A4009" s="6">
        <v>39712</v>
      </c>
      <c r="B4009" s="1" t="s">
        <v>31</v>
      </c>
      <c r="C4009" s="1" t="s">
        <v>25</v>
      </c>
      <c r="D4009" s="1">
        <v>24</v>
      </c>
      <c r="E4009" s="1">
        <v>27</v>
      </c>
      <c r="F4009">
        <f t="shared" si="1662"/>
        <v>0</v>
      </c>
      <c r="G4009">
        <f t="shared" si="1663"/>
        <v>1</v>
      </c>
      <c r="H4009" s="4">
        <v>1.60606060606061</v>
      </c>
      <c r="I4009" s="4">
        <v>2.4500000000000002</v>
      </c>
      <c r="J4009" s="4">
        <f t="shared" si="1664"/>
        <v>0.62264150943396079</v>
      </c>
      <c r="K4009" s="4">
        <f t="shared" si="1665"/>
        <v>0.4081632653061224</v>
      </c>
      <c r="L4009" s="17">
        <f t="shared" si="1666"/>
        <v>0.65264150943396082</v>
      </c>
      <c r="M4009" s="17">
        <f t="shared" si="1667"/>
        <v>0.37816326530612243</v>
      </c>
      <c r="N4009" s="34">
        <f t="shared" si="1668"/>
        <v>1.5322347499277282</v>
      </c>
      <c r="O4009" s="12">
        <f t="shared" si="1669"/>
        <v>2.6443604964921752</v>
      </c>
      <c r="P4009" s="4">
        <f t="shared" si="1670"/>
        <v>200809</v>
      </c>
      <c r="Q4009" s="17">
        <f t="shared" si="1671"/>
        <v>0.65553494124922851</v>
      </c>
      <c r="R4009" s="17">
        <f t="shared" si="1672"/>
        <v>-2.3396551724137824</v>
      </c>
      <c r="S4009" s="16">
        <f t="shared" si="1673"/>
        <v>-1.6841202311645538</v>
      </c>
      <c r="T4009" s="5">
        <f t="shared" si="1674"/>
        <v>1.5254716981132039</v>
      </c>
      <c r="U4009" s="21">
        <f t="shared" si="1675"/>
        <v>0</v>
      </c>
      <c r="W4009" s="5">
        <f t="shared" si="1676"/>
        <v>-1</v>
      </c>
      <c r="X4009" s="4">
        <f t="shared" si="1677"/>
        <v>-1</v>
      </c>
      <c r="AE4009" s="4">
        <f t="shared" si="1678"/>
        <v>-0.98341909662664917</v>
      </c>
      <c r="AJ4009" s="3">
        <f t="shared" si="1679"/>
        <v>2.9884198729920097E-2</v>
      </c>
      <c r="AK4009" s="3">
        <f t="shared" si="1680"/>
        <v>2.9884198729920208E-2</v>
      </c>
      <c r="AL4009" s="26">
        <f t="shared" si="1681"/>
        <v>1.5254716981132039</v>
      </c>
      <c r="AM4009" s="26">
        <f ca="1">IF(RAND()&lt;J4009,H4009*F4009,I4009*G4009)-1</f>
        <v>-1</v>
      </c>
      <c r="AN4009" s="26">
        <f ca="1">IF(RAND()&lt;(J4009+(2*F4009-1)*Sheet2!D$109),H4009*F4009,I4009*G4009)-1</f>
        <v>-1</v>
      </c>
      <c r="AO4009" s="3">
        <f t="shared" si="1661"/>
        <v>200809</v>
      </c>
    </row>
    <row r="4010" spans="1:41" x14ac:dyDescent="0.25">
      <c r="A4010" s="6">
        <v>39712</v>
      </c>
      <c r="B4010" s="1" t="s">
        <v>32</v>
      </c>
      <c r="C4010" s="1" t="s">
        <v>40</v>
      </c>
      <c r="D4010" s="1">
        <v>24</v>
      </c>
      <c r="E4010" s="1">
        <v>23</v>
      </c>
      <c r="F4010">
        <f t="shared" si="1662"/>
        <v>1</v>
      </c>
      <c r="G4010">
        <f t="shared" si="1663"/>
        <v>0</v>
      </c>
      <c r="H4010" s="4">
        <v>1.19047619047619</v>
      </c>
      <c r="I4010" s="4">
        <v>5.25</v>
      </c>
      <c r="J4010" s="4">
        <f t="shared" si="1664"/>
        <v>0.8400000000000003</v>
      </c>
      <c r="K4010" s="4">
        <f t="shared" si="1665"/>
        <v>0.19047619047619047</v>
      </c>
      <c r="L4010" s="17">
        <f t="shared" si="1666"/>
        <v>0.81000000000000028</v>
      </c>
      <c r="M4010" s="17">
        <f t="shared" si="1667"/>
        <v>0.22047619047619046</v>
      </c>
      <c r="N4010" s="34">
        <f t="shared" si="1668"/>
        <v>1.2345679012345674</v>
      </c>
      <c r="O4010" s="12">
        <f t="shared" si="1669"/>
        <v>4.5356371490280782</v>
      </c>
      <c r="P4010" s="4">
        <f t="shared" si="1670"/>
        <v>200809</v>
      </c>
      <c r="Q4010" s="17">
        <f t="shared" si="1671"/>
        <v>1.19047619047619</v>
      </c>
      <c r="R4010" s="17">
        <f t="shared" si="1672"/>
        <v>-5.4852941176470713</v>
      </c>
      <c r="S4010" s="16">
        <f t="shared" si="1673"/>
        <v>-4.2948179271708815</v>
      </c>
      <c r="T4010" s="5">
        <f t="shared" si="1674"/>
        <v>4.4100000000000019</v>
      </c>
      <c r="U4010" s="21">
        <f t="shared" si="1675"/>
        <v>0</v>
      </c>
      <c r="W4010" s="5">
        <f t="shared" si="1676"/>
        <v>0.19047619047619002</v>
      </c>
      <c r="X4010" s="4">
        <f t="shared" si="1677"/>
        <v>-0.1599999999999997</v>
      </c>
      <c r="AE4010" s="4">
        <f t="shared" si="1678"/>
        <v>-0.35047619047618972</v>
      </c>
      <c r="AJ4010" s="3">
        <f t="shared" si="1679"/>
        <v>2.9574861367837602E-2</v>
      </c>
      <c r="AK4010" s="3">
        <f t="shared" si="1680"/>
        <v>2.9574861367837602E-2</v>
      </c>
      <c r="AL4010" s="26">
        <f t="shared" si="1681"/>
        <v>4.4100000000000019</v>
      </c>
      <c r="AM4010" s="26">
        <f ca="1">IF(RAND()&lt;J4010,H4010*F4010,I4010*G4010)-1</f>
        <v>0.19047619047619002</v>
      </c>
      <c r="AN4010" s="26">
        <f ca="1">IF(RAND()&lt;(J4010+(2*F4010-1)*Sheet2!D$109),H4010*F4010,I4010*G4010)-1</f>
        <v>0.19047619047619002</v>
      </c>
      <c r="AO4010" s="3">
        <f t="shared" si="1661"/>
        <v>200809</v>
      </c>
    </row>
    <row r="4011" spans="1:41" x14ac:dyDescent="0.25">
      <c r="A4011" s="6">
        <v>39712</v>
      </c>
      <c r="B4011" s="1" t="s">
        <v>29</v>
      </c>
      <c r="C4011" s="1" t="s">
        <v>44</v>
      </c>
      <c r="D4011" s="1">
        <v>28</v>
      </c>
      <c r="E4011" s="1">
        <v>10</v>
      </c>
      <c r="F4011">
        <f t="shared" si="1662"/>
        <v>1</v>
      </c>
      <c r="G4011">
        <f t="shared" si="1663"/>
        <v>0</v>
      </c>
      <c r="H4011" s="4">
        <v>1.68965517241379</v>
      </c>
      <c r="I4011" s="4">
        <v>2.25</v>
      </c>
      <c r="J4011" s="4">
        <f t="shared" si="1664"/>
        <v>0.59183673469387865</v>
      </c>
      <c r="K4011" s="4">
        <f t="shared" si="1665"/>
        <v>0.44444444444444442</v>
      </c>
      <c r="L4011" s="17">
        <f t="shared" si="1666"/>
        <v>0.56183673469387863</v>
      </c>
      <c r="M4011" s="17">
        <f t="shared" si="1667"/>
        <v>0.47444444444444445</v>
      </c>
      <c r="N4011" s="34">
        <f t="shared" si="1668"/>
        <v>1.7798764983654161</v>
      </c>
      <c r="O4011" s="12">
        <f t="shared" si="1669"/>
        <v>2.1077283372365341</v>
      </c>
      <c r="P4011" s="4">
        <f t="shared" si="1670"/>
        <v>200809</v>
      </c>
      <c r="Q4011" s="17">
        <f t="shared" si="1671"/>
        <v>1.68965517241379</v>
      </c>
      <c r="R4011" s="17">
        <f t="shared" si="1672"/>
        <v>-2.2500000000000062</v>
      </c>
      <c r="S4011" s="16">
        <f t="shared" si="1673"/>
        <v>-0.56034482758621618</v>
      </c>
      <c r="T4011" s="5">
        <f t="shared" si="1674"/>
        <v>1.3316326530612268</v>
      </c>
      <c r="U4011" s="21">
        <f t="shared" si="1675"/>
        <v>0</v>
      </c>
      <c r="W4011" s="5">
        <f t="shared" si="1676"/>
        <v>0.68965517241379004</v>
      </c>
      <c r="X4011" s="4">
        <f t="shared" si="1677"/>
        <v>-0.40816326530612135</v>
      </c>
      <c r="AE4011" s="4">
        <f t="shared" si="1678"/>
        <v>-1.0978184377199114</v>
      </c>
      <c r="AJ4011" s="3">
        <f t="shared" si="1679"/>
        <v>3.5010940919038225E-2</v>
      </c>
      <c r="AK4011" s="3">
        <f t="shared" si="1680"/>
        <v>3.5010940919038225E-2</v>
      </c>
      <c r="AL4011" s="26">
        <f t="shared" si="1681"/>
        <v>1.3316326530612268</v>
      </c>
      <c r="AM4011" s="26">
        <f ca="1">IF(RAND()&lt;J4011,H4011*F4011,I4011*G4011)-1</f>
        <v>-1</v>
      </c>
      <c r="AN4011" s="26">
        <f ca="1">IF(RAND()&lt;(J4011+(2*F4011-1)*Sheet2!D$109),H4011*F4011,I4011*G4011)-1</f>
        <v>-1</v>
      </c>
      <c r="AO4011" s="3">
        <f t="shared" si="1661"/>
        <v>200809</v>
      </c>
    </row>
    <row r="4012" spans="1:41" x14ac:dyDescent="0.25">
      <c r="A4012" s="6">
        <v>39712</v>
      </c>
      <c r="B4012" s="1" t="s">
        <v>27</v>
      </c>
      <c r="C4012" s="1" t="s">
        <v>35</v>
      </c>
      <c r="D4012" s="1">
        <v>38</v>
      </c>
      <c r="E4012" s="1">
        <v>14</v>
      </c>
      <c r="F4012">
        <f t="shared" si="1662"/>
        <v>1</v>
      </c>
      <c r="G4012">
        <f t="shared" si="1663"/>
        <v>0</v>
      </c>
      <c r="H4012" s="4">
        <v>1.3571428571428599</v>
      </c>
      <c r="I4012" s="4">
        <v>3.3</v>
      </c>
      <c r="J4012" s="4">
        <f t="shared" si="1664"/>
        <v>0.73684210526315641</v>
      </c>
      <c r="K4012" s="4">
        <f t="shared" si="1665"/>
        <v>0.30303030303030304</v>
      </c>
      <c r="L4012" s="17">
        <f t="shared" si="1666"/>
        <v>0.70684210526315638</v>
      </c>
      <c r="M4012" s="17">
        <f t="shared" si="1667"/>
        <v>0.33303030303030301</v>
      </c>
      <c r="N4012" s="34">
        <f t="shared" si="1668"/>
        <v>1.4147431124348504</v>
      </c>
      <c r="O4012" s="12">
        <f t="shared" si="1669"/>
        <v>3.002729754322111</v>
      </c>
      <c r="P4012" s="4">
        <f t="shared" si="1670"/>
        <v>200809</v>
      </c>
      <c r="Q4012" s="17">
        <f t="shared" si="1671"/>
        <v>1.3571428571428599</v>
      </c>
      <c r="R4012" s="17">
        <f t="shared" si="1672"/>
        <v>-3.2347826086956308</v>
      </c>
      <c r="S4012" s="16">
        <f t="shared" si="1673"/>
        <v>-1.877639751552771</v>
      </c>
      <c r="T4012" s="5">
        <f t="shared" si="1674"/>
        <v>2.4315789473684162</v>
      </c>
      <c r="U4012" s="21">
        <f t="shared" si="1675"/>
        <v>0</v>
      </c>
      <c r="W4012" s="5">
        <f t="shared" si="1676"/>
        <v>0.35714285714285987</v>
      </c>
      <c r="X4012" s="4">
        <f t="shared" si="1677"/>
        <v>-0.26315789473684359</v>
      </c>
      <c r="AE4012" s="4">
        <f t="shared" si="1678"/>
        <v>-0.62030075187970346</v>
      </c>
      <c r="AJ4012" s="3">
        <f t="shared" si="1679"/>
        <v>3.8343558282207257E-2</v>
      </c>
      <c r="AK4012" s="3">
        <f t="shared" si="1680"/>
        <v>3.8343558282207257E-2</v>
      </c>
      <c r="AL4012" s="26">
        <f t="shared" si="1681"/>
        <v>2.4315789473684162</v>
      </c>
      <c r="AM4012" s="26">
        <f ca="1">IF(RAND()&lt;J4012,H4012*F4012,I4012*G4012)-1</f>
        <v>0.35714285714285987</v>
      </c>
      <c r="AN4012" s="26">
        <f ca="1">IF(RAND()&lt;(J4012+(2*F4012-1)*Sheet2!D$109),H4012*F4012,I4012*G4012)-1</f>
        <v>0.35714285714285987</v>
      </c>
      <c r="AO4012" s="3">
        <f t="shared" si="1661"/>
        <v>200809</v>
      </c>
    </row>
    <row r="4013" spans="1:41" x14ac:dyDescent="0.25">
      <c r="A4013" s="6">
        <v>39706</v>
      </c>
      <c r="B4013" s="1" t="s">
        <v>23</v>
      </c>
      <c r="C4013" s="1" t="s">
        <v>41</v>
      </c>
      <c r="D4013" s="1">
        <v>41</v>
      </c>
      <c r="E4013" s="1">
        <v>37</v>
      </c>
      <c r="F4013">
        <f t="shared" si="1662"/>
        <v>1</v>
      </c>
      <c r="G4013">
        <f t="shared" si="1663"/>
        <v>0</v>
      </c>
      <c r="H4013" s="4">
        <v>1.3571428571428599</v>
      </c>
      <c r="I4013" s="4">
        <v>3.4</v>
      </c>
      <c r="J4013" s="4">
        <f t="shared" si="1664"/>
        <v>0.73684210526315641</v>
      </c>
      <c r="K4013" s="4">
        <f t="shared" si="1665"/>
        <v>0.29411764705882354</v>
      </c>
      <c r="L4013" s="17">
        <f t="shared" si="1666"/>
        <v>0.70684210526315638</v>
      </c>
      <c r="M4013" s="17">
        <f t="shared" si="1667"/>
        <v>0.32411764705882351</v>
      </c>
      <c r="N4013" s="34">
        <f t="shared" si="1668"/>
        <v>1.4147431124348504</v>
      </c>
      <c r="O4013" s="12">
        <f t="shared" si="1669"/>
        <v>3.0852994555353903</v>
      </c>
      <c r="P4013" s="4">
        <f t="shared" si="1670"/>
        <v>200809</v>
      </c>
      <c r="Q4013" s="17">
        <f t="shared" si="1671"/>
        <v>1.3571428571428599</v>
      </c>
      <c r="R4013" s="17">
        <f t="shared" si="1672"/>
        <v>-3.216666666666645</v>
      </c>
      <c r="S4013" s="16">
        <f t="shared" si="1673"/>
        <v>-1.8595238095237852</v>
      </c>
      <c r="T4013" s="5">
        <f t="shared" si="1674"/>
        <v>2.5052631578947318</v>
      </c>
      <c r="U4013" s="21">
        <f t="shared" si="1675"/>
        <v>0</v>
      </c>
      <c r="W4013" s="5">
        <f t="shared" si="1676"/>
        <v>0.35714285714285987</v>
      </c>
      <c r="X4013" s="4">
        <f t="shared" si="1677"/>
        <v>-0.26315789473684359</v>
      </c>
      <c r="AE4013" s="4">
        <f t="shared" si="1678"/>
        <v>-0.62030075187970346</v>
      </c>
      <c r="AJ4013" s="3">
        <f t="shared" si="1679"/>
        <v>3.0030030030028576E-2</v>
      </c>
      <c r="AK4013" s="3">
        <f t="shared" si="1680"/>
        <v>3.0030030030028576E-2</v>
      </c>
      <c r="AL4013" s="26">
        <f t="shared" si="1681"/>
        <v>2.5052631578947318</v>
      </c>
      <c r="AM4013" s="26">
        <f ca="1">IF(RAND()&lt;J4013,H4013*F4013,I4013*G4013)-1</f>
        <v>0.35714285714285987</v>
      </c>
      <c r="AN4013" s="26">
        <f ca="1">IF(RAND()&lt;(J4013+(2*F4013-1)*Sheet2!D$109),H4013*F4013,I4013*G4013)-1</f>
        <v>0.35714285714285987</v>
      </c>
      <c r="AO4013" s="3">
        <f t="shared" si="1661"/>
        <v>200809</v>
      </c>
    </row>
    <row r="4014" spans="1:41" x14ac:dyDescent="0.25">
      <c r="A4014" s="6">
        <v>39705</v>
      </c>
      <c r="B4014" s="1" t="s">
        <v>34</v>
      </c>
      <c r="C4014" s="1" t="s">
        <v>28</v>
      </c>
      <c r="D4014" s="1">
        <v>29</v>
      </c>
      <c r="E4014" s="1">
        <v>24</v>
      </c>
      <c r="F4014">
        <f t="shared" si="1662"/>
        <v>1</v>
      </c>
      <c r="G4014">
        <f t="shared" si="1663"/>
        <v>0</v>
      </c>
      <c r="H4014" s="4">
        <v>1.8333333333333299</v>
      </c>
      <c r="I4014" s="4">
        <v>2</v>
      </c>
      <c r="J4014" s="4">
        <f t="shared" si="1664"/>
        <v>0.54545454545454641</v>
      </c>
      <c r="K4014" s="4">
        <f t="shared" si="1665"/>
        <v>0.5</v>
      </c>
      <c r="L4014" s="17">
        <f t="shared" si="1666"/>
        <v>0.51545454545454639</v>
      </c>
      <c r="M4014" s="17">
        <f t="shared" si="1667"/>
        <v>0.53</v>
      </c>
      <c r="N4014" s="34">
        <f t="shared" si="1668"/>
        <v>1.9400352733686033</v>
      </c>
      <c r="O4014" s="12">
        <f t="shared" si="1669"/>
        <v>1.8867924528301885</v>
      </c>
      <c r="P4014" s="4">
        <f t="shared" si="1670"/>
        <v>200809</v>
      </c>
      <c r="Q4014" s="17">
        <f t="shared" si="1671"/>
        <v>1.8333333333333299</v>
      </c>
      <c r="R4014" s="17">
        <f t="shared" si="1672"/>
        <v>-2.2000000000000046</v>
      </c>
      <c r="S4014" s="16">
        <f t="shared" si="1673"/>
        <v>-0.36666666666667469</v>
      </c>
      <c r="T4014" s="5">
        <f t="shared" si="1674"/>
        <v>1.0909090909090928</v>
      </c>
      <c r="U4014" s="21">
        <f t="shared" si="1675"/>
        <v>0</v>
      </c>
      <c r="W4014" s="5">
        <f t="shared" si="1676"/>
        <v>0.83333333333332993</v>
      </c>
      <c r="X4014" s="4">
        <f t="shared" si="1677"/>
        <v>-0.45454545454545359</v>
      </c>
      <c r="AE4014" s="4">
        <f t="shared" si="1678"/>
        <v>-1.2878787878787836</v>
      </c>
      <c r="AJ4014" s="3">
        <f t="shared" si="1679"/>
        <v>4.3478260869566188E-2</v>
      </c>
      <c r="AK4014" s="3">
        <f t="shared" si="1680"/>
        <v>4.3478260869566077E-2</v>
      </c>
      <c r="AL4014" s="26">
        <f t="shared" si="1681"/>
        <v>1.0909090909090928</v>
      </c>
      <c r="AM4014" s="26">
        <f ca="1">IF(RAND()&lt;J4014,H4014*F4014,I4014*G4014)-1</f>
        <v>-1</v>
      </c>
      <c r="AN4014" s="26">
        <f ca="1">IF(RAND()&lt;(J4014+(2*F4014-1)*Sheet2!D$109),H4014*F4014,I4014*G4014)-1</f>
        <v>0.83333333333332993</v>
      </c>
      <c r="AO4014" s="3">
        <f t="shared" si="1661"/>
        <v>200809</v>
      </c>
    </row>
    <row r="4015" spans="1:41" x14ac:dyDescent="0.25">
      <c r="A4015" s="6">
        <v>39705</v>
      </c>
      <c r="B4015" s="1" t="s">
        <v>25</v>
      </c>
      <c r="C4015" s="1" t="s">
        <v>27</v>
      </c>
      <c r="D4015" s="1">
        <v>24</v>
      </c>
      <c r="E4015" s="1">
        <v>9</v>
      </c>
      <c r="F4015">
        <f t="shared" si="1662"/>
        <v>1</v>
      </c>
      <c r="G4015">
        <f t="shared" si="1663"/>
        <v>0</v>
      </c>
      <c r="H4015" s="4">
        <v>1.32258064516129</v>
      </c>
      <c r="I4015" s="4">
        <v>3.5</v>
      </c>
      <c r="J4015" s="4">
        <f t="shared" si="1664"/>
        <v>0.75609756097560987</v>
      </c>
      <c r="K4015" s="4">
        <f t="shared" si="1665"/>
        <v>0.2857142857142857</v>
      </c>
      <c r="L4015" s="17">
        <f t="shared" si="1666"/>
        <v>0.72609756097560985</v>
      </c>
      <c r="M4015" s="17">
        <f t="shared" si="1667"/>
        <v>0.31571428571428573</v>
      </c>
      <c r="N4015" s="34">
        <f t="shared" si="1668"/>
        <v>1.3772253946926434</v>
      </c>
      <c r="O4015" s="12">
        <f t="shared" si="1669"/>
        <v>3.1674208144796379</v>
      </c>
      <c r="P4015" s="4">
        <f t="shared" si="1670"/>
        <v>200809</v>
      </c>
      <c r="Q4015" s="17">
        <f t="shared" si="1671"/>
        <v>1.32258064516129</v>
      </c>
      <c r="R4015" s="17">
        <f t="shared" si="1672"/>
        <v>-3.5000000000000027</v>
      </c>
      <c r="S4015" s="16">
        <f t="shared" si="1673"/>
        <v>-2.1774193548387126</v>
      </c>
      <c r="T4015" s="5">
        <f t="shared" si="1674"/>
        <v>2.6463414634146347</v>
      </c>
      <c r="U4015" s="21">
        <f t="shared" si="1675"/>
        <v>0</v>
      </c>
      <c r="W4015" s="5">
        <f t="shared" si="1676"/>
        <v>0.32258064516129004</v>
      </c>
      <c r="X4015" s="4">
        <f t="shared" si="1677"/>
        <v>-0.24390243902439013</v>
      </c>
      <c r="AE4015" s="4">
        <f t="shared" si="1678"/>
        <v>-0.56648308418568016</v>
      </c>
      <c r="AJ4015" s="3">
        <f t="shared" si="1679"/>
        <v>4.0133779264214242E-2</v>
      </c>
      <c r="AK4015" s="3">
        <f t="shared" si="1680"/>
        <v>4.0133779264214242E-2</v>
      </c>
      <c r="AL4015" s="26">
        <f t="shared" si="1681"/>
        <v>2.6463414634146347</v>
      </c>
      <c r="AM4015" s="26">
        <f ca="1">IF(RAND()&lt;J4015,H4015*F4015,I4015*G4015)-1</f>
        <v>-1</v>
      </c>
      <c r="AN4015" s="26">
        <f ca="1">IF(RAND()&lt;(J4015+(2*F4015-1)*Sheet2!D$109),H4015*F4015,I4015*G4015)-1</f>
        <v>0.32258064516129004</v>
      </c>
      <c r="AO4015" s="3">
        <f t="shared" si="1661"/>
        <v>200809</v>
      </c>
    </row>
    <row r="4016" spans="1:41" x14ac:dyDescent="0.25">
      <c r="A4016" s="6">
        <v>39705</v>
      </c>
      <c r="B4016" s="1" t="s">
        <v>45</v>
      </c>
      <c r="C4016" s="1" t="s">
        <v>20</v>
      </c>
      <c r="D4016" s="1">
        <v>13</v>
      </c>
      <c r="E4016" s="1">
        <v>41</v>
      </c>
      <c r="F4016">
        <f t="shared" si="1662"/>
        <v>0</v>
      </c>
      <c r="G4016">
        <f t="shared" si="1663"/>
        <v>1</v>
      </c>
      <c r="H4016" s="4">
        <v>4.5</v>
      </c>
      <c r="I4016" s="4">
        <v>1.2222222222222201</v>
      </c>
      <c r="J4016" s="4">
        <f t="shared" si="1664"/>
        <v>0.22222222222222221</v>
      </c>
      <c r="K4016" s="4">
        <f t="shared" si="1665"/>
        <v>0.81818181818181956</v>
      </c>
      <c r="L4016" s="17">
        <f t="shared" si="1666"/>
        <v>0.25222222222222224</v>
      </c>
      <c r="M4016" s="17">
        <f t="shared" si="1667"/>
        <v>0.78818181818181954</v>
      </c>
      <c r="N4016" s="34">
        <f t="shared" si="1668"/>
        <v>3.964757709251101</v>
      </c>
      <c r="O4016" s="12">
        <f t="shared" si="1669"/>
        <v>1.2687427912341385</v>
      </c>
      <c r="P4016" s="4">
        <f t="shared" si="1670"/>
        <v>200809</v>
      </c>
      <c r="Q4016" s="17">
        <f t="shared" si="1671"/>
        <v>3.6818181818181883</v>
      </c>
      <c r="R4016" s="17">
        <f t="shared" si="1672"/>
        <v>-4.7857142857143282</v>
      </c>
      <c r="S4016" s="16">
        <f t="shared" si="1673"/>
        <v>-1.1038961038961399</v>
      </c>
      <c r="T4016" s="5">
        <f t="shared" si="1674"/>
        <v>0.27160493827160448</v>
      </c>
      <c r="U4016" s="21">
        <f t="shared" si="1675"/>
        <v>0</v>
      </c>
      <c r="W4016" s="5">
        <f t="shared" si="1676"/>
        <v>-1</v>
      </c>
      <c r="X4016" s="4">
        <f t="shared" si="1677"/>
        <v>-1</v>
      </c>
      <c r="AE4016" s="4">
        <f t="shared" si="1678"/>
        <v>-4.2777777777777777</v>
      </c>
      <c r="AJ4016" s="3">
        <f t="shared" si="1679"/>
        <v>3.8834951456311995E-2</v>
      </c>
      <c r="AK4016" s="3">
        <f t="shared" si="1680"/>
        <v>3.8834951456311884E-2</v>
      </c>
      <c r="AL4016" s="26">
        <f t="shared" si="1681"/>
        <v>0.27160493827160448</v>
      </c>
      <c r="AM4016" s="26">
        <f ca="1">IF(RAND()&lt;J4016,H4016*F4016,I4016*G4016)-1</f>
        <v>0.2222222222222201</v>
      </c>
      <c r="AN4016" s="26">
        <f ca="1">IF(RAND()&lt;(J4016+(2*F4016-1)*Sheet2!D$109),H4016*F4016,I4016*G4016)-1</f>
        <v>0.2222222222222201</v>
      </c>
      <c r="AO4016" s="3">
        <f t="shared" si="1661"/>
        <v>200809</v>
      </c>
    </row>
    <row r="4017" spans="1:41" x14ac:dyDescent="0.25">
      <c r="A4017" s="6">
        <v>39705</v>
      </c>
      <c r="B4017" s="1" t="s">
        <v>47</v>
      </c>
      <c r="C4017" s="1" t="s">
        <v>24</v>
      </c>
      <c r="D4017" s="1">
        <v>30</v>
      </c>
      <c r="E4017" s="1">
        <v>33</v>
      </c>
      <c r="F4017">
        <f t="shared" si="1662"/>
        <v>0</v>
      </c>
      <c r="G4017">
        <f t="shared" si="1663"/>
        <v>1</v>
      </c>
      <c r="H4017" s="4">
        <v>1.3508771929824599</v>
      </c>
      <c r="I4017" s="4">
        <v>3.4</v>
      </c>
      <c r="J4017" s="4">
        <f t="shared" si="1664"/>
        <v>0.74025974025973817</v>
      </c>
      <c r="K4017" s="4">
        <f t="shared" si="1665"/>
        <v>0.29411764705882354</v>
      </c>
      <c r="L4017" s="17">
        <f t="shared" si="1666"/>
        <v>0.7702597402597382</v>
      </c>
      <c r="M4017" s="17">
        <f t="shared" si="1667"/>
        <v>0.26411764705882357</v>
      </c>
      <c r="N4017" s="34">
        <f t="shared" si="1668"/>
        <v>1.2982633619962942</v>
      </c>
      <c r="O4017" s="12">
        <f t="shared" si="1669"/>
        <v>3.786191536748329</v>
      </c>
      <c r="P4017" s="4">
        <f t="shared" si="1670"/>
        <v>200809</v>
      </c>
      <c r="Q4017" s="17">
        <f t="shared" si="1671"/>
        <v>0.3973168214654294</v>
      </c>
      <c r="R4017" s="17">
        <f t="shared" si="1672"/>
        <v>-3.266666666666636</v>
      </c>
      <c r="S4017" s="16">
        <f t="shared" si="1673"/>
        <v>-2.8693498452012065</v>
      </c>
      <c r="T4017" s="5">
        <f t="shared" si="1674"/>
        <v>2.5168831168831098</v>
      </c>
      <c r="U4017" s="21">
        <f t="shared" si="1675"/>
        <v>0</v>
      </c>
      <c r="W4017" s="5">
        <f t="shared" si="1676"/>
        <v>-1</v>
      </c>
      <c r="X4017" s="4">
        <f t="shared" si="1677"/>
        <v>-1</v>
      </c>
      <c r="AE4017" s="4">
        <f t="shared" si="1678"/>
        <v>-0.61061745272272172</v>
      </c>
      <c r="AJ4017" s="3">
        <f t="shared" si="1679"/>
        <v>3.3234859675034811E-2</v>
      </c>
      <c r="AK4017" s="3">
        <f t="shared" si="1680"/>
        <v>3.3234859675034811E-2</v>
      </c>
      <c r="AL4017" s="26">
        <f t="shared" si="1681"/>
        <v>2.5168831168831098</v>
      </c>
      <c r="AM4017" s="26">
        <f ca="1">IF(RAND()&lt;J4017,H4017*F4017,I4017*G4017)-1</f>
        <v>2.4</v>
      </c>
      <c r="AN4017" s="26">
        <f ca="1">IF(RAND()&lt;(J4017+(2*F4017-1)*Sheet2!D$109),H4017*F4017,I4017*G4017)-1</f>
        <v>2.4</v>
      </c>
      <c r="AO4017" s="3">
        <f t="shared" si="1661"/>
        <v>200809</v>
      </c>
    </row>
    <row r="4018" spans="1:41" x14ac:dyDescent="0.25">
      <c r="A4018" s="6">
        <v>39705</v>
      </c>
      <c r="B4018" s="1" t="s">
        <v>39</v>
      </c>
      <c r="C4018" s="1" t="s">
        <v>38</v>
      </c>
      <c r="D4018" s="1">
        <v>10</v>
      </c>
      <c r="E4018" s="1">
        <v>19</v>
      </c>
      <c r="F4018">
        <f t="shared" si="1662"/>
        <v>0</v>
      </c>
      <c r="G4018">
        <f t="shared" si="1663"/>
        <v>1</v>
      </c>
      <c r="H4018" s="4">
        <v>2</v>
      </c>
      <c r="I4018" s="4">
        <v>1.8333333333333299</v>
      </c>
      <c r="J4018" s="4">
        <f t="shared" si="1664"/>
        <v>0.5</v>
      </c>
      <c r="K4018" s="4">
        <f t="shared" si="1665"/>
        <v>0.54545454545454641</v>
      </c>
      <c r="L4018" s="17">
        <f t="shared" si="1666"/>
        <v>0.53</v>
      </c>
      <c r="M4018" s="17">
        <f t="shared" si="1667"/>
        <v>0.51545454545454639</v>
      </c>
      <c r="N4018" s="34">
        <f t="shared" si="1668"/>
        <v>1.8867924528301885</v>
      </c>
      <c r="O4018" s="12">
        <f t="shared" si="1669"/>
        <v>1.9400352733686033</v>
      </c>
      <c r="P4018" s="4">
        <f t="shared" si="1670"/>
        <v>200809</v>
      </c>
      <c r="Q4018" s="17">
        <f t="shared" si="1671"/>
        <v>1.0909090909090928</v>
      </c>
      <c r="R4018" s="17">
        <f t="shared" si="1672"/>
        <v>-2.2000000000000046</v>
      </c>
      <c r="S4018" s="16">
        <f t="shared" si="1673"/>
        <v>-1.1090909090909118</v>
      </c>
      <c r="T4018" s="5">
        <f t="shared" si="1674"/>
        <v>0.91666666666666496</v>
      </c>
      <c r="U4018" s="21">
        <f t="shared" si="1675"/>
        <v>0</v>
      </c>
      <c r="W4018" s="5">
        <f t="shared" si="1676"/>
        <v>-1</v>
      </c>
      <c r="X4018" s="4">
        <f t="shared" si="1677"/>
        <v>-1</v>
      </c>
      <c r="AE4018" s="4">
        <f t="shared" si="1678"/>
        <v>-1.5</v>
      </c>
      <c r="AJ4018" s="3">
        <f t="shared" si="1679"/>
        <v>4.3478260869566188E-2</v>
      </c>
      <c r="AK4018" s="3">
        <f t="shared" si="1680"/>
        <v>4.3478260869566077E-2</v>
      </c>
      <c r="AL4018" s="26">
        <f t="shared" si="1681"/>
        <v>0.91666666666666496</v>
      </c>
      <c r="AM4018" s="26">
        <f ca="1">IF(RAND()&lt;J4018,H4018*F4018,I4018*G4018)-1</f>
        <v>0.83333333333332993</v>
      </c>
      <c r="AN4018" s="26">
        <f ca="1">IF(RAND()&lt;(J4018+(2*F4018-1)*Sheet2!D$109),H4018*F4018,I4018*G4018)-1</f>
        <v>-1</v>
      </c>
      <c r="AO4018" s="3">
        <f t="shared" si="1661"/>
        <v>200809</v>
      </c>
    </row>
    <row r="4019" spans="1:41" x14ac:dyDescent="0.25">
      <c r="A4019" s="6">
        <v>39705</v>
      </c>
      <c r="B4019" s="1" t="s">
        <v>46</v>
      </c>
      <c r="C4019" s="1" t="s">
        <v>22</v>
      </c>
      <c r="D4019" s="1">
        <v>15</v>
      </c>
      <c r="E4019" s="1">
        <v>18</v>
      </c>
      <c r="F4019">
        <f t="shared" si="1662"/>
        <v>0</v>
      </c>
      <c r="G4019">
        <f t="shared" si="1663"/>
        <v>1</v>
      </c>
      <c r="H4019" s="4">
        <v>2.0499999999999998</v>
      </c>
      <c r="I4019" s="4">
        <v>1.8</v>
      </c>
      <c r="J4019" s="4">
        <f t="shared" si="1664"/>
        <v>0.48780487804878053</v>
      </c>
      <c r="K4019" s="4">
        <f t="shared" si="1665"/>
        <v>0.55555555555555558</v>
      </c>
      <c r="L4019" s="17">
        <f t="shared" si="1666"/>
        <v>0.5178048780487805</v>
      </c>
      <c r="M4019" s="17">
        <f t="shared" si="1667"/>
        <v>0.52555555555555555</v>
      </c>
      <c r="N4019" s="34">
        <f t="shared" si="1668"/>
        <v>1.9312293923692887</v>
      </c>
      <c r="O4019" s="12">
        <f t="shared" si="1669"/>
        <v>1.9027484143763214</v>
      </c>
      <c r="P4019" s="4">
        <f t="shared" si="1670"/>
        <v>200809</v>
      </c>
      <c r="Q4019" s="17">
        <f t="shared" si="1671"/>
        <v>1.1388888888888888</v>
      </c>
      <c r="R4019" s="17">
        <f t="shared" si="1672"/>
        <v>-2.2023809523809526</v>
      </c>
      <c r="S4019" s="16">
        <f t="shared" si="1673"/>
        <v>-1.0634920634920637</v>
      </c>
      <c r="T4019" s="5">
        <f t="shared" si="1674"/>
        <v>0.87804878048780499</v>
      </c>
      <c r="U4019" s="21">
        <f t="shared" si="1675"/>
        <v>0</v>
      </c>
      <c r="W4019" s="5">
        <f t="shared" si="1676"/>
        <v>-1</v>
      </c>
      <c r="X4019" s="4">
        <f t="shared" si="1677"/>
        <v>-1</v>
      </c>
      <c r="AE4019" s="4">
        <f t="shared" si="1678"/>
        <v>-1.5621951219512193</v>
      </c>
      <c r="AJ4019" s="3">
        <f t="shared" si="1679"/>
        <v>4.1558441558441461E-2</v>
      </c>
      <c r="AK4019" s="3">
        <f t="shared" si="1680"/>
        <v>4.1558441558441461E-2</v>
      </c>
      <c r="AL4019" s="26">
        <f t="shared" si="1681"/>
        <v>0.87804878048780499</v>
      </c>
      <c r="AM4019" s="26">
        <f ca="1">IF(RAND()&lt;J4019,H4019*F4019,I4019*G4019)-1</f>
        <v>-1</v>
      </c>
      <c r="AN4019" s="26">
        <f ca="1">IF(RAND()&lt;(J4019+(2*F4019-1)*Sheet2!D$109),H4019*F4019,I4019*G4019)-1</f>
        <v>0.8</v>
      </c>
      <c r="AO4019" s="3">
        <f t="shared" si="1661"/>
        <v>200809</v>
      </c>
    </row>
    <row r="4020" spans="1:41" x14ac:dyDescent="0.25">
      <c r="A4020" s="6">
        <v>39705</v>
      </c>
      <c r="B4020" s="1" t="s">
        <v>35</v>
      </c>
      <c r="C4020" s="1" t="s">
        <v>40</v>
      </c>
      <c r="D4020" s="1">
        <v>8</v>
      </c>
      <c r="E4020" s="1">
        <v>23</v>
      </c>
      <c r="F4020">
        <f t="shared" si="1662"/>
        <v>0</v>
      </c>
      <c r="G4020">
        <f t="shared" si="1663"/>
        <v>1</v>
      </c>
      <c r="H4020" s="4">
        <v>1.55555555555556</v>
      </c>
      <c r="I4020" s="4">
        <v>2.6</v>
      </c>
      <c r="J4020" s="4">
        <f t="shared" si="1664"/>
        <v>0.64285714285714102</v>
      </c>
      <c r="K4020" s="4">
        <f t="shared" si="1665"/>
        <v>0.38461538461538458</v>
      </c>
      <c r="L4020" s="17">
        <f t="shared" si="1666"/>
        <v>0.67285714285714104</v>
      </c>
      <c r="M4020" s="17">
        <f t="shared" si="1667"/>
        <v>0.35461538461538455</v>
      </c>
      <c r="N4020" s="34">
        <f t="shared" si="1668"/>
        <v>1.486199575371554</v>
      </c>
      <c r="O4020" s="12">
        <f t="shared" si="1669"/>
        <v>2.8199566160520613</v>
      </c>
      <c r="P4020" s="4">
        <f t="shared" si="1670"/>
        <v>200809</v>
      </c>
      <c r="Q4020" s="17">
        <f t="shared" si="1671"/>
        <v>0.59829059829059994</v>
      </c>
      <c r="R4020" s="17">
        <f t="shared" si="1672"/>
        <v>-2.4249999999999856</v>
      </c>
      <c r="S4020" s="16">
        <f t="shared" si="1673"/>
        <v>-1.8267094017093857</v>
      </c>
      <c r="T4020" s="5">
        <f t="shared" si="1674"/>
        <v>1.6714285714285666</v>
      </c>
      <c r="U4020" s="21">
        <f t="shared" si="1675"/>
        <v>0</v>
      </c>
      <c r="W4020" s="5">
        <f t="shared" si="1676"/>
        <v>-1</v>
      </c>
      <c r="X4020" s="4">
        <f t="shared" si="1677"/>
        <v>-1</v>
      </c>
      <c r="AE4020" s="4">
        <f t="shared" si="1678"/>
        <v>-0.912698412698419</v>
      </c>
      <c r="AJ4020" s="3">
        <f t="shared" si="1679"/>
        <v>2.6737967914436833E-2</v>
      </c>
      <c r="AK4020" s="3">
        <f t="shared" si="1680"/>
        <v>2.6737967914436611E-2</v>
      </c>
      <c r="AL4020" s="26">
        <f t="shared" si="1681"/>
        <v>1.6714285714285666</v>
      </c>
      <c r="AM4020" s="26">
        <f ca="1">IF(RAND()&lt;J4020,H4020*F4020,I4020*G4020)-1</f>
        <v>-1</v>
      </c>
      <c r="AN4020" s="26">
        <f ca="1">IF(RAND()&lt;(J4020+(2*F4020-1)*Sheet2!D$109),H4020*F4020,I4020*G4020)-1</f>
        <v>-1</v>
      </c>
      <c r="AO4020" s="3">
        <f t="shared" si="1661"/>
        <v>200809</v>
      </c>
    </row>
    <row r="4021" spans="1:41" x14ac:dyDescent="0.25">
      <c r="A4021" s="6">
        <v>39705</v>
      </c>
      <c r="B4021" s="1" t="s">
        <v>42</v>
      </c>
      <c r="C4021" s="1" t="s">
        <v>32</v>
      </c>
      <c r="D4021" s="1">
        <v>16</v>
      </c>
      <c r="E4021" s="1">
        <v>20</v>
      </c>
      <c r="F4021">
        <f t="shared" si="1662"/>
        <v>0</v>
      </c>
      <c r="G4021">
        <f t="shared" si="1663"/>
        <v>1</v>
      </c>
      <c r="H4021" s="4">
        <v>1.5</v>
      </c>
      <c r="I4021" s="4">
        <v>2.7</v>
      </c>
      <c r="J4021" s="4">
        <f t="shared" si="1664"/>
        <v>0.66666666666666663</v>
      </c>
      <c r="K4021" s="4">
        <f t="shared" si="1665"/>
        <v>0.37037037037037035</v>
      </c>
      <c r="L4021" s="17">
        <f t="shared" si="1666"/>
        <v>0.69666666666666666</v>
      </c>
      <c r="M4021" s="17">
        <f t="shared" si="1667"/>
        <v>0.34037037037037032</v>
      </c>
      <c r="N4021" s="34">
        <f t="shared" si="1668"/>
        <v>1.4354066985645932</v>
      </c>
      <c r="O4021" s="12">
        <f t="shared" si="1669"/>
        <v>2.9379760609358003</v>
      </c>
      <c r="P4021" s="4">
        <f t="shared" si="1670"/>
        <v>200809</v>
      </c>
      <c r="Q4021" s="17">
        <f t="shared" si="1671"/>
        <v>0.55555555555555547</v>
      </c>
      <c r="R4021" s="17">
        <f t="shared" si="1672"/>
        <v>-2.5882352941176467</v>
      </c>
      <c r="S4021" s="16">
        <f t="shared" si="1673"/>
        <v>-2.0326797385620914</v>
      </c>
      <c r="T4021" s="5">
        <f t="shared" si="1674"/>
        <v>1.8</v>
      </c>
      <c r="U4021" s="21">
        <f t="shared" si="1675"/>
        <v>0</v>
      </c>
      <c r="W4021" s="5">
        <f t="shared" si="1676"/>
        <v>-1</v>
      </c>
      <c r="X4021" s="4">
        <f t="shared" si="1677"/>
        <v>-1</v>
      </c>
      <c r="AE4021" s="4">
        <f t="shared" si="1678"/>
        <v>-0.83333333333333337</v>
      </c>
      <c r="AJ4021" s="3">
        <f t="shared" si="1679"/>
        <v>3.5714285714285587E-2</v>
      </c>
      <c r="AK4021" s="3">
        <f t="shared" si="1680"/>
        <v>3.5714285714285809E-2</v>
      </c>
      <c r="AL4021" s="26">
        <f t="shared" si="1681"/>
        <v>1.8</v>
      </c>
      <c r="AM4021" s="26">
        <f ca="1">IF(RAND()&lt;J4021,H4021*F4021,I4021*G4021)-1</f>
        <v>1.7000000000000002</v>
      </c>
      <c r="AN4021" s="26">
        <f ca="1">IF(RAND()&lt;(J4021+(2*F4021-1)*Sheet2!D$109),H4021*F4021,I4021*G4021)-1</f>
        <v>-1</v>
      </c>
      <c r="AO4021" s="3">
        <f t="shared" si="1661"/>
        <v>200809</v>
      </c>
    </row>
    <row r="4022" spans="1:41" x14ac:dyDescent="0.25">
      <c r="A4022" s="6">
        <v>39705</v>
      </c>
      <c r="B4022" s="1" t="s">
        <v>19</v>
      </c>
      <c r="C4022" s="1" t="s">
        <v>48</v>
      </c>
      <c r="D4022" s="1">
        <v>25</v>
      </c>
      <c r="E4022" s="1">
        <v>48</v>
      </c>
      <c r="F4022">
        <f t="shared" si="1662"/>
        <v>0</v>
      </c>
      <c r="G4022">
        <f t="shared" si="1663"/>
        <v>1</v>
      </c>
      <c r="H4022" s="4">
        <v>2.4</v>
      </c>
      <c r="I4022" s="4">
        <v>1.625</v>
      </c>
      <c r="J4022" s="4">
        <f t="shared" si="1664"/>
        <v>0.41666666666666669</v>
      </c>
      <c r="K4022" s="4">
        <f t="shared" si="1665"/>
        <v>0.61538461538461542</v>
      </c>
      <c r="L4022" s="17">
        <f t="shared" si="1666"/>
        <v>0.44666666666666666</v>
      </c>
      <c r="M4022" s="17">
        <f t="shared" si="1667"/>
        <v>0.58538461538461539</v>
      </c>
      <c r="N4022" s="34">
        <f t="shared" si="1668"/>
        <v>2.238805970149254</v>
      </c>
      <c r="O4022" s="12">
        <f t="shared" si="1669"/>
        <v>1.7082785808147174</v>
      </c>
      <c r="P4022" s="4">
        <f t="shared" si="1670"/>
        <v>200809</v>
      </c>
      <c r="Q4022" s="17">
        <f t="shared" si="1671"/>
        <v>1.4769230769230768</v>
      </c>
      <c r="R4022" s="17">
        <f t="shared" si="1672"/>
        <v>-2.3142857142857145</v>
      </c>
      <c r="S4022" s="16">
        <f t="shared" si="1673"/>
        <v>-0.83736263736263772</v>
      </c>
      <c r="T4022" s="5">
        <f t="shared" si="1674"/>
        <v>0.67708333333333337</v>
      </c>
      <c r="U4022" s="21">
        <f t="shared" si="1675"/>
        <v>0</v>
      </c>
      <c r="W4022" s="5">
        <f t="shared" si="1676"/>
        <v>-1</v>
      </c>
      <c r="X4022" s="4">
        <f t="shared" si="1677"/>
        <v>-1</v>
      </c>
      <c r="AE4022" s="4">
        <f t="shared" si="1678"/>
        <v>-1.9833333333333332</v>
      </c>
      <c r="AJ4022" s="3">
        <f t="shared" si="1679"/>
        <v>3.1055900621118071E-2</v>
      </c>
      <c r="AK4022" s="3">
        <f t="shared" si="1680"/>
        <v>3.1055900621118071E-2</v>
      </c>
      <c r="AL4022" s="26">
        <f t="shared" si="1681"/>
        <v>0.67708333333333337</v>
      </c>
      <c r="AM4022" s="26">
        <f ca="1">IF(RAND()&lt;J4022,H4022*F4022,I4022*G4022)-1</f>
        <v>-1</v>
      </c>
      <c r="AN4022" s="26">
        <f ca="1">IF(RAND()&lt;(J4022+(2*F4022-1)*Sheet2!D$109),H4022*F4022,I4022*G4022)-1</f>
        <v>0.625</v>
      </c>
      <c r="AO4022" s="3">
        <f t="shared" si="1661"/>
        <v>200809</v>
      </c>
    </row>
    <row r="4023" spans="1:41" x14ac:dyDescent="0.25">
      <c r="A4023" s="6">
        <v>39705</v>
      </c>
      <c r="B4023" s="1" t="s">
        <v>21</v>
      </c>
      <c r="C4023" s="1" t="s">
        <v>50</v>
      </c>
      <c r="D4023" s="1">
        <v>39</v>
      </c>
      <c r="E4023" s="1">
        <v>38</v>
      </c>
      <c r="F4023">
        <f t="shared" si="1662"/>
        <v>1</v>
      </c>
      <c r="G4023">
        <f t="shared" si="1663"/>
        <v>0</v>
      </c>
      <c r="H4023" s="4">
        <v>1.8333333333333299</v>
      </c>
      <c r="I4023" s="4">
        <v>2</v>
      </c>
      <c r="J4023" s="4">
        <f t="shared" si="1664"/>
        <v>0.54545454545454641</v>
      </c>
      <c r="K4023" s="4">
        <f t="shared" si="1665"/>
        <v>0.5</v>
      </c>
      <c r="L4023" s="17">
        <f t="shared" si="1666"/>
        <v>0.51545454545454639</v>
      </c>
      <c r="M4023" s="17">
        <f t="shared" si="1667"/>
        <v>0.53</v>
      </c>
      <c r="N4023" s="34">
        <f t="shared" si="1668"/>
        <v>1.9400352733686033</v>
      </c>
      <c r="O4023" s="12">
        <f t="shared" si="1669"/>
        <v>1.8867924528301885</v>
      </c>
      <c r="P4023" s="4">
        <f t="shared" si="1670"/>
        <v>200809</v>
      </c>
      <c r="Q4023" s="17">
        <f t="shared" si="1671"/>
        <v>1.8333333333333299</v>
      </c>
      <c r="R4023" s="17">
        <f t="shared" si="1672"/>
        <v>-2.2000000000000046</v>
      </c>
      <c r="S4023" s="16">
        <f t="shared" si="1673"/>
        <v>-0.36666666666667469</v>
      </c>
      <c r="T4023" s="5">
        <f t="shared" si="1674"/>
        <v>1.0909090909090928</v>
      </c>
      <c r="U4023" s="21">
        <f t="shared" si="1675"/>
        <v>0</v>
      </c>
      <c r="W4023" s="5">
        <f t="shared" si="1676"/>
        <v>0.83333333333332993</v>
      </c>
      <c r="X4023" s="4">
        <f t="shared" si="1677"/>
        <v>-0.45454545454545359</v>
      </c>
      <c r="AE4023" s="4">
        <f t="shared" si="1678"/>
        <v>-1.2878787878787836</v>
      </c>
      <c r="AJ4023" s="3">
        <f t="shared" si="1679"/>
        <v>4.3478260869566188E-2</v>
      </c>
      <c r="AK4023" s="3">
        <f t="shared" si="1680"/>
        <v>4.3478260869566077E-2</v>
      </c>
      <c r="AL4023" s="26">
        <f t="shared" si="1681"/>
        <v>1.0909090909090928</v>
      </c>
      <c r="AM4023" s="26">
        <f ca="1">IF(RAND()&lt;J4023,H4023*F4023,I4023*G4023)-1</f>
        <v>0.83333333333332993</v>
      </c>
      <c r="AN4023" s="26">
        <f ca="1">IF(RAND()&lt;(J4023+(2*F4023-1)*Sheet2!D$109),H4023*F4023,I4023*G4023)-1</f>
        <v>0.83333333333332993</v>
      </c>
      <c r="AO4023" s="3">
        <f t="shared" si="1661"/>
        <v>200809</v>
      </c>
    </row>
    <row r="4024" spans="1:41" x14ac:dyDescent="0.25">
      <c r="A4024" s="6">
        <v>39705</v>
      </c>
      <c r="B4024" s="1" t="s">
        <v>44</v>
      </c>
      <c r="C4024" s="1" t="s">
        <v>43</v>
      </c>
      <c r="D4024" s="1">
        <v>6</v>
      </c>
      <c r="E4024" s="1">
        <v>10</v>
      </c>
      <c r="F4024">
        <f t="shared" si="1662"/>
        <v>0</v>
      </c>
      <c r="G4024">
        <f t="shared" si="1663"/>
        <v>1</v>
      </c>
      <c r="H4024" s="4">
        <v>3.45</v>
      </c>
      <c r="I4024" s="4">
        <v>1.3448275862068999</v>
      </c>
      <c r="J4024" s="4">
        <f t="shared" si="1664"/>
        <v>0.28985507246376813</v>
      </c>
      <c r="K4024" s="4">
        <f t="shared" si="1665"/>
        <v>0.74358974358974173</v>
      </c>
      <c r="L4024" s="17">
        <f t="shared" si="1666"/>
        <v>0.3198550724637681</v>
      </c>
      <c r="M4024" s="17">
        <f t="shared" si="1667"/>
        <v>0.7135897435897417</v>
      </c>
      <c r="N4024" s="34">
        <f t="shared" si="1668"/>
        <v>3.1264159492523791</v>
      </c>
      <c r="O4024" s="12">
        <f t="shared" si="1669"/>
        <v>1.4013654329859901</v>
      </c>
      <c r="P4024" s="4">
        <f t="shared" si="1670"/>
        <v>200809</v>
      </c>
      <c r="Q4024" s="17">
        <f t="shared" si="1671"/>
        <v>2.5653846153846089</v>
      </c>
      <c r="R4024" s="17">
        <f t="shared" si="1672"/>
        <v>-3.3081632653060944</v>
      </c>
      <c r="S4024" s="16">
        <f t="shared" si="1673"/>
        <v>-0.74277864992148546</v>
      </c>
      <c r="T4024" s="5">
        <f t="shared" si="1674"/>
        <v>0.38980509745127534</v>
      </c>
      <c r="U4024" s="21">
        <f t="shared" si="1675"/>
        <v>0</v>
      </c>
      <c r="W4024" s="5">
        <f t="shared" si="1676"/>
        <v>-1</v>
      </c>
      <c r="X4024" s="4">
        <f t="shared" si="1677"/>
        <v>-1</v>
      </c>
      <c r="AE4024" s="4">
        <f t="shared" si="1678"/>
        <v>-3.1601449275362317</v>
      </c>
      <c r="AJ4024" s="3">
        <f t="shared" si="1679"/>
        <v>3.2362459546923628E-2</v>
      </c>
      <c r="AK4024" s="3">
        <f t="shared" si="1680"/>
        <v>3.2362459546923628E-2</v>
      </c>
      <c r="AL4024" s="26">
        <f t="shared" si="1681"/>
        <v>0.38980509745127534</v>
      </c>
      <c r="AM4024" s="26">
        <f ca="1">IF(RAND()&lt;J4024,H4024*F4024,I4024*G4024)-1</f>
        <v>0.34482758620689991</v>
      </c>
      <c r="AN4024" s="26">
        <f ca="1">IF(RAND()&lt;(J4024+(2*F4024-1)*Sheet2!D$109),H4024*F4024,I4024*G4024)-1</f>
        <v>-1</v>
      </c>
      <c r="AO4024" s="3">
        <f t="shared" si="1661"/>
        <v>200809</v>
      </c>
    </row>
    <row r="4025" spans="1:41" x14ac:dyDescent="0.25">
      <c r="A4025" s="6">
        <v>39705</v>
      </c>
      <c r="B4025" s="1" t="s">
        <v>30</v>
      </c>
      <c r="C4025" s="1" t="s">
        <v>36</v>
      </c>
      <c r="D4025" s="1">
        <v>7</v>
      </c>
      <c r="E4025" s="1">
        <v>24</v>
      </c>
      <c r="F4025">
        <f t="shared" si="1662"/>
        <v>0</v>
      </c>
      <c r="G4025">
        <f t="shared" si="1663"/>
        <v>1</v>
      </c>
      <c r="H4025" s="4">
        <v>1.8333333333333299</v>
      </c>
      <c r="I4025" s="4">
        <v>2</v>
      </c>
      <c r="J4025" s="4">
        <f t="shared" si="1664"/>
        <v>0.54545454545454641</v>
      </c>
      <c r="K4025" s="4">
        <f t="shared" si="1665"/>
        <v>0.5</v>
      </c>
      <c r="L4025" s="17">
        <f t="shared" si="1666"/>
        <v>0.57545454545454644</v>
      </c>
      <c r="M4025" s="17">
        <f t="shared" si="1667"/>
        <v>0.47</v>
      </c>
      <c r="N4025" s="34">
        <f t="shared" si="1668"/>
        <v>1.7377567140600285</v>
      </c>
      <c r="O4025" s="12">
        <f t="shared" si="1669"/>
        <v>2.1276595744680851</v>
      </c>
      <c r="P4025" s="4">
        <f t="shared" si="1670"/>
        <v>200809</v>
      </c>
      <c r="Q4025" s="17">
        <f t="shared" si="1671"/>
        <v>0.91666666666666496</v>
      </c>
      <c r="R4025" s="17">
        <f t="shared" si="1672"/>
        <v>-2.2000000000000046</v>
      </c>
      <c r="S4025" s="16">
        <f t="shared" si="1673"/>
        <v>-1.2833333333333397</v>
      </c>
      <c r="T4025" s="5">
        <f t="shared" si="1674"/>
        <v>1.0909090909090928</v>
      </c>
      <c r="U4025" s="21">
        <f t="shared" si="1675"/>
        <v>0</v>
      </c>
      <c r="W4025" s="5">
        <f t="shared" si="1676"/>
        <v>-1</v>
      </c>
      <c r="X4025" s="4">
        <f t="shared" si="1677"/>
        <v>-1</v>
      </c>
      <c r="AE4025" s="4">
        <f t="shared" si="1678"/>
        <v>-1.2878787878787836</v>
      </c>
      <c r="AJ4025" s="3">
        <f t="shared" si="1679"/>
        <v>4.3478260869566188E-2</v>
      </c>
      <c r="AK4025" s="3">
        <f t="shared" si="1680"/>
        <v>4.3478260869566188E-2</v>
      </c>
      <c r="AL4025" s="26">
        <f t="shared" si="1681"/>
        <v>1.0909090909090928</v>
      </c>
      <c r="AM4025" s="26">
        <f ca="1">IF(RAND()&lt;J4025,H4025*F4025,I4025*G4025)-1</f>
        <v>-1</v>
      </c>
      <c r="AN4025" s="26">
        <f ca="1">IF(RAND()&lt;(J4025+(2*F4025-1)*Sheet2!D$109),H4025*F4025,I4025*G4025)-1</f>
        <v>1</v>
      </c>
      <c r="AO4025" s="3">
        <f t="shared" si="1661"/>
        <v>200809</v>
      </c>
    </row>
    <row r="4026" spans="1:41" x14ac:dyDescent="0.25">
      <c r="A4026" s="6">
        <v>39705</v>
      </c>
      <c r="B4026" s="1" t="s">
        <v>26</v>
      </c>
      <c r="C4026" s="1" t="s">
        <v>31</v>
      </c>
      <c r="D4026" s="1">
        <v>20</v>
      </c>
      <c r="E4026" s="1">
        <v>17</v>
      </c>
      <c r="F4026">
        <f t="shared" si="1662"/>
        <v>1</v>
      </c>
      <c r="G4026">
        <f t="shared" si="1663"/>
        <v>0</v>
      </c>
      <c r="H4026" s="4">
        <v>1.5714285714285698</v>
      </c>
      <c r="I4026" s="4">
        <v>2.5499999999999998</v>
      </c>
      <c r="J4026" s="4">
        <f t="shared" si="1664"/>
        <v>0.63636363636363702</v>
      </c>
      <c r="K4026" s="4">
        <f t="shared" si="1665"/>
        <v>0.39215686274509809</v>
      </c>
      <c r="L4026" s="17">
        <f t="shared" si="1666"/>
        <v>0.60636363636363699</v>
      </c>
      <c r="M4026" s="17">
        <f t="shared" si="1667"/>
        <v>0.42215686274509812</v>
      </c>
      <c r="N4026" s="34">
        <f t="shared" si="1668"/>
        <v>1.6491754122938513</v>
      </c>
      <c r="O4026" s="12">
        <f t="shared" si="1669"/>
        <v>2.368787738039944</v>
      </c>
      <c r="P4026" s="4">
        <f t="shared" si="1670"/>
        <v>200809</v>
      </c>
      <c r="Q4026" s="17">
        <f t="shared" si="1671"/>
        <v>1.5714285714285698</v>
      </c>
      <c r="R4026" s="17">
        <f t="shared" si="1672"/>
        <v>-2.3951612903225854</v>
      </c>
      <c r="S4026" s="16">
        <f t="shared" si="1673"/>
        <v>-0.82373271889401556</v>
      </c>
      <c r="T4026" s="5">
        <f t="shared" si="1674"/>
        <v>1.6227272727272744</v>
      </c>
      <c r="U4026" s="21">
        <f t="shared" si="1675"/>
        <v>0</v>
      </c>
      <c r="W4026" s="5">
        <f t="shared" si="1676"/>
        <v>0.57142857142856984</v>
      </c>
      <c r="X4026" s="4">
        <f t="shared" si="1677"/>
        <v>-0.36363636363636298</v>
      </c>
      <c r="AE4026" s="4">
        <f t="shared" si="1678"/>
        <v>-0.93506493506493282</v>
      </c>
      <c r="AJ4026" s="3">
        <f t="shared" si="1679"/>
        <v>2.7729636048527628E-2</v>
      </c>
      <c r="AK4026" s="3">
        <f t="shared" si="1680"/>
        <v>2.7729636048527406E-2</v>
      </c>
      <c r="AL4026" s="26">
        <f t="shared" si="1681"/>
        <v>1.6227272727272744</v>
      </c>
      <c r="AM4026" s="26">
        <f ca="1">IF(RAND()&lt;J4026,H4026*F4026,I4026*G4026)-1</f>
        <v>-1</v>
      </c>
      <c r="AN4026" s="26">
        <f ca="1">IF(RAND()&lt;(J4026+(2*F4026-1)*Sheet2!D$109),H4026*F4026,I4026*G4026)-1</f>
        <v>0.57142857142856984</v>
      </c>
      <c r="AO4026" s="3">
        <f t="shared" si="1661"/>
        <v>200809</v>
      </c>
    </row>
    <row r="4027" spans="1:41" x14ac:dyDescent="0.25">
      <c r="A4027" s="6">
        <v>39705</v>
      </c>
      <c r="B4027" s="1" t="s">
        <v>49</v>
      </c>
      <c r="C4027" s="1" t="s">
        <v>37</v>
      </c>
      <c r="D4027" s="1">
        <v>31</v>
      </c>
      <c r="E4027" s="1">
        <v>10</v>
      </c>
      <c r="F4027">
        <f t="shared" si="1662"/>
        <v>1</v>
      </c>
      <c r="G4027">
        <f t="shared" si="1663"/>
        <v>0</v>
      </c>
      <c r="H4027" s="4">
        <v>1.3571428571428599</v>
      </c>
      <c r="I4027" s="4">
        <v>3.4</v>
      </c>
      <c r="J4027" s="4">
        <f t="shared" si="1664"/>
        <v>0.73684210526315641</v>
      </c>
      <c r="K4027" s="4">
        <f t="shared" si="1665"/>
        <v>0.29411764705882354</v>
      </c>
      <c r="L4027" s="17">
        <f t="shared" si="1666"/>
        <v>0.70684210526315638</v>
      </c>
      <c r="M4027" s="17">
        <f t="shared" si="1667"/>
        <v>0.32411764705882351</v>
      </c>
      <c r="N4027" s="34">
        <f t="shared" si="1668"/>
        <v>1.4147431124348504</v>
      </c>
      <c r="O4027" s="12">
        <f t="shared" si="1669"/>
        <v>3.0852994555353903</v>
      </c>
      <c r="P4027" s="4">
        <f t="shared" si="1670"/>
        <v>200809</v>
      </c>
      <c r="Q4027" s="17">
        <f t="shared" si="1671"/>
        <v>1.3571428571428599</v>
      </c>
      <c r="R4027" s="17">
        <f t="shared" si="1672"/>
        <v>-3.216666666666645</v>
      </c>
      <c r="S4027" s="16">
        <f t="shared" si="1673"/>
        <v>-1.8595238095237852</v>
      </c>
      <c r="T4027" s="5">
        <f t="shared" si="1674"/>
        <v>2.5052631578947318</v>
      </c>
      <c r="U4027" s="21">
        <f t="shared" si="1675"/>
        <v>0</v>
      </c>
      <c r="W4027" s="5">
        <f t="shared" si="1676"/>
        <v>0.35714285714285987</v>
      </c>
      <c r="X4027" s="4">
        <f t="shared" si="1677"/>
        <v>-0.26315789473684359</v>
      </c>
      <c r="AE4027" s="4">
        <f t="shared" si="1678"/>
        <v>-0.62030075187970346</v>
      </c>
      <c r="AJ4027" s="3">
        <f t="shared" si="1679"/>
        <v>3.0030030030028576E-2</v>
      </c>
      <c r="AK4027" s="3">
        <f t="shared" si="1680"/>
        <v>3.0030030030028576E-2</v>
      </c>
      <c r="AL4027" s="26">
        <f t="shared" si="1681"/>
        <v>2.5052631578947318</v>
      </c>
      <c r="AM4027" s="26">
        <f ca="1">IF(RAND()&lt;J4027,H4027*F4027,I4027*G4027)-1</f>
        <v>0.35714285714285987</v>
      </c>
      <c r="AN4027" s="26">
        <f ca="1">IF(RAND()&lt;(J4027+(2*F4027-1)*Sheet2!D$109),H4027*F4027,I4027*G4027)-1</f>
        <v>0.35714285714285987</v>
      </c>
      <c r="AO4027" s="3">
        <f t="shared" si="1661"/>
        <v>200809</v>
      </c>
    </row>
    <row r="4028" spans="1:41" x14ac:dyDescent="0.25">
      <c r="A4028" s="6">
        <v>39699</v>
      </c>
      <c r="B4028" s="1" t="s">
        <v>40</v>
      </c>
      <c r="C4028" s="1" t="s">
        <v>21</v>
      </c>
      <c r="D4028" s="1">
        <v>14</v>
      </c>
      <c r="E4028" s="1">
        <v>41</v>
      </c>
      <c r="F4028">
        <f t="shared" si="1662"/>
        <v>0</v>
      </c>
      <c r="G4028">
        <f t="shared" si="1663"/>
        <v>1</v>
      </c>
      <c r="H4028" s="4">
        <v>2.2999999999999998</v>
      </c>
      <c r="I4028" s="4">
        <v>1.6666666666666701</v>
      </c>
      <c r="J4028" s="4">
        <f t="shared" si="1664"/>
        <v>0.43478260869565222</v>
      </c>
      <c r="K4028" s="4">
        <f t="shared" si="1665"/>
        <v>0.59999999999999876</v>
      </c>
      <c r="L4028" s="17">
        <f t="shared" si="1666"/>
        <v>0.46478260869565224</v>
      </c>
      <c r="M4028" s="17">
        <f t="shared" si="1667"/>
        <v>0.56999999999999873</v>
      </c>
      <c r="N4028" s="34">
        <f t="shared" si="1668"/>
        <v>2.1515434985968191</v>
      </c>
      <c r="O4028" s="12">
        <f t="shared" si="1669"/>
        <v>1.7543859649122846</v>
      </c>
      <c r="P4028" s="4">
        <f t="shared" si="1670"/>
        <v>200809</v>
      </c>
      <c r="Q4028" s="17">
        <f t="shared" si="1671"/>
        <v>1.379999999999997</v>
      </c>
      <c r="R4028" s="17">
        <f t="shared" si="1672"/>
        <v>-2.2692307692307621</v>
      </c>
      <c r="S4028" s="16">
        <f t="shared" si="1673"/>
        <v>-0.88923076923076505</v>
      </c>
      <c r="T4028" s="5">
        <f t="shared" si="1674"/>
        <v>0.72463768115942184</v>
      </c>
      <c r="U4028" s="21">
        <f t="shared" si="1675"/>
        <v>0</v>
      </c>
      <c r="W4028" s="5">
        <f t="shared" si="1676"/>
        <v>-1</v>
      </c>
      <c r="X4028" s="4">
        <f t="shared" si="1677"/>
        <v>-1</v>
      </c>
      <c r="AE4028" s="4">
        <f t="shared" si="1678"/>
        <v>-1.8652173913043475</v>
      </c>
      <c r="AJ4028" s="3">
        <f t="shared" si="1679"/>
        <v>3.3613445378150142E-2</v>
      </c>
      <c r="AK4028" s="3">
        <f t="shared" si="1680"/>
        <v>3.3613445378150142E-2</v>
      </c>
      <c r="AL4028" s="26">
        <f t="shared" si="1681"/>
        <v>0.72463768115942184</v>
      </c>
      <c r="AM4028" s="26">
        <f ca="1">IF(RAND()&lt;J4028,H4028*F4028,I4028*G4028)-1</f>
        <v>0.66666666666667007</v>
      </c>
      <c r="AN4028" s="26">
        <f ca="1">IF(RAND()&lt;(J4028+(2*F4028-1)*Sheet2!D$109),H4028*F4028,I4028*G4028)-1</f>
        <v>0.66666666666667007</v>
      </c>
      <c r="AO4028" s="3">
        <f t="shared" si="1661"/>
        <v>200809</v>
      </c>
    </row>
    <row r="4029" spans="1:41" x14ac:dyDescent="0.25">
      <c r="A4029" s="6">
        <v>39699</v>
      </c>
      <c r="B4029" s="1" t="s">
        <v>48</v>
      </c>
      <c r="C4029" s="1" t="s">
        <v>46</v>
      </c>
      <c r="D4029" s="1">
        <v>24</v>
      </c>
      <c r="E4029" s="1">
        <v>19</v>
      </c>
      <c r="F4029">
        <f t="shared" si="1662"/>
        <v>1</v>
      </c>
      <c r="G4029">
        <f t="shared" si="1663"/>
        <v>0</v>
      </c>
      <c r="H4029" s="4">
        <v>1.74074074074074</v>
      </c>
      <c r="I4029" s="4">
        <v>2.15</v>
      </c>
      <c r="J4029" s="4">
        <f t="shared" si="1664"/>
        <v>0.57446808510638325</v>
      </c>
      <c r="K4029" s="4">
        <f t="shared" si="1665"/>
        <v>0.46511627906976744</v>
      </c>
      <c r="L4029" s="17">
        <f t="shared" si="1666"/>
        <v>0.54446808510638323</v>
      </c>
      <c r="M4029" s="17">
        <f t="shared" si="1667"/>
        <v>0.49511627906976741</v>
      </c>
      <c r="N4029" s="34">
        <f t="shared" si="1668"/>
        <v>1.8366549433372403</v>
      </c>
      <c r="O4029" s="12">
        <f t="shared" si="1669"/>
        <v>2.0197275716298733</v>
      </c>
      <c r="P4029" s="4">
        <f t="shared" si="1670"/>
        <v>200809</v>
      </c>
      <c r="Q4029" s="17">
        <f t="shared" si="1671"/>
        <v>1.74074074074074</v>
      </c>
      <c r="R4029" s="17">
        <f t="shared" si="1672"/>
        <v>-2.2195652173913056</v>
      </c>
      <c r="S4029" s="16">
        <f t="shared" si="1673"/>
        <v>-0.4788244766505656</v>
      </c>
      <c r="T4029" s="5">
        <f t="shared" si="1674"/>
        <v>1.2351063829787239</v>
      </c>
      <c r="U4029" s="21">
        <f t="shared" si="1675"/>
        <v>0</v>
      </c>
      <c r="W4029" s="5">
        <f t="shared" si="1676"/>
        <v>0.74074074074074003</v>
      </c>
      <c r="X4029" s="4">
        <f t="shared" si="1677"/>
        <v>-0.42553191489361675</v>
      </c>
      <c r="AE4029" s="4">
        <f t="shared" si="1678"/>
        <v>-1.1662726556343566</v>
      </c>
      <c r="AJ4029" s="3">
        <f t="shared" si="1679"/>
        <v>3.8077106139933536E-2</v>
      </c>
      <c r="AK4029" s="3">
        <f t="shared" si="1680"/>
        <v>3.8077106139933536E-2</v>
      </c>
      <c r="AL4029" s="26">
        <f t="shared" si="1681"/>
        <v>1.2351063829787239</v>
      </c>
      <c r="AM4029" s="26">
        <f ca="1">IF(RAND()&lt;J4029,H4029*F4029,I4029*G4029)-1</f>
        <v>0.74074074074074003</v>
      </c>
      <c r="AN4029" s="26">
        <f ca="1">IF(RAND()&lt;(J4029+(2*F4029-1)*Sheet2!D$109),H4029*F4029,I4029*G4029)-1</f>
        <v>0.74074074074074003</v>
      </c>
      <c r="AO4029" s="3">
        <f t="shared" si="1661"/>
        <v>200809</v>
      </c>
    </row>
    <row r="4030" spans="1:41" x14ac:dyDescent="0.25">
      <c r="A4030" s="6">
        <v>39698</v>
      </c>
      <c r="B4030" s="1" t="s">
        <v>36</v>
      </c>
      <c r="C4030" s="1" t="s">
        <v>42</v>
      </c>
      <c r="D4030" s="1">
        <v>17</v>
      </c>
      <c r="E4030" s="1">
        <v>10</v>
      </c>
      <c r="F4030">
        <f t="shared" si="1662"/>
        <v>1</v>
      </c>
      <c r="G4030">
        <f t="shared" si="1663"/>
        <v>0</v>
      </c>
      <c r="H4030" s="4">
        <v>2.35</v>
      </c>
      <c r="I4030" s="4">
        <v>1.6451612903225801</v>
      </c>
      <c r="J4030" s="4">
        <f t="shared" si="1664"/>
        <v>0.42553191489361702</v>
      </c>
      <c r="K4030" s="4">
        <f t="shared" si="1665"/>
        <v>0.60784313725490213</v>
      </c>
      <c r="L4030" s="17">
        <f t="shared" si="1666"/>
        <v>0.39553191489361705</v>
      </c>
      <c r="M4030" s="17">
        <f t="shared" si="1667"/>
        <v>0.63784313725490216</v>
      </c>
      <c r="N4030" s="34">
        <f t="shared" si="1668"/>
        <v>2.5282409897794511</v>
      </c>
      <c r="O4030" s="12">
        <f t="shared" si="1669"/>
        <v>1.5677835843836454</v>
      </c>
      <c r="P4030" s="4">
        <f t="shared" si="1670"/>
        <v>200809</v>
      </c>
      <c r="Q4030" s="17">
        <f t="shared" si="1671"/>
        <v>2.35</v>
      </c>
      <c r="R4030" s="17">
        <f t="shared" si="1672"/>
        <v>-2.2907407407407421</v>
      </c>
      <c r="S4030" s="16">
        <f t="shared" si="1673"/>
        <v>5.9259259259258013E-2</v>
      </c>
      <c r="T4030" s="5">
        <f t="shared" si="1674"/>
        <v>0.70006863417982124</v>
      </c>
      <c r="U4030" s="21">
        <f t="shared" si="1675"/>
        <v>0</v>
      </c>
      <c r="W4030" s="5">
        <f t="shared" si="1676"/>
        <v>1.35</v>
      </c>
      <c r="X4030" s="4">
        <f t="shared" si="1677"/>
        <v>-0.57446808510638303</v>
      </c>
      <c r="AE4030" s="4">
        <f t="shared" si="1678"/>
        <v>-1.9244680851063831</v>
      </c>
      <c r="AJ4030" s="3">
        <f t="shared" si="1679"/>
        <v>3.2297133629390573E-2</v>
      </c>
      <c r="AK4030" s="3">
        <f t="shared" si="1680"/>
        <v>3.2297133629390573E-2</v>
      </c>
      <c r="AL4030" s="26">
        <f t="shared" si="1681"/>
        <v>0.70006863417982124</v>
      </c>
      <c r="AM4030" s="26">
        <f ca="1">IF(RAND()&lt;J4030,H4030*F4030,I4030*G4030)-1</f>
        <v>-1</v>
      </c>
      <c r="AN4030" s="26">
        <f ca="1">IF(RAND()&lt;(J4030+(2*F4030-1)*Sheet2!D$109),H4030*F4030,I4030*G4030)-1</f>
        <v>-1</v>
      </c>
      <c r="AO4030" s="3">
        <f t="shared" si="1661"/>
        <v>200809</v>
      </c>
    </row>
    <row r="4031" spans="1:41" x14ac:dyDescent="0.25">
      <c r="A4031" s="6">
        <v>39698</v>
      </c>
      <c r="B4031" s="1" t="s">
        <v>24</v>
      </c>
      <c r="C4031" s="1" t="s">
        <v>49</v>
      </c>
      <c r="D4031" s="1">
        <v>13</v>
      </c>
      <c r="E4031" s="1">
        <v>23</v>
      </c>
      <c r="F4031">
        <f t="shared" si="1662"/>
        <v>0</v>
      </c>
      <c r="G4031">
        <f t="shared" si="1663"/>
        <v>1</v>
      </c>
      <c r="H4031" s="4">
        <v>2.15</v>
      </c>
      <c r="I4031" s="4">
        <v>1.74074074074074</v>
      </c>
      <c r="J4031" s="4">
        <f t="shared" si="1664"/>
        <v>0.46511627906976744</v>
      </c>
      <c r="K4031" s="4">
        <f t="shared" si="1665"/>
        <v>0.57446808510638325</v>
      </c>
      <c r="L4031" s="17">
        <f t="shared" si="1666"/>
        <v>0.49511627906976741</v>
      </c>
      <c r="M4031" s="17">
        <f t="shared" si="1667"/>
        <v>0.54446808510638323</v>
      </c>
      <c r="N4031" s="34">
        <f t="shared" si="1668"/>
        <v>2.0197275716298733</v>
      </c>
      <c r="O4031" s="12">
        <f t="shared" si="1669"/>
        <v>1.8366549433372403</v>
      </c>
      <c r="P4031" s="4">
        <f t="shared" si="1670"/>
        <v>200809</v>
      </c>
      <c r="Q4031" s="17">
        <f t="shared" si="1671"/>
        <v>1.2351063829787239</v>
      </c>
      <c r="R4031" s="17">
        <f t="shared" si="1672"/>
        <v>-2.2195652173913056</v>
      </c>
      <c r="S4031" s="16">
        <f t="shared" si="1673"/>
        <v>-0.98445883441258175</v>
      </c>
      <c r="T4031" s="5">
        <f t="shared" si="1674"/>
        <v>0.80964685615848375</v>
      </c>
      <c r="U4031" s="21">
        <f t="shared" si="1675"/>
        <v>0</v>
      </c>
      <c r="W4031" s="5">
        <f t="shared" si="1676"/>
        <v>-1</v>
      </c>
      <c r="X4031" s="4">
        <f t="shared" si="1677"/>
        <v>-1</v>
      </c>
      <c r="AE4031" s="4">
        <f t="shared" si="1678"/>
        <v>-1.6848837209302325</v>
      </c>
      <c r="AJ4031" s="3">
        <f t="shared" si="1679"/>
        <v>3.8077106139933536E-2</v>
      </c>
      <c r="AK4031" s="3">
        <f t="shared" si="1680"/>
        <v>3.8077106139933536E-2</v>
      </c>
      <c r="AL4031" s="26">
        <f t="shared" si="1681"/>
        <v>0.80964685615848375</v>
      </c>
      <c r="AM4031" s="26">
        <f ca="1">IF(RAND()&lt;J4031,H4031*F4031,I4031*G4031)-1</f>
        <v>0.74074074074074003</v>
      </c>
      <c r="AN4031" s="26">
        <f ca="1">IF(RAND()&lt;(J4031+(2*F4031-1)*Sheet2!D$109),H4031*F4031,I4031*G4031)-1</f>
        <v>0.74074074074074003</v>
      </c>
      <c r="AO4031" s="3">
        <f t="shared" si="1661"/>
        <v>200809</v>
      </c>
    </row>
    <row r="4032" spans="1:41" x14ac:dyDescent="0.25">
      <c r="A4032" s="6">
        <v>39698</v>
      </c>
      <c r="B4032" s="1" t="s">
        <v>50</v>
      </c>
      <c r="C4032" s="1" t="s">
        <v>26</v>
      </c>
      <c r="D4032" s="1">
        <v>24</v>
      </c>
      <c r="E4032" s="1">
        <v>26</v>
      </c>
      <c r="F4032">
        <f t="shared" si="1662"/>
        <v>0</v>
      </c>
      <c r="G4032">
        <f t="shared" si="1663"/>
        <v>1</v>
      </c>
      <c r="H4032" s="4">
        <v>1.2222222222222201</v>
      </c>
      <c r="I4032" s="4">
        <v>4.5</v>
      </c>
      <c r="J4032" s="4">
        <f t="shared" si="1664"/>
        <v>0.81818181818181956</v>
      </c>
      <c r="K4032" s="4">
        <f t="shared" si="1665"/>
        <v>0.22222222222222221</v>
      </c>
      <c r="L4032" s="17">
        <f t="shared" si="1666"/>
        <v>0.84818181818181959</v>
      </c>
      <c r="M4032" s="17">
        <f t="shared" si="1667"/>
        <v>0.19222222222222221</v>
      </c>
      <c r="N4032" s="34">
        <f t="shared" si="1668"/>
        <v>1.1789924973204697</v>
      </c>
      <c r="O4032" s="12">
        <f t="shared" si="1669"/>
        <v>5.202312138728324</v>
      </c>
      <c r="P4032" s="4">
        <f t="shared" si="1670"/>
        <v>200809</v>
      </c>
      <c r="Q4032" s="17">
        <f t="shared" si="1671"/>
        <v>0.27160493827160448</v>
      </c>
      <c r="R4032" s="17">
        <f t="shared" si="1672"/>
        <v>-4.7857142857143282</v>
      </c>
      <c r="S4032" s="16">
        <f t="shared" si="1673"/>
        <v>-4.5141093474427239</v>
      </c>
      <c r="T4032" s="5">
        <f t="shared" si="1674"/>
        <v>3.6818181818181883</v>
      </c>
      <c r="U4032" s="21">
        <f t="shared" si="1675"/>
        <v>0</v>
      </c>
      <c r="W4032" s="5">
        <f t="shared" si="1676"/>
        <v>-1</v>
      </c>
      <c r="X4032" s="4">
        <f t="shared" si="1677"/>
        <v>-1</v>
      </c>
      <c r="AE4032" s="4">
        <f t="shared" si="1678"/>
        <v>-0.40404040404040054</v>
      </c>
      <c r="AJ4032" s="3">
        <f t="shared" si="1679"/>
        <v>3.8834951456311995E-2</v>
      </c>
      <c r="AK4032" s="3">
        <f t="shared" si="1680"/>
        <v>3.8834951456311995E-2</v>
      </c>
      <c r="AL4032" s="26">
        <f t="shared" si="1681"/>
        <v>3.6818181818181883</v>
      </c>
      <c r="AM4032" s="26">
        <f ca="1">IF(RAND()&lt;J4032,H4032*F4032,I4032*G4032)-1</f>
        <v>-1</v>
      </c>
      <c r="AN4032" s="26">
        <f ca="1">IF(RAND()&lt;(J4032+(2*F4032-1)*Sheet2!D$109),H4032*F4032,I4032*G4032)-1</f>
        <v>3.5</v>
      </c>
      <c r="AO4032" s="3">
        <f t="shared" si="1661"/>
        <v>200809</v>
      </c>
    </row>
    <row r="4033" spans="1:41" x14ac:dyDescent="0.25">
      <c r="A4033" s="6">
        <v>39698</v>
      </c>
      <c r="B4033" s="1" t="s">
        <v>43</v>
      </c>
      <c r="C4033" s="1" t="s">
        <v>33</v>
      </c>
      <c r="D4033" s="1">
        <v>38</v>
      </c>
      <c r="E4033" s="1">
        <v>17</v>
      </c>
      <c r="F4033">
        <f t="shared" si="1662"/>
        <v>1</v>
      </c>
      <c r="G4033">
        <f t="shared" si="1663"/>
        <v>0</v>
      </c>
      <c r="H4033" s="4">
        <v>1.3333333333333299</v>
      </c>
      <c r="I4033" s="4">
        <v>3.5</v>
      </c>
      <c r="J4033" s="4">
        <f t="shared" si="1664"/>
        <v>0.75000000000000189</v>
      </c>
      <c r="K4033" s="4">
        <f t="shared" si="1665"/>
        <v>0.2857142857142857</v>
      </c>
      <c r="L4033" s="17">
        <f t="shared" si="1666"/>
        <v>0.72000000000000186</v>
      </c>
      <c r="M4033" s="17">
        <f t="shared" si="1667"/>
        <v>0.31571428571428573</v>
      </c>
      <c r="N4033" s="34">
        <f t="shared" si="1668"/>
        <v>1.3888888888888853</v>
      </c>
      <c r="O4033" s="12">
        <f t="shared" si="1669"/>
        <v>3.1674208144796379</v>
      </c>
      <c r="P4033" s="4">
        <f t="shared" si="1670"/>
        <v>200809</v>
      </c>
      <c r="Q4033" s="17">
        <f t="shared" si="1671"/>
        <v>1.3333333333333299</v>
      </c>
      <c r="R4033" s="17">
        <f t="shared" si="1672"/>
        <v>-3.4000000000000306</v>
      </c>
      <c r="S4033" s="16">
        <f t="shared" si="1673"/>
        <v>-2.0666666666667006</v>
      </c>
      <c r="T4033" s="5">
        <f t="shared" si="1674"/>
        <v>2.6250000000000067</v>
      </c>
      <c r="U4033" s="21">
        <f t="shared" si="1675"/>
        <v>0</v>
      </c>
      <c r="W4033" s="5">
        <f t="shared" si="1676"/>
        <v>0.33333333333332993</v>
      </c>
      <c r="X4033" s="4">
        <f t="shared" si="1677"/>
        <v>-0.24999999999999811</v>
      </c>
      <c r="AE4033" s="4">
        <f t="shared" si="1678"/>
        <v>-0.58333333333332804</v>
      </c>
      <c r="AJ4033" s="3">
        <f t="shared" si="1679"/>
        <v>3.4482758620691611E-2</v>
      </c>
      <c r="AK4033" s="3">
        <f t="shared" si="1680"/>
        <v>3.4482758620691278E-2</v>
      </c>
      <c r="AL4033" s="26">
        <f t="shared" si="1681"/>
        <v>2.6250000000000067</v>
      </c>
      <c r="AM4033" s="26">
        <f ca="1">IF(RAND()&lt;J4033,H4033*F4033,I4033*G4033)-1</f>
        <v>0.33333333333332993</v>
      </c>
      <c r="AN4033" s="26">
        <f ca="1">IF(RAND()&lt;(J4033+(2*F4033-1)*Sheet2!D$109),H4033*F4033,I4033*G4033)-1</f>
        <v>0.33333333333332993</v>
      </c>
      <c r="AO4033" s="3">
        <f t="shared" si="1661"/>
        <v>200809</v>
      </c>
    </row>
    <row r="4034" spans="1:41" x14ac:dyDescent="0.25">
      <c r="A4034" s="6">
        <v>39698</v>
      </c>
      <c r="B4034" s="1" t="s">
        <v>41</v>
      </c>
      <c r="C4034" s="1" t="s">
        <v>45</v>
      </c>
      <c r="D4034" s="1">
        <v>38</v>
      </c>
      <c r="E4034" s="1">
        <v>3</v>
      </c>
      <c r="F4034">
        <f t="shared" si="1662"/>
        <v>1</v>
      </c>
      <c r="G4034">
        <f t="shared" si="1663"/>
        <v>0</v>
      </c>
      <c r="H4034" s="4">
        <v>1.23529411764706</v>
      </c>
      <c r="I4034" s="4">
        <v>4.25</v>
      </c>
      <c r="J4034" s="4">
        <f t="shared" si="1664"/>
        <v>0.80952380952380876</v>
      </c>
      <c r="K4034" s="4">
        <f t="shared" si="1665"/>
        <v>0.23529411764705882</v>
      </c>
      <c r="L4034" s="17">
        <f t="shared" si="1666"/>
        <v>0.77952380952380873</v>
      </c>
      <c r="M4034" s="17">
        <f t="shared" si="1667"/>
        <v>0.26529411764705879</v>
      </c>
      <c r="N4034" s="34">
        <f t="shared" si="1668"/>
        <v>1.2828344532681748</v>
      </c>
      <c r="O4034" s="12">
        <f t="shared" si="1669"/>
        <v>3.7694013303769407</v>
      </c>
      <c r="P4034" s="4">
        <f t="shared" si="1670"/>
        <v>200809</v>
      </c>
      <c r="Q4034" s="17">
        <f t="shared" si="1671"/>
        <v>1.23529411764706</v>
      </c>
      <c r="R4034" s="17">
        <f t="shared" si="1672"/>
        <v>-4.5576923076922862</v>
      </c>
      <c r="S4034" s="16">
        <f t="shared" si="1673"/>
        <v>-3.3223981900452264</v>
      </c>
      <c r="T4034" s="5">
        <f t="shared" si="1674"/>
        <v>3.4404761904761871</v>
      </c>
      <c r="U4034" s="21">
        <f t="shared" si="1675"/>
        <v>0</v>
      </c>
      <c r="W4034" s="5">
        <f t="shared" si="1676"/>
        <v>0.23529411764705999</v>
      </c>
      <c r="X4034" s="4">
        <f t="shared" si="1677"/>
        <v>-0.19047619047619124</v>
      </c>
      <c r="AE4034" s="4">
        <f t="shared" si="1678"/>
        <v>-0.42577030812325123</v>
      </c>
      <c r="AJ4034" s="3">
        <f t="shared" si="1679"/>
        <v>4.289544235924847E-2</v>
      </c>
      <c r="AK4034" s="3">
        <f t="shared" si="1680"/>
        <v>4.2895442359248581E-2</v>
      </c>
      <c r="AL4034" s="26">
        <f t="shared" si="1681"/>
        <v>3.4404761904761871</v>
      </c>
      <c r="AM4034" s="26">
        <f ca="1">IF(RAND()&lt;J4034,H4034*F4034,I4034*G4034)-1</f>
        <v>0.23529411764705999</v>
      </c>
      <c r="AN4034" s="26">
        <f ca="1">IF(RAND()&lt;(J4034+(2*F4034-1)*Sheet2!D$109),H4034*F4034,I4034*G4034)-1</f>
        <v>0.23529411764705999</v>
      </c>
      <c r="AO4034" s="3">
        <f t="shared" ref="AO4034:AO4097" si="1682">P4034</f>
        <v>200809</v>
      </c>
    </row>
    <row r="4035" spans="1:41" x14ac:dyDescent="0.25">
      <c r="A4035" s="6">
        <v>39698</v>
      </c>
      <c r="B4035" s="1" t="s">
        <v>28</v>
      </c>
      <c r="C4035" s="1" t="s">
        <v>25</v>
      </c>
      <c r="D4035" s="1">
        <v>24</v>
      </c>
      <c r="E4035" s="1">
        <v>20</v>
      </c>
      <c r="F4035">
        <f t="shared" ref="F4035:F4098" si="1683">IF(D4035&gt;E4035,1,0)</f>
        <v>1</v>
      </c>
      <c r="G4035">
        <f t="shared" ref="G4035:G4098" si="1684">IF(E4035&gt;D4035,1,0)</f>
        <v>0</v>
      </c>
      <c r="H4035" s="4">
        <v>1.5714285714285698</v>
      </c>
      <c r="I4035" s="4">
        <v>2.5499999999999998</v>
      </c>
      <c r="J4035" s="4">
        <f t="shared" ref="J4035:J4098" si="1685">1/H4035</f>
        <v>0.63636363636363702</v>
      </c>
      <c r="K4035" s="4">
        <f t="shared" ref="K4035:K4098" si="1686">1/I4035</f>
        <v>0.39215686274509809</v>
      </c>
      <c r="L4035" s="17">
        <f t="shared" ref="L4035:L4098" si="1687">IF(F4035&gt;0,J4035-0.03,J4035+0.03)</f>
        <v>0.60636363636363699</v>
      </c>
      <c r="M4035" s="17">
        <f t="shared" ref="M4035:M4098" si="1688">IF(G4035&gt;0,K4035-0.03,K4035+0.03)</f>
        <v>0.42215686274509812</v>
      </c>
      <c r="N4035" s="34">
        <f t="shared" ref="N4035:N4098" si="1689">1/L4035</f>
        <v>1.6491754122938513</v>
      </c>
      <c r="O4035" s="12">
        <f t="shared" ref="O4035:O4098" si="1690">1/M4035</f>
        <v>2.368787738039944</v>
      </c>
      <c r="P4035" s="4">
        <f t="shared" ref="P4035:P4098" si="1691">YEAR(A4035)*100+MONTH(A4035)</f>
        <v>200809</v>
      </c>
      <c r="Q4035" s="17">
        <f t="shared" ref="Q4035:Q4098" si="1692">IF(F4035=1,H4035,H4035/I4035)</f>
        <v>1.5714285714285698</v>
      </c>
      <c r="R4035" s="17">
        <f t="shared" ref="R4035:R4098" si="1693">-1/(H4035-1)-1/(I4035-1)</f>
        <v>-2.3951612903225854</v>
      </c>
      <c r="S4035" s="16">
        <f t="shared" ref="S4035:S4098" si="1694">Q4035+R4035</f>
        <v>-0.82373271889401556</v>
      </c>
      <c r="T4035" s="5">
        <f t="shared" ref="T4035:T4098" si="1695">I4035/H4035</f>
        <v>1.6227272727272744</v>
      </c>
      <c r="U4035" s="21">
        <f t="shared" ref="U4035:U4098" si="1696">IF(H4035&lt;U$1,1,0)</f>
        <v>0</v>
      </c>
      <c r="W4035" s="5">
        <f t="shared" ref="W4035:W4098" si="1697">H4035*F4035-1</f>
        <v>0.57142857142856984</v>
      </c>
      <c r="X4035" s="4">
        <f t="shared" ref="X4035:X4098" si="1698">J4035*F4035-1</f>
        <v>-0.36363636363636298</v>
      </c>
      <c r="AE4035" s="4">
        <f t="shared" ref="AE4035:AE4098" si="1699">(1/H4035-1/J4035)</f>
        <v>-0.93506493506493282</v>
      </c>
      <c r="AJ4035" s="3">
        <f t="shared" ref="AJ4035:AJ4098" si="1700">1-H4035*I4035/(H4035+I4035)</f>
        <v>2.7729636048527628E-2</v>
      </c>
      <c r="AK4035" s="3">
        <f t="shared" ref="AK4035:AK4098" si="1701">1-N4035*O4035/(N4035+O4035)</f>
        <v>2.7729636048527406E-2</v>
      </c>
      <c r="AL4035" s="26">
        <f t="shared" ref="AL4035:AL4098" si="1702">(I4035/H4035)</f>
        <v>1.6227272727272744</v>
      </c>
      <c r="AM4035" s="26">
        <f ca="1">IF(RAND()&lt;J4035,H4035*F4035,I4035*G4035)-1</f>
        <v>0.57142857142856984</v>
      </c>
      <c r="AN4035" s="26">
        <f ca="1">IF(RAND()&lt;(J4035+(2*F4035-1)*Sheet2!D$109),H4035*F4035,I4035*G4035)-1</f>
        <v>0.57142857142856984</v>
      </c>
      <c r="AO4035" s="3">
        <f t="shared" si="1682"/>
        <v>200809</v>
      </c>
    </row>
    <row r="4036" spans="1:41" x14ac:dyDescent="0.25">
      <c r="A4036" s="6">
        <v>39698</v>
      </c>
      <c r="B4036" s="1" t="s">
        <v>38</v>
      </c>
      <c r="C4036" s="1" t="s">
        <v>35</v>
      </c>
      <c r="D4036" s="1">
        <v>17</v>
      </c>
      <c r="E4036" s="1">
        <v>10</v>
      </c>
      <c r="F4036">
        <f t="shared" si="1683"/>
        <v>1</v>
      </c>
      <c r="G4036">
        <f t="shared" si="1684"/>
        <v>0</v>
      </c>
      <c r="H4036" s="4">
        <v>1.0588235294117601</v>
      </c>
      <c r="I4036" s="4">
        <v>13</v>
      </c>
      <c r="J4036" s="4">
        <f t="shared" si="1685"/>
        <v>0.94444444444444864</v>
      </c>
      <c r="K4036" s="4">
        <f t="shared" si="1686"/>
        <v>7.6923076923076927E-2</v>
      </c>
      <c r="L4036" s="17">
        <f t="shared" si="1687"/>
        <v>0.91444444444444861</v>
      </c>
      <c r="M4036" s="17">
        <f t="shared" si="1688"/>
        <v>0.10692307692307693</v>
      </c>
      <c r="N4036" s="34">
        <f t="shared" si="1689"/>
        <v>1.0935601458080144</v>
      </c>
      <c r="O4036" s="12">
        <f t="shared" si="1690"/>
        <v>9.3525179856115113</v>
      </c>
      <c r="P4036" s="4">
        <f t="shared" si="1691"/>
        <v>200809</v>
      </c>
      <c r="Q4036" s="17">
        <f t="shared" si="1692"/>
        <v>1.0588235294117601</v>
      </c>
      <c r="R4036" s="17">
        <f t="shared" si="1693"/>
        <v>-17.083333333334675</v>
      </c>
      <c r="S4036" s="16">
        <f t="shared" si="1694"/>
        <v>-16.024509803922914</v>
      </c>
      <c r="T4036" s="5">
        <f t="shared" si="1695"/>
        <v>12.277777777777832</v>
      </c>
      <c r="U4036" s="21">
        <f t="shared" si="1696"/>
        <v>1</v>
      </c>
      <c r="W4036" s="5">
        <f t="shared" si="1697"/>
        <v>5.8823529411760056E-2</v>
      </c>
      <c r="X4036" s="4">
        <f t="shared" si="1698"/>
        <v>-5.5555555555551361E-2</v>
      </c>
      <c r="AE4036" s="4">
        <f t="shared" si="1699"/>
        <v>-0.11437908496731142</v>
      </c>
      <c r="AJ4036" s="3">
        <f t="shared" si="1700"/>
        <v>2.0920502092054205E-2</v>
      </c>
      <c r="AK4036" s="3">
        <f t="shared" si="1701"/>
        <v>2.0920502092054316E-2</v>
      </c>
      <c r="AL4036" s="26">
        <f t="shared" si="1702"/>
        <v>12.277777777777832</v>
      </c>
      <c r="AM4036" s="26">
        <f ca="1">IF(RAND()&lt;J4036,H4036*F4036,I4036*G4036)-1</f>
        <v>5.8823529411760056E-2</v>
      </c>
      <c r="AN4036" s="26">
        <f ca="1">IF(RAND()&lt;(J4036+(2*F4036-1)*Sheet2!D$109),H4036*F4036,I4036*G4036)-1</f>
        <v>5.8823529411760056E-2</v>
      </c>
      <c r="AO4036" s="3">
        <f t="shared" si="1682"/>
        <v>200809</v>
      </c>
    </row>
    <row r="4037" spans="1:41" x14ac:dyDescent="0.25">
      <c r="A4037" s="6">
        <v>39698</v>
      </c>
      <c r="B4037" s="1" t="s">
        <v>37</v>
      </c>
      <c r="C4037" s="1" t="s">
        <v>39</v>
      </c>
      <c r="D4037" s="1">
        <v>14</v>
      </c>
      <c r="E4037" s="1">
        <v>20</v>
      </c>
      <c r="F4037">
        <f t="shared" si="1683"/>
        <v>0</v>
      </c>
      <c r="G4037">
        <f t="shared" si="1684"/>
        <v>1</v>
      </c>
      <c r="H4037" s="4">
        <v>2.2999999999999998</v>
      </c>
      <c r="I4037" s="4">
        <v>1.6666666666666701</v>
      </c>
      <c r="J4037" s="4">
        <f t="shared" si="1685"/>
        <v>0.43478260869565222</v>
      </c>
      <c r="K4037" s="4">
        <f t="shared" si="1686"/>
        <v>0.59999999999999876</v>
      </c>
      <c r="L4037" s="17">
        <f t="shared" si="1687"/>
        <v>0.46478260869565224</v>
      </c>
      <c r="M4037" s="17">
        <f t="shared" si="1688"/>
        <v>0.56999999999999873</v>
      </c>
      <c r="N4037" s="34">
        <f t="shared" si="1689"/>
        <v>2.1515434985968191</v>
      </c>
      <c r="O4037" s="12">
        <f t="shared" si="1690"/>
        <v>1.7543859649122846</v>
      </c>
      <c r="P4037" s="4">
        <f t="shared" si="1691"/>
        <v>200809</v>
      </c>
      <c r="Q4037" s="17">
        <f t="shared" si="1692"/>
        <v>1.379999999999997</v>
      </c>
      <c r="R4037" s="17">
        <f t="shared" si="1693"/>
        <v>-2.2692307692307621</v>
      </c>
      <c r="S4037" s="16">
        <f t="shared" si="1694"/>
        <v>-0.88923076923076505</v>
      </c>
      <c r="T4037" s="5">
        <f t="shared" si="1695"/>
        <v>0.72463768115942184</v>
      </c>
      <c r="U4037" s="21">
        <f t="shared" si="1696"/>
        <v>0</v>
      </c>
      <c r="W4037" s="5">
        <f t="shared" si="1697"/>
        <v>-1</v>
      </c>
      <c r="X4037" s="4">
        <f t="shared" si="1698"/>
        <v>-1</v>
      </c>
      <c r="AE4037" s="4">
        <f t="shared" si="1699"/>
        <v>-1.8652173913043475</v>
      </c>
      <c r="AJ4037" s="3">
        <f t="shared" si="1700"/>
        <v>3.3613445378150142E-2</v>
      </c>
      <c r="AK4037" s="3">
        <f t="shared" si="1701"/>
        <v>3.3613445378150142E-2</v>
      </c>
      <c r="AL4037" s="26">
        <f t="shared" si="1702"/>
        <v>0.72463768115942184</v>
      </c>
      <c r="AM4037" s="26">
        <f ca="1">IF(RAND()&lt;J4037,H4037*F4037,I4037*G4037)-1</f>
        <v>0.66666666666667007</v>
      </c>
      <c r="AN4037" s="26">
        <f ca="1">IF(RAND()&lt;(J4037+(2*F4037-1)*Sheet2!D$109),H4037*F4037,I4037*G4037)-1</f>
        <v>-1</v>
      </c>
      <c r="AO4037" s="3">
        <f t="shared" si="1682"/>
        <v>200809</v>
      </c>
    </row>
    <row r="4038" spans="1:41" x14ac:dyDescent="0.25">
      <c r="A4038" s="6">
        <v>39698</v>
      </c>
      <c r="B4038" s="1" t="s">
        <v>22</v>
      </c>
      <c r="C4038" s="1" t="s">
        <v>31</v>
      </c>
      <c r="D4038" s="1">
        <v>13</v>
      </c>
      <c r="E4038" s="1">
        <v>29</v>
      </c>
      <c r="F4038">
        <f t="shared" si="1683"/>
        <v>0</v>
      </c>
      <c r="G4038">
        <f t="shared" si="1684"/>
        <v>1</v>
      </c>
      <c r="H4038" s="4">
        <v>1.1666666666666701</v>
      </c>
      <c r="I4038" s="4">
        <v>5.25</v>
      </c>
      <c r="J4038" s="4">
        <f t="shared" si="1685"/>
        <v>0.85714285714285465</v>
      </c>
      <c r="K4038" s="4">
        <f t="shared" si="1686"/>
        <v>0.19047619047619047</v>
      </c>
      <c r="L4038" s="17">
        <f t="shared" si="1687"/>
        <v>0.88714285714285468</v>
      </c>
      <c r="M4038" s="17">
        <f t="shared" si="1688"/>
        <v>0.16047619047619047</v>
      </c>
      <c r="N4038" s="34">
        <f t="shared" si="1689"/>
        <v>1.1272141706924348</v>
      </c>
      <c r="O4038" s="12">
        <f t="shared" si="1690"/>
        <v>6.2314540059347188</v>
      </c>
      <c r="P4038" s="4">
        <f t="shared" si="1691"/>
        <v>200809</v>
      </c>
      <c r="Q4038" s="17">
        <f t="shared" si="1692"/>
        <v>0.22222222222222288</v>
      </c>
      <c r="R4038" s="17">
        <f t="shared" si="1693"/>
        <v>-6.2352941176469363</v>
      </c>
      <c r="S4038" s="16">
        <f t="shared" si="1694"/>
        <v>-6.0130718954247131</v>
      </c>
      <c r="T4038" s="5">
        <f t="shared" si="1695"/>
        <v>4.4999999999999867</v>
      </c>
      <c r="U4038" s="21">
        <f t="shared" si="1696"/>
        <v>0</v>
      </c>
      <c r="W4038" s="5">
        <f t="shared" si="1697"/>
        <v>-1</v>
      </c>
      <c r="X4038" s="4">
        <f t="shared" si="1698"/>
        <v>-1</v>
      </c>
      <c r="AE4038" s="4">
        <f t="shared" si="1699"/>
        <v>-0.30952380952381542</v>
      </c>
      <c r="AJ4038" s="3">
        <f t="shared" si="1700"/>
        <v>4.5454545454543083E-2</v>
      </c>
      <c r="AK4038" s="3">
        <f t="shared" si="1701"/>
        <v>4.5454545454543083E-2</v>
      </c>
      <c r="AL4038" s="26">
        <f t="shared" si="1702"/>
        <v>4.4999999999999867</v>
      </c>
      <c r="AM4038" s="26">
        <f ca="1">IF(RAND()&lt;J4038,H4038*F4038,I4038*G4038)-1</f>
        <v>-1</v>
      </c>
      <c r="AN4038" s="26">
        <f ca="1">IF(RAND()&lt;(J4038+(2*F4038-1)*Sheet2!D$109),H4038*F4038,I4038*G4038)-1</f>
        <v>-1</v>
      </c>
      <c r="AO4038" s="3">
        <f t="shared" si="1682"/>
        <v>200809</v>
      </c>
    </row>
    <row r="4039" spans="1:41" x14ac:dyDescent="0.25">
      <c r="A4039" s="6">
        <v>39698</v>
      </c>
      <c r="B4039" s="1" t="s">
        <v>44</v>
      </c>
      <c r="C4039" s="1" t="s">
        <v>23</v>
      </c>
      <c r="D4039" s="1">
        <v>10</v>
      </c>
      <c r="E4039" s="1">
        <v>28</v>
      </c>
      <c r="F4039">
        <f t="shared" si="1683"/>
        <v>0</v>
      </c>
      <c r="G4039">
        <f t="shared" si="1684"/>
        <v>1</v>
      </c>
      <c r="H4039" s="4">
        <v>3.35</v>
      </c>
      <c r="I4039" s="4">
        <v>1.3571428571428599</v>
      </c>
      <c r="J4039" s="4">
        <f t="shared" si="1685"/>
        <v>0.29850746268656714</v>
      </c>
      <c r="K4039" s="4">
        <f t="shared" si="1686"/>
        <v>0.73684210526315641</v>
      </c>
      <c r="L4039" s="17">
        <f t="shared" si="1687"/>
        <v>0.32850746268656716</v>
      </c>
      <c r="M4039" s="17">
        <f t="shared" si="1688"/>
        <v>0.70684210526315638</v>
      </c>
      <c r="N4039" s="34">
        <f t="shared" si="1689"/>
        <v>3.044070876874148</v>
      </c>
      <c r="O4039" s="12">
        <f t="shared" si="1690"/>
        <v>1.4147431124348504</v>
      </c>
      <c r="P4039" s="4">
        <f t="shared" si="1691"/>
        <v>200809</v>
      </c>
      <c r="Q4039" s="17">
        <f t="shared" si="1692"/>
        <v>2.468421052631574</v>
      </c>
      <c r="R4039" s="17">
        <f t="shared" si="1693"/>
        <v>-3.2255319148935957</v>
      </c>
      <c r="S4039" s="16">
        <f t="shared" si="1694"/>
        <v>-0.75711086226202173</v>
      </c>
      <c r="T4039" s="5">
        <f t="shared" si="1695"/>
        <v>0.40511727078891341</v>
      </c>
      <c r="U4039" s="21">
        <f t="shared" si="1696"/>
        <v>0</v>
      </c>
      <c r="W4039" s="5">
        <f t="shared" si="1697"/>
        <v>-1</v>
      </c>
      <c r="X4039" s="4">
        <f t="shared" si="1698"/>
        <v>-1</v>
      </c>
      <c r="AE4039" s="4">
        <f t="shared" si="1699"/>
        <v>-3.051492537313433</v>
      </c>
      <c r="AJ4039" s="3">
        <f t="shared" si="1700"/>
        <v>3.4142640364186794E-2</v>
      </c>
      <c r="AK4039" s="3">
        <f t="shared" si="1701"/>
        <v>3.4142640364186794E-2</v>
      </c>
      <c r="AL4039" s="26">
        <f t="shared" si="1702"/>
        <v>0.40511727078891341</v>
      </c>
      <c r="AM4039" s="26">
        <f ca="1">IF(RAND()&lt;J4039,H4039*F4039,I4039*G4039)-1</f>
        <v>0.35714285714285987</v>
      </c>
      <c r="AN4039" s="26">
        <f ca="1">IF(RAND()&lt;(J4039+(2*F4039-1)*Sheet2!D$109),H4039*F4039,I4039*G4039)-1</f>
        <v>-1</v>
      </c>
      <c r="AO4039" s="3">
        <f t="shared" si="1682"/>
        <v>200809</v>
      </c>
    </row>
    <row r="4040" spans="1:41" x14ac:dyDescent="0.25">
      <c r="A4040" s="6">
        <v>39698</v>
      </c>
      <c r="B4040" s="1" t="s">
        <v>32</v>
      </c>
      <c r="C4040" s="1" t="s">
        <v>47</v>
      </c>
      <c r="D4040" s="1">
        <v>34</v>
      </c>
      <c r="E4040" s="1">
        <v>10</v>
      </c>
      <c r="F4040">
        <f t="shared" si="1683"/>
        <v>1</v>
      </c>
      <c r="G4040">
        <f t="shared" si="1684"/>
        <v>0</v>
      </c>
      <c r="H4040" s="4">
        <v>1.7692307692307701</v>
      </c>
      <c r="I4040" s="4">
        <v>2.1</v>
      </c>
      <c r="J4040" s="4">
        <f t="shared" si="1685"/>
        <v>0.56521739130434756</v>
      </c>
      <c r="K4040" s="4">
        <f t="shared" si="1686"/>
        <v>0.47619047619047616</v>
      </c>
      <c r="L4040" s="17">
        <f t="shared" si="1687"/>
        <v>0.53521739130434753</v>
      </c>
      <c r="M4040" s="17">
        <f t="shared" si="1688"/>
        <v>0.50619047619047619</v>
      </c>
      <c r="N4040" s="34">
        <f t="shared" si="1689"/>
        <v>1.8683996750609271</v>
      </c>
      <c r="O4040" s="12">
        <f t="shared" si="1690"/>
        <v>1.9755409219190969</v>
      </c>
      <c r="P4040" s="4">
        <f t="shared" si="1691"/>
        <v>200809</v>
      </c>
      <c r="Q4040" s="17">
        <f t="shared" si="1692"/>
        <v>1.7692307692307701</v>
      </c>
      <c r="R4040" s="17">
        <f t="shared" si="1693"/>
        <v>-2.2090909090909077</v>
      </c>
      <c r="S4040" s="16">
        <f t="shared" si="1694"/>
        <v>-0.43986013986013761</v>
      </c>
      <c r="T4040" s="5">
        <f t="shared" si="1695"/>
        <v>1.18695652173913</v>
      </c>
      <c r="U4040" s="21">
        <f t="shared" si="1696"/>
        <v>0</v>
      </c>
      <c r="W4040" s="5">
        <f t="shared" si="1697"/>
        <v>0.76923076923077005</v>
      </c>
      <c r="X4040" s="4">
        <f t="shared" si="1698"/>
        <v>-0.43478260869565244</v>
      </c>
      <c r="AE4040" s="4">
        <f t="shared" si="1699"/>
        <v>-1.2040133779264224</v>
      </c>
      <c r="AJ4040" s="3">
        <f t="shared" si="1700"/>
        <v>3.9761431411530546E-2</v>
      </c>
      <c r="AK4040" s="3">
        <f t="shared" si="1701"/>
        <v>3.9761431411530546E-2</v>
      </c>
      <c r="AL4040" s="26">
        <f t="shared" si="1702"/>
        <v>1.18695652173913</v>
      </c>
      <c r="AM4040" s="26">
        <f ca="1">IF(RAND()&lt;J4040,H4040*F4040,I4040*G4040)-1</f>
        <v>-1</v>
      </c>
      <c r="AN4040" s="26">
        <f ca="1">IF(RAND()&lt;(J4040+(2*F4040-1)*Sheet2!D$109),H4040*F4040,I4040*G4040)-1</f>
        <v>-1</v>
      </c>
      <c r="AO4040" s="3">
        <f t="shared" si="1682"/>
        <v>200809</v>
      </c>
    </row>
    <row r="4041" spans="1:41" x14ac:dyDescent="0.25">
      <c r="A4041" s="6">
        <v>39698</v>
      </c>
      <c r="B4041" s="1" t="s">
        <v>29</v>
      </c>
      <c r="C4041" s="1" t="s">
        <v>30</v>
      </c>
      <c r="D4041" s="1">
        <v>17</v>
      </c>
      <c r="E4041" s="1">
        <v>10</v>
      </c>
      <c r="F4041">
        <f t="shared" si="1683"/>
        <v>1</v>
      </c>
      <c r="G4041">
        <f t="shared" si="1684"/>
        <v>0</v>
      </c>
      <c r="H4041" s="4">
        <v>2.1</v>
      </c>
      <c r="I4041" s="4">
        <v>1.7692307692307701</v>
      </c>
      <c r="J4041" s="4">
        <f t="shared" si="1685"/>
        <v>0.47619047619047616</v>
      </c>
      <c r="K4041" s="4">
        <f t="shared" si="1686"/>
        <v>0.56521739130434756</v>
      </c>
      <c r="L4041" s="17">
        <f t="shared" si="1687"/>
        <v>0.44619047619047614</v>
      </c>
      <c r="M4041" s="17">
        <f t="shared" si="1688"/>
        <v>0.59521739130434759</v>
      </c>
      <c r="N4041" s="34">
        <f t="shared" si="1689"/>
        <v>2.2411953041622201</v>
      </c>
      <c r="O4041" s="12">
        <f t="shared" si="1690"/>
        <v>1.6800584368151943</v>
      </c>
      <c r="P4041" s="4">
        <f t="shared" si="1691"/>
        <v>200809</v>
      </c>
      <c r="Q4041" s="17">
        <f t="shared" si="1692"/>
        <v>2.1</v>
      </c>
      <c r="R4041" s="17">
        <f t="shared" si="1693"/>
        <v>-2.2090909090909077</v>
      </c>
      <c r="S4041" s="16">
        <f t="shared" si="1694"/>
        <v>-0.10909090909090757</v>
      </c>
      <c r="T4041" s="5">
        <f t="shared" si="1695"/>
        <v>0.84249084249084283</v>
      </c>
      <c r="U4041" s="21">
        <f t="shared" si="1696"/>
        <v>0</v>
      </c>
      <c r="W4041" s="5">
        <f t="shared" si="1697"/>
        <v>1.1000000000000001</v>
      </c>
      <c r="X4041" s="4">
        <f t="shared" si="1698"/>
        <v>-0.52380952380952384</v>
      </c>
      <c r="AE4041" s="4">
        <f t="shared" si="1699"/>
        <v>-1.6238095238095238</v>
      </c>
      <c r="AJ4041" s="3">
        <f t="shared" si="1700"/>
        <v>3.9761431411530546E-2</v>
      </c>
      <c r="AK4041" s="3">
        <f t="shared" si="1701"/>
        <v>3.9761431411530657E-2</v>
      </c>
      <c r="AL4041" s="26">
        <f t="shared" si="1702"/>
        <v>0.84249084249084283</v>
      </c>
      <c r="AM4041" s="26">
        <f ca="1">IF(RAND()&lt;J4041,H4041*F4041,I4041*G4041)-1</f>
        <v>-1</v>
      </c>
      <c r="AN4041" s="26">
        <f ca="1">IF(RAND()&lt;(J4041+(2*F4041-1)*Sheet2!D$109),H4041*F4041,I4041*G4041)-1</f>
        <v>-1</v>
      </c>
      <c r="AO4041" s="3">
        <f t="shared" si="1682"/>
        <v>200809</v>
      </c>
    </row>
    <row r="4042" spans="1:41" x14ac:dyDescent="0.25">
      <c r="A4042" s="6">
        <v>39698</v>
      </c>
      <c r="B4042" s="1" t="s">
        <v>27</v>
      </c>
      <c r="C4042" s="1" t="s">
        <v>19</v>
      </c>
      <c r="D4042" s="1">
        <v>34</v>
      </c>
      <c r="E4042" s="1">
        <v>21</v>
      </c>
      <c r="F4042">
        <f t="shared" si="1683"/>
        <v>1</v>
      </c>
      <c r="G4042">
        <f t="shared" si="1684"/>
        <v>0</v>
      </c>
      <c r="H4042" s="4">
        <v>2.65</v>
      </c>
      <c r="I4042" s="4">
        <v>1.5405405405405399</v>
      </c>
      <c r="J4042" s="4">
        <f t="shared" si="1685"/>
        <v>0.37735849056603776</v>
      </c>
      <c r="K4042" s="4">
        <f t="shared" si="1686"/>
        <v>0.6491228070175441</v>
      </c>
      <c r="L4042" s="17">
        <f t="shared" si="1687"/>
        <v>0.34735849056603774</v>
      </c>
      <c r="M4042" s="17">
        <f t="shared" si="1688"/>
        <v>0.67912280701754413</v>
      </c>
      <c r="N4042" s="34">
        <f t="shared" si="1689"/>
        <v>2.8788701792504074</v>
      </c>
      <c r="O4042" s="12">
        <f t="shared" si="1690"/>
        <v>1.4724877292689222</v>
      </c>
      <c r="P4042" s="4">
        <f t="shared" si="1691"/>
        <v>200809</v>
      </c>
      <c r="Q4042" s="17">
        <f t="shared" si="1692"/>
        <v>2.65</v>
      </c>
      <c r="R4042" s="17">
        <f t="shared" si="1693"/>
        <v>-2.4560606060606083</v>
      </c>
      <c r="S4042" s="16">
        <f t="shared" si="1694"/>
        <v>0.19393939393939164</v>
      </c>
      <c r="T4042" s="5">
        <f t="shared" si="1695"/>
        <v>0.58133605303416602</v>
      </c>
      <c r="U4042" s="21">
        <f t="shared" si="1696"/>
        <v>0</v>
      </c>
      <c r="W4042" s="5">
        <f t="shared" si="1697"/>
        <v>1.65</v>
      </c>
      <c r="X4042" s="4">
        <f t="shared" si="1698"/>
        <v>-0.62264150943396224</v>
      </c>
      <c r="AE4042" s="4">
        <f t="shared" si="1699"/>
        <v>-2.2726415094339623</v>
      </c>
      <c r="AJ4042" s="3">
        <f t="shared" si="1700"/>
        <v>2.5798129635601574E-2</v>
      </c>
      <c r="AK4042" s="3">
        <f t="shared" si="1701"/>
        <v>2.5798129635601463E-2</v>
      </c>
      <c r="AL4042" s="26">
        <f t="shared" si="1702"/>
        <v>0.58133605303416602</v>
      </c>
      <c r="AM4042" s="26">
        <f ca="1">IF(RAND()&lt;J4042,H4042*F4042,I4042*G4042)-1</f>
        <v>1.65</v>
      </c>
      <c r="AN4042" s="26">
        <f ca="1">IF(RAND()&lt;(J4042+(2*F4042-1)*Sheet2!D$109),H4042*F4042,I4042*G4042)-1</f>
        <v>-1</v>
      </c>
      <c r="AO4042" s="3">
        <f t="shared" si="1682"/>
        <v>200809</v>
      </c>
    </row>
    <row r="4043" spans="1:41" x14ac:dyDescent="0.25">
      <c r="A4043" s="6">
        <v>39695</v>
      </c>
      <c r="B4043" s="1" t="s">
        <v>20</v>
      </c>
      <c r="C4043" s="1" t="s">
        <v>34</v>
      </c>
      <c r="D4043" s="1">
        <v>16</v>
      </c>
      <c r="E4043" s="1">
        <v>7</v>
      </c>
      <c r="F4043">
        <f t="shared" si="1683"/>
        <v>1</v>
      </c>
      <c r="G4043">
        <f t="shared" si="1684"/>
        <v>0</v>
      </c>
      <c r="H4043" s="4">
        <v>1.4545454545454499</v>
      </c>
      <c r="I4043" s="4">
        <v>2.8</v>
      </c>
      <c r="J4043" s="4">
        <f t="shared" si="1685"/>
        <v>0.68750000000000222</v>
      </c>
      <c r="K4043" s="4">
        <f t="shared" si="1686"/>
        <v>0.35714285714285715</v>
      </c>
      <c r="L4043" s="17">
        <f t="shared" si="1687"/>
        <v>0.65750000000000219</v>
      </c>
      <c r="M4043" s="17">
        <f t="shared" si="1688"/>
        <v>0.38714285714285712</v>
      </c>
      <c r="N4043" s="34">
        <f t="shared" si="1689"/>
        <v>1.5209125475285121</v>
      </c>
      <c r="O4043" s="12">
        <f t="shared" si="1690"/>
        <v>2.5830258302583027</v>
      </c>
      <c r="P4043" s="4">
        <f t="shared" si="1691"/>
        <v>200809</v>
      </c>
      <c r="Q4043" s="17">
        <f t="shared" si="1692"/>
        <v>1.4545454545454499</v>
      </c>
      <c r="R4043" s="17">
        <f t="shared" si="1693"/>
        <v>-2.7555555555555777</v>
      </c>
      <c r="S4043" s="16">
        <f t="shared" si="1694"/>
        <v>-1.3010101010101278</v>
      </c>
      <c r="T4043" s="5">
        <f t="shared" si="1695"/>
        <v>1.925000000000006</v>
      </c>
      <c r="U4043" s="21">
        <f t="shared" si="1696"/>
        <v>0</v>
      </c>
      <c r="W4043" s="5">
        <f t="shared" si="1697"/>
        <v>0.45454545454544992</v>
      </c>
      <c r="X4043" s="4">
        <f t="shared" si="1698"/>
        <v>-0.31249999999999778</v>
      </c>
      <c r="AE4043" s="4">
        <f t="shared" si="1699"/>
        <v>-0.7670454545454477</v>
      </c>
      <c r="AJ4043" s="3">
        <f t="shared" si="1700"/>
        <v>4.2735042735044582E-2</v>
      </c>
      <c r="AK4043" s="3">
        <f t="shared" si="1701"/>
        <v>4.2735042735044693E-2</v>
      </c>
      <c r="AL4043" s="26">
        <f t="shared" si="1702"/>
        <v>1.925000000000006</v>
      </c>
      <c r="AM4043" s="26">
        <f ca="1">IF(RAND()&lt;J4043,H4043*F4043,I4043*G4043)-1</f>
        <v>-1</v>
      </c>
      <c r="AN4043" s="26">
        <f ca="1">IF(RAND()&lt;(J4043+(2*F4043-1)*Sheet2!D$109),H4043*F4043,I4043*G4043)-1</f>
        <v>0.45454545454544992</v>
      </c>
      <c r="AO4043" s="3">
        <f t="shared" si="1682"/>
        <v>200809</v>
      </c>
    </row>
    <row r="4044" spans="1:41" x14ac:dyDescent="0.25">
      <c r="A4044" s="6">
        <v>39481</v>
      </c>
      <c r="B4044" s="1" t="s">
        <v>38</v>
      </c>
      <c r="C4044" s="1" t="s">
        <v>20</v>
      </c>
      <c r="D4044" s="1">
        <v>14</v>
      </c>
      <c r="E4044" s="1">
        <v>17</v>
      </c>
      <c r="F4044">
        <f t="shared" si="1683"/>
        <v>0</v>
      </c>
      <c r="G4044">
        <f t="shared" si="1684"/>
        <v>1</v>
      </c>
      <c r="H4044" s="4">
        <v>1.22727272727273</v>
      </c>
      <c r="I4044" s="4">
        <v>4.5</v>
      </c>
      <c r="J4044" s="4">
        <f t="shared" si="1685"/>
        <v>0.81481481481481299</v>
      </c>
      <c r="K4044" s="4">
        <f t="shared" si="1686"/>
        <v>0.22222222222222221</v>
      </c>
      <c r="L4044" s="17">
        <f t="shared" si="1687"/>
        <v>0.84481481481481302</v>
      </c>
      <c r="M4044" s="17">
        <f t="shared" si="1688"/>
        <v>0.19222222222222221</v>
      </c>
      <c r="N4044" s="34">
        <f t="shared" si="1689"/>
        <v>1.1836913634370916</v>
      </c>
      <c r="O4044" s="12">
        <f t="shared" si="1690"/>
        <v>5.202312138728324</v>
      </c>
      <c r="P4044" s="4">
        <f t="shared" si="1691"/>
        <v>200802</v>
      </c>
      <c r="Q4044" s="17">
        <f t="shared" si="1692"/>
        <v>0.27272727272727332</v>
      </c>
      <c r="R4044" s="17">
        <f t="shared" si="1693"/>
        <v>-4.6857142857142335</v>
      </c>
      <c r="S4044" s="16">
        <f t="shared" si="1694"/>
        <v>-4.4129870129869602</v>
      </c>
      <c r="T4044" s="5">
        <f t="shared" si="1695"/>
        <v>3.6666666666666585</v>
      </c>
      <c r="U4044" s="21">
        <f t="shared" si="1696"/>
        <v>0</v>
      </c>
      <c r="W4044" s="5">
        <f t="shared" si="1697"/>
        <v>-1</v>
      </c>
      <c r="X4044" s="4">
        <f t="shared" si="1698"/>
        <v>-1</v>
      </c>
      <c r="AE4044" s="4">
        <f t="shared" si="1699"/>
        <v>-0.41245791245791696</v>
      </c>
      <c r="AJ4044" s="3">
        <f t="shared" si="1700"/>
        <v>3.5714285714284033E-2</v>
      </c>
      <c r="AK4044" s="3">
        <f t="shared" si="1701"/>
        <v>3.5714285714283922E-2</v>
      </c>
      <c r="AL4044" s="26">
        <f t="shared" si="1702"/>
        <v>3.6666666666666585</v>
      </c>
      <c r="AM4044" s="26">
        <f ca="1">IF(RAND()&lt;J4044,H4044*F4044,I4044*G4044)-1</f>
        <v>-1</v>
      </c>
      <c r="AN4044" s="26">
        <f ca="1">IF(RAND()&lt;(J4044+(2*F4044-1)*Sheet2!D$109),H4044*F4044,I4044*G4044)-1</f>
        <v>-1</v>
      </c>
      <c r="AO4044" s="3">
        <f t="shared" si="1682"/>
        <v>200802</v>
      </c>
    </row>
    <row r="4045" spans="1:41" x14ac:dyDescent="0.25">
      <c r="A4045" s="6">
        <v>39467</v>
      </c>
      <c r="B4045" s="1" t="s">
        <v>38</v>
      </c>
      <c r="C4045" s="1" t="s">
        <v>50</v>
      </c>
      <c r="D4045" s="1">
        <v>21</v>
      </c>
      <c r="E4045" s="1">
        <v>12</v>
      </c>
      <c r="F4045">
        <f t="shared" si="1683"/>
        <v>1</v>
      </c>
      <c r="G4045">
        <f t="shared" si="1684"/>
        <v>0</v>
      </c>
      <c r="H4045" s="4">
        <v>1.13333333333333</v>
      </c>
      <c r="I4045" s="4">
        <v>6.25</v>
      </c>
      <c r="J4045" s="4">
        <f t="shared" si="1685"/>
        <v>0.88235294117647323</v>
      </c>
      <c r="K4045" s="4">
        <f t="shared" si="1686"/>
        <v>0.16</v>
      </c>
      <c r="L4045" s="17">
        <f t="shared" si="1687"/>
        <v>0.8523529411764732</v>
      </c>
      <c r="M4045" s="17">
        <f t="shared" si="1688"/>
        <v>0.19</v>
      </c>
      <c r="N4045" s="34">
        <f t="shared" si="1689"/>
        <v>1.1732229123533435</v>
      </c>
      <c r="O4045" s="12">
        <f t="shared" si="1690"/>
        <v>5.2631578947368425</v>
      </c>
      <c r="P4045" s="4">
        <f t="shared" si="1691"/>
        <v>200801</v>
      </c>
      <c r="Q4045" s="17">
        <f t="shared" si="1692"/>
        <v>1.13333333333333</v>
      </c>
      <c r="R4045" s="17">
        <f t="shared" si="1693"/>
        <v>-7.6904761904763799</v>
      </c>
      <c r="S4045" s="16">
        <f t="shared" si="1694"/>
        <v>-6.5571428571430497</v>
      </c>
      <c r="T4045" s="5">
        <f t="shared" si="1695"/>
        <v>5.5147058823529571</v>
      </c>
      <c r="U4045" s="21">
        <f t="shared" si="1696"/>
        <v>1</v>
      </c>
      <c r="W4045" s="5">
        <f t="shared" si="1697"/>
        <v>0.13333333333332997</v>
      </c>
      <c r="X4045" s="4">
        <f t="shared" si="1698"/>
        <v>-0.11764705882352677</v>
      </c>
      <c r="AE4045" s="4">
        <f t="shared" si="1699"/>
        <v>-0.25098039215685675</v>
      </c>
      <c r="AJ4045" s="3">
        <f t="shared" si="1700"/>
        <v>4.0632054176074628E-2</v>
      </c>
      <c r="AK4045" s="3">
        <f t="shared" si="1701"/>
        <v>4.0632054176074739E-2</v>
      </c>
      <c r="AL4045" s="26">
        <f t="shared" si="1702"/>
        <v>5.5147058823529571</v>
      </c>
      <c r="AM4045" s="26">
        <f ca="1">IF(RAND()&lt;J4045,H4045*F4045,I4045*G4045)-1</f>
        <v>0.13333333333332997</v>
      </c>
      <c r="AN4045" s="26">
        <f ca="1">IF(RAND()&lt;(J4045+(2*F4045-1)*Sheet2!D$109),H4045*F4045,I4045*G4045)-1</f>
        <v>-1</v>
      </c>
      <c r="AO4045" s="3">
        <f t="shared" si="1682"/>
        <v>200801</v>
      </c>
    </row>
    <row r="4046" spans="1:41" x14ac:dyDescent="0.25">
      <c r="A4046" s="6">
        <v>39467</v>
      </c>
      <c r="B4046" s="1" t="s">
        <v>48</v>
      </c>
      <c r="C4046" s="1" t="s">
        <v>20</v>
      </c>
      <c r="D4046" s="1">
        <v>20</v>
      </c>
      <c r="E4046" s="1">
        <v>23</v>
      </c>
      <c r="F4046">
        <f t="shared" si="1683"/>
        <v>0</v>
      </c>
      <c r="G4046">
        <f t="shared" si="1684"/>
        <v>1</v>
      </c>
      <c r="H4046" s="4">
        <v>1.29411764705882</v>
      </c>
      <c r="I4046" s="4">
        <v>3.75</v>
      </c>
      <c r="J4046" s="4">
        <f t="shared" si="1685"/>
        <v>0.77272727272727482</v>
      </c>
      <c r="K4046" s="4">
        <f t="shared" si="1686"/>
        <v>0.26666666666666666</v>
      </c>
      <c r="L4046" s="17">
        <f t="shared" si="1687"/>
        <v>0.80272727272727484</v>
      </c>
      <c r="M4046" s="17">
        <f t="shared" si="1688"/>
        <v>0.23666666666666666</v>
      </c>
      <c r="N4046" s="34">
        <f t="shared" si="1689"/>
        <v>1.2457531143827827</v>
      </c>
      <c r="O4046" s="12">
        <f t="shared" si="1690"/>
        <v>4.225352112676056</v>
      </c>
      <c r="P4046" s="4">
        <f t="shared" si="1691"/>
        <v>200801</v>
      </c>
      <c r="Q4046" s="17">
        <f t="shared" si="1692"/>
        <v>0.34509803921568533</v>
      </c>
      <c r="R4046" s="17">
        <f t="shared" si="1693"/>
        <v>-3.7636363636364041</v>
      </c>
      <c r="S4046" s="16">
        <f t="shared" si="1694"/>
        <v>-3.4185383244207186</v>
      </c>
      <c r="T4046" s="5">
        <f t="shared" si="1695"/>
        <v>2.8977272727272805</v>
      </c>
      <c r="U4046" s="21">
        <f t="shared" si="1696"/>
        <v>0</v>
      </c>
      <c r="W4046" s="5">
        <f t="shared" si="1697"/>
        <v>-1</v>
      </c>
      <c r="X4046" s="4">
        <f t="shared" si="1698"/>
        <v>-1</v>
      </c>
      <c r="AE4046" s="4">
        <f t="shared" si="1699"/>
        <v>-0.52139037433154523</v>
      </c>
      <c r="AJ4046" s="3">
        <f t="shared" si="1700"/>
        <v>3.7900874635570347E-2</v>
      </c>
      <c r="AK4046" s="3">
        <f t="shared" si="1701"/>
        <v>3.7900874635570569E-2</v>
      </c>
      <c r="AL4046" s="26">
        <f t="shared" si="1702"/>
        <v>2.8977272727272805</v>
      </c>
      <c r="AM4046" s="26">
        <f ca="1">IF(RAND()&lt;J4046,H4046*F4046,I4046*G4046)-1</f>
        <v>2.75</v>
      </c>
      <c r="AN4046" s="26">
        <f ca="1">IF(RAND()&lt;(J4046+(2*F4046-1)*Sheet2!D$109),H4046*F4046,I4046*G4046)-1</f>
        <v>2.75</v>
      </c>
      <c r="AO4046" s="3">
        <f t="shared" si="1682"/>
        <v>200801</v>
      </c>
    </row>
    <row r="4047" spans="1:41" x14ac:dyDescent="0.25">
      <c r="A4047" s="6">
        <v>39460</v>
      </c>
      <c r="B4047" s="1" t="s">
        <v>22</v>
      </c>
      <c r="C4047" s="1" t="s">
        <v>50</v>
      </c>
      <c r="D4047" s="1">
        <v>24</v>
      </c>
      <c r="E4047" s="1">
        <v>28</v>
      </c>
      <c r="F4047">
        <f t="shared" si="1683"/>
        <v>0</v>
      </c>
      <c r="G4047">
        <f t="shared" si="1684"/>
        <v>1</v>
      </c>
      <c r="H4047" s="4">
        <v>1.1666666666666701</v>
      </c>
      <c r="I4047" s="4">
        <v>5.5</v>
      </c>
      <c r="J4047" s="4">
        <f t="shared" si="1685"/>
        <v>0.85714285714285465</v>
      </c>
      <c r="K4047" s="4">
        <f t="shared" si="1686"/>
        <v>0.18181818181818182</v>
      </c>
      <c r="L4047" s="17">
        <f t="shared" si="1687"/>
        <v>0.88714285714285468</v>
      </c>
      <c r="M4047" s="17">
        <f t="shared" si="1688"/>
        <v>0.15181818181818182</v>
      </c>
      <c r="N4047" s="34">
        <f t="shared" si="1689"/>
        <v>1.1272141706924348</v>
      </c>
      <c r="O4047" s="12">
        <f t="shared" si="1690"/>
        <v>6.5868263473053892</v>
      </c>
      <c r="P4047" s="4">
        <f t="shared" si="1691"/>
        <v>200801</v>
      </c>
      <c r="Q4047" s="17">
        <f t="shared" si="1692"/>
        <v>0.21212121212121274</v>
      </c>
      <c r="R4047" s="17">
        <f t="shared" si="1693"/>
        <v>-6.2222222222220998</v>
      </c>
      <c r="S4047" s="16">
        <f t="shared" si="1694"/>
        <v>-6.0101010101008869</v>
      </c>
      <c r="T4047" s="5">
        <f t="shared" si="1695"/>
        <v>4.7142857142857002</v>
      </c>
      <c r="U4047" s="21">
        <f t="shared" si="1696"/>
        <v>0</v>
      </c>
      <c r="W4047" s="5">
        <f t="shared" si="1697"/>
        <v>-1</v>
      </c>
      <c r="X4047" s="4">
        <f t="shared" si="1698"/>
        <v>-1</v>
      </c>
      <c r="AE4047" s="4">
        <f t="shared" si="1699"/>
        <v>-0.30952380952381542</v>
      </c>
      <c r="AJ4047" s="3">
        <f t="shared" si="1700"/>
        <v>3.7499999999997535E-2</v>
      </c>
      <c r="AK4047" s="3">
        <f t="shared" si="1701"/>
        <v>3.7499999999997646E-2</v>
      </c>
      <c r="AL4047" s="26">
        <f t="shared" si="1702"/>
        <v>4.7142857142857002</v>
      </c>
      <c r="AM4047" s="26">
        <f ca="1">IF(RAND()&lt;J4047,H4047*F4047,I4047*G4047)-1</f>
        <v>-1</v>
      </c>
      <c r="AN4047" s="26">
        <f ca="1">IF(RAND()&lt;(J4047+(2*F4047-1)*Sheet2!D$109),H4047*F4047,I4047*G4047)-1</f>
        <v>4.5</v>
      </c>
      <c r="AO4047" s="3">
        <f t="shared" si="1682"/>
        <v>200801</v>
      </c>
    </row>
    <row r="4048" spans="1:41" x14ac:dyDescent="0.25">
      <c r="A4048" s="6">
        <v>39460</v>
      </c>
      <c r="B4048" s="1" t="s">
        <v>23</v>
      </c>
      <c r="C4048" s="1" t="s">
        <v>20</v>
      </c>
      <c r="D4048" s="1">
        <v>17</v>
      </c>
      <c r="E4048" s="1">
        <v>21</v>
      </c>
      <c r="F4048">
        <f t="shared" si="1683"/>
        <v>0</v>
      </c>
      <c r="G4048">
        <f t="shared" si="1684"/>
        <v>1</v>
      </c>
      <c r="H4048" s="4">
        <v>1.3333333333333299</v>
      </c>
      <c r="I4048" s="4">
        <v>3.4</v>
      </c>
      <c r="J4048" s="4">
        <f t="shared" si="1685"/>
        <v>0.75000000000000189</v>
      </c>
      <c r="K4048" s="4">
        <f t="shared" si="1686"/>
        <v>0.29411764705882354</v>
      </c>
      <c r="L4048" s="17">
        <f t="shared" si="1687"/>
        <v>0.78000000000000191</v>
      </c>
      <c r="M4048" s="17">
        <f t="shared" si="1688"/>
        <v>0.26411764705882357</v>
      </c>
      <c r="N4048" s="34">
        <f t="shared" si="1689"/>
        <v>1.2820512820512788</v>
      </c>
      <c r="O4048" s="12">
        <f t="shared" si="1690"/>
        <v>3.786191536748329</v>
      </c>
      <c r="P4048" s="4">
        <f t="shared" si="1691"/>
        <v>200801</v>
      </c>
      <c r="Q4048" s="17">
        <f t="shared" si="1692"/>
        <v>0.39215686274509703</v>
      </c>
      <c r="R4048" s="17">
        <f t="shared" si="1693"/>
        <v>-3.4166666666666972</v>
      </c>
      <c r="S4048" s="16">
        <f t="shared" si="1694"/>
        <v>-3.0245098039216001</v>
      </c>
      <c r="T4048" s="5">
        <f t="shared" si="1695"/>
        <v>2.5500000000000065</v>
      </c>
      <c r="U4048" s="21">
        <f t="shared" si="1696"/>
        <v>0</v>
      </c>
      <c r="W4048" s="5">
        <f t="shared" si="1697"/>
        <v>-1</v>
      </c>
      <c r="X4048" s="4">
        <f t="shared" si="1698"/>
        <v>-1</v>
      </c>
      <c r="AE4048" s="4">
        <f t="shared" si="1699"/>
        <v>-0.58333333333332804</v>
      </c>
      <c r="AJ4048" s="3">
        <f t="shared" si="1700"/>
        <v>4.2253521126762283E-2</v>
      </c>
      <c r="AK4048" s="3">
        <f t="shared" si="1701"/>
        <v>4.2253521126762283E-2</v>
      </c>
      <c r="AL4048" s="26">
        <f t="shared" si="1702"/>
        <v>2.5500000000000065</v>
      </c>
      <c r="AM4048" s="26">
        <f ca="1">IF(RAND()&lt;J4048,H4048*F4048,I4048*G4048)-1</f>
        <v>2.4</v>
      </c>
      <c r="AN4048" s="26">
        <f ca="1">IF(RAND()&lt;(J4048+(2*F4048-1)*Sheet2!D$109),H4048*F4048,I4048*G4048)-1</f>
        <v>2.4</v>
      </c>
      <c r="AO4048" s="3">
        <f t="shared" si="1682"/>
        <v>200801</v>
      </c>
    </row>
    <row r="4049" spans="1:41" x14ac:dyDescent="0.25">
      <c r="A4049" s="6">
        <v>39459</v>
      </c>
      <c r="B4049" s="1" t="s">
        <v>38</v>
      </c>
      <c r="C4049" s="1" t="s">
        <v>42</v>
      </c>
      <c r="D4049" s="1">
        <v>31</v>
      </c>
      <c r="E4049" s="1">
        <v>20</v>
      </c>
      <c r="F4049">
        <f t="shared" si="1683"/>
        <v>1</v>
      </c>
      <c r="G4049">
        <f t="shared" si="1684"/>
        <v>0</v>
      </c>
      <c r="H4049" s="4">
        <v>1.125</v>
      </c>
      <c r="I4049" s="4">
        <v>6.5</v>
      </c>
      <c r="J4049" s="4">
        <f t="shared" si="1685"/>
        <v>0.88888888888888884</v>
      </c>
      <c r="K4049" s="4">
        <f t="shared" si="1686"/>
        <v>0.15384615384615385</v>
      </c>
      <c r="L4049" s="17">
        <f t="shared" si="1687"/>
        <v>0.85888888888888881</v>
      </c>
      <c r="M4049" s="17">
        <f t="shared" si="1688"/>
        <v>0.18384615384615385</v>
      </c>
      <c r="N4049" s="34">
        <f t="shared" si="1689"/>
        <v>1.1642949547218631</v>
      </c>
      <c r="O4049" s="12">
        <f t="shared" si="1690"/>
        <v>5.4393305439330542</v>
      </c>
      <c r="P4049" s="4">
        <f t="shared" si="1691"/>
        <v>200801</v>
      </c>
      <c r="Q4049" s="17">
        <f t="shared" si="1692"/>
        <v>1.125</v>
      </c>
      <c r="R4049" s="17">
        <f t="shared" si="1693"/>
        <v>-8.1818181818181817</v>
      </c>
      <c r="S4049" s="16">
        <f t="shared" si="1694"/>
        <v>-7.0568181818181817</v>
      </c>
      <c r="T4049" s="5">
        <f t="shared" si="1695"/>
        <v>5.7777777777777777</v>
      </c>
      <c r="U4049" s="21">
        <f t="shared" si="1696"/>
        <v>1</v>
      </c>
      <c r="W4049" s="5">
        <f t="shared" si="1697"/>
        <v>0.125</v>
      </c>
      <c r="X4049" s="4">
        <f t="shared" si="1698"/>
        <v>-0.11111111111111116</v>
      </c>
      <c r="AE4049" s="4">
        <f t="shared" si="1699"/>
        <v>-0.23611111111111116</v>
      </c>
      <c r="AJ4049" s="3">
        <f t="shared" si="1700"/>
        <v>4.0983606557377095E-2</v>
      </c>
      <c r="AK4049" s="3">
        <f t="shared" si="1701"/>
        <v>4.0983606557376984E-2</v>
      </c>
      <c r="AL4049" s="26">
        <f t="shared" si="1702"/>
        <v>5.7777777777777777</v>
      </c>
      <c r="AM4049" s="26">
        <f ca="1">IF(RAND()&lt;J4049,H4049*F4049,I4049*G4049)-1</f>
        <v>0.125</v>
      </c>
      <c r="AN4049" s="26">
        <f ca="1">IF(RAND()&lt;(J4049+(2*F4049-1)*Sheet2!D$109),H4049*F4049,I4049*G4049)-1</f>
        <v>0.125</v>
      </c>
      <c r="AO4049" s="3">
        <f t="shared" si="1682"/>
        <v>200801</v>
      </c>
    </row>
    <row r="4050" spans="1:41" x14ac:dyDescent="0.25">
      <c r="A4050" s="6">
        <v>39459</v>
      </c>
      <c r="B4050" s="1" t="s">
        <v>48</v>
      </c>
      <c r="C4050" s="1" t="s">
        <v>47</v>
      </c>
      <c r="D4050" s="1">
        <v>42</v>
      </c>
      <c r="E4050" s="1">
        <v>20</v>
      </c>
      <c r="F4050">
        <f t="shared" si="1683"/>
        <v>1</v>
      </c>
      <c r="G4050">
        <f t="shared" si="1684"/>
        <v>0</v>
      </c>
      <c r="H4050" s="4">
        <v>1.3174603174603199</v>
      </c>
      <c r="I4050" s="4">
        <v>3.6</v>
      </c>
      <c r="J4050" s="4">
        <f t="shared" si="1685"/>
        <v>0.75903614457831181</v>
      </c>
      <c r="K4050" s="4">
        <f t="shared" si="1686"/>
        <v>0.27777777777777779</v>
      </c>
      <c r="L4050" s="17">
        <f t="shared" si="1687"/>
        <v>0.72903614457831178</v>
      </c>
      <c r="M4050" s="17">
        <f t="shared" si="1688"/>
        <v>0.30777777777777782</v>
      </c>
      <c r="N4050" s="34">
        <f t="shared" si="1689"/>
        <v>1.3716741034539772</v>
      </c>
      <c r="O4050" s="12">
        <f t="shared" si="1690"/>
        <v>3.2490974729241873</v>
      </c>
      <c r="P4050" s="4">
        <f t="shared" si="1691"/>
        <v>200801</v>
      </c>
      <c r="Q4050" s="17">
        <f t="shared" si="1692"/>
        <v>1.3174603174603199</v>
      </c>
      <c r="R4050" s="17">
        <f t="shared" si="1693"/>
        <v>-3.5346153846153605</v>
      </c>
      <c r="S4050" s="16">
        <f t="shared" si="1694"/>
        <v>-2.2171550671550406</v>
      </c>
      <c r="T4050" s="5">
        <f t="shared" si="1695"/>
        <v>2.7325301204819228</v>
      </c>
      <c r="U4050" s="21">
        <f t="shared" si="1696"/>
        <v>0</v>
      </c>
      <c r="W4050" s="5">
        <f t="shared" si="1697"/>
        <v>0.31746031746031989</v>
      </c>
      <c r="X4050" s="4">
        <f t="shared" si="1698"/>
        <v>-0.24096385542168819</v>
      </c>
      <c r="AE4050" s="4">
        <f t="shared" si="1699"/>
        <v>-0.55842417288200807</v>
      </c>
      <c r="AJ4050" s="3">
        <f t="shared" si="1700"/>
        <v>3.5506778566815944E-2</v>
      </c>
      <c r="AK4050" s="3">
        <f t="shared" si="1701"/>
        <v>3.5506778566815944E-2</v>
      </c>
      <c r="AL4050" s="26">
        <f t="shared" si="1702"/>
        <v>2.7325301204819228</v>
      </c>
      <c r="AM4050" s="26">
        <f ca="1">IF(RAND()&lt;J4050,H4050*F4050,I4050*G4050)-1</f>
        <v>-1</v>
      </c>
      <c r="AN4050" s="26">
        <f ca="1">IF(RAND()&lt;(J4050+(2*F4050-1)*Sheet2!D$109),H4050*F4050,I4050*G4050)-1</f>
        <v>0.31746031746031989</v>
      </c>
      <c r="AO4050" s="3">
        <f t="shared" si="1682"/>
        <v>200801</v>
      </c>
    </row>
    <row r="4051" spans="1:41" x14ac:dyDescent="0.25">
      <c r="A4051" s="6">
        <v>39453</v>
      </c>
      <c r="B4051" s="1" t="s">
        <v>25</v>
      </c>
      <c r="C4051" s="1" t="s">
        <v>20</v>
      </c>
      <c r="D4051" s="1">
        <v>14</v>
      </c>
      <c r="E4051" s="1">
        <v>24</v>
      </c>
      <c r="F4051">
        <f t="shared" si="1683"/>
        <v>0</v>
      </c>
      <c r="G4051">
        <f t="shared" si="1684"/>
        <v>1</v>
      </c>
      <c r="H4051" s="4">
        <v>1.60606060606061</v>
      </c>
      <c r="I4051" s="4">
        <v>2.4500000000000002</v>
      </c>
      <c r="J4051" s="4">
        <f t="shared" si="1685"/>
        <v>0.62264150943396079</v>
      </c>
      <c r="K4051" s="4">
        <f t="shared" si="1686"/>
        <v>0.4081632653061224</v>
      </c>
      <c r="L4051" s="17">
        <f t="shared" si="1687"/>
        <v>0.65264150943396082</v>
      </c>
      <c r="M4051" s="17">
        <f t="shared" si="1688"/>
        <v>0.37816326530612243</v>
      </c>
      <c r="N4051" s="34">
        <f t="shared" si="1689"/>
        <v>1.5322347499277282</v>
      </c>
      <c r="O4051" s="12">
        <f t="shared" si="1690"/>
        <v>2.6443604964921752</v>
      </c>
      <c r="P4051" s="4">
        <f t="shared" si="1691"/>
        <v>200801</v>
      </c>
      <c r="Q4051" s="17">
        <f t="shared" si="1692"/>
        <v>0.65553494124922851</v>
      </c>
      <c r="R4051" s="17">
        <f t="shared" si="1693"/>
        <v>-2.3396551724137824</v>
      </c>
      <c r="S4051" s="16">
        <f t="shared" si="1694"/>
        <v>-1.6841202311645538</v>
      </c>
      <c r="T4051" s="5">
        <f t="shared" si="1695"/>
        <v>1.5254716981132039</v>
      </c>
      <c r="U4051" s="21">
        <f t="shared" si="1696"/>
        <v>0</v>
      </c>
      <c r="W4051" s="5">
        <f t="shared" si="1697"/>
        <v>-1</v>
      </c>
      <c r="X4051" s="4">
        <f t="shared" si="1698"/>
        <v>-1</v>
      </c>
      <c r="AE4051" s="4">
        <f t="shared" si="1699"/>
        <v>-0.98341909662664917</v>
      </c>
      <c r="AJ4051" s="3">
        <f t="shared" si="1700"/>
        <v>2.9884198729920097E-2</v>
      </c>
      <c r="AK4051" s="3">
        <f t="shared" si="1701"/>
        <v>2.9884198729920208E-2</v>
      </c>
      <c r="AL4051" s="26">
        <f t="shared" si="1702"/>
        <v>1.5254716981132039</v>
      </c>
      <c r="AM4051" s="26">
        <f ca="1">IF(RAND()&lt;J4051,H4051*F4051,I4051*G4051)-1</f>
        <v>-1</v>
      </c>
      <c r="AN4051" s="26">
        <f ca="1">IF(RAND()&lt;(J4051+(2*F4051-1)*Sheet2!D$109),H4051*F4051,I4051*G4051)-1</f>
        <v>-1</v>
      </c>
      <c r="AO4051" s="3">
        <f t="shared" si="1682"/>
        <v>200801</v>
      </c>
    </row>
    <row r="4052" spans="1:41" x14ac:dyDescent="0.25">
      <c r="A4052" s="6">
        <v>39453</v>
      </c>
      <c r="B4052" s="1" t="s">
        <v>50</v>
      </c>
      <c r="C4052" s="1" t="s">
        <v>36</v>
      </c>
      <c r="D4052" s="1">
        <v>17</v>
      </c>
      <c r="E4052" s="1">
        <v>6</v>
      </c>
      <c r="F4052">
        <f t="shared" si="1683"/>
        <v>1</v>
      </c>
      <c r="G4052">
        <f t="shared" si="1684"/>
        <v>0</v>
      </c>
      <c r="H4052" s="4">
        <v>1.1599999999999999</v>
      </c>
      <c r="I4052" s="4">
        <v>5.25</v>
      </c>
      <c r="J4052" s="4">
        <f t="shared" si="1685"/>
        <v>0.86206896551724144</v>
      </c>
      <c r="K4052" s="4">
        <f t="shared" si="1686"/>
        <v>0.19047619047619047</v>
      </c>
      <c r="L4052" s="17">
        <f t="shared" si="1687"/>
        <v>0.83206896551724141</v>
      </c>
      <c r="M4052" s="17">
        <f t="shared" si="1688"/>
        <v>0.22047619047619046</v>
      </c>
      <c r="N4052" s="34">
        <f t="shared" si="1689"/>
        <v>1.2018234562784915</v>
      </c>
      <c r="O4052" s="12">
        <f t="shared" si="1690"/>
        <v>4.5356371490280782</v>
      </c>
      <c r="P4052" s="4">
        <f t="shared" si="1691"/>
        <v>200801</v>
      </c>
      <c r="Q4052" s="17">
        <f t="shared" si="1692"/>
        <v>1.1599999999999999</v>
      </c>
      <c r="R4052" s="17">
        <f t="shared" si="1693"/>
        <v>-6.4852941176470624</v>
      </c>
      <c r="S4052" s="16">
        <f t="shared" si="1694"/>
        <v>-5.3252941176470623</v>
      </c>
      <c r="T4052" s="5">
        <f t="shared" si="1695"/>
        <v>4.5258620689655178</v>
      </c>
      <c r="U4052" s="21">
        <f t="shared" si="1696"/>
        <v>0</v>
      </c>
      <c r="W4052" s="5">
        <f t="shared" si="1697"/>
        <v>0.15999999999999992</v>
      </c>
      <c r="X4052" s="4">
        <f t="shared" si="1698"/>
        <v>-0.13793103448275856</v>
      </c>
      <c r="AE4052" s="4">
        <f t="shared" si="1699"/>
        <v>-0.29793103448275848</v>
      </c>
      <c r="AJ4052" s="3">
        <f t="shared" si="1700"/>
        <v>4.9921996879875197E-2</v>
      </c>
      <c r="AK4052" s="3">
        <f t="shared" si="1701"/>
        <v>4.9921996879875086E-2</v>
      </c>
      <c r="AL4052" s="26">
        <f t="shared" si="1702"/>
        <v>4.5258620689655178</v>
      </c>
      <c r="AM4052" s="26">
        <f ca="1">IF(RAND()&lt;J4052,H4052*F4052,I4052*G4052)-1</f>
        <v>0.15999999999999992</v>
      </c>
      <c r="AN4052" s="26">
        <f ca="1">IF(RAND()&lt;(J4052+(2*F4052-1)*Sheet2!D$109),H4052*F4052,I4052*G4052)-1</f>
        <v>0.15999999999999992</v>
      </c>
      <c r="AO4052" s="3">
        <f t="shared" si="1682"/>
        <v>200801</v>
      </c>
    </row>
    <row r="4053" spans="1:41" x14ac:dyDescent="0.25">
      <c r="A4053" s="6">
        <v>39452</v>
      </c>
      <c r="B4053" s="1" t="s">
        <v>47</v>
      </c>
      <c r="C4053" s="1" t="s">
        <v>34</v>
      </c>
      <c r="D4053" s="1">
        <v>35</v>
      </c>
      <c r="E4053" s="1">
        <v>14</v>
      </c>
      <c r="F4053">
        <f t="shared" si="1683"/>
        <v>1</v>
      </c>
      <c r="G4053">
        <f t="shared" si="1684"/>
        <v>0</v>
      </c>
      <c r="H4053" s="4">
        <v>1.55555555555556</v>
      </c>
      <c r="I4053" s="4">
        <v>2.6</v>
      </c>
      <c r="J4053" s="4">
        <f t="shared" si="1685"/>
        <v>0.64285714285714102</v>
      </c>
      <c r="K4053" s="4">
        <f t="shared" si="1686"/>
        <v>0.38461538461538458</v>
      </c>
      <c r="L4053" s="17">
        <f t="shared" si="1687"/>
        <v>0.61285714285714099</v>
      </c>
      <c r="M4053" s="17">
        <f t="shared" si="1688"/>
        <v>0.41461538461538461</v>
      </c>
      <c r="N4053" s="34">
        <f t="shared" si="1689"/>
        <v>1.6317016317016366</v>
      </c>
      <c r="O4053" s="12">
        <f t="shared" si="1690"/>
        <v>2.4118738404452689</v>
      </c>
      <c r="P4053" s="4">
        <f t="shared" si="1691"/>
        <v>200801</v>
      </c>
      <c r="Q4053" s="17">
        <f t="shared" si="1692"/>
        <v>1.55555555555556</v>
      </c>
      <c r="R4053" s="17">
        <f t="shared" si="1693"/>
        <v>-2.4249999999999856</v>
      </c>
      <c r="S4053" s="16">
        <f t="shared" si="1694"/>
        <v>-0.86944444444442559</v>
      </c>
      <c r="T4053" s="5">
        <f t="shared" si="1695"/>
        <v>1.6714285714285666</v>
      </c>
      <c r="U4053" s="21">
        <f t="shared" si="1696"/>
        <v>0</v>
      </c>
      <c r="W4053" s="5">
        <f t="shared" si="1697"/>
        <v>0.55555555555556002</v>
      </c>
      <c r="X4053" s="4">
        <f t="shared" si="1698"/>
        <v>-0.35714285714285898</v>
      </c>
      <c r="AE4053" s="4">
        <f t="shared" si="1699"/>
        <v>-0.912698412698419</v>
      </c>
      <c r="AJ4053" s="3">
        <f t="shared" si="1700"/>
        <v>2.6737967914436833E-2</v>
      </c>
      <c r="AK4053" s="3">
        <f t="shared" si="1701"/>
        <v>2.6737967914436722E-2</v>
      </c>
      <c r="AL4053" s="26">
        <f t="shared" si="1702"/>
        <v>1.6714285714285666</v>
      </c>
      <c r="AM4053" s="26">
        <f ca="1">IF(RAND()&lt;J4053,H4053*F4053,I4053*G4053)-1</f>
        <v>-1</v>
      </c>
      <c r="AN4053" s="26">
        <f ca="1">IF(RAND()&lt;(J4053+(2*F4053-1)*Sheet2!D$109),H4053*F4053,I4053*G4053)-1</f>
        <v>0.55555555555556002</v>
      </c>
      <c r="AO4053" s="3">
        <f t="shared" si="1682"/>
        <v>200801</v>
      </c>
    </row>
    <row r="4054" spans="1:41" x14ac:dyDescent="0.25">
      <c r="A4054" s="6">
        <v>39452</v>
      </c>
      <c r="B4054" s="1" t="s">
        <v>43</v>
      </c>
      <c r="C4054" s="1" t="s">
        <v>42</v>
      </c>
      <c r="D4054" s="1">
        <v>29</v>
      </c>
      <c r="E4054" s="1">
        <v>31</v>
      </c>
      <c r="F4054">
        <f t="shared" si="1683"/>
        <v>0</v>
      </c>
      <c r="G4054">
        <f t="shared" si="1684"/>
        <v>1</v>
      </c>
      <c r="H4054" s="4">
        <v>2.35</v>
      </c>
      <c r="I4054" s="4">
        <v>1.6451612903225801</v>
      </c>
      <c r="J4054" s="4">
        <f t="shared" si="1685"/>
        <v>0.42553191489361702</v>
      </c>
      <c r="K4054" s="4">
        <f t="shared" si="1686"/>
        <v>0.60784313725490213</v>
      </c>
      <c r="L4054" s="17">
        <f t="shared" si="1687"/>
        <v>0.455531914893617</v>
      </c>
      <c r="M4054" s="17">
        <f t="shared" si="1688"/>
        <v>0.57784313725490211</v>
      </c>
      <c r="N4054" s="34">
        <f t="shared" si="1689"/>
        <v>2.1952358710882764</v>
      </c>
      <c r="O4054" s="12">
        <f t="shared" si="1690"/>
        <v>1.73057346454021</v>
      </c>
      <c r="P4054" s="4">
        <f t="shared" si="1691"/>
        <v>200801</v>
      </c>
      <c r="Q4054" s="17">
        <f t="shared" si="1692"/>
        <v>1.4284313725490201</v>
      </c>
      <c r="R4054" s="17">
        <f t="shared" si="1693"/>
        <v>-2.2907407407407421</v>
      </c>
      <c r="S4054" s="16">
        <f t="shared" si="1694"/>
        <v>-0.86230936819172199</v>
      </c>
      <c r="T4054" s="5">
        <f t="shared" si="1695"/>
        <v>0.70006863417982124</v>
      </c>
      <c r="U4054" s="21">
        <f t="shared" si="1696"/>
        <v>0</v>
      </c>
      <c r="W4054" s="5">
        <f t="shared" si="1697"/>
        <v>-1</v>
      </c>
      <c r="X4054" s="4">
        <f t="shared" si="1698"/>
        <v>-1</v>
      </c>
      <c r="AE4054" s="4">
        <f t="shared" si="1699"/>
        <v>-1.9244680851063831</v>
      </c>
      <c r="AJ4054" s="3">
        <f t="shared" si="1700"/>
        <v>3.2297133629390573E-2</v>
      </c>
      <c r="AK4054" s="3">
        <f t="shared" si="1701"/>
        <v>3.2297133629390573E-2</v>
      </c>
      <c r="AL4054" s="26">
        <f t="shared" si="1702"/>
        <v>0.70006863417982124</v>
      </c>
      <c r="AM4054" s="26">
        <f ca="1">IF(RAND()&lt;J4054,H4054*F4054,I4054*G4054)-1</f>
        <v>0.64516129032258007</v>
      </c>
      <c r="AN4054" s="26">
        <f ca="1">IF(RAND()&lt;(J4054+(2*F4054-1)*Sheet2!D$109),H4054*F4054,I4054*G4054)-1</f>
        <v>0.64516129032258007</v>
      </c>
      <c r="AO4054" s="3">
        <f t="shared" si="1682"/>
        <v>200801</v>
      </c>
    </row>
    <row r="4055" spans="1:41" x14ac:dyDescent="0.25">
      <c r="A4055" s="6">
        <v>39446</v>
      </c>
      <c r="B4055" s="1" t="s">
        <v>34</v>
      </c>
      <c r="C4055" s="1" t="s">
        <v>23</v>
      </c>
      <c r="D4055" s="1">
        <v>27</v>
      </c>
      <c r="E4055" s="1">
        <v>6</v>
      </c>
      <c r="F4055">
        <f t="shared" si="1683"/>
        <v>1</v>
      </c>
      <c r="G4055">
        <f t="shared" si="1684"/>
        <v>0</v>
      </c>
      <c r="H4055" s="4">
        <v>1.22727272727273</v>
      </c>
      <c r="I4055" s="4">
        <v>4.5</v>
      </c>
      <c r="J4055" s="4">
        <f t="shared" si="1685"/>
        <v>0.81481481481481299</v>
      </c>
      <c r="K4055" s="4">
        <f t="shared" si="1686"/>
        <v>0.22222222222222221</v>
      </c>
      <c r="L4055" s="17">
        <f t="shared" si="1687"/>
        <v>0.78481481481481297</v>
      </c>
      <c r="M4055" s="17">
        <f t="shared" si="1688"/>
        <v>0.25222222222222224</v>
      </c>
      <c r="N4055" s="34">
        <f t="shared" si="1689"/>
        <v>1.2741859367626269</v>
      </c>
      <c r="O4055" s="12">
        <f t="shared" si="1690"/>
        <v>3.964757709251101</v>
      </c>
      <c r="P4055" s="4">
        <f t="shared" si="1691"/>
        <v>200712</v>
      </c>
      <c r="Q4055" s="17">
        <f t="shared" si="1692"/>
        <v>1.22727272727273</v>
      </c>
      <c r="R4055" s="17">
        <f t="shared" si="1693"/>
        <v>-4.6857142857142335</v>
      </c>
      <c r="S4055" s="16">
        <f t="shared" si="1694"/>
        <v>-3.4584415584415034</v>
      </c>
      <c r="T4055" s="5">
        <f t="shared" si="1695"/>
        <v>3.6666666666666585</v>
      </c>
      <c r="U4055" s="21">
        <f t="shared" si="1696"/>
        <v>0</v>
      </c>
      <c r="W4055" s="5">
        <f t="shared" si="1697"/>
        <v>0.22727272727272996</v>
      </c>
      <c r="X4055" s="4">
        <f t="shared" si="1698"/>
        <v>-0.18518518518518701</v>
      </c>
      <c r="AE4055" s="4">
        <f t="shared" si="1699"/>
        <v>-0.41245791245791696</v>
      </c>
      <c r="AJ4055" s="3">
        <f t="shared" si="1700"/>
        <v>3.5714285714284033E-2</v>
      </c>
      <c r="AK4055" s="3">
        <f t="shared" si="1701"/>
        <v>3.5714285714283922E-2</v>
      </c>
      <c r="AL4055" s="26">
        <f t="shared" si="1702"/>
        <v>3.6666666666666585</v>
      </c>
      <c r="AM4055" s="26">
        <f ca="1">IF(RAND()&lt;J4055,H4055*F4055,I4055*G4055)-1</f>
        <v>0.22727272727272996</v>
      </c>
      <c r="AN4055" s="26">
        <f ca="1">IF(RAND()&lt;(J4055+(2*F4055-1)*Sheet2!D$109),H4055*F4055,I4055*G4055)-1</f>
        <v>0.22727272727272996</v>
      </c>
      <c r="AO4055" s="3">
        <f t="shared" si="1682"/>
        <v>200712</v>
      </c>
    </row>
    <row r="4056" spans="1:41" x14ac:dyDescent="0.25">
      <c r="A4056" s="6">
        <v>39446</v>
      </c>
      <c r="B4056" s="1" t="s">
        <v>25</v>
      </c>
      <c r="C4056" s="1" t="s">
        <v>26</v>
      </c>
      <c r="D4056" s="1">
        <v>23</v>
      </c>
      <c r="E4056" s="1">
        <v>31</v>
      </c>
      <c r="F4056">
        <f t="shared" si="1683"/>
        <v>0</v>
      </c>
      <c r="G4056">
        <f t="shared" si="1684"/>
        <v>1</v>
      </c>
      <c r="H4056" s="4">
        <v>2.2999999999999998</v>
      </c>
      <c r="I4056" s="4">
        <v>1.6666666666666701</v>
      </c>
      <c r="J4056" s="4">
        <f t="shared" si="1685"/>
        <v>0.43478260869565222</v>
      </c>
      <c r="K4056" s="4">
        <f t="shared" si="1686"/>
        <v>0.59999999999999876</v>
      </c>
      <c r="L4056" s="17">
        <f t="shared" si="1687"/>
        <v>0.46478260869565224</v>
      </c>
      <c r="M4056" s="17">
        <f t="shared" si="1688"/>
        <v>0.56999999999999873</v>
      </c>
      <c r="N4056" s="34">
        <f t="shared" si="1689"/>
        <v>2.1515434985968191</v>
      </c>
      <c r="O4056" s="12">
        <f t="shared" si="1690"/>
        <v>1.7543859649122846</v>
      </c>
      <c r="P4056" s="4">
        <f t="shared" si="1691"/>
        <v>200712</v>
      </c>
      <c r="Q4056" s="17">
        <f t="shared" si="1692"/>
        <v>1.379999999999997</v>
      </c>
      <c r="R4056" s="17">
        <f t="shared" si="1693"/>
        <v>-2.2692307692307621</v>
      </c>
      <c r="S4056" s="16">
        <f t="shared" si="1694"/>
        <v>-0.88923076923076505</v>
      </c>
      <c r="T4056" s="5">
        <f t="shared" si="1695"/>
        <v>0.72463768115942184</v>
      </c>
      <c r="U4056" s="21">
        <f t="shared" si="1696"/>
        <v>0</v>
      </c>
      <c r="W4056" s="5">
        <f t="shared" si="1697"/>
        <v>-1</v>
      </c>
      <c r="X4056" s="4">
        <f t="shared" si="1698"/>
        <v>-1</v>
      </c>
      <c r="AE4056" s="4">
        <f t="shared" si="1699"/>
        <v>-1.8652173913043475</v>
      </c>
      <c r="AJ4056" s="3">
        <f t="shared" si="1700"/>
        <v>3.3613445378150142E-2</v>
      </c>
      <c r="AK4056" s="3">
        <f t="shared" si="1701"/>
        <v>3.3613445378150142E-2</v>
      </c>
      <c r="AL4056" s="26">
        <f t="shared" si="1702"/>
        <v>0.72463768115942184</v>
      </c>
      <c r="AM4056" s="26">
        <f ca="1">IF(RAND()&lt;J4056,H4056*F4056,I4056*G4056)-1</f>
        <v>-1</v>
      </c>
      <c r="AN4056" s="26">
        <f ca="1">IF(RAND()&lt;(J4056+(2*F4056-1)*Sheet2!D$109),H4056*F4056,I4056*G4056)-1</f>
        <v>0.66666666666667007</v>
      </c>
      <c r="AO4056" s="3">
        <f t="shared" si="1682"/>
        <v>200712</v>
      </c>
    </row>
    <row r="4057" spans="1:41" x14ac:dyDescent="0.25">
      <c r="A4057" s="6">
        <v>39446</v>
      </c>
      <c r="B4057" s="1" t="s">
        <v>41</v>
      </c>
      <c r="C4057" s="1" t="s">
        <v>32</v>
      </c>
      <c r="D4057" s="1">
        <v>17</v>
      </c>
      <c r="E4057" s="1">
        <v>9</v>
      </c>
      <c r="F4057">
        <f t="shared" si="1683"/>
        <v>1</v>
      </c>
      <c r="G4057">
        <f t="shared" si="1684"/>
        <v>0</v>
      </c>
      <c r="H4057" s="4">
        <v>1.25</v>
      </c>
      <c r="I4057" s="4">
        <v>4.25</v>
      </c>
      <c r="J4057" s="4">
        <f t="shared" si="1685"/>
        <v>0.8</v>
      </c>
      <c r="K4057" s="4">
        <f t="shared" si="1686"/>
        <v>0.23529411764705882</v>
      </c>
      <c r="L4057" s="17">
        <f t="shared" si="1687"/>
        <v>0.77</v>
      </c>
      <c r="M4057" s="17">
        <f t="shared" si="1688"/>
        <v>0.26529411764705879</v>
      </c>
      <c r="N4057" s="34">
        <f t="shared" si="1689"/>
        <v>1.2987012987012987</v>
      </c>
      <c r="O4057" s="12">
        <f t="shared" si="1690"/>
        <v>3.7694013303769407</v>
      </c>
      <c r="P4057" s="4">
        <f t="shared" si="1691"/>
        <v>200712</v>
      </c>
      <c r="Q4057" s="17">
        <f t="shared" si="1692"/>
        <v>1.25</v>
      </c>
      <c r="R4057" s="17">
        <f t="shared" si="1693"/>
        <v>-4.3076923076923075</v>
      </c>
      <c r="S4057" s="16">
        <f t="shared" si="1694"/>
        <v>-3.0576923076923075</v>
      </c>
      <c r="T4057" s="5">
        <f t="shared" si="1695"/>
        <v>3.4</v>
      </c>
      <c r="U4057" s="21">
        <f t="shared" si="1696"/>
        <v>0</v>
      </c>
      <c r="W4057" s="5">
        <f t="shared" si="1697"/>
        <v>0.25</v>
      </c>
      <c r="X4057" s="4">
        <f t="shared" si="1698"/>
        <v>-0.19999999999999996</v>
      </c>
      <c r="AE4057" s="4">
        <f t="shared" si="1699"/>
        <v>-0.44999999999999996</v>
      </c>
      <c r="AJ4057" s="3">
        <f t="shared" si="1700"/>
        <v>3.4090909090909061E-2</v>
      </c>
      <c r="AK4057" s="3">
        <f t="shared" si="1701"/>
        <v>3.4090909090909061E-2</v>
      </c>
      <c r="AL4057" s="26">
        <f t="shared" si="1702"/>
        <v>3.4</v>
      </c>
      <c r="AM4057" s="26">
        <f ca="1">IF(RAND()&lt;J4057,H4057*F4057,I4057*G4057)-1</f>
        <v>-1</v>
      </c>
      <c r="AN4057" s="26">
        <f ca="1">IF(RAND()&lt;(J4057+(2*F4057-1)*Sheet2!D$109),H4057*F4057,I4057*G4057)-1</f>
        <v>0.25</v>
      </c>
      <c r="AO4057" s="3">
        <f t="shared" si="1682"/>
        <v>200712</v>
      </c>
    </row>
    <row r="4058" spans="1:41" x14ac:dyDescent="0.25">
      <c r="A4058" s="6">
        <v>39446</v>
      </c>
      <c r="B4058" s="1" t="s">
        <v>40</v>
      </c>
      <c r="C4058" s="1" t="s">
        <v>50</v>
      </c>
      <c r="D4058" s="1">
        <v>17</v>
      </c>
      <c r="E4058" s="1">
        <v>30</v>
      </c>
      <c r="F4058">
        <f t="shared" si="1683"/>
        <v>0</v>
      </c>
      <c r="G4058">
        <f t="shared" si="1684"/>
        <v>1</v>
      </c>
      <c r="H4058" s="4">
        <v>4.5</v>
      </c>
      <c r="I4058" s="4">
        <v>1.2222222222222201</v>
      </c>
      <c r="J4058" s="4">
        <f t="shared" si="1685"/>
        <v>0.22222222222222221</v>
      </c>
      <c r="K4058" s="4">
        <f t="shared" si="1686"/>
        <v>0.81818181818181956</v>
      </c>
      <c r="L4058" s="17">
        <f t="shared" si="1687"/>
        <v>0.25222222222222224</v>
      </c>
      <c r="M4058" s="17">
        <f t="shared" si="1688"/>
        <v>0.78818181818181954</v>
      </c>
      <c r="N4058" s="34">
        <f t="shared" si="1689"/>
        <v>3.964757709251101</v>
      </c>
      <c r="O4058" s="12">
        <f t="shared" si="1690"/>
        <v>1.2687427912341385</v>
      </c>
      <c r="P4058" s="4">
        <f t="shared" si="1691"/>
        <v>200712</v>
      </c>
      <c r="Q4058" s="17">
        <f t="shared" si="1692"/>
        <v>3.6818181818181883</v>
      </c>
      <c r="R4058" s="17">
        <f t="shared" si="1693"/>
        <v>-4.7857142857143282</v>
      </c>
      <c r="S4058" s="16">
        <f t="shared" si="1694"/>
        <v>-1.1038961038961399</v>
      </c>
      <c r="T4058" s="5">
        <f t="shared" si="1695"/>
        <v>0.27160493827160448</v>
      </c>
      <c r="U4058" s="21">
        <f t="shared" si="1696"/>
        <v>0</v>
      </c>
      <c r="W4058" s="5">
        <f t="shared" si="1697"/>
        <v>-1</v>
      </c>
      <c r="X4058" s="4">
        <f t="shared" si="1698"/>
        <v>-1</v>
      </c>
      <c r="AE4058" s="4">
        <f t="shared" si="1699"/>
        <v>-4.2777777777777777</v>
      </c>
      <c r="AJ4058" s="3">
        <f t="shared" si="1700"/>
        <v>3.8834951456311995E-2</v>
      </c>
      <c r="AK4058" s="3">
        <f t="shared" si="1701"/>
        <v>3.8834951456311884E-2</v>
      </c>
      <c r="AL4058" s="26">
        <f t="shared" si="1702"/>
        <v>0.27160493827160448</v>
      </c>
      <c r="AM4058" s="26">
        <f ca="1">IF(RAND()&lt;J4058,H4058*F4058,I4058*G4058)-1</f>
        <v>0.2222222222222201</v>
      </c>
      <c r="AN4058" s="26">
        <f ca="1">IF(RAND()&lt;(J4058+(2*F4058-1)*Sheet2!D$109),H4058*F4058,I4058*G4058)-1</f>
        <v>-1</v>
      </c>
      <c r="AO4058" s="3">
        <f t="shared" si="1682"/>
        <v>200712</v>
      </c>
    </row>
    <row r="4059" spans="1:41" x14ac:dyDescent="0.25">
      <c r="A4059" s="6">
        <v>39446</v>
      </c>
      <c r="B4059" s="1" t="s">
        <v>39</v>
      </c>
      <c r="C4059" s="1" t="s">
        <v>35</v>
      </c>
      <c r="D4059" s="1">
        <v>13</v>
      </c>
      <c r="E4059" s="1">
        <v>10</v>
      </c>
      <c r="F4059">
        <f t="shared" si="1683"/>
        <v>1</v>
      </c>
      <c r="G4059">
        <f t="shared" si="1684"/>
        <v>0</v>
      </c>
      <c r="H4059" s="4">
        <v>1.4166666666666701</v>
      </c>
      <c r="I4059" s="4">
        <v>2.9</v>
      </c>
      <c r="J4059" s="4">
        <f t="shared" si="1685"/>
        <v>0.70588235294117474</v>
      </c>
      <c r="K4059" s="4">
        <f t="shared" si="1686"/>
        <v>0.34482758620689657</v>
      </c>
      <c r="L4059" s="17">
        <f t="shared" si="1687"/>
        <v>0.67588235294117471</v>
      </c>
      <c r="M4059" s="17">
        <f t="shared" si="1688"/>
        <v>0.3748275862068966</v>
      </c>
      <c r="N4059" s="34">
        <f t="shared" si="1689"/>
        <v>1.4795474325500473</v>
      </c>
      <c r="O4059" s="12">
        <f t="shared" si="1690"/>
        <v>2.6678932842686289</v>
      </c>
      <c r="P4059" s="4">
        <f t="shared" si="1691"/>
        <v>200712</v>
      </c>
      <c r="Q4059" s="17">
        <f t="shared" si="1692"/>
        <v>1.4166666666666701</v>
      </c>
      <c r="R4059" s="17">
        <f t="shared" si="1693"/>
        <v>-2.9263157894736644</v>
      </c>
      <c r="S4059" s="16">
        <f t="shared" si="1694"/>
        <v>-1.5096491228069944</v>
      </c>
      <c r="T4059" s="5">
        <f t="shared" si="1695"/>
        <v>2.0470588235294067</v>
      </c>
      <c r="U4059" s="21">
        <f t="shared" si="1696"/>
        <v>0</v>
      </c>
      <c r="W4059" s="5">
        <f t="shared" si="1697"/>
        <v>0.41666666666667007</v>
      </c>
      <c r="X4059" s="4">
        <f t="shared" si="1698"/>
        <v>-0.29411764705882526</v>
      </c>
      <c r="AE4059" s="4">
        <f t="shared" si="1699"/>
        <v>-0.71078431372549533</v>
      </c>
      <c r="AJ4059" s="3">
        <f t="shared" si="1700"/>
        <v>4.8262548262546723E-2</v>
      </c>
      <c r="AK4059" s="3">
        <f t="shared" si="1701"/>
        <v>4.8262548262546723E-2</v>
      </c>
      <c r="AL4059" s="26">
        <f t="shared" si="1702"/>
        <v>2.0470588235294067</v>
      </c>
      <c r="AM4059" s="26">
        <f ca="1">IF(RAND()&lt;J4059,H4059*F4059,I4059*G4059)-1</f>
        <v>0.41666666666667007</v>
      </c>
      <c r="AN4059" s="26">
        <f ca="1">IF(RAND()&lt;(J4059+(2*F4059-1)*Sheet2!D$109),H4059*F4059,I4059*G4059)-1</f>
        <v>0.41666666666667007</v>
      </c>
      <c r="AO4059" s="3">
        <f t="shared" si="1682"/>
        <v>200712</v>
      </c>
    </row>
    <row r="4060" spans="1:41" x14ac:dyDescent="0.25">
      <c r="A4060" s="6">
        <v>39446</v>
      </c>
      <c r="B4060" s="1" t="s">
        <v>37</v>
      </c>
      <c r="C4060" s="1" t="s">
        <v>30</v>
      </c>
      <c r="D4060" s="1">
        <v>25</v>
      </c>
      <c r="E4060" s="1">
        <v>38</v>
      </c>
      <c r="F4060">
        <f t="shared" si="1683"/>
        <v>0</v>
      </c>
      <c r="G4060">
        <f t="shared" si="1684"/>
        <v>1</v>
      </c>
      <c r="H4060" s="4">
        <v>2.2000000000000002</v>
      </c>
      <c r="I4060" s="4">
        <v>1.71428571428571</v>
      </c>
      <c r="J4060" s="4">
        <f t="shared" si="1685"/>
        <v>0.45454545454545453</v>
      </c>
      <c r="K4060" s="4">
        <f t="shared" si="1686"/>
        <v>0.58333333333333481</v>
      </c>
      <c r="L4060" s="17">
        <f t="shared" si="1687"/>
        <v>0.4845454545454545</v>
      </c>
      <c r="M4060" s="17">
        <f t="shared" si="1688"/>
        <v>0.55333333333333479</v>
      </c>
      <c r="N4060" s="34">
        <f t="shared" si="1689"/>
        <v>2.0637898686679175</v>
      </c>
      <c r="O4060" s="12">
        <f t="shared" si="1690"/>
        <v>1.8072289156626458</v>
      </c>
      <c r="P4060" s="4">
        <f t="shared" si="1691"/>
        <v>200712</v>
      </c>
      <c r="Q4060" s="17">
        <f t="shared" si="1692"/>
        <v>1.2833333333333368</v>
      </c>
      <c r="R4060" s="17">
        <f t="shared" si="1693"/>
        <v>-2.2333333333333414</v>
      </c>
      <c r="S4060" s="16">
        <f t="shared" si="1694"/>
        <v>-0.95000000000000462</v>
      </c>
      <c r="T4060" s="5">
        <f t="shared" si="1695"/>
        <v>0.77922077922077715</v>
      </c>
      <c r="U4060" s="21">
        <f t="shared" si="1696"/>
        <v>0</v>
      </c>
      <c r="W4060" s="5">
        <f t="shared" si="1697"/>
        <v>-1</v>
      </c>
      <c r="X4060" s="4">
        <f t="shared" si="1698"/>
        <v>-1</v>
      </c>
      <c r="AE4060" s="4">
        <f t="shared" si="1699"/>
        <v>-1.7454545454545456</v>
      </c>
      <c r="AJ4060" s="3">
        <f t="shared" si="1700"/>
        <v>3.6496350364964902E-2</v>
      </c>
      <c r="AK4060" s="3">
        <f t="shared" si="1701"/>
        <v>3.6496350364965013E-2</v>
      </c>
      <c r="AL4060" s="26">
        <f t="shared" si="1702"/>
        <v>0.77922077922077715</v>
      </c>
      <c r="AM4060" s="26">
        <f ca="1">IF(RAND()&lt;J4060,H4060*F4060,I4060*G4060)-1</f>
        <v>-1</v>
      </c>
      <c r="AN4060" s="26">
        <f ca="1">IF(RAND()&lt;(J4060+(2*F4060-1)*Sheet2!D$109),H4060*F4060,I4060*G4060)-1</f>
        <v>0.71428571428570997</v>
      </c>
      <c r="AO4060" s="3">
        <f t="shared" si="1682"/>
        <v>200712</v>
      </c>
    </row>
    <row r="4061" spans="1:41" x14ac:dyDescent="0.25">
      <c r="A4061" s="6">
        <v>39446</v>
      </c>
      <c r="B4061" s="1" t="s">
        <v>22</v>
      </c>
      <c r="C4061" s="1" t="s">
        <v>36</v>
      </c>
      <c r="D4061" s="1">
        <v>10</v>
      </c>
      <c r="E4061" s="1">
        <v>16</v>
      </c>
      <c r="F4061">
        <f t="shared" si="1683"/>
        <v>0</v>
      </c>
      <c r="G4061">
        <f t="shared" si="1684"/>
        <v>1</v>
      </c>
      <c r="H4061" s="4">
        <v>2.9</v>
      </c>
      <c r="I4061" s="4">
        <v>1.47619047619048</v>
      </c>
      <c r="J4061" s="4">
        <f t="shared" si="1685"/>
        <v>0.34482758620689657</v>
      </c>
      <c r="K4061" s="4">
        <f t="shared" si="1686"/>
        <v>0.67741935483870785</v>
      </c>
      <c r="L4061" s="17">
        <f t="shared" si="1687"/>
        <v>0.3748275862068966</v>
      </c>
      <c r="M4061" s="17">
        <f t="shared" si="1688"/>
        <v>0.64741935483870783</v>
      </c>
      <c r="N4061" s="34">
        <f t="shared" si="1689"/>
        <v>2.6678932842686289</v>
      </c>
      <c r="O4061" s="12">
        <f t="shared" si="1690"/>
        <v>1.54459392127554</v>
      </c>
      <c r="P4061" s="4">
        <f t="shared" si="1691"/>
        <v>200712</v>
      </c>
      <c r="Q4061" s="17">
        <f t="shared" si="1692"/>
        <v>1.9645161290322528</v>
      </c>
      <c r="R4061" s="17">
        <f t="shared" si="1693"/>
        <v>-2.6263157894736668</v>
      </c>
      <c r="S4061" s="16">
        <f t="shared" si="1694"/>
        <v>-0.66179966044141403</v>
      </c>
      <c r="T4061" s="5">
        <f t="shared" si="1695"/>
        <v>0.50903119868637248</v>
      </c>
      <c r="U4061" s="21">
        <f t="shared" si="1696"/>
        <v>0</v>
      </c>
      <c r="W4061" s="5">
        <f t="shared" si="1697"/>
        <v>-1</v>
      </c>
      <c r="X4061" s="4">
        <f t="shared" si="1698"/>
        <v>-1</v>
      </c>
      <c r="AE4061" s="4">
        <f t="shared" si="1699"/>
        <v>-2.5551724137931036</v>
      </c>
      <c r="AJ4061" s="3">
        <f t="shared" si="1700"/>
        <v>2.1762785636559756E-2</v>
      </c>
      <c r="AK4061" s="3">
        <f t="shared" si="1701"/>
        <v>2.1762785636559645E-2</v>
      </c>
      <c r="AL4061" s="26">
        <f t="shared" si="1702"/>
        <v>0.50903119868637248</v>
      </c>
      <c r="AM4061" s="26">
        <f ca="1">IF(RAND()&lt;J4061,H4061*F4061,I4061*G4061)-1</f>
        <v>0.47619047619048005</v>
      </c>
      <c r="AN4061" s="26">
        <f ca="1">IF(RAND()&lt;(J4061+(2*F4061-1)*Sheet2!D$109),H4061*F4061,I4061*G4061)-1</f>
        <v>0.47619047619048005</v>
      </c>
      <c r="AO4061" s="3">
        <f t="shared" si="1682"/>
        <v>200712</v>
      </c>
    </row>
    <row r="4062" spans="1:41" x14ac:dyDescent="0.25">
      <c r="A4062" s="6">
        <v>39446</v>
      </c>
      <c r="B4062" s="1" t="s">
        <v>33</v>
      </c>
      <c r="C4062" s="1" t="s">
        <v>42</v>
      </c>
      <c r="D4062" s="1">
        <v>42</v>
      </c>
      <c r="E4062" s="1">
        <v>28</v>
      </c>
      <c r="F4062">
        <f t="shared" si="1683"/>
        <v>1</v>
      </c>
      <c r="G4062">
        <f t="shared" si="1684"/>
        <v>0</v>
      </c>
      <c r="H4062" s="4">
        <v>1.3125</v>
      </c>
      <c r="I4062" s="4">
        <v>3.5</v>
      </c>
      <c r="J4062" s="4">
        <f t="shared" si="1685"/>
        <v>0.76190476190476186</v>
      </c>
      <c r="K4062" s="4">
        <f t="shared" si="1686"/>
        <v>0.2857142857142857</v>
      </c>
      <c r="L4062" s="17">
        <f t="shared" si="1687"/>
        <v>0.73190476190476184</v>
      </c>
      <c r="M4062" s="17">
        <f t="shared" si="1688"/>
        <v>0.31571428571428573</v>
      </c>
      <c r="N4062" s="34">
        <f t="shared" si="1689"/>
        <v>1.3662979830839299</v>
      </c>
      <c r="O4062" s="12">
        <f t="shared" si="1690"/>
        <v>3.1674208144796379</v>
      </c>
      <c r="P4062" s="4">
        <f t="shared" si="1691"/>
        <v>200712</v>
      </c>
      <c r="Q4062" s="17">
        <f t="shared" si="1692"/>
        <v>1.3125</v>
      </c>
      <c r="R4062" s="17">
        <f t="shared" si="1693"/>
        <v>-3.6</v>
      </c>
      <c r="S4062" s="16">
        <f t="shared" si="1694"/>
        <v>-2.2875000000000001</v>
      </c>
      <c r="T4062" s="5">
        <f t="shared" si="1695"/>
        <v>2.6666666666666665</v>
      </c>
      <c r="U4062" s="21">
        <f t="shared" si="1696"/>
        <v>0</v>
      </c>
      <c r="W4062" s="5">
        <f t="shared" si="1697"/>
        <v>0.3125</v>
      </c>
      <c r="X4062" s="4">
        <f t="shared" si="1698"/>
        <v>-0.23809523809523814</v>
      </c>
      <c r="AE4062" s="4">
        <f t="shared" si="1699"/>
        <v>-0.55059523809523814</v>
      </c>
      <c r="AJ4062" s="3">
        <f t="shared" si="1700"/>
        <v>4.5454545454545414E-2</v>
      </c>
      <c r="AK4062" s="3">
        <f t="shared" si="1701"/>
        <v>4.5454545454545192E-2</v>
      </c>
      <c r="AL4062" s="26">
        <f t="shared" si="1702"/>
        <v>2.6666666666666665</v>
      </c>
      <c r="AM4062" s="26">
        <f ca="1">IF(RAND()&lt;J4062,H4062*F4062,I4062*G4062)-1</f>
        <v>0.3125</v>
      </c>
      <c r="AN4062" s="26">
        <f ca="1">IF(RAND()&lt;(J4062+(2*F4062-1)*Sheet2!D$109),H4062*F4062,I4062*G4062)-1</f>
        <v>0.3125</v>
      </c>
      <c r="AO4062" s="3">
        <f t="shared" si="1682"/>
        <v>200712</v>
      </c>
    </row>
    <row r="4063" spans="1:41" x14ac:dyDescent="0.25">
      <c r="A4063" s="6">
        <v>39446</v>
      </c>
      <c r="B4063" s="1" t="s">
        <v>48</v>
      </c>
      <c r="C4063" s="1" t="s">
        <v>19</v>
      </c>
      <c r="D4063" s="1">
        <v>34</v>
      </c>
      <c r="E4063" s="1">
        <v>13</v>
      </c>
      <c r="F4063">
        <f t="shared" si="1683"/>
        <v>1</v>
      </c>
      <c r="G4063">
        <f t="shared" si="1684"/>
        <v>0</v>
      </c>
      <c r="H4063" s="4">
        <v>1.5128205128205101</v>
      </c>
      <c r="I4063" s="4">
        <v>2.7</v>
      </c>
      <c r="J4063" s="4">
        <f t="shared" si="1685"/>
        <v>0.66101694915254361</v>
      </c>
      <c r="K4063" s="4">
        <f t="shared" si="1686"/>
        <v>0.37037037037037035</v>
      </c>
      <c r="L4063" s="17">
        <f t="shared" si="1687"/>
        <v>0.63101694915254358</v>
      </c>
      <c r="M4063" s="17">
        <f t="shared" si="1688"/>
        <v>0.40037037037037038</v>
      </c>
      <c r="N4063" s="34">
        <f t="shared" si="1689"/>
        <v>1.5847434864356671</v>
      </c>
      <c r="O4063" s="12">
        <f t="shared" si="1690"/>
        <v>2.497687326549491</v>
      </c>
      <c r="P4063" s="4">
        <f t="shared" si="1691"/>
        <v>200712</v>
      </c>
      <c r="Q4063" s="17">
        <f t="shared" si="1692"/>
        <v>1.5128205128205101</v>
      </c>
      <c r="R4063" s="17">
        <f t="shared" si="1693"/>
        <v>-2.5382352941176576</v>
      </c>
      <c r="S4063" s="16">
        <f t="shared" si="1694"/>
        <v>-1.0254147812971475</v>
      </c>
      <c r="T4063" s="5">
        <f t="shared" si="1695"/>
        <v>1.7847457627118677</v>
      </c>
      <c r="U4063" s="21">
        <f t="shared" si="1696"/>
        <v>0</v>
      </c>
      <c r="W4063" s="5">
        <f t="shared" si="1697"/>
        <v>0.51282051282051011</v>
      </c>
      <c r="X4063" s="4">
        <f t="shared" si="1698"/>
        <v>-0.33898305084745639</v>
      </c>
      <c r="AE4063" s="4">
        <f t="shared" si="1699"/>
        <v>-0.85180356366796628</v>
      </c>
      <c r="AJ4063" s="3">
        <f t="shared" si="1700"/>
        <v>3.0432136335971971E-2</v>
      </c>
      <c r="AK4063" s="3">
        <f t="shared" si="1701"/>
        <v>3.0432136335971971E-2</v>
      </c>
      <c r="AL4063" s="26">
        <f t="shared" si="1702"/>
        <v>1.7847457627118677</v>
      </c>
      <c r="AM4063" s="26">
        <f ca="1">IF(RAND()&lt;J4063,H4063*F4063,I4063*G4063)-1</f>
        <v>0.51282051282051011</v>
      </c>
      <c r="AN4063" s="26">
        <f ca="1">IF(RAND()&lt;(J4063+(2*F4063-1)*Sheet2!D$109),H4063*F4063,I4063*G4063)-1</f>
        <v>0.51282051282051011</v>
      </c>
      <c r="AO4063" s="3">
        <f t="shared" si="1682"/>
        <v>200712</v>
      </c>
    </row>
    <row r="4064" spans="1:41" x14ac:dyDescent="0.25">
      <c r="A4064" s="6">
        <v>39446</v>
      </c>
      <c r="B4064" s="1" t="s">
        <v>21</v>
      </c>
      <c r="C4064" s="1" t="s">
        <v>46</v>
      </c>
      <c r="D4064" s="1">
        <v>22</v>
      </c>
      <c r="E4064" s="1">
        <v>19</v>
      </c>
      <c r="F4064">
        <f t="shared" si="1683"/>
        <v>1</v>
      </c>
      <c r="G4064">
        <f t="shared" si="1684"/>
        <v>0</v>
      </c>
      <c r="H4064" s="4">
        <v>2.25</v>
      </c>
      <c r="I4064" s="4">
        <v>1.68965517241379</v>
      </c>
      <c r="J4064" s="4">
        <f t="shared" si="1685"/>
        <v>0.44444444444444442</v>
      </c>
      <c r="K4064" s="4">
        <f t="shared" si="1686"/>
        <v>0.59183673469387865</v>
      </c>
      <c r="L4064" s="17">
        <f t="shared" si="1687"/>
        <v>0.41444444444444439</v>
      </c>
      <c r="M4064" s="17">
        <f t="shared" si="1688"/>
        <v>0.62183673469387868</v>
      </c>
      <c r="N4064" s="34">
        <f t="shared" si="1689"/>
        <v>2.4128686327077751</v>
      </c>
      <c r="O4064" s="12">
        <f t="shared" si="1690"/>
        <v>1.6081391532655041</v>
      </c>
      <c r="P4064" s="4">
        <f t="shared" si="1691"/>
        <v>200712</v>
      </c>
      <c r="Q4064" s="17">
        <f t="shared" si="1692"/>
        <v>2.25</v>
      </c>
      <c r="R4064" s="17">
        <f t="shared" si="1693"/>
        <v>-2.2500000000000062</v>
      </c>
      <c r="S4064" s="16">
        <f t="shared" si="1694"/>
        <v>-6.2172489379008766E-15</v>
      </c>
      <c r="T4064" s="5">
        <f t="shared" si="1695"/>
        <v>0.75095785440612894</v>
      </c>
      <c r="U4064" s="21">
        <f t="shared" si="1696"/>
        <v>0</v>
      </c>
      <c r="W4064" s="5">
        <f t="shared" si="1697"/>
        <v>1.25</v>
      </c>
      <c r="X4064" s="4">
        <f t="shared" si="1698"/>
        <v>-0.55555555555555558</v>
      </c>
      <c r="AE4064" s="4">
        <f t="shared" si="1699"/>
        <v>-1.8055555555555556</v>
      </c>
      <c r="AJ4064" s="3">
        <f t="shared" si="1700"/>
        <v>3.5010940919038225E-2</v>
      </c>
      <c r="AK4064" s="3">
        <f t="shared" si="1701"/>
        <v>3.5010940919038225E-2</v>
      </c>
      <c r="AL4064" s="26">
        <f t="shared" si="1702"/>
        <v>0.75095785440612894</v>
      </c>
      <c r="AM4064" s="26">
        <f ca="1">IF(RAND()&lt;J4064,H4064*F4064,I4064*G4064)-1</f>
        <v>-1</v>
      </c>
      <c r="AN4064" s="26">
        <f ca="1">IF(RAND()&lt;(J4064+(2*F4064-1)*Sheet2!D$109),H4064*F4064,I4064*G4064)-1</f>
        <v>-1</v>
      </c>
      <c r="AO4064" s="3">
        <f t="shared" si="1682"/>
        <v>200712</v>
      </c>
    </row>
    <row r="4065" spans="1:41" x14ac:dyDescent="0.25">
      <c r="A4065" s="6">
        <v>39446</v>
      </c>
      <c r="B4065" s="1" t="s">
        <v>44</v>
      </c>
      <c r="C4065" s="1" t="s">
        <v>24</v>
      </c>
      <c r="D4065" s="1">
        <v>20</v>
      </c>
      <c r="E4065" s="1">
        <v>7</v>
      </c>
      <c r="F4065">
        <f t="shared" si="1683"/>
        <v>1</v>
      </c>
      <c r="G4065">
        <f t="shared" si="1684"/>
        <v>0</v>
      </c>
      <c r="H4065" s="4">
        <v>1.15384615384615</v>
      </c>
      <c r="I4065" s="4">
        <v>5.75</v>
      </c>
      <c r="J4065" s="4">
        <f t="shared" si="1685"/>
        <v>0.86666666666666958</v>
      </c>
      <c r="K4065" s="4">
        <f t="shared" si="1686"/>
        <v>0.17391304347826086</v>
      </c>
      <c r="L4065" s="17">
        <f t="shared" si="1687"/>
        <v>0.83666666666666956</v>
      </c>
      <c r="M4065" s="17">
        <f t="shared" si="1688"/>
        <v>0.20391304347826086</v>
      </c>
      <c r="N4065" s="34">
        <f t="shared" si="1689"/>
        <v>1.1952191235059719</v>
      </c>
      <c r="O4065" s="12">
        <f t="shared" si="1690"/>
        <v>4.9040511727078897</v>
      </c>
      <c r="P4065" s="4">
        <f t="shared" si="1691"/>
        <v>200712</v>
      </c>
      <c r="Q4065" s="17">
        <f t="shared" si="1692"/>
        <v>1.15384615384615</v>
      </c>
      <c r="R4065" s="17">
        <f t="shared" si="1693"/>
        <v>-6.7105263157896369</v>
      </c>
      <c r="S4065" s="16">
        <f t="shared" si="1694"/>
        <v>-5.5566801619434871</v>
      </c>
      <c r="T4065" s="5">
        <f t="shared" si="1695"/>
        <v>4.9833333333333503</v>
      </c>
      <c r="U4065" s="21">
        <f t="shared" si="1696"/>
        <v>0</v>
      </c>
      <c r="W4065" s="5">
        <f t="shared" si="1697"/>
        <v>0.15384615384614997</v>
      </c>
      <c r="X4065" s="4">
        <f t="shared" si="1698"/>
        <v>-0.13333333333333042</v>
      </c>
      <c r="AE4065" s="4">
        <f t="shared" si="1699"/>
        <v>-0.28717948717948039</v>
      </c>
      <c r="AJ4065" s="3">
        <f t="shared" si="1700"/>
        <v>3.8997214484682408E-2</v>
      </c>
      <c r="AK4065" s="3">
        <f t="shared" si="1701"/>
        <v>3.8997214484682297E-2</v>
      </c>
      <c r="AL4065" s="26">
        <f t="shared" si="1702"/>
        <v>4.9833333333333503</v>
      </c>
      <c r="AM4065" s="26">
        <f ca="1">IF(RAND()&lt;J4065,H4065*F4065,I4065*G4065)-1</f>
        <v>0.15384615384614997</v>
      </c>
      <c r="AN4065" s="26">
        <f ca="1">IF(RAND()&lt;(J4065+(2*F4065-1)*Sheet2!D$109),H4065*F4065,I4065*G4065)-1</f>
        <v>0.15384615384614997</v>
      </c>
      <c r="AO4065" s="3">
        <f t="shared" si="1682"/>
        <v>200712</v>
      </c>
    </row>
    <row r="4066" spans="1:41" x14ac:dyDescent="0.25">
      <c r="A4066" s="6">
        <v>39446</v>
      </c>
      <c r="B4066" s="1" t="s">
        <v>31</v>
      </c>
      <c r="C4066" s="1" t="s">
        <v>28</v>
      </c>
      <c r="D4066" s="1">
        <v>33</v>
      </c>
      <c r="E4066" s="1">
        <v>25</v>
      </c>
      <c r="F4066">
        <f t="shared" si="1683"/>
        <v>1</v>
      </c>
      <c r="G4066">
        <f t="shared" si="1684"/>
        <v>0</v>
      </c>
      <c r="H4066" s="4">
        <v>1.8333333333333299</v>
      </c>
      <c r="I4066" s="4">
        <v>2</v>
      </c>
      <c r="J4066" s="4">
        <f t="shared" si="1685"/>
        <v>0.54545454545454641</v>
      </c>
      <c r="K4066" s="4">
        <f t="shared" si="1686"/>
        <v>0.5</v>
      </c>
      <c r="L4066" s="17">
        <f t="shared" si="1687"/>
        <v>0.51545454545454639</v>
      </c>
      <c r="M4066" s="17">
        <f t="shared" si="1688"/>
        <v>0.53</v>
      </c>
      <c r="N4066" s="34">
        <f t="shared" si="1689"/>
        <v>1.9400352733686033</v>
      </c>
      <c r="O4066" s="12">
        <f t="shared" si="1690"/>
        <v>1.8867924528301885</v>
      </c>
      <c r="P4066" s="4">
        <f t="shared" si="1691"/>
        <v>200712</v>
      </c>
      <c r="Q4066" s="17">
        <f t="shared" si="1692"/>
        <v>1.8333333333333299</v>
      </c>
      <c r="R4066" s="17">
        <f t="shared" si="1693"/>
        <v>-2.2000000000000046</v>
      </c>
      <c r="S4066" s="16">
        <f t="shared" si="1694"/>
        <v>-0.36666666666667469</v>
      </c>
      <c r="T4066" s="5">
        <f t="shared" si="1695"/>
        <v>1.0909090909090928</v>
      </c>
      <c r="U4066" s="21">
        <f t="shared" si="1696"/>
        <v>0</v>
      </c>
      <c r="W4066" s="5">
        <f t="shared" si="1697"/>
        <v>0.83333333333332993</v>
      </c>
      <c r="X4066" s="4">
        <f t="shared" si="1698"/>
        <v>-0.45454545454545359</v>
      </c>
      <c r="AE4066" s="4">
        <f t="shared" si="1699"/>
        <v>-1.2878787878787836</v>
      </c>
      <c r="AJ4066" s="3">
        <f t="shared" si="1700"/>
        <v>4.3478260869566188E-2</v>
      </c>
      <c r="AK4066" s="3">
        <f t="shared" si="1701"/>
        <v>4.3478260869566077E-2</v>
      </c>
      <c r="AL4066" s="26">
        <f t="shared" si="1702"/>
        <v>1.0909090909090928</v>
      </c>
      <c r="AM4066" s="26">
        <f ca="1">IF(RAND()&lt;J4066,H4066*F4066,I4066*G4066)-1</f>
        <v>0.83333333333332993</v>
      </c>
      <c r="AN4066" s="26">
        <f ca="1">IF(RAND()&lt;(J4066+(2*F4066-1)*Sheet2!D$109),H4066*F4066,I4066*G4066)-1</f>
        <v>-1</v>
      </c>
      <c r="AO4066" s="3">
        <f t="shared" si="1682"/>
        <v>200712</v>
      </c>
    </row>
    <row r="4067" spans="1:41" x14ac:dyDescent="0.25">
      <c r="A4067" s="6">
        <v>39446</v>
      </c>
      <c r="B4067" s="1" t="s">
        <v>29</v>
      </c>
      <c r="C4067" s="1" t="s">
        <v>43</v>
      </c>
      <c r="D4067" s="1">
        <v>27</v>
      </c>
      <c r="E4067" s="1">
        <v>21</v>
      </c>
      <c r="F4067">
        <f t="shared" si="1683"/>
        <v>1</v>
      </c>
      <c r="G4067">
        <f t="shared" si="1684"/>
        <v>0</v>
      </c>
      <c r="H4067" s="4">
        <v>2.7</v>
      </c>
      <c r="I4067" s="4">
        <v>1.5263157894736801</v>
      </c>
      <c r="J4067" s="4">
        <f t="shared" si="1685"/>
        <v>0.37037037037037035</v>
      </c>
      <c r="K4067" s="4">
        <f t="shared" si="1686"/>
        <v>0.6551724137931052</v>
      </c>
      <c r="L4067" s="17">
        <f t="shared" si="1687"/>
        <v>0.34037037037037032</v>
      </c>
      <c r="M4067" s="17">
        <f t="shared" si="1688"/>
        <v>0.68517241379310523</v>
      </c>
      <c r="N4067" s="34">
        <f t="shared" si="1689"/>
        <v>2.9379760609358003</v>
      </c>
      <c r="O4067" s="12">
        <f t="shared" si="1690"/>
        <v>1.4594866633115211</v>
      </c>
      <c r="P4067" s="4">
        <f t="shared" si="1691"/>
        <v>200712</v>
      </c>
      <c r="Q4067" s="17">
        <f t="shared" si="1692"/>
        <v>2.7</v>
      </c>
      <c r="R4067" s="17">
        <f t="shared" si="1693"/>
        <v>-2.4882352941176622</v>
      </c>
      <c r="S4067" s="16">
        <f t="shared" si="1694"/>
        <v>0.21176470588233798</v>
      </c>
      <c r="T4067" s="5">
        <f t="shared" si="1695"/>
        <v>0.56530214424951108</v>
      </c>
      <c r="U4067" s="21">
        <f t="shared" si="1696"/>
        <v>0</v>
      </c>
      <c r="W4067" s="5">
        <f t="shared" si="1697"/>
        <v>1.7000000000000002</v>
      </c>
      <c r="X4067" s="4">
        <f t="shared" si="1698"/>
        <v>-0.62962962962962965</v>
      </c>
      <c r="AE4067" s="4">
        <f t="shared" si="1699"/>
        <v>-2.3296296296296299</v>
      </c>
      <c r="AJ4067" s="3">
        <f t="shared" si="1700"/>
        <v>2.4906600249067767E-2</v>
      </c>
      <c r="AK4067" s="3">
        <f t="shared" si="1701"/>
        <v>2.4906600249067656E-2</v>
      </c>
      <c r="AL4067" s="26">
        <f t="shared" si="1702"/>
        <v>0.56530214424951108</v>
      </c>
      <c r="AM4067" s="26">
        <f ca="1">IF(RAND()&lt;J4067,H4067*F4067,I4067*G4067)-1</f>
        <v>1.7000000000000002</v>
      </c>
      <c r="AN4067" s="26">
        <f ca="1">IF(RAND()&lt;(J4067+(2*F4067-1)*Sheet2!D$109),H4067*F4067,I4067*G4067)-1</f>
        <v>-1</v>
      </c>
      <c r="AO4067" s="3">
        <f t="shared" si="1682"/>
        <v>200712</v>
      </c>
    </row>
    <row r="4068" spans="1:41" x14ac:dyDescent="0.25">
      <c r="A4068" s="6">
        <v>39446</v>
      </c>
      <c r="B4068" s="1" t="s">
        <v>27</v>
      </c>
      <c r="C4068" s="1" t="s">
        <v>47</v>
      </c>
      <c r="D4068" s="1">
        <v>44</v>
      </c>
      <c r="E4068" s="1">
        <v>41</v>
      </c>
      <c r="F4068">
        <f t="shared" si="1683"/>
        <v>1</v>
      </c>
      <c r="G4068">
        <f t="shared" si="1684"/>
        <v>0</v>
      </c>
      <c r="H4068" s="4">
        <v>2.15</v>
      </c>
      <c r="I4068" s="4">
        <v>1.74074074074074</v>
      </c>
      <c r="J4068" s="4">
        <f t="shared" si="1685"/>
        <v>0.46511627906976744</v>
      </c>
      <c r="K4068" s="4">
        <f t="shared" si="1686"/>
        <v>0.57446808510638325</v>
      </c>
      <c r="L4068" s="17">
        <f t="shared" si="1687"/>
        <v>0.43511627906976746</v>
      </c>
      <c r="M4068" s="17">
        <f t="shared" si="1688"/>
        <v>0.60446808510638328</v>
      </c>
      <c r="N4068" s="34">
        <f t="shared" si="1689"/>
        <v>2.298236237306253</v>
      </c>
      <c r="O4068" s="12">
        <f t="shared" si="1690"/>
        <v>1.6543470608940505</v>
      </c>
      <c r="P4068" s="4">
        <f t="shared" si="1691"/>
        <v>200712</v>
      </c>
      <c r="Q4068" s="17">
        <f t="shared" si="1692"/>
        <v>2.15</v>
      </c>
      <c r="R4068" s="17">
        <f t="shared" si="1693"/>
        <v>-2.2195652173913056</v>
      </c>
      <c r="S4068" s="16">
        <f t="shared" si="1694"/>
        <v>-6.9565217391305723E-2</v>
      </c>
      <c r="T4068" s="5">
        <f t="shared" si="1695"/>
        <v>0.80964685615848375</v>
      </c>
      <c r="U4068" s="21">
        <f t="shared" si="1696"/>
        <v>0</v>
      </c>
      <c r="W4068" s="5">
        <f t="shared" si="1697"/>
        <v>1.1499999999999999</v>
      </c>
      <c r="X4068" s="4">
        <f t="shared" si="1698"/>
        <v>-0.53488372093023262</v>
      </c>
      <c r="AE4068" s="4">
        <f t="shared" si="1699"/>
        <v>-1.6848837209302325</v>
      </c>
      <c r="AJ4068" s="3">
        <f t="shared" si="1700"/>
        <v>3.8077106139933536E-2</v>
      </c>
      <c r="AK4068" s="3">
        <f t="shared" si="1701"/>
        <v>3.8077106139933647E-2</v>
      </c>
      <c r="AL4068" s="26">
        <f t="shared" si="1702"/>
        <v>0.80964685615848375</v>
      </c>
      <c r="AM4068" s="26">
        <f ca="1">IF(RAND()&lt;J4068,H4068*F4068,I4068*G4068)-1</f>
        <v>1.1499999999999999</v>
      </c>
      <c r="AN4068" s="26">
        <f ca="1">IF(RAND()&lt;(J4068+(2*F4068-1)*Sheet2!D$109),H4068*F4068,I4068*G4068)-1</f>
        <v>1.1499999999999999</v>
      </c>
      <c r="AO4068" s="3">
        <f t="shared" si="1682"/>
        <v>200712</v>
      </c>
    </row>
    <row r="4069" spans="1:41" x14ac:dyDescent="0.25">
      <c r="A4069" s="6">
        <v>39446</v>
      </c>
      <c r="B4069" s="1" t="s">
        <v>49</v>
      </c>
      <c r="C4069" s="1" t="s">
        <v>45</v>
      </c>
      <c r="D4069" s="1">
        <v>48</v>
      </c>
      <c r="E4069" s="1">
        <v>19</v>
      </c>
      <c r="F4069">
        <f t="shared" si="1683"/>
        <v>1</v>
      </c>
      <c r="G4069">
        <f t="shared" si="1684"/>
        <v>0</v>
      </c>
      <c r="H4069" s="4">
        <v>1.3846153846153799</v>
      </c>
      <c r="I4069" s="4">
        <v>3.1</v>
      </c>
      <c r="J4069" s="4">
        <f t="shared" si="1685"/>
        <v>0.72222222222222465</v>
      </c>
      <c r="K4069" s="4">
        <f t="shared" si="1686"/>
        <v>0.32258064516129031</v>
      </c>
      <c r="L4069" s="17">
        <f t="shared" si="1687"/>
        <v>0.69222222222222463</v>
      </c>
      <c r="M4069" s="17">
        <f t="shared" si="1688"/>
        <v>0.35258064516129028</v>
      </c>
      <c r="N4069" s="34">
        <f t="shared" si="1689"/>
        <v>1.4446227929373947</v>
      </c>
      <c r="O4069" s="12">
        <f t="shared" si="1690"/>
        <v>2.8362305580969811</v>
      </c>
      <c r="P4069" s="4">
        <f t="shared" si="1691"/>
        <v>200712</v>
      </c>
      <c r="Q4069" s="17">
        <f t="shared" si="1692"/>
        <v>1.3846153846153799</v>
      </c>
      <c r="R4069" s="17">
        <f t="shared" si="1693"/>
        <v>-3.0761904761905079</v>
      </c>
      <c r="S4069" s="16">
        <f t="shared" si="1694"/>
        <v>-1.691575091575128</v>
      </c>
      <c r="T4069" s="5">
        <f t="shared" si="1695"/>
        <v>2.2388888888888965</v>
      </c>
      <c r="U4069" s="21">
        <f t="shared" si="1696"/>
        <v>0</v>
      </c>
      <c r="W4069" s="5">
        <f t="shared" si="1697"/>
        <v>0.38461538461537992</v>
      </c>
      <c r="X4069" s="4">
        <f t="shared" si="1698"/>
        <v>-0.27777777777777535</v>
      </c>
      <c r="AE4069" s="4">
        <f t="shared" si="1699"/>
        <v>-0.66239316239315527</v>
      </c>
      <c r="AJ4069" s="3">
        <f t="shared" si="1700"/>
        <v>4.2881646655233863E-2</v>
      </c>
      <c r="AK4069" s="3">
        <f t="shared" si="1701"/>
        <v>4.288164665523353E-2</v>
      </c>
      <c r="AL4069" s="26">
        <f t="shared" si="1702"/>
        <v>2.2388888888888965</v>
      </c>
      <c r="AM4069" s="26">
        <f ca="1">IF(RAND()&lt;J4069,H4069*F4069,I4069*G4069)-1</f>
        <v>0.38461538461537992</v>
      </c>
      <c r="AN4069" s="26">
        <f ca="1">IF(RAND()&lt;(J4069+(2*F4069-1)*Sheet2!D$109),H4069*F4069,I4069*G4069)-1</f>
        <v>0.38461538461537992</v>
      </c>
      <c r="AO4069" s="3">
        <f t="shared" si="1682"/>
        <v>200712</v>
      </c>
    </row>
    <row r="4070" spans="1:41" x14ac:dyDescent="0.25">
      <c r="A4070" s="6">
        <v>39445</v>
      </c>
      <c r="B4070" s="1" t="s">
        <v>20</v>
      </c>
      <c r="C4070" s="1" t="s">
        <v>38</v>
      </c>
      <c r="D4070" s="1">
        <v>35</v>
      </c>
      <c r="E4070" s="1">
        <v>38</v>
      </c>
      <c r="F4070">
        <f t="shared" si="1683"/>
        <v>0</v>
      </c>
      <c r="G4070">
        <f t="shared" si="1684"/>
        <v>1</v>
      </c>
      <c r="H4070" s="4">
        <v>7.5</v>
      </c>
      <c r="I4070" s="4">
        <v>1.1052631578947401</v>
      </c>
      <c r="J4070" s="4">
        <f t="shared" si="1685"/>
        <v>0.13333333333333333</v>
      </c>
      <c r="K4070" s="4">
        <f t="shared" si="1686"/>
        <v>0.9047619047619021</v>
      </c>
      <c r="L4070" s="17">
        <f t="shared" si="1687"/>
        <v>0.16333333333333333</v>
      </c>
      <c r="M4070" s="17">
        <f t="shared" si="1688"/>
        <v>0.87476190476190208</v>
      </c>
      <c r="N4070" s="34">
        <f t="shared" si="1689"/>
        <v>6.1224489795918364</v>
      </c>
      <c r="O4070" s="12">
        <f t="shared" si="1690"/>
        <v>1.1431682090364761</v>
      </c>
      <c r="P4070" s="4">
        <f t="shared" si="1691"/>
        <v>200712</v>
      </c>
      <c r="Q4070" s="17">
        <f t="shared" si="1692"/>
        <v>6.785714285714266</v>
      </c>
      <c r="R4070" s="17">
        <f t="shared" si="1693"/>
        <v>-9.6538461538458638</v>
      </c>
      <c r="S4070" s="16">
        <f t="shared" si="1694"/>
        <v>-2.8681318681315977</v>
      </c>
      <c r="T4070" s="5">
        <f t="shared" si="1695"/>
        <v>0.14736842105263201</v>
      </c>
      <c r="U4070" s="21">
        <f t="shared" si="1696"/>
        <v>0</v>
      </c>
      <c r="W4070" s="5">
        <f t="shared" si="1697"/>
        <v>-1</v>
      </c>
      <c r="X4070" s="4">
        <f t="shared" si="1698"/>
        <v>-1</v>
      </c>
      <c r="AE4070" s="4">
        <f t="shared" si="1699"/>
        <v>-7.3666666666666663</v>
      </c>
      <c r="AJ4070" s="3">
        <f t="shared" si="1700"/>
        <v>3.6697247706419578E-2</v>
      </c>
      <c r="AK4070" s="3">
        <f t="shared" si="1701"/>
        <v>3.6697247706419467E-2</v>
      </c>
      <c r="AL4070" s="26">
        <f t="shared" si="1702"/>
        <v>0.14736842105263201</v>
      </c>
      <c r="AM4070" s="26">
        <f ca="1">IF(RAND()&lt;J4070,H4070*F4070,I4070*G4070)-1</f>
        <v>-1</v>
      </c>
      <c r="AN4070" s="26">
        <f ca="1">IF(RAND()&lt;(J4070+(2*F4070-1)*Sheet2!D$109),H4070*F4070,I4070*G4070)-1</f>
        <v>0.10526315789474006</v>
      </c>
      <c r="AO4070" s="3">
        <f t="shared" si="1682"/>
        <v>200712</v>
      </c>
    </row>
    <row r="4071" spans="1:41" x14ac:dyDescent="0.25">
      <c r="A4071" s="6">
        <v>39440</v>
      </c>
      <c r="B4071" s="1" t="s">
        <v>50</v>
      </c>
      <c r="C4071" s="1" t="s">
        <v>21</v>
      </c>
      <c r="D4071" s="1">
        <v>23</v>
      </c>
      <c r="E4071" s="1">
        <v>3</v>
      </c>
      <c r="F4071">
        <f t="shared" si="1683"/>
        <v>1</v>
      </c>
      <c r="G4071">
        <f t="shared" si="1684"/>
        <v>0</v>
      </c>
      <c r="H4071" s="4">
        <v>1.2222222222222201</v>
      </c>
      <c r="I4071" s="4">
        <v>4.5</v>
      </c>
      <c r="J4071" s="4">
        <f t="shared" si="1685"/>
        <v>0.81818181818181956</v>
      </c>
      <c r="K4071" s="4">
        <f t="shared" si="1686"/>
        <v>0.22222222222222221</v>
      </c>
      <c r="L4071" s="17">
        <f t="shared" si="1687"/>
        <v>0.78818181818181954</v>
      </c>
      <c r="M4071" s="17">
        <f t="shared" si="1688"/>
        <v>0.25222222222222224</v>
      </c>
      <c r="N4071" s="34">
        <f t="shared" si="1689"/>
        <v>1.2687427912341385</v>
      </c>
      <c r="O4071" s="12">
        <f t="shared" si="1690"/>
        <v>3.964757709251101</v>
      </c>
      <c r="P4071" s="4">
        <f t="shared" si="1691"/>
        <v>200712</v>
      </c>
      <c r="Q4071" s="17">
        <f t="shared" si="1692"/>
        <v>1.2222222222222201</v>
      </c>
      <c r="R4071" s="17">
        <f t="shared" si="1693"/>
        <v>-4.7857142857143282</v>
      </c>
      <c r="S4071" s="16">
        <f t="shared" si="1694"/>
        <v>-3.5634920634921081</v>
      </c>
      <c r="T4071" s="5">
        <f t="shared" si="1695"/>
        <v>3.6818181818181883</v>
      </c>
      <c r="U4071" s="21">
        <f t="shared" si="1696"/>
        <v>0</v>
      </c>
      <c r="W4071" s="5">
        <f t="shared" si="1697"/>
        <v>0.2222222222222201</v>
      </c>
      <c r="X4071" s="4">
        <f t="shared" si="1698"/>
        <v>-0.18181818181818044</v>
      </c>
      <c r="AE4071" s="4">
        <f t="shared" si="1699"/>
        <v>-0.40404040404040054</v>
      </c>
      <c r="AJ4071" s="3">
        <f t="shared" si="1700"/>
        <v>3.8834951456311995E-2</v>
      </c>
      <c r="AK4071" s="3">
        <f t="shared" si="1701"/>
        <v>3.8834951456311884E-2</v>
      </c>
      <c r="AL4071" s="26">
        <f t="shared" si="1702"/>
        <v>3.6818181818181883</v>
      </c>
      <c r="AM4071" s="26">
        <f ca="1">IF(RAND()&lt;J4071,H4071*F4071,I4071*G4071)-1</f>
        <v>0.2222222222222201</v>
      </c>
      <c r="AN4071" s="26">
        <f ca="1">IF(RAND()&lt;(J4071+(2*F4071-1)*Sheet2!D$109),H4071*F4071,I4071*G4071)-1</f>
        <v>0.2222222222222201</v>
      </c>
      <c r="AO4071" s="3">
        <f t="shared" si="1682"/>
        <v>200712</v>
      </c>
    </row>
    <row r="4072" spans="1:41" x14ac:dyDescent="0.25">
      <c r="A4072" s="6">
        <v>39439</v>
      </c>
      <c r="B4072" s="1" t="s">
        <v>36</v>
      </c>
      <c r="C4072" s="1" t="s">
        <v>39</v>
      </c>
      <c r="D4072" s="1">
        <v>10</v>
      </c>
      <c r="E4072" s="1">
        <v>6</v>
      </c>
      <c r="F4072">
        <f t="shared" si="1683"/>
        <v>1</v>
      </c>
      <c r="G4072">
        <f t="shared" si="1684"/>
        <v>0</v>
      </c>
      <c r="H4072" s="4">
        <v>1.2564102564102599</v>
      </c>
      <c r="I4072" s="4">
        <v>4.0999999999999996</v>
      </c>
      <c r="J4072" s="4">
        <f t="shared" si="1685"/>
        <v>0.79591836734693655</v>
      </c>
      <c r="K4072" s="4">
        <f t="shared" si="1686"/>
        <v>0.24390243902439027</v>
      </c>
      <c r="L4072" s="17">
        <f t="shared" si="1687"/>
        <v>0.76591836734693652</v>
      </c>
      <c r="M4072" s="17">
        <f t="shared" si="1688"/>
        <v>0.27390243902439027</v>
      </c>
      <c r="N4072" s="34">
        <f t="shared" si="1689"/>
        <v>1.3056221689315253</v>
      </c>
      <c r="O4072" s="12">
        <f t="shared" si="1690"/>
        <v>3.6509349955476398</v>
      </c>
      <c r="P4072" s="4">
        <f t="shared" si="1691"/>
        <v>200712</v>
      </c>
      <c r="Q4072" s="17">
        <f t="shared" si="1692"/>
        <v>1.2564102564102599</v>
      </c>
      <c r="R4072" s="17">
        <f t="shared" si="1693"/>
        <v>-4.2225806451612362</v>
      </c>
      <c r="S4072" s="16">
        <f t="shared" si="1694"/>
        <v>-2.9661703887509763</v>
      </c>
      <c r="T4072" s="5">
        <f t="shared" si="1695"/>
        <v>3.2632653061224395</v>
      </c>
      <c r="U4072" s="21">
        <f t="shared" si="1696"/>
        <v>0</v>
      </c>
      <c r="W4072" s="5">
        <f t="shared" si="1697"/>
        <v>0.25641025641025994</v>
      </c>
      <c r="X4072" s="4">
        <f t="shared" si="1698"/>
        <v>-0.20408163265306345</v>
      </c>
      <c r="AE4072" s="4">
        <f t="shared" si="1699"/>
        <v>-0.46049188906332339</v>
      </c>
      <c r="AJ4072" s="3">
        <f t="shared" si="1700"/>
        <v>3.8295835327906147E-2</v>
      </c>
      <c r="AK4072" s="3">
        <f t="shared" si="1701"/>
        <v>3.8295835327906036E-2</v>
      </c>
      <c r="AL4072" s="26">
        <f t="shared" si="1702"/>
        <v>3.2632653061224395</v>
      </c>
      <c r="AM4072" s="26">
        <f ca="1">IF(RAND()&lt;J4072,H4072*F4072,I4072*G4072)-1</f>
        <v>0.25641025641025994</v>
      </c>
      <c r="AN4072" s="26">
        <f ca="1">IF(RAND()&lt;(J4072+(2*F4072-1)*Sheet2!D$109),H4072*F4072,I4072*G4072)-1</f>
        <v>0.25641025641025994</v>
      </c>
      <c r="AO4072" s="3">
        <f t="shared" si="1682"/>
        <v>200712</v>
      </c>
    </row>
    <row r="4073" spans="1:41" x14ac:dyDescent="0.25">
      <c r="A4073" s="6">
        <v>39439</v>
      </c>
      <c r="B4073" s="1" t="s">
        <v>47</v>
      </c>
      <c r="C4073" s="1" t="s">
        <v>29</v>
      </c>
      <c r="D4073" s="1">
        <v>27</v>
      </c>
      <c r="E4073" s="1">
        <v>6</v>
      </c>
      <c r="F4073">
        <f t="shared" si="1683"/>
        <v>1</v>
      </c>
      <c r="G4073">
        <f t="shared" si="1684"/>
        <v>0</v>
      </c>
      <c r="H4073" s="4">
        <v>1.13793103448276</v>
      </c>
      <c r="I4073" s="4">
        <v>6.5</v>
      </c>
      <c r="J4073" s="4">
        <f t="shared" si="1685"/>
        <v>0.87878787878787767</v>
      </c>
      <c r="K4073" s="4">
        <f t="shared" si="1686"/>
        <v>0.15384615384615385</v>
      </c>
      <c r="L4073" s="17">
        <f t="shared" si="1687"/>
        <v>0.84878787878787765</v>
      </c>
      <c r="M4073" s="17">
        <f t="shared" si="1688"/>
        <v>0.18384615384615385</v>
      </c>
      <c r="N4073" s="34">
        <f t="shared" si="1689"/>
        <v>1.1781506604784022</v>
      </c>
      <c r="O4073" s="12">
        <f t="shared" si="1690"/>
        <v>5.4393305439330542</v>
      </c>
      <c r="P4073" s="4">
        <f t="shared" si="1691"/>
        <v>200712</v>
      </c>
      <c r="Q4073" s="17">
        <f t="shared" si="1692"/>
        <v>1.13793103448276</v>
      </c>
      <c r="R4073" s="17">
        <f t="shared" si="1693"/>
        <v>-7.4318181818181088</v>
      </c>
      <c r="S4073" s="16">
        <f t="shared" si="1694"/>
        <v>-6.293887147335349</v>
      </c>
      <c r="T4073" s="5">
        <f t="shared" si="1695"/>
        <v>5.7121212121212048</v>
      </c>
      <c r="U4073" s="21">
        <f t="shared" si="1696"/>
        <v>1</v>
      </c>
      <c r="W4073" s="5">
        <f t="shared" si="1697"/>
        <v>0.13793103448276001</v>
      </c>
      <c r="X4073" s="4">
        <f t="shared" si="1698"/>
        <v>-0.12121212121212233</v>
      </c>
      <c r="AE4073" s="4">
        <f t="shared" si="1699"/>
        <v>-0.25914315569488233</v>
      </c>
      <c r="AJ4073" s="3">
        <f t="shared" si="1700"/>
        <v>3.1602708803610713E-2</v>
      </c>
      <c r="AK4073" s="3">
        <f t="shared" si="1701"/>
        <v>3.1602708803610602E-2</v>
      </c>
      <c r="AL4073" s="26">
        <f t="shared" si="1702"/>
        <v>5.7121212121212048</v>
      </c>
      <c r="AM4073" s="26">
        <f ca="1">IF(RAND()&lt;J4073,H4073*F4073,I4073*G4073)-1</f>
        <v>0.13793103448276001</v>
      </c>
      <c r="AN4073" s="26">
        <f ca="1">IF(RAND()&lt;(J4073+(2*F4073-1)*Sheet2!D$109),H4073*F4073,I4073*G4073)-1</f>
        <v>0.13793103448276001</v>
      </c>
      <c r="AO4073" s="3">
        <f t="shared" si="1682"/>
        <v>200712</v>
      </c>
    </row>
    <row r="4074" spans="1:41" x14ac:dyDescent="0.25">
      <c r="A4074" s="6">
        <v>39439</v>
      </c>
      <c r="B4074" s="1" t="s">
        <v>24</v>
      </c>
      <c r="C4074" s="1" t="s">
        <v>25</v>
      </c>
      <c r="D4074" s="1">
        <v>21</v>
      </c>
      <c r="E4074" s="1">
        <v>19</v>
      </c>
      <c r="F4074">
        <f t="shared" si="1683"/>
        <v>1</v>
      </c>
      <c r="G4074">
        <f t="shared" si="1684"/>
        <v>0</v>
      </c>
      <c r="H4074" s="4">
        <v>3.3</v>
      </c>
      <c r="I4074" s="4">
        <v>1.3448275862068999</v>
      </c>
      <c r="J4074" s="4">
        <f t="shared" si="1685"/>
        <v>0.30303030303030304</v>
      </c>
      <c r="K4074" s="4">
        <f t="shared" si="1686"/>
        <v>0.74358974358974173</v>
      </c>
      <c r="L4074" s="17">
        <f t="shared" si="1687"/>
        <v>0.27303030303030307</v>
      </c>
      <c r="M4074" s="17">
        <f t="shared" si="1688"/>
        <v>0.77358974358974175</v>
      </c>
      <c r="N4074" s="34">
        <f t="shared" si="1689"/>
        <v>3.6625971143174247</v>
      </c>
      <c r="O4074" s="12">
        <f t="shared" si="1690"/>
        <v>1.2926748425588364</v>
      </c>
      <c r="P4074" s="4">
        <f t="shared" si="1691"/>
        <v>200712</v>
      </c>
      <c r="Q4074" s="17">
        <f t="shared" si="1692"/>
        <v>3.3</v>
      </c>
      <c r="R4074" s="17">
        <f t="shared" si="1693"/>
        <v>-3.3347826086956243</v>
      </c>
      <c r="S4074" s="16">
        <f t="shared" si="1694"/>
        <v>-3.478260869562444E-2</v>
      </c>
      <c r="T4074" s="5">
        <f t="shared" si="1695"/>
        <v>0.40752351097178785</v>
      </c>
      <c r="U4074" s="21">
        <f t="shared" si="1696"/>
        <v>0</v>
      </c>
      <c r="W4074" s="5">
        <f t="shared" si="1697"/>
        <v>2.2999999999999998</v>
      </c>
      <c r="X4074" s="4">
        <f t="shared" si="1698"/>
        <v>-0.69696969696969702</v>
      </c>
      <c r="AE4074" s="4">
        <f t="shared" si="1699"/>
        <v>-2.9969696969696966</v>
      </c>
      <c r="AJ4074" s="3">
        <f t="shared" si="1700"/>
        <v>4.4543429844096205E-2</v>
      </c>
      <c r="AK4074" s="3">
        <f t="shared" si="1701"/>
        <v>4.4543429844096427E-2</v>
      </c>
      <c r="AL4074" s="26">
        <f t="shared" si="1702"/>
        <v>0.40752351097178785</v>
      </c>
      <c r="AM4074" s="26">
        <f ca="1">IF(RAND()&lt;J4074,H4074*F4074,I4074*G4074)-1</f>
        <v>2.2999999999999998</v>
      </c>
      <c r="AN4074" s="26">
        <f ca="1">IF(RAND()&lt;(J4074+(2*F4074-1)*Sheet2!D$109),H4074*F4074,I4074*G4074)-1</f>
        <v>2.2999999999999998</v>
      </c>
      <c r="AO4074" s="3">
        <f t="shared" si="1682"/>
        <v>200712</v>
      </c>
    </row>
    <row r="4075" spans="1:41" x14ac:dyDescent="0.25">
      <c r="A4075" s="6">
        <v>39439</v>
      </c>
      <c r="B4075" s="1" t="s">
        <v>28</v>
      </c>
      <c r="C4075" s="1" t="s">
        <v>41</v>
      </c>
      <c r="D4075" s="1">
        <v>23</v>
      </c>
      <c r="E4075" s="1">
        <v>38</v>
      </c>
      <c r="F4075">
        <f t="shared" si="1683"/>
        <v>0</v>
      </c>
      <c r="G4075">
        <f t="shared" si="1684"/>
        <v>1</v>
      </c>
      <c r="H4075" s="4">
        <v>1.55555555555556</v>
      </c>
      <c r="I4075" s="4">
        <v>2.6</v>
      </c>
      <c r="J4075" s="4">
        <f t="shared" si="1685"/>
        <v>0.64285714285714102</v>
      </c>
      <c r="K4075" s="4">
        <f t="shared" si="1686"/>
        <v>0.38461538461538458</v>
      </c>
      <c r="L4075" s="17">
        <f t="shared" si="1687"/>
        <v>0.67285714285714104</v>
      </c>
      <c r="M4075" s="17">
        <f t="shared" si="1688"/>
        <v>0.35461538461538455</v>
      </c>
      <c r="N4075" s="34">
        <f t="shared" si="1689"/>
        <v>1.486199575371554</v>
      </c>
      <c r="O4075" s="12">
        <f t="shared" si="1690"/>
        <v>2.8199566160520613</v>
      </c>
      <c r="P4075" s="4">
        <f t="shared" si="1691"/>
        <v>200712</v>
      </c>
      <c r="Q4075" s="17">
        <f t="shared" si="1692"/>
        <v>0.59829059829059994</v>
      </c>
      <c r="R4075" s="17">
        <f t="shared" si="1693"/>
        <v>-2.4249999999999856</v>
      </c>
      <c r="S4075" s="16">
        <f t="shared" si="1694"/>
        <v>-1.8267094017093857</v>
      </c>
      <c r="T4075" s="5">
        <f t="shared" si="1695"/>
        <v>1.6714285714285666</v>
      </c>
      <c r="U4075" s="21">
        <f t="shared" si="1696"/>
        <v>0</v>
      </c>
      <c r="W4075" s="5">
        <f t="shared" si="1697"/>
        <v>-1</v>
      </c>
      <c r="X4075" s="4">
        <f t="shared" si="1698"/>
        <v>-1</v>
      </c>
      <c r="AE4075" s="4">
        <f t="shared" si="1699"/>
        <v>-0.912698412698419</v>
      </c>
      <c r="AJ4075" s="3">
        <f t="shared" si="1700"/>
        <v>2.6737967914436833E-2</v>
      </c>
      <c r="AK4075" s="3">
        <f t="shared" si="1701"/>
        <v>2.6737967914436611E-2</v>
      </c>
      <c r="AL4075" s="26">
        <f t="shared" si="1702"/>
        <v>1.6714285714285666</v>
      </c>
      <c r="AM4075" s="26">
        <f ca="1">IF(RAND()&lt;J4075,H4075*F4075,I4075*G4075)-1</f>
        <v>-1</v>
      </c>
      <c r="AN4075" s="26">
        <f ca="1">IF(RAND()&lt;(J4075+(2*F4075-1)*Sheet2!D$109),H4075*F4075,I4075*G4075)-1</f>
        <v>-1</v>
      </c>
      <c r="AO4075" s="3">
        <f t="shared" si="1682"/>
        <v>200712</v>
      </c>
    </row>
    <row r="4076" spans="1:41" x14ac:dyDescent="0.25">
      <c r="A4076" s="6">
        <v>39439</v>
      </c>
      <c r="B4076" s="1" t="s">
        <v>38</v>
      </c>
      <c r="C4076" s="1" t="s">
        <v>37</v>
      </c>
      <c r="D4076" s="1">
        <v>28</v>
      </c>
      <c r="E4076" s="1">
        <v>7</v>
      </c>
      <c r="F4076">
        <f t="shared" si="1683"/>
        <v>1</v>
      </c>
      <c r="G4076">
        <f t="shared" si="1684"/>
        <v>0</v>
      </c>
      <c r="H4076" s="4">
        <v>1.0416666666666701</v>
      </c>
      <c r="I4076" s="4">
        <v>17</v>
      </c>
      <c r="J4076" s="4">
        <f t="shared" si="1685"/>
        <v>0.95999999999999686</v>
      </c>
      <c r="K4076" s="4">
        <f t="shared" si="1686"/>
        <v>5.8823529411764705E-2</v>
      </c>
      <c r="L4076" s="17">
        <f t="shared" si="1687"/>
        <v>0.92999999999999683</v>
      </c>
      <c r="M4076" s="17">
        <f t="shared" si="1688"/>
        <v>8.8823529411764704E-2</v>
      </c>
      <c r="N4076" s="34">
        <f t="shared" si="1689"/>
        <v>1.0752688172043048</v>
      </c>
      <c r="O4076" s="12">
        <f t="shared" si="1690"/>
        <v>11.258278145695364</v>
      </c>
      <c r="P4076" s="4">
        <f t="shared" si="1691"/>
        <v>200712</v>
      </c>
      <c r="Q4076" s="17">
        <f t="shared" si="1692"/>
        <v>1.0416666666666701</v>
      </c>
      <c r="R4076" s="17">
        <f t="shared" si="1693"/>
        <v>-24.062499999998039</v>
      </c>
      <c r="S4076" s="16">
        <f t="shared" si="1694"/>
        <v>-23.020833333331367</v>
      </c>
      <c r="T4076" s="5">
        <f t="shared" si="1695"/>
        <v>16.319999999999947</v>
      </c>
      <c r="U4076" s="21">
        <f t="shared" si="1696"/>
        <v>1</v>
      </c>
      <c r="W4076" s="5">
        <f t="shared" si="1697"/>
        <v>4.1666666666670071E-2</v>
      </c>
      <c r="X4076" s="4">
        <f t="shared" si="1698"/>
        <v>-4.0000000000003144E-2</v>
      </c>
      <c r="AE4076" s="4">
        <f t="shared" si="1699"/>
        <v>-8.1666666666673216E-2</v>
      </c>
      <c r="AJ4076" s="3">
        <f t="shared" si="1700"/>
        <v>1.8475750577364169E-2</v>
      </c>
      <c r="AK4076" s="3">
        <f t="shared" si="1701"/>
        <v>1.8475750577364169E-2</v>
      </c>
      <c r="AL4076" s="26">
        <f t="shared" si="1702"/>
        <v>16.319999999999947</v>
      </c>
      <c r="AM4076" s="26">
        <f ca="1">IF(RAND()&lt;J4076,H4076*F4076,I4076*G4076)-1</f>
        <v>4.1666666666670071E-2</v>
      </c>
      <c r="AN4076" s="26">
        <f ca="1">IF(RAND()&lt;(J4076+(2*F4076-1)*Sheet2!D$109),H4076*F4076,I4076*G4076)-1</f>
        <v>4.1666666666670071E-2</v>
      </c>
      <c r="AO4076" s="3">
        <f t="shared" si="1682"/>
        <v>200712</v>
      </c>
    </row>
    <row r="4077" spans="1:41" x14ac:dyDescent="0.25">
      <c r="A4077" s="6">
        <v>39439</v>
      </c>
      <c r="B4077" s="1" t="s">
        <v>46</v>
      </c>
      <c r="C4077" s="1" t="s">
        <v>34</v>
      </c>
      <c r="D4077" s="1">
        <v>21</v>
      </c>
      <c r="E4077" s="1">
        <v>32</v>
      </c>
      <c r="F4077">
        <f t="shared" si="1683"/>
        <v>0</v>
      </c>
      <c r="G4077">
        <f t="shared" si="1684"/>
        <v>1</v>
      </c>
      <c r="H4077" s="4">
        <v>1.37037037037037</v>
      </c>
      <c r="I4077" s="4">
        <v>3.15</v>
      </c>
      <c r="J4077" s="4">
        <f t="shared" si="1685"/>
        <v>0.72972972972972994</v>
      </c>
      <c r="K4077" s="4">
        <f t="shared" si="1686"/>
        <v>0.31746031746031744</v>
      </c>
      <c r="L4077" s="17">
        <f t="shared" si="1687"/>
        <v>0.75972972972972996</v>
      </c>
      <c r="M4077" s="17">
        <f t="shared" si="1688"/>
        <v>0.28746031746031742</v>
      </c>
      <c r="N4077" s="34">
        <f t="shared" si="1689"/>
        <v>1.3162575595873351</v>
      </c>
      <c r="O4077" s="12">
        <f t="shared" si="1690"/>
        <v>3.4787410270568753</v>
      </c>
      <c r="P4077" s="4">
        <f t="shared" si="1691"/>
        <v>200712</v>
      </c>
      <c r="Q4077" s="17">
        <f t="shared" si="1692"/>
        <v>0.43503821281599048</v>
      </c>
      <c r="R4077" s="17">
        <f t="shared" si="1693"/>
        <v>-3.1651162790697698</v>
      </c>
      <c r="S4077" s="16">
        <f t="shared" si="1694"/>
        <v>-2.7300780662537791</v>
      </c>
      <c r="T4077" s="5">
        <f t="shared" si="1695"/>
        <v>2.298648648648649</v>
      </c>
      <c r="U4077" s="21">
        <f t="shared" si="1696"/>
        <v>0</v>
      </c>
      <c r="W4077" s="5">
        <f t="shared" si="1697"/>
        <v>-1</v>
      </c>
      <c r="X4077" s="4">
        <f t="shared" si="1698"/>
        <v>-1</v>
      </c>
      <c r="AE4077" s="4">
        <f t="shared" si="1699"/>
        <v>-0.64064064064064008</v>
      </c>
      <c r="AJ4077" s="3">
        <f t="shared" si="1700"/>
        <v>4.5063498566161542E-2</v>
      </c>
      <c r="AK4077" s="3">
        <f t="shared" si="1701"/>
        <v>4.5063498566161542E-2</v>
      </c>
      <c r="AL4077" s="26">
        <f t="shared" si="1702"/>
        <v>2.298648648648649</v>
      </c>
      <c r="AM4077" s="26">
        <f ca="1">IF(RAND()&lt;J4077,H4077*F4077,I4077*G4077)-1</f>
        <v>2.15</v>
      </c>
      <c r="AN4077" s="26">
        <f ca="1">IF(RAND()&lt;(J4077+(2*F4077-1)*Sheet2!D$109),H4077*F4077,I4077*G4077)-1</f>
        <v>-1</v>
      </c>
      <c r="AO4077" s="3">
        <f t="shared" si="1682"/>
        <v>200712</v>
      </c>
    </row>
    <row r="4078" spans="1:41" x14ac:dyDescent="0.25">
      <c r="A4078" s="6">
        <v>39439</v>
      </c>
      <c r="B4078" s="1" t="s">
        <v>42</v>
      </c>
      <c r="C4078" s="1" t="s">
        <v>40</v>
      </c>
      <c r="D4078" s="1">
        <v>49</v>
      </c>
      <c r="E4078" s="1">
        <v>11</v>
      </c>
      <c r="F4078">
        <f t="shared" si="1683"/>
        <v>1</v>
      </c>
      <c r="G4078">
        <f t="shared" si="1684"/>
        <v>0</v>
      </c>
      <c r="H4078" s="4">
        <v>1.0909090909090899</v>
      </c>
      <c r="I4078" s="4">
        <v>9</v>
      </c>
      <c r="J4078" s="4">
        <f t="shared" si="1685"/>
        <v>0.91666666666666752</v>
      </c>
      <c r="K4078" s="4">
        <f t="shared" si="1686"/>
        <v>0.1111111111111111</v>
      </c>
      <c r="L4078" s="17">
        <f t="shared" si="1687"/>
        <v>0.88666666666666749</v>
      </c>
      <c r="M4078" s="17">
        <f t="shared" si="1688"/>
        <v>0.1411111111111111</v>
      </c>
      <c r="N4078" s="34">
        <f t="shared" si="1689"/>
        <v>1.1278195488721794</v>
      </c>
      <c r="O4078" s="12">
        <f t="shared" si="1690"/>
        <v>7.0866141732283472</v>
      </c>
      <c r="P4078" s="4">
        <f t="shared" si="1691"/>
        <v>200712</v>
      </c>
      <c r="Q4078" s="17">
        <f t="shared" si="1692"/>
        <v>1.0909090909090899</v>
      </c>
      <c r="R4078" s="17">
        <f t="shared" si="1693"/>
        <v>-11.125000000000117</v>
      </c>
      <c r="S4078" s="16">
        <f t="shared" si="1694"/>
        <v>-10.034090909091027</v>
      </c>
      <c r="T4078" s="5">
        <f t="shared" si="1695"/>
        <v>8.2500000000000071</v>
      </c>
      <c r="U4078" s="21">
        <f t="shared" si="1696"/>
        <v>1</v>
      </c>
      <c r="W4078" s="5">
        <f t="shared" si="1697"/>
        <v>9.090909090908994E-2</v>
      </c>
      <c r="X4078" s="4">
        <f t="shared" si="1698"/>
        <v>-8.3333333333332482E-2</v>
      </c>
      <c r="AE4078" s="4">
        <f t="shared" si="1699"/>
        <v>-0.17424242424242242</v>
      </c>
      <c r="AJ4078" s="3">
        <f t="shared" si="1700"/>
        <v>2.702702702702775E-2</v>
      </c>
      <c r="AK4078" s="3">
        <f t="shared" si="1701"/>
        <v>2.7027027027027861E-2</v>
      </c>
      <c r="AL4078" s="26">
        <f t="shared" si="1702"/>
        <v>8.2500000000000071</v>
      </c>
      <c r="AM4078" s="26">
        <f ca="1">IF(RAND()&lt;J4078,H4078*F4078,I4078*G4078)-1</f>
        <v>9.090909090908994E-2</v>
      </c>
      <c r="AN4078" s="26">
        <f ca="1">IF(RAND()&lt;(J4078+(2*F4078-1)*Sheet2!D$109),H4078*F4078,I4078*G4078)-1</f>
        <v>9.090909090908994E-2</v>
      </c>
      <c r="AO4078" s="3">
        <f t="shared" si="1682"/>
        <v>200712</v>
      </c>
    </row>
    <row r="4079" spans="1:41" x14ac:dyDescent="0.25">
      <c r="A4079" s="6">
        <v>39439</v>
      </c>
      <c r="B4079" s="1" t="s">
        <v>22</v>
      </c>
      <c r="C4079" s="1" t="s">
        <v>33</v>
      </c>
      <c r="D4079" s="1">
        <v>38</v>
      </c>
      <c r="E4079" s="1">
        <v>15</v>
      </c>
      <c r="F4079">
        <f t="shared" si="1683"/>
        <v>1</v>
      </c>
      <c r="G4079">
        <f t="shared" si="1684"/>
        <v>0</v>
      </c>
      <c r="H4079" s="4">
        <v>1.3333333333333299</v>
      </c>
      <c r="I4079" s="4">
        <v>3.4</v>
      </c>
      <c r="J4079" s="4">
        <f t="shared" si="1685"/>
        <v>0.75000000000000189</v>
      </c>
      <c r="K4079" s="4">
        <f t="shared" si="1686"/>
        <v>0.29411764705882354</v>
      </c>
      <c r="L4079" s="17">
        <f t="shared" si="1687"/>
        <v>0.72000000000000186</v>
      </c>
      <c r="M4079" s="17">
        <f t="shared" si="1688"/>
        <v>0.32411764705882351</v>
      </c>
      <c r="N4079" s="34">
        <f t="shared" si="1689"/>
        <v>1.3888888888888853</v>
      </c>
      <c r="O4079" s="12">
        <f t="shared" si="1690"/>
        <v>3.0852994555353903</v>
      </c>
      <c r="P4079" s="4">
        <f t="shared" si="1691"/>
        <v>200712</v>
      </c>
      <c r="Q4079" s="17">
        <f t="shared" si="1692"/>
        <v>1.3333333333333299</v>
      </c>
      <c r="R4079" s="17">
        <f t="shared" si="1693"/>
        <v>-3.4166666666666972</v>
      </c>
      <c r="S4079" s="16">
        <f t="shared" si="1694"/>
        <v>-2.0833333333333672</v>
      </c>
      <c r="T4079" s="5">
        <f t="shared" si="1695"/>
        <v>2.5500000000000065</v>
      </c>
      <c r="U4079" s="21">
        <f t="shared" si="1696"/>
        <v>0</v>
      </c>
      <c r="W4079" s="5">
        <f t="shared" si="1697"/>
        <v>0.33333333333332993</v>
      </c>
      <c r="X4079" s="4">
        <f t="shared" si="1698"/>
        <v>-0.24999999999999811</v>
      </c>
      <c r="AE4079" s="4">
        <f t="shared" si="1699"/>
        <v>-0.58333333333332804</v>
      </c>
      <c r="AJ4079" s="3">
        <f t="shared" si="1700"/>
        <v>4.2253521126762283E-2</v>
      </c>
      <c r="AK4079" s="3">
        <f t="shared" si="1701"/>
        <v>4.2253521126762283E-2</v>
      </c>
      <c r="AL4079" s="26">
        <f t="shared" si="1702"/>
        <v>2.5500000000000065</v>
      </c>
      <c r="AM4079" s="26">
        <f ca="1">IF(RAND()&lt;J4079,H4079*F4079,I4079*G4079)-1</f>
        <v>0.33333333333332993</v>
      </c>
      <c r="AN4079" s="26">
        <f ca="1">IF(RAND()&lt;(J4079+(2*F4079-1)*Sheet2!D$109),H4079*F4079,I4079*G4079)-1</f>
        <v>0.33333333333332993</v>
      </c>
      <c r="AO4079" s="3">
        <f t="shared" si="1682"/>
        <v>200712</v>
      </c>
    </row>
    <row r="4080" spans="1:41" x14ac:dyDescent="0.25">
      <c r="A4080" s="6">
        <v>39439</v>
      </c>
      <c r="B4080" s="1" t="s">
        <v>19</v>
      </c>
      <c r="C4080" s="1" t="s">
        <v>35</v>
      </c>
      <c r="D4080" s="1">
        <v>25</v>
      </c>
      <c r="E4080" s="1">
        <v>20</v>
      </c>
      <c r="F4080">
        <f t="shared" si="1683"/>
        <v>1</v>
      </c>
      <c r="G4080">
        <f t="shared" si="1684"/>
        <v>0</v>
      </c>
      <c r="H4080" s="4">
        <v>1.3571428571428599</v>
      </c>
      <c r="I4080" s="4">
        <v>3.3</v>
      </c>
      <c r="J4080" s="4">
        <f t="shared" si="1685"/>
        <v>0.73684210526315641</v>
      </c>
      <c r="K4080" s="4">
        <f t="shared" si="1686"/>
        <v>0.30303030303030304</v>
      </c>
      <c r="L4080" s="17">
        <f t="shared" si="1687"/>
        <v>0.70684210526315638</v>
      </c>
      <c r="M4080" s="17">
        <f t="shared" si="1688"/>
        <v>0.33303030303030301</v>
      </c>
      <c r="N4080" s="34">
        <f t="shared" si="1689"/>
        <v>1.4147431124348504</v>
      </c>
      <c r="O4080" s="12">
        <f t="shared" si="1690"/>
        <v>3.002729754322111</v>
      </c>
      <c r="P4080" s="4">
        <f t="shared" si="1691"/>
        <v>200712</v>
      </c>
      <c r="Q4080" s="17">
        <f t="shared" si="1692"/>
        <v>1.3571428571428599</v>
      </c>
      <c r="R4080" s="17">
        <f t="shared" si="1693"/>
        <v>-3.2347826086956308</v>
      </c>
      <c r="S4080" s="16">
        <f t="shared" si="1694"/>
        <v>-1.877639751552771</v>
      </c>
      <c r="T4080" s="5">
        <f t="shared" si="1695"/>
        <v>2.4315789473684162</v>
      </c>
      <c r="U4080" s="21">
        <f t="shared" si="1696"/>
        <v>0</v>
      </c>
      <c r="W4080" s="5">
        <f t="shared" si="1697"/>
        <v>0.35714285714285987</v>
      </c>
      <c r="X4080" s="4">
        <f t="shared" si="1698"/>
        <v>-0.26315789473684359</v>
      </c>
      <c r="AE4080" s="4">
        <f t="shared" si="1699"/>
        <v>-0.62030075187970346</v>
      </c>
      <c r="AJ4080" s="3">
        <f t="shared" si="1700"/>
        <v>3.8343558282207257E-2</v>
      </c>
      <c r="AK4080" s="3">
        <f t="shared" si="1701"/>
        <v>3.8343558282207257E-2</v>
      </c>
      <c r="AL4080" s="26">
        <f t="shared" si="1702"/>
        <v>2.4315789473684162</v>
      </c>
      <c r="AM4080" s="26">
        <f ca="1">IF(RAND()&lt;J4080,H4080*F4080,I4080*G4080)-1</f>
        <v>-1</v>
      </c>
      <c r="AN4080" s="26">
        <f ca="1">IF(RAND()&lt;(J4080+(2*F4080-1)*Sheet2!D$109),H4080*F4080,I4080*G4080)-1</f>
        <v>0.35714285714285987</v>
      </c>
      <c r="AO4080" s="3">
        <f t="shared" si="1682"/>
        <v>200712</v>
      </c>
    </row>
    <row r="4081" spans="1:41" x14ac:dyDescent="0.25">
      <c r="A4081" s="6">
        <v>39439</v>
      </c>
      <c r="B4081" s="1" t="s">
        <v>30</v>
      </c>
      <c r="C4081" s="1" t="s">
        <v>44</v>
      </c>
      <c r="D4081" s="1">
        <v>19</v>
      </c>
      <c r="E4081" s="1">
        <v>14</v>
      </c>
      <c r="F4081">
        <f t="shared" si="1683"/>
        <v>1</v>
      </c>
      <c r="G4081">
        <f t="shared" si="1684"/>
        <v>0</v>
      </c>
      <c r="H4081" s="4">
        <v>2.2000000000000002</v>
      </c>
      <c r="I4081" s="4">
        <v>1.71428571428571</v>
      </c>
      <c r="J4081" s="4">
        <f t="shared" si="1685"/>
        <v>0.45454545454545453</v>
      </c>
      <c r="K4081" s="4">
        <f t="shared" si="1686"/>
        <v>0.58333333333333481</v>
      </c>
      <c r="L4081" s="17">
        <f t="shared" si="1687"/>
        <v>0.42454545454545456</v>
      </c>
      <c r="M4081" s="17">
        <f t="shared" si="1688"/>
        <v>0.61333333333333484</v>
      </c>
      <c r="N4081" s="34">
        <f t="shared" si="1689"/>
        <v>2.3554603854389722</v>
      </c>
      <c r="O4081" s="12">
        <f t="shared" si="1690"/>
        <v>1.6304347826086916</v>
      </c>
      <c r="P4081" s="4">
        <f t="shared" si="1691"/>
        <v>200712</v>
      </c>
      <c r="Q4081" s="17">
        <f t="shared" si="1692"/>
        <v>2.2000000000000002</v>
      </c>
      <c r="R4081" s="17">
        <f t="shared" si="1693"/>
        <v>-2.2333333333333414</v>
      </c>
      <c r="S4081" s="16">
        <f t="shared" si="1694"/>
        <v>-3.3333333333341209E-2</v>
      </c>
      <c r="T4081" s="5">
        <f t="shared" si="1695"/>
        <v>0.77922077922077715</v>
      </c>
      <c r="U4081" s="21">
        <f t="shared" si="1696"/>
        <v>0</v>
      </c>
      <c r="W4081" s="5">
        <f t="shared" si="1697"/>
        <v>1.2000000000000002</v>
      </c>
      <c r="X4081" s="4">
        <f t="shared" si="1698"/>
        <v>-0.54545454545454541</v>
      </c>
      <c r="AE4081" s="4">
        <f t="shared" si="1699"/>
        <v>-1.7454545454545456</v>
      </c>
      <c r="AJ4081" s="3">
        <f t="shared" si="1700"/>
        <v>3.6496350364964902E-2</v>
      </c>
      <c r="AK4081" s="3">
        <f t="shared" si="1701"/>
        <v>3.6496350364964902E-2</v>
      </c>
      <c r="AL4081" s="26">
        <f t="shared" si="1702"/>
        <v>0.77922077922077715</v>
      </c>
      <c r="AM4081" s="26">
        <f ca="1">IF(RAND()&lt;J4081,H4081*F4081,I4081*G4081)-1</f>
        <v>-1</v>
      </c>
      <c r="AN4081" s="26">
        <f ca="1">IF(RAND()&lt;(J4081+(2*F4081-1)*Sheet2!D$109),H4081*F4081,I4081*G4081)-1</f>
        <v>1.2000000000000002</v>
      </c>
      <c r="AO4081" s="3">
        <f t="shared" si="1682"/>
        <v>200712</v>
      </c>
    </row>
    <row r="4082" spans="1:41" x14ac:dyDescent="0.25">
      <c r="A4082" s="6">
        <v>39439</v>
      </c>
      <c r="B4082" s="1" t="s">
        <v>31</v>
      </c>
      <c r="C4082" s="1" t="s">
        <v>48</v>
      </c>
      <c r="D4082" s="1">
        <v>35</v>
      </c>
      <c r="E4082" s="1">
        <v>7</v>
      </c>
      <c r="F4082">
        <f t="shared" si="1683"/>
        <v>1</v>
      </c>
      <c r="G4082">
        <f t="shared" si="1684"/>
        <v>0</v>
      </c>
      <c r="H4082" s="4">
        <v>4.2</v>
      </c>
      <c r="I4082" s="4">
        <v>1.2564102564102599</v>
      </c>
      <c r="J4082" s="4">
        <f t="shared" si="1685"/>
        <v>0.23809523809523808</v>
      </c>
      <c r="K4082" s="4">
        <f t="shared" si="1686"/>
        <v>0.79591836734693655</v>
      </c>
      <c r="L4082" s="17">
        <f t="shared" si="1687"/>
        <v>0.20809523809523808</v>
      </c>
      <c r="M4082" s="17">
        <f t="shared" si="1688"/>
        <v>0.82591836734693658</v>
      </c>
      <c r="N4082" s="34">
        <f t="shared" si="1689"/>
        <v>4.805491990846682</v>
      </c>
      <c r="O4082" s="12">
        <f t="shared" si="1690"/>
        <v>1.2107734124042533</v>
      </c>
      <c r="P4082" s="4">
        <f t="shared" si="1691"/>
        <v>200712</v>
      </c>
      <c r="Q4082" s="17">
        <f t="shared" si="1692"/>
        <v>4.2</v>
      </c>
      <c r="R4082" s="17">
        <f t="shared" si="1693"/>
        <v>-4.2124999999999462</v>
      </c>
      <c r="S4082" s="16">
        <f t="shared" si="1694"/>
        <v>-1.2499999999945999E-2</v>
      </c>
      <c r="T4082" s="5">
        <f t="shared" si="1695"/>
        <v>0.29914529914529997</v>
      </c>
      <c r="U4082" s="21">
        <f t="shared" si="1696"/>
        <v>0</v>
      </c>
      <c r="W4082" s="5">
        <f t="shared" si="1697"/>
        <v>3.2</v>
      </c>
      <c r="X4082" s="4">
        <f t="shared" si="1698"/>
        <v>-0.76190476190476186</v>
      </c>
      <c r="AE4082" s="4">
        <f t="shared" si="1699"/>
        <v>-3.961904761904762</v>
      </c>
      <c r="AJ4082" s="3">
        <f t="shared" si="1700"/>
        <v>3.28947368421032E-2</v>
      </c>
      <c r="AK4082" s="3">
        <f t="shared" si="1701"/>
        <v>3.2894736842103312E-2</v>
      </c>
      <c r="AL4082" s="26">
        <f t="shared" si="1702"/>
        <v>0.29914529914529997</v>
      </c>
      <c r="AM4082" s="26">
        <f ca="1">IF(RAND()&lt;J4082,H4082*F4082,I4082*G4082)-1</f>
        <v>-1</v>
      </c>
      <c r="AN4082" s="26">
        <f ca="1">IF(RAND()&lt;(J4082+(2*F4082-1)*Sheet2!D$109),H4082*F4082,I4082*G4082)-1</f>
        <v>3.2</v>
      </c>
      <c r="AO4082" s="3">
        <f t="shared" si="1682"/>
        <v>200712</v>
      </c>
    </row>
    <row r="4083" spans="1:41" x14ac:dyDescent="0.25">
      <c r="A4083" s="6">
        <v>39439</v>
      </c>
      <c r="B4083" s="1" t="s">
        <v>32</v>
      </c>
      <c r="C4083" s="1" t="s">
        <v>20</v>
      </c>
      <c r="D4083" s="1">
        <v>21</v>
      </c>
      <c r="E4083" s="1">
        <v>38</v>
      </c>
      <c r="F4083">
        <f t="shared" si="1683"/>
        <v>0</v>
      </c>
      <c r="G4083">
        <f t="shared" si="1684"/>
        <v>1</v>
      </c>
      <c r="H4083" s="4">
        <v>2.15</v>
      </c>
      <c r="I4083" s="4">
        <v>1.74074074074074</v>
      </c>
      <c r="J4083" s="4">
        <f t="shared" si="1685"/>
        <v>0.46511627906976744</v>
      </c>
      <c r="K4083" s="4">
        <f t="shared" si="1686"/>
        <v>0.57446808510638325</v>
      </c>
      <c r="L4083" s="17">
        <f t="shared" si="1687"/>
        <v>0.49511627906976741</v>
      </c>
      <c r="M4083" s="17">
        <f t="shared" si="1688"/>
        <v>0.54446808510638323</v>
      </c>
      <c r="N4083" s="34">
        <f t="shared" si="1689"/>
        <v>2.0197275716298733</v>
      </c>
      <c r="O4083" s="12">
        <f t="shared" si="1690"/>
        <v>1.8366549433372403</v>
      </c>
      <c r="P4083" s="4">
        <f t="shared" si="1691"/>
        <v>200712</v>
      </c>
      <c r="Q4083" s="17">
        <f t="shared" si="1692"/>
        <v>1.2351063829787239</v>
      </c>
      <c r="R4083" s="17">
        <f t="shared" si="1693"/>
        <v>-2.2195652173913056</v>
      </c>
      <c r="S4083" s="16">
        <f t="shared" si="1694"/>
        <v>-0.98445883441258175</v>
      </c>
      <c r="T4083" s="5">
        <f t="shared" si="1695"/>
        <v>0.80964685615848375</v>
      </c>
      <c r="U4083" s="21">
        <f t="shared" si="1696"/>
        <v>0</v>
      </c>
      <c r="W4083" s="5">
        <f t="shared" si="1697"/>
        <v>-1</v>
      </c>
      <c r="X4083" s="4">
        <f t="shared" si="1698"/>
        <v>-1</v>
      </c>
      <c r="AE4083" s="4">
        <f t="shared" si="1699"/>
        <v>-1.6848837209302325</v>
      </c>
      <c r="AJ4083" s="3">
        <f t="shared" si="1700"/>
        <v>3.8077106139933536E-2</v>
      </c>
      <c r="AK4083" s="3">
        <f t="shared" si="1701"/>
        <v>3.8077106139933536E-2</v>
      </c>
      <c r="AL4083" s="26">
        <f t="shared" si="1702"/>
        <v>0.80964685615848375</v>
      </c>
      <c r="AM4083" s="26">
        <f ca="1">IF(RAND()&lt;J4083,H4083*F4083,I4083*G4083)-1</f>
        <v>-1</v>
      </c>
      <c r="AN4083" s="26">
        <f ca="1">IF(RAND()&lt;(J4083+(2*F4083-1)*Sheet2!D$109),H4083*F4083,I4083*G4083)-1</f>
        <v>-1</v>
      </c>
      <c r="AO4083" s="3">
        <f t="shared" si="1682"/>
        <v>200712</v>
      </c>
    </row>
    <row r="4084" spans="1:41" x14ac:dyDescent="0.25">
      <c r="A4084" s="6">
        <v>39439</v>
      </c>
      <c r="B4084" s="1" t="s">
        <v>49</v>
      </c>
      <c r="C4084" s="1" t="s">
        <v>27</v>
      </c>
      <c r="D4084" s="1">
        <v>30</v>
      </c>
      <c r="E4084" s="1">
        <v>27</v>
      </c>
      <c r="F4084">
        <f t="shared" si="1683"/>
        <v>1</v>
      </c>
      <c r="G4084">
        <f t="shared" si="1684"/>
        <v>0</v>
      </c>
      <c r="H4084" s="4">
        <v>1.1666666666666701</v>
      </c>
      <c r="I4084" s="4">
        <v>5.25</v>
      </c>
      <c r="J4084" s="4">
        <f t="shared" si="1685"/>
        <v>0.85714285714285465</v>
      </c>
      <c r="K4084" s="4">
        <f t="shared" si="1686"/>
        <v>0.19047619047619047</v>
      </c>
      <c r="L4084" s="17">
        <f t="shared" si="1687"/>
        <v>0.82714285714285463</v>
      </c>
      <c r="M4084" s="17">
        <f t="shared" si="1688"/>
        <v>0.22047619047619046</v>
      </c>
      <c r="N4084" s="34">
        <f t="shared" si="1689"/>
        <v>1.2089810017271194</v>
      </c>
      <c r="O4084" s="12">
        <f t="shared" si="1690"/>
        <v>4.5356371490280782</v>
      </c>
      <c r="P4084" s="4">
        <f t="shared" si="1691"/>
        <v>200712</v>
      </c>
      <c r="Q4084" s="17">
        <f t="shared" si="1692"/>
        <v>1.1666666666666701</v>
      </c>
      <c r="R4084" s="17">
        <f t="shared" si="1693"/>
        <v>-6.2352941176469363</v>
      </c>
      <c r="S4084" s="16">
        <f t="shared" si="1694"/>
        <v>-5.0686274509802658</v>
      </c>
      <c r="T4084" s="5">
        <f t="shared" si="1695"/>
        <v>4.4999999999999867</v>
      </c>
      <c r="U4084" s="21">
        <f t="shared" si="1696"/>
        <v>0</v>
      </c>
      <c r="W4084" s="5">
        <f t="shared" si="1697"/>
        <v>0.16666666666667007</v>
      </c>
      <c r="X4084" s="4">
        <f t="shared" si="1698"/>
        <v>-0.14285714285714535</v>
      </c>
      <c r="AE4084" s="4">
        <f t="shared" si="1699"/>
        <v>-0.30952380952381542</v>
      </c>
      <c r="AJ4084" s="3">
        <f t="shared" si="1700"/>
        <v>4.5454545454543083E-2</v>
      </c>
      <c r="AK4084" s="3">
        <f t="shared" si="1701"/>
        <v>4.5454545454543083E-2</v>
      </c>
      <c r="AL4084" s="26">
        <f t="shared" si="1702"/>
        <v>4.4999999999999867</v>
      </c>
      <c r="AM4084" s="26">
        <f ca="1">IF(RAND()&lt;J4084,H4084*F4084,I4084*G4084)-1</f>
        <v>0.16666666666667007</v>
      </c>
      <c r="AN4084" s="26">
        <f ca="1">IF(RAND()&lt;(J4084+(2*F4084-1)*Sheet2!D$109),H4084*F4084,I4084*G4084)-1</f>
        <v>0.16666666666667007</v>
      </c>
      <c r="AO4084" s="3">
        <f t="shared" si="1682"/>
        <v>200712</v>
      </c>
    </row>
    <row r="4085" spans="1:41" x14ac:dyDescent="0.25">
      <c r="A4085" s="6">
        <v>39438</v>
      </c>
      <c r="B4085" s="1" t="s">
        <v>26</v>
      </c>
      <c r="C4085" s="1" t="s">
        <v>23</v>
      </c>
      <c r="D4085" s="1">
        <v>13</v>
      </c>
      <c r="E4085" s="1">
        <v>20</v>
      </c>
      <c r="F4085">
        <f t="shared" si="1683"/>
        <v>0</v>
      </c>
      <c r="G4085">
        <f t="shared" si="1684"/>
        <v>1</v>
      </c>
      <c r="H4085" s="4">
        <v>5.25</v>
      </c>
      <c r="I4085" s="4">
        <v>1.1666666666666701</v>
      </c>
      <c r="J4085" s="4">
        <f t="shared" si="1685"/>
        <v>0.19047619047619047</v>
      </c>
      <c r="K4085" s="4">
        <f t="shared" si="1686"/>
        <v>0.85714285714285465</v>
      </c>
      <c r="L4085" s="17">
        <f t="shared" si="1687"/>
        <v>0.22047619047619046</v>
      </c>
      <c r="M4085" s="17">
        <f t="shared" si="1688"/>
        <v>0.82714285714285463</v>
      </c>
      <c r="N4085" s="34">
        <f t="shared" si="1689"/>
        <v>4.5356371490280782</v>
      </c>
      <c r="O4085" s="12">
        <f t="shared" si="1690"/>
        <v>1.2089810017271194</v>
      </c>
      <c r="P4085" s="4">
        <f t="shared" si="1691"/>
        <v>200712</v>
      </c>
      <c r="Q4085" s="17">
        <f t="shared" si="1692"/>
        <v>4.4999999999999867</v>
      </c>
      <c r="R4085" s="17">
        <f t="shared" si="1693"/>
        <v>-6.2352941176469363</v>
      </c>
      <c r="S4085" s="16">
        <f t="shared" si="1694"/>
        <v>-1.7352941176469496</v>
      </c>
      <c r="T4085" s="5">
        <f t="shared" si="1695"/>
        <v>0.22222222222222288</v>
      </c>
      <c r="U4085" s="21">
        <f t="shared" si="1696"/>
        <v>0</v>
      </c>
      <c r="W4085" s="5">
        <f t="shared" si="1697"/>
        <v>-1</v>
      </c>
      <c r="X4085" s="4">
        <f t="shared" si="1698"/>
        <v>-1</v>
      </c>
      <c r="AE4085" s="4">
        <f t="shared" si="1699"/>
        <v>-5.0595238095238093</v>
      </c>
      <c r="AJ4085" s="3">
        <f t="shared" si="1700"/>
        <v>4.5454545454543083E-2</v>
      </c>
      <c r="AK4085" s="3">
        <f t="shared" si="1701"/>
        <v>4.5454545454543083E-2</v>
      </c>
      <c r="AL4085" s="26">
        <f t="shared" si="1702"/>
        <v>0.22222222222222288</v>
      </c>
      <c r="AM4085" s="26">
        <f ca="1">IF(RAND()&lt;J4085,H4085*F4085,I4085*G4085)-1</f>
        <v>0.16666666666667007</v>
      </c>
      <c r="AN4085" s="26">
        <f ca="1">IF(RAND()&lt;(J4085+(2*F4085-1)*Sheet2!D$109),H4085*F4085,I4085*G4085)-1</f>
        <v>0.16666666666667007</v>
      </c>
      <c r="AO4085" s="3">
        <f t="shared" si="1682"/>
        <v>200712</v>
      </c>
    </row>
    <row r="4086" spans="1:41" x14ac:dyDescent="0.25">
      <c r="A4086" s="6">
        <v>39436</v>
      </c>
      <c r="B4086" s="1" t="s">
        <v>45</v>
      </c>
      <c r="C4086" s="1" t="s">
        <v>43</v>
      </c>
      <c r="D4086" s="1">
        <v>24</v>
      </c>
      <c r="E4086" s="1">
        <v>41</v>
      </c>
      <c r="F4086">
        <f t="shared" si="1683"/>
        <v>0</v>
      </c>
      <c r="G4086">
        <f t="shared" si="1684"/>
        <v>1</v>
      </c>
      <c r="H4086" s="4">
        <v>4.0999999999999996</v>
      </c>
      <c r="I4086" s="4">
        <v>1.26315789473684</v>
      </c>
      <c r="J4086" s="4">
        <f t="shared" si="1685"/>
        <v>0.24390243902439027</v>
      </c>
      <c r="K4086" s="4">
        <f t="shared" si="1686"/>
        <v>0.79166666666666796</v>
      </c>
      <c r="L4086" s="17">
        <f t="shared" si="1687"/>
        <v>0.27390243902439027</v>
      </c>
      <c r="M4086" s="17">
        <f t="shared" si="1688"/>
        <v>0.76166666666666794</v>
      </c>
      <c r="N4086" s="34">
        <f t="shared" si="1689"/>
        <v>3.6509349955476398</v>
      </c>
      <c r="O4086" s="12">
        <f t="shared" si="1690"/>
        <v>1.3129102844638927</v>
      </c>
      <c r="P4086" s="4">
        <f t="shared" si="1691"/>
        <v>200712</v>
      </c>
      <c r="Q4086" s="17">
        <f t="shared" si="1692"/>
        <v>3.2458333333333385</v>
      </c>
      <c r="R4086" s="17">
        <f t="shared" si="1693"/>
        <v>-4.1225806451613201</v>
      </c>
      <c r="S4086" s="16">
        <f t="shared" si="1694"/>
        <v>-0.8767473118279816</v>
      </c>
      <c r="T4086" s="5">
        <f t="shared" si="1695"/>
        <v>0.3080872913992293</v>
      </c>
      <c r="U4086" s="21">
        <f t="shared" si="1696"/>
        <v>0</v>
      </c>
      <c r="W4086" s="5">
        <f t="shared" si="1697"/>
        <v>-1</v>
      </c>
      <c r="X4086" s="4">
        <f t="shared" si="1698"/>
        <v>-1</v>
      </c>
      <c r="AE4086" s="4">
        <f t="shared" si="1699"/>
        <v>-3.8560975609756092</v>
      </c>
      <c r="AJ4086" s="3">
        <f t="shared" si="1700"/>
        <v>3.4347399411188584E-2</v>
      </c>
      <c r="AK4086" s="3">
        <f t="shared" si="1701"/>
        <v>3.4347399411188695E-2</v>
      </c>
      <c r="AL4086" s="26">
        <f t="shared" si="1702"/>
        <v>0.3080872913992293</v>
      </c>
      <c r="AM4086" s="26">
        <f ca="1">IF(RAND()&lt;J4086,H4086*F4086,I4086*G4086)-1</f>
        <v>0.26315789473684004</v>
      </c>
      <c r="AN4086" s="26">
        <f ca="1">IF(RAND()&lt;(J4086+(2*F4086-1)*Sheet2!D$109),H4086*F4086,I4086*G4086)-1</f>
        <v>-1</v>
      </c>
      <c r="AO4086" s="3">
        <f t="shared" si="1682"/>
        <v>200712</v>
      </c>
    </row>
    <row r="4087" spans="1:41" x14ac:dyDescent="0.25">
      <c r="A4087" s="6">
        <v>39433</v>
      </c>
      <c r="B4087" s="1" t="s">
        <v>46</v>
      </c>
      <c r="C4087" s="1" t="s">
        <v>31</v>
      </c>
      <c r="D4087" s="1">
        <v>20</v>
      </c>
      <c r="E4087" s="1">
        <v>13</v>
      </c>
      <c r="F4087">
        <f t="shared" si="1683"/>
        <v>1</v>
      </c>
      <c r="G4087">
        <f t="shared" si="1684"/>
        <v>0</v>
      </c>
      <c r="H4087" s="4">
        <v>1.1739130434782601</v>
      </c>
      <c r="I4087" s="4">
        <v>5.25</v>
      </c>
      <c r="J4087" s="4">
        <f t="shared" si="1685"/>
        <v>0.85185185185185242</v>
      </c>
      <c r="K4087" s="4">
        <f t="shared" si="1686"/>
        <v>0.19047619047619047</v>
      </c>
      <c r="L4087" s="17">
        <f t="shared" si="1687"/>
        <v>0.82185185185185239</v>
      </c>
      <c r="M4087" s="17">
        <f t="shared" si="1688"/>
        <v>0.22047619047619046</v>
      </c>
      <c r="N4087" s="34">
        <f t="shared" si="1689"/>
        <v>1.2167643082469572</v>
      </c>
      <c r="O4087" s="12">
        <f t="shared" si="1690"/>
        <v>4.5356371490280782</v>
      </c>
      <c r="P4087" s="4">
        <f t="shared" si="1691"/>
        <v>200712</v>
      </c>
      <c r="Q4087" s="17">
        <f t="shared" si="1692"/>
        <v>1.1739130434782601</v>
      </c>
      <c r="R4087" s="17">
        <f t="shared" si="1693"/>
        <v>-5.9852941176470846</v>
      </c>
      <c r="S4087" s="16">
        <f t="shared" si="1694"/>
        <v>-4.8113810741688248</v>
      </c>
      <c r="T4087" s="5">
        <f t="shared" si="1695"/>
        <v>4.472222222222225</v>
      </c>
      <c r="U4087" s="21">
        <f t="shared" si="1696"/>
        <v>0</v>
      </c>
      <c r="W4087" s="5">
        <f t="shared" si="1697"/>
        <v>0.17391304347826009</v>
      </c>
      <c r="X4087" s="4">
        <f t="shared" si="1698"/>
        <v>-0.14814814814814758</v>
      </c>
      <c r="AE4087" s="4">
        <f t="shared" si="1699"/>
        <v>-0.32206119162640767</v>
      </c>
      <c r="AJ4087" s="3">
        <f t="shared" si="1700"/>
        <v>4.0609137055838018E-2</v>
      </c>
      <c r="AK4087" s="3">
        <f t="shared" si="1701"/>
        <v>4.0609137055838018E-2</v>
      </c>
      <c r="AL4087" s="26">
        <f t="shared" si="1702"/>
        <v>4.472222222222225</v>
      </c>
      <c r="AM4087" s="26">
        <f ca="1">IF(RAND()&lt;J4087,H4087*F4087,I4087*G4087)-1</f>
        <v>0.17391304347826009</v>
      </c>
      <c r="AN4087" s="26">
        <f ca="1">IF(RAND()&lt;(J4087+(2*F4087-1)*Sheet2!D$109),H4087*F4087,I4087*G4087)-1</f>
        <v>0.17391304347826009</v>
      </c>
      <c r="AO4087" s="3">
        <f t="shared" si="1682"/>
        <v>200712</v>
      </c>
    </row>
    <row r="4088" spans="1:41" x14ac:dyDescent="0.25">
      <c r="A4088" s="6">
        <v>39432</v>
      </c>
      <c r="B4088" s="1" t="s">
        <v>25</v>
      </c>
      <c r="C4088" s="1" t="s">
        <v>27</v>
      </c>
      <c r="D4088" s="1">
        <v>37</v>
      </c>
      <c r="E4088" s="1">
        <v>3</v>
      </c>
      <c r="F4088">
        <f t="shared" si="1683"/>
        <v>1</v>
      </c>
      <c r="G4088">
        <f t="shared" si="1684"/>
        <v>0</v>
      </c>
      <c r="H4088" s="4">
        <v>1.13333333333333</v>
      </c>
      <c r="I4088" s="4">
        <v>6.5</v>
      </c>
      <c r="J4088" s="4">
        <f t="shared" si="1685"/>
        <v>0.88235294117647323</v>
      </c>
      <c r="K4088" s="4">
        <f t="shared" si="1686"/>
        <v>0.15384615384615385</v>
      </c>
      <c r="L4088" s="17">
        <f t="shared" si="1687"/>
        <v>0.8523529411764732</v>
      </c>
      <c r="M4088" s="17">
        <f t="shared" si="1688"/>
        <v>0.18384615384615385</v>
      </c>
      <c r="N4088" s="34">
        <f t="shared" si="1689"/>
        <v>1.1732229123533435</v>
      </c>
      <c r="O4088" s="12">
        <f t="shared" si="1690"/>
        <v>5.4393305439330542</v>
      </c>
      <c r="P4088" s="4">
        <f t="shared" si="1691"/>
        <v>200712</v>
      </c>
      <c r="Q4088" s="17">
        <f t="shared" si="1692"/>
        <v>1.13333333333333</v>
      </c>
      <c r="R4088" s="17">
        <f t="shared" si="1693"/>
        <v>-7.6818181818183708</v>
      </c>
      <c r="S4088" s="16">
        <f t="shared" si="1694"/>
        <v>-6.5484848484850406</v>
      </c>
      <c r="T4088" s="5">
        <f t="shared" si="1695"/>
        <v>5.7352941176470758</v>
      </c>
      <c r="U4088" s="21">
        <f t="shared" si="1696"/>
        <v>1</v>
      </c>
      <c r="W4088" s="5">
        <f t="shared" si="1697"/>
        <v>0.13333333333332997</v>
      </c>
      <c r="X4088" s="4">
        <f t="shared" si="1698"/>
        <v>-0.11764705882352677</v>
      </c>
      <c r="AE4088" s="4">
        <f t="shared" si="1699"/>
        <v>-0.25098039215685675</v>
      </c>
      <c r="AJ4088" s="3">
        <f t="shared" si="1700"/>
        <v>3.4934497816596299E-2</v>
      </c>
      <c r="AK4088" s="3">
        <f t="shared" si="1701"/>
        <v>3.4934497816596299E-2</v>
      </c>
      <c r="AL4088" s="26">
        <f t="shared" si="1702"/>
        <v>5.7352941176470758</v>
      </c>
      <c r="AM4088" s="26">
        <f ca="1">IF(RAND()&lt;J4088,H4088*F4088,I4088*G4088)-1</f>
        <v>0.13333333333332997</v>
      </c>
      <c r="AN4088" s="26">
        <f ca="1">IF(RAND()&lt;(J4088+(2*F4088-1)*Sheet2!D$109),H4088*F4088,I4088*G4088)-1</f>
        <v>0.13333333333332997</v>
      </c>
      <c r="AO4088" s="3">
        <f t="shared" si="1682"/>
        <v>200712</v>
      </c>
    </row>
    <row r="4089" spans="1:41" x14ac:dyDescent="0.25">
      <c r="A4089" s="6">
        <v>39432</v>
      </c>
      <c r="B4089" s="1" t="s">
        <v>45</v>
      </c>
      <c r="C4089" s="1" t="s">
        <v>48</v>
      </c>
      <c r="D4089" s="1">
        <v>14</v>
      </c>
      <c r="E4089" s="1">
        <v>33</v>
      </c>
      <c r="F4089">
        <f t="shared" si="1683"/>
        <v>0</v>
      </c>
      <c r="G4089">
        <f t="shared" si="1684"/>
        <v>1</v>
      </c>
      <c r="H4089" s="4">
        <v>3.9</v>
      </c>
      <c r="I4089" s="4">
        <v>1.2777777777777799</v>
      </c>
      <c r="J4089" s="4">
        <f t="shared" si="1685"/>
        <v>0.25641025641025644</v>
      </c>
      <c r="K4089" s="4">
        <f t="shared" si="1686"/>
        <v>0.78260869565217261</v>
      </c>
      <c r="L4089" s="17">
        <f t="shared" si="1687"/>
        <v>0.28641025641025641</v>
      </c>
      <c r="M4089" s="17">
        <f t="shared" si="1688"/>
        <v>0.75260869565217259</v>
      </c>
      <c r="N4089" s="34">
        <f t="shared" si="1689"/>
        <v>3.4914950760966876</v>
      </c>
      <c r="O4089" s="12">
        <f t="shared" si="1690"/>
        <v>1.3287117273252478</v>
      </c>
      <c r="P4089" s="4">
        <f t="shared" si="1691"/>
        <v>200712</v>
      </c>
      <c r="Q4089" s="17">
        <f t="shared" si="1692"/>
        <v>3.0521739130434731</v>
      </c>
      <c r="R4089" s="17">
        <f t="shared" si="1693"/>
        <v>-3.9448275862068689</v>
      </c>
      <c r="S4089" s="16">
        <f t="shared" si="1694"/>
        <v>-0.89265367316339583</v>
      </c>
      <c r="T4089" s="5">
        <f t="shared" si="1695"/>
        <v>0.32763532763532821</v>
      </c>
      <c r="U4089" s="21">
        <f t="shared" si="1696"/>
        <v>0</v>
      </c>
      <c r="W4089" s="5">
        <f t="shared" si="1697"/>
        <v>-1</v>
      </c>
      <c r="X4089" s="4">
        <f t="shared" si="1698"/>
        <v>-1</v>
      </c>
      <c r="AE4089" s="4">
        <f t="shared" si="1699"/>
        <v>-3.6435897435897431</v>
      </c>
      <c r="AJ4089" s="3">
        <f t="shared" si="1700"/>
        <v>3.7553648068668344E-2</v>
      </c>
      <c r="AK4089" s="3">
        <f t="shared" si="1701"/>
        <v>3.7553648068668566E-2</v>
      </c>
      <c r="AL4089" s="26">
        <f t="shared" si="1702"/>
        <v>0.32763532763532821</v>
      </c>
      <c r="AM4089" s="26">
        <f ca="1">IF(RAND()&lt;J4089,H4089*F4089,I4089*G4089)-1</f>
        <v>0.2777777777777799</v>
      </c>
      <c r="AN4089" s="26">
        <f ca="1">IF(RAND()&lt;(J4089+(2*F4089-1)*Sheet2!D$109),H4089*F4089,I4089*G4089)-1</f>
        <v>0.2777777777777799</v>
      </c>
      <c r="AO4089" s="3">
        <f t="shared" si="1682"/>
        <v>200712</v>
      </c>
    </row>
    <row r="4090" spans="1:41" x14ac:dyDescent="0.25">
      <c r="A4090" s="6">
        <v>39432</v>
      </c>
      <c r="B4090" s="1" t="s">
        <v>50</v>
      </c>
      <c r="C4090" s="1" t="s">
        <v>19</v>
      </c>
      <c r="D4090" s="1">
        <v>51</v>
      </c>
      <c r="E4090" s="1">
        <v>14</v>
      </c>
      <c r="F4090">
        <f t="shared" si="1683"/>
        <v>1</v>
      </c>
      <c r="G4090">
        <f t="shared" si="1684"/>
        <v>0</v>
      </c>
      <c r="H4090" s="4">
        <v>1.2105263157894699</v>
      </c>
      <c r="I4090" s="4">
        <v>4.75</v>
      </c>
      <c r="J4090" s="4">
        <f t="shared" si="1685"/>
        <v>0.82608695652174169</v>
      </c>
      <c r="K4090" s="4">
        <f t="shared" si="1686"/>
        <v>0.21052631578947367</v>
      </c>
      <c r="L4090" s="17">
        <f t="shared" si="1687"/>
        <v>0.79608695652174166</v>
      </c>
      <c r="M4090" s="17">
        <f t="shared" si="1688"/>
        <v>0.24052631578947367</v>
      </c>
      <c r="N4090" s="34">
        <f t="shared" si="1689"/>
        <v>1.2561441835062768</v>
      </c>
      <c r="O4090" s="12">
        <f t="shared" si="1690"/>
        <v>4.1575492341356677</v>
      </c>
      <c r="P4090" s="4">
        <f t="shared" si="1691"/>
        <v>200712</v>
      </c>
      <c r="Q4090" s="17">
        <f t="shared" si="1692"/>
        <v>1.2105263157894699</v>
      </c>
      <c r="R4090" s="17">
        <f t="shared" si="1693"/>
        <v>-5.0166666666667519</v>
      </c>
      <c r="S4090" s="16">
        <f t="shared" si="1694"/>
        <v>-3.806140350877282</v>
      </c>
      <c r="T4090" s="5">
        <f t="shared" si="1695"/>
        <v>3.9239130434782732</v>
      </c>
      <c r="U4090" s="21">
        <f t="shared" si="1696"/>
        <v>0</v>
      </c>
      <c r="W4090" s="5">
        <f t="shared" si="1697"/>
        <v>0.2105263157894699</v>
      </c>
      <c r="X4090" s="4">
        <f t="shared" si="1698"/>
        <v>-0.17391304347825831</v>
      </c>
      <c r="AE4090" s="4">
        <f t="shared" si="1699"/>
        <v>-0.38443935926772821</v>
      </c>
      <c r="AJ4090" s="3">
        <f t="shared" si="1700"/>
        <v>3.5320088300223151E-2</v>
      </c>
      <c r="AK4090" s="3">
        <f t="shared" si="1701"/>
        <v>3.532008830022304E-2</v>
      </c>
      <c r="AL4090" s="26">
        <f t="shared" si="1702"/>
        <v>3.9239130434782732</v>
      </c>
      <c r="AM4090" s="26">
        <f ca="1">IF(RAND()&lt;J4090,H4090*F4090,I4090*G4090)-1</f>
        <v>0.2105263157894699</v>
      </c>
      <c r="AN4090" s="26">
        <f ca="1">IF(RAND()&lt;(J4090+(2*F4090-1)*Sheet2!D$109),H4090*F4090,I4090*G4090)-1</f>
        <v>0.2105263157894699</v>
      </c>
      <c r="AO4090" s="3">
        <f t="shared" si="1682"/>
        <v>200712</v>
      </c>
    </row>
    <row r="4091" spans="1:41" x14ac:dyDescent="0.25">
      <c r="A4091" s="6">
        <v>39432</v>
      </c>
      <c r="B4091" s="1" t="s">
        <v>43</v>
      </c>
      <c r="C4091" s="1" t="s">
        <v>42</v>
      </c>
      <c r="D4091" s="1">
        <v>22</v>
      </c>
      <c r="E4091" s="1">
        <v>29</v>
      </c>
      <c r="F4091">
        <f t="shared" si="1683"/>
        <v>0</v>
      </c>
      <c r="G4091">
        <f t="shared" si="1684"/>
        <v>1</v>
      </c>
      <c r="H4091" s="4">
        <v>1.5882352941176499</v>
      </c>
      <c r="I4091" s="4">
        <v>2.5</v>
      </c>
      <c r="J4091" s="4">
        <f t="shared" si="1685"/>
        <v>0.62962962962962854</v>
      </c>
      <c r="K4091" s="4">
        <f t="shared" si="1686"/>
        <v>0.4</v>
      </c>
      <c r="L4091" s="17">
        <f t="shared" si="1687"/>
        <v>0.65962962962962857</v>
      </c>
      <c r="M4091" s="17">
        <f t="shared" si="1688"/>
        <v>0.37</v>
      </c>
      <c r="N4091" s="34">
        <f t="shared" si="1689"/>
        <v>1.5160022459292557</v>
      </c>
      <c r="O4091" s="12">
        <f t="shared" si="1690"/>
        <v>2.7027027027027026</v>
      </c>
      <c r="P4091" s="4">
        <f t="shared" si="1691"/>
        <v>200712</v>
      </c>
      <c r="Q4091" s="17">
        <f t="shared" si="1692"/>
        <v>0.6352941176470599</v>
      </c>
      <c r="R4091" s="17">
        <f t="shared" si="1693"/>
        <v>-2.3666666666666587</v>
      </c>
      <c r="S4091" s="16">
        <f t="shared" si="1694"/>
        <v>-1.7313725490195988</v>
      </c>
      <c r="T4091" s="5">
        <f t="shared" si="1695"/>
        <v>1.5740740740740713</v>
      </c>
      <c r="U4091" s="21">
        <f t="shared" si="1696"/>
        <v>0</v>
      </c>
      <c r="W4091" s="5">
        <f t="shared" si="1697"/>
        <v>-1</v>
      </c>
      <c r="X4091" s="4">
        <f t="shared" si="1698"/>
        <v>-1</v>
      </c>
      <c r="AE4091" s="4">
        <f t="shared" si="1699"/>
        <v>-0.95860566448802131</v>
      </c>
      <c r="AJ4091" s="3">
        <f t="shared" si="1700"/>
        <v>2.8776978417265231E-2</v>
      </c>
      <c r="AK4091" s="3">
        <f t="shared" si="1701"/>
        <v>2.8776978417265231E-2</v>
      </c>
      <c r="AL4091" s="26">
        <f t="shared" si="1702"/>
        <v>1.5740740740740713</v>
      </c>
      <c r="AM4091" s="26">
        <f ca="1">IF(RAND()&lt;J4091,H4091*F4091,I4091*G4091)-1</f>
        <v>1.5</v>
      </c>
      <c r="AN4091" s="26">
        <f ca="1">IF(RAND()&lt;(J4091+(2*F4091-1)*Sheet2!D$109),H4091*F4091,I4091*G4091)-1</f>
        <v>-1</v>
      </c>
      <c r="AO4091" s="3">
        <f t="shared" si="1682"/>
        <v>200712</v>
      </c>
    </row>
    <row r="4092" spans="1:41" x14ac:dyDescent="0.25">
      <c r="A4092" s="6">
        <v>39432</v>
      </c>
      <c r="B4092" s="1" t="s">
        <v>40</v>
      </c>
      <c r="C4092" s="1" t="s">
        <v>22</v>
      </c>
      <c r="D4092" s="1">
        <v>14</v>
      </c>
      <c r="E4092" s="1">
        <v>21</v>
      </c>
      <c r="F4092">
        <f t="shared" si="1683"/>
        <v>0</v>
      </c>
      <c r="G4092">
        <f t="shared" si="1684"/>
        <v>1</v>
      </c>
      <c r="H4092" s="4">
        <v>4.8499999999999996</v>
      </c>
      <c r="I4092" s="4">
        <v>1.1886792452830199</v>
      </c>
      <c r="J4092" s="4">
        <f t="shared" si="1685"/>
        <v>0.2061855670103093</v>
      </c>
      <c r="K4092" s="4">
        <f t="shared" si="1686"/>
        <v>0.8412698412698405</v>
      </c>
      <c r="L4092" s="17">
        <f t="shared" si="1687"/>
        <v>0.23618556701030929</v>
      </c>
      <c r="M4092" s="17">
        <f t="shared" si="1688"/>
        <v>0.81126984126984047</v>
      </c>
      <c r="N4092" s="34">
        <f t="shared" si="1689"/>
        <v>4.2339589698821474</v>
      </c>
      <c r="O4092" s="12">
        <f t="shared" si="1690"/>
        <v>1.2326354920759159</v>
      </c>
      <c r="P4092" s="4">
        <f t="shared" si="1691"/>
        <v>200712</v>
      </c>
      <c r="Q4092" s="17">
        <f t="shared" si="1692"/>
        <v>4.0801587301587263</v>
      </c>
      <c r="R4092" s="17">
        <f t="shared" si="1693"/>
        <v>-5.559740259740229</v>
      </c>
      <c r="S4092" s="16">
        <f t="shared" si="1694"/>
        <v>-1.4795815295815027</v>
      </c>
      <c r="T4092" s="5">
        <f t="shared" si="1695"/>
        <v>0.24508850418206599</v>
      </c>
      <c r="U4092" s="21">
        <f t="shared" si="1696"/>
        <v>0</v>
      </c>
      <c r="W4092" s="5">
        <f t="shared" si="1697"/>
        <v>-1</v>
      </c>
      <c r="X4092" s="4">
        <f t="shared" si="1698"/>
        <v>-1</v>
      </c>
      <c r="AE4092" s="4">
        <f t="shared" si="1699"/>
        <v>-4.6438144329896902</v>
      </c>
      <c r="AJ4092" s="3">
        <f t="shared" si="1700"/>
        <v>4.5305421027963755E-2</v>
      </c>
      <c r="AK4092" s="3">
        <f t="shared" si="1701"/>
        <v>4.5305421027963755E-2</v>
      </c>
      <c r="AL4092" s="26">
        <f t="shared" si="1702"/>
        <v>0.24508850418206599</v>
      </c>
      <c r="AM4092" s="26">
        <f ca="1">IF(RAND()&lt;J4092,H4092*F4092,I4092*G4092)-1</f>
        <v>0.18867924528301994</v>
      </c>
      <c r="AN4092" s="26">
        <f ca="1">IF(RAND()&lt;(J4092+(2*F4092-1)*Sheet2!D$109),H4092*F4092,I4092*G4092)-1</f>
        <v>-1</v>
      </c>
      <c r="AO4092" s="3">
        <f t="shared" si="1682"/>
        <v>200712</v>
      </c>
    </row>
    <row r="4093" spans="1:41" x14ac:dyDescent="0.25">
      <c r="A4093" s="6">
        <v>39432</v>
      </c>
      <c r="B4093" s="1" t="s">
        <v>20</v>
      </c>
      <c r="C4093" s="1" t="s">
        <v>34</v>
      </c>
      <c r="D4093" s="1">
        <v>10</v>
      </c>
      <c r="E4093" s="1">
        <v>22</v>
      </c>
      <c r="F4093">
        <f t="shared" si="1683"/>
        <v>0</v>
      </c>
      <c r="G4093">
        <f t="shared" si="1684"/>
        <v>1</v>
      </c>
      <c r="H4093" s="4">
        <v>1.37037037037037</v>
      </c>
      <c r="I4093" s="4">
        <v>3.2</v>
      </c>
      <c r="J4093" s="4">
        <f t="shared" si="1685"/>
        <v>0.72972972972972994</v>
      </c>
      <c r="K4093" s="4">
        <f t="shared" si="1686"/>
        <v>0.3125</v>
      </c>
      <c r="L4093" s="17">
        <f t="shared" si="1687"/>
        <v>0.75972972972972996</v>
      </c>
      <c r="M4093" s="17">
        <f t="shared" si="1688"/>
        <v>0.28249999999999997</v>
      </c>
      <c r="N4093" s="34">
        <f t="shared" si="1689"/>
        <v>1.3162575595873351</v>
      </c>
      <c r="O4093" s="12">
        <f t="shared" si="1690"/>
        <v>3.5398230088495577</v>
      </c>
      <c r="P4093" s="4">
        <f t="shared" si="1691"/>
        <v>200712</v>
      </c>
      <c r="Q4093" s="17">
        <f t="shared" si="1692"/>
        <v>0.42824074074074059</v>
      </c>
      <c r="R4093" s="17">
        <f t="shared" si="1693"/>
        <v>-3.154545454545457</v>
      </c>
      <c r="S4093" s="16">
        <f t="shared" si="1694"/>
        <v>-2.7263047138047165</v>
      </c>
      <c r="T4093" s="5">
        <f t="shared" si="1695"/>
        <v>2.3351351351351357</v>
      </c>
      <c r="U4093" s="21">
        <f t="shared" si="1696"/>
        <v>0</v>
      </c>
      <c r="W4093" s="5">
        <f t="shared" si="1697"/>
        <v>-1</v>
      </c>
      <c r="X4093" s="4">
        <f t="shared" si="1698"/>
        <v>-1</v>
      </c>
      <c r="AE4093" s="4">
        <f t="shared" si="1699"/>
        <v>-0.64064064064064008</v>
      </c>
      <c r="AJ4093" s="3">
        <f t="shared" si="1700"/>
        <v>4.0518638573744048E-2</v>
      </c>
      <c r="AK4093" s="3">
        <f t="shared" si="1701"/>
        <v>4.0518638573744048E-2</v>
      </c>
      <c r="AL4093" s="26">
        <f t="shared" si="1702"/>
        <v>2.3351351351351357</v>
      </c>
      <c r="AM4093" s="26">
        <f ca="1">IF(RAND()&lt;J4093,H4093*F4093,I4093*G4093)-1</f>
        <v>2.2000000000000002</v>
      </c>
      <c r="AN4093" s="26">
        <f ca="1">IF(RAND()&lt;(J4093+(2*F4093-1)*Sheet2!D$109),H4093*F4093,I4093*G4093)-1</f>
        <v>-1</v>
      </c>
      <c r="AO4093" s="3">
        <f t="shared" si="1682"/>
        <v>200712</v>
      </c>
    </row>
    <row r="4094" spans="1:41" x14ac:dyDescent="0.25">
      <c r="A4094" s="6">
        <v>39432</v>
      </c>
      <c r="B4094" s="1" t="s">
        <v>28</v>
      </c>
      <c r="C4094" s="1" t="s">
        <v>49</v>
      </c>
      <c r="D4094" s="1">
        <v>31</v>
      </c>
      <c r="E4094" s="1">
        <v>24</v>
      </c>
      <c r="F4094">
        <f t="shared" si="1683"/>
        <v>1</v>
      </c>
      <c r="G4094">
        <f t="shared" si="1684"/>
        <v>0</v>
      </c>
      <c r="H4094" s="4">
        <v>1.47619047619048</v>
      </c>
      <c r="I4094" s="4">
        <v>2.8</v>
      </c>
      <c r="J4094" s="4">
        <f t="shared" si="1685"/>
        <v>0.67741935483870785</v>
      </c>
      <c r="K4094" s="4">
        <f t="shared" si="1686"/>
        <v>0.35714285714285715</v>
      </c>
      <c r="L4094" s="17">
        <f t="shared" si="1687"/>
        <v>0.64741935483870783</v>
      </c>
      <c r="M4094" s="17">
        <f t="shared" si="1688"/>
        <v>0.38714285714285712</v>
      </c>
      <c r="N4094" s="34">
        <f t="shared" si="1689"/>
        <v>1.54459392127554</v>
      </c>
      <c r="O4094" s="12">
        <f t="shared" si="1690"/>
        <v>2.5830258302583027</v>
      </c>
      <c r="P4094" s="4">
        <f t="shared" si="1691"/>
        <v>200712</v>
      </c>
      <c r="Q4094" s="17">
        <f t="shared" si="1692"/>
        <v>1.47619047619048</v>
      </c>
      <c r="R4094" s="17">
        <f t="shared" si="1693"/>
        <v>-2.6555555555555381</v>
      </c>
      <c r="S4094" s="16">
        <f t="shared" si="1694"/>
        <v>-1.1793650793650581</v>
      </c>
      <c r="T4094" s="5">
        <f t="shared" si="1695"/>
        <v>1.8967741935483819</v>
      </c>
      <c r="U4094" s="21">
        <f t="shared" si="1696"/>
        <v>0</v>
      </c>
      <c r="W4094" s="5">
        <f t="shared" si="1697"/>
        <v>0.47619047619048005</v>
      </c>
      <c r="X4094" s="4">
        <f t="shared" si="1698"/>
        <v>-0.32258064516129215</v>
      </c>
      <c r="AE4094" s="4">
        <f t="shared" si="1699"/>
        <v>-0.79877112135177242</v>
      </c>
      <c r="AJ4094" s="3">
        <f t="shared" si="1700"/>
        <v>3.3407572383071904E-2</v>
      </c>
      <c r="AK4094" s="3">
        <f t="shared" si="1701"/>
        <v>3.3407572383071682E-2</v>
      </c>
      <c r="AL4094" s="26">
        <f t="shared" si="1702"/>
        <v>1.8967741935483819</v>
      </c>
      <c r="AM4094" s="26">
        <f ca="1">IF(RAND()&lt;J4094,H4094*F4094,I4094*G4094)-1</f>
        <v>0.47619047619048005</v>
      </c>
      <c r="AN4094" s="26">
        <f ca="1">IF(RAND()&lt;(J4094+(2*F4094-1)*Sheet2!D$109),H4094*F4094,I4094*G4094)-1</f>
        <v>-1</v>
      </c>
      <c r="AO4094" s="3">
        <f t="shared" si="1682"/>
        <v>200712</v>
      </c>
    </row>
    <row r="4095" spans="1:41" x14ac:dyDescent="0.25">
      <c r="A4095" s="6">
        <v>39432</v>
      </c>
      <c r="B4095" s="1" t="s">
        <v>38</v>
      </c>
      <c r="C4095" s="1" t="s">
        <v>39</v>
      </c>
      <c r="D4095" s="1">
        <v>20</v>
      </c>
      <c r="E4095" s="1">
        <v>10</v>
      </c>
      <c r="F4095">
        <f t="shared" si="1683"/>
        <v>1</v>
      </c>
      <c r="G4095">
        <f t="shared" si="1684"/>
        <v>0</v>
      </c>
      <c r="H4095" s="4">
        <v>1.0833333333333299</v>
      </c>
      <c r="I4095" s="4">
        <v>10</v>
      </c>
      <c r="J4095" s="4">
        <f t="shared" si="1685"/>
        <v>0.92307692307692601</v>
      </c>
      <c r="K4095" s="4">
        <f t="shared" si="1686"/>
        <v>0.1</v>
      </c>
      <c r="L4095" s="17">
        <f t="shared" si="1687"/>
        <v>0.89307692307692599</v>
      </c>
      <c r="M4095" s="17">
        <f t="shared" si="1688"/>
        <v>0.13</v>
      </c>
      <c r="N4095" s="34">
        <f t="shared" si="1689"/>
        <v>1.1197243755383253</v>
      </c>
      <c r="O4095" s="12">
        <f t="shared" si="1690"/>
        <v>7.6923076923076916</v>
      </c>
      <c r="P4095" s="4">
        <f t="shared" si="1691"/>
        <v>200712</v>
      </c>
      <c r="Q4095" s="17">
        <f t="shared" si="1692"/>
        <v>1.0833333333333299</v>
      </c>
      <c r="R4095" s="17">
        <f t="shared" si="1693"/>
        <v>-12.111111111111601</v>
      </c>
      <c r="S4095" s="16">
        <f t="shared" si="1694"/>
        <v>-11.027777777778271</v>
      </c>
      <c r="T4095" s="5">
        <f t="shared" si="1695"/>
        <v>9.2307692307692601</v>
      </c>
      <c r="U4095" s="21">
        <f t="shared" si="1696"/>
        <v>1</v>
      </c>
      <c r="W4095" s="5">
        <f t="shared" si="1697"/>
        <v>8.3333333333329929E-2</v>
      </c>
      <c r="X4095" s="4">
        <f t="shared" si="1698"/>
        <v>-7.6923076923073985E-2</v>
      </c>
      <c r="AE4095" s="4">
        <f t="shared" si="1699"/>
        <v>-0.16025641025640391</v>
      </c>
      <c r="AJ4095" s="3">
        <f t="shared" si="1700"/>
        <v>2.2556390977446328E-2</v>
      </c>
      <c r="AK4095" s="3">
        <f t="shared" si="1701"/>
        <v>2.255639097744655E-2</v>
      </c>
      <c r="AL4095" s="26">
        <f t="shared" si="1702"/>
        <v>9.2307692307692601</v>
      </c>
      <c r="AM4095" s="26">
        <f ca="1">IF(RAND()&lt;J4095,H4095*F4095,I4095*G4095)-1</f>
        <v>8.3333333333329929E-2</v>
      </c>
      <c r="AN4095" s="26">
        <f ca="1">IF(RAND()&lt;(J4095+(2*F4095-1)*Sheet2!D$109),H4095*F4095,I4095*G4095)-1</f>
        <v>8.3333333333329929E-2</v>
      </c>
      <c r="AO4095" s="3">
        <f t="shared" si="1682"/>
        <v>200712</v>
      </c>
    </row>
    <row r="4096" spans="1:41" x14ac:dyDescent="0.25">
      <c r="A4096" s="6">
        <v>39432</v>
      </c>
      <c r="B4096" s="1" t="s">
        <v>37</v>
      </c>
      <c r="C4096" s="1" t="s">
        <v>29</v>
      </c>
      <c r="D4096" s="1">
        <v>22</v>
      </c>
      <c r="E4096" s="1">
        <v>16</v>
      </c>
      <c r="F4096">
        <f t="shared" si="1683"/>
        <v>1</v>
      </c>
      <c r="G4096">
        <f t="shared" si="1684"/>
        <v>0</v>
      </c>
      <c r="H4096" s="4">
        <v>2.5499999999999998</v>
      </c>
      <c r="I4096" s="4">
        <v>1.5714285714285698</v>
      </c>
      <c r="J4096" s="4">
        <f t="shared" si="1685"/>
        <v>0.39215686274509809</v>
      </c>
      <c r="K4096" s="4">
        <f t="shared" si="1686"/>
        <v>0.63636363636363702</v>
      </c>
      <c r="L4096" s="17">
        <f t="shared" si="1687"/>
        <v>0.36215686274509806</v>
      </c>
      <c r="M4096" s="17">
        <f t="shared" si="1688"/>
        <v>0.66636363636363705</v>
      </c>
      <c r="N4096" s="34">
        <f t="shared" si="1689"/>
        <v>2.7612344342176502</v>
      </c>
      <c r="O4096" s="12">
        <f t="shared" si="1690"/>
        <v>1.5006821282401075</v>
      </c>
      <c r="P4096" s="4">
        <f t="shared" si="1691"/>
        <v>200712</v>
      </c>
      <c r="Q4096" s="17">
        <f t="shared" si="1692"/>
        <v>2.5499999999999998</v>
      </c>
      <c r="R4096" s="17">
        <f t="shared" si="1693"/>
        <v>-2.3951612903225854</v>
      </c>
      <c r="S4096" s="16">
        <f t="shared" si="1694"/>
        <v>0.15483870967741442</v>
      </c>
      <c r="T4096" s="5">
        <f t="shared" si="1695"/>
        <v>0.61624649859943925</v>
      </c>
      <c r="U4096" s="21">
        <f t="shared" si="1696"/>
        <v>0</v>
      </c>
      <c r="W4096" s="5">
        <f t="shared" si="1697"/>
        <v>1.5499999999999998</v>
      </c>
      <c r="X4096" s="4">
        <f t="shared" si="1698"/>
        <v>-0.60784313725490191</v>
      </c>
      <c r="AE4096" s="4">
        <f t="shared" si="1699"/>
        <v>-2.1578431372549018</v>
      </c>
      <c r="AJ4096" s="3">
        <f t="shared" si="1700"/>
        <v>2.7729636048527628E-2</v>
      </c>
      <c r="AK4096" s="3">
        <f t="shared" si="1701"/>
        <v>2.7729636048527739E-2</v>
      </c>
      <c r="AL4096" s="26">
        <f t="shared" si="1702"/>
        <v>0.61624649859943925</v>
      </c>
      <c r="AM4096" s="26">
        <f ca="1">IF(RAND()&lt;J4096,H4096*F4096,I4096*G4096)-1</f>
        <v>-1</v>
      </c>
      <c r="AN4096" s="26">
        <f ca="1">IF(RAND()&lt;(J4096+(2*F4096-1)*Sheet2!D$109),H4096*F4096,I4096*G4096)-1</f>
        <v>-1</v>
      </c>
      <c r="AO4096" s="3">
        <f t="shared" si="1682"/>
        <v>200712</v>
      </c>
    </row>
    <row r="4097" spans="1:41" x14ac:dyDescent="0.25">
      <c r="A4097" s="6">
        <v>39432</v>
      </c>
      <c r="B4097" s="1" t="s">
        <v>35</v>
      </c>
      <c r="C4097" s="1" t="s">
        <v>36</v>
      </c>
      <c r="D4097" s="1">
        <v>17</v>
      </c>
      <c r="E4097" s="1">
        <v>26</v>
      </c>
      <c r="F4097">
        <f t="shared" si="1683"/>
        <v>0</v>
      </c>
      <c r="G4097">
        <f t="shared" si="1684"/>
        <v>1</v>
      </c>
      <c r="H4097" s="4">
        <v>2.7</v>
      </c>
      <c r="I4097" s="4">
        <v>1.5263157894736801</v>
      </c>
      <c r="J4097" s="4">
        <f t="shared" si="1685"/>
        <v>0.37037037037037035</v>
      </c>
      <c r="K4097" s="4">
        <f t="shared" si="1686"/>
        <v>0.6551724137931052</v>
      </c>
      <c r="L4097" s="17">
        <f t="shared" si="1687"/>
        <v>0.40037037037037038</v>
      </c>
      <c r="M4097" s="17">
        <f t="shared" si="1688"/>
        <v>0.62517241379310518</v>
      </c>
      <c r="N4097" s="34">
        <f t="shared" si="1689"/>
        <v>2.497687326549491</v>
      </c>
      <c r="O4097" s="12">
        <f t="shared" si="1690"/>
        <v>1.5995587424158808</v>
      </c>
      <c r="P4097" s="4">
        <f t="shared" si="1691"/>
        <v>200712</v>
      </c>
      <c r="Q4097" s="17">
        <f t="shared" si="1692"/>
        <v>1.7689655172413843</v>
      </c>
      <c r="R4097" s="17">
        <f t="shared" si="1693"/>
        <v>-2.4882352941176622</v>
      </c>
      <c r="S4097" s="16">
        <f t="shared" si="1694"/>
        <v>-0.71926977687627791</v>
      </c>
      <c r="T4097" s="5">
        <f t="shared" si="1695"/>
        <v>0.56530214424951108</v>
      </c>
      <c r="U4097" s="21">
        <f t="shared" si="1696"/>
        <v>0</v>
      </c>
      <c r="W4097" s="5">
        <f t="shared" si="1697"/>
        <v>-1</v>
      </c>
      <c r="X4097" s="4">
        <f t="shared" si="1698"/>
        <v>-1</v>
      </c>
      <c r="AE4097" s="4">
        <f t="shared" si="1699"/>
        <v>-2.3296296296296299</v>
      </c>
      <c r="AJ4097" s="3">
        <f t="shared" si="1700"/>
        <v>2.4906600249067767E-2</v>
      </c>
      <c r="AK4097" s="3">
        <f t="shared" si="1701"/>
        <v>2.4906600249067767E-2</v>
      </c>
      <c r="AL4097" s="26">
        <f t="shared" si="1702"/>
        <v>0.56530214424951108</v>
      </c>
      <c r="AM4097" s="26">
        <f ca="1">IF(RAND()&lt;J4097,H4097*F4097,I4097*G4097)-1</f>
        <v>0.52631578947368007</v>
      </c>
      <c r="AN4097" s="26">
        <f ca="1">IF(RAND()&lt;(J4097+(2*F4097-1)*Sheet2!D$109),H4097*F4097,I4097*G4097)-1</f>
        <v>0.52631578947368007</v>
      </c>
      <c r="AO4097" s="3">
        <f t="shared" si="1682"/>
        <v>200712</v>
      </c>
    </row>
    <row r="4098" spans="1:41" x14ac:dyDescent="0.25">
      <c r="A4098" s="6">
        <v>39432</v>
      </c>
      <c r="B4098" s="1" t="s">
        <v>23</v>
      </c>
      <c r="C4098" s="1" t="s">
        <v>41</v>
      </c>
      <c r="D4098" s="1">
        <v>6</v>
      </c>
      <c r="E4098" s="1">
        <v>10</v>
      </c>
      <c r="F4098">
        <f t="shared" si="1683"/>
        <v>0</v>
      </c>
      <c r="G4098">
        <f t="shared" si="1684"/>
        <v>1</v>
      </c>
      <c r="H4098" s="4">
        <v>1.1739130434782601</v>
      </c>
      <c r="I4098" s="4">
        <v>5</v>
      </c>
      <c r="J4098" s="4">
        <f t="shared" si="1685"/>
        <v>0.85185185185185242</v>
      </c>
      <c r="K4098" s="4">
        <f t="shared" si="1686"/>
        <v>0.2</v>
      </c>
      <c r="L4098" s="17">
        <f t="shared" si="1687"/>
        <v>0.88185185185185244</v>
      </c>
      <c r="M4098" s="17">
        <f t="shared" si="1688"/>
        <v>0.17</v>
      </c>
      <c r="N4098" s="34">
        <f t="shared" si="1689"/>
        <v>1.1339773204535901</v>
      </c>
      <c r="O4098" s="12">
        <f t="shared" si="1690"/>
        <v>5.8823529411764701</v>
      </c>
      <c r="P4098" s="4">
        <f t="shared" si="1691"/>
        <v>200712</v>
      </c>
      <c r="Q4098" s="17">
        <f t="shared" si="1692"/>
        <v>0.23478260869565201</v>
      </c>
      <c r="R4098" s="17">
        <f t="shared" si="1693"/>
        <v>-6.0000000000000258</v>
      </c>
      <c r="S4098" s="16">
        <f t="shared" si="1694"/>
        <v>-5.7652173913043736</v>
      </c>
      <c r="T4098" s="5">
        <f t="shared" si="1695"/>
        <v>4.2592592592592622</v>
      </c>
      <c r="U4098" s="21">
        <f t="shared" si="1696"/>
        <v>0</v>
      </c>
      <c r="W4098" s="5">
        <f t="shared" si="1697"/>
        <v>-1</v>
      </c>
      <c r="X4098" s="4">
        <f t="shared" si="1698"/>
        <v>-1</v>
      </c>
      <c r="AE4098" s="4">
        <f t="shared" si="1699"/>
        <v>-0.32206119162640767</v>
      </c>
      <c r="AJ4098" s="3">
        <f t="shared" si="1700"/>
        <v>4.9295774647887813E-2</v>
      </c>
      <c r="AK4098" s="3">
        <f t="shared" si="1701"/>
        <v>4.9295774647887924E-2</v>
      </c>
      <c r="AL4098" s="26">
        <f t="shared" si="1702"/>
        <v>4.2592592592592622</v>
      </c>
      <c r="AM4098" s="26">
        <f ca="1">IF(RAND()&lt;J4098,H4098*F4098,I4098*G4098)-1</f>
        <v>-1</v>
      </c>
      <c r="AN4098" s="26">
        <f ca="1">IF(RAND()&lt;(J4098+(2*F4098-1)*Sheet2!D$109),H4098*F4098,I4098*G4098)-1</f>
        <v>-1</v>
      </c>
      <c r="AO4098" s="3">
        <f t="shared" ref="AO4098:AO4161" si="1703">P4098</f>
        <v>200712</v>
      </c>
    </row>
    <row r="4099" spans="1:41" x14ac:dyDescent="0.25">
      <c r="A4099" s="6">
        <v>39432</v>
      </c>
      <c r="B4099" s="1" t="s">
        <v>44</v>
      </c>
      <c r="C4099" s="1" t="s">
        <v>32</v>
      </c>
      <c r="D4099" s="1">
        <v>8</v>
      </c>
      <c r="E4099" s="1">
        <v>0</v>
      </c>
      <c r="F4099">
        <f t="shared" ref="F4099:F4162" si="1704">IF(D4099&gt;E4099,1,0)</f>
        <v>1</v>
      </c>
      <c r="G4099">
        <f t="shared" ref="G4099:G4162" si="1705">IF(E4099&gt;D4099,1,0)</f>
        <v>0</v>
      </c>
      <c r="H4099" s="4">
        <v>1.44444444444444</v>
      </c>
      <c r="I4099" s="4">
        <v>2.85</v>
      </c>
      <c r="J4099" s="4">
        <f t="shared" ref="J4099:J4162" si="1706">1/H4099</f>
        <v>0.6923076923076944</v>
      </c>
      <c r="K4099" s="4">
        <f t="shared" ref="K4099:K4162" si="1707">1/I4099</f>
        <v>0.35087719298245612</v>
      </c>
      <c r="L4099" s="17">
        <f t="shared" ref="L4099:L4162" si="1708">IF(F4099&gt;0,J4099-0.03,J4099+0.03)</f>
        <v>0.66230769230769437</v>
      </c>
      <c r="M4099" s="17">
        <f t="shared" ref="M4099:M4162" si="1709">IF(G4099&gt;0,K4099-0.03,K4099+0.03)</f>
        <v>0.38087719298245615</v>
      </c>
      <c r="N4099" s="34">
        <f t="shared" ref="N4099:N4162" si="1710">1/L4099</f>
        <v>1.509872241579554</v>
      </c>
      <c r="O4099" s="12">
        <f t="shared" ref="O4099:O4162" si="1711">1/M4099</f>
        <v>2.62551819438047</v>
      </c>
      <c r="P4099" s="4">
        <f t="shared" ref="P4099:P4162" si="1712">YEAR(A4099)*100+MONTH(A4099)</f>
        <v>200712</v>
      </c>
      <c r="Q4099" s="17">
        <f t="shared" ref="Q4099:Q4162" si="1713">IF(F4099=1,H4099,H4099/I4099)</f>
        <v>1.44444444444444</v>
      </c>
      <c r="R4099" s="17">
        <f t="shared" ref="R4099:R4162" si="1714">-1/(H4099-1)-1/(I4099-1)</f>
        <v>-2.790540540540563</v>
      </c>
      <c r="S4099" s="16">
        <f t="shared" ref="S4099:S4162" si="1715">Q4099+R4099</f>
        <v>-1.346096096096123</v>
      </c>
      <c r="T4099" s="5">
        <f t="shared" ref="T4099:T4162" si="1716">I4099/H4099</f>
        <v>1.9730769230769292</v>
      </c>
      <c r="U4099" s="21">
        <f t="shared" ref="U4099:U4162" si="1717">IF(H4099&lt;U$1,1,0)</f>
        <v>0</v>
      </c>
      <c r="W4099" s="5">
        <f t="shared" ref="W4099:W4162" si="1718">H4099*F4099-1</f>
        <v>0.44444444444443998</v>
      </c>
      <c r="X4099" s="4">
        <f t="shared" ref="X4099:X4162" si="1719">J4099*F4099-1</f>
        <v>-0.3076923076923056</v>
      </c>
      <c r="AE4099" s="4">
        <f t="shared" ref="AE4099:AE4162" si="1720">(1/H4099-1/J4099)</f>
        <v>-0.75213675213674558</v>
      </c>
      <c r="AJ4099" s="3">
        <f t="shared" ref="AJ4099:AJ4162" si="1721">1-H4099*I4099/(H4099+I4099)</f>
        <v>4.139715394566823E-2</v>
      </c>
      <c r="AK4099" s="3">
        <f t="shared" ref="AK4099:AK4162" si="1722">1-N4099*O4099/(N4099+O4099)</f>
        <v>4.1397153945668008E-2</v>
      </c>
      <c r="AL4099" s="26">
        <f t="shared" ref="AL4099:AL4162" si="1723">(I4099/H4099)</f>
        <v>1.9730769230769292</v>
      </c>
      <c r="AM4099" s="26">
        <f ca="1">IF(RAND()&lt;J4099,H4099*F4099,I4099*G4099)-1</f>
        <v>0.44444444444443998</v>
      </c>
      <c r="AN4099" s="26">
        <f ca="1">IF(RAND()&lt;(J4099+(2*F4099-1)*Sheet2!D$109),H4099*F4099,I4099*G4099)-1</f>
        <v>0.44444444444443998</v>
      </c>
      <c r="AO4099" s="3">
        <f t="shared" si="1703"/>
        <v>200712</v>
      </c>
    </row>
    <row r="4100" spans="1:41" x14ac:dyDescent="0.25">
      <c r="A4100" s="6">
        <v>39432</v>
      </c>
      <c r="B4100" s="1" t="s">
        <v>26</v>
      </c>
      <c r="C4100" s="1" t="s">
        <v>47</v>
      </c>
      <c r="D4100" s="1">
        <v>13</v>
      </c>
      <c r="E4100" s="1">
        <v>10</v>
      </c>
      <c r="F4100">
        <f t="shared" si="1704"/>
        <v>1</v>
      </c>
      <c r="G4100">
        <f t="shared" si="1705"/>
        <v>0</v>
      </c>
      <c r="H4100" s="4">
        <v>3.8</v>
      </c>
      <c r="I4100" s="4">
        <v>1.2777777777777799</v>
      </c>
      <c r="J4100" s="4">
        <f t="shared" si="1706"/>
        <v>0.26315789473684209</v>
      </c>
      <c r="K4100" s="4">
        <f t="shared" si="1707"/>
        <v>0.78260869565217261</v>
      </c>
      <c r="L4100" s="17">
        <f t="shared" si="1708"/>
        <v>0.23315789473684209</v>
      </c>
      <c r="M4100" s="17">
        <f t="shared" si="1709"/>
        <v>0.81260869565217264</v>
      </c>
      <c r="N4100" s="34">
        <f t="shared" si="1710"/>
        <v>4.288939051918736</v>
      </c>
      <c r="O4100" s="12">
        <f t="shared" si="1711"/>
        <v>1.2306046013911203</v>
      </c>
      <c r="P4100" s="4">
        <f t="shared" si="1712"/>
        <v>200712</v>
      </c>
      <c r="Q4100" s="17">
        <f t="shared" si="1713"/>
        <v>3.8</v>
      </c>
      <c r="R4100" s="17">
        <f t="shared" si="1714"/>
        <v>-3.9571428571428298</v>
      </c>
      <c r="S4100" s="16">
        <f t="shared" si="1715"/>
        <v>-0.15714285714282994</v>
      </c>
      <c r="T4100" s="5">
        <f t="shared" si="1716"/>
        <v>0.33625730994152103</v>
      </c>
      <c r="U4100" s="21">
        <f t="shared" si="1717"/>
        <v>0</v>
      </c>
      <c r="W4100" s="5">
        <f t="shared" si="1718"/>
        <v>2.8</v>
      </c>
      <c r="X4100" s="4">
        <f t="shared" si="1719"/>
        <v>-0.73684210526315796</v>
      </c>
      <c r="AE4100" s="4">
        <f t="shared" si="1720"/>
        <v>-3.5368421052631582</v>
      </c>
      <c r="AJ4100" s="3">
        <f t="shared" si="1721"/>
        <v>4.3763676148795283E-2</v>
      </c>
      <c r="AK4100" s="3">
        <f t="shared" si="1722"/>
        <v>4.3763676148795283E-2</v>
      </c>
      <c r="AL4100" s="26">
        <f t="shared" si="1723"/>
        <v>0.33625730994152103</v>
      </c>
      <c r="AM4100" s="26">
        <f ca="1">IF(RAND()&lt;J4100,H4100*F4100,I4100*G4100)-1</f>
        <v>-1</v>
      </c>
      <c r="AN4100" s="26">
        <f ca="1">IF(RAND()&lt;(J4100+(2*F4100-1)*Sheet2!D$109),H4100*F4100,I4100*G4100)-1</f>
        <v>2.8</v>
      </c>
      <c r="AO4100" s="3">
        <f t="shared" si="1703"/>
        <v>200712</v>
      </c>
    </row>
    <row r="4101" spans="1:41" x14ac:dyDescent="0.25">
      <c r="A4101" s="6">
        <v>39431</v>
      </c>
      <c r="B4101" s="1" t="s">
        <v>24</v>
      </c>
      <c r="C4101" s="1" t="s">
        <v>30</v>
      </c>
      <c r="D4101" s="1">
        <v>20</v>
      </c>
      <c r="E4101" s="1">
        <v>13</v>
      </c>
      <c r="F4101">
        <f t="shared" si="1704"/>
        <v>1</v>
      </c>
      <c r="G4101">
        <f t="shared" si="1705"/>
        <v>0</v>
      </c>
      <c r="H4101" s="4">
        <v>4.25</v>
      </c>
      <c r="I4101" s="4">
        <v>1.24390243902439</v>
      </c>
      <c r="J4101" s="4">
        <f t="shared" si="1706"/>
        <v>0.23529411764705882</v>
      </c>
      <c r="K4101" s="4">
        <f t="shared" si="1707"/>
        <v>0.80392156862745112</v>
      </c>
      <c r="L4101" s="17">
        <f t="shared" si="1708"/>
        <v>0.20529411764705882</v>
      </c>
      <c r="M4101" s="17">
        <f t="shared" si="1709"/>
        <v>0.83392156862745115</v>
      </c>
      <c r="N4101" s="34">
        <f t="shared" si="1710"/>
        <v>4.8710601719197708</v>
      </c>
      <c r="O4101" s="12">
        <f t="shared" si="1711"/>
        <v>1.1991535386785797</v>
      </c>
      <c r="P4101" s="4">
        <f t="shared" si="1712"/>
        <v>200712</v>
      </c>
      <c r="Q4101" s="17">
        <f t="shared" si="1713"/>
        <v>4.25</v>
      </c>
      <c r="R4101" s="17">
        <f t="shared" si="1714"/>
        <v>-4.4076923076923116</v>
      </c>
      <c r="S4101" s="16">
        <f t="shared" si="1715"/>
        <v>-0.15769230769231157</v>
      </c>
      <c r="T4101" s="5">
        <f t="shared" si="1716"/>
        <v>0.29268292682926822</v>
      </c>
      <c r="U4101" s="21">
        <f t="shared" si="1717"/>
        <v>0</v>
      </c>
      <c r="W4101" s="5">
        <f t="shared" si="1718"/>
        <v>3.25</v>
      </c>
      <c r="X4101" s="4">
        <f t="shared" si="1719"/>
        <v>-0.76470588235294112</v>
      </c>
      <c r="AE4101" s="4">
        <f t="shared" si="1720"/>
        <v>-4.0147058823529411</v>
      </c>
      <c r="AJ4101" s="3">
        <f t="shared" si="1721"/>
        <v>3.7735849056604098E-2</v>
      </c>
      <c r="AK4101" s="3">
        <f t="shared" si="1722"/>
        <v>3.7735849056603987E-2</v>
      </c>
      <c r="AL4101" s="26">
        <f t="shared" si="1723"/>
        <v>0.29268292682926822</v>
      </c>
      <c r="AM4101" s="26">
        <f ca="1">IF(RAND()&lt;J4101,H4101*F4101,I4101*G4101)-1</f>
        <v>-1</v>
      </c>
      <c r="AN4101" s="26">
        <f ca="1">IF(RAND()&lt;(J4101+(2*F4101-1)*Sheet2!D$109),H4101*F4101,I4101*G4101)-1</f>
        <v>3.25</v>
      </c>
      <c r="AO4101" s="3">
        <f t="shared" si="1703"/>
        <v>200712</v>
      </c>
    </row>
    <row r="4102" spans="1:41" x14ac:dyDescent="0.25">
      <c r="A4102" s="6">
        <v>39429</v>
      </c>
      <c r="B4102" s="1" t="s">
        <v>33</v>
      </c>
      <c r="C4102" s="1" t="s">
        <v>21</v>
      </c>
      <c r="D4102" s="1">
        <v>31</v>
      </c>
      <c r="E4102" s="1">
        <v>13</v>
      </c>
      <c r="F4102">
        <f t="shared" si="1704"/>
        <v>1</v>
      </c>
      <c r="G4102">
        <f t="shared" si="1705"/>
        <v>0</v>
      </c>
      <c r="H4102" s="4">
        <v>2.25</v>
      </c>
      <c r="I4102" s="4">
        <v>1.68965517241379</v>
      </c>
      <c r="J4102" s="4">
        <f t="shared" si="1706"/>
        <v>0.44444444444444442</v>
      </c>
      <c r="K4102" s="4">
        <f t="shared" si="1707"/>
        <v>0.59183673469387865</v>
      </c>
      <c r="L4102" s="17">
        <f t="shared" si="1708"/>
        <v>0.41444444444444439</v>
      </c>
      <c r="M4102" s="17">
        <f t="shared" si="1709"/>
        <v>0.62183673469387868</v>
      </c>
      <c r="N4102" s="34">
        <f t="shared" si="1710"/>
        <v>2.4128686327077751</v>
      </c>
      <c r="O4102" s="12">
        <f t="shared" si="1711"/>
        <v>1.6081391532655041</v>
      </c>
      <c r="P4102" s="4">
        <f t="shared" si="1712"/>
        <v>200712</v>
      </c>
      <c r="Q4102" s="17">
        <f t="shared" si="1713"/>
        <v>2.25</v>
      </c>
      <c r="R4102" s="17">
        <f t="shared" si="1714"/>
        <v>-2.2500000000000062</v>
      </c>
      <c r="S4102" s="16">
        <f t="shared" si="1715"/>
        <v>-6.2172489379008766E-15</v>
      </c>
      <c r="T4102" s="5">
        <f t="shared" si="1716"/>
        <v>0.75095785440612894</v>
      </c>
      <c r="U4102" s="21">
        <f t="shared" si="1717"/>
        <v>0</v>
      </c>
      <c r="W4102" s="5">
        <f t="shared" si="1718"/>
        <v>1.25</v>
      </c>
      <c r="X4102" s="4">
        <f t="shared" si="1719"/>
        <v>-0.55555555555555558</v>
      </c>
      <c r="AE4102" s="4">
        <f t="shared" si="1720"/>
        <v>-1.8055555555555556</v>
      </c>
      <c r="AJ4102" s="3">
        <f t="shared" si="1721"/>
        <v>3.5010940919038225E-2</v>
      </c>
      <c r="AK4102" s="3">
        <f t="shared" si="1722"/>
        <v>3.5010940919038225E-2</v>
      </c>
      <c r="AL4102" s="26">
        <f t="shared" si="1723"/>
        <v>0.75095785440612894</v>
      </c>
      <c r="AM4102" s="26">
        <f ca="1">IF(RAND()&lt;J4102,H4102*F4102,I4102*G4102)-1</f>
        <v>1.25</v>
      </c>
      <c r="AN4102" s="26">
        <f ca="1">IF(RAND()&lt;(J4102+(2*F4102-1)*Sheet2!D$109),H4102*F4102,I4102*G4102)-1</f>
        <v>-1</v>
      </c>
      <c r="AO4102" s="3">
        <f t="shared" si="1703"/>
        <v>200712</v>
      </c>
    </row>
    <row r="4103" spans="1:41" x14ac:dyDescent="0.25">
      <c r="A4103" s="6">
        <v>39426</v>
      </c>
      <c r="B4103" s="1" t="s">
        <v>27</v>
      </c>
      <c r="C4103" s="1" t="s">
        <v>28</v>
      </c>
      <c r="D4103" s="1">
        <v>14</v>
      </c>
      <c r="E4103" s="1">
        <v>34</v>
      </c>
      <c r="F4103">
        <f t="shared" si="1704"/>
        <v>0</v>
      </c>
      <c r="G4103">
        <f t="shared" si="1705"/>
        <v>1</v>
      </c>
      <c r="H4103" s="4">
        <v>2.75</v>
      </c>
      <c r="I4103" s="4">
        <v>1.47619047619048</v>
      </c>
      <c r="J4103" s="4">
        <f t="shared" si="1706"/>
        <v>0.36363636363636365</v>
      </c>
      <c r="K4103" s="4">
        <f t="shared" si="1707"/>
        <v>0.67741935483870785</v>
      </c>
      <c r="L4103" s="17">
        <f t="shared" si="1708"/>
        <v>0.39363636363636367</v>
      </c>
      <c r="M4103" s="17">
        <f t="shared" si="1709"/>
        <v>0.64741935483870783</v>
      </c>
      <c r="N4103" s="34">
        <f t="shared" si="1710"/>
        <v>2.5404157043879905</v>
      </c>
      <c r="O4103" s="12">
        <f t="shared" si="1711"/>
        <v>1.54459392127554</v>
      </c>
      <c r="P4103" s="4">
        <f t="shared" si="1712"/>
        <v>200712</v>
      </c>
      <c r="Q4103" s="17">
        <f t="shared" si="1713"/>
        <v>1.8629032258064468</v>
      </c>
      <c r="R4103" s="17">
        <f t="shared" si="1714"/>
        <v>-2.6714285714285539</v>
      </c>
      <c r="S4103" s="16">
        <f t="shared" si="1715"/>
        <v>-0.80852534562210709</v>
      </c>
      <c r="T4103" s="5">
        <f t="shared" si="1716"/>
        <v>0.53679653679653816</v>
      </c>
      <c r="U4103" s="21">
        <f t="shared" si="1717"/>
        <v>0</v>
      </c>
      <c r="W4103" s="5">
        <f t="shared" si="1718"/>
        <v>-1</v>
      </c>
      <c r="X4103" s="4">
        <f t="shared" si="1719"/>
        <v>-1</v>
      </c>
      <c r="AE4103" s="4">
        <f t="shared" si="1720"/>
        <v>-2.3863636363636362</v>
      </c>
      <c r="AJ4103" s="3">
        <f t="shared" si="1721"/>
        <v>3.9436619718308252E-2</v>
      </c>
      <c r="AK4103" s="3">
        <f t="shared" si="1722"/>
        <v>3.9436619718308141E-2</v>
      </c>
      <c r="AL4103" s="26">
        <f t="shared" si="1723"/>
        <v>0.53679653679653816</v>
      </c>
      <c r="AM4103" s="26">
        <f ca="1">IF(RAND()&lt;J4103,H4103*F4103,I4103*G4103)-1</f>
        <v>0.47619047619048005</v>
      </c>
      <c r="AN4103" s="26">
        <f ca="1">IF(RAND()&lt;(J4103+(2*F4103-1)*Sheet2!D$109),H4103*F4103,I4103*G4103)-1</f>
        <v>0.47619047619048005</v>
      </c>
      <c r="AO4103" s="3">
        <f t="shared" si="1703"/>
        <v>200712</v>
      </c>
    </row>
    <row r="4104" spans="1:41" x14ac:dyDescent="0.25">
      <c r="A4104" s="6">
        <v>39425</v>
      </c>
      <c r="B4104" s="1" t="s">
        <v>36</v>
      </c>
      <c r="C4104" s="1" t="s">
        <v>50</v>
      </c>
      <c r="D4104" s="1">
        <v>17</v>
      </c>
      <c r="E4104" s="1">
        <v>23</v>
      </c>
      <c r="F4104">
        <f t="shared" si="1704"/>
        <v>0</v>
      </c>
      <c r="G4104">
        <f t="shared" si="1705"/>
        <v>1</v>
      </c>
      <c r="H4104" s="4">
        <v>2.0499999999999998</v>
      </c>
      <c r="I4104" s="4">
        <v>1.8</v>
      </c>
      <c r="J4104" s="4">
        <f t="shared" si="1706"/>
        <v>0.48780487804878053</v>
      </c>
      <c r="K4104" s="4">
        <f t="shared" si="1707"/>
        <v>0.55555555555555558</v>
      </c>
      <c r="L4104" s="17">
        <f t="shared" si="1708"/>
        <v>0.5178048780487805</v>
      </c>
      <c r="M4104" s="17">
        <f t="shared" si="1709"/>
        <v>0.52555555555555555</v>
      </c>
      <c r="N4104" s="34">
        <f t="shared" si="1710"/>
        <v>1.9312293923692887</v>
      </c>
      <c r="O4104" s="12">
        <f t="shared" si="1711"/>
        <v>1.9027484143763214</v>
      </c>
      <c r="P4104" s="4">
        <f t="shared" si="1712"/>
        <v>200712</v>
      </c>
      <c r="Q4104" s="17">
        <f t="shared" si="1713"/>
        <v>1.1388888888888888</v>
      </c>
      <c r="R4104" s="17">
        <f t="shared" si="1714"/>
        <v>-2.2023809523809526</v>
      </c>
      <c r="S4104" s="16">
        <f t="shared" si="1715"/>
        <v>-1.0634920634920637</v>
      </c>
      <c r="T4104" s="5">
        <f t="shared" si="1716"/>
        <v>0.87804878048780499</v>
      </c>
      <c r="U4104" s="21">
        <f t="shared" si="1717"/>
        <v>0</v>
      </c>
      <c r="W4104" s="5">
        <f t="shared" si="1718"/>
        <v>-1</v>
      </c>
      <c r="X4104" s="4">
        <f t="shared" si="1719"/>
        <v>-1</v>
      </c>
      <c r="AE4104" s="4">
        <f t="shared" si="1720"/>
        <v>-1.5621951219512193</v>
      </c>
      <c r="AJ4104" s="3">
        <f t="shared" si="1721"/>
        <v>4.1558441558441461E-2</v>
      </c>
      <c r="AK4104" s="3">
        <f t="shared" si="1722"/>
        <v>4.1558441558441461E-2</v>
      </c>
      <c r="AL4104" s="26">
        <f t="shared" si="1723"/>
        <v>0.87804878048780499</v>
      </c>
      <c r="AM4104" s="26">
        <f ca="1">IF(RAND()&lt;J4104,H4104*F4104,I4104*G4104)-1</f>
        <v>-1</v>
      </c>
      <c r="AN4104" s="26">
        <f ca="1">IF(RAND()&lt;(J4104+(2*F4104-1)*Sheet2!D$109),H4104*F4104,I4104*G4104)-1</f>
        <v>0.8</v>
      </c>
      <c r="AO4104" s="3">
        <f t="shared" si="1703"/>
        <v>200712</v>
      </c>
    </row>
    <row r="4105" spans="1:41" x14ac:dyDescent="0.25">
      <c r="A4105" s="6">
        <v>39425</v>
      </c>
      <c r="B4105" s="1" t="s">
        <v>47</v>
      </c>
      <c r="C4105" s="1" t="s">
        <v>49</v>
      </c>
      <c r="D4105" s="1">
        <v>42</v>
      </c>
      <c r="E4105" s="1">
        <v>21</v>
      </c>
      <c r="F4105">
        <f t="shared" si="1704"/>
        <v>1</v>
      </c>
      <c r="G4105">
        <f t="shared" si="1705"/>
        <v>0</v>
      </c>
      <c r="H4105" s="4">
        <v>1.29411764705882</v>
      </c>
      <c r="I4105" s="4">
        <v>3.8</v>
      </c>
      <c r="J4105" s="4">
        <f t="shared" si="1706"/>
        <v>0.77272727272727482</v>
      </c>
      <c r="K4105" s="4">
        <f t="shared" si="1707"/>
        <v>0.26315789473684209</v>
      </c>
      <c r="L4105" s="17">
        <f t="shared" si="1708"/>
        <v>0.74272727272727479</v>
      </c>
      <c r="M4105" s="17">
        <f t="shared" si="1709"/>
        <v>0.29315789473684206</v>
      </c>
      <c r="N4105" s="34">
        <f t="shared" si="1710"/>
        <v>1.3463892288861652</v>
      </c>
      <c r="O4105" s="12">
        <f t="shared" si="1711"/>
        <v>3.4111310592459612</v>
      </c>
      <c r="P4105" s="4">
        <f t="shared" si="1712"/>
        <v>200712</v>
      </c>
      <c r="Q4105" s="17">
        <f t="shared" si="1713"/>
        <v>1.29411764705882</v>
      </c>
      <c r="R4105" s="17">
        <f t="shared" si="1714"/>
        <v>-3.7571428571428975</v>
      </c>
      <c r="S4105" s="16">
        <f t="shared" si="1715"/>
        <v>-2.4630252100840773</v>
      </c>
      <c r="T4105" s="5">
        <f t="shared" si="1716"/>
        <v>2.9363636363636441</v>
      </c>
      <c r="U4105" s="21">
        <f t="shared" si="1717"/>
        <v>0</v>
      </c>
      <c r="W4105" s="5">
        <f t="shared" si="1718"/>
        <v>0.29411764705882004</v>
      </c>
      <c r="X4105" s="4">
        <f t="shared" si="1719"/>
        <v>-0.22727272727272518</v>
      </c>
      <c r="AE4105" s="4">
        <f t="shared" si="1720"/>
        <v>-0.52139037433154523</v>
      </c>
      <c r="AJ4105" s="3">
        <f t="shared" si="1721"/>
        <v>3.4642032332565464E-2</v>
      </c>
      <c r="AK4105" s="3">
        <f t="shared" si="1722"/>
        <v>3.4642032332565353E-2</v>
      </c>
      <c r="AL4105" s="26">
        <f t="shared" si="1723"/>
        <v>2.9363636363636441</v>
      </c>
      <c r="AM4105" s="26">
        <f ca="1">IF(RAND()&lt;J4105,H4105*F4105,I4105*G4105)-1</f>
        <v>0.29411764705882004</v>
      </c>
      <c r="AN4105" s="26">
        <f ca="1">IF(RAND()&lt;(J4105+(2*F4105-1)*Sheet2!D$109),H4105*F4105,I4105*G4105)-1</f>
        <v>0.29411764705882004</v>
      </c>
      <c r="AO4105" s="3">
        <f t="shared" si="1703"/>
        <v>200712</v>
      </c>
    </row>
    <row r="4106" spans="1:41" x14ac:dyDescent="0.25">
      <c r="A4106" s="6">
        <v>39425</v>
      </c>
      <c r="B4106" s="1" t="s">
        <v>24</v>
      </c>
      <c r="C4106" s="1" t="s">
        <v>46</v>
      </c>
      <c r="D4106" s="1">
        <v>7</v>
      </c>
      <c r="E4106" s="1">
        <v>27</v>
      </c>
      <c r="F4106">
        <f t="shared" si="1704"/>
        <v>0</v>
      </c>
      <c r="G4106">
        <f t="shared" si="1705"/>
        <v>1</v>
      </c>
      <c r="H4106" s="4">
        <v>4</v>
      </c>
      <c r="I4106" s="4">
        <v>1.27027027027027</v>
      </c>
      <c r="J4106" s="4">
        <f t="shared" si="1706"/>
        <v>0.25</v>
      </c>
      <c r="K4106" s="4">
        <f t="shared" si="1707"/>
        <v>0.78723404255319174</v>
      </c>
      <c r="L4106" s="17">
        <f t="shared" si="1708"/>
        <v>0.28000000000000003</v>
      </c>
      <c r="M4106" s="17">
        <f t="shared" si="1709"/>
        <v>0.75723404255319171</v>
      </c>
      <c r="N4106" s="34">
        <f t="shared" si="1710"/>
        <v>3.5714285714285712</v>
      </c>
      <c r="O4106" s="12">
        <f t="shared" si="1711"/>
        <v>1.3205956729418371</v>
      </c>
      <c r="P4106" s="4">
        <f t="shared" si="1712"/>
        <v>200712</v>
      </c>
      <c r="Q4106" s="17">
        <f t="shared" si="1713"/>
        <v>3.1489361702127669</v>
      </c>
      <c r="R4106" s="17">
        <f t="shared" si="1714"/>
        <v>-4.0333333333333377</v>
      </c>
      <c r="S4106" s="16">
        <f t="shared" si="1715"/>
        <v>-0.88439716312057071</v>
      </c>
      <c r="T4106" s="5">
        <f t="shared" si="1716"/>
        <v>0.31756756756756749</v>
      </c>
      <c r="U4106" s="21">
        <f t="shared" si="1717"/>
        <v>0</v>
      </c>
      <c r="W4106" s="5">
        <f t="shared" si="1718"/>
        <v>-1</v>
      </c>
      <c r="X4106" s="4">
        <f t="shared" si="1719"/>
        <v>-1</v>
      </c>
      <c r="AE4106" s="4">
        <f t="shared" si="1720"/>
        <v>-3.75</v>
      </c>
      <c r="AJ4106" s="3">
        <f t="shared" si="1721"/>
        <v>3.5897435897436103E-2</v>
      </c>
      <c r="AK4106" s="3">
        <f t="shared" si="1722"/>
        <v>3.5897435897436325E-2</v>
      </c>
      <c r="AL4106" s="26">
        <f t="shared" si="1723"/>
        <v>0.31756756756756749</v>
      </c>
      <c r="AM4106" s="26">
        <f ca="1">IF(RAND()&lt;J4106,H4106*F4106,I4106*G4106)-1</f>
        <v>0.27027027027026995</v>
      </c>
      <c r="AN4106" s="26">
        <f ca="1">IF(RAND()&lt;(J4106+(2*F4106-1)*Sheet2!D$109),H4106*F4106,I4106*G4106)-1</f>
        <v>0.27027027027026995</v>
      </c>
      <c r="AO4106" s="3">
        <f t="shared" si="1703"/>
        <v>200712</v>
      </c>
    </row>
    <row r="4107" spans="1:41" x14ac:dyDescent="0.25">
      <c r="A4107" s="6">
        <v>39425</v>
      </c>
      <c r="B4107" s="1" t="s">
        <v>41</v>
      </c>
      <c r="C4107" s="1" t="s">
        <v>20</v>
      </c>
      <c r="D4107" s="1">
        <v>13</v>
      </c>
      <c r="E4107" s="1">
        <v>16</v>
      </c>
      <c r="F4107">
        <f t="shared" si="1704"/>
        <v>0</v>
      </c>
      <c r="G4107">
        <f t="shared" si="1705"/>
        <v>1</v>
      </c>
      <c r="H4107" s="4">
        <v>1.625</v>
      </c>
      <c r="I4107" s="4">
        <v>2.4</v>
      </c>
      <c r="J4107" s="4">
        <f t="shared" si="1706"/>
        <v>0.61538461538461542</v>
      </c>
      <c r="K4107" s="4">
        <f t="shared" si="1707"/>
        <v>0.41666666666666669</v>
      </c>
      <c r="L4107" s="17">
        <f t="shared" si="1708"/>
        <v>0.64538461538461545</v>
      </c>
      <c r="M4107" s="17">
        <f t="shared" si="1709"/>
        <v>0.38666666666666671</v>
      </c>
      <c r="N4107" s="34">
        <f t="shared" si="1710"/>
        <v>1.5494636471990464</v>
      </c>
      <c r="O4107" s="12">
        <f t="shared" si="1711"/>
        <v>2.5862068965517238</v>
      </c>
      <c r="P4107" s="4">
        <f t="shared" si="1712"/>
        <v>200712</v>
      </c>
      <c r="Q4107" s="17">
        <f t="shared" si="1713"/>
        <v>0.67708333333333337</v>
      </c>
      <c r="R4107" s="17">
        <f t="shared" si="1714"/>
        <v>-2.3142857142857145</v>
      </c>
      <c r="S4107" s="16">
        <f t="shared" si="1715"/>
        <v>-1.637202380952381</v>
      </c>
      <c r="T4107" s="5">
        <f t="shared" si="1716"/>
        <v>1.4769230769230768</v>
      </c>
      <c r="U4107" s="21">
        <f t="shared" si="1717"/>
        <v>0</v>
      </c>
      <c r="W4107" s="5">
        <f t="shared" si="1718"/>
        <v>-1</v>
      </c>
      <c r="X4107" s="4">
        <f t="shared" si="1719"/>
        <v>-1</v>
      </c>
      <c r="AE4107" s="4">
        <f t="shared" si="1720"/>
        <v>-1.0096153846153846</v>
      </c>
      <c r="AJ4107" s="3">
        <f t="shared" si="1721"/>
        <v>3.1055900621118071E-2</v>
      </c>
      <c r="AK4107" s="3">
        <f t="shared" si="1722"/>
        <v>3.105590062111796E-2</v>
      </c>
      <c r="AL4107" s="26">
        <f t="shared" si="1723"/>
        <v>1.4769230769230768</v>
      </c>
      <c r="AM4107" s="26">
        <f ca="1">IF(RAND()&lt;J4107,H4107*F4107,I4107*G4107)-1</f>
        <v>-1</v>
      </c>
      <c r="AN4107" s="26">
        <f ca="1">IF(RAND()&lt;(J4107+(2*F4107-1)*Sheet2!D$109),H4107*F4107,I4107*G4107)-1</f>
        <v>1.4</v>
      </c>
      <c r="AO4107" s="3">
        <f t="shared" si="1703"/>
        <v>200712</v>
      </c>
    </row>
    <row r="4108" spans="1:41" x14ac:dyDescent="0.25">
      <c r="A4108" s="6">
        <v>39425</v>
      </c>
      <c r="B4108" s="1" t="s">
        <v>39</v>
      </c>
      <c r="C4108" s="1" t="s">
        <v>44</v>
      </c>
      <c r="D4108" s="1">
        <v>18</v>
      </c>
      <c r="E4108" s="1">
        <v>24</v>
      </c>
      <c r="F4108">
        <f t="shared" si="1704"/>
        <v>0</v>
      </c>
      <c r="G4108">
        <f t="shared" si="1705"/>
        <v>1</v>
      </c>
      <c r="H4108" s="4">
        <v>2.5499999999999998</v>
      </c>
      <c r="I4108" s="4">
        <v>1.5714285714285698</v>
      </c>
      <c r="J4108" s="4">
        <f t="shared" si="1706"/>
        <v>0.39215686274509809</v>
      </c>
      <c r="K4108" s="4">
        <f t="shared" si="1707"/>
        <v>0.63636363636363702</v>
      </c>
      <c r="L4108" s="17">
        <f t="shared" si="1708"/>
        <v>0.42215686274509812</v>
      </c>
      <c r="M4108" s="17">
        <f t="shared" si="1709"/>
        <v>0.60636363636363699</v>
      </c>
      <c r="N4108" s="34">
        <f t="shared" si="1710"/>
        <v>2.368787738039944</v>
      </c>
      <c r="O4108" s="12">
        <f t="shared" si="1711"/>
        <v>1.6491754122938513</v>
      </c>
      <c r="P4108" s="4">
        <f t="shared" si="1712"/>
        <v>200712</v>
      </c>
      <c r="Q4108" s="17">
        <f t="shared" si="1713"/>
        <v>1.6227272727272744</v>
      </c>
      <c r="R4108" s="17">
        <f t="shared" si="1714"/>
        <v>-2.3951612903225854</v>
      </c>
      <c r="S4108" s="16">
        <f t="shared" si="1715"/>
        <v>-0.77243401759531105</v>
      </c>
      <c r="T4108" s="5">
        <f t="shared" si="1716"/>
        <v>0.61624649859943925</v>
      </c>
      <c r="U4108" s="21">
        <f t="shared" si="1717"/>
        <v>0</v>
      </c>
      <c r="W4108" s="5">
        <f t="shared" si="1718"/>
        <v>-1</v>
      </c>
      <c r="X4108" s="4">
        <f t="shared" si="1719"/>
        <v>-1</v>
      </c>
      <c r="AE4108" s="4">
        <f t="shared" si="1720"/>
        <v>-2.1578431372549018</v>
      </c>
      <c r="AJ4108" s="3">
        <f t="shared" si="1721"/>
        <v>2.7729636048527628E-2</v>
      </c>
      <c r="AK4108" s="3">
        <f t="shared" si="1722"/>
        <v>2.7729636048527406E-2</v>
      </c>
      <c r="AL4108" s="26">
        <f t="shared" si="1723"/>
        <v>0.61624649859943925</v>
      </c>
      <c r="AM4108" s="26">
        <f ca="1">IF(RAND()&lt;J4108,H4108*F4108,I4108*G4108)-1</f>
        <v>0.57142857142856984</v>
      </c>
      <c r="AN4108" s="26">
        <f ca="1">IF(RAND()&lt;(J4108+(2*F4108-1)*Sheet2!D$109),H4108*F4108,I4108*G4108)-1</f>
        <v>0.57142857142856984</v>
      </c>
      <c r="AO4108" s="3">
        <f t="shared" si="1703"/>
        <v>200712</v>
      </c>
    </row>
    <row r="4109" spans="1:41" x14ac:dyDescent="0.25">
      <c r="A4109" s="6">
        <v>39425</v>
      </c>
      <c r="B4109" s="1" t="s">
        <v>38</v>
      </c>
      <c r="C4109" s="1" t="s">
        <v>43</v>
      </c>
      <c r="D4109" s="1">
        <v>34</v>
      </c>
      <c r="E4109" s="1">
        <v>13</v>
      </c>
      <c r="F4109">
        <f t="shared" si="1704"/>
        <v>1</v>
      </c>
      <c r="G4109">
        <f t="shared" si="1705"/>
        <v>0</v>
      </c>
      <c r="H4109" s="4">
        <v>1.1818181818181799</v>
      </c>
      <c r="I4109" s="4">
        <v>5</v>
      </c>
      <c r="J4109" s="4">
        <f t="shared" si="1706"/>
        <v>0.84615384615384759</v>
      </c>
      <c r="K4109" s="4">
        <f t="shared" si="1707"/>
        <v>0.2</v>
      </c>
      <c r="L4109" s="17">
        <f t="shared" si="1708"/>
        <v>0.81615384615384756</v>
      </c>
      <c r="M4109" s="17">
        <f t="shared" si="1709"/>
        <v>0.23</v>
      </c>
      <c r="N4109" s="34">
        <f t="shared" si="1710"/>
        <v>1.2252591894439187</v>
      </c>
      <c r="O4109" s="12">
        <f t="shared" si="1711"/>
        <v>4.3478260869565215</v>
      </c>
      <c r="P4109" s="4">
        <f t="shared" si="1712"/>
        <v>200712</v>
      </c>
      <c r="Q4109" s="17">
        <f t="shared" si="1713"/>
        <v>1.1818181818181799</v>
      </c>
      <c r="R4109" s="17">
        <f t="shared" si="1714"/>
        <v>-5.7500000000000586</v>
      </c>
      <c r="S4109" s="16">
        <f t="shared" si="1715"/>
        <v>-4.5681818181818787</v>
      </c>
      <c r="T4109" s="5">
        <f t="shared" si="1716"/>
        <v>4.2307692307692379</v>
      </c>
      <c r="U4109" s="21">
        <f t="shared" si="1717"/>
        <v>0</v>
      </c>
      <c r="W4109" s="5">
        <f t="shared" si="1718"/>
        <v>0.18181818181817988</v>
      </c>
      <c r="X4109" s="4">
        <f t="shared" si="1719"/>
        <v>-0.15384615384615241</v>
      </c>
      <c r="AE4109" s="4">
        <f t="shared" si="1720"/>
        <v>-0.33566433566433229</v>
      </c>
      <c r="AJ4109" s="3">
        <f t="shared" si="1721"/>
        <v>4.4117647058824816E-2</v>
      </c>
      <c r="AK4109" s="3">
        <f t="shared" si="1722"/>
        <v>4.4117647058824816E-2</v>
      </c>
      <c r="AL4109" s="26">
        <f t="shared" si="1723"/>
        <v>4.2307692307692379</v>
      </c>
      <c r="AM4109" s="26">
        <f ca="1">IF(RAND()&lt;J4109,H4109*F4109,I4109*G4109)-1</f>
        <v>0.18181818181817988</v>
      </c>
      <c r="AN4109" s="26">
        <f ca="1">IF(RAND()&lt;(J4109+(2*F4109-1)*Sheet2!D$109),H4109*F4109,I4109*G4109)-1</f>
        <v>0.18181818181817988</v>
      </c>
      <c r="AO4109" s="3">
        <f t="shared" si="1703"/>
        <v>200712</v>
      </c>
    </row>
    <row r="4110" spans="1:41" x14ac:dyDescent="0.25">
      <c r="A4110" s="6">
        <v>39425</v>
      </c>
      <c r="B4110" s="1" t="s">
        <v>42</v>
      </c>
      <c r="C4110" s="1" t="s">
        <v>26</v>
      </c>
      <c r="D4110" s="1">
        <v>37</v>
      </c>
      <c r="E4110" s="1">
        <v>6</v>
      </c>
      <c r="F4110">
        <f t="shared" si="1704"/>
        <v>1</v>
      </c>
      <c r="G4110">
        <f t="shared" si="1705"/>
        <v>0</v>
      </c>
      <c r="H4110" s="4">
        <v>1.1666666666666701</v>
      </c>
      <c r="I4110" s="4">
        <v>5.25</v>
      </c>
      <c r="J4110" s="4">
        <f t="shared" si="1706"/>
        <v>0.85714285714285465</v>
      </c>
      <c r="K4110" s="4">
        <f t="shared" si="1707"/>
        <v>0.19047619047619047</v>
      </c>
      <c r="L4110" s="17">
        <f t="shared" si="1708"/>
        <v>0.82714285714285463</v>
      </c>
      <c r="M4110" s="17">
        <f t="shared" si="1709"/>
        <v>0.22047619047619046</v>
      </c>
      <c r="N4110" s="34">
        <f t="shared" si="1710"/>
        <v>1.2089810017271194</v>
      </c>
      <c r="O4110" s="12">
        <f t="shared" si="1711"/>
        <v>4.5356371490280782</v>
      </c>
      <c r="P4110" s="4">
        <f t="shared" si="1712"/>
        <v>200712</v>
      </c>
      <c r="Q4110" s="17">
        <f t="shared" si="1713"/>
        <v>1.1666666666666701</v>
      </c>
      <c r="R4110" s="17">
        <f t="shared" si="1714"/>
        <v>-6.2352941176469363</v>
      </c>
      <c r="S4110" s="16">
        <f t="shared" si="1715"/>
        <v>-5.0686274509802658</v>
      </c>
      <c r="T4110" s="5">
        <f t="shared" si="1716"/>
        <v>4.4999999999999867</v>
      </c>
      <c r="U4110" s="21">
        <f t="shared" si="1717"/>
        <v>0</v>
      </c>
      <c r="W4110" s="5">
        <f t="shared" si="1718"/>
        <v>0.16666666666667007</v>
      </c>
      <c r="X4110" s="4">
        <f t="shared" si="1719"/>
        <v>-0.14285714285714535</v>
      </c>
      <c r="AE4110" s="4">
        <f t="shared" si="1720"/>
        <v>-0.30952380952381542</v>
      </c>
      <c r="AJ4110" s="3">
        <f t="shared" si="1721"/>
        <v>4.5454545454543083E-2</v>
      </c>
      <c r="AK4110" s="3">
        <f t="shared" si="1722"/>
        <v>4.5454545454543083E-2</v>
      </c>
      <c r="AL4110" s="26">
        <f t="shared" si="1723"/>
        <v>4.4999999999999867</v>
      </c>
      <c r="AM4110" s="26">
        <f ca="1">IF(RAND()&lt;J4110,H4110*F4110,I4110*G4110)-1</f>
        <v>0.16666666666667007</v>
      </c>
      <c r="AN4110" s="26">
        <f ca="1">IF(RAND()&lt;(J4110+(2*F4110-1)*Sheet2!D$109),H4110*F4110,I4110*G4110)-1</f>
        <v>-1</v>
      </c>
      <c r="AO4110" s="3">
        <f t="shared" si="1703"/>
        <v>200712</v>
      </c>
    </row>
    <row r="4111" spans="1:41" x14ac:dyDescent="0.25">
      <c r="A4111" s="6">
        <v>39425</v>
      </c>
      <c r="B4111" s="1" t="s">
        <v>33</v>
      </c>
      <c r="C4111" s="1" t="s">
        <v>25</v>
      </c>
      <c r="D4111" s="1">
        <v>28</v>
      </c>
      <c r="E4111" s="1">
        <v>14</v>
      </c>
      <c r="F4111">
        <f t="shared" si="1704"/>
        <v>1</v>
      </c>
      <c r="G4111">
        <f t="shared" si="1705"/>
        <v>0</v>
      </c>
      <c r="H4111" s="4">
        <v>2.2999999999999998</v>
      </c>
      <c r="I4111" s="4">
        <v>1.6666666666666701</v>
      </c>
      <c r="J4111" s="4">
        <f t="shared" si="1706"/>
        <v>0.43478260869565222</v>
      </c>
      <c r="K4111" s="4">
        <f t="shared" si="1707"/>
        <v>0.59999999999999876</v>
      </c>
      <c r="L4111" s="17">
        <f t="shared" si="1708"/>
        <v>0.40478260869565219</v>
      </c>
      <c r="M4111" s="17">
        <f t="shared" si="1709"/>
        <v>0.62999999999999878</v>
      </c>
      <c r="N4111" s="34">
        <f t="shared" si="1710"/>
        <v>2.4704618689581093</v>
      </c>
      <c r="O4111" s="12">
        <f t="shared" si="1711"/>
        <v>1.5873015873015903</v>
      </c>
      <c r="P4111" s="4">
        <f t="shared" si="1712"/>
        <v>200712</v>
      </c>
      <c r="Q4111" s="17">
        <f t="shared" si="1713"/>
        <v>2.2999999999999998</v>
      </c>
      <c r="R4111" s="17">
        <f t="shared" si="1714"/>
        <v>-2.2692307692307621</v>
      </c>
      <c r="S4111" s="16">
        <f t="shared" si="1715"/>
        <v>3.0769230769237765E-2</v>
      </c>
      <c r="T4111" s="5">
        <f t="shared" si="1716"/>
        <v>0.72463768115942184</v>
      </c>
      <c r="U4111" s="21">
        <f t="shared" si="1717"/>
        <v>0</v>
      </c>
      <c r="W4111" s="5">
        <f t="shared" si="1718"/>
        <v>1.2999999999999998</v>
      </c>
      <c r="X4111" s="4">
        <f t="shared" si="1719"/>
        <v>-0.56521739130434778</v>
      </c>
      <c r="AE4111" s="4">
        <f t="shared" si="1720"/>
        <v>-1.8652173913043475</v>
      </c>
      <c r="AJ4111" s="3">
        <f t="shared" si="1721"/>
        <v>3.3613445378150142E-2</v>
      </c>
      <c r="AK4111" s="3">
        <f t="shared" si="1722"/>
        <v>3.3613445378150253E-2</v>
      </c>
      <c r="AL4111" s="26">
        <f t="shared" si="1723"/>
        <v>0.72463768115942184</v>
      </c>
      <c r="AM4111" s="26">
        <f ca="1">IF(RAND()&lt;J4111,H4111*F4111,I4111*G4111)-1</f>
        <v>-1</v>
      </c>
      <c r="AN4111" s="26">
        <f ca="1">IF(RAND()&lt;(J4111+(2*F4111-1)*Sheet2!D$109),H4111*F4111,I4111*G4111)-1</f>
        <v>1.2999999999999998</v>
      </c>
      <c r="AO4111" s="3">
        <f t="shared" si="1703"/>
        <v>200712</v>
      </c>
    </row>
    <row r="4112" spans="1:41" x14ac:dyDescent="0.25">
      <c r="A4112" s="6">
        <v>39425</v>
      </c>
      <c r="B4112" s="1" t="s">
        <v>48</v>
      </c>
      <c r="C4112" s="1" t="s">
        <v>40</v>
      </c>
      <c r="D4112" s="1">
        <v>38</v>
      </c>
      <c r="E4112" s="1">
        <v>7</v>
      </c>
      <c r="F4112">
        <f t="shared" si="1704"/>
        <v>1</v>
      </c>
      <c r="G4112">
        <f t="shared" si="1705"/>
        <v>0</v>
      </c>
      <c r="H4112" s="4">
        <v>1.1739130434782601</v>
      </c>
      <c r="I4112" s="4">
        <v>5.25</v>
      </c>
      <c r="J4112" s="4">
        <f t="shared" si="1706"/>
        <v>0.85185185185185242</v>
      </c>
      <c r="K4112" s="4">
        <f t="shared" si="1707"/>
        <v>0.19047619047619047</v>
      </c>
      <c r="L4112" s="17">
        <f t="shared" si="1708"/>
        <v>0.82185185185185239</v>
      </c>
      <c r="M4112" s="17">
        <f t="shared" si="1709"/>
        <v>0.22047619047619046</v>
      </c>
      <c r="N4112" s="34">
        <f t="shared" si="1710"/>
        <v>1.2167643082469572</v>
      </c>
      <c r="O4112" s="12">
        <f t="shared" si="1711"/>
        <v>4.5356371490280782</v>
      </c>
      <c r="P4112" s="4">
        <f t="shared" si="1712"/>
        <v>200712</v>
      </c>
      <c r="Q4112" s="17">
        <f t="shared" si="1713"/>
        <v>1.1739130434782601</v>
      </c>
      <c r="R4112" s="17">
        <f t="shared" si="1714"/>
        <v>-5.9852941176470846</v>
      </c>
      <c r="S4112" s="16">
        <f t="shared" si="1715"/>
        <v>-4.8113810741688248</v>
      </c>
      <c r="T4112" s="5">
        <f t="shared" si="1716"/>
        <v>4.472222222222225</v>
      </c>
      <c r="U4112" s="21">
        <f t="shared" si="1717"/>
        <v>0</v>
      </c>
      <c r="W4112" s="5">
        <f t="shared" si="1718"/>
        <v>0.17391304347826009</v>
      </c>
      <c r="X4112" s="4">
        <f t="shared" si="1719"/>
        <v>-0.14814814814814758</v>
      </c>
      <c r="AE4112" s="4">
        <f t="shared" si="1720"/>
        <v>-0.32206119162640767</v>
      </c>
      <c r="AJ4112" s="3">
        <f t="shared" si="1721"/>
        <v>4.0609137055838018E-2</v>
      </c>
      <c r="AK4112" s="3">
        <f t="shared" si="1722"/>
        <v>4.0609137055838018E-2</v>
      </c>
      <c r="AL4112" s="26">
        <f t="shared" si="1723"/>
        <v>4.472222222222225</v>
      </c>
      <c r="AM4112" s="26">
        <f ca="1">IF(RAND()&lt;J4112,H4112*F4112,I4112*G4112)-1</f>
        <v>0.17391304347826009</v>
      </c>
      <c r="AN4112" s="26">
        <f ca="1">IF(RAND()&lt;(J4112+(2*F4112-1)*Sheet2!D$109),H4112*F4112,I4112*G4112)-1</f>
        <v>0.17391304347826009</v>
      </c>
      <c r="AO4112" s="3">
        <f t="shared" si="1703"/>
        <v>200712</v>
      </c>
    </row>
    <row r="4113" spans="1:41" x14ac:dyDescent="0.25">
      <c r="A4113" s="6">
        <v>39425</v>
      </c>
      <c r="B4113" s="1" t="s">
        <v>19</v>
      </c>
      <c r="C4113" s="1" t="s">
        <v>23</v>
      </c>
      <c r="D4113" s="1">
        <v>27</v>
      </c>
      <c r="E4113" s="1">
        <v>28</v>
      </c>
      <c r="F4113">
        <f t="shared" si="1704"/>
        <v>0</v>
      </c>
      <c r="G4113">
        <f t="shared" si="1705"/>
        <v>1</v>
      </c>
      <c r="H4113" s="4">
        <v>5.25</v>
      </c>
      <c r="I4113" s="4">
        <v>1.1666666666666701</v>
      </c>
      <c r="J4113" s="4">
        <f t="shared" si="1706"/>
        <v>0.19047619047619047</v>
      </c>
      <c r="K4113" s="4">
        <f t="shared" si="1707"/>
        <v>0.85714285714285465</v>
      </c>
      <c r="L4113" s="17">
        <f t="shared" si="1708"/>
        <v>0.22047619047619046</v>
      </c>
      <c r="M4113" s="17">
        <f t="shared" si="1709"/>
        <v>0.82714285714285463</v>
      </c>
      <c r="N4113" s="34">
        <f t="shared" si="1710"/>
        <v>4.5356371490280782</v>
      </c>
      <c r="O4113" s="12">
        <f t="shared" si="1711"/>
        <v>1.2089810017271194</v>
      </c>
      <c r="P4113" s="4">
        <f t="shared" si="1712"/>
        <v>200712</v>
      </c>
      <c r="Q4113" s="17">
        <f t="shared" si="1713"/>
        <v>4.4999999999999867</v>
      </c>
      <c r="R4113" s="17">
        <f t="shared" si="1714"/>
        <v>-6.2352941176469363</v>
      </c>
      <c r="S4113" s="16">
        <f t="shared" si="1715"/>
        <v>-1.7352941176469496</v>
      </c>
      <c r="T4113" s="5">
        <f t="shared" si="1716"/>
        <v>0.22222222222222288</v>
      </c>
      <c r="U4113" s="21">
        <f t="shared" si="1717"/>
        <v>0</v>
      </c>
      <c r="W4113" s="5">
        <f t="shared" si="1718"/>
        <v>-1</v>
      </c>
      <c r="X4113" s="4">
        <f t="shared" si="1719"/>
        <v>-1</v>
      </c>
      <c r="AE4113" s="4">
        <f t="shared" si="1720"/>
        <v>-5.0595238095238093</v>
      </c>
      <c r="AJ4113" s="3">
        <f t="shared" si="1721"/>
        <v>4.5454545454543083E-2</v>
      </c>
      <c r="AK4113" s="3">
        <f t="shared" si="1722"/>
        <v>4.5454545454543083E-2</v>
      </c>
      <c r="AL4113" s="26">
        <f t="shared" si="1723"/>
        <v>0.22222222222222288</v>
      </c>
      <c r="AM4113" s="26">
        <f ca="1">IF(RAND()&lt;J4113,H4113*F4113,I4113*G4113)-1</f>
        <v>0.16666666666667007</v>
      </c>
      <c r="AN4113" s="26">
        <f ca="1">IF(RAND()&lt;(J4113+(2*F4113-1)*Sheet2!D$109),H4113*F4113,I4113*G4113)-1</f>
        <v>0.16666666666667007</v>
      </c>
      <c r="AO4113" s="3">
        <f t="shared" si="1703"/>
        <v>200712</v>
      </c>
    </row>
    <row r="4114" spans="1:41" x14ac:dyDescent="0.25">
      <c r="A4114" s="6">
        <v>39425</v>
      </c>
      <c r="B4114" s="1" t="s">
        <v>21</v>
      </c>
      <c r="C4114" s="1" t="s">
        <v>35</v>
      </c>
      <c r="D4114" s="1">
        <v>41</v>
      </c>
      <c r="E4114" s="1">
        <v>7</v>
      </c>
      <c r="F4114">
        <f t="shared" si="1704"/>
        <v>1</v>
      </c>
      <c r="G4114">
        <f t="shared" si="1705"/>
        <v>0</v>
      </c>
      <c r="H4114" s="4">
        <v>1.28571428571429</v>
      </c>
      <c r="I4114" s="4">
        <v>3.7</v>
      </c>
      <c r="J4114" s="4">
        <f t="shared" si="1706"/>
        <v>0.77777777777777513</v>
      </c>
      <c r="K4114" s="4">
        <f t="shared" si="1707"/>
        <v>0.27027027027027023</v>
      </c>
      <c r="L4114" s="17">
        <f t="shared" si="1708"/>
        <v>0.7477777777777751</v>
      </c>
      <c r="M4114" s="17">
        <f t="shared" si="1709"/>
        <v>0.3002702702702702</v>
      </c>
      <c r="N4114" s="34">
        <f t="shared" si="1710"/>
        <v>1.3372956909361118</v>
      </c>
      <c r="O4114" s="12">
        <f t="shared" si="1711"/>
        <v>3.3303330333033312</v>
      </c>
      <c r="P4114" s="4">
        <f t="shared" si="1712"/>
        <v>200712</v>
      </c>
      <c r="Q4114" s="17">
        <f t="shared" si="1713"/>
        <v>1.28571428571429</v>
      </c>
      <c r="R4114" s="17">
        <f t="shared" si="1714"/>
        <v>-3.8703703703703174</v>
      </c>
      <c r="S4114" s="16">
        <f t="shared" si="1715"/>
        <v>-2.5846560846560274</v>
      </c>
      <c r="T4114" s="5">
        <f t="shared" si="1716"/>
        <v>2.8777777777777684</v>
      </c>
      <c r="U4114" s="21">
        <f t="shared" si="1717"/>
        <v>0</v>
      </c>
      <c r="W4114" s="5">
        <f t="shared" si="1718"/>
        <v>0.28571428571429003</v>
      </c>
      <c r="X4114" s="4">
        <f t="shared" si="1719"/>
        <v>-0.22222222222222487</v>
      </c>
      <c r="AE4114" s="4">
        <f t="shared" si="1720"/>
        <v>-0.5079365079365149</v>
      </c>
      <c r="AJ4114" s="3">
        <f t="shared" si="1721"/>
        <v>4.5845272206301413E-2</v>
      </c>
      <c r="AK4114" s="3">
        <f t="shared" si="1722"/>
        <v>4.5845272206301191E-2</v>
      </c>
      <c r="AL4114" s="26">
        <f t="shared" si="1723"/>
        <v>2.8777777777777684</v>
      </c>
      <c r="AM4114" s="26">
        <f ca="1">IF(RAND()&lt;J4114,H4114*F4114,I4114*G4114)-1</f>
        <v>-1</v>
      </c>
      <c r="AN4114" s="26">
        <f ca="1">IF(RAND()&lt;(J4114+(2*F4114-1)*Sheet2!D$109),H4114*F4114,I4114*G4114)-1</f>
        <v>0.28571428571429003</v>
      </c>
      <c r="AO4114" s="3">
        <f t="shared" si="1703"/>
        <v>200712</v>
      </c>
    </row>
    <row r="4115" spans="1:41" x14ac:dyDescent="0.25">
      <c r="A4115" s="6">
        <v>39425</v>
      </c>
      <c r="B4115" s="1" t="s">
        <v>30</v>
      </c>
      <c r="C4115" s="1" t="s">
        <v>45</v>
      </c>
      <c r="D4115" s="1">
        <v>19</v>
      </c>
      <c r="E4115" s="1">
        <v>10</v>
      </c>
      <c r="F4115">
        <f t="shared" si="1704"/>
        <v>1</v>
      </c>
      <c r="G4115">
        <f t="shared" si="1705"/>
        <v>0</v>
      </c>
      <c r="H4115" s="4">
        <v>1.1818181818181799</v>
      </c>
      <c r="I4115" s="4">
        <v>5</v>
      </c>
      <c r="J4115" s="4">
        <f t="shared" si="1706"/>
        <v>0.84615384615384759</v>
      </c>
      <c r="K4115" s="4">
        <f t="shared" si="1707"/>
        <v>0.2</v>
      </c>
      <c r="L4115" s="17">
        <f t="shared" si="1708"/>
        <v>0.81615384615384756</v>
      </c>
      <c r="M4115" s="17">
        <f t="shared" si="1709"/>
        <v>0.23</v>
      </c>
      <c r="N4115" s="34">
        <f t="shared" si="1710"/>
        <v>1.2252591894439187</v>
      </c>
      <c r="O4115" s="12">
        <f t="shared" si="1711"/>
        <v>4.3478260869565215</v>
      </c>
      <c r="P4115" s="4">
        <f t="shared" si="1712"/>
        <v>200712</v>
      </c>
      <c r="Q4115" s="17">
        <f t="shared" si="1713"/>
        <v>1.1818181818181799</v>
      </c>
      <c r="R4115" s="17">
        <f t="shared" si="1714"/>
        <v>-5.7500000000000586</v>
      </c>
      <c r="S4115" s="16">
        <f t="shared" si="1715"/>
        <v>-4.5681818181818787</v>
      </c>
      <c r="T4115" s="5">
        <f t="shared" si="1716"/>
        <v>4.2307692307692379</v>
      </c>
      <c r="U4115" s="21">
        <f t="shared" si="1717"/>
        <v>0</v>
      </c>
      <c r="W4115" s="5">
        <f t="shared" si="1718"/>
        <v>0.18181818181817988</v>
      </c>
      <c r="X4115" s="4">
        <f t="shared" si="1719"/>
        <v>-0.15384615384615241</v>
      </c>
      <c r="AE4115" s="4">
        <f t="shared" si="1720"/>
        <v>-0.33566433566433229</v>
      </c>
      <c r="AJ4115" s="3">
        <f t="shared" si="1721"/>
        <v>4.4117647058824816E-2</v>
      </c>
      <c r="AK4115" s="3">
        <f t="shared" si="1722"/>
        <v>4.4117647058824816E-2</v>
      </c>
      <c r="AL4115" s="26">
        <f t="shared" si="1723"/>
        <v>4.2307692307692379</v>
      </c>
      <c r="AM4115" s="26">
        <f ca="1">IF(RAND()&lt;J4115,H4115*F4115,I4115*G4115)-1</f>
        <v>0.18181818181817988</v>
      </c>
      <c r="AN4115" s="26">
        <f ca="1">IF(RAND()&lt;(J4115+(2*F4115-1)*Sheet2!D$109),H4115*F4115,I4115*G4115)-1</f>
        <v>0.18181818181817988</v>
      </c>
      <c r="AO4115" s="3">
        <f t="shared" si="1703"/>
        <v>200712</v>
      </c>
    </row>
    <row r="4116" spans="1:41" x14ac:dyDescent="0.25">
      <c r="A4116" s="6">
        <v>39425</v>
      </c>
      <c r="B4116" s="1" t="s">
        <v>32</v>
      </c>
      <c r="C4116" s="1" t="s">
        <v>37</v>
      </c>
      <c r="D4116" s="1">
        <v>38</v>
      </c>
      <c r="E4116" s="1">
        <v>17</v>
      </c>
      <c r="F4116">
        <f t="shared" si="1704"/>
        <v>1</v>
      </c>
      <c r="G4116">
        <f t="shared" si="1705"/>
        <v>0</v>
      </c>
      <c r="H4116" s="4">
        <v>1.3333333333333299</v>
      </c>
      <c r="I4116" s="4">
        <v>3.5</v>
      </c>
      <c r="J4116" s="4">
        <f t="shared" si="1706"/>
        <v>0.75000000000000189</v>
      </c>
      <c r="K4116" s="4">
        <f t="shared" si="1707"/>
        <v>0.2857142857142857</v>
      </c>
      <c r="L4116" s="17">
        <f t="shared" si="1708"/>
        <v>0.72000000000000186</v>
      </c>
      <c r="M4116" s="17">
        <f t="shared" si="1709"/>
        <v>0.31571428571428573</v>
      </c>
      <c r="N4116" s="34">
        <f t="shared" si="1710"/>
        <v>1.3888888888888853</v>
      </c>
      <c r="O4116" s="12">
        <f t="shared" si="1711"/>
        <v>3.1674208144796379</v>
      </c>
      <c r="P4116" s="4">
        <f t="shared" si="1712"/>
        <v>200712</v>
      </c>
      <c r="Q4116" s="17">
        <f t="shared" si="1713"/>
        <v>1.3333333333333299</v>
      </c>
      <c r="R4116" s="17">
        <f t="shared" si="1714"/>
        <v>-3.4000000000000306</v>
      </c>
      <c r="S4116" s="16">
        <f t="shared" si="1715"/>
        <v>-2.0666666666667006</v>
      </c>
      <c r="T4116" s="5">
        <f t="shared" si="1716"/>
        <v>2.6250000000000067</v>
      </c>
      <c r="U4116" s="21">
        <f t="shared" si="1717"/>
        <v>0</v>
      </c>
      <c r="W4116" s="5">
        <f t="shared" si="1718"/>
        <v>0.33333333333332993</v>
      </c>
      <c r="X4116" s="4">
        <f t="shared" si="1719"/>
        <v>-0.24999999999999811</v>
      </c>
      <c r="AE4116" s="4">
        <f t="shared" si="1720"/>
        <v>-0.58333333333332804</v>
      </c>
      <c r="AJ4116" s="3">
        <f t="shared" si="1721"/>
        <v>3.4482758620691611E-2</v>
      </c>
      <c r="AK4116" s="3">
        <f t="shared" si="1722"/>
        <v>3.4482758620691278E-2</v>
      </c>
      <c r="AL4116" s="26">
        <f t="shared" si="1723"/>
        <v>2.6250000000000067</v>
      </c>
      <c r="AM4116" s="26">
        <f ca="1">IF(RAND()&lt;J4116,H4116*F4116,I4116*G4116)-1</f>
        <v>0.33333333333332993</v>
      </c>
      <c r="AN4116" s="26">
        <f ca="1">IF(RAND()&lt;(J4116+(2*F4116-1)*Sheet2!D$109),H4116*F4116,I4116*G4116)-1</f>
        <v>0.33333333333332993</v>
      </c>
      <c r="AO4116" s="3">
        <f t="shared" si="1703"/>
        <v>200712</v>
      </c>
    </row>
    <row r="4117" spans="1:41" x14ac:dyDescent="0.25">
      <c r="A4117" s="6">
        <v>39425</v>
      </c>
      <c r="B4117" s="1" t="s">
        <v>29</v>
      </c>
      <c r="C4117" s="1" t="s">
        <v>22</v>
      </c>
      <c r="D4117" s="1">
        <v>20</v>
      </c>
      <c r="E4117" s="1">
        <v>44</v>
      </c>
      <c r="F4117">
        <f t="shared" si="1704"/>
        <v>0</v>
      </c>
      <c r="G4117">
        <f t="shared" si="1705"/>
        <v>1</v>
      </c>
      <c r="H4117" s="4">
        <v>4.0999999999999996</v>
      </c>
      <c r="I4117" s="4">
        <v>1.2564102564102599</v>
      </c>
      <c r="J4117" s="4">
        <f t="shared" si="1706"/>
        <v>0.24390243902439027</v>
      </c>
      <c r="K4117" s="4">
        <f t="shared" si="1707"/>
        <v>0.79591836734693655</v>
      </c>
      <c r="L4117" s="17">
        <f t="shared" si="1708"/>
        <v>0.27390243902439027</v>
      </c>
      <c r="M4117" s="17">
        <f t="shared" si="1709"/>
        <v>0.76591836734693652</v>
      </c>
      <c r="N4117" s="34">
        <f t="shared" si="1710"/>
        <v>3.6509349955476398</v>
      </c>
      <c r="O4117" s="12">
        <f t="shared" si="1711"/>
        <v>1.3056221689315253</v>
      </c>
      <c r="P4117" s="4">
        <f t="shared" si="1712"/>
        <v>200712</v>
      </c>
      <c r="Q4117" s="17">
        <f t="shared" si="1713"/>
        <v>3.2632653061224395</v>
      </c>
      <c r="R4117" s="17">
        <f t="shared" si="1714"/>
        <v>-4.2225806451612362</v>
      </c>
      <c r="S4117" s="16">
        <f t="shared" si="1715"/>
        <v>-0.95931533903879673</v>
      </c>
      <c r="T4117" s="5">
        <f t="shared" si="1716"/>
        <v>0.30644152595372198</v>
      </c>
      <c r="U4117" s="21">
        <f t="shared" si="1717"/>
        <v>0</v>
      </c>
      <c r="W4117" s="5">
        <f t="shared" si="1718"/>
        <v>-1</v>
      </c>
      <c r="X4117" s="4">
        <f t="shared" si="1719"/>
        <v>-1</v>
      </c>
      <c r="AE4117" s="4">
        <f t="shared" si="1720"/>
        <v>-3.8560975609756092</v>
      </c>
      <c r="AJ4117" s="3">
        <f t="shared" si="1721"/>
        <v>3.8295835327906147E-2</v>
      </c>
      <c r="AK4117" s="3">
        <f t="shared" si="1722"/>
        <v>3.8295835327906036E-2</v>
      </c>
      <c r="AL4117" s="26">
        <f t="shared" si="1723"/>
        <v>0.30644152595372198</v>
      </c>
      <c r="AM4117" s="26">
        <f ca="1">IF(RAND()&lt;J4117,H4117*F4117,I4117*G4117)-1</f>
        <v>0.25641025641025994</v>
      </c>
      <c r="AN4117" s="26">
        <f ca="1">IF(RAND()&lt;(J4117+(2*F4117-1)*Sheet2!D$109),H4117*F4117,I4117*G4117)-1</f>
        <v>-1</v>
      </c>
      <c r="AO4117" s="3">
        <f t="shared" si="1703"/>
        <v>200712</v>
      </c>
    </row>
    <row r="4118" spans="1:41" x14ac:dyDescent="0.25">
      <c r="A4118" s="6">
        <v>39422</v>
      </c>
      <c r="B4118" s="1" t="s">
        <v>34</v>
      </c>
      <c r="C4118" s="1" t="s">
        <v>31</v>
      </c>
      <c r="D4118" s="1">
        <v>24</v>
      </c>
      <c r="E4118" s="1">
        <v>16</v>
      </c>
      <c r="F4118">
        <f t="shared" si="1704"/>
        <v>1</v>
      </c>
      <c r="G4118">
        <f t="shared" si="1705"/>
        <v>0</v>
      </c>
      <c r="H4118" s="4">
        <v>1.60606060606061</v>
      </c>
      <c r="I4118" s="4">
        <v>2.4500000000000002</v>
      </c>
      <c r="J4118" s="4">
        <f t="shared" si="1706"/>
        <v>0.62264150943396079</v>
      </c>
      <c r="K4118" s="4">
        <f t="shared" si="1707"/>
        <v>0.4081632653061224</v>
      </c>
      <c r="L4118" s="17">
        <f t="shared" si="1708"/>
        <v>0.59264150943396077</v>
      </c>
      <c r="M4118" s="17">
        <f t="shared" si="1709"/>
        <v>0.43816326530612237</v>
      </c>
      <c r="N4118" s="34">
        <f t="shared" si="1710"/>
        <v>1.687360713148683</v>
      </c>
      <c r="O4118" s="12">
        <f t="shared" si="1711"/>
        <v>2.2822543083372153</v>
      </c>
      <c r="P4118" s="4">
        <f t="shared" si="1712"/>
        <v>200712</v>
      </c>
      <c r="Q4118" s="17">
        <f t="shared" si="1713"/>
        <v>1.60606060606061</v>
      </c>
      <c r="R4118" s="17">
        <f t="shared" si="1714"/>
        <v>-2.3396551724137824</v>
      </c>
      <c r="S4118" s="16">
        <f t="shared" si="1715"/>
        <v>-0.73359456635317244</v>
      </c>
      <c r="T4118" s="5">
        <f t="shared" si="1716"/>
        <v>1.5254716981132039</v>
      </c>
      <c r="U4118" s="21">
        <f t="shared" si="1717"/>
        <v>0</v>
      </c>
      <c r="W4118" s="5">
        <f t="shared" si="1718"/>
        <v>0.60606060606060996</v>
      </c>
      <c r="X4118" s="4">
        <f t="shared" si="1719"/>
        <v>-0.37735849056603921</v>
      </c>
      <c r="AE4118" s="4">
        <f t="shared" si="1720"/>
        <v>-0.98341909662664917</v>
      </c>
      <c r="AJ4118" s="3">
        <f t="shared" si="1721"/>
        <v>2.9884198729920097E-2</v>
      </c>
      <c r="AK4118" s="3">
        <f t="shared" si="1722"/>
        <v>2.9884198729920097E-2</v>
      </c>
      <c r="AL4118" s="26">
        <f t="shared" si="1723"/>
        <v>1.5254716981132039</v>
      </c>
      <c r="AM4118" s="26">
        <f ca="1">IF(RAND()&lt;J4118,H4118*F4118,I4118*G4118)-1</f>
        <v>-1</v>
      </c>
      <c r="AN4118" s="26">
        <f ca="1">IF(RAND()&lt;(J4118+(2*F4118-1)*Sheet2!D$109),H4118*F4118,I4118*G4118)-1</f>
        <v>-1</v>
      </c>
      <c r="AO4118" s="3">
        <f t="shared" si="1703"/>
        <v>200712</v>
      </c>
    </row>
    <row r="4119" spans="1:41" x14ac:dyDescent="0.25">
      <c r="A4119" s="6">
        <v>39419</v>
      </c>
      <c r="B4119" s="1" t="s">
        <v>29</v>
      </c>
      <c r="C4119" s="1" t="s">
        <v>38</v>
      </c>
      <c r="D4119" s="1">
        <v>24</v>
      </c>
      <c r="E4119" s="1">
        <v>27</v>
      </c>
      <c r="F4119">
        <f t="shared" si="1704"/>
        <v>0</v>
      </c>
      <c r="G4119">
        <f t="shared" si="1705"/>
        <v>1</v>
      </c>
      <c r="H4119" s="4">
        <v>12</v>
      </c>
      <c r="I4119" s="4">
        <v>1.06666666666667</v>
      </c>
      <c r="J4119" s="4">
        <f t="shared" si="1706"/>
        <v>8.3333333333333329E-2</v>
      </c>
      <c r="K4119" s="4">
        <f t="shared" si="1707"/>
        <v>0.93749999999999711</v>
      </c>
      <c r="L4119" s="17">
        <f t="shared" si="1708"/>
        <v>0.11333333333333333</v>
      </c>
      <c r="M4119" s="17">
        <f t="shared" si="1709"/>
        <v>0.90749999999999709</v>
      </c>
      <c r="N4119" s="34">
        <f t="shared" si="1710"/>
        <v>8.8235294117647065</v>
      </c>
      <c r="O4119" s="12">
        <f t="shared" si="1711"/>
        <v>1.101928374655651</v>
      </c>
      <c r="P4119" s="4">
        <f t="shared" si="1712"/>
        <v>200712</v>
      </c>
      <c r="Q4119" s="17">
        <f t="shared" si="1713"/>
        <v>11.249999999999964</v>
      </c>
      <c r="R4119" s="17">
        <f t="shared" si="1714"/>
        <v>-15.090909090908346</v>
      </c>
      <c r="S4119" s="16">
        <f t="shared" si="1715"/>
        <v>-3.8409090909083812</v>
      </c>
      <c r="T4119" s="5">
        <f t="shared" si="1716"/>
        <v>8.888888888888917E-2</v>
      </c>
      <c r="U4119" s="21">
        <f t="shared" si="1717"/>
        <v>0</v>
      </c>
      <c r="W4119" s="5">
        <f t="shared" si="1718"/>
        <v>-1</v>
      </c>
      <c r="X4119" s="4">
        <f t="shared" si="1719"/>
        <v>-1</v>
      </c>
      <c r="AE4119" s="4">
        <f t="shared" si="1720"/>
        <v>-11.916666666666666</v>
      </c>
      <c r="AJ4119" s="3">
        <f t="shared" si="1721"/>
        <v>2.040816326530337E-2</v>
      </c>
      <c r="AK4119" s="3">
        <f t="shared" si="1722"/>
        <v>2.040816326530337E-2</v>
      </c>
      <c r="AL4119" s="26">
        <f t="shared" si="1723"/>
        <v>8.888888888888917E-2</v>
      </c>
      <c r="AM4119" s="26">
        <f ca="1">IF(RAND()&lt;J4119,H4119*F4119,I4119*G4119)-1</f>
        <v>6.6666666666669983E-2</v>
      </c>
      <c r="AN4119" s="26">
        <f ca="1">IF(RAND()&lt;(J4119+(2*F4119-1)*Sheet2!D$109),H4119*F4119,I4119*G4119)-1</f>
        <v>-1</v>
      </c>
      <c r="AO4119" s="3">
        <f t="shared" si="1703"/>
        <v>200712</v>
      </c>
    </row>
    <row r="4120" spans="1:41" x14ac:dyDescent="0.25">
      <c r="A4120" s="6">
        <v>39418</v>
      </c>
      <c r="B4120" s="1" t="s">
        <v>34</v>
      </c>
      <c r="C4120" s="1" t="s">
        <v>32</v>
      </c>
      <c r="D4120" s="1">
        <v>16</v>
      </c>
      <c r="E4120" s="1">
        <v>17</v>
      </c>
      <c r="F4120">
        <f t="shared" si="1704"/>
        <v>0</v>
      </c>
      <c r="G4120">
        <f t="shared" si="1705"/>
        <v>1</v>
      </c>
      <c r="H4120" s="4">
        <v>1.3174603174603199</v>
      </c>
      <c r="I4120" s="4">
        <v>3.45</v>
      </c>
      <c r="J4120" s="4">
        <f t="shared" si="1706"/>
        <v>0.75903614457831181</v>
      </c>
      <c r="K4120" s="4">
        <f t="shared" si="1707"/>
        <v>0.28985507246376813</v>
      </c>
      <c r="L4120" s="17">
        <f t="shared" si="1708"/>
        <v>0.78903614457831184</v>
      </c>
      <c r="M4120" s="17">
        <f t="shared" si="1709"/>
        <v>0.25985507246376816</v>
      </c>
      <c r="N4120" s="34">
        <f t="shared" si="1710"/>
        <v>1.2673690639792357</v>
      </c>
      <c r="O4120" s="12">
        <f t="shared" si="1711"/>
        <v>3.8482989403234797</v>
      </c>
      <c r="P4120" s="4">
        <f t="shared" si="1712"/>
        <v>200712</v>
      </c>
      <c r="Q4120" s="17">
        <f t="shared" si="1713"/>
        <v>0.38187255578559992</v>
      </c>
      <c r="R4120" s="17">
        <f t="shared" si="1714"/>
        <v>-3.5581632653060984</v>
      </c>
      <c r="S4120" s="16">
        <f t="shared" si="1715"/>
        <v>-3.1762907095204986</v>
      </c>
      <c r="T4120" s="5">
        <f t="shared" si="1716"/>
        <v>2.6186746987951759</v>
      </c>
      <c r="U4120" s="21">
        <f t="shared" si="1717"/>
        <v>0</v>
      </c>
      <c r="W4120" s="5">
        <f t="shared" si="1718"/>
        <v>-1</v>
      </c>
      <c r="X4120" s="4">
        <f t="shared" si="1719"/>
        <v>-1</v>
      </c>
      <c r="AE4120" s="4">
        <f t="shared" si="1720"/>
        <v>-0.55842417288200807</v>
      </c>
      <c r="AJ4120" s="3">
        <f t="shared" si="1721"/>
        <v>4.6612285666720821E-2</v>
      </c>
      <c r="AK4120" s="3">
        <f t="shared" si="1722"/>
        <v>4.6612285666720932E-2</v>
      </c>
      <c r="AL4120" s="26">
        <f t="shared" si="1723"/>
        <v>2.6186746987951759</v>
      </c>
      <c r="AM4120" s="26">
        <f ca="1">IF(RAND()&lt;J4120,H4120*F4120,I4120*G4120)-1</f>
        <v>-1</v>
      </c>
      <c r="AN4120" s="26">
        <f ca="1">IF(RAND()&lt;(J4120+(2*F4120-1)*Sheet2!D$109),H4120*F4120,I4120*G4120)-1</f>
        <v>2.4500000000000002</v>
      </c>
      <c r="AO4120" s="3">
        <f t="shared" si="1703"/>
        <v>200712</v>
      </c>
    </row>
    <row r="4121" spans="1:41" x14ac:dyDescent="0.25">
      <c r="A4121" s="6">
        <v>39418</v>
      </c>
      <c r="B4121" s="1" t="s">
        <v>36</v>
      </c>
      <c r="C4121" s="1" t="s">
        <v>33</v>
      </c>
      <c r="D4121" s="1">
        <v>28</v>
      </c>
      <c r="E4121" s="1">
        <v>20</v>
      </c>
      <c r="F4121">
        <f t="shared" si="1704"/>
        <v>1</v>
      </c>
      <c r="G4121">
        <f t="shared" si="1705"/>
        <v>0</v>
      </c>
      <c r="H4121" s="4">
        <v>1.5</v>
      </c>
      <c r="I4121" s="4">
        <v>2.7</v>
      </c>
      <c r="J4121" s="4">
        <f t="shared" si="1706"/>
        <v>0.66666666666666663</v>
      </c>
      <c r="K4121" s="4">
        <f t="shared" si="1707"/>
        <v>0.37037037037037035</v>
      </c>
      <c r="L4121" s="17">
        <f t="shared" si="1708"/>
        <v>0.6366666666666666</v>
      </c>
      <c r="M4121" s="17">
        <f t="shared" si="1709"/>
        <v>0.40037037037037038</v>
      </c>
      <c r="N4121" s="34">
        <f t="shared" si="1710"/>
        <v>1.5706806282722514</v>
      </c>
      <c r="O4121" s="12">
        <f t="shared" si="1711"/>
        <v>2.497687326549491</v>
      </c>
      <c r="P4121" s="4">
        <f t="shared" si="1712"/>
        <v>200712</v>
      </c>
      <c r="Q4121" s="17">
        <f t="shared" si="1713"/>
        <v>1.5</v>
      </c>
      <c r="R4121" s="17">
        <f t="shared" si="1714"/>
        <v>-2.5882352941176467</v>
      </c>
      <c r="S4121" s="16">
        <f t="shared" si="1715"/>
        <v>-1.0882352941176467</v>
      </c>
      <c r="T4121" s="5">
        <f t="shared" si="1716"/>
        <v>1.8</v>
      </c>
      <c r="U4121" s="21">
        <f t="shared" si="1717"/>
        <v>0</v>
      </c>
      <c r="W4121" s="5">
        <f t="shared" si="1718"/>
        <v>0.5</v>
      </c>
      <c r="X4121" s="4">
        <f t="shared" si="1719"/>
        <v>-0.33333333333333337</v>
      </c>
      <c r="AE4121" s="4">
        <f t="shared" si="1720"/>
        <v>-0.83333333333333337</v>
      </c>
      <c r="AJ4121" s="3">
        <f t="shared" si="1721"/>
        <v>3.5714285714285587E-2</v>
      </c>
      <c r="AK4121" s="3">
        <f t="shared" si="1722"/>
        <v>3.5714285714285587E-2</v>
      </c>
      <c r="AL4121" s="26">
        <f t="shared" si="1723"/>
        <v>1.8</v>
      </c>
      <c r="AM4121" s="26">
        <f ca="1">IF(RAND()&lt;J4121,H4121*F4121,I4121*G4121)-1</f>
        <v>0.5</v>
      </c>
      <c r="AN4121" s="26">
        <f ca="1">IF(RAND()&lt;(J4121+(2*F4121-1)*Sheet2!D$109),H4121*F4121,I4121*G4121)-1</f>
        <v>0.5</v>
      </c>
      <c r="AO4121" s="3">
        <f t="shared" si="1703"/>
        <v>200712</v>
      </c>
    </row>
    <row r="4122" spans="1:41" x14ac:dyDescent="0.25">
      <c r="A4122" s="6">
        <v>39418</v>
      </c>
      <c r="B4122" s="1" t="s">
        <v>45</v>
      </c>
      <c r="C4122" s="1" t="s">
        <v>27</v>
      </c>
      <c r="D4122" s="1">
        <v>28</v>
      </c>
      <c r="E4122" s="1">
        <v>16</v>
      </c>
      <c r="F4122">
        <f t="shared" si="1704"/>
        <v>1</v>
      </c>
      <c r="G4122">
        <f t="shared" si="1705"/>
        <v>0</v>
      </c>
      <c r="H4122" s="4">
        <v>1.5882352941176499</v>
      </c>
      <c r="I4122" s="4">
        <v>2.5</v>
      </c>
      <c r="J4122" s="4">
        <f t="shared" si="1706"/>
        <v>0.62962962962962854</v>
      </c>
      <c r="K4122" s="4">
        <f t="shared" si="1707"/>
        <v>0.4</v>
      </c>
      <c r="L4122" s="17">
        <f t="shared" si="1708"/>
        <v>0.59962962962962851</v>
      </c>
      <c r="M4122" s="17">
        <f t="shared" si="1709"/>
        <v>0.43000000000000005</v>
      </c>
      <c r="N4122" s="34">
        <f t="shared" si="1710"/>
        <v>1.6676961087090827</v>
      </c>
      <c r="O4122" s="12">
        <f t="shared" si="1711"/>
        <v>2.3255813953488369</v>
      </c>
      <c r="P4122" s="4">
        <f t="shared" si="1712"/>
        <v>200712</v>
      </c>
      <c r="Q4122" s="17">
        <f t="shared" si="1713"/>
        <v>1.5882352941176499</v>
      </c>
      <c r="R4122" s="17">
        <f t="shared" si="1714"/>
        <v>-2.3666666666666587</v>
      </c>
      <c r="S4122" s="16">
        <f t="shared" si="1715"/>
        <v>-0.77843137254900885</v>
      </c>
      <c r="T4122" s="5">
        <f t="shared" si="1716"/>
        <v>1.5740740740740713</v>
      </c>
      <c r="U4122" s="21">
        <f t="shared" si="1717"/>
        <v>0</v>
      </c>
      <c r="W4122" s="5">
        <f t="shared" si="1718"/>
        <v>0.58823529411764985</v>
      </c>
      <c r="X4122" s="4">
        <f t="shared" si="1719"/>
        <v>-0.37037037037037146</v>
      </c>
      <c r="AE4122" s="4">
        <f t="shared" si="1720"/>
        <v>-0.95860566448802131</v>
      </c>
      <c r="AJ4122" s="3">
        <f t="shared" si="1721"/>
        <v>2.8776978417265231E-2</v>
      </c>
      <c r="AK4122" s="3">
        <f t="shared" si="1722"/>
        <v>2.8776978417265342E-2</v>
      </c>
      <c r="AL4122" s="26">
        <f t="shared" si="1723"/>
        <v>1.5740740740740713</v>
      </c>
      <c r="AM4122" s="26">
        <f ca="1">IF(RAND()&lt;J4122,H4122*F4122,I4122*G4122)-1</f>
        <v>-1</v>
      </c>
      <c r="AN4122" s="26">
        <f ca="1">IF(RAND()&lt;(J4122+(2*F4122-1)*Sheet2!D$109),H4122*F4122,I4122*G4122)-1</f>
        <v>-1</v>
      </c>
      <c r="AO4122" s="3">
        <f t="shared" si="1703"/>
        <v>200712</v>
      </c>
    </row>
    <row r="4123" spans="1:41" x14ac:dyDescent="0.25">
      <c r="A4123" s="6">
        <v>39418</v>
      </c>
      <c r="B4123" s="1" t="s">
        <v>43</v>
      </c>
      <c r="C4123" s="1" t="s">
        <v>30</v>
      </c>
      <c r="D4123" s="1">
        <v>24</v>
      </c>
      <c r="E4123" s="1">
        <v>10</v>
      </c>
      <c r="F4123">
        <f t="shared" si="1704"/>
        <v>1</v>
      </c>
      <c r="G4123">
        <f t="shared" si="1705"/>
        <v>0</v>
      </c>
      <c r="H4123" s="4">
        <v>1.3389830508474601</v>
      </c>
      <c r="I4123" s="4">
        <v>3.45</v>
      </c>
      <c r="J4123" s="4">
        <f t="shared" si="1706"/>
        <v>0.74683544303797333</v>
      </c>
      <c r="K4123" s="4">
        <f t="shared" si="1707"/>
        <v>0.28985507246376813</v>
      </c>
      <c r="L4123" s="17">
        <f t="shared" si="1708"/>
        <v>0.71683544303797331</v>
      </c>
      <c r="M4123" s="17">
        <f t="shared" si="1709"/>
        <v>0.3198550724637681</v>
      </c>
      <c r="N4123" s="34">
        <f t="shared" si="1710"/>
        <v>1.3950203072576399</v>
      </c>
      <c r="O4123" s="12">
        <f t="shared" si="1711"/>
        <v>3.1264159492523791</v>
      </c>
      <c r="P4123" s="4">
        <f t="shared" si="1712"/>
        <v>200712</v>
      </c>
      <c r="Q4123" s="17">
        <f t="shared" si="1713"/>
        <v>1.3389830508474601</v>
      </c>
      <c r="R4123" s="17">
        <f t="shared" si="1714"/>
        <v>-3.3581632653061013</v>
      </c>
      <c r="S4123" s="16">
        <f t="shared" si="1715"/>
        <v>-2.0191802144586415</v>
      </c>
      <c r="T4123" s="5">
        <f t="shared" si="1716"/>
        <v>2.5765822784810082</v>
      </c>
      <c r="U4123" s="21">
        <f t="shared" si="1717"/>
        <v>0</v>
      </c>
      <c r="W4123" s="5">
        <f t="shared" si="1718"/>
        <v>0.33898305084746005</v>
      </c>
      <c r="X4123" s="4">
        <f t="shared" si="1719"/>
        <v>-0.25316455696202667</v>
      </c>
      <c r="AE4123" s="4">
        <f t="shared" si="1720"/>
        <v>-0.59214760780948672</v>
      </c>
      <c r="AJ4123" s="3">
        <f t="shared" si="1721"/>
        <v>3.5391966023711419E-2</v>
      </c>
      <c r="AK4123" s="3">
        <f t="shared" si="1722"/>
        <v>3.5391966023711419E-2</v>
      </c>
      <c r="AL4123" s="26">
        <f t="shared" si="1723"/>
        <v>2.5765822784810082</v>
      </c>
      <c r="AM4123" s="26">
        <f ca="1">IF(RAND()&lt;J4123,H4123*F4123,I4123*G4123)-1</f>
        <v>-1</v>
      </c>
      <c r="AN4123" s="26">
        <f ca="1">IF(RAND()&lt;(J4123+(2*F4123-1)*Sheet2!D$109),H4123*F4123,I4123*G4123)-1</f>
        <v>0.33898305084746005</v>
      </c>
      <c r="AO4123" s="3">
        <f t="shared" si="1703"/>
        <v>200712</v>
      </c>
    </row>
    <row r="4124" spans="1:41" x14ac:dyDescent="0.25">
      <c r="A4124" s="6">
        <v>39418</v>
      </c>
      <c r="B4124" s="1" t="s">
        <v>41</v>
      </c>
      <c r="C4124" s="1" t="s">
        <v>47</v>
      </c>
      <c r="D4124" s="1">
        <v>24</v>
      </c>
      <c r="E4124" s="1">
        <v>28</v>
      </c>
      <c r="F4124">
        <f t="shared" si="1704"/>
        <v>0</v>
      </c>
      <c r="G4124">
        <f t="shared" si="1705"/>
        <v>1</v>
      </c>
      <c r="H4124" s="4">
        <v>1.5714285714285698</v>
      </c>
      <c r="I4124" s="4">
        <v>2.5499999999999998</v>
      </c>
      <c r="J4124" s="4">
        <f t="shared" si="1706"/>
        <v>0.63636363636363702</v>
      </c>
      <c r="K4124" s="4">
        <f t="shared" si="1707"/>
        <v>0.39215686274509809</v>
      </c>
      <c r="L4124" s="17">
        <f t="shared" si="1708"/>
        <v>0.66636363636363705</v>
      </c>
      <c r="M4124" s="17">
        <f t="shared" si="1709"/>
        <v>0.36215686274509806</v>
      </c>
      <c r="N4124" s="34">
        <f t="shared" si="1710"/>
        <v>1.5006821282401075</v>
      </c>
      <c r="O4124" s="12">
        <f t="shared" si="1711"/>
        <v>2.7612344342176502</v>
      </c>
      <c r="P4124" s="4">
        <f t="shared" si="1712"/>
        <v>200712</v>
      </c>
      <c r="Q4124" s="17">
        <f t="shared" si="1713"/>
        <v>0.61624649859943925</v>
      </c>
      <c r="R4124" s="17">
        <f t="shared" si="1714"/>
        <v>-2.3951612903225854</v>
      </c>
      <c r="S4124" s="16">
        <f t="shared" si="1715"/>
        <v>-1.778914791723146</v>
      </c>
      <c r="T4124" s="5">
        <f t="shared" si="1716"/>
        <v>1.6227272727272744</v>
      </c>
      <c r="U4124" s="21">
        <f t="shared" si="1717"/>
        <v>0</v>
      </c>
      <c r="W4124" s="5">
        <f t="shared" si="1718"/>
        <v>-1</v>
      </c>
      <c r="X4124" s="4">
        <f t="shared" si="1719"/>
        <v>-1</v>
      </c>
      <c r="AE4124" s="4">
        <f t="shared" si="1720"/>
        <v>-0.93506493506493282</v>
      </c>
      <c r="AJ4124" s="3">
        <f t="shared" si="1721"/>
        <v>2.7729636048527628E-2</v>
      </c>
      <c r="AK4124" s="3">
        <f t="shared" si="1722"/>
        <v>2.7729636048527739E-2</v>
      </c>
      <c r="AL4124" s="26">
        <f t="shared" si="1723"/>
        <v>1.6227272727272744</v>
      </c>
      <c r="AM4124" s="26">
        <f ca="1">IF(RAND()&lt;J4124,H4124*F4124,I4124*G4124)-1</f>
        <v>1.5499999999999998</v>
      </c>
      <c r="AN4124" s="26">
        <f ca="1">IF(RAND()&lt;(J4124+(2*F4124-1)*Sheet2!D$109),H4124*F4124,I4124*G4124)-1</f>
        <v>1.5499999999999998</v>
      </c>
      <c r="AO4124" s="3">
        <f t="shared" si="1703"/>
        <v>200712</v>
      </c>
    </row>
    <row r="4125" spans="1:41" x14ac:dyDescent="0.25">
      <c r="A4125" s="6">
        <v>39418</v>
      </c>
      <c r="B4125" s="1" t="s">
        <v>40</v>
      </c>
      <c r="C4125" s="1" t="s">
        <v>21</v>
      </c>
      <c r="D4125" s="1">
        <v>34</v>
      </c>
      <c r="E4125" s="1">
        <v>20</v>
      </c>
      <c r="F4125">
        <f t="shared" si="1704"/>
        <v>1</v>
      </c>
      <c r="G4125">
        <f t="shared" si="1705"/>
        <v>0</v>
      </c>
      <c r="H4125" s="4">
        <v>2.75</v>
      </c>
      <c r="I4125" s="4">
        <v>1.47619047619048</v>
      </c>
      <c r="J4125" s="4">
        <f t="shared" si="1706"/>
        <v>0.36363636363636365</v>
      </c>
      <c r="K4125" s="4">
        <f t="shared" si="1707"/>
        <v>0.67741935483870785</v>
      </c>
      <c r="L4125" s="17">
        <f t="shared" si="1708"/>
        <v>0.33363636363636362</v>
      </c>
      <c r="M4125" s="17">
        <f t="shared" si="1709"/>
        <v>0.70741935483870788</v>
      </c>
      <c r="N4125" s="34">
        <f t="shared" si="1710"/>
        <v>2.9972752043596733</v>
      </c>
      <c r="O4125" s="12">
        <f t="shared" si="1711"/>
        <v>1.4135886912904734</v>
      </c>
      <c r="P4125" s="4">
        <f t="shared" si="1712"/>
        <v>200712</v>
      </c>
      <c r="Q4125" s="17">
        <f t="shared" si="1713"/>
        <v>2.75</v>
      </c>
      <c r="R4125" s="17">
        <f t="shared" si="1714"/>
        <v>-2.6714285714285539</v>
      </c>
      <c r="S4125" s="16">
        <f t="shared" si="1715"/>
        <v>7.8571428571446056E-2</v>
      </c>
      <c r="T4125" s="5">
        <f t="shared" si="1716"/>
        <v>0.53679653679653816</v>
      </c>
      <c r="U4125" s="21">
        <f t="shared" si="1717"/>
        <v>0</v>
      </c>
      <c r="W4125" s="5">
        <f t="shared" si="1718"/>
        <v>1.75</v>
      </c>
      <c r="X4125" s="4">
        <f t="shared" si="1719"/>
        <v>-0.63636363636363635</v>
      </c>
      <c r="AE4125" s="4">
        <f t="shared" si="1720"/>
        <v>-2.3863636363636362</v>
      </c>
      <c r="AJ4125" s="3">
        <f t="shared" si="1721"/>
        <v>3.9436619718308252E-2</v>
      </c>
      <c r="AK4125" s="3">
        <f t="shared" si="1722"/>
        <v>3.943661971830803E-2</v>
      </c>
      <c r="AL4125" s="26">
        <f t="shared" si="1723"/>
        <v>0.53679653679653816</v>
      </c>
      <c r="AM4125" s="26">
        <f ca="1">IF(RAND()&lt;J4125,H4125*F4125,I4125*G4125)-1</f>
        <v>1.75</v>
      </c>
      <c r="AN4125" s="26">
        <f ca="1">IF(RAND()&lt;(J4125+(2*F4125-1)*Sheet2!D$109),H4125*F4125,I4125*G4125)-1</f>
        <v>-1</v>
      </c>
      <c r="AO4125" s="3">
        <f t="shared" si="1703"/>
        <v>200712</v>
      </c>
    </row>
    <row r="4126" spans="1:41" x14ac:dyDescent="0.25">
      <c r="A4126" s="6">
        <v>39418</v>
      </c>
      <c r="B4126" s="1" t="s">
        <v>28</v>
      </c>
      <c r="C4126" s="1" t="s">
        <v>25</v>
      </c>
      <c r="D4126" s="1">
        <v>23</v>
      </c>
      <c r="E4126" s="1">
        <v>27</v>
      </c>
      <c r="F4126">
        <f t="shared" si="1704"/>
        <v>0</v>
      </c>
      <c r="G4126">
        <f t="shared" si="1705"/>
        <v>1</v>
      </c>
      <c r="H4126" s="4">
        <v>1.3846153846153799</v>
      </c>
      <c r="I4126" s="4">
        <v>3.2</v>
      </c>
      <c r="J4126" s="4">
        <f t="shared" si="1706"/>
        <v>0.72222222222222465</v>
      </c>
      <c r="K4126" s="4">
        <f t="shared" si="1707"/>
        <v>0.3125</v>
      </c>
      <c r="L4126" s="17">
        <f t="shared" si="1708"/>
        <v>0.75222222222222468</v>
      </c>
      <c r="M4126" s="17">
        <f t="shared" si="1709"/>
        <v>0.28249999999999997</v>
      </c>
      <c r="N4126" s="34">
        <f t="shared" si="1710"/>
        <v>1.3293943870014728</v>
      </c>
      <c r="O4126" s="12">
        <f t="shared" si="1711"/>
        <v>3.5398230088495577</v>
      </c>
      <c r="P4126" s="4">
        <f t="shared" si="1712"/>
        <v>200712</v>
      </c>
      <c r="Q4126" s="17">
        <f t="shared" si="1713"/>
        <v>0.43269230769230621</v>
      </c>
      <c r="R4126" s="17">
        <f t="shared" si="1714"/>
        <v>-3.0545454545454862</v>
      </c>
      <c r="S4126" s="16">
        <f t="shared" si="1715"/>
        <v>-2.62185314685318</v>
      </c>
      <c r="T4126" s="5">
        <f t="shared" si="1716"/>
        <v>2.3111111111111189</v>
      </c>
      <c r="U4126" s="21">
        <f t="shared" si="1717"/>
        <v>0</v>
      </c>
      <c r="W4126" s="5">
        <f t="shared" si="1718"/>
        <v>-1</v>
      </c>
      <c r="X4126" s="4">
        <f t="shared" si="1719"/>
        <v>-1</v>
      </c>
      <c r="AE4126" s="4">
        <f t="shared" si="1720"/>
        <v>-0.66239316239315527</v>
      </c>
      <c r="AJ4126" s="3">
        <f t="shared" si="1721"/>
        <v>3.3557046979868055E-2</v>
      </c>
      <c r="AK4126" s="3">
        <f t="shared" si="1722"/>
        <v>3.3557046979868055E-2</v>
      </c>
      <c r="AL4126" s="26">
        <f t="shared" si="1723"/>
        <v>2.3111111111111189</v>
      </c>
      <c r="AM4126" s="26">
        <f ca="1">IF(RAND()&lt;J4126,H4126*F4126,I4126*G4126)-1</f>
        <v>-1</v>
      </c>
      <c r="AN4126" s="26">
        <f ca="1">IF(RAND()&lt;(J4126+(2*F4126-1)*Sheet2!D$109),H4126*F4126,I4126*G4126)-1</f>
        <v>-1</v>
      </c>
      <c r="AO4126" s="3">
        <f t="shared" si="1703"/>
        <v>200712</v>
      </c>
    </row>
    <row r="4127" spans="1:41" x14ac:dyDescent="0.25">
      <c r="A4127" s="6">
        <v>39418</v>
      </c>
      <c r="B4127" s="1" t="s">
        <v>46</v>
      </c>
      <c r="C4127" s="1" t="s">
        <v>19</v>
      </c>
      <c r="D4127" s="1">
        <v>42</v>
      </c>
      <c r="E4127" s="1">
        <v>10</v>
      </c>
      <c r="F4127">
        <f t="shared" si="1704"/>
        <v>1</v>
      </c>
      <c r="G4127">
        <f t="shared" si="1705"/>
        <v>0</v>
      </c>
      <c r="H4127" s="4">
        <v>1.4</v>
      </c>
      <c r="I4127" s="4">
        <v>3</v>
      </c>
      <c r="J4127" s="4">
        <f t="shared" si="1706"/>
        <v>0.7142857142857143</v>
      </c>
      <c r="K4127" s="4">
        <f t="shared" si="1707"/>
        <v>0.33333333333333331</v>
      </c>
      <c r="L4127" s="17">
        <f t="shared" si="1708"/>
        <v>0.68428571428571427</v>
      </c>
      <c r="M4127" s="17">
        <f t="shared" si="1709"/>
        <v>0.36333333333333329</v>
      </c>
      <c r="N4127" s="34">
        <f t="shared" si="1710"/>
        <v>1.4613778705636744</v>
      </c>
      <c r="O4127" s="12">
        <f t="shared" si="1711"/>
        <v>2.7522935779816518</v>
      </c>
      <c r="P4127" s="4">
        <f t="shared" si="1712"/>
        <v>200712</v>
      </c>
      <c r="Q4127" s="17">
        <f t="shared" si="1713"/>
        <v>1.4</v>
      </c>
      <c r="R4127" s="17">
        <f t="shared" si="1714"/>
        <v>-3.0000000000000004</v>
      </c>
      <c r="S4127" s="16">
        <f t="shared" si="1715"/>
        <v>-1.6000000000000005</v>
      </c>
      <c r="T4127" s="5">
        <f t="shared" si="1716"/>
        <v>2.1428571428571428</v>
      </c>
      <c r="U4127" s="21">
        <f t="shared" si="1717"/>
        <v>0</v>
      </c>
      <c r="W4127" s="5">
        <f t="shared" si="1718"/>
        <v>0.39999999999999991</v>
      </c>
      <c r="X4127" s="4">
        <f t="shared" si="1719"/>
        <v>-0.2857142857142857</v>
      </c>
      <c r="AE4127" s="4">
        <f t="shared" si="1720"/>
        <v>-0.68571428571428561</v>
      </c>
      <c r="AJ4127" s="3">
        <f t="shared" si="1721"/>
        <v>4.5454545454545747E-2</v>
      </c>
      <c r="AK4127" s="3">
        <f t="shared" si="1722"/>
        <v>4.5454545454545303E-2</v>
      </c>
      <c r="AL4127" s="26">
        <f t="shared" si="1723"/>
        <v>2.1428571428571428</v>
      </c>
      <c r="AM4127" s="26">
        <f ca="1">IF(RAND()&lt;J4127,H4127*F4127,I4127*G4127)-1</f>
        <v>-1</v>
      </c>
      <c r="AN4127" s="26">
        <f ca="1">IF(RAND()&lt;(J4127+(2*F4127-1)*Sheet2!D$109),H4127*F4127,I4127*G4127)-1</f>
        <v>0.39999999999999991</v>
      </c>
      <c r="AO4127" s="3">
        <f t="shared" si="1703"/>
        <v>200712</v>
      </c>
    </row>
    <row r="4128" spans="1:41" x14ac:dyDescent="0.25">
      <c r="A4128" s="6">
        <v>39418</v>
      </c>
      <c r="B4128" s="1" t="s">
        <v>37</v>
      </c>
      <c r="C4128" s="1" t="s">
        <v>39</v>
      </c>
      <c r="D4128" s="1">
        <v>13</v>
      </c>
      <c r="E4128" s="1">
        <v>40</v>
      </c>
      <c r="F4128">
        <f t="shared" si="1704"/>
        <v>0</v>
      </c>
      <c r="G4128">
        <f t="shared" si="1705"/>
        <v>1</v>
      </c>
      <c r="H4128" s="4">
        <v>1.74074074074074</v>
      </c>
      <c r="I4128" s="4">
        <v>2.15</v>
      </c>
      <c r="J4128" s="4">
        <f t="shared" si="1706"/>
        <v>0.57446808510638325</v>
      </c>
      <c r="K4128" s="4">
        <f t="shared" si="1707"/>
        <v>0.46511627906976744</v>
      </c>
      <c r="L4128" s="17">
        <f t="shared" si="1708"/>
        <v>0.60446808510638328</v>
      </c>
      <c r="M4128" s="17">
        <f t="shared" si="1709"/>
        <v>0.43511627906976746</v>
      </c>
      <c r="N4128" s="34">
        <f t="shared" si="1710"/>
        <v>1.6543470608940505</v>
      </c>
      <c r="O4128" s="12">
        <f t="shared" si="1711"/>
        <v>2.298236237306253</v>
      </c>
      <c r="P4128" s="4">
        <f t="shared" si="1712"/>
        <v>200712</v>
      </c>
      <c r="Q4128" s="17">
        <f t="shared" si="1713"/>
        <v>0.80964685615848375</v>
      </c>
      <c r="R4128" s="17">
        <f t="shared" si="1714"/>
        <v>-2.2195652173913056</v>
      </c>
      <c r="S4128" s="16">
        <f t="shared" si="1715"/>
        <v>-1.4099183612328219</v>
      </c>
      <c r="T4128" s="5">
        <f t="shared" si="1716"/>
        <v>1.2351063829787239</v>
      </c>
      <c r="U4128" s="21">
        <f t="shared" si="1717"/>
        <v>0</v>
      </c>
      <c r="W4128" s="5">
        <f t="shared" si="1718"/>
        <v>-1</v>
      </c>
      <c r="X4128" s="4">
        <f t="shared" si="1719"/>
        <v>-1</v>
      </c>
      <c r="AE4128" s="4">
        <f t="shared" si="1720"/>
        <v>-1.1662726556343566</v>
      </c>
      <c r="AJ4128" s="3">
        <f t="shared" si="1721"/>
        <v>3.8077106139933536E-2</v>
      </c>
      <c r="AK4128" s="3">
        <f t="shared" si="1722"/>
        <v>3.8077106139933647E-2</v>
      </c>
      <c r="AL4128" s="26">
        <f t="shared" si="1723"/>
        <v>1.2351063829787239</v>
      </c>
      <c r="AM4128" s="26">
        <f ca="1">IF(RAND()&lt;J4128,H4128*F4128,I4128*G4128)-1</f>
        <v>-1</v>
      </c>
      <c r="AN4128" s="26">
        <f ca="1">IF(RAND()&lt;(J4128+(2*F4128-1)*Sheet2!D$109),H4128*F4128,I4128*G4128)-1</f>
        <v>1.1499999999999999</v>
      </c>
      <c r="AO4128" s="3">
        <f t="shared" si="1703"/>
        <v>200712</v>
      </c>
    </row>
    <row r="4129" spans="1:41" x14ac:dyDescent="0.25">
      <c r="A4129" s="6">
        <v>39418</v>
      </c>
      <c r="B4129" s="1" t="s">
        <v>35</v>
      </c>
      <c r="C4129" s="1" t="s">
        <v>50</v>
      </c>
      <c r="D4129" s="1">
        <v>10</v>
      </c>
      <c r="E4129" s="1">
        <v>24</v>
      </c>
      <c r="F4129">
        <f t="shared" si="1704"/>
        <v>0</v>
      </c>
      <c r="G4129">
        <f t="shared" si="1705"/>
        <v>1</v>
      </c>
      <c r="H4129" s="4">
        <v>3.1</v>
      </c>
      <c r="I4129" s="4">
        <v>1.4</v>
      </c>
      <c r="J4129" s="4">
        <f t="shared" si="1706"/>
        <v>0.32258064516129031</v>
      </c>
      <c r="K4129" s="4">
        <f t="shared" si="1707"/>
        <v>0.7142857142857143</v>
      </c>
      <c r="L4129" s="17">
        <f t="shared" si="1708"/>
        <v>0.35258064516129028</v>
      </c>
      <c r="M4129" s="17">
        <f t="shared" si="1709"/>
        <v>0.68428571428571427</v>
      </c>
      <c r="N4129" s="34">
        <f t="shared" si="1710"/>
        <v>2.8362305580969811</v>
      </c>
      <c r="O4129" s="12">
        <f t="shared" si="1711"/>
        <v>1.4613778705636744</v>
      </c>
      <c r="P4129" s="4">
        <f t="shared" si="1712"/>
        <v>200712</v>
      </c>
      <c r="Q4129" s="17">
        <f t="shared" si="1713"/>
        <v>2.2142857142857144</v>
      </c>
      <c r="R4129" s="17">
        <f t="shared" si="1714"/>
        <v>-2.9761904761904767</v>
      </c>
      <c r="S4129" s="16">
        <f t="shared" si="1715"/>
        <v>-0.76190476190476231</v>
      </c>
      <c r="T4129" s="5">
        <f t="shared" si="1716"/>
        <v>0.45161290322580638</v>
      </c>
      <c r="U4129" s="21">
        <f t="shared" si="1717"/>
        <v>0</v>
      </c>
      <c r="W4129" s="5">
        <f t="shared" si="1718"/>
        <v>-1</v>
      </c>
      <c r="X4129" s="4">
        <f t="shared" si="1719"/>
        <v>-1</v>
      </c>
      <c r="AE4129" s="4">
        <f t="shared" si="1720"/>
        <v>-2.7774193548387096</v>
      </c>
      <c r="AJ4129" s="3">
        <f t="shared" si="1721"/>
        <v>3.5555555555555562E-2</v>
      </c>
      <c r="AK4129" s="3">
        <f t="shared" si="1722"/>
        <v>3.5555555555555562E-2</v>
      </c>
      <c r="AL4129" s="26">
        <f t="shared" si="1723"/>
        <v>0.45161290322580638</v>
      </c>
      <c r="AM4129" s="26">
        <f ca="1">IF(RAND()&lt;J4129,H4129*F4129,I4129*G4129)-1</f>
        <v>0.39999999999999991</v>
      </c>
      <c r="AN4129" s="26">
        <f ca="1">IF(RAND()&lt;(J4129+(2*F4129-1)*Sheet2!D$109),H4129*F4129,I4129*G4129)-1</f>
        <v>0.39999999999999991</v>
      </c>
      <c r="AO4129" s="3">
        <f t="shared" si="1703"/>
        <v>200712</v>
      </c>
    </row>
    <row r="4130" spans="1:41" x14ac:dyDescent="0.25">
      <c r="A4130" s="6">
        <v>39418</v>
      </c>
      <c r="B4130" s="1" t="s">
        <v>22</v>
      </c>
      <c r="C4130" s="1" t="s">
        <v>42</v>
      </c>
      <c r="D4130" s="1">
        <v>28</v>
      </c>
      <c r="E4130" s="1">
        <v>25</v>
      </c>
      <c r="F4130">
        <f t="shared" si="1704"/>
        <v>1</v>
      </c>
      <c r="G4130">
        <f t="shared" si="1705"/>
        <v>0</v>
      </c>
      <c r="H4130" s="4">
        <v>1.32258064516129</v>
      </c>
      <c r="I4130" s="4">
        <v>3.4</v>
      </c>
      <c r="J4130" s="4">
        <f t="shared" si="1706"/>
        <v>0.75609756097560987</v>
      </c>
      <c r="K4130" s="4">
        <f t="shared" si="1707"/>
        <v>0.29411764705882354</v>
      </c>
      <c r="L4130" s="17">
        <f t="shared" si="1708"/>
        <v>0.72609756097560985</v>
      </c>
      <c r="M4130" s="17">
        <f t="shared" si="1709"/>
        <v>0.32411764705882351</v>
      </c>
      <c r="N4130" s="34">
        <f t="shared" si="1710"/>
        <v>1.3772253946926434</v>
      </c>
      <c r="O4130" s="12">
        <f t="shared" si="1711"/>
        <v>3.0852994555353903</v>
      </c>
      <c r="P4130" s="4">
        <f t="shared" si="1712"/>
        <v>200712</v>
      </c>
      <c r="Q4130" s="17">
        <f t="shared" si="1713"/>
        <v>1.32258064516129</v>
      </c>
      <c r="R4130" s="17">
        <f t="shared" si="1714"/>
        <v>-3.5166666666666693</v>
      </c>
      <c r="S4130" s="16">
        <f t="shared" si="1715"/>
        <v>-2.1940860215053792</v>
      </c>
      <c r="T4130" s="5">
        <f t="shared" si="1716"/>
        <v>2.5707317073170737</v>
      </c>
      <c r="U4130" s="21">
        <f t="shared" si="1717"/>
        <v>0</v>
      </c>
      <c r="W4130" s="5">
        <f t="shared" si="1718"/>
        <v>0.32258064516129004</v>
      </c>
      <c r="X4130" s="4">
        <f t="shared" si="1719"/>
        <v>-0.24390243902439013</v>
      </c>
      <c r="AE4130" s="4">
        <f t="shared" si="1720"/>
        <v>-0.56648308418568016</v>
      </c>
      <c r="AJ4130" s="3">
        <f t="shared" si="1721"/>
        <v>4.7814207650273555E-2</v>
      </c>
      <c r="AK4130" s="3">
        <f t="shared" si="1722"/>
        <v>4.7814207650273444E-2</v>
      </c>
      <c r="AL4130" s="26">
        <f t="shared" si="1723"/>
        <v>2.5707317073170737</v>
      </c>
      <c r="AM4130" s="26">
        <f ca="1">IF(RAND()&lt;J4130,H4130*F4130,I4130*G4130)-1</f>
        <v>-1</v>
      </c>
      <c r="AN4130" s="26">
        <f ca="1">IF(RAND()&lt;(J4130+(2*F4130-1)*Sheet2!D$109),H4130*F4130,I4130*G4130)-1</f>
        <v>0.32258064516129004</v>
      </c>
      <c r="AO4130" s="3">
        <f t="shared" si="1703"/>
        <v>200712</v>
      </c>
    </row>
    <row r="4131" spans="1:41" x14ac:dyDescent="0.25">
      <c r="A4131" s="6">
        <v>39418</v>
      </c>
      <c r="B4131" s="1" t="s">
        <v>31</v>
      </c>
      <c r="C4131" s="1" t="s">
        <v>20</v>
      </c>
      <c r="D4131" s="1">
        <v>16</v>
      </c>
      <c r="E4131" s="1">
        <v>21</v>
      </c>
      <c r="F4131">
        <f t="shared" si="1704"/>
        <v>0</v>
      </c>
      <c r="G4131">
        <f t="shared" si="1705"/>
        <v>1</v>
      </c>
      <c r="H4131" s="4">
        <v>2</v>
      </c>
      <c r="I4131" s="4">
        <v>1.8333333333333299</v>
      </c>
      <c r="J4131" s="4">
        <f t="shared" si="1706"/>
        <v>0.5</v>
      </c>
      <c r="K4131" s="4">
        <f t="shared" si="1707"/>
        <v>0.54545454545454641</v>
      </c>
      <c r="L4131" s="17">
        <f t="shared" si="1708"/>
        <v>0.53</v>
      </c>
      <c r="M4131" s="17">
        <f t="shared" si="1709"/>
        <v>0.51545454545454639</v>
      </c>
      <c r="N4131" s="34">
        <f t="shared" si="1710"/>
        <v>1.8867924528301885</v>
      </c>
      <c r="O4131" s="12">
        <f t="shared" si="1711"/>
        <v>1.9400352733686033</v>
      </c>
      <c r="P4131" s="4">
        <f t="shared" si="1712"/>
        <v>200712</v>
      </c>
      <c r="Q4131" s="17">
        <f t="shared" si="1713"/>
        <v>1.0909090909090928</v>
      </c>
      <c r="R4131" s="17">
        <f t="shared" si="1714"/>
        <v>-2.2000000000000046</v>
      </c>
      <c r="S4131" s="16">
        <f t="shared" si="1715"/>
        <v>-1.1090909090909118</v>
      </c>
      <c r="T4131" s="5">
        <f t="shared" si="1716"/>
        <v>0.91666666666666496</v>
      </c>
      <c r="U4131" s="21">
        <f t="shared" si="1717"/>
        <v>0</v>
      </c>
      <c r="W4131" s="5">
        <f t="shared" si="1718"/>
        <v>-1</v>
      </c>
      <c r="X4131" s="4">
        <f t="shared" si="1719"/>
        <v>-1</v>
      </c>
      <c r="AE4131" s="4">
        <f t="shared" si="1720"/>
        <v>-1.5</v>
      </c>
      <c r="AJ4131" s="3">
        <f t="shared" si="1721"/>
        <v>4.3478260869566188E-2</v>
      </c>
      <c r="AK4131" s="3">
        <f t="shared" si="1722"/>
        <v>4.3478260869566077E-2</v>
      </c>
      <c r="AL4131" s="26">
        <f t="shared" si="1723"/>
        <v>0.91666666666666496</v>
      </c>
      <c r="AM4131" s="26">
        <f ca="1">IF(RAND()&lt;J4131,H4131*F4131,I4131*G4131)-1</f>
        <v>-1</v>
      </c>
      <c r="AN4131" s="26">
        <f ca="1">IF(RAND()&lt;(J4131+(2*F4131-1)*Sheet2!D$109),H4131*F4131,I4131*G4131)-1</f>
        <v>0.83333333333332993</v>
      </c>
      <c r="AO4131" s="3">
        <f t="shared" si="1703"/>
        <v>200712</v>
      </c>
    </row>
    <row r="4132" spans="1:41" x14ac:dyDescent="0.25">
      <c r="A4132" s="6">
        <v>39418</v>
      </c>
      <c r="B4132" s="1" t="s">
        <v>26</v>
      </c>
      <c r="C4132" s="1" t="s">
        <v>24</v>
      </c>
      <c r="D4132" s="1">
        <v>31</v>
      </c>
      <c r="E4132" s="1">
        <v>14</v>
      </c>
      <c r="F4132">
        <f t="shared" si="1704"/>
        <v>1</v>
      </c>
      <c r="G4132">
        <f t="shared" si="1705"/>
        <v>0</v>
      </c>
      <c r="H4132" s="4">
        <v>1.60606060606061</v>
      </c>
      <c r="I4132" s="4">
        <v>2.4500000000000002</v>
      </c>
      <c r="J4132" s="4">
        <f t="shared" si="1706"/>
        <v>0.62264150943396079</v>
      </c>
      <c r="K4132" s="4">
        <f t="shared" si="1707"/>
        <v>0.4081632653061224</v>
      </c>
      <c r="L4132" s="17">
        <f t="shared" si="1708"/>
        <v>0.59264150943396077</v>
      </c>
      <c r="M4132" s="17">
        <f t="shared" si="1709"/>
        <v>0.43816326530612237</v>
      </c>
      <c r="N4132" s="34">
        <f t="shared" si="1710"/>
        <v>1.687360713148683</v>
      </c>
      <c r="O4132" s="12">
        <f t="shared" si="1711"/>
        <v>2.2822543083372153</v>
      </c>
      <c r="P4132" s="4">
        <f t="shared" si="1712"/>
        <v>200712</v>
      </c>
      <c r="Q4132" s="17">
        <f t="shared" si="1713"/>
        <v>1.60606060606061</v>
      </c>
      <c r="R4132" s="17">
        <f t="shared" si="1714"/>
        <v>-2.3396551724137824</v>
      </c>
      <c r="S4132" s="16">
        <f t="shared" si="1715"/>
        <v>-0.73359456635317244</v>
      </c>
      <c r="T4132" s="5">
        <f t="shared" si="1716"/>
        <v>1.5254716981132039</v>
      </c>
      <c r="U4132" s="21">
        <f t="shared" si="1717"/>
        <v>0</v>
      </c>
      <c r="W4132" s="5">
        <f t="shared" si="1718"/>
        <v>0.60606060606060996</v>
      </c>
      <c r="X4132" s="4">
        <f t="shared" si="1719"/>
        <v>-0.37735849056603921</v>
      </c>
      <c r="AE4132" s="4">
        <f t="shared" si="1720"/>
        <v>-0.98341909662664917</v>
      </c>
      <c r="AJ4132" s="3">
        <f t="shared" si="1721"/>
        <v>2.9884198729920097E-2</v>
      </c>
      <c r="AK4132" s="3">
        <f t="shared" si="1722"/>
        <v>2.9884198729920097E-2</v>
      </c>
      <c r="AL4132" s="26">
        <f t="shared" si="1723"/>
        <v>1.5254716981132039</v>
      </c>
      <c r="AM4132" s="26">
        <f ca="1">IF(RAND()&lt;J4132,H4132*F4132,I4132*G4132)-1</f>
        <v>-1</v>
      </c>
      <c r="AN4132" s="26">
        <f ca="1">IF(RAND()&lt;(J4132+(2*F4132-1)*Sheet2!D$109),H4132*F4132,I4132*G4132)-1</f>
        <v>0.60606060606060996</v>
      </c>
      <c r="AO4132" s="3">
        <f t="shared" si="1703"/>
        <v>200712</v>
      </c>
    </row>
    <row r="4133" spans="1:41" x14ac:dyDescent="0.25">
      <c r="A4133" s="6">
        <v>39418</v>
      </c>
      <c r="B4133" s="1" t="s">
        <v>49</v>
      </c>
      <c r="C4133" s="1" t="s">
        <v>44</v>
      </c>
      <c r="D4133" s="1">
        <v>27</v>
      </c>
      <c r="E4133" s="1">
        <v>21</v>
      </c>
      <c r="F4133">
        <f t="shared" si="1704"/>
        <v>1</v>
      </c>
      <c r="G4133">
        <f t="shared" si="1705"/>
        <v>0</v>
      </c>
      <c r="H4133" s="4">
        <v>1.8695652173913</v>
      </c>
      <c r="I4133" s="4">
        <v>1.9523809523809499</v>
      </c>
      <c r="J4133" s="4">
        <f t="shared" si="1706"/>
        <v>0.53488372093023384</v>
      </c>
      <c r="K4133" s="4">
        <f t="shared" si="1707"/>
        <v>0.51219512195122019</v>
      </c>
      <c r="L4133" s="17">
        <f t="shared" si="1708"/>
        <v>0.50488372093023381</v>
      </c>
      <c r="M4133" s="17">
        <f t="shared" si="1709"/>
        <v>0.54219512195122022</v>
      </c>
      <c r="N4133" s="34">
        <f t="shared" si="1710"/>
        <v>1.9806540764624547</v>
      </c>
      <c r="O4133" s="12">
        <f t="shared" si="1711"/>
        <v>1.8443544759334209</v>
      </c>
      <c r="P4133" s="4">
        <f t="shared" si="1712"/>
        <v>200712</v>
      </c>
      <c r="Q4133" s="17">
        <f t="shared" si="1713"/>
        <v>1.8695652173913</v>
      </c>
      <c r="R4133" s="17">
        <f t="shared" si="1714"/>
        <v>-2.2000000000000082</v>
      </c>
      <c r="S4133" s="16">
        <f t="shared" si="1715"/>
        <v>-0.33043478260870818</v>
      </c>
      <c r="T4133" s="5">
        <f t="shared" si="1716"/>
        <v>1.044296788482836</v>
      </c>
      <c r="U4133" s="21">
        <f t="shared" si="1717"/>
        <v>0</v>
      </c>
      <c r="W4133" s="5">
        <f t="shared" si="1718"/>
        <v>0.86956521739129999</v>
      </c>
      <c r="X4133" s="4">
        <f t="shared" si="1719"/>
        <v>-0.46511627906976616</v>
      </c>
      <c r="AE4133" s="4">
        <f t="shared" si="1720"/>
        <v>-1.3346814964610658</v>
      </c>
      <c r="AJ4133" s="3">
        <f t="shared" si="1721"/>
        <v>4.4962080173349572E-2</v>
      </c>
      <c r="AK4133" s="3">
        <f t="shared" si="1722"/>
        <v>4.4962080173349572E-2</v>
      </c>
      <c r="AL4133" s="26">
        <f t="shared" si="1723"/>
        <v>1.044296788482836</v>
      </c>
      <c r="AM4133" s="26">
        <f ca="1">IF(RAND()&lt;J4133,H4133*F4133,I4133*G4133)-1</f>
        <v>-1</v>
      </c>
      <c r="AN4133" s="26">
        <f ca="1">IF(RAND()&lt;(J4133+(2*F4133-1)*Sheet2!D$109),H4133*F4133,I4133*G4133)-1</f>
        <v>-1</v>
      </c>
      <c r="AO4133" s="3">
        <f t="shared" si="1703"/>
        <v>200712</v>
      </c>
    </row>
    <row r="4134" spans="1:41" x14ac:dyDescent="0.25">
      <c r="A4134" s="6">
        <v>39415</v>
      </c>
      <c r="B4134" s="1" t="s">
        <v>23</v>
      </c>
      <c r="C4134" s="1" t="s">
        <v>48</v>
      </c>
      <c r="D4134" s="1">
        <v>37</v>
      </c>
      <c r="E4134" s="1">
        <v>27</v>
      </c>
      <c r="F4134">
        <f t="shared" si="1704"/>
        <v>1</v>
      </c>
      <c r="G4134">
        <f t="shared" si="1705"/>
        <v>0</v>
      </c>
      <c r="H4134" s="4">
        <v>1.3508771929824599</v>
      </c>
      <c r="I4134" s="4">
        <v>3.3</v>
      </c>
      <c r="J4134" s="4">
        <f t="shared" si="1706"/>
        <v>0.74025974025973817</v>
      </c>
      <c r="K4134" s="4">
        <f t="shared" si="1707"/>
        <v>0.30303030303030304</v>
      </c>
      <c r="L4134" s="17">
        <f t="shared" si="1708"/>
        <v>0.71025974025973815</v>
      </c>
      <c r="M4134" s="17">
        <f t="shared" si="1709"/>
        <v>0.33303030303030301</v>
      </c>
      <c r="N4134" s="34">
        <f t="shared" si="1710"/>
        <v>1.4079356372280165</v>
      </c>
      <c r="O4134" s="12">
        <f t="shared" si="1711"/>
        <v>3.002729754322111</v>
      </c>
      <c r="P4134" s="4">
        <f t="shared" si="1712"/>
        <v>200711</v>
      </c>
      <c r="Q4134" s="17">
        <f t="shared" si="1713"/>
        <v>1.3508771929824599</v>
      </c>
      <c r="R4134" s="17">
        <f t="shared" si="1714"/>
        <v>-3.2847826086956218</v>
      </c>
      <c r="S4134" s="16">
        <f t="shared" si="1715"/>
        <v>-1.9339054157131619</v>
      </c>
      <c r="T4134" s="5">
        <f t="shared" si="1716"/>
        <v>2.442857142857136</v>
      </c>
      <c r="U4134" s="21">
        <f t="shared" si="1717"/>
        <v>0</v>
      </c>
      <c r="W4134" s="5">
        <f t="shared" si="1718"/>
        <v>0.3508771929824599</v>
      </c>
      <c r="X4134" s="4">
        <f t="shared" si="1719"/>
        <v>-0.25974025974026183</v>
      </c>
      <c r="AE4134" s="4">
        <f t="shared" si="1720"/>
        <v>-0.61061745272272172</v>
      </c>
      <c r="AJ4134" s="3">
        <f t="shared" si="1721"/>
        <v>4.1493775933608035E-2</v>
      </c>
      <c r="AK4134" s="3">
        <f t="shared" si="1722"/>
        <v>4.1493775933607924E-2</v>
      </c>
      <c r="AL4134" s="26">
        <f t="shared" si="1723"/>
        <v>2.442857142857136</v>
      </c>
      <c r="AM4134" s="26">
        <f ca="1">IF(RAND()&lt;J4134,H4134*F4134,I4134*G4134)-1</f>
        <v>0.3508771929824599</v>
      </c>
      <c r="AN4134" s="26">
        <f ca="1">IF(RAND()&lt;(J4134+(2*F4134-1)*Sheet2!D$109),H4134*F4134,I4134*G4134)-1</f>
        <v>-1</v>
      </c>
      <c r="AO4134" s="3">
        <f t="shared" si="1703"/>
        <v>200711</v>
      </c>
    </row>
    <row r="4135" spans="1:41" x14ac:dyDescent="0.25">
      <c r="A4135" s="6">
        <v>39412</v>
      </c>
      <c r="B4135" s="1" t="s">
        <v>43</v>
      </c>
      <c r="C4135" s="1" t="s">
        <v>37</v>
      </c>
      <c r="D4135" s="1">
        <v>3</v>
      </c>
      <c r="E4135" s="1">
        <v>0</v>
      </c>
      <c r="F4135">
        <f t="shared" si="1704"/>
        <v>1</v>
      </c>
      <c r="G4135">
        <f t="shared" si="1705"/>
        <v>0</v>
      </c>
      <c r="H4135" s="4">
        <v>1.0909090909090899</v>
      </c>
      <c r="I4135" s="4">
        <v>8.75</v>
      </c>
      <c r="J4135" s="4">
        <f t="shared" si="1706"/>
        <v>0.91666666666666752</v>
      </c>
      <c r="K4135" s="4">
        <f t="shared" si="1707"/>
        <v>0.11428571428571428</v>
      </c>
      <c r="L4135" s="17">
        <f t="shared" si="1708"/>
        <v>0.88666666666666749</v>
      </c>
      <c r="M4135" s="17">
        <f t="shared" si="1709"/>
        <v>0.14428571428571429</v>
      </c>
      <c r="N4135" s="34">
        <f t="shared" si="1710"/>
        <v>1.1278195488721794</v>
      </c>
      <c r="O4135" s="12">
        <f t="shared" si="1711"/>
        <v>6.9306930693069306</v>
      </c>
      <c r="P4135" s="4">
        <f t="shared" si="1712"/>
        <v>200711</v>
      </c>
      <c r="Q4135" s="17">
        <f t="shared" si="1713"/>
        <v>1.0909090909090899</v>
      </c>
      <c r="R4135" s="17">
        <f t="shared" si="1714"/>
        <v>-11.129032258064633</v>
      </c>
      <c r="S4135" s="16">
        <f t="shared" si="1715"/>
        <v>-10.038123167155543</v>
      </c>
      <c r="T4135" s="5">
        <f t="shared" si="1716"/>
        <v>8.020833333333341</v>
      </c>
      <c r="U4135" s="21">
        <f t="shared" si="1717"/>
        <v>1</v>
      </c>
      <c r="W4135" s="5">
        <f t="shared" si="1718"/>
        <v>9.090909090908994E-2</v>
      </c>
      <c r="X4135" s="4">
        <f t="shared" si="1719"/>
        <v>-8.3333333333332482E-2</v>
      </c>
      <c r="AE4135" s="4">
        <f t="shared" si="1720"/>
        <v>-0.17424242424242242</v>
      </c>
      <c r="AJ4135" s="3">
        <f t="shared" si="1721"/>
        <v>3.0023094688222618E-2</v>
      </c>
      <c r="AK4135" s="3">
        <f t="shared" si="1722"/>
        <v>3.0023094688222507E-2</v>
      </c>
      <c r="AL4135" s="26">
        <f t="shared" si="1723"/>
        <v>8.020833333333341</v>
      </c>
      <c r="AM4135" s="26">
        <f ca="1">IF(RAND()&lt;J4135,H4135*F4135,I4135*G4135)-1</f>
        <v>9.090909090908994E-2</v>
      </c>
      <c r="AN4135" s="26">
        <f ca="1">IF(RAND()&lt;(J4135+(2*F4135-1)*Sheet2!D$109),H4135*F4135,I4135*G4135)-1</f>
        <v>9.090909090908994E-2</v>
      </c>
      <c r="AO4135" s="3">
        <f t="shared" si="1703"/>
        <v>200711</v>
      </c>
    </row>
    <row r="4136" spans="1:41" x14ac:dyDescent="0.25">
      <c r="A4136" s="6">
        <v>39411</v>
      </c>
      <c r="B4136" s="1" t="s">
        <v>25</v>
      </c>
      <c r="C4136" s="1" t="s">
        <v>34</v>
      </c>
      <c r="D4136" s="1">
        <v>19</v>
      </c>
      <c r="E4136" s="1">
        <v>13</v>
      </c>
      <c r="F4136">
        <f t="shared" si="1704"/>
        <v>1</v>
      </c>
      <c r="G4136">
        <f t="shared" si="1705"/>
        <v>0</v>
      </c>
      <c r="H4136" s="4">
        <v>1.5405405405405399</v>
      </c>
      <c r="I4136" s="4">
        <v>2.65</v>
      </c>
      <c r="J4136" s="4">
        <f t="shared" si="1706"/>
        <v>0.6491228070175441</v>
      </c>
      <c r="K4136" s="4">
        <f t="shared" si="1707"/>
        <v>0.37735849056603776</v>
      </c>
      <c r="L4136" s="17">
        <f t="shared" si="1708"/>
        <v>0.61912280701754407</v>
      </c>
      <c r="M4136" s="17">
        <f t="shared" si="1709"/>
        <v>0.40735849056603779</v>
      </c>
      <c r="N4136" s="34">
        <f t="shared" si="1710"/>
        <v>1.6151884386511755</v>
      </c>
      <c r="O4136" s="12">
        <f t="shared" si="1711"/>
        <v>2.4548402037980543</v>
      </c>
      <c r="P4136" s="4">
        <f t="shared" si="1712"/>
        <v>200711</v>
      </c>
      <c r="Q4136" s="17">
        <f t="shared" si="1713"/>
        <v>1.5405405405405399</v>
      </c>
      <c r="R4136" s="17">
        <f t="shared" si="1714"/>
        <v>-2.4560606060606083</v>
      </c>
      <c r="S4136" s="16">
        <f t="shared" si="1715"/>
        <v>-0.91552006552006837</v>
      </c>
      <c r="T4136" s="5">
        <f t="shared" si="1716"/>
        <v>1.7201754385964918</v>
      </c>
      <c r="U4136" s="21">
        <f t="shared" si="1717"/>
        <v>0</v>
      </c>
      <c r="W4136" s="5">
        <f t="shared" si="1718"/>
        <v>0.5405405405405399</v>
      </c>
      <c r="X4136" s="4">
        <f t="shared" si="1719"/>
        <v>-0.3508771929824559</v>
      </c>
      <c r="AE4136" s="4">
        <f t="shared" si="1720"/>
        <v>-0.8914177335229958</v>
      </c>
      <c r="AJ4136" s="3">
        <f t="shared" si="1721"/>
        <v>2.5798129635601574E-2</v>
      </c>
      <c r="AK4136" s="3">
        <f t="shared" si="1722"/>
        <v>2.5798129635601574E-2</v>
      </c>
      <c r="AL4136" s="26">
        <f t="shared" si="1723"/>
        <v>1.7201754385964918</v>
      </c>
      <c r="AM4136" s="26">
        <f ca="1">IF(RAND()&lt;J4136,H4136*F4136,I4136*G4136)-1</f>
        <v>0.5405405405405399</v>
      </c>
      <c r="AN4136" s="26">
        <f ca="1">IF(RAND()&lt;(J4136+(2*F4136-1)*Sheet2!D$109),H4136*F4136,I4136*G4136)-1</f>
        <v>0.5405405405405399</v>
      </c>
      <c r="AO4136" s="3">
        <f t="shared" si="1703"/>
        <v>200711</v>
      </c>
    </row>
    <row r="4137" spans="1:41" x14ac:dyDescent="0.25">
      <c r="A4137" s="6">
        <v>39411</v>
      </c>
      <c r="B4137" s="1" t="s">
        <v>45</v>
      </c>
      <c r="C4137" s="1" t="s">
        <v>47</v>
      </c>
      <c r="D4137" s="1">
        <v>19</v>
      </c>
      <c r="E4137" s="1">
        <v>24</v>
      </c>
      <c r="F4137">
        <f t="shared" si="1704"/>
        <v>0</v>
      </c>
      <c r="G4137">
        <f t="shared" si="1705"/>
        <v>1</v>
      </c>
      <c r="H4137" s="4">
        <v>2.5</v>
      </c>
      <c r="I4137" s="4">
        <v>1.5882352941176499</v>
      </c>
      <c r="J4137" s="4">
        <f t="shared" si="1706"/>
        <v>0.4</v>
      </c>
      <c r="K4137" s="4">
        <f t="shared" si="1707"/>
        <v>0.62962962962962854</v>
      </c>
      <c r="L4137" s="17">
        <f t="shared" si="1708"/>
        <v>0.43000000000000005</v>
      </c>
      <c r="M4137" s="17">
        <f t="shared" si="1709"/>
        <v>0.59962962962962851</v>
      </c>
      <c r="N4137" s="34">
        <f t="shared" si="1710"/>
        <v>2.3255813953488369</v>
      </c>
      <c r="O4137" s="12">
        <f t="shared" si="1711"/>
        <v>1.6676961087090827</v>
      </c>
      <c r="P4137" s="4">
        <f t="shared" si="1712"/>
        <v>200711</v>
      </c>
      <c r="Q4137" s="17">
        <f t="shared" si="1713"/>
        <v>1.5740740740740713</v>
      </c>
      <c r="R4137" s="17">
        <f t="shared" si="1714"/>
        <v>-2.3666666666666587</v>
      </c>
      <c r="S4137" s="16">
        <f t="shared" si="1715"/>
        <v>-0.79259259259258741</v>
      </c>
      <c r="T4137" s="5">
        <f t="shared" si="1716"/>
        <v>0.6352941176470599</v>
      </c>
      <c r="U4137" s="21">
        <f t="shared" si="1717"/>
        <v>0</v>
      </c>
      <c r="W4137" s="5">
        <f t="shared" si="1718"/>
        <v>-1</v>
      </c>
      <c r="X4137" s="4">
        <f t="shared" si="1719"/>
        <v>-1</v>
      </c>
      <c r="AE4137" s="4">
        <f t="shared" si="1720"/>
        <v>-2.1</v>
      </c>
      <c r="AJ4137" s="3">
        <f t="shared" si="1721"/>
        <v>2.8776978417265231E-2</v>
      </c>
      <c r="AK4137" s="3">
        <f t="shared" si="1722"/>
        <v>2.8776978417265342E-2</v>
      </c>
      <c r="AL4137" s="26">
        <f t="shared" si="1723"/>
        <v>0.6352941176470599</v>
      </c>
      <c r="AM4137" s="26">
        <f ca="1">IF(RAND()&lt;J4137,H4137*F4137,I4137*G4137)-1</f>
        <v>0.58823529411764985</v>
      </c>
      <c r="AN4137" s="26">
        <f ca="1">IF(RAND()&lt;(J4137+(2*F4137-1)*Sheet2!D$109),H4137*F4137,I4137*G4137)-1</f>
        <v>-1</v>
      </c>
      <c r="AO4137" s="3">
        <f t="shared" si="1703"/>
        <v>200711</v>
      </c>
    </row>
    <row r="4138" spans="1:41" x14ac:dyDescent="0.25">
      <c r="A4138" s="6">
        <v>39411</v>
      </c>
      <c r="B4138" s="1" t="s">
        <v>50</v>
      </c>
      <c r="C4138" s="1" t="s">
        <v>29</v>
      </c>
      <c r="D4138" s="1">
        <v>32</v>
      </c>
      <c r="E4138" s="1">
        <v>14</v>
      </c>
      <c r="F4138">
        <f t="shared" si="1704"/>
        <v>1</v>
      </c>
      <c r="G4138">
        <f t="shared" si="1705"/>
        <v>0</v>
      </c>
      <c r="H4138" s="4">
        <v>1.2105263157894699</v>
      </c>
      <c r="I4138" s="4">
        <v>4.5</v>
      </c>
      <c r="J4138" s="4">
        <f t="shared" si="1706"/>
        <v>0.82608695652174169</v>
      </c>
      <c r="K4138" s="4">
        <f t="shared" si="1707"/>
        <v>0.22222222222222221</v>
      </c>
      <c r="L4138" s="17">
        <f t="shared" si="1708"/>
        <v>0.79608695652174166</v>
      </c>
      <c r="M4138" s="17">
        <f t="shared" si="1709"/>
        <v>0.25222222222222224</v>
      </c>
      <c r="N4138" s="34">
        <f t="shared" si="1710"/>
        <v>1.2561441835062768</v>
      </c>
      <c r="O4138" s="12">
        <f t="shared" si="1711"/>
        <v>3.964757709251101</v>
      </c>
      <c r="P4138" s="4">
        <f t="shared" si="1712"/>
        <v>200711</v>
      </c>
      <c r="Q4138" s="17">
        <f t="shared" si="1713"/>
        <v>1.2105263157894699</v>
      </c>
      <c r="R4138" s="17">
        <f t="shared" si="1714"/>
        <v>-5.0357142857143709</v>
      </c>
      <c r="S4138" s="16">
        <f t="shared" si="1715"/>
        <v>-3.825187969924901</v>
      </c>
      <c r="T4138" s="5">
        <f t="shared" si="1716"/>
        <v>3.7173913043478377</v>
      </c>
      <c r="U4138" s="21">
        <f t="shared" si="1717"/>
        <v>0</v>
      </c>
      <c r="W4138" s="5">
        <f t="shared" si="1718"/>
        <v>0.2105263157894699</v>
      </c>
      <c r="X4138" s="4">
        <f t="shared" si="1719"/>
        <v>-0.17391304347825831</v>
      </c>
      <c r="AE4138" s="4">
        <f t="shared" si="1720"/>
        <v>-0.38443935926772821</v>
      </c>
      <c r="AJ4138" s="3">
        <f t="shared" si="1721"/>
        <v>4.6082949308758225E-2</v>
      </c>
      <c r="AK4138" s="3">
        <f t="shared" si="1722"/>
        <v>4.6082949308758114E-2</v>
      </c>
      <c r="AL4138" s="26">
        <f t="shared" si="1723"/>
        <v>3.7173913043478377</v>
      </c>
      <c r="AM4138" s="26">
        <f ca="1">IF(RAND()&lt;J4138,H4138*F4138,I4138*G4138)-1</f>
        <v>0.2105263157894699</v>
      </c>
      <c r="AN4138" s="26">
        <f ca="1">IF(RAND()&lt;(J4138+(2*F4138-1)*Sheet2!D$109),H4138*F4138,I4138*G4138)-1</f>
        <v>0.2105263157894699</v>
      </c>
      <c r="AO4138" s="3">
        <f t="shared" si="1703"/>
        <v>200711</v>
      </c>
    </row>
    <row r="4139" spans="1:41" x14ac:dyDescent="0.25">
      <c r="A4139" s="6">
        <v>39411</v>
      </c>
      <c r="B4139" s="1" t="s">
        <v>20</v>
      </c>
      <c r="C4139" s="1" t="s">
        <v>46</v>
      </c>
      <c r="D4139" s="1">
        <v>17</v>
      </c>
      <c r="E4139" s="1">
        <v>41</v>
      </c>
      <c r="F4139">
        <f t="shared" si="1704"/>
        <v>0</v>
      </c>
      <c r="G4139">
        <f t="shared" si="1705"/>
        <v>1</v>
      </c>
      <c r="H4139" s="4">
        <v>1.2777777777777799</v>
      </c>
      <c r="I4139" s="4">
        <v>3.8</v>
      </c>
      <c r="J4139" s="4">
        <f t="shared" si="1706"/>
        <v>0.78260869565217261</v>
      </c>
      <c r="K4139" s="4">
        <f t="shared" si="1707"/>
        <v>0.26315789473684209</v>
      </c>
      <c r="L4139" s="17">
        <f t="shared" si="1708"/>
        <v>0.81260869565217264</v>
      </c>
      <c r="M4139" s="17">
        <f t="shared" si="1709"/>
        <v>0.23315789473684209</v>
      </c>
      <c r="N4139" s="34">
        <f t="shared" si="1710"/>
        <v>1.2306046013911203</v>
      </c>
      <c r="O4139" s="12">
        <f t="shared" si="1711"/>
        <v>4.288939051918736</v>
      </c>
      <c r="P4139" s="4">
        <f t="shared" si="1712"/>
        <v>200711</v>
      </c>
      <c r="Q4139" s="17">
        <f t="shared" si="1713"/>
        <v>0.33625730994152103</v>
      </c>
      <c r="R4139" s="17">
        <f t="shared" si="1714"/>
        <v>-3.9571428571428298</v>
      </c>
      <c r="S4139" s="16">
        <f t="shared" si="1715"/>
        <v>-3.6208855472013086</v>
      </c>
      <c r="T4139" s="5">
        <f t="shared" si="1716"/>
        <v>2.9739130434782557</v>
      </c>
      <c r="U4139" s="21">
        <f t="shared" si="1717"/>
        <v>0</v>
      </c>
      <c r="W4139" s="5">
        <f t="shared" si="1718"/>
        <v>-1</v>
      </c>
      <c r="X4139" s="4">
        <f t="shared" si="1719"/>
        <v>-1</v>
      </c>
      <c r="AE4139" s="4">
        <f t="shared" si="1720"/>
        <v>-0.49516908212560728</v>
      </c>
      <c r="AJ4139" s="3">
        <f t="shared" si="1721"/>
        <v>4.3763676148795283E-2</v>
      </c>
      <c r="AK4139" s="3">
        <f t="shared" si="1722"/>
        <v>4.3763676148795283E-2</v>
      </c>
      <c r="AL4139" s="26">
        <f t="shared" si="1723"/>
        <v>2.9739130434782557</v>
      </c>
      <c r="AM4139" s="26">
        <f ca="1">IF(RAND()&lt;J4139,H4139*F4139,I4139*G4139)-1</f>
        <v>-1</v>
      </c>
      <c r="AN4139" s="26">
        <f ca="1">IF(RAND()&lt;(J4139+(2*F4139-1)*Sheet2!D$109),H4139*F4139,I4139*G4139)-1</f>
        <v>2.8</v>
      </c>
      <c r="AO4139" s="3">
        <f t="shared" si="1703"/>
        <v>200711</v>
      </c>
    </row>
    <row r="4140" spans="1:41" x14ac:dyDescent="0.25">
      <c r="A4140" s="6">
        <v>39411</v>
      </c>
      <c r="B4140" s="1" t="s">
        <v>38</v>
      </c>
      <c r="C4140" s="1" t="s">
        <v>41</v>
      </c>
      <c r="D4140" s="1">
        <v>31</v>
      </c>
      <c r="E4140" s="1">
        <v>28</v>
      </c>
      <c r="F4140">
        <f t="shared" si="1704"/>
        <v>1</v>
      </c>
      <c r="G4140">
        <f t="shared" si="1705"/>
        <v>0</v>
      </c>
      <c r="H4140" s="4">
        <v>1.0416666666666701</v>
      </c>
      <c r="I4140" s="4">
        <v>18.5</v>
      </c>
      <c r="J4140" s="4">
        <f t="shared" si="1706"/>
        <v>0.95999999999999686</v>
      </c>
      <c r="K4140" s="4">
        <f t="shared" si="1707"/>
        <v>5.4054054054054057E-2</v>
      </c>
      <c r="L4140" s="17">
        <f t="shared" si="1708"/>
        <v>0.92999999999999683</v>
      </c>
      <c r="M4140" s="17">
        <f t="shared" si="1709"/>
        <v>8.4054054054054056E-2</v>
      </c>
      <c r="N4140" s="34">
        <f t="shared" si="1710"/>
        <v>1.0752688172043048</v>
      </c>
      <c r="O4140" s="12">
        <f t="shared" si="1711"/>
        <v>11.897106109324758</v>
      </c>
      <c r="P4140" s="4">
        <f t="shared" si="1712"/>
        <v>200711</v>
      </c>
      <c r="Q4140" s="17">
        <f t="shared" si="1713"/>
        <v>1.0416666666666701</v>
      </c>
      <c r="R4140" s="17">
        <f t="shared" si="1714"/>
        <v>-24.057142857140896</v>
      </c>
      <c r="S4140" s="16">
        <f t="shared" si="1715"/>
        <v>-23.015476190474224</v>
      </c>
      <c r="T4140" s="5">
        <f t="shared" si="1716"/>
        <v>17.759999999999941</v>
      </c>
      <c r="U4140" s="21">
        <f t="shared" si="1717"/>
        <v>1</v>
      </c>
      <c r="W4140" s="5">
        <f t="shared" si="1718"/>
        <v>4.1666666666670071E-2</v>
      </c>
      <c r="X4140" s="4">
        <f t="shared" si="1719"/>
        <v>-4.0000000000003144E-2</v>
      </c>
      <c r="AE4140" s="4">
        <f t="shared" si="1720"/>
        <v>-8.1666666666673216E-2</v>
      </c>
      <c r="AJ4140" s="3">
        <f t="shared" si="1721"/>
        <v>1.3859275053301978E-2</v>
      </c>
      <c r="AK4140" s="3">
        <f t="shared" si="1722"/>
        <v>1.3859275053301867E-2</v>
      </c>
      <c r="AL4140" s="26">
        <f t="shared" si="1723"/>
        <v>17.759999999999941</v>
      </c>
      <c r="AM4140" s="26">
        <f ca="1">IF(RAND()&lt;J4140,H4140*F4140,I4140*G4140)-1</f>
        <v>4.1666666666670071E-2</v>
      </c>
      <c r="AN4140" s="26">
        <f ca="1">IF(RAND()&lt;(J4140+(2*F4140-1)*Sheet2!D$109),H4140*F4140,I4140*G4140)-1</f>
        <v>4.1666666666670071E-2</v>
      </c>
      <c r="AO4140" s="3">
        <f t="shared" si="1703"/>
        <v>200711</v>
      </c>
    </row>
    <row r="4141" spans="1:41" x14ac:dyDescent="0.25">
      <c r="A4141" s="6">
        <v>39411</v>
      </c>
      <c r="B4141" s="1" t="s">
        <v>35</v>
      </c>
      <c r="C4141" s="1" t="s">
        <v>40</v>
      </c>
      <c r="D4141" s="1">
        <v>17</v>
      </c>
      <c r="E4141" s="1">
        <v>20</v>
      </c>
      <c r="F4141">
        <f t="shared" si="1704"/>
        <v>0</v>
      </c>
      <c r="G4141">
        <f t="shared" si="1705"/>
        <v>1</v>
      </c>
      <c r="H4141" s="4">
        <v>1.47619047619048</v>
      </c>
      <c r="I4141" s="4">
        <v>2.75</v>
      </c>
      <c r="J4141" s="4">
        <f t="shared" si="1706"/>
        <v>0.67741935483870785</v>
      </c>
      <c r="K4141" s="4">
        <f t="shared" si="1707"/>
        <v>0.36363636363636365</v>
      </c>
      <c r="L4141" s="17">
        <f t="shared" si="1708"/>
        <v>0.70741935483870788</v>
      </c>
      <c r="M4141" s="17">
        <f t="shared" si="1709"/>
        <v>0.33363636363636362</v>
      </c>
      <c r="N4141" s="34">
        <f t="shared" si="1710"/>
        <v>1.4135886912904734</v>
      </c>
      <c r="O4141" s="12">
        <f t="shared" si="1711"/>
        <v>2.9972752043596733</v>
      </c>
      <c r="P4141" s="4">
        <f t="shared" si="1712"/>
        <v>200711</v>
      </c>
      <c r="Q4141" s="17">
        <f t="shared" si="1713"/>
        <v>0.53679653679653816</v>
      </c>
      <c r="R4141" s="17">
        <f t="shared" si="1714"/>
        <v>-2.6714285714285539</v>
      </c>
      <c r="S4141" s="16">
        <f t="shared" si="1715"/>
        <v>-2.1346320346320158</v>
      </c>
      <c r="T4141" s="5">
        <f t="shared" si="1716"/>
        <v>1.8629032258064468</v>
      </c>
      <c r="U4141" s="21">
        <f t="shared" si="1717"/>
        <v>0</v>
      </c>
      <c r="W4141" s="5">
        <f t="shared" si="1718"/>
        <v>-1</v>
      </c>
      <c r="X4141" s="4">
        <f t="shared" si="1719"/>
        <v>-1</v>
      </c>
      <c r="AE4141" s="4">
        <f t="shared" si="1720"/>
        <v>-0.79877112135177242</v>
      </c>
      <c r="AJ4141" s="3">
        <f t="shared" si="1721"/>
        <v>3.9436619718308252E-2</v>
      </c>
      <c r="AK4141" s="3">
        <f t="shared" si="1722"/>
        <v>3.943661971830803E-2</v>
      </c>
      <c r="AL4141" s="26">
        <f t="shared" si="1723"/>
        <v>1.8629032258064468</v>
      </c>
      <c r="AM4141" s="26">
        <f ca="1">IF(RAND()&lt;J4141,H4141*F4141,I4141*G4141)-1</f>
        <v>-1</v>
      </c>
      <c r="AN4141" s="26">
        <f ca="1">IF(RAND()&lt;(J4141+(2*F4141-1)*Sheet2!D$109),H4141*F4141,I4141*G4141)-1</f>
        <v>-1</v>
      </c>
      <c r="AO4141" s="3">
        <f t="shared" si="1703"/>
        <v>200711</v>
      </c>
    </row>
    <row r="4142" spans="1:41" x14ac:dyDescent="0.25">
      <c r="A4142" s="6">
        <v>39411</v>
      </c>
      <c r="B4142" s="1" t="s">
        <v>42</v>
      </c>
      <c r="C4142" s="1" t="s">
        <v>32</v>
      </c>
      <c r="D4142" s="1">
        <v>36</v>
      </c>
      <c r="E4142" s="1">
        <v>14</v>
      </c>
      <c r="F4142">
        <f t="shared" si="1704"/>
        <v>1</v>
      </c>
      <c r="G4142">
        <f t="shared" si="1705"/>
        <v>0</v>
      </c>
      <c r="H4142" s="4">
        <v>1.2325581395348799</v>
      </c>
      <c r="I4142" s="4">
        <v>4.25</v>
      </c>
      <c r="J4142" s="4">
        <f t="shared" si="1706"/>
        <v>0.81132075471698362</v>
      </c>
      <c r="K4142" s="4">
        <f t="shared" si="1707"/>
        <v>0.23529411764705882</v>
      </c>
      <c r="L4142" s="17">
        <f t="shared" si="1708"/>
        <v>0.78132075471698359</v>
      </c>
      <c r="M4142" s="17">
        <f t="shared" si="1709"/>
        <v>0.26529411764705879</v>
      </c>
      <c r="N4142" s="34">
        <f t="shared" si="1710"/>
        <v>1.2798840859695686</v>
      </c>
      <c r="O4142" s="12">
        <f t="shared" si="1711"/>
        <v>3.7694013303769407</v>
      </c>
      <c r="P4142" s="4">
        <f t="shared" si="1712"/>
        <v>200711</v>
      </c>
      <c r="Q4142" s="17">
        <f t="shared" si="1713"/>
        <v>1.2325581395348799</v>
      </c>
      <c r="R4142" s="17">
        <f t="shared" si="1714"/>
        <v>-4.6076923076923775</v>
      </c>
      <c r="S4142" s="16">
        <f t="shared" si="1715"/>
        <v>-3.3751341681574978</v>
      </c>
      <c r="T4142" s="5">
        <f t="shared" si="1716"/>
        <v>3.4481132075471805</v>
      </c>
      <c r="U4142" s="21">
        <f t="shared" si="1717"/>
        <v>0</v>
      </c>
      <c r="W4142" s="5">
        <f t="shared" si="1718"/>
        <v>0.23255813953487992</v>
      </c>
      <c r="X4142" s="4">
        <f t="shared" si="1719"/>
        <v>-0.18867924528301638</v>
      </c>
      <c r="AE4142" s="4">
        <f t="shared" si="1720"/>
        <v>-0.4212373848178963</v>
      </c>
      <c r="AJ4142" s="3">
        <f t="shared" si="1721"/>
        <v>4.4538706256630034E-2</v>
      </c>
      <c r="AK4142" s="3">
        <f t="shared" si="1722"/>
        <v>4.4538706256629923E-2</v>
      </c>
      <c r="AL4142" s="26">
        <f t="shared" si="1723"/>
        <v>3.4481132075471805</v>
      </c>
      <c r="AM4142" s="26">
        <f ca="1">IF(RAND()&lt;J4142,H4142*F4142,I4142*G4142)-1</f>
        <v>0.23255813953487992</v>
      </c>
      <c r="AN4142" s="26">
        <f ca="1">IF(RAND()&lt;(J4142+(2*F4142-1)*Sheet2!D$109),H4142*F4142,I4142*G4142)-1</f>
        <v>0.23255813953487992</v>
      </c>
      <c r="AO4142" s="3">
        <f t="shared" si="1703"/>
        <v>200711</v>
      </c>
    </row>
    <row r="4143" spans="1:41" x14ac:dyDescent="0.25">
      <c r="A4143" s="6">
        <v>39411</v>
      </c>
      <c r="B4143" s="1" t="s">
        <v>44</v>
      </c>
      <c r="C4143" s="1" t="s">
        <v>33</v>
      </c>
      <c r="D4143" s="1">
        <v>27</v>
      </c>
      <c r="E4143" s="1">
        <v>17</v>
      </c>
      <c r="F4143">
        <f t="shared" si="1704"/>
        <v>1</v>
      </c>
      <c r="G4143">
        <f t="shared" si="1705"/>
        <v>0</v>
      </c>
      <c r="H4143" s="4">
        <v>1.55555555555556</v>
      </c>
      <c r="I4143" s="4">
        <v>2.6</v>
      </c>
      <c r="J4143" s="4">
        <f t="shared" si="1706"/>
        <v>0.64285714285714102</v>
      </c>
      <c r="K4143" s="4">
        <f t="shared" si="1707"/>
        <v>0.38461538461538458</v>
      </c>
      <c r="L4143" s="17">
        <f t="shared" si="1708"/>
        <v>0.61285714285714099</v>
      </c>
      <c r="M4143" s="17">
        <f t="shared" si="1709"/>
        <v>0.41461538461538461</v>
      </c>
      <c r="N4143" s="34">
        <f t="shared" si="1710"/>
        <v>1.6317016317016366</v>
      </c>
      <c r="O4143" s="12">
        <f t="shared" si="1711"/>
        <v>2.4118738404452689</v>
      </c>
      <c r="P4143" s="4">
        <f t="shared" si="1712"/>
        <v>200711</v>
      </c>
      <c r="Q4143" s="17">
        <f t="shared" si="1713"/>
        <v>1.55555555555556</v>
      </c>
      <c r="R4143" s="17">
        <f t="shared" si="1714"/>
        <v>-2.4249999999999856</v>
      </c>
      <c r="S4143" s="16">
        <f t="shared" si="1715"/>
        <v>-0.86944444444442559</v>
      </c>
      <c r="T4143" s="5">
        <f t="shared" si="1716"/>
        <v>1.6714285714285666</v>
      </c>
      <c r="U4143" s="21">
        <f t="shared" si="1717"/>
        <v>0</v>
      </c>
      <c r="W4143" s="5">
        <f t="shared" si="1718"/>
        <v>0.55555555555556002</v>
      </c>
      <c r="X4143" s="4">
        <f t="shared" si="1719"/>
        <v>-0.35714285714285898</v>
      </c>
      <c r="AE4143" s="4">
        <f t="shared" si="1720"/>
        <v>-0.912698412698419</v>
      </c>
      <c r="AJ4143" s="3">
        <f t="shared" si="1721"/>
        <v>2.6737967914436833E-2</v>
      </c>
      <c r="AK4143" s="3">
        <f t="shared" si="1722"/>
        <v>2.6737967914436722E-2</v>
      </c>
      <c r="AL4143" s="26">
        <f t="shared" si="1723"/>
        <v>1.6714285714285666</v>
      </c>
      <c r="AM4143" s="26">
        <f ca="1">IF(RAND()&lt;J4143,H4143*F4143,I4143*G4143)-1</f>
        <v>-1</v>
      </c>
      <c r="AN4143" s="26">
        <f ca="1">IF(RAND()&lt;(J4143+(2*F4143-1)*Sheet2!D$109),H4143*F4143,I4143*G4143)-1</f>
        <v>0.55555555555556002</v>
      </c>
      <c r="AO4143" s="3">
        <f t="shared" si="1703"/>
        <v>200711</v>
      </c>
    </row>
    <row r="4144" spans="1:41" x14ac:dyDescent="0.25">
      <c r="A4144" s="6">
        <v>39411</v>
      </c>
      <c r="B4144" s="1" t="s">
        <v>30</v>
      </c>
      <c r="C4144" s="1" t="s">
        <v>36</v>
      </c>
      <c r="D4144" s="1">
        <v>35</v>
      </c>
      <c r="E4144" s="1">
        <v>6</v>
      </c>
      <c r="F4144">
        <f t="shared" si="1704"/>
        <v>1</v>
      </c>
      <c r="G4144">
        <f t="shared" si="1705"/>
        <v>0</v>
      </c>
      <c r="H4144" s="4">
        <v>1.8695652173913</v>
      </c>
      <c r="I4144" s="4">
        <v>1.9523809523809499</v>
      </c>
      <c r="J4144" s="4">
        <f t="shared" si="1706"/>
        <v>0.53488372093023384</v>
      </c>
      <c r="K4144" s="4">
        <f t="shared" si="1707"/>
        <v>0.51219512195122019</v>
      </c>
      <c r="L4144" s="17">
        <f t="shared" si="1708"/>
        <v>0.50488372093023381</v>
      </c>
      <c r="M4144" s="17">
        <f t="shared" si="1709"/>
        <v>0.54219512195122022</v>
      </c>
      <c r="N4144" s="34">
        <f t="shared" si="1710"/>
        <v>1.9806540764624547</v>
      </c>
      <c r="O4144" s="12">
        <f t="shared" si="1711"/>
        <v>1.8443544759334209</v>
      </c>
      <c r="P4144" s="4">
        <f t="shared" si="1712"/>
        <v>200711</v>
      </c>
      <c r="Q4144" s="17">
        <f t="shared" si="1713"/>
        <v>1.8695652173913</v>
      </c>
      <c r="R4144" s="17">
        <f t="shared" si="1714"/>
        <v>-2.2000000000000082</v>
      </c>
      <c r="S4144" s="16">
        <f t="shared" si="1715"/>
        <v>-0.33043478260870818</v>
      </c>
      <c r="T4144" s="5">
        <f t="shared" si="1716"/>
        <v>1.044296788482836</v>
      </c>
      <c r="U4144" s="21">
        <f t="shared" si="1717"/>
        <v>0</v>
      </c>
      <c r="W4144" s="5">
        <f t="shared" si="1718"/>
        <v>0.86956521739129999</v>
      </c>
      <c r="X4144" s="4">
        <f t="shared" si="1719"/>
        <v>-0.46511627906976616</v>
      </c>
      <c r="AE4144" s="4">
        <f t="shared" si="1720"/>
        <v>-1.3346814964610658</v>
      </c>
      <c r="AJ4144" s="3">
        <f t="shared" si="1721"/>
        <v>4.4962080173349572E-2</v>
      </c>
      <c r="AK4144" s="3">
        <f t="shared" si="1722"/>
        <v>4.4962080173349572E-2</v>
      </c>
      <c r="AL4144" s="26">
        <f t="shared" si="1723"/>
        <v>1.044296788482836</v>
      </c>
      <c r="AM4144" s="26">
        <f ca="1">IF(RAND()&lt;J4144,H4144*F4144,I4144*G4144)-1</f>
        <v>-1</v>
      </c>
      <c r="AN4144" s="26">
        <f ca="1">IF(RAND()&lt;(J4144+(2*F4144-1)*Sheet2!D$109),H4144*F4144,I4144*G4144)-1</f>
        <v>0.86956521739129999</v>
      </c>
      <c r="AO4144" s="3">
        <f t="shared" si="1703"/>
        <v>200711</v>
      </c>
    </row>
    <row r="4145" spans="1:41" x14ac:dyDescent="0.25">
      <c r="A4145" s="6">
        <v>39411</v>
      </c>
      <c r="B4145" s="1" t="s">
        <v>31</v>
      </c>
      <c r="C4145" s="1" t="s">
        <v>21</v>
      </c>
      <c r="D4145" s="1">
        <v>37</v>
      </c>
      <c r="E4145" s="1">
        <v>34</v>
      </c>
      <c r="F4145">
        <f t="shared" si="1704"/>
        <v>1</v>
      </c>
      <c r="G4145">
        <f t="shared" si="1705"/>
        <v>0</v>
      </c>
      <c r="H4145" s="4">
        <v>1.8333333333333299</v>
      </c>
      <c r="I4145" s="4">
        <v>2</v>
      </c>
      <c r="J4145" s="4">
        <f t="shared" si="1706"/>
        <v>0.54545454545454641</v>
      </c>
      <c r="K4145" s="4">
        <f t="shared" si="1707"/>
        <v>0.5</v>
      </c>
      <c r="L4145" s="17">
        <f t="shared" si="1708"/>
        <v>0.51545454545454639</v>
      </c>
      <c r="M4145" s="17">
        <f t="shared" si="1709"/>
        <v>0.53</v>
      </c>
      <c r="N4145" s="34">
        <f t="shared" si="1710"/>
        <v>1.9400352733686033</v>
      </c>
      <c r="O4145" s="12">
        <f t="shared" si="1711"/>
        <v>1.8867924528301885</v>
      </c>
      <c r="P4145" s="4">
        <f t="shared" si="1712"/>
        <v>200711</v>
      </c>
      <c r="Q4145" s="17">
        <f t="shared" si="1713"/>
        <v>1.8333333333333299</v>
      </c>
      <c r="R4145" s="17">
        <f t="shared" si="1714"/>
        <v>-2.2000000000000046</v>
      </c>
      <c r="S4145" s="16">
        <f t="shared" si="1715"/>
        <v>-0.36666666666667469</v>
      </c>
      <c r="T4145" s="5">
        <f t="shared" si="1716"/>
        <v>1.0909090909090928</v>
      </c>
      <c r="U4145" s="21">
        <f t="shared" si="1717"/>
        <v>0</v>
      </c>
      <c r="W4145" s="5">
        <f t="shared" si="1718"/>
        <v>0.83333333333332993</v>
      </c>
      <c r="X4145" s="4">
        <f t="shared" si="1719"/>
        <v>-0.45454545454545359</v>
      </c>
      <c r="AE4145" s="4">
        <f t="shared" si="1720"/>
        <v>-1.2878787878787836</v>
      </c>
      <c r="AJ4145" s="3">
        <f t="shared" si="1721"/>
        <v>4.3478260869566188E-2</v>
      </c>
      <c r="AK4145" s="3">
        <f t="shared" si="1722"/>
        <v>4.3478260869566077E-2</v>
      </c>
      <c r="AL4145" s="26">
        <f t="shared" si="1723"/>
        <v>1.0909090909090928</v>
      </c>
      <c r="AM4145" s="26">
        <f ca="1">IF(RAND()&lt;J4145,H4145*F4145,I4145*G4145)-1</f>
        <v>0.83333333333332993</v>
      </c>
      <c r="AN4145" s="26">
        <f ca="1">IF(RAND()&lt;(J4145+(2*F4145-1)*Sheet2!D$109),H4145*F4145,I4145*G4145)-1</f>
        <v>0.83333333333332993</v>
      </c>
      <c r="AO4145" s="3">
        <f t="shared" si="1703"/>
        <v>200711</v>
      </c>
    </row>
    <row r="4146" spans="1:41" x14ac:dyDescent="0.25">
      <c r="A4146" s="6">
        <v>39411</v>
      </c>
      <c r="B4146" s="1" t="s">
        <v>26</v>
      </c>
      <c r="C4146" s="1" t="s">
        <v>28</v>
      </c>
      <c r="D4146" s="1">
        <v>6</v>
      </c>
      <c r="E4146" s="1">
        <v>31</v>
      </c>
      <c r="F4146">
        <f t="shared" si="1704"/>
        <v>0</v>
      </c>
      <c r="G4146">
        <f t="shared" si="1705"/>
        <v>1</v>
      </c>
      <c r="H4146" s="4">
        <v>2.4</v>
      </c>
      <c r="I4146" s="4">
        <v>1.625</v>
      </c>
      <c r="J4146" s="4">
        <f t="shared" si="1706"/>
        <v>0.41666666666666669</v>
      </c>
      <c r="K4146" s="4">
        <f t="shared" si="1707"/>
        <v>0.61538461538461542</v>
      </c>
      <c r="L4146" s="17">
        <f t="shared" si="1708"/>
        <v>0.44666666666666666</v>
      </c>
      <c r="M4146" s="17">
        <f t="shared" si="1709"/>
        <v>0.58538461538461539</v>
      </c>
      <c r="N4146" s="34">
        <f t="shared" si="1710"/>
        <v>2.238805970149254</v>
      </c>
      <c r="O4146" s="12">
        <f t="shared" si="1711"/>
        <v>1.7082785808147174</v>
      </c>
      <c r="P4146" s="4">
        <f t="shared" si="1712"/>
        <v>200711</v>
      </c>
      <c r="Q4146" s="17">
        <f t="shared" si="1713"/>
        <v>1.4769230769230768</v>
      </c>
      <c r="R4146" s="17">
        <f t="shared" si="1714"/>
        <v>-2.3142857142857145</v>
      </c>
      <c r="S4146" s="16">
        <f t="shared" si="1715"/>
        <v>-0.83736263736263772</v>
      </c>
      <c r="T4146" s="5">
        <f t="shared" si="1716"/>
        <v>0.67708333333333337</v>
      </c>
      <c r="U4146" s="21">
        <f t="shared" si="1717"/>
        <v>0</v>
      </c>
      <c r="W4146" s="5">
        <f t="shared" si="1718"/>
        <v>-1</v>
      </c>
      <c r="X4146" s="4">
        <f t="shared" si="1719"/>
        <v>-1</v>
      </c>
      <c r="AE4146" s="4">
        <f t="shared" si="1720"/>
        <v>-1.9833333333333332</v>
      </c>
      <c r="AJ4146" s="3">
        <f t="shared" si="1721"/>
        <v>3.1055900621118071E-2</v>
      </c>
      <c r="AK4146" s="3">
        <f t="shared" si="1722"/>
        <v>3.1055900621118071E-2</v>
      </c>
      <c r="AL4146" s="26">
        <f t="shared" si="1723"/>
        <v>0.67708333333333337</v>
      </c>
      <c r="AM4146" s="26">
        <f ca="1">IF(RAND()&lt;J4146,H4146*F4146,I4146*G4146)-1</f>
        <v>0.625</v>
      </c>
      <c r="AN4146" s="26">
        <f ca="1">IF(RAND()&lt;(J4146+(2*F4146-1)*Sheet2!D$109),H4146*F4146,I4146*G4146)-1</f>
        <v>0.625</v>
      </c>
      <c r="AO4146" s="3">
        <f t="shared" si="1703"/>
        <v>200711</v>
      </c>
    </row>
    <row r="4147" spans="1:41" x14ac:dyDescent="0.25">
      <c r="A4147" s="6">
        <v>39411</v>
      </c>
      <c r="B4147" s="1" t="s">
        <v>49</v>
      </c>
      <c r="C4147" s="1" t="s">
        <v>24</v>
      </c>
      <c r="D4147" s="1">
        <v>31</v>
      </c>
      <c r="E4147" s="1">
        <v>37</v>
      </c>
      <c r="F4147">
        <f t="shared" si="1704"/>
        <v>0</v>
      </c>
      <c r="G4147">
        <f t="shared" si="1705"/>
        <v>1</v>
      </c>
      <c r="H4147" s="4">
        <v>1.1599999999999999</v>
      </c>
      <c r="I4147" s="4">
        <v>5.5</v>
      </c>
      <c r="J4147" s="4">
        <f t="shared" si="1706"/>
        <v>0.86206896551724144</v>
      </c>
      <c r="K4147" s="4">
        <f t="shared" si="1707"/>
        <v>0.18181818181818182</v>
      </c>
      <c r="L4147" s="17">
        <f t="shared" si="1708"/>
        <v>0.89206896551724146</v>
      </c>
      <c r="M4147" s="17">
        <f t="shared" si="1709"/>
        <v>0.15181818181818182</v>
      </c>
      <c r="N4147" s="34">
        <f t="shared" si="1710"/>
        <v>1.1209895632006184</v>
      </c>
      <c r="O4147" s="12">
        <f t="shared" si="1711"/>
        <v>6.5868263473053892</v>
      </c>
      <c r="P4147" s="4">
        <f t="shared" si="1712"/>
        <v>200711</v>
      </c>
      <c r="Q4147" s="17">
        <f t="shared" si="1713"/>
        <v>0.21090909090909091</v>
      </c>
      <c r="R4147" s="17">
        <f t="shared" si="1714"/>
        <v>-6.4722222222222259</v>
      </c>
      <c r="S4147" s="16">
        <f t="shared" si="1715"/>
        <v>-6.2613131313131349</v>
      </c>
      <c r="T4147" s="5">
        <f t="shared" si="1716"/>
        <v>4.7413793103448283</v>
      </c>
      <c r="U4147" s="21">
        <f t="shared" si="1717"/>
        <v>0</v>
      </c>
      <c r="W4147" s="5">
        <f t="shared" si="1718"/>
        <v>-1</v>
      </c>
      <c r="X4147" s="4">
        <f t="shared" si="1719"/>
        <v>-1</v>
      </c>
      <c r="AE4147" s="4">
        <f t="shared" si="1720"/>
        <v>-0.29793103448275848</v>
      </c>
      <c r="AJ4147" s="3">
        <f t="shared" si="1721"/>
        <v>4.2042042042042094E-2</v>
      </c>
      <c r="AK4147" s="3">
        <f t="shared" si="1722"/>
        <v>4.2042042042042094E-2</v>
      </c>
      <c r="AL4147" s="26">
        <f t="shared" si="1723"/>
        <v>4.7413793103448283</v>
      </c>
      <c r="AM4147" s="26">
        <f ca="1">IF(RAND()&lt;J4147,H4147*F4147,I4147*G4147)-1</f>
        <v>-1</v>
      </c>
      <c r="AN4147" s="26">
        <f ca="1">IF(RAND()&lt;(J4147+(2*F4147-1)*Sheet2!D$109),H4147*F4147,I4147*G4147)-1</f>
        <v>-1</v>
      </c>
      <c r="AO4147" s="3">
        <f t="shared" si="1703"/>
        <v>200711</v>
      </c>
    </row>
    <row r="4148" spans="1:41" x14ac:dyDescent="0.25">
      <c r="A4148" s="6">
        <v>39408</v>
      </c>
      <c r="B4148" s="1" t="s">
        <v>19</v>
      </c>
      <c r="C4148" s="1" t="s">
        <v>48</v>
      </c>
      <c r="D4148" s="1">
        <v>26</v>
      </c>
      <c r="E4148" s="1">
        <v>37</v>
      </c>
      <c r="F4148">
        <f t="shared" si="1704"/>
        <v>0</v>
      </c>
      <c r="G4148">
        <f t="shared" si="1705"/>
        <v>1</v>
      </c>
      <c r="H4148" s="4">
        <v>2.5499999999999998</v>
      </c>
      <c r="I4148" s="4">
        <v>1.5714285714285698</v>
      </c>
      <c r="J4148" s="4">
        <f t="shared" si="1706"/>
        <v>0.39215686274509809</v>
      </c>
      <c r="K4148" s="4">
        <f t="shared" si="1707"/>
        <v>0.63636363636363702</v>
      </c>
      <c r="L4148" s="17">
        <f t="shared" si="1708"/>
        <v>0.42215686274509812</v>
      </c>
      <c r="M4148" s="17">
        <f t="shared" si="1709"/>
        <v>0.60636363636363699</v>
      </c>
      <c r="N4148" s="34">
        <f t="shared" si="1710"/>
        <v>2.368787738039944</v>
      </c>
      <c r="O4148" s="12">
        <f t="shared" si="1711"/>
        <v>1.6491754122938513</v>
      </c>
      <c r="P4148" s="4">
        <f t="shared" si="1712"/>
        <v>200711</v>
      </c>
      <c r="Q4148" s="17">
        <f t="shared" si="1713"/>
        <v>1.6227272727272744</v>
      </c>
      <c r="R4148" s="17">
        <f t="shared" si="1714"/>
        <v>-2.3951612903225854</v>
      </c>
      <c r="S4148" s="16">
        <f t="shared" si="1715"/>
        <v>-0.77243401759531105</v>
      </c>
      <c r="T4148" s="5">
        <f t="shared" si="1716"/>
        <v>0.61624649859943925</v>
      </c>
      <c r="U4148" s="21">
        <f t="shared" si="1717"/>
        <v>0</v>
      </c>
      <c r="W4148" s="5">
        <f t="shared" si="1718"/>
        <v>-1</v>
      </c>
      <c r="X4148" s="4">
        <f t="shared" si="1719"/>
        <v>-1</v>
      </c>
      <c r="AE4148" s="4">
        <f t="shared" si="1720"/>
        <v>-2.1578431372549018</v>
      </c>
      <c r="AJ4148" s="3">
        <f t="shared" si="1721"/>
        <v>2.7729636048527628E-2</v>
      </c>
      <c r="AK4148" s="3">
        <f t="shared" si="1722"/>
        <v>2.7729636048527406E-2</v>
      </c>
      <c r="AL4148" s="26">
        <f t="shared" si="1723"/>
        <v>0.61624649859943925</v>
      </c>
      <c r="AM4148" s="26">
        <f ca="1">IF(RAND()&lt;J4148,H4148*F4148,I4148*G4148)-1</f>
        <v>0.57142857142856984</v>
      </c>
      <c r="AN4148" s="26">
        <f ca="1">IF(RAND()&lt;(J4148+(2*F4148-1)*Sheet2!D$109),H4148*F4148,I4148*G4148)-1</f>
        <v>-1</v>
      </c>
      <c r="AO4148" s="3">
        <f t="shared" si="1703"/>
        <v>200711</v>
      </c>
    </row>
    <row r="4149" spans="1:41" x14ac:dyDescent="0.25">
      <c r="A4149" s="6">
        <v>39408</v>
      </c>
      <c r="B4149" s="1" t="s">
        <v>23</v>
      </c>
      <c r="C4149" s="1" t="s">
        <v>39</v>
      </c>
      <c r="D4149" s="1">
        <v>34</v>
      </c>
      <c r="E4149" s="1">
        <v>3</v>
      </c>
      <c r="F4149">
        <f t="shared" si="1704"/>
        <v>1</v>
      </c>
      <c r="G4149">
        <f t="shared" si="1705"/>
        <v>0</v>
      </c>
      <c r="H4149" s="4">
        <v>1.0909090909090899</v>
      </c>
      <c r="I4149" s="4">
        <v>8.5</v>
      </c>
      <c r="J4149" s="4">
        <f t="shared" si="1706"/>
        <v>0.91666666666666752</v>
      </c>
      <c r="K4149" s="4">
        <f t="shared" si="1707"/>
        <v>0.11764705882352941</v>
      </c>
      <c r="L4149" s="17">
        <f t="shared" si="1708"/>
        <v>0.88666666666666749</v>
      </c>
      <c r="M4149" s="17">
        <f t="shared" si="1709"/>
        <v>0.14764705882352941</v>
      </c>
      <c r="N4149" s="34">
        <f t="shared" si="1710"/>
        <v>1.1278195488721794</v>
      </c>
      <c r="O4149" s="12">
        <f t="shared" si="1711"/>
        <v>6.7729083665338647</v>
      </c>
      <c r="P4149" s="4">
        <f t="shared" si="1712"/>
        <v>200711</v>
      </c>
      <c r="Q4149" s="17">
        <f t="shared" si="1713"/>
        <v>1.0909090909090899</v>
      </c>
      <c r="R4149" s="17">
        <f t="shared" si="1714"/>
        <v>-11.13333333333345</v>
      </c>
      <c r="S4149" s="16">
        <f t="shared" si="1715"/>
        <v>-10.04242424242436</v>
      </c>
      <c r="T4149" s="5">
        <f t="shared" si="1716"/>
        <v>7.7916666666666732</v>
      </c>
      <c r="U4149" s="21">
        <f t="shared" si="1717"/>
        <v>1</v>
      </c>
      <c r="W4149" s="5">
        <f t="shared" si="1718"/>
        <v>9.090909090908994E-2</v>
      </c>
      <c r="X4149" s="4">
        <f t="shared" si="1719"/>
        <v>-8.3333333333332482E-2</v>
      </c>
      <c r="AE4149" s="4">
        <f t="shared" si="1720"/>
        <v>-0.17424242424242242</v>
      </c>
      <c r="AJ4149" s="3">
        <f t="shared" si="1721"/>
        <v>3.3175355450237753E-2</v>
      </c>
      <c r="AK4149" s="3">
        <f t="shared" si="1722"/>
        <v>3.3175355450237753E-2</v>
      </c>
      <c r="AL4149" s="26">
        <f t="shared" si="1723"/>
        <v>7.7916666666666732</v>
      </c>
      <c r="AM4149" s="26">
        <f ca="1">IF(RAND()&lt;J4149,H4149*F4149,I4149*G4149)-1</f>
        <v>9.090909090908994E-2</v>
      </c>
      <c r="AN4149" s="26">
        <f ca="1">IF(RAND()&lt;(J4149+(2*F4149-1)*Sheet2!D$109),H4149*F4149,I4149*G4149)-1</f>
        <v>9.090909090908994E-2</v>
      </c>
      <c r="AO4149" s="3">
        <f t="shared" si="1703"/>
        <v>200711</v>
      </c>
    </row>
    <row r="4150" spans="1:41" x14ac:dyDescent="0.25">
      <c r="A4150" s="6">
        <v>39408</v>
      </c>
      <c r="B4150" s="1" t="s">
        <v>27</v>
      </c>
      <c r="C4150" s="1" t="s">
        <v>22</v>
      </c>
      <c r="D4150" s="1">
        <v>13</v>
      </c>
      <c r="E4150" s="1">
        <v>31</v>
      </c>
      <c r="F4150">
        <f t="shared" si="1704"/>
        <v>0</v>
      </c>
      <c r="G4150">
        <f t="shared" si="1705"/>
        <v>1</v>
      </c>
      <c r="H4150" s="4">
        <v>6.5</v>
      </c>
      <c r="I4150" s="4">
        <v>1.13333333333333</v>
      </c>
      <c r="J4150" s="4">
        <f t="shared" si="1706"/>
        <v>0.15384615384615385</v>
      </c>
      <c r="K4150" s="4">
        <f t="shared" si="1707"/>
        <v>0.88235294117647323</v>
      </c>
      <c r="L4150" s="17">
        <f t="shared" si="1708"/>
        <v>0.18384615384615385</v>
      </c>
      <c r="M4150" s="17">
        <f t="shared" si="1709"/>
        <v>0.8523529411764732</v>
      </c>
      <c r="N4150" s="34">
        <f t="shared" si="1710"/>
        <v>5.4393305439330542</v>
      </c>
      <c r="O4150" s="12">
        <f t="shared" si="1711"/>
        <v>1.1732229123533435</v>
      </c>
      <c r="P4150" s="4">
        <f t="shared" si="1712"/>
        <v>200711</v>
      </c>
      <c r="Q4150" s="17">
        <f t="shared" si="1713"/>
        <v>5.7352941176470758</v>
      </c>
      <c r="R4150" s="17">
        <f t="shared" si="1714"/>
        <v>-7.6818181818183708</v>
      </c>
      <c r="S4150" s="16">
        <f t="shared" si="1715"/>
        <v>-1.9465240641712951</v>
      </c>
      <c r="T4150" s="5">
        <f t="shared" si="1716"/>
        <v>0.17435897435897385</v>
      </c>
      <c r="U4150" s="21">
        <f t="shared" si="1717"/>
        <v>0</v>
      </c>
      <c r="W4150" s="5">
        <f t="shared" si="1718"/>
        <v>-1</v>
      </c>
      <c r="X4150" s="4">
        <f t="shared" si="1719"/>
        <v>-1</v>
      </c>
      <c r="AE4150" s="4">
        <f t="shared" si="1720"/>
        <v>-6.3461538461538458</v>
      </c>
      <c r="AJ4150" s="3">
        <f t="shared" si="1721"/>
        <v>3.4934497816596299E-2</v>
      </c>
      <c r="AK4150" s="3">
        <f t="shared" si="1722"/>
        <v>3.4934497816596299E-2</v>
      </c>
      <c r="AL4150" s="26">
        <f t="shared" si="1723"/>
        <v>0.17435897435897385</v>
      </c>
      <c r="AM4150" s="26">
        <f ca="1">IF(RAND()&lt;J4150,H4150*F4150,I4150*G4150)-1</f>
        <v>0.13333333333332997</v>
      </c>
      <c r="AN4150" s="26">
        <f ca="1">IF(RAND()&lt;(J4150+(2*F4150-1)*Sheet2!D$109),H4150*F4150,I4150*G4150)-1</f>
        <v>0.13333333333332997</v>
      </c>
      <c r="AO4150" s="3">
        <f t="shared" si="1703"/>
        <v>200711</v>
      </c>
    </row>
    <row r="4151" spans="1:41" x14ac:dyDescent="0.25">
      <c r="A4151" s="6">
        <v>39405</v>
      </c>
      <c r="B4151" s="1" t="s">
        <v>21</v>
      </c>
      <c r="C4151" s="1" t="s">
        <v>36</v>
      </c>
      <c r="D4151" s="1">
        <v>34</v>
      </c>
      <c r="E4151" s="1">
        <v>20</v>
      </c>
      <c r="F4151">
        <f t="shared" si="1704"/>
        <v>1</v>
      </c>
      <c r="G4151">
        <f t="shared" si="1705"/>
        <v>0</v>
      </c>
      <c r="H4151" s="4">
        <v>1.8333333333333299</v>
      </c>
      <c r="I4151" s="4">
        <v>2</v>
      </c>
      <c r="J4151" s="4">
        <f t="shared" si="1706"/>
        <v>0.54545454545454641</v>
      </c>
      <c r="K4151" s="4">
        <f t="shared" si="1707"/>
        <v>0.5</v>
      </c>
      <c r="L4151" s="17">
        <f t="shared" si="1708"/>
        <v>0.51545454545454639</v>
      </c>
      <c r="M4151" s="17">
        <f t="shared" si="1709"/>
        <v>0.53</v>
      </c>
      <c r="N4151" s="34">
        <f t="shared" si="1710"/>
        <v>1.9400352733686033</v>
      </c>
      <c r="O4151" s="12">
        <f t="shared" si="1711"/>
        <v>1.8867924528301885</v>
      </c>
      <c r="P4151" s="4">
        <f t="shared" si="1712"/>
        <v>200711</v>
      </c>
      <c r="Q4151" s="17">
        <f t="shared" si="1713"/>
        <v>1.8333333333333299</v>
      </c>
      <c r="R4151" s="17">
        <f t="shared" si="1714"/>
        <v>-2.2000000000000046</v>
      </c>
      <c r="S4151" s="16">
        <f t="shared" si="1715"/>
        <v>-0.36666666666667469</v>
      </c>
      <c r="T4151" s="5">
        <f t="shared" si="1716"/>
        <v>1.0909090909090928</v>
      </c>
      <c r="U4151" s="21">
        <f t="shared" si="1717"/>
        <v>0</v>
      </c>
      <c r="W4151" s="5">
        <f t="shared" si="1718"/>
        <v>0.83333333333332993</v>
      </c>
      <c r="X4151" s="4">
        <f t="shared" si="1719"/>
        <v>-0.45454545454545359</v>
      </c>
      <c r="AE4151" s="4">
        <f t="shared" si="1720"/>
        <v>-1.2878787878787836</v>
      </c>
      <c r="AJ4151" s="3">
        <f t="shared" si="1721"/>
        <v>4.3478260869566188E-2</v>
      </c>
      <c r="AK4151" s="3">
        <f t="shared" si="1722"/>
        <v>4.3478260869566077E-2</v>
      </c>
      <c r="AL4151" s="26">
        <f t="shared" si="1723"/>
        <v>1.0909090909090928</v>
      </c>
      <c r="AM4151" s="26">
        <f ca="1">IF(RAND()&lt;J4151,H4151*F4151,I4151*G4151)-1</f>
        <v>-1</v>
      </c>
      <c r="AN4151" s="26">
        <f ca="1">IF(RAND()&lt;(J4151+(2*F4151-1)*Sheet2!D$109),H4151*F4151,I4151*G4151)-1</f>
        <v>0.83333333333332993</v>
      </c>
      <c r="AO4151" s="3">
        <f t="shared" si="1703"/>
        <v>200711</v>
      </c>
    </row>
    <row r="4152" spans="1:41" x14ac:dyDescent="0.25">
      <c r="A4152" s="6">
        <v>39404</v>
      </c>
      <c r="B4152" s="1" t="s">
        <v>47</v>
      </c>
      <c r="C4152" s="1" t="s">
        <v>31</v>
      </c>
      <c r="D4152" s="1">
        <v>30</v>
      </c>
      <c r="E4152" s="1">
        <v>23</v>
      </c>
      <c r="F4152">
        <f t="shared" si="1704"/>
        <v>1</v>
      </c>
      <c r="G4152">
        <f t="shared" si="1705"/>
        <v>0</v>
      </c>
      <c r="H4152" s="4">
        <v>1.37037037037037</v>
      </c>
      <c r="I4152" s="4">
        <v>3.15</v>
      </c>
      <c r="J4152" s="4">
        <f t="shared" si="1706"/>
        <v>0.72972972972972994</v>
      </c>
      <c r="K4152" s="4">
        <f t="shared" si="1707"/>
        <v>0.31746031746031744</v>
      </c>
      <c r="L4152" s="17">
        <f t="shared" si="1708"/>
        <v>0.69972972972972991</v>
      </c>
      <c r="M4152" s="17">
        <f t="shared" si="1709"/>
        <v>0.34746031746031747</v>
      </c>
      <c r="N4152" s="34">
        <f t="shared" si="1710"/>
        <v>1.4291232135959826</v>
      </c>
      <c r="O4152" s="12">
        <f t="shared" si="1711"/>
        <v>2.8780264961169482</v>
      </c>
      <c r="P4152" s="4">
        <f t="shared" si="1712"/>
        <v>200711</v>
      </c>
      <c r="Q4152" s="17">
        <f t="shared" si="1713"/>
        <v>1.37037037037037</v>
      </c>
      <c r="R4152" s="17">
        <f t="shared" si="1714"/>
        <v>-3.1651162790697698</v>
      </c>
      <c r="S4152" s="16">
        <f t="shared" si="1715"/>
        <v>-1.7947459086993998</v>
      </c>
      <c r="T4152" s="5">
        <f t="shared" si="1716"/>
        <v>2.298648648648649</v>
      </c>
      <c r="U4152" s="21">
        <f t="shared" si="1717"/>
        <v>0</v>
      </c>
      <c r="W4152" s="5">
        <f t="shared" si="1718"/>
        <v>0.37037037037037002</v>
      </c>
      <c r="X4152" s="4">
        <f t="shared" si="1719"/>
        <v>-0.27027027027027006</v>
      </c>
      <c r="AE4152" s="4">
        <f t="shared" si="1720"/>
        <v>-0.64064064064064008</v>
      </c>
      <c r="AJ4152" s="3">
        <f t="shared" si="1721"/>
        <v>4.5063498566161542E-2</v>
      </c>
      <c r="AK4152" s="3">
        <f t="shared" si="1722"/>
        <v>4.5063498566161653E-2</v>
      </c>
      <c r="AL4152" s="26">
        <f t="shared" si="1723"/>
        <v>2.298648648648649</v>
      </c>
      <c r="AM4152" s="26">
        <f ca="1">IF(RAND()&lt;J4152,H4152*F4152,I4152*G4152)-1</f>
        <v>-1</v>
      </c>
      <c r="AN4152" s="26">
        <f ca="1">IF(RAND()&lt;(J4152+(2*F4152-1)*Sheet2!D$109),H4152*F4152,I4152*G4152)-1</f>
        <v>-1</v>
      </c>
      <c r="AO4152" s="3">
        <f t="shared" si="1703"/>
        <v>200711</v>
      </c>
    </row>
    <row r="4153" spans="1:41" x14ac:dyDescent="0.25">
      <c r="A4153" s="6">
        <v>39404</v>
      </c>
      <c r="B4153" s="1" t="s">
        <v>24</v>
      </c>
      <c r="C4153" s="1" t="s">
        <v>45</v>
      </c>
      <c r="D4153" s="1">
        <v>9</v>
      </c>
      <c r="E4153" s="1">
        <v>13</v>
      </c>
      <c r="F4153">
        <f t="shared" si="1704"/>
        <v>0</v>
      </c>
      <c r="G4153">
        <f t="shared" si="1705"/>
        <v>1</v>
      </c>
      <c r="H4153" s="4">
        <v>2.5499999999999998</v>
      </c>
      <c r="I4153" s="4">
        <v>1.5714285714285698</v>
      </c>
      <c r="J4153" s="4">
        <f t="shared" si="1706"/>
        <v>0.39215686274509809</v>
      </c>
      <c r="K4153" s="4">
        <f t="shared" si="1707"/>
        <v>0.63636363636363702</v>
      </c>
      <c r="L4153" s="17">
        <f t="shared" si="1708"/>
        <v>0.42215686274509812</v>
      </c>
      <c r="M4153" s="17">
        <f t="shared" si="1709"/>
        <v>0.60636363636363699</v>
      </c>
      <c r="N4153" s="34">
        <f t="shared" si="1710"/>
        <v>2.368787738039944</v>
      </c>
      <c r="O4153" s="12">
        <f t="shared" si="1711"/>
        <v>1.6491754122938513</v>
      </c>
      <c r="P4153" s="4">
        <f t="shared" si="1712"/>
        <v>200711</v>
      </c>
      <c r="Q4153" s="17">
        <f t="shared" si="1713"/>
        <v>1.6227272727272744</v>
      </c>
      <c r="R4153" s="17">
        <f t="shared" si="1714"/>
        <v>-2.3951612903225854</v>
      </c>
      <c r="S4153" s="16">
        <f t="shared" si="1715"/>
        <v>-0.77243401759531105</v>
      </c>
      <c r="T4153" s="5">
        <f t="shared" si="1716"/>
        <v>0.61624649859943925</v>
      </c>
      <c r="U4153" s="21">
        <f t="shared" si="1717"/>
        <v>0</v>
      </c>
      <c r="W4153" s="5">
        <f t="shared" si="1718"/>
        <v>-1</v>
      </c>
      <c r="X4153" s="4">
        <f t="shared" si="1719"/>
        <v>-1</v>
      </c>
      <c r="AE4153" s="4">
        <f t="shared" si="1720"/>
        <v>-2.1578431372549018</v>
      </c>
      <c r="AJ4153" s="3">
        <f t="shared" si="1721"/>
        <v>2.7729636048527628E-2</v>
      </c>
      <c r="AK4153" s="3">
        <f t="shared" si="1722"/>
        <v>2.7729636048527406E-2</v>
      </c>
      <c r="AL4153" s="26">
        <f t="shared" si="1723"/>
        <v>0.61624649859943925</v>
      </c>
      <c r="AM4153" s="26">
        <f ca="1">IF(RAND()&lt;J4153,H4153*F4153,I4153*G4153)-1</f>
        <v>-1</v>
      </c>
      <c r="AN4153" s="26">
        <f ca="1">IF(RAND()&lt;(J4153+(2*F4153-1)*Sheet2!D$109),H4153*F4153,I4153*G4153)-1</f>
        <v>-1</v>
      </c>
      <c r="AO4153" s="3">
        <f t="shared" si="1703"/>
        <v>200711</v>
      </c>
    </row>
    <row r="4154" spans="1:41" x14ac:dyDescent="0.25">
      <c r="A4154" s="6">
        <v>39404</v>
      </c>
      <c r="B4154" s="1" t="s">
        <v>41</v>
      </c>
      <c r="C4154" s="1" t="s">
        <v>37</v>
      </c>
      <c r="D4154" s="1">
        <v>17</v>
      </c>
      <c r="E4154" s="1">
        <v>7</v>
      </c>
      <c r="F4154">
        <f t="shared" si="1704"/>
        <v>1</v>
      </c>
      <c r="G4154">
        <f t="shared" si="1705"/>
        <v>0</v>
      </c>
      <c r="H4154" s="4">
        <v>1.1818181818181799</v>
      </c>
      <c r="I4154" s="4">
        <v>5</v>
      </c>
      <c r="J4154" s="4">
        <f t="shared" si="1706"/>
        <v>0.84615384615384759</v>
      </c>
      <c r="K4154" s="4">
        <f t="shared" si="1707"/>
        <v>0.2</v>
      </c>
      <c r="L4154" s="17">
        <f t="shared" si="1708"/>
        <v>0.81615384615384756</v>
      </c>
      <c r="M4154" s="17">
        <f t="shared" si="1709"/>
        <v>0.23</v>
      </c>
      <c r="N4154" s="34">
        <f t="shared" si="1710"/>
        <v>1.2252591894439187</v>
      </c>
      <c r="O4154" s="12">
        <f t="shared" si="1711"/>
        <v>4.3478260869565215</v>
      </c>
      <c r="P4154" s="4">
        <f t="shared" si="1712"/>
        <v>200711</v>
      </c>
      <c r="Q4154" s="17">
        <f t="shared" si="1713"/>
        <v>1.1818181818181799</v>
      </c>
      <c r="R4154" s="17">
        <f t="shared" si="1714"/>
        <v>-5.7500000000000586</v>
      </c>
      <c r="S4154" s="16">
        <f t="shared" si="1715"/>
        <v>-4.5681818181818787</v>
      </c>
      <c r="T4154" s="5">
        <f t="shared" si="1716"/>
        <v>4.2307692307692379</v>
      </c>
      <c r="U4154" s="21">
        <f t="shared" si="1717"/>
        <v>0</v>
      </c>
      <c r="W4154" s="5">
        <f t="shared" si="1718"/>
        <v>0.18181818181817988</v>
      </c>
      <c r="X4154" s="4">
        <f t="shared" si="1719"/>
        <v>-0.15384615384615241</v>
      </c>
      <c r="AE4154" s="4">
        <f t="shared" si="1720"/>
        <v>-0.33566433566433229</v>
      </c>
      <c r="AJ4154" s="3">
        <f t="shared" si="1721"/>
        <v>4.4117647058824816E-2</v>
      </c>
      <c r="AK4154" s="3">
        <f t="shared" si="1722"/>
        <v>4.4117647058824816E-2</v>
      </c>
      <c r="AL4154" s="26">
        <f t="shared" si="1723"/>
        <v>4.2307692307692379</v>
      </c>
      <c r="AM4154" s="26">
        <f ca="1">IF(RAND()&lt;J4154,H4154*F4154,I4154*G4154)-1</f>
        <v>0.18181818181817988</v>
      </c>
      <c r="AN4154" s="26">
        <f ca="1">IF(RAND()&lt;(J4154+(2*F4154-1)*Sheet2!D$109),H4154*F4154,I4154*G4154)-1</f>
        <v>0.18181818181817988</v>
      </c>
      <c r="AO4154" s="3">
        <f t="shared" si="1703"/>
        <v>200711</v>
      </c>
    </row>
    <row r="4155" spans="1:41" x14ac:dyDescent="0.25">
      <c r="A4155" s="6">
        <v>39404</v>
      </c>
      <c r="B4155" s="1" t="s">
        <v>39</v>
      </c>
      <c r="C4155" s="1" t="s">
        <v>43</v>
      </c>
      <c r="D4155" s="1">
        <v>19</v>
      </c>
      <c r="E4155" s="1">
        <v>16</v>
      </c>
      <c r="F4155">
        <f t="shared" si="1704"/>
        <v>1</v>
      </c>
      <c r="G4155">
        <f t="shared" si="1705"/>
        <v>0</v>
      </c>
      <c r="H4155" s="4">
        <v>4.75</v>
      </c>
      <c r="I4155" s="4">
        <v>1.2</v>
      </c>
      <c r="J4155" s="4">
        <f t="shared" si="1706"/>
        <v>0.21052631578947367</v>
      </c>
      <c r="K4155" s="4">
        <f t="shared" si="1707"/>
        <v>0.83333333333333337</v>
      </c>
      <c r="L4155" s="17">
        <f t="shared" si="1708"/>
        <v>0.18052631578947367</v>
      </c>
      <c r="M4155" s="17">
        <f t="shared" si="1709"/>
        <v>0.8633333333333334</v>
      </c>
      <c r="N4155" s="34">
        <f t="shared" si="1710"/>
        <v>5.5393586005830908</v>
      </c>
      <c r="O4155" s="12">
        <f t="shared" si="1711"/>
        <v>1.1583011583011582</v>
      </c>
      <c r="P4155" s="4">
        <f t="shared" si="1712"/>
        <v>200711</v>
      </c>
      <c r="Q4155" s="17">
        <f t="shared" si="1713"/>
        <v>4.75</v>
      </c>
      <c r="R4155" s="17">
        <f t="shared" si="1714"/>
        <v>-5.2666666666666675</v>
      </c>
      <c r="S4155" s="16">
        <f t="shared" si="1715"/>
        <v>-0.5166666666666675</v>
      </c>
      <c r="T4155" s="5">
        <f t="shared" si="1716"/>
        <v>0.25263157894736843</v>
      </c>
      <c r="U4155" s="21">
        <f t="shared" si="1717"/>
        <v>0</v>
      </c>
      <c r="W4155" s="5">
        <f t="shared" si="1718"/>
        <v>3.75</v>
      </c>
      <c r="X4155" s="4">
        <f t="shared" si="1719"/>
        <v>-0.78947368421052633</v>
      </c>
      <c r="AE4155" s="4">
        <f t="shared" si="1720"/>
        <v>-4.5394736842105265</v>
      </c>
      <c r="AJ4155" s="3">
        <f t="shared" si="1721"/>
        <v>4.2016806722689037E-2</v>
      </c>
      <c r="AK4155" s="3">
        <f t="shared" si="1722"/>
        <v>4.2016806722689259E-2</v>
      </c>
      <c r="AL4155" s="26">
        <f t="shared" si="1723"/>
        <v>0.25263157894736843</v>
      </c>
      <c r="AM4155" s="26">
        <f ca="1">IF(RAND()&lt;J4155,H4155*F4155,I4155*G4155)-1</f>
        <v>3.75</v>
      </c>
      <c r="AN4155" s="26">
        <f ca="1">IF(RAND()&lt;(J4155+(2*F4155-1)*Sheet2!D$109),H4155*F4155,I4155*G4155)-1</f>
        <v>-1</v>
      </c>
      <c r="AO4155" s="3">
        <f t="shared" si="1703"/>
        <v>200711</v>
      </c>
    </row>
    <row r="4156" spans="1:41" x14ac:dyDescent="0.25">
      <c r="A4156" s="6">
        <v>39404</v>
      </c>
      <c r="B4156" s="1" t="s">
        <v>46</v>
      </c>
      <c r="C4156" s="1" t="s">
        <v>40</v>
      </c>
      <c r="D4156" s="1">
        <v>29</v>
      </c>
      <c r="E4156" s="1">
        <v>22</v>
      </c>
      <c r="F4156">
        <f t="shared" si="1704"/>
        <v>1</v>
      </c>
      <c r="G4156">
        <f t="shared" si="1705"/>
        <v>0</v>
      </c>
      <c r="H4156" s="4">
        <v>1.4347826086956501</v>
      </c>
      <c r="I4156" s="4">
        <v>2.9</v>
      </c>
      <c r="J4156" s="4">
        <f t="shared" si="1706"/>
        <v>0.69696969696969802</v>
      </c>
      <c r="K4156" s="4">
        <f t="shared" si="1707"/>
        <v>0.34482758620689657</v>
      </c>
      <c r="L4156" s="17">
        <f t="shared" si="1708"/>
        <v>0.66696969696969799</v>
      </c>
      <c r="M4156" s="17">
        <f t="shared" si="1709"/>
        <v>0.3748275862068966</v>
      </c>
      <c r="N4156" s="34">
        <f t="shared" si="1710"/>
        <v>1.4993184915947273</v>
      </c>
      <c r="O4156" s="12">
        <f t="shared" si="1711"/>
        <v>2.6678932842686289</v>
      </c>
      <c r="P4156" s="4">
        <f t="shared" si="1712"/>
        <v>200711</v>
      </c>
      <c r="Q4156" s="17">
        <f t="shared" si="1713"/>
        <v>1.4347826086956501</v>
      </c>
      <c r="R4156" s="17">
        <f t="shared" si="1714"/>
        <v>-2.826315789473695</v>
      </c>
      <c r="S4156" s="16">
        <f t="shared" si="1715"/>
        <v>-1.3915331807780449</v>
      </c>
      <c r="T4156" s="5">
        <f t="shared" si="1716"/>
        <v>2.0212121212121241</v>
      </c>
      <c r="U4156" s="21">
        <f t="shared" si="1717"/>
        <v>0</v>
      </c>
      <c r="W4156" s="5">
        <f t="shared" si="1718"/>
        <v>0.43478260869565011</v>
      </c>
      <c r="X4156" s="4">
        <f t="shared" si="1719"/>
        <v>-0.30303030303030198</v>
      </c>
      <c r="AE4156" s="4">
        <f t="shared" si="1720"/>
        <v>-0.73781291172595209</v>
      </c>
      <c r="AJ4156" s="3">
        <f t="shared" si="1721"/>
        <v>4.0120361083250788E-2</v>
      </c>
      <c r="AK4156" s="3">
        <f t="shared" si="1722"/>
        <v>4.0120361083250566E-2</v>
      </c>
      <c r="AL4156" s="26">
        <f t="shared" si="1723"/>
        <v>2.0212121212121241</v>
      </c>
      <c r="AM4156" s="26">
        <f ca="1">IF(RAND()&lt;J4156,H4156*F4156,I4156*G4156)-1</f>
        <v>0.43478260869565011</v>
      </c>
      <c r="AN4156" s="26">
        <f ca="1">IF(RAND()&lt;(J4156+(2*F4156-1)*Sheet2!D$109),H4156*F4156,I4156*G4156)-1</f>
        <v>0.43478260869565011</v>
      </c>
      <c r="AO4156" s="3">
        <f t="shared" si="1703"/>
        <v>200711</v>
      </c>
    </row>
    <row r="4157" spans="1:41" x14ac:dyDescent="0.25">
      <c r="A4157" s="6">
        <v>39404</v>
      </c>
      <c r="B4157" s="1" t="s">
        <v>42</v>
      </c>
      <c r="C4157" s="1" t="s">
        <v>50</v>
      </c>
      <c r="D4157" s="1">
        <v>24</v>
      </c>
      <c r="E4157" s="1">
        <v>17</v>
      </c>
      <c r="F4157">
        <f t="shared" si="1704"/>
        <v>1</v>
      </c>
      <c r="G4157">
        <f t="shared" si="1705"/>
        <v>0</v>
      </c>
      <c r="H4157" s="4">
        <v>1.60606060606061</v>
      </c>
      <c r="I4157" s="4">
        <v>2.4500000000000002</v>
      </c>
      <c r="J4157" s="4">
        <f t="shared" si="1706"/>
        <v>0.62264150943396079</v>
      </c>
      <c r="K4157" s="4">
        <f t="shared" si="1707"/>
        <v>0.4081632653061224</v>
      </c>
      <c r="L4157" s="17">
        <f t="shared" si="1708"/>
        <v>0.59264150943396077</v>
      </c>
      <c r="M4157" s="17">
        <f t="shared" si="1709"/>
        <v>0.43816326530612237</v>
      </c>
      <c r="N4157" s="34">
        <f t="shared" si="1710"/>
        <v>1.687360713148683</v>
      </c>
      <c r="O4157" s="12">
        <f t="shared" si="1711"/>
        <v>2.2822543083372153</v>
      </c>
      <c r="P4157" s="4">
        <f t="shared" si="1712"/>
        <v>200711</v>
      </c>
      <c r="Q4157" s="17">
        <f t="shared" si="1713"/>
        <v>1.60606060606061</v>
      </c>
      <c r="R4157" s="17">
        <f t="shared" si="1714"/>
        <v>-2.3396551724137824</v>
      </c>
      <c r="S4157" s="16">
        <f t="shared" si="1715"/>
        <v>-0.73359456635317244</v>
      </c>
      <c r="T4157" s="5">
        <f t="shared" si="1716"/>
        <v>1.5254716981132039</v>
      </c>
      <c r="U4157" s="21">
        <f t="shared" si="1717"/>
        <v>0</v>
      </c>
      <c r="W4157" s="5">
        <f t="shared" si="1718"/>
        <v>0.60606060606060996</v>
      </c>
      <c r="X4157" s="4">
        <f t="shared" si="1719"/>
        <v>-0.37735849056603921</v>
      </c>
      <c r="AE4157" s="4">
        <f t="shared" si="1720"/>
        <v>-0.98341909662664917</v>
      </c>
      <c r="AJ4157" s="3">
        <f t="shared" si="1721"/>
        <v>2.9884198729920097E-2</v>
      </c>
      <c r="AK4157" s="3">
        <f t="shared" si="1722"/>
        <v>2.9884198729920097E-2</v>
      </c>
      <c r="AL4157" s="26">
        <f t="shared" si="1723"/>
        <v>1.5254716981132039</v>
      </c>
      <c r="AM4157" s="26">
        <f ca="1">IF(RAND()&lt;J4157,H4157*F4157,I4157*G4157)-1</f>
        <v>-1</v>
      </c>
      <c r="AN4157" s="26">
        <f ca="1">IF(RAND()&lt;(J4157+(2*F4157-1)*Sheet2!D$109),H4157*F4157,I4157*G4157)-1</f>
        <v>-1</v>
      </c>
      <c r="AO4157" s="3">
        <f t="shared" si="1703"/>
        <v>200711</v>
      </c>
    </row>
    <row r="4158" spans="1:41" x14ac:dyDescent="0.25">
      <c r="A4158" s="6">
        <v>39404</v>
      </c>
      <c r="B4158" s="1" t="s">
        <v>22</v>
      </c>
      <c r="C4158" s="1" t="s">
        <v>35</v>
      </c>
      <c r="D4158" s="1">
        <v>13</v>
      </c>
      <c r="E4158" s="1">
        <v>10</v>
      </c>
      <c r="F4158">
        <f t="shared" si="1704"/>
        <v>1</v>
      </c>
      <c r="G4158">
        <f t="shared" si="1705"/>
        <v>0</v>
      </c>
      <c r="H4158" s="4">
        <v>1.0714285714285701</v>
      </c>
      <c r="I4158" s="4">
        <v>10.75</v>
      </c>
      <c r="J4158" s="4">
        <f t="shared" si="1706"/>
        <v>0.93333333333333457</v>
      </c>
      <c r="K4158" s="4">
        <f t="shared" si="1707"/>
        <v>9.3023255813953487E-2</v>
      </c>
      <c r="L4158" s="17">
        <f t="shared" si="1708"/>
        <v>0.90333333333333454</v>
      </c>
      <c r="M4158" s="17">
        <f t="shared" si="1709"/>
        <v>0.12302325581395349</v>
      </c>
      <c r="N4158" s="34">
        <f t="shared" si="1710"/>
        <v>1.1070110701106997</v>
      </c>
      <c r="O4158" s="12">
        <f t="shared" si="1711"/>
        <v>8.128544423440454</v>
      </c>
      <c r="P4158" s="4">
        <f t="shared" si="1712"/>
        <v>200711</v>
      </c>
      <c r="Q4158" s="17">
        <f t="shared" si="1713"/>
        <v>1.0714285714285701</v>
      </c>
      <c r="R4158" s="17">
        <f t="shared" si="1714"/>
        <v>-14.102564102564369</v>
      </c>
      <c r="S4158" s="16">
        <f t="shared" si="1715"/>
        <v>-13.031135531135799</v>
      </c>
      <c r="T4158" s="5">
        <f t="shared" si="1716"/>
        <v>10.033333333333346</v>
      </c>
      <c r="U4158" s="21">
        <f t="shared" si="1717"/>
        <v>1</v>
      </c>
      <c r="W4158" s="5">
        <f t="shared" si="1718"/>
        <v>7.1428571428570065E-2</v>
      </c>
      <c r="X4158" s="4">
        <f t="shared" si="1719"/>
        <v>-6.6666666666665431E-2</v>
      </c>
      <c r="AE4158" s="4">
        <f t="shared" si="1720"/>
        <v>-0.1380952380952355</v>
      </c>
      <c r="AJ4158" s="3">
        <f t="shared" si="1721"/>
        <v>2.5679758308158163E-2</v>
      </c>
      <c r="AK4158" s="3">
        <f t="shared" si="1722"/>
        <v>2.5679758308158163E-2</v>
      </c>
      <c r="AL4158" s="26">
        <f t="shared" si="1723"/>
        <v>10.033333333333346</v>
      </c>
      <c r="AM4158" s="26">
        <f ca="1">IF(RAND()&lt;J4158,H4158*F4158,I4158*G4158)-1</f>
        <v>7.1428571428570065E-2</v>
      </c>
      <c r="AN4158" s="26">
        <f ca="1">IF(RAND()&lt;(J4158+(2*F4158-1)*Sheet2!D$109),H4158*F4158,I4158*G4158)-1</f>
        <v>-1</v>
      </c>
      <c r="AO4158" s="3">
        <f t="shared" si="1703"/>
        <v>200711</v>
      </c>
    </row>
    <row r="4159" spans="1:41" x14ac:dyDescent="0.25">
      <c r="A4159" s="6">
        <v>39404</v>
      </c>
      <c r="B4159" s="1" t="s">
        <v>33</v>
      </c>
      <c r="C4159" s="1" t="s">
        <v>28</v>
      </c>
      <c r="D4159" s="1">
        <v>23</v>
      </c>
      <c r="E4159" s="1">
        <v>10</v>
      </c>
      <c r="F4159">
        <f t="shared" si="1704"/>
        <v>1</v>
      </c>
      <c r="G4159">
        <f t="shared" si="1705"/>
        <v>0</v>
      </c>
      <c r="H4159" s="4">
        <v>1.7692307692307701</v>
      </c>
      <c r="I4159" s="4">
        <v>2.1</v>
      </c>
      <c r="J4159" s="4">
        <f t="shared" si="1706"/>
        <v>0.56521739130434756</v>
      </c>
      <c r="K4159" s="4">
        <f t="shared" si="1707"/>
        <v>0.47619047619047616</v>
      </c>
      <c r="L4159" s="17">
        <f t="shared" si="1708"/>
        <v>0.53521739130434753</v>
      </c>
      <c r="M4159" s="17">
        <f t="shared" si="1709"/>
        <v>0.50619047619047619</v>
      </c>
      <c r="N4159" s="34">
        <f t="shared" si="1710"/>
        <v>1.8683996750609271</v>
      </c>
      <c r="O4159" s="12">
        <f t="shared" si="1711"/>
        <v>1.9755409219190969</v>
      </c>
      <c r="P4159" s="4">
        <f t="shared" si="1712"/>
        <v>200711</v>
      </c>
      <c r="Q4159" s="17">
        <f t="shared" si="1713"/>
        <v>1.7692307692307701</v>
      </c>
      <c r="R4159" s="17">
        <f t="shared" si="1714"/>
        <v>-2.2090909090909077</v>
      </c>
      <c r="S4159" s="16">
        <f t="shared" si="1715"/>
        <v>-0.43986013986013761</v>
      </c>
      <c r="T4159" s="5">
        <f t="shared" si="1716"/>
        <v>1.18695652173913</v>
      </c>
      <c r="U4159" s="21">
        <f t="shared" si="1717"/>
        <v>0</v>
      </c>
      <c r="W4159" s="5">
        <f t="shared" si="1718"/>
        <v>0.76923076923077005</v>
      </c>
      <c r="X4159" s="4">
        <f t="shared" si="1719"/>
        <v>-0.43478260869565244</v>
      </c>
      <c r="AE4159" s="4">
        <f t="shared" si="1720"/>
        <v>-1.2040133779264224</v>
      </c>
      <c r="AJ4159" s="3">
        <f t="shared" si="1721"/>
        <v>3.9761431411530546E-2</v>
      </c>
      <c r="AK4159" s="3">
        <f t="shared" si="1722"/>
        <v>3.9761431411530546E-2</v>
      </c>
      <c r="AL4159" s="26">
        <f t="shared" si="1723"/>
        <v>1.18695652173913</v>
      </c>
      <c r="AM4159" s="26">
        <f ca="1">IF(RAND()&lt;J4159,H4159*F4159,I4159*G4159)-1</f>
        <v>0.76923076923077005</v>
      </c>
      <c r="AN4159" s="26">
        <f ca="1">IF(RAND()&lt;(J4159+(2*F4159-1)*Sheet2!D$109),H4159*F4159,I4159*G4159)-1</f>
        <v>0.76923076923077005</v>
      </c>
      <c r="AO4159" s="3">
        <f t="shared" si="1703"/>
        <v>200711</v>
      </c>
    </row>
    <row r="4160" spans="1:41" x14ac:dyDescent="0.25">
      <c r="A4160" s="6">
        <v>39404</v>
      </c>
      <c r="B4160" s="1" t="s">
        <v>48</v>
      </c>
      <c r="C4160" s="1" t="s">
        <v>26</v>
      </c>
      <c r="D4160" s="1">
        <v>31</v>
      </c>
      <c r="E4160" s="1">
        <v>17</v>
      </c>
      <c r="F4160">
        <f t="shared" si="1704"/>
        <v>1</v>
      </c>
      <c r="G4160">
        <f t="shared" si="1705"/>
        <v>0</v>
      </c>
      <c r="H4160" s="4">
        <v>1.19047619047619</v>
      </c>
      <c r="I4160" s="4">
        <v>4.8499999999999996</v>
      </c>
      <c r="J4160" s="4">
        <f t="shared" si="1706"/>
        <v>0.8400000000000003</v>
      </c>
      <c r="K4160" s="4">
        <f t="shared" si="1707"/>
        <v>0.2061855670103093</v>
      </c>
      <c r="L4160" s="17">
        <f t="shared" si="1708"/>
        <v>0.81000000000000028</v>
      </c>
      <c r="M4160" s="17">
        <f t="shared" si="1709"/>
        <v>0.23618556701030929</v>
      </c>
      <c r="N4160" s="34">
        <f t="shared" si="1710"/>
        <v>1.2345679012345674</v>
      </c>
      <c r="O4160" s="12">
        <f t="shared" si="1711"/>
        <v>4.2339589698821474</v>
      </c>
      <c r="P4160" s="4">
        <f t="shared" si="1712"/>
        <v>200711</v>
      </c>
      <c r="Q4160" s="17">
        <f t="shared" si="1713"/>
        <v>1.19047619047619</v>
      </c>
      <c r="R4160" s="17">
        <f t="shared" si="1714"/>
        <v>-5.5097402597402718</v>
      </c>
      <c r="S4160" s="16">
        <f t="shared" si="1715"/>
        <v>-4.319264069264082</v>
      </c>
      <c r="T4160" s="5">
        <f t="shared" si="1716"/>
        <v>4.0740000000000016</v>
      </c>
      <c r="U4160" s="21">
        <f t="shared" si="1717"/>
        <v>0</v>
      </c>
      <c r="W4160" s="5">
        <f t="shared" si="1718"/>
        <v>0.19047619047619002</v>
      </c>
      <c r="X4160" s="4">
        <f t="shared" si="1719"/>
        <v>-0.1599999999999997</v>
      </c>
      <c r="AE4160" s="4">
        <f t="shared" si="1720"/>
        <v>-0.35047619047618972</v>
      </c>
      <c r="AJ4160" s="3">
        <f t="shared" si="1721"/>
        <v>4.4146629877808707E-2</v>
      </c>
      <c r="AK4160" s="3">
        <f t="shared" si="1722"/>
        <v>4.4146629877808707E-2</v>
      </c>
      <c r="AL4160" s="26">
        <f t="shared" si="1723"/>
        <v>4.0740000000000016</v>
      </c>
      <c r="AM4160" s="26">
        <f ca="1">IF(RAND()&lt;J4160,H4160*F4160,I4160*G4160)-1</f>
        <v>0.19047619047619002</v>
      </c>
      <c r="AN4160" s="26">
        <f ca="1">IF(RAND()&lt;(J4160+(2*F4160-1)*Sheet2!D$109),H4160*F4160,I4160*G4160)-1</f>
        <v>0.19047619047619002</v>
      </c>
      <c r="AO4160" s="3">
        <f t="shared" si="1703"/>
        <v>200711</v>
      </c>
    </row>
    <row r="4161" spans="1:41" x14ac:dyDescent="0.25">
      <c r="A4161" s="6">
        <v>39404</v>
      </c>
      <c r="B4161" s="1" t="s">
        <v>19</v>
      </c>
      <c r="C4161" s="1" t="s">
        <v>20</v>
      </c>
      <c r="D4161" s="1">
        <v>10</v>
      </c>
      <c r="E4161" s="1">
        <v>16</v>
      </c>
      <c r="F4161">
        <f t="shared" si="1704"/>
        <v>0</v>
      </c>
      <c r="G4161">
        <f t="shared" si="1705"/>
        <v>1</v>
      </c>
      <c r="H4161" s="4">
        <v>2.25</v>
      </c>
      <c r="I4161" s="4">
        <v>1.68965517241379</v>
      </c>
      <c r="J4161" s="4">
        <f t="shared" si="1706"/>
        <v>0.44444444444444442</v>
      </c>
      <c r="K4161" s="4">
        <f t="shared" si="1707"/>
        <v>0.59183673469387865</v>
      </c>
      <c r="L4161" s="17">
        <f t="shared" si="1708"/>
        <v>0.47444444444444445</v>
      </c>
      <c r="M4161" s="17">
        <f t="shared" si="1709"/>
        <v>0.56183673469387863</v>
      </c>
      <c r="N4161" s="34">
        <f t="shared" si="1710"/>
        <v>2.1077283372365341</v>
      </c>
      <c r="O4161" s="12">
        <f t="shared" si="1711"/>
        <v>1.7798764983654161</v>
      </c>
      <c r="P4161" s="4">
        <f t="shared" si="1712"/>
        <v>200711</v>
      </c>
      <c r="Q4161" s="17">
        <f t="shared" si="1713"/>
        <v>1.3316326530612268</v>
      </c>
      <c r="R4161" s="17">
        <f t="shared" si="1714"/>
        <v>-2.2500000000000062</v>
      </c>
      <c r="S4161" s="16">
        <f t="shared" si="1715"/>
        <v>-0.91836734693877942</v>
      </c>
      <c r="T4161" s="5">
        <f t="shared" si="1716"/>
        <v>0.75095785440612894</v>
      </c>
      <c r="U4161" s="21">
        <f t="shared" si="1717"/>
        <v>0</v>
      </c>
      <c r="W4161" s="5">
        <f t="shared" si="1718"/>
        <v>-1</v>
      </c>
      <c r="X4161" s="4">
        <f t="shared" si="1719"/>
        <v>-1</v>
      </c>
      <c r="AE4161" s="4">
        <f t="shared" si="1720"/>
        <v>-1.8055555555555556</v>
      </c>
      <c r="AJ4161" s="3">
        <f t="shared" si="1721"/>
        <v>3.5010940919038225E-2</v>
      </c>
      <c r="AK4161" s="3">
        <f t="shared" si="1722"/>
        <v>3.5010940919038225E-2</v>
      </c>
      <c r="AL4161" s="26">
        <f t="shared" si="1723"/>
        <v>0.75095785440612894</v>
      </c>
      <c r="AM4161" s="26">
        <f ca="1">IF(RAND()&lt;J4161,H4161*F4161,I4161*G4161)-1</f>
        <v>-1</v>
      </c>
      <c r="AN4161" s="26">
        <f ca="1">IF(RAND()&lt;(J4161+(2*F4161-1)*Sheet2!D$109),H4161*F4161,I4161*G4161)-1</f>
        <v>-1</v>
      </c>
      <c r="AO4161" s="3">
        <f t="shared" si="1703"/>
        <v>200711</v>
      </c>
    </row>
    <row r="4162" spans="1:41" x14ac:dyDescent="0.25">
      <c r="A4162" s="6">
        <v>39404</v>
      </c>
      <c r="B4162" s="1" t="s">
        <v>23</v>
      </c>
      <c r="C4162" s="1" t="s">
        <v>34</v>
      </c>
      <c r="D4162" s="1">
        <v>28</v>
      </c>
      <c r="E4162" s="1">
        <v>23</v>
      </c>
      <c r="F4162">
        <f t="shared" si="1704"/>
        <v>1</v>
      </c>
      <c r="G4162">
        <f t="shared" si="1705"/>
        <v>0</v>
      </c>
      <c r="H4162" s="4">
        <v>1.15384615384615</v>
      </c>
      <c r="I4162" s="4">
        <v>5.75</v>
      </c>
      <c r="J4162" s="4">
        <f t="shared" si="1706"/>
        <v>0.86666666666666958</v>
      </c>
      <c r="K4162" s="4">
        <f t="shared" si="1707"/>
        <v>0.17391304347826086</v>
      </c>
      <c r="L4162" s="17">
        <f t="shared" si="1708"/>
        <v>0.83666666666666956</v>
      </c>
      <c r="M4162" s="17">
        <f t="shared" si="1709"/>
        <v>0.20391304347826086</v>
      </c>
      <c r="N4162" s="34">
        <f t="shared" si="1710"/>
        <v>1.1952191235059719</v>
      </c>
      <c r="O4162" s="12">
        <f t="shared" si="1711"/>
        <v>4.9040511727078897</v>
      </c>
      <c r="P4162" s="4">
        <f t="shared" si="1712"/>
        <v>200711</v>
      </c>
      <c r="Q4162" s="17">
        <f t="shared" si="1713"/>
        <v>1.15384615384615</v>
      </c>
      <c r="R4162" s="17">
        <f t="shared" si="1714"/>
        <v>-6.7105263157896369</v>
      </c>
      <c r="S4162" s="16">
        <f t="shared" si="1715"/>
        <v>-5.5566801619434871</v>
      </c>
      <c r="T4162" s="5">
        <f t="shared" si="1716"/>
        <v>4.9833333333333503</v>
      </c>
      <c r="U4162" s="21">
        <f t="shared" si="1717"/>
        <v>0</v>
      </c>
      <c r="W4162" s="5">
        <f t="shared" si="1718"/>
        <v>0.15384615384614997</v>
      </c>
      <c r="X4162" s="4">
        <f t="shared" si="1719"/>
        <v>-0.13333333333333042</v>
      </c>
      <c r="AE4162" s="4">
        <f t="shared" si="1720"/>
        <v>-0.28717948717948039</v>
      </c>
      <c r="AJ4162" s="3">
        <f t="shared" si="1721"/>
        <v>3.8997214484682408E-2</v>
      </c>
      <c r="AK4162" s="3">
        <f t="shared" si="1722"/>
        <v>3.8997214484682297E-2</v>
      </c>
      <c r="AL4162" s="26">
        <f t="shared" si="1723"/>
        <v>4.9833333333333503</v>
      </c>
      <c r="AM4162" s="26">
        <f ca="1">IF(RAND()&lt;J4162,H4162*F4162,I4162*G4162)-1</f>
        <v>0.15384615384614997</v>
      </c>
      <c r="AN4162" s="26">
        <f ca="1">IF(RAND()&lt;(J4162+(2*F4162-1)*Sheet2!D$109),H4162*F4162,I4162*G4162)-1</f>
        <v>0.15384615384614997</v>
      </c>
      <c r="AO4162" s="3">
        <f t="shared" ref="AO4162:AO4225" si="1724">P4162</f>
        <v>200711</v>
      </c>
    </row>
    <row r="4163" spans="1:41" x14ac:dyDescent="0.25">
      <c r="A4163" s="6">
        <v>39404</v>
      </c>
      <c r="B4163" s="1" t="s">
        <v>30</v>
      </c>
      <c r="C4163" s="1" t="s">
        <v>49</v>
      </c>
      <c r="D4163" s="1">
        <v>27</v>
      </c>
      <c r="E4163" s="1">
        <v>35</v>
      </c>
      <c r="F4163">
        <f t="shared" ref="F4163:F4226" si="1725">IF(D4163&gt;E4163,1,0)</f>
        <v>0</v>
      </c>
      <c r="G4163">
        <f t="shared" ref="G4163:G4226" si="1726">IF(E4163&gt;D4163,1,0)</f>
        <v>1</v>
      </c>
      <c r="H4163" s="4">
        <v>1.5882352941176499</v>
      </c>
      <c r="I4163" s="4">
        <v>2.5</v>
      </c>
      <c r="J4163" s="4">
        <f t="shared" ref="J4163:J4226" si="1727">1/H4163</f>
        <v>0.62962962962962854</v>
      </c>
      <c r="K4163" s="4">
        <f t="shared" ref="K4163:K4226" si="1728">1/I4163</f>
        <v>0.4</v>
      </c>
      <c r="L4163" s="17">
        <f t="shared" ref="L4163:L4226" si="1729">IF(F4163&gt;0,J4163-0.03,J4163+0.03)</f>
        <v>0.65962962962962857</v>
      </c>
      <c r="M4163" s="17">
        <f t="shared" ref="M4163:M4226" si="1730">IF(G4163&gt;0,K4163-0.03,K4163+0.03)</f>
        <v>0.37</v>
      </c>
      <c r="N4163" s="34">
        <f t="shared" ref="N4163:N4226" si="1731">1/L4163</f>
        <v>1.5160022459292557</v>
      </c>
      <c r="O4163" s="12">
        <f t="shared" ref="O4163:O4226" si="1732">1/M4163</f>
        <v>2.7027027027027026</v>
      </c>
      <c r="P4163" s="4">
        <f t="shared" ref="P4163:P4226" si="1733">YEAR(A4163)*100+MONTH(A4163)</f>
        <v>200711</v>
      </c>
      <c r="Q4163" s="17">
        <f t="shared" ref="Q4163:Q4226" si="1734">IF(F4163=1,H4163,H4163/I4163)</f>
        <v>0.6352941176470599</v>
      </c>
      <c r="R4163" s="17">
        <f t="shared" ref="R4163:R4226" si="1735">-1/(H4163-1)-1/(I4163-1)</f>
        <v>-2.3666666666666587</v>
      </c>
      <c r="S4163" s="16">
        <f t="shared" ref="S4163:S4226" si="1736">Q4163+R4163</f>
        <v>-1.7313725490195988</v>
      </c>
      <c r="T4163" s="5">
        <f t="shared" ref="T4163:T4226" si="1737">I4163/H4163</f>
        <v>1.5740740740740713</v>
      </c>
      <c r="U4163" s="21">
        <f t="shared" ref="U4163:U4226" si="1738">IF(H4163&lt;U$1,1,0)</f>
        <v>0</v>
      </c>
      <c r="W4163" s="5">
        <f t="shared" ref="W4163:W4226" si="1739">H4163*F4163-1</f>
        <v>-1</v>
      </c>
      <c r="X4163" s="4">
        <f t="shared" ref="X4163:X4226" si="1740">J4163*F4163-1</f>
        <v>-1</v>
      </c>
      <c r="AE4163" s="4">
        <f t="shared" ref="AE4163:AE4226" si="1741">(1/H4163-1/J4163)</f>
        <v>-0.95860566448802131</v>
      </c>
      <c r="AJ4163" s="3">
        <f t="shared" ref="AJ4163:AJ4226" si="1742">1-H4163*I4163/(H4163+I4163)</f>
        <v>2.8776978417265231E-2</v>
      </c>
      <c r="AK4163" s="3">
        <f t="shared" ref="AK4163:AK4226" si="1743">1-N4163*O4163/(N4163+O4163)</f>
        <v>2.8776978417265231E-2</v>
      </c>
      <c r="AL4163" s="26">
        <f t="shared" ref="AL4163:AL4226" si="1744">(I4163/H4163)</f>
        <v>1.5740740740740713</v>
      </c>
      <c r="AM4163" s="26">
        <f ca="1">IF(RAND()&lt;J4163,H4163*F4163,I4163*G4163)-1</f>
        <v>-1</v>
      </c>
      <c r="AN4163" s="26">
        <f ca="1">IF(RAND()&lt;(J4163+(2*F4163-1)*Sheet2!D$109),H4163*F4163,I4163*G4163)-1</f>
        <v>-1</v>
      </c>
      <c r="AO4163" s="3">
        <f t="shared" si="1724"/>
        <v>200711</v>
      </c>
    </row>
    <row r="4164" spans="1:41" x14ac:dyDescent="0.25">
      <c r="A4164" s="6">
        <v>39404</v>
      </c>
      <c r="B4164" s="1" t="s">
        <v>32</v>
      </c>
      <c r="C4164" s="1" t="s">
        <v>38</v>
      </c>
      <c r="D4164" s="1">
        <v>10</v>
      </c>
      <c r="E4164" s="1">
        <v>56</v>
      </c>
      <c r="F4164">
        <f t="shared" si="1725"/>
        <v>0</v>
      </c>
      <c r="G4164">
        <f t="shared" si="1726"/>
        <v>1</v>
      </c>
      <c r="H4164" s="4">
        <v>10</v>
      </c>
      <c r="I4164" s="4">
        <v>1.07407407407407</v>
      </c>
      <c r="J4164" s="4">
        <f t="shared" si="1727"/>
        <v>0.1</v>
      </c>
      <c r="K4164" s="4">
        <f t="shared" si="1728"/>
        <v>0.93103448275862422</v>
      </c>
      <c r="L4164" s="17">
        <f t="shared" si="1729"/>
        <v>0.13</v>
      </c>
      <c r="M4164" s="17">
        <f t="shared" si="1730"/>
        <v>0.90103448275862419</v>
      </c>
      <c r="N4164" s="34">
        <f t="shared" si="1731"/>
        <v>7.6923076923076916</v>
      </c>
      <c r="O4164" s="12">
        <f t="shared" si="1732"/>
        <v>1.1098354381936428</v>
      </c>
      <c r="P4164" s="4">
        <f t="shared" si="1733"/>
        <v>200711</v>
      </c>
      <c r="Q4164" s="17">
        <f t="shared" si="1734"/>
        <v>9.3103448275862419</v>
      </c>
      <c r="R4164" s="17">
        <f t="shared" si="1735"/>
        <v>-13.61111111111186</v>
      </c>
      <c r="S4164" s="16">
        <f t="shared" si="1736"/>
        <v>-4.3007662835256184</v>
      </c>
      <c r="T4164" s="5">
        <f t="shared" si="1737"/>
        <v>0.10740740740740699</v>
      </c>
      <c r="U4164" s="21">
        <f t="shared" si="1738"/>
        <v>0</v>
      </c>
      <c r="W4164" s="5">
        <f t="shared" si="1739"/>
        <v>-1</v>
      </c>
      <c r="X4164" s="4">
        <f t="shared" si="1740"/>
        <v>-1</v>
      </c>
      <c r="AE4164" s="4">
        <f t="shared" si="1741"/>
        <v>-9.9</v>
      </c>
      <c r="AJ4164" s="3">
        <f t="shared" si="1742"/>
        <v>3.0100334448163846E-2</v>
      </c>
      <c r="AK4164" s="3">
        <f t="shared" si="1743"/>
        <v>3.0100334448163846E-2</v>
      </c>
      <c r="AL4164" s="26">
        <f t="shared" si="1744"/>
        <v>0.10740740740740699</v>
      </c>
      <c r="AM4164" s="26">
        <f ca="1">IF(RAND()&lt;J4164,H4164*F4164,I4164*G4164)-1</f>
        <v>7.4074074074069962E-2</v>
      </c>
      <c r="AN4164" s="26">
        <f ca="1">IF(RAND()&lt;(J4164+(2*F4164-1)*Sheet2!D$109),H4164*F4164,I4164*G4164)-1</f>
        <v>7.4074074074069962E-2</v>
      </c>
      <c r="AO4164" s="3">
        <f t="shared" si="1724"/>
        <v>200711</v>
      </c>
    </row>
    <row r="4165" spans="1:41" x14ac:dyDescent="0.25">
      <c r="A4165" s="6">
        <v>39404</v>
      </c>
      <c r="B4165" s="1" t="s">
        <v>29</v>
      </c>
      <c r="C4165" s="1" t="s">
        <v>44</v>
      </c>
      <c r="D4165" s="1">
        <v>30</v>
      </c>
      <c r="E4165" s="1">
        <v>33</v>
      </c>
      <c r="F4165">
        <f t="shared" si="1725"/>
        <v>0</v>
      </c>
      <c r="G4165">
        <f t="shared" si="1726"/>
        <v>1</v>
      </c>
      <c r="H4165" s="4">
        <v>2.1</v>
      </c>
      <c r="I4165" s="4">
        <v>1.7692307692307701</v>
      </c>
      <c r="J4165" s="4">
        <f t="shared" si="1727"/>
        <v>0.47619047619047616</v>
      </c>
      <c r="K4165" s="4">
        <f t="shared" si="1728"/>
        <v>0.56521739130434756</v>
      </c>
      <c r="L4165" s="17">
        <f t="shared" si="1729"/>
        <v>0.50619047619047619</v>
      </c>
      <c r="M4165" s="17">
        <f t="shared" si="1730"/>
        <v>0.53521739130434753</v>
      </c>
      <c r="N4165" s="34">
        <f t="shared" si="1731"/>
        <v>1.9755409219190969</v>
      </c>
      <c r="O4165" s="12">
        <f t="shared" si="1732"/>
        <v>1.8683996750609271</v>
      </c>
      <c r="P4165" s="4">
        <f t="shared" si="1733"/>
        <v>200711</v>
      </c>
      <c r="Q4165" s="17">
        <f t="shared" si="1734"/>
        <v>1.18695652173913</v>
      </c>
      <c r="R4165" s="17">
        <f t="shared" si="1735"/>
        <v>-2.2090909090909077</v>
      </c>
      <c r="S4165" s="16">
        <f t="shared" si="1736"/>
        <v>-1.0221343873517776</v>
      </c>
      <c r="T4165" s="5">
        <f t="shared" si="1737"/>
        <v>0.84249084249084283</v>
      </c>
      <c r="U4165" s="21">
        <f t="shared" si="1738"/>
        <v>0</v>
      </c>
      <c r="W4165" s="5">
        <f t="shared" si="1739"/>
        <v>-1</v>
      </c>
      <c r="X4165" s="4">
        <f t="shared" si="1740"/>
        <v>-1</v>
      </c>
      <c r="AE4165" s="4">
        <f t="shared" si="1741"/>
        <v>-1.6238095238095238</v>
      </c>
      <c r="AJ4165" s="3">
        <f t="shared" si="1742"/>
        <v>3.9761431411530546E-2</v>
      </c>
      <c r="AK4165" s="3">
        <f t="shared" si="1743"/>
        <v>3.9761431411530546E-2</v>
      </c>
      <c r="AL4165" s="26">
        <f t="shared" si="1744"/>
        <v>0.84249084249084283</v>
      </c>
      <c r="AM4165" s="26">
        <f ca="1">IF(RAND()&lt;J4165,H4165*F4165,I4165*G4165)-1</f>
        <v>-1</v>
      </c>
      <c r="AN4165" s="26">
        <f ca="1">IF(RAND()&lt;(J4165+(2*F4165-1)*Sheet2!D$109),H4165*F4165,I4165*G4165)-1</f>
        <v>0.76923076923077005</v>
      </c>
      <c r="AO4165" s="3">
        <f t="shared" si="1724"/>
        <v>200711</v>
      </c>
    </row>
    <row r="4166" spans="1:41" x14ac:dyDescent="0.25">
      <c r="A4166" s="6">
        <v>39404</v>
      </c>
      <c r="B4166" s="1" t="s">
        <v>27</v>
      </c>
      <c r="C4166" s="1" t="s">
        <v>25</v>
      </c>
      <c r="D4166" s="1">
        <v>7</v>
      </c>
      <c r="E4166" s="1">
        <v>31</v>
      </c>
      <c r="F4166">
        <f t="shared" si="1725"/>
        <v>0</v>
      </c>
      <c r="G4166">
        <f t="shared" si="1726"/>
        <v>1</v>
      </c>
      <c r="H4166" s="4">
        <v>2.6</v>
      </c>
      <c r="I4166" s="4">
        <v>1.55555555555556</v>
      </c>
      <c r="J4166" s="4">
        <f t="shared" si="1727"/>
        <v>0.38461538461538458</v>
      </c>
      <c r="K4166" s="4">
        <f t="shared" si="1728"/>
        <v>0.64285714285714102</v>
      </c>
      <c r="L4166" s="17">
        <f t="shared" si="1729"/>
        <v>0.41461538461538461</v>
      </c>
      <c r="M4166" s="17">
        <f t="shared" si="1730"/>
        <v>0.61285714285714099</v>
      </c>
      <c r="N4166" s="34">
        <f t="shared" si="1731"/>
        <v>2.4118738404452689</v>
      </c>
      <c r="O4166" s="12">
        <f t="shared" si="1732"/>
        <v>1.6317016317016366</v>
      </c>
      <c r="P4166" s="4">
        <f t="shared" si="1733"/>
        <v>200711</v>
      </c>
      <c r="Q4166" s="17">
        <f t="shared" si="1734"/>
        <v>1.6714285714285666</v>
      </c>
      <c r="R4166" s="17">
        <f t="shared" si="1735"/>
        <v>-2.4249999999999856</v>
      </c>
      <c r="S4166" s="16">
        <f t="shared" si="1736"/>
        <v>-0.75357142857141901</v>
      </c>
      <c r="T4166" s="5">
        <f t="shared" si="1737"/>
        <v>0.59829059829059994</v>
      </c>
      <c r="U4166" s="21">
        <f t="shared" si="1738"/>
        <v>0</v>
      </c>
      <c r="W4166" s="5">
        <f t="shared" si="1739"/>
        <v>-1</v>
      </c>
      <c r="X4166" s="4">
        <f t="shared" si="1740"/>
        <v>-1</v>
      </c>
      <c r="AE4166" s="4">
        <f t="shared" si="1741"/>
        <v>-2.2153846153846155</v>
      </c>
      <c r="AJ4166" s="3">
        <f t="shared" si="1742"/>
        <v>2.6737967914436833E-2</v>
      </c>
      <c r="AK4166" s="3">
        <f t="shared" si="1743"/>
        <v>2.6737967914436722E-2</v>
      </c>
      <c r="AL4166" s="26">
        <f t="shared" si="1744"/>
        <v>0.59829059829059994</v>
      </c>
      <c r="AM4166" s="26">
        <f ca="1">IF(RAND()&lt;J4166,H4166*F4166,I4166*G4166)-1</f>
        <v>-1</v>
      </c>
      <c r="AN4166" s="26">
        <f ca="1">IF(RAND()&lt;(J4166+(2*F4166-1)*Sheet2!D$109),H4166*F4166,I4166*G4166)-1</f>
        <v>-1</v>
      </c>
      <c r="AO4166" s="3">
        <f t="shared" si="1724"/>
        <v>200711</v>
      </c>
    </row>
    <row r="4167" spans="1:41" x14ac:dyDescent="0.25">
      <c r="A4167" s="6">
        <v>39398</v>
      </c>
      <c r="B4167" s="1" t="s">
        <v>47</v>
      </c>
      <c r="C4167" s="1" t="s">
        <v>24</v>
      </c>
      <c r="D4167" s="1">
        <v>24</v>
      </c>
      <c r="E4167" s="1">
        <v>0</v>
      </c>
      <c r="F4167">
        <f t="shared" si="1725"/>
        <v>1</v>
      </c>
      <c r="G4167">
        <f t="shared" si="1726"/>
        <v>0</v>
      </c>
      <c r="H4167" s="4">
        <v>1.2380952380952399</v>
      </c>
      <c r="I4167" s="4">
        <v>4.2</v>
      </c>
      <c r="J4167" s="4">
        <f t="shared" si="1727"/>
        <v>0.80769230769230649</v>
      </c>
      <c r="K4167" s="4">
        <f t="shared" si="1728"/>
        <v>0.23809523809523808</v>
      </c>
      <c r="L4167" s="17">
        <f t="shared" si="1729"/>
        <v>0.77769230769230646</v>
      </c>
      <c r="M4167" s="17">
        <f t="shared" si="1730"/>
        <v>0.26809523809523805</v>
      </c>
      <c r="N4167" s="34">
        <f t="shared" si="1731"/>
        <v>1.2858555885262137</v>
      </c>
      <c r="O4167" s="12">
        <f t="shared" si="1732"/>
        <v>3.7300177619893433</v>
      </c>
      <c r="P4167" s="4">
        <f t="shared" si="1733"/>
        <v>200711</v>
      </c>
      <c r="Q4167" s="17">
        <f t="shared" si="1734"/>
        <v>1.2380952380952399</v>
      </c>
      <c r="R4167" s="17">
        <f t="shared" si="1735"/>
        <v>-4.5124999999999682</v>
      </c>
      <c r="S4167" s="16">
        <f t="shared" si="1736"/>
        <v>-3.2744047619047283</v>
      </c>
      <c r="T4167" s="5">
        <f t="shared" si="1737"/>
        <v>3.3923076923076874</v>
      </c>
      <c r="U4167" s="21">
        <f t="shared" si="1738"/>
        <v>0</v>
      </c>
      <c r="W4167" s="5">
        <f t="shared" si="1739"/>
        <v>0.23809523809523991</v>
      </c>
      <c r="X4167" s="4">
        <f t="shared" si="1740"/>
        <v>-0.19230769230769351</v>
      </c>
      <c r="AE4167" s="4">
        <f t="shared" si="1741"/>
        <v>-0.43040293040293343</v>
      </c>
      <c r="AJ4167" s="3">
        <f t="shared" si="1742"/>
        <v>4.3782837127844698E-2</v>
      </c>
      <c r="AK4167" s="3">
        <f t="shared" si="1743"/>
        <v>4.3782837127844698E-2</v>
      </c>
      <c r="AL4167" s="26">
        <f t="shared" si="1744"/>
        <v>3.3923076923076874</v>
      </c>
      <c r="AM4167" s="26">
        <f ca="1">IF(RAND()&lt;J4167,H4167*F4167,I4167*G4167)-1</f>
        <v>0.23809523809523991</v>
      </c>
      <c r="AN4167" s="26">
        <f ca="1">IF(RAND()&lt;(J4167+(2*F4167-1)*Sheet2!D$109),H4167*F4167,I4167*G4167)-1</f>
        <v>0.23809523809523991</v>
      </c>
      <c r="AO4167" s="3">
        <f t="shared" si="1724"/>
        <v>200711</v>
      </c>
    </row>
    <row r="4168" spans="1:41" x14ac:dyDescent="0.25">
      <c r="A4168" s="6">
        <v>39397</v>
      </c>
      <c r="B4168" s="1" t="s">
        <v>34</v>
      </c>
      <c r="C4168" s="1" t="s">
        <v>41</v>
      </c>
      <c r="D4168" s="1">
        <v>25</v>
      </c>
      <c r="E4168" s="1">
        <v>33</v>
      </c>
      <c r="F4168">
        <f t="shared" si="1725"/>
        <v>0</v>
      </c>
      <c r="G4168">
        <f t="shared" si="1726"/>
        <v>1</v>
      </c>
      <c r="H4168" s="4">
        <v>1.68965517241379</v>
      </c>
      <c r="I4168" s="4">
        <v>2.25</v>
      </c>
      <c r="J4168" s="4">
        <f t="shared" si="1727"/>
        <v>0.59183673469387865</v>
      </c>
      <c r="K4168" s="4">
        <f t="shared" si="1728"/>
        <v>0.44444444444444442</v>
      </c>
      <c r="L4168" s="17">
        <f t="shared" si="1729"/>
        <v>0.62183673469387868</v>
      </c>
      <c r="M4168" s="17">
        <f t="shared" si="1730"/>
        <v>0.41444444444444439</v>
      </c>
      <c r="N4168" s="34">
        <f t="shared" si="1731"/>
        <v>1.6081391532655041</v>
      </c>
      <c r="O4168" s="12">
        <f t="shared" si="1732"/>
        <v>2.4128686327077751</v>
      </c>
      <c r="P4168" s="4">
        <f t="shared" si="1733"/>
        <v>200711</v>
      </c>
      <c r="Q4168" s="17">
        <f t="shared" si="1734"/>
        <v>0.75095785440612894</v>
      </c>
      <c r="R4168" s="17">
        <f t="shared" si="1735"/>
        <v>-2.2500000000000062</v>
      </c>
      <c r="S4168" s="16">
        <f t="shared" si="1736"/>
        <v>-1.4990421455938772</v>
      </c>
      <c r="T4168" s="5">
        <f t="shared" si="1737"/>
        <v>1.3316326530612268</v>
      </c>
      <c r="U4168" s="21">
        <f t="shared" si="1738"/>
        <v>0</v>
      </c>
      <c r="W4168" s="5">
        <f t="shared" si="1739"/>
        <v>-1</v>
      </c>
      <c r="X4168" s="4">
        <f t="shared" si="1740"/>
        <v>-1</v>
      </c>
      <c r="AE4168" s="4">
        <f t="shared" si="1741"/>
        <v>-1.0978184377199114</v>
      </c>
      <c r="AJ4168" s="3">
        <f t="shared" si="1742"/>
        <v>3.5010940919038225E-2</v>
      </c>
      <c r="AK4168" s="3">
        <f t="shared" si="1743"/>
        <v>3.5010940919038225E-2</v>
      </c>
      <c r="AL4168" s="26">
        <f t="shared" si="1744"/>
        <v>1.3316326530612268</v>
      </c>
      <c r="AM4168" s="26">
        <f ca="1">IF(RAND()&lt;J4168,H4168*F4168,I4168*G4168)-1</f>
        <v>1.25</v>
      </c>
      <c r="AN4168" s="26">
        <f ca="1">IF(RAND()&lt;(J4168+(2*F4168-1)*Sheet2!D$109),H4168*F4168,I4168*G4168)-1</f>
        <v>-1</v>
      </c>
      <c r="AO4168" s="3">
        <f t="shared" si="1724"/>
        <v>200711</v>
      </c>
    </row>
    <row r="4169" spans="1:41" x14ac:dyDescent="0.25">
      <c r="A4169" s="6">
        <v>39397</v>
      </c>
      <c r="B4169" s="1" t="s">
        <v>36</v>
      </c>
      <c r="C4169" s="1" t="s">
        <v>42</v>
      </c>
      <c r="D4169" s="1">
        <v>13</v>
      </c>
      <c r="E4169" s="1">
        <v>28</v>
      </c>
      <c r="F4169">
        <f t="shared" si="1725"/>
        <v>0</v>
      </c>
      <c r="G4169">
        <f t="shared" si="1726"/>
        <v>1</v>
      </c>
      <c r="H4169" s="4">
        <v>1.44444444444444</v>
      </c>
      <c r="I4169" s="4">
        <v>2.9</v>
      </c>
      <c r="J4169" s="4">
        <f t="shared" si="1727"/>
        <v>0.6923076923076944</v>
      </c>
      <c r="K4169" s="4">
        <f t="shared" si="1728"/>
        <v>0.34482758620689657</v>
      </c>
      <c r="L4169" s="17">
        <f t="shared" si="1729"/>
        <v>0.72230769230769443</v>
      </c>
      <c r="M4169" s="17">
        <f t="shared" si="1730"/>
        <v>0.31482758620689655</v>
      </c>
      <c r="N4169" s="34">
        <f t="shared" si="1731"/>
        <v>1.3844515441959491</v>
      </c>
      <c r="O4169" s="12">
        <f t="shared" si="1732"/>
        <v>3.1763417305585979</v>
      </c>
      <c r="P4169" s="4">
        <f t="shared" si="1733"/>
        <v>200711</v>
      </c>
      <c r="Q4169" s="17">
        <f t="shared" si="1734"/>
        <v>0.49808429118773795</v>
      </c>
      <c r="R4169" s="17">
        <f t="shared" si="1735"/>
        <v>-2.7763157894737067</v>
      </c>
      <c r="S4169" s="16">
        <f t="shared" si="1736"/>
        <v>-2.2782314982859688</v>
      </c>
      <c r="T4169" s="5">
        <f t="shared" si="1737"/>
        <v>2.0076923076923139</v>
      </c>
      <c r="U4169" s="21">
        <f t="shared" si="1738"/>
        <v>0</v>
      </c>
      <c r="W4169" s="5">
        <f t="shared" si="1739"/>
        <v>-1</v>
      </c>
      <c r="X4169" s="4">
        <f t="shared" si="1740"/>
        <v>-1</v>
      </c>
      <c r="AE4169" s="4">
        <f t="shared" si="1741"/>
        <v>-0.75213675213674558</v>
      </c>
      <c r="AJ4169" s="3">
        <f t="shared" si="1742"/>
        <v>3.5805626598467422E-2</v>
      </c>
      <c r="AK4169" s="3">
        <f t="shared" si="1743"/>
        <v>3.5805626598467422E-2</v>
      </c>
      <c r="AL4169" s="26">
        <f t="shared" si="1744"/>
        <v>2.0076923076923139</v>
      </c>
      <c r="AM4169" s="26">
        <f ca="1">IF(RAND()&lt;J4169,H4169*F4169,I4169*G4169)-1</f>
        <v>-1</v>
      </c>
      <c r="AN4169" s="26">
        <f ca="1">IF(RAND()&lt;(J4169+(2*F4169-1)*Sheet2!D$109),H4169*F4169,I4169*G4169)-1</f>
        <v>-1</v>
      </c>
      <c r="AO4169" s="3">
        <f t="shared" si="1724"/>
        <v>200711</v>
      </c>
    </row>
    <row r="4170" spans="1:41" x14ac:dyDescent="0.25">
      <c r="A4170" s="6">
        <v>39397</v>
      </c>
      <c r="B4170" s="1" t="s">
        <v>50</v>
      </c>
      <c r="C4170" s="1" t="s">
        <v>22</v>
      </c>
      <c r="D4170" s="1">
        <v>23</v>
      </c>
      <c r="E4170" s="1">
        <v>21</v>
      </c>
      <c r="F4170">
        <f t="shared" si="1725"/>
        <v>1</v>
      </c>
      <c r="G4170">
        <f t="shared" si="1726"/>
        <v>0</v>
      </c>
      <c r="H4170" s="4">
        <v>2.7</v>
      </c>
      <c r="I4170" s="4">
        <v>1.5128205128205101</v>
      </c>
      <c r="J4170" s="4">
        <f t="shared" si="1727"/>
        <v>0.37037037037037035</v>
      </c>
      <c r="K4170" s="4">
        <f t="shared" si="1728"/>
        <v>0.66101694915254361</v>
      </c>
      <c r="L4170" s="17">
        <f t="shared" si="1729"/>
        <v>0.34037037037037032</v>
      </c>
      <c r="M4170" s="17">
        <f t="shared" si="1730"/>
        <v>0.69101694915254364</v>
      </c>
      <c r="N4170" s="34">
        <f t="shared" si="1731"/>
        <v>2.9379760609358003</v>
      </c>
      <c r="O4170" s="12">
        <f t="shared" si="1732"/>
        <v>1.4471425067451531</v>
      </c>
      <c r="P4170" s="4">
        <f t="shared" si="1733"/>
        <v>200711</v>
      </c>
      <c r="Q4170" s="17">
        <f t="shared" si="1734"/>
        <v>2.7</v>
      </c>
      <c r="R4170" s="17">
        <f t="shared" si="1735"/>
        <v>-2.5382352941176576</v>
      </c>
      <c r="S4170" s="16">
        <f t="shared" si="1736"/>
        <v>0.1617647058823426</v>
      </c>
      <c r="T4170" s="5">
        <f t="shared" si="1737"/>
        <v>0.56030389363722588</v>
      </c>
      <c r="U4170" s="21">
        <f t="shared" si="1738"/>
        <v>0</v>
      </c>
      <c r="W4170" s="5">
        <f t="shared" si="1739"/>
        <v>1.7000000000000002</v>
      </c>
      <c r="X4170" s="4">
        <f t="shared" si="1740"/>
        <v>-0.62962962962962965</v>
      </c>
      <c r="AE4170" s="4">
        <f t="shared" si="1741"/>
        <v>-2.3296296296296299</v>
      </c>
      <c r="AJ4170" s="3">
        <f t="shared" si="1742"/>
        <v>3.0432136335971971E-2</v>
      </c>
      <c r="AK4170" s="3">
        <f t="shared" si="1743"/>
        <v>3.0432136335971749E-2</v>
      </c>
      <c r="AL4170" s="26">
        <f t="shared" si="1744"/>
        <v>0.56030389363722588</v>
      </c>
      <c r="AM4170" s="26">
        <f ca="1">IF(RAND()&lt;J4170,H4170*F4170,I4170*G4170)-1</f>
        <v>-1</v>
      </c>
      <c r="AN4170" s="26">
        <f ca="1">IF(RAND()&lt;(J4170+(2*F4170-1)*Sheet2!D$109),H4170*F4170,I4170*G4170)-1</f>
        <v>1.7000000000000002</v>
      </c>
      <c r="AO4170" s="3">
        <f t="shared" si="1724"/>
        <v>200711</v>
      </c>
    </row>
    <row r="4171" spans="1:41" x14ac:dyDescent="0.25">
      <c r="A4171" s="6">
        <v>39397</v>
      </c>
      <c r="B4171" s="1" t="s">
        <v>43</v>
      </c>
      <c r="C4171" s="1" t="s">
        <v>44</v>
      </c>
      <c r="D4171" s="1">
        <v>31</v>
      </c>
      <c r="E4171" s="1">
        <v>28</v>
      </c>
      <c r="F4171">
        <f t="shared" si="1725"/>
        <v>1</v>
      </c>
      <c r="G4171">
        <f t="shared" si="1726"/>
        <v>0</v>
      </c>
      <c r="H4171" s="4">
        <v>1.1818181818181799</v>
      </c>
      <c r="I4171" s="4">
        <v>5</v>
      </c>
      <c r="J4171" s="4">
        <f t="shared" si="1727"/>
        <v>0.84615384615384759</v>
      </c>
      <c r="K4171" s="4">
        <f t="shared" si="1728"/>
        <v>0.2</v>
      </c>
      <c r="L4171" s="17">
        <f t="shared" si="1729"/>
        <v>0.81615384615384756</v>
      </c>
      <c r="M4171" s="17">
        <f t="shared" si="1730"/>
        <v>0.23</v>
      </c>
      <c r="N4171" s="34">
        <f t="shared" si="1731"/>
        <v>1.2252591894439187</v>
      </c>
      <c r="O4171" s="12">
        <f t="shared" si="1732"/>
        <v>4.3478260869565215</v>
      </c>
      <c r="P4171" s="4">
        <f t="shared" si="1733"/>
        <v>200711</v>
      </c>
      <c r="Q4171" s="17">
        <f t="shared" si="1734"/>
        <v>1.1818181818181799</v>
      </c>
      <c r="R4171" s="17">
        <f t="shared" si="1735"/>
        <v>-5.7500000000000586</v>
      </c>
      <c r="S4171" s="16">
        <f t="shared" si="1736"/>
        <v>-4.5681818181818787</v>
      </c>
      <c r="T4171" s="5">
        <f t="shared" si="1737"/>
        <v>4.2307692307692379</v>
      </c>
      <c r="U4171" s="21">
        <f t="shared" si="1738"/>
        <v>0</v>
      </c>
      <c r="W4171" s="5">
        <f t="shared" si="1739"/>
        <v>0.18181818181817988</v>
      </c>
      <c r="X4171" s="4">
        <f t="shared" si="1740"/>
        <v>-0.15384615384615241</v>
      </c>
      <c r="AE4171" s="4">
        <f t="shared" si="1741"/>
        <v>-0.33566433566433229</v>
      </c>
      <c r="AJ4171" s="3">
        <f t="shared" si="1742"/>
        <v>4.4117647058824816E-2</v>
      </c>
      <c r="AK4171" s="3">
        <f t="shared" si="1743"/>
        <v>4.4117647058824816E-2</v>
      </c>
      <c r="AL4171" s="26">
        <f t="shared" si="1744"/>
        <v>4.2307692307692379</v>
      </c>
      <c r="AM4171" s="26">
        <f ca="1">IF(RAND()&lt;J4171,H4171*F4171,I4171*G4171)-1</f>
        <v>0.18181818181817988</v>
      </c>
      <c r="AN4171" s="26">
        <f ca="1">IF(RAND()&lt;(J4171+(2*F4171-1)*Sheet2!D$109),H4171*F4171,I4171*G4171)-1</f>
        <v>0.18181818181817988</v>
      </c>
      <c r="AO4171" s="3">
        <f t="shared" si="1724"/>
        <v>200711</v>
      </c>
    </row>
    <row r="4172" spans="1:41" x14ac:dyDescent="0.25">
      <c r="A4172" s="6">
        <v>39397</v>
      </c>
      <c r="B4172" s="1" t="s">
        <v>40</v>
      </c>
      <c r="C4172" s="1" t="s">
        <v>31</v>
      </c>
      <c r="D4172" s="1">
        <v>6</v>
      </c>
      <c r="E4172" s="1">
        <v>17</v>
      </c>
      <c r="F4172">
        <f t="shared" si="1725"/>
        <v>0</v>
      </c>
      <c r="G4172">
        <f t="shared" si="1726"/>
        <v>1</v>
      </c>
      <c r="H4172" s="4">
        <v>2.7</v>
      </c>
      <c r="I4172" s="4">
        <v>1.5128205128205101</v>
      </c>
      <c r="J4172" s="4">
        <f t="shared" si="1727"/>
        <v>0.37037037037037035</v>
      </c>
      <c r="K4172" s="4">
        <f t="shared" si="1728"/>
        <v>0.66101694915254361</v>
      </c>
      <c r="L4172" s="17">
        <f t="shared" si="1729"/>
        <v>0.40037037037037038</v>
      </c>
      <c r="M4172" s="17">
        <f t="shared" si="1730"/>
        <v>0.63101694915254358</v>
      </c>
      <c r="N4172" s="34">
        <f t="shared" si="1731"/>
        <v>2.497687326549491</v>
      </c>
      <c r="O4172" s="12">
        <f t="shared" si="1732"/>
        <v>1.5847434864356671</v>
      </c>
      <c r="P4172" s="4">
        <f t="shared" si="1733"/>
        <v>200711</v>
      </c>
      <c r="Q4172" s="17">
        <f t="shared" si="1734"/>
        <v>1.7847457627118677</v>
      </c>
      <c r="R4172" s="17">
        <f t="shared" si="1735"/>
        <v>-2.5382352941176576</v>
      </c>
      <c r="S4172" s="16">
        <f t="shared" si="1736"/>
        <v>-0.75348953140578989</v>
      </c>
      <c r="T4172" s="5">
        <f t="shared" si="1737"/>
        <v>0.56030389363722588</v>
      </c>
      <c r="U4172" s="21">
        <f t="shared" si="1738"/>
        <v>0</v>
      </c>
      <c r="W4172" s="5">
        <f t="shared" si="1739"/>
        <v>-1</v>
      </c>
      <c r="X4172" s="4">
        <f t="shared" si="1740"/>
        <v>-1</v>
      </c>
      <c r="AE4172" s="4">
        <f t="shared" si="1741"/>
        <v>-2.3296296296296299</v>
      </c>
      <c r="AJ4172" s="3">
        <f t="shared" si="1742"/>
        <v>3.0432136335971971E-2</v>
      </c>
      <c r="AK4172" s="3">
        <f t="shared" si="1743"/>
        <v>3.0432136335971971E-2</v>
      </c>
      <c r="AL4172" s="26">
        <f t="shared" si="1744"/>
        <v>0.56030389363722588</v>
      </c>
      <c r="AM4172" s="26">
        <f ca="1">IF(RAND()&lt;J4172,H4172*F4172,I4172*G4172)-1</f>
        <v>-1</v>
      </c>
      <c r="AN4172" s="26">
        <f ca="1">IF(RAND()&lt;(J4172+(2*F4172-1)*Sheet2!D$109),H4172*F4172,I4172*G4172)-1</f>
        <v>-1</v>
      </c>
      <c r="AO4172" s="3">
        <f t="shared" si="1724"/>
        <v>200711</v>
      </c>
    </row>
    <row r="4173" spans="1:41" x14ac:dyDescent="0.25">
      <c r="A4173" s="6">
        <v>39397</v>
      </c>
      <c r="B4173" s="1" t="s">
        <v>20</v>
      </c>
      <c r="C4173" s="1" t="s">
        <v>23</v>
      </c>
      <c r="D4173" s="1">
        <v>20</v>
      </c>
      <c r="E4173" s="1">
        <v>31</v>
      </c>
      <c r="F4173">
        <f t="shared" si="1725"/>
        <v>0</v>
      </c>
      <c r="G4173">
        <f t="shared" si="1726"/>
        <v>1</v>
      </c>
      <c r="H4173" s="4">
        <v>2.2000000000000002</v>
      </c>
      <c r="I4173" s="4">
        <v>1.71428571428571</v>
      </c>
      <c r="J4173" s="4">
        <f t="shared" si="1727"/>
        <v>0.45454545454545453</v>
      </c>
      <c r="K4173" s="4">
        <f t="shared" si="1728"/>
        <v>0.58333333333333481</v>
      </c>
      <c r="L4173" s="17">
        <f t="shared" si="1729"/>
        <v>0.4845454545454545</v>
      </c>
      <c r="M4173" s="17">
        <f t="shared" si="1730"/>
        <v>0.55333333333333479</v>
      </c>
      <c r="N4173" s="34">
        <f t="shared" si="1731"/>
        <v>2.0637898686679175</v>
      </c>
      <c r="O4173" s="12">
        <f t="shared" si="1732"/>
        <v>1.8072289156626458</v>
      </c>
      <c r="P4173" s="4">
        <f t="shared" si="1733"/>
        <v>200711</v>
      </c>
      <c r="Q4173" s="17">
        <f t="shared" si="1734"/>
        <v>1.2833333333333368</v>
      </c>
      <c r="R4173" s="17">
        <f t="shared" si="1735"/>
        <v>-2.2333333333333414</v>
      </c>
      <c r="S4173" s="16">
        <f t="shared" si="1736"/>
        <v>-0.95000000000000462</v>
      </c>
      <c r="T4173" s="5">
        <f t="shared" si="1737"/>
        <v>0.77922077922077715</v>
      </c>
      <c r="U4173" s="21">
        <f t="shared" si="1738"/>
        <v>0</v>
      </c>
      <c r="W4173" s="5">
        <f t="shared" si="1739"/>
        <v>-1</v>
      </c>
      <c r="X4173" s="4">
        <f t="shared" si="1740"/>
        <v>-1</v>
      </c>
      <c r="AE4173" s="4">
        <f t="shared" si="1741"/>
        <v>-1.7454545454545456</v>
      </c>
      <c r="AJ4173" s="3">
        <f t="shared" si="1742"/>
        <v>3.6496350364964902E-2</v>
      </c>
      <c r="AK4173" s="3">
        <f t="shared" si="1743"/>
        <v>3.6496350364965013E-2</v>
      </c>
      <c r="AL4173" s="26">
        <f t="shared" si="1744"/>
        <v>0.77922077922077715</v>
      </c>
      <c r="AM4173" s="26">
        <f ca="1">IF(RAND()&lt;J4173,H4173*F4173,I4173*G4173)-1</f>
        <v>-1</v>
      </c>
      <c r="AN4173" s="26">
        <f ca="1">IF(RAND()&lt;(J4173+(2*F4173-1)*Sheet2!D$109),H4173*F4173,I4173*G4173)-1</f>
        <v>0.71428571428570997</v>
      </c>
      <c r="AO4173" s="3">
        <f t="shared" si="1724"/>
        <v>200711</v>
      </c>
    </row>
    <row r="4174" spans="1:41" x14ac:dyDescent="0.25">
      <c r="A4174" s="6">
        <v>39397</v>
      </c>
      <c r="B4174" s="1" t="s">
        <v>28</v>
      </c>
      <c r="C4174" s="1" t="s">
        <v>45</v>
      </c>
      <c r="D4174" s="1">
        <v>29</v>
      </c>
      <c r="E4174" s="1">
        <v>37</v>
      </c>
      <c r="F4174">
        <f t="shared" si="1725"/>
        <v>0</v>
      </c>
      <c r="G4174">
        <f t="shared" si="1726"/>
        <v>1</v>
      </c>
      <c r="H4174" s="4">
        <v>1.1666666666666701</v>
      </c>
      <c r="I4174" s="4">
        <v>5.25</v>
      </c>
      <c r="J4174" s="4">
        <f t="shared" si="1727"/>
        <v>0.85714285714285465</v>
      </c>
      <c r="K4174" s="4">
        <f t="shared" si="1728"/>
        <v>0.19047619047619047</v>
      </c>
      <c r="L4174" s="17">
        <f t="shared" si="1729"/>
        <v>0.88714285714285468</v>
      </c>
      <c r="M4174" s="17">
        <f t="shared" si="1730"/>
        <v>0.16047619047619047</v>
      </c>
      <c r="N4174" s="34">
        <f t="shared" si="1731"/>
        <v>1.1272141706924348</v>
      </c>
      <c r="O4174" s="12">
        <f t="shared" si="1732"/>
        <v>6.2314540059347188</v>
      </c>
      <c r="P4174" s="4">
        <f t="shared" si="1733"/>
        <v>200711</v>
      </c>
      <c r="Q4174" s="17">
        <f t="shared" si="1734"/>
        <v>0.22222222222222288</v>
      </c>
      <c r="R4174" s="17">
        <f t="shared" si="1735"/>
        <v>-6.2352941176469363</v>
      </c>
      <c r="S4174" s="16">
        <f t="shared" si="1736"/>
        <v>-6.0130718954247131</v>
      </c>
      <c r="T4174" s="5">
        <f t="shared" si="1737"/>
        <v>4.4999999999999867</v>
      </c>
      <c r="U4174" s="21">
        <f t="shared" si="1738"/>
        <v>0</v>
      </c>
      <c r="W4174" s="5">
        <f t="shared" si="1739"/>
        <v>-1</v>
      </c>
      <c r="X4174" s="4">
        <f t="shared" si="1740"/>
        <v>-1</v>
      </c>
      <c r="AE4174" s="4">
        <f t="shared" si="1741"/>
        <v>-0.30952380952381542</v>
      </c>
      <c r="AJ4174" s="3">
        <f t="shared" si="1742"/>
        <v>4.5454545454543083E-2</v>
      </c>
      <c r="AK4174" s="3">
        <f t="shared" si="1743"/>
        <v>4.5454545454543083E-2</v>
      </c>
      <c r="AL4174" s="26">
        <f t="shared" si="1744"/>
        <v>4.4999999999999867</v>
      </c>
      <c r="AM4174" s="26">
        <f ca="1">IF(RAND()&lt;J4174,H4174*F4174,I4174*G4174)-1</f>
        <v>-1</v>
      </c>
      <c r="AN4174" s="26">
        <f ca="1">IF(RAND()&lt;(J4174+(2*F4174-1)*Sheet2!D$109),H4174*F4174,I4174*G4174)-1</f>
        <v>-1</v>
      </c>
      <c r="AO4174" s="3">
        <f t="shared" si="1724"/>
        <v>200711</v>
      </c>
    </row>
    <row r="4175" spans="1:41" x14ac:dyDescent="0.25">
      <c r="A4175" s="6">
        <v>39397</v>
      </c>
      <c r="B4175" s="1" t="s">
        <v>37</v>
      </c>
      <c r="C4175" s="1" t="s">
        <v>32</v>
      </c>
      <c r="D4175" s="1">
        <v>10</v>
      </c>
      <c r="E4175" s="1">
        <v>13</v>
      </c>
      <c r="F4175">
        <f t="shared" si="1725"/>
        <v>0</v>
      </c>
      <c r="G4175">
        <f t="shared" si="1726"/>
        <v>1</v>
      </c>
      <c r="H4175" s="4">
        <v>2.2999999999999998</v>
      </c>
      <c r="I4175" s="4">
        <v>1.6666666666666701</v>
      </c>
      <c r="J4175" s="4">
        <f t="shared" si="1727"/>
        <v>0.43478260869565222</v>
      </c>
      <c r="K4175" s="4">
        <f t="shared" si="1728"/>
        <v>0.59999999999999876</v>
      </c>
      <c r="L4175" s="17">
        <f t="shared" si="1729"/>
        <v>0.46478260869565224</v>
      </c>
      <c r="M4175" s="17">
        <f t="shared" si="1730"/>
        <v>0.56999999999999873</v>
      </c>
      <c r="N4175" s="34">
        <f t="shared" si="1731"/>
        <v>2.1515434985968191</v>
      </c>
      <c r="O4175" s="12">
        <f t="shared" si="1732"/>
        <v>1.7543859649122846</v>
      </c>
      <c r="P4175" s="4">
        <f t="shared" si="1733"/>
        <v>200711</v>
      </c>
      <c r="Q4175" s="17">
        <f t="shared" si="1734"/>
        <v>1.379999999999997</v>
      </c>
      <c r="R4175" s="17">
        <f t="shared" si="1735"/>
        <v>-2.2692307692307621</v>
      </c>
      <c r="S4175" s="16">
        <f t="shared" si="1736"/>
        <v>-0.88923076923076505</v>
      </c>
      <c r="T4175" s="5">
        <f t="shared" si="1737"/>
        <v>0.72463768115942184</v>
      </c>
      <c r="U4175" s="21">
        <f t="shared" si="1738"/>
        <v>0</v>
      </c>
      <c r="W4175" s="5">
        <f t="shared" si="1739"/>
        <v>-1</v>
      </c>
      <c r="X4175" s="4">
        <f t="shared" si="1740"/>
        <v>-1</v>
      </c>
      <c r="AE4175" s="4">
        <f t="shared" si="1741"/>
        <v>-1.8652173913043475</v>
      </c>
      <c r="AJ4175" s="3">
        <f t="shared" si="1742"/>
        <v>3.3613445378150142E-2</v>
      </c>
      <c r="AK4175" s="3">
        <f t="shared" si="1743"/>
        <v>3.3613445378150142E-2</v>
      </c>
      <c r="AL4175" s="26">
        <f t="shared" si="1744"/>
        <v>0.72463768115942184</v>
      </c>
      <c r="AM4175" s="26">
        <f ca="1">IF(RAND()&lt;J4175,H4175*F4175,I4175*G4175)-1</f>
        <v>0.66666666666667007</v>
      </c>
      <c r="AN4175" s="26">
        <f ca="1">IF(RAND()&lt;(J4175+(2*F4175-1)*Sheet2!D$109),H4175*F4175,I4175*G4175)-1</f>
        <v>0.66666666666667007</v>
      </c>
      <c r="AO4175" s="3">
        <f t="shared" si="1724"/>
        <v>200711</v>
      </c>
    </row>
    <row r="4176" spans="1:41" x14ac:dyDescent="0.25">
      <c r="A4176" s="6">
        <v>39397</v>
      </c>
      <c r="B4176" s="1" t="s">
        <v>35</v>
      </c>
      <c r="C4176" s="1" t="s">
        <v>21</v>
      </c>
      <c r="D4176" s="1">
        <v>11</v>
      </c>
      <c r="E4176" s="1">
        <v>27</v>
      </c>
      <c r="F4176">
        <f t="shared" si="1725"/>
        <v>0</v>
      </c>
      <c r="G4176">
        <f t="shared" si="1726"/>
        <v>1</v>
      </c>
      <c r="H4176" s="4">
        <v>1.60606060606061</v>
      </c>
      <c r="I4176" s="4">
        <v>2.4500000000000002</v>
      </c>
      <c r="J4176" s="4">
        <f t="shared" si="1727"/>
        <v>0.62264150943396079</v>
      </c>
      <c r="K4176" s="4">
        <f t="shared" si="1728"/>
        <v>0.4081632653061224</v>
      </c>
      <c r="L4176" s="17">
        <f t="shared" si="1729"/>
        <v>0.65264150943396082</v>
      </c>
      <c r="M4176" s="17">
        <f t="shared" si="1730"/>
        <v>0.37816326530612243</v>
      </c>
      <c r="N4176" s="34">
        <f t="shared" si="1731"/>
        <v>1.5322347499277282</v>
      </c>
      <c r="O4176" s="12">
        <f t="shared" si="1732"/>
        <v>2.6443604964921752</v>
      </c>
      <c r="P4176" s="4">
        <f t="shared" si="1733"/>
        <v>200711</v>
      </c>
      <c r="Q4176" s="17">
        <f t="shared" si="1734"/>
        <v>0.65553494124922851</v>
      </c>
      <c r="R4176" s="17">
        <f t="shared" si="1735"/>
        <v>-2.3396551724137824</v>
      </c>
      <c r="S4176" s="16">
        <f t="shared" si="1736"/>
        <v>-1.6841202311645538</v>
      </c>
      <c r="T4176" s="5">
        <f t="shared" si="1737"/>
        <v>1.5254716981132039</v>
      </c>
      <c r="U4176" s="21">
        <f t="shared" si="1738"/>
        <v>0</v>
      </c>
      <c r="W4176" s="5">
        <f t="shared" si="1739"/>
        <v>-1</v>
      </c>
      <c r="X4176" s="4">
        <f t="shared" si="1740"/>
        <v>-1</v>
      </c>
      <c r="AE4176" s="4">
        <f t="shared" si="1741"/>
        <v>-0.98341909662664917</v>
      </c>
      <c r="AJ4176" s="3">
        <f t="shared" si="1742"/>
        <v>2.9884198729920097E-2</v>
      </c>
      <c r="AK4176" s="3">
        <f t="shared" si="1743"/>
        <v>2.9884198729920208E-2</v>
      </c>
      <c r="AL4176" s="26">
        <f t="shared" si="1744"/>
        <v>1.5254716981132039</v>
      </c>
      <c r="AM4176" s="26">
        <f ca="1">IF(RAND()&lt;J4176,H4176*F4176,I4176*G4176)-1</f>
        <v>1.4500000000000002</v>
      </c>
      <c r="AN4176" s="26">
        <f ca="1">IF(RAND()&lt;(J4176+(2*F4176-1)*Sheet2!D$109),H4176*F4176,I4176*G4176)-1</f>
        <v>-1</v>
      </c>
      <c r="AO4176" s="3">
        <f t="shared" si="1724"/>
        <v>200711</v>
      </c>
    </row>
    <row r="4177" spans="1:41" x14ac:dyDescent="0.25">
      <c r="A4177" s="6">
        <v>39397</v>
      </c>
      <c r="B4177" s="1" t="s">
        <v>48</v>
      </c>
      <c r="C4177" s="1" t="s">
        <v>46</v>
      </c>
      <c r="D4177" s="1">
        <v>34</v>
      </c>
      <c r="E4177" s="1">
        <v>0</v>
      </c>
      <c r="F4177">
        <f t="shared" si="1725"/>
        <v>1</v>
      </c>
      <c r="G4177">
        <f t="shared" si="1726"/>
        <v>0</v>
      </c>
      <c r="H4177" s="4">
        <v>1.4</v>
      </c>
      <c r="I4177" s="4">
        <v>3</v>
      </c>
      <c r="J4177" s="4">
        <f t="shared" si="1727"/>
        <v>0.7142857142857143</v>
      </c>
      <c r="K4177" s="4">
        <f t="shared" si="1728"/>
        <v>0.33333333333333331</v>
      </c>
      <c r="L4177" s="17">
        <f t="shared" si="1729"/>
        <v>0.68428571428571427</v>
      </c>
      <c r="M4177" s="17">
        <f t="shared" si="1730"/>
        <v>0.36333333333333329</v>
      </c>
      <c r="N4177" s="34">
        <f t="shared" si="1731"/>
        <v>1.4613778705636744</v>
      </c>
      <c r="O4177" s="12">
        <f t="shared" si="1732"/>
        <v>2.7522935779816518</v>
      </c>
      <c r="P4177" s="4">
        <f t="shared" si="1733"/>
        <v>200711</v>
      </c>
      <c r="Q4177" s="17">
        <f t="shared" si="1734"/>
        <v>1.4</v>
      </c>
      <c r="R4177" s="17">
        <f t="shared" si="1735"/>
        <v>-3.0000000000000004</v>
      </c>
      <c r="S4177" s="16">
        <f t="shared" si="1736"/>
        <v>-1.6000000000000005</v>
      </c>
      <c r="T4177" s="5">
        <f t="shared" si="1737"/>
        <v>2.1428571428571428</v>
      </c>
      <c r="U4177" s="21">
        <f t="shared" si="1738"/>
        <v>0</v>
      </c>
      <c r="W4177" s="5">
        <f t="shared" si="1739"/>
        <v>0.39999999999999991</v>
      </c>
      <c r="X4177" s="4">
        <f t="shared" si="1740"/>
        <v>-0.2857142857142857</v>
      </c>
      <c r="AE4177" s="4">
        <f t="shared" si="1741"/>
        <v>-0.68571428571428561</v>
      </c>
      <c r="AJ4177" s="3">
        <f t="shared" si="1742"/>
        <v>4.5454545454545747E-2</v>
      </c>
      <c r="AK4177" s="3">
        <f t="shared" si="1743"/>
        <v>4.5454545454545303E-2</v>
      </c>
      <c r="AL4177" s="26">
        <f t="shared" si="1744"/>
        <v>2.1428571428571428</v>
      </c>
      <c r="AM4177" s="26">
        <f ca="1">IF(RAND()&lt;J4177,H4177*F4177,I4177*G4177)-1</f>
        <v>-1</v>
      </c>
      <c r="AN4177" s="26">
        <f ca="1">IF(RAND()&lt;(J4177+(2*F4177-1)*Sheet2!D$109),H4177*F4177,I4177*G4177)-1</f>
        <v>0.39999999999999991</v>
      </c>
      <c r="AO4177" s="3">
        <f t="shared" si="1724"/>
        <v>200711</v>
      </c>
    </row>
    <row r="4178" spans="1:41" x14ac:dyDescent="0.25">
      <c r="A4178" s="6">
        <v>39397</v>
      </c>
      <c r="B4178" s="1" t="s">
        <v>26</v>
      </c>
      <c r="C4178" s="1" t="s">
        <v>27</v>
      </c>
      <c r="D4178" s="1">
        <v>13</v>
      </c>
      <c r="E4178" s="1">
        <v>20</v>
      </c>
      <c r="F4178">
        <f t="shared" si="1725"/>
        <v>0</v>
      </c>
      <c r="G4178">
        <f t="shared" si="1726"/>
        <v>1</v>
      </c>
      <c r="H4178" s="4">
        <v>1.5714285714285698</v>
      </c>
      <c r="I4178" s="4">
        <v>2.5499999999999998</v>
      </c>
      <c r="J4178" s="4">
        <f t="shared" si="1727"/>
        <v>0.63636363636363702</v>
      </c>
      <c r="K4178" s="4">
        <f t="shared" si="1728"/>
        <v>0.39215686274509809</v>
      </c>
      <c r="L4178" s="17">
        <f t="shared" si="1729"/>
        <v>0.66636363636363705</v>
      </c>
      <c r="M4178" s="17">
        <f t="shared" si="1730"/>
        <v>0.36215686274509806</v>
      </c>
      <c r="N4178" s="34">
        <f t="shared" si="1731"/>
        <v>1.5006821282401075</v>
      </c>
      <c r="O4178" s="12">
        <f t="shared" si="1732"/>
        <v>2.7612344342176502</v>
      </c>
      <c r="P4178" s="4">
        <f t="shared" si="1733"/>
        <v>200711</v>
      </c>
      <c r="Q4178" s="17">
        <f t="shared" si="1734"/>
        <v>0.61624649859943925</v>
      </c>
      <c r="R4178" s="17">
        <f t="shared" si="1735"/>
        <v>-2.3951612903225854</v>
      </c>
      <c r="S4178" s="16">
        <f t="shared" si="1736"/>
        <v>-1.778914791723146</v>
      </c>
      <c r="T4178" s="5">
        <f t="shared" si="1737"/>
        <v>1.6227272727272744</v>
      </c>
      <c r="U4178" s="21">
        <f t="shared" si="1738"/>
        <v>0</v>
      </c>
      <c r="W4178" s="5">
        <f t="shared" si="1739"/>
        <v>-1</v>
      </c>
      <c r="X4178" s="4">
        <f t="shared" si="1740"/>
        <v>-1</v>
      </c>
      <c r="AE4178" s="4">
        <f t="shared" si="1741"/>
        <v>-0.93506493506493282</v>
      </c>
      <c r="AJ4178" s="3">
        <f t="shared" si="1742"/>
        <v>2.7729636048527628E-2</v>
      </c>
      <c r="AK4178" s="3">
        <f t="shared" si="1743"/>
        <v>2.7729636048527739E-2</v>
      </c>
      <c r="AL4178" s="26">
        <f t="shared" si="1744"/>
        <v>1.6227272727272744</v>
      </c>
      <c r="AM4178" s="26">
        <f ca="1">IF(RAND()&lt;J4178,H4178*F4178,I4178*G4178)-1</f>
        <v>-1</v>
      </c>
      <c r="AN4178" s="26">
        <f ca="1">IF(RAND()&lt;(J4178+(2*F4178-1)*Sheet2!D$109),H4178*F4178,I4178*G4178)-1</f>
        <v>-1</v>
      </c>
      <c r="AO4178" s="3">
        <f t="shared" si="1724"/>
        <v>200711</v>
      </c>
    </row>
    <row r="4179" spans="1:41" x14ac:dyDescent="0.25">
      <c r="A4179" s="6">
        <v>39397</v>
      </c>
      <c r="B4179" s="1" t="s">
        <v>29</v>
      </c>
      <c r="C4179" s="1" t="s">
        <v>30</v>
      </c>
      <c r="D4179" s="1">
        <v>7</v>
      </c>
      <c r="E4179" s="1">
        <v>21</v>
      </c>
      <c r="F4179">
        <f t="shared" si="1725"/>
        <v>0</v>
      </c>
      <c r="G4179">
        <f t="shared" si="1726"/>
        <v>1</v>
      </c>
      <c r="H4179" s="4">
        <v>1.5882352941176499</v>
      </c>
      <c r="I4179" s="4">
        <v>2.5</v>
      </c>
      <c r="J4179" s="4">
        <f t="shared" si="1727"/>
        <v>0.62962962962962854</v>
      </c>
      <c r="K4179" s="4">
        <f t="shared" si="1728"/>
        <v>0.4</v>
      </c>
      <c r="L4179" s="17">
        <f t="shared" si="1729"/>
        <v>0.65962962962962857</v>
      </c>
      <c r="M4179" s="17">
        <f t="shared" si="1730"/>
        <v>0.37</v>
      </c>
      <c r="N4179" s="34">
        <f t="shared" si="1731"/>
        <v>1.5160022459292557</v>
      </c>
      <c r="O4179" s="12">
        <f t="shared" si="1732"/>
        <v>2.7027027027027026</v>
      </c>
      <c r="P4179" s="4">
        <f t="shared" si="1733"/>
        <v>200711</v>
      </c>
      <c r="Q4179" s="17">
        <f t="shared" si="1734"/>
        <v>0.6352941176470599</v>
      </c>
      <c r="R4179" s="17">
        <f t="shared" si="1735"/>
        <v>-2.3666666666666587</v>
      </c>
      <c r="S4179" s="16">
        <f t="shared" si="1736"/>
        <v>-1.7313725490195988</v>
      </c>
      <c r="T4179" s="5">
        <f t="shared" si="1737"/>
        <v>1.5740740740740713</v>
      </c>
      <c r="U4179" s="21">
        <f t="shared" si="1738"/>
        <v>0</v>
      </c>
      <c r="W4179" s="5">
        <f t="shared" si="1739"/>
        <v>-1</v>
      </c>
      <c r="X4179" s="4">
        <f t="shared" si="1740"/>
        <v>-1</v>
      </c>
      <c r="AE4179" s="4">
        <f t="shared" si="1741"/>
        <v>-0.95860566448802131</v>
      </c>
      <c r="AJ4179" s="3">
        <f t="shared" si="1742"/>
        <v>2.8776978417265231E-2</v>
      </c>
      <c r="AK4179" s="3">
        <f t="shared" si="1743"/>
        <v>2.8776978417265231E-2</v>
      </c>
      <c r="AL4179" s="26">
        <f t="shared" si="1744"/>
        <v>1.5740740740740713</v>
      </c>
      <c r="AM4179" s="26">
        <f ca="1">IF(RAND()&lt;J4179,H4179*F4179,I4179*G4179)-1</f>
        <v>1.5</v>
      </c>
      <c r="AN4179" s="26">
        <f ca="1">IF(RAND()&lt;(J4179+(2*F4179-1)*Sheet2!D$109),H4179*F4179,I4179*G4179)-1</f>
        <v>-1</v>
      </c>
      <c r="AO4179" s="3">
        <f t="shared" si="1724"/>
        <v>200711</v>
      </c>
    </row>
    <row r="4180" spans="1:41" x14ac:dyDescent="0.25">
      <c r="A4180" s="6">
        <v>39397</v>
      </c>
      <c r="B4180" s="1" t="s">
        <v>49</v>
      </c>
      <c r="C4180" s="1" t="s">
        <v>19</v>
      </c>
      <c r="D4180" s="1">
        <v>31</v>
      </c>
      <c r="E4180" s="1">
        <v>21</v>
      </c>
      <c r="F4180">
        <f t="shared" si="1725"/>
        <v>1</v>
      </c>
      <c r="G4180">
        <f t="shared" si="1726"/>
        <v>0</v>
      </c>
      <c r="H4180" s="4">
        <v>1.71428571428571</v>
      </c>
      <c r="I4180" s="4">
        <v>2.2000000000000002</v>
      </c>
      <c r="J4180" s="4">
        <f t="shared" si="1727"/>
        <v>0.58333333333333481</v>
      </c>
      <c r="K4180" s="4">
        <f t="shared" si="1728"/>
        <v>0.45454545454545453</v>
      </c>
      <c r="L4180" s="17">
        <f t="shared" si="1729"/>
        <v>0.55333333333333479</v>
      </c>
      <c r="M4180" s="17">
        <f t="shared" si="1730"/>
        <v>0.4845454545454545</v>
      </c>
      <c r="N4180" s="34">
        <f t="shared" si="1731"/>
        <v>1.8072289156626458</v>
      </c>
      <c r="O4180" s="12">
        <f t="shared" si="1732"/>
        <v>2.0637898686679175</v>
      </c>
      <c r="P4180" s="4">
        <f t="shared" si="1733"/>
        <v>200711</v>
      </c>
      <c r="Q4180" s="17">
        <f t="shared" si="1734"/>
        <v>1.71428571428571</v>
      </c>
      <c r="R4180" s="17">
        <f t="shared" si="1735"/>
        <v>-2.2333333333333414</v>
      </c>
      <c r="S4180" s="16">
        <f t="shared" si="1736"/>
        <v>-0.51904761904763141</v>
      </c>
      <c r="T4180" s="5">
        <f t="shared" si="1737"/>
        <v>1.2833333333333368</v>
      </c>
      <c r="U4180" s="21">
        <f t="shared" si="1738"/>
        <v>0</v>
      </c>
      <c r="W4180" s="5">
        <f t="shared" si="1739"/>
        <v>0.71428571428570997</v>
      </c>
      <c r="X4180" s="4">
        <f t="shared" si="1740"/>
        <v>-0.41666666666666519</v>
      </c>
      <c r="AE4180" s="4">
        <f t="shared" si="1741"/>
        <v>-1.1309523809523752</v>
      </c>
      <c r="AJ4180" s="3">
        <f t="shared" si="1742"/>
        <v>3.6496350364964902E-2</v>
      </c>
      <c r="AK4180" s="3">
        <f t="shared" si="1743"/>
        <v>3.6496350364965013E-2</v>
      </c>
      <c r="AL4180" s="26">
        <f t="shared" si="1744"/>
        <v>1.2833333333333368</v>
      </c>
      <c r="AM4180" s="26">
        <f ca="1">IF(RAND()&lt;J4180,H4180*F4180,I4180*G4180)-1</f>
        <v>-1</v>
      </c>
      <c r="AN4180" s="26">
        <f ca="1">IF(RAND()&lt;(J4180+(2*F4180-1)*Sheet2!D$109),H4180*F4180,I4180*G4180)-1</f>
        <v>-1</v>
      </c>
      <c r="AO4180" s="3">
        <f t="shared" si="1724"/>
        <v>200711</v>
      </c>
    </row>
    <row r="4181" spans="1:41" x14ac:dyDescent="0.25">
      <c r="A4181" s="6">
        <v>39391</v>
      </c>
      <c r="B4181" s="1" t="s">
        <v>43</v>
      </c>
      <c r="C4181" s="1" t="s">
        <v>29</v>
      </c>
      <c r="D4181" s="1">
        <v>38</v>
      </c>
      <c r="E4181" s="1">
        <v>7</v>
      </c>
      <c r="F4181">
        <f t="shared" si="1725"/>
        <v>1</v>
      </c>
      <c r="G4181">
        <f t="shared" si="1726"/>
        <v>0</v>
      </c>
      <c r="H4181" s="4">
        <v>1.2325581395348799</v>
      </c>
      <c r="I4181" s="4">
        <v>4.3</v>
      </c>
      <c r="J4181" s="4">
        <f t="shared" si="1727"/>
        <v>0.81132075471698362</v>
      </c>
      <c r="K4181" s="4">
        <f t="shared" si="1728"/>
        <v>0.23255813953488372</v>
      </c>
      <c r="L4181" s="17">
        <f t="shared" si="1729"/>
        <v>0.78132075471698359</v>
      </c>
      <c r="M4181" s="17">
        <f t="shared" si="1730"/>
        <v>0.26255813953488372</v>
      </c>
      <c r="N4181" s="34">
        <f t="shared" si="1731"/>
        <v>1.2798840859695686</v>
      </c>
      <c r="O4181" s="12">
        <f t="shared" si="1732"/>
        <v>3.8086802480070858</v>
      </c>
      <c r="P4181" s="4">
        <f t="shared" si="1733"/>
        <v>200711</v>
      </c>
      <c r="Q4181" s="17">
        <f t="shared" si="1734"/>
        <v>1.2325581395348799</v>
      </c>
      <c r="R4181" s="17">
        <f t="shared" si="1735"/>
        <v>-4.6030303030303727</v>
      </c>
      <c r="S4181" s="16">
        <f t="shared" si="1736"/>
        <v>-3.3704721634954931</v>
      </c>
      <c r="T4181" s="5">
        <f t="shared" si="1737"/>
        <v>3.4886792452830293</v>
      </c>
      <c r="U4181" s="21">
        <f t="shared" si="1738"/>
        <v>0</v>
      </c>
      <c r="W4181" s="5">
        <f t="shared" si="1739"/>
        <v>0.23255813953487992</v>
      </c>
      <c r="X4181" s="4">
        <f t="shared" si="1740"/>
        <v>-0.18867924528301638</v>
      </c>
      <c r="AE4181" s="4">
        <f t="shared" si="1741"/>
        <v>-0.4212373848178963</v>
      </c>
      <c r="AJ4181" s="3">
        <f t="shared" si="1742"/>
        <v>4.2034468263978608E-2</v>
      </c>
      <c r="AK4181" s="3">
        <f t="shared" si="1743"/>
        <v>4.2034468263978608E-2</v>
      </c>
      <c r="AL4181" s="26">
        <f t="shared" si="1744"/>
        <v>3.4886792452830293</v>
      </c>
      <c r="AM4181" s="26">
        <f ca="1">IF(RAND()&lt;J4181,H4181*F4181,I4181*G4181)-1</f>
        <v>-1</v>
      </c>
      <c r="AN4181" s="26">
        <f ca="1">IF(RAND()&lt;(J4181+(2*F4181-1)*Sheet2!D$109),H4181*F4181,I4181*G4181)-1</f>
        <v>-1</v>
      </c>
      <c r="AO4181" s="3">
        <f t="shared" si="1724"/>
        <v>200711</v>
      </c>
    </row>
    <row r="4182" spans="1:41" x14ac:dyDescent="0.25">
      <c r="A4182" s="6">
        <v>39390</v>
      </c>
      <c r="B4182" s="1" t="s">
        <v>36</v>
      </c>
      <c r="C4182" s="1" t="s">
        <v>26</v>
      </c>
      <c r="D4182" s="1">
        <v>20</v>
      </c>
      <c r="E4182" s="1">
        <v>7</v>
      </c>
      <c r="F4182">
        <f t="shared" si="1725"/>
        <v>1</v>
      </c>
      <c r="G4182">
        <f t="shared" si="1726"/>
        <v>0</v>
      </c>
      <c r="H4182" s="4">
        <v>1.3921568627451</v>
      </c>
      <c r="I4182" s="4">
        <v>3.1</v>
      </c>
      <c r="J4182" s="4">
        <f t="shared" si="1727"/>
        <v>0.71830985915492862</v>
      </c>
      <c r="K4182" s="4">
        <f t="shared" si="1728"/>
        <v>0.32258064516129031</v>
      </c>
      <c r="L4182" s="17">
        <f t="shared" si="1729"/>
        <v>0.68830985915492859</v>
      </c>
      <c r="M4182" s="17">
        <f t="shared" si="1730"/>
        <v>0.35258064516129028</v>
      </c>
      <c r="N4182" s="34">
        <f t="shared" si="1731"/>
        <v>1.4528340495191345</v>
      </c>
      <c r="O4182" s="12">
        <f t="shared" si="1732"/>
        <v>2.8362305580969811</v>
      </c>
      <c r="P4182" s="4">
        <f t="shared" si="1733"/>
        <v>200711</v>
      </c>
      <c r="Q4182" s="17">
        <f t="shared" si="1734"/>
        <v>1.3921568627451</v>
      </c>
      <c r="R4182" s="17">
        <f t="shared" si="1735"/>
        <v>-3.0261904761904637</v>
      </c>
      <c r="S4182" s="16">
        <f t="shared" si="1736"/>
        <v>-1.6340336134453637</v>
      </c>
      <c r="T4182" s="5">
        <f t="shared" si="1737"/>
        <v>2.2267605633802785</v>
      </c>
      <c r="U4182" s="21">
        <f t="shared" si="1738"/>
        <v>0</v>
      </c>
      <c r="W4182" s="5">
        <f t="shared" si="1739"/>
        <v>0.39215686274509998</v>
      </c>
      <c r="X4182" s="4">
        <f t="shared" si="1740"/>
        <v>-0.28169014084507138</v>
      </c>
      <c r="AE4182" s="4">
        <f t="shared" si="1741"/>
        <v>-0.67384700359017136</v>
      </c>
      <c r="AJ4182" s="3">
        <f t="shared" si="1742"/>
        <v>3.9284155390658104E-2</v>
      </c>
      <c r="AK4182" s="3">
        <f t="shared" si="1743"/>
        <v>3.9284155390658104E-2</v>
      </c>
      <c r="AL4182" s="26">
        <f t="shared" si="1744"/>
        <v>2.2267605633802785</v>
      </c>
      <c r="AM4182" s="26">
        <f ca="1">IF(RAND()&lt;J4182,H4182*F4182,I4182*G4182)-1</f>
        <v>0.39215686274509998</v>
      </c>
      <c r="AN4182" s="26">
        <f ca="1">IF(RAND()&lt;(J4182+(2*F4182-1)*Sheet2!D$109),H4182*F4182,I4182*G4182)-1</f>
        <v>0.39215686274509998</v>
      </c>
      <c r="AO4182" s="3">
        <f t="shared" si="1724"/>
        <v>200711</v>
      </c>
    </row>
    <row r="4183" spans="1:41" x14ac:dyDescent="0.25">
      <c r="A4183" s="6">
        <v>39390</v>
      </c>
      <c r="B4183" s="1" t="s">
        <v>25</v>
      </c>
      <c r="C4183" s="1" t="s">
        <v>49</v>
      </c>
      <c r="D4183" s="1">
        <v>17</v>
      </c>
      <c r="E4183" s="1">
        <v>10</v>
      </c>
      <c r="F4183">
        <f t="shared" si="1725"/>
        <v>1</v>
      </c>
      <c r="G4183">
        <f t="shared" si="1726"/>
        <v>0</v>
      </c>
      <c r="H4183" s="4">
        <v>1.5128205128205101</v>
      </c>
      <c r="I4183" s="4">
        <v>2.7</v>
      </c>
      <c r="J4183" s="4">
        <f t="shared" si="1727"/>
        <v>0.66101694915254361</v>
      </c>
      <c r="K4183" s="4">
        <f t="shared" si="1728"/>
        <v>0.37037037037037035</v>
      </c>
      <c r="L4183" s="17">
        <f t="shared" si="1729"/>
        <v>0.63101694915254358</v>
      </c>
      <c r="M4183" s="17">
        <f t="shared" si="1730"/>
        <v>0.40037037037037038</v>
      </c>
      <c r="N4183" s="34">
        <f t="shared" si="1731"/>
        <v>1.5847434864356671</v>
      </c>
      <c r="O4183" s="12">
        <f t="shared" si="1732"/>
        <v>2.497687326549491</v>
      </c>
      <c r="P4183" s="4">
        <f t="shared" si="1733"/>
        <v>200711</v>
      </c>
      <c r="Q4183" s="17">
        <f t="shared" si="1734"/>
        <v>1.5128205128205101</v>
      </c>
      <c r="R4183" s="17">
        <f t="shared" si="1735"/>
        <v>-2.5382352941176576</v>
      </c>
      <c r="S4183" s="16">
        <f t="shared" si="1736"/>
        <v>-1.0254147812971475</v>
      </c>
      <c r="T4183" s="5">
        <f t="shared" si="1737"/>
        <v>1.7847457627118677</v>
      </c>
      <c r="U4183" s="21">
        <f t="shared" si="1738"/>
        <v>0</v>
      </c>
      <c r="W4183" s="5">
        <f t="shared" si="1739"/>
        <v>0.51282051282051011</v>
      </c>
      <c r="X4183" s="4">
        <f t="shared" si="1740"/>
        <v>-0.33898305084745639</v>
      </c>
      <c r="AE4183" s="4">
        <f t="shared" si="1741"/>
        <v>-0.85180356366796628</v>
      </c>
      <c r="AJ4183" s="3">
        <f t="shared" si="1742"/>
        <v>3.0432136335971971E-2</v>
      </c>
      <c r="AK4183" s="3">
        <f t="shared" si="1743"/>
        <v>3.0432136335971971E-2</v>
      </c>
      <c r="AL4183" s="26">
        <f t="shared" si="1744"/>
        <v>1.7847457627118677</v>
      </c>
      <c r="AM4183" s="26">
        <f ca="1">IF(RAND()&lt;J4183,H4183*F4183,I4183*G4183)-1</f>
        <v>0.51282051282051011</v>
      </c>
      <c r="AN4183" s="26">
        <f ca="1">IF(RAND()&lt;(J4183+(2*F4183-1)*Sheet2!D$109),H4183*F4183,I4183*G4183)-1</f>
        <v>0.51282051282051011</v>
      </c>
      <c r="AO4183" s="3">
        <f t="shared" si="1724"/>
        <v>200711</v>
      </c>
    </row>
    <row r="4184" spans="1:41" x14ac:dyDescent="0.25">
      <c r="A4184" s="6">
        <v>39390</v>
      </c>
      <c r="B4184" s="1" t="s">
        <v>41</v>
      </c>
      <c r="C4184" s="1" t="s">
        <v>23</v>
      </c>
      <c r="D4184" s="1">
        <v>17</v>
      </c>
      <c r="E4184" s="1">
        <v>38</v>
      </c>
      <c r="F4184">
        <f t="shared" si="1725"/>
        <v>0</v>
      </c>
      <c r="G4184">
        <f t="shared" si="1726"/>
        <v>1</v>
      </c>
      <c r="H4184" s="4">
        <v>2.65</v>
      </c>
      <c r="I4184" s="4">
        <v>1.5405405405405399</v>
      </c>
      <c r="J4184" s="4">
        <f t="shared" si="1727"/>
        <v>0.37735849056603776</v>
      </c>
      <c r="K4184" s="4">
        <f t="shared" si="1728"/>
        <v>0.6491228070175441</v>
      </c>
      <c r="L4184" s="17">
        <f t="shared" si="1729"/>
        <v>0.40735849056603779</v>
      </c>
      <c r="M4184" s="17">
        <f t="shared" si="1730"/>
        <v>0.61912280701754407</v>
      </c>
      <c r="N4184" s="34">
        <f t="shared" si="1731"/>
        <v>2.4548402037980543</v>
      </c>
      <c r="O4184" s="12">
        <f t="shared" si="1732"/>
        <v>1.6151884386511755</v>
      </c>
      <c r="P4184" s="4">
        <f t="shared" si="1733"/>
        <v>200711</v>
      </c>
      <c r="Q4184" s="17">
        <f t="shared" si="1734"/>
        <v>1.7201754385964918</v>
      </c>
      <c r="R4184" s="17">
        <f t="shared" si="1735"/>
        <v>-2.4560606060606083</v>
      </c>
      <c r="S4184" s="16">
        <f t="shared" si="1736"/>
        <v>-0.73588516746411647</v>
      </c>
      <c r="T4184" s="5">
        <f t="shared" si="1737"/>
        <v>0.58133605303416602</v>
      </c>
      <c r="U4184" s="21">
        <f t="shared" si="1738"/>
        <v>0</v>
      </c>
      <c r="W4184" s="5">
        <f t="shared" si="1739"/>
        <v>-1</v>
      </c>
      <c r="X4184" s="4">
        <f t="shared" si="1740"/>
        <v>-1</v>
      </c>
      <c r="AE4184" s="4">
        <f t="shared" si="1741"/>
        <v>-2.2726415094339623</v>
      </c>
      <c r="AJ4184" s="3">
        <f t="shared" si="1742"/>
        <v>2.5798129635601574E-2</v>
      </c>
      <c r="AK4184" s="3">
        <f t="shared" si="1743"/>
        <v>2.5798129635601574E-2</v>
      </c>
      <c r="AL4184" s="26">
        <f t="shared" si="1744"/>
        <v>0.58133605303416602</v>
      </c>
      <c r="AM4184" s="26">
        <f ca="1">IF(RAND()&lt;J4184,H4184*F4184,I4184*G4184)-1</f>
        <v>0.5405405405405399</v>
      </c>
      <c r="AN4184" s="26">
        <f ca="1">IF(RAND()&lt;(J4184+(2*F4184-1)*Sheet2!D$109),H4184*F4184,I4184*G4184)-1</f>
        <v>-1</v>
      </c>
      <c r="AO4184" s="3">
        <f t="shared" si="1724"/>
        <v>200711</v>
      </c>
    </row>
    <row r="4185" spans="1:41" x14ac:dyDescent="0.25">
      <c r="A4185" s="6">
        <v>39390</v>
      </c>
      <c r="B4185" s="1" t="s">
        <v>40</v>
      </c>
      <c r="C4185" s="1" t="s">
        <v>33</v>
      </c>
      <c r="D4185" s="1">
        <v>17</v>
      </c>
      <c r="E4185" s="1">
        <v>24</v>
      </c>
      <c r="F4185">
        <f t="shared" si="1725"/>
        <v>0</v>
      </c>
      <c r="G4185">
        <f t="shared" si="1726"/>
        <v>1</v>
      </c>
      <c r="H4185" s="4">
        <v>1.6666666666666701</v>
      </c>
      <c r="I4185" s="4">
        <v>2.2999999999999998</v>
      </c>
      <c r="J4185" s="4">
        <f t="shared" si="1727"/>
        <v>0.59999999999999876</v>
      </c>
      <c r="K4185" s="4">
        <f t="shared" si="1728"/>
        <v>0.43478260869565222</v>
      </c>
      <c r="L4185" s="17">
        <f t="shared" si="1729"/>
        <v>0.62999999999999878</v>
      </c>
      <c r="M4185" s="17">
        <f t="shared" si="1730"/>
        <v>0.40478260869565219</v>
      </c>
      <c r="N4185" s="34">
        <f t="shared" si="1731"/>
        <v>1.5873015873015903</v>
      </c>
      <c r="O4185" s="12">
        <f t="shared" si="1732"/>
        <v>2.4704618689581093</v>
      </c>
      <c r="P4185" s="4">
        <f t="shared" si="1733"/>
        <v>200711</v>
      </c>
      <c r="Q4185" s="17">
        <f t="shared" si="1734"/>
        <v>0.72463768115942184</v>
      </c>
      <c r="R4185" s="17">
        <f t="shared" si="1735"/>
        <v>-2.2692307692307621</v>
      </c>
      <c r="S4185" s="16">
        <f t="shared" si="1736"/>
        <v>-1.5445930880713403</v>
      </c>
      <c r="T4185" s="5">
        <f t="shared" si="1737"/>
        <v>1.379999999999997</v>
      </c>
      <c r="U4185" s="21">
        <f t="shared" si="1738"/>
        <v>0</v>
      </c>
      <c r="W4185" s="5">
        <f t="shared" si="1739"/>
        <v>-1</v>
      </c>
      <c r="X4185" s="4">
        <f t="shared" si="1740"/>
        <v>-1</v>
      </c>
      <c r="AE4185" s="4">
        <f t="shared" si="1741"/>
        <v>-1.0666666666666713</v>
      </c>
      <c r="AJ4185" s="3">
        <f t="shared" si="1742"/>
        <v>3.3613445378150142E-2</v>
      </c>
      <c r="AK4185" s="3">
        <f t="shared" si="1743"/>
        <v>3.3613445378150253E-2</v>
      </c>
      <c r="AL4185" s="26">
        <f t="shared" si="1744"/>
        <v>1.379999999999997</v>
      </c>
      <c r="AM4185" s="26">
        <f ca="1">IF(RAND()&lt;J4185,H4185*F4185,I4185*G4185)-1</f>
        <v>1.2999999999999998</v>
      </c>
      <c r="AN4185" s="26">
        <f ca="1">IF(RAND()&lt;(J4185+(2*F4185-1)*Sheet2!D$109),H4185*F4185,I4185*G4185)-1</f>
        <v>-1</v>
      </c>
      <c r="AO4185" s="3">
        <f t="shared" si="1724"/>
        <v>200711</v>
      </c>
    </row>
    <row r="4186" spans="1:41" x14ac:dyDescent="0.25">
      <c r="A4186" s="6">
        <v>39390</v>
      </c>
      <c r="B4186" s="1" t="s">
        <v>39</v>
      </c>
      <c r="C4186" s="1" t="s">
        <v>34</v>
      </c>
      <c r="D4186" s="1">
        <v>20</v>
      </c>
      <c r="E4186" s="1">
        <v>23</v>
      </c>
      <c r="F4186">
        <f t="shared" si="1725"/>
        <v>0</v>
      </c>
      <c r="G4186">
        <f t="shared" si="1726"/>
        <v>1</v>
      </c>
      <c r="H4186" s="4">
        <v>2.75</v>
      </c>
      <c r="I4186" s="4">
        <v>1.47619047619048</v>
      </c>
      <c r="J4186" s="4">
        <f t="shared" si="1727"/>
        <v>0.36363636363636365</v>
      </c>
      <c r="K4186" s="4">
        <f t="shared" si="1728"/>
        <v>0.67741935483870785</v>
      </c>
      <c r="L4186" s="17">
        <f t="shared" si="1729"/>
        <v>0.39363636363636367</v>
      </c>
      <c r="M4186" s="17">
        <f t="shared" si="1730"/>
        <v>0.64741935483870783</v>
      </c>
      <c r="N4186" s="34">
        <f t="shared" si="1731"/>
        <v>2.5404157043879905</v>
      </c>
      <c r="O4186" s="12">
        <f t="shared" si="1732"/>
        <v>1.54459392127554</v>
      </c>
      <c r="P4186" s="4">
        <f t="shared" si="1733"/>
        <v>200711</v>
      </c>
      <c r="Q4186" s="17">
        <f t="shared" si="1734"/>
        <v>1.8629032258064468</v>
      </c>
      <c r="R4186" s="17">
        <f t="shared" si="1735"/>
        <v>-2.6714285714285539</v>
      </c>
      <c r="S4186" s="16">
        <f t="shared" si="1736"/>
        <v>-0.80852534562210709</v>
      </c>
      <c r="T4186" s="5">
        <f t="shared" si="1737"/>
        <v>0.53679653679653816</v>
      </c>
      <c r="U4186" s="21">
        <f t="shared" si="1738"/>
        <v>0</v>
      </c>
      <c r="W4186" s="5">
        <f t="shared" si="1739"/>
        <v>-1</v>
      </c>
      <c r="X4186" s="4">
        <f t="shared" si="1740"/>
        <v>-1</v>
      </c>
      <c r="AE4186" s="4">
        <f t="shared" si="1741"/>
        <v>-2.3863636363636362</v>
      </c>
      <c r="AJ4186" s="3">
        <f t="shared" si="1742"/>
        <v>3.9436619718308252E-2</v>
      </c>
      <c r="AK4186" s="3">
        <f t="shared" si="1743"/>
        <v>3.9436619718308141E-2</v>
      </c>
      <c r="AL4186" s="26">
        <f t="shared" si="1744"/>
        <v>0.53679653679653816</v>
      </c>
      <c r="AM4186" s="26">
        <f ca="1">IF(RAND()&lt;J4186,H4186*F4186,I4186*G4186)-1</f>
        <v>-1</v>
      </c>
      <c r="AN4186" s="26">
        <f ca="1">IF(RAND()&lt;(J4186+(2*F4186-1)*Sheet2!D$109),H4186*F4186,I4186*G4186)-1</f>
        <v>-1</v>
      </c>
      <c r="AO4186" s="3">
        <f t="shared" si="1724"/>
        <v>200711</v>
      </c>
    </row>
    <row r="4187" spans="1:41" x14ac:dyDescent="0.25">
      <c r="A4187" s="6">
        <v>39390</v>
      </c>
      <c r="B4187" s="1" t="s">
        <v>28</v>
      </c>
      <c r="C4187" s="1" t="s">
        <v>42</v>
      </c>
      <c r="D4187" s="1">
        <v>41</v>
      </c>
      <c r="E4187" s="1">
        <v>24</v>
      </c>
      <c r="F4187">
        <f t="shared" si="1725"/>
        <v>1</v>
      </c>
      <c r="G4187">
        <f t="shared" si="1726"/>
        <v>0</v>
      </c>
      <c r="H4187" s="4">
        <v>1.5263157894736801</v>
      </c>
      <c r="I4187" s="4">
        <v>2.7</v>
      </c>
      <c r="J4187" s="4">
        <f t="shared" si="1727"/>
        <v>0.6551724137931052</v>
      </c>
      <c r="K4187" s="4">
        <f t="shared" si="1728"/>
        <v>0.37037037037037035</v>
      </c>
      <c r="L4187" s="17">
        <f t="shared" si="1729"/>
        <v>0.62517241379310518</v>
      </c>
      <c r="M4187" s="17">
        <f t="shared" si="1730"/>
        <v>0.40037037037037038</v>
      </c>
      <c r="N4187" s="34">
        <f t="shared" si="1731"/>
        <v>1.5995587424158808</v>
      </c>
      <c r="O4187" s="12">
        <f t="shared" si="1732"/>
        <v>2.497687326549491</v>
      </c>
      <c r="P4187" s="4">
        <f t="shared" si="1733"/>
        <v>200711</v>
      </c>
      <c r="Q4187" s="17">
        <f t="shared" si="1734"/>
        <v>1.5263157894736801</v>
      </c>
      <c r="R4187" s="17">
        <f t="shared" si="1735"/>
        <v>-2.4882352941176622</v>
      </c>
      <c r="S4187" s="16">
        <f t="shared" si="1736"/>
        <v>-0.96191950464398213</v>
      </c>
      <c r="T4187" s="5">
        <f t="shared" si="1737"/>
        <v>1.7689655172413843</v>
      </c>
      <c r="U4187" s="21">
        <f t="shared" si="1738"/>
        <v>0</v>
      </c>
      <c r="W4187" s="5">
        <f t="shared" si="1739"/>
        <v>0.52631578947368007</v>
      </c>
      <c r="X4187" s="4">
        <f t="shared" si="1740"/>
        <v>-0.3448275862068948</v>
      </c>
      <c r="AE4187" s="4">
        <f t="shared" si="1741"/>
        <v>-0.87114337568057487</v>
      </c>
      <c r="AJ4187" s="3">
        <f t="shared" si="1742"/>
        <v>2.4906600249067767E-2</v>
      </c>
      <c r="AK4187" s="3">
        <f t="shared" si="1743"/>
        <v>2.4906600249067767E-2</v>
      </c>
      <c r="AL4187" s="26">
        <f t="shared" si="1744"/>
        <v>1.7689655172413843</v>
      </c>
      <c r="AM4187" s="26">
        <f ca="1">IF(RAND()&lt;J4187,H4187*F4187,I4187*G4187)-1</f>
        <v>0.52631578947368007</v>
      </c>
      <c r="AN4187" s="26">
        <f ca="1">IF(RAND()&lt;(J4187+(2*F4187-1)*Sheet2!D$109),H4187*F4187,I4187*G4187)-1</f>
        <v>0.52631578947368007</v>
      </c>
      <c r="AO4187" s="3">
        <f t="shared" si="1724"/>
        <v>200711</v>
      </c>
    </row>
    <row r="4188" spans="1:41" x14ac:dyDescent="0.25">
      <c r="A4188" s="6">
        <v>39390</v>
      </c>
      <c r="B4188" s="1" t="s">
        <v>46</v>
      </c>
      <c r="C4188" s="1" t="s">
        <v>50</v>
      </c>
      <c r="D4188" s="1">
        <v>35</v>
      </c>
      <c r="E4188" s="1">
        <v>17</v>
      </c>
      <c r="F4188">
        <f t="shared" si="1725"/>
        <v>1</v>
      </c>
      <c r="G4188">
        <f t="shared" si="1726"/>
        <v>0</v>
      </c>
      <c r="H4188" s="4">
        <v>3.8</v>
      </c>
      <c r="I4188" s="4">
        <v>1.29411764705882</v>
      </c>
      <c r="J4188" s="4">
        <f t="shared" si="1727"/>
        <v>0.26315789473684209</v>
      </c>
      <c r="K4188" s="4">
        <f t="shared" si="1728"/>
        <v>0.77272727272727482</v>
      </c>
      <c r="L4188" s="17">
        <f t="shared" si="1729"/>
        <v>0.23315789473684209</v>
      </c>
      <c r="M4188" s="17">
        <f t="shared" si="1730"/>
        <v>0.80272727272727484</v>
      </c>
      <c r="N4188" s="34">
        <f t="shared" si="1731"/>
        <v>4.288939051918736</v>
      </c>
      <c r="O4188" s="12">
        <f t="shared" si="1732"/>
        <v>1.2457531143827827</v>
      </c>
      <c r="P4188" s="4">
        <f t="shared" si="1733"/>
        <v>200711</v>
      </c>
      <c r="Q4188" s="17">
        <f t="shared" si="1734"/>
        <v>3.8</v>
      </c>
      <c r="R4188" s="17">
        <f t="shared" si="1735"/>
        <v>-3.7571428571428975</v>
      </c>
      <c r="S4188" s="16">
        <f t="shared" si="1736"/>
        <v>4.2857142857102293E-2</v>
      </c>
      <c r="T4188" s="5">
        <f t="shared" si="1737"/>
        <v>0.34055727554179477</v>
      </c>
      <c r="U4188" s="21">
        <f t="shared" si="1738"/>
        <v>0</v>
      </c>
      <c r="W4188" s="5">
        <f t="shared" si="1739"/>
        <v>2.8</v>
      </c>
      <c r="X4188" s="4">
        <f t="shared" si="1740"/>
        <v>-0.73684210526315796</v>
      </c>
      <c r="AE4188" s="4">
        <f t="shared" si="1741"/>
        <v>-3.5368421052631582</v>
      </c>
      <c r="AJ4188" s="3">
        <f t="shared" si="1742"/>
        <v>3.4642032332565464E-2</v>
      </c>
      <c r="AK4188" s="3">
        <f t="shared" si="1743"/>
        <v>3.4642032332565464E-2</v>
      </c>
      <c r="AL4188" s="26">
        <f t="shared" si="1744"/>
        <v>0.34055727554179477</v>
      </c>
      <c r="AM4188" s="26">
        <f ca="1">IF(RAND()&lt;J4188,H4188*F4188,I4188*G4188)-1</f>
        <v>-1</v>
      </c>
      <c r="AN4188" s="26">
        <f ca="1">IF(RAND()&lt;(J4188+(2*F4188-1)*Sheet2!D$109),H4188*F4188,I4188*G4188)-1</f>
        <v>-1</v>
      </c>
      <c r="AO4188" s="3">
        <f t="shared" si="1724"/>
        <v>200711</v>
      </c>
    </row>
    <row r="4189" spans="1:41" x14ac:dyDescent="0.25">
      <c r="A4189" s="6">
        <v>39390</v>
      </c>
      <c r="B4189" s="1" t="s">
        <v>35</v>
      </c>
      <c r="C4189" s="1" t="s">
        <v>48</v>
      </c>
      <c r="D4189" s="1">
        <v>22</v>
      </c>
      <c r="E4189" s="1">
        <v>33</v>
      </c>
      <c r="F4189">
        <f t="shared" si="1725"/>
        <v>0</v>
      </c>
      <c r="G4189">
        <f t="shared" si="1726"/>
        <v>1</v>
      </c>
      <c r="H4189" s="4">
        <v>1.68965517241379</v>
      </c>
      <c r="I4189" s="4">
        <v>2.25</v>
      </c>
      <c r="J4189" s="4">
        <f t="shared" si="1727"/>
        <v>0.59183673469387865</v>
      </c>
      <c r="K4189" s="4">
        <f t="shared" si="1728"/>
        <v>0.44444444444444442</v>
      </c>
      <c r="L4189" s="17">
        <f t="shared" si="1729"/>
        <v>0.62183673469387868</v>
      </c>
      <c r="M4189" s="17">
        <f t="shared" si="1730"/>
        <v>0.41444444444444439</v>
      </c>
      <c r="N4189" s="34">
        <f t="shared" si="1731"/>
        <v>1.6081391532655041</v>
      </c>
      <c r="O4189" s="12">
        <f t="shared" si="1732"/>
        <v>2.4128686327077751</v>
      </c>
      <c r="P4189" s="4">
        <f t="shared" si="1733"/>
        <v>200711</v>
      </c>
      <c r="Q4189" s="17">
        <f t="shared" si="1734"/>
        <v>0.75095785440612894</v>
      </c>
      <c r="R4189" s="17">
        <f t="shared" si="1735"/>
        <v>-2.2500000000000062</v>
      </c>
      <c r="S4189" s="16">
        <f t="shared" si="1736"/>
        <v>-1.4990421455938772</v>
      </c>
      <c r="T4189" s="5">
        <f t="shared" si="1737"/>
        <v>1.3316326530612268</v>
      </c>
      <c r="U4189" s="21">
        <f t="shared" si="1738"/>
        <v>0</v>
      </c>
      <c r="W4189" s="5">
        <f t="shared" si="1739"/>
        <v>-1</v>
      </c>
      <c r="X4189" s="4">
        <f t="shared" si="1740"/>
        <v>-1</v>
      </c>
      <c r="AE4189" s="4">
        <f t="shared" si="1741"/>
        <v>-1.0978184377199114</v>
      </c>
      <c r="AJ4189" s="3">
        <f t="shared" si="1742"/>
        <v>3.5010940919038225E-2</v>
      </c>
      <c r="AK4189" s="3">
        <f t="shared" si="1743"/>
        <v>3.5010940919038225E-2</v>
      </c>
      <c r="AL4189" s="26">
        <f t="shared" si="1744"/>
        <v>1.3316326530612268</v>
      </c>
      <c r="AM4189" s="26">
        <f ca="1">IF(RAND()&lt;J4189,H4189*F4189,I4189*G4189)-1</f>
        <v>-1</v>
      </c>
      <c r="AN4189" s="26">
        <f ca="1">IF(RAND()&lt;(J4189+(2*F4189-1)*Sheet2!D$109),H4189*F4189,I4189*G4189)-1</f>
        <v>1.25</v>
      </c>
      <c r="AO4189" s="3">
        <f t="shared" si="1724"/>
        <v>200711</v>
      </c>
    </row>
    <row r="4190" spans="1:41" x14ac:dyDescent="0.25">
      <c r="A4190" s="6">
        <v>39390</v>
      </c>
      <c r="B4190" s="1" t="s">
        <v>22</v>
      </c>
      <c r="C4190" s="1" t="s">
        <v>38</v>
      </c>
      <c r="D4190" s="1">
        <v>20</v>
      </c>
      <c r="E4190" s="1">
        <v>24</v>
      </c>
      <c r="F4190">
        <f t="shared" si="1725"/>
        <v>0</v>
      </c>
      <c r="G4190">
        <f t="shared" si="1726"/>
        <v>1</v>
      </c>
      <c r="H4190" s="4">
        <v>2.85</v>
      </c>
      <c r="I4190" s="4">
        <v>1.44444444444444</v>
      </c>
      <c r="J4190" s="4">
        <f t="shared" si="1727"/>
        <v>0.35087719298245612</v>
      </c>
      <c r="K4190" s="4">
        <f t="shared" si="1728"/>
        <v>0.6923076923076944</v>
      </c>
      <c r="L4190" s="17">
        <f t="shared" si="1729"/>
        <v>0.38087719298245615</v>
      </c>
      <c r="M4190" s="17">
        <f t="shared" si="1730"/>
        <v>0.66230769230769437</v>
      </c>
      <c r="N4190" s="34">
        <f t="shared" si="1731"/>
        <v>2.62551819438047</v>
      </c>
      <c r="O4190" s="12">
        <f t="shared" si="1732"/>
        <v>1.509872241579554</v>
      </c>
      <c r="P4190" s="4">
        <f t="shared" si="1733"/>
        <v>200711</v>
      </c>
      <c r="Q4190" s="17">
        <f t="shared" si="1734"/>
        <v>1.9730769230769292</v>
      </c>
      <c r="R4190" s="17">
        <f t="shared" si="1735"/>
        <v>-2.790540540540563</v>
      </c>
      <c r="S4190" s="16">
        <f t="shared" si="1736"/>
        <v>-0.81746361746363383</v>
      </c>
      <c r="T4190" s="5">
        <f t="shared" si="1737"/>
        <v>0.5068226120857684</v>
      </c>
      <c r="U4190" s="21">
        <f t="shared" si="1738"/>
        <v>0</v>
      </c>
      <c r="W4190" s="5">
        <f t="shared" si="1739"/>
        <v>-1</v>
      </c>
      <c r="X4190" s="4">
        <f t="shared" si="1740"/>
        <v>-1</v>
      </c>
      <c r="AE4190" s="4">
        <f t="shared" si="1741"/>
        <v>-2.4991228070175442</v>
      </c>
      <c r="AJ4190" s="3">
        <f t="shared" si="1742"/>
        <v>4.139715394566823E-2</v>
      </c>
      <c r="AK4190" s="3">
        <f t="shared" si="1743"/>
        <v>4.1397153945668008E-2</v>
      </c>
      <c r="AL4190" s="26">
        <f t="shared" si="1744"/>
        <v>0.5068226120857684</v>
      </c>
      <c r="AM4190" s="26">
        <f ca="1">IF(RAND()&lt;J4190,H4190*F4190,I4190*G4190)-1</f>
        <v>0.44444444444443998</v>
      </c>
      <c r="AN4190" s="26">
        <f ca="1">IF(RAND()&lt;(J4190+(2*F4190-1)*Sheet2!D$109),H4190*F4190,I4190*G4190)-1</f>
        <v>0.44444444444443998</v>
      </c>
      <c r="AO4190" s="3">
        <f t="shared" si="1724"/>
        <v>200711</v>
      </c>
    </row>
    <row r="4191" spans="1:41" x14ac:dyDescent="0.25">
      <c r="A4191" s="6">
        <v>39390</v>
      </c>
      <c r="B4191" s="1" t="s">
        <v>19</v>
      </c>
      <c r="C4191" s="1" t="s">
        <v>21</v>
      </c>
      <c r="D4191" s="1">
        <v>44</v>
      </c>
      <c r="E4191" s="1">
        <v>7</v>
      </c>
      <c r="F4191">
        <f t="shared" si="1725"/>
        <v>1</v>
      </c>
      <c r="G4191">
        <f t="shared" si="1726"/>
        <v>0</v>
      </c>
      <c r="H4191" s="4">
        <v>1.6666666666666701</v>
      </c>
      <c r="I4191" s="4">
        <v>2.2999999999999998</v>
      </c>
      <c r="J4191" s="4">
        <f t="shared" si="1727"/>
        <v>0.59999999999999876</v>
      </c>
      <c r="K4191" s="4">
        <f t="shared" si="1728"/>
        <v>0.43478260869565222</v>
      </c>
      <c r="L4191" s="17">
        <f t="shared" si="1729"/>
        <v>0.56999999999999873</v>
      </c>
      <c r="M4191" s="17">
        <f t="shared" si="1730"/>
        <v>0.46478260869565224</v>
      </c>
      <c r="N4191" s="34">
        <f t="shared" si="1731"/>
        <v>1.7543859649122846</v>
      </c>
      <c r="O4191" s="12">
        <f t="shared" si="1732"/>
        <v>2.1515434985968191</v>
      </c>
      <c r="P4191" s="4">
        <f t="shared" si="1733"/>
        <v>200711</v>
      </c>
      <c r="Q4191" s="17">
        <f t="shared" si="1734"/>
        <v>1.6666666666666701</v>
      </c>
      <c r="R4191" s="17">
        <f t="shared" si="1735"/>
        <v>-2.2692307692307621</v>
      </c>
      <c r="S4191" s="16">
        <f t="shared" si="1736"/>
        <v>-0.60256410256409199</v>
      </c>
      <c r="T4191" s="5">
        <f t="shared" si="1737"/>
        <v>1.379999999999997</v>
      </c>
      <c r="U4191" s="21">
        <f t="shared" si="1738"/>
        <v>0</v>
      </c>
      <c r="W4191" s="5">
        <f t="shared" si="1739"/>
        <v>0.66666666666667007</v>
      </c>
      <c r="X4191" s="4">
        <f t="shared" si="1740"/>
        <v>-0.40000000000000124</v>
      </c>
      <c r="AE4191" s="4">
        <f t="shared" si="1741"/>
        <v>-1.0666666666666713</v>
      </c>
      <c r="AJ4191" s="3">
        <f t="shared" si="1742"/>
        <v>3.3613445378150142E-2</v>
      </c>
      <c r="AK4191" s="3">
        <f t="shared" si="1743"/>
        <v>3.3613445378150142E-2</v>
      </c>
      <c r="AL4191" s="26">
        <f t="shared" si="1744"/>
        <v>1.379999999999997</v>
      </c>
      <c r="AM4191" s="26">
        <f ca="1">IF(RAND()&lt;J4191,H4191*F4191,I4191*G4191)-1</f>
        <v>-1</v>
      </c>
      <c r="AN4191" s="26">
        <f ca="1">IF(RAND()&lt;(J4191+(2*F4191-1)*Sheet2!D$109),H4191*F4191,I4191*G4191)-1</f>
        <v>0.66666666666667007</v>
      </c>
      <c r="AO4191" s="3">
        <f t="shared" si="1724"/>
        <v>200711</v>
      </c>
    </row>
    <row r="4192" spans="1:41" x14ac:dyDescent="0.25">
      <c r="A4192" s="6">
        <v>39390</v>
      </c>
      <c r="B4192" s="1" t="s">
        <v>44</v>
      </c>
      <c r="C4192" s="1" t="s">
        <v>47</v>
      </c>
      <c r="D4192" s="1">
        <v>33</v>
      </c>
      <c r="E4192" s="1">
        <v>30</v>
      </c>
      <c r="F4192">
        <f t="shared" si="1725"/>
        <v>1</v>
      </c>
      <c r="G4192">
        <f t="shared" si="1726"/>
        <v>0</v>
      </c>
      <c r="H4192" s="4">
        <v>1.8695652173913</v>
      </c>
      <c r="I4192" s="4">
        <v>1.9523809523809499</v>
      </c>
      <c r="J4192" s="4">
        <f t="shared" si="1727"/>
        <v>0.53488372093023384</v>
      </c>
      <c r="K4192" s="4">
        <f t="shared" si="1728"/>
        <v>0.51219512195122019</v>
      </c>
      <c r="L4192" s="17">
        <f t="shared" si="1729"/>
        <v>0.50488372093023381</v>
      </c>
      <c r="M4192" s="17">
        <f t="shared" si="1730"/>
        <v>0.54219512195122022</v>
      </c>
      <c r="N4192" s="34">
        <f t="shared" si="1731"/>
        <v>1.9806540764624547</v>
      </c>
      <c r="O4192" s="12">
        <f t="shared" si="1732"/>
        <v>1.8443544759334209</v>
      </c>
      <c r="P4192" s="4">
        <f t="shared" si="1733"/>
        <v>200711</v>
      </c>
      <c r="Q4192" s="17">
        <f t="shared" si="1734"/>
        <v>1.8695652173913</v>
      </c>
      <c r="R4192" s="17">
        <f t="shared" si="1735"/>
        <v>-2.2000000000000082</v>
      </c>
      <c r="S4192" s="16">
        <f t="shared" si="1736"/>
        <v>-0.33043478260870818</v>
      </c>
      <c r="T4192" s="5">
        <f t="shared" si="1737"/>
        <v>1.044296788482836</v>
      </c>
      <c r="U4192" s="21">
        <f t="shared" si="1738"/>
        <v>0</v>
      </c>
      <c r="W4192" s="5">
        <f t="shared" si="1739"/>
        <v>0.86956521739129999</v>
      </c>
      <c r="X4192" s="4">
        <f t="shared" si="1740"/>
        <v>-0.46511627906976616</v>
      </c>
      <c r="AE4192" s="4">
        <f t="shared" si="1741"/>
        <v>-1.3346814964610658</v>
      </c>
      <c r="AJ4192" s="3">
        <f t="shared" si="1742"/>
        <v>4.4962080173349572E-2</v>
      </c>
      <c r="AK4192" s="3">
        <f t="shared" si="1743"/>
        <v>4.4962080173349572E-2</v>
      </c>
      <c r="AL4192" s="26">
        <f t="shared" si="1744"/>
        <v>1.044296788482836</v>
      </c>
      <c r="AM4192" s="26">
        <f ca="1">IF(RAND()&lt;J4192,H4192*F4192,I4192*G4192)-1</f>
        <v>0.86956521739129999</v>
      </c>
      <c r="AN4192" s="26">
        <f ca="1">IF(RAND()&lt;(J4192+(2*F4192-1)*Sheet2!D$109),H4192*F4192,I4192*G4192)-1</f>
        <v>0.86956521739129999</v>
      </c>
      <c r="AO4192" s="3">
        <f t="shared" si="1724"/>
        <v>200711</v>
      </c>
    </row>
    <row r="4193" spans="1:41" x14ac:dyDescent="0.25">
      <c r="A4193" s="6">
        <v>39390</v>
      </c>
      <c r="B4193" s="1" t="s">
        <v>32</v>
      </c>
      <c r="C4193" s="1" t="s">
        <v>30</v>
      </c>
      <c r="D4193" s="1">
        <v>33</v>
      </c>
      <c r="E4193" s="1">
        <v>21</v>
      </c>
      <c r="F4193">
        <f t="shared" si="1725"/>
        <v>1</v>
      </c>
      <c r="G4193">
        <f t="shared" si="1726"/>
        <v>0</v>
      </c>
      <c r="H4193" s="4">
        <v>1.8695652173913</v>
      </c>
      <c r="I4193" s="4">
        <v>1.9523809523809499</v>
      </c>
      <c r="J4193" s="4">
        <f t="shared" si="1727"/>
        <v>0.53488372093023384</v>
      </c>
      <c r="K4193" s="4">
        <f t="shared" si="1728"/>
        <v>0.51219512195122019</v>
      </c>
      <c r="L4193" s="17">
        <f t="shared" si="1729"/>
        <v>0.50488372093023381</v>
      </c>
      <c r="M4193" s="17">
        <f t="shared" si="1730"/>
        <v>0.54219512195122022</v>
      </c>
      <c r="N4193" s="34">
        <f t="shared" si="1731"/>
        <v>1.9806540764624547</v>
      </c>
      <c r="O4193" s="12">
        <f t="shared" si="1732"/>
        <v>1.8443544759334209</v>
      </c>
      <c r="P4193" s="4">
        <f t="shared" si="1733"/>
        <v>200711</v>
      </c>
      <c r="Q4193" s="17">
        <f t="shared" si="1734"/>
        <v>1.8695652173913</v>
      </c>
      <c r="R4193" s="17">
        <f t="shared" si="1735"/>
        <v>-2.2000000000000082</v>
      </c>
      <c r="S4193" s="16">
        <f t="shared" si="1736"/>
        <v>-0.33043478260870818</v>
      </c>
      <c r="T4193" s="5">
        <f t="shared" si="1737"/>
        <v>1.044296788482836</v>
      </c>
      <c r="U4193" s="21">
        <f t="shared" si="1738"/>
        <v>0</v>
      </c>
      <c r="W4193" s="5">
        <f t="shared" si="1739"/>
        <v>0.86956521739129999</v>
      </c>
      <c r="X4193" s="4">
        <f t="shared" si="1740"/>
        <v>-0.46511627906976616</v>
      </c>
      <c r="AE4193" s="4">
        <f t="shared" si="1741"/>
        <v>-1.3346814964610658</v>
      </c>
      <c r="AJ4193" s="3">
        <f t="shared" si="1742"/>
        <v>4.4962080173349572E-2</v>
      </c>
      <c r="AK4193" s="3">
        <f t="shared" si="1743"/>
        <v>4.4962080173349572E-2</v>
      </c>
      <c r="AL4193" s="26">
        <f t="shared" si="1744"/>
        <v>1.044296788482836</v>
      </c>
      <c r="AM4193" s="26">
        <f ca="1">IF(RAND()&lt;J4193,H4193*F4193,I4193*G4193)-1</f>
        <v>0.86956521739129999</v>
      </c>
      <c r="AN4193" s="26">
        <f ca="1">IF(RAND()&lt;(J4193+(2*F4193-1)*Sheet2!D$109),H4193*F4193,I4193*G4193)-1</f>
        <v>0.86956521739129999</v>
      </c>
      <c r="AO4193" s="3">
        <f t="shared" si="1724"/>
        <v>200711</v>
      </c>
    </row>
    <row r="4194" spans="1:41" x14ac:dyDescent="0.25">
      <c r="A4194" s="6">
        <v>39390</v>
      </c>
      <c r="B4194" s="1" t="s">
        <v>27</v>
      </c>
      <c r="C4194" s="1" t="s">
        <v>24</v>
      </c>
      <c r="D4194" s="1">
        <v>20</v>
      </c>
      <c r="E4194" s="1">
        <v>16</v>
      </c>
      <c r="F4194">
        <f t="shared" si="1725"/>
        <v>1</v>
      </c>
      <c r="G4194">
        <f t="shared" si="1726"/>
        <v>0</v>
      </c>
      <c r="H4194" s="4">
        <v>1.5</v>
      </c>
      <c r="I4194" s="4">
        <v>2.75</v>
      </c>
      <c r="J4194" s="4">
        <f t="shared" si="1727"/>
        <v>0.66666666666666663</v>
      </c>
      <c r="K4194" s="4">
        <f t="shared" si="1728"/>
        <v>0.36363636363636365</v>
      </c>
      <c r="L4194" s="17">
        <f t="shared" si="1729"/>
        <v>0.6366666666666666</v>
      </c>
      <c r="M4194" s="17">
        <f t="shared" si="1730"/>
        <v>0.39363636363636367</v>
      </c>
      <c r="N4194" s="34">
        <f t="shared" si="1731"/>
        <v>1.5706806282722514</v>
      </c>
      <c r="O4194" s="12">
        <f t="shared" si="1732"/>
        <v>2.5404157043879905</v>
      </c>
      <c r="P4194" s="4">
        <f t="shared" si="1733"/>
        <v>200711</v>
      </c>
      <c r="Q4194" s="17">
        <f t="shared" si="1734"/>
        <v>1.5</v>
      </c>
      <c r="R4194" s="17">
        <f t="shared" si="1735"/>
        <v>-2.5714285714285712</v>
      </c>
      <c r="S4194" s="16">
        <f t="shared" si="1736"/>
        <v>-1.0714285714285712</v>
      </c>
      <c r="T4194" s="5">
        <f t="shared" si="1737"/>
        <v>1.8333333333333333</v>
      </c>
      <c r="U4194" s="21">
        <f t="shared" si="1738"/>
        <v>0</v>
      </c>
      <c r="W4194" s="5">
        <f t="shared" si="1739"/>
        <v>0.5</v>
      </c>
      <c r="X4194" s="4">
        <f t="shared" si="1740"/>
        <v>-0.33333333333333337</v>
      </c>
      <c r="AE4194" s="4">
        <f t="shared" si="1741"/>
        <v>-0.83333333333333337</v>
      </c>
      <c r="AJ4194" s="3">
        <f t="shared" si="1742"/>
        <v>2.9411764705882359E-2</v>
      </c>
      <c r="AK4194" s="3">
        <f t="shared" si="1743"/>
        <v>2.941176470588247E-2</v>
      </c>
      <c r="AL4194" s="26">
        <f t="shared" si="1744"/>
        <v>1.8333333333333333</v>
      </c>
      <c r="AM4194" s="26">
        <f ca="1">IF(RAND()&lt;J4194,H4194*F4194,I4194*G4194)-1</f>
        <v>-1</v>
      </c>
      <c r="AN4194" s="26">
        <f ca="1">IF(RAND()&lt;(J4194+(2*F4194-1)*Sheet2!D$109),H4194*F4194,I4194*G4194)-1</f>
        <v>0.5</v>
      </c>
      <c r="AO4194" s="3">
        <f t="shared" si="1724"/>
        <v>200711</v>
      </c>
    </row>
    <row r="4195" spans="1:41" x14ac:dyDescent="0.25">
      <c r="A4195" s="6">
        <v>39384</v>
      </c>
      <c r="B4195" s="1" t="s">
        <v>21</v>
      </c>
      <c r="C4195" s="1" t="s">
        <v>48</v>
      </c>
      <c r="D4195" s="1">
        <v>13</v>
      </c>
      <c r="E4195" s="1">
        <v>19</v>
      </c>
      <c r="F4195">
        <f t="shared" si="1725"/>
        <v>0</v>
      </c>
      <c r="G4195">
        <f t="shared" si="1726"/>
        <v>1</v>
      </c>
      <c r="H4195" s="4">
        <v>1.6666666666666701</v>
      </c>
      <c r="I4195" s="4">
        <v>2.2999999999999998</v>
      </c>
      <c r="J4195" s="4">
        <f t="shared" si="1727"/>
        <v>0.59999999999999876</v>
      </c>
      <c r="K4195" s="4">
        <f t="shared" si="1728"/>
        <v>0.43478260869565222</v>
      </c>
      <c r="L4195" s="17">
        <f t="shared" si="1729"/>
        <v>0.62999999999999878</v>
      </c>
      <c r="M4195" s="17">
        <f t="shared" si="1730"/>
        <v>0.40478260869565219</v>
      </c>
      <c r="N4195" s="34">
        <f t="shared" si="1731"/>
        <v>1.5873015873015903</v>
      </c>
      <c r="O4195" s="12">
        <f t="shared" si="1732"/>
        <v>2.4704618689581093</v>
      </c>
      <c r="P4195" s="4">
        <f t="shared" si="1733"/>
        <v>200710</v>
      </c>
      <c r="Q4195" s="17">
        <f t="shared" si="1734"/>
        <v>0.72463768115942184</v>
      </c>
      <c r="R4195" s="17">
        <f t="shared" si="1735"/>
        <v>-2.2692307692307621</v>
      </c>
      <c r="S4195" s="16">
        <f t="shared" si="1736"/>
        <v>-1.5445930880713403</v>
      </c>
      <c r="T4195" s="5">
        <f t="shared" si="1737"/>
        <v>1.379999999999997</v>
      </c>
      <c r="U4195" s="21">
        <f t="shared" si="1738"/>
        <v>0</v>
      </c>
      <c r="W4195" s="5">
        <f t="shared" si="1739"/>
        <v>-1</v>
      </c>
      <c r="X4195" s="4">
        <f t="shared" si="1740"/>
        <v>-1</v>
      </c>
      <c r="AE4195" s="4">
        <f t="shared" si="1741"/>
        <v>-1.0666666666666713</v>
      </c>
      <c r="AJ4195" s="3">
        <f t="shared" si="1742"/>
        <v>3.3613445378150142E-2</v>
      </c>
      <c r="AK4195" s="3">
        <f t="shared" si="1743"/>
        <v>3.3613445378150253E-2</v>
      </c>
      <c r="AL4195" s="26">
        <f t="shared" si="1744"/>
        <v>1.379999999999997</v>
      </c>
      <c r="AM4195" s="26">
        <f ca="1">IF(RAND()&lt;J4195,H4195*F4195,I4195*G4195)-1</f>
        <v>1.2999999999999998</v>
      </c>
      <c r="AN4195" s="26">
        <f ca="1">IF(RAND()&lt;(J4195+(2*F4195-1)*Sheet2!D$109),H4195*F4195,I4195*G4195)-1</f>
        <v>-1</v>
      </c>
      <c r="AO4195" s="3">
        <f t="shared" si="1724"/>
        <v>200710</v>
      </c>
    </row>
    <row r="4196" spans="1:41" x14ac:dyDescent="0.25">
      <c r="A4196" s="6">
        <v>39383</v>
      </c>
      <c r="B4196" s="1" t="s">
        <v>36</v>
      </c>
      <c r="C4196" s="1" t="s">
        <v>40</v>
      </c>
      <c r="D4196" s="1">
        <v>13</v>
      </c>
      <c r="E4196" s="1">
        <v>9</v>
      </c>
      <c r="F4196">
        <f t="shared" si="1725"/>
        <v>1</v>
      </c>
      <c r="G4196">
        <f t="shared" si="1726"/>
        <v>0</v>
      </c>
      <c r="H4196" s="4">
        <v>1.28571428571429</v>
      </c>
      <c r="I4196" s="4">
        <v>3.8</v>
      </c>
      <c r="J4196" s="4">
        <f t="shared" si="1727"/>
        <v>0.77777777777777513</v>
      </c>
      <c r="K4196" s="4">
        <f t="shared" si="1728"/>
        <v>0.26315789473684209</v>
      </c>
      <c r="L4196" s="17">
        <f t="shared" si="1729"/>
        <v>0.7477777777777751</v>
      </c>
      <c r="M4196" s="17">
        <f t="shared" si="1730"/>
        <v>0.29315789473684206</v>
      </c>
      <c r="N4196" s="34">
        <f t="shared" si="1731"/>
        <v>1.3372956909361118</v>
      </c>
      <c r="O4196" s="12">
        <f t="shared" si="1732"/>
        <v>3.4111310592459612</v>
      </c>
      <c r="P4196" s="4">
        <f t="shared" si="1733"/>
        <v>200710</v>
      </c>
      <c r="Q4196" s="17">
        <f t="shared" si="1734"/>
        <v>1.28571428571429</v>
      </c>
      <c r="R4196" s="17">
        <f t="shared" si="1735"/>
        <v>-3.8571428571428044</v>
      </c>
      <c r="S4196" s="16">
        <f t="shared" si="1736"/>
        <v>-2.5714285714285143</v>
      </c>
      <c r="T4196" s="5">
        <f t="shared" si="1737"/>
        <v>2.9555555555555455</v>
      </c>
      <c r="U4196" s="21">
        <f t="shared" si="1738"/>
        <v>0</v>
      </c>
      <c r="W4196" s="5">
        <f t="shared" si="1739"/>
        <v>0.28571428571429003</v>
      </c>
      <c r="X4196" s="4">
        <f t="shared" si="1740"/>
        <v>-0.22222222222222487</v>
      </c>
      <c r="AE4196" s="4">
        <f t="shared" si="1741"/>
        <v>-0.5079365079365149</v>
      </c>
      <c r="AJ4196" s="3">
        <f t="shared" si="1742"/>
        <v>3.9325842696626756E-2</v>
      </c>
      <c r="AK4196" s="3">
        <f t="shared" si="1743"/>
        <v>3.9325842696626756E-2</v>
      </c>
      <c r="AL4196" s="26">
        <f t="shared" si="1744"/>
        <v>2.9555555555555455</v>
      </c>
      <c r="AM4196" s="26">
        <f ca="1">IF(RAND()&lt;J4196,H4196*F4196,I4196*G4196)-1</f>
        <v>0.28571428571429003</v>
      </c>
      <c r="AN4196" s="26">
        <f ca="1">IF(RAND()&lt;(J4196+(2*F4196-1)*Sheet2!D$109),H4196*F4196,I4196*G4196)-1</f>
        <v>0.28571428571429003</v>
      </c>
      <c r="AO4196" s="3">
        <f t="shared" si="1724"/>
        <v>200710</v>
      </c>
    </row>
    <row r="4197" spans="1:41" x14ac:dyDescent="0.25">
      <c r="A4197" s="6">
        <v>39383</v>
      </c>
      <c r="B4197" s="1" t="s">
        <v>25</v>
      </c>
      <c r="C4197" s="1" t="s">
        <v>42</v>
      </c>
      <c r="D4197" s="1">
        <v>23</v>
      </c>
      <c r="E4197" s="1">
        <v>24</v>
      </c>
      <c r="F4197">
        <f t="shared" si="1725"/>
        <v>0</v>
      </c>
      <c r="G4197">
        <f t="shared" si="1726"/>
        <v>1</v>
      </c>
      <c r="H4197" s="4">
        <v>1.5</v>
      </c>
      <c r="I4197" s="4">
        <v>2.75</v>
      </c>
      <c r="J4197" s="4">
        <f t="shared" si="1727"/>
        <v>0.66666666666666663</v>
      </c>
      <c r="K4197" s="4">
        <f t="shared" si="1728"/>
        <v>0.36363636363636365</v>
      </c>
      <c r="L4197" s="17">
        <f t="shared" si="1729"/>
        <v>0.69666666666666666</v>
      </c>
      <c r="M4197" s="17">
        <f t="shared" si="1730"/>
        <v>0.33363636363636362</v>
      </c>
      <c r="N4197" s="34">
        <f t="shared" si="1731"/>
        <v>1.4354066985645932</v>
      </c>
      <c r="O4197" s="12">
        <f t="shared" si="1732"/>
        <v>2.9972752043596733</v>
      </c>
      <c r="P4197" s="4">
        <f t="shared" si="1733"/>
        <v>200710</v>
      </c>
      <c r="Q4197" s="17">
        <f t="shared" si="1734"/>
        <v>0.54545454545454541</v>
      </c>
      <c r="R4197" s="17">
        <f t="shared" si="1735"/>
        <v>-2.5714285714285712</v>
      </c>
      <c r="S4197" s="16">
        <f t="shared" si="1736"/>
        <v>-2.0259740259740258</v>
      </c>
      <c r="T4197" s="5">
        <f t="shared" si="1737"/>
        <v>1.8333333333333333</v>
      </c>
      <c r="U4197" s="21">
        <f t="shared" si="1738"/>
        <v>0</v>
      </c>
      <c r="W4197" s="5">
        <f t="shared" si="1739"/>
        <v>-1</v>
      </c>
      <c r="X4197" s="4">
        <f t="shared" si="1740"/>
        <v>-1</v>
      </c>
      <c r="AE4197" s="4">
        <f t="shared" si="1741"/>
        <v>-0.83333333333333337</v>
      </c>
      <c r="AJ4197" s="3">
        <f t="shared" si="1742"/>
        <v>2.9411764705882359E-2</v>
      </c>
      <c r="AK4197" s="3">
        <f t="shared" si="1743"/>
        <v>2.9411764705882248E-2</v>
      </c>
      <c r="AL4197" s="26">
        <f t="shared" si="1744"/>
        <v>1.8333333333333333</v>
      </c>
      <c r="AM4197" s="26">
        <f ca="1">IF(RAND()&lt;J4197,H4197*F4197,I4197*G4197)-1</f>
        <v>-1</v>
      </c>
      <c r="AN4197" s="26">
        <f ca="1">IF(RAND()&lt;(J4197+(2*F4197-1)*Sheet2!D$109),H4197*F4197,I4197*G4197)-1</f>
        <v>-1</v>
      </c>
      <c r="AO4197" s="3">
        <f t="shared" si="1724"/>
        <v>200710</v>
      </c>
    </row>
    <row r="4198" spans="1:41" x14ac:dyDescent="0.25">
      <c r="A4198" s="6">
        <v>39383</v>
      </c>
      <c r="B4198" s="1" t="s">
        <v>45</v>
      </c>
      <c r="C4198" s="1" t="s">
        <v>44</v>
      </c>
      <c r="D4198" s="1">
        <v>20</v>
      </c>
      <c r="E4198" s="1">
        <v>27</v>
      </c>
      <c r="F4198">
        <f t="shared" si="1725"/>
        <v>0</v>
      </c>
      <c r="G4198">
        <f t="shared" si="1726"/>
        <v>1</v>
      </c>
      <c r="H4198" s="4">
        <v>2.2999999999999998</v>
      </c>
      <c r="I4198" s="4">
        <v>1.6666666666666701</v>
      </c>
      <c r="J4198" s="4">
        <f t="shared" si="1727"/>
        <v>0.43478260869565222</v>
      </c>
      <c r="K4198" s="4">
        <f t="shared" si="1728"/>
        <v>0.59999999999999876</v>
      </c>
      <c r="L4198" s="17">
        <f t="shared" si="1729"/>
        <v>0.46478260869565224</v>
      </c>
      <c r="M4198" s="17">
        <f t="shared" si="1730"/>
        <v>0.56999999999999873</v>
      </c>
      <c r="N4198" s="34">
        <f t="shared" si="1731"/>
        <v>2.1515434985968191</v>
      </c>
      <c r="O4198" s="12">
        <f t="shared" si="1732"/>
        <v>1.7543859649122846</v>
      </c>
      <c r="P4198" s="4">
        <f t="shared" si="1733"/>
        <v>200710</v>
      </c>
      <c r="Q4198" s="17">
        <f t="shared" si="1734"/>
        <v>1.379999999999997</v>
      </c>
      <c r="R4198" s="17">
        <f t="shared" si="1735"/>
        <v>-2.2692307692307621</v>
      </c>
      <c r="S4198" s="16">
        <f t="shared" si="1736"/>
        <v>-0.88923076923076505</v>
      </c>
      <c r="T4198" s="5">
        <f t="shared" si="1737"/>
        <v>0.72463768115942184</v>
      </c>
      <c r="U4198" s="21">
        <f t="shared" si="1738"/>
        <v>0</v>
      </c>
      <c r="W4198" s="5">
        <f t="shared" si="1739"/>
        <v>-1</v>
      </c>
      <c r="X4198" s="4">
        <f t="shared" si="1740"/>
        <v>-1</v>
      </c>
      <c r="AE4198" s="4">
        <f t="shared" si="1741"/>
        <v>-1.8652173913043475</v>
      </c>
      <c r="AJ4198" s="3">
        <f t="shared" si="1742"/>
        <v>3.3613445378150142E-2</v>
      </c>
      <c r="AK4198" s="3">
        <f t="shared" si="1743"/>
        <v>3.3613445378150142E-2</v>
      </c>
      <c r="AL4198" s="26">
        <f t="shared" si="1744"/>
        <v>0.72463768115942184</v>
      </c>
      <c r="AM4198" s="26">
        <f ca="1">IF(RAND()&lt;J4198,H4198*F4198,I4198*G4198)-1</f>
        <v>-1</v>
      </c>
      <c r="AN4198" s="26">
        <f ca="1">IF(RAND()&lt;(J4198+(2*F4198-1)*Sheet2!D$109),H4198*F4198,I4198*G4198)-1</f>
        <v>-1</v>
      </c>
      <c r="AO4198" s="3">
        <f t="shared" si="1724"/>
        <v>200710</v>
      </c>
    </row>
    <row r="4199" spans="1:41" x14ac:dyDescent="0.25">
      <c r="A4199" s="6">
        <v>39383</v>
      </c>
      <c r="B4199" s="1" t="s">
        <v>24</v>
      </c>
      <c r="C4199" s="1" t="s">
        <v>28</v>
      </c>
      <c r="D4199" s="1">
        <v>10</v>
      </c>
      <c r="E4199" s="1">
        <v>31</v>
      </c>
      <c r="F4199">
        <f t="shared" si="1725"/>
        <v>0</v>
      </c>
      <c r="G4199">
        <f t="shared" si="1726"/>
        <v>1</v>
      </c>
      <c r="H4199" s="4">
        <v>2.2000000000000002</v>
      </c>
      <c r="I4199" s="4">
        <v>1.71428571428571</v>
      </c>
      <c r="J4199" s="4">
        <f t="shared" si="1727"/>
        <v>0.45454545454545453</v>
      </c>
      <c r="K4199" s="4">
        <f t="shared" si="1728"/>
        <v>0.58333333333333481</v>
      </c>
      <c r="L4199" s="17">
        <f t="shared" si="1729"/>
        <v>0.4845454545454545</v>
      </c>
      <c r="M4199" s="17">
        <f t="shared" si="1730"/>
        <v>0.55333333333333479</v>
      </c>
      <c r="N4199" s="34">
        <f t="shared" si="1731"/>
        <v>2.0637898686679175</v>
      </c>
      <c r="O4199" s="12">
        <f t="shared" si="1732"/>
        <v>1.8072289156626458</v>
      </c>
      <c r="P4199" s="4">
        <f t="shared" si="1733"/>
        <v>200710</v>
      </c>
      <c r="Q4199" s="17">
        <f t="shared" si="1734"/>
        <v>1.2833333333333368</v>
      </c>
      <c r="R4199" s="17">
        <f t="shared" si="1735"/>
        <v>-2.2333333333333414</v>
      </c>
      <c r="S4199" s="16">
        <f t="shared" si="1736"/>
        <v>-0.95000000000000462</v>
      </c>
      <c r="T4199" s="5">
        <f t="shared" si="1737"/>
        <v>0.77922077922077715</v>
      </c>
      <c r="U4199" s="21">
        <f t="shared" si="1738"/>
        <v>0</v>
      </c>
      <c r="W4199" s="5">
        <f t="shared" si="1739"/>
        <v>-1</v>
      </c>
      <c r="X4199" s="4">
        <f t="shared" si="1740"/>
        <v>-1</v>
      </c>
      <c r="AE4199" s="4">
        <f t="shared" si="1741"/>
        <v>-1.7454545454545456</v>
      </c>
      <c r="AJ4199" s="3">
        <f t="shared" si="1742"/>
        <v>3.6496350364964902E-2</v>
      </c>
      <c r="AK4199" s="3">
        <f t="shared" si="1743"/>
        <v>3.6496350364965013E-2</v>
      </c>
      <c r="AL4199" s="26">
        <f t="shared" si="1744"/>
        <v>0.77922077922077715</v>
      </c>
      <c r="AM4199" s="26">
        <f ca="1">IF(RAND()&lt;J4199,H4199*F4199,I4199*G4199)-1</f>
        <v>0.71428571428570997</v>
      </c>
      <c r="AN4199" s="26">
        <f ca="1">IF(RAND()&lt;(J4199+(2*F4199-1)*Sheet2!D$109),H4199*F4199,I4199*G4199)-1</f>
        <v>0.71428571428570997</v>
      </c>
      <c r="AO4199" s="3">
        <f t="shared" si="1724"/>
        <v>200710</v>
      </c>
    </row>
    <row r="4200" spans="1:41" x14ac:dyDescent="0.25">
      <c r="A4200" s="6">
        <v>39383</v>
      </c>
      <c r="B4200" s="1" t="s">
        <v>50</v>
      </c>
      <c r="C4200" s="1" t="s">
        <v>33</v>
      </c>
      <c r="D4200" s="1">
        <v>35</v>
      </c>
      <c r="E4200" s="1">
        <v>10</v>
      </c>
      <c r="F4200">
        <f t="shared" si="1725"/>
        <v>1</v>
      </c>
      <c r="G4200">
        <f t="shared" si="1726"/>
        <v>0</v>
      </c>
      <c r="H4200" s="4">
        <v>1.19047619047619</v>
      </c>
      <c r="I4200" s="4">
        <v>5</v>
      </c>
      <c r="J4200" s="4">
        <f t="shared" si="1727"/>
        <v>0.8400000000000003</v>
      </c>
      <c r="K4200" s="4">
        <f t="shared" si="1728"/>
        <v>0.2</v>
      </c>
      <c r="L4200" s="17">
        <f t="shared" si="1729"/>
        <v>0.81000000000000028</v>
      </c>
      <c r="M4200" s="17">
        <f t="shared" si="1730"/>
        <v>0.23</v>
      </c>
      <c r="N4200" s="34">
        <f t="shared" si="1731"/>
        <v>1.2345679012345674</v>
      </c>
      <c r="O4200" s="12">
        <f t="shared" si="1732"/>
        <v>4.3478260869565215</v>
      </c>
      <c r="P4200" s="4">
        <f t="shared" si="1733"/>
        <v>200710</v>
      </c>
      <c r="Q4200" s="17">
        <f t="shared" si="1734"/>
        <v>1.19047619047619</v>
      </c>
      <c r="R4200" s="17">
        <f t="shared" si="1735"/>
        <v>-5.5000000000000124</v>
      </c>
      <c r="S4200" s="16">
        <f t="shared" si="1736"/>
        <v>-4.3095238095238226</v>
      </c>
      <c r="T4200" s="5">
        <f t="shared" si="1737"/>
        <v>4.200000000000002</v>
      </c>
      <c r="U4200" s="21">
        <f t="shared" si="1738"/>
        <v>0</v>
      </c>
      <c r="W4200" s="5">
        <f t="shared" si="1739"/>
        <v>0.19047619047619002</v>
      </c>
      <c r="X4200" s="4">
        <f t="shared" si="1740"/>
        <v>-0.1599999999999997</v>
      </c>
      <c r="AE4200" s="4">
        <f t="shared" si="1741"/>
        <v>-0.35047619047618972</v>
      </c>
      <c r="AJ4200" s="3">
        <f t="shared" si="1742"/>
        <v>3.8461538461538769E-2</v>
      </c>
      <c r="AK4200" s="3">
        <f t="shared" si="1743"/>
        <v>3.8461538461538769E-2</v>
      </c>
      <c r="AL4200" s="26">
        <f t="shared" si="1744"/>
        <v>4.200000000000002</v>
      </c>
      <c r="AM4200" s="26">
        <f ca="1">IF(RAND()&lt;J4200,H4200*F4200,I4200*G4200)-1</f>
        <v>0.19047619047619002</v>
      </c>
      <c r="AN4200" s="26">
        <f ca="1">IF(RAND()&lt;(J4200+(2*F4200-1)*Sheet2!D$109),H4200*F4200,I4200*G4200)-1</f>
        <v>0.19047619047619002</v>
      </c>
      <c r="AO4200" s="3">
        <f t="shared" si="1724"/>
        <v>200710</v>
      </c>
    </row>
    <row r="4201" spans="1:41" x14ac:dyDescent="0.25">
      <c r="A4201" s="6">
        <v>39383</v>
      </c>
      <c r="B4201" s="1" t="s">
        <v>39</v>
      </c>
      <c r="C4201" s="1" t="s">
        <v>32</v>
      </c>
      <c r="D4201" s="1">
        <v>3</v>
      </c>
      <c r="E4201" s="1">
        <v>13</v>
      </c>
      <c r="F4201">
        <f t="shared" si="1725"/>
        <v>0</v>
      </c>
      <c r="G4201">
        <f t="shared" si="1726"/>
        <v>1</v>
      </c>
      <c r="H4201" s="4">
        <v>1.6666666666666701</v>
      </c>
      <c r="I4201" s="4">
        <v>2.2999999999999998</v>
      </c>
      <c r="J4201" s="4">
        <f t="shared" si="1727"/>
        <v>0.59999999999999876</v>
      </c>
      <c r="K4201" s="4">
        <f t="shared" si="1728"/>
        <v>0.43478260869565222</v>
      </c>
      <c r="L4201" s="17">
        <f t="shared" si="1729"/>
        <v>0.62999999999999878</v>
      </c>
      <c r="M4201" s="17">
        <f t="shared" si="1730"/>
        <v>0.40478260869565219</v>
      </c>
      <c r="N4201" s="34">
        <f t="shared" si="1731"/>
        <v>1.5873015873015903</v>
      </c>
      <c r="O4201" s="12">
        <f t="shared" si="1732"/>
        <v>2.4704618689581093</v>
      </c>
      <c r="P4201" s="4">
        <f t="shared" si="1733"/>
        <v>200710</v>
      </c>
      <c r="Q4201" s="17">
        <f t="shared" si="1734"/>
        <v>0.72463768115942184</v>
      </c>
      <c r="R4201" s="17">
        <f t="shared" si="1735"/>
        <v>-2.2692307692307621</v>
      </c>
      <c r="S4201" s="16">
        <f t="shared" si="1736"/>
        <v>-1.5445930880713403</v>
      </c>
      <c r="T4201" s="5">
        <f t="shared" si="1737"/>
        <v>1.379999999999997</v>
      </c>
      <c r="U4201" s="21">
        <f t="shared" si="1738"/>
        <v>0</v>
      </c>
      <c r="W4201" s="5">
        <f t="shared" si="1739"/>
        <v>-1</v>
      </c>
      <c r="X4201" s="4">
        <f t="shared" si="1740"/>
        <v>-1</v>
      </c>
      <c r="AE4201" s="4">
        <f t="shared" si="1741"/>
        <v>-1.0666666666666713</v>
      </c>
      <c r="AJ4201" s="3">
        <f t="shared" si="1742"/>
        <v>3.3613445378150142E-2</v>
      </c>
      <c r="AK4201" s="3">
        <f t="shared" si="1743"/>
        <v>3.3613445378150253E-2</v>
      </c>
      <c r="AL4201" s="26">
        <f t="shared" si="1744"/>
        <v>1.379999999999997</v>
      </c>
      <c r="AM4201" s="26">
        <f ca="1">IF(RAND()&lt;J4201,H4201*F4201,I4201*G4201)-1</f>
        <v>1.2999999999999998</v>
      </c>
      <c r="AN4201" s="26">
        <f ca="1">IF(RAND()&lt;(J4201+(2*F4201-1)*Sheet2!D$109),H4201*F4201,I4201*G4201)-1</f>
        <v>-1</v>
      </c>
      <c r="AO4201" s="3">
        <f t="shared" si="1724"/>
        <v>200710</v>
      </c>
    </row>
    <row r="4202" spans="1:41" x14ac:dyDescent="0.25">
      <c r="A4202" s="6">
        <v>39383</v>
      </c>
      <c r="B4202" s="1" t="s">
        <v>38</v>
      </c>
      <c r="C4202" s="1" t="s">
        <v>34</v>
      </c>
      <c r="D4202" s="1">
        <v>52</v>
      </c>
      <c r="E4202" s="1">
        <v>7</v>
      </c>
      <c r="F4202">
        <f t="shared" si="1725"/>
        <v>1</v>
      </c>
      <c r="G4202">
        <f t="shared" si="1726"/>
        <v>0</v>
      </c>
      <c r="H4202" s="4">
        <v>1.07692307692308</v>
      </c>
      <c r="I4202" s="4">
        <v>9.75</v>
      </c>
      <c r="J4202" s="4">
        <f t="shared" si="1727"/>
        <v>0.92857142857142594</v>
      </c>
      <c r="K4202" s="4">
        <f t="shared" si="1728"/>
        <v>0.10256410256410256</v>
      </c>
      <c r="L4202" s="17">
        <f t="shared" si="1729"/>
        <v>0.89857142857142591</v>
      </c>
      <c r="M4202" s="17">
        <f t="shared" si="1730"/>
        <v>0.13256410256410256</v>
      </c>
      <c r="N4202" s="34">
        <f t="shared" si="1731"/>
        <v>1.112877583465822</v>
      </c>
      <c r="O4202" s="12">
        <f t="shared" si="1732"/>
        <v>7.5435203094777563</v>
      </c>
      <c r="P4202" s="4">
        <f t="shared" si="1733"/>
        <v>200710</v>
      </c>
      <c r="Q4202" s="17">
        <f t="shared" si="1734"/>
        <v>1.07692307692308</v>
      </c>
      <c r="R4202" s="17">
        <f t="shared" si="1735"/>
        <v>-13.114285714285197</v>
      </c>
      <c r="S4202" s="16">
        <f t="shared" si="1736"/>
        <v>-12.037362637362117</v>
      </c>
      <c r="T4202" s="5">
        <f t="shared" si="1737"/>
        <v>9.0535714285714022</v>
      </c>
      <c r="U4202" s="21">
        <f t="shared" si="1738"/>
        <v>1</v>
      </c>
      <c r="W4202" s="5">
        <f t="shared" si="1739"/>
        <v>7.692307692307998E-2</v>
      </c>
      <c r="X4202" s="4">
        <f t="shared" si="1740"/>
        <v>-7.1428571428574061E-2</v>
      </c>
      <c r="AE4202" s="4">
        <f t="shared" si="1741"/>
        <v>-0.14835164835165404</v>
      </c>
      <c r="AJ4202" s="3">
        <f t="shared" si="1742"/>
        <v>3.019538188276838E-2</v>
      </c>
      <c r="AK4202" s="3">
        <f t="shared" si="1743"/>
        <v>3.019538188276838E-2</v>
      </c>
      <c r="AL4202" s="26">
        <f t="shared" si="1744"/>
        <v>9.0535714285714022</v>
      </c>
      <c r="AM4202" s="26">
        <f ca="1">IF(RAND()&lt;J4202,H4202*F4202,I4202*G4202)-1</f>
        <v>7.692307692307998E-2</v>
      </c>
      <c r="AN4202" s="26">
        <f ca="1">IF(RAND()&lt;(J4202+(2*F4202-1)*Sheet2!D$109),H4202*F4202,I4202*G4202)-1</f>
        <v>7.692307692307998E-2</v>
      </c>
      <c r="AO4202" s="3">
        <f t="shared" si="1724"/>
        <v>200710</v>
      </c>
    </row>
    <row r="4203" spans="1:41" x14ac:dyDescent="0.25">
      <c r="A4203" s="6">
        <v>39383</v>
      </c>
      <c r="B4203" s="1" t="s">
        <v>46</v>
      </c>
      <c r="C4203" s="1" t="s">
        <v>41</v>
      </c>
      <c r="D4203" s="1">
        <v>16</v>
      </c>
      <c r="E4203" s="1">
        <v>23</v>
      </c>
      <c r="F4203">
        <f t="shared" si="1725"/>
        <v>0</v>
      </c>
      <c r="G4203">
        <f t="shared" si="1726"/>
        <v>1</v>
      </c>
      <c r="H4203" s="4">
        <v>2</v>
      </c>
      <c r="I4203" s="4">
        <v>1.8333333333333299</v>
      </c>
      <c r="J4203" s="4">
        <f t="shared" si="1727"/>
        <v>0.5</v>
      </c>
      <c r="K4203" s="4">
        <f t="shared" si="1728"/>
        <v>0.54545454545454641</v>
      </c>
      <c r="L4203" s="17">
        <f t="shared" si="1729"/>
        <v>0.53</v>
      </c>
      <c r="M4203" s="17">
        <f t="shared" si="1730"/>
        <v>0.51545454545454639</v>
      </c>
      <c r="N4203" s="34">
        <f t="shared" si="1731"/>
        <v>1.8867924528301885</v>
      </c>
      <c r="O4203" s="12">
        <f t="shared" si="1732"/>
        <v>1.9400352733686033</v>
      </c>
      <c r="P4203" s="4">
        <f t="shared" si="1733"/>
        <v>200710</v>
      </c>
      <c r="Q4203" s="17">
        <f t="shared" si="1734"/>
        <v>1.0909090909090928</v>
      </c>
      <c r="R4203" s="17">
        <f t="shared" si="1735"/>
        <v>-2.2000000000000046</v>
      </c>
      <c r="S4203" s="16">
        <f t="shared" si="1736"/>
        <v>-1.1090909090909118</v>
      </c>
      <c r="T4203" s="5">
        <f t="shared" si="1737"/>
        <v>0.91666666666666496</v>
      </c>
      <c r="U4203" s="21">
        <f t="shared" si="1738"/>
        <v>0</v>
      </c>
      <c r="W4203" s="5">
        <f t="shared" si="1739"/>
        <v>-1</v>
      </c>
      <c r="X4203" s="4">
        <f t="shared" si="1740"/>
        <v>-1</v>
      </c>
      <c r="AE4203" s="4">
        <f t="shared" si="1741"/>
        <v>-1.5</v>
      </c>
      <c r="AJ4203" s="3">
        <f t="shared" si="1742"/>
        <v>4.3478260869566188E-2</v>
      </c>
      <c r="AK4203" s="3">
        <f t="shared" si="1743"/>
        <v>4.3478260869566077E-2</v>
      </c>
      <c r="AL4203" s="26">
        <f t="shared" si="1744"/>
        <v>0.91666666666666496</v>
      </c>
      <c r="AM4203" s="26">
        <f ca="1">IF(RAND()&lt;J4203,H4203*F4203,I4203*G4203)-1</f>
        <v>0.83333333333332993</v>
      </c>
      <c r="AN4203" s="26">
        <f ca="1">IF(RAND()&lt;(J4203+(2*F4203-1)*Sheet2!D$109),H4203*F4203,I4203*G4203)-1</f>
        <v>-1</v>
      </c>
      <c r="AO4203" s="3">
        <f t="shared" si="1724"/>
        <v>200710</v>
      </c>
    </row>
    <row r="4204" spans="1:41" x14ac:dyDescent="0.25">
      <c r="A4204" s="6">
        <v>39383</v>
      </c>
      <c r="B4204" s="1" t="s">
        <v>37</v>
      </c>
      <c r="C4204" s="1" t="s">
        <v>20</v>
      </c>
      <c r="D4204" s="1">
        <v>10</v>
      </c>
      <c r="E4204" s="1">
        <v>13</v>
      </c>
      <c r="F4204">
        <f t="shared" si="1725"/>
        <v>0</v>
      </c>
      <c r="G4204">
        <f t="shared" si="1726"/>
        <v>1</v>
      </c>
      <c r="H4204" s="4">
        <v>5</v>
      </c>
      <c r="I4204" s="4">
        <v>1.1818181818181799</v>
      </c>
      <c r="J4204" s="4">
        <f t="shared" si="1727"/>
        <v>0.2</v>
      </c>
      <c r="K4204" s="4">
        <f t="shared" si="1728"/>
        <v>0.84615384615384759</v>
      </c>
      <c r="L4204" s="17">
        <f t="shared" si="1729"/>
        <v>0.23</v>
      </c>
      <c r="M4204" s="17">
        <f t="shared" si="1730"/>
        <v>0.81615384615384756</v>
      </c>
      <c r="N4204" s="34">
        <f t="shared" si="1731"/>
        <v>4.3478260869565215</v>
      </c>
      <c r="O4204" s="12">
        <f t="shared" si="1732"/>
        <v>1.2252591894439187</v>
      </c>
      <c r="P4204" s="4">
        <f t="shared" si="1733"/>
        <v>200710</v>
      </c>
      <c r="Q4204" s="17">
        <f t="shared" si="1734"/>
        <v>4.2307692307692379</v>
      </c>
      <c r="R4204" s="17">
        <f t="shared" si="1735"/>
        <v>-5.7500000000000586</v>
      </c>
      <c r="S4204" s="16">
        <f t="shared" si="1736"/>
        <v>-1.5192307692308207</v>
      </c>
      <c r="T4204" s="5">
        <f t="shared" si="1737"/>
        <v>0.23636363636363597</v>
      </c>
      <c r="U4204" s="21">
        <f t="shared" si="1738"/>
        <v>0</v>
      </c>
      <c r="W4204" s="5">
        <f t="shared" si="1739"/>
        <v>-1</v>
      </c>
      <c r="X4204" s="4">
        <f t="shared" si="1740"/>
        <v>-1</v>
      </c>
      <c r="AE4204" s="4">
        <f t="shared" si="1741"/>
        <v>-4.8</v>
      </c>
      <c r="AJ4204" s="3">
        <f t="shared" si="1742"/>
        <v>4.4117647058824816E-2</v>
      </c>
      <c r="AK4204" s="3">
        <f t="shared" si="1743"/>
        <v>4.4117647058824816E-2</v>
      </c>
      <c r="AL4204" s="26">
        <f t="shared" si="1744"/>
        <v>0.23636363636363597</v>
      </c>
      <c r="AM4204" s="26">
        <f ca="1">IF(RAND()&lt;J4204,H4204*F4204,I4204*G4204)-1</f>
        <v>0.18181818181817988</v>
      </c>
      <c r="AN4204" s="26">
        <f ca="1">IF(RAND()&lt;(J4204+(2*F4204-1)*Sheet2!D$109),H4204*F4204,I4204*G4204)-1</f>
        <v>0.18181818181817988</v>
      </c>
      <c r="AO4204" s="3">
        <f t="shared" si="1724"/>
        <v>200710</v>
      </c>
    </row>
    <row r="4205" spans="1:41" x14ac:dyDescent="0.25">
      <c r="A4205" s="6">
        <v>39383</v>
      </c>
      <c r="B4205" s="1" t="s">
        <v>30</v>
      </c>
      <c r="C4205" s="1" t="s">
        <v>43</v>
      </c>
      <c r="D4205" s="1">
        <v>13</v>
      </c>
      <c r="E4205" s="1">
        <v>24</v>
      </c>
      <c r="F4205">
        <f t="shared" si="1725"/>
        <v>0</v>
      </c>
      <c r="G4205">
        <f t="shared" si="1726"/>
        <v>1</v>
      </c>
      <c r="H4205" s="4">
        <v>2.8</v>
      </c>
      <c r="I4205" s="4">
        <v>1.4545454545454499</v>
      </c>
      <c r="J4205" s="4">
        <f t="shared" si="1727"/>
        <v>0.35714285714285715</v>
      </c>
      <c r="K4205" s="4">
        <f t="shared" si="1728"/>
        <v>0.68750000000000222</v>
      </c>
      <c r="L4205" s="17">
        <f t="shared" si="1729"/>
        <v>0.38714285714285712</v>
      </c>
      <c r="M4205" s="17">
        <f t="shared" si="1730"/>
        <v>0.65750000000000219</v>
      </c>
      <c r="N4205" s="34">
        <f t="shared" si="1731"/>
        <v>2.5830258302583027</v>
      </c>
      <c r="O4205" s="12">
        <f t="shared" si="1732"/>
        <v>1.5209125475285121</v>
      </c>
      <c r="P4205" s="4">
        <f t="shared" si="1733"/>
        <v>200710</v>
      </c>
      <c r="Q4205" s="17">
        <f t="shared" si="1734"/>
        <v>1.925000000000006</v>
      </c>
      <c r="R4205" s="17">
        <f t="shared" si="1735"/>
        <v>-2.7555555555555777</v>
      </c>
      <c r="S4205" s="16">
        <f t="shared" si="1736"/>
        <v>-0.8305555555555717</v>
      </c>
      <c r="T4205" s="5">
        <f t="shared" si="1737"/>
        <v>0.51948051948051788</v>
      </c>
      <c r="U4205" s="21">
        <f t="shared" si="1738"/>
        <v>0</v>
      </c>
      <c r="W4205" s="5">
        <f t="shared" si="1739"/>
        <v>-1</v>
      </c>
      <c r="X4205" s="4">
        <f t="shared" si="1740"/>
        <v>-1</v>
      </c>
      <c r="AE4205" s="4">
        <f t="shared" si="1741"/>
        <v>-2.4428571428571426</v>
      </c>
      <c r="AJ4205" s="3">
        <f t="shared" si="1742"/>
        <v>4.2735042735044582E-2</v>
      </c>
      <c r="AK4205" s="3">
        <f t="shared" si="1743"/>
        <v>4.2735042735044693E-2</v>
      </c>
      <c r="AL4205" s="26">
        <f t="shared" si="1744"/>
        <v>0.51948051948051788</v>
      </c>
      <c r="AM4205" s="26">
        <f ca="1">IF(RAND()&lt;J4205,H4205*F4205,I4205*G4205)-1</f>
        <v>0.45454545454544992</v>
      </c>
      <c r="AN4205" s="26">
        <f ca="1">IF(RAND()&lt;(J4205+(2*F4205-1)*Sheet2!D$109),H4205*F4205,I4205*G4205)-1</f>
        <v>-1</v>
      </c>
      <c r="AO4205" s="3">
        <f t="shared" si="1724"/>
        <v>200710</v>
      </c>
    </row>
    <row r="4206" spans="1:41" x14ac:dyDescent="0.25">
      <c r="A4206" s="6">
        <v>39383</v>
      </c>
      <c r="B4206" s="1" t="s">
        <v>31</v>
      </c>
      <c r="C4206" s="1" t="s">
        <v>19</v>
      </c>
      <c r="D4206" s="1">
        <v>7</v>
      </c>
      <c r="E4206" s="1">
        <v>16</v>
      </c>
      <c r="F4206">
        <f t="shared" si="1725"/>
        <v>0</v>
      </c>
      <c r="G4206">
        <f t="shared" si="1726"/>
        <v>1</v>
      </c>
      <c r="H4206" s="4">
        <v>1.3571428571428599</v>
      </c>
      <c r="I4206" s="4">
        <v>3.2</v>
      </c>
      <c r="J4206" s="4">
        <f t="shared" si="1727"/>
        <v>0.73684210526315641</v>
      </c>
      <c r="K4206" s="4">
        <f t="shared" si="1728"/>
        <v>0.3125</v>
      </c>
      <c r="L4206" s="17">
        <f t="shared" si="1729"/>
        <v>0.76684210526315644</v>
      </c>
      <c r="M4206" s="17">
        <f t="shared" si="1730"/>
        <v>0.28249999999999997</v>
      </c>
      <c r="N4206" s="34">
        <f t="shared" si="1731"/>
        <v>1.304049416609474</v>
      </c>
      <c r="O4206" s="12">
        <f t="shared" si="1732"/>
        <v>3.5398230088495577</v>
      </c>
      <c r="P4206" s="4">
        <f t="shared" si="1733"/>
        <v>200710</v>
      </c>
      <c r="Q4206" s="17">
        <f t="shared" si="1734"/>
        <v>0.42410714285714368</v>
      </c>
      <c r="R4206" s="17">
        <f t="shared" si="1735"/>
        <v>-3.2545454545454331</v>
      </c>
      <c r="S4206" s="16">
        <f t="shared" si="1736"/>
        <v>-2.8304383116882894</v>
      </c>
      <c r="T4206" s="5">
        <f t="shared" si="1737"/>
        <v>2.3578947368421006</v>
      </c>
      <c r="U4206" s="21">
        <f t="shared" si="1738"/>
        <v>0</v>
      </c>
      <c r="W4206" s="5">
        <f t="shared" si="1739"/>
        <v>-1</v>
      </c>
      <c r="X4206" s="4">
        <f t="shared" si="1740"/>
        <v>-1</v>
      </c>
      <c r="AE4206" s="4">
        <f t="shared" si="1741"/>
        <v>-0.62030075187970346</v>
      </c>
      <c r="AJ4206" s="3">
        <f t="shared" si="1742"/>
        <v>4.7021943573666514E-2</v>
      </c>
      <c r="AK4206" s="3">
        <f t="shared" si="1743"/>
        <v>4.7021943573666403E-2</v>
      </c>
      <c r="AL4206" s="26">
        <f t="shared" si="1744"/>
        <v>2.3578947368421006</v>
      </c>
      <c r="AM4206" s="26">
        <f ca="1">IF(RAND()&lt;J4206,H4206*F4206,I4206*G4206)-1</f>
        <v>-1</v>
      </c>
      <c r="AN4206" s="26">
        <f ca="1">IF(RAND()&lt;(J4206+(2*F4206-1)*Sheet2!D$109),H4206*F4206,I4206*G4206)-1</f>
        <v>-1</v>
      </c>
      <c r="AO4206" s="3">
        <f t="shared" si="1724"/>
        <v>200710</v>
      </c>
    </row>
    <row r="4207" spans="1:41" x14ac:dyDescent="0.25">
      <c r="A4207" s="6">
        <v>39383</v>
      </c>
      <c r="B4207" s="1" t="s">
        <v>26</v>
      </c>
      <c r="C4207" s="1" t="s">
        <v>22</v>
      </c>
      <c r="D4207" s="1">
        <v>7</v>
      </c>
      <c r="E4207" s="1">
        <v>31</v>
      </c>
      <c r="F4207">
        <f t="shared" si="1725"/>
        <v>0</v>
      </c>
      <c r="G4207">
        <f t="shared" si="1726"/>
        <v>1</v>
      </c>
      <c r="H4207" s="4">
        <v>3.5</v>
      </c>
      <c r="I4207" s="4">
        <v>1.3030303030303001</v>
      </c>
      <c r="J4207" s="4">
        <f t="shared" si="1727"/>
        <v>0.2857142857142857</v>
      </c>
      <c r="K4207" s="4">
        <f t="shared" si="1728"/>
        <v>0.76744186046511798</v>
      </c>
      <c r="L4207" s="17">
        <f t="shared" si="1729"/>
        <v>0.31571428571428573</v>
      </c>
      <c r="M4207" s="17">
        <f t="shared" si="1730"/>
        <v>0.73744186046511795</v>
      </c>
      <c r="N4207" s="34">
        <f t="shared" si="1731"/>
        <v>3.1674208144796379</v>
      </c>
      <c r="O4207" s="12">
        <f t="shared" si="1732"/>
        <v>1.3560391043834721</v>
      </c>
      <c r="P4207" s="4">
        <f t="shared" si="1733"/>
        <v>200710</v>
      </c>
      <c r="Q4207" s="17">
        <f t="shared" si="1734"/>
        <v>2.6860465116279131</v>
      </c>
      <c r="R4207" s="17">
        <f t="shared" si="1735"/>
        <v>-3.7000000000000317</v>
      </c>
      <c r="S4207" s="16">
        <f t="shared" si="1736"/>
        <v>-1.0139534883721186</v>
      </c>
      <c r="T4207" s="5">
        <f t="shared" si="1737"/>
        <v>0.37229437229437146</v>
      </c>
      <c r="U4207" s="21">
        <f t="shared" si="1738"/>
        <v>0</v>
      </c>
      <c r="W4207" s="5">
        <f t="shared" si="1739"/>
        <v>-1</v>
      </c>
      <c r="X4207" s="4">
        <f t="shared" si="1740"/>
        <v>-1</v>
      </c>
      <c r="AE4207" s="4">
        <f t="shared" si="1741"/>
        <v>-3.2142857142857144</v>
      </c>
      <c r="AJ4207" s="3">
        <f t="shared" si="1742"/>
        <v>5.0473186119875502E-2</v>
      </c>
      <c r="AK4207" s="3">
        <f t="shared" si="1743"/>
        <v>5.0473186119875391E-2</v>
      </c>
      <c r="AL4207" s="26">
        <f t="shared" si="1744"/>
        <v>0.37229437229437146</v>
      </c>
      <c r="AM4207" s="26">
        <f ca="1">IF(RAND()&lt;J4207,H4207*F4207,I4207*G4207)-1</f>
        <v>0.3030303030303001</v>
      </c>
      <c r="AN4207" s="26">
        <f ca="1">IF(RAND()&lt;(J4207+(2*F4207-1)*Sheet2!D$109),H4207*F4207,I4207*G4207)-1</f>
        <v>0.3030303030303001</v>
      </c>
      <c r="AO4207" s="3">
        <f t="shared" si="1724"/>
        <v>200710</v>
      </c>
    </row>
    <row r="4208" spans="1:41" x14ac:dyDescent="0.25">
      <c r="A4208" s="6">
        <v>39377</v>
      </c>
      <c r="B4208" s="1" t="s">
        <v>42</v>
      </c>
      <c r="C4208" s="1" t="s">
        <v>22</v>
      </c>
      <c r="D4208" s="1">
        <v>7</v>
      </c>
      <c r="E4208" s="1">
        <v>29</v>
      </c>
      <c r="F4208">
        <f t="shared" si="1725"/>
        <v>0</v>
      </c>
      <c r="G4208">
        <f t="shared" si="1726"/>
        <v>1</v>
      </c>
      <c r="H4208" s="4">
        <v>2.5</v>
      </c>
      <c r="I4208" s="4">
        <v>1.5882352941176499</v>
      </c>
      <c r="J4208" s="4">
        <f t="shared" si="1727"/>
        <v>0.4</v>
      </c>
      <c r="K4208" s="4">
        <f t="shared" si="1728"/>
        <v>0.62962962962962854</v>
      </c>
      <c r="L4208" s="17">
        <f t="shared" si="1729"/>
        <v>0.43000000000000005</v>
      </c>
      <c r="M4208" s="17">
        <f t="shared" si="1730"/>
        <v>0.59962962962962851</v>
      </c>
      <c r="N4208" s="34">
        <f t="shared" si="1731"/>
        <v>2.3255813953488369</v>
      </c>
      <c r="O4208" s="12">
        <f t="shared" si="1732"/>
        <v>1.6676961087090827</v>
      </c>
      <c r="P4208" s="4">
        <f t="shared" si="1733"/>
        <v>200710</v>
      </c>
      <c r="Q4208" s="17">
        <f t="shared" si="1734"/>
        <v>1.5740740740740713</v>
      </c>
      <c r="R4208" s="17">
        <f t="shared" si="1735"/>
        <v>-2.3666666666666587</v>
      </c>
      <c r="S4208" s="16">
        <f t="shared" si="1736"/>
        <v>-0.79259259259258741</v>
      </c>
      <c r="T4208" s="5">
        <f t="shared" si="1737"/>
        <v>0.6352941176470599</v>
      </c>
      <c r="U4208" s="21">
        <f t="shared" si="1738"/>
        <v>0</v>
      </c>
      <c r="W4208" s="5">
        <f t="shared" si="1739"/>
        <v>-1</v>
      </c>
      <c r="X4208" s="4">
        <f t="shared" si="1740"/>
        <v>-1</v>
      </c>
      <c r="AE4208" s="4">
        <f t="shared" si="1741"/>
        <v>-2.1</v>
      </c>
      <c r="AJ4208" s="3">
        <f t="shared" si="1742"/>
        <v>2.8776978417265231E-2</v>
      </c>
      <c r="AK4208" s="3">
        <f t="shared" si="1743"/>
        <v>2.8776978417265342E-2</v>
      </c>
      <c r="AL4208" s="26">
        <f t="shared" si="1744"/>
        <v>0.6352941176470599</v>
      </c>
      <c r="AM4208" s="26">
        <f ca="1">IF(RAND()&lt;J4208,H4208*F4208,I4208*G4208)-1</f>
        <v>0.58823529411764985</v>
      </c>
      <c r="AN4208" s="26">
        <f ca="1">IF(RAND()&lt;(J4208+(2*F4208-1)*Sheet2!D$109),H4208*F4208,I4208*G4208)-1</f>
        <v>0.58823529411764985</v>
      </c>
      <c r="AO4208" s="3">
        <f t="shared" si="1724"/>
        <v>200710</v>
      </c>
    </row>
    <row r="4209" spans="1:41" x14ac:dyDescent="0.25">
      <c r="A4209" s="6">
        <v>39376</v>
      </c>
      <c r="B4209" s="1" t="s">
        <v>34</v>
      </c>
      <c r="C4209" s="1" t="s">
        <v>49</v>
      </c>
      <c r="D4209" s="1">
        <v>21</v>
      </c>
      <c r="E4209" s="1">
        <v>19</v>
      </c>
      <c r="F4209">
        <f t="shared" si="1725"/>
        <v>1</v>
      </c>
      <c r="G4209">
        <f t="shared" si="1726"/>
        <v>0</v>
      </c>
      <c r="H4209" s="4">
        <v>1.27027027027027</v>
      </c>
      <c r="I4209" s="4">
        <v>4</v>
      </c>
      <c r="J4209" s="4">
        <f t="shared" si="1727"/>
        <v>0.78723404255319174</v>
      </c>
      <c r="K4209" s="4">
        <f t="shared" si="1728"/>
        <v>0.25</v>
      </c>
      <c r="L4209" s="17">
        <f t="shared" si="1729"/>
        <v>0.75723404255319171</v>
      </c>
      <c r="M4209" s="17">
        <f t="shared" si="1730"/>
        <v>0.28000000000000003</v>
      </c>
      <c r="N4209" s="34">
        <f t="shared" si="1731"/>
        <v>1.3205956729418371</v>
      </c>
      <c r="O4209" s="12">
        <f t="shared" si="1732"/>
        <v>3.5714285714285712</v>
      </c>
      <c r="P4209" s="4">
        <f t="shared" si="1733"/>
        <v>200710</v>
      </c>
      <c r="Q4209" s="17">
        <f t="shared" si="1734"/>
        <v>1.27027027027027</v>
      </c>
      <c r="R4209" s="17">
        <f t="shared" si="1735"/>
        <v>-4.0333333333333377</v>
      </c>
      <c r="S4209" s="16">
        <f t="shared" si="1736"/>
        <v>-2.7630630630630675</v>
      </c>
      <c r="T4209" s="5">
        <f t="shared" si="1737"/>
        <v>3.1489361702127669</v>
      </c>
      <c r="U4209" s="21">
        <f t="shared" si="1738"/>
        <v>0</v>
      </c>
      <c r="W4209" s="5">
        <f t="shared" si="1739"/>
        <v>0.27027027027026995</v>
      </c>
      <c r="X4209" s="4">
        <f t="shared" si="1740"/>
        <v>-0.21276595744680826</v>
      </c>
      <c r="AE4209" s="4">
        <f t="shared" si="1741"/>
        <v>-0.48303622771707821</v>
      </c>
      <c r="AJ4209" s="3">
        <f t="shared" si="1742"/>
        <v>3.5897435897436103E-2</v>
      </c>
      <c r="AK4209" s="3">
        <f t="shared" si="1743"/>
        <v>3.5897435897436325E-2</v>
      </c>
      <c r="AL4209" s="26">
        <f t="shared" si="1744"/>
        <v>3.1489361702127669</v>
      </c>
      <c r="AM4209" s="26">
        <f ca="1">IF(RAND()&lt;J4209,H4209*F4209,I4209*G4209)-1</f>
        <v>0.27027027027026995</v>
      </c>
      <c r="AN4209" s="26">
        <f ca="1">IF(RAND()&lt;(J4209+(2*F4209-1)*Sheet2!D$109),H4209*F4209,I4209*G4209)-1</f>
        <v>0.27027027027026995</v>
      </c>
      <c r="AO4209" s="3">
        <f t="shared" si="1724"/>
        <v>200710</v>
      </c>
    </row>
    <row r="4210" spans="1:41" x14ac:dyDescent="0.25">
      <c r="A4210" s="6">
        <v>39376</v>
      </c>
      <c r="B4210" s="1" t="s">
        <v>47</v>
      </c>
      <c r="C4210" s="1" t="s">
        <v>45</v>
      </c>
      <c r="D4210" s="1">
        <v>33</v>
      </c>
      <c r="E4210" s="1">
        <v>6</v>
      </c>
      <c r="F4210">
        <f t="shared" si="1725"/>
        <v>1</v>
      </c>
      <c r="G4210">
        <f t="shared" si="1726"/>
        <v>0</v>
      </c>
      <c r="H4210" s="4">
        <v>1.25</v>
      </c>
      <c r="I4210" s="4">
        <v>4</v>
      </c>
      <c r="J4210" s="4">
        <f t="shared" si="1727"/>
        <v>0.8</v>
      </c>
      <c r="K4210" s="4">
        <f t="shared" si="1728"/>
        <v>0.25</v>
      </c>
      <c r="L4210" s="17">
        <f t="shared" si="1729"/>
        <v>0.77</v>
      </c>
      <c r="M4210" s="17">
        <f t="shared" si="1730"/>
        <v>0.28000000000000003</v>
      </c>
      <c r="N4210" s="34">
        <f t="shared" si="1731"/>
        <v>1.2987012987012987</v>
      </c>
      <c r="O4210" s="12">
        <f t="shared" si="1732"/>
        <v>3.5714285714285712</v>
      </c>
      <c r="P4210" s="4">
        <f t="shared" si="1733"/>
        <v>200710</v>
      </c>
      <c r="Q4210" s="17">
        <f t="shared" si="1734"/>
        <v>1.25</v>
      </c>
      <c r="R4210" s="17">
        <f t="shared" si="1735"/>
        <v>-4.333333333333333</v>
      </c>
      <c r="S4210" s="16">
        <f t="shared" si="1736"/>
        <v>-3.083333333333333</v>
      </c>
      <c r="T4210" s="5">
        <f t="shared" si="1737"/>
        <v>3.2</v>
      </c>
      <c r="U4210" s="21">
        <f t="shared" si="1738"/>
        <v>0</v>
      </c>
      <c r="W4210" s="5">
        <f t="shared" si="1739"/>
        <v>0.25</v>
      </c>
      <c r="X4210" s="4">
        <f t="shared" si="1740"/>
        <v>-0.19999999999999996</v>
      </c>
      <c r="AE4210" s="4">
        <f t="shared" si="1741"/>
        <v>-0.44999999999999996</v>
      </c>
      <c r="AJ4210" s="3">
        <f t="shared" si="1742"/>
        <v>4.7619047619047672E-2</v>
      </c>
      <c r="AK4210" s="3">
        <f t="shared" si="1743"/>
        <v>4.7619047619047672E-2</v>
      </c>
      <c r="AL4210" s="26">
        <f t="shared" si="1744"/>
        <v>3.2</v>
      </c>
      <c r="AM4210" s="26">
        <f ca="1">IF(RAND()&lt;J4210,H4210*F4210,I4210*G4210)-1</f>
        <v>0.25</v>
      </c>
      <c r="AN4210" s="26">
        <f ca="1">IF(RAND()&lt;(J4210+(2*F4210-1)*Sheet2!D$109),H4210*F4210,I4210*G4210)-1</f>
        <v>0.25</v>
      </c>
      <c r="AO4210" s="3">
        <f t="shared" si="1724"/>
        <v>200710</v>
      </c>
    </row>
    <row r="4211" spans="1:41" x14ac:dyDescent="0.25">
      <c r="A4211" s="6">
        <v>39376</v>
      </c>
      <c r="B4211" s="1" t="s">
        <v>41</v>
      </c>
      <c r="C4211" s="1" t="s">
        <v>31</v>
      </c>
      <c r="D4211" s="1">
        <v>16</v>
      </c>
      <c r="E4211" s="1">
        <v>19</v>
      </c>
      <c r="F4211">
        <f t="shared" si="1725"/>
        <v>0</v>
      </c>
      <c r="G4211">
        <f t="shared" si="1726"/>
        <v>1</v>
      </c>
      <c r="H4211" s="4">
        <v>1.4</v>
      </c>
      <c r="I4211" s="4">
        <v>3</v>
      </c>
      <c r="J4211" s="4">
        <f t="shared" si="1727"/>
        <v>0.7142857142857143</v>
      </c>
      <c r="K4211" s="4">
        <f t="shared" si="1728"/>
        <v>0.33333333333333331</v>
      </c>
      <c r="L4211" s="17">
        <f t="shared" si="1729"/>
        <v>0.74428571428571433</v>
      </c>
      <c r="M4211" s="17">
        <f t="shared" si="1730"/>
        <v>0.30333333333333334</v>
      </c>
      <c r="N4211" s="34">
        <f t="shared" si="1731"/>
        <v>1.3435700575815739</v>
      </c>
      <c r="O4211" s="12">
        <f t="shared" si="1732"/>
        <v>3.2967032967032965</v>
      </c>
      <c r="P4211" s="4">
        <f t="shared" si="1733"/>
        <v>200710</v>
      </c>
      <c r="Q4211" s="17">
        <f t="shared" si="1734"/>
        <v>0.46666666666666662</v>
      </c>
      <c r="R4211" s="17">
        <f t="shared" si="1735"/>
        <v>-3.0000000000000004</v>
      </c>
      <c r="S4211" s="16">
        <f t="shared" si="1736"/>
        <v>-2.5333333333333337</v>
      </c>
      <c r="T4211" s="5">
        <f t="shared" si="1737"/>
        <v>2.1428571428571428</v>
      </c>
      <c r="U4211" s="21">
        <f t="shared" si="1738"/>
        <v>0</v>
      </c>
      <c r="W4211" s="5">
        <f t="shared" si="1739"/>
        <v>-1</v>
      </c>
      <c r="X4211" s="4">
        <f t="shared" si="1740"/>
        <v>-1</v>
      </c>
      <c r="AE4211" s="4">
        <f t="shared" si="1741"/>
        <v>-0.68571428571428561</v>
      </c>
      <c r="AJ4211" s="3">
        <f t="shared" si="1742"/>
        <v>4.5454545454545747E-2</v>
      </c>
      <c r="AK4211" s="3">
        <f t="shared" si="1743"/>
        <v>4.5454545454545525E-2</v>
      </c>
      <c r="AL4211" s="26">
        <f t="shared" si="1744"/>
        <v>2.1428571428571428</v>
      </c>
      <c r="AM4211" s="26">
        <f ca="1">IF(RAND()&lt;J4211,H4211*F4211,I4211*G4211)-1</f>
        <v>-1</v>
      </c>
      <c r="AN4211" s="26">
        <f ca="1">IF(RAND()&lt;(J4211+(2*F4211-1)*Sheet2!D$109),H4211*F4211,I4211*G4211)-1</f>
        <v>-1</v>
      </c>
      <c r="AO4211" s="3">
        <f t="shared" si="1724"/>
        <v>200710</v>
      </c>
    </row>
    <row r="4212" spans="1:41" x14ac:dyDescent="0.25">
      <c r="A4212" s="6">
        <v>39376</v>
      </c>
      <c r="B4212" s="1" t="s">
        <v>40</v>
      </c>
      <c r="C4212" s="1" t="s">
        <v>35</v>
      </c>
      <c r="D4212" s="1">
        <v>10</v>
      </c>
      <c r="E4212" s="1">
        <v>12</v>
      </c>
      <c r="F4212">
        <f t="shared" si="1725"/>
        <v>0</v>
      </c>
      <c r="G4212">
        <f t="shared" si="1726"/>
        <v>1</v>
      </c>
      <c r="H4212" s="4">
        <v>1.74074074074074</v>
      </c>
      <c r="I4212" s="4">
        <v>2.15</v>
      </c>
      <c r="J4212" s="4">
        <f t="shared" si="1727"/>
        <v>0.57446808510638325</v>
      </c>
      <c r="K4212" s="4">
        <f t="shared" si="1728"/>
        <v>0.46511627906976744</v>
      </c>
      <c r="L4212" s="17">
        <f t="shared" si="1729"/>
        <v>0.60446808510638328</v>
      </c>
      <c r="M4212" s="17">
        <f t="shared" si="1730"/>
        <v>0.43511627906976746</v>
      </c>
      <c r="N4212" s="34">
        <f t="shared" si="1731"/>
        <v>1.6543470608940505</v>
      </c>
      <c r="O4212" s="12">
        <f t="shared" si="1732"/>
        <v>2.298236237306253</v>
      </c>
      <c r="P4212" s="4">
        <f t="shared" si="1733"/>
        <v>200710</v>
      </c>
      <c r="Q4212" s="17">
        <f t="shared" si="1734"/>
        <v>0.80964685615848375</v>
      </c>
      <c r="R4212" s="17">
        <f t="shared" si="1735"/>
        <v>-2.2195652173913056</v>
      </c>
      <c r="S4212" s="16">
        <f t="shared" si="1736"/>
        <v>-1.4099183612328219</v>
      </c>
      <c r="T4212" s="5">
        <f t="shared" si="1737"/>
        <v>1.2351063829787239</v>
      </c>
      <c r="U4212" s="21">
        <f t="shared" si="1738"/>
        <v>0</v>
      </c>
      <c r="W4212" s="5">
        <f t="shared" si="1739"/>
        <v>-1</v>
      </c>
      <c r="X4212" s="4">
        <f t="shared" si="1740"/>
        <v>-1</v>
      </c>
      <c r="AE4212" s="4">
        <f t="shared" si="1741"/>
        <v>-1.1662726556343566</v>
      </c>
      <c r="AJ4212" s="3">
        <f t="shared" si="1742"/>
        <v>3.8077106139933536E-2</v>
      </c>
      <c r="AK4212" s="3">
        <f t="shared" si="1743"/>
        <v>3.8077106139933647E-2</v>
      </c>
      <c r="AL4212" s="26">
        <f t="shared" si="1744"/>
        <v>1.2351063829787239</v>
      </c>
      <c r="AM4212" s="26">
        <f ca="1">IF(RAND()&lt;J4212,H4212*F4212,I4212*G4212)-1</f>
        <v>-1</v>
      </c>
      <c r="AN4212" s="26">
        <f ca="1">IF(RAND()&lt;(J4212+(2*F4212-1)*Sheet2!D$109),H4212*F4212,I4212*G4212)-1</f>
        <v>1.1499999999999999</v>
      </c>
      <c r="AO4212" s="3">
        <f t="shared" si="1724"/>
        <v>200710</v>
      </c>
    </row>
    <row r="4213" spans="1:41" x14ac:dyDescent="0.25">
      <c r="A4213" s="6">
        <v>39376</v>
      </c>
      <c r="B4213" s="1" t="s">
        <v>20</v>
      </c>
      <c r="C4213" s="1" t="s">
        <v>24</v>
      </c>
      <c r="D4213" s="1">
        <v>33</v>
      </c>
      <c r="E4213" s="1">
        <v>15</v>
      </c>
      <c r="F4213">
        <f t="shared" si="1725"/>
        <v>1</v>
      </c>
      <c r="G4213">
        <f t="shared" si="1726"/>
        <v>0</v>
      </c>
      <c r="H4213" s="4">
        <v>1.2105263157894699</v>
      </c>
      <c r="I4213" s="4">
        <v>4.75</v>
      </c>
      <c r="J4213" s="4">
        <f t="shared" si="1727"/>
        <v>0.82608695652174169</v>
      </c>
      <c r="K4213" s="4">
        <f t="shared" si="1728"/>
        <v>0.21052631578947367</v>
      </c>
      <c r="L4213" s="17">
        <f t="shared" si="1729"/>
        <v>0.79608695652174166</v>
      </c>
      <c r="M4213" s="17">
        <f t="shared" si="1730"/>
        <v>0.24052631578947367</v>
      </c>
      <c r="N4213" s="34">
        <f t="shared" si="1731"/>
        <v>1.2561441835062768</v>
      </c>
      <c r="O4213" s="12">
        <f t="shared" si="1732"/>
        <v>4.1575492341356677</v>
      </c>
      <c r="P4213" s="4">
        <f t="shared" si="1733"/>
        <v>200710</v>
      </c>
      <c r="Q4213" s="17">
        <f t="shared" si="1734"/>
        <v>1.2105263157894699</v>
      </c>
      <c r="R4213" s="17">
        <f t="shared" si="1735"/>
        <v>-5.0166666666667519</v>
      </c>
      <c r="S4213" s="16">
        <f t="shared" si="1736"/>
        <v>-3.806140350877282</v>
      </c>
      <c r="T4213" s="5">
        <f t="shared" si="1737"/>
        <v>3.9239130434782732</v>
      </c>
      <c r="U4213" s="21">
        <f t="shared" si="1738"/>
        <v>0</v>
      </c>
      <c r="W4213" s="5">
        <f t="shared" si="1739"/>
        <v>0.2105263157894699</v>
      </c>
      <c r="X4213" s="4">
        <f t="shared" si="1740"/>
        <v>-0.17391304347825831</v>
      </c>
      <c r="AE4213" s="4">
        <f t="shared" si="1741"/>
        <v>-0.38443935926772821</v>
      </c>
      <c r="AJ4213" s="3">
        <f t="shared" si="1742"/>
        <v>3.5320088300223151E-2</v>
      </c>
      <c r="AK4213" s="3">
        <f t="shared" si="1743"/>
        <v>3.532008830022304E-2</v>
      </c>
      <c r="AL4213" s="26">
        <f t="shared" si="1744"/>
        <v>3.9239130434782732</v>
      </c>
      <c r="AM4213" s="26">
        <f ca="1">IF(RAND()&lt;J4213,H4213*F4213,I4213*G4213)-1</f>
        <v>0.2105263157894699</v>
      </c>
      <c r="AN4213" s="26">
        <f ca="1">IF(RAND()&lt;(J4213+(2*F4213-1)*Sheet2!D$109),H4213*F4213,I4213*G4213)-1</f>
        <v>0.2105263157894699</v>
      </c>
      <c r="AO4213" s="3">
        <f t="shared" si="1724"/>
        <v>200710</v>
      </c>
    </row>
    <row r="4214" spans="1:41" x14ac:dyDescent="0.25">
      <c r="A4214" s="6">
        <v>39376</v>
      </c>
      <c r="B4214" s="1" t="s">
        <v>28</v>
      </c>
      <c r="C4214" s="1" t="s">
        <v>27</v>
      </c>
      <c r="D4214" s="1">
        <v>22</v>
      </c>
      <c r="E4214" s="1">
        <v>16</v>
      </c>
      <c r="F4214">
        <f t="shared" si="1725"/>
        <v>1</v>
      </c>
      <c r="G4214">
        <f t="shared" si="1726"/>
        <v>0</v>
      </c>
      <c r="H4214" s="4">
        <v>1.27027027027027</v>
      </c>
      <c r="I4214" s="4">
        <v>4</v>
      </c>
      <c r="J4214" s="4">
        <f t="shared" si="1727"/>
        <v>0.78723404255319174</v>
      </c>
      <c r="K4214" s="4">
        <f t="shared" si="1728"/>
        <v>0.25</v>
      </c>
      <c r="L4214" s="17">
        <f t="shared" si="1729"/>
        <v>0.75723404255319171</v>
      </c>
      <c r="M4214" s="17">
        <f t="shared" si="1730"/>
        <v>0.28000000000000003</v>
      </c>
      <c r="N4214" s="34">
        <f t="shared" si="1731"/>
        <v>1.3205956729418371</v>
      </c>
      <c r="O4214" s="12">
        <f t="shared" si="1732"/>
        <v>3.5714285714285712</v>
      </c>
      <c r="P4214" s="4">
        <f t="shared" si="1733"/>
        <v>200710</v>
      </c>
      <c r="Q4214" s="17">
        <f t="shared" si="1734"/>
        <v>1.27027027027027</v>
      </c>
      <c r="R4214" s="17">
        <f t="shared" si="1735"/>
        <v>-4.0333333333333377</v>
      </c>
      <c r="S4214" s="16">
        <f t="shared" si="1736"/>
        <v>-2.7630630630630675</v>
      </c>
      <c r="T4214" s="5">
        <f t="shared" si="1737"/>
        <v>3.1489361702127669</v>
      </c>
      <c r="U4214" s="21">
        <f t="shared" si="1738"/>
        <v>0</v>
      </c>
      <c r="W4214" s="5">
        <f t="shared" si="1739"/>
        <v>0.27027027027026995</v>
      </c>
      <c r="X4214" s="4">
        <f t="shared" si="1740"/>
        <v>-0.21276595744680826</v>
      </c>
      <c r="AE4214" s="4">
        <f t="shared" si="1741"/>
        <v>-0.48303622771707821</v>
      </c>
      <c r="AJ4214" s="3">
        <f t="shared" si="1742"/>
        <v>3.5897435897436103E-2</v>
      </c>
      <c r="AK4214" s="3">
        <f t="shared" si="1743"/>
        <v>3.5897435897436325E-2</v>
      </c>
      <c r="AL4214" s="26">
        <f t="shared" si="1744"/>
        <v>3.1489361702127669</v>
      </c>
      <c r="AM4214" s="26">
        <f ca="1">IF(RAND()&lt;J4214,H4214*F4214,I4214*G4214)-1</f>
        <v>0.27027027027026995</v>
      </c>
      <c r="AN4214" s="26">
        <f ca="1">IF(RAND()&lt;(J4214+(2*F4214-1)*Sheet2!D$109),H4214*F4214,I4214*G4214)-1</f>
        <v>0.27027027027026995</v>
      </c>
      <c r="AO4214" s="3">
        <f t="shared" si="1724"/>
        <v>200710</v>
      </c>
    </row>
    <row r="4215" spans="1:41" x14ac:dyDescent="0.25">
      <c r="A4215" s="6">
        <v>39376</v>
      </c>
      <c r="B4215" s="1" t="s">
        <v>37</v>
      </c>
      <c r="C4215" s="1" t="s">
        <v>38</v>
      </c>
      <c r="D4215" s="1">
        <v>28</v>
      </c>
      <c r="E4215" s="1">
        <v>49</v>
      </c>
      <c r="F4215">
        <f t="shared" si="1725"/>
        <v>0</v>
      </c>
      <c r="G4215">
        <f t="shared" si="1726"/>
        <v>1</v>
      </c>
      <c r="H4215" s="4">
        <v>11</v>
      </c>
      <c r="I4215" s="4">
        <v>1.06666666666667</v>
      </c>
      <c r="J4215" s="4">
        <f t="shared" si="1727"/>
        <v>9.0909090909090912E-2</v>
      </c>
      <c r="K4215" s="4">
        <f t="shared" si="1728"/>
        <v>0.93749999999999711</v>
      </c>
      <c r="L4215" s="17">
        <f t="shared" si="1729"/>
        <v>0.12090909090909091</v>
      </c>
      <c r="M4215" s="17">
        <f t="shared" si="1730"/>
        <v>0.90749999999999709</v>
      </c>
      <c r="N4215" s="34">
        <f t="shared" si="1731"/>
        <v>8.2706766917293226</v>
      </c>
      <c r="O4215" s="12">
        <f t="shared" si="1732"/>
        <v>1.101928374655651</v>
      </c>
      <c r="P4215" s="4">
        <f t="shared" si="1733"/>
        <v>200710</v>
      </c>
      <c r="Q4215" s="17">
        <f t="shared" si="1734"/>
        <v>10.312499999999968</v>
      </c>
      <c r="R4215" s="17">
        <f t="shared" si="1735"/>
        <v>-15.099999999999254</v>
      </c>
      <c r="S4215" s="16">
        <f t="shared" si="1736"/>
        <v>-4.7874999999992855</v>
      </c>
      <c r="T4215" s="5">
        <f t="shared" si="1737"/>
        <v>9.6969696969697275E-2</v>
      </c>
      <c r="U4215" s="21">
        <f t="shared" si="1738"/>
        <v>0</v>
      </c>
      <c r="W4215" s="5">
        <f t="shared" si="1739"/>
        <v>-1</v>
      </c>
      <c r="X4215" s="4">
        <f t="shared" si="1740"/>
        <v>-1</v>
      </c>
      <c r="AE4215" s="4">
        <f t="shared" si="1741"/>
        <v>-10.909090909090908</v>
      </c>
      <c r="AJ4215" s="3">
        <f t="shared" si="1742"/>
        <v>2.7624309392262458E-2</v>
      </c>
      <c r="AK4215" s="3">
        <f t="shared" si="1743"/>
        <v>2.7624309392262458E-2</v>
      </c>
      <c r="AL4215" s="26">
        <f t="shared" si="1744"/>
        <v>9.6969696969697275E-2</v>
      </c>
      <c r="AM4215" s="26">
        <f ca="1">IF(RAND()&lt;J4215,H4215*F4215,I4215*G4215)-1</f>
        <v>6.6666666666669983E-2</v>
      </c>
      <c r="AN4215" s="26">
        <f ca="1">IF(RAND()&lt;(J4215+(2*F4215-1)*Sheet2!D$109),H4215*F4215,I4215*G4215)-1</f>
        <v>6.6666666666669983E-2</v>
      </c>
      <c r="AO4215" s="3">
        <f t="shared" si="1724"/>
        <v>200710</v>
      </c>
    </row>
    <row r="4216" spans="1:41" x14ac:dyDescent="0.25">
      <c r="A4216" s="6">
        <v>39376</v>
      </c>
      <c r="B4216" s="1" t="s">
        <v>33</v>
      </c>
      <c r="C4216" s="1" t="s">
        <v>36</v>
      </c>
      <c r="D4216" s="1">
        <v>36</v>
      </c>
      <c r="E4216" s="1">
        <v>38</v>
      </c>
      <c r="F4216">
        <f t="shared" si="1725"/>
        <v>0</v>
      </c>
      <c r="G4216">
        <f t="shared" si="1726"/>
        <v>1</v>
      </c>
      <c r="H4216" s="4">
        <v>1.74074074074074</v>
      </c>
      <c r="I4216" s="4">
        <v>2.15</v>
      </c>
      <c r="J4216" s="4">
        <f t="shared" si="1727"/>
        <v>0.57446808510638325</v>
      </c>
      <c r="K4216" s="4">
        <f t="shared" si="1728"/>
        <v>0.46511627906976744</v>
      </c>
      <c r="L4216" s="17">
        <f t="shared" si="1729"/>
        <v>0.60446808510638328</v>
      </c>
      <c r="M4216" s="17">
        <f t="shared" si="1730"/>
        <v>0.43511627906976746</v>
      </c>
      <c r="N4216" s="34">
        <f t="shared" si="1731"/>
        <v>1.6543470608940505</v>
      </c>
      <c r="O4216" s="12">
        <f t="shared" si="1732"/>
        <v>2.298236237306253</v>
      </c>
      <c r="P4216" s="4">
        <f t="shared" si="1733"/>
        <v>200710</v>
      </c>
      <c r="Q4216" s="17">
        <f t="shared" si="1734"/>
        <v>0.80964685615848375</v>
      </c>
      <c r="R4216" s="17">
        <f t="shared" si="1735"/>
        <v>-2.2195652173913056</v>
      </c>
      <c r="S4216" s="16">
        <f t="shared" si="1736"/>
        <v>-1.4099183612328219</v>
      </c>
      <c r="T4216" s="5">
        <f t="shared" si="1737"/>
        <v>1.2351063829787239</v>
      </c>
      <c r="U4216" s="21">
        <f t="shared" si="1738"/>
        <v>0</v>
      </c>
      <c r="W4216" s="5">
        <f t="shared" si="1739"/>
        <v>-1</v>
      </c>
      <c r="X4216" s="4">
        <f t="shared" si="1740"/>
        <v>-1</v>
      </c>
      <c r="AE4216" s="4">
        <f t="shared" si="1741"/>
        <v>-1.1662726556343566</v>
      </c>
      <c r="AJ4216" s="3">
        <f t="shared" si="1742"/>
        <v>3.8077106139933536E-2</v>
      </c>
      <c r="AK4216" s="3">
        <f t="shared" si="1743"/>
        <v>3.8077106139933647E-2</v>
      </c>
      <c r="AL4216" s="26">
        <f t="shared" si="1744"/>
        <v>1.2351063829787239</v>
      </c>
      <c r="AM4216" s="26">
        <f ca="1">IF(RAND()&lt;J4216,H4216*F4216,I4216*G4216)-1</f>
        <v>-1</v>
      </c>
      <c r="AN4216" s="26">
        <f ca="1">IF(RAND()&lt;(J4216+(2*F4216-1)*Sheet2!D$109),H4216*F4216,I4216*G4216)-1</f>
        <v>-1</v>
      </c>
      <c r="AO4216" s="3">
        <f t="shared" si="1724"/>
        <v>200710</v>
      </c>
    </row>
    <row r="4217" spans="1:41" x14ac:dyDescent="0.25">
      <c r="A4217" s="6">
        <v>39376</v>
      </c>
      <c r="B4217" s="1" t="s">
        <v>19</v>
      </c>
      <c r="C4217" s="1" t="s">
        <v>25</v>
      </c>
      <c r="D4217" s="1">
        <v>23</v>
      </c>
      <c r="E4217" s="1">
        <v>16</v>
      </c>
      <c r="F4217">
        <f t="shared" si="1725"/>
        <v>1</v>
      </c>
      <c r="G4217">
        <f t="shared" si="1726"/>
        <v>0</v>
      </c>
      <c r="H4217" s="4">
        <v>1.74074074074074</v>
      </c>
      <c r="I4217" s="4">
        <v>2.15</v>
      </c>
      <c r="J4217" s="4">
        <f t="shared" si="1727"/>
        <v>0.57446808510638325</v>
      </c>
      <c r="K4217" s="4">
        <f t="shared" si="1728"/>
        <v>0.46511627906976744</v>
      </c>
      <c r="L4217" s="17">
        <f t="shared" si="1729"/>
        <v>0.54446808510638323</v>
      </c>
      <c r="M4217" s="17">
        <f t="shared" si="1730"/>
        <v>0.49511627906976741</v>
      </c>
      <c r="N4217" s="34">
        <f t="shared" si="1731"/>
        <v>1.8366549433372403</v>
      </c>
      <c r="O4217" s="12">
        <f t="shared" si="1732"/>
        <v>2.0197275716298733</v>
      </c>
      <c r="P4217" s="4">
        <f t="shared" si="1733"/>
        <v>200710</v>
      </c>
      <c r="Q4217" s="17">
        <f t="shared" si="1734"/>
        <v>1.74074074074074</v>
      </c>
      <c r="R4217" s="17">
        <f t="shared" si="1735"/>
        <v>-2.2195652173913056</v>
      </c>
      <c r="S4217" s="16">
        <f t="shared" si="1736"/>
        <v>-0.4788244766505656</v>
      </c>
      <c r="T4217" s="5">
        <f t="shared" si="1737"/>
        <v>1.2351063829787239</v>
      </c>
      <c r="U4217" s="21">
        <f t="shared" si="1738"/>
        <v>0</v>
      </c>
      <c r="W4217" s="5">
        <f t="shared" si="1739"/>
        <v>0.74074074074074003</v>
      </c>
      <c r="X4217" s="4">
        <f t="shared" si="1740"/>
        <v>-0.42553191489361675</v>
      </c>
      <c r="AE4217" s="4">
        <f t="shared" si="1741"/>
        <v>-1.1662726556343566</v>
      </c>
      <c r="AJ4217" s="3">
        <f t="shared" si="1742"/>
        <v>3.8077106139933536E-2</v>
      </c>
      <c r="AK4217" s="3">
        <f t="shared" si="1743"/>
        <v>3.8077106139933536E-2</v>
      </c>
      <c r="AL4217" s="26">
        <f t="shared" si="1744"/>
        <v>1.2351063829787239</v>
      </c>
      <c r="AM4217" s="26">
        <f ca="1">IF(RAND()&lt;J4217,H4217*F4217,I4217*G4217)-1</f>
        <v>-1</v>
      </c>
      <c r="AN4217" s="26">
        <f ca="1">IF(RAND()&lt;(J4217+(2*F4217-1)*Sheet2!D$109),H4217*F4217,I4217*G4217)-1</f>
        <v>0.74074074074074003</v>
      </c>
      <c r="AO4217" s="3">
        <f t="shared" si="1724"/>
        <v>200710</v>
      </c>
    </row>
    <row r="4218" spans="1:41" x14ac:dyDescent="0.25">
      <c r="A4218" s="6">
        <v>39376</v>
      </c>
      <c r="B4218" s="1" t="s">
        <v>21</v>
      </c>
      <c r="C4218" s="1" t="s">
        <v>43</v>
      </c>
      <c r="D4218" s="1">
        <v>31</v>
      </c>
      <c r="E4218" s="1">
        <v>28</v>
      </c>
      <c r="F4218">
        <f t="shared" si="1725"/>
        <v>1</v>
      </c>
      <c r="G4218">
        <f t="shared" si="1726"/>
        <v>0</v>
      </c>
      <c r="H4218" s="4">
        <v>2.85</v>
      </c>
      <c r="I4218" s="4">
        <v>1.44444444444444</v>
      </c>
      <c r="J4218" s="4">
        <f t="shared" si="1727"/>
        <v>0.35087719298245612</v>
      </c>
      <c r="K4218" s="4">
        <f t="shared" si="1728"/>
        <v>0.6923076923076944</v>
      </c>
      <c r="L4218" s="17">
        <f t="shared" si="1729"/>
        <v>0.32087719298245609</v>
      </c>
      <c r="M4218" s="17">
        <f t="shared" si="1730"/>
        <v>0.72230769230769443</v>
      </c>
      <c r="N4218" s="34">
        <f t="shared" si="1731"/>
        <v>3.1164570803717884</v>
      </c>
      <c r="O4218" s="12">
        <f t="shared" si="1732"/>
        <v>1.3844515441959491</v>
      </c>
      <c r="P4218" s="4">
        <f t="shared" si="1733"/>
        <v>200710</v>
      </c>
      <c r="Q4218" s="17">
        <f t="shared" si="1734"/>
        <v>2.85</v>
      </c>
      <c r="R4218" s="17">
        <f t="shared" si="1735"/>
        <v>-2.790540540540563</v>
      </c>
      <c r="S4218" s="16">
        <f t="shared" si="1736"/>
        <v>5.9459459459437092E-2</v>
      </c>
      <c r="T4218" s="5">
        <f t="shared" si="1737"/>
        <v>0.5068226120857684</v>
      </c>
      <c r="U4218" s="21">
        <f t="shared" si="1738"/>
        <v>0</v>
      </c>
      <c r="W4218" s="5">
        <f t="shared" si="1739"/>
        <v>1.85</v>
      </c>
      <c r="X4218" s="4">
        <f t="shared" si="1740"/>
        <v>-0.64912280701754388</v>
      </c>
      <c r="AE4218" s="4">
        <f t="shared" si="1741"/>
        <v>-2.4991228070175442</v>
      </c>
      <c r="AJ4218" s="3">
        <f t="shared" si="1742"/>
        <v>4.139715394566823E-2</v>
      </c>
      <c r="AK4218" s="3">
        <f t="shared" si="1743"/>
        <v>4.1397153945668008E-2</v>
      </c>
      <c r="AL4218" s="26">
        <f t="shared" si="1744"/>
        <v>0.5068226120857684</v>
      </c>
      <c r="AM4218" s="26">
        <f ca="1">IF(RAND()&lt;J4218,H4218*F4218,I4218*G4218)-1</f>
        <v>1.85</v>
      </c>
      <c r="AN4218" s="26">
        <f ca="1">IF(RAND()&lt;(J4218+(2*F4218-1)*Sheet2!D$109),H4218*F4218,I4218*G4218)-1</f>
        <v>-1</v>
      </c>
      <c r="AO4218" s="3">
        <f t="shared" si="1724"/>
        <v>200710</v>
      </c>
    </row>
    <row r="4219" spans="1:41" x14ac:dyDescent="0.25">
      <c r="A4219" s="6">
        <v>39376</v>
      </c>
      <c r="B4219" s="1" t="s">
        <v>23</v>
      </c>
      <c r="C4219" s="1" t="s">
        <v>46</v>
      </c>
      <c r="D4219" s="1">
        <v>24</v>
      </c>
      <c r="E4219" s="1">
        <v>14</v>
      </c>
      <c r="F4219">
        <f t="shared" si="1725"/>
        <v>1</v>
      </c>
      <c r="G4219">
        <f t="shared" si="1726"/>
        <v>0</v>
      </c>
      <c r="H4219" s="4">
        <v>1.2061855670103099</v>
      </c>
      <c r="I4219" s="4">
        <v>4.75</v>
      </c>
      <c r="J4219" s="4">
        <f t="shared" si="1727"/>
        <v>0.82905982905982867</v>
      </c>
      <c r="K4219" s="4">
        <f t="shared" si="1728"/>
        <v>0.21052631578947367</v>
      </c>
      <c r="L4219" s="17">
        <f t="shared" si="1729"/>
        <v>0.79905982905982864</v>
      </c>
      <c r="M4219" s="17">
        <f t="shared" si="1730"/>
        <v>0.24052631578947367</v>
      </c>
      <c r="N4219" s="34">
        <f t="shared" si="1731"/>
        <v>1.2514707455342824</v>
      </c>
      <c r="O4219" s="12">
        <f t="shared" si="1732"/>
        <v>4.1575492341356677</v>
      </c>
      <c r="P4219" s="4">
        <f t="shared" si="1733"/>
        <v>200710</v>
      </c>
      <c r="Q4219" s="17">
        <f t="shared" si="1734"/>
        <v>1.2061855670103099</v>
      </c>
      <c r="R4219" s="17">
        <f t="shared" si="1735"/>
        <v>-5.1166666666666529</v>
      </c>
      <c r="S4219" s="16">
        <f t="shared" si="1736"/>
        <v>-3.9104810996563431</v>
      </c>
      <c r="T4219" s="5">
        <f t="shared" si="1737"/>
        <v>3.938034188034186</v>
      </c>
      <c r="U4219" s="21">
        <f t="shared" si="1738"/>
        <v>0</v>
      </c>
      <c r="W4219" s="5">
        <f t="shared" si="1739"/>
        <v>0.20618556701030988</v>
      </c>
      <c r="X4219" s="4">
        <f t="shared" si="1740"/>
        <v>-0.17094017094017133</v>
      </c>
      <c r="AE4219" s="4">
        <f t="shared" si="1741"/>
        <v>-0.37712573795048121</v>
      </c>
      <c r="AJ4219" s="3">
        <f t="shared" si="1742"/>
        <v>3.8078753786239483E-2</v>
      </c>
      <c r="AK4219" s="3">
        <f t="shared" si="1743"/>
        <v>3.8078753786239261E-2</v>
      </c>
      <c r="AL4219" s="26">
        <f t="shared" si="1744"/>
        <v>3.938034188034186</v>
      </c>
      <c r="AM4219" s="26">
        <f ca="1">IF(RAND()&lt;J4219,H4219*F4219,I4219*G4219)-1</f>
        <v>0.20618556701030988</v>
      </c>
      <c r="AN4219" s="26">
        <f ca="1">IF(RAND()&lt;(J4219+(2*F4219-1)*Sheet2!D$109),H4219*F4219,I4219*G4219)-1</f>
        <v>0.20618556701030988</v>
      </c>
      <c r="AO4219" s="3">
        <f t="shared" si="1724"/>
        <v>200710</v>
      </c>
    </row>
    <row r="4220" spans="1:41" x14ac:dyDescent="0.25">
      <c r="A4220" s="6">
        <v>39376</v>
      </c>
      <c r="B4220" s="1" t="s">
        <v>30</v>
      </c>
      <c r="C4220" s="1" t="s">
        <v>39</v>
      </c>
      <c r="D4220" s="1">
        <v>38</v>
      </c>
      <c r="E4220" s="1">
        <v>31</v>
      </c>
      <c r="F4220">
        <f t="shared" si="1725"/>
        <v>1</v>
      </c>
      <c r="G4220">
        <f t="shared" si="1726"/>
        <v>0</v>
      </c>
      <c r="H4220" s="4">
        <v>1.3571428571428599</v>
      </c>
      <c r="I4220" s="4">
        <v>3.3</v>
      </c>
      <c r="J4220" s="4">
        <f t="shared" si="1727"/>
        <v>0.73684210526315641</v>
      </c>
      <c r="K4220" s="4">
        <f t="shared" si="1728"/>
        <v>0.30303030303030304</v>
      </c>
      <c r="L4220" s="17">
        <f t="shared" si="1729"/>
        <v>0.70684210526315638</v>
      </c>
      <c r="M4220" s="17">
        <f t="shared" si="1730"/>
        <v>0.33303030303030301</v>
      </c>
      <c r="N4220" s="34">
        <f t="shared" si="1731"/>
        <v>1.4147431124348504</v>
      </c>
      <c r="O4220" s="12">
        <f t="shared" si="1732"/>
        <v>3.002729754322111</v>
      </c>
      <c r="P4220" s="4">
        <f t="shared" si="1733"/>
        <v>200710</v>
      </c>
      <c r="Q4220" s="17">
        <f t="shared" si="1734"/>
        <v>1.3571428571428599</v>
      </c>
      <c r="R4220" s="17">
        <f t="shared" si="1735"/>
        <v>-3.2347826086956308</v>
      </c>
      <c r="S4220" s="16">
        <f t="shared" si="1736"/>
        <v>-1.877639751552771</v>
      </c>
      <c r="T4220" s="5">
        <f t="shared" si="1737"/>
        <v>2.4315789473684162</v>
      </c>
      <c r="U4220" s="21">
        <f t="shared" si="1738"/>
        <v>0</v>
      </c>
      <c r="W4220" s="5">
        <f t="shared" si="1739"/>
        <v>0.35714285714285987</v>
      </c>
      <c r="X4220" s="4">
        <f t="shared" si="1740"/>
        <v>-0.26315789473684359</v>
      </c>
      <c r="AE4220" s="4">
        <f t="shared" si="1741"/>
        <v>-0.62030075187970346</v>
      </c>
      <c r="AJ4220" s="3">
        <f t="shared" si="1742"/>
        <v>3.8343558282207257E-2</v>
      </c>
      <c r="AK4220" s="3">
        <f t="shared" si="1743"/>
        <v>3.8343558282207257E-2</v>
      </c>
      <c r="AL4220" s="26">
        <f t="shared" si="1744"/>
        <v>2.4315789473684162</v>
      </c>
      <c r="AM4220" s="26">
        <f ca="1">IF(RAND()&lt;J4220,H4220*F4220,I4220*G4220)-1</f>
        <v>0.35714285714285987</v>
      </c>
      <c r="AN4220" s="26">
        <f ca="1">IF(RAND()&lt;(J4220+(2*F4220-1)*Sheet2!D$109),H4220*F4220,I4220*G4220)-1</f>
        <v>0.35714285714285987</v>
      </c>
      <c r="AO4220" s="3">
        <f t="shared" si="1724"/>
        <v>200710</v>
      </c>
    </row>
    <row r="4221" spans="1:41" x14ac:dyDescent="0.25">
      <c r="A4221" s="6">
        <v>39376</v>
      </c>
      <c r="B4221" s="1" t="s">
        <v>32</v>
      </c>
      <c r="C4221" s="1" t="s">
        <v>29</v>
      </c>
      <c r="D4221" s="1">
        <v>19</v>
      </c>
      <c r="E4221" s="1">
        <v>14</v>
      </c>
      <c r="F4221">
        <f t="shared" si="1725"/>
        <v>1</v>
      </c>
      <c r="G4221">
        <f t="shared" si="1726"/>
        <v>0</v>
      </c>
      <c r="H4221" s="4">
        <v>2.2999999999999998</v>
      </c>
      <c r="I4221" s="4">
        <v>1.6666666666666701</v>
      </c>
      <c r="J4221" s="4">
        <f t="shared" si="1727"/>
        <v>0.43478260869565222</v>
      </c>
      <c r="K4221" s="4">
        <f t="shared" si="1728"/>
        <v>0.59999999999999876</v>
      </c>
      <c r="L4221" s="17">
        <f t="shared" si="1729"/>
        <v>0.40478260869565219</v>
      </c>
      <c r="M4221" s="17">
        <f t="shared" si="1730"/>
        <v>0.62999999999999878</v>
      </c>
      <c r="N4221" s="34">
        <f t="shared" si="1731"/>
        <v>2.4704618689581093</v>
      </c>
      <c r="O4221" s="12">
        <f t="shared" si="1732"/>
        <v>1.5873015873015903</v>
      </c>
      <c r="P4221" s="4">
        <f t="shared" si="1733"/>
        <v>200710</v>
      </c>
      <c r="Q4221" s="17">
        <f t="shared" si="1734"/>
        <v>2.2999999999999998</v>
      </c>
      <c r="R4221" s="17">
        <f t="shared" si="1735"/>
        <v>-2.2692307692307621</v>
      </c>
      <c r="S4221" s="16">
        <f t="shared" si="1736"/>
        <v>3.0769230769237765E-2</v>
      </c>
      <c r="T4221" s="5">
        <f t="shared" si="1737"/>
        <v>0.72463768115942184</v>
      </c>
      <c r="U4221" s="21">
        <f t="shared" si="1738"/>
        <v>0</v>
      </c>
      <c r="W4221" s="5">
        <f t="shared" si="1739"/>
        <v>1.2999999999999998</v>
      </c>
      <c r="X4221" s="4">
        <f t="shared" si="1740"/>
        <v>-0.56521739130434778</v>
      </c>
      <c r="AE4221" s="4">
        <f t="shared" si="1741"/>
        <v>-1.8652173913043475</v>
      </c>
      <c r="AJ4221" s="3">
        <f t="shared" si="1742"/>
        <v>3.3613445378150142E-2</v>
      </c>
      <c r="AK4221" s="3">
        <f t="shared" si="1743"/>
        <v>3.3613445378150253E-2</v>
      </c>
      <c r="AL4221" s="26">
        <f t="shared" si="1744"/>
        <v>0.72463768115942184</v>
      </c>
      <c r="AM4221" s="26">
        <f ca="1">IF(RAND()&lt;J4221,H4221*F4221,I4221*G4221)-1</f>
        <v>-1</v>
      </c>
      <c r="AN4221" s="26">
        <f ca="1">IF(RAND()&lt;(J4221+(2*F4221-1)*Sheet2!D$109),H4221*F4221,I4221*G4221)-1</f>
        <v>-1</v>
      </c>
      <c r="AO4221" s="3">
        <f t="shared" si="1724"/>
        <v>200710</v>
      </c>
    </row>
    <row r="4222" spans="1:41" x14ac:dyDescent="0.25">
      <c r="A4222" s="6">
        <v>39370</v>
      </c>
      <c r="B4222" s="1" t="s">
        <v>27</v>
      </c>
      <c r="C4222" s="1" t="s">
        <v>20</v>
      </c>
      <c r="D4222" s="1">
        <v>10</v>
      </c>
      <c r="E4222" s="1">
        <v>31</v>
      </c>
      <c r="F4222">
        <f t="shared" si="1725"/>
        <v>0</v>
      </c>
      <c r="G4222">
        <f t="shared" si="1726"/>
        <v>1</v>
      </c>
      <c r="H4222" s="4">
        <v>3.1</v>
      </c>
      <c r="I4222" s="4">
        <v>1.3846153846153799</v>
      </c>
      <c r="J4222" s="4">
        <f t="shared" si="1727"/>
        <v>0.32258064516129031</v>
      </c>
      <c r="K4222" s="4">
        <f t="shared" si="1728"/>
        <v>0.72222222222222465</v>
      </c>
      <c r="L4222" s="17">
        <f t="shared" si="1729"/>
        <v>0.35258064516129028</v>
      </c>
      <c r="M4222" s="17">
        <f t="shared" si="1730"/>
        <v>0.69222222222222463</v>
      </c>
      <c r="N4222" s="34">
        <f t="shared" si="1731"/>
        <v>2.8362305580969811</v>
      </c>
      <c r="O4222" s="12">
        <f t="shared" si="1732"/>
        <v>1.4446227929373947</v>
      </c>
      <c r="P4222" s="4">
        <f t="shared" si="1733"/>
        <v>200710</v>
      </c>
      <c r="Q4222" s="17">
        <f t="shared" si="1734"/>
        <v>2.2388888888888965</v>
      </c>
      <c r="R4222" s="17">
        <f t="shared" si="1735"/>
        <v>-3.0761904761905079</v>
      </c>
      <c r="S4222" s="16">
        <f t="shared" si="1736"/>
        <v>-0.83730158730161142</v>
      </c>
      <c r="T4222" s="5">
        <f t="shared" si="1737"/>
        <v>0.44665012406947741</v>
      </c>
      <c r="U4222" s="21">
        <f t="shared" si="1738"/>
        <v>0</v>
      </c>
      <c r="W4222" s="5">
        <f t="shared" si="1739"/>
        <v>-1</v>
      </c>
      <c r="X4222" s="4">
        <f t="shared" si="1740"/>
        <v>-1</v>
      </c>
      <c r="AE4222" s="4">
        <f t="shared" si="1741"/>
        <v>-2.7774193548387096</v>
      </c>
      <c r="AJ4222" s="3">
        <f t="shared" si="1742"/>
        <v>4.2881646655233863E-2</v>
      </c>
      <c r="AK4222" s="3">
        <f t="shared" si="1743"/>
        <v>4.288164665523353E-2</v>
      </c>
      <c r="AL4222" s="26">
        <f t="shared" si="1744"/>
        <v>0.44665012406947741</v>
      </c>
      <c r="AM4222" s="26">
        <f ca="1">IF(RAND()&lt;J4222,H4222*F4222,I4222*G4222)-1</f>
        <v>-1</v>
      </c>
      <c r="AN4222" s="26">
        <f ca="1">IF(RAND()&lt;(J4222+(2*F4222-1)*Sheet2!D$109),H4222*F4222,I4222*G4222)-1</f>
        <v>0.38461538461537992</v>
      </c>
      <c r="AO4222" s="3">
        <f t="shared" si="1724"/>
        <v>200710</v>
      </c>
    </row>
    <row r="4223" spans="1:41" x14ac:dyDescent="0.25">
      <c r="A4223" s="6">
        <v>39369</v>
      </c>
      <c r="B4223" s="1" t="s">
        <v>25</v>
      </c>
      <c r="C4223" s="1" t="s">
        <v>36</v>
      </c>
      <c r="D4223" s="1">
        <v>13</v>
      </c>
      <c r="E4223" s="1">
        <v>10</v>
      </c>
      <c r="F4223">
        <f t="shared" si="1725"/>
        <v>1</v>
      </c>
      <c r="G4223">
        <f t="shared" si="1726"/>
        <v>0</v>
      </c>
      <c r="H4223" s="4">
        <v>1.7692307692307701</v>
      </c>
      <c r="I4223" s="4">
        <v>2.1</v>
      </c>
      <c r="J4223" s="4">
        <f t="shared" si="1727"/>
        <v>0.56521739130434756</v>
      </c>
      <c r="K4223" s="4">
        <f t="shared" si="1728"/>
        <v>0.47619047619047616</v>
      </c>
      <c r="L4223" s="17">
        <f t="shared" si="1729"/>
        <v>0.53521739130434753</v>
      </c>
      <c r="M4223" s="17">
        <f t="shared" si="1730"/>
        <v>0.50619047619047619</v>
      </c>
      <c r="N4223" s="34">
        <f t="shared" si="1731"/>
        <v>1.8683996750609271</v>
      </c>
      <c r="O4223" s="12">
        <f t="shared" si="1732"/>
        <v>1.9755409219190969</v>
      </c>
      <c r="P4223" s="4">
        <f t="shared" si="1733"/>
        <v>200710</v>
      </c>
      <c r="Q4223" s="17">
        <f t="shared" si="1734"/>
        <v>1.7692307692307701</v>
      </c>
      <c r="R4223" s="17">
        <f t="shared" si="1735"/>
        <v>-2.2090909090909077</v>
      </c>
      <c r="S4223" s="16">
        <f t="shared" si="1736"/>
        <v>-0.43986013986013761</v>
      </c>
      <c r="T4223" s="5">
        <f t="shared" si="1737"/>
        <v>1.18695652173913</v>
      </c>
      <c r="U4223" s="21">
        <f t="shared" si="1738"/>
        <v>0</v>
      </c>
      <c r="W4223" s="5">
        <f t="shared" si="1739"/>
        <v>0.76923076923077005</v>
      </c>
      <c r="X4223" s="4">
        <f t="shared" si="1740"/>
        <v>-0.43478260869565244</v>
      </c>
      <c r="AE4223" s="4">
        <f t="shared" si="1741"/>
        <v>-1.2040133779264224</v>
      </c>
      <c r="AJ4223" s="3">
        <f t="shared" si="1742"/>
        <v>3.9761431411530546E-2</v>
      </c>
      <c r="AK4223" s="3">
        <f t="shared" si="1743"/>
        <v>3.9761431411530546E-2</v>
      </c>
      <c r="AL4223" s="26">
        <f t="shared" si="1744"/>
        <v>1.18695652173913</v>
      </c>
      <c r="AM4223" s="26">
        <f ca="1">IF(RAND()&lt;J4223,H4223*F4223,I4223*G4223)-1</f>
        <v>0.76923076923077005</v>
      </c>
      <c r="AN4223" s="26">
        <f ca="1">IF(RAND()&lt;(J4223+(2*F4223-1)*Sheet2!D$109),H4223*F4223,I4223*G4223)-1</f>
        <v>0.76923076923077005</v>
      </c>
      <c r="AO4223" s="3">
        <f t="shared" si="1724"/>
        <v>200710</v>
      </c>
    </row>
    <row r="4224" spans="1:41" x14ac:dyDescent="0.25">
      <c r="A4224" s="6">
        <v>39369</v>
      </c>
      <c r="B4224" s="1" t="s">
        <v>47</v>
      </c>
      <c r="C4224" s="1" t="s">
        <v>28</v>
      </c>
      <c r="D4224" s="1">
        <v>17</v>
      </c>
      <c r="E4224" s="1">
        <v>28</v>
      </c>
      <c r="F4224">
        <f t="shared" si="1725"/>
        <v>0</v>
      </c>
      <c r="G4224">
        <f t="shared" si="1726"/>
        <v>1</v>
      </c>
      <c r="H4224" s="4">
        <v>1.3846153846153799</v>
      </c>
      <c r="I4224" s="4">
        <v>3.1</v>
      </c>
      <c r="J4224" s="4">
        <f t="shared" si="1727"/>
        <v>0.72222222222222465</v>
      </c>
      <c r="K4224" s="4">
        <f t="shared" si="1728"/>
        <v>0.32258064516129031</v>
      </c>
      <c r="L4224" s="17">
        <f t="shared" si="1729"/>
        <v>0.75222222222222468</v>
      </c>
      <c r="M4224" s="17">
        <f t="shared" si="1730"/>
        <v>0.29258064516129034</v>
      </c>
      <c r="N4224" s="34">
        <f t="shared" si="1731"/>
        <v>1.3293943870014728</v>
      </c>
      <c r="O4224" s="12">
        <f t="shared" si="1732"/>
        <v>3.4178610804851157</v>
      </c>
      <c r="P4224" s="4">
        <f t="shared" si="1733"/>
        <v>200710</v>
      </c>
      <c r="Q4224" s="17">
        <f t="shared" si="1734"/>
        <v>0.44665012406947741</v>
      </c>
      <c r="R4224" s="17">
        <f t="shared" si="1735"/>
        <v>-3.0761904761905079</v>
      </c>
      <c r="S4224" s="16">
        <f t="shared" si="1736"/>
        <v>-2.6295403521210305</v>
      </c>
      <c r="T4224" s="5">
        <f t="shared" si="1737"/>
        <v>2.2388888888888965</v>
      </c>
      <c r="U4224" s="21">
        <f t="shared" si="1738"/>
        <v>0</v>
      </c>
      <c r="W4224" s="5">
        <f t="shared" si="1739"/>
        <v>-1</v>
      </c>
      <c r="X4224" s="4">
        <f t="shared" si="1740"/>
        <v>-1</v>
      </c>
      <c r="AE4224" s="4">
        <f t="shared" si="1741"/>
        <v>-0.66239316239315527</v>
      </c>
      <c r="AJ4224" s="3">
        <f t="shared" si="1742"/>
        <v>4.2881646655233863E-2</v>
      </c>
      <c r="AK4224" s="3">
        <f t="shared" si="1743"/>
        <v>4.2881646655233974E-2</v>
      </c>
      <c r="AL4224" s="26">
        <f t="shared" si="1744"/>
        <v>2.2388888888888965</v>
      </c>
      <c r="AM4224" s="26">
        <f ca="1">IF(RAND()&lt;J4224,H4224*F4224,I4224*G4224)-1</f>
        <v>-1</v>
      </c>
      <c r="AN4224" s="26">
        <f ca="1">IF(RAND()&lt;(J4224+(2*F4224-1)*Sheet2!D$109),H4224*F4224,I4224*G4224)-1</f>
        <v>-1</v>
      </c>
      <c r="AO4224" s="3">
        <f t="shared" si="1724"/>
        <v>200710</v>
      </c>
    </row>
    <row r="4225" spans="1:41" x14ac:dyDescent="0.25">
      <c r="A4225" s="6">
        <v>39369</v>
      </c>
      <c r="B4225" s="1" t="s">
        <v>50</v>
      </c>
      <c r="C4225" s="1" t="s">
        <v>40</v>
      </c>
      <c r="D4225" s="1">
        <v>28</v>
      </c>
      <c r="E4225" s="1">
        <v>14</v>
      </c>
      <c r="F4225">
        <f t="shared" si="1725"/>
        <v>1</v>
      </c>
      <c r="G4225">
        <f t="shared" si="1726"/>
        <v>0</v>
      </c>
      <c r="H4225" s="4">
        <v>1.1739130434782601</v>
      </c>
      <c r="I4225" s="4">
        <v>5</v>
      </c>
      <c r="J4225" s="4">
        <f t="shared" si="1727"/>
        <v>0.85185185185185242</v>
      </c>
      <c r="K4225" s="4">
        <f t="shared" si="1728"/>
        <v>0.2</v>
      </c>
      <c r="L4225" s="17">
        <f t="shared" si="1729"/>
        <v>0.82185185185185239</v>
      </c>
      <c r="M4225" s="17">
        <f t="shared" si="1730"/>
        <v>0.23</v>
      </c>
      <c r="N4225" s="34">
        <f t="shared" si="1731"/>
        <v>1.2167643082469572</v>
      </c>
      <c r="O4225" s="12">
        <f t="shared" si="1732"/>
        <v>4.3478260869565215</v>
      </c>
      <c r="P4225" s="4">
        <f t="shared" si="1733"/>
        <v>200710</v>
      </c>
      <c r="Q4225" s="17">
        <f t="shared" si="1734"/>
        <v>1.1739130434782601</v>
      </c>
      <c r="R4225" s="17">
        <f t="shared" si="1735"/>
        <v>-6.0000000000000258</v>
      </c>
      <c r="S4225" s="16">
        <f t="shared" si="1736"/>
        <v>-4.8260869565217659</v>
      </c>
      <c r="T4225" s="5">
        <f t="shared" si="1737"/>
        <v>4.2592592592592622</v>
      </c>
      <c r="U4225" s="21">
        <f t="shared" si="1738"/>
        <v>0</v>
      </c>
      <c r="W4225" s="5">
        <f t="shared" si="1739"/>
        <v>0.17391304347826009</v>
      </c>
      <c r="X4225" s="4">
        <f t="shared" si="1740"/>
        <v>-0.14814814814814758</v>
      </c>
      <c r="AE4225" s="4">
        <f t="shared" si="1741"/>
        <v>-0.32206119162640767</v>
      </c>
      <c r="AJ4225" s="3">
        <f t="shared" si="1742"/>
        <v>4.9295774647887813E-2</v>
      </c>
      <c r="AK4225" s="3">
        <f t="shared" si="1743"/>
        <v>4.9295774647887924E-2</v>
      </c>
      <c r="AL4225" s="26">
        <f t="shared" si="1744"/>
        <v>4.2592592592592622</v>
      </c>
      <c r="AM4225" s="26">
        <f ca="1">IF(RAND()&lt;J4225,H4225*F4225,I4225*G4225)-1</f>
        <v>0.17391304347826009</v>
      </c>
      <c r="AN4225" s="26">
        <f ca="1">IF(RAND()&lt;(J4225+(2*F4225-1)*Sheet2!D$109),H4225*F4225,I4225*G4225)-1</f>
        <v>0.17391304347826009</v>
      </c>
      <c r="AO4225" s="3">
        <f t="shared" si="1724"/>
        <v>200710</v>
      </c>
    </row>
    <row r="4226" spans="1:41" x14ac:dyDescent="0.25">
      <c r="A4226" s="6">
        <v>39369</v>
      </c>
      <c r="B4226" s="1" t="s">
        <v>39</v>
      </c>
      <c r="C4226" s="1" t="s">
        <v>41</v>
      </c>
      <c r="D4226" s="1">
        <v>9</v>
      </c>
      <c r="E4226" s="1">
        <v>16</v>
      </c>
      <c r="F4226">
        <f t="shared" si="1725"/>
        <v>0</v>
      </c>
      <c r="G4226">
        <f t="shared" si="1726"/>
        <v>1</v>
      </c>
      <c r="H4226" s="4">
        <v>3</v>
      </c>
      <c r="I4226" s="4">
        <v>1.4166666666666701</v>
      </c>
      <c r="J4226" s="4">
        <f t="shared" si="1727"/>
        <v>0.33333333333333331</v>
      </c>
      <c r="K4226" s="4">
        <f t="shared" si="1728"/>
        <v>0.70588235294117474</v>
      </c>
      <c r="L4226" s="17">
        <f t="shared" si="1729"/>
        <v>0.36333333333333329</v>
      </c>
      <c r="M4226" s="17">
        <f t="shared" si="1730"/>
        <v>0.67588235294117471</v>
      </c>
      <c r="N4226" s="34">
        <f t="shared" si="1731"/>
        <v>2.7522935779816518</v>
      </c>
      <c r="O4226" s="12">
        <f t="shared" si="1732"/>
        <v>1.4795474325500473</v>
      </c>
      <c r="P4226" s="4">
        <f t="shared" si="1733"/>
        <v>200710</v>
      </c>
      <c r="Q4226" s="17">
        <f t="shared" si="1734"/>
        <v>2.1176470588235241</v>
      </c>
      <c r="R4226" s="17">
        <f t="shared" si="1735"/>
        <v>-2.8999999999999804</v>
      </c>
      <c r="S4226" s="16">
        <f t="shared" si="1736"/>
        <v>-0.78235294117645626</v>
      </c>
      <c r="T4226" s="5">
        <f t="shared" si="1737"/>
        <v>0.47222222222222338</v>
      </c>
      <c r="U4226" s="21">
        <f t="shared" si="1738"/>
        <v>0</v>
      </c>
      <c r="W4226" s="5">
        <f t="shared" si="1739"/>
        <v>-1</v>
      </c>
      <c r="X4226" s="4">
        <f t="shared" si="1740"/>
        <v>-1</v>
      </c>
      <c r="AE4226" s="4">
        <f t="shared" si="1741"/>
        <v>-2.6666666666666665</v>
      </c>
      <c r="AJ4226" s="3">
        <f t="shared" si="1742"/>
        <v>3.7735849056601989E-2</v>
      </c>
      <c r="AK4226" s="3">
        <f t="shared" si="1743"/>
        <v>3.7735849056602211E-2</v>
      </c>
      <c r="AL4226" s="26">
        <f t="shared" si="1744"/>
        <v>0.47222222222222338</v>
      </c>
      <c r="AM4226" s="26">
        <f ca="1">IF(RAND()&lt;J4226,H4226*F4226,I4226*G4226)-1</f>
        <v>0.41666666666667007</v>
      </c>
      <c r="AN4226" s="26">
        <f ca="1">IF(RAND()&lt;(J4226+(2*F4226-1)*Sheet2!D$109),H4226*F4226,I4226*G4226)-1</f>
        <v>-1</v>
      </c>
      <c r="AO4226" s="3">
        <f t="shared" ref="AO4226:AO4289" si="1745">P4226</f>
        <v>200710</v>
      </c>
    </row>
    <row r="4227" spans="1:41" x14ac:dyDescent="0.25">
      <c r="A4227" s="6">
        <v>39369</v>
      </c>
      <c r="B4227" s="1" t="s">
        <v>35</v>
      </c>
      <c r="C4227" s="1" t="s">
        <v>30</v>
      </c>
      <c r="D4227" s="1">
        <v>27</v>
      </c>
      <c r="E4227" s="1">
        <v>20</v>
      </c>
      <c r="F4227">
        <f t="shared" ref="F4227:F4290" si="1746">IF(D4227&gt;E4227,1,0)</f>
        <v>1</v>
      </c>
      <c r="G4227">
        <f t="shared" ref="G4227:G4290" si="1747">IF(E4227&gt;D4227,1,0)</f>
        <v>0</v>
      </c>
      <c r="H4227" s="4">
        <v>2.15</v>
      </c>
      <c r="I4227" s="4">
        <v>1.74074074074074</v>
      </c>
      <c r="J4227" s="4">
        <f t="shared" ref="J4227:J4290" si="1748">1/H4227</f>
        <v>0.46511627906976744</v>
      </c>
      <c r="K4227" s="4">
        <f t="shared" ref="K4227:K4290" si="1749">1/I4227</f>
        <v>0.57446808510638325</v>
      </c>
      <c r="L4227" s="17">
        <f t="shared" ref="L4227:L4290" si="1750">IF(F4227&gt;0,J4227-0.03,J4227+0.03)</f>
        <v>0.43511627906976746</v>
      </c>
      <c r="M4227" s="17">
        <f t="shared" ref="M4227:M4290" si="1751">IF(G4227&gt;0,K4227-0.03,K4227+0.03)</f>
        <v>0.60446808510638328</v>
      </c>
      <c r="N4227" s="34">
        <f t="shared" ref="N4227:N4290" si="1752">1/L4227</f>
        <v>2.298236237306253</v>
      </c>
      <c r="O4227" s="12">
        <f t="shared" ref="O4227:O4290" si="1753">1/M4227</f>
        <v>1.6543470608940505</v>
      </c>
      <c r="P4227" s="4">
        <f t="shared" ref="P4227:P4290" si="1754">YEAR(A4227)*100+MONTH(A4227)</f>
        <v>200710</v>
      </c>
      <c r="Q4227" s="17">
        <f t="shared" ref="Q4227:Q4290" si="1755">IF(F4227=1,H4227,H4227/I4227)</f>
        <v>2.15</v>
      </c>
      <c r="R4227" s="17">
        <f t="shared" ref="R4227:R4290" si="1756">-1/(H4227-1)-1/(I4227-1)</f>
        <v>-2.2195652173913056</v>
      </c>
      <c r="S4227" s="16">
        <f t="shared" ref="S4227:S4290" si="1757">Q4227+R4227</f>
        <v>-6.9565217391305723E-2</v>
      </c>
      <c r="T4227" s="5">
        <f t="shared" ref="T4227:T4290" si="1758">I4227/H4227</f>
        <v>0.80964685615848375</v>
      </c>
      <c r="U4227" s="21">
        <f t="shared" ref="U4227:U4290" si="1759">IF(H4227&lt;U$1,1,0)</f>
        <v>0</v>
      </c>
      <c r="W4227" s="5">
        <f t="shared" ref="W4227:W4290" si="1760">H4227*F4227-1</f>
        <v>1.1499999999999999</v>
      </c>
      <c r="X4227" s="4">
        <f t="shared" ref="X4227:X4290" si="1761">J4227*F4227-1</f>
        <v>-0.53488372093023262</v>
      </c>
      <c r="AE4227" s="4">
        <f t="shared" ref="AE4227:AE4290" si="1762">(1/H4227-1/J4227)</f>
        <v>-1.6848837209302325</v>
      </c>
      <c r="AJ4227" s="3">
        <f t="shared" ref="AJ4227:AJ4290" si="1763">1-H4227*I4227/(H4227+I4227)</f>
        <v>3.8077106139933536E-2</v>
      </c>
      <c r="AK4227" s="3">
        <f t="shared" ref="AK4227:AK4290" si="1764">1-N4227*O4227/(N4227+O4227)</f>
        <v>3.8077106139933647E-2</v>
      </c>
      <c r="AL4227" s="26">
        <f t="shared" ref="AL4227:AL4290" si="1765">(I4227/H4227)</f>
        <v>0.80964685615848375</v>
      </c>
      <c r="AM4227" s="26">
        <f ca="1">IF(RAND()&lt;J4227,H4227*F4227,I4227*G4227)-1</f>
        <v>-1</v>
      </c>
      <c r="AN4227" s="26">
        <f ca="1">IF(RAND()&lt;(J4227+(2*F4227-1)*Sheet2!D$109),H4227*F4227,I4227*G4227)-1</f>
        <v>1.1499999999999999</v>
      </c>
      <c r="AO4227" s="3">
        <f t="shared" si="1745"/>
        <v>200710</v>
      </c>
    </row>
    <row r="4228" spans="1:41" x14ac:dyDescent="0.25">
      <c r="A4228" s="6">
        <v>39369</v>
      </c>
      <c r="B4228" s="1" t="s">
        <v>42</v>
      </c>
      <c r="C4228" s="1" t="s">
        <v>33</v>
      </c>
      <c r="D4228" s="1">
        <v>37</v>
      </c>
      <c r="E4228" s="1">
        <v>17</v>
      </c>
      <c r="F4228">
        <f t="shared" si="1746"/>
        <v>1</v>
      </c>
      <c r="G4228">
        <f t="shared" si="1747"/>
        <v>0</v>
      </c>
      <c r="H4228" s="4">
        <v>1.3174603174603199</v>
      </c>
      <c r="I4228" s="4">
        <v>3.5</v>
      </c>
      <c r="J4228" s="4">
        <f t="shared" si="1748"/>
        <v>0.75903614457831181</v>
      </c>
      <c r="K4228" s="4">
        <f t="shared" si="1749"/>
        <v>0.2857142857142857</v>
      </c>
      <c r="L4228" s="17">
        <f t="shared" si="1750"/>
        <v>0.72903614457831178</v>
      </c>
      <c r="M4228" s="17">
        <f t="shared" si="1751"/>
        <v>0.31571428571428573</v>
      </c>
      <c r="N4228" s="34">
        <f t="shared" si="1752"/>
        <v>1.3716741034539772</v>
      </c>
      <c r="O4228" s="12">
        <f t="shared" si="1753"/>
        <v>3.1674208144796379</v>
      </c>
      <c r="P4228" s="4">
        <f t="shared" si="1754"/>
        <v>200710</v>
      </c>
      <c r="Q4228" s="17">
        <f t="shared" si="1755"/>
        <v>1.3174603174603199</v>
      </c>
      <c r="R4228" s="17">
        <f t="shared" si="1756"/>
        <v>-3.5499999999999758</v>
      </c>
      <c r="S4228" s="16">
        <f t="shared" si="1757"/>
        <v>-2.232539682539656</v>
      </c>
      <c r="T4228" s="5">
        <f t="shared" si="1758"/>
        <v>2.6566265060240917</v>
      </c>
      <c r="U4228" s="21">
        <f t="shared" si="1759"/>
        <v>0</v>
      </c>
      <c r="W4228" s="5">
        <f t="shared" si="1760"/>
        <v>0.31746031746031989</v>
      </c>
      <c r="X4228" s="4">
        <f t="shared" si="1761"/>
        <v>-0.24096385542168819</v>
      </c>
      <c r="AE4228" s="4">
        <f t="shared" si="1762"/>
        <v>-0.55842417288200807</v>
      </c>
      <c r="AJ4228" s="3">
        <f t="shared" si="1763"/>
        <v>4.2833607907741711E-2</v>
      </c>
      <c r="AK4228" s="3">
        <f t="shared" si="1764"/>
        <v>4.28336079077416E-2</v>
      </c>
      <c r="AL4228" s="26">
        <f t="shared" si="1765"/>
        <v>2.6566265060240917</v>
      </c>
      <c r="AM4228" s="26">
        <f ca="1">IF(RAND()&lt;J4228,H4228*F4228,I4228*G4228)-1</f>
        <v>0.31746031746031989</v>
      </c>
      <c r="AN4228" s="26">
        <f ca="1">IF(RAND()&lt;(J4228+(2*F4228-1)*Sheet2!D$109),H4228*F4228,I4228*G4228)-1</f>
        <v>-1</v>
      </c>
      <c r="AO4228" s="3">
        <f t="shared" si="1745"/>
        <v>200710</v>
      </c>
    </row>
    <row r="4229" spans="1:41" x14ac:dyDescent="0.25">
      <c r="A4229" s="6">
        <v>39369</v>
      </c>
      <c r="B4229" s="1" t="s">
        <v>48</v>
      </c>
      <c r="C4229" s="1" t="s">
        <v>34</v>
      </c>
      <c r="D4229" s="1">
        <v>17</v>
      </c>
      <c r="E4229" s="1">
        <v>14</v>
      </c>
      <c r="F4229">
        <f t="shared" si="1746"/>
        <v>1</v>
      </c>
      <c r="G4229">
        <f t="shared" si="1747"/>
        <v>0</v>
      </c>
      <c r="H4229" s="4">
        <v>1.625</v>
      </c>
      <c r="I4229" s="4">
        <v>2.4</v>
      </c>
      <c r="J4229" s="4">
        <f t="shared" si="1748"/>
        <v>0.61538461538461542</v>
      </c>
      <c r="K4229" s="4">
        <f t="shared" si="1749"/>
        <v>0.41666666666666669</v>
      </c>
      <c r="L4229" s="17">
        <f t="shared" si="1750"/>
        <v>0.58538461538461539</v>
      </c>
      <c r="M4229" s="17">
        <f t="shared" si="1751"/>
        <v>0.44666666666666666</v>
      </c>
      <c r="N4229" s="34">
        <f t="shared" si="1752"/>
        <v>1.7082785808147174</v>
      </c>
      <c r="O4229" s="12">
        <f t="shared" si="1753"/>
        <v>2.238805970149254</v>
      </c>
      <c r="P4229" s="4">
        <f t="shared" si="1754"/>
        <v>200710</v>
      </c>
      <c r="Q4229" s="17">
        <f t="shared" si="1755"/>
        <v>1.625</v>
      </c>
      <c r="R4229" s="17">
        <f t="shared" si="1756"/>
        <v>-2.3142857142857145</v>
      </c>
      <c r="S4229" s="16">
        <f t="shared" si="1757"/>
        <v>-0.6892857142857145</v>
      </c>
      <c r="T4229" s="5">
        <f t="shared" si="1758"/>
        <v>1.4769230769230768</v>
      </c>
      <c r="U4229" s="21">
        <f t="shared" si="1759"/>
        <v>0</v>
      </c>
      <c r="W4229" s="5">
        <f t="shared" si="1760"/>
        <v>0.625</v>
      </c>
      <c r="X4229" s="4">
        <f t="shared" si="1761"/>
        <v>-0.38461538461538458</v>
      </c>
      <c r="AE4229" s="4">
        <f t="shared" si="1762"/>
        <v>-1.0096153846153846</v>
      </c>
      <c r="AJ4229" s="3">
        <f t="shared" si="1763"/>
        <v>3.1055900621118071E-2</v>
      </c>
      <c r="AK4229" s="3">
        <f t="shared" si="1764"/>
        <v>3.1055900621118071E-2</v>
      </c>
      <c r="AL4229" s="26">
        <f t="shared" si="1765"/>
        <v>1.4769230769230768</v>
      </c>
      <c r="AM4229" s="26">
        <f ca="1">IF(RAND()&lt;J4229,H4229*F4229,I4229*G4229)-1</f>
        <v>0.625</v>
      </c>
      <c r="AN4229" s="26">
        <f ca="1">IF(RAND()&lt;(J4229+(2*F4229-1)*Sheet2!D$109),H4229*F4229,I4229*G4229)-1</f>
        <v>0.625</v>
      </c>
      <c r="AO4229" s="3">
        <f t="shared" si="1745"/>
        <v>200710</v>
      </c>
    </row>
    <row r="4230" spans="1:41" x14ac:dyDescent="0.25">
      <c r="A4230" s="6">
        <v>39369</v>
      </c>
      <c r="B4230" s="1" t="s">
        <v>23</v>
      </c>
      <c r="C4230" s="1" t="s">
        <v>38</v>
      </c>
      <c r="D4230" s="1">
        <v>27</v>
      </c>
      <c r="E4230" s="1">
        <v>48</v>
      </c>
      <c r="F4230">
        <f t="shared" si="1746"/>
        <v>0</v>
      </c>
      <c r="G4230">
        <f t="shared" si="1747"/>
        <v>1</v>
      </c>
      <c r="H4230" s="4">
        <v>3.1</v>
      </c>
      <c r="I4230" s="4">
        <v>1.4</v>
      </c>
      <c r="J4230" s="4">
        <f t="shared" si="1748"/>
        <v>0.32258064516129031</v>
      </c>
      <c r="K4230" s="4">
        <f t="shared" si="1749"/>
        <v>0.7142857142857143</v>
      </c>
      <c r="L4230" s="17">
        <f t="shared" si="1750"/>
        <v>0.35258064516129028</v>
      </c>
      <c r="M4230" s="17">
        <f t="shared" si="1751"/>
        <v>0.68428571428571427</v>
      </c>
      <c r="N4230" s="34">
        <f t="shared" si="1752"/>
        <v>2.8362305580969811</v>
      </c>
      <c r="O4230" s="12">
        <f t="shared" si="1753"/>
        <v>1.4613778705636744</v>
      </c>
      <c r="P4230" s="4">
        <f t="shared" si="1754"/>
        <v>200710</v>
      </c>
      <c r="Q4230" s="17">
        <f t="shared" si="1755"/>
        <v>2.2142857142857144</v>
      </c>
      <c r="R4230" s="17">
        <f t="shared" si="1756"/>
        <v>-2.9761904761904767</v>
      </c>
      <c r="S4230" s="16">
        <f t="shared" si="1757"/>
        <v>-0.76190476190476231</v>
      </c>
      <c r="T4230" s="5">
        <f t="shared" si="1758"/>
        <v>0.45161290322580638</v>
      </c>
      <c r="U4230" s="21">
        <f t="shared" si="1759"/>
        <v>0</v>
      </c>
      <c r="W4230" s="5">
        <f t="shared" si="1760"/>
        <v>-1</v>
      </c>
      <c r="X4230" s="4">
        <f t="shared" si="1761"/>
        <v>-1</v>
      </c>
      <c r="AE4230" s="4">
        <f t="shared" si="1762"/>
        <v>-2.7774193548387096</v>
      </c>
      <c r="AJ4230" s="3">
        <f t="shared" si="1763"/>
        <v>3.5555555555555562E-2</v>
      </c>
      <c r="AK4230" s="3">
        <f t="shared" si="1764"/>
        <v>3.5555555555555562E-2</v>
      </c>
      <c r="AL4230" s="26">
        <f t="shared" si="1765"/>
        <v>0.45161290322580638</v>
      </c>
      <c r="AM4230" s="26">
        <f ca="1">IF(RAND()&lt;J4230,H4230*F4230,I4230*G4230)-1</f>
        <v>-1</v>
      </c>
      <c r="AN4230" s="26">
        <f ca="1">IF(RAND()&lt;(J4230+(2*F4230-1)*Sheet2!D$109),H4230*F4230,I4230*G4230)-1</f>
        <v>-1</v>
      </c>
      <c r="AO4230" s="3">
        <f t="shared" si="1745"/>
        <v>200710</v>
      </c>
    </row>
    <row r="4231" spans="1:41" x14ac:dyDescent="0.25">
      <c r="A4231" s="6">
        <v>39369</v>
      </c>
      <c r="B4231" s="1" t="s">
        <v>44</v>
      </c>
      <c r="C4231" s="1" t="s">
        <v>37</v>
      </c>
      <c r="D4231" s="1">
        <v>41</v>
      </c>
      <c r="E4231" s="1">
        <v>31</v>
      </c>
      <c r="F4231">
        <f t="shared" si="1746"/>
        <v>1</v>
      </c>
      <c r="G4231">
        <f t="shared" si="1747"/>
        <v>0</v>
      </c>
      <c r="H4231" s="4">
        <v>1.5</v>
      </c>
      <c r="I4231" s="4">
        <v>2.75</v>
      </c>
      <c r="J4231" s="4">
        <f t="shared" si="1748"/>
        <v>0.66666666666666663</v>
      </c>
      <c r="K4231" s="4">
        <f t="shared" si="1749"/>
        <v>0.36363636363636365</v>
      </c>
      <c r="L4231" s="17">
        <f t="shared" si="1750"/>
        <v>0.6366666666666666</v>
      </c>
      <c r="M4231" s="17">
        <f t="shared" si="1751"/>
        <v>0.39363636363636367</v>
      </c>
      <c r="N4231" s="34">
        <f t="shared" si="1752"/>
        <v>1.5706806282722514</v>
      </c>
      <c r="O4231" s="12">
        <f t="shared" si="1753"/>
        <v>2.5404157043879905</v>
      </c>
      <c r="P4231" s="4">
        <f t="shared" si="1754"/>
        <v>200710</v>
      </c>
      <c r="Q4231" s="17">
        <f t="shared" si="1755"/>
        <v>1.5</v>
      </c>
      <c r="R4231" s="17">
        <f t="shared" si="1756"/>
        <v>-2.5714285714285712</v>
      </c>
      <c r="S4231" s="16">
        <f t="shared" si="1757"/>
        <v>-1.0714285714285712</v>
      </c>
      <c r="T4231" s="5">
        <f t="shared" si="1758"/>
        <v>1.8333333333333333</v>
      </c>
      <c r="U4231" s="21">
        <f t="shared" si="1759"/>
        <v>0</v>
      </c>
      <c r="W4231" s="5">
        <f t="shared" si="1760"/>
        <v>0.5</v>
      </c>
      <c r="X4231" s="4">
        <f t="shared" si="1761"/>
        <v>-0.33333333333333337</v>
      </c>
      <c r="AE4231" s="4">
        <f t="shared" si="1762"/>
        <v>-0.83333333333333337</v>
      </c>
      <c r="AJ4231" s="3">
        <f t="shared" si="1763"/>
        <v>2.9411764705882359E-2</v>
      </c>
      <c r="AK4231" s="3">
        <f t="shared" si="1764"/>
        <v>2.941176470588247E-2</v>
      </c>
      <c r="AL4231" s="26">
        <f t="shared" si="1765"/>
        <v>1.8333333333333333</v>
      </c>
      <c r="AM4231" s="26">
        <f ca="1">IF(RAND()&lt;J4231,H4231*F4231,I4231*G4231)-1</f>
        <v>0.5</v>
      </c>
      <c r="AN4231" s="26">
        <f ca="1">IF(RAND()&lt;(J4231+(2*F4231-1)*Sheet2!D$109),H4231*F4231,I4231*G4231)-1</f>
        <v>0.5</v>
      </c>
      <c r="AO4231" s="3">
        <f t="shared" si="1745"/>
        <v>200710</v>
      </c>
    </row>
    <row r="4232" spans="1:41" x14ac:dyDescent="0.25">
      <c r="A4232" s="6">
        <v>39369</v>
      </c>
      <c r="B4232" s="1" t="s">
        <v>31</v>
      </c>
      <c r="C4232" s="1" t="s">
        <v>46</v>
      </c>
      <c r="D4232" s="1">
        <v>31</v>
      </c>
      <c r="E4232" s="1">
        <v>34</v>
      </c>
      <c r="F4232">
        <f t="shared" si="1746"/>
        <v>0</v>
      </c>
      <c r="G4232">
        <f t="shared" si="1747"/>
        <v>1</v>
      </c>
      <c r="H4232" s="4">
        <v>1.4255319148936201</v>
      </c>
      <c r="I4232" s="4">
        <v>2.9</v>
      </c>
      <c r="J4232" s="4">
        <f t="shared" si="1748"/>
        <v>0.70149253731343131</v>
      </c>
      <c r="K4232" s="4">
        <f t="shared" si="1749"/>
        <v>0.34482758620689657</v>
      </c>
      <c r="L4232" s="17">
        <f t="shared" si="1750"/>
        <v>0.73149253731343133</v>
      </c>
      <c r="M4232" s="17">
        <f t="shared" si="1751"/>
        <v>0.31482758620689655</v>
      </c>
      <c r="N4232" s="34">
        <f t="shared" si="1752"/>
        <v>1.3670679453172849</v>
      </c>
      <c r="O4232" s="12">
        <f t="shared" si="1753"/>
        <v>3.1763417305585979</v>
      </c>
      <c r="P4232" s="4">
        <f t="shared" si="1754"/>
        <v>200710</v>
      </c>
      <c r="Q4232" s="17">
        <f t="shared" si="1755"/>
        <v>0.49156272927366212</v>
      </c>
      <c r="R4232" s="17">
        <f t="shared" si="1756"/>
        <v>-2.8763157894736673</v>
      </c>
      <c r="S4232" s="16">
        <f t="shared" si="1757"/>
        <v>-2.3847530602000053</v>
      </c>
      <c r="T4232" s="5">
        <f t="shared" si="1758"/>
        <v>2.0343283582089509</v>
      </c>
      <c r="U4232" s="21">
        <f t="shared" si="1759"/>
        <v>0</v>
      </c>
      <c r="W4232" s="5">
        <f t="shared" si="1760"/>
        <v>-1</v>
      </c>
      <c r="X4232" s="4">
        <f t="shared" si="1761"/>
        <v>-1</v>
      </c>
      <c r="AE4232" s="4">
        <f t="shared" si="1762"/>
        <v>-0.72403937758018877</v>
      </c>
      <c r="AJ4232" s="3">
        <f t="shared" si="1763"/>
        <v>4.426955238563568E-2</v>
      </c>
      <c r="AK4232" s="3">
        <f t="shared" si="1764"/>
        <v>4.4269552385635569E-2</v>
      </c>
      <c r="AL4232" s="26">
        <f t="shared" si="1765"/>
        <v>2.0343283582089509</v>
      </c>
      <c r="AM4232" s="26">
        <f ca="1">IF(RAND()&lt;J4232,H4232*F4232,I4232*G4232)-1</f>
        <v>-1</v>
      </c>
      <c r="AN4232" s="26">
        <f ca="1">IF(RAND()&lt;(J4232+(2*F4232-1)*Sheet2!D$109),H4232*F4232,I4232*G4232)-1</f>
        <v>-1</v>
      </c>
      <c r="AO4232" s="3">
        <f t="shared" si="1745"/>
        <v>200710</v>
      </c>
    </row>
    <row r="4233" spans="1:41" x14ac:dyDescent="0.25">
      <c r="A4233" s="6">
        <v>39369</v>
      </c>
      <c r="B4233" s="1" t="s">
        <v>29</v>
      </c>
      <c r="C4233" s="1" t="s">
        <v>45</v>
      </c>
      <c r="D4233" s="1">
        <v>22</v>
      </c>
      <c r="E4233" s="1">
        <v>3</v>
      </c>
      <c r="F4233">
        <f t="shared" si="1746"/>
        <v>1</v>
      </c>
      <c r="G4233">
        <f t="shared" si="1747"/>
        <v>0</v>
      </c>
      <c r="H4233" s="4">
        <v>1.1818181818181799</v>
      </c>
      <c r="I4233" s="4">
        <v>5</v>
      </c>
      <c r="J4233" s="4">
        <f t="shared" si="1748"/>
        <v>0.84615384615384759</v>
      </c>
      <c r="K4233" s="4">
        <f t="shared" si="1749"/>
        <v>0.2</v>
      </c>
      <c r="L4233" s="17">
        <f t="shared" si="1750"/>
        <v>0.81615384615384756</v>
      </c>
      <c r="M4233" s="17">
        <f t="shared" si="1751"/>
        <v>0.23</v>
      </c>
      <c r="N4233" s="34">
        <f t="shared" si="1752"/>
        <v>1.2252591894439187</v>
      </c>
      <c r="O4233" s="12">
        <f t="shared" si="1753"/>
        <v>4.3478260869565215</v>
      </c>
      <c r="P4233" s="4">
        <f t="shared" si="1754"/>
        <v>200710</v>
      </c>
      <c r="Q4233" s="17">
        <f t="shared" si="1755"/>
        <v>1.1818181818181799</v>
      </c>
      <c r="R4233" s="17">
        <f t="shared" si="1756"/>
        <v>-5.7500000000000586</v>
      </c>
      <c r="S4233" s="16">
        <f t="shared" si="1757"/>
        <v>-4.5681818181818787</v>
      </c>
      <c r="T4233" s="5">
        <f t="shared" si="1758"/>
        <v>4.2307692307692379</v>
      </c>
      <c r="U4233" s="21">
        <f t="shared" si="1759"/>
        <v>0</v>
      </c>
      <c r="W4233" s="5">
        <f t="shared" si="1760"/>
        <v>0.18181818181817988</v>
      </c>
      <c r="X4233" s="4">
        <f t="shared" si="1761"/>
        <v>-0.15384615384615241</v>
      </c>
      <c r="AE4233" s="4">
        <f t="shared" si="1762"/>
        <v>-0.33566433566433229</v>
      </c>
      <c r="AJ4233" s="3">
        <f t="shared" si="1763"/>
        <v>4.4117647058824816E-2</v>
      </c>
      <c r="AK4233" s="3">
        <f t="shared" si="1764"/>
        <v>4.4117647058824816E-2</v>
      </c>
      <c r="AL4233" s="26">
        <f t="shared" si="1765"/>
        <v>4.2307692307692379</v>
      </c>
      <c r="AM4233" s="26">
        <f ca="1">IF(RAND()&lt;J4233,H4233*F4233,I4233*G4233)-1</f>
        <v>0.18181818181817988</v>
      </c>
      <c r="AN4233" s="26">
        <f ca="1">IF(RAND()&lt;(J4233+(2*F4233-1)*Sheet2!D$109),H4233*F4233,I4233*G4233)-1</f>
        <v>0.18181818181817988</v>
      </c>
      <c r="AO4233" s="3">
        <f t="shared" si="1745"/>
        <v>200710</v>
      </c>
    </row>
    <row r="4234" spans="1:41" x14ac:dyDescent="0.25">
      <c r="A4234" s="6">
        <v>39369</v>
      </c>
      <c r="B4234" s="1" t="s">
        <v>49</v>
      </c>
      <c r="C4234" s="1" t="s">
        <v>26</v>
      </c>
      <c r="D4234" s="1">
        <v>10</v>
      </c>
      <c r="E4234" s="1">
        <v>25</v>
      </c>
      <c r="F4234">
        <f t="shared" si="1746"/>
        <v>0</v>
      </c>
      <c r="G4234">
        <f t="shared" si="1747"/>
        <v>1</v>
      </c>
      <c r="H4234" s="4">
        <v>1.3333333333333299</v>
      </c>
      <c r="I4234" s="4">
        <v>3.4</v>
      </c>
      <c r="J4234" s="4">
        <f t="shared" si="1748"/>
        <v>0.75000000000000189</v>
      </c>
      <c r="K4234" s="4">
        <f t="shared" si="1749"/>
        <v>0.29411764705882354</v>
      </c>
      <c r="L4234" s="17">
        <f t="shared" si="1750"/>
        <v>0.78000000000000191</v>
      </c>
      <c r="M4234" s="17">
        <f t="shared" si="1751"/>
        <v>0.26411764705882357</v>
      </c>
      <c r="N4234" s="34">
        <f t="shared" si="1752"/>
        <v>1.2820512820512788</v>
      </c>
      <c r="O4234" s="12">
        <f t="shared" si="1753"/>
        <v>3.786191536748329</v>
      </c>
      <c r="P4234" s="4">
        <f t="shared" si="1754"/>
        <v>200710</v>
      </c>
      <c r="Q4234" s="17">
        <f t="shared" si="1755"/>
        <v>0.39215686274509703</v>
      </c>
      <c r="R4234" s="17">
        <f t="shared" si="1756"/>
        <v>-3.4166666666666972</v>
      </c>
      <c r="S4234" s="16">
        <f t="shared" si="1757"/>
        <v>-3.0245098039216001</v>
      </c>
      <c r="T4234" s="5">
        <f t="shared" si="1758"/>
        <v>2.5500000000000065</v>
      </c>
      <c r="U4234" s="21">
        <f t="shared" si="1759"/>
        <v>0</v>
      </c>
      <c r="W4234" s="5">
        <f t="shared" si="1760"/>
        <v>-1</v>
      </c>
      <c r="X4234" s="4">
        <f t="shared" si="1761"/>
        <v>-1</v>
      </c>
      <c r="AE4234" s="4">
        <f t="shared" si="1762"/>
        <v>-0.58333333333332804</v>
      </c>
      <c r="AJ4234" s="3">
        <f t="shared" si="1763"/>
        <v>4.2253521126762283E-2</v>
      </c>
      <c r="AK4234" s="3">
        <f t="shared" si="1764"/>
        <v>4.2253521126762283E-2</v>
      </c>
      <c r="AL4234" s="26">
        <f t="shared" si="1765"/>
        <v>2.5500000000000065</v>
      </c>
      <c r="AM4234" s="26">
        <f ca="1">IF(RAND()&lt;J4234,H4234*F4234,I4234*G4234)-1</f>
        <v>-1</v>
      </c>
      <c r="AN4234" s="26">
        <f ca="1">IF(RAND()&lt;(J4234+(2*F4234-1)*Sheet2!D$109),H4234*F4234,I4234*G4234)-1</f>
        <v>-1</v>
      </c>
      <c r="AO4234" s="3">
        <f t="shared" si="1745"/>
        <v>200710</v>
      </c>
    </row>
    <row r="4235" spans="1:41" x14ac:dyDescent="0.25">
      <c r="A4235" s="6">
        <v>39363</v>
      </c>
      <c r="B4235" s="1" t="s">
        <v>32</v>
      </c>
      <c r="C4235" s="1" t="s">
        <v>23</v>
      </c>
      <c r="D4235" s="1">
        <v>24</v>
      </c>
      <c r="E4235" s="1">
        <v>25</v>
      </c>
      <c r="F4235">
        <f t="shared" si="1746"/>
        <v>0</v>
      </c>
      <c r="G4235">
        <f t="shared" si="1747"/>
        <v>1</v>
      </c>
      <c r="H4235" s="4">
        <v>6</v>
      </c>
      <c r="I4235" s="4">
        <v>1.1428571428571399</v>
      </c>
      <c r="J4235" s="4">
        <f t="shared" si="1748"/>
        <v>0.16666666666666666</v>
      </c>
      <c r="K4235" s="4">
        <f t="shared" si="1749"/>
        <v>0.87500000000000222</v>
      </c>
      <c r="L4235" s="17">
        <f t="shared" si="1750"/>
        <v>0.19666666666666666</v>
      </c>
      <c r="M4235" s="17">
        <f t="shared" si="1751"/>
        <v>0.84500000000000219</v>
      </c>
      <c r="N4235" s="34">
        <f t="shared" si="1752"/>
        <v>5.0847457627118651</v>
      </c>
      <c r="O4235" s="12">
        <f t="shared" si="1753"/>
        <v>1.1834319526627188</v>
      </c>
      <c r="P4235" s="4">
        <f t="shared" si="1754"/>
        <v>200710</v>
      </c>
      <c r="Q4235" s="17">
        <f t="shared" si="1755"/>
        <v>5.2500000000000133</v>
      </c>
      <c r="R4235" s="17">
        <f t="shared" si="1756"/>
        <v>-7.200000000000145</v>
      </c>
      <c r="S4235" s="16">
        <f t="shared" si="1757"/>
        <v>-1.9500000000001316</v>
      </c>
      <c r="T4235" s="5">
        <f t="shared" si="1758"/>
        <v>0.19047619047618999</v>
      </c>
      <c r="U4235" s="21">
        <f t="shared" si="1759"/>
        <v>0</v>
      </c>
      <c r="W4235" s="5">
        <f t="shared" si="1760"/>
        <v>-1</v>
      </c>
      <c r="X4235" s="4">
        <f t="shared" si="1761"/>
        <v>-1</v>
      </c>
      <c r="AE4235" s="4">
        <f t="shared" si="1762"/>
        <v>-5.833333333333333</v>
      </c>
      <c r="AJ4235" s="3">
        <f t="shared" si="1763"/>
        <v>4.0000000000002034E-2</v>
      </c>
      <c r="AK4235" s="3">
        <f t="shared" si="1764"/>
        <v>4.0000000000002145E-2</v>
      </c>
      <c r="AL4235" s="26">
        <f t="shared" si="1765"/>
        <v>0.19047619047618999</v>
      </c>
      <c r="AM4235" s="26">
        <f ca="1">IF(RAND()&lt;J4235,H4235*F4235,I4235*G4235)-1</f>
        <v>0.14285714285713991</v>
      </c>
      <c r="AN4235" s="26">
        <f ca="1">IF(RAND()&lt;(J4235+(2*F4235-1)*Sheet2!D$109),H4235*F4235,I4235*G4235)-1</f>
        <v>0.14285714285713991</v>
      </c>
      <c r="AO4235" s="3">
        <f t="shared" si="1745"/>
        <v>200710</v>
      </c>
    </row>
    <row r="4236" spans="1:41" x14ac:dyDescent="0.25">
      <c r="A4236" s="6">
        <v>39362</v>
      </c>
      <c r="B4236" s="1" t="s">
        <v>34</v>
      </c>
      <c r="C4236" s="1" t="s">
        <v>19</v>
      </c>
      <c r="D4236" s="1">
        <v>34</v>
      </c>
      <c r="E4236" s="1">
        <v>3</v>
      </c>
      <c r="F4236">
        <f t="shared" si="1746"/>
        <v>1</v>
      </c>
      <c r="G4236">
        <f t="shared" si="1747"/>
        <v>0</v>
      </c>
      <c r="H4236" s="4">
        <v>1.5</v>
      </c>
      <c r="I4236" s="4">
        <v>2.7</v>
      </c>
      <c r="J4236" s="4">
        <f t="shared" si="1748"/>
        <v>0.66666666666666663</v>
      </c>
      <c r="K4236" s="4">
        <f t="shared" si="1749"/>
        <v>0.37037037037037035</v>
      </c>
      <c r="L4236" s="17">
        <f t="shared" si="1750"/>
        <v>0.6366666666666666</v>
      </c>
      <c r="M4236" s="17">
        <f t="shared" si="1751"/>
        <v>0.40037037037037038</v>
      </c>
      <c r="N4236" s="34">
        <f t="shared" si="1752"/>
        <v>1.5706806282722514</v>
      </c>
      <c r="O4236" s="12">
        <f t="shared" si="1753"/>
        <v>2.497687326549491</v>
      </c>
      <c r="P4236" s="4">
        <f t="shared" si="1754"/>
        <v>200710</v>
      </c>
      <c r="Q4236" s="17">
        <f t="shared" si="1755"/>
        <v>1.5</v>
      </c>
      <c r="R4236" s="17">
        <f t="shared" si="1756"/>
        <v>-2.5882352941176467</v>
      </c>
      <c r="S4236" s="16">
        <f t="shared" si="1757"/>
        <v>-1.0882352941176467</v>
      </c>
      <c r="T4236" s="5">
        <f t="shared" si="1758"/>
        <v>1.8</v>
      </c>
      <c r="U4236" s="21">
        <f t="shared" si="1759"/>
        <v>0</v>
      </c>
      <c r="W4236" s="5">
        <f t="shared" si="1760"/>
        <v>0.5</v>
      </c>
      <c r="X4236" s="4">
        <f t="shared" si="1761"/>
        <v>-0.33333333333333337</v>
      </c>
      <c r="AE4236" s="4">
        <f t="shared" si="1762"/>
        <v>-0.83333333333333337</v>
      </c>
      <c r="AJ4236" s="3">
        <f t="shared" si="1763"/>
        <v>3.5714285714285587E-2</v>
      </c>
      <c r="AK4236" s="3">
        <f t="shared" si="1764"/>
        <v>3.5714285714285587E-2</v>
      </c>
      <c r="AL4236" s="26">
        <f t="shared" si="1765"/>
        <v>1.8</v>
      </c>
      <c r="AM4236" s="26">
        <f ca="1">IF(RAND()&lt;J4236,H4236*F4236,I4236*G4236)-1</f>
        <v>0.5</v>
      </c>
      <c r="AN4236" s="26">
        <f ca="1">IF(RAND()&lt;(J4236+(2*F4236-1)*Sheet2!D$109),H4236*F4236,I4236*G4236)-1</f>
        <v>0.5</v>
      </c>
      <c r="AO4236" s="3">
        <f t="shared" si="1745"/>
        <v>200710</v>
      </c>
    </row>
    <row r="4237" spans="1:41" x14ac:dyDescent="0.25">
      <c r="A4237" s="6">
        <v>39362</v>
      </c>
      <c r="B4237" s="1" t="s">
        <v>36</v>
      </c>
      <c r="C4237" s="1" t="s">
        <v>27</v>
      </c>
      <c r="D4237" s="1">
        <v>20</v>
      </c>
      <c r="E4237" s="1">
        <v>13</v>
      </c>
      <c r="F4237">
        <f t="shared" si="1746"/>
        <v>1</v>
      </c>
      <c r="G4237">
        <f t="shared" si="1747"/>
        <v>0</v>
      </c>
      <c r="H4237" s="4">
        <v>1.26315789473684</v>
      </c>
      <c r="I4237" s="4">
        <v>4</v>
      </c>
      <c r="J4237" s="4">
        <f t="shared" si="1748"/>
        <v>0.79166666666666796</v>
      </c>
      <c r="K4237" s="4">
        <f t="shared" si="1749"/>
        <v>0.25</v>
      </c>
      <c r="L4237" s="17">
        <f t="shared" si="1750"/>
        <v>0.76166666666666794</v>
      </c>
      <c r="M4237" s="17">
        <f t="shared" si="1751"/>
        <v>0.28000000000000003</v>
      </c>
      <c r="N4237" s="34">
        <f t="shared" si="1752"/>
        <v>1.3129102844638927</v>
      </c>
      <c r="O4237" s="12">
        <f t="shared" si="1753"/>
        <v>3.5714285714285712</v>
      </c>
      <c r="P4237" s="4">
        <f t="shared" si="1754"/>
        <v>200710</v>
      </c>
      <c r="Q4237" s="17">
        <f t="shared" si="1755"/>
        <v>1.26315789473684</v>
      </c>
      <c r="R4237" s="17">
        <f t="shared" si="1756"/>
        <v>-4.1333333333333631</v>
      </c>
      <c r="S4237" s="16">
        <f t="shared" si="1757"/>
        <v>-2.8701754385965232</v>
      </c>
      <c r="T4237" s="5">
        <f t="shared" si="1758"/>
        <v>3.1666666666666718</v>
      </c>
      <c r="U4237" s="21">
        <f t="shared" si="1759"/>
        <v>0</v>
      </c>
      <c r="W4237" s="5">
        <f t="shared" si="1760"/>
        <v>0.26315789473684004</v>
      </c>
      <c r="X4237" s="4">
        <f t="shared" si="1761"/>
        <v>-0.20833333333333204</v>
      </c>
      <c r="AE4237" s="4">
        <f t="shared" si="1762"/>
        <v>-0.47149122807017207</v>
      </c>
      <c r="AJ4237" s="3">
        <f t="shared" si="1763"/>
        <v>4.0000000000001146E-2</v>
      </c>
      <c r="AK4237" s="3">
        <f t="shared" si="1764"/>
        <v>4.0000000000001257E-2</v>
      </c>
      <c r="AL4237" s="26">
        <f t="shared" si="1765"/>
        <v>3.1666666666666718</v>
      </c>
      <c r="AM4237" s="26">
        <f ca="1">IF(RAND()&lt;J4237,H4237*F4237,I4237*G4237)-1</f>
        <v>0.26315789473684004</v>
      </c>
      <c r="AN4237" s="26">
        <f ca="1">IF(RAND()&lt;(J4237+(2*F4237-1)*Sheet2!D$109),H4237*F4237,I4237*G4237)-1</f>
        <v>0.26315789473684004</v>
      </c>
      <c r="AO4237" s="3">
        <f t="shared" si="1745"/>
        <v>200710</v>
      </c>
    </row>
    <row r="4238" spans="1:41" x14ac:dyDescent="0.25">
      <c r="A4238" s="6">
        <v>39362</v>
      </c>
      <c r="B4238" s="1" t="s">
        <v>45</v>
      </c>
      <c r="C4238" s="1" t="s">
        <v>49</v>
      </c>
      <c r="D4238" s="1">
        <v>31</v>
      </c>
      <c r="E4238" s="1">
        <v>34</v>
      </c>
      <c r="F4238">
        <f t="shared" si="1746"/>
        <v>0</v>
      </c>
      <c r="G4238">
        <f t="shared" si="1747"/>
        <v>1</v>
      </c>
      <c r="H4238" s="4">
        <v>2.75</v>
      </c>
      <c r="I4238" s="4">
        <v>1.47619047619048</v>
      </c>
      <c r="J4238" s="4">
        <f t="shared" si="1748"/>
        <v>0.36363636363636365</v>
      </c>
      <c r="K4238" s="4">
        <f t="shared" si="1749"/>
        <v>0.67741935483870785</v>
      </c>
      <c r="L4238" s="17">
        <f t="shared" si="1750"/>
        <v>0.39363636363636367</v>
      </c>
      <c r="M4238" s="17">
        <f t="shared" si="1751"/>
        <v>0.64741935483870783</v>
      </c>
      <c r="N4238" s="34">
        <f t="shared" si="1752"/>
        <v>2.5404157043879905</v>
      </c>
      <c r="O4238" s="12">
        <f t="shared" si="1753"/>
        <v>1.54459392127554</v>
      </c>
      <c r="P4238" s="4">
        <f t="shared" si="1754"/>
        <v>200710</v>
      </c>
      <c r="Q4238" s="17">
        <f t="shared" si="1755"/>
        <v>1.8629032258064468</v>
      </c>
      <c r="R4238" s="17">
        <f t="shared" si="1756"/>
        <v>-2.6714285714285539</v>
      </c>
      <c r="S4238" s="16">
        <f t="shared" si="1757"/>
        <v>-0.80852534562210709</v>
      </c>
      <c r="T4238" s="5">
        <f t="shared" si="1758"/>
        <v>0.53679653679653816</v>
      </c>
      <c r="U4238" s="21">
        <f t="shared" si="1759"/>
        <v>0</v>
      </c>
      <c r="W4238" s="5">
        <f t="shared" si="1760"/>
        <v>-1</v>
      </c>
      <c r="X4238" s="4">
        <f t="shared" si="1761"/>
        <v>-1</v>
      </c>
      <c r="AE4238" s="4">
        <f t="shared" si="1762"/>
        <v>-2.3863636363636362</v>
      </c>
      <c r="AJ4238" s="3">
        <f t="shared" si="1763"/>
        <v>3.9436619718308252E-2</v>
      </c>
      <c r="AK4238" s="3">
        <f t="shared" si="1764"/>
        <v>3.9436619718308141E-2</v>
      </c>
      <c r="AL4238" s="26">
        <f t="shared" si="1765"/>
        <v>0.53679653679653816</v>
      </c>
      <c r="AM4238" s="26">
        <f ca="1">IF(RAND()&lt;J4238,H4238*F4238,I4238*G4238)-1</f>
        <v>0.47619047619048005</v>
      </c>
      <c r="AN4238" s="26">
        <f ca="1">IF(RAND()&lt;(J4238+(2*F4238-1)*Sheet2!D$109),H4238*F4238,I4238*G4238)-1</f>
        <v>0.47619047619048005</v>
      </c>
      <c r="AO4238" s="3">
        <f t="shared" si="1745"/>
        <v>200710</v>
      </c>
    </row>
    <row r="4239" spans="1:41" x14ac:dyDescent="0.25">
      <c r="A4239" s="6">
        <v>39362</v>
      </c>
      <c r="B4239" s="1" t="s">
        <v>24</v>
      </c>
      <c r="C4239" s="1" t="s">
        <v>29</v>
      </c>
      <c r="D4239" s="1">
        <v>7</v>
      </c>
      <c r="E4239" s="1">
        <v>9</v>
      </c>
      <c r="F4239">
        <f t="shared" si="1746"/>
        <v>0</v>
      </c>
      <c r="G4239">
        <f t="shared" si="1747"/>
        <v>1</v>
      </c>
      <c r="H4239" s="4">
        <v>2.75</v>
      </c>
      <c r="I4239" s="4">
        <v>1.47619047619048</v>
      </c>
      <c r="J4239" s="4">
        <f t="shared" si="1748"/>
        <v>0.36363636363636365</v>
      </c>
      <c r="K4239" s="4">
        <f t="shared" si="1749"/>
        <v>0.67741935483870785</v>
      </c>
      <c r="L4239" s="17">
        <f t="shared" si="1750"/>
        <v>0.39363636363636367</v>
      </c>
      <c r="M4239" s="17">
        <f t="shared" si="1751"/>
        <v>0.64741935483870783</v>
      </c>
      <c r="N4239" s="34">
        <f t="shared" si="1752"/>
        <v>2.5404157043879905</v>
      </c>
      <c r="O4239" s="12">
        <f t="shared" si="1753"/>
        <v>1.54459392127554</v>
      </c>
      <c r="P4239" s="4">
        <f t="shared" si="1754"/>
        <v>200710</v>
      </c>
      <c r="Q4239" s="17">
        <f t="shared" si="1755"/>
        <v>1.8629032258064468</v>
      </c>
      <c r="R4239" s="17">
        <f t="shared" si="1756"/>
        <v>-2.6714285714285539</v>
      </c>
      <c r="S4239" s="16">
        <f t="shared" si="1757"/>
        <v>-0.80852534562210709</v>
      </c>
      <c r="T4239" s="5">
        <f t="shared" si="1758"/>
        <v>0.53679653679653816</v>
      </c>
      <c r="U4239" s="21">
        <f t="shared" si="1759"/>
        <v>0</v>
      </c>
      <c r="W4239" s="5">
        <f t="shared" si="1760"/>
        <v>-1</v>
      </c>
      <c r="X4239" s="4">
        <f t="shared" si="1761"/>
        <v>-1</v>
      </c>
      <c r="AE4239" s="4">
        <f t="shared" si="1762"/>
        <v>-2.3863636363636362</v>
      </c>
      <c r="AJ4239" s="3">
        <f t="shared" si="1763"/>
        <v>3.9436619718308252E-2</v>
      </c>
      <c r="AK4239" s="3">
        <f t="shared" si="1764"/>
        <v>3.9436619718308141E-2</v>
      </c>
      <c r="AL4239" s="26">
        <f t="shared" si="1765"/>
        <v>0.53679653679653816</v>
      </c>
      <c r="AM4239" s="26">
        <f ca="1">IF(RAND()&lt;J4239,H4239*F4239,I4239*G4239)-1</f>
        <v>0.47619047619048005</v>
      </c>
      <c r="AN4239" s="26">
        <f ca="1">IF(RAND()&lt;(J4239+(2*F4239-1)*Sheet2!D$109),H4239*F4239,I4239*G4239)-1</f>
        <v>-1</v>
      </c>
      <c r="AO4239" s="3">
        <f t="shared" si="1745"/>
        <v>200710</v>
      </c>
    </row>
    <row r="4240" spans="1:41" x14ac:dyDescent="0.25">
      <c r="A4240" s="6">
        <v>39362</v>
      </c>
      <c r="B4240" s="1" t="s">
        <v>43</v>
      </c>
      <c r="C4240" s="1" t="s">
        <v>47</v>
      </c>
      <c r="D4240" s="1">
        <v>21</v>
      </c>
      <c r="E4240" s="1">
        <v>0</v>
      </c>
      <c r="F4240">
        <f t="shared" si="1746"/>
        <v>1</v>
      </c>
      <c r="G4240">
        <f t="shared" si="1747"/>
        <v>0</v>
      </c>
      <c r="H4240" s="4">
        <v>1.4</v>
      </c>
      <c r="I4240" s="4">
        <v>3</v>
      </c>
      <c r="J4240" s="4">
        <f t="shared" si="1748"/>
        <v>0.7142857142857143</v>
      </c>
      <c r="K4240" s="4">
        <f t="shared" si="1749"/>
        <v>0.33333333333333331</v>
      </c>
      <c r="L4240" s="17">
        <f t="shared" si="1750"/>
        <v>0.68428571428571427</v>
      </c>
      <c r="M4240" s="17">
        <f t="shared" si="1751"/>
        <v>0.36333333333333329</v>
      </c>
      <c r="N4240" s="34">
        <f t="shared" si="1752"/>
        <v>1.4613778705636744</v>
      </c>
      <c r="O4240" s="12">
        <f t="shared" si="1753"/>
        <v>2.7522935779816518</v>
      </c>
      <c r="P4240" s="4">
        <f t="shared" si="1754"/>
        <v>200710</v>
      </c>
      <c r="Q4240" s="17">
        <f t="shared" si="1755"/>
        <v>1.4</v>
      </c>
      <c r="R4240" s="17">
        <f t="shared" si="1756"/>
        <v>-3.0000000000000004</v>
      </c>
      <c r="S4240" s="16">
        <f t="shared" si="1757"/>
        <v>-1.6000000000000005</v>
      </c>
      <c r="T4240" s="5">
        <f t="shared" si="1758"/>
        <v>2.1428571428571428</v>
      </c>
      <c r="U4240" s="21">
        <f t="shared" si="1759"/>
        <v>0</v>
      </c>
      <c r="W4240" s="5">
        <f t="shared" si="1760"/>
        <v>0.39999999999999991</v>
      </c>
      <c r="X4240" s="4">
        <f t="shared" si="1761"/>
        <v>-0.2857142857142857</v>
      </c>
      <c r="AE4240" s="4">
        <f t="shared" si="1762"/>
        <v>-0.68571428571428561</v>
      </c>
      <c r="AJ4240" s="3">
        <f t="shared" si="1763"/>
        <v>4.5454545454545747E-2</v>
      </c>
      <c r="AK4240" s="3">
        <f t="shared" si="1764"/>
        <v>4.5454545454545303E-2</v>
      </c>
      <c r="AL4240" s="26">
        <f t="shared" si="1765"/>
        <v>2.1428571428571428</v>
      </c>
      <c r="AM4240" s="26">
        <f ca="1">IF(RAND()&lt;J4240,H4240*F4240,I4240*G4240)-1</f>
        <v>-1</v>
      </c>
      <c r="AN4240" s="26">
        <f ca="1">IF(RAND()&lt;(J4240+(2*F4240-1)*Sheet2!D$109),H4240*F4240,I4240*G4240)-1</f>
        <v>0.39999999999999991</v>
      </c>
      <c r="AO4240" s="3">
        <f t="shared" si="1745"/>
        <v>200710</v>
      </c>
    </row>
    <row r="4241" spans="1:41" x14ac:dyDescent="0.25">
      <c r="A4241" s="6">
        <v>39362</v>
      </c>
      <c r="B4241" s="1" t="s">
        <v>20</v>
      </c>
      <c r="C4241" s="1" t="s">
        <v>39</v>
      </c>
      <c r="D4241" s="1">
        <v>35</v>
      </c>
      <c r="E4241" s="1">
        <v>24</v>
      </c>
      <c r="F4241">
        <f t="shared" si="1746"/>
        <v>1</v>
      </c>
      <c r="G4241">
        <f t="shared" si="1747"/>
        <v>0</v>
      </c>
      <c r="H4241" s="4">
        <v>1.47619047619048</v>
      </c>
      <c r="I4241" s="4">
        <v>2.75</v>
      </c>
      <c r="J4241" s="4">
        <f t="shared" si="1748"/>
        <v>0.67741935483870785</v>
      </c>
      <c r="K4241" s="4">
        <f t="shared" si="1749"/>
        <v>0.36363636363636365</v>
      </c>
      <c r="L4241" s="17">
        <f t="shared" si="1750"/>
        <v>0.64741935483870783</v>
      </c>
      <c r="M4241" s="17">
        <f t="shared" si="1751"/>
        <v>0.39363636363636367</v>
      </c>
      <c r="N4241" s="34">
        <f t="shared" si="1752"/>
        <v>1.54459392127554</v>
      </c>
      <c r="O4241" s="12">
        <f t="shared" si="1753"/>
        <v>2.5404157043879905</v>
      </c>
      <c r="P4241" s="4">
        <f t="shared" si="1754"/>
        <v>200710</v>
      </c>
      <c r="Q4241" s="17">
        <f t="shared" si="1755"/>
        <v>1.47619047619048</v>
      </c>
      <c r="R4241" s="17">
        <f t="shared" si="1756"/>
        <v>-2.6714285714285539</v>
      </c>
      <c r="S4241" s="16">
        <f t="shared" si="1757"/>
        <v>-1.1952380952380739</v>
      </c>
      <c r="T4241" s="5">
        <f t="shared" si="1758"/>
        <v>1.8629032258064468</v>
      </c>
      <c r="U4241" s="21">
        <f t="shared" si="1759"/>
        <v>0</v>
      </c>
      <c r="W4241" s="5">
        <f t="shared" si="1760"/>
        <v>0.47619047619048005</v>
      </c>
      <c r="X4241" s="4">
        <f t="shared" si="1761"/>
        <v>-0.32258064516129215</v>
      </c>
      <c r="AE4241" s="4">
        <f t="shared" si="1762"/>
        <v>-0.79877112135177242</v>
      </c>
      <c r="AJ4241" s="3">
        <f t="shared" si="1763"/>
        <v>3.9436619718308252E-2</v>
      </c>
      <c r="AK4241" s="3">
        <f t="shared" si="1764"/>
        <v>3.9436619718308141E-2</v>
      </c>
      <c r="AL4241" s="26">
        <f t="shared" si="1765"/>
        <v>1.8629032258064468</v>
      </c>
      <c r="AM4241" s="26">
        <f ca="1">IF(RAND()&lt;J4241,H4241*F4241,I4241*G4241)-1</f>
        <v>0.47619047619048005</v>
      </c>
      <c r="AN4241" s="26">
        <f ca="1">IF(RAND()&lt;(J4241+(2*F4241-1)*Sheet2!D$109),H4241*F4241,I4241*G4241)-1</f>
        <v>-1</v>
      </c>
      <c r="AO4241" s="3">
        <f t="shared" si="1745"/>
        <v>200710</v>
      </c>
    </row>
    <row r="4242" spans="1:41" x14ac:dyDescent="0.25">
      <c r="A4242" s="6">
        <v>39362</v>
      </c>
      <c r="B4242" s="1" t="s">
        <v>28</v>
      </c>
      <c r="C4242" s="1" t="s">
        <v>26</v>
      </c>
      <c r="D4242" s="1">
        <v>13</v>
      </c>
      <c r="E4242" s="1">
        <v>16</v>
      </c>
      <c r="F4242">
        <f t="shared" si="1746"/>
        <v>0</v>
      </c>
      <c r="G4242">
        <f t="shared" si="1747"/>
        <v>1</v>
      </c>
      <c r="H4242" s="4">
        <v>1.5</v>
      </c>
      <c r="I4242" s="4">
        <v>2.7</v>
      </c>
      <c r="J4242" s="4">
        <f t="shared" si="1748"/>
        <v>0.66666666666666663</v>
      </c>
      <c r="K4242" s="4">
        <f t="shared" si="1749"/>
        <v>0.37037037037037035</v>
      </c>
      <c r="L4242" s="17">
        <f t="shared" si="1750"/>
        <v>0.69666666666666666</v>
      </c>
      <c r="M4242" s="17">
        <f t="shared" si="1751"/>
        <v>0.34037037037037032</v>
      </c>
      <c r="N4242" s="34">
        <f t="shared" si="1752"/>
        <v>1.4354066985645932</v>
      </c>
      <c r="O4242" s="12">
        <f t="shared" si="1753"/>
        <v>2.9379760609358003</v>
      </c>
      <c r="P4242" s="4">
        <f t="shared" si="1754"/>
        <v>200710</v>
      </c>
      <c r="Q4242" s="17">
        <f t="shared" si="1755"/>
        <v>0.55555555555555547</v>
      </c>
      <c r="R4242" s="17">
        <f t="shared" si="1756"/>
        <v>-2.5882352941176467</v>
      </c>
      <c r="S4242" s="16">
        <f t="shared" si="1757"/>
        <v>-2.0326797385620914</v>
      </c>
      <c r="T4242" s="5">
        <f t="shared" si="1758"/>
        <v>1.8</v>
      </c>
      <c r="U4242" s="21">
        <f t="shared" si="1759"/>
        <v>0</v>
      </c>
      <c r="W4242" s="5">
        <f t="shared" si="1760"/>
        <v>-1</v>
      </c>
      <c r="X4242" s="4">
        <f t="shared" si="1761"/>
        <v>-1</v>
      </c>
      <c r="AE4242" s="4">
        <f t="shared" si="1762"/>
        <v>-0.83333333333333337</v>
      </c>
      <c r="AJ4242" s="3">
        <f t="shared" si="1763"/>
        <v>3.5714285714285587E-2</v>
      </c>
      <c r="AK4242" s="3">
        <f t="shared" si="1764"/>
        <v>3.5714285714285809E-2</v>
      </c>
      <c r="AL4242" s="26">
        <f t="shared" si="1765"/>
        <v>1.8</v>
      </c>
      <c r="AM4242" s="26">
        <f ca="1">IF(RAND()&lt;J4242,H4242*F4242,I4242*G4242)-1</f>
        <v>-1</v>
      </c>
      <c r="AN4242" s="26">
        <f ca="1">IF(RAND()&lt;(J4242+(2*F4242-1)*Sheet2!D$109),H4242*F4242,I4242*G4242)-1</f>
        <v>-1</v>
      </c>
      <c r="AO4242" s="3">
        <f t="shared" si="1745"/>
        <v>200710</v>
      </c>
    </row>
    <row r="4243" spans="1:41" x14ac:dyDescent="0.25">
      <c r="A4243" s="6">
        <v>39362</v>
      </c>
      <c r="B4243" s="1" t="s">
        <v>38</v>
      </c>
      <c r="C4243" s="1" t="s">
        <v>44</v>
      </c>
      <c r="D4243" s="1">
        <v>34</v>
      </c>
      <c r="E4243" s="1">
        <v>17</v>
      </c>
      <c r="F4243">
        <f t="shared" si="1746"/>
        <v>1</v>
      </c>
      <c r="G4243">
        <f t="shared" si="1747"/>
        <v>0</v>
      </c>
      <c r="H4243" s="4">
        <v>1.0540540540540499</v>
      </c>
      <c r="I4243" s="4">
        <v>13</v>
      </c>
      <c r="J4243" s="4">
        <f t="shared" si="1748"/>
        <v>0.94871794871795245</v>
      </c>
      <c r="K4243" s="4">
        <f t="shared" si="1749"/>
        <v>7.6923076923076927E-2</v>
      </c>
      <c r="L4243" s="17">
        <f t="shared" si="1750"/>
        <v>0.91871794871795243</v>
      </c>
      <c r="M4243" s="17">
        <f t="shared" si="1751"/>
        <v>0.10692307692307693</v>
      </c>
      <c r="N4243" s="34">
        <f t="shared" si="1752"/>
        <v>1.0884733463577962</v>
      </c>
      <c r="O4243" s="12">
        <f t="shared" si="1753"/>
        <v>9.3525179856115113</v>
      </c>
      <c r="P4243" s="4">
        <f t="shared" si="1754"/>
        <v>200710</v>
      </c>
      <c r="Q4243" s="17">
        <f t="shared" si="1755"/>
        <v>1.0540540540540499</v>
      </c>
      <c r="R4243" s="17">
        <f t="shared" si="1756"/>
        <v>-18.583333333334735</v>
      </c>
      <c r="S4243" s="16">
        <f t="shared" si="1757"/>
        <v>-17.529279279280686</v>
      </c>
      <c r="T4243" s="5">
        <f t="shared" si="1758"/>
        <v>12.333333333333382</v>
      </c>
      <c r="U4243" s="21">
        <f t="shared" si="1759"/>
        <v>1</v>
      </c>
      <c r="W4243" s="5">
        <f t="shared" si="1760"/>
        <v>5.4054054054049949E-2</v>
      </c>
      <c r="X4243" s="4">
        <f t="shared" si="1761"/>
        <v>-5.1282051282047547E-2</v>
      </c>
      <c r="AE4243" s="4">
        <f t="shared" si="1762"/>
        <v>-0.1053361053360975</v>
      </c>
      <c r="AJ4243" s="3">
        <f t="shared" si="1763"/>
        <v>2.5000000000003464E-2</v>
      </c>
      <c r="AK4243" s="3">
        <f t="shared" si="1764"/>
        <v>2.5000000000003575E-2</v>
      </c>
      <c r="AL4243" s="26">
        <f t="shared" si="1765"/>
        <v>12.333333333333382</v>
      </c>
      <c r="AM4243" s="26">
        <f ca="1">IF(RAND()&lt;J4243,H4243*F4243,I4243*G4243)-1</f>
        <v>5.4054054054049949E-2</v>
      </c>
      <c r="AN4243" s="26">
        <f ca="1">IF(RAND()&lt;(J4243+(2*F4243-1)*Sheet2!D$109),H4243*F4243,I4243*G4243)-1</f>
        <v>5.4054054054049949E-2</v>
      </c>
      <c r="AO4243" s="3">
        <f t="shared" si="1745"/>
        <v>200710</v>
      </c>
    </row>
    <row r="4244" spans="1:41" x14ac:dyDescent="0.25">
      <c r="A4244" s="6">
        <v>39362</v>
      </c>
      <c r="B4244" s="1" t="s">
        <v>35</v>
      </c>
      <c r="C4244" s="1" t="s">
        <v>42</v>
      </c>
      <c r="D4244" s="1">
        <v>7</v>
      </c>
      <c r="E4244" s="1">
        <v>17</v>
      </c>
      <c r="F4244">
        <f t="shared" si="1746"/>
        <v>0</v>
      </c>
      <c r="G4244">
        <f t="shared" si="1747"/>
        <v>1</v>
      </c>
      <c r="H4244" s="4">
        <v>2.15</v>
      </c>
      <c r="I4244" s="4">
        <v>1.74074074074074</v>
      </c>
      <c r="J4244" s="4">
        <f t="shared" si="1748"/>
        <v>0.46511627906976744</v>
      </c>
      <c r="K4244" s="4">
        <f t="shared" si="1749"/>
        <v>0.57446808510638325</v>
      </c>
      <c r="L4244" s="17">
        <f t="shared" si="1750"/>
        <v>0.49511627906976741</v>
      </c>
      <c r="M4244" s="17">
        <f t="shared" si="1751"/>
        <v>0.54446808510638323</v>
      </c>
      <c r="N4244" s="34">
        <f t="shared" si="1752"/>
        <v>2.0197275716298733</v>
      </c>
      <c r="O4244" s="12">
        <f t="shared" si="1753"/>
        <v>1.8366549433372403</v>
      </c>
      <c r="P4244" s="4">
        <f t="shared" si="1754"/>
        <v>200710</v>
      </c>
      <c r="Q4244" s="17">
        <f t="shared" si="1755"/>
        <v>1.2351063829787239</v>
      </c>
      <c r="R4244" s="17">
        <f t="shared" si="1756"/>
        <v>-2.2195652173913056</v>
      </c>
      <c r="S4244" s="16">
        <f t="shared" si="1757"/>
        <v>-0.98445883441258175</v>
      </c>
      <c r="T4244" s="5">
        <f t="shared" si="1758"/>
        <v>0.80964685615848375</v>
      </c>
      <c r="U4244" s="21">
        <f t="shared" si="1759"/>
        <v>0</v>
      </c>
      <c r="W4244" s="5">
        <f t="shared" si="1760"/>
        <v>-1</v>
      </c>
      <c r="X4244" s="4">
        <f t="shared" si="1761"/>
        <v>-1</v>
      </c>
      <c r="AE4244" s="4">
        <f t="shared" si="1762"/>
        <v>-1.6848837209302325</v>
      </c>
      <c r="AJ4244" s="3">
        <f t="shared" si="1763"/>
        <v>3.8077106139933536E-2</v>
      </c>
      <c r="AK4244" s="3">
        <f t="shared" si="1764"/>
        <v>3.8077106139933536E-2</v>
      </c>
      <c r="AL4244" s="26">
        <f t="shared" si="1765"/>
        <v>0.80964685615848375</v>
      </c>
      <c r="AM4244" s="26">
        <f ca="1">IF(RAND()&lt;J4244,H4244*F4244,I4244*G4244)-1</f>
        <v>-1</v>
      </c>
      <c r="AN4244" s="26">
        <f ca="1">IF(RAND()&lt;(J4244+(2*F4244-1)*Sheet2!D$109),H4244*F4244,I4244*G4244)-1</f>
        <v>0.74074074074074003</v>
      </c>
      <c r="AO4244" s="3">
        <f t="shared" si="1745"/>
        <v>200710</v>
      </c>
    </row>
    <row r="4245" spans="1:41" x14ac:dyDescent="0.25">
      <c r="A4245" s="6">
        <v>39362</v>
      </c>
      <c r="B4245" s="1" t="s">
        <v>22</v>
      </c>
      <c r="C4245" s="1" t="s">
        <v>25</v>
      </c>
      <c r="D4245" s="1">
        <v>33</v>
      </c>
      <c r="E4245" s="1">
        <v>14</v>
      </c>
      <c r="F4245">
        <f t="shared" si="1746"/>
        <v>1</v>
      </c>
      <c r="G4245">
        <f t="shared" si="1747"/>
        <v>0</v>
      </c>
      <c r="H4245" s="4">
        <v>1.2</v>
      </c>
      <c r="I4245" s="4">
        <v>4.75</v>
      </c>
      <c r="J4245" s="4">
        <f t="shared" si="1748"/>
        <v>0.83333333333333337</v>
      </c>
      <c r="K4245" s="4">
        <f t="shared" si="1749"/>
        <v>0.21052631578947367</v>
      </c>
      <c r="L4245" s="17">
        <f t="shared" si="1750"/>
        <v>0.80333333333333334</v>
      </c>
      <c r="M4245" s="17">
        <f t="shared" si="1751"/>
        <v>0.24052631578947367</v>
      </c>
      <c r="N4245" s="34">
        <f t="shared" si="1752"/>
        <v>1.2448132780082988</v>
      </c>
      <c r="O4245" s="12">
        <f t="shared" si="1753"/>
        <v>4.1575492341356677</v>
      </c>
      <c r="P4245" s="4">
        <f t="shared" si="1754"/>
        <v>200710</v>
      </c>
      <c r="Q4245" s="17">
        <f t="shared" si="1755"/>
        <v>1.2</v>
      </c>
      <c r="R4245" s="17">
        <f t="shared" si="1756"/>
        <v>-5.2666666666666675</v>
      </c>
      <c r="S4245" s="16">
        <f t="shared" si="1757"/>
        <v>-4.0666666666666673</v>
      </c>
      <c r="T4245" s="5">
        <f t="shared" si="1758"/>
        <v>3.9583333333333335</v>
      </c>
      <c r="U4245" s="21">
        <f t="shared" si="1759"/>
        <v>0</v>
      </c>
      <c r="W4245" s="5">
        <f t="shared" si="1760"/>
        <v>0.19999999999999996</v>
      </c>
      <c r="X4245" s="4">
        <f t="shared" si="1761"/>
        <v>-0.16666666666666663</v>
      </c>
      <c r="AE4245" s="4">
        <f t="shared" si="1762"/>
        <v>-0.36666666666666659</v>
      </c>
      <c r="AJ4245" s="3">
        <f t="shared" si="1763"/>
        <v>4.2016806722689037E-2</v>
      </c>
      <c r="AK4245" s="3">
        <f t="shared" si="1764"/>
        <v>4.2016806722689148E-2</v>
      </c>
      <c r="AL4245" s="26">
        <f t="shared" si="1765"/>
        <v>3.9583333333333335</v>
      </c>
      <c r="AM4245" s="26">
        <f ca="1">IF(RAND()&lt;J4245,H4245*F4245,I4245*G4245)-1</f>
        <v>-1</v>
      </c>
      <c r="AN4245" s="26">
        <f ca="1">IF(RAND()&lt;(J4245+(2*F4245-1)*Sheet2!D$109),H4245*F4245,I4245*G4245)-1</f>
        <v>0.19999999999999996</v>
      </c>
      <c r="AO4245" s="3">
        <f t="shared" si="1745"/>
        <v>200710</v>
      </c>
    </row>
    <row r="4246" spans="1:41" x14ac:dyDescent="0.25">
      <c r="A4246" s="6">
        <v>39362</v>
      </c>
      <c r="B4246" s="1" t="s">
        <v>33</v>
      </c>
      <c r="C4246" s="1" t="s">
        <v>37</v>
      </c>
      <c r="D4246" s="1">
        <v>22</v>
      </c>
      <c r="E4246" s="1">
        <v>19</v>
      </c>
      <c r="F4246">
        <f t="shared" si="1746"/>
        <v>1</v>
      </c>
      <c r="G4246">
        <f t="shared" si="1747"/>
        <v>0</v>
      </c>
      <c r="H4246" s="4">
        <v>1.4</v>
      </c>
      <c r="I4246" s="4">
        <v>3</v>
      </c>
      <c r="J4246" s="4">
        <f t="shared" si="1748"/>
        <v>0.7142857142857143</v>
      </c>
      <c r="K4246" s="4">
        <f t="shared" si="1749"/>
        <v>0.33333333333333331</v>
      </c>
      <c r="L4246" s="17">
        <f t="shared" si="1750"/>
        <v>0.68428571428571427</v>
      </c>
      <c r="M4246" s="17">
        <f t="shared" si="1751"/>
        <v>0.36333333333333329</v>
      </c>
      <c r="N4246" s="34">
        <f t="shared" si="1752"/>
        <v>1.4613778705636744</v>
      </c>
      <c r="O4246" s="12">
        <f t="shared" si="1753"/>
        <v>2.7522935779816518</v>
      </c>
      <c r="P4246" s="4">
        <f t="shared" si="1754"/>
        <v>200710</v>
      </c>
      <c r="Q4246" s="17">
        <f t="shared" si="1755"/>
        <v>1.4</v>
      </c>
      <c r="R4246" s="17">
        <f t="shared" si="1756"/>
        <v>-3.0000000000000004</v>
      </c>
      <c r="S4246" s="16">
        <f t="shared" si="1757"/>
        <v>-1.6000000000000005</v>
      </c>
      <c r="T4246" s="5">
        <f t="shared" si="1758"/>
        <v>2.1428571428571428</v>
      </c>
      <c r="U4246" s="21">
        <f t="shared" si="1759"/>
        <v>0</v>
      </c>
      <c r="W4246" s="5">
        <f t="shared" si="1760"/>
        <v>0.39999999999999991</v>
      </c>
      <c r="X4246" s="4">
        <f t="shared" si="1761"/>
        <v>-0.2857142857142857</v>
      </c>
      <c r="AE4246" s="4">
        <f t="shared" si="1762"/>
        <v>-0.68571428571428561</v>
      </c>
      <c r="AJ4246" s="3">
        <f t="shared" si="1763"/>
        <v>4.5454545454545747E-2</v>
      </c>
      <c r="AK4246" s="3">
        <f t="shared" si="1764"/>
        <v>4.5454545454545303E-2</v>
      </c>
      <c r="AL4246" s="26">
        <f t="shared" si="1765"/>
        <v>2.1428571428571428</v>
      </c>
      <c r="AM4246" s="26">
        <f ca="1">IF(RAND()&lt;J4246,H4246*F4246,I4246*G4246)-1</f>
        <v>0.39999999999999991</v>
      </c>
      <c r="AN4246" s="26">
        <f ca="1">IF(RAND()&lt;(J4246+(2*F4246-1)*Sheet2!D$109),H4246*F4246,I4246*G4246)-1</f>
        <v>0.39999999999999991</v>
      </c>
      <c r="AO4246" s="3">
        <f t="shared" si="1745"/>
        <v>200710</v>
      </c>
    </row>
    <row r="4247" spans="1:41" x14ac:dyDescent="0.25">
      <c r="A4247" s="6">
        <v>39362</v>
      </c>
      <c r="B4247" s="1" t="s">
        <v>48</v>
      </c>
      <c r="C4247" s="1" t="s">
        <v>31</v>
      </c>
      <c r="D4247" s="1">
        <v>20</v>
      </c>
      <c r="E4247" s="1">
        <v>27</v>
      </c>
      <c r="F4247">
        <f t="shared" si="1746"/>
        <v>0</v>
      </c>
      <c r="G4247">
        <f t="shared" si="1747"/>
        <v>1</v>
      </c>
      <c r="H4247" s="4">
        <v>1.5405405405405399</v>
      </c>
      <c r="I4247" s="4">
        <v>2.65</v>
      </c>
      <c r="J4247" s="4">
        <f t="shared" si="1748"/>
        <v>0.6491228070175441</v>
      </c>
      <c r="K4247" s="4">
        <f t="shared" si="1749"/>
        <v>0.37735849056603776</v>
      </c>
      <c r="L4247" s="17">
        <f t="shared" si="1750"/>
        <v>0.67912280701754413</v>
      </c>
      <c r="M4247" s="17">
        <f t="shared" si="1751"/>
        <v>0.34735849056603774</v>
      </c>
      <c r="N4247" s="34">
        <f t="shared" si="1752"/>
        <v>1.4724877292689222</v>
      </c>
      <c r="O4247" s="12">
        <f t="shared" si="1753"/>
        <v>2.8788701792504074</v>
      </c>
      <c r="P4247" s="4">
        <f t="shared" si="1754"/>
        <v>200710</v>
      </c>
      <c r="Q4247" s="17">
        <f t="shared" si="1755"/>
        <v>0.58133605303416602</v>
      </c>
      <c r="R4247" s="17">
        <f t="shared" si="1756"/>
        <v>-2.4560606060606083</v>
      </c>
      <c r="S4247" s="16">
        <f t="shared" si="1757"/>
        <v>-1.8747245530264423</v>
      </c>
      <c r="T4247" s="5">
        <f t="shared" si="1758"/>
        <v>1.7201754385964918</v>
      </c>
      <c r="U4247" s="21">
        <f t="shared" si="1759"/>
        <v>0</v>
      </c>
      <c r="W4247" s="5">
        <f t="shared" si="1760"/>
        <v>-1</v>
      </c>
      <c r="X4247" s="4">
        <f t="shared" si="1761"/>
        <v>-1</v>
      </c>
      <c r="AE4247" s="4">
        <f t="shared" si="1762"/>
        <v>-0.8914177335229958</v>
      </c>
      <c r="AJ4247" s="3">
        <f t="shared" si="1763"/>
        <v>2.5798129635601574E-2</v>
      </c>
      <c r="AK4247" s="3">
        <f t="shared" si="1764"/>
        <v>2.5798129635601463E-2</v>
      </c>
      <c r="AL4247" s="26">
        <f t="shared" si="1765"/>
        <v>1.7201754385964918</v>
      </c>
      <c r="AM4247" s="26">
        <f ca="1">IF(RAND()&lt;J4247,H4247*F4247,I4247*G4247)-1</f>
        <v>1.65</v>
      </c>
      <c r="AN4247" s="26">
        <f ca="1">IF(RAND()&lt;(J4247+(2*F4247-1)*Sheet2!D$109),H4247*F4247,I4247*G4247)-1</f>
        <v>-1</v>
      </c>
      <c r="AO4247" s="3">
        <f t="shared" si="1745"/>
        <v>200710</v>
      </c>
    </row>
    <row r="4248" spans="1:41" x14ac:dyDescent="0.25">
      <c r="A4248" s="6">
        <v>39362</v>
      </c>
      <c r="B4248" s="1" t="s">
        <v>21</v>
      </c>
      <c r="C4248" s="1" t="s">
        <v>50</v>
      </c>
      <c r="D4248" s="1">
        <v>3</v>
      </c>
      <c r="E4248" s="1">
        <v>41</v>
      </c>
      <c r="F4248">
        <f t="shared" si="1746"/>
        <v>0</v>
      </c>
      <c r="G4248">
        <f t="shared" si="1747"/>
        <v>1</v>
      </c>
      <c r="H4248" s="4">
        <v>1.9523809523809499</v>
      </c>
      <c r="I4248" s="4">
        <v>1.8695652173913</v>
      </c>
      <c r="J4248" s="4">
        <f t="shared" si="1748"/>
        <v>0.51219512195122019</v>
      </c>
      <c r="K4248" s="4">
        <f t="shared" si="1749"/>
        <v>0.53488372093023384</v>
      </c>
      <c r="L4248" s="17">
        <f t="shared" si="1750"/>
        <v>0.54219512195122022</v>
      </c>
      <c r="M4248" s="17">
        <f t="shared" si="1751"/>
        <v>0.50488372093023381</v>
      </c>
      <c r="N4248" s="34">
        <f t="shared" si="1752"/>
        <v>1.8443544759334209</v>
      </c>
      <c r="O4248" s="12">
        <f t="shared" si="1753"/>
        <v>1.9806540764624547</v>
      </c>
      <c r="P4248" s="4">
        <f t="shared" si="1754"/>
        <v>200710</v>
      </c>
      <c r="Q4248" s="17">
        <f t="shared" si="1755"/>
        <v>1.044296788482836</v>
      </c>
      <c r="R4248" s="17">
        <f t="shared" si="1756"/>
        <v>-2.2000000000000082</v>
      </c>
      <c r="S4248" s="16">
        <f t="shared" si="1757"/>
        <v>-1.1557032115171721</v>
      </c>
      <c r="T4248" s="5">
        <f t="shared" si="1758"/>
        <v>0.95758218451749633</v>
      </c>
      <c r="U4248" s="21">
        <f t="shared" si="1759"/>
        <v>0</v>
      </c>
      <c r="W4248" s="5">
        <f t="shared" si="1760"/>
        <v>-1</v>
      </c>
      <c r="X4248" s="4">
        <f t="shared" si="1761"/>
        <v>-1</v>
      </c>
      <c r="AE4248" s="4">
        <f t="shared" si="1762"/>
        <v>-1.4401858304297297</v>
      </c>
      <c r="AJ4248" s="3">
        <f t="shared" si="1763"/>
        <v>4.4962080173349572E-2</v>
      </c>
      <c r="AK4248" s="3">
        <f t="shared" si="1764"/>
        <v>4.4962080173349572E-2</v>
      </c>
      <c r="AL4248" s="26">
        <f t="shared" si="1765"/>
        <v>0.95758218451749633</v>
      </c>
      <c r="AM4248" s="26">
        <f ca="1">IF(RAND()&lt;J4248,H4248*F4248,I4248*G4248)-1</f>
        <v>-1</v>
      </c>
      <c r="AN4248" s="26">
        <f ca="1">IF(RAND()&lt;(J4248+(2*F4248-1)*Sheet2!D$109),H4248*F4248,I4248*G4248)-1</f>
        <v>0.86956521739129999</v>
      </c>
      <c r="AO4248" s="3">
        <f t="shared" si="1745"/>
        <v>200710</v>
      </c>
    </row>
    <row r="4249" spans="1:41" x14ac:dyDescent="0.25">
      <c r="A4249" s="6">
        <v>39356</v>
      </c>
      <c r="B4249" s="1" t="s">
        <v>30</v>
      </c>
      <c r="C4249" s="1" t="s">
        <v>38</v>
      </c>
      <c r="D4249" s="1">
        <v>13</v>
      </c>
      <c r="E4249" s="1">
        <v>34</v>
      </c>
      <c r="F4249">
        <f t="shared" si="1746"/>
        <v>0</v>
      </c>
      <c r="G4249">
        <f t="shared" si="1747"/>
        <v>1</v>
      </c>
      <c r="H4249" s="4">
        <v>3.9</v>
      </c>
      <c r="I4249" s="4">
        <v>1.2666666666666699</v>
      </c>
      <c r="J4249" s="4">
        <f t="shared" si="1748"/>
        <v>0.25641025641025644</v>
      </c>
      <c r="K4249" s="4">
        <f t="shared" si="1749"/>
        <v>0.78947368421052433</v>
      </c>
      <c r="L4249" s="17">
        <f t="shared" si="1750"/>
        <v>0.28641025641025641</v>
      </c>
      <c r="M4249" s="17">
        <f t="shared" si="1751"/>
        <v>0.7594736842105243</v>
      </c>
      <c r="N4249" s="34">
        <f t="shared" si="1752"/>
        <v>3.4914950760966876</v>
      </c>
      <c r="O4249" s="12">
        <f t="shared" si="1753"/>
        <v>1.3167013167013202</v>
      </c>
      <c r="P4249" s="4">
        <f t="shared" si="1754"/>
        <v>200710</v>
      </c>
      <c r="Q4249" s="17">
        <f t="shared" si="1755"/>
        <v>3.0789473684210447</v>
      </c>
      <c r="R4249" s="17">
        <f t="shared" si="1756"/>
        <v>-4.0948275862068506</v>
      </c>
      <c r="S4249" s="16">
        <f t="shared" si="1757"/>
        <v>-1.015880217785806</v>
      </c>
      <c r="T4249" s="5">
        <f t="shared" si="1758"/>
        <v>0.32478632478632563</v>
      </c>
      <c r="U4249" s="21">
        <f t="shared" si="1759"/>
        <v>0</v>
      </c>
      <c r="W4249" s="5">
        <f t="shared" si="1760"/>
        <v>-1</v>
      </c>
      <c r="X4249" s="4">
        <f t="shared" si="1761"/>
        <v>-1</v>
      </c>
      <c r="AE4249" s="4">
        <f t="shared" si="1762"/>
        <v>-3.6435897435897431</v>
      </c>
      <c r="AJ4249" s="3">
        <f t="shared" si="1763"/>
        <v>4.3870967741933553E-2</v>
      </c>
      <c r="AK4249" s="3">
        <f t="shared" si="1764"/>
        <v>4.3870967741933664E-2</v>
      </c>
      <c r="AL4249" s="26">
        <f t="shared" si="1765"/>
        <v>0.32478632478632563</v>
      </c>
      <c r="AM4249" s="26">
        <f ca="1">IF(RAND()&lt;J4249,H4249*F4249,I4249*G4249)-1</f>
        <v>0.26666666666666994</v>
      </c>
      <c r="AN4249" s="26">
        <f ca="1">IF(RAND()&lt;(J4249+(2*F4249-1)*Sheet2!D$109),H4249*F4249,I4249*G4249)-1</f>
        <v>0.26666666666666994</v>
      </c>
      <c r="AO4249" s="3">
        <f t="shared" si="1745"/>
        <v>200710</v>
      </c>
    </row>
    <row r="4250" spans="1:41" x14ac:dyDescent="0.25">
      <c r="A4250" s="6">
        <v>39355</v>
      </c>
      <c r="B4250" s="1" t="s">
        <v>24</v>
      </c>
      <c r="C4250" s="1" t="s">
        <v>47</v>
      </c>
      <c r="D4250" s="1">
        <v>3</v>
      </c>
      <c r="E4250" s="1">
        <v>23</v>
      </c>
      <c r="F4250">
        <f t="shared" si="1746"/>
        <v>0</v>
      </c>
      <c r="G4250">
        <f t="shared" si="1747"/>
        <v>1</v>
      </c>
      <c r="H4250" s="4">
        <v>2.1</v>
      </c>
      <c r="I4250" s="4">
        <v>1.7692307692307701</v>
      </c>
      <c r="J4250" s="4">
        <f t="shared" si="1748"/>
        <v>0.47619047619047616</v>
      </c>
      <c r="K4250" s="4">
        <f t="shared" si="1749"/>
        <v>0.56521739130434756</v>
      </c>
      <c r="L4250" s="17">
        <f t="shared" si="1750"/>
        <v>0.50619047619047619</v>
      </c>
      <c r="M4250" s="17">
        <f t="shared" si="1751"/>
        <v>0.53521739130434753</v>
      </c>
      <c r="N4250" s="34">
        <f t="shared" si="1752"/>
        <v>1.9755409219190969</v>
      </c>
      <c r="O4250" s="12">
        <f t="shared" si="1753"/>
        <v>1.8683996750609271</v>
      </c>
      <c r="P4250" s="4">
        <f t="shared" si="1754"/>
        <v>200709</v>
      </c>
      <c r="Q4250" s="17">
        <f t="shared" si="1755"/>
        <v>1.18695652173913</v>
      </c>
      <c r="R4250" s="17">
        <f t="shared" si="1756"/>
        <v>-2.2090909090909077</v>
      </c>
      <c r="S4250" s="16">
        <f t="shared" si="1757"/>
        <v>-1.0221343873517776</v>
      </c>
      <c r="T4250" s="5">
        <f t="shared" si="1758"/>
        <v>0.84249084249084283</v>
      </c>
      <c r="U4250" s="21">
        <f t="shared" si="1759"/>
        <v>0</v>
      </c>
      <c r="W4250" s="5">
        <f t="shared" si="1760"/>
        <v>-1</v>
      </c>
      <c r="X4250" s="4">
        <f t="shared" si="1761"/>
        <v>-1</v>
      </c>
      <c r="AE4250" s="4">
        <f t="shared" si="1762"/>
        <v>-1.6238095238095238</v>
      </c>
      <c r="AJ4250" s="3">
        <f t="shared" si="1763"/>
        <v>3.9761431411530546E-2</v>
      </c>
      <c r="AK4250" s="3">
        <f t="shared" si="1764"/>
        <v>3.9761431411530546E-2</v>
      </c>
      <c r="AL4250" s="26">
        <f t="shared" si="1765"/>
        <v>0.84249084249084283</v>
      </c>
      <c r="AM4250" s="26">
        <f ca="1">IF(RAND()&lt;J4250,H4250*F4250,I4250*G4250)-1</f>
        <v>0.76923076923077005</v>
      </c>
      <c r="AN4250" s="26">
        <f ca="1">IF(RAND()&lt;(J4250+(2*F4250-1)*Sheet2!D$109),H4250*F4250,I4250*G4250)-1</f>
        <v>-1</v>
      </c>
      <c r="AO4250" s="3">
        <f t="shared" si="1745"/>
        <v>200709</v>
      </c>
    </row>
    <row r="4251" spans="1:41" x14ac:dyDescent="0.25">
      <c r="A4251" s="6">
        <v>39355</v>
      </c>
      <c r="B4251" s="1" t="s">
        <v>50</v>
      </c>
      <c r="C4251" s="1" t="s">
        <v>35</v>
      </c>
      <c r="D4251" s="1">
        <v>16</v>
      </c>
      <c r="E4251" s="1">
        <v>30</v>
      </c>
      <c r="F4251">
        <f t="shared" si="1746"/>
        <v>0</v>
      </c>
      <c r="G4251">
        <f t="shared" si="1747"/>
        <v>1</v>
      </c>
      <c r="H4251" s="4">
        <v>1.1176470588235299</v>
      </c>
      <c r="I4251" s="4">
        <v>7</v>
      </c>
      <c r="J4251" s="4">
        <f t="shared" si="1748"/>
        <v>0.89473684210526283</v>
      </c>
      <c r="K4251" s="4">
        <f t="shared" si="1749"/>
        <v>0.14285714285714285</v>
      </c>
      <c r="L4251" s="17">
        <f t="shared" si="1750"/>
        <v>0.92473684210526286</v>
      </c>
      <c r="M4251" s="17">
        <f t="shared" si="1751"/>
        <v>0.11285714285714285</v>
      </c>
      <c r="N4251" s="34">
        <f t="shared" si="1752"/>
        <v>1.0813887307911216</v>
      </c>
      <c r="O4251" s="12">
        <f t="shared" si="1753"/>
        <v>8.8607594936708871</v>
      </c>
      <c r="P4251" s="4">
        <f t="shared" si="1754"/>
        <v>200709</v>
      </c>
      <c r="Q4251" s="17">
        <f t="shared" si="1755"/>
        <v>0.15966386554621856</v>
      </c>
      <c r="R4251" s="17">
        <f t="shared" si="1756"/>
        <v>-8.6666666666666323</v>
      </c>
      <c r="S4251" s="16">
        <f t="shared" si="1757"/>
        <v>-8.5070028011204144</v>
      </c>
      <c r="T4251" s="5">
        <f t="shared" si="1758"/>
        <v>6.2631578947368398</v>
      </c>
      <c r="U4251" s="21">
        <f t="shared" si="1759"/>
        <v>1</v>
      </c>
      <c r="W4251" s="5">
        <f t="shared" si="1760"/>
        <v>-1</v>
      </c>
      <c r="X4251" s="4">
        <f t="shared" si="1761"/>
        <v>-1</v>
      </c>
      <c r="AE4251" s="4">
        <f t="shared" si="1762"/>
        <v>-0.22291021671826705</v>
      </c>
      <c r="AJ4251" s="3">
        <f t="shared" si="1763"/>
        <v>3.6231884057970509E-2</v>
      </c>
      <c r="AK4251" s="3">
        <f t="shared" si="1764"/>
        <v>3.6231884057970731E-2</v>
      </c>
      <c r="AL4251" s="26">
        <f t="shared" si="1765"/>
        <v>6.2631578947368398</v>
      </c>
      <c r="AM4251" s="26">
        <f ca="1">IF(RAND()&lt;J4251,H4251*F4251,I4251*G4251)-1</f>
        <v>-1</v>
      </c>
      <c r="AN4251" s="26">
        <f ca="1">IF(RAND()&lt;(J4251+(2*F4251-1)*Sheet2!D$109),H4251*F4251,I4251*G4251)-1</f>
        <v>-1</v>
      </c>
      <c r="AO4251" s="3">
        <f t="shared" si="1745"/>
        <v>200709</v>
      </c>
    </row>
    <row r="4252" spans="1:41" x14ac:dyDescent="0.25">
      <c r="A4252" s="6">
        <v>39355</v>
      </c>
      <c r="B4252" s="1" t="s">
        <v>20</v>
      </c>
      <c r="C4252" s="1" t="s">
        <v>41</v>
      </c>
      <c r="D4252" s="1">
        <v>16</v>
      </c>
      <c r="E4252" s="1">
        <v>3</v>
      </c>
      <c r="F4252">
        <f t="shared" si="1746"/>
        <v>1</v>
      </c>
      <c r="G4252">
        <f t="shared" si="1747"/>
        <v>0</v>
      </c>
      <c r="H4252" s="4">
        <v>2.15</v>
      </c>
      <c r="I4252" s="4">
        <v>1.74074074074074</v>
      </c>
      <c r="J4252" s="4">
        <f t="shared" si="1748"/>
        <v>0.46511627906976744</v>
      </c>
      <c r="K4252" s="4">
        <f t="shared" si="1749"/>
        <v>0.57446808510638325</v>
      </c>
      <c r="L4252" s="17">
        <f t="shared" si="1750"/>
        <v>0.43511627906976746</v>
      </c>
      <c r="M4252" s="17">
        <f t="shared" si="1751"/>
        <v>0.60446808510638328</v>
      </c>
      <c r="N4252" s="34">
        <f t="shared" si="1752"/>
        <v>2.298236237306253</v>
      </c>
      <c r="O4252" s="12">
        <f t="shared" si="1753"/>
        <v>1.6543470608940505</v>
      </c>
      <c r="P4252" s="4">
        <f t="shared" si="1754"/>
        <v>200709</v>
      </c>
      <c r="Q4252" s="17">
        <f t="shared" si="1755"/>
        <v>2.15</v>
      </c>
      <c r="R4252" s="17">
        <f t="shared" si="1756"/>
        <v>-2.2195652173913056</v>
      </c>
      <c r="S4252" s="16">
        <f t="shared" si="1757"/>
        <v>-6.9565217391305723E-2</v>
      </c>
      <c r="T4252" s="5">
        <f t="shared" si="1758"/>
        <v>0.80964685615848375</v>
      </c>
      <c r="U4252" s="21">
        <f t="shared" si="1759"/>
        <v>0</v>
      </c>
      <c r="W4252" s="5">
        <f t="shared" si="1760"/>
        <v>1.1499999999999999</v>
      </c>
      <c r="X4252" s="4">
        <f t="shared" si="1761"/>
        <v>-0.53488372093023262</v>
      </c>
      <c r="AE4252" s="4">
        <f t="shared" si="1762"/>
        <v>-1.6848837209302325</v>
      </c>
      <c r="AJ4252" s="3">
        <f t="shared" si="1763"/>
        <v>3.8077106139933536E-2</v>
      </c>
      <c r="AK4252" s="3">
        <f t="shared" si="1764"/>
        <v>3.8077106139933647E-2</v>
      </c>
      <c r="AL4252" s="26">
        <f t="shared" si="1765"/>
        <v>0.80964685615848375</v>
      </c>
      <c r="AM4252" s="26">
        <f ca="1">IF(RAND()&lt;J4252,H4252*F4252,I4252*G4252)-1</f>
        <v>-1</v>
      </c>
      <c r="AN4252" s="26">
        <f ca="1">IF(RAND()&lt;(J4252+(2*F4252-1)*Sheet2!D$109),H4252*F4252,I4252*G4252)-1</f>
        <v>1.1499999999999999</v>
      </c>
      <c r="AO4252" s="3">
        <f t="shared" si="1745"/>
        <v>200709</v>
      </c>
    </row>
    <row r="4253" spans="1:41" x14ac:dyDescent="0.25">
      <c r="A4253" s="6">
        <v>39355</v>
      </c>
      <c r="B4253" s="1" t="s">
        <v>46</v>
      </c>
      <c r="C4253" s="1" t="s">
        <v>48</v>
      </c>
      <c r="D4253" s="1">
        <v>16</v>
      </c>
      <c r="E4253" s="1">
        <v>23</v>
      </c>
      <c r="F4253">
        <f t="shared" si="1746"/>
        <v>0</v>
      </c>
      <c r="G4253">
        <f t="shared" si="1747"/>
        <v>1</v>
      </c>
      <c r="H4253" s="4">
        <v>2</v>
      </c>
      <c r="I4253" s="4">
        <v>1.8333333333333299</v>
      </c>
      <c r="J4253" s="4">
        <f t="shared" si="1748"/>
        <v>0.5</v>
      </c>
      <c r="K4253" s="4">
        <f t="shared" si="1749"/>
        <v>0.54545454545454641</v>
      </c>
      <c r="L4253" s="17">
        <f t="shared" si="1750"/>
        <v>0.53</v>
      </c>
      <c r="M4253" s="17">
        <f t="shared" si="1751"/>
        <v>0.51545454545454639</v>
      </c>
      <c r="N4253" s="34">
        <f t="shared" si="1752"/>
        <v>1.8867924528301885</v>
      </c>
      <c r="O4253" s="12">
        <f t="shared" si="1753"/>
        <v>1.9400352733686033</v>
      </c>
      <c r="P4253" s="4">
        <f t="shared" si="1754"/>
        <v>200709</v>
      </c>
      <c r="Q4253" s="17">
        <f t="shared" si="1755"/>
        <v>1.0909090909090928</v>
      </c>
      <c r="R4253" s="17">
        <f t="shared" si="1756"/>
        <v>-2.2000000000000046</v>
      </c>
      <c r="S4253" s="16">
        <f t="shared" si="1757"/>
        <v>-1.1090909090909118</v>
      </c>
      <c r="T4253" s="5">
        <f t="shared" si="1758"/>
        <v>0.91666666666666496</v>
      </c>
      <c r="U4253" s="21">
        <f t="shared" si="1759"/>
        <v>0</v>
      </c>
      <c r="W4253" s="5">
        <f t="shared" si="1760"/>
        <v>-1</v>
      </c>
      <c r="X4253" s="4">
        <f t="shared" si="1761"/>
        <v>-1</v>
      </c>
      <c r="AE4253" s="4">
        <f t="shared" si="1762"/>
        <v>-1.5</v>
      </c>
      <c r="AJ4253" s="3">
        <f t="shared" si="1763"/>
        <v>4.3478260869566188E-2</v>
      </c>
      <c r="AK4253" s="3">
        <f t="shared" si="1764"/>
        <v>4.3478260869566077E-2</v>
      </c>
      <c r="AL4253" s="26">
        <f t="shared" si="1765"/>
        <v>0.91666666666666496</v>
      </c>
      <c r="AM4253" s="26">
        <f ca="1">IF(RAND()&lt;J4253,H4253*F4253,I4253*G4253)-1</f>
        <v>-1</v>
      </c>
      <c r="AN4253" s="26">
        <f ca="1">IF(RAND()&lt;(J4253+(2*F4253-1)*Sheet2!D$109),H4253*F4253,I4253*G4253)-1</f>
        <v>-1</v>
      </c>
      <c r="AO4253" s="3">
        <f t="shared" si="1745"/>
        <v>200709</v>
      </c>
    </row>
    <row r="4254" spans="1:41" x14ac:dyDescent="0.25">
      <c r="A4254" s="6">
        <v>39355</v>
      </c>
      <c r="B4254" s="1" t="s">
        <v>37</v>
      </c>
      <c r="C4254" s="1" t="s">
        <v>40</v>
      </c>
      <c r="D4254" s="1">
        <v>17</v>
      </c>
      <c r="E4254" s="1">
        <v>35</v>
      </c>
      <c r="F4254">
        <f t="shared" si="1746"/>
        <v>0</v>
      </c>
      <c r="G4254">
        <f t="shared" si="1747"/>
        <v>1</v>
      </c>
      <c r="H4254" s="4">
        <v>1.5</v>
      </c>
      <c r="I4254" s="4">
        <v>2.7</v>
      </c>
      <c r="J4254" s="4">
        <f t="shared" si="1748"/>
        <v>0.66666666666666663</v>
      </c>
      <c r="K4254" s="4">
        <f t="shared" si="1749"/>
        <v>0.37037037037037035</v>
      </c>
      <c r="L4254" s="17">
        <f t="shared" si="1750"/>
        <v>0.69666666666666666</v>
      </c>
      <c r="M4254" s="17">
        <f t="shared" si="1751"/>
        <v>0.34037037037037032</v>
      </c>
      <c r="N4254" s="34">
        <f t="shared" si="1752"/>
        <v>1.4354066985645932</v>
      </c>
      <c r="O4254" s="12">
        <f t="shared" si="1753"/>
        <v>2.9379760609358003</v>
      </c>
      <c r="P4254" s="4">
        <f t="shared" si="1754"/>
        <v>200709</v>
      </c>
      <c r="Q4254" s="17">
        <f t="shared" si="1755"/>
        <v>0.55555555555555547</v>
      </c>
      <c r="R4254" s="17">
        <f t="shared" si="1756"/>
        <v>-2.5882352941176467</v>
      </c>
      <c r="S4254" s="16">
        <f t="shared" si="1757"/>
        <v>-2.0326797385620914</v>
      </c>
      <c r="T4254" s="5">
        <f t="shared" si="1758"/>
        <v>1.8</v>
      </c>
      <c r="U4254" s="21">
        <f t="shared" si="1759"/>
        <v>0</v>
      </c>
      <c r="W4254" s="5">
        <f t="shared" si="1760"/>
        <v>-1</v>
      </c>
      <c r="X4254" s="4">
        <f t="shared" si="1761"/>
        <v>-1</v>
      </c>
      <c r="AE4254" s="4">
        <f t="shared" si="1762"/>
        <v>-0.83333333333333337</v>
      </c>
      <c r="AJ4254" s="3">
        <f t="shared" si="1763"/>
        <v>3.5714285714285587E-2</v>
      </c>
      <c r="AK4254" s="3">
        <f t="shared" si="1764"/>
        <v>3.5714285714285809E-2</v>
      </c>
      <c r="AL4254" s="26">
        <f t="shared" si="1765"/>
        <v>1.8</v>
      </c>
      <c r="AM4254" s="26">
        <f ca="1">IF(RAND()&lt;J4254,H4254*F4254,I4254*G4254)-1</f>
        <v>-1</v>
      </c>
      <c r="AN4254" s="26">
        <f ca="1">IF(RAND()&lt;(J4254+(2*F4254-1)*Sheet2!D$109),H4254*F4254,I4254*G4254)-1</f>
        <v>1.7000000000000002</v>
      </c>
      <c r="AO4254" s="3">
        <f t="shared" si="1745"/>
        <v>200709</v>
      </c>
    </row>
    <row r="4255" spans="1:41" x14ac:dyDescent="0.25">
      <c r="A4255" s="6">
        <v>39355</v>
      </c>
      <c r="B4255" s="1" t="s">
        <v>22</v>
      </c>
      <c r="C4255" s="1" t="s">
        <v>21</v>
      </c>
      <c r="D4255" s="1">
        <v>38</v>
      </c>
      <c r="E4255" s="1">
        <v>20</v>
      </c>
      <c r="F4255">
        <f t="shared" si="1746"/>
        <v>1</v>
      </c>
      <c r="G4255">
        <f t="shared" si="1747"/>
        <v>0</v>
      </c>
      <c r="H4255" s="4">
        <v>1.1599999999999999</v>
      </c>
      <c r="I4255" s="4">
        <v>5.5</v>
      </c>
      <c r="J4255" s="4">
        <f t="shared" si="1748"/>
        <v>0.86206896551724144</v>
      </c>
      <c r="K4255" s="4">
        <f t="shared" si="1749"/>
        <v>0.18181818181818182</v>
      </c>
      <c r="L4255" s="17">
        <f t="shared" si="1750"/>
        <v>0.83206896551724141</v>
      </c>
      <c r="M4255" s="17">
        <f t="shared" si="1751"/>
        <v>0.21181818181818182</v>
      </c>
      <c r="N4255" s="34">
        <f t="shared" si="1752"/>
        <v>1.2018234562784915</v>
      </c>
      <c r="O4255" s="12">
        <f t="shared" si="1753"/>
        <v>4.7210300429184544</v>
      </c>
      <c r="P4255" s="4">
        <f t="shared" si="1754"/>
        <v>200709</v>
      </c>
      <c r="Q4255" s="17">
        <f t="shared" si="1755"/>
        <v>1.1599999999999999</v>
      </c>
      <c r="R4255" s="17">
        <f t="shared" si="1756"/>
        <v>-6.4722222222222259</v>
      </c>
      <c r="S4255" s="16">
        <f t="shared" si="1757"/>
        <v>-5.3122222222222257</v>
      </c>
      <c r="T4255" s="5">
        <f t="shared" si="1758"/>
        <v>4.7413793103448283</v>
      </c>
      <c r="U4255" s="21">
        <f t="shared" si="1759"/>
        <v>0</v>
      </c>
      <c r="W4255" s="5">
        <f t="shared" si="1760"/>
        <v>0.15999999999999992</v>
      </c>
      <c r="X4255" s="4">
        <f t="shared" si="1761"/>
        <v>-0.13793103448275856</v>
      </c>
      <c r="AE4255" s="4">
        <f t="shared" si="1762"/>
        <v>-0.29793103448275848</v>
      </c>
      <c r="AJ4255" s="3">
        <f t="shared" si="1763"/>
        <v>4.2042042042042094E-2</v>
      </c>
      <c r="AK4255" s="3">
        <f t="shared" si="1764"/>
        <v>4.2042042042042094E-2</v>
      </c>
      <c r="AL4255" s="26">
        <f t="shared" si="1765"/>
        <v>4.7413793103448283</v>
      </c>
      <c r="AM4255" s="26">
        <f ca="1">IF(RAND()&lt;J4255,H4255*F4255,I4255*G4255)-1</f>
        <v>0.15999999999999992</v>
      </c>
      <c r="AN4255" s="26">
        <f ca="1">IF(RAND()&lt;(J4255+(2*F4255-1)*Sheet2!D$109),H4255*F4255,I4255*G4255)-1</f>
        <v>0.15999999999999992</v>
      </c>
      <c r="AO4255" s="3">
        <f t="shared" si="1745"/>
        <v>200709</v>
      </c>
    </row>
    <row r="4256" spans="1:41" x14ac:dyDescent="0.25">
      <c r="A4256" s="6">
        <v>39355</v>
      </c>
      <c r="B4256" s="1" t="s">
        <v>19</v>
      </c>
      <c r="C4256" s="1" t="s">
        <v>31</v>
      </c>
      <c r="D4256" s="1">
        <v>37</v>
      </c>
      <c r="E4256" s="1">
        <v>27</v>
      </c>
      <c r="F4256">
        <f t="shared" si="1746"/>
        <v>1</v>
      </c>
      <c r="G4256">
        <f t="shared" si="1747"/>
        <v>0</v>
      </c>
      <c r="H4256" s="4">
        <v>2.2000000000000002</v>
      </c>
      <c r="I4256" s="4">
        <v>1.71428571428571</v>
      </c>
      <c r="J4256" s="4">
        <f t="shared" si="1748"/>
        <v>0.45454545454545453</v>
      </c>
      <c r="K4256" s="4">
        <f t="shared" si="1749"/>
        <v>0.58333333333333481</v>
      </c>
      <c r="L4256" s="17">
        <f t="shared" si="1750"/>
        <v>0.42454545454545456</v>
      </c>
      <c r="M4256" s="17">
        <f t="shared" si="1751"/>
        <v>0.61333333333333484</v>
      </c>
      <c r="N4256" s="34">
        <f t="shared" si="1752"/>
        <v>2.3554603854389722</v>
      </c>
      <c r="O4256" s="12">
        <f t="shared" si="1753"/>
        <v>1.6304347826086916</v>
      </c>
      <c r="P4256" s="4">
        <f t="shared" si="1754"/>
        <v>200709</v>
      </c>
      <c r="Q4256" s="17">
        <f t="shared" si="1755"/>
        <v>2.2000000000000002</v>
      </c>
      <c r="R4256" s="17">
        <f t="shared" si="1756"/>
        <v>-2.2333333333333414</v>
      </c>
      <c r="S4256" s="16">
        <f t="shared" si="1757"/>
        <v>-3.3333333333341209E-2</v>
      </c>
      <c r="T4256" s="5">
        <f t="shared" si="1758"/>
        <v>0.77922077922077715</v>
      </c>
      <c r="U4256" s="21">
        <f t="shared" si="1759"/>
        <v>0</v>
      </c>
      <c r="W4256" s="5">
        <f t="shared" si="1760"/>
        <v>1.2000000000000002</v>
      </c>
      <c r="X4256" s="4">
        <f t="shared" si="1761"/>
        <v>-0.54545454545454541</v>
      </c>
      <c r="AE4256" s="4">
        <f t="shared" si="1762"/>
        <v>-1.7454545454545456</v>
      </c>
      <c r="AJ4256" s="3">
        <f t="shared" si="1763"/>
        <v>3.6496350364964902E-2</v>
      </c>
      <c r="AK4256" s="3">
        <f t="shared" si="1764"/>
        <v>3.6496350364964902E-2</v>
      </c>
      <c r="AL4256" s="26">
        <f t="shared" si="1765"/>
        <v>0.77922077922077715</v>
      </c>
      <c r="AM4256" s="26">
        <f ca="1">IF(RAND()&lt;J4256,H4256*F4256,I4256*G4256)-1</f>
        <v>1.2000000000000002</v>
      </c>
      <c r="AN4256" s="26">
        <f ca="1">IF(RAND()&lt;(J4256+(2*F4256-1)*Sheet2!D$109),H4256*F4256,I4256*G4256)-1</f>
        <v>1.2000000000000002</v>
      </c>
      <c r="AO4256" s="3">
        <f t="shared" si="1745"/>
        <v>200709</v>
      </c>
    </row>
    <row r="4257" spans="1:41" x14ac:dyDescent="0.25">
      <c r="A4257" s="6">
        <v>39355</v>
      </c>
      <c r="B4257" s="1" t="s">
        <v>23</v>
      </c>
      <c r="C4257" s="1" t="s">
        <v>45</v>
      </c>
      <c r="D4257" s="1">
        <v>35</v>
      </c>
      <c r="E4257" s="1">
        <v>7</v>
      </c>
      <c r="F4257">
        <f t="shared" si="1746"/>
        <v>1</v>
      </c>
      <c r="G4257">
        <f t="shared" si="1747"/>
        <v>0</v>
      </c>
      <c r="H4257" s="4">
        <v>1.1025641025641</v>
      </c>
      <c r="I4257" s="4">
        <v>7.75</v>
      </c>
      <c r="J4257" s="4">
        <f t="shared" si="1748"/>
        <v>0.90697674418604868</v>
      </c>
      <c r="K4257" s="4">
        <f t="shared" si="1749"/>
        <v>0.12903225806451613</v>
      </c>
      <c r="L4257" s="17">
        <f t="shared" si="1750"/>
        <v>0.87697674418604865</v>
      </c>
      <c r="M4257" s="17">
        <f t="shared" si="1751"/>
        <v>0.15903225806451612</v>
      </c>
      <c r="N4257" s="34">
        <f t="shared" si="1752"/>
        <v>1.1402810925483928</v>
      </c>
      <c r="O4257" s="12">
        <f t="shared" si="1753"/>
        <v>6.2880324543610548</v>
      </c>
      <c r="P4257" s="4">
        <f t="shared" si="1754"/>
        <v>200709</v>
      </c>
      <c r="Q4257" s="17">
        <f t="shared" si="1755"/>
        <v>1.1025641025641</v>
      </c>
      <c r="R4257" s="17">
        <f t="shared" si="1756"/>
        <v>-9.8981481481483939</v>
      </c>
      <c r="S4257" s="16">
        <f t="shared" si="1757"/>
        <v>-8.7955840455842935</v>
      </c>
      <c r="T4257" s="5">
        <f t="shared" si="1758"/>
        <v>7.0290697674418769</v>
      </c>
      <c r="U4257" s="21">
        <f t="shared" si="1759"/>
        <v>1</v>
      </c>
      <c r="W4257" s="5">
        <f t="shared" si="1760"/>
        <v>0.10256410256409998</v>
      </c>
      <c r="X4257" s="4">
        <f t="shared" si="1761"/>
        <v>-9.3023255813951322E-2</v>
      </c>
      <c r="AE4257" s="4">
        <f t="shared" si="1762"/>
        <v>-0.1955873583780513</v>
      </c>
      <c r="AJ4257" s="3">
        <f t="shared" si="1763"/>
        <v>3.4757422157858708E-2</v>
      </c>
      <c r="AK4257" s="3">
        <f t="shared" si="1764"/>
        <v>3.4757422157858597E-2</v>
      </c>
      <c r="AL4257" s="26">
        <f t="shared" si="1765"/>
        <v>7.0290697674418769</v>
      </c>
      <c r="AM4257" s="26">
        <f ca="1">IF(RAND()&lt;J4257,H4257*F4257,I4257*G4257)-1</f>
        <v>0.10256410256409998</v>
      </c>
      <c r="AN4257" s="26">
        <f ca="1">IF(RAND()&lt;(J4257+(2*F4257-1)*Sheet2!D$109),H4257*F4257,I4257*G4257)-1</f>
        <v>0.10256410256409998</v>
      </c>
      <c r="AO4257" s="3">
        <f t="shared" si="1745"/>
        <v>200709</v>
      </c>
    </row>
    <row r="4258" spans="1:41" x14ac:dyDescent="0.25">
      <c r="A4258" s="6">
        <v>39355</v>
      </c>
      <c r="B4258" s="1" t="s">
        <v>44</v>
      </c>
      <c r="C4258" s="1" t="s">
        <v>29</v>
      </c>
      <c r="D4258" s="1">
        <v>27</v>
      </c>
      <c r="E4258" s="1">
        <v>13</v>
      </c>
      <c r="F4258">
        <f t="shared" si="1746"/>
        <v>1</v>
      </c>
      <c r="G4258">
        <f t="shared" si="1747"/>
        <v>0</v>
      </c>
      <c r="H4258" s="4">
        <v>2.75</v>
      </c>
      <c r="I4258" s="4">
        <v>1.47619047619048</v>
      </c>
      <c r="J4258" s="4">
        <f t="shared" si="1748"/>
        <v>0.36363636363636365</v>
      </c>
      <c r="K4258" s="4">
        <f t="shared" si="1749"/>
        <v>0.67741935483870785</v>
      </c>
      <c r="L4258" s="17">
        <f t="shared" si="1750"/>
        <v>0.33363636363636362</v>
      </c>
      <c r="M4258" s="17">
        <f t="shared" si="1751"/>
        <v>0.70741935483870788</v>
      </c>
      <c r="N4258" s="34">
        <f t="shared" si="1752"/>
        <v>2.9972752043596733</v>
      </c>
      <c r="O4258" s="12">
        <f t="shared" si="1753"/>
        <v>1.4135886912904734</v>
      </c>
      <c r="P4258" s="4">
        <f t="shared" si="1754"/>
        <v>200709</v>
      </c>
      <c r="Q4258" s="17">
        <f t="shared" si="1755"/>
        <v>2.75</v>
      </c>
      <c r="R4258" s="17">
        <f t="shared" si="1756"/>
        <v>-2.6714285714285539</v>
      </c>
      <c r="S4258" s="16">
        <f t="shared" si="1757"/>
        <v>7.8571428571446056E-2</v>
      </c>
      <c r="T4258" s="5">
        <f t="shared" si="1758"/>
        <v>0.53679653679653816</v>
      </c>
      <c r="U4258" s="21">
        <f t="shared" si="1759"/>
        <v>0</v>
      </c>
      <c r="W4258" s="5">
        <f t="shared" si="1760"/>
        <v>1.75</v>
      </c>
      <c r="X4258" s="4">
        <f t="shared" si="1761"/>
        <v>-0.63636363636363635</v>
      </c>
      <c r="AE4258" s="4">
        <f t="shared" si="1762"/>
        <v>-2.3863636363636362</v>
      </c>
      <c r="AJ4258" s="3">
        <f t="shared" si="1763"/>
        <v>3.9436619718308252E-2</v>
      </c>
      <c r="AK4258" s="3">
        <f t="shared" si="1764"/>
        <v>3.943661971830803E-2</v>
      </c>
      <c r="AL4258" s="26">
        <f t="shared" si="1765"/>
        <v>0.53679653679653816</v>
      </c>
      <c r="AM4258" s="26">
        <f ca="1">IF(RAND()&lt;J4258,H4258*F4258,I4258*G4258)-1</f>
        <v>1.75</v>
      </c>
      <c r="AN4258" s="26">
        <f ca="1">IF(RAND()&lt;(J4258+(2*F4258-1)*Sheet2!D$109),H4258*F4258,I4258*G4258)-1</f>
        <v>1.75</v>
      </c>
      <c r="AO4258" s="3">
        <f t="shared" si="1745"/>
        <v>200709</v>
      </c>
    </row>
    <row r="4259" spans="1:41" x14ac:dyDescent="0.25">
      <c r="A4259" s="6">
        <v>39355</v>
      </c>
      <c r="B4259" s="1" t="s">
        <v>26</v>
      </c>
      <c r="C4259" s="1" t="s">
        <v>25</v>
      </c>
      <c r="D4259" s="1">
        <v>7</v>
      </c>
      <c r="E4259" s="1">
        <v>20</v>
      </c>
      <c r="F4259">
        <f t="shared" si="1746"/>
        <v>0</v>
      </c>
      <c r="G4259">
        <f t="shared" si="1747"/>
        <v>1</v>
      </c>
      <c r="H4259" s="4">
        <v>1.6666666666666701</v>
      </c>
      <c r="I4259" s="4">
        <v>2.2999999999999998</v>
      </c>
      <c r="J4259" s="4">
        <f t="shared" si="1748"/>
        <v>0.59999999999999876</v>
      </c>
      <c r="K4259" s="4">
        <f t="shared" si="1749"/>
        <v>0.43478260869565222</v>
      </c>
      <c r="L4259" s="17">
        <f t="shared" si="1750"/>
        <v>0.62999999999999878</v>
      </c>
      <c r="M4259" s="17">
        <f t="shared" si="1751"/>
        <v>0.40478260869565219</v>
      </c>
      <c r="N4259" s="34">
        <f t="shared" si="1752"/>
        <v>1.5873015873015903</v>
      </c>
      <c r="O4259" s="12">
        <f t="shared" si="1753"/>
        <v>2.4704618689581093</v>
      </c>
      <c r="P4259" s="4">
        <f t="shared" si="1754"/>
        <v>200709</v>
      </c>
      <c r="Q4259" s="17">
        <f t="shared" si="1755"/>
        <v>0.72463768115942184</v>
      </c>
      <c r="R4259" s="17">
        <f t="shared" si="1756"/>
        <v>-2.2692307692307621</v>
      </c>
      <c r="S4259" s="16">
        <f t="shared" si="1757"/>
        <v>-1.5445930880713403</v>
      </c>
      <c r="T4259" s="5">
        <f t="shared" si="1758"/>
        <v>1.379999999999997</v>
      </c>
      <c r="U4259" s="21">
        <f t="shared" si="1759"/>
        <v>0</v>
      </c>
      <c r="W4259" s="5">
        <f t="shared" si="1760"/>
        <v>-1</v>
      </c>
      <c r="X4259" s="4">
        <f t="shared" si="1761"/>
        <v>-1</v>
      </c>
      <c r="AE4259" s="4">
        <f t="shared" si="1762"/>
        <v>-1.0666666666666713</v>
      </c>
      <c r="AJ4259" s="3">
        <f t="shared" si="1763"/>
        <v>3.3613445378150142E-2</v>
      </c>
      <c r="AK4259" s="3">
        <f t="shared" si="1764"/>
        <v>3.3613445378150253E-2</v>
      </c>
      <c r="AL4259" s="26">
        <f t="shared" si="1765"/>
        <v>1.379999999999997</v>
      </c>
      <c r="AM4259" s="26">
        <f ca="1">IF(RAND()&lt;J4259,H4259*F4259,I4259*G4259)-1</f>
        <v>-1</v>
      </c>
      <c r="AN4259" s="26">
        <f ca="1">IF(RAND()&lt;(J4259+(2*F4259-1)*Sheet2!D$109),H4259*F4259,I4259*G4259)-1</f>
        <v>1.2999999999999998</v>
      </c>
      <c r="AO4259" s="3">
        <f t="shared" si="1745"/>
        <v>200709</v>
      </c>
    </row>
    <row r="4260" spans="1:41" x14ac:dyDescent="0.25">
      <c r="A4260" s="6">
        <v>39355</v>
      </c>
      <c r="B4260" s="1" t="s">
        <v>32</v>
      </c>
      <c r="C4260" s="1" t="s">
        <v>39</v>
      </c>
      <c r="D4260" s="1">
        <v>17</v>
      </c>
      <c r="E4260" s="1">
        <v>14</v>
      </c>
      <c r="F4260">
        <f t="shared" si="1746"/>
        <v>1</v>
      </c>
      <c r="G4260">
        <f t="shared" si="1747"/>
        <v>0</v>
      </c>
      <c r="H4260" s="4">
        <v>2.65</v>
      </c>
      <c r="I4260" s="4">
        <v>1.5263157894736801</v>
      </c>
      <c r="J4260" s="4">
        <f t="shared" si="1748"/>
        <v>0.37735849056603776</v>
      </c>
      <c r="K4260" s="4">
        <f t="shared" si="1749"/>
        <v>0.6551724137931052</v>
      </c>
      <c r="L4260" s="17">
        <f t="shared" si="1750"/>
        <v>0.34735849056603774</v>
      </c>
      <c r="M4260" s="17">
        <f t="shared" si="1751"/>
        <v>0.68517241379310523</v>
      </c>
      <c r="N4260" s="34">
        <f t="shared" si="1752"/>
        <v>2.8788701792504074</v>
      </c>
      <c r="O4260" s="12">
        <f t="shared" si="1753"/>
        <v>1.4594866633115211</v>
      </c>
      <c r="P4260" s="4">
        <f t="shared" si="1754"/>
        <v>200709</v>
      </c>
      <c r="Q4260" s="17">
        <f t="shared" si="1755"/>
        <v>2.65</v>
      </c>
      <c r="R4260" s="17">
        <f t="shared" si="1756"/>
        <v>-2.506060606060621</v>
      </c>
      <c r="S4260" s="16">
        <f t="shared" si="1757"/>
        <v>0.14393939393937893</v>
      </c>
      <c r="T4260" s="5">
        <f t="shared" si="1758"/>
        <v>0.57596822244289814</v>
      </c>
      <c r="U4260" s="21">
        <f t="shared" si="1759"/>
        <v>0</v>
      </c>
      <c r="W4260" s="5">
        <f t="shared" si="1760"/>
        <v>1.65</v>
      </c>
      <c r="X4260" s="4">
        <f t="shared" si="1761"/>
        <v>-0.62264150943396224</v>
      </c>
      <c r="AE4260" s="4">
        <f t="shared" si="1762"/>
        <v>-2.2726415094339623</v>
      </c>
      <c r="AJ4260" s="3">
        <f t="shared" si="1763"/>
        <v>3.1505986137367881E-2</v>
      </c>
      <c r="AK4260" s="3">
        <f t="shared" si="1764"/>
        <v>3.150598613736777E-2</v>
      </c>
      <c r="AL4260" s="26">
        <f t="shared" si="1765"/>
        <v>0.57596822244289814</v>
      </c>
      <c r="AM4260" s="26">
        <f ca="1">IF(RAND()&lt;J4260,H4260*F4260,I4260*G4260)-1</f>
        <v>-1</v>
      </c>
      <c r="AN4260" s="26">
        <f ca="1">IF(RAND()&lt;(J4260+(2*F4260-1)*Sheet2!D$109),H4260*F4260,I4260*G4260)-1</f>
        <v>-1</v>
      </c>
      <c r="AO4260" s="3">
        <f t="shared" si="1745"/>
        <v>200709</v>
      </c>
    </row>
    <row r="4261" spans="1:41" x14ac:dyDescent="0.25">
      <c r="A4261" s="6">
        <v>39355</v>
      </c>
      <c r="B4261" s="1" t="s">
        <v>27</v>
      </c>
      <c r="C4261" s="1" t="s">
        <v>33</v>
      </c>
      <c r="D4261" s="1">
        <v>26</v>
      </c>
      <c r="E4261" s="1">
        <v>16</v>
      </c>
      <c r="F4261">
        <f t="shared" si="1746"/>
        <v>1</v>
      </c>
      <c r="G4261">
        <f t="shared" si="1747"/>
        <v>0</v>
      </c>
      <c r="H4261" s="4">
        <v>2.25</v>
      </c>
      <c r="I4261" s="4">
        <v>1.68965517241379</v>
      </c>
      <c r="J4261" s="4">
        <f t="shared" si="1748"/>
        <v>0.44444444444444442</v>
      </c>
      <c r="K4261" s="4">
        <f t="shared" si="1749"/>
        <v>0.59183673469387865</v>
      </c>
      <c r="L4261" s="17">
        <f t="shared" si="1750"/>
        <v>0.41444444444444439</v>
      </c>
      <c r="M4261" s="17">
        <f t="shared" si="1751"/>
        <v>0.62183673469387868</v>
      </c>
      <c r="N4261" s="34">
        <f t="shared" si="1752"/>
        <v>2.4128686327077751</v>
      </c>
      <c r="O4261" s="12">
        <f t="shared" si="1753"/>
        <v>1.6081391532655041</v>
      </c>
      <c r="P4261" s="4">
        <f t="shared" si="1754"/>
        <v>200709</v>
      </c>
      <c r="Q4261" s="17">
        <f t="shared" si="1755"/>
        <v>2.25</v>
      </c>
      <c r="R4261" s="17">
        <f t="shared" si="1756"/>
        <v>-2.2500000000000062</v>
      </c>
      <c r="S4261" s="16">
        <f t="shared" si="1757"/>
        <v>-6.2172489379008766E-15</v>
      </c>
      <c r="T4261" s="5">
        <f t="shared" si="1758"/>
        <v>0.75095785440612894</v>
      </c>
      <c r="U4261" s="21">
        <f t="shared" si="1759"/>
        <v>0</v>
      </c>
      <c r="W4261" s="5">
        <f t="shared" si="1760"/>
        <v>1.25</v>
      </c>
      <c r="X4261" s="4">
        <f t="shared" si="1761"/>
        <v>-0.55555555555555558</v>
      </c>
      <c r="AE4261" s="4">
        <f t="shared" si="1762"/>
        <v>-1.8055555555555556</v>
      </c>
      <c r="AJ4261" s="3">
        <f t="shared" si="1763"/>
        <v>3.5010940919038225E-2</v>
      </c>
      <c r="AK4261" s="3">
        <f t="shared" si="1764"/>
        <v>3.5010940919038225E-2</v>
      </c>
      <c r="AL4261" s="26">
        <f t="shared" si="1765"/>
        <v>0.75095785440612894</v>
      </c>
      <c r="AM4261" s="26">
        <f ca="1">IF(RAND()&lt;J4261,H4261*F4261,I4261*G4261)-1</f>
        <v>1.25</v>
      </c>
      <c r="AN4261" s="26">
        <f ca="1">IF(RAND()&lt;(J4261+(2*F4261-1)*Sheet2!D$109),H4261*F4261,I4261*G4261)-1</f>
        <v>-1</v>
      </c>
      <c r="AO4261" s="3">
        <f t="shared" si="1745"/>
        <v>200709</v>
      </c>
    </row>
    <row r="4262" spans="1:41" x14ac:dyDescent="0.25">
      <c r="A4262" s="6">
        <v>39355</v>
      </c>
      <c r="B4262" s="1" t="s">
        <v>49</v>
      </c>
      <c r="C4262" s="1" t="s">
        <v>43</v>
      </c>
      <c r="D4262" s="1">
        <v>21</v>
      </c>
      <c r="E4262" s="1">
        <v>14</v>
      </c>
      <c r="F4262">
        <f t="shared" si="1746"/>
        <v>1</v>
      </c>
      <c r="G4262">
        <f t="shared" si="1747"/>
        <v>0</v>
      </c>
      <c r="H4262" s="4">
        <v>3.1</v>
      </c>
      <c r="I4262" s="4">
        <v>1.4</v>
      </c>
      <c r="J4262" s="4">
        <f t="shared" si="1748"/>
        <v>0.32258064516129031</v>
      </c>
      <c r="K4262" s="4">
        <f t="shared" si="1749"/>
        <v>0.7142857142857143</v>
      </c>
      <c r="L4262" s="17">
        <f t="shared" si="1750"/>
        <v>0.29258064516129034</v>
      </c>
      <c r="M4262" s="17">
        <f t="shared" si="1751"/>
        <v>0.74428571428571433</v>
      </c>
      <c r="N4262" s="34">
        <f t="shared" si="1752"/>
        <v>3.4178610804851157</v>
      </c>
      <c r="O4262" s="12">
        <f t="shared" si="1753"/>
        <v>1.3435700575815739</v>
      </c>
      <c r="P4262" s="4">
        <f t="shared" si="1754"/>
        <v>200709</v>
      </c>
      <c r="Q4262" s="17">
        <f t="shared" si="1755"/>
        <v>3.1</v>
      </c>
      <c r="R4262" s="17">
        <f t="shared" si="1756"/>
        <v>-2.9761904761904767</v>
      </c>
      <c r="S4262" s="16">
        <f t="shared" si="1757"/>
        <v>0.12380952380952337</v>
      </c>
      <c r="T4262" s="5">
        <f t="shared" si="1758"/>
        <v>0.45161290322580638</v>
      </c>
      <c r="U4262" s="21">
        <f t="shared" si="1759"/>
        <v>0</v>
      </c>
      <c r="W4262" s="5">
        <f t="shared" si="1760"/>
        <v>2.1</v>
      </c>
      <c r="X4262" s="4">
        <f t="shared" si="1761"/>
        <v>-0.67741935483870974</v>
      </c>
      <c r="AE4262" s="4">
        <f t="shared" si="1762"/>
        <v>-2.7774193548387096</v>
      </c>
      <c r="AJ4262" s="3">
        <f t="shared" si="1763"/>
        <v>3.5555555555555562E-2</v>
      </c>
      <c r="AK4262" s="3">
        <f t="shared" si="1764"/>
        <v>3.5555555555555562E-2</v>
      </c>
      <c r="AL4262" s="26">
        <f t="shared" si="1765"/>
        <v>0.45161290322580638</v>
      </c>
      <c r="AM4262" s="26">
        <f ca="1">IF(RAND()&lt;J4262,H4262*F4262,I4262*G4262)-1</f>
        <v>-1</v>
      </c>
      <c r="AN4262" s="26">
        <f ca="1">IF(RAND()&lt;(J4262+(2*F4262-1)*Sheet2!D$109),H4262*F4262,I4262*G4262)-1</f>
        <v>-1</v>
      </c>
      <c r="AO4262" s="3">
        <f t="shared" si="1745"/>
        <v>200709</v>
      </c>
    </row>
    <row r="4263" spans="1:41" x14ac:dyDescent="0.25">
      <c r="A4263" s="6">
        <v>39349</v>
      </c>
      <c r="B4263" s="1" t="s">
        <v>28</v>
      </c>
      <c r="C4263" s="1" t="s">
        <v>36</v>
      </c>
      <c r="D4263" s="1">
        <v>14</v>
      </c>
      <c r="E4263" s="1">
        <v>31</v>
      </c>
      <c r="F4263">
        <f t="shared" si="1746"/>
        <v>0</v>
      </c>
      <c r="G4263">
        <f t="shared" si="1747"/>
        <v>1</v>
      </c>
      <c r="H4263" s="4">
        <v>1.4347826086956501</v>
      </c>
      <c r="I4263" s="4">
        <v>2.9</v>
      </c>
      <c r="J4263" s="4">
        <f t="shared" si="1748"/>
        <v>0.69696969696969802</v>
      </c>
      <c r="K4263" s="4">
        <f t="shared" si="1749"/>
        <v>0.34482758620689657</v>
      </c>
      <c r="L4263" s="17">
        <f t="shared" si="1750"/>
        <v>0.72696969696969804</v>
      </c>
      <c r="M4263" s="17">
        <f t="shared" si="1751"/>
        <v>0.31482758620689655</v>
      </c>
      <c r="N4263" s="34">
        <f t="shared" si="1752"/>
        <v>1.3755731554814485</v>
      </c>
      <c r="O4263" s="12">
        <f t="shared" si="1753"/>
        <v>3.1763417305585979</v>
      </c>
      <c r="P4263" s="4">
        <f t="shared" si="1754"/>
        <v>200709</v>
      </c>
      <c r="Q4263" s="17">
        <f t="shared" si="1755"/>
        <v>0.4947526236881552</v>
      </c>
      <c r="R4263" s="17">
        <f t="shared" si="1756"/>
        <v>-2.826315789473695</v>
      </c>
      <c r="S4263" s="16">
        <f t="shared" si="1757"/>
        <v>-2.33156316578554</v>
      </c>
      <c r="T4263" s="5">
        <f t="shared" si="1758"/>
        <v>2.0212121212121241</v>
      </c>
      <c r="U4263" s="21">
        <f t="shared" si="1759"/>
        <v>0</v>
      </c>
      <c r="W4263" s="5">
        <f t="shared" si="1760"/>
        <v>-1</v>
      </c>
      <c r="X4263" s="4">
        <f t="shared" si="1761"/>
        <v>-1</v>
      </c>
      <c r="AE4263" s="4">
        <f t="shared" si="1762"/>
        <v>-0.73781291172595209</v>
      </c>
      <c r="AJ4263" s="3">
        <f t="shared" si="1763"/>
        <v>4.0120361083250788E-2</v>
      </c>
      <c r="AK4263" s="3">
        <f t="shared" si="1764"/>
        <v>4.0120361083250788E-2</v>
      </c>
      <c r="AL4263" s="26">
        <f t="shared" si="1765"/>
        <v>2.0212121212121241</v>
      </c>
      <c r="AM4263" s="26">
        <f ca="1">IF(RAND()&lt;J4263,H4263*F4263,I4263*G4263)-1</f>
        <v>1.9</v>
      </c>
      <c r="AN4263" s="26">
        <f ca="1">IF(RAND()&lt;(J4263+(2*F4263-1)*Sheet2!D$109),H4263*F4263,I4263*G4263)-1</f>
        <v>1.9</v>
      </c>
      <c r="AO4263" s="3">
        <f t="shared" si="1745"/>
        <v>200709</v>
      </c>
    </row>
    <row r="4264" spans="1:41" x14ac:dyDescent="0.25">
      <c r="A4264" s="6">
        <v>39348</v>
      </c>
      <c r="B4264" s="1" t="s">
        <v>34</v>
      </c>
      <c r="C4264" s="1" t="s">
        <v>20</v>
      </c>
      <c r="D4264" s="1">
        <v>17</v>
      </c>
      <c r="E4264" s="1">
        <v>24</v>
      </c>
      <c r="F4264">
        <f t="shared" si="1746"/>
        <v>0</v>
      </c>
      <c r="G4264">
        <f t="shared" si="1747"/>
        <v>1</v>
      </c>
      <c r="H4264" s="4">
        <v>1.47619047619048</v>
      </c>
      <c r="I4264" s="4">
        <v>2.75</v>
      </c>
      <c r="J4264" s="4">
        <f t="shared" si="1748"/>
        <v>0.67741935483870785</v>
      </c>
      <c r="K4264" s="4">
        <f t="shared" si="1749"/>
        <v>0.36363636363636365</v>
      </c>
      <c r="L4264" s="17">
        <f t="shared" si="1750"/>
        <v>0.70741935483870788</v>
      </c>
      <c r="M4264" s="17">
        <f t="shared" si="1751"/>
        <v>0.33363636363636362</v>
      </c>
      <c r="N4264" s="34">
        <f t="shared" si="1752"/>
        <v>1.4135886912904734</v>
      </c>
      <c r="O4264" s="12">
        <f t="shared" si="1753"/>
        <v>2.9972752043596733</v>
      </c>
      <c r="P4264" s="4">
        <f t="shared" si="1754"/>
        <v>200709</v>
      </c>
      <c r="Q4264" s="17">
        <f t="shared" si="1755"/>
        <v>0.53679653679653816</v>
      </c>
      <c r="R4264" s="17">
        <f t="shared" si="1756"/>
        <v>-2.6714285714285539</v>
      </c>
      <c r="S4264" s="16">
        <f t="shared" si="1757"/>
        <v>-2.1346320346320158</v>
      </c>
      <c r="T4264" s="5">
        <f t="shared" si="1758"/>
        <v>1.8629032258064468</v>
      </c>
      <c r="U4264" s="21">
        <f t="shared" si="1759"/>
        <v>0</v>
      </c>
      <c r="W4264" s="5">
        <f t="shared" si="1760"/>
        <v>-1</v>
      </c>
      <c r="X4264" s="4">
        <f t="shared" si="1761"/>
        <v>-1</v>
      </c>
      <c r="AE4264" s="4">
        <f t="shared" si="1762"/>
        <v>-0.79877112135177242</v>
      </c>
      <c r="AJ4264" s="3">
        <f t="shared" si="1763"/>
        <v>3.9436619718308252E-2</v>
      </c>
      <c r="AK4264" s="3">
        <f t="shared" si="1764"/>
        <v>3.943661971830803E-2</v>
      </c>
      <c r="AL4264" s="26">
        <f t="shared" si="1765"/>
        <v>1.8629032258064468</v>
      </c>
      <c r="AM4264" s="26">
        <f ca="1">IF(RAND()&lt;J4264,H4264*F4264,I4264*G4264)-1</f>
        <v>-1</v>
      </c>
      <c r="AN4264" s="26">
        <f ca="1">IF(RAND()&lt;(J4264+(2*F4264-1)*Sheet2!D$109),H4264*F4264,I4264*G4264)-1</f>
        <v>-1</v>
      </c>
      <c r="AO4264" s="3">
        <f t="shared" si="1745"/>
        <v>200709</v>
      </c>
    </row>
    <row r="4265" spans="1:41" x14ac:dyDescent="0.25">
      <c r="A4265" s="6">
        <v>39348</v>
      </c>
      <c r="B4265" s="1" t="s">
        <v>25</v>
      </c>
      <c r="C4265" s="1" t="s">
        <v>45</v>
      </c>
      <c r="D4265" s="1">
        <v>24</v>
      </c>
      <c r="E4265" s="1">
        <v>3</v>
      </c>
      <c r="F4265">
        <f t="shared" si="1746"/>
        <v>1</v>
      </c>
      <c r="G4265">
        <f t="shared" si="1747"/>
        <v>0</v>
      </c>
      <c r="H4265" s="4">
        <v>1.5</v>
      </c>
      <c r="I4265" s="4">
        <v>2.7</v>
      </c>
      <c r="J4265" s="4">
        <f t="shared" si="1748"/>
        <v>0.66666666666666663</v>
      </c>
      <c r="K4265" s="4">
        <f t="shared" si="1749"/>
        <v>0.37037037037037035</v>
      </c>
      <c r="L4265" s="17">
        <f t="shared" si="1750"/>
        <v>0.6366666666666666</v>
      </c>
      <c r="M4265" s="17">
        <f t="shared" si="1751"/>
        <v>0.40037037037037038</v>
      </c>
      <c r="N4265" s="34">
        <f t="shared" si="1752"/>
        <v>1.5706806282722514</v>
      </c>
      <c r="O4265" s="12">
        <f t="shared" si="1753"/>
        <v>2.497687326549491</v>
      </c>
      <c r="P4265" s="4">
        <f t="shared" si="1754"/>
        <v>200709</v>
      </c>
      <c r="Q4265" s="17">
        <f t="shared" si="1755"/>
        <v>1.5</v>
      </c>
      <c r="R4265" s="17">
        <f t="shared" si="1756"/>
        <v>-2.5882352941176467</v>
      </c>
      <c r="S4265" s="16">
        <f t="shared" si="1757"/>
        <v>-1.0882352941176467</v>
      </c>
      <c r="T4265" s="5">
        <f t="shared" si="1758"/>
        <v>1.8</v>
      </c>
      <c r="U4265" s="21">
        <f t="shared" si="1759"/>
        <v>0</v>
      </c>
      <c r="W4265" s="5">
        <f t="shared" si="1760"/>
        <v>0.5</v>
      </c>
      <c r="X4265" s="4">
        <f t="shared" si="1761"/>
        <v>-0.33333333333333337</v>
      </c>
      <c r="AE4265" s="4">
        <f t="shared" si="1762"/>
        <v>-0.83333333333333337</v>
      </c>
      <c r="AJ4265" s="3">
        <f t="shared" si="1763"/>
        <v>3.5714285714285587E-2</v>
      </c>
      <c r="AK4265" s="3">
        <f t="shared" si="1764"/>
        <v>3.5714285714285587E-2</v>
      </c>
      <c r="AL4265" s="26">
        <f t="shared" si="1765"/>
        <v>1.8</v>
      </c>
      <c r="AM4265" s="26">
        <f ca="1">IF(RAND()&lt;J4265,H4265*F4265,I4265*G4265)-1</f>
        <v>0.5</v>
      </c>
      <c r="AN4265" s="26">
        <f ca="1">IF(RAND()&lt;(J4265+(2*F4265-1)*Sheet2!D$109),H4265*F4265,I4265*G4265)-1</f>
        <v>0.5</v>
      </c>
      <c r="AO4265" s="3">
        <f t="shared" si="1745"/>
        <v>200709</v>
      </c>
    </row>
    <row r="4266" spans="1:41" x14ac:dyDescent="0.25">
      <c r="A4266" s="6">
        <v>39348</v>
      </c>
      <c r="B4266" s="1" t="s">
        <v>47</v>
      </c>
      <c r="C4266" s="1" t="s">
        <v>30</v>
      </c>
      <c r="D4266" s="1">
        <v>24</v>
      </c>
      <c r="E4266" s="1">
        <v>21</v>
      </c>
      <c r="F4266">
        <f t="shared" si="1746"/>
        <v>1</v>
      </c>
      <c r="G4266">
        <f t="shared" si="1747"/>
        <v>0</v>
      </c>
      <c r="H4266" s="4">
        <v>1.55555555555556</v>
      </c>
      <c r="I4266" s="4">
        <v>2.6</v>
      </c>
      <c r="J4266" s="4">
        <f t="shared" si="1748"/>
        <v>0.64285714285714102</v>
      </c>
      <c r="K4266" s="4">
        <f t="shared" si="1749"/>
        <v>0.38461538461538458</v>
      </c>
      <c r="L4266" s="17">
        <f t="shared" si="1750"/>
        <v>0.61285714285714099</v>
      </c>
      <c r="M4266" s="17">
        <f t="shared" si="1751"/>
        <v>0.41461538461538461</v>
      </c>
      <c r="N4266" s="34">
        <f t="shared" si="1752"/>
        <v>1.6317016317016366</v>
      </c>
      <c r="O4266" s="12">
        <f t="shared" si="1753"/>
        <v>2.4118738404452689</v>
      </c>
      <c r="P4266" s="4">
        <f t="shared" si="1754"/>
        <v>200709</v>
      </c>
      <c r="Q4266" s="17">
        <f t="shared" si="1755"/>
        <v>1.55555555555556</v>
      </c>
      <c r="R4266" s="17">
        <f t="shared" si="1756"/>
        <v>-2.4249999999999856</v>
      </c>
      <c r="S4266" s="16">
        <f t="shared" si="1757"/>
        <v>-0.86944444444442559</v>
      </c>
      <c r="T4266" s="5">
        <f t="shared" si="1758"/>
        <v>1.6714285714285666</v>
      </c>
      <c r="U4266" s="21">
        <f t="shared" si="1759"/>
        <v>0</v>
      </c>
      <c r="W4266" s="5">
        <f t="shared" si="1760"/>
        <v>0.55555555555556002</v>
      </c>
      <c r="X4266" s="4">
        <f t="shared" si="1761"/>
        <v>-0.35714285714285898</v>
      </c>
      <c r="AE4266" s="4">
        <f t="shared" si="1762"/>
        <v>-0.912698412698419</v>
      </c>
      <c r="AJ4266" s="3">
        <f t="shared" si="1763"/>
        <v>2.6737967914436833E-2</v>
      </c>
      <c r="AK4266" s="3">
        <f t="shared" si="1764"/>
        <v>2.6737967914436722E-2</v>
      </c>
      <c r="AL4266" s="26">
        <f t="shared" si="1765"/>
        <v>1.6714285714285666</v>
      </c>
      <c r="AM4266" s="26">
        <f ca="1">IF(RAND()&lt;J4266,H4266*F4266,I4266*G4266)-1</f>
        <v>0.55555555555556002</v>
      </c>
      <c r="AN4266" s="26">
        <f ca="1">IF(RAND()&lt;(J4266+(2*F4266-1)*Sheet2!D$109),H4266*F4266,I4266*G4266)-1</f>
        <v>0.55555555555556002</v>
      </c>
      <c r="AO4266" s="3">
        <f t="shared" si="1745"/>
        <v>200709</v>
      </c>
    </row>
    <row r="4267" spans="1:41" x14ac:dyDescent="0.25">
      <c r="A4267" s="6">
        <v>39348</v>
      </c>
      <c r="B4267" s="1" t="s">
        <v>43</v>
      </c>
      <c r="C4267" s="1" t="s">
        <v>24</v>
      </c>
      <c r="D4267" s="1">
        <v>37</v>
      </c>
      <c r="E4267" s="1">
        <v>16</v>
      </c>
      <c r="F4267">
        <f t="shared" si="1746"/>
        <v>1</v>
      </c>
      <c r="G4267">
        <f t="shared" si="1747"/>
        <v>0</v>
      </c>
      <c r="H4267" s="4">
        <v>1.1666666666666701</v>
      </c>
      <c r="I4267" s="4">
        <v>5.5</v>
      </c>
      <c r="J4267" s="4">
        <f t="shared" si="1748"/>
        <v>0.85714285714285465</v>
      </c>
      <c r="K4267" s="4">
        <f t="shared" si="1749"/>
        <v>0.18181818181818182</v>
      </c>
      <c r="L4267" s="17">
        <f t="shared" si="1750"/>
        <v>0.82714285714285463</v>
      </c>
      <c r="M4267" s="17">
        <f t="shared" si="1751"/>
        <v>0.21181818181818182</v>
      </c>
      <c r="N4267" s="34">
        <f t="shared" si="1752"/>
        <v>1.2089810017271194</v>
      </c>
      <c r="O4267" s="12">
        <f t="shared" si="1753"/>
        <v>4.7210300429184544</v>
      </c>
      <c r="P4267" s="4">
        <f t="shared" si="1754"/>
        <v>200709</v>
      </c>
      <c r="Q4267" s="17">
        <f t="shared" si="1755"/>
        <v>1.1666666666666701</v>
      </c>
      <c r="R4267" s="17">
        <f t="shared" si="1756"/>
        <v>-6.2222222222220998</v>
      </c>
      <c r="S4267" s="16">
        <f t="shared" si="1757"/>
        <v>-5.0555555555554292</v>
      </c>
      <c r="T4267" s="5">
        <f t="shared" si="1758"/>
        <v>4.7142857142857002</v>
      </c>
      <c r="U4267" s="21">
        <f t="shared" si="1759"/>
        <v>0</v>
      </c>
      <c r="W4267" s="5">
        <f t="shared" si="1760"/>
        <v>0.16666666666667007</v>
      </c>
      <c r="X4267" s="4">
        <f t="shared" si="1761"/>
        <v>-0.14285714285714535</v>
      </c>
      <c r="AE4267" s="4">
        <f t="shared" si="1762"/>
        <v>-0.30952380952381542</v>
      </c>
      <c r="AJ4267" s="3">
        <f t="shared" si="1763"/>
        <v>3.7499999999997535E-2</v>
      </c>
      <c r="AK4267" s="3">
        <f t="shared" si="1764"/>
        <v>3.7499999999997646E-2</v>
      </c>
      <c r="AL4267" s="26">
        <f t="shared" si="1765"/>
        <v>4.7142857142857002</v>
      </c>
      <c r="AM4267" s="26">
        <f ca="1">IF(RAND()&lt;J4267,H4267*F4267,I4267*G4267)-1</f>
        <v>0.16666666666667007</v>
      </c>
      <c r="AN4267" s="26">
        <f ca="1">IF(RAND()&lt;(J4267+(2*F4267-1)*Sheet2!D$109),H4267*F4267,I4267*G4267)-1</f>
        <v>0.16666666666667007</v>
      </c>
      <c r="AO4267" s="3">
        <f t="shared" si="1745"/>
        <v>200709</v>
      </c>
    </row>
    <row r="4268" spans="1:41" x14ac:dyDescent="0.25">
      <c r="A4268" s="6">
        <v>39348</v>
      </c>
      <c r="B4268" s="1" t="s">
        <v>41</v>
      </c>
      <c r="C4268" s="1" t="s">
        <v>19</v>
      </c>
      <c r="D4268" s="1">
        <v>56</v>
      </c>
      <c r="E4268" s="1">
        <v>21</v>
      </c>
      <c r="F4268">
        <f t="shared" si="1746"/>
        <v>1</v>
      </c>
      <c r="G4268">
        <f t="shared" si="1747"/>
        <v>0</v>
      </c>
      <c r="H4268" s="4">
        <v>1.4347826086956501</v>
      </c>
      <c r="I4268" s="4">
        <v>2.9</v>
      </c>
      <c r="J4268" s="4">
        <f t="shared" si="1748"/>
        <v>0.69696969696969802</v>
      </c>
      <c r="K4268" s="4">
        <f t="shared" si="1749"/>
        <v>0.34482758620689657</v>
      </c>
      <c r="L4268" s="17">
        <f t="shared" si="1750"/>
        <v>0.66696969696969799</v>
      </c>
      <c r="M4268" s="17">
        <f t="shared" si="1751"/>
        <v>0.3748275862068966</v>
      </c>
      <c r="N4268" s="34">
        <f t="shared" si="1752"/>
        <v>1.4993184915947273</v>
      </c>
      <c r="O4268" s="12">
        <f t="shared" si="1753"/>
        <v>2.6678932842686289</v>
      </c>
      <c r="P4268" s="4">
        <f t="shared" si="1754"/>
        <v>200709</v>
      </c>
      <c r="Q4268" s="17">
        <f t="shared" si="1755"/>
        <v>1.4347826086956501</v>
      </c>
      <c r="R4268" s="17">
        <f t="shared" si="1756"/>
        <v>-2.826315789473695</v>
      </c>
      <c r="S4268" s="16">
        <f t="shared" si="1757"/>
        <v>-1.3915331807780449</v>
      </c>
      <c r="T4268" s="5">
        <f t="shared" si="1758"/>
        <v>2.0212121212121241</v>
      </c>
      <c r="U4268" s="21">
        <f t="shared" si="1759"/>
        <v>0</v>
      </c>
      <c r="W4268" s="5">
        <f t="shared" si="1760"/>
        <v>0.43478260869565011</v>
      </c>
      <c r="X4268" s="4">
        <f t="shared" si="1761"/>
        <v>-0.30303030303030198</v>
      </c>
      <c r="AE4268" s="4">
        <f t="shared" si="1762"/>
        <v>-0.73781291172595209</v>
      </c>
      <c r="AJ4268" s="3">
        <f t="shared" si="1763"/>
        <v>4.0120361083250788E-2</v>
      </c>
      <c r="AK4268" s="3">
        <f t="shared" si="1764"/>
        <v>4.0120361083250566E-2</v>
      </c>
      <c r="AL4268" s="26">
        <f t="shared" si="1765"/>
        <v>2.0212121212121241</v>
      </c>
      <c r="AM4268" s="26">
        <f ca="1">IF(RAND()&lt;J4268,H4268*F4268,I4268*G4268)-1</f>
        <v>0.43478260869565011</v>
      </c>
      <c r="AN4268" s="26">
        <f ca="1">IF(RAND()&lt;(J4268+(2*F4268-1)*Sheet2!D$109),H4268*F4268,I4268*G4268)-1</f>
        <v>0.43478260869565011</v>
      </c>
      <c r="AO4268" s="3">
        <f t="shared" si="1745"/>
        <v>200709</v>
      </c>
    </row>
    <row r="4269" spans="1:41" x14ac:dyDescent="0.25">
      <c r="A4269" s="6">
        <v>39348</v>
      </c>
      <c r="B4269" s="1" t="s">
        <v>40</v>
      </c>
      <c r="C4269" s="1" t="s">
        <v>44</v>
      </c>
      <c r="D4269" s="1">
        <v>26</v>
      </c>
      <c r="E4269" s="1">
        <v>24</v>
      </c>
      <c r="F4269">
        <f t="shared" si="1746"/>
        <v>1</v>
      </c>
      <c r="G4269">
        <f t="shared" si="1747"/>
        <v>0</v>
      </c>
      <c r="H4269" s="4">
        <v>1.60606060606061</v>
      </c>
      <c r="I4269" s="4">
        <v>2.4500000000000002</v>
      </c>
      <c r="J4269" s="4">
        <f t="shared" si="1748"/>
        <v>0.62264150943396079</v>
      </c>
      <c r="K4269" s="4">
        <f t="shared" si="1749"/>
        <v>0.4081632653061224</v>
      </c>
      <c r="L4269" s="17">
        <f t="shared" si="1750"/>
        <v>0.59264150943396077</v>
      </c>
      <c r="M4269" s="17">
        <f t="shared" si="1751"/>
        <v>0.43816326530612237</v>
      </c>
      <c r="N4269" s="34">
        <f t="shared" si="1752"/>
        <v>1.687360713148683</v>
      </c>
      <c r="O4269" s="12">
        <f t="shared" si="1753"/>
        <v>2.2822543083372153</v>
      </c>
      <c r="P4269" s="4">
        <f t="shared" si="1754"/>
        <v>200709</v>
      </c>
      <c r="Q4269" s="17">
        <f t="shared" si="1755"/>
        <v>1.60606060606061</v>
      </c>
      <c r="R4269" s="17">
        <f t="shared" si="1756"/>
        <v>-2.3396551724137824</v>
      </c>
      <c r="S4269" s="16">
        <f t="shared" si="1757"/>
        <v>-0.73359456635317244</v>
      </c>
      <c r="T4269" s="5">
        <f t="shared" si="1758"/>
        <v>1.5254716981132039</v>
      </c>
      <c r="U4269" s="21">
        <f t="shared" si="1759"/>
        <v>0</v>
      </c>
      <c r="W4269" s="5">
        <f t="shared" si="1760"/>
        <v>0.60606060606060996</v>
      </c>
      <c r="X4269" s="4">
        <f t="shared" si="1761"/>
        <v>-0.37735849056603921</v>
      </c>
      <c r="AE4269" s="4">
        <f t="shared" si="1762"/>
        <v>-0.98341909662664917</v>
      </c>
      <c r="AJ4269" s="3">
        <f t="shared" si="1763"/>
        <v>2.9884198729920097E-2</v>
      </c>
      <c r="AK4269" s="3">
        <f t="shared" si="1764"/>
        <v>2.9884198729920097E-2</v>
      </c>
      <c r="AL4269" s="26">
        <f t="shared" si="1765"/>
        <v>1.5254716981132039</v>
      </c>
      <c r="AM4269" s="26">
        <f ca="1">IF(RAND()&lt;J4269,H4269*F4269,I4269*G4269)-1</f>
        <v>0.60606060606060996</v>
      </c>
      <c r="AN4269" s="26">
        <f ca="1">IF(RAND()&lt;(J4269+(2*F4269-1)*Sheet2!D$109),H4269*F4269,I4269*G4269)-1</f>
        <v>-1</v>
      </c>
      <c r="AO4269" s="3">
        <f t="shared" si="1745"/>
        <v>200709</v>
      </c>
    </row>
    <row r="4270" spans="1:41" x14ac:dyDescent="0.25">
      <c r="A4270" s="6">
        <v>39348</v>
      </c>
      <c r="B4270" s="1" t="s">
        <v>39</v>
      </c>
      <c r="C4270" s="1" t="s">
        <v>37</v>
      </c>
      <c r="D4270" s="1">
        <v>31</v>
      </c>
      <c r="E4270" s="1">
        <v>28</v>
      </c>
      <c r="F4270">
        <f t="shared" si="1746"/>
        <v>1</v>
      </c>
      <c r="G4270">
        <f t="shared" si="1747"/>
        <v>0</v>
      </c>
      <c r="H4270" s="4">
        <v>1.55555555555556</v>
      </c>
      <c r="I4270" s="4">
        <v>2.6</v>
      </c>
      <c r="J4270" s="4">
        <f t="shared" si="1748"/>
        <v>0.64285714285714102</v>
      </c>
      <c r="K4270" s="4">
        <f t="shared" si="1749"/>
        <v>0.38461538461538458</v>
      </c>
      <c r="L4270" s="17">
        <f t="shared" si="1750"/>
        <v>0.61285714285714099</v>
      </c>
      <c r="M4270" s="17">
        <f t="shared" si="1751"/>
        <v>0.41461538461538461</v>
      </c>
      <c r="N4270" s="34">
        <f t="shared" si="1752"/>
        <v>1.6317016317016366</v>
      </c>
      <c r="O4270" s="12">
        <f t="shared" si="1753"/>
        <v>2.4118738404452689</v>
      </c>
      <c r="P4270" s="4">
        <f t="shared" si="1754"/>
        <v>200709</v>
      </c>
      <c r="Q4270" s="17">
        <f t="shared" si="1755"/>
        <v>1.55555555555556</v>
      </c>
      <c r="R4270" s="17">
        <f t="shared" si="1756"/>
        <v>-2.4249999999999856</v>
      </c>
      <c r="S4270" s="16">
        <f t="shared" si="1757"/>
        <v>-0.86944444444442559</v>
      </c>
      <c r="T4270" s="5">
        <f t="shared" si="1758"/>
        <v>1.6714285714285666</v>
      </c>
      <c r="U4270" s="21">
        <f t="shared" si="1759"/>
        <v>0</v>
      </c>
      <c r="W4270" s="5">
        <f t="shared" si="1760"/>
        <v>0.55555555555556002</v>
      </c>
      <c r="X4270" s="4">
        <f t="shared" si="1761"/>
        <v>-0.35714285714285898</v>
      </c>
      <c r="AE4270" s="4">
        <f t="shared" si="1762"/>
        <v>-0.912698412698419</v>
      </c>
      <c r="AJ4270" s="3">
        <f t="shared" si="1763"/>
        <v>2.6737967914436833E-2</v>
      </c>
      <c r="AK4270" s="3">
        <f t="shared" si="1764"/>
        <v>2.6737967914436722E-2</v>
      </c>
      <c r="AL4270" s="26">
        <f t="shared" si="1765"/>
        <v>1.6714285714285666</v>
      </c>
      <c r="AM4270" s="26">
        <f ca="1">IF(RAND()&lt;J4270,H4270*F4270,I4270*G4270)-1</f>
        <v>0.55555555555556002</v>
      </c>
      <c r="AN4270" s="26">
        <f ca="1">IF(RAND()&lt;(J4270+(2*F4270-1)*Sheet2!D$109),H4270*F4270,I4270*G4270)-1</f>
        <v>0.55555555555556002</v>
      </c>
      <c r="AO4270" s="3">
        <f t="shared" si="1745"/>
        <v>200709</v>
      </c>
    </row>
    <row r="4271" spans="1:41" x14ac:dyDescent="0.25">
      <c r="A4271" s="6">
        <v>39348</v>
      </c>
      <c r="B4271" s="1" t="s">
        <v>38</v>
      </c>
      <c r="C4271" s="1" t="s">
        <v>32</v>
      </c>
      <c r="D4271" s="1">
        <v>38</v>
      </c>
      <c r="E4271" s="1">
        <v>7</v>
      </c>
      <c r="F4271">
        <f t="shared" si="1746"/>
        <v>1</v>
      </c>
      <c r="G4271">
        <f t="shared" si="1747"/>
        <v>0</v>
      </c>
      <c r="H4271" s="4">
        <v>1.05555555555556</v>
      </c>
      <c r="I4271" s="4">
        <v>13</v>
      </c>
      <c r="J4271" s="4">
        <f t="shared" si="1748"/>
        <v>0.94736842105262753</v>
      </c>
      <c r="K4271" s="4">
        <f t="shared" si="1749"/>
        <v>7.6923076923076927E-2</v>
      </c>
      <c r="L4271" s="17">
        <f t="shared" si="1750"/>
        <v>0.9173684210526275</v>
      </c>
      <c r="M4271" s="17">
        <f t="shared" si="1751"/>
        <v>0.10692307692307693</v>
      </c>
      <c r="N4271" s="34">
        <f t="shared" si="1752"/>
        <v>1.0900745840504924</v>
      </c>
      <c r="O4271" s="12">
        <f t="shared" si="1753"/>
        <v>9.3525179856115113</v>
      </c>
      <c r="P4271" s="4">
        <f t="shared" si="1754"/>
        <v>200709</v>
      </c>
      <c r="Q4271" s="17">
        <f t="shared" si="1755"/>
        <v>1.05555555555556</v>
      </c>
      <c r="R4271" s="17">
        <f t="shared" si="1756"/>
        <v>-18.083333333331886</v>
      </c>
      <c r="S4271" s="16">
        <f t="shared" si="1757"/>
        <v>-17.027777777776326</v>
      </c>
      <c r="T4271" s="5">
        <f t="shared" si="1758"/>
        <v>12.315789473684159</v>
      </c>
      <c r="U4271" s="21">
        <f t="shared" si="1759"/>
        <v>1</v>
      </c>
      <c r="W4271" s="5">
        <f t="shared" si="1760"/>
        <v>5.5555555555560021E-2</v>
      </c>
      <c r="X4271" s="4">
        <f t="shared" si="1761"/>
        <v>-5.263157894737247E-2</v>
      </c>
      <c r="AE4271" s="4">
        <f t="shared" si="1762"/>
        <v>-0.10818713450293249</v>
      </c>
      <c r="AJ4271" s="3">
        <f t="shared" si="1763"/>
        <v>2.3715415019759045E-2</v>
      </c>
      <c r="AK4271" s="3">
        <f t="shared" si="1764"/>
        <v>2.3715415019759045E-2</v>
      </c>
      <c r="AL4271" s="26">
        <f t="shared" si="1765"/>
        <v>12.315789473684159</v>
      </c>
      <c r="AM4271" s="26">
        <f ca="1">IF(RAND()&lt;J4271,H4271*F4271,I4271*G4271)-1</f>
        <v>5.5555555555560021E-2</v>
      </c>
      <c r="AN4271" s="26">
        <f ca="1">IF(RAND()&lt;(J4271+(2*F4271-1)*Sheet2!D$109),H4271*F4271,I4271*G4271)-1</f>
        <v>5.5555555555560021E-2</v>
      </c>
      <c r="AO4271" s="3">
        <f t="shared" si="1745"/>
        <v>200709</v>
      </c>
    </row>
    <row r="4272" spans="1:41" x14ac:dyDescent="0.25">
      <c r="A4272" s="6">
        <v>39348</v>
      </c>
      <c r="B4272" s="1" t="s">
        <v>35</v>
      </c>
      <c r="C4272" s="1" t="s">
        <v>46</v>
      </c>
      <c r="D4272" s="1">
        <v>13</v>
      </c>
      <c r="E4272" s="1">
        <v>10</v>
      </c>
      <c r="F4272">
        <f t="shared" si="1746"/>
        <v>1</v>
      </c>
      <c r="G4272">
        <f t="shared" si="1747"/>
        <v>0</v>
      </c>
      <c r="H4272" s="4">
        <v>7.25</v>
      </c>
      <c r="I4272" s="4">
        <v>2.4</v>
      </c>
      <c r="J4272" s="4">
        <f t="shared" si="1748"/>
        <v>0.13793103448275862</v>
      </c>
      <c r="K4272" s="4">
        <f t="shared" si="1749"/>
        <v>0.41666666666666669</v>
      </c>
      <c r="L4272" s="17">
        <f t="shared" si="1750"/>
        <v>0.10793103448275862</v>
      </c>
      <c r="M4272" s="17">
        <f t="shared" si="1751"/>
        <v>0.44666666666666666</v>
      </c>
      <c r="N4272" s="34">
        <f t="shared" si="1752"/>
        <v>9.2651757188498411</v>
      </c>
      <c r="O4272" s="12">
        <f t="shared" si="1753"/>
        <v>2.238805970149254</v>
      </c>
      <c r="P4272" s="4">
        <f t="shared" si="1754"/>
        <v>200709</v>
      </c>
      <c r="Q4272" s="17">
        <f t="shared" si="1755"/>
        <v>7.25</v>
      </c>
      <c r="R4272" s="17">
        <f t="shared" si="1756"/>
        <v>-0.87428571428571433</v>
      </c>
      <c r="S4272" s="16">
        <f t="shared" si="1757"/>
        <v>6.3757142857142854</v>
      </c>
      <c r="T4272" s="5">
        <f t="shared" si="1758"/>
        <v>0.33103448275862069</v>
      </c>
      <c r="U4272" s="21">
        <f t="shared" si="1759"/>
        <v>0</v>
      </c>
      <c r="W4272" s="5">
        <f t="shared" si="1760"/>
        <v>6.25</v>
      </c>
      <c r="X4272" s="4">
        <f t="shared" si="1761"/>
        <v>-0.86206896551724133</v>
      </c>
      <c r="AE4272" s="4">
        <f t="shared" si="1762"/>
        <v>-7.1120689655172411</v>
      </c>
      <c r="AJ4272" s="3">
        <f t="shared" si="1763"/>
        <v>-0.80310880829015519</v>
      </c>
      <c r="AK4272" s="3">
        <f t="shared" si="1764"/>
        <v>-0.80310880829015563</v>
      </c>
      <c r="AL4272" s="26">
        <f t="shared" si="1765"/>
        <v>0.33103448275862069</v>
      </c>
      <c r="AM4272" s="26">
        <f ca="1">IF(RAND()&lt;J4272,H4272*F4272,I4272*G4272)-1</f>
        <v>-1</v>
      </c>
      <c r="AN4272" s="26">
        <f ca="1">IF(RAND()&lt;(J4272+(2*F4272-1)*Sheet2!D$109),H4272*F4272,I4272*G4272)-1</f>
        <v>-1</v>
      </c>
      <c r="AO4272" s="3">
        <f t="shared" si="1745"/>
        <v>200709</v>
      </c>
    </row>
    <row r="4273" spans="1:41" x14ac:dyDescent="0.25">
      <c r="A4273" s="6">
        <v>39348</v>
      </c>
      <c r="B4273" s="1" t="s">
        <v>33</v>
      </c>
      <c r="C4273" s="1" t="s">
        <v>22</v>
      </c>
      <c r="D4273" s="1">
        <v>24</v>
      </c>
      <c r="E4273" s="1">
        <v>30</v>
      </c>
      <c r="F4273">
        <f t="shared" si="1746"/>
        <v>0</v>
      </c>
      <c r="G4273">
        <f t="shared" si="1747"/>
        <v>1</v>
      </c>
      <c r="H4273" s="4">
        <v>3.7</v>
      </c>
      <c r="I4273" s="4">
        <v>1.3030303030303001</v>
      </c>
      <c r="J4273" s="4">
        <f t="shared" si="1748"/>
        <v>0.27027027027027023</v>
      </c>
      <c r="K4273" s="4">
        <f t="shared" si="1749"/>
        <v>0.76744186046511798</v>
      </c>
      <c r="L4273" s="17">
        <f t="shared" si="1750"/>
        <v>0.3002702702702702</v>
      </c>
      <c r="M4273" s="17">
        <f t="shared" si="1751"/>
        <v>0.73744186046511795</v>
      </c>
      <c r="N4273" s="34">
        <f t="shared" si="1752"/>
        <v>3.3303330333033312</v>
      </c>
      <c r="O4273" s="12">
        <f t="shared" si="1753"/>
        <v>1.3560391043834721</v>
      </c>
      <c r="P4273" s="4">
        <f t="shared" si="1754"/>
        <v>200709</v>
      </c>
      <c r="Q4273" s="17">
        <f t="shared" si="1755"/>
        <v>2.8395348837209369</v>
      </c>
      <c r="R4273" s="17">
        <f t="shared" si="1756"/>
        <v>-3.670370370370402</v>
      </c>
      <c r="S4273" s="16">
        <f t="shared" si="1757"/>
        <v>-0.83083548664946516</v>
      </c>
      <c r="T4273" s="5">
        <f t="shared" si="1758"/>
        <v>0.35217035217035136</v>
      </c>
      <c r="U4273" s="21">
        <f t="shared" si="1759"/>
        <v>0</v>
      </c>
      <c r="W4273" s="5">
        <f t="shared" si="1760"/>
        <v>-1</v>
      </c>
      <c r="X4273" s="4">
        <f t="shared" si="1761"/>
        <v>-1</v>
      </c>
      <c r="AE4273" s="4">
        <f t="shared" si="1762"/>
        <v>-3.4297297297297304</v>
      </c>
      <c r="AJ4273" s="3">
        <f t="shared" si="1763"/>
        <v>3.6341611144762309E-2</v>
      </c>
      <c r="AK4273" s="3">
        <f t="shared" si="1764"/>
        <v>3.6341611144762198E-2</v>
      </c>
      <c r="AL4273" s="26">
        <f t="shared" si="1765"/>
        <v>0.35217035217035136</v>
      </c>
      <c r="AM4273" s="26">
        <f ca="1">IF(RAND()&lt;J4273,H4273*F4273,I4273*G4273)-1</f>
        <v>0.3030303030303001</v>
      </c>
      <c r="AN4273" s="26">
        <f ca="1">IF(RAND()&lt;(J4273+(2*F4273-1)*Sheet2!D$109),H4273*F4273,I4273*G4273)-1</f>
        <v>-1</v>
      </c>
      <c r="AO4273" s="3">
        <f t="shared" si="1745"/>
        <v>200709</v>
      </c>
    </row>
    <row r="4274" spans="1:41" x14ac:dyDescent="0.25">
      <c r="A4274" s="6">
        <v>39348</v>
      </c>
      <c r="B4274" s="1" t="s">
        <v>48</v>
      </c>
      <c r="C4274" s="1" t="s">
        <v>50</v>
      </c>
      <c r="D4274" s="1">
        <v>31</v>
      </c>
      <c r="E4274" s="1">
        <v>24</v>
      </c>
      <c r="F4274">
        <f t="shared" si="1746"/>
        <v>1</v>
      </c>
      <c r="G4274">
        <f t="shared" si="1747"/>
        <v>0</v>
      </c>
      <c r="H4274" s="4">
        <v>3.3</v>
      </c>
      <c r="I4274" s="4">
        <v>1.3448275862068999</v>
      </c>
      <c r="J4274" s="4">
        <f t="shared" si="1748"/>
        <v>0.30303030303030304</v>
      </c>
      <c r="K4274" s="4">
        <f t="shared" si="1749"/>
        <v>0.74358974358974173</v>
      </c>
      <c r="L4274" s="17">
        <f t="shared" si="1750"/>
        <v>0.27303030303030307</v>
      </c>
      <c r="M4274" s="17">
        <f t="shared" si="1751"/>
        <v>0.77358974358974175</v>
      </c>
      <c r="N4274" s="34">
        <f t="shared" si="1752"/>
        <v>3.6625971143174247</v>
      </c>
      <c r="O4274" s="12">
        <f t="shared" si="1753"/>
        <v>1.2926748425588364</v>
      </c>
      <c r="P4274" s="4">
        <f t="shared" si="1754"/>
        <v>200709</v>
      </c>
      <c r="Q4274" s="17">
        <f t="shared" si="1755"/>
        <v>3.3</v>
      </c>
      <c r="R4274" s="17">
        <f t="shared" si="1756"/>
        <v>-3.3347826086956243</v>
      </c>
      <c r="S4274" s="16">
        <f t="shared" si="1757"/>
        <v>-3.478260869562444E-2</v>
      </c>
      <c r="T4274" s="5">
        <f t="shared" si="1758"/>
        <v>0.40752351097178785</v>
      </c>
      <c r="U4274" s="21">
        <f t="shared" si="1759"/>
        <v>0</v>
      </c>
      <c r="W4274" s="5">
        <f t="shared" si="1760"/>
        <v>2.2999999999999998</v>
      </c>
      <c r="X4274" s="4">
        <f t="shared" si="1761"/>
        <v>-0.69696969696969702</v>
      </c>
      <c r="AE4274" s="4">
        <f t="shared" si="1762"/>
        <v>-2.9969696969696966</v>
      </c>
      <c r="AJ4274" s="3">
        <f t="shared" si="1763"/>
        <v>4.4543429844096205E-2</v>
      </c>
      <c r="AK4274" s="3">
        <f t="shared" si="1764"/>
        <v>4.4543429844096427E-2</v>
      </c>
      <c r="AL4274" s="26">
        <f t="shared" si="1765"/>
        <v>0.40752351097178785</v>
      </c>
      <c r="AM4274" s="26">
        <f ca="1">IF(RAND()&lt;J4274,H4274*F4274,I4274*G4274)-1</f>
        <v>-1</v>
      </c>
      <c r="AN4274" s="26">
        <f ca="1">IF(RAND()&lt;(J4274+(2*F4274-1)*Sheet2!D$109),H4274*F4274,I4274*G4274)-1</f>
        <v>2.2999999999999998</v>
      </c>
      <c r="AO4274" s="3">
        <f t="shared" si="1745"/>
        <v>200709</v>
      </c>
    </row>
    <row r="4275" spans="1:41" x14ac:dyDescent="0.25">
      <c r="A4275" s="6">
        <v>39348</v>
      </c>
      <c r="B4275" s="1" t="s">
        <v>21</v>
      </c>
      <c r="C4275" s="1" t="s">
        <v>42</v>
      </c>
      <c r="D4275" s="1">
        <v>14</v>
      </c>
      <c r="E4275" s="1">
        <v>23</v>
      </c>
      <c r="F4275">
        <f t="shared" si="1746"/>
        <v>0</v>
      </c>
      <c r="G4275">
        <f t="shared" si="1747"/>
        <v>1</v>
      </c>
      <c r="H4275" s="4">
        <v>1.5</v>
      </c>
      <c r="I4275" s="4">
        <v>2.7</v>
      </c>
      <c r="J4275" s="4">
        <f t="shared" si="1748"/>
        <v>0.66666666666666663</v>
      </c>
      <c r="K4275" s="4">
        <f t="shared" si="1749"/>
        <v>0.37037037037037035</v>
      </c>
      <c r="L4275" s="17">
        <f t="shared" si="1750"/>
        <v>0.69666666666666666</v>
      </c>
      <c r="M4275" s="17">
        <f t="shared" si="1751"/>
        <v>0.34037037037037032</v>
      </c>
      <c r="N4275" s="34">
        <f t="shared" si="1752"/>
        <v>1.4354066985645932</v>
      </c>
      <c r="O4275" s="12">
        <f t="shared" si="1753"/>
        <v>2.9379760609358003</v>
      </c>
      <c r="P4275" s="4">
        <f t="shared" si="1754"/>
        <v>200709</v>
      </c>
      <c r="Q4275" s="17">
        <f t="shared" si="1755"/>
        <v>0.55555555555555547</v>
      </c>
      <c r="R4275" s="17">
        <f t="shared" si="1756"/>
        <v>-2.5882352941176467</v>
      </c>
      <c r="S4275" s="16">
        <f t="shared" si="1757"/>
        <v>-2.0326797385620914</v>
      </c>
      <c r="T4275" s="5">
        <f t="shared" si="1758"/>
        <v>1.8</v>
      </c>
      <c r="U4275" s="21">
        <f t="shared" si="1759"/>
        <v>0</v>
      </c>
      <c r="W4275" s="5">
        <f t="shared" si="1760"/>
        <v>-1</v>
      </c>
      <c r="X4275" s="4">
        <f t="shared" si="1761"/>
        <v>-1</v>
      </c>
      <c r="AE4275" s="4">
        <f t="shared" si="1762"/>
        <v>-0.83333333333333337</v>
      </c>
      <c r="AJ4275" s="3">
        <f t="shared" si="1763"/>
        <v>3.5714285714285587E-2</v>
      </c>
      <c r="AK4275" s="3">
        <f t="shared" si="1764"/>
        <v>3.5714285714285809E-2</v>
      </c>
      <c r="AL4275" s="26">
        <f t="shared" si="1765"/>
        <v>1.8</v>
      </c>
      <c r="AM4275" s="26">
        <f ca="1">IF(RAND()&lt;J4275,H4275*F4275,I4275*G4275)-1</f>
        <v>-1</v>
      </c>
      <c r="AN4275" s="26">
        <f ca="1">IF(RAND()&lt;(J4275+(2*F4275-1)*Sheet2!D$109),H4275*F4275,I4275*G4275)-1</f>
        <v>-1</v>
      </c>
      <c r="AO4275" s="3">
        <f t="shared" si="1745"/>
        <v>200709</v>
      </c>
    </row>
    <row r="4276" spans="1:41" x14ac:dyDescent="0.25">
      <c r="A4276" s="6">
        <v>39348</v>
      </c>
      <c r="B4276" s="1" t="s">
        <v>31</v>
      </c>
      <c r="C4276" s="1" t="s">
        <v>23</v>
      </c>
      <c r="D4276" s="1">
        <v>10</v>
      </c>
      <c r="E4276" s="1">
        <v>34</v>
      </c>
      <c r="F4276">
        <f t="shared" si="1746"/>
        <v>0</v>
      </c>
      <c r="G4276">
        <f t="shared" si="1747"/>
        <v>1</v>
      </c>
      <c r="H4276" s="4">
        <v>1.6666666666666701</v>
      </c>
      <c r="I4276" s="4">
        <v>2.2999999999999998</v>
      </c>
      <c r="J4276" s="4">
        <f t="shared" si="1748"/>
        <v>0.59999999999999876</v>
      </c>
      <c r="K4276" s="4">
        <f t="shared" si="1749"/>
        <v>0.43478260869565222</v>
      </c>
      <c r="L4276" s="17">
        <f t="shared" si="1750"/>
        <v>0.62999999999999878</v>
      </c>
      <c r="M4276" s="17">
        <f t="shared" si="1751"/>
        <v>0.40478260869565219</v>
      </c>
      <c r="N4276" s="34">
        <f t="shared" si="1752"/>
        <v>1.5873015873015903</v>
      </c>
      <c r="O4276" s="12">
        <f t="shared" si="1753"/>
        <v>2.4704618689581093</v>
      </c>
      <c r="P4276" s="4">
        <f t="shared" si="1754"/>
        <v>200709</v>
      </c>
      <c r="Q4276" s="17">
        <f t="shared" si="1755"/>
        <v>0.72463768115942184</v>
      </c>
      <c r="R4276" s="17">
        <f t="shared" si="1756"/>
        <v>-2.2692307692307621</v>
      </c>
      <c r="S4276" s="16">
        <f t="shared" si="1757"/>
        <v>-1.5445930880713403</v>
      </c>
      <c r="T4276" s="5">
        <f t="shared" si="1758"/>
        <v>1.379999999999997</v>
      </c>
      <c r="U4276" s="21">
        <f t="shared" si="1759"/>
        <v>0</v>
      </c>
      <c r="W4276" s="5">
        <f t="shared" si="1760"/>
        <v>-1</v>
      </c>
      <c r="X4276" s="4">
        <f t="shared" si="1761"/>
        <v>-1</v>
      </c>
      <c r="AE4276" s="4">
        <f t="shared" si="1762"/>
        <v>-1.0666666666666713</v>
      </c>
      <c r="AJ4276" s="3">
        <f t="shared" si="1763"/>
        <v>3.3613445378150142E-2</v>
      </c>
      <c r="AK4276" s="3">
        <f t="shared" si="1764"/>
        <v>3.3613445378150253E-2</v>
      </c>
      <c r="AL4276" s="26">
        <f t="shared" si="1765"/>
        <v>1.379999999999997</v>
      </c>
      <c r="AM4276" s="26">
        <f ca="1">IF(RAND()&lt;J4276,H4276*F4276,I4276*G4276)-1</f>
        <v>-1</v>
      </c>
      <c r="AN4276" s="26">
        <f ca="1">IF(RAND()&lt;(J4276+(2*F4276-1)*Sheet2!D$109),H4276*F4276,I4276*G4276)-1</f>
        <v>1.2999999999999998</v>
      </c>
      <c r="AO4276" s="3">
        <f t="shared" si="1745"/>
        <v>200709</v>
      </c>
    </row>
    <row r="4277" spans="1:41" x14ac:dyDescent="0.25">
      <c r="A4277" s="6">
        <v>39348</v>
      </c>
      <c r="B4277" s="1" t="s">
        <v>29</v>
      </c>
      <c r="C4277" s="1" t="s">
        <v>49</v>
      </c>
      <c r="D4277" s="1">
        <v>26</v>
      </c>
      <c r="E4277" s="1">
        <v>23</v>
      </c>
      <c r="F4277">
        <f t="shared" si="1746"/>
        <v>1</v>
      </c>
      <c r="G4277">
        <f t="shared" si="1747"/>
        <v>0</v>
      </c>
      <c r="H4277" s="4">
        <v>1.28571428571429</v>
      </c>
      <c r="I4277" s="4">
        <v>3.75</v>
      </c>
      <c r="J4277" s="4">
        <f t="shared" si="1748"/>
        <v>0.77777777777777513</v>
      </c>
      <c r="K4277" s="4">
        <f t="shared" si="1749"/>
        <v>0.26666666666666666</v>
      </c>
      <c r="L4277" s="17">
        <f t="shared" si="1750"/>
        <v>0.7477777777777751</v>
      </c>
      <c r="M4277" s="17">
        <f t="shared" si="1751"/>
        <v>0.29666666666666663</v>
      </c>
      <c r="N4277" s="34">
        <f t="shared" si="1752"/>
        <v>1.3372956909361118</v>
      </c>
      <c r="O4277" s="12">
        <f t="shared" si="1753"/>
        <v>3.3707865168539328</v>
      </c>
      <c r="P4277" s="4">
        <f t="shared" si="1754"/>
        <v>200709</v>
      </c>
      <c r="Q4277" s="17">
        <f t="shared" si="1755"/>
        <v>1.28571428571429</v>
      </c>
      <c r="R4277" s="17">
        <f t="shared" si="1756"/>
        <v>-3.8636363636363109</v>
      </c>
      <c r="S4277" s="16">
        <f t="shared" si="1757"/>
        <v>-2.5779220779220209</v>
      </c>
      <c r="T4277" s="5">
        <f t="shared" si="1758"/>
        <v>2.9166666666666567</v>
      </c>
      <c r="U4277" s="21">
        <f t="shared" si="1759"/>
        <v>0</v>
      </c>
      <c r="W4277" s="5">
        <f t="shared" si="1760"/>
        <v>0.28571428571429003</v>
      </c>
      <c r="X4277" s="4">
        <f t="shared" si="1761"/>
        <v>-0.22222222222222487</v>
      </c>
      <c r="AE4277" s="4">
        <f t="shared" si="1762"/>
        <v>-0.5079365079365149</v>
      </c>
      <c r="AJ4277" s="3">
        <f t="shared" si="1763"/>
        <v>4.2553191489359432E-2</v>
      </c>
      <c r="AK4277" s="3">
        <f t="shared" si="1764"/>
        <v>4.2553191489359321E-2</v>
      </c>
      <c r="AL4277" s="26">
        <f t="shared" si="1765"/>
        <v>2.9166666666666567</v>
      </c>
      <c r="AM4277" s="26">
        <f ca="1">IF(RAND()&lt;J4277,H4277*F4277,I4277*G4277)-1</f>
        <v>0.28571428571429003</v>
      </c>
      <c r="AN4277" s="26">
        <f ca="1">IF(RAND()&lt;(J4277+(2*F4277-1)*Sheet2!D$109),H4277*F4277,I4277*G4277)-1</f>
        <v>0.28571428571429003</v>
      </c>
      <c r="AO4277" s="3">
        <f t="shared" si="1745"/>
        <v>200709</v>
      </c>
    </row>
    <row r="4278" spans="1:41" x14ac:dyDescent="0.25">
      <c r="A4278" s="6">
        <v>39348</v>
      </c>
      <c r="B4278" s="1" t="s">
        <v>27</v>
      </c>
      <c r="C4278" s="1" t="s">
        <v>26</v>
      </c>
      <c r="D4278" s="1">
        <v>20</v>
      </c>
      <c r="E4278" s="1">
        <v>27</v>
      </c>
      <c r="F4278">
        <f t="shared" si="1746"/>
        <v>0</v>
      </c>
      <c r="G4278">
        <f t="shared" si="1747"/>
        <v>1</v>
      </c>
      <c r="H4278" s="4">
        <v>2.8</v>
      </c>
      <c r="I4278" s="4">
        <v>1.47619047619048</v>
      </c>
      <c r="J4278" s="4">
        <f t="shared" si="1748"/>
        <v>0.35714285714285715</v>
      </c>
      <c r="K4278" s="4">
        <f t="shared" si="1749"/>
        <v>0.67741935483870785</v>
      </c>
      <c r="L4278" s="17">
        <f t="shared" si="1750"/>
        <v>0.38714285714285712</v>
      </c>
      <c r="M4278" s="17">
        <f t="shared" si="1751"/>
        <v>0.64741935483870783</v>
      </c>
      <c r="N4278" s="34">
        <f t="shared" si="1752"/>
        <v>2.5830258302583027</v>
      </c>
      <c r="O4278" s="12">
        <f t="shared" si="1753"/>
        <v>1.54459392127554</v>
      </c>
      <c r="P4278" s="4">
        <f t="shared" si="1754"/>
        <v>200709</v>
      </c>
      <c r="Q4278" s="17">
        <f t="shared" si="1755"/>
        <v>1.8967741935483819</v>
      </c>
      <c r="R4278" s="17">
        <f t="shared" si="1756"/>
        <v>-2.6555555555555381</v>
      </c>
      <c r="S4278" s="16">
        <f t="shared" si="1757"/>
        <v>-0.75878136200715618</v>
      </c>
      <c r="T4278" s="5">
        <f t="shared" si="1758"/>
        <v>0.52721088435374286</v>
      </c>
      <c r="U4278" s="21">
        <f t="shared" si="1759"/>
        <v>0</v>
      </c>
      <c r="W4278" s="5">
        <f t="shared" si="1760"/>
        <v>-1</v>
      </c>
      <c r="X4278" s="4">
        <f t="shared" si="1761"/>
        <v>-1</v>
      </c>
      <c r="AE4278" s="4">
        <f t="shared" si="1762"/>
        <v>-2.4428571428571426</v>
      </c>
      <c r="AJ4278" s="3">
        <f t="shared" si="1763"/>
        <v>3.3407572383071904E-2</v>
      </c>
      <c r="AK4278" s="3">
        <f t="shared" si="1764"/>
        <v>3.3407572383071682E-2</v>
      </c>
      <c r="AL4278" s="26">
        <f t="shared" si="1765"/>
        <v>0.52721088435374286</v>
      </c>
      <c r="AM4278" s="26">
        <f ca="1">IF(RAND()&lt;J4278,H4278*F4278,I4278*G4278)-1</f>
        <v>-1</v>
      </c>
      <c r="AN4278" s="26">
        <f ca="1">IF(RAND()&lt;(J4278+(2*F4278-1)*Sheet2!D$109),H4278*F4278,I4278*G4278)-1</f>
        <v>0.47619047619048005</v>
      </c>
      <c r="AO4278" s="3">
        <f t="shared" si="1745"/>
        <v>200709</v>
      </c>
    </row>
    <row r="4279" spans="1:41" x14ac:dyDescent="0.25">
      <c r="A4279" s="6">
        <v>39342</v>
      </c>
      <c r="B4279" s="1" t="s">
        <v>41</v>
      </c>
      <c r="C4279" s="1" t="s">
        <v>34</v>
      </c>
      <c r="D4279" s="1">
        <v>12</v>
      </c>
      <c r="E4279" s="1">
        <v>20</v>
      </c>
      <c r="F4279">
        <f t="shared" si="1746"/>
        <v>0</v>
      </c>
      <c r="G4279">
        <f t="shared" si="1747"/>
        <v>1</v>
      </c>
      <c r="H4279" s="4">
        <v>1.32258064516129</v>
      </c>
      <c r="I4279" s="4">
        <v>3.5</v>
      </c>
      <c r="J4279" s="4">
        <f t="shared" si="1748"/>
        <v>0.75609756097560987</v>
      </c>
      <c r="K4279" s="4">
        <f t="shared" si="1749"/>
        <v>0.2857142857142857</v>
      </c>
      <c r="L4279" s="17">
        <f t="shared" si="1750"/>
        <v>0.7860975609756099</v>
      </c>
      <c r="M4279" s="17">
        <f t="shared" si="1751"/>
        <v>0.25571428571428567</v>
      </c>
      <c r="N4279" s="34">
        <f t="shared" si="1752"/>
        <v>1.2721067328575859</v>
      </c>
      <c r="O4279" s="12">
        <f t="shared" si="1753"/>
        <v>3.9106145251396653</v>
      </c>
      <c r="P4279" s="4">
        <f t="shared" si="1754"/>
        <v>200709</v>
      </c>
      <c r="Q4279" s="17">
        <f t="shared" si="1755"/>
        <v>0.37788018433179715</v>
      </c>
      <c r="R4279" s="17">
        <f t="shared" si="1756"/>
        <v>-3.5000000000000027</v>
      </c>
      <c r="S4279" s="16">
        <f t="shared" si="1757"/>
        <v>-3.1221198156682055</v>
      </c>
      <c r="T4279" s="5">
        <f t="shared" si="1758"/>
        <v>2.6463414634146347</v>
      </c>
      <c r="U4279" s="21">
        <f t="shared" si="1759"/>
        <v>0</v>
      </c>
      <c r="W4279" s="5">
        <f t="shared" si="1760"/>
        <v>-1</v>
      </c>
      <c r="X4279" s="4">
        <f t="shared" si="1761"/>
        <v>-1</v>
      </c>
      <c r="AE4279" s="4">
        <f t="shared" si="1762"/>
        <v>-0.56648308418568016</v>
      </c>
      <c r="AJ4279" s="3">
        <f t="shared" si="1763"/>
        <v>4.0133779264214242E-2</v>
      </c>
      <c r="AK4279" s="3">
        <f t="shared" si="1764"/>
        <v>4.0133779264214131E-2</v>
      </c>
      <c r="AL4279" s="26">
        <f t="shared" si="1765"/>
        <v>2.6463414634146347</v>
      </c>
      <c r="AM4279" s="26">
        <f ca="1">IF(RAND()&lt;J4279,H4279*F4279,I4279*G4279)-1</f>
        <v>-1</v>
      </c>
      <c r="AN4279" s="26">
        <f ca="1">IF(RAND()&lt;(J4279+(2*F4279-1)*Sheet2!D$109),H4279*F4279,I4279*G4279)-1</f>
        <v>2.5</v>
      </c>
      <c r="AO4279" s="3">
        <f t="shared" si="1745"/>
        <v>200709</v>
      </c>
    </row>
    <row r="4280" spans="1:41" x14ac:dyDescent="0.25">
      <c r="A4280" s="6">
        <v>39341</v>
      </c>
      <c r="B4280" s="1" t="s">
        <v>36</v>
      </c>
      <c r="C4280" s="1" t="s">
        <v>22</v>
      </c>
      <c r="D4280" s="1">
        <v>20</v>
      </c>
      <c r="E4280" s="1">
        <v>22</v>
      </c>
      <c r="F4280">
        <f t="shared" si="1746"/>
        <v>0</v>
      </c>
      <c r="G4280">
        <f t="shared" si="1747"/>
        <v>1</v>
      </c>
      <c r="H4280" s="4">
        <v>3.6</v>
      </c>
      <c r="I4280" s="4">
        <v>1.3030303030303001</v>
      </c>
      <c r="J4280" s="4">
        <f t="shared" si="1748"/>
        <v>0.27777777777777779</v>
      </c>
      <c r="K4280" s="4">
        <f t="shared" si="1749"/>
        <v>0.76744186046511798</v>
      </c>
      <c r="L4280" s="17">
        <f t="shared" si="1750"/>
        <v>0.30777777777777782</v>
      </c>
      <c r="M4280" s="17">
        <f t="shared" si="1751"/>
        <v>0.73744186046511795</v>
      </c>
      <c r="N4280" s="34">
        <f t="shared" si="1752"/>
        <v>3.2490974729241873</v>
      </c>
      <c r="O4280" s="12">
        <f t="shared" si="1753"/>
        <v>1.3560391043834721</v>
      </c>
      <c r="P4280" s="4">
        <f t="shared" si="1754"/>
        <v>200709</v>
      </c>
      <c r="Q4280" s="17">
        <f t="shared" si="1755"/>
        <v>2.7627906976744248</v>
      </c>
      <c r="R4280" s="17">
        <f t="shared" si="1756"/>
        <v>-3.6846153846154164</v>
      </c>
      <c r="S4280" s="16">
        <f t="shared" si="1757"/>
        <v>-0.92182468694099162</v>
      </c>
      <c r="T4280" s="5">
        <f t="shared" si="1758"/>
        <v>0.36195286195286114</v>
      </c>
      <c r="U4280" s="21">
        <f t="shared" si="1759"/>
        <v>0</v>
      </c>
      <c r="W4280" s="5">
        <f t="shared" si="1760"/>
        <v>-1</v>
      </c>
      <c r="X4280" s="4">
        <f t="shared" si="1761"/>
        <v>-1</v>
      </c>
      <c r="AE4280" s="4">
        <f t="shared" si="1762"/>
        <v>-3.322222222222222</v>
      </c>
      <c r="AJ4280" s="3">
        <f t="shared" si="1763"/>
        <v>4.3263288009890322E-2</v>
      </c>
      <c r="AK4280" s="3">
        <f t="shared" si="1764"/>
        <v>4.3263288009890433E-2</v>
      </c>
      <c r="AL4280" s="26">
        <f t="shared" si="1765"/>
        <v>0.36195286195286114</v>
      </c>
      <c r="AM4280" s="26">
        <f ca="1">IF(RAND()&lt;J4280,H4280*F4280,I4280*G4280)-1</f>
        <v>0.3030303030303001</v>
      </c>
      <c r="AN4280" s="26">
        <f ca="1">IF(RAND()&lt;(J4280+(2*F4280-1)*Sheet2!D$109),H4280*F4280,I4280*G4280)-1</f>
        <v>0.3030303030303001</v>
      </c>
      <c r="AO4280" s="3">
        <f t="shared" si="1745"/>
        <v>200709</v>
      </c>
    </row>
    <row r="4281" spans="1:41" x14ac:dyDescent="0.25">
      <c r="A4281" s="6">
        <v>39341</v>
      </c>
      <c r="B4281" s="1" t="s">
        <v>25</v>
      </c>
      <c r="C4281" s="1" t="s">
        <v>28</v>
      </c>
      <c r="D4281" s="1">
        <v>31</v>
      </c>
      <c r="E4281" s="1">
        <v>14</v>
      </c>
      <c r="F4281">
        <f t="shared" si="1746"/>
        <v>1</v>
      </c>
      <c r="G4281">
        <f t="shared" si="1747"/>
        <v>0</v>
      </c>
      <c r="H4281" s="4">
        <v>3.1</v>
      </c>
      <c r="I4281" s="4">
        <v>1.3846153846153799</v>
      </c>
      <c r="J4281" s="4">
        <f t="shared" si="1748"/>
        <v>0.32258064516129031</v>
      </c>
      <c r="K4281" s="4">
        <f t="shared" si="1749"/>
        <v>0.72222222222222465</v>
      </c>
      <c r="L4281" s="17">
        <f t="shared" si="1750"/>
        <v>0.29258064516129034</v>
      </c>
      <c r="M4281" s="17">
        <f t="shared" si="1751"/>
        <v>0.75222222222222468</v>
      </c>
      <c r="N4281" s="34">
        <f t="shared" si="1752"/>
        <v>3.4178610804851157</v>
      </c>
      <c r="O4281" s="12">
        <f t="shared" si="1753"/>
        <v>1.3293943870014728</v>
      </c>
      <c r="P4281" s="4">
        <f t="shared" si="1754"/>
        <v>200709</v>
      </c>
      <c r="Q4281" s="17">
        <f t="shared" si="1755"/>
        <v>3.1</v>
      </c>
      <c r="R4281" s="17">
        <f t="shared" si="1756"/>
        <v>-3.0761904761905079</v>
      </c>
      <c r="S4281" s="16">
        <f t="shared" si="1757"/>
        <v>2.3809523809492195E-2</v>
      </c>
      <c r="T4281" s="5">
        <f t="shared" si="1758"/>
        <v>0.44665012406947741</v>
      </c>
      <c r="U4281" s="21">
        <f t="shared" si="1759"/>
        <v>0</v>
      </c>
      <c r="W4281" s="5">
        <f t="shared" si="1760"/>
        <v>2.1</v>
      </c>
      <c r="X4281" s="4">
        <f t="shared" si="1761"/>
        <v>-0.67741935483870974</v>
      </c>
      <c r="AE4281" s="4">
        <f t="shared" si="1762"/>
        <v>-2.7774193548387096</v>
      </c>
      <c r="AJ4281" s="3">
        <f t="shared" si="1763"/>
        <v>4.2881646655233863E-2</v>
      </c>
      <c r="AK4281" s="3">
        <f t="shared" si="1764"/>
        <v>4.2881646655233974E-2</v>
      </c>
      <c r="AL4281" s="26">
        <f t="shared" si="1765"/>
        <v>0.44665012406947741</v>
      </c>
      <c r="AM4281" s="26">
        <f ca="1">IF(RAND()&lt;J4281,H4281*F4281,I4281*G4281)-1</f>
        <v>-1</v>
      </c>
      <c r="AN4281" s="26">
        <f ca="1">IF(RAND()&lt;(J4281+(2*F4281-1)*Sheet2!D$109),H4281*F4281,I4281*G4281)-1</f>
        <v>-1</v>
      </c>
      <c r="AO4281" s="3">
        <f t="shared" si="1745"/>
        <v>200709</v>
      </c>
    </row>
    <row r="4282" spans="1:41" x14ac:dyDescent="0.25">
      <c r="A4282" s="6">
        <v>39341</v>
      </c>
      <c r="B4282" s="1" t="s">
        <v>45</v>
      </c>
      <c r="C4282" s="1" t="s">
        <v>24</v>
      </c>
      <c r="D4282" s="1">
        <v>16</v>
      </c>
      <c r="E4282" s="1">
        <v>17</v>
      </c>
      <c r="F4282">
        <f t="shared" si="1746"/>
        <v>0</v>
      </c>
      <c r="G4282">
        <f t="shared" si="1747"/>
        <v>1</v>
      </c>
      <c r="H4282" s="4">
        <v>1.625</v>
      </c>
      <c r="I4282" s="4">
        <v>2.4</v>
      </c>
      <c r="J4282" s="4">
        <f t="shared" si="1748"/>
        <v>0.61538461538461542</v>
      </c>
      <c r="K4282" s="4">
        <f t="shared" si="1749"/>
        <v>0.41666666666666669</v>
      </c>
      <c r="L4282" s="17">
        <f t="shared" si="1750"/>
        <v>0.64538461538461545</v>
      </c>
      <c r="M4282" s="17">
        <f t="shared" si="1751"/>
        <v>0.38666666666666671</v>
      </c>
      <c r="N4282" s="34">
        <f t="shared" si="1752"/>
        <v>1.5494636471990464</v>
      </c>
      <c r="O4282" s="12">
        <f t="shared" si="1753"/>
        <v>2.5862068965517238</v>
      </c>
      <c r="P4282" s="4">
        <f t="shared" si="1754"/>
        <v>200709</v>
      </c>
      <c r="Q4282" s="17">
        <f t="shared" si="1755"/>
        <v>0.67708333333333337</v>
      </c>
      <c r="R4282" s="17">
        <f t="shared" si="1756"/>
        <v>-2.3142857142857145</v>
      </c>
      <c r="S4282" s="16">
        <f t="shared" si="1757"/>
        <v>-1.637202380952381</v>
      </c>
      <c r="T4282" s="5">
        <f t="shared" si="1758"/>
        <v>1.4769230769230768</v>
      </c>
      <c r="U4282" s="21">
        <f t="shared" si="1759"/>
        <v>0</v>
      </c>
      <c r="W4282" s="5">
        <f t="shared" si="1760"/>
        <v>-1</v>
      </c>
      <c r="X4282" s="4">
        <f t="shared" si="1761"/>
        <v>-1</v>
      </c>
      <c r="AE4282" s="4">
        <f t="shared" si="1762"/>
        <v>-1.0096153846153846</v>
      </c>
      <c r="AJ4282" s="3">
        <f t="shared" si="1763"/>
        <v>3.1055900621118071E-2</v>
      </c>
      <c r="AK4282" s="3">
        <f t="shared" si="1764"/>
        <v>3.105590062111796E-2</v>
      </c>
      <c r="AL4282" s="26">
        <f t="shared" si="1765"/>
        <v>1.4769230769230768</v>
      </c>
      <c r="AM4282" s="26">
        <f ca="1">IF(RAND()&lt;J4282,H4282*F4282,I4282*G4282)-1</f>
        <v>-1</v>
      </c>
      <c r="AN4282" s="26">
        <f ca="1">IF(RAND()&lt;(J4282+(2*F4282-1)*Sheet2!D$109),H4282*F4282,I4282*G4282)-1</f>
        <v>1.4</v>
      </c>
      <c r="AO4282" s="3">
        <f t="shared" si="1745"/>
        <v>200709</v>
      </c>
    </row>
    <row r="4283" spans="1:41" x14ac:dyDescent="0.25">
      <c r="A4283" s="6">
        <v>39341</v>
      </c>
      <c r="B4283" s="1" t="s">
        <v>43</v>
      </c>
      <c r="C4283" s="1" t="s">
        <v>32</v>
      </c>
      <c r="D4283" s="1">
        <v>26</v>
      </c>
      <c r="E4283" s="1">
        <v>3</v>
      </c>
      <c r="F4283">
        <f t="shared" si="1746"/>
        <v>1</v>
      </c>
      <c r="G4283">
        <f t="shared" si="1747"/>
        <v>0</v>
      </c>
      <c r="H4283" s="4">
        <v>1.1739130434782601</v>
      </c>
      <c r="I4283" s="4">
        <v>5.25</v>
      </c>
      <c r="J4283" s="4">
        <f t="shared" si="1748"/>
        <v>0.85185185185185242</v>
      </c>
      <c r="K4283" s="4">
        <f t="shared" si="1749"/>
        <v>0.19047619047619047</v>
      </c>
      <c r="L4283" s="17">
        <f t="shared" si="1750"/>
        <v>0.82185185185185239</v>
      </c>
      <c r="M4283" s="17">
        <f t="shared" si="1751"/>
        <v>0.22047619047619046</v>
      </c>
      <c r="N4283" s="34">
        <f t="shared" si="1752"/>
        <v>1.2167643082469572</v>
      </c>
      <c r="O4283" s="12">
        <f t="shared" si="1753"/>
        <v>4.5356371490280782</v>
      </c>
      <c r="P4283" s="4">
        <f t="shared" si="1754"/>
        <v>200709</v>
      </c>
      <c r="Q4283" s="17">
        <f t="shared" si="1755"/>
        <v>1.1739130434782601</v>
      </c>
      <c r="R4283" s="17">
        <f t="shared" si="1756"/>
        <v>-5.9852941176470846</v>
      </c>
      <c r="S4283" s="16">
        <f t="shared" si="1757"/>
        <v>-4.8113810741688248</v>
      </c>
      <c r="T4283" s="5">
        <f t="shared" si="1758"/>
        <v>4.472222222222225</v>
      </c>
      <c r="U4283" s="21">
        <f t="shared" si="1759"/>
        <v>0</v>
      </c>
      <c r="W4283" s="5">
        <f t="shared" si="1760"/>
        <v>0.17391304347826009</v>
      </c>
      <c r="X4283" s="4">
        <f t="shared" si="1761"/>
        <v>-0.14814814814814758</v>
      </c>
      <c r="AE4283" s="4">
        <f t="shared" si="1762"/>
        <v>-0.32206119162640767</v>
      </c>
      <c r="AJ4283" s="3">
        <f t="shared" si="1763"/>
        <v>4.0609137055838018E-2</v>
      </c>
      <c r="AK4283" s="3">
        <f t="shared" si="1764"/>
        <v>4.0609137055838018E-2</v>
      </c>
      <c r="AL4283" s="26">
        <f t="shared" si="1765"/>
        <v>4.472222222222225</v>
      </c>
      <c r="AM4283" s="26">
        <f ca="1">IF(RAND()&lt;J4283,H4283*F4283,I4283*G4283)-1</f>
        <v>-1</v>
      </c>
      <c r="AN4283" s="26">
        <f ca="1">IF(RAND()&lt;(J4283+(2*F4283-1)*Sheet2!D$109),H4283*F4283,I4283*G4283)-1</f>
        <v>-1</v>
      </c>
      <c r="AO4283" s="3">
        <f t="shared" si="1745"/>
        <v>200709</v>
      </c>
    </row>
    <row r="4284" spans="1:41" x14ac:dyDescent="0.25">
      <c r="A4284" s="6">
        <v>39341</v>
      </c>
      <c r="B4284" s="1" t="s">
        <v>20</v>
      </c>
      <c r="C4284" s="1" t="s">
        <v>48</v>
      </c>
      <c r="D4284" s="1">
        <v>13</v>
      </c>
      <c r="E4284" s="1">
        <v>35</v>
      </c>
      <c r="F4284">
        <f t="shared" si="1746"/>
        <v>0</v>
      </c>
      <c r="G4284">
        <f t="shared" si="1747"/>
        <v>1</v>
      </c>
      <c r="H4284" s="4">
        <v>1.625</v>
      </c>
      <c r="I4284" s="4">
        <v>2.4</v>
      </c>
      <c r="J4284" s="4">
        <f t="shared" si="1748"/>
        <v>0.61538461538461542</v>
      </c>
      <c r="K4284" s="4">
        <f t="shared" si="1749"/>
        <v>0.41666666666666669</v>
      </c>
      <c r="L4284" s="17">
        <f t="shared" si="1750"/>
        <v>0.64538461538461545</v>
      </c>
      <c r="M4284" s="17">
        <f t="shared" si="1751"/>
        <v>0.38666666666666671</v>
      </c>
      <c r="N4284" s="34">
        <f t="shared" si="1752"/>
        <v>1.5494636471990464</v>
      </c>
      <c r="O4284" s="12">
        <f t="shared" si="1753"/>
        <v>2.5862068965517238</v>
      </c>
      <c r="P4284" s="4">
        <f t="shared" si="1754"/>
        <v>200709</v>
      </c>
      <c r="Q4284" s="17">
        <f t="shared" si="1755"/>
        <v>0.67708333333333337</v>
      </c>
      <c r="R4284" s="17">
        <f t="shared" si="1756"/>
        <v>-2.3142857142857145</v>
      </c>
      <c r="S4284" s="16">
        <f t="shared" si="1757"/>
        <v>-1.637202380952381</v>
      </c>
      <c r="T4284" s="5">
        <f t="shared" si="1758"/>
        <v>1.4769230769230768</v>
      </c>
      <c r="U4284" s="21">
        <f t="shared" si="1759"/>
        <v>0</v>
      </c>
      <c r="W4284" s="5">
        <f t="shared" si="1760"/>
        <v>-1</v>
      </c>
      <c r="X4284" s="4">
        <f t="shared" si="1761"/>
        <v>-1</v>
      </c>
      <c r="AE4284" s="4">
        <f t="shared" si="1762"/>
        <v>-1.0096153846153846</v>
      </c>
      <c r="AJ4284" s="3">
        <f t="shared" si="1763"/>
        <v>3.1055900621118071E-2</v>
      </c>
      <c r="AK4284" s="3">
        <f t="shared" si="1764"/>
        <v>3.105590062111796E-2</v>
      </c>
      <c r="AL4284" s="26">
        <f t="shared" si="1765"/>
        <v>1.4769230769230768</v>
      </c>
      <c r="AM4284" s="26">
        <f ca="1">IF(RAND()&lt;J4284,H4284*F4284,I4284*G4284)-1</f>
        <v>1.4</v>
      </c>
      <c r="AN4284" s="26">
        <f ca="1">IF(RAND()&lt;(J4284+(2*F4284-1)*Sheet2!D$109),H4284*F4284,I4284*G4284)-1</f>
        <v>-1</v>
      </c>
      <c r="AO4284" s="3">
        <f t="shared" si="1745"/>
        <v>200709</v>
      </c>
    </row>
    <row r="4285" spans="1:41" x14ac:dyDescent="0.25">
      <c r="A4285" s="6">
        <v>39341</v>
      </c>
      <c r="B4285" s="1" t="s">
        <v>38</v>
      </c>
      <c r="C4285" s="1" t="s">
        <v>50</v>
      </c>
      <c r="D4285" s="1">
        <v>38</v>
      </c>
      <c r="E4285" s="1">
        <v>14</v>
      </c>
      <c r="F4285">
        <f t="shared" si="1746"/>
        <v>1</v>
      </c>
      <c r="G4285">
        <f t="shared" si="1747"/>
        <v>0</v>
      </c>
      <c r="H4285" s="4">
        <v>1.5263157894736801</v>
      </c>
      <c r="I4285" s="4">
        <v>2.65</v>
      </c>
      <c r="J4285" s="4">
        <f t="shared" si="1748"/>
        <v>0.6551724137931052</v>
      </c>
      <c r="K4285" s="4">
        <f t="shared" si="1749"/>
        <v>0.37735849056603776</v>
      </c>
      <c r="L4285" s="17">
        <f t="shared" si="1750"/>
        <v>0.62517241379310518</v>
      </c>
      <c r="M4285" s="17">
        <f t="shared" si="1751"/>
        <v>0.40735849056603779</v>
      </c>
      <c r="N4285" s="34">
        <f t="shared" si="1752"/>
        <v>1.5995587424158808</v>
      </c>
      <c r="O4285" s="12">
        <f t="shared" si="1753"/>
        <v>2.4548402037980543</v>
      </c>
      <c r="P4285" s="4">
        <f t="shared" si="1754"/>
        <v>200709</v>
      </c>
      <c r="Q4285" s="17">
        <f t="shared" si="1755"/>
        <v>1.5263157894736801</v>
      </c>
      <c r="R4285" s="17">
        <f t="shared" si="1756"/>
        <v>-2.506060606060621</v>
      </c>
      <c r="S4285" s="16">
        <f t="shared" si="1757"/>
        <v>-0.9797448165869409</v>
      </c>
      <c r="T4285" s="5">
        <f t="shared" si="1758"/>
        <v>1.7362068965517288</v>
      </c>
      <c r="U4285" s="21">
        <f t="shared" si="1759"/>
        <v>0</v>
      </c>
      <c r="W4285" s="5">
        <f t="shared" si="1760"/>
        <v>0.52631578947368007</v>
      </c>
      <c r="X4285" s="4">
        <f t="shared" si="1761"/>
        <v>-0.3448275862068948</v>
      </c>
      <c r="AE4285" s="4">
        <f t="shared" si="1762"/>
        <v>-0.87114337568057487</v>
      </c>
      <c r="AJ4285" s="3">
        <f t="shared" si="1763"/>
        <v>3.1505986137367881E-2</v>
      </c>
      <c r="AK4285" s="3">
        <f t="shared" si="1764"/>
        <v>3.1505986137367659E-2</v>
      </c>
      <c r="AL4285" s="26">
        <f t="shared" si="1765"/>
        <v>1.7362068965517288</v>
      </c>
      <c r="AM4285" s="26">
        <f ca="1">IF(RAND()&lt;J4285,H4285*F4285,I4285*G4285)-1</f>
        <v>0.52631578947368007</v>
      </c>
      <c r="AN4285" s="26">
        <f ca="1">IF(RAND()&lt;(J4285+(2*F4285-1)*Sheet2!D$109),H4285*F4285,I4285*G4285)-1</f>
        <v>0.52631578947368007</v>
      </c>
      <c r="AO4285" s="3">
        <f t="shared" si="1745"/>
        <v>200709</v>
      </c>
    </row>
    <row r="4286" spans="1:41" x14ac:dyDescent="0.25">
      <c r="A4286" s="6">
        <v>39341</v>
      </c>
      <c r="B4286" s="1" t="s">
        <v>37</v>
      </c>
      <c r="C4286" s="1" t="s">
        <v>23</v>
      </c>
      <c r="D4286" s="1">
        <v>20</v>
      </c>
      <c r="E4286" s="1">
        <v>37</v>
      </c>
      <c r="F4286">
        <f t="shared" si="1746"/>
        <v>0</v>
      </c>
      <c r="G4286">
        <f t="shared" si="1747"/>
        <v>1</v>
      </c>
      <c r="H4286" s="4">
        <v>2.7</v>
      </c>
      <c r="I4286" s="4">
        <v>1.5</v>
      </c>
      <c r="J4286" s="4">
        <f t="shared" si="1748"/>
        <v>0.37037037037037035</v>
      </c>
      <c r="K4286" s="4">
        <f t="shared" si="1749"/>
        <v>0.66666666666666663</v>
      </c>
      <c r="L4286" s="17">
        <f t="shared" si="1750"/>
        <v>0.40037037037037038</v>
      </c>
      <c r="M4286" s="17">
        <f t="shared" si="1751"/>
        <v>0.6366666666666666</v>
      </c>
      <c r="N4286" s="34">
        <f t="shared" si="1752"/>
        <v>2.497687326549491</v>
      </c>
      <c r="O4286" s="12">
        <f t="shared" si="1753"/>
        <v>1.5706806282722514</v>
      </c>
      <c r="P4286" s="4">
        <f t="shared" si="1754"/>
        <v>200709</v>
      </c>
      <c r="Q4286" s="17">
        <f t="shared" si="1755"/>
        <v>1.8</v>
      </c>
      <c r="R4286" s="17">
        <f t="shared" si="1756"/>
        <v>-2.5882352941176467</v>
      </c>
      <c r="S4286" s="16">
        <f t="shared" si="1757"/>
        <v>-0.7882352941176467</v>
      </c>
      <c r="T4286" s="5">
        <f t="shared" si="1758"/>
        <v>0.55555555555555547</v>
      </c>
      <c r="U4286" s="21">
        <f t="shared" si="1759"/>
        <v>0</v>
      </c>
      <c r="W4286" s="5">
        <f t="shared" si="1760"/>
        <v>-1</v>
      </c>
      <c r="X4286" s="4">
        <f t="shared" si="1761"/>
        <v>-1</v>
      </c>
      <c r="AE4286" s="4">
        <f t="shared" si="1762"/>
        <v>-2.3296296296296299</v>
      </c>
      <c r="AJ4286" s="3">
        <f t="shared" si="1763"/>
        <v>3.5714285714285587E-2</v>
      </c>
      <c r="AK4286" s="3">
        <f t="shared" si="1764"/>
        <v>3.5714285714285587E-2</v>
      </c>
      <c r="AL4286" s="26">
        <f t="shared" si="1765"/>
        <v>0.55555555555555547</v>
      </c>
      <c r="AM4286" s="26">
        <f ca="1">IF(RAND()&lt;J4286,H4286*F4286,I4286*G4286)-1</f>
        <v>-1</v>
      </c>
      <c r="AN4286" s="26">
        <f ca="1">IF(RAND()&lt;(J4286+(2*F4286-1)*Sheet2!D$109),H4286*F4286,I4286*G4286)-1</f>
        <v>0.5</v>
      </c>
      <c r="AO4286" s="3">
        <f t="shared" si="1745"/>
        <v>200709</v>
      </c>
    </row>
    <row r="4287" spans="1:41" x14ac:dyDescent="0.25">
      <c r="A4287" s="6">
        <v>39341</v>
      </c>
      <c r="B4287" s="1" t="s">
        <v>42</v>
      </c>
      <c r="C4287" s="1" t="s">
        <v>27</v>
      </c>
      <c r="D4287" s="1">
        <v>13</v>
      </c>
      <c r="E4287" s="1">
        <v>7</v>
      </c>
      <c r="F4287">
        <f t="shared" si="1746"/>
        <v>1</v>
      </c>
      <c r="G4287">
        <f t="shared" si="1747"/>
        <v>0</v>
      </c>
      <c r="H4287" s="4">
        <v>1.1599999999999999</v>
      </c>
      <c r="I4287" s="4">
        <v>5.5</v>
      </c>
      <c r="J4287" s="4">
        <f t="shared" si="1748"/>
        <v>0.86206896551724144</v>
      </c>
      <c r="K4287" s="4">
        <f t="shared" si="1749"/>
        <v>0.18181818181818182</v>
      </c>
      <c r="L4287" s="17">
        <f t="shared" si="1750"/>
        <v>0.83206896551724141</v>
      </c>
      <c r="M4287" s="17">
        <f t="shared" si="1751"/>
        <v>0.21181818181818182</v>
      </c>
      <c r="N4287" s="34">
        <f t="shared" si="1752"/>
        <v>1.2018234562784915</v>
      </c>
      <c r="O4287" s="12">
        <f t="shared" si="1753"/>
        <v>4.7210300429184544</v>
      </c>
      <c r="P4287" s="4">
        <f t="shared" si="1754"/>
        <v>200709</v>
      </c>
      <c r="Q4287" s="17">
        <f t="shared" si="1755"/>
        <v>1.1599999999999999</v>
      </c>
      <c r="R4287" s="17">
        <f t="shared" si="1756"/>
        <v>-6.4722222222222259</v>
      </c>
      <c r="S4287" s="16">
        <f t="shared" si="1757"/>
        <v>-5.3122222222222257</v>
      </c>
      <c r="T4287" s="5">
        <f t="shared" si="1758"/>
        <v>4.7413793103448283</v>
      </c>
      <c r="U4287" s="21">
        <f t="shared" si="1759"/>
        <v>0</v>
      </c>
      <c r="W4287" s="5">
        <f t="shared" si="1760"/>
        <v>0.15999999999999992</v>
      </c>
      <c r="X4287" s="4">
        <f t="shared" si="1761"/>
        <v>-0.13793103448275856</v>
      </c>
      <c r="AE4287" s="4">
        <f t="shared" si="1762"/>
        <v>-0.29793103448275848</v>
      </c>
      <c r="AJ4287" s="3">
        <f t="shared" si="1763"/>
        <v>4.2042042042042094E-2</v>
      </c>
      <c r="AK4287" s="3">
        <f t="shared" si="1764"/>
        <v>4.2042042042042094E-2</v>
      </c>
      <c r="AL4287" s="26">
        <f t="shared" si="1765"/>
        <v>4.7413793103448283</v>
      </c>
      <c r="AM4287" s="26">
        <f ca="1">IF(RAND()&lt;J4287,H4287*F4287,I4287*G4287)-1</f>
        <v>0.15999999999999992</v>
      </c>
      <c r="AN4287" s="26">
        <f ca="1">IF(RAND()&lt;(J4287+(2*F4287-1)*Sheet2!D$109),H4287*F4287,I4287*G4287)-1</f>
        <v>0.15999999999999992</v>
      </c>
      <c r="AO4287" s="3">
        <f t="shared" si="1745"/>
        <v>200709</v>
      </c>
    </row>
    <row r="4288" spans="1:41" x14ac:dyDescent="0.25">
      <c r="A4288" s="6">
        <v>39341</v>
      </c>
      <c r="B4288" s="1" t="s">
        <v>19</v>
      </c>
      <c r="C4288" s="1" t="s">
        <v>46</v>
      </c>
      <c r="D4288" s="1">
        <v>20</v>
      </c>
      <c r="E4288" s="1">
        <v>17</v>
      </c>
      <c r="F4288">
        <f t="shared" si="1746"/>
        <v>1</v>
      </c>
      <c r="G4288">
        <f t="shared" si="1747"/>
        <v>0</v>
      </c>
      <c r="H4288" s="4">
        <v>1.5714285714285698</v>
      </c>
      <c r="I4288" s="4">
        <v>2.5499999999999998</v>
      </c>
      <c r="J4288" s="4">
        <f t="shared" si="1748"/>
        <v>0.63636363636363702</v>
      </c>
      <c r="K4288" s="4">
        <f t="shared" si="1749"/>
        <v>0.39215686274509809</v>
      </c>
      <c r="L4288" s="17">
        <f t="shared" si="1750"/>
        <v>0.60636363636363699</v>
      </c>
      <c r="M4288" s="17">
        <f t="shared" si="1751"/>
        <v>0.42215686274509812</v>
      </c>
      <c r="N4288" s="34">
        <f t="shared" si="1752"/>
        <v>1.6491754122938513</v>
      </c>
      <c r="O4288" s="12">
        <f t="shared" si="1753"/>
        <v>2.368787738039944</v>
      </c>
      <c r="P4288" s="4">
        <f t="shared" si="1754"/>
        <v>200709</v>
      </c>
      <c r="Q4288" s="17">
        <f t="shared" si="1755"/>
        <v>1.5714285714285698</v>
      </c>
      <c r="R4288" s="17">
        <f t="shared" si="1756"/>
        <v>-2.3951612903225854</v>
      </c>
      <c r="S4288" s="16">
        <f t="shared" si="1757"/>
        <v>-0.82373271889401556</v>
      </c>
      <c r="T4288" s="5">
        <f t="shared" si="1758"/>
        <v>1.6227272727272744</v>
      </c>
      <c r="U4288" s="21">
        <f t="shared" si="1759"/>
        <v>0</v>
      </c>
      <c r="W4288" s="5">
        <f t="shared" si="1760"/>
        <v>0.57142857142856984</v>
      </c>
      <c r="X4288" s="4">
        <f t="shared" si="1761"/>
        <v>-0.36363636363636298</v>
      </c>
      <c r="AE4288" s="4">
        <f t="shared" si="1762"/>
        <v>-0.93506493506493282</v>
      </c>
      <c r="AJ4288" s="3">
        <f t="shared" si="1763"/>
        <v>2.7729636048527628E-2</v>
      </c>
      <c r="AK4288" s="3">
        <f t="shared" si="1764"/>
        <v>2.7729636048527406E-2</v>
      </c>
      <c r="AL4288" s="26">
        <f t="shared" si="1765"/>
        <v>1.6227272727272744</v>
      </c>
      <c r="AM4288" s="26">
        <f ca="1">IF(RAND()&lt;J4288,H4288*F4288,I4288*G4288)-1</f>
        <v>0.57142857142856984</v>
      </c>
      <c r="AN4288" s="26">
        <f ca="1">IF(RAND()&lt;(J4288+(2*F4288-1)*Sheet2!D$109),H4288*F4288,I4288*G4288)-1</f>
        <v>0.57142857142856984</v>
      </c>
      <c r="AO4288" s="3">
        <f t="shared" si="1745"/>
        <v>200709</v>
      </c>
    </row>
    <row r="4289" spans="1:41" x14ac:dyDescent="0.25">
      <c r="A4289" s="6">
        <v>39341</v>
      </c>
      <c r="B4289" s="1" t="s">
        <v>21</v>
      </c>
      <c r="C4289" s="1" t="s">
        <v>40</v>
      </c>
      <c r="D4289" s="1">
        <v>23</v>
      </c>
      <c r="E4289" s="1">
        <v>20</v>
      </c>
      <c r="F4289">
        <f t="shared" si="1746"/>
        <v>1</v>
      </c>
      <c r="G4289">
        <f t="shared" si="1747"/>
        <v>0</v>
      </c>
      <c r="H4289" s="4">
        <v>1.1818181818181799</v>
      </c>
      <c r="I4289" s="4">
        <v>5.25</v>
      </c>
      <c r="J4289" s="4">
        <f t="shared" si="1748"/>
        <v>0.84615384615384759</v>
      </c>
      <c r="K4289" s="4">
        <f t="shared" si="1749"/>
        <v>0.19047619047619047</v>
      </c>
      <c r="L4289" s="17">
        <f t="shared" si="1750"/>
        <v>0.81615384615384756</v>
      </c>
      <c r="M4289" s="17">
        <f t="shared" si="1751"/>
        <v>0.22047619047619046</v>
      </c>
      <c r="N4289" s="34">
        <f t="shared" si="1752"/>
        <v>1.2252591894439187</v>
      </c>
      <c r="O4289" s="12">
        <f t="shared" si="1753"/>
        <v>4.5356371490280782</v>
      </c>
      <c r="P4289" s="4">
        <f t="shared" si="1754"/>
        <v>200709</v>
      </c>
      <c r="Q4289" s="17">
        <f t="shared" si="1755"/>
        <v>1.1818181818181799</v>
      </c>
      <c r="R4289" s="17">
        <f t="shared" si="1756"/>
        <v>-5.7352941176471175</v>
      </c>
      <c r="S4289" s="16">
        <f t="shared" si="1757"/>
        <v>-4.5534759358289376</v>
      </c>
      <c r="T4289" s="5">
        <f t="shared" si="1758"/>
        <v>4.4423076923076996</v>
      </c>
      <c r="U4289" s="21">
        <f t="shared" si="1759"/>
        <v>0</v>
      </c>
      <c r="W4289" s="5">
        <f t="shared" si="1760"/>
        <v>0.18181818181817988</v>
      </c>
      <c r="X4289" s="4">
        <f t="shared" si="1761"/>
        <v>-0.15384615384615241</v>
      </c>
      <c r="AE4289" s="4">
        <f t="shared" si="1762"/>
        <v>-0.33566433566433229</v>
      </c>
      <c r="AJ4289" s="3">
        <f t="shared" si="1763"/>
        <v>3.5335689045937646E-2</v>
      </c>
      <c r="AK4289" s="3">
        <f t="shared" si="1764"/>
        <v>3.5335689045937757E-2</v>
      </c>
      <c r="AL4289" s="26">
        <f t="shared" si="1765"/>
        <v>4.4423076923076996</v>
      </c>
      <c r="AM4289" s="26">
        <f ca="1">IF(RAND()&lt;J4289,H4289*F4289,I4289*G4289)-1</f>
        <v>0.18181818181817988</v>
      </c>
      <c r="AN4289" s="26">
        <f ca="1">IF(RAND()&lt;(J4289+(2*F4289-1)*Sheet2!D$109),H4289*F4289,I4289*G4289)-1</f>
        <v>0.18181818181817988</v>
      </c>
      <c r="AO4289" s="3">
        <f t="shared" si="1745"/>
        <v>200709</v>
      </c>
    </row>
    <row r="4290" spans="1:41" x14ac:dyDescent="0.25">
      <c r="A4290" s="6">
        <v>39341</v>
      </c>
      <c r="B4290" s="1" t="s">
        <v>44</v>
      </c>
      <c r="C4290" s="1" t="s">
        <v>30</v>
      </c>
      <c r="D4290" s="1">
        <v>51</v>
      </c>
      <c r="E4290" s="1">
        <v>45</v>
      </c>
      <c r="F4290">
        <f t="shared" si="1746"/>
        <v>1</v>
      </c>
      <c r="G4290">
        <f t="shared" si="1747"/>
        <v>0</v>
      </c>
      <c r="H4290" s="4">
        <v>3.9</v>
      </c>
      <c r="I4290" s="4">
        <v>1.2777777777777799</v>
      </c>
      <c r="J4290" s="4">
        <f t="shared" si="1748"/>
        <v>0.25641025641025644</v>
      </c>
      <c r="K4290" s="4">
        <f t="shared" si="1749"/>
        <v>0.78260869565217261</v>
      </c>
      <c r="L4290" s="17">
        <f t="shared" si="1750"/>
        <v>0.22641025641025644</v>
      </c>
      <c r="M4290" s="17">
        <f t="shared" si="1751"/>
        <v>0.81260869565217264</v>
      </c>
      <c r="N4290" s="34">
        <f t="shared" si="1752"/>
        <v>4.4167610419026042</v>
      </c>
      <c r="O4290" s="12">
        <f t="shared" si="1753"/>
        <v>1.2306046013911203</v>
      </c>
      <c r="P4290" s="4">
        <f t="shared" si="1754"/>
        <v>200709</v>
      </c>
      <c r="Q4290" s="17">
        <f t="shared" si="1755"/>
        <v>3.9</v>
      </c>
      <c r="R4290" s="17">
        <f t="shared" si="1756"/>
        <v>-3.9448275862068689</v>
      </c>
      <c r="S4290" s="16">
        <f t="shared" si="1757"/>
        <v>-4.4827586206868997E-2</v>
      </c>
      <c r="T4290" s="5">
        <f t="shared" si="1758"/>
        <v>0.32763532763532821</v>
      </c>
      <c r="U4290" s="21">
        <f t="shared" si="1759"/>
        <v>0</v>
      </c>
      <c r="W4290" s="5">
        <f t="shared" si="1760"/>
        <v>2.9</v>
      </c>
      <c r="X4290" s="4">
        <f t="shared" si="1761"/>
        <v>-0.74358974358974361</v>
      </c>
      <c r="AE4290" s="4">
        <f t="shared" si="1762"/>
        <v>-3.6435897435897431</v>
      </c>
      <c r="AJ4290" s="3">
        <f t="shared" si="1763"/>
        <v>3.7553648068668344E-2</v>
      </c>
      <c r="AK4290" s="3">
        <f t="shared" si="1764"/>
        <v>3.7553648068668344E-2</v>
      </c>
      <c r="AL4290" s="26">
        <f t="shared" si="1765"/>
        <v>0.32763532763532821</v>
      </c>
      <c r="AM4290" s="26">
        <f ca="1">IF(RAND()&lt;J4290,H4290*F4290,I4290*G4290)-1</f>
        <v>2.9</v>
      </c>
      <c r="AN4290" s="26">
        <f ca="1">IF(RAND()&lt;(J4290+(2*F4290-1)*Sheet2!D$109),H4290*F4290,I4290*G4290)-1</f>
        <v>-1</v>
      </c>
      <c r="AO4290" s="3">
        <f t="shared" ref="AO4290:AO4353" si="1766">P4290</f>
        <v>200709</v>
      </c>
    </row>
    <row r="4291" spans="1:41" x14ac:dyDescent="0.25">
      <c r="A4291" s="6">
        <v>39341</v>
      </c>
      <c r="B4291" s="1" t="s">
        <v>31</v>
      </c>
      <c r="C4291" s="1" t="s">
        <v>35</v>
      </c>
      <c r="D4291" s="1">
        <v>20</v>
      </c>
      <c r="E4291" s="1">
        <v>10</v>
      </c>
      <c r="F4291">
        <f t="shared" ref="F4291:F4354" si="1767">IF(D4291&gt;E4291,1,0)</f>
        <v>1</v>
      </c>
      <c r="G4291">
        <f t="shared" ref="G4291:G4354" si="1768">IF(E4291&gt;D4291,1,0)</f>
        <v>0</v>
      </c>
      <c r="H4291" s="4">
        <v>1.125</v>
      </c>
      <c r="I4291" s="4">
        <v>6.5</v>
      </c>
      <c r="J4291" s="4">
        <f t="shared" ref="J4291:J4354" si="1769">1/H4291</f>
        <v>0.88888888888888884</v>
      </c>
      <c r="K4291" s="4">
        <f t="shared" ref="K4291:K4354" si="1770">1/I4291</f>
        <v>0.15384615384615385</v>
      </c>
      <c r="L4291" s="17">
        <f t="shared" ref="L4291:L4354" si="1771">IF(F4291&gt;0,J4291-0.03,J4291+0.03)</f>
        <v>0.85888888888888881</v>
      </c>
      <c r="M4291" s="17">
        <f t="shared" ref="M4291:M4354" si="1772">IF(G4291&gt;0,K4291-0.03,K4291+0.03)</f>
        <v>0.18384615384615385</v>
      </c>
      <c r="N4291" s="34">
        <f t="shared" ref="N4291:N4354" si="1773">1/L4291</f>
        <v>1.1642949547218631</v>
      </c>
      <c r="O4291" s="12">
        <f t="shared" ref="O4291:O4354" si="1774">1/M4291</f>
        <v>5.4393305439330542</v>
      </c>
      <c r="P4291" s="4">
        <f t="shared" ref="P4291:P4354" si="1775">YEAR(A4291)*100+MONTH(A4291)</f>
        <v>200709</v>
      </c>
      <c r="Q4291" s="17">
        <f t="shared" ref="Q4291:Q4354" si="1776">IF(F4291=1,H4291,H4291/I4291)</f>
        <v>1.125</v>
      </c>
      <c r="R4291" s="17">
        <f t="shared" ref="R4291:R4354" si="1777">-1/(H4291-1)-1/(I4291-1)</f>
        <v>-8.1818181818181817</v>
      </c>
      <c r="S4291" s="16">
        <f t="shared" ref="S4291:S4354" si="1778">Q4291+R4291</f>
        <v>-7.0568181818181817</v>
      </c>
      <c r="T4291" s="5">
        <f t="shared" ref="T4291:T4354" si="1779">I4291/H4291</f>
        <v>5.7777777777777777</v>
      </c>
      <c r="U4291" s="21">
        <f t="shared" ref="U4291:U4354" si="1780">IF(H4291&lt;U$1,1,0)</f>
        <v>1</v>
      </c>
      <c r="W4291" s="5">
        <f t="shared" ref="W4291:W4354" si="1781">H4291*F4291-1</f>
        <v>0.125</v>
      </c>
      <c r="X4291" s="4">
        <f t="shared" ref="X4291:X4354" si="1782">J4291*F4291-1</f>
        <v>-0.11111111111111116</v>
      </c>
      <c r="AE4291" s="4">
        <f t="shared" ref="AE4291:AE4354" si="1783">(1/H4291-1/J4291)</f>
        <v>-0.23611111111111116</v>
      </c>
      <c r="AJ4291" s="3">
        <f t="shared" ref="AJ4291:AJ4354" si="1784">1-H4291*I4291/(H4291+I4291)</f>
        <v>4.0983606557377095E-2</v>
      </c>
      <c r="AK4291" s="3">
        <f t="shared" ref="AK4291:AK4354" si="1785">1-N4291*O4291/(N4291+O4291)</f>
        <v>4.0983606557376984E-2</v>
      </c>
      <c r="AL4291" s="26">
        <f t="shared" ref="AL4291:AL4354" si="1786">(I4291/H4291)</f>
        <v>5.7777777777777777</v>
      </c>
      <c r="AM4291" s="26">
        <f ca="1">IF(RAND()&lt;J4291,H4291*F4291,I4291*G4291)-1</f>
        <v>0.125</v>
      </c>
      <c r="AN4291" s="26">
        <f ca="1">IF(RAND()&lt;(J4291+(2*F4291-1)*Sheet2!D$109),H4291*F4291,I4291*G4291)-1</f>
        <v>0.125</v>
      </c>
      <c r="AO4291" s="3">
        <f t="shared" si="1766"/>
        <v>200709</v>
      </c>
    </row>
    <row r="4292" spans="1:41" x14ac:dyDescent="0.25">
      <c r="A4292" s="6">
        <v>39341</v>
      </c>
      <c r="B4292" s="1" t="s">
        <v>26</v>
      </c>
      <c r="C4292" s="1" t="s">
        <v>33</v>
      </c>
      <c r="D4292" s="1">
        <v>21</v>
      </c>
      <c r="E4292" s="1">
        <v>34</v>
      </c>
      <c r="F4292">
        <f t="shared" si="1767"/>
        <v>0</v>
      </c>
      <c r="G4292">
        <f t="shared" si="1768"/>
        <v>1</v>
      </c>
      <c r="H4292" s="4">
        <v>1.32258064516129</v>
      </c>
      <c r="I4292" s="4">
        <v>3.6</v>
      </c>
      <c r="J4292" s="4">
        <f t="shared" si="1769"/>
        <v>0.75609756097560987</v>
      </c>
      <c r="K4292" s="4">
        <f t="shared" si="1770"/>
        <v>0.27777777777777779</v>
      </c>
      <c r="L4292" s="17">
        <f t="shared" si="1771"/>
        <v>0.7860975609756099</v>
      </c>
      <c r="M4292" s="17">
        <f t="shared" si="1772"/>
        <v>0.24777777777777779</v>
      </c>
      <c r="N4292" s="34">
        <f t="shared" si="1773"/>
        <v>1.2721067328575859</v>
      </c>
      <c r="O4292" s="12">
        <f t="shared" si="1774"/>
        <v>4.0358744394618835</v>
      </c>
      <c r="P4292" s="4">
        <f t="shared" si="1775"/>
        <v>200709</v>
      </c>
      <c r="Q4292" s="17">
        <f t="shared" si="1776"/>
        <v>0.36738351254480278</v>
      </c>
      <c r="R4292" s="17">
        <f t="shared" si="1777"/>
        <v>-3.4846153846153873</v>
      </c>
      <c r="S4292" s="16">
        <f t="shared" si="1778"/>
        <v>-3.1172318720705845</v>
      </c>
      <c r="T4292" s="5">
        <f t="shared" si="1779"/>
        <v>2.7219512195121958</v>
      </c>
      <c r="U4292" s="21">
        <f t="shared" si="1780"/>
        <v>0</v>
      </c>
      <c r="W4292" s="5">
        <f t="shared" si="1781"/>
        <v>-1</v>
      </c>
      <c r="X4292" s="4">
        <f t="shared" si="1782"/>
        <v>-1</v>
      </c>
      <c r="AE4292" s="4">
        <f t="shared" si="1783"/>
        <v>-0.56648308418568016</v>
      </c>
      <c r="AJ4292" s="3">
        <f t="shared" si="1784"/>
        <v>3.2765399737876733E-2</v>
      </c>
      <c r="AK4292" s="3">
        <f t="shared" si="1785"/>
        <v>3.2765399737876844E-2</v>
      </c>
      <c r="AL4292" s="26">
        <f t="shared" si="1786"/>
        <v>2.7219512195121958</v>
      </c>
      <c r="AM4292" s="26">
        <f ca="1">IF(RAND()&lt;J4292,H4292*F4292,I4292*G4292)-1</f>
        <v>-1</v>
      </c>
      <c r="AN4292" s="26">
        <f ca="1">IF(RAND()&lt;(J4292+(2*F4292-1)*Sheet2!D$109),H4292*F4292,I4292*G4292)-1</f>
        <v>-1</v>
      </c>
      <c r="AO4292" s="3">
        <f t="shared" si="1766"/>
        <v>200709</v>
      </c>
    </row>
    <row r="4293" spans="1:41" x14ac:dyDescent="0.25">
      <c r="A4293" s="6">
        <v>39341</v>
      </c>
      <c r="B4293" s="1" t="s">
        <v>29</v>
      </c>
      <c r="C4293" s="1" t="s">
        <v>39</v>
      </c>
      <c r="D4293" s="1">
        <v>20</v>
      </c>
      <c r="E4293" s="1">
        <v>13</v>
      </c>
      <c r="F4293">
        <f t="shared" si="1767"/>
        <v>1</v>
      </c>
      <c r="G4293">
        <f t="shared" si="1768"/>
        <v>0</v>
      </c>
      <c r="H4293" s="4">
        <v>1.1666666666666701</v>
      </c>
      <c r="I4293" s="4">
        <v>5</v>
      </c>
      <c r="J4293" s="4">
        <f t="shared" si="1769"/>
        <v>0.85714285714285465</v>
      </c>
      <c r="K4293" s="4">
        <f t="shared" si="1770"/>
        <v>0.2</v>
      </c>
      <c r="L4293" s="17">
        <f t="shared" si="1771"/>
        <v>0.82714285714285463</v>
      </c>
      <c r="M4293" s="17">
        <f t="shared" si="1772"/>
        <v>0.23</v>
      </c>
      <c r="N4293" s="34">
        <f t="shared" si="1773"/>
        <v>1.2089810017271194</v>
      </c>
      <c r="O4293" s="12">
        <f t="shared" si="1774"/>
        <v>4.3478260869565215</v>
      </c>
      <c r="P4293" s="4">
        <f t="shared" si="1775"/>
        <v>200709</v>
      </c>
      <c r="Q4293" s="17">
        <f t="shared" si="1776"/>
        <v>1.1666666666666701</v>
      </c>
      <c r="R4293" s="17">
        <f t="shared" si="1777"/>
        <v>-6.2499999999998774</v>
      </c>
      <c r="S4293" s="16">
        <f t="shared" si="1778"/>
        <v>-5.0833333333332078</v>
      </c>
      <c r="T4293" s="5">
        <f t="shared" si="1779"/>
        <v>4.2857142857142732</v>
      </c>
      <c r="U4293" s="21">
        <f t="shared" si="1780"/>
        <v>0</v>
      </c>
      <c r="W4293" s="5">
        <f t="shared" si="1781"/>
        <v>0.16666666666667007</v>
      </c>
      <c r="X4293" s="4">
        <f t="shared" si="1782"/>
        <v>-0.14285714285714535</v>
      </c>
      <c r="AE4293" s="4">
        <f t="shared" si="1783"/>
        <v>-0.30952380952381542</v>
      </c>
      <c r="AJ4293" s="3">
        <f t="shared" si="1784"/>
        <v>5.4054054054051837E-2</v>
      </c>
      <c r="AK4293" s="3">
        <f t="shared" si="1785"/>
        <v>5.4054054054051837E-2</v>
      </c>
      <c r="AL4293" s="26">
        <f t="shared" si="1786"/>
        <v>4.2857142857142732</v>
      </c>
      <c r="AM4293" s="26">
        <f ca="1">IF(RAND()&lt;J4293,H4293*F4293,I4293*G4293)-1</f>
        <v>-1</v>
      </c>
      <c r="AN4293" s="26">
        <f ca="1">IF(RAND()&lt;(J4293+(2*F4293-1)*Sheet2!D$109),H4293*F4293,I4293*G4293)-1</f>
        <v>0.16666666666667007</v>
      </c>
      <c r="AO4293" s="3">
        <f t="shared" si="1766"/>
        <v>200709</v>
      </c>
    </row>
    <row r="4294" spans="1:41" x14ac:dyDescent="0.25">
      <c r="A4294" s="6">
        <v>39341</v>
      </c>
      <c r="B4294" s="1" t="s">
        <v>49</v>
      </c>
      <c r="C4294" s="1" t="s">
        <v>47</v>
      </c>
      <c r="D4294" s="1">
        <v>23</v>
      </c>
      <c r="E4294" s="1">
        <v>20</v>
      </c>
      <c r="F4294">
        <f t="shared" si="1767"/>
        <v>1</v>
      </c>
      <c r="G4294">
        <f t="shared" si="1768"/>
        <v>0</v>
      </c>
      <c r="H4294" s="4">
        <v>2.25</v>
      </c>
      <c r="I4294" s="4">
        <v>1.68965517241379</v>
      </c>
      <c r="J4294" s="4">
        <f t="shared" si="1769"/>
        <v>0.44444444444444442</v>
      </c>
      <c r="K4294" s="4">
        <f t="shared" si="1770"/>
        <v>0.59183673469387865</v>
      </c>
      <c r="L4294" s="17">
        <f t="shared" si="1771"/>
        <v>0.41444444444444439</v>
      </c>
      <c r="M4294" s="17">
        <f t="shared" si="1772"/>
        <v>0.62183673469387868</v>
      </c>
      <c r="N4294" s="34">
        <f t="shared" si="1773"/>
        <v>2.4128686327077751</v>
      </c>
      <c r="O4294" s="12">
        <f t="shared" si="1774"/>
        <v>1.6081391532655041</v>
      </c>
      <c r="P4294" s="4">
        <f t="shared" si="1775"/>
        <v>200709</v>
      </c>
      <c r="Q4294" s="17">
        <f t="shared" si="1776"/>
        <v>2.25</v>
      </c>
      <c r="R4294" s="17">
        <f t="shared" si="1777"/>
        <v>-2.2500000000000062</v>
      </c>
      <c r="S4294" s="16">
        <f t="shared" si="1778"/>
        <v>-6.2172489379008766E-15</v>
      </c>
      <c r="T4294" s="5">
        <f t="shared" si="1779"/>
        <v>0.75095785440612894</v>
      </c>
      <c r="U4294" s="21">
        <f t="shared" si="1780"/>
        <v>0</v>
      </c>
      <c r="W4294" s="5">
        <f t="shared" si="1781"/>
        <v>1.25</v>
      </c>
      <c r="X4294" s="4">
        <f t="shared" si="1782"/>
        <v>-0.55555555555555558</v>
      </c>
      <c r="AE4294" s="4">
        <f t="shared" si="1783"/>
        <v>-1.8055555555555556</v>
      </c>
      <c r="AJ4294" s="3">
        <f t="shared" si="1784"/>
        <v>3.5010940919038225E-2</v>
      </c>
      <c r="AK4294" s="3">
        <f t="shared" si="1785"/>
        <v>3.5010940919038225E-2</v>
      </c>
      <c r="AL4294" s="26">
        <f t="shared" si="1786"/>
        <v>0.75095785440612894</v>
      </c>
      <c r="AM4294" s="26">
        <f ca="1">IF(RAND()&lt;J4294,H4294*F4294,I4294*G4294)-1</f>
        <v>1.25</v>
      </c>
      <c r="AN4294" s="26">
        <f ca="1">IF(RAND()&lt;(J4294+(2*F4294-1)*Sheet2!D$109),H4294*F4294,I4294*G4294)-1</f>
        <v>-1</v>
      </c>
      <c r="AO4294" s="3">
        <f t="shared" si="1766"/>
        <v>200709</v>
      </c>
    </row>
    <row r="4295" spans="1:41" x14ac:dyDescent="0.25">
      <c r="A4295" s="6">
        <v>39335</v>
      </c>
      <c r="B4295" s="1" t="s">
        <v>24</v>
      </c>
      <c r="C4295" s="1" t="s">
        <v>49</v>
      </c>
      <c r="D4295" s="1">
        <v>20</v>
      </c>
      <c r="E4295" s="1">
        <v>17</v>
      </c>
      <c r="F4295">
        <f t="shared" si="1767"/>
        <v>1</v>
      </c>
      <c r="G4295">
        <f t="shared" si="1768"/>
        <v>0</v>
      </c>
      <c r="H4295" s="4">
        <v>1.5128205128205101</v>
      </c>
      <c r="I4295" s="4">
        <v>2.7</v>
      </c>
      <c r="J4295" s="4">
        <f t="shared" si="1769"/>
        <v>0.66101694915254361</v>
      </c>
      <c r="K4295" s="4">
        <f t="shared" si="1770"/>
        <v>0.37037037037037035</v>
      </c>
      <c r="L4295" s="17">
        <f t="shared" si="1771"/>
        <v>0.63101694915254358</v>
      </c>
      <c r="M4295" s="17">
        <f t="shared" si="1772"/>
        <v>0.40037037037037038</v>
      </c>
      <c r="N4295" s="34">
        <f t="shared" si="1773"/>
        <v>1.5847434864356671</v>
      </c>
      <c r="O4295" s="12">
        <f t="shared" si="1774"/>
        <v>2.497687326549491</v>
      </c>
      <c r="P4295" s="4">
        <f t="shared" si="1775"/>
        <v>200709</v>
      </c>
      <c r="Q4295" s="17">
        <f t="shared" si="1776"/>
        <v>1.5128205128205101</v>
      </c>
      <c r="R4295" s="17">
        <f t="shared" si="1777"/>
        <v>-2.5382352941176576</v>
      </c>
      <c r="S4295" s="16">
        <f t="shared" si="1778"/>
        <v>-1.0254147812971475</v>
      </c>
      <c r="T4295" s="5">
        <f t="shared" si="1779"/>
        <v>1.7847457627118677</v>
      </c>
      <c r="U4295" s="21">
        <f t="shared" si="1780"/>
        <v>0</v>
      </c>
      <c r="W4295" s="5">
        <f t="shared" si="1781"/>
        <v>0.51282051282051011</v>
      </c>
      <c r="X4295" s="4">
        <f t="shared" si="1782"/>
        <v>-0.33898305084745639</v>
      </c>
      <c r="AE4295" s="4">
        <f t="shared" si="1783"/>
        <v>-0.85180356366796628</v>
      </c>
      <c r="AJ4295" s="3">
        <f t="shared" si="1784"/>
        <v>3.0432136335971971E-2</v>
      </c>
      <c r="AK4295" s="3">
        <f t="shared" si="1785"/>
        <v>3.0432136335971971E-2</v>
      </c>
      <c r="AL4295" s="26">
        <f t="shared" si="1786"/>
        <v>1.7847457627118677</v>
      </c>
      <c r="AM4295" s="26">
        <f ca="1">IF(RAND()&lt;J4295,H4295*F4295,I4295*G4295)-1</f>
        <v>-1</v>
      </c>
      <c r="AN4295" s="26">
        <f ca="1">IF(RAND()&lt;(J4295+(2*F4295-1)*Sheet2!D$109),H4295*F4295,I4295*G4295)-1</f>
        <v>-1</v>
      </c>
      <c r="AO4295" s="3">
        <f t="shared" si="1766"/>
        <v>200709</v>
      </c>
    </row>
    <row r="4296" spans="1:41" x14ac:dyDescent="0.25">
      <c r="A4296" s="6">
        <v>39335</v>
      </c>
      <c r="B4296" s="1" t="s">
        <v>30</v>
      </c>
      <c r="C4296" s="1" t="s">
        <v>29</v>
      </c>
      <c r="D4296" s="1">
        <v>27</v>
      </c>
      <c r="E4296" s="1">
        <v>20</v>
      </c>
      <c r="F4296">
        <f t="shared" si="1767"/>
        <v>1</v>
      </c>
      <c r="G4296">
        <f t="shared" si="1768"/>
        <v>0</v>
      </c>
      <c r="H4296" s="4">
        <v>1.68965517241379</v>
      </c>
      <c r="I4296" s="4">
        <v>2.25</v>
      </c>
      <c r="J4296" s="4">
        <f t="shared" si="1769"/>
        <v>0.59183673469387865</v>
      </c>
      <c r="K4296" s="4">
        <f t="shared" si="1770"/>
        <v>0.44444444444444442</v>
      </c>
      <c r="L4296" s="17">
        <f t="shared" si="1771"/>
        <v>0.56183673469387863</v>
      </c>
      <c r="M4296" s="17">
        <f t="shared" si="1772"/>
        <v>0.47444444444444445</v>
      </c>
      <c r="N4296" s="34">
        <f t="shared" si="1773"/>
        <v>1.7798764983654161</v>
      </c>
      <c r="O4296" s="12">
        <f t="shared" si="1774"/>
        <v>2.1077283372365341</v>
      </c>
      <c r="P4296" s="4">
        <f t="shared" si="1775"/>
        <v>200709</v>
      </c>
      <c r="Q4296" s="17">
        <f t="shared" si="1776"/>
        <v>1.68965517241379</v>
      </c>
      <c r="R4296" s="17">
        <f t="shared" si="1777"/>
        <v>-2.2500000000000062</v>
      </c>
      <c r="S4296" s="16">
        <f t="shared" si="1778"/>
        <v>-0.56034482758621618</v>
      </c>
      <c r="T4296" s="5">
        <f t="shared" si="1779"/>
        <v>1.3316326530612268</v>
      </c>
      <c r="U4296" s="21">
        <f t="shared" si="1780"/>
        <v>0</v>
      </c>
      <c r="W4296" s="5">
        <f t="shared" si="1781"/>
        <v>0.68965517241379004</v>
      </c>
      <c r="X4296" s="4">
        <f t="shared" si="1782"/>
        <v>-0.40816326530612135</v>
      </c>
      <c r="AE4296" s="4">
        <f t="shared" si="1783"/>
        <v>-1.0978184377199114</v>
      </c>
      <c r="AJ4296" s="3">
        <f t="shared" si="1784"/>
        <v>3.5010940919038225E-2</v>
      </c>
      <c r="AK4296" s="3">
        <f t="shared" si="1785"/>
        <v>3.5010940919038225E-2</v>
      </c>
      <c r="AL4296" s="26">
        <f t="shared" si="1786"/>
        <v>1.3316326530612268</v>
      </c>
      <c r="AM4296" s="26">
        <f ca="1">IF(RAND()&lt;J4296,H4296*F4296,I4296*G4296)-1</f>
        <v>0.68965517241379004</v>
      </c>
      <c r="AN4296" s="26">
        <f ca="1">IF(RAND()&lt;(J4296+(2*F4296-1)*Sheet2!D$109),H4296*F4296,I4296*G4296)-1</f>
        <v>0.68965517241379004</v>
      </c>
      <c r="AO4296" s="3">
        <f t="shared" si="1766"/>
        <v>200709</v>
      </c>
    </row>
    <row r="4297" spans="1:41" x14ac:dyDescent="0.25">
      <c r="A4297" s="6">
        <v>39334</v>
      </c>
      <c r="B4297" s="1" t="s">
        <v>34</v>
      </c>
      <c r="C4297" s="1" t="s">
        <v>37</v>
      </c>
      <c r="D4297" s="1">
        <v>16</v>
      </c>
      <c r="E4297" s="1">
        <v>13</v>
      </c>
      <c r="F4297">
        <f t="shared" si="1767"/>
        <v>1</v>
      </c>
      <c r="G4297">
        <f t="shared" si="1768"/>
        <v>0</v>
      </c>
      <c r="H4297" s="4">
        <v>1.5714285714285698</v>
      </c>
      <c r="I4297" s="4">
        <v>2.5499999999999998</v>
      </c>
      <c r="J4297" s="4">
        <f t="shared" si="1769"/>
        <v>0.63636363636363702</v>
      </c>
      <c r="K4297" s="4">
        <f t="shared" si="1770"/>
        <v>0.39215686274509809</v>
      </c>
      <c r="L4297" s="17">
        <f t="shared" si="1771"/>
        <v>0.60636363636363699</v>
      </c>
      <c r="M4297" s="17">
        <f t="shared" si="1772"/>
        <v>0.42215686274509812</v>
      </c>
      <c r="N4297" s="34">
        <f t="shared" si="1773"/>
        <v>1.6491754122938513</v>
      </c>
      <c r="O4297" s="12">
        <f t="shared" si="1774"/>
        <v>2.368787738039944</v>
      </c>
      <c r="P4297" s="4">
        <f t="shared" si="1775"/>
        <v>200709</v>
      </c>
      <c r="Q4297" s="17">
        <f t="shared" si="1776"/>
        <v>1.5714285714285698</v>
      </c>
      <c r="R4297" s="17">
        <f t="shared" si="1777"/>
        <v>-2.3951612903225854</v>
      </c>
      <c r="S4297" s="16">
        <f t="shared" si="1778"/>
        <v>-0.82373271889401556</v>
      </c>
      <c r="T4297" s="5">
        <f t="shared" si="1779"/>
        <v>1.6227272727272744</v>
      </c>
      <c r="U4297" s="21">
        <f t="shared" si="1780"/>
        <v>0</v>
      </c>
      <c r="W4297" s="5">
        <f t="shared" si="1781"/>
        <v>0.57142857142856984</v>
      </c>
      <c r="X4297" s="4">
        <f t="shared" si="1782"/>
        <v>-0.36363636363636298</v>
      </c>
      <c r="AE4297" s="4">
        <f t="shared" si="1783"/>
        <v>-0.93506493506493282</v>
      </c>
      <c r="AJ4297" s="3">
        <f t="shared" si="1784"/>
        <v>2.7729636048527628E-2</v>
      </c>
      <c r="AK4297" s="3">
        <f t="shared" si="1785"/>
        <v>2.7729636048527406E-2</v>
      </c>
      <c r="AL4297" s="26">
        <f t="shared" si="1786"/>
        <v>1.6227272727272744</v>
      </c>
      <c r="AM4297" s="26">
        <f ca="1">IF(RAND()&lt;J4297,H4297*F4297,I4297*G4297)-1</f>
        <v>0.57142857142856984</v>
      </c>
      <c r="AN4297" s="26">
        <f ca="1">IF(RAND()&lt;(J4297+(2*F4297-1)*Sheet2!D$109),H4297*F4297,I4297*G4297)-1</f>
        <v>0.57142857142856984</v>
      </c>
      <c r="AO4297" s="3">
        <f t="shared" si="1766"/>
        <v>200709</v>
      </c>
    </row>
    <row r="4298" spans="1:41" x14ac:dyDescent="0.25">
      <c r="A4298" s="6">
        <v>39334</v>
      </c>
      <c r="B4298" s="1" t="s">
        <v>45</v>
      </c>
      <c r="C4298" s="1" t="s">
        <v>26</v>
      </c>
      <c r="D4298" s="1">
        <v>13</v>
      </c>
      <c r="E4298" s="1">
        <v>27</v>
      </c>
      <c r="F4298">
        <f t="shared" si="1767"/>
        <v>0</v>
      </c>
      <c r="G4298">
        <f t="shared" si="1768"/>
        <v>1</v>
      </c>
      <c r="H4298" s="4">
        <v>1.8</v>
      </c>
      <c r="I4298" s="4">
        <v>2.0499999999999998</v>
      </c>
      <c r="J4298" s="4">
        <f t="shared" si="1769"/>
        <v>0.55555555555555558</v>
      </c>
      <c r="K4298" s="4">
        <f t="shared" si="1770"/>
        <v>0.48780487804878053</v>
      </c>
      <c r="L4298" s="17">
        <f t="shared" si="1771"/>
        <v>0.58555555555555561</v>
      </c>
      <c r="M4298" s="17">
        <f t="shared" si="1772"/>
        <v>0.45780487804878056</v>
      </c>
      <c r="N4298" s="34">
        <f t="shared" si="1773"/>
        <v>1.7077798861480074</v>
      </c>
      <c r="O4298" s="12">
        <f t="shared" si="1774"/>
        <v>2.1843367075119868</v>
      </c>
      <c r="P4298" s="4">
        <f t="shared" si="1775"/>
        <v>200709</v>
      </c>
      <c r="Q4298" s="17">
        <f t="shared" si="1776"/>
        <v>0.87804878048780499</v>
      </c>
      <c r="R4298" s="17">
        <f t="shared" si="1777"/>
        <v>-2.2023809523809526</v>
      </c>
      <c r="S4298" s="16">
        <f t="shared" si="1778"/>
        <v>-1.3243321718931476</v>
      </c>
      <c r="T4298" s="5">
        <f t="shared" si="1779"/>
        <v>1.1388888888888888</v>
      </c>
      <c r="U4298" s="21">
        <f t="shared" si="1780"/>
        <v>0</v>
      </c>
      <c r="W4298" s="5">
        <f t="shared" si="1781"/>
        <v>-1</v>
      </c>
      <c r="X4298" s="4">
        <f t="shared" si="1782"/>
        <v>-1</v>
      </c>
      <c r="AE4298" s="4">
        <f t="shared" si="1783"/>
        <v>-1.2444444444444442</v>
      </c>
      <c r="AJ4298" s="3">
        <f t="shared" si="1784"/>
        <v>4.1558441558441461E-2</v>
      </c>
      <c r="AK4298" s="3">
        <f t="shared" si="1785"/>
        <v>4.1558441558441683E-2</v>
      </c>
      <c r="AL4298" s="26">
        <f t="shared" si="1786"/>
        <v>1.1388888888888888</v>
      </c>
      <c r="AM4298" s="26">
        <f ca="1">IF(RAND()&lt;J4298,H4298*F4298,I4298*G4298)-1</f>
        <v>1.0499999999999998</v>
      </c>
      <c r="AN4298" s="26">
        <f ca="1">IF(RAND()&lt;(J4298+(2*F4298-1)*Sheet2!D$109),H4298*F4298,I4298*G4298)-1</f>
        <v>1.0499999999999998</v>
      </c>
      <c r="AO4298" s="3">
        <f t="shared" si="1766"/>
        <v>200709</v>
      </c>
    </row>
    <row r="4299" spans="1:41" x14ac:dyDescent="0.25">
      <c r="A4299" s="6">
        <v>39334</v>
      </c>
      <c r="B4299" s="1" t="s">
        <v>47</v>
      </c>
      <c r="C4299" s="1" t="s">
        <v>25</v>
      </c>
      <c r="D4299" s="1">
        <v>20</v>
      </c>
      <c r="E4299" s="1">
        <v>6</v>
      </c>
      <c r="F4299">
        <f t="shared" si="1767"/>
        <v>1</v>
      </c>
      <c r="G4299">
        <f t="shared" si="1768"/>
        <v>0</v>
      </c>
      <c r="H4299" s="4">
        <v>1.3333333333333299</v>
      </c>
      <c r="I4299" s="4">
        <v>3.3</v>
      </c>
      <c r="J4299" s="4">
        <f t="shared" si="1769"/>
        <v>0.75000000000000189</v>
      </c>
      <c r="K4299" s="4">
        <f t="shared" si="1770"/>
        <v>0.30303030303030304</v>
      </c>
      <c r="L4299" s="17">
        <f t="shared" si="1771"/>
        <v>0.72000000000000186</v>
      </c>
      <c r="M4299" s="17">
        <f t="shared" si="1772"/>
        <v>0.33303030303030301</v>
      </c>
      <c r="N4299" s="34">
        <f t="shared" si="1773"/>
        <v>1.3888888888888853</v>
      </c>
      <c r="O4299" s="12">
        <f t="shared" si="1774"/>
        <v>3.002729754322111</v>
      </c>
      <c r="P4299" s="4">
        <f t="shared" si="1775"/>
        <v>200709</v>
      </c>
      <c r="Q4299" s="17">
        <f t="shared" si="1776"/>
        <v>1.3333333333333299</v>
      </c>
      <c r="R4299" s="17">
        <f t="shared" si="1777"/>
        <v>-3.434782608695683</v>
      </c>
      <c r="S4299" s="16">
        <f t="shared" si="1778"/>
        <v>-2.101449275362353</v>
      </c>
      <c r="T4299" s="5">
        <f t="shared" si="1779"/>
        <v>2.4750000000000063</v>
      </c>
      <c r="U4299" s="21">
        <f t="shared" si="1780"/>
        <v>0</v>
      </c>
      <c r="W4299" s="5">
        <f t="shared" si="1781"/>
        <v>0.33333333333332993</v>
      </c>
      <c r="X4299" s="4">
        <f t="shared" si="1782"/>
        <v>-0.24999999999999811</v>
      </c>
      <c r="AE4299" s="4">
        <f t="shared" si="1783"/>
        <v>-0.58333333333332804</v>
      </c>
      <c r="AJ4299" s="3">
        <f t="shared" si="1784"/>
        <v>5.0359712230217402E-2</v>
      </c>
      <c r="AK4299" s="3">
        <f t="shared" si="1785"/>
        <v>5.0359712230217513E-2</v>
      </c>
      <c r="AL4299" s="26">
        <f t="shared" si="1786"/>
        <v>2.4750000000000063</v>
      </c>
      <c r="AM4299" s="26">
        <f ca="1">IF(RAND()&lt;J4299,H4299*F4299,I4299*G4299)-1</f>
        <v>0.33333333333332993</v>
      </c>
      <c r="AN4299" s="26">
        <f ca="1">IF(RAND()&lt;(J4299+(2*F4299-1)*Sheet2!D$109),H4299*F4299,I4299*G4299)-1</f>
        <v>-1</v>
      </c>
      <c r="AO4299" s="3">
        <f t="shared" si="1766"/>
        <v>200709</v>
      </c>
    </row>
    <row r="4300" spans="1:41" x14ac:dyDescent="0.25">
      <c r="A4300" s="6">
        <v>39334</v>
      </c>
      <c r="B4300" s="1" t="s">
        <v>50</v>
      </c>
      <c r="C4300" s="1" t="s">
        <v>31</v>
      </c>
      <c r="D4300" s="1">
        <v>14</v>
      </c>
      <c r="E4300" s="1">
        <v>3</v>
      </c>
      <c r="F4300">
        <f t="shared" si="1767"/>
        <v>1</v>
      </c>
      <c r="G4300">
        <f t="shared" si="1768"/>
        <v>0</v>
      </c>
      <c r="H4300" s="4">
        <v>1.3030303030303001</v>
      </c>
      <c r="I4300" s="4">
        <v>3.7</v>
      </c>
      <c r="J4300" s="4">
        <f t="shared" si="1769"/>
        <v>0.76744186046511798</v>
      </c>
      <c r="K4300" s="4">
        <f t="shared" si="1770"/>
        <v>0.27027027027027023</v>
      </c>
      <c r="L4300" s="17">
        <f t="shared" si="1771"/>
        <v>0.73744186046511795</v>
      </c>
      <c r="M4300" s="17">
        <f t="shared" si="1772"/>
        <v>0.3002702702702702</v>
      </c>
      <c r="N4300" s="34">
        <f t="shared" si="1773"/>
        <v>1.3560391043834721</v>
      </c>
      <c r="O4300" s="12">
        <f t="shared" si="1774"/>
        <v>3.3303330333033312</v>
      </c>
      <c r="P4300" s="4">
        <f t="shared" si="1775"/>
        <v>200709</v>
      </c>
      <c r="Q4300" s="17">
        <f t="shared" si="1776"/>
        <v>1.3030303030303001</v>
      </c>
      <c r="R4300" s="17">
        <f t="shared" si="1777"/>
        <v>-3.670370370370402</v>
      </c>
      <c r="S4300" s="16">
        <f t="shared" si="1778"/>
        <v>-2.3673400673401019</v>
      </c>
      <c r="T4300" s="5">
        <f t="shared" si="1779"/>
        <v>2.8395348837209369</v>
      </c>
      <c r="U4300" s="21">
        <f t="shared" si="1780"/>
        <v>0</v>
      </c>
      <c r="W4300" s="5">
        <f t="shared" si="1781"/>
        <v>0.3030303030303001</v>
      </c>
      <c r="X4300" s="4">
        <f t="shared" si="1782"/>
        <v>-0.23255813953488202</v>
      </c>
      <c r="AE4300" s="4">
        <f t="shared" si="1783"/>
        <v>-0.53558844256518212</v>
      </c>
      <c r="AJ4300" s="3">
        <f t="shared" si="1784"/>
        <v>3.6341611144762309E-2</v>
      </c>
      <c r="AK4300" s="3">
        <f t="shared" si="1785"/>
        <v>3.6341611144762198E-2</v>
      </c>
      <c r="AL4300" s="26">
        <f t="shared" si="1786"/>
        <v>2.8395348837209369</v>
      </c>
      <c r="AM4300" s="26">
        <f ca="1">IF(RAND()&lt;J4300,H4300*F4300,I4300*G4300)-1</f>
        <v>0.3030303030303001</v>
      </c>
      <c r="AN4300" s="26">
        <f ca="1">IF(RAND()&lt;(J4300+(2*F4300-1)*Sheet2!D$109),H4300*F4300,I4300*G4300)-1</f>
        <v>0.3030303030303001</v>
      </c>
      <c r="AO4300" s="3">
        <f t="shared" si="1766"/>
        <v>200709</v>
      </c>
    </row>
    <row r="4301" spans="1:41" x14ac:dyDescent="0.25">
      <c r="A4301" s="6">
        <v>39334</v>
      </c>
      <c r="B4301" s="1" t="s">
        <v>40</v>
      </c>
      <c r="C4301" s="1" t="s">
        <v>19</v>
      </c>
      <c r="D4301" s="1">
        <v>21</v>
      </c>
      <c r="E4301" s="1">
        <v>36</v>
      </c>
      <c r="F4301">
        <f t="shared" si="1767"/>
        <v>0</v>
      </c>
      <c r="G4301">
        <f t="shared" si="1768"/>
        <v>1</v>
      </c>
      <c r="H4301" s="4">
        <v>1.6451612903225801</v>
      </c>
      <c r="I4301" s="4">
        <v>2.35</v>
      </c>
      <c r="J4301" s="4">
        <f t="shared" si="1769"/>
        <v>0.60784313725490213</v>
      </c>
      <c r="K4301" s="4">
        <f t="shared" si="1770"/>
        <v>0.42553191489361702</v>
      </c>
      <c r="L4301" s="17">
        <f t="shared" si="1771"/>
        <v>0.63784313725490216</v>
      </c>
      <c r="M4301" s="17">
        <f t="shared" si="1772"/>
        <v>0.39553191489361705</v>
      </c>
      <c r="N4301" s="34">
        <f t="shared" si="1773"/>
        <v>1.5677835843836454</v>
      </c>
      <c r="O4301" s="12">
        <f t="shared" si="1774"/>
        <v>2.5282409897794511</v>
      </c>
      <c r="P4301" s="4">
        <f t="shared" si="1775"/>
        <v>200709</v>
      </c>
      <c r="Q4301" s="17">
        <f t="shared" si="1776"/>
        <v>0.70006863417982124</v>
      </c>
      <c r="R4301" s="17">
        <f t="shared" si="1777"/>
        <v>-2.2907407407407421</v>
      </c>
      <c r="S4301" s="16">
        <f t="shared" si="1778"/>
        <v>-1.5906721065609208</v>
      </c>
      <c r="T4301" s="5">
        <f t="shared" si="1779"/>
        <v>1.4284313725490201</v>
      </c>
      <c r="U4301" s="21">
        <f t="shared" si="1780"/>
        <v>0</v>
      </c>
      <c r="W4301" s="5">
        <f t="shared" si="1781"/>
        <v>-1</v>
      </c>
      <c r="X4301" s="4">
        <f t="shared" si="1782"/>
        <v>-1</v>
      </c>
      <c r="AE4301" s="4">
        <f t="shared" si="1783"/>
        <v>-1.0373181530676781</v>
      </c>
      <c r="AJ4301" s="3">
        <f t="shared" si="1784"/>
        <v>3.2297133629390573E-2</v>
      </c>
      <c r="AK4301" s="3">
        <f t="shared" si="1785"/>
        <v>3.2297133629390573E-2</v>
      </c>
      <c r="AL4301" s="26">
        <f t="shared" si="1786"/>
        <v>1.4284313725490201</v>
      </c>
      <c r="AM4301" s="26">
        <f ca="1">IF(RAND()&lt;J4301,H4301*F4301,I4301*G4301)-1</f>
        <v>1.35</v>
      </c>
      <c r="AN4301" s="26">
        <f ca="1">IF(RAND()&lt;(J4301+(2*F4301-1)*Sheet2!D$109),H4301*F4301,I4301*G4301)-1</f>
        <v>-1</v>
      </c>
      <c r="AO4301" s="3">
        <f t="shared" si="1766"/>
        <v>200709</v>
      </c>
    </row>
    <row r="4302" spans="1:41" x14ac:dyDescent="0.25">
      <c r="A4302" s="6">
        <v>39334</v>
      </c>
      <c r="B4302" s="1" t="s">
        <v>39</v>
      </c>
      <c r="C4302" s="1" t="s">
        <v>38</v>
      </c>
      <c r="D4302" s="1">
        <v>14</v>
      </c>
      <c r="E4302" s="1">
        <v>38</v>
      </c>
      <c r="F4302">
        <f t="shared" si="1767"/>
        <v>0</v>
      </c>
      <c r="G4302">
        <f t="shared" si="1768"/>
        <v>1</v>
      </c>
      <c r="H4302" s="4">
        <v>3.4</v>
      </c>
      <c r="I4302" s="4">
        <v>1.3333333333333299</v>
      </c>
      <c r="J4302" s="4">
        <f t="shared" si="1769"/>
        <v>0.29411764705882354</v>
      </c>
      <c r="K4302" s="4">
        <f t="shared" si="1770"/>
        <v>0.75000000000000189</v>
      </c>
      <c r="L4302" s="17">
        <f t="shared" si="1771"/>
        <v>0.32411764705882351</v>
      </c>
      <c r="M4302" s="17">
        <f t="shared" si="1772"/>
        <v>0.72000000000000186</v>
      </c>
      <c r="N4302" s="34">
        <f t="shared" si="1773"/>
        <v>3.0852994555353903</v>
      </c>
      <c r="O4302" s="12">
        <f t="shared" si="1774"/>
        <v>1.3888888888888853</v>
      </c>
      <c r="P4302" s="4">
        <f t="shared" si="1775"/>
        <v>200709</v>
      </c>
      <c r="Q4302" s="17">
        <f t="shared" si="1776"/>
        <v>2.5500000000000065</v>
      </c>
      <c r="R4302" s="17">
        <f t="shared" si="1777"/>
        <v>-3.4166666666666972</v>
      </c>
      <c r="S4302" s="16">
        <f t="shared" si="1778"/>
        <v>-0.86666666666669068</v>
      </c>
      <c r="T4302" s="5">
        <f t="shared" si="1779"/>
        <v>0.39215686274509703</v>
      </c>
      <c r="U4302" s="21">
        <f t="shared" si="1780"/>
        <v>0</v>
      </c>
      <c r="W4302" s="5">
        <f t="shared" si="1781"/>
        <v>-1</v>
      </c>
      <c r="X4302" s="4">
        <f t="shared" si="1782"/>
        <v>-1</v>
      </c>
      <c r="AE4302" s="4">
        <f t="shared" si="1783"/>
        <v>-3.1058823529411765</v>
      </c>
      <c r="AJ4302" s="3">
        <f t="shared" si="1784"/>
        <v>4.2253521126762283E-2</v>
      </c>
      <c r="AK4302" s="3">
        <f t="shared" si="1785"/>
        <v>4.2253521126762283E-2</v>
      </c>
      <c r="AL4302" s="26">
        <f t="shared" si="1786"/>
        <v>0.39215686274509703</v>
      </c>
      <c r="AM4302" s="26">
        <f ca="1">IF(RAND()&lt;J4302,H4302*F4302,I4302*G4302)-1</f>
        <v>0.33333333333332993</v>
      </c>
      <c r="AN4302" s="26">
        <f ca="1">IF(RAND()&lt;(J4302+(2*F4302-1)*Sheet2!D$109),H4302*F4302,I4302*G4302)-1</f>
        <v>-1</v>
      </c>
      <c r="AO4302" s="3">
        <f t="shared" si="1766"/>
        <v>200709</v>
      </c>
    </row>
    <row r="4303" spans="1:41" x14ac:dyDescent="0.25">
      <c r="A4303" s="6">
        <v>39334</v>
      </c>
      <c r="B4303" s="1" t="s">
        <v>46</v>
      </c>
      <c r="C4303" s="1" t="s">
        <v>27</v>
      </c>
      <c r="D4303" s="1">
        <v>24</v>
      </c>
      <c r="E4303" s="1">
        <v>3</v>
      </c>
      <c r="F4303">
        <f t="shared" si="1767"/>
        <v>1</v>
      </c>
      <c r="G4303">
        <f t="shared" si="1768"/>
        <v>0</v>
      </c>
      <c r="H4303" s="4">
        <v>1.625</v>
      </c>
      <c r="I4303" s="4">
        <v>2.4</v>
      </c>
      <c r="J4303" s="4">
        <f t="shared" si="1769"/>
        <v>0.61538461538461542</v>
      </c>
      <c r="K4303" s="4">
        <f t="shared" si="1770"/>
        <v>0.41666666666666669</v>
      </c>
      <c r="L4303" s="17">
        <f t="shared" si="1771"/>
        <v>0.58538461538461539</v>
      </c>
      <c r="M4303" s="17">
        <f t="shared" si="1772"/>
        <v>0.44666666666666666</v>
      </c>
      <c r="N4303" s="34">
        <f t="shared" si="1773"/>
        <v>1.7082785808147174</v>
      </c>
      <c r="O4303" s="12">
        <f t="shared" si="1774"/>
        <v>2.238805970149254</v>
      </c>
      <c r="P4303" s="4">
        <f t="shared" si="1775"/>
        <v>200709</v>
      </c>
      <c r="Q4303" s="17">
        <f t="shared" si="1776"/>
        <v>1.625</v>
      </c>
      <c r="R4303" s="17">
        <f t="shared" si="1777"/>
        <v>-2.3142857142857145</v>
      </c>
      <c r="S4303" s="16">
        <f t="shared" si="1778"/>
        <v>-0.6892857142857145</v>
      </c>
      <c r="T4303" s="5">
        <f t="shared" si="1779"/>
        <v>1.4769230769230768</v>
      </c>
      <c r="U4303" s="21">
        <f t="shared" si="1780"/>
        <v>0</v>
      </c>
      <c r="W4303" s="5">
        <f t="shared" si="1781"/>
        <v>0.625</v>
      </c>
      <c r="X4303" s="4">
        <f t="shared" si="1782"/>
        <v>-0.38461538461538458</v>
      </c>
      <c r="AE4303" s="4">
        <f t="shared" si="1783"/>
        <v>-1.0096153846153846</v>
      </c>
      <c r="AJ4303" s="3">
        <f t="shared" si="1784"/>
        <v>3.1055900621118071E-2</v>
      </c>
      <c r="AK4303" s="3">
        <f t="shared" si="1785"/>
        <v>3.1055900621118071E-2</v>
      </c>
      <c r="AL4303" s="26">
        <f t="shared" si="1786"/>
        <v>1.4769230769230768</v>
      </c>
      <c r="AM4303" s="26">
        <f ca="1">IF(RAND()&lt;J4303,H4303*F4303,I4303*G4303)-1</f>
        <v>-1</v>
      </c>
      <c r="AN4303" s="26">
        <f ca="1">IF(RAND()&lt;(J4303+(2*F4303-1)*Sheet2!D$109),H4303*F4303,I4303*G4303)-1</f>
        <v>0.625</v>
      </c>
      <c r="AO4303" s="3">
        <f t="shared" si="1766"/>
        <v>200709</v>
      </c>
    </row>
    <row r="4304" spans="1:41" x14ac:dyDescent="0.25">
      <c r="A4304" s="6">
        <v>39334</v>
      </c>
      <c r="B4304" s="1" t="s">
        <v>42</v>
      </c>
      <c r="C4304" s="1" t="s">
        <v>36</v>
      </c>
      <c r="D4304" s="1">
        <v>10</v>
      </c>
      <c r="E4304" s="1">
        <v>13</v>
      </c>
      <c r="F4304">
        <f t="shared" si="1767"/>
        <v>0</v>
      </c>
      <c r="G4304">
        <f t="shared" si="1768"/>
        <v>1</v>
      </c>
      <c r="H4304" s="4">
        <v>1.2564102564102599</v>
      </c>
      <c r="I4304" s="4">
        <v>4.0999999999999996</v>
      </c>
      <c r="J4304" s="4">
        <f t="shared" si="1769"/>
        <v>0.79591836734693655</v>
      </c>
      <c r="K4304" s="4">
        <f t="shared" si="1770"/>
        <v>0.24390243902439027</v>
      </c>
      <c r="L4304" s="17">
        <f t="shared" si="1771"/>
        <v>0.82591836734693658</v>
      </c>
      <c r="M4304" s="17">
        <f t="shared" si="1772"/>
        <v>0.21390243902439027</v>
      </c>
      <c r="N4304" s="34">
        <f t="shared" si="1773"/>
        <v>1.2107734124042533</v>
      </c>
      <c r="O4304" s="12">
        <f t="shared" si="1774"/>
        <v>4.6750285062713788</v>
      </c>
      <c r="P4304" s="4">
        <f t="shared" si="1775"/>
        <v>200709</v>
      </c>
      <c r="Q4304" s="17">
        <f t="shared" si="1776"/>
        <v>0.30644152595372198</v>
      </c>
      <c r="R4304" s="17">
        <f t="shared" si="1777"/>
        <v>-4.2225806451612362</v>
      </c>
      <c r="S4304" s="16">
        <f t="shared" si="1778"/>
        <v>-3.9161391192075143</v>
      </c>
      <c r="T4304" s="5">
        <f t="shared" si="1779"/>
        <v>3.2632653061224395</v>
      </c>
      <c r="U4304" s="21">
        <f t="shared" si="1780"/>
        <v>0</v>
      </c>
      <c r="W4304" s="5">
        <f t="shared" si="1781"/>
        <v>-1</v>
      </c>
      <c r="X4304" s="4">
        <f t="shared" si="1782"/>
        <v>-1</v>
      </c>
      <c r="AE4304" s="4">
        <f t="shared" si="1783"/>
        <v>-0.46049188906332339</v>
      </c>
      <c r="AJ4304" s="3">
        <f t="shared" si="1784"/>
        <v>3.8295835327906147E-2</v>
      </c>
      <c r="AK4304" s="3">
        <f t="shared" si="1785"/>
        <v>3.8295835327906147E-2</v>
      </c>
      <c r="AL4304" s="26">
        <f t="shared" si="1786"/>
        <v>3.2632653061224395</v>
      </c>
      <c r="AM4304" s="26">
        <f ca="1">IF(RAND()&lt;J4304,H4304*F4304,I4304*G4304)-1</f>
        <v>-1</v>
      </c>
      <c r="AN4304" s="26">
        <f ca="1">IF(RAND()&lt;(J4304+(2*F4304-1)*Sheet2!D$109),H4304*F4304,I4304*G4304)-1</f>
        <v>-1</v>
      </c>
      <c r="AO4304" s="3">
        <f t="shared" si="1766"/>
        <v>200709</v>
      </c>
    </row>
    <row r="4305" spans="1:41" x14ac:dyDescent="0.25">
      <c r="A4305" s="6">
        <v>39334</v>
      </c>
      <c r="B4305" s="1" t="s">
        <v>33</v>
      </c>
      <c r="C4305" s="1" t="s">
        <v>35</v>
      </c>
      <c r="D4305" s="1">
        <v>20</v>
      </c>
      <c r="E4305" s="1">
        <v>3</v>
      </c>
      <c r="F4305">
        <f t="shared" si="1767"/>
        <v>1</v>
      </c>
      <c r="G4305">
        <f t="shared" si="1768"/>
        <v>0</v>
      </c>
      <c r="H4305" s="4">
        <v>1.55555555555556</v>
      </c>
      <c r="I4305" s="4">
        <v>2.6</v>
      </c>
      <c r="J4305" s="4">
        <f t="shared" si="1769"/>
        <v>0.64285714285714102</v>
      </c>
      <c r="K4305" s="4">
        <f t="shared" si="1770"/>
        <v>0.38461538461538458</v>
      </c>
      <c r="L4305" s="17">
        <f t="shared" si="1771"/>
        <v>0.61285714285714099</v>
      </c>
      <c r="M4305" s="17">
        <f t="shared" si="1772"/>
        <v>0.41461538461538461</v>
      </c>
      <c r="N4305" s="34">
        <f t="shared" si="1773"/>
        <v>1.6317016317016366</v>
      </c>
      <c r="O4305" s="12">
        <f t="shared" si="1774"/>
        <v>2.4118738404452689</v>
      </c>
      <c r="P4305" s="4">
        <f t="shared" si="1775"/>
        <v>200709</v>
      </c>
      <c r="Q4305" s="17">
        <f t="shared" si="1776"/>
        <v>1.55555555555556</v>
      </c>
      <c r="R4305" s="17">
        <f t="shared" si="1777"/>
        <v>-2.4249999999999856</v>
      </c>
      <c r="S4305" s="16">
        <f t="shared" si="1778"/>
        <v>-0.86944444444442559</v>
      </c>
      <c r="T4305" s="5">
        <f t="shared" si="1779"/>
        <v>1.6714285714285666</v>
      </c>
      <c r="U4305" s="21">
        <f t="shared" si="1780"/>
        <v>0</v>
      </c>
      <c r="W4305" s="5">
        <f t="shared" si="1781"/>
        <v>0.55555555555556002</v>
      </c>
      <c r="X4305" s="4">
        <f t="shared" si="1782"/>
        <v>-0.35714285714285898</v>
      </c>
      <c r="AE4305" s="4">
        <f t="shared" si="1783"/>
        <v>-0.912698412698419</v>
      </c>
      <c r="AJ4305" s="3">
        <f t="shared" si="1784"/>
        <v>2.6737967914436833E-2</v>
      </c>
      <c r="AK4305" s="3">
        <f t="shared" si="1785"/>
        <v>2.6737967914436722E-2</v>
      </c>
      <c r="AL4305" s="26">
        <f t="shared" si="1786"/>
        <v>1.6714285714285666</v>
      </c>
      <c r="AM4305" s="26">
        <f ca="1">IF(RAND()&lt;J4305,H4305*F4305,I4305*G4305)-1</f>
        <v>-1</v>
      </c>
      <c r="AN4305" s="26">
        <f ca="1">IF(RAND()&lt;(J4305+(2*F4305-1)*Sheet2!D$109),H4305*F4305,I4305*G4305)-1</f>
        <v>0.55555555555556002</v>
      </c>
      <c r="AO4305" s="3">
        <f t="shared" si="1766"/>
        <v>200709</v>
      </c>
    </row>
    <row r="4306" spans="1:41" x14ac:dyDescent="0.25">
      <c r="A4306" s="6">
        <v>39334</v>
      </c>
      <c r="B4306" s="1" t="s">
        <v>48</v>
      </c>
      <c r="C4306" s="1" t="s">
        <v>41</v>
      </c>
      <c r="D4306" s="1">
        <v>16</v>
      </c>
      <c r="E4306" s="1">
        <v>13</v>
      </c>
      <c r="F4306">
        <f t="shared" si="1767"/>
        <v>1</v>
      </c>
      <c r="G4306">
        <f t="shared" si="1768"/>
        <v>0</v>
      </c>
      <c r="H4306" s="4">
        <v>2.6</v>
      </c>
      <c r="I4306" s="4">
        <v>1.55555555555556</v>
      </c>
      <c r="J4306" s="4">
        <f t="shared" si="1769"/>
        <v>0.38461538461538458</v>
      </c>
      <c r="K4306" s="4">
        <f t="shared" si="1770"/>
        <v>0.64285714285714102</v>
      </c>
      <c r="L4306" s="17">
        <f t="shared" si="1771"/>
        <v>0.35461538461538455</v>
      </c>
      <c r="M4306" s="17">
        <f t="shared" si="1772"/>
        <v>0.67285714285714104</v>
      </c>
      <c r="N4306" s="34">
        <f t="shared" si="1773"/>
        <v>2.8199566160520613</v>
      </c>
      <c r="O4306" s="12">
        <f t="shared" si="1774"/>
        <v>1.486199575371554</v>
      </c>
      <c r="P4306" s="4">
        <f t="shared" si="1775"/>
        <v>200709</v>
      </c>
      <c r="Q4306" s="17">
        <f t="shared" si="1776"/>
        <v>2.6</v>
      </c>
      <c r="R4306" s="17">
        <f t="shared" si="1777"/>
        <v>-2.4249999999999856</v>
      </c>
      <c r="S4306" s="16">
        <f t="shared" si="1778"/>
        <v>0.17500000000001448</v>
      </c>
      <c r="T4306" s="5">
        <f t="shared" si="1779"/>
        <v>0.59829059829059994</v>
      </c>
      <c r="U4306" s="21">
        <f t="shared" si="1780"/>
        <v>0</v>
      </c>
      <c r="W4306" s="5">
        <f t="shared" si="1781"/>
        <v>1.6</v>
      </c>
      <c r="X4306" s="4">
        <f t="shared" si="1782"/>
        <v>-0.61538461538461542</v>
      </c>
      <c r="AE4306" s="4">
        <f t="shared" si="1783"/>
        <v>-2.2153846153846155</v>
      </c>
      <c r="AJ4306" s="3">
        <f t="shared" si="1784"/>
        <v>2.6737967914436833E-2</v>
      </c>
      <c r="AK4306" s="3">
        <f t="shared" si="1785"/>
        <v>2.6737967914436611E-2</v>
      </c>
      <c r="AL4306" s="26">
        <f t="shared" si="1786"/>
        <v>0.59829059829059994</v>
      </c>
      <c r="AM4306" s="26">
        <f ca="1">IF(RAND()&lt;J4306,H4306*F4306,I4306*G4306)-1</f>
        <v>-1</v>
      </c>
      <c r="AN4306" s="26">
        <f ca="1">IF(RAND()&lt;(J4306+(2*F4306-1)*Sheet2!D$109),H4306*F4306,I4306*G4306)-1</f>
        <v>-1</v>
      </c>
      <c r="AO4306" s="3">
        <f t="shared" si="1766"/>
        <v>200709</v>
      </c>
    </row>
    <row r="4307" spans="1:41" x14ac:dyDescent="0.25">
      <c r="A4307" s="6">
        <v>39334</v>
      </c>
      <c r="B4307" s="1" t="s">
        <v>23</v>
      </c>
      <c r="C4307" s="1" t="s">
        <v>20</v>
      </c>
      <c r="D4307" s="1">
        <v>45</v>
      </c>
      <c r="E4307" s="1">
        <v>35</v>
      </c>
      <c r="F4307">
        <f t="shared" si="1767"/>
        <v>1</v>
      </c>
      <c r="G4307">
        <f t="shared" si="1768"/>
        <v>0</v>
      </c>
      <c r="H4307" s="4">
        <v>1.3333333333333299</v>
      </c>
      <c r="I4307" s="4">
        <v>3.5</v>
      </c>
      <c r="J4307" s="4">
        <f t="shared" si="1769"/>
        <v>0.75000000000000189</v>
      </c>
      <c r="K4307" s="4">
        <f t="shared" si="1770"/>
        <v>0.2857142857142857</v>
      </c>
      <c r="L4307" s="17">
        <f t="shared" si="1771"/>
        <v>0.72000000000000186</v>
      </c>
      <c r="M4307" s="17">
        <f t="shared" si="1772"/>
        <v>0.31571428571428573</v>
      </c>
      <c r="N4307" s="34">
        <f t="shared" si="1773"/>
        <v>1.3888888888888853</v>
      </c>
      <c r="O4307" s="12">
        <f t="shared" si="1774"/>
        <v>3.1674208144796379</v>
      </c>
      <c r="P4307" s="4">
        <f t="shared" si="1775"/>
        <v>200709</v>
      </c>
      <c r="Q4307" s="17">
        <f t="shared" si="1776"/>
        <v>1.3333333333333299</v>
      </c>
      <c r="R4307" s="17">
        <f t="shared" si="1777"/>
        <v>-3.4000000000000306</v>
      </c>
      <c r="S4307" s="16">
        <f t="shared" si="1778"/>
        <v>-2.0666666666667006</v>
      </c>
      <c r="T4307" s="5">
        <f t="shared" si="1779"/>
        <v>2.6250000000000067</v>
      </c>
      <c r="U4307" s="21">
        <f t="shared" si="1780"/>
        <v>0</v>
      </c>
      <c r="W4307" s="5">
        <f t="shared" si="1781"/>
        <v>0.33333333333332993</v>
      </c>
      <c r="X4307" s="4">
        <f t="shared" si="1782"/>
        <v>-0.24999999999999811</v>
      </c>
      <c r="AE4307" s="4">
        <f t="shared" si="1783"/>
        <v>-0.58333333333332804</v>
      </c>
      <c r="AJ4307" s="3">
        <f t="shared" si="1784"/>
        <v>3.4482758620691611E-2</v>
      </c>
      <c r="AK4307" s="3">
        <f t="shared" si="1785"/>
        <v>3.4482758620691278E-2</v>
      </c>
      <c r="AL4307" s="26">
        <f t="shared" si="1786"/>
        <v>2.6250000000000067</v>
      </c>
      <c r="AM4307" s="26">
        <f ca="1">IF(RAND()&lt;J4307,H4307*F4307,I4307*G4307)-1</f>
        <v>0.33333333333332993</v>
      </c>
      <c r="AN4307" s="26">
        <f ca="1">IF(RAND()&lt;(J4307+(2*F4307-1)*Sheet2!D$109),H4307*F4307,I4307*G4307)-1</f>
        <v>0.33333333333332993</v>
      </c>
      <c r="AO4307" s="3">
        <f t="shared" si="1766"/>
        <v>200709</v>
      </c>
    </row>
    <row r="4308" spans="1:41" x14ac:dyDescent="0.25">
      <c r="A4308" s="6">
        <v>39334</v>
      </c>
      <c r="B4308" s="1" t="s">
        <v>44</v>
      </c>
      <c r="C4308" s="1" t="s">
        <v>43</v>
      </c>
      <c r="D4308" s="1">
        <v>7</v>
      </c>
      <c r="E4308" s="1">
        <v>34</v>
      </c>
      <c r="F4308">
        <f t="shared" si="1767"/>
        <v>0</v>
      </c>
      <c r="G4308">
        <f t="shared" si="1768"/>
        <v>1</v>
      </c>
      <c r="H4308" s="4">
        <v>3.1</v>
      </c>
      <c r="I4308" s="4">
        <v>1.3846153846153799</v>
      </c>
      <c r="J4308" s="4">
        <f t="shared" si="1769"/>
        <v>0.32258064516129031</v>
      </c>
      <c r="K4308" s="4">
        <f t="shared" si="1770"/>
        <v>0.72222222222222465</v>
      </c>
      <c r="L4308" s="17">
        <f t="shared" si="1771"/>
        <v>0.35258064516129028</v>
      </c>
      <c r="M4308" s="17">
        <f t="shared" si="1772"/>
        <v>0.69222222222222463</v>
      </c>
      <c r="N4308" s="34">
        <f t="shared" si="1773"/>
        <v>2.8362305580969811</v>
      </c>
      <c r="O4308" s="12">
        <f t="shared" si="1774"/>
        <v>1.4446227929373947</v>
      </c>
      <c r="P4308" s="4">
        <f t="shared" si="1775"/>
        <v>200709</v>
      </c>
      <c r="Q4308" s="17">
        <f t="shared" si="1776"/>
        <v>2.2388888888888965</v>
      </c>
      <c r="R4308" s="17">
        <f t="shared" si="1777"/>
        <v>-3.0761904761905079</v>
      </c>
      <c r="S4308" s="16">
        <f t="shared" si="1778"/>
        <v>-0.83730158730161142</v>
      </c>
      <c r="T4308" s="5">
        <f t="shared" si="1779"/>
        <v>0.44665012406947741</v>
      </c>
      <c r="U4308" s="21">
        <f t="shared" si="1780"/>
        <v>0</v>
      </c>
      <c r="W4308" s="5">
        <f t="shared" si="1781"/>
        <v>-1</v>
      </c>
      <c r="X4308" s="4">
        <f t="shared" si="1782"/>
        <v>-1</v>
      </c>
      <c r="AE4308" s="4">
        <f t="shared" si="1783"/>
        <v>-2.7774193548387096</v>
      </c>
      <c r="AJ4308" s="3">
        <f t="shared" si="1784"/>
        <v>4.2881646655233863E-2</v>
      </c>
      <c r="AK4308" s="3">
        <f t="shared" si="1785"/>
        <v>4.288164665523353E-2</v>
      </c>
      <c r="AL4308" s="26">
        <f t="shared" si="1786"/>
        <v>0.44665012406947741</v>
      </c>
      <c r="AM4308" s="26">
        <f ca="1">IF(RAND()&lt;J4308,H4308*F4308,I4308*G4308)-1</f>
        <v>-1</v>
      </c>
      <c r="AN4308" s="26">
        <f ca="1">IF(RAND()&lt;(J4308+(2*F4308-1)*Sheet2!D$109),H4308*F4308,I4308*G4308)-1</f>
        <v>-1</v>
      </c>
      <c r="AO4308" s="3">
        <f t="shared" si="1766"/>
        <v>200709</v>
      </c>
    </row>
    <row r="4309" spans="1:41" x14ac:dyDescent="0.25">
      <c r="A4309" s="6">
        <v>39334</v>
      </c>
      <c r="B4309" s="1" t="s">
        <v>32</v>
      </c>
      <c r="C4309" s="1" t="s">
        <v>21</v>
      </c>
      <c r="D4309" s="1">
        <v>14</v>
      </c>
      <c r="E4309" s="1">
        <v>15</v>
      </c>
      <c r="F4309">
        <f t="shared" si="1767"/>
        <v>0</v>
      </c>
      <c r="G4309">
        <f t="shared" si="1768"/>
        <v>1</v>
      </c>
      <c r="H4309" s="4">
        <v>2.5</v>
      </c>
      <c r="I4309" s="4">
        <v>1.5882352941176499</v>
      </c>
      <c r="J4309" s="4">
        <f t="shared" si="1769"/>
        <v>0.4</v>
      </c>
      <c r="K4309" s="4">
        <f t="shared" si="1770"/>
        <v>0.62962962962962854</v>
      </c>
      <c r="L4309" s="17">
        <f t="shared" si="1771"/>
        <v>0.43000000000000005</v>
      </c>
      <c r="M4309" s="17">
        <f t="shared" si="1772"/>
        <v>0.59962962962962851</v>
      </c>
      <c r="N4309" s="34">
        <f t="shared" si="1773"/>
        <v>2.3255813953488369</v>
      </c>
      <c r="O4309" s="12">
        <f t="shared" si="1774"/>
        <v>1.6676961087090827</v>
      </c>
      <c r="P4309" s="4">
        <f t="shared" si="1775"/>
        <v>200709</v>
      </c>
      <c r="Q4309" s="17">
        <f t="shared" si="1776"/>
        <v>1.5740740740740713</v>
      </c>
      <c r="R4309" s="17">
        <f t="shared" si="1777"/>
        <v>-2.3666666666666587</v>
      </c>
      <c r="S4309" s="16">
        <f t="shared" si="1778"/>
        <v>-0.79259259259258741</v>
      </c>
      <c r="T4309" s="5">
        <f t="shared" si="1779"/>
        <v>0.6352941176470599</v>
      </c>
      <c r="U4309" s="21">
        <f t="shared" si="1780"/>
        <v>0</v>
      </c>
      <c r="W4309" s="5">
        <f t="shared" si="1781"/>
        <v>-1</v>
      </c>
      <c r="X4309" s="4">
        <f t="shared" si="1782"/>
        <v>-1</v>
      </c>
      <c r="AE4309" s="4">
        <f t="shared" si="1783"/>
        <v>-2.1</v>
      </c>
      <c r="AJ4309" s="3">
        <f t="shared" si="1784"/>
        <v>2.8776978417265231E-2</v>
      </c>
      <c r="AK4309" s="3">
        <f t="shared" si="1785"/>
        <v>2.8776978417265342E-2</v>
      </c>
      <c r="AL4309" s="26">
        <f t="shared" si="1786"/>
        <v>0.6352941176470599</v>
      </c>
      <c r="AM4309" s="26">
        <f ca="1">IF(RAND()&lt;J4309,H4309*F4309,I4309*G4309)-1</f>
        <v>0.58823529411764985</v>
      </c>
      <c r="AN4309" s="26">
        <f ca="1">IF(RAND()&lt;(J4309+(2*F4309-1)*Sheet2!D$109),H4309*F4309,I4309*G4309)-1</f>
        <v>-1</v>
      </c>
      <c r="AO4309" s="3">
        <f t="shared" si="1766"/>
        <v>200709</v>
      </c>
    </row>
    <row r="4310" spans="1:41" x14ac:dyDescent="0.25">
      <c r="A4310" s="6">
        <v>39331</v>
      </c>
      <c r="B4310" s="1" t="s">
        <v>22</v>
      </c>
      <c r="C4310" s="1" t="s">
        <v>28</v>
      </c>
      <c r="D4310" s="1">
        <v>41</v>
      </c>
      <c r="E4310" s="1">
        <v>10</v>
      </c>
      <c r="F4310">
        <f t="shared" si="1767"/>
        <v>1</v>
      </c>
      <c r="G4310">
        <f t="shared" si="1768"/>
        <v>0</v>
      </c>
      <c r="H4310" s="4">
        <v>1.4</v>
      </c>
      <c r="I4310" s="4">
        <v>3.1</v>
      </c>
      <c r="J4310" s="4">
        <f t="shared" si="1769"/>
        <v>0.7142857142857143</v>
      </c>
      <c r="K4310" s="4">
        <f t="shared" si="1770"/>
        <v>0.32258064516129031</v>
      </c>
      <c r="L4310" s="17">
        <f t="shared" si="1771"/>
        <v>0.68428571428571427</v>
      </c>
      <c r="M4310" s="17">
        <f t="shared" si="1772"/>
        <v>0.35258064516129028</v>
      </c>
      <c r="N4310" s="34">
        <f t="shared" si="1773"/>
        <v>1.4613778705636744</v>
      </c>
      <c r="O4310" s="12">
        <f t="shared" si="1774"/>
        <v>2.8362305580969811</v>
      </c>
      <c r="P4310" s="4">
        <f t="shared" si="1775"/>
        <v>200709</v>
      </c>
      <c r="Q4310" s="17">
        <f t="shared" si="1776"/>
        <v>1.4</v>
      </c>
      <c r="R4310" s="17">
        <f t="shared" si="1777"/>
        <v>-2.9761904761904767</v>
      </c>
      <c r="S4310" s="16">
        <f t="shared" si="1778"/>
        <v>-1.5761904761904768</v>
      </c>
      <c r="T4310" s="5">
        <f t="shared" si="1779"/>
        <v>2.2142857142857144</v>
      </c>
      <c r="U4310" s="21">
        <f t="shared" si="1780"/>
        <v>0</v>
      </c>
      <c r="W4310" s="5">
        <f t="shared" si="1781"/>
        <v>0.39999999999999991</v>
      </c>
      <c r="X4310" s="4">
        <f t="shared" si="1782"/>
        <v>-0.2857142857142857</v>
      </c>
      <c r="AE4310" s="4">
        <f t="shared" si="1783"/>
        <v>-0.68571428571428561</v>
      </c>
      <c r="AJ4310" s="3">
        <f t="shared" si="1784"/>
        <v>3.5555555555555562E-2</v>
      </c>
      <c r="AK4310" s="3">
        <f t="shared" si="1785"/>
        <v>3.5555555555555562E-2</v>
      </c>
      <c r="AL4310" s="26">
        <f t="shared" si="1786"/>
        <v>2.2142857142857144</v>
      </c>
      <c r="AM4310" s="26">
        <f ca="1">IF(RAND()&lt;J4310,H4310*F4310,I4310*G4310)-1</f>
        <v>0.39999999999999991</v>
      </c>
      <c r="AN4310" s="26">
        <f ca="1">IF(RAND()&lt;(J4310+(2*F4310-1)*Sheet2!D$109),H4310*F4310,I4310*G4310)-1</f>
        <v>0.39999999999999991</v>
      </c>
      <c r="AO4310" s="3">
        <f t="shared" si="1766"/>
        <v>200709</v>
      </c>
    </row>
    <row r="4311" spans="1:41" x14ac:dyDescent="0.25">
      <c r="A4311" s="6">
        <v>39117</v>
      </c>
      <c r="B4311" s="1" t="s">
        <v>22</v>
      </c>
      <c r="C4311" s="1" t="s">
        <v>31</v>
      </c>
      <c r="D4311" s="1">
        <v>29</v>
      </c>
      <c r="E4311" s="1">
        <v>17</v>
      </c>
      <c r="F4311">
        <f t="shared" si="1767"/>
        <v>1</v>
      </c>
      <c r="G4311">
        <f t="shared" si="1768"/>
        <v>0</v>
      </c>
      <c r="H4311" s="4">
        <v>1.4347826086956501</v>
      </c>
      <c r="I4311" s="4">
        <v>2.9</v>
      </c>
      <c r="J4311" s="4">
        <f t="shared" si="1769"/>
        <v>0.69696969696969802</v>
      </c>
      <c r="K4311" s="4">
        <f t="shared" si="1770"/>
        <v>0.34482758620689657</v>
      </c>
      <c r="L4311" s="17">
        <f t="shared" si="1771"/>
        <v>0.66696969696969799</v>
      </c>
      <c r="M4311" s="17">
        <f t="shared" si="1772"/>
        <v>0.3748275862068966</v>
      </c>
      <c r="N4311" s="34">
        <f t="shared" si="1773"/>
        <v>1.4993184915947273</v>
      </c>
      <c r="O4311" s="12">
        <f t="shared" si="1774"/>
        <v>2.6678932842686289</v>
      </c>
      <c r="P4311" s="4">
        <f t="shared" si="1775"/>
        <v>200702</v>
      </c>
      <c r="Q4311" s="17">
        <f t="shared" si="1776"/>
        <v>1.4347826086956501</v>
      </c>
      <c r="R4311" s="17">
        <f t="shared" si="1777"/>
        <v>-2.826315789473695</v>
      </c>
      <c r="S4311" s="16">
        <f t="shared" si="1778"/>
        <v>-1.3915331807780449</v>
      </c>
      <c r="T4311" s="5">
        <f t="shared" si="1779"/>
        <v>2.0212121212121241</v>
      </c>
      <c r="U4311" s="21">
        <f t="shared" si="1780"/>
        <v>0</v>
      </c>
      <c r="W4311" s="5">
        <f t="shared" si="1781"/>
        <v>0.43478260869565011</v>
      </c>
      <c r="X4311" s="4">
        <f t="shared" si="1782"/>
        <v>-0.30303030303030198</v>
      </c>
      <c r="AE4311" s="4">
        <f t="shared" si="1783"/>
        <v>-0.73781291172595209</v>
      </c>
      <c r="AJ4311" s="3">
        <f t="shared" si="1784"/>
        <v>4.0120361083250788E-2</v>
      </c>
      <c r="AK4311" s="3">
        <f t="shared" si="1785"/>
        <v>4.0120361083250566E-2</v>
      </c>
      <c r="AL4311" s="26">
        <f t="shared" si="1786"/>
        <v>2.0212121212121241</v>
      </c>
      <c r="AM4311" s="26">
        <f ca="1">IF(RAND()&lt;J4311,H4311*F4311,I4311*G4311)-1</f>
        <v>0.43478260869565011</v>
      </c>
      <c r="AN4311" s="26">
        <f ca="1">IF(RAND()&lt;(J4311+(2*F4311-1)*Sheet2!D$109),H4311*F4311,I4311*G4311)-1</f>
        <v>0.43478260869565011</v>
      </c>
      <c r="AO4311" s="3">
        <f t="shared" si="1766"/>
        <v>200702</v>
      </c>
    </row>
    <row r="4312" spans="1:41" x14ac:dyDescent="0.25">
      <c r="A4312" s="6">
        <v>39103</v>
      </c>
      <c r="B4312" s="1" t="s">
        <v>22</v>
      </c>
      <c r="C4312" s="1" t="s">
        <v>38</v>
      </c>
      <c r="D4312" s="1">
        <v>38</v>
      </c>
      <c r="E4312" s="1">
        <v>34</v>
      </c>
      <c r="F4312">
        <f t="shared" si="1767"/>
        <v>1</v>
      </c>
      <c r="G4312">
        <f t="shared" si="1768"/>
        <v>0</v>
      </c>
      <c r="H4312" s="4">
        <v>1.5263157894736801</v>
      </c>
      <c r="I4312" s="4">
        <v>2.7</v>
      </c>
      <c r="J4312" s="4">
        <f t="shared" si="1769"/>
        <v>0.6551724137931052</v>
      </c>
      <c r="K4312" s="4">
        <f t="shared" si="1770"/>
        <v>0.37037037037037035</v>
      </c>
      <c r="L4312" s="17">
        <f t="shared" si="1771"/>
        <v>0.62517241379310518</v>
      </c>
      <c r="M4312" s="17">
        <f t="shared" si="1772"/>
        <v>0.40037037037037038</v>
      </c>
      <c r="N4312" s="34">
        <f t="shared" si="1773"/>
        <v>1.5995587424158808</v>
      </c>
      <c r="O4312" s="12">
        <f t="shared" si="1774"/>
        <v>2.497687326549491</v>
      </c>
      <c r="P4312" s="4">
        <f t="shared" si="1775"/>
        <v>200701</v>
      </c>
      <c r="Q4312" s="17">
        <f t="shared" si="1776"/>
        <v>1.5263157894736801</v>
      </c>
      <c r="R4312" s="17">
        <f t="shared" si="1777"/>
        <v>-2.4882352941176622</v>
      </c>
      <c r="S4312" s="16">
        <f t="shared" si="1778"/>
        <v>-0.96191950464398213</v>
      </c>
      <c r="T4312" s="5">
        <f t="shared" si="1779"/>
        <v>1.7689655172413843</v>
      </c>
      <c r="U4312" s="21">
        <f t="shared" si="1780"/>
        <v>0</v>
      </c>
      <c r="W4312" s="5">
        <f t="shared" si="1781"/>
        <v>0.52631578947368007</v>
      </c>
      <c r="X4312" s="4">
        <f t="shared" si="1782"/>
        <v>-0.3448275862068948</v>
      </c>
      <c r="AE4312" s="4">
        <f t="shared" si="1783"/>
        <v>-0.87114337568057487</v>
      </c>
      <c r="AJ4312" s="3">
        <f t="shared" si="1784"/>
        <v>2.4906600249067767E-2</v>
      </c>
      <c r="AK4312" s="3">
        <f t="shared" si="1785"/>
        <v>2.4906600249067767E-2</v>
      </c>
      <c r="AL4312" s="26">
        <f t="shared" si="1786"/>
        <v>1.7689655172413843</v>
      </c>
      <c r="AM4312" s="26">
        <f ca="1">IF(RAND()&lt;J4312,H4312*F4312,I4312*G4312)-1</f>
        <v>0.52631578947368007</v>
      </c>
      <c r="AN4312" s="26">
        <f ca="1">IF(RAND()&lt;(J4312+(2*F4312-1)*Sheet2!D$109),H4312*F4312,I4312*G4312)-1</f>
        <v>0.52631578947368007</v>
      </c>
      <c r="AO4312" s="3">
        <f t="shared" si="1766"/>
        <v>200701</v>
      </c>
    </row>
    <row r="4313" spans="1:41" x14ac:dyDescent="0.25">
      <c r="A4313" s="6">
        <v>39103</v>
      </c>
      <c r="B4313" s="1" t="s">
        <v>31</v>
      </c>
      <c r="C4313" s="1" t="s">
        <v>28</v>
      </c>
      <c r="D4313" s="1">
        <v>39</v>
      </c>
      <c r="E4313" s="1">
        <v>14</v>
      </c>
      <c r="F4313">
        <f t="shared" si="1767"/>
        <v>1</v>
      </c>
      <c r="G4313">
        <f t="shared" si="1768"/>
        <v>0</v>
      </c>
      <c r="H4313" s="4">
        <v>1.74074074074074</v>
      </c>
      <c r="I4313" s="4">
        <v>2.2000000000000002</v>
      </c>
      <c r="J4313" s="4">
        <f t="shared" si="1769"/>
        <v>0.57446808510638325</v>
      </c>
      <c r="K4313" s="4">
        <f t="shared" si="1770"/>
        <v>0.45454545454545453</v>
      </c>
      <c r="L4313" s="17">
        <f t="shared" si="1771"/>
        <v>0.54446808510638323</v>
      </c>
      <c r="M4313" s="17">
        <f t="shared" si="1772"/>
        <v>0.4845454545454545</v>
      </c>
      <c r="N4313" s="34">
        <f t="shared" si="1773"/>
        <v>1.8366549433372403</v>
      </c>
      <c r="O4313" s="12">
        <f t="shared" si="1774"/>
        <v>2.0637898686679175</v>
      </c>
      <c r="P4313" s="4">
        <f t="shared" si="1775"/>
        <v>200701</v>
      </c>
      <c r="Q4313" s="17">
        <f t="shared" si="1776"/>
        <v>1.74074074074074</v>
      </c>
      <c r="R4313" s="17">
        <f t="shared" si="1777"/>
        <v>-2.1833333333333345</v>
      </c>
      <c r="S4313" s="16">
        <f t="shared" si="1778"/>
        <v>-0.44259259259259442</v>
      </c>
      <c r="T4313" s="5">
        <f t="shared" si="1779"/>
        <v>1.2638297872340432</v>
      </c>
      <c r="U4313" s="21">
        <f t="shared" si="1780"/>
        <v>0</v>
      </c>
      <c r="W4313" s="5">
        <f t="shared" si="1781"/>
        <v>0.74074074074074003</v>
      </c>
      <c r="X4313" s="4">
        <f t="shared" si="1782"/>
        <v>-0.42553191489361675</v>
      </c>
      <c r="AE4313" s="4">
        <f t="shared" si="1783"/>
        <v>-1.1662726556343566</v>
      </c>
      <c r="AJ4313" s="3">
        <f t="shared" si="1784"/>
        <v>2.8195488721804773E-2</v>
      </c>
      <c r="AK4313" s="3">
        <f t="shared" si="1785"/>
        <v>2.8195488721804662E-2</v>
      </c>
      <c r="AL4313" s="26">
        <f t="shared" si="1786"/>
        <v>1.2638297872340432</v>
      </c>
      <c r="AM4313" s="26">
        <f ca="1">IF(RAND()&lt;J4313,H4313*F4313,I4313*G4313)-1</f>
        <v>0.74074074074074003</v>
      </c>
      <c r="AN4313" s="26">
        <f ca="1">IF(RAND()&lt;(J4313+(2*F4313-1)*Sheet2!D$109),H4313*F4313,I4313*G4313)-1</f>
        <v>-1</v>
      </c>
      <c r="AO4313" s="3">
        <f t="shared" si="1766"/>
        <v>200701</v>
      </c>
    </row>
    <row r="4314" spans="1:41" x14ac:dyDescent="0.25">
      <c r="A4314" s="6">
        <v>39096</v>
      </c>
      <c r="B4314" s="1" t="s">
        <v>50</v>
      </c>
      <c r="C4314" s="1" t="s">
        <v>38</v>
      </c>
      <c r="D4314" s="1">
        <v>21</v>
      </c>
      <c r="E4314" s="1">
        <v>24</v>
      </c>
      <c r="F4314">
        <f t="shared" si="1767"/>
        <v>0</v>
      </c>
      <c r="G4314">
        <f t="shared" si="1768"/>
        <v>1</v>
      </c>
      <c r="H4314" s="4">
        <v>1.46511627906977</v>
      </c>
      <c r="I4314" s="4">
        <v>2.85</v>
      </c>
      <c r="J4314" s="4">
        <f t="shared" si="1769"/>
        <v>0.68253968253968134</v>
      </c>
      <c r="K4314" s="4">
        <f t="shared" si="1770"/>
        <v>0.35087719298245612</v>
      </c>
      <c r="L4314" s="17">
        <f t="shared" si="1771"/>
        <v>0.71253968253968136</v>
      </c>
      <c r="M4314" s="17">
        <f t="shared" si="1772"/>
        <v>0.32087719298245609</v>
      </c>
      <c r="N4314" s="34">
        <f t="shared" si="1773"/>
        <v>1.4034306081532659</v>
      </c>
      <c r="O4314" s="12">
        <f t="shared" si="1774"/>
        <v>3.1164570803717884</v>
      </c>
      <c r="P4314" s="4">
        <f t="shared" si="1775"/>
        <v>200701</v>
      </c>
      <c r="Q4314" s="17">
        <f t="shared" si="1776"/>
        <v>0.51407588739290178</v>
      </c>
      <c r="R4314" s="17">
        <f t="shared" si="1777"/>
        <v>-2.6905405405405283</v>
      </c>
      <c r="S4314" s="16">
        <f t="shared" si="1778"/>
        <v>-2.1764646531476264</v>
      </c>
      <c r="T4314" s="5">
        <f t="shared" si="1779"/>
        <v>1.9452380952380919</v>
      </c>
      <c r="U4314" s="21">
        <f t="shared" si="1780"/>
        <v>0</v>
      </c>
      <c r="W4314" s="5">
        <f t="shared" si="1781"/>
        <v>-1</v>
      </c>
      <c r="X4314" s="4">
        <f t="shared" si="1782"/>
        <v>-1</v>
      </c>
      <c r="AE4314" s="4">
        <f t="shared" si="1783"/>
        <v>-0.78257659653008871</v>
      </c>
      <c r="AJ4314" s="3">
        <f t="shared" si="1784"/>
        <v>3.2336297493935739E-2</v>
      </c>
      <c r="AK4314" s="3">
        <f t="shared" si="1785"/>
        <v>3.2336297493935851E-2</v>
      </c>
      <c r="AL4314" s="26">
        <f t="shared" si="1786"/>
        <v>1.9452380952380919</v>
      </c>
      <c r="AM4314" s="26">
        <f ca="1">IF(RAND()&lt;J4314,H4314*F4314,I4314*G4314)-1</f>
        <v>1.85</v>
      </c>
      <c r="AN4314" s="26">
        <f ca="1">IF(RAND()&lt;(J4314+(2*F4314-1)*Sheet2!D$109),H4314*F4314,I4314*G4314)-1</f>
        <v>-1</v>
      </c>
      <c r="AO4314" s="3">
        <f t="shared" si="1766"/>
        <v>200701</v>
      </c>
    </row>
    <row r="4315" spans="1:41" x14ac:dyDescent="0.25">
      <c r="A4315" s="6">
        <v>39096</v>
      </c>
      <c r="B4315" s="1" t="s">
        <v>31</v>
      </c>
      <c r="C4315" s="1" t="s">
        <v>47</v>
      </c>
      <c r="D4315" s="1">
        <v>27</v>
      </c>
      <c r="E4315" s="1">
        <v>24</v>
      </c>
      <c r="F4315">
        <f t="shared" si="1767"/>
        <v>1</v>
      </c>
      <c r="G4315">
        <f t="shared" si="1768"/>
        <v>0</v>
      </c>
      <c r="H4315" s="4">
        <v>1.25</v>
      </c>
      <c r="I4315" s="4">
        <v>4.25</v>
      </c>
      <c r="J4315" s="4">
        <f t="shared" si="1769"/>
        <v>0.8</v>
      </c>
      <c r="K4315" s="4">
        <f t="shared" si="1770"/>
        <v>0.23529411764705882</v>
      </c>
      <c r="L4315" s="17">
        <f t="shared" si="1771"/>
        <v>0.77</v>
      </c>
      <c r="M4315" s="17">
        <f t="shared" si="1772"/>
        <v>0.26529411764705879</v>
      </c>
      <c r="N4315" s="34">
        <f t="shared" si="1773"/>
        <v>1.2987012987012987</v>
      </c>
      <c r="O4315" s="12">
        <f t="shared" si="1774"/>
        <v>3.7694013303769407</v>
      </c>
      <c r="P4315" s="4">
        <f t="shared" si="1775"/>
        <v>200701</v>
      </c>
      <c r="Q4315" s="17">
        <f t="shared" si="1776"/>
        <v>1.25</v>
      </c>
      <c r="R4315" s="17">
        <f t="shared" si="1777"/>
        <v>-4.3076923076923075</v>
      </c>
      <c r="S4315" s="16">
        <f t="shared" si="1778"/>
        <v>-3.0576923076923075</v>
      </c>
      <c r="T4315" s="5">
        <f t="shared" si="1779"/>
        <v>3.4</v>
      </c>
      <c r="U4315" s="21">
        <f t="shared" si="1780"/>
        <v>0</v>
      </c>
      <c r="W4315" s="5">
        <f t="shared" si="1781"/>
        <v>0.25</v>
      </c>
      <c r="X4315" s="4">
        <f t="shared" si="1782"/>
        <v>-0.19999999999999996</v>
      </c>
      <c r="AE4315" s="4">
        <f t="shared" si="1783"/>
        <v>-0.44999999999999996</v>
      </c>
      <c r="AJ4315" s="3">
        <f t="shared" si="1784"/>
        <v>3.4090909090909061E-2</v>
      </c>
      <c r="AK4315" s="3">
        <f t="shared" si="1785"/>
        <v>3.4090909090909061E-2</v>
      </c>
      <c r="AL4315" s="26">
        <f t="shared" si="1786"/>
        <v>3.4</v>
      </c>
      <c r="AM4315" s="26">
        <f ca="1">IF(RAND()&lt;J4315,H4315*F4315,I4315*G4315)-1</f>
        <v>0.25</v>
      </c>
      <c r="AN4315" s="26">
        <f ca="1">IF(RAND()&lt;(J4315+(2*F4315-1)*Sheet2!D$109),H4315*F4315,I4315*G4315)-1</f>
        <v>0.25</v>
      </c>
      <c r="AO4315" s="3">
        <f t="shared" si="1766"/>
        <v>200701</v>
      </c>
    </row>
    <row r="4316" spans="1:41" x14ac:dyDescent="0.25">
      <c r="A4316" s="6">
        <v>39095</v>
      </c>
      <c r="B4316" s="1" t="s">
        <v>28</v>
      </c>
      <c r="C4316" s="1" t="s">
        <v>41</v>
      </c>
      <c r="D4316" s="1">
        <v>27</v>
      </c>
      <c r="E4316" s="1">
        <v>24</v>
      </c>
      <c r="F4316">
        <f t="shared" si="1767"/>
        <v>1</v>
      </c>
      <c r="G4316">
        <f t="shared" si="1768"/>
        <v>0</v>
      </c>
      <c r="H4316" s="4">
        <v>1.4347826086956501</v>
      </c>
      <c r="I4316" s="4">
        <v>3</v>
      </c>
      <c r="J4316" s="4">
        <f t="shared" si="1769"/>
        <v>0.69696969696969802</v>
      </c>
      <c r="K4316" s="4">
        <f t="shared" si="1770"/>
        <v>0.33333333333333331</v>
      </c>
      <c r="L4316" s="17">
        <f t="shared" si="1771"/>
        <v>0.66696969696969799</v>
      </c>
      <c r="M4316" s="17">
        <f t="shared" si="1772"/>
        <v>0.36333333333333329</v>
      </c>
      <c r="N4316" s="34">
        <f t="shared" si="1773"/>
        <v>1.4993184915947273</v>
      </c>
      <c r="O4316" s="12">
        <f t="shared" si="1774"/>
        <v>2.7522935779816518</v>
      </c>
      <c r="P4316" s="4">
        <f t="shared" si="1775"/>
        <v>200701</v>
      </c>
      <c r="Q4316" s="17">
        <f t="shared" si="1776"/>
        <v>1.4347826086956501</v>
      </c>
      <c r="R4316" s="17">
        <f t="shared" si="1777"/>
        <v>-2.8000000000000109</v>
      </c>
      <c r="S4316" s="16">
        <f t="shared" si="1778"/>
        <v>-1.3652173913043608</v>
      </c>
      <c r="T4316" s="5">
        <f t="shared" si="1779"/>
        <v>2.0909090909090939</v>
      </c>
      <c r="U4316" s="21">
        <f t="shared" si="1780"/>
        <v>0</v>
      </c>
      <c r="W4316" s="5">
        <f t="shared" si="1781"/>
        <v>0.43478260869565011</v>
      </c>
      <c r="X4316" s="4">
        <f t="shared" si="1782"/>
        <v>-0.30303030303030198</v>
      </c>
      <c r="AE4316" s="4">
        <f t="shared" si="1783"/>
        <v>-0.73781291172595209</v>
      </c>
      <c r="AJ4316" s="3">
        <f t="shared" si="1784"/>
        <v>2.941176470588347E-2</v>
      </c>
      <c r="AK4316" s="3">
        <f t="shared" si="1785"/>
        <v>2.9411764705883248E-2</v>
      </c>
      <c r="AL4316" s="26">
        <f t="shared" si="1786"/>
        <v>2.0909090909090939</v>
      </c>
      <c r="AM4316" s="26">
        <f ca="1">IF(RAND()&lt;J4316,H4316*F4316,I4316*G4316)-1</f>
        <v>-1</v>
      </c>
      <c r="AN4316" s="26">
        <f ca="1">IF(RAND()&lt;(J4316+(2*F4316-1)*Sheet2!D$109),H4316*F4316,I4316*G4316)-1</f>
        <v>0.43478260869565011</v>
      </c>
      <c r="AO4316" s="3">
        <f t="shared" si="1766"/>
        <v>200701</v>
      </c>
    </row>
    <row r="4317" spans="1:41" x14ac:dyDescent="0.25">
      <c r="A4317" s="6">
        <v>39095</v>
      </c>
      <c r="B4317" s="1" t="s">
        <v>29</v>
      </c>
      <c r="C4317" s="1" t="s">
        <v>22</v>
      </c>
      <c r="D4317" s="1">
        <v>6</v>
      </c>
      <c r="E4317" s="1">
        <v>15</v>
      </c>
      <c r="F4317">
        <f t="shared" si="1767"/>
        <v>0</v>
      </c>
      <c r="G4317">
        <f t="shared" si="1768"/>
        <v>1</v>
      </c>
      <c r="H4317" s="4">
        <v>1.55555555555556</v>
      </c>
      <c r="I4317" s="4">
        <v>2.6</v>
      </c>
      <c r="J4317" s="4">
        <f t="shared" si="1769"/>
        <v>0.64285714285714102</v>
      </c>
      <c r="K4317" s="4">
        <f t="shared" si="1770"/>
        <v>0.38461538461538458</v>
      </c>
      <c r="L4317" s="17">
        <f t="shared" si="1771"/>
        <v>0.67285714285714104</v>
      </c>
      <c r="M4317" s="17">
        <f t="shared" si="1772"/>
        <v>0.35461538461538455</v>
      </c>
      <c r="N4317" s="34">
        <f t="shared" si="1773"/>
        <v>1.486199575371554</v>
      </c>
      <c r="O4317" s="12">
        <f t="shared" si="1774"/>
        <v>2.8199566160520613</v>
      </c>
      <c r="P4317" s="4">
        <f t="shared" si="1775"/>
        <v>200701</v>
      </c>
      <c r="Q4317" s="17">
        <f t="shared" si="1776"/>
        <v>0.59829059829059994</v>
      </c>
      <c r="R4317" s="17">
        <f t="shared" si="1777"/>
        <v>-2.4249999999999856</v>
      </c>
      <c r="S4317" s="16">
        <f t="shared" si="1778"/>
        <v>-1.8267094017093857</v>
      </c>
      <c r="T4317" s="5">
        <f t="shared" si="1779"/>
        <v>1.6714285714285666</v>
      </c>
      <c r="U4317" s="21">
        <f t="shared" si="1780"/>
        <v>0</v>
      </c>
      <c r="W4317" s="5">
        <f t="shared" si="1781"/>
        <v>-1</v>
      </c>
      <c r="X4317" s="4">
        <f t="shared" si="1782"/>
        <v>-1</v>
      </c>
      <c r="AE4317" s="4">
        <f t="shared" si="1783"/>
        <v>-0.912698412698419</v>
      </c>
      <c r="AJ4317" s="3">
        <f t="shared" si="1784"/>
        <v>2.6737967914436833E-2</v>
      </c>
      <c r="AK4317" s="3">
        <f t="shared" si="1785"/>
        <v>2.6737967914436611E-2</v>
      </c>
      <c r="AL4317" s="26">
        <f t="shared" si="1786"/>
        <v>1.6714285714285666</v>
      </c>
      <c r="AM4317" s="26">
        <f ca="1">IF(RAND()&lt;J4317,H4317*F4317,I4317*G4317)-1</f>
        <v>-1</v>
      </c>
      <c r="AN4317" s="26">
        <f ca="1">IF(RAND()&lt;(J4317+(2*F4317-1)*Sheet2!D$109),H4317*F4317,I4317*G4317)-1</f>
        <v>1.6</v>
      </c>
      <c r="AO4317" s="3">
        <f t="shared" si="1766"/>
        <v>200701</v>
      </c>
    </row>
    <row r="4318" spans="1:41" x14ac:dyDescent="0.25">
      <c r="A4318" s="6">
        <v>39089</v>
      </c>
      <c r="B4318" s="1" t="s">
        <v>41</v>
      </c>
      <c r="C4318" s="1" t="s">
        <v>20</v>
      </c>
      <c r="D4318" s="1">
        <v>23</v>
      </c>
      <c r="E4318" s="1">
        <v>20</v>
      </c>
      <c r="F4318">
        <f t="shared" si="1767"/>
        <v>1</v>
      </c>
      <c r="G4318">
        <f t="shared" si="1768"/>
        <v>0</v>
      </c>
      <c r="H4318" s="4">
        <v>1.3389830508474601</v>
      </c>
      <c r="I4318" s="4">
        <v>3.45</v>
      </c>
      <c r="J4318" s="4">
        <f t="shared" si="1769"/>
        <v>0.74683544303797333</v>
      </c>
      <c r="K4318" s="4">
        <f t="shared" si="1770"/>
        <v>0.28985507246376813</v>
      </c>
      <c r="L4318" s="17">
        <f t="shared" si="1771"/>
        <v>0.71683544303797331</v>
      </c>
      <c r="M4318" s="17">
        <f t="shared" si="1772"/>
        <v>0.3198550724637681</v>
      </c>
      <c r="N4318" s="34">
        <f t="shared" si="1773"/>
        <v>1.3950203072576399</v>
      </c>
      <c r="O4318" s="12">
        <f t="shared" si="1774"/>
        <v>3.1264159492523791</v>
      </c>
      <c r="P4318" s="4">
        <f t="shared" si="1775"/>
        <v>200701</v>
      </c>
      <c r="Q4318" s="17">
        <f t="shared" si="1776"/>
        <v>1.3389830508474601</v>
      </c>
      <c r="R4318" s="17">
        <f t="shared" si="1777"/>
        <v>-3.3581632653061013</v>
      </c>
      <c r="S4318" s="16">
        <f t="shared" si="1778"/>
        <v>-2.0191802144586415</v>
      </c>
      <c r="T4318" s="5">
        <f t="shared" si="1779"/>
        <v>2.5765822784810082</v>
      </c>
      <c r="U4318" s="21">
        <f t="shared" si="1780"/>
        <v>0</v>
      </c>
      <c r="W4318" s="5">
        <f t="shared" si="1781"/>
        <v>0.33898305084746005</v>
      </c>
      <c r="X4318" s="4">
        <f t="shared" si="1782"/>
        <v>-0.25316455696202667</v>
      </c>
      <c r="AE4318" s="4">
        <f t="shared" si="1783"/>
        <v>-0.59214760780948672</v>
      </c>
      <c r="AJ4318" s="3">
        <f t="shared" si="1784"/>
        <v>3.5391966023711419E-2</v>
      </c>
      <c r="AK4318" s="3">
        <f t="shared" si="1785"/>
        <v>3.5391966023711419E-2</v>
      </c>
      <c r="AL4318" s="26">
        <f t="shared" si="1786"/>
        <v>2.5765822784810082</v>
      </c>
      <c r="AM4318" s="26">
        <f ca="1">IF(RAND()&lt;J4318,H4318*F4318,I4318*G4318)-1</f>
        <v>0.33898305084746005</v>
      </c>
      <c r="AN4318" s="26">
        <f ca="1">IF(RAND()&lt;(J4318+(2*F4318-1)*Sheet2!D$109),H4318*F4318,I4318*G4318)-1</f>
        <v>0.33898305084746005</v>
      </c>
      <c r="AO4318" s="3">
        <f t="shared" si="1766"/>
        <v>200701</v>
      </c>
    </row>
    <row r="4319" spans="1:41" x14ac:dyDescent="0.25">
      <c r="A4319" s="6">
        <v>39089</v>
      </c>
      <c r="B4319" s="1" t="s">
        <v>38</v>
      </c>
      <c r="C4319" s="1" t="s">
        <v>39</v>
      </c>
      <c r="D4319" s="1">
        <v>37</v>
      </c>
      <c r="E4319" s="1">
        <v>16</v>
      </c>
      <c r="F4319">
        <f t="shared" si="1767"/>
        <v>1</v>
      </c>
      <c r="G4319">
        <f t="shared" si="1768"/>
        <v>0</v>
      </c>
      <c r="H4319" s="4">
        <v>1.2105263157894699</v>
      </c>
      <c r="I4319" s="4">
        <v>4.75</v>
      </c>
      <c r="J4319" s="4">
        <f t="shared" si="1769"/>
        <v>0.82608695652174169</v>
      </c>
      <c r="K4319" s="4">
        <f t="shared" si="1770"/>
        <v>0.21052631578947367</v>
      </c>
      <c r="L4319" s="17">
        <f t="shared" si="1771"/>
        <v>0.79608695652174166</v>
      </c>
      <c r="M4319" s="17">
        <f t="shared" si="1772"/>
        <v>0.24052631578947367</v>
      </c>
      <c r="N4319" s="34">
        <f t="shared" si="1773"/>
        <v>1.2561441835062768</v>
      </c>
      <c r="O4319" s="12">
        <f t="shared" si="1774"/>
        <v>4.1575492341356677</v>
      </c>
      <c r="P4319" s="4">
        <f t="shared" si="1775"/>
        <v>200701</v>
      </c>
      <c r="Q4319" s="17">
        <f t="shared" si="1776"/>
        <v>1.2105263157894699</v>
      </c>
      <c r="R4319" s="17">
        <f t="shared" si="1777"/>
        <v>-5.0166666666667519</v>
      </c>
      <c r="S4319" s="16">
        <f t="shared" si="1778"/>
        <v>-3.806140350877282</v>
      </c>
      <c r="T4319" s="5">
        <f t="shared" si="1779"/>
        <v>3.9239130434782732</v>
      </c>
      <c r="U4319" s="21">
        <f t="shared" si="1780"/>
        <v>0</v>
      </c>
      <c r="W4319" s="5">
        <f t="shared" si="1781"/>
        <v>0.2105263157894699</v>
      </c>
      <c r="X4319" s="4">
        <f t="shared" si="1782"/>
        <v>-0.17391304347825831</v>
      </c>
      <c r="AE4319" s="4">
        <f t="shared" si="1783"/>
        <v>-0.38443935926772821</v>
      </c>
      <c r="AJ4319" s="3">
        <f t="shared" si="1784"/>
        <v>3.5320088300223151E-2</v>
      </c>
      <c r="AK4319" s="3">
        <f t="shared" si="1785"/>
        <v>3.532008830022304E-2</v>
      </c>
      <c r="AL4319" s="26">
        <f t="shared" si="1786"/>
        <v>3.9239130434782732</v>
      </c>
      <c r="AM4319" s="26">
        <f ca="1">IF(RAND()&lt;J4319,H4319*F4319,I4319*G4319)-1</f>
        <v>0.2105263157894699</v>
      </c>
      <c r="AN4319" s="26">
        <f ca="1">IF(RAND()&lt;(J4319+(2*F4319-1)*Sheet2!D$109),H4319*F4319,I4319*G4319)-1</f>
        <v>0.2105263157894699</v>
      </c>
      <c r="AO4319" s="3">
        <f t="shared" si="1766"/>
        <v>200701</v>
      </c>
    </row>
    <row r="4320" spans="1:41" x14ac:dyDescent="0.25">
      <c r="A4320" s="6">
        <v>39088</v>
      </c>
      <c r="B4320" s="1" t="s">
        <v>47</v>
      </c>
      <c r="C4320" s="1" t="s">
        <v>23</v>
      </c>
      <c r="D4320" s="1">
        <v>21</v>
      </c>
      <c r="E4320" s="1">
        <v>20</v>
      </c>
      <c r="F4320">
        <f t="shared" si="1767"/>
        <v>1</v>
      </c>
      <c r="G4320">
        <f t="shared" si="1768"/>
        <v>0</v>
      </c>
      <c r="H4320" s="4">
        <v>1.8</v>
      </c>
      <c r="I4320" s="4">
        <v>2.0499999999999998</v>
      </c>
      <c r="J4320" s="4">
        <f t="shared" si="1769"/>
        <v>0.55555555555555558</v>
      </c>
      <c r="K4320" s="4">
        <f t="shared" si="1770"/>
        <v>0.48780487804878053</v>
      </c>
      <c r="L4320" s="17">
        <f t="shared" si="1771"/>
        <v>0.52555555555555555</v>
      </c>
      <c r="M4320" s="17">
        <f t="shared" si="1772"/>
        <v>0.5178048780487805</v>
      </c>
      <c r="N4320" s="34">
        <f t="shared" si="1773"/>
        <v>1.9027484143763214</v>
      </c>
      <c r="O4320" s="12">
        <f t="shared" si="1774"/>
        <v>1.9312293923692887</v>
      </c>
      <c r="P4320" s="4">
        <f t="shared" si="1775"/>
        <v>200701</v>
      </c>
      <c r="Q4320" s="17">
        <f t="shared" si="1776"/>
        <v>1.8</v>
      </c>
      <c r="R4320" s="17">
        <f t="shared" si="1777"/>
        <v>-2.2023809523809526</v>
      </c>
      <c r="S4320" s="16">
        <f t="shared" si="1778"/>
        <v>-0.40238095238095251</v>
      </c>
      <c r="T4320" s="5">
        <f t="shared" si="1779"/>
        <v>1.1388888888888888</v>
      </c>
      <c r="U4320" s="21">
        <f t="shared" si="1780"/>
        <v>0</v>
      </c>
      <c r="W4320" s="5">
        <f t="shared" si="1781"/>
        <v>0.8</v>
      </c>
      <c r="X4320" s="4">
        <f t="shared" si="1782"/>
        <v>-0.44444444444444442</v>
      </c>
      <c r="AE4320" s="4">
        <f t="shared" si="1783"/>
        <v>-1.2444444444444442</v>
      </c>
      <c r="AJ4320" s="3">
        <f t="shared" si="1784"/>
        <v>4.1558441558441461E-2</v>
      </c>
      <c r="AK4320" s="3">
        <f t="shared" si="1785"/>
        <v>4.1558441558441461E-2</v>
      </c>
      <c r="AL4320" s="26">
        <f t="shared" si="1786"/>
        <v>1.1388888888888888</v>
      </c>
      <c r="AM4320" s="26">
        <f ca="1">IF(RAND()&lt;J4320,H4320*F4320,I4320*G4320)-1</f>
        <v>0.8</v>
      </c>
      <c r="AN4320" s="26">
        <f ca="1">IF(RAND()&lt;(J4320+(2*F4320-1)*Sheet2!D$109),H4320*F4320,I4320*G4320)-1</f>
        <v>0.8</v>
      </c>
      <c r="AO4320" s="3">
        <f t="shared" si="1766"/>
        <v>200701</v>
      </c>
    </row>
    <row r="4321" spans="1:41" x14ac:dyDescent="0.25">
      <c r="A4321" s="6">
        <v>39088</v>
      </c>
      <c r="B4321" s="1" t="s">
        <v>22</v>
      </c>
      <c r="C4321" s="1" t="s">
        <v>35</v>
      </c>
      <c r="D4321" s="1">
        <v>23</v>
      </c>
      <c r="E4321" s="1">
        <v>8</v>
      </c>
      <c r="F4321">
        <f t="shared" si="1767"/>
        <v>1</v>
      </c>
      <c r="G4321">
        <f t="shared" si="1768"/>
        <v>0</v>
      </c>
      <c r="H4321" s="4">
        <v>1.32258064516129</v>
      </c>
      <c r="I4321" s="4">
        <v>3.4</v>
      </c>
      <c r="J4321" s="4">
        <f t="shared" si="1769"/>
        <v>0.75609756097560987</v>
      </c>
      <c r="K4321" s="4">
        <f t="shared" si="1770"/>
        <v>0.29411764705882354</v>
      </c>
      <c r="L4321" s="17">
        <f t="shared" si="1771"/>
        <v>0.72609756097560985</v>
      </c>
      <c r="M4321" s="17">
        <f t="shared" si="1772"/>
        <v>0.32411764705882351</v>
      </c>
      <c r="N4321" s="34">
        <f t="shared" si="1773"/>
        <v>1.3772253946926434</v>
      </c>
      <c r="O4321" s="12">
        <f t="shared" si="1774"/>
        <v>3.0852994555353903</v>
      </c>
      <c r="P4321" s="4">
        <f t="shared" si="1775"/>
        <v>200701</v>
      </c>
      <c r="Q4321" s="17">
        <f t="shared" si="1776"/>
        <v>1.32258064516129</v>
      </c>
      <c r="R4321" s="17">
        <f t="shared" si="1777"/>
        <v>-3.5166666666666693</v>
      </c>
      <c r="S4321" s="16">
        <f t="shared" si="1778"/>
        <v>-2.1940860215053792</v>
      </c>
      <c r="T4321" s="5">
        <f t="shared" si="1779"/>
        <v>2.5707317073170737</v>
      </c>
      <c r="U4321" s="21">
        <f t="shared" si="1780"/>
        <v>0</v>
      </c>
      <c r="W4321" s="5">
        <f t="shared" si="1781"/>
        <v>0.32258064516129004</v>
      </c>
      <c r="X4321" s="4">
        <f t="shared" si="1782"/>
        <v>-0.24390243902439013</v>
      </c>
      <c r="AE4321" s="4">
        <f t="shared" si="1783"/>
        <v>-0.56648308418568016</v>
      </c>
      <c r="AJ4321" s="3">
        <f t="shared" si="1784"/>
        <v>4.7814207650273555E-2</v>
      </c>
      <c r="AK4321" s="3">
        <f t="shared" si="1785"/>
        <v>4.7814207650273444E-2</v>
      </c>
      <c r="AL4321" s="26">
        <f t="shared" si="1786"/>
        <v>2.5707317073170737</v>
      </c>
      <c r="AM4321" s="26">
        <f ca="1">IF(RAND()&lt;J4321,H4321*F4321,I4321*G4321)-1</f>
        <v>0.32258064516129004</v>
      </c>
      <c r="AN4321" s="26">
        <f ca="1">IF(RAND()&lt;(J4321+(2*F4321-1)*Sheet2!D$109),H4321*F4321,I4321*G4321)-1</f>
        <v>0.32258064516129004</v>
      </c>
      <c r="AO4321" s="3">
        <f t="shared" si="1766"/>
        <v>200701</v>
      </c>
    </row>
    <row r="4322" spans="1:41" x14ac:dyDescent="0.25">
      <c r="A4322" s="6">
        <v>39082</v>
      </c>
      <c r="B4322" s="1" t="s">
        <v>36</v>
      </c>
      <c r="C4322" s="1" t="s">
        <v>38</v>
      </c>
      <c r="D4322" s="1">
        <v>23</v>
      </c>
      <c r="E4322" s="1">
        <v>40</v>
      </c>
      <c r="F4322">
        <f t="shared" si="1767"/>
        <v>0</v>
      </c>
      <c r="G4322">
        <f t="shared" si="1768"/>
        <v>1</v>
      </c>
      <c r="H4322" s="4">
        <v>1.55555555555556</v>
      </c>
      <c r="I4322" s="4">
        <v>2.6</v>
      </c>
      <c r="J4322" s="4">
        <f t="shared" si="1769"/>
        <v>0.64285714285714102</v>
      </c>
      <c r="K4322" s="4">
        <f t="shared" si="1770"/>
        <v>0.38461538461538458</v>
      </c>
      <c r="L4322" s="17">
        <f t="shared" si="1771"/>
        <v>0.67285714285714104</v>
      </c>
      <c r="M4322" s="17">
        <f t="shared" si="1772"/>
        <v>0.35461538461538455</v>
      </c>
      <c r="N4322" s="34">
        <f t="shared" si="1773"/>
        <v>1.486199575371554</v>
      </c>
      <c r="O4322" s="12">
        <f t="shared" si="1774"/>
        <v>2.8199566160520613</v>
      </c>
      <c r="P4322" s="4">
        <f t="shared" si="1775"/>
        <v>200612</v>
      </c>
      <c r="Q4322" s="17">
        <f t="shared" si="1776"/>
        <v>0.59829059829059994</v>
      </c>
      <c r="R4322" s="17">
        <f t="shared" si="1777"/>
        <v>-2.4249999999999856</v>
      </c>
      <c r="S4322" s="16">
        <f t="shared" si="1778"/>
        <v>-1.8267094017093857</v>
      </c>
      <c r="T4322" s="5">
        <f t="shared" si="1779"/>
        <v>1.6714285714285666</v>
      </c>
      <c r="U4322" s="21">
        <f t="shared" si="1780"/>
        <v>0</v>
      </c>
      <c r="W4322" s="5">
        <f t="shared" si="1781"/>
        <v>-1</v>
      </c>
      <c r="X4322" s="4">
        <f t="shared" si="1782"/>
        <v>-1</v>
      </c>
      <c r="AE4322" s="4">
        <f t="shared" si="1783"/>
        <v>-0.912698412698419</v>
      </c>
      <c r="AJ4322" s="3">
        <f t="shared" si="1784"/>
        <v>2.6737967914436833E-2</v>
      </c>
      <c r="AK4322" s="3">
        <f t="shared" si="1785"/>
        <v>2.6737967914436611E-2</v>
      </c>
      <c r="AL4322" s="26">
        <f t="shared" si="1786"/>
        <v>1.6714285714285666</v>
      </c>
      <c r="AM4322" s="26">
        <f ca="1">IF(RAND()&lt;J4322,H4322*F4322,I4322*G4322)-1</f>
        <v>-1</v>
      </c>
      <c r="AN4322" s="26">
        <f ca="1">IF(RAND()&lt;(J4322+(2*F4322-1)*Sheet2!D$109),H4322*F4322,I4322*G4322)-1</f>
        <v>-1</v>
      </c>
      <c r="AO4322" s="3">
        <f t="shared" si="1766"/>
        <v>200612</v>
      </c>
    </row>
    <row r="4323" spans="1:41" x14ac:dyDescent="0.25">
      <c r="A4323" s="6">
        <v>39082</v>
      </c>
      <c r="B4323" s="1" t="s">
        <v>25</v>
      </c>
      <c r="C4323" s="1" t="s">
        <v>47</v>
      </c>
      <c r="D4323" s="1">
        <v>7</v>
      </c>
      <c r="E4323" s="1">
        <v>23</v>
      </c>
      <c r="F4323">
        <f t="shared" si="1767"/>
        <v>0</v>
      </c>
      <c r="G4323">
        <f t="shared" si="1768"/>
        <v>1</v>
      </c>
      <c r="H4323" s="4">
        <v>1.6666666666666701</v>
      </c>
      <c r="I4323" s="4">
        <v>2.2999999999999998</v>
      </c>
      <c r="J4323" s="4">
        <f t="shared" si="1769"/>
        <v>0.59999999999999876</v>
      </c>
      <c r="K4323" s="4">
        <f t="shared" si="1770"/>
        <v>0.43478260869565222</v>
      </c>
      <c r="L4323" s="17">
        <f t="shared" si="1771"/>
        <v>0.62999999999999878</v>
      </c>
      <c r="M4323" s="17">
        <f t="shared" si="1772"/>
        <v>0.40478260869565219</v>
      </c>
      <c r="N4323" s="34">
        <f t="shared" si="1773"/>
        <v>1.5873015873015903</v>
      </c>
      <c r="O4323" s="12">
        <f t="shared" si="1774"/>
        <v>2.4704618689581093</v>
      </c>
      <c r="P4323" s="4">
        <f t="shared" si="1775"/>
        <v>200612</v>
      </c>
      <c r="Q4323" s="17">
        <f t="shared" si="1776"/>
        <v>0.72463768115942184</v>
      </c>
      <c r="R4323" s="17">
        <f t="shared" si="1777"/>
        <v>-2.2692307692307621</v>
      </c>
      <c r="S4323" s="16">
        <f t="shared" si="1778"/>
        <v>-1.5445930880713403</v>
      </c>
      <c r="T4323" s="5">
        <f t="shared" si="1779"/>
        <v>1.379999999999997</v>
      </c>
      <c r="U4323" s="21">
        <f t="shared" si="1780"/>
        <v>0</v>
      </c>
      <c r="W4323" s="5">
        <f t="shared" si="1781"/>
        <v>-1</v>
      </c>
      <c r="X4323" s="4">
        <f t="shared" si="1782"/>
        <v>-1</v>
      </c>
      <c r="AE4323" s="4">
        <f t="shared" si="1783"/>
        <v>-1.0666666666666713</v>
      </c>
      <c r="AJ4323" s="3">
        <f t="shared" si="1784"/>
        <v>3.3613445378150142E-2</v>
      </c>
      <c r="AK4323" s="3">
        <f t="shared" si="1785"/>
        <v>3.3613445378150253E-2</v>
      </c>
      <c r="AL4323" s="26">
        <f t="shared" si="1786"/>
        <v>1.379999999999997</v>
      </c>
      <c r="AM4323" s="26">
        <f ca="1">IF(RAND()&lt;J4323,H4323*F4323,I4323*G4323)-1</f>
        <v>-1</v>
      </c>
      <c r="AN4323" s="26">
        <f ca="1">IF(RAND()&lt;(J4323+(2*F4323-1)*Sheet2!D$109),H4323*F4323,I4323*G4323)-1</f>
        <v>-1</v>
      </c>
      <c r="AO4323" s="3">
        <f t="shared" si="1766"/>
        <v>200612</v>
      </c>
    </row>
    <row r="4324" spans="1:41" x14ac:dyDescent="0.25">
      <c r="A4324" s="6">
        <v>39082</v>
      </c>
      <c r="B4324" s="1" t="s">
        <v>50</v>
      </c>
      <c r="C4324" s="1" t="s">
        <v>49</v>
      </c>
      <c r="D4324" s="1">
        <v>27</v>
      </c>
      <c r="E4324" s="1">
        <v>20</v>
      </c>
      <c r="F4324">
        <f t="shared" si="1767"/>
        <v>1</v>
      </c>
      <c r="G4324">
        <f t="shared" si="1768"/>
        <v>0</v>
      </c>
      <c r="H4324" s="4">
        <v>1.1052631578947401</v>
      </c>
      <c r="I4324" s="4">
        <v>7.75</v>
      </c>
      <c r="J4324" s="4">
        <f t="shared" si="1769"/>
        <v>0.9047619047619021</v>
      </c>
      <c r="K4324" s="4">
        <f t="shared" si="1770"/>
        <v>0.12903225806451613</v>
      </c>
      <c r="L4324" s="17">
        <f t="shared" si="1771"/>
        <v>0.87476190476190208</v>
      </c>
      <c r="M4324" s="17">
        <f t="shared" si="1772"/>
        <v>0.15903225806451612</v>
      </c>
      <c r="N4324" s="34">
        <f t="shared" si="1773"/>
        <v>1.1431682090364761</v>
      </c>
      <c r="O4324" s="12">
        <f t="shared" si="1774"/>
        <v>6.2880324543610548</v>
      </c>
      <c r="P4324" s="4">
        <f t="shared" si="1775"/>
        <v>200612</v>
      </c>
      <c r="Q4324" s="17">
        <f t="shared" si="1776"/>
        <v>1.1052631578947401</v>
      </c>
      <c r="R4324" s="17">
        <f t="shared" si="1777"/>
        <v>-9.6481481481478593</v>
      </c>
      <c r="S4324" s="16">
        <f t="shared" si="1778"/>
        <v>-8.5428849902531194</v>
      </c>
      <c r="T4324" s="5">
        <f t="shared" si="1779"/>
        <v>7.0119047619047414</v>
      </c>
      <c r="U4324" s="21">
        <f t="shared" si="1780"/>
        <v>1</v>
      </c>
      <c r="W4324" s="5">
        <f t="shared" si="1781"/>
        <v>0.10526315789474006</v>
      </c>
      <c r="X4324" s="4">
        <f t="shared" si="1782"/>
        <v>-9.5238095238097897E-2</v>
      </c>
      <c r="AE4324" s="4">
        <f t="shared" si="1783"/>
        <v>-0.20050125313283795</v>
      </c>
      <c r="AJ4324" s="3">
        <f t="shared" si="1784"/>
        <v>3.2689450222880168E-2</v>
      </c>
      <c r="AK4324" s="3">
        <f t="shared" si="1785"/>
        <v>3.2689450222880168E-2</v>
      </c>
      <c r="AL4324" s="26">
        <f t="shared" si="1786"/>
        <v>7.0119047619047414</v>
      </c>
      <c r="AM4324" s="26">
        <f ca="1">IF(RAND()&lt;J4324,H4324*F4324,I4324*G4324)-1</f>
        <v>0.10526315789474006</v>
      </c>
      <c r="AN4324" s="26">
        <f ca="1">IF(RAND()&lt;(J4324+(2*F4324-1)*Sheet2!D$109),H4324*F4324,I4324*G4324)-1</f>
        <v>0.10526315789474006</v>
      </c>
      <c r="AO4324" s="3">
        <f t="shared" si="1766"/>
        <v>200612</v>
      </c>
    </row>
    <row r="4325" spans="1:41" x14ac:dyDescent="0.25">
      <c r="A4325" s="6">
        <v>39082</v>
      </c>
      <c r="B4325" s="1" t="s">
        <v>41</v>
      </c>
      <c r="C4325" s="1" t="s">
        <v>27</v>
      </c>
      <c r="D4325" s="1">
        <v>24</v>
      </c>
      <c r="E4325" s="1">
        <v>17</v>
      </c>
      <c r="F4325">
        <f t="shared" si="1767"/>
        <v>1</v>
      </c>
      <c r="G4325">
        <f t="shared" si="1768"/>
        <v>0</v>
      </c>
      <c r="H4325" s="4">
        <v>1.3030303030303001</v>
      </c>
      <c r="I4325" s="4">
        <v>3.5</v>
      </c>
      <c r="J4325" s="4">
        <f t="shared" si="1769"/>
        <v>0.76744186046511798</v>
      </c>
      <c r="K4325" s="4">
        <f t="shared" si="1770"/>
        <v>0.2857142857142857</v>
      </c>
      <c r="L4325" s="17">
        <f t="shared" si="1771"/>
        <v>0.73744186046511795</v>
      </c>
      <c r="M4325" s="17">
        <f t="shared" si="1772"/>
        <v>0.31571428571428573</v>
      </c>
      <c r="N4325" s="34">
        <f t="shared" si="1773"/>
        <v>1.3560391043834721</v>
      </c>
      <c r="O4325" s="12">
        <f t="shared" si="1774"/>
        <v>3.1674208144796379</v>
      </c>
      <c r="P4325" s="4">
        <f t="shared" si="1775"/>
        <v>200612</v>
      </c>
      <c r="Q4325" s="17">
        <f t="shared" si="1776"/>
        <v>1.3030303030303001</v>
      </c>
      <c r="R4325" s="17">
        <f t="shared" si="1777"/>
        <v>-3.7000000000000317</v>
      </c>
      <c r="S4325" s="16">
        <f t="shared" si="1778"/>
        <v>-2.3969696969697316</v>
      </c>
      <c r="T4325" s="5">
        <f t="shared" si="1779"/>
        <v>2.6860465116279131</v>
      </c>
      <c r="U4325" s="21">
        <f t="shared" si="1780"/>
        <v>0</v>
      </c>
      <c r="W4325" s="5">
        <f t="shared" si="1781"/>
        <v>0.3030303030303001</v>
      </c>
      <c r="X4325" s="4">
        <f t="shared" si="1782"/>
        <v>-0.23255813953488202</v>
      </c>
      <c r="AE4325" s="4">
        <f t="shared" si="1783"/>
        <v>-0.53558844256518212</v>
      </c>
      <c r="AJ4325" s="3">
        <f t="shared" si="1784"/>
        <v>5.0473186119875502E-2</v>
      </c>
      <c r="AK4325" s="3">
        <f t="shared" si="1785"/>
        <v>5.0473186119875391E-2</v>
      </c>
      <c r="AL4325" s="26">
        <f t="shared" si="1786"/>
        <v>2.6860465116279131</v>
      </c>
      <c r="AM4325" s="26">
        <f ca="1">IF(RAND()&lt;J4325,H4325*F4325,I4325*G4325)-1</f>
        <v>0.3030303030303001</v>
      </c>
      <c r="AN4325" s="26">
        <f ca="1">IF(RAND()&lt;(J4325+(2*F4325-1)*Sheet2!D$109),H4325*F4325,I4325*G4325)-1</f>
        <v>0.3030303030303001</v>
      </c>
      <c r="AO4325" s="3">
        <f t="shared" si="1766"/>
        <v>200612</v>
      </c>
    </row>
    <row r="4326" spans="1:41" x14ac:dyDescent="0.25">
      <c r="A4326" s="6">
        <v>39082</v>
      </c>
      <c r="B4326" s="1" t="s">
        <v>39</v>
      </c>
      <c r="C4326" s="1" t="s">
        <v>40</v>
      </c>
      <c r="D4326" s="1">
        <v>23</v>
      </c>
      <c r="E4326" s="1">
        <v>3</v>
      </c>
      <c r="F4326">
        <f t="shared" si="1767"/>
        <v>1</v>
      </c>
      <c r="G4326">
        <f t="shared" si="1768"/>
        <v>0</v>
      </c>
      <c r="H4326" s="4">
        <v>1.1666666666666701</v>
      </c>
      <c r="I4326" s="4">
        <v>5.5</v>
      </c>
      <c r="J4326" s="4">
        <f t="shared" si="1769"/>
        <v>0.85714285714285465</v>
      </c>
      <c r="K4326" s="4">
        <f t="shared" si="1770"/>
        <v>0.18181818181818182</v>
      </c>
      <c r="L4326" s="17">
        <f t="shared" si="1771"/>
        <v>0.82714285714285463</v>
      </c>
      <c r="M4326" s="17">
        <f t="shared" si="1772"/>
        <v>0.21181818181818182</v>
      </c>
      <c r="N4326" s="34">
        <f t="shared" si="1773"/>
        <v>1.2089810017271194</v>
      </c>
      <c r="O4326" s="12">
        <f t="shared" si="1774"/>
        <v>4.7210300429184544</v>
      </c>
      <c r="P4326" s="4">
        <f t="shared" si="1775"/>
        <v>200612</v>
      </c>
      <c r="Q4326" s="17">
        <f t="shared" si="1776"/>
        <v>1.1666666666666701</v>
      </c>
      <c r="R4326" s="17">
        <f t="shared" si="1777"/>
        <v>-6.2222222222220998</v>
      </c>
      <c r="S4326" s="16">
        <f t="shared" si="1778"/>
        <v>-5.0555555555554292</v>
      </c>
      <c r="T4326" s="5">
        <f t="shared" si="1779"/>
        <v>4.7142857142857002</v>
      </c>
      <c r="U4326" s="21">
        <f t="shared" si="1780"/>
        <v>0</v>
      </c>
      <c r="W4326" s="5">
        <f t="shared" si="1781"/>
        <v>0.16666666666667007</v>
      </c>
      <c r="X4326" s="4">
        <f t="shared" si="1782"/>
        <v>-0.14285714285714535</v>
      </c>
      <c r="AE4326" s="4">
        <f t="shared" si="1783"/>
        <v>-0.30952380952381542</v>
      </c>
      <c r="AJ4326" s="3">
        <f t="shared" si="1784"/>
        <v>3.7499999999997535E-2</v>
      </c>
      <c r="AK4326" s="3">
        <f t="shared" si="1785"/>
        <v>3.7499999999997646E-2</v>
      </c>
      <c r="AL4326" s="26">
        <f t="shared" si="1786"/>
        <v>4.7142857142857002</v>
      </c>
      <c r="AM4326" s="26">
        <f ca="1">IF(RAND()&lt;J4326,H4326*F4326,I4326*G4326)-1</f>
        <v>0.16666666666667007</v>
      </c>
      <c r="AN4326" s="26">
        <f ca="1">IF(RAND()&lt;(J4326+(2*F4326-1)*Sheet2!D$109),H4326*F4326,I4326*G4326)-1</f>
        <v>0.16666666666667007</v>
      </c>
      <c r="AO4326" s="3">
        <f t="shared" si="1766"/>
        <v>200612</v>
      </c>
    </row>
    <row r="4327" spans="1:41" x14ac:dyDescent="0.25">
      <c r="A4327" s="6">
        <v>39082</v>
      </c>
      <c r="B4327" s="1" t="s">
        <v>28</v>
      </c>
      <c r="C4327" s="1" t="s">
        <v>26</v>
      </c>
      <c r="D4327" s="1">
        <v>21</v>
      </c>
      <c r="E4327" s="1">
        <v>31</v>
      </c>
      <c r="F4327">
        <f t="shared" si="1767"/>
        <v>0</v>
      </c>
      <c r="G4327">
        <f t="shared" si="1768"/>
        <v>1</v>
      </c>
      <c r="H4327" s="4">
        <v>2.2999999999999998</v>
      </c>
      <c r="I4327" s="4">
        <v>1.6666666666666701</v>
      </c>
      <c r="J4327" s="4">
        <f t="shared" si="1769"/>
        <v>0.43478260869565222</v>
      </c>
      <c r="K4327" s="4">
        <f t="shared" si="1770"/>
        <v>0.59999999999999876</v>
      </c>
      <c r="L4327" s="17">
        <f t="shared" si="1771"/>
        <v>0.46478260869565224</v>
      </c>
      <c r="M4327" s="17">
        <f t="shared" si="1772"/>
        <v>0.56999999999999873</v>
      </c>
      <c r="N4327" s="34">
        <f t="shared" si="1773"/>
        <v>2.1515434985968191</v>
      </c>
      <c r="O4327" s="12">
        <f t="shared" si="1774"/>
        <v>1.7543859649122846</v>
      </c>
      <c r="P4327" s="4">
        <f t="shared" si="1775"/>
        <v>200612</v>
      </c>
      <c r="Q4327" s="17">
        <f t="shared" si="1776"/>
        <v>1.379999999999997</v>
      </c>
      <c r="R4327" s="17">
        <f t="shared" si="1777"/>
        <v>-2.2692307692307621</v>
      </c>
      <c r="S4327" s="16">
        <f t="shared" si="1778"/>
        <v>-0.88923076923076505</v>
      </c>
      <c r="T4327" s="5">
        <f t="shared" si="1779"/>
        <v>0.72463768115942184</v>
      </c>
      <c r="U4327" s="21">
        <f t="shared" si="1780"/>
        <v>0</v>
      </c>
      <c r="W4327" s="5">
        <f t="shared" si="1781"/>
        <v>-1</v>
      </c>
      <c r="X4327" s="4">
        <f t="shared" si="1782"/>
        <v>-1</v>
      </c>
      <c r="AE4327" s="4">
        <f t="shared" si="1783"/>
        <v>-1.8652173913043475</v>
      </c>
      <c r="AJ4327" s="3">
        <f t="shared" si="1784"/>
        <v>3.3613445378150142E-2</v>
      </c>
      <c r="AK4327" s="3">
        <f t="shared" si="1785"/>
        <v>3.3613445378150142E-2</v>
      </c>
      <c r="AL4327" s="26">
        <f t="shared" si="1786"/>
        <v>0.72463768115942184</v>
      </c>
      <c r="AM4327" s="26">
        <f ca="1">IF(RAND()&lt;J4327,H4327*F4327,I4327*G4327)-1</f>
        <v>0.66666666666667007</v>
      </c>
      <c r="AN4327" s="26">
        <f ca="1">IF(RAND()&lt;(J4327+(2*F4327-1)*Sheet2!D$109),H4327*F4327,I4327*G4327)-1</f>
        <v>0.66666666666667007</v>
      </c>
      <c r="AO4327" s="3">
        <f t="shared" si="1766"/>
        <v>200612</v>
      </c>
    </row>
    <row r="4328" spans="1:41" x14ac:dyDescent="0.25">
      <c r="A4328" s="6">
        <v>39082</v>
      </c>
      <c r="B4328" s="1" t="s">
        <v>46</v>
      </c>
      <c r="C4328" s="1" t="s">
        <v>45</v>
      </c>
      <c r="D4328" s="1">
        <v>21</v>
      </c>
      <c r="E4328" s="1">
        <v>41</v>
      </c>
      <c r="F4328">
        <f t="shared" si="1767"/>
        <v>0</v>
      </c>
      <c r="G4328">
        <f t="shared" si="1768"/>
        <v>1</v>
      </c>
      <c r="H4328" s="4">
        <v>2</v>
      </c>
      <c r="I4328" s="4">
        <v>1.8333333333333299</v>
      </c>
      <c r="J4328" s="4">
        <f t="shared" si="1769"/>
        <v>0.5</v>
      </c>
      <c r="K4328" s="4">
        <f t="shared" si="1770"/>
        <v>0.54545454545454641</v>
      </c>
      <c r="L4328" s="17">
        <f t="shared" si="1771"/>
        <v>0.53</v>
      </c>
      <c r="M4328" s="17">
        <f t="shared" si="1772"/>
        <v>0.51545454545454639</v>
      </c>
      <c r="N4328" s="34">
        <f t="shared" si="1773"/>
        <v>1.8867924528301885</v>
      </c>
      <c r="O4328" s="12">
        <f t="shared" si="1774"/>
        <v>1.9400352733686033</v>
      </c>
      <c r="P4328" s="4">
        <f t="shared" si="1775"/>
        <v>200612</v>
      </c>
      <c r="Q4328" s="17">
        <f t="shared" si="1776"/>
        <v>1.0909090909090928</v>
      </c>
      <c r="R4328" s="17">
        <f t="shared" si="1777"/>
        <v>-2.2000000000000046</v>
      </c>
      <c r="S4328" s="16">
        <f t="shared" si="1778"/>
        <v>-1.1090909090909118</v>
      </c>
      <c r="T4328" s="5">
        <f t="shared" si="1779"/>
        <v>0.91666666666666496</v>
      </c>
      <c r="U4328" s="21">
        <f t="shared" si="1780"/>
        <v>0</v>
      </c>
      <c r="W4328" s="5">
        <f t="shared" si="1781"/>
        <v>-1</v>
      </c>
      <c r="X4328" s="4">
        <f t="shared" si="1782"/>
        <v>-1</v>
      </c>
      <c r="AE4328" s="4">
        <f t="shared" si="1783"/>
        <v>-1.5</v>
      </c>
      <c r="AJ4328" s="3">
        <f t="shared" si="1784"/>
        <v>4.3478260869566188E-2</v>
      </c>
      <c r="AK4328" s="3">
        <f t="shared" si="1785"/>
        <v>4.3478260869566077E-2</v>
      </c>
      <c r="AL4328" s="26">
        <f t="shared" si="1786"/>
        <v>0.91666666666666496</v>
      </c>
      <c r="AM4328" s="26">
        <f ca="1">IF(RAND()&lt;J4328,H4328*F4328,I4328*G4328)-1</f>
        <v>-1</v>
      </c>
      <c r="AN4328" s="26">
        <f ca="1">IF(RAND()&lt;(J4328+(2*F4328-1)*Sheet2!D$109),H4328*F4328,I4328*G4328)-1</f>
        <v>0.83333333333332993</v>
      </c>
      <c r="AO4328" s="3">
        <f t="shared" si="1766"/>
        <v>200612</v>
      </c>
    </row>
    <row r="4329" spans="1:41" x14ac:dyDescent="0.25">
      <c r="A4329" s="6">
        <v>39082</v>
      </c>
      <c r="B4329" s="1" t="s">
        <v>35</v>
      </c>
      <c r="C4329" s="1" t="s">
        <v>42</v>
      </c>
      <c r="D4329" s="1">
        <v>35</v>
      </c>
      <c r="E4329" s="1">
        <v>30</v>
      </c>
      <c r="F4329">
        <f t="shared" si="1767"/>
        <v>1</v>
      </c>
      <c r="G4329">
        <f t="shared" si="1768"/>
        <v>0</v>
      </c>
      <c r="H4329" s="4">
        <v>1.71428571428571</v>
      </c>
      <c r="I4329" s="4">
        <v>2.2000000000000002</v>
      </c>
      <c r="J4329" s="4">
        <f t="shared" si="1769"/>
        <v>0.58333333333333481</v>
      </c>
      <c r="K4329" s="4">
        <f t="shared" si="1770"/>
        <v>0.45454545454545453</v>
      </c>
      <c r="L4329" s="17">
        <f t="shared" si="1771"/>
        <v>0.55333333333333479</v>
      </c>
      <c r="M4329" s="17">
        <f t="shared" si="1772"/>
        <v>0.4845454545454545</v>
      </c>
      <c r="N4329" s="34">
        <f t="shared" si="1773"/>
        <v>1.8072289156626458</v>
      </c>
      <c r="O4329" s="12">
        <f t="shared" si="1774"/>
        <v>2.0637898686679175</v>
      </c>
      <c r="P4329" s="4">
        <f t="shared" si="1775"/>
        <v>200612</v>
      </c>
      <c r="Q4329" s="17">
        <f t="shared" si="1776"/>
        <v>1.71428571428571</v>
      </c>
      <c r="R4329" s="17">
        <f t="shared" si="1777"/>
        <v>-2.2333333333333414</v>
      </c>
      <c r="S4329" s="16">
        <f t="shared" si="1778"/>
        <v>-0.51904761904763141</v>
      </c>
      <c r="T4329" s="5">
        <f t="shared" si="1779"/>
        <v>1.2833333333333368</v>
      </c>
      <c r="U4329" s="21">
        <f t="shared" si="1780"/>
        <v>0</v>
      </c>
      <c r="W4329" s="5">
        <f t="shared" si="1781"/>
        <v>0.71428571428570997</v>
      </c>
      <c r="X4329" s="4">
        <f t="shared" si="1782"/>
        <v>-0.41666666666666519</v>
      </c>
      <c r="AE4329" s="4">
        <f t="shared" si="1783"/>
        <v>-1.1309523809523752</v>
      </c>
      <c r="AJ4329" s="3">
        <f t="shared" si="1784"/>
        <v>3.6496350364964902E-2</v>
      </c>
      <c r="AK4329" s="3">
        <f t="shared" si="1785"/>
        <v>3.6496350364965013E-2</v>
      </c>
      <c r="AL4329" s="26">
        <f t="shared" si="1786"/>
        <v>1.2833333333333368</v>
      </c>
      <c r="AM4329" s="26">
        <f ca="1">IF(RAND()&lt;J4329,H4329*F4329,I4329*G4329)-1</f>
        <v>0.71428571428570997</v>
      </c>
      <c r="AN4329" s="26">
        <f ca="1">IF(RAND()&lt;(J4329+(2*F4329-1)*Sheet2!D$109),H4329*F4329,I4329*G4329)-1</f>
        <v>0.71428571428570997</v>
      </c>
      <c r="AO4329" s="3">
        <f t="shared" si="1766"/>
        <v>200612</v>
      </c>
    </row>
    <row r="4330" spans="1:41" x14ac:dyDescent="0.25">
      <c r="A4330" s="6">
        <v>39082</v>
      </c>
      <c r="B4330" s="1" t="s">
        <v>22</v>
      </c>
      <c r="C4330" s="1" t="s">
        <v>37</v>
      </c>
      <c r="D4330" s="1">
        <v>27</v>
      </c>
      <c r="E4330" s="1">
        <v>22</v>
      </c>
      <c r="F4330">
        <f t="shared" si="1767"/>
        <v>1</v>
      </c>
      <c r="G4330">
        <f t="shared" si="1768"/>
        <v>0</v>
      </c>
      <c r="H4330" s="4">
        <v>1.2325581395348799</v>
      </c>
      <c r="I4330" s="4">
        <v>4.3</v>
      </c>
      <c r="J4330" s="4">
        <f t="shared" si="1769"/>
        <v>0.81132075471698362</v>
      </c>
      <c r="K4330" s="4">
        <f t="shared" si="1770"/>
        <v>0.23255813953488372</v>
      </c>
      <c r="L4330" s="17">
        <f t="shared" si="1771"/>
        <v>0.78132075471698359</v>
      </c>
      <c r="M4330" s="17">
        <f t="shared" si="1772"/>
        <v>0.26255813953488372</v>
      </c>
      <c r="N4330" s="34">
        <f t="shared" si="1773"/>
        <v>1.2798840859695686</v>
      </c>
      <c r="O4330" s="12">
        <f t="shared" si="1774"/>
        <v>3.8086802480070858</v>
      </c>
      <c r="P4330" s="4">
        <f t="shared" si="1775"/>
        <v>200612</v>
      </c>
      <c r="Q4330" s="17">
        <f t="shared" si="1776"/>
        <v>1.2325581395348799</v>
      </c>
      <c r="R4330" s="17">
        <f t="shared" si="1777"/>
        <v>-4.6030303030303727</v>
      </c>
      <c r="S4330" s="16">
        <f t="shared" si="1778"/>
        <v>-3.3704721634954931</v>
      </c>
      <c r="T4330" s="5">
        <f t="shared" si="1779"/>
        <v>3.4886792452830293</v>
      </c>
      <c r="U4330" s="21">
        <f t="shared" si="1780"/>
        <v>0</v>
      </c>
      <c r="W4330" s="5">
        <f t="shared" si="1781"/>
        <v>0.23255813953487992</v>
      </c>
      <c r="X4330" s="4">
        <f t="shared" si="1782"/>
        <v>-0.18867924528301638</v>
      </c>
      <c r="AE4330" s="4">
        <f t="shared" si="1783"/>
        <v>-0.4212373848178963</v>
      </c>
      <c r="AJ4330" s="3">
        <f t="shared" si="1784"/>
        <v>4.2034468263978608E-2</v>
      </c>
      <c r="AK4330" s="3">
        <f t="shared" si="1785"/>
        <v>4.2034468263978608E-2</v>
      </c>
      <c r="AL4330" s="26">
        <f t="shared" si="1786"/>
        <v>3.4886792452830293</v>
      </c>
      <c r="AM4330" s="26">
        <f ca="1">IF(RAND()&lt;J4330,H4330*F4330,I4330*G4330)-1</f>
        <v>0.23255813953487992</v>
      </c>
      <c r="AN4330" s="26">
        <f ca="1">IF(RAND()&lt;(J4330+(2*F4330-1)*Sheet2!D$109),H4330*F4330,I4330*G4330)-1</f>
        <v>0.23255813953487992</v>
      </c>
      <c r="AO4330" s="3">
        <f t="shared" si="1766"/>
        <v>200612</v>
      </c>
    </row>
    <row r="4331" spans="1:41" x14ac:dyDescent="0.25">
      <c r="A4331" s="6">
        <v>39082</v>
      </c>
      <c r="B4331" s="1" t="s">
        <v>33</v>
      </c>
      <c r="C4331" s="1" t="s">
        <v>44</v>
      </c>
      <c r="D4331" s="1">
        <v>14</v>
      </c>
      <c r="E4331" s="1">
        <v>6</v>
      </c>
      <c r="F4331">
        <f t="shared" si="1767"/>
        <v>1</v>
      </c>
      <c r="G4331">
        <f t="shared" si="1768"/>
        <v>0</v>
      </c>
      <c r="H4331" s="4">
        <v>1.37037037037037</v>
      </c>
      <c r="I4331" s="4">
        <v>3.1</v>
      </c>
      <c r="J4331" s="4">
        <f t="shared" si="1769"/>
        <v>0.72972972972972994</v>
      </c>
      <c r="K4331" s="4">
        <f t="shared" si="1770"/>
        <v>0.32258064516129031</v>
      </c>
      <c r="L4331" s="17">
        <f t="shared" si="1771"/>
        <v>0.69972972972972991</v>
      </c>
      <c r="M4331" s="17">
        <f t="shared" si="1772"/>
        <v>0.35258064516129028</v>
      </c>
      <c r="N4331" s="34">
        <f t="shared" si="1773"/>
        <v>1.4291232135959826</v>
      </c>
      <c r="O4331" s="12">
        <f t="shared" si="1774"/>
        <v>2.8362305580969811</v>
      </c>
      <c r="P4331" s="4">
        <f t="shared" si="1775"/>
        <v>200612</v>
      </c>
      <c r="Q4331" s="17">
        <f t="shared" si="1776"/>
        <v>1.37037037037037</v>
      </c>
      <c r="R4331" s="17">
        <f t="shared" si="1777"/>
        <v>-3.1761904761904787</v>
      </c>
      <c r="S4331" s="16">
        <f t="shared" si="1778"/>
        <v>-1.8058201058201087</v>
      </c>
      <c r="T4331" s="5">
        <f t="shared" si="1779"/>
        <v>2.2621621621621628</v>
      </c>
      <c r="U4331" s="21">
        <f t="shared" si="1780"/>
        <v>0</v>
      </c>
      <c r="W4331" s="5">
        <f t="shared" si="1781"/>
        <v>0.37037037037037002</v>
      </c>
      <c r="X4331" s="4">
        <f t="shared" si="1782"/>
        <v>-0.27027027027027006</v>
      </c>
      <c r="AE4331" s="4">
        <f t="shared" si="1783"/>
        <v>-0.64064064064064008</v>
      </c>
      <c r="AJ4331" s="3">
        <f t="shared" si="1784"/>
        <v>4.9710024855012414E-2</v>
      </c>
      <c r="AK4331" s="3">
        <f t="shared" si="1785"/>
        <v>4.9710024855012636E-2</v>
      </c>
      <c r="AL4331" s="26">
        <f t="shared" si="1786"/>
        <v>2.2621621621621628</v>
      </c>
      <c r="AM4331" s="26">
        <f ca="1">IF(RAND()&lt;J4331,H4331*F4331,I4331*G4331)-1</f>
        <v>0.37037037037037002</v>
      </c>
      <c r="AN4331" s="26">
        <f ca="1">IF(RAND()&lt;(J4331+(2*F4331-1)*Sheet2!D$109),H4331*F4331,I4331*G4331)-1</f>
        <v>0.37037037037037002</v>
      </c>
      <c r="AO4331" s="3">
        <f t="shared" si="1766"/>
        <v>200612</v>
      </c>
    </row>
    <row r="4332" spans="1:41" x14ac:dyDescent="0.25">
      <c r="A4332" s="6">
        <v>39082</v>
      </c>
      <c r="B4332" s="1" t="s">
        <v>21</v>
      </c>
      <c r="C4332" s="1" t="s">
        <v>24</v>
      </c>
      <c r="D4332" s="1">
        <v>23</v>
      </c>
      <c r="E4332" s="1">
        <v>26</v>
      </c>
      <c r="F4332">
        <f t="shared" si="1767"/>
        <v>0</v>
      </c>
      <c r="G4332">
        <f t="shared" si="1768"/>
        <v>1</v>
      </c>
      <c r="H4332" s="4">
        <v>1.15384615384615</v>
      </c>
      <c r="I4332" s="4">
        <v>5.75</v>
      </c>
      <c r="J4332" s="4">
        <f t="shared" si="1769"/>
        <v>0.86666666666666958</v>
      </c>
      <c r="K4332" s="4">
        <f t="shared" si="1770"/>
        <v>0.17391304347826086</v>
      </c>
      <c r="L4332" s="17">
        <f t="shared" si="1771"/>
        <v>0.89666666666666961</v>
      </c>
      <c r="M4332" s="17">
        <f t="shared" si="1772"/>
        <v>0.14391304347826087</v>
      </c>
      <c r="N4332" s="34">
        <f t="shared" si="1773"/>
        <v>1.1152416356877286</v>
      </c>
      <c r="O4332" s="12">
        <f t="shared" si="1774"/>
        <v>6.9486404833836861</v>
      </c>
      <c r="P4332" s="4">
        <f t="shared" si="1775"/>
        <v>200612</v>
      </c>
      <c r="Q4332" s="17">
        <f t="shared" si="1776"/>
        <v>0.20066889632106957</v>
      </c>
      <c r="R4332" s="17">
        <f t="shared" si="1777"/>
        <v>-6.7105263157896369</v>
      </c>
      <c r="S4332" s="16">
        <f t="shared" si="1778"/>
        <v>-6.5098574194685677</v>
      </c>
      <c r="T4332" s="5">
        <f t="shared" si="1779"/>
        <v>4.9833333333333503</v>
      </c>
      <c r="U4332" s="21">
        <f t="shared" si="1780"/>
        <v>0</v>
      </c>
      <c r="W4332" s="5">
        <f t="shared" si="1781"/>
        <v>-1</v>
      </c>
      <c r="X4332" s="4">
        <f t="shared" si="1782"/>
        <v>-1</v>
      </c>
      <c r="AE4332" s="4">
        <f t="shared" si="1783"/>
        <v>-0.28717948717948039</v>
      </c>
      <c r="AJ4332" s="3">
        <f t="shared" si="1784"/>
        <v>3.8997214484682408E-2</v>
      </c>
      <c r="AK4332" s="3">
        <f t="shared" si="1785"/>
        <v>3.8997214484682519E-2</v>
      </c>
      <c r="AL4332" s="26">
        <f t="shared" si="1786"/>
        <v>4.9833333333333503</v>
      </c>
      <c r="AM4332" s="26">
        <f ca="1">IF(RAND()&lt;J4332,H4332*F4332,I4332*G4332)-1</f>
        <v>-1</v>
      </c>
      <c r="AN4332" s="26">
        <f ca="1">IF(RAND()&lt;(J4332+(2*F4332-1)*Sheet2!D$109),H4332*F4332,I4332*G4332)-1</f>
        <v>-1</v>
      </c>
      <c r="AO4332" s="3">
        <f t="shared" si="1766"/>
        <v>200612</v>
      </c>
    </row>
    <row r="4333" spans="1:41" x14ac:dyDescent="0.25">
      <c r="A4333" s="6">
        <v>39082</v>
      </c>
      <c r="B4333" s="1" t="s">
        <v>23</v>
      </c>
      <c r="C4333" s="1" t="s">
        <v>19</v>
      </c>
      <c r="D4333" s="1">
        <v>31</v>
      </c>
      <c r="E4333" s="1">
        <v>39</v>
      </c>
      <c r="F4333">
        <f t="shared" si="1767"/>
        <v>0</v>
      </c>
      <c r="G4333">
        <f t="shared" si="1768"/>
        <v>1</v>
      </c>
      <c r="H4333" s="4">
        <v>1.1000000000000001</v>
      </c>
      <c r="I4333" s="4">
        <v>8.25</v>
      </c>
      <c r="J4333" s="4">
        <f t="shared" si="1769"/>
        <v>0.90909090909090906</v>
      </c>
      <c r="K4333" s="4">
        <f t="shared" si="1770"/>
        <v>0.12121212121212122</v>
      </c>
      <c r="L4333" s="17">
        <f t="shared" si="1771"/>
        <v>0.93909090909090909</v>
      </c>
      <c r="M4333" s="17">
        <f t="shared" si="1772"/>
        <v>9.1212121212121217E-2</v>
      </c>
      <c r="N4333" s="34">
        <f t="shared" si="1773"/>
        <v>1.0648596321393997</v>
      </c>
      <c r="O4333" s="12">
        <f t="shared" si="1774"/>
        <v>10.963455149501661</v>
      </c>
      <c r="P4333" s="4">
        <f t="shared" si="1775"/>
        <v>200612</v>
      </c>
      <c r="Q4333" s="17">
        <f t="shared" si="1776"/>
        <v>0.13333333333333333</v>
      </c>
      <c r="R4333" s="17">
        <f t="shared" si="1777"/>
        <v>-10.137931034482749</v>
      </c>
      <c r="S4333" s="16">
        <f t="shared" si="1778"/>
        <v>-10.004597701149416</v>
      </c>
      <c r="T4333" s="5">
        <f t="shared" si="1779"/>
        <v>7.4999999999999991</v>
      </c>
      <c r="U4333" s="21">
        <f t="shared" si="1780"/>
        <v>1</v>
      </c>
      <c r="W4333" s="5">
        <f t="shared" si="1781"/>
        <v>-1</v>
      </c>
      <c r="X4333" s="4">
        <f t="shared" si="1782"/>
        <v>-1</v>
      </c>
      <c r="AE4333" s="4">
        <f t="shared" si="1783"/>
        <v>-0.19090909090909103</v>
      </c>
      <c r="AJ4333" s="3">
        <f t="shared" si="1784"/>
        <v>2.9411764705882248E-2</v>
      </c>
      <c r="AK4333" s="3">
        <f t="shared" si="1785"/>
        <v>2.941176470588247E-2</v>
      </c>
      <c r="AL4333" s="26">
        <f t="shared" si="1786"/>
        <v>7.4999999999999991</v>
      </c>
      <c r="AM4333" s="26">
        <f ca="1">IF(RAND()&lt;J4333,H4333*F4333,I4333*G4333)-1</f>
        <v>-1</v>
      </c>
      <c r="AN4333" s="26">
        <f ca="1">IF(RAND()&lt;(J4333+(2*F4333-1)*Sheet2!D$109),H4333*F4333,I4333*G4333)-1</f>
        <v>-1</v>
      </c>
      <c r="AO4333" s="3">
        <f t="shared" si="1766"/>
        <v>200612</v>
      </c>
    </row>
    <row r="4334" spans="1:41" x14ac:dyDescent="0.25">
      <c r="A4334" s="6">
        <v>39082</v>
      </c>
      <c r="B4334" s="1" t="s">
        <v>30</v>
      </c>
      <c r="C4334" s="1" t="s">
        <v>43</v>
      </c>
      <c r="D4334" s="1">
        <v>17</v>
      </c>
      <c r="E4334" s="1">
        <v>23</v>
      </c>
      <c r="F4334">
        <f t="shared" si="1767"/>
        <v>0</v>
      </c>
      <c r="G4334">
        <f t="shared" si="1768"/>
        <v>1</v>
      </c>
      <c r="H4334" s="4">
        <v>1.3846153846153799</v>
      </c>
      <c r="I4334" s="4">
        <v>3.15</v>
      </c>
      <c r="J4334" s="4">
        <f t="shared" si="1769"/>
        <v>0.72222222222222465</v>
      </c>
      <c r="K4334" s="4">
        <f t="shared" si="1770"/>
        <v>0.31746031746031744</v>
      </c>
      <c r="L4334" s="17">
        <f t="shared" si="1771"/>
        <v>0.75222222222222468</v>
      </c>
      <c r="M4334" s="17">
        <f t="shared" si="1772"/>
        <v>0.28746031746031742</v>
      </c>
      <c r="N4334" s="34">
        <f t="shared" si="1773"/>
        <v>1.3293943870014728</v>
      </c>
      <c r="O4334" s="12">
        <f t="shared" si="1774"/>
        <v>3.4787410270568753</v>
      </c>
      <c r="P4334" s="4">
        <f t="shared" si="1775"/>
        <v>200612</v>
      </c>
      <c r="Q4334" s="17">
        <f t="shared" si="1776"/>
        <v>0.43956043956043805</v>
      </c>
      <c r="R4334" s="17">
        <f t="shared" si="1777"/>
        <v>-3.065116279069799</v>
      </c>
      <c r="S4334" s="16">
        <f t="shared" si="1778"/>
        <v>-2.625555839509361</v>
      </c>
      <c r="T4334" s="5">
        <f t="shared" si="1779"/>
        <v>2.2750000000000075</v>
      </c>
      <c r="U4334" s="21">
        <f t="shared" si="1780"/>
        <v>0</v>
      </c>
      <c r="W4334" s="5">
        <f t="shared" si="1781"/>
        <v>-1</v>
      </c>
      <c r="X4334" s="4">
        <f t="shared" si="1782"/>
        <v>-1</v>
      </c>
      <c r="AE4334" s="4">
        <f t="shared" si="1783"/>
        <v>-0.66239316239315527</v>
      </c>
      <c r="AJ4334" s="3">
        <f t="shared" si="1784"/>
        <v>3.8167938931299994E-2</v>
      </c>
      <c r="AK4334" s="3">
        <f t="shared" si="1785"/>
        <v>3.8167938931300105E-2</v>
      </c>
      <c r="AL4334" s="26">
        <f t="shared" si="1786"/>
        <v>2.2750000000000075</v>
      </c>
      <c r="AM4334" s="26">
        <f ca="1">IF(RAND()&lt;J4334,H4334*F4334,I4334*G4334)-1</f>
        <v>-1</v>
      </c>
      <c r="AN4334" s="26">
        <f ca="1">IF(RAND()&lt;(J4334+(2*F4334-1)*Sheet2!D$109),H4334*F4334,I4334*G4334)-1</f>
        <v>2.15</v>
      </c>
      <c r="AO4334" s="3">
        <f t="shared" si="1766"/>
        <v>200612</v>
      </c>
    </row>
    <row r="4335" spans="1:41" x14ac:dyDescent="0.25">
      <c r="A4335" s="6">
        <v>39082</v>
      </c>
      <c r="B4335" s="1" t="s">
        <v>31</v>
      </c>
      <c r="C4335" s="1" t="s">
        <v>48</v>
      </c>
      <c r="D4335" s="1">
        <v>7</v>
      </c>
      <c r="E4335" s="1">
        <v>26</v>
      </c>
      <c r="F4335">
        <f t="shared" si="1767"/>
        <v>0</v>
      </c>
      <c r="G4335">
        <f t="shared" si="1768"/>
        <v>1</v>
      </c>
      <c r="H4335" s="4">
        <v>1.5405405405405399</v>
      </c>
      <c r="I4335" s="4">
        <v>2.65</v>
      </c>
      <c r="J4335" s="4">
        <f t="shared" si="1769"/>
        <v>0.6491228070175441</v>
      </c>
      <c r="K4335" s="4">
        <f t="shared" si="1770"/>
        <v>0.37735849056603776</v>
      </c>
      <c r="L4335" s="17">
        <f t="shared" si="1771"/>
        <v>0.67912280701754413</v>
      </c>
      <c r="M4335" s="17">
        <f t="shared" si="1772"/>
        <v>0.34735849056603774</v>
      </c>
      <c r="N4335" s="34">
        <f t="shared" si="1773"/>
        <v>1.4724877292689222</v>
      </c>
      <c r="O4335" s="12">
        <f t="shared" si="1774"/>
        <v>2.8788701792504074</v>
      </c>
      <c r="P4335" s="4">
        <f t="shared" si="1775"/>
        <v>200612</v>
      </c>
      <c r="Q4335" s="17">
        <f t="shared" si="1776"/>
        <v>0.58133605303416602</v>
      </c>
      <c r="R4335" s="17">
        <f t="shared" si="1777"/>
        <v>-2.4560606060606083</v>
      </c>
      <c r="S4335" s="16">
        <f t="shared" si="1778"/>
        <v>-1.8747245530264423</v>
      </c>
      <c r="T4335" s="5">
        <f t="shared" si="1779"/>
        <v>1.7201754385964918</v>
      </c>
      <c r="U4335" s="21">
        <f t="shared" si="1780"/>
        <v>0</v>
      </c>
      <c r="W4335" s="5">
        <f t="shared" si="1781"/>
        <v>-1</v>
      </c>
      <c r="X4335" s="4">
        <f t="shared" si="1782"/>
        <v>-1</v>
      </c>
      <c r="AE4335" s="4">
        <f t="shared" si="1783"/>
        <v>-0.8914177335229958</v>
      </c>
      <c r="AJ4335" s="3">
        <f t="shared" si="1784"/>
        <v>2.5798129635601574E-2</v>
      </c>
      <c r="AK4335" s="3">
        <f t="shared" si="1785"/>
        <v>2.5798129635601463E-2</v>
      </c>
      <c r="AL4335" s="26">
        <f t="shared" si="1786"/>
        <v>1.7201754385964918</v>
      </c>
      <c r="AM4335" s="26">
        <f ca="1">IF(RAND()&lt;J4335,H4335*F4335,I4335*G4335)-1</f>
        <v>1.65</v>
      </c>
      <c r="AN4335" s="26">
        <f ca="1">IF(RAND()&lt;(J4335+(2*F4335-1)*Sheet2!D$109),H4335*F4335,I4335*G4335)-1</f>
        <v>-1</v>
      </c>
      <c r="AO4335" s="3">
        <f t="shared" si="1766"/>
        <v>200612</v>
      </c>
    </row>
    <row r="4336" spans="1:41" x14ac:dyDescent="0.25">
      <c r="A4336" s="6">
        <v>39082</v>
      </c>
      <c r="B4336" s="1" t="s">
        <v>29</v>
      </c>
      <c r="C4336" s="1" t="s">
        <v>32</v>
      </c>
      <c r="D4336" s="1">
        <v>19</v>
      </c>
      <c r="E4336" s="1">
        <v>7</v>
      </c>
      <c r="F4336">
        <f t="shared" si="1767"/>
        <v>1</v>
      </c>
      <c r="G4336">
        <f t="shared" si="1768"/>
        <v>0</v>
      </c>
      <c r="H4336" s="4">
        <v>1.2</v>
      </c>
      <c r="I4336" s="4">
        <v>4.75</v>
      </c>
      <c r="J4336" s="4">
        <f t="shared" si="1769"/>
        <v>0.83333333333333337</v>
      </c>
      <c r="K4336" s="4">
        <f t="shared" si="1770"/>
        <v>0.21052631578947367</v>
      </c>
      <c r="L4336" s="17">
        <f t="shared" si="1771"/>
        <v>0.80333333333333334</v>
      </c>
      <c r="M4336" s="17">
        <f t="shared" si="1772"/>
        <v>0.24052631578947367</v>
      </c>
      <c r="N4336" s="34">
        <f t="shared" si="1773"/>
        <v>1.2448132780082988</v>
      </c>
      <c r="O4336" s="12">
        <f t="shared" si="1774"/>
        <v>4.1575492341356677</v>
      </c>
      <c r="P4336" s="4">
        <f t="shared" si="1775"/>
        <v>200612</v>
      </c>
      <c r="Q4336" s="17">
        <f t="shared" si="1776"/>
        <v>1.2</v>
      </c>
      <c r="R4336" s="17">
        <f t="shared" si="1777"/>
        <v>-5.2666666666666675</v>
      </c>
      <c r="S4336" s="16">
        <f t="shared" si="1778"/>
        <v>-4.0666666666666673</v>
      </c>
      <c r="T4336" s="5">
        <f t="shared" si="1779"/>
        <v>3.9583333333333335</v>
      </c>
      <c r="U4336" s="21">
        <f t="shared" si="1780"/>
        <v>0</v>
      </c>
      <c r="W4336" s="5">
        <f t="shared" si="1781"/>
        <v>0.19999999999999996</v>
      </c>
      <c r="X4336" s="4">
        <f t="shared" si="1782"/>
        <v>-0.16666666666666663</v>
      </c>
      <c r="AE4336" s="4">
        <f t="shared" si="1783"/>
        <v>-0.36666666666666659</v>
      </c>
      <c r="AJ4336" s="3">
        <f t="shared" si="1784"/>
        <v>4.2016806722689037E-2</v>
      </c>
      <c r="AK4336" s="3">
        <f t="shared" si="1785"/>
        <v>4.2016806722689148E-2</v>
      </c>
      <c r="AL4336" s="26">
        <f t="shared" si="1786"/>
        <v>3.9583333333333335</v>
      </c>
      <c r="AM4336" s="26">
        <f ca="1">IF(RAND()&lt;J4336,H4336*F4336,I4336*G4336)-1</f>
        <v>0.19999999999999996</v>
      </c>
      <c r="AN4336" s="26">
        <f ca="1">IF(RAND()&lt;(J4336+(2*F4336-1)*Sheet2!D$109),H4336*F4336,I4336*G4336)-1</f>
        <v>0.19999999999999996</v>
      </c>
      <c r="AO4336" s="3">
        <f t="shared" si="1766"/>
        <v>200612</v>
      </c>
    </row>
    <row r="4337" spans="1:41" x14ac:dyDescent="0.25">
      <c r="A4337" s="6">
        <v>39081</v>
      </c>
      <c r="B4337" s="1" t="s">
        <v>34</v>
      </c>
      <c r="C4337" s="1" t="s">
        <v>20</v>
      </c>
      <c r="D4337" s="1">
        <v>28</v>
      </c>
      <c r="E4337" s="1">
        <v>34</v>
      </c>
      <c r="F4337">
        <f t="shared" si="1767"/>
        <v>0</v>
      </c>
      <c r="G4337">
        <f t="shared" si="1768"/>
        <v>1</v>
      </c>
      <c r="H4337" s="4">
        <v>2.1</v>
      </c>
      <c r="I4337" s="4">
        <v>1.7692307692307701</v>
      </c>
      <c r="J4337" s="4">
        <f t="shared" si="1769"/>
        <v>0.47619047619047616</v>
      </c>
      <c r="K4337" s="4">
        <f t="shared" si="1770"/>
        <v>0.56521739130434756</v>
      </c>
      <c r="L4337" s="17">
        <f t="shared" si="1771"/>
        <v>0.50619047619047619</v>
      </c>
      <c r="M4337" s="17">
        <f t="shared" si="1772"/>
        <v>0.53521739130434753</v>
      </c>
      <c r="N4337" s="34">
        <f t="shared" si="1773"/>
        <v>1.9755409219190969</v>
      </c>
      <c r="O4337" s="12">
        <f t="shared" si="1774"/>
        <v>1.8683996750609271</v>
      </c>
      <c r="P4337" s="4">
        <f t="shared" si="1775"/>
        <v>200612</v>
      </c>
      <c r="Q4337" s="17">
        <f t="shared" si="1776"/>
        <v>1.18695652173913</v>
      </c>
      <c r="R4337" s="17">
        <f t="shared" si="1777"/>
        <v>-2.2090909090909077</v>
      </c>
      <c r="S4337" s="16">
        <f t="shared" si="1778"/>
        <v>-1.0221343873517776</v>
      </c>
      <c r="T4337" s="5">
        <f t="shared" si="1779"/>
        <v>0.84249084249084283</v>
      </c>
      <c r="U4337" s="21">
        <f t="shared" si="1780"/>
        <v>0</v>
      </c>
      <c r="W4337" s="5">
        <f t="shared" si="1781"/>
        <v>-1</v>
      </c>
      <c r="X4337" s="4">
        <f t="shared" si="1782"/>
        <v>-1</v>
      </c>
      <c r="AE4337" s="4">
        <f t="shared" si="1783"/>
        <v>-1.6238095238095238</v>
      </c>
      <c r="AJ4337" s="3">
        <f t="shared" si="1784"/>
        <v>3.9761431411530546E-2</v>
      </c>
      <c r="AK4337" s="3">
        <f t="shared" si="1785"/>
        <v>3.9761431411530546E-2</v>
      </c>
      <c r="AL4337" s="26">
        <f t="shared" si="1786"/>
        <v>0.84249084249084283</v>
      </c>
      <c r="AM4337" s="26">
        <f ca="1">IF(RAND()&lt;J4337,H4337*F4337,I4337*G4337)-1</f>
        <v>-1</v>
      </c>
      <c r="AN4337" s="26">
        <f ca="1">IF(RAND()&lt;(J4337+(2*F4337-1)*Sheet2!D$109),H4337*F4337,I4337*G4337)-1</f>
        <v>-1</v>
      </c>
      <c r="AO4337" s="3">
        <f t="shared" si="1766"/>
        <v>200612</v>
      </c>
    </row>
    <row r="4338" spans="1:41" x14ac:dyDescent="0.25">
      <c r="A4338" s="6">
        <v>39076</v>
      </c>
      <c r="B4338" s="1" t="s">
        <v>37</v>
      </c>
      <c r="C4338" s="1" t="s">
        <v>39</v>
      </c>
      <c r="D4338" s="1">
        <v>10</v>
      </c>
      <c r="E4338" s="1">
        <v>13</v>
      </c>
      <c r="F4338">
        <f t="shared" si="1767"/>
        <v>0</v>
      </c>
      <c r="G4338">
        <f t="shared" si="1768"/>
        <v>1</v>
      </c>
      <c r="H4338" s="4">
        <v>1.71428571428571</v>
      </c>
      <c r="I4338" s="4">
        <v>2.2000000000000002</v>
      </c>
      <c r="J4338" s="4">
        <f t="shared" si="1769"/>
        <v>0.58333333333333481</v>
      </c>
      <c r="K4338" s="4">
        <f t="shared" si="1770"/>
        <v>0.45454545454545453</v>
      </c>
      <c r="L4338" s="17">
        <f t="shared" si="1771"/>
        <v>0.61333333333333484</v>
      </c>
      <c r="M4338" s="17">
        <f t="shared" si="1772"/>
        <v>0.42454545454545456</v>
      </c>
      <c r="N4338" s="34">
        <f t="shared" si="1773"/>
        <v>1.6304347826086916</v>
      </c>
      <c r="O4338" s="12">
        <f t="shared" si="1774"/>
        <v>2.3554603854389722</v>
      </c>
      <c r="P4338" s="4">
        <f t="shared" si="1775"/>
        <v>200612</v>
      </c>
      <c r="Q4338" s="17">
        <f t="shared" si="1776"/>
        <v>0.77922077922077715</v>
      </c>
      <c r="R4338" s="17">
        <f t="shared" si="1777"/>
        <v>-2.2333333333333414</v>
      </c>
      <c r="S4338" s="16">
        <f t="shared" si="1778"/>
        <v>-1.4541125541125641</v>
      </c>
      <c r="T4338" s="5">
        <f t="shared" si="1779"/>
        <v>1.2833333333333368</v>
      </c>
      <c r="U4338" s="21">
        <f t="shared" si="1780"/>
        <v>0</v>
      </c>
      <c r="W4338" s="5">
        <f t="shared" si="1781"/>
        <v>-1</v>
      </c>
      <c r="X4338" s="4">
        <f t="shared" si="1782"/>
        <v>-1</v>
      </c>
      <c r="AE4338" s="4">
        <f t="shared" si="1783"/>
        <v>-1.1309523809523752</v>
      </c>
      <c r="AJ4338" s="3">
        <f t="shared" si="1784"/>
        <v>3.6496350364964902E-2</v>
      </c>
      <c r="AK4338" s="3">
        <f t="shared" si="1785"/>
        <v>3.6496350364964902E-2</v>
      </c>
      <c r="AL4338" s="26">
        <f t="shared" si="1786"/>
        <v>1.2833333333333368</v>
      </c>
      <c r="AM4338" s="26">
        <f ca="1">IF(RAND()&lt;J4338,H4338*F4338,I4338*G4338)-1</f>
        <v>1.2000000000000002</v>
      </c>
      <c r="AN4338" s="26">
        <f ca="1">IF(RAND()&lt;(J4338+(2*F4338-1)*Sheet2!D$109),H4338*F4338,I4338*G4338)-1</f>
        <v>1.2000000000000002</v>
      </c>
      <c r="AO4338" s="3">
        <f t="shared" si="1766"/>
        <v>200612</v>
      </c>
    </row>
    <row r="4339" spans="1:41" x14ac:dyDescent="0.25">
      <c r="A4339" s="6">
        <v>39076</v>
      </c>
      <c r="B4339" s="1" t="s">
        <v>23</v>
      </c>
      <c r="C4339" s="1" t="s">
        <v>41</v>
      </c>
      <c r="D4339" s="1">
        <v>7</v>
      </c>
      <c r="E4339" s="1">
        <v>23</v>
      </c>
      <c r="F4339">
        <f t="shared" si="1767"/>
        <v>0</v>
      </c>
      <c r="G4339">
        <f t="shared" si="1768"/>
        <v>1</v>
      </c>
      <c r="H4339" s="4">
        <v>1.3125</v>
      </c>
      <c r="I4339" s="4">
        <v>3.55</v>
      </c>
      <c r="J4339" s="4">
        <f t="shared" si="1769"/>
        <v>0.76190476190476186</v>
      </c>
      <c r="K4339" s="4">
        <f t="shared" si="1770"/>
        <v>0.28169014084507044</v>
      </c>
      <c r="L4339" s="17">
        <f t="shared" si="1771"/>
        <v>0.79190476190476189</v>
      </c>
      <c r="M4339" s="17">
        <f t="shared" si="1772"/>
        <v>0.25169014084507046</v>
      </c>
      <c r="N4339" s="34">
        <f t="shared" si="1773"/>
        <v>1.2627781118460613</v>
      </c>
      <c r="O4339" s="12">
        <f t="shared" si="1774"/>
        <v>3.9731393396754329</v>
      </c>
      <c r="P4339" s="4">
        <f t="shared" si="1775"/>
        <v>200612</v>
      </c>
      <c r="Q4339" s="17">
        <f t="shared" si="1776"/>
        <v>0.36971830985915494</v>
      </c>
      <c r="R4339" s="17">
        <f t="shared" si="1777"/>
        <v>-3.5921568627450982</v>
      </c>
      <c r="S4339" s="16">
        <f t="shared" si="1778"/>
        <v>-3.2224385528859432</v>
      </c>
      <c r="T4339" s="5">
        <f t="shared" si="1779"/>
        <v>2.7047619047619045</v>
      </c>
      <c r="U4339" s="21">
        <f t="shared" si="1780"/>
        <v>0</v>
      </c>
      <c r="W4339" s="5">
        <f t="shared" si="1781"/>
        <v>-1</v>
      </c>
      <c r="X4339" s="4">
        <f t="shared" si="1782"/>
        <v>-1</v>
      </c>
      <c r="AE4339" s="4">
        <f t="shared" si="1783"/>
        <v>-0.55059523809523814</v>
      </c>
      <c r="AJ4339" s="3">
        <f t="shared" si="1784"/>
        <v>4.1773778920308535E-2</v>
      </c>
      <c r="AK4339" s="3">
        <f t="shared" si="1785"/>
        <v>4.1773778920308535E-2</v>
      </c>
      <c r="AL4339" s="26">
        <f t="shared" si="1786"/>
        <v>2.7047619047619045</v>
      </c>
      <c r="AM4339" s="26">
        <f ca="1">IF(RAND()&lt;J4339,H4339*F4339,I4339*G4339)-1</f>
        <v>-1</v>
      </c>
      <c r="AN4339" s="26">
        <f ca="1">IF(RAND()&lt;(J4339+(2*F4339-1)*Sheet2!D$109),H4339*F4339,I4339*G4339)-1</f>
        <v>2.5499999999999998</v>
      </c>
      <c r="AO4339" s="3">
        <f t="shared" si="1766"/>
        <v>200612</v>
      </c>
    </row>
    <row r="4340" spans="1:41" x14ac:dyDescent="0.25">
      <c r="A4340" s="6">
        <v>39075</v>
      </c>
      <c r="B4340" s="1" t="s">
        <v>45</v>
      </c>
      <c r="C4340" s="1" t="s">
        <v>34</v>
      </c>
      <c r="D4340" s="1">
        <v>37</v>
      </c>
      <c r="E4340" s="1">
        <v>31</v>
      </c>
      <c r="F4340">
        <f t="shared" si="1767"/>
        <v>1</v>
      </c>
      <c r="G4340">
        <f t="shared" si="1768"/>
        <v>0</v>
      </c>
      <c r="H4340" s="4">
        <v>1.8</v>
      </c>
      <c r="I4340" s="4">
        <v>2.0499999999999998</v>
      </c>
      <c r="J4340" s="4">
        <f t="shared" si="1769"/>
        <v>0.55555555555555558</v>
      </c>
      <c r="K4340" s="4">
        <f t="shared" si="1770"/>
        <v>0.48780487804878053</v>
      </c>
      <c r="L4340" s="17">
        <f t="shared" si="1771"/>
        <v>0.52555555555555555</v>
      </c>
      <c r="M4340" s="17">
        <f t="shared" si="1772"/>
        <v>0.5178048780487805</v>
      </c>
      <c r="N4340" s="34">
        <f t="shared" si="1773"/>
        <v>1.9027484143763214</v>
      </c>
      <c r="O4340" s="12">
        <f t="shared" si="1774"/>
        <v>1.9312293923692887</v>
      </c>
      <c r="P4340" s="4">
        <f t="shared" si="1775"/>
        <v>200612</v>
      </c>
      <c r="Q4340" s="17">
        <f t="shared" si="1776"/>
        <v>1.8</v>
      </c>
      <c r="R4340" s="17">
        <f t="shared" si="1777"/>
        <v>-2.2023809523809526</v>
      </c>
      <c r="S4340" s="16">
        <f t="shared" si="1778"/>
        <v>-0.40238095238095251</v>
      </c>
      <c r="T4340" s="5">
        <f t="shared" si="1779"/>
        <v>1.1388888888888888</v>
      </c>
      <c r="U4340" s="21">
        <f t="shared" si="1780"/>
        <v>0</v>
      </c>
      <c r="W4340" s="5">
        <f t="shared" si="1781"/>
        <v>0.8</v>
      </c>
      <c r="X4340" s="4">
        <f t="shared" si="1782"/>
        <v>-0.44444444444444442</v>
      </c>
      <c r="AE4340" s="4">
        <f t="shared" si="1783"/>
        <v>-1.2444444444444442</v>
      </c>
      <c r="AJ4340" s="3">
        <f t="shared" si="1784"/>
        <v>4.1558441558441461E-2</v>
      </c>
      <c r="AK4340" s="3">
        <f t="shared" si="1785"/>
        <v>4.1558441558441461E-2</v>
      </c>
      <c r="AL4340" s="26">
        <f t="shared" si="1786"/>
        <v>1.1388888888888888</v>
      </c>
      <c r="AM4340" s="26">
        <f ca="1">IF(RAND()&lt;J4340,H4340*F4340,I4340*G4340)-1</f>
        <v>0.8</v>
      </c>
      <c r="AN4340" s="26">
        <f ca="1">IF(RAND()&lt;(J4340+(2*F4340-1)*Sheet2!D$109),H4340*F4340,I4340*G4340)-1</f>
        <v>0.8</v>
      </c>
      <c r="AO4340" s="3">
        <f t="shared" si="1766"/>
        <v>200612</v>
      </c>
    </row>
    <row r="4341" spans="1:41" x14ac:dyDescent="0.25">
      <c r="A4341" s="6">
        <v>39075</v>
      </c>
      <c r="B4341" s="1" t="s">
        <v>47</v>
      </c>
      <c r="C4341" s="1" t="s">
        <v>50</v>
      </c>
      <c r="D4341" s="1">
        <v>17</v>
      </c>
      <c r="E4341" s="1">
        <v>20</v>
      </c>
      <c r="F4341">
        <f t="shared" si="1767"/>
        <v>0</v>
      </c>
      <c r="G4341">
        <f t="shared" si="1768"/>
        <v>1</v>
      </c>
      <c r="H4341" s="4">
        <v>2.75</v>
      </c>
      <c r="I4341" s="4">
        <v>1.5</v>
      </c>
      <c r="J4341" s="4">
        <f t="shared" si="1769"/>
        <v>0.36363636363636365</v>
      </c>
      <c r="K4341" s="4">
        <f t="shared" si="1770"/>
        <v>0.66666666666666663</v>
      </c>
      <c r="L4341" s="17">
        <f t="shared" si="1771"/>
        <v>0.39363636363636367</v>
      </c>
      <c r="M4341" s="17">
        <f t="shared" si="1772"/>
        <v>0.6366666666666666</v>
      </c>
      <c r="N4341" s="34">
        <f t="shared" si="1773"/>
        <v>2.5404157043879905</v>
      </c>
      <c r="O4341" s="12">
        <f t="shared" si="1774"/>
        <v>1.5706806282722514</v>
      </c>
      <c r="P4341" s="4">
        <f t="shared" si="1775"/>
        <v>200612</v>
      </c>
      <c r="Q4341" s="17">
        <f t="shared" si="1776"/>
        <v>1.8333333333333333</v>
      </c>
      <c r="R4341" s="17">
        <f t="shared" si="1777"/>
        <v>-2.5714285714285712</v>
      </c>
      <c r="S4341" s="16">
        <f t="shared" si="1778"/>
        <v>-0.73809523809523792</v>
      </c>
      <c r="T4341" s="5">
        <f t="shared" si="1779"/>
        <v>0.54545454545454541</v>
      </c>
      <c r="U4341" s="21">
        <f t="shared" si="1780"/>
        <v>0</v>
      </c>
      <c r="W4341" s="5">
        <f t="shared" si="1781"/>
        <v>-1</v>
      </c>
      <c r="X4341" s="4">
        <f t="shared" si="1782"/>
        <v>-1</v>
      </c>
      <c r="AE4341" s="4">
        <f t="shared" si="1783"/>
        <v>-2.3863636363636362</v>
      </c>
      <c r="AJ4341" s="3">
        <f t="shared" si="1784"/>
        <v>2.9411764705882359E-2</v>
      </c>
      <c r="AK4341" s="3">
        <f t="shared" si="1785"/>
        <v>2.941176470588247E-2</v>
      </c>
      <c r="AL4341" s="26">
        <f t="shared" si="1786"/>
        <v>0.54545454545454541</v>
      </c>
      <c r="AM4341" s="26">
        <f ca="1">IF(RAND()&lt;J4341,H4341*F4341,I4341*G4341)-1</f>
        <v>0.5</v>
      </c>
      <c r="AN4341" s="26">
        <f ca="1">IF(RAND()&lt;(J4341+(2*F4341-1)*Sheet2!D$109),H4341*F4341,I4341*G4341)-1</f>
        <v>0.5</v>
      </c>
      <c r="AO4341" s="3">
        <f t="shared" si="1766"/>
        <v>200612</v>
      </c>
    </row>
    <row r="4342" spans="1:41" x14ac:dyDescent="0.25">
      <c r="A4342" s="6">
        <v>39075</v>
      </c>
      <c r="B4342" s="1" t="s">
        <v>24</v>
      </c>
      <c r="C4342" s="1" t="s">
        <v>49</v>
      </c>
      <c r="D4342" s="1">
        <v>20</v>
      </c>
      <c r="E4342" s="1">
        <v>26</v>
      </c>
      <c r="F4342">
        <f t="shared" si="1767"/>
        <v>0</v>
      </c>
      <c r="G4342">
        <f t="shared" si="1768"/>
        <v>1</v>
      </c>
      <c r="H4342" s="4">
        <v>1.5405405405405399</v>
      </c>
      <c r="I4342" s="4">
        <v>2.65</v>
      </c>
      <c r="J4342" s="4">
        <f t="shared" si="1769"/>
        <v>0.6491228070175441</v>
      </c>
      <c r="K4342" s="4">
        <f t="shared" si="1770"/>
        <v>0.37735849056603776</v>
      </c>
      <c r="L4342" s="17">
        <f t="shared" si="1771"/>
        <v>0.67912280701754413</v>
      </c>
      <c r="M4342" s="17">
        <f t="shared" si="1772"/>
        <v>0.34735849056603774</v>
      </c>
      <c r="N4342" s="34">
        <f t="shared" si="1773"/>
        <v>1.4724877292689222</v>
      </c>
      <c r="O4342" s="12">
        <f t="shared" si="1774"/>
        <v>2.8788701792504074</v>
      </c>
      <c r="P4342" s="4">
        <f t="shared" si="1775"/>
        <v>200612</v>
      </c>
      <c r="Q4342" s="17">
        <f t="shared" si="1776"/>
        <v>0.58133605303416602</v>
      </c>
      <c r="R4342" s="17">
        <f t="shared" si="1777"/>
        <v>-2.4560606060606083</v>
      </c>
      <c r="S4342" s="16">
        <f t="shared" si="1778"/>
        <v>-1.8747245530264423</v>
      </c>
      <c r="T4342" s="5">
        <f t="shared" si="1779"/>
        <v>1.7201754385964918</v>
      </c>
      <c r="U4342" s="21">
        <f t="shared" si="1780"/>
        <v>0</v>
      </c>
      <c r="W4342" s="5">
        <f t="shared" si="1781"/>
        <v>-1</v>
      </c>
      <c r="X4342" s="4">
        <f t="shared" si="1782"/>
        <v>-1</v>
      </c>
      <c r="AE4342" s="4">
        <f t="shared" si="1783"/>
        <v>-0.8914177335229958</v>
      </c>
      <c r="AJ4342" s="3">
        <f t="shared" si="1784"/>
        <v>2.5798129635601574E-2</v>
      </c>
      <c r="AK4342" s="3">
        <f t="shared" si="1785"/>
        <v>2.5798129635601463E-2</v>
      </c>
      <c r="AL4342" s="26">
        <f t="shared" si="1786"/>
        <v>1.7201754385964918</v>
      </c>
      <c r="AM4342" s="26">
        <f ca="1">IF(RAND()&lt;J4342,H4342*F4342,I4342*G4342)-1</f>
        <v>-1</v>
      </c>
      <c r="AN4342" s="26">
        <f ca="1">IF(RAND()&lt;(J4342+(2*F4342-1)*Sheet2!D$109),H4342*F4342,I4342*G4342)-1</f>
        <v>1.65</v>
      </c>
      <c r="AO4342" s="3">
        <f t="shared" si="1766"/>
        <v>200612</v>
      </c>
    </row>
    <row r="4343" spans="1:41" x14ac:dyDescent="0.25">
      <c r="A4343" s="6">
        <v>39075</v>
      </c>
      <c r="B4343" s="1" t="s">
        <v>43</v>
      </c>
      <c r="C4343" s="1" t="s">
        <v>29</v>
      </c>
      <c r="D4343" s="1">
        <v>7</v>
      </c>
      <c r="E4343" s="1">
        <v>31</v>
      </c>
      <c r="F4343">
        <f t="shared" si="1767"/>
        <v>0</v>
      </c>
      <c r="G4343">
        <f t="shared" si="1768"/>
        <v>1</v>
      </c>
      <c r="H4343" s="4">
        <v>1.5</v>
      </c>
      <c r="I4343" s="4">
        <v>2.75</v>
      </c>
      <c r="J4343" s="4">
        <f t="shared" si="1769"/>
        <v>0.66666666666666663</v>
      </c>
      <c r="K4343" s="4">
        <f t="shared" si="1770"/>
        <v>0.36363636363636365</v>
      </c>
      <c r="L4343" s="17">
        <f t="shared" si="1771"/>
        <v>0.69666666666666666</v>
      </c>
      <c r="M4343" s="17">
        <f t="shared" si="1772"/>
        <v>0.33363636363636362</v>
      </c>
      <c r="N4343" s="34">
        <f t="shared" si="1773"/>
        <v>1.4354066985645932</v>
      </c>
      <c r="O4343" s="12">
        <f t="shared" si="1774"/>
        <v>2.9972752043596733</v>
      </c>
      <c r="P4343" s="4">
        <f t="shared" si="1775"/>
        <v>200612</v>
      </c>
      <c r="Q4343" s="17">
        <f t="shared" si="1776"/>
        <v>0.54545454545454541</v>
      </c>
      <c r="R4343" s="17">
        <f t="shared" si="1777"/>
        <v>-2.5714285714285712</v>
      </c>
      <c r="S4343" s="16">
        <f t="shared" si="1778"/>
        <v>-2.0259740259740258</v>
      </c>
      <c r="T4343" s="5">
        <f t="shared" si="1779"/>
        <v>1.8333333333333333</v>
      </c>
      <c r="U4343" s="21">
        <f t="shared" si="1780"/>
        <v>0</v>
      </c>
      <c r="W4343" s="5">
        <f t="shared" si="1781"/>
        <v>-1</v>
      </c>
      <c r="X4343" s="4">
        <f t="shared" si="1782"/>
        <v>-1</v>
      </c>
      <c r="AE4343" s="4">
        <f t="shared" si="1783"/>
        <v>-0.83333333333333337</v>
      </c>
      <c r="AJ4343" s="3">
        <f t="shared" si="1784"/>
        <v>2.9411764705882359E-2</v>
      </c>
      <c r="AK4343" s="3">
        <f t="shared" si="1785"/>
        <v>2.9411764705882248E-2</v>
      </c>
      <c r="AL4343" s="26">
        <f t="shared" si="1786"/>
        <v>1.8333333333333333</v>
      </c>
      <c r="AM4343" s="26">
        <f ca="1">IF(RAND()&lt;J4343,H4343*F4343,I4343*G4343)-1</f>
        <v>-1</v>
      </c>
      <c r="AN4343" s="26">
        <f ca="1">IF(RAND()&lt;(J4343+(2*F4343-1)*Sheet2!D$109),H4343*F4343,I4343*G4343)-1</f>
        <v>1.75</v>
      </c>
      <c r="AO4343" s="3">
        <f t="shared" si="1766"/>
        <v>200612</v>
      </c>
    </row>
    <row r="4344" spans="1:41" x14ac:dyDescent="0.25">
      <c r="A4344" s="6">
        <v>39075</v>
      </c>
      <c r="B4344" s="1" t="s">
        <v>20</v>
      </c>
      <c r="C4344" s="1" t="s">
        <v>28</v>
      </c>
      <c r="D4344" s="1">
        <v>7</v>
      </c>
      <c r="E4344" s="1">
        <v>30</v>
      </c>
      <c r="F4344">
        <f t="shared" si="1767"/>
        <v>0</v>
      </c>
      <c r="G4344">
        <f t="shared" si="1768"/>
        <v>1</v>
      </c>
      <c r="H4344" s="4">
        <v>1.6666666666666701</v>
      </c>
      <c r="I4344" s="4">
        <v>2.2999999999999998</v>
      </c>
      <c r="J4344" s="4">
        <f t="shared" si="1769"/>
        <v>0.59999999999999876</v>
      </c>
      <c r="K4344" s="4">
        <f t="shared" si="1770"/>
        <v>0.43478260869565222</v>
      </c>
      <c r="L4344" s="17">
        <f t="shared" si="1771"/>
        <v>0.62999999999999878</v>
      </c>
      <c r="M4344" s="17">
        <f t="shared" si="1772"/>
        <v>0.40478260869565219</v>
      </c>
      <c r="N4344" s="34">
        <f t="shared" si="1773"/>
        <v>1.5873015873015903</v>
      </c>
      <c r="O4344" s="12">
        <f t="shared" si="1774"/>
        <v>2.4704618689581093</v>
      </c>
      <c r="P4344" s="4">
        <f t="shared" si="1775"/>
        <v>200612</v>
      </c>
      <c r="Q4344" s="17">
        <f t="shared" si="1776"/>
        <v>0.72463768115942184</v>
      </c>
      <c r="R4344" s="17">
        <f t="shared" si="1777"/>
        <v>-2.2692307692307621</v>
      </c>
      <c r="S4344" s="16">
        <f t="shared" si="1778"/>
        <v>-1.5445930880713403</v>
      </c>
      <c r="T4344" s="5">
        <f t="shared" si="1779"/>
        <v>1.379999999999997</v>
      </c>
      <c r="U4344" s="21">
        <f t="shared" si="1780"/>
        <v>0</v>
      </c>
      <c r="W4344" s="5">
        <f t="shared" si="1781"/>
        <v>-1</v>
      </c>
      <c r="X4344" s="4">
        <f t="shared" si="1782"/>
        <v>-1</v>
      </c>
      <c r="AE4344" s="4">
        <f t="shared" si="1783"/>
        <v>-1.0666666666666713</v>
      </c>
      <c r="AJ4344" s="3">
        <f t="shared" si="1784"/>
        <v>3.3613445378150142E-2</v>
      </c>
      <c r="AK4344" s="3">
        <f t="shared" si="1785"/>
        <v>3.3613445378150253E-2</v>
      </c>
      <c r="AL4344" s="26">
        <f t="shared" si="1786"/>
        <v>1.379999999999997</v>
      </c>
      <c r="AM4344" s="26">
        <f ca="1">IF(RAND()&lt;J4344,H4344*F4344,I4344*G4344)-1</f>
        <v>-1</v>
      </c>
      <c r="AN4344" s="26">
        <f ca="1">IF(RAND()&lt;(J4344+(2*F4344-1)*Sheet2!D$109),H4344*F4344,I4344*G4344)-1</f>
        <v>-1</v>
      </c>
      <c r="AO4344" s="3">
        <f t="shared" si="1766"/>
        <v>200612</v>
      </c>
    </row>
    <row r="4345" spans="1:41" x14ac:dyDescent="0.25">
      <c r="A4345" s="6">
        <v>39075</v>
      </c>
      <c r="B4345" s="1" t="s">
        <v>42</v>
      </c>
      <c r="C4345" s="1" t="s">
        <v>38</v>
      </c>
      <c r="D4345" s="1">
        <v>21</v>
      </c>
      <c r="E4345" s="1">
        <v>24</v>
      </c>
      <c r="F4345">
        <f t="shared" si="1767"/>
        <v>0</v>
      </c>
      <c r="G4345">
        <f t="shared" si="1768"/>
        <v>1</v>
      </c>
      <c r="H4345" s="4">
        <v>1.60606060606061</v>
      </c>
      <c r="I4345" s="4">
        <v>2.4500000000000002</v>
      </c>
      <c r="J4345" s="4">
        <f t="shared" si="1769"/>
        <v>0.62264150943396079</v>
      </c>
      <c r="K4345" s="4">
        <f t="shared" si="1770"/>
        <v>0.4081632653061224</v>
      </c>
      <c r="L4345" s="17">
        <f t="shared" si="1771"/>
        <v>0.65264150943396082</v>
      </c>
      <c r="M4345" s="17">
        <f t="shared" si="1772"/>
        <v>0.37816326530612243</v>
      </c>
      <c r="N4345" s="34">
        <f t="shared" si="1773"/>
        <v>1.5322347499277282</v>
      </c>
      <c r="O4345" s="12">
        <f t="shared" si="1774"/>
        <v>2.6443604964921752</v>
      </c>
      <c r="P4345" s="4">
        <f t="shared" si="1775"/>
        <v>200612</v>
      </c>
      <c r="Q4345" s="17">
        <f t="shared" si="1776"/>
        <v>0.65553494124922851</v>
      </c>
      <c r="R4345" s="17">
        <f t="shared" si="1777"/>
        <v>-2.3396551724137824</v>
      </c>
      <c r="S4345" s="16">
        <f t="shared" si="1778"/>
        <v>-1.6841202311645538</v>
      </c>
      <c r="T4345" s="5">
        <f t="shared" si="1779"/>
        <v>1.5254716981132039</v>
      </c>
      <c r="U4345" s="21">
        <f t="shared" si="1780"/>
        <v>0</v>
      </c>
      <c r="W4345" s="5">
        <f t="shared" si="1781"/>
        <v>-1</v>
      </c>
      <c r="X4345" s="4">
        <f t="shared" si="1782"/>
        <v>-1</v>
      </c>
      <c r="AE4345" s="4">
        <f t="shared" si="1783"/>
        <v>-0.98341909662664917</v>
      </c>
      <c r="AJ4345" s="3">
        <f t="shared" si="1784"/>
        <v>2.9884198729920097E-2</v>
      </c>
      <c r="AK4345" s="3">
        <f t="shared" si="1785"/>
        <v>2.9884198729920208E-2</v>
      </c>
      <c r="AL4345" s="26">
        <f t="shared" si="1786"/>
        <v>1.5254716981132039</v>
      </c>
      <c r="AM4345" s="26">
        <f ca="1">IF(RAND()&lt;J4345,H4345*F4345,I4345*G4345)-1</f>
        <v>-1</v>
      </c>
      <c r="AN4345" s="26">
        <f ca="1">IF(RAND()&lt;(J4345+(2*F4345-1)*Sheet2!D$109),H4345*F4345,I4345*G4345)-1</f>
        <v>1.4500000000000002</v>
      </c>
      <c r="AO4345" s="3">
        <f t="shared" si="1766"/>
        <v>200612</v>
      </c>
    </row>
    <row r="4346" spans="1:41" x14ac:dyDescent="0.25">
      <c r="A4346" s="6">
        <v>39075</v>
      </c>
      <c r="B4346" s="1" t="s">
        <v>33</v>
      </c>
      <c r="C4346" s="1" t="s">
        <v>22</v>
      </c>
      <c r="D4346" s="1">
        <v>27</v>
      </c>
      <c r="E4346" s="1">
        <v>24</v>
      </c>
      <c r="F4346">
        <f t="shared" si="1767"/>
        <v>1</v>
      </c>
      <c r="G4346">
        <f t="shared" si="1768"/>
        <v>0</v>
      </c>
      <c r="H4346" s="4">
        <v>4.25</v>
      </c>
      <c r="I4346" s="4">
        <v>1.23529411764706</v>
      </c>
      <c r="J4346" s="4">
        <f t="shared" si="1769"/>
        <v>0.23529411764705882</v>
      </c>
      <c r="K4346" s="4">
        <f t="shared" si="1770"/>
        <v>0.80952380952380876</v>
      </c>
      <c r="L4346" s="17">
        <f t="shared" si="1771"/>
        <v>0.20529411764705882</v>
      </c>
      <c r="M4346" s="17">
        <f t="shared" si="1772"/>
        <v>0.83952380952380878</v>
      </c>
      <c r="N4346" s="34">
        <f t="shared" si="1773"/>
        <v>4.8710601719197708</v>
      </c>
      <c r="O4346" s="12">
        <f t="shared" si="1774"/>
        <v>1.191151446398186</v>
      </c>
      <c r="P4346" s="4">
        <f t="shared" si="1775"/>
        <v>200612</v>
      </c>
      <c r="Q4346" s="17">
        <f t="shared" si="1776"/>
        <v>4.25</v>
      </c>
      <c r="R4346" s="17">
        <f t="shared" si="1777"/>
        <v>-4.5576923076922862</v>
      </c>
      <c r="S4346" s="16">
        <f t="shared" si="1778"/>
        <v>-0.30769230769228617</v>
      </c>
      <c r="T4346" s="5">
        <f t="shared" si="1779"/>
        <v>0.29065743944636707</v>
      </c>
      <c r="U4346" s="21">
        <f t="shared" si="1780"/>
        <v>0</v>
      </c>
      <c r="W4346" s="5">
        <f t="shared" si="1781"/>
        <v>3.25</v>
      </c>
      <c r="X4346" s="4">
        <f t="shared" si="1782"/>
        <v>-0.76470588235294112</v>
      </c>
      <c r="AE4346" s="4">
        <f t="shared" si="1783"/>
        <v>-4.0147058823529411</v>
      </c>
      <c r="AJ4346" s="3">
        <f t="shared" si="1784"/>
        <v>4.289544235924847E-2</v>
      </c>
      <c r="AK4346" s="3">
        <f t="shared" si="1785"/>
        <v>4.2895442359248581E-2</v>
      </c>
      <c r="AL4346" s="26">
        <f t="shared" si="1786"/>
        <v>0.29065743944636707</v>
      </c>
      <c r="AM4346" s="26">
        <f ca="1">IF(RAND()&lt;J4346,H4346*F4346,I4346*G4346)-1</f>
        <v>-1</v>
      </c>
      <c r="AN4346" s="26">
        <f ca="1">IF(RAND()&lt;(J4346+(2*F4346-1)*Sheet2!D$109),H4346*F4346,I4346*G4346)-1</f>
        <v>-1</v>
      </c>
      <c r="AO4346" s="3">
        <f t="shared" si="1766"/>
        <v>200612</v>
      </c>
    </row>
    <row r="4347" spans="1:41" x14ac:dyDescent="0.25">
      <c r="A4347" s="6">
        <v>39075</v>
      </c>
      <c r="B4347" s="1" t="s">
        <v>19</v>
      </c>
      <c r="C4347" s="1" t="s">
        <v>31</v>
      </c>
      <c r="D4347" s="1">
        <v>21</v>
      </c>
      <c r="E4347" s="1">
        <v>26</v>
      </c>
      <c r="F4347">
        <f t="shared" si="1767"/>
        <v>0</v>
      </c>
      <c r="G4347">
        <f t="shared" si="1768"/>
        <v>1</v>
      </c>
      <c r="H4347" s="4">
        <v>3.2</v>
      </c>
      <c r="I4347" s="4">
        <v>1.3846153846153799</v>
      </c>
      <c r="J4347" s="4">
        <f t="shared" si="1769"/>
        <v>0.3125</v>
      </c>
      <c r="K4347" s="4">
        <f t="shared" si="1770"/>
        <v>0.72222222222222465</v>
      </c>
      <c r="L4347" s="17">
        <f t="shared" si="1771"/>
        <v>0.34250000000000003</v>
      </c>
      <c r="M4347" s="17">
        <f t="shared" si="1772"/>
        <v>0.69222222222222463</v>
      </c>
      <c r="N4347" s="34">
        <f t="shared" si="1773"/>
        <v>2.9197080291970803</v>
      </c>
      <c r="O4347" s="12">
        <f t="shared" si="1774"/>
        <v>1.4446227929373947</v>
      </c>
      <c r="P4347" s="4">
        <f t="shared" si="1775"/>
        <v>200612</v>
      </c>
      <c r="Q4347" s="17">
        <f t="shared" si="1776"/>
        <v>2.3111111111111189</v>
      </c>
      <c r="R4347" s="17">
        <f t="shared" si="1777"/>
        <v>-3.0545454545454862</v>
      </c>
      <c r="S4347" s="16">
        <f t="shared" si="1778"/>
        <v>-0.74343434343436732</v>
      </c>
      <c r="T4347" s="5">
        <f t="shared" si="1779"/>
        <v>0.43269230769230621</v>
      </c>
      <c r="U4347" s="21">
        <f t="shared" si="1780"/>
        <v>0</v>
      </c>
      <c r="W4347" s="5">
        <f t="shared" si="1781"/>
        <v>-1</v>
      </c>
      <c r="X4347" s="4">
        <f t="shared" si="1782"/>
        <v>-1</v>
      </c>
      <c r="AE4347" s="4">
        <f t="shared" si="1783"/>
        <v>-2.8875000000000002</v>
      </c>
      <c r="AJ4347" s="3">
        <f t="shared" si="1784"/>
        <v>3.3557046979868055E-2</v>
      </c>
      <c r="AK4347" s="3">
        <f t="shared" si="1785"/>
        <v>3.3557046979867944E-2</v>
      </c>
      <c r="AL4347" s="26">
        <f t="shared" si="1786"/>
        <v>0.43269230769230621</v>
      </c>
      <c r="AM4347" s="26">
        <f ca="1">IF(RAND()&lt;J4347,H4347*F4347,I4347*G4347)-1</f>
        <v>0.38461538461537992</v>
      </c>
      <c r="AN4347" s="26">
        <f ca="1">IF(RAND()&lt;(J4347+(2*F4347-1)*Sheet2!D$109),H4347*F4347,I4347*G4347)-1</f>
        <v>0.38461538461537992</v>
      </c>
      <c r="AO4347" s="3">
        <f t="shared" si="1766"/>
        <v>200612</v>
      </c>
    </row>
    <row r="4348" spans="1:41" x14ac:dyDescent="0.25">
      <c r="A4348" s="6">
        <v>39075</v>
      </c>
      <c r="B4348" s="1" t="s">
        <v>21</v>
      </c>
      <c r="C4348" s="1" t="s">
        <v>30</v>
      </c>
      <c r="D4348" s="1">
        <v>24</v>
      </c>
      <c r="E4348" s="1">
        <v>23</v>
      </c>
      <c r="F4348">
        <f t="shared" si="1767"/>
        <v>1</v>
      </c>
      <c r="G4348">
        <f t="shared" si="1768"/>
        <v>0</v>
      </c>
      <c r="H4348" s="4">
        <v>1.5882352941176499</v>
      </c>
      <c r="I4348" s="4">
        <v>2.5</v>
      </c>
      <c r="J4348" s="4">
        <f t="shared" si="1769"/>
        <v>0.62962962962962854</v>
      </c>
      <c r="K4348" s="4">
        <f t="shared" si="1770"/>
        <v>0.4</v>
      </c>
      <c r="L4348" s="17">
        <f t="shared" si="1771"/>
        <v>0.59962962962962851</v>
      </c>
      <c r="M4348" s="17">
        <f t="shared" si="1772"/>
        <v>0.43000000000000005</v>
      </c>
      <c r="N4348" s="34">
        <f t="shared" si="1773"/>
        <v>1.6676961087090827</v>
      </c>
      <c r="O4348" s="12">
        <f t="shared" si="1774"/>
        <v>2.3255813953488369</v>
      </c>
      <c r="P4348" s="4">
        <f t="shared" si="1775"/>
        <v>200612</v>
      </c>
      <c r="Q4348" s="17">
        <f t="shared" si="1776"/>
        <v>1.5882352941176499</v>
      </c>
      <c r="R4348" s="17">
        <f t="shared" si="1777"/>
        <v>-2.3666666666666587</v>
      </c>
      <c r="S4348" s="16">
        <f t="shared" si="1778"/>
        <v>-0.77843137254900885</v>
      </c>
      <c r="T4348" s="5">
        <f t="shared" si="1779"/>
        <v>1.5740740740740713</v>
      </c>
      <c r="U4348" s="21">
        <f t="shared" si="1780"/>
        <v>0</v>
      </c>
      <c r="W4348" s="5">
        <f t="shared" si="1781"/>
        <v>0.58823529411764985</v>
      </c>
      <c r="X4348" s="4">
        <f t="shared" si="1782"/>
        <v>-0.37037037037037146</v>
      </c>
      <c r="AE4348" s="4">
        <f t="shared" si="1783"/>
        <v>-0.95860566448802131</v>
      </c>
      <c r="AJ4348" s="3">
        <f t="shared" si="1784"/>
        <v>2.8776978417265231E-2</v>
      </c>
      <c r="AK4348" s="3">
        <f t="shared" si="1785"/>
        <v>2.8776978417265342E-2</v>
      </c>
      <c r="AL4348" s="26">
        <f t="shared" si="1786"/>
        <v>1.5740740740740713</v>
      </c>
      <c r="AM4348" s="26">
        <f ca="1">IF(RAND()&lt;J4348,H4348*F4348,I4348*G4348)-1</f>
        <v>0.58823529411764985</v>
      </c>
      <c r="AN4348" s="26">
        <f ca="1">IF(RAND()&lt;(J4348+(2*F4348-1)*Sheet2!D$109),H4348*F4348,I4348*G4348)-1</f>
        <v>0.58823529411764985</v>
      </c>
      <c r="AO4348" s="3">
        <f t="shared" si="1766"/>
        <v>200612</v>
      </c>
    </row>
    <row r="4349" spans="1:41" x14ac:dyDescent="0.25">
      <c r="A4349" s="6">
        <v>39075</v>
      </c>
      <c r="B4349" s="1" t="s">
        <v>44</v>
      </c>
      <c r="C4349" s="1" t="s">
        <v>25</v>
      </c>
      <c r="D4349" s="1">
        <v>7</v>
      </c>
      <c r="E4349" s="1">
        <v>22</v>
      </c>
      <c r="F4349">
        <f t="shared" si="1767"/>
        <v>0</v>
      </c>
      <c r="G4349">
        <f t="shared" si="1768"/>
        <v>1</v>
      </c>
      <c r="H4349" s="4">
        <v>1.5714285714285698</v>
      </c>
      <c r="I4349" s="4">
        <v>2.5499999999999998</v>
      </c>
      <c r="J4349" s="4">
        <f t="shared" si="1769"/>
        <v>0.63636363636363702</v>
      </c>
      <c r="K4349" s="4">
        <f t="shared" si="1770"/>
        <v>0.39215686274509809</v>
      </c>
      <c r="L4349" s="17">
        <f t="shared" si="1771"/>
        <v>0.66636363636363705</v>
      </c>
      <c r="M4349" s="17">
        <f t="shared" si="1772"/>
        <v>0.36215686274509806</v>
      </c>
      <c r="N4349" s="34">
        <f t="shared" si="1773"/>
        <v>1.5006821282401075</v>
      </c>
      <c r="O4349" s="12">
        <f t="shared" si="1774"/>
        <v>2.7612344342176502</v>
      </c>
      <c r="P4349" s="4">
        <f t="shared" si="1775"/>
        <v>200612</v>
      </c>
      <c r="Q4349" s="17">
        <f t="shared" si="1776"/>
        <v>0.61624649859943925</v>
      </c>
      <c r="R4349" s="17">
        <f t="shared" si="1777"/>
        <v>-2.3951612903225854</v>
      </c>
      <c r="S4349" s="16">
        <f t="shared" si="1778"/>
        <v>-1.778914791723146</v>
      </c>
      <c r="T4349" s="5">
        <f t="shared" si="1779"/>
        <v>1.6227272727272744</v>
      </c>
      <c r="U4349" s="21">
        <f t="shared" si="1780"/>
        <v>0</v>
      </c>
      <c r="W4349" s="5">
        <f t="shared" si="1781"/>
        <v>-1</v>
      </c>
      <c r="X4349" s="4">
        <f t="shared" si="1782"/>
        <v>-1</v>
      </c>
      <c r="AE4349" s="4">
        <f t="shared" si="1783"/>
        <v>-0.93506493506493282</v>
      </c>
      <c r="AJ4349" s="3">
        <f t="shared" si="1784"/>
        <v>2.7729636048527628E-2</v>
      </c>
      <c r="AK4349" s="3">
        <f t="shared" si="1785"/>
        <v>2.7729636048527739E-2</v>
      </c>
      <c r="AL4349" s="26">
        <f t="shared" si="1786"/>
        <v>1.6227272727272744</v>
      </c>
      <c r="AM4349" s="26">
        <f ca="1">IF(RAND()&lt;J4349,H4349*F4349,I4349*G4349)-1</f>
        <v>1.5499999999999998</v>
      </c>
      <c r="AN4349" s="26">
        <f ca="1">IF(RAND()&lt;(J4349+(2*F4349-1)*Sheet2!D$109),H4349*F4349,I4349*G4349)-1</f>
        <v>1.5499999999999998</v>
      </c>
      <c r="AO4349" s="3">
        <f t="shared" si="1766"/>
        <v>200612</v>
      </c>
    </row>
    <row r="4350" spans="1:41" x14ac:dyDescent="0.25">
      <c r="A4350" s="6">
        <v>39075</v>
      </c>
      <c r="B4350" s="1" t="s">
        <v>32</v>
      </c>
      <c r="C4350" s="1" t="s">
        <v>36</v>
      </c>
      <c r="D4350" s="1">
        <v>29</v>
      </c>
      <c r="E4350" s="1">
        <v>30</v>
      </c>
      <c r="F4350">
        <f t="shared" si="1767"/>
        <v>0</v>
      </c>
      <c r="G4350">
        <f t="shared" si="1768"/>
        <v>1</v>
      </c>
      <c r="H4350" s="4">
        <v>1.4545454545454499</v>
      </c>
      <c r="I4350" s="4">
        <v>2.8</v>
      </c>
      <c r="J4350" s="4">
        <f t="shared" si="1769"/>
        <v>0.68750000000000222</v>
      </c>
      <c r="K4350" s="4">
        <f t="shared" si="1770"/>
        <v>0.35714285714285715</v>
      </c>
      <c r="L4350" s="17">
        <f t="shared" si="1771"/>
        <v>0.71750000000000225</v>
      </c>
      <c r="M4350" s="17">
        <f t="shared" si="1772"/>
        <v>0.32714285714285718</v>
      </c>
      <c r="N4350" s="34">
        <f t="shared" si="1773"/>
        <v>1.3937282229965113</v>
      </c>
      <c r="O4350" s="12">
        <f t="shared" si="1774"/>
        <v>3.0567685589519646</v>
      </c>
      <c r="P4350" s="4">
        <f t="shared" si="1775"/>
        <v>200612</v>
      </c>
      <c r="Q4350" s="17">
        <f t="shared" si="1776"/>
        <v>0.51948051948051788</v>
      </c>
      <c r="R4350" s="17">
        <f t="shared" si="1777"/>
        <v>-2.7555555555555777</v>
      </c>
      <c r="S4350" s="16">
        <f t="shared" si="1778"/>
        <v>-2.2360750360750599</v>
      </c>
      <c r="T4350" s="5">
        <f t="shared" si="1779"/>
        <v>1.925000000000006</v>
      </c>
      <c r="U4350" s="21">
        <f t="shared" si="1780"/>
        <v>0</v>
      </c>
      <c r="W4350" s="5">
        <f t="shared" si="1781"/>
        <v>-1</v>
      </c>
      <c r="X4350" s="4">
        <f t="shared" si="1782"/>
        <v>-1</v>
      </c>
      <c r="AE4350" s="4">
        <f t="shared" si="1783"/>
        <v>-0.7670454545454477</v>
      </c>
      <c r="AJ4350" s="3">
        <f t="shared" si="1784"/>
        <v>4.2735042735044582E-2</v>
      </c>
      <c r="AK4350" s="3">
        <f t="shared" si="1785"/>
        <v>4.2735042735044693E-2</v>
      </c>
      <c r="AL4350" s="26">
        <f t="shared" si="1786"/>
        <v>1.925000000000006</v>
      </c>
      <c r="AM4350" s="26">
        <f ca="1">IF(RAND()&lt;J4350,H4350*F4350,I4350*G4350)-1</f>
        <v>-1</v>
      </c>
      <c r="AN4350" s="26">
        <f ca="1">IF(RAND()&lt;(J4350+(2*F4350-1)*Sheet2!D$109),H4350*F4350,I4350*G4350)-1</f>
        <v>-1</v>
      </c>
      <c r="AO4350" s="3">
        <f t="shared" si="1766"/>
        <v>200612</v>
      </c>
    </row>
    <row r="4351" spans="1:41" x14ac:dyDescent="0.25">
      <c r="A4351" s="6">
        <v>39075</v>
      </c>
      <c r="B4351" s="1" t="s">
        <v>27</v>
      </c>
      <c r="C4351" s="1" t="s">
        <v>26</v>
      </c>
      <c r="D4351" s="1">
        <v>3</v>
      </c>
      <c r="E4351" s="1">
        <v>10</v>
      </c>
      <c r="F4351">
        <f t="shared" si="1767"/>
        <v>0</v>
      </c>
      <c r="G4351">
        <f t="shared" si="1768"/>
        <v>1</v>
      </c>
      <c r="H4351" s="4">
        <v>1.37037037037037</v>
      </c>
      <c r="I4351" s="4">
        <v>3.1</v>
      </c>
      <c r="J4351" s="4">
        <f t="shared" si="1769"/>
        <v>0.72972972972972994</v>
      </c>
      <c r="K4351" s="4">
        <f t="shared" si="1770"/>
        <v>0.32258064516129031</v>
      </c>
      <c r="L4351" s="17">
        <f t="shared" si="1771"/>
        <v>0.75972972972972996</v>
      </c>
      <c r="M4351" s="17">
        <f t="shared" si="1772"/>
        <v>0.29258064516129034</v>
      </c>
      <c r="N4351" s="34">
        <f t="shared" si="1773"/>
        <v>1.3162575595873351</v>
      </c>
      <c r="O4351" s="12">
        <f t="shared" si="1774"/>
        <v>3.4178610804851157</v>
      </c>
      <c r="P4351" s="4">
        <f t="shared" si="1775"/>
        <v>200612</v>
      </c>
      <c r="Q4351" s="17">
        <f t="shared" si="1776"/>
        <v>0.44205495818399032</v>
      </c>
      <c r="R4351" s="17">
        <f t="shared" si="1777"/>
        <v>-3.1761904761904787</v>
      </c>
      <c r="S4351" s="16">
        <f t="shared" si="1778"/>
        <v>-2.7341355180064886</v>
      </c>
      <c r="T4351" s="5">
        <f t="shared" si="1779"/>
        <v>2.2621621621621628</v>
      </c>
      <c r="U4351" s="21">
        <f t="shared" si="1780"/>
        <v>0</v>
      </c>
      <c r="W4351" s="5">
        <f t="shared" si="1781"/>
        <v>-1</v>
      </c>
      <c r="X4351" s="4">
        <f t="shared" si="1782"/>
        <v>-1</v>
      </c>
      <c r="AE4351" s="4">
        <f t="shared" si="1783"/>
        <v>-0.64064064064064008</v>
      </c>
      <c r="AJ4351" s="3">
        <f t="shared" si="1784"/>
        <v>4.9710024855012414E-2</v>
      </c>
      <c r="AK4351" s="3">
        <f t="shared" si="1785"/>
        <v>4.9710024855012525E-2</v>
      </c>
      <c r="AL4351" s="26">
        <f t="shared" si="1786"/>
        <v>2.2621621621621628</v>
      </c>
      <c r="AM4351" s="26">
        <f ca="1">IF(RAND()&lt;J4351,H4351*F4351,I4351*G4351)-1</f>
        <v>-1</v>
      </c>
      <c r="AN4351" s="26">
        <f ca="1">IF(RAND()&lt;(J4351+(2*F4351-1)*Sheet2!D$109),H4351*F4351,I4351*G4351)-1</f>
        <v>2.1</v>
      </c>
      <c r="AO4351" s="3">
        <f t="shared" si="1766"/>
        <v>200612</v>
      </c>
    </row>
    <row r="4352" spans="1:41" x14ac:dyDescent="0.25">
      <c r="A4352" s="6">
        <v>39074</v>
      </c>
      <c r="B4352" s="1" t="s">
        <v>40</v>
      </c>
      <c r="C4352" s="1" t="s">
        <v>35</v>
      </c>
      <c r="D4352" s="1">
        <v>9</v>
      </c>
      <c r="E4352" s="1">
        <v>20</v>
      </c>
      <c r="F4352">
        <f t="shared" si="1767"/>
        <v>0</v>
      </c>
      <c r="G4352">
        <f t="shared" si="1768"/>
        <v>1</v>
      </c>
      <c r="H4352" s="4">
        <v>3.7</v>
      </c>
      <c r="I4352" s="4">
        <v>1.3030303030303001</v>
      </c>
      <c r="J4352" s="4">
        <f t="shared" si="1769"/>
        <v>0.27027027027027023</v>
      </c>
      <c r="K4352" s="4">
        <f t="shared" si="1770"/>
        <v>0.76744186046511798</v>
      </c>
      <c r="L4352" s="17">
        <f t="shared" si="1771"/>
        <v>0.3002702702702702</v>
      </c>
      <c r="M4352" s="17">
        <f t="shared" si="1772"/>
        <v>0.73744186046511795</v>
      </c>
      <c r="N4352" s="34">
        <f t="shared" si="1773"/>
        <v>3.3303330333033312</v>
      </c>
      <c r="O4352" s="12">
        <f t="shared" si="1774"/>
        <v>1.3560391043834721</v>
      </c>
      <c r="P4352" s="4">
        <f t="shared" si="1775"/>
        <v>200612</v>
      </c>
      <c r="Q4352" s="17">
        <f t="shared" si="1776"/>
        <v>2.8395348837209369</v>
      </c>
      <c r="R4352" s="17">
        <f t="shared" si="1777"/>
        <v>-3.670370370370402</v>
      </c>
      <c r="S4352" s="16">
        <f t="shared" si="1778"/>
        <v>-0.83083548664946516</v>
      </c>
      <c r="T4352" s="5">
        <f t="shared" si="1779"/>
        <v>0.35217035217035136</v>
      </c>
      <c r="U4352" s="21">
        <f t="shared" si="1780"/>
        <v>0</v>
      </c>
      <c r="W4352" s="5">
        <f t="shared" si="1781"/>
        <v>-1</v>
      </c>
      <c r="X4352" s="4">
        <f t="shared" si="1782"/>
        <v>-1</v>
      </c>
      <c r="AE4352" s="4">
        <f t="shared" si="1783"/>
        <v>-3.4297297297297304</v>
      </c>
      <c r="AJ4352" s="3">
        <f t="shared" si="1784"/>
        <v>3.6341611144762309E-2</v>
      </c>
      <c r="AK4352" s="3">
        <f t="shared" si="1785"/>
        <v>3.6341611144762198E-2</v>
      </c>
      <c r="AL4352" s="26">
        <f t="shared" si="1786"/>
        <v>0.35217035217035136</v>
      </c>
      <c r="AM4352" s="26">
        <f ca="1">IF(RAND()&lt;J4352,H4352*F4352,I4352*G4352)-1</f>
        <v>0.3030303030303001</v>
      </c>
      <c r="AN4352" s="26">
        <f ca="1">IF(RAND()&lt;(J4352+(2*F4352-1)*Sheet2!D$109),H4352*F4352,I4352*G4352)-1</f>
        <v>0.3030303030303001</v>
      </c>
      <c r="AO4352" s="3">
        <f t="shared" si="1766"/>
        <v>200612</v>
      </c>
    </row>
    <row r="4353" spans="1:41" x14ac:dyDescent="0.25">
      <c r="A4353" s="6">
        <v>39072</v>
      </c>
      <c r="B4353" s="1" t="s">
        <v>48</v>
      </c>
      <c r="C4353" s="1" t="s">
        <v>46</v>
      </c>
      <c r="D4353" s="1">
        <v>9</v>
      </c>
      <c r="E4353" s="1">
        <v>7</v>
      </c>
      <c r="F4353">
        <f t="shared" si="1767"/>
        <v>1</v>
      </c>
      <c r="G4353">
        <f t="shared" si="1768"/>
        <v>0</v>
      </c>
      <c r="H4353" s="4">
        <v>1.5263157894736801</v>
      </c>
      <c r="I4353" s="4">
        <v>2.7</v>
      </c>
      <c r="J4353" s="4">
        <f t="shared" si="1769"/>
        <v>0.6551724137931052</v>
      </c>
      <c r="K4353" s="4">
        <f t="shared" si="1770"/>
        <v>0.37037037037037035</v>
      </c>
      <c r="L4353" s="17">
        <f t="shared" si="1771"/>
        <v>0.62517241379310518</v>
      </c>
      <c r="M4353" s="17">
        <f t="shared" si="1772"/>
        <v>0.40037037037037038</v>
      </c>
      <c r="N4353" s="34">
        <f t="shared" si="1773"/>
        <v>1.5995587424158808</v>
      </c>
      <c r="O4353" s="12">
        <f t="shared" si="1774"/>
        <v>2.497687326549491</v>
      </c>
      <c r="P4353" s="4">
        <f t="shared" si="1775"/>
        <v>200612</v>
      </c>
      <c r="Q4353" s="17">
        <f t="shared" si="1776"/>
        <v>1.5263157894736801</v>
      </c>
      <c r="R4353" s="17">
        <f t="shared" si="1777"/>
        <v>-2.4882352941176622</v>
      </c>
      <c r="S4353" s="16">
        <f t="shared" si="1778"/>
        <v>-0.96191950464398213</v>
      </c>
      <c r="T4353" s="5">
        <f t="shared" si="1779"/>
        <v>1.7689655172413843</v>
      </c>
      <c r="U4353" s="21">
        <f t="shared" si="1780"/>
        <v>0</v>
      </c>
      <c r="W4353" s="5">
        <f t="shared" si="1781"/>
        <v>0.52631578947368007</v>
      </c>
      <c r="X4353" s="4">
        <f t="shared" si="1782"/>
        <v>-0.3448275862068948</v>
      </c>
      <c r="AE4353" s="4">
        <f t="shared" si="1783"/>
        <v>-0.87114337568057487</v>
      </c>
      <c r="AJ4353" s="3">
        <f t="shared" si="1784"/>
        <v>2.4906600249067767E-2</v>
      </c>
      <c r="AK4353" s="3">
        <f t="shared" si="1785"/>
        <v>2.4906600249067767E-2</v>
      </c>
      <c r="AL4353" s="26">
        <f t="shared" si="1786"/>
        <v>1.7689655172413843</v>
      </c>
      <c r="AM4353" s="26">
        <f ca="1">IF(RAND()&lt;J4353,H4353*F4353,I4353*G4353)-1</f>
        <v>0.52631578947368007</v>
      </c>
      <c r="AN4353" s="26">
        <f ca="1">IF(RAND()&lt;(J4353+(2*F4353-1)*Sheet2!D$109),H4353*F4353,I4353*G4353)-1</f>
        <v>0.52631578947368007</v>
      </c>
      <c r="AO4353" s="3">
        <f t="shared" si="1766"/>
        <v>200612</v>
      </c>
    </row>
    <row r="4354" spans="1:41" x14ac:dyDescent="0.25">
      <c r="A4354" s="6">
        <v>39069</v>
      </c>
      <c r="B4354" s="1" t="s">
        <v>22</v>
      </c>
      <c r="C4354" s="1" t="s">
        <v>30</v>
      </c>
      <c r="D4354" s="1">
        <v>34</v>
      </c>
      <c r="E4354" s="1">
        <v>16</v>
      </c>
      <c r="F4354">
        <f t="shared" si="1767"/>
        <v>1</v>
      </c>
      <c r="G4354">
        <f t="shared" si="1768"/>
        <v>0</v>
      </c>
      <c r="H4354" s="4">
        <v>1.5714285714285698</v>
      </c>
      <c r="I4354" s="4">
        <v>2.5499999999999998</v>
      </c>
      <c r="J4354" s="4">
        <f t="shared" si="1769"/>
        <v>0.63636363636363702</v>
      </c>
      <c r="K4354" s="4">
        <f t="shared" si="1770"/>
        <v>0.39215686274509809</v>
      </c>
      <c r="L4354" s="17">
        <f t="shared" si="1771"/>
        <v>0.60636363636363699</v>
      </c>
      <c r="M4354" s="17">
        <f t="shared" si="1772"/>
        <v>0.42215686274509812</v>
      </c>
      <c r="N4354" s="34">
        <f t="shared" si="1773"/>
        <v>1.6491754122938513</v>
      </c>
      <c r="O4354" s="12">
        <f t="shared" si="1774"/>
        <v>2.368787738039944</v>
      </c>
      <c r="P4354" s="4">
        <f t="shared" si="1775"/>
        <v>200612</v>
      </c>
      <c r="Q4354" s="17">
        <f t="shared" si="1776"/>
        <v>1.5714285714285698</v>
      </c>
      <c r="R4354" s="17">
        <f t="shared" si="1777"/>
        <v>-2.3951612903225854</v>
      </c>
      <c r="S4354" s="16">
        <f t="shared" si="1778"/>
        <v>-0.82373271889401556</v>
      </c>
      <c r="T4354" s="5">
        <f t="shared" si="1779"/>
        <v>1.6227272727272744</v>
      </c>
      <c r="U4354" s="21">
        <f t="shared" si="1780"/>
        <v>0</v>
      </c>
      <c r="W4354" s="5">
        <f t="shared" si="1781"/>
        <v>0.57142857142856984</v>
      </c>
      <c r="X4354" s="4">
        <f t="shared" si="1782"/>
        <v>-0.36363636363636298</v>
      </c>
      <c r="AE4354" s="4">
        <f t="shared" si="1783"/>
        <v>-0.93506493506493282</v>
      </c>
      <c r="AJ4354" s="3">
        <f t="shared" si="1784"/>
        <v>2.7729636048527628E-2</v>
      </c>
      <c r="AK4354" s="3">
        <f t="shared" si="1785"/>
        <v>2.7729636048527406E-2</v>
      </c>
      <c r="AL4354" s="26">
        <f t="shared" si="1786"/>
        <v>1.6227272727272744</v>
      </c>
      <c r="AM4354" s="26">
        <f ca="1">IF(RAND()&lt;J4354,H4354*F4354,I4354*G4354)-1</f>
        <v>0.57142857142856984</v>
      </c>
      <c r="AN4354" s="26">
        <f ca="1">IF(RAND()&lt;(J4354+(2*F4354-1)*Sheet2!D$109),H4354*F4354,I4354*G4354)-1</f>
        <v>-1</v>
      </c>
      <c r="AO4354" s="3">
        <f t="shared" ref="AO4354:AO4417" si="1787">P4354</f>
        <v>200612</v>
      </c>
    </row>
    <row r="4355" spans="1:41" x14ac:dyDescent="0.25">
      <c r="A4355" s="6">
        <v>39068</v>
      </c>
      <c r="B4355" s="1" t="s">
        <v>36</v>
      </c>
      <c r="C4355" s="1" t="s">
        <v>42</v>
      </c>
      <c r="D4355" s="1">
        <v>24</v>
      </c>
      <c r="E4355" s="1">
        <v>17</v>
      </c>
      <c r="F4355">
        <f t="shared" ref="F4355:F4418" si="1788">IF(D4355&gt;E4355,1,0)</f>
        <v>1</v>
      </c>
      <c r="G4355">
        <f t="shared" ref="G4355:G4418" si="1789">IF(E4355&gt;D4355,1,0)</f>
        <v>0</v>
      </c>
      <c r="H4355" s="4">
        <v>2.65</v>
      </c>
      <c r="I4355" s="4">
        <v>1.5405405405405399</v>
      </c>
      <c r="J4355" s="4">
        <f t="shared" ref="J4355:J4418" si="1790">1/H4355</f>
        <v>0.37735849056603776</v>
      </c>
      <c r="K4355" s="4">
        <f t="shared" ref="K4355:K4418" si="1791">1/I4355</f>
        <v>0.6491228070175441</v>
      </c>
      <c r="L4355" s="17">
        <f t="shared" ref="L4355:L4418" si="1792">IF(F4355&gt;0,J4355-0.03,J4355+0.03)</f>
        <v>0.34735849056603774</v>
      </c>
      <c r="M4355" s="17">
        <f t="shared" ref="M4355:M4418" si="1793">IF(G4355&gt;0,K4355-0.03,K4355+0.03)</f>
        <v>0.67912280701754413</v>
      </c>
      <c r="N4355" s="34">
        <f t="shared" ref="N4355:N4418" si="1794">1/L4355</f>
        <v>2.8788701792504074</v>
      </c>
      <c r="O4355" s="12">
        <f t="shared" ref="O4355:O4418" si="1795">1/M4355</f>
        <v>1.4724877292689222</v>
      </c>
      <c r="P4355" s="4">
        <f t="shared" ref="P4355:P4418" si="1796">YEAR(A4355)*100+MONTH(A4355)</f>
        <v>200612</v>
      </c>
      <c r="Q4355" s="17">
        <f t="shared" ref="Q4355:Q4418" si="1797">IF(F4355=1,H4355,H4355/I4355)</f>
        <v>2.65</v>
      </c>
      <c r="R4355" s="17">
        <f t="shared" ref="R4355:R4418" si="1798">-1/(H4355-1)-1/(I4355-1)</f>
        <v>-2.4560606060606083</v>
      </c>
      <c r="S4355" s="16">
        <f t="shared" ref="S4355:S4418" si="1799">Q4355+R4355</f>
        <v>0.19393939393939164</v>
      </c>
      <c r="T4355" s="5">
        <f t="shared" ref="T4355:T4418" si="1800">I4355/H4355</f>
        <v>0.58133605303416602</v>
      </c>
      <c r="U4355" s="21">
        <f t="shared" ref="U4355:U4418" si="1801">IF(H4355&lt;U$1,1,0)</f>
        <v>0</v>
      </c>
      <c r="W4355" s="5">
        <f t="shared" ref="W4355:W4418" si="1802">H4355*F4355-1</f>
        <v>1.65</v>
      </c>
      <c r="X4355" s="4">
        <f t="shared" ref="X4355:X4418" si="1803">J4355*F4355-1</f>
        <v>-0.62264150943396224</v>
      </c>
      <c r="AE4355" s="4">
        <f t="shared" ref="AE4355:AE4418" si="1804">(1/H4355-1/J4355)</f>
        <v>-2.2726415094339623</v>
      </c>
      <c r="AJ4355" s="3">
        <f t="shared" ref="AJ4355:AJ4418" si="1805">1-H4355*I4355/(H4355+I4355)</f>
        <v>2.5798129635601574E-2</v>
      </c>
      <c r="AK4355" s="3">
        <f t="shared" ref="AK4355:AK4418" si="1806">1-N4355*O4355/(N4355+O4355)</f>
        <v>2.5798129635601463E-2</v>
      </c>
      <c r="AL4355" s="26">
        <f t="shared" ref="AL4355:AL4418" si="1807">(I4355/H4355)</f>
        <v>0.58133605303416602</v>
      </c>
      <c r="AM4355" s="26">
        <f ca="1">IF(RAND()&lt;J4355,H4355*F4355,I4355*G4355)-1</f>
        <v>-1</v>
      </c>
      <c r="AN4355" s="26">
        <f ca="1">IF(RAND()&lt;(J4355+(2*F4355-1)*Sheet2!D$109),H4355*F4355,I4355*G4355)-1</f>
        <v>-1</v>
      </c>
      <c r="AO4355" s="3">
        <f t="shared" si="1787"/>
        <v>200612</v>
      </c>
    </row>
    <row r="4356" spans="1:41" x14ac:dyDescent="0.25">
      <c r="A4356" s="6">
        <v>39068</v>
      </c>
      <c r="B4356" s="1" t="s">
        <v>50</v>
      </c>
      <c r="C4356" s="1" t="s">
        <v>35</v>
      </c>
      <c r="D4356" s="1">
        <v>20</v>
      </c>
      <c r="E4356" s="1">
        <v>9</v>
      </c>
      <c r="F4356">
        <f t="shared" si="1788"/>
        <v>1</v>
      </c>
      <c r="G4356">
        <f t="shared" si="1789"/>
        <v>0</v>
      </c>
      <c r="H4356" s="4">
        <v>1.25</v>
      </c>
      <c r="I4356" s="4">
        <v>4.3</v>
      </c>
      <c r="J4356" s="4">
        <f t="shared" si="1790"/>
        <v>0.8</v>
      </c>
      <c r="K4356" s="4">
        <f t="shared" si="1791"/>
        <v>0.23255813953488372</v>
      </c>
      <c r="L4356" s="17">
        <f t="shared" si="1792"/>
        <v>0.77</v>
      </c>
      <c r="M4356" s="17">
        <f t="shared" si="1793"/>
        <v>0.26255813953488372</v>
      </c>
      <c r="N4356" s="34">
        <f t="shared" si="1794"/>
        <v>1.2987012987012987</v>
      </c>
      <c r="O4356" s="12">
        <f t="shared" si="1795"/>
        <v>3.8086802480070858</v>
      </c>
      <c r="P4356" s="4">
        <f t="shared" si="1796"/>
        <v>200612</v>
      </c>
      <c r="Q4356" s="17">
        <f t="shared" si="1797"/>
        <v>1.25</v>
      </c>
      <c r="R4356" s="17">
        <f t="shared" si="1798"/>
        <v>-4.3030303030303028</v>
      </c>
      <c r="S4356" s="16">
        <f t="shared" si="1799"/>
        <v>-3.0530303030303028</v>
      </c>
      <c r="T4356" s="5">
        <f t="shared" si="1800"/>
        <v>3.44</v>
      </c>
      <c r="U4356" s="21">
        <f t="shared" si="1801"/>
        <v>0</v>
      </c>
      <c r="W4356" s="5">
        <f t="shared" si="1802"/>
        <v>0.25</v>
      </c>
      <c r="X4356" s="4">
        <f t="shared" si="1803"/>
        <v>-0.19999999999999996</v>
      </c>
      <c r="AE4356" s="4">
        <f t="shared" si="1804"/>
        <v>-0.44999999999999996</v>
      </c>
      <c r="AJ4356" s="3">
        <f t="shared" si="1805"/>
        <v>3.1531531531531543E-2</v>
      </c>
      <c r="AK4356" s="3">
        <f t="shared" si="1806"/>
        <v>3.1531531531531543E-2</v>
      </c>
      <c r="AL4356" s="26">
        <f t="shared" si="1807"/>
        <v>3.44</v>
      </c>
      <c r="AM4356" s="26">
        <f ca="1">IF(RAND()&lt;J4356,H4356*F4356,I4356*G4356)-1</f>
        <v>-1</v>
      </c>
      <c r="AN4356" s="26">
        <f ca="1">IF(RAND()&lt;(J4356+(2*F4356-1)*Sheet2!D$109),H4356*F4356,I4356*G4356)-1</f>
        <v>0.25</v>
      </c>
      <c r="AO4356" s="3">
        <f t="shared" si="1787"/>
        <v>200612</v>
      </c>
    </row>
    <row r="4357" spans="1:41" x14ac:dyDescent="0.25">
      <c r="A4357" s="6">
        <v>39068</v>
      </c>
      <c r="B4357" s="1" t="s">
        <v>40</v>
      </c>
      <c r="C4357" s="1" t="s">
        <v>45</v>
      </c>
      <c r="D4357" s="1">
        <v>0</v>
      </c>
      <c r="E4357" s="1">
        <v>20</v>
      </c>
      <c r="F4357">
        <f t="shared" si="1788"/>
        <v>0</v>
      </c>
      <c r="G4357">
        <f t="shared" si="1789"/>
        <v>1</v>
      </c>
      <c r="H4357" s="4">
        <v>1.6666666666666701</v>
      </c>
      <c r="I4357" s="4">
        <v>2.2999999999999998</v>
      </c>
      <c r="J4357" s="4">
        <f t="shared" si="1790"/>
        <v>0.59999999999999876</v>
      </c>
      <c r="K4357" s="4">
        <f t="shared" si="1791"/>
        <v>0.43478260869565222</v>
      </c>
      <c r="L4357" s="17">
        <f t="shared" si="1792"/>
        <v>0.62999999999999878</v>
      </c>
      <c r="M4357" s="17">
        <f t="shared" si="1793"/>
        <v>0.40478260869565219</v>
      </c>
      <c r="N4357" s="34">
        <f t="shared" si="1794"/>
        <v>1.5873015873015903</v>
      </c>
      <c r="O4357" s="12">
        <f t="shared" si="1795"/>
        <v>2.4704618689581093</v>
      </c>
      <c r="P4357" s="4">
        <f t="shared" si="1796"/>
        <v>200612</v>
      </c>
      <c r="Q4357" s="17">
        <f t="shared" si="1797"/>
        <v>0.72463768115942184</v>
      </c>
      <c r="R4357" s="17">
        <f t="shared" si="1798"/>
        <v>-2.2692307692307621</v>
      </c>
      <c r="S4357" s="16">
        <f t="shared" si="1799"/>
        <v>-1.5445930880713403</v>
      </c>
      <c r="T4357" s="5">
        <f t="shared" si="1800"/>
        <v>1.379999999999997</v>
      </c>
      <c r="U4357" s="21">
        <f t="shared" si="1801"/>
        <v>0</v>
      </c>
      <c r="W4357" s="5">
        <f t="shared" si="1802"/>
        <v>-1</v>
      </c>
      <c r="X4357" s="4">
        <f t="shared" si="1803"/>
        <v>-1</v>
      </c>
      <c r="AE4357" s="4">
        <f t="shared" si="1804"/>
        <v>-1.0666666666666713</v>
      </c>
      <c r="AJ4357" s="3">
        <f t="shared" si="1805"/>
        <v>3.3613445378150142E-2</v>
      </c>
      <c r="AK4357" s="3">
        <f t="shared" si="1806"/>
        <v>3.3613445378150253E-2</v>
      </c>
      <c r="AL4357" s="26">
        <f t="shared" si="1807"/>
        <v>1.379999999999997</v>
      </c>
      <c r="AM4357" s="26">
        <f ca="1">IF(RAND()&lt;J4357,H4357*F4357,I4357*G4357)-1</f>
        <v>-1</v>
      </c>
      <c r="AN4357" s="26">
        <f ca="1">IF(RAND()&lt;(J4357+(2*F4357-1)*Sheet2!D$109),H4357*F4357,I4357*G4357)-1</f>
        <v>1.2999999999999998</v>
      </c>
      <c r="AO4357" s="3">
        <f t="shared" si="1787"/>
        <v>200612</v>
      </c>
    </row>
    <row r="4358" spans="1:41" x14ac:dyDescent="0.25">
      <c r="A4358" s="6">
        <v>39068</v>
      </c>
      <c r="B4358" s="1" t="s">
        <v>20</v>
      </c>
      <c r="C4358" s="1" t="s">
        <v>41</v>
      </c>
      <c r="D4358" s="1">
        <v>22</v>
      </c>
      <c r="E4358" s="1">
        <v>36</v>
      </c>
      <c r="F4358">
        <f t="shared" si="1788"/>
        <v>0</v>
      </c>
      <c r="G4358">
        <f t="shared" si="1789"/>
        <v>1</v>
      </c>
      <c r="H4358" s="4">
        <v>1.4166666666666701</v>
      </c>
      <c r="I4358" s="4">
        <v>2.95</v>
      </c>
      <c r="J4358" s="4">
        <f t="shared" si="1790"/>
        <v>0.70588235294117474</v>
      </c>
      <c r="K4358" s="4">
        <f t="shared" si="1791"/>
        <v>0.33898305084745761</v>
      </c>
      <c r="L4358" s="17">
        <f t="shared" si="1792"/>
        <v>0.73588235294117477</v>
      </c>
      <c r="M4358" s="17">
        <f t="shared" si="1793"/>
        <v>0.30898305084745759</v>
      </c>
      <c r="N4358" s="34">
        <f t="shared" si="1794"/>
        <v>1.3589128697042399</v>
      </c>
      <c r="O4358" s="12">
        <f t="shared" si="1795"/>
        <v>3.2364234777838732</v>
      </c>
      <c r="P4358" s="4">
        <f t="shared" si="1796"/>
        <v>200612</v>
      </c>
      <c r="Q4358" s="17">
        <f t="shared" si="1797"/>
        <v>0.4802259887005661</v>
      </c>
      <c r="R4358" s="17">
        <f t="shared" si="1798"/>
        <v>-2.9128205128204931</v>
      </c>
      <c r="S4358" s="16">
        <f t="shared" si="1799"/>
        <v>-2.4325945241199269</v>
      </c>
      <c r="T4358" s="5">
        <f t="shared" si="1800"/>
        <v>2.0823529411764659</v>
      </c>
      <c r="U4358" s="21">
        <f t="shared" si="1801"/>
        <v>0</v>
      </c>
      <c r="W4358" s="5">
        <f t="shared" si="1802"/>
        <v>-1</v>
      </c>
      <c r="X4358" s="4">
        <f t="shared" si="1803"/>
        <v>-1</v>
      </c>
      <c r="AE4358" s="4">
        <f t="shared" si="1804"/>
        <v>-0.71078431372549533</v>
      </c>
      <c r="AJ4358" s="3">
        <f t="shared" si="1805"/>
        <v>4.2938931297708427E-2</v>
      </c>
      <c r="AK4358" s="3">
        <f t="shared" si="1806"/>
        <v>4.2938931297708316E-2</v>
      </c>
      <c r="AL4358" s="26">
        <f t="shared" si="1807"/>
        <v>2.0823529411764659</v>
      </c>
      <c r="AM4358" s="26">
        <f ca="1">IF(RAND()&lt;J4358,H4358*F4358,I4358*G4358)-1</f>
        <v>-1</v>
      </c>
      <c r="AN4358" s="26">
        <f ca="1">IF(RAND()&lt;(J4358+(2*F4358-1)*Sheet2!D$109),H4358*F4358,I4358*G4358)-1</f>
        <v>1.9500000000000002</v>
      </c>
      <c r="AO4358" s="3">
        <f t="shared" si="1787"/>
        <v>200612</v>
      </c>
    </row>
    <row r="4359" spans="1:41" x14ac:dyDescent="0.25">
      <c r="A4359" s="6">
        <v>39068</v>
      </c>
      <c r="B4359" s="1" t="s">
        <v>28</v>
      </c>
      <c r="C4359" s="1" t="s">
        <v>34</v>
      </c>
      <c r="D4359" s="1">
        <v>10</v>
      </c>
      <c r="E4359" s="1">
        <v>16</v>
      </c>
      <c r="F4359">
        <f t="shared" si="1788"/>
        <v>0</v>
      </c>
      <c r="G4359">
        <f t="shared" si="1789"/>
        <v>1</v>
      </c>
      <c r="H4359" s="4">
        <v>1.2</v>
      </c>
      <c r="I4359" s="4">
        <v>4.75</v>
      </c>
      <c r="J4359" s="4">
        <f t="shared" si="1790"/>
        <v>0.83333333333333337</v>
      </c>
      <c r="K4359" s="4">
        <f t="shared" si="1791"/>
        <v>0.21052631578947367</v>
      </c>
      <c r="L4359" s="17">
        <f t="shared" si="1792"/>
        <v>0.8633333333333334</v>
      </c>
      <c r="M4359" s="17">
        <f t="shared" si="1793"/>
        <v>0.18052631578947367</v>
      </c>
      <c r="N4359" s="34">
        <f t="shared" si="1794"/>
        <v>1.1583011583011582</v>
      </c>
      <c r="O4359" s="12">
        <f t="shared" si="1795"/>
        <v>5.5393586005830908</v>
      </c>
      <c r="P4359" s="4">
        <f t="shared" si="1796"/>
        <v>200612</v>
      </c>
      <c r="Q4359" s="17">
        <f t="shared" si="1797"/>
        <v>0.25263157894736843</v>
      </c>
      <c r="R4359" s="17">
        <f t="shared" si="1798"/>
        <v>-5.2666666666666675</v>
      </c>
      <c r="S4359" s="16">
        <f t="shared" si="1799"/>
        <v>-5.0140350877192992</v>
      </c>
      <c r="T4359" s="5">
        <f t="shared" si="1800"/>
        <v>3.9583333333333335</v>
      </c>
      <c r="U4359" s="21">
        <f t="shared" si="1801"/>
        <v>0</v>
      </c>
      <c r="W4359" s="5">
        <f t="shared" si="1802"/>
        <v>-1</v>
      </c>
      <c r="X4359" s="4">
        <f t="shared" si="1803"/>
        <v>-1</v>
      </c>
      <c r="AE4359" s="4">
        <f t="shared" si="1804"/>
        <v>-0.36666666666666659</v>
      </c>
      <c r="AJ4359" s="3">
        <f t="shared" si="1805"/>
        <v>4.2016806722689037E-2</v>
      </c>
      <c r="AK4359" s="3">
        <f t="shared" si="1806"/>
        <v>4.2016806722689259E-2</v>
      </c>
      <c r="AL4359" s="26">
        <f t="shared" si="1807"/>
        <v>3.9583333333333335</v>
      </c>
      <c r="AM4359" s="26">
        <f ca="1">IF(RAND()&lt;J4359,H4359*F4359,I4359*G4359)-1</f>
        <v>3.75</v>
      </c>
      <c r="AN4359" s="26">
        <f ca="1">IF(RAND()&lt;(J4359+(2*F4359-1)*Sheet2!D$109),H4359*F4359,I4359*G4359)-1</f>
        <v>-1</v>
      </c>
      <c r="AO4359" s="3">
        <f t="shared" si="1787"/>
        <v>200612</v>
      </c>
    </row>
    <row r="4360" spans="1:41" x14ac:dyDescent="0.25">
      <c r="A4360" s="6">
        <v>39068</v>
      </c>
      <c r="B4360" s="1" t="s">
        <v>38</v>
      </c>
      <c r="C4360" s="1" t="s">
        <v>33</v>
      </c>
      <c r="D4360" s="1">
        <v>40</v>
      </c>
      <c r="E4360" s="1">
        <v>7</v>
      </c>
      <c r="F4360">
        <f t="shared" si="1788"/>
        <v>1</v>
      </c>
      <c r="G4360">
        <f t="shared" si="1789"/>
        <v>0</v>
      </c>
      <c r="H4360" s="4">
        <v>1.125</v>
      </c>
      <c r="I4360" s="4">
        <v>6.5</v>
      </c>
      <c r="J4360" s="4">
        <f t="shared" si="1790"/>
        <v>0.88888888888888884</v>
      </c>
      <c r="K4360" s="4">
        <f t="shared" si="1791"/>
        <v>0.15384615384615385</v>
      </c>
      <c r="L4360" s="17">
        <f t="shared" si="1792"/>
        <v>0.85888888888888881</v>
      </c>
      <c r="M4360" s="17">
        <f t="shared" si="1793"/>
        <v>0.18384615384615385</v>
      </c>
      <c r="N4360" s="34">
        <f t="shared" si="1794"/>
        <v>1.1642949547218631</v>
      </c>
      <c r="O4360" s="12">
        <f t="shared" si="1795"/>
        <v>5.4393305439330542</v>
      </c>
      <c r="P4360" s="4">
        <f t="shared" si="1796"/>
        <v>200612</v>
      </c>
      <c r="Q4360" s="17">
        <f t="shared" si="1797"/>
        <v>1.125</v>
      </c>
      <c r="R4360" s="17">
        <f t="shared" si="1798"/>
        <v>-8.1818181818181817</v>
      </c>
      <c r="S4360" s="16">
        <f t="shared" si="1799"/>
        <v>-7.0568181818181817</v>
      </c>
      <c r="T4360" s="5">
        <f t="shared" si="1800"/>
        <v>5.7777777777777777</v>
      </c>
      <c r="U4360" s="21">
        <f t="shared" si="1801"/>
        <v>1</v>
      </c>
      <c r="W4360" s="5">
        <f t="shared" si="1802"/>
        <v>0.125</v>
      </c>
      <c r="X4360" s="4">
        <f t="shared" si="1803"/>
        <v>-0.11111111111111116</v>
      </c>
      <c r="AE4360" s="4">
        <f t="shared" si="1804"/>
        <v>-0.23611111111111116</v>
      </c>
      <c r="AJ4360" s="3">
        <f t="shared" si="1805"/>
        <v>4.0983606557377095E-2</v>
      </c>
      <c r="AK4360" s="3">
        <f t="shared" si="1806"/>
        <v>4.0983606557376984E-2</v>
      </c>
      <c r="AL4360" s="26">
        <f t="shared" si="1807"/>
        <v>5.7777777777777777</v>
      </c>
      <c r="AM4360" s="26">
        <f ca="1">IF(RAND()&lt;J4360,H4360*F4360,I4360*G4360)-1</f>
        <v>-1</v>
      </c>
      <c r="AN4360" s="26">
        <f ca="1">IF(RAND()&lt;(J4360+(2*F4360-1)*Sheet2!D$109),H4360*F4360,I4360*G4360)-1</f>
        <v>0.125</v>
      </c>
      <c r="AO4360" s="3">
        <f t="shared" si="1787"/>
        <v>200612</v>
      </c>
    </row>
    <row r="4361" spans="1:41" x14ac:dyDescent="0.25">
      <c r="A4361" s="6">
        <v>39068</v>
      </c>
      <c r="B4361" s="1" t="s">
        <v>46</v>
      </c>
      <c r="C4361" s="1" t="s">
        <v>39</v>
      </c>
      <c r="D4361" s="1">
        <v>13</v>
      </c>
      <c r="E4361" s="1">
        <v>26</v>
      </c>
      <c r="F4361">
        <f t="shared" si="1788"/>
        <v>0</v>
      </c>
      <c r="G4361">
        <f t="shared" si="1789"/>
        <v>1</v>
      </c>
      <c r="H4361" s="4">
        <v>1.5128205128205101</v>
      </c>
      <c r="I4361" s="4">
        <v>2.7</v>
      </c>
      <c r="J4361" s="4">
        <f t="shared" si="1790"/>
        <v>0.66101694915254361</v>
      </c>
      <c r="K4361" s="4">
        <f t="shared" si="1791"/>
        <v>0.37037037037037035</v>
      </c>
      <c r="L4361" s="17">
        <f t="shared" si="1792"/>
        <v>0.69101694915254364</v>
      </c>
      <c r="M4361" s="17">
        <f t="shared" si="1793"/>
        <v>0.34037037037037032</v>
      </c>
      <c r="N4361" s="34">
        <f t="shared" si="1794"/>
        <v>1.4471425067451531</v>
      </c>
      <c r="O4361" s="12">
        <f t="shared" si="1795"/>
        <v>2.9379760609358003</v>
      </c>
      <c r="P4361" s="4">
        <f t="shared" si="1796"/>
        <v>200612</v>
      </c>
      <c r="Q4361" s="17">
        <f t="shared" si="1797"/>
        <v>0.56030389363722588</v>
      </c>
      <c r="R4361" s="17">
        <f t="shared" si="1798"/>
        <v>-2.5382352941176576</v>
      </c>
      <c r="S4361" s="16">
        <f t="shared" si="1799"/>
        <v>-1.9779314004804318</v>
      </c>
      <c r="T4361" s="5">
        <f t="shared" si="1800"/>
        <v>1.7847457627118677</v>
      </c>
      <c r="U4361" s="21">
        <f t="shared" si="1801"/>
        <v>0</v>
      </c>
      <c r="W4361" s="5">
        <f t="shared" si="1802"/>
        <v>-1</v>
      </c>
      <c r="X4361" s="4">
        <f t="shared" si="1803"/>
        <v>-1</v>
      </c>
      <c r="AE4361" s="4">
        <f t="shared" si="1804"/>
        <v>-0.85180356366796628</v>
      </c>
      <c r="AJ4361" s="3">
        <f t="shared" si="1805"/>
        <v>3.0432136335971971E-2</v>
      </c>
      <c r="AK4361" s="3">
        <f t="shared" si="1806"/>
        <v>3.0432136335971749E-2</v>
      </c>
      <c r="AL4361" s="26">
        <f t="shared" si="1807"/>
        <v>1.7847457627118677</v>
      </c>
      <c r="AM4361" s="26">
        <f ca="1">IF(RAND()&lt;J4361,H4361*F4361,I4361*G4361)-1</f>
        <v>-1</v>
      </c>
      <c r="AN4361" s="26">
        <f ca="1">IF(RAND()&lt;(J4361+(2*F4361-1)*Sheet2!D$109),H4361*F4361,I4361*G4361)-1</f>
        <v>1.7000000000000002</v>
      </c>
      <c r="AO4361" s="3">
        <f t="shared" si="1787"/>
        <v>200612</v>
      </c>
    </row>
    <row r="4362" spans="1:41" x14ac:dyDescent="0.25">
      <c r="A4362" s="6">
        <v>39068</v>
      </c>
      <c r="B4362" s="1" t="s">
        <v>48</v>
      </c>
      <c r="C4362" s="1" t="s">
        <v>19</v>
      </c>
      <c r="D4362" s="1">
        <v>17</v>
      </c>
      <c r="E4362" s="1">
        <v>9</v>
      </c>
      <c r="F4362">
        <f t="shared" si="1788"/>
        <v>1</v>
      </c>
      <c r="G4362">
        <f t="shared" si="1789"/>
        <v>0</v>
      </c>
      <c r="H4362" s="4">
        <v>1.3846153846153799</v>
      </c>
      <c r="I4362" s="4">
        <v>3.1</v>
      </c>
      <c r="J4362" s="4">
        <f t="shared" si="1790"/>
        <v>0.72222222222222465</v>
      </c>
      <c r="K4362" s="4">
        <f t="shared" si="1791"/>
        <v>0.32258064516129031</v>
      </c>
      <c r="L4362" s="17">
        <f t="shared" si="1792"/>
        <v>0.69222222222222463</v>
      </c>
      <c r="M4362" s="17">
        <f t="shared" si="1793"/>
        <v>0.35258064516129028</v>
      </c>
      <c r="N4362" s="34">
        <f t="shared" si="1794"/>
        <v>1.4446227929373947</v>
      </c>
      <c r="O4362" s="12">
        <f t="shared" si="1795"/>
        <v>2.8362305580969811</v>
      </c>
      <c r="P4362" s="4">
        <f t="shared" si="1796"/>
        <v>200612</v>
      </c>
      <c r="Q4362" s="17">
        <f t="shared" si="1797"/>
        <v>1.3846153846153799</v>
      </c>
      <c r="R4362" s="17">
        <f t="shared" si="1798"/>
        <v>-3.0761904761905079</v>
      </c>
      <c r="S4362" s="16">
        <f t="shared" si="1799"/>
        <v>-1.691575091575128</v>
      </c>
      <c r="T4362" s="5">
        <f t="shared" si="1800"/>
        <v>2.2388888888888965</v>
      </c>
      <c r="U4362" s="21">
        <f t="shared" si="1801"/>
        <v>0</v>
      </c>
      <c r="W4362" s="5">
        <f t="shared" si="1802"/>
        <v>0.38461538461537992</v>
      </c>
      <c r="X4362" s="4">
        <f t="shared" si="1803"/>
        <v>-0.27777777777777535</v>
      </c>
      <c r="AE4362" s="4">
        <f t="shared" si="1804"/>
        <v>-0.66239316239315527</v>
      </c>
      <c r="AJ4362" s="3">
        <f t="shared" si="1805"/>
        <v>4.2881646655233863E-2</v>
      </c>
      <c r="AK4362" s="3">
        <f t="shared" si="1806"/>
        <v>4.288164665523353E-2</v>
      </c>
      <c r="AL4362" s="26">
        <f t="shared" si="1807"/>
        <v>2.2388888888888965</v>
      </c>
      <c r="AM4362" s="26">
        <f ca="1">IF(RAND()&lt;J4362,H4362*F4362,I4362*G4362)-1</f>
        <v>0.38461538461537992</v>
      </c>
      <c r="AN4362" s="26">
        <f ca="1">IF(RAND()&lt;(J4362+(2*F4362-1)*Sheet2!D$109),H4362*F4362,I4362*G4362)-1</f>
        <v>0.38461538461537992</v>
      </c>
      <c r="AO4362" s="3">
        <f t="shared" si="1787"/>
        <v>200612</v>
      </c>
    </row>
    <row r="4363" spans="1:41" x14ac:dyDescent="0.25">
      <c r="A4363" s="6">
        <v>39068</v>
      </c>
      <c r="B4363" s="1" t="s">
        <v>31</v>
      </c>
      <c r="C4363" s="1" t="s">
        <v>25</v>
      </c>
      <c r="D4363" s="1">
        <v>34</v>
      </c>
      <c r="E4363" s="1">
        <v>31</v>
      </c>
      <c r="F4363">
        <f t="shared" si="1788"/>
        <v>1</v>
      </c>
      <c r="G4363">
        <f t="shared" si="1789"/>
        <v>0</v>
      </c>
      <c r="H4363" s="4">
        <v>1.1025641025641</v>
      </c>
      <c r="I4363" s="4">
        <v>7.75</v>
      </c>
      <c r="J4363" s="4">
        <f t="shared" si="1790"/>
        <v>0.90697674418604868</v>
      </c>
      <c r="K4363" s="4">
        <f t="shared" si="1791"/>
        <v>0.12903225806451613</v>
      </c>
      <c r="L4363" s="17">
        <f t="shared" si="1792"/>
        <v>0.87697674418604865</v>
      </c>
      <c r="M4363" s="17">
        <f t="shared" si="1793"/>
        <v>0.15903225806451612</v>
      </c>
      <c r="N4363" s="34">
        <f t="shared" si="1794"/>
        <v>1.1402810925483928</v>
      </c>
      <c r="O4363" s="12">
        <f t="shared" si="1795"/>
        <v>6.2880324543610548</v>
      </c>
      <c r="P4363" s="4">
        <f t="shared" si="1796"/>
        <v>200612</v>
      </c>
      <c r="Q4363" s="17">
        <f t="shared" si="1797"/>
        <v>1.1025641025641</v>
      </c>
      <c r="R4363" s="17">
        <f t="shared" si="1798"/>
        <v>-9.8981481481483939</v>
      </c>
      <c r="S4363" s="16">
        <f t="shared" si="1799"/>
        <v>-8.7955840455842935</v>
      </c>
      <c r="T4363" s="5">
        <f t="shared" si="1800"/>
        <v>7.0290697674418769</v>
      </c>
      <c r="U4363" s="21">
        <f t="shared" si="1801"/>
        <v>1</v>
      </c>
      <c r="W4363" s="5">
        <f t="shared" si="1802"/>
        <v>0.10256410256409998</v>
      </c>
      <c r="X4363" s="4">
        <f t="shared" si="1803"/>
        <v>-9.3023255813951322E-2</v>
      </c>
      <c r="AE4363" s="4">
        <f t="shared" si="1804"/>
        <v>-0.1955873583780513</v>
      </c>
      <c r="AJ4363" s="3">
        <f t="shared" si="1805"/>
        <v>3.4757422157858708E-2</v>
      </c>
      <c r="AK4363" s="3">
        <f t="shared" si="1806"/>
        <v>3.4757422157858597E-2</v>
      </c>
      <c r="AL4363" s="26">
        <f t="shared" si="1807"/>
        <v>7.0290697674418769</v>
      </c>
      <c r="AM4363" s="26">
        <f ca="1">IF(RAND()&lt;J4363,H4363*F4363,I4363*G4363)-1</f>
        <v>0.10256410256409998</v>
      </c>
      <c r="AN4363" s="26">
        <f ca="1">IF(RAND()&lt;(J4363+(2*F4363-1)*Sheet2!D$109),H4363*F4363,I4363*G4363)-1</f>
        <v>0.10256410256409998</v>
      </c>
      <c r="AO4363" s="3">
        <f t="shared" si="1787"/>
        <v>200612</v>
      </c>
    </row>
    <row r="4364" spans="1:41" x14ac:dyDescent="0.25">
      <c r="A4364" s="6">
        <v>39068</v>
      </c>
      <c r="B4364" s="1" t="s">
        <v>26</v>
      </c>
      <c r="C4364" s="1" t="s">
        <v>43</v>
      </c>
      <c r="D4364" s="1">
        <v>3</v>
      </c>
      <c r="E4364" s="1">
        <v>37</v>
      </c>
      <c r="F4364">
        <f t="shared" si="1788"/>
        <v>0</v>
      </c>
      <c r="G4364">
        <f t="shared" si="1789"/>
        <v>1</v>
      </c>
      <c r="H4364" s="4">
        <v>2.4</v>
      </c>
      <c r="I4364" s="4">
        <v>1.625</v>
      </c>
      <c r="J4364" s="4">
        <f t="shared" si="1790"/>
        <v>0.41666666666666669</v>
      </c>
      <c r="K4364" s="4">
        <f t="shared" si="1791"/>
        <v>0.61538461538461542</v>
      </c>
      <c r="L4364" s="17">
        <f t="shared" si="1792"/>
        <v>0.44666666666666666</v>
      </c>
      <c r="M4364" s="17">
        <f t="shared" si="1793"/>
        <v>0.58538461538461539</v>
      </c>
      <c r="N4364" s="34">
        <f t="shared" si="1794"/>
        <v>2.238805970149254</v>
      </c>
      <c r="O4364" s="12">
        <f t="shared" si="1795"/>
        <v>1.7082785808147174</v>
      </c>
      <c r="P4364" s="4">
        <f t="shared" si="1796"/>
        <v>200612</v>
      </c>
      <c r="Q4364" s="17">
        <f t="shared" si="1797"/>
        <v>1.4769230769230768</v>
      </c>
      <c r="R4364" s="17">
        <f t="shared" si="1798"/>
        <v>-2.3142857142857145</v>
      </c>
      <c r="S4364" s="16">
        <f t="shared" si="1799"/>
        <v>-0.83736263736263772</v>
      </c>
      <c r="T4364" s="5">
        <f t="shared" si="1800"/>
        <v>0.67708333333333337</v>
      </c>
      <c r="U4364" s="21">
        <f t="shared" si="1801"/>
        <v>0</v>
      </c>
      <c r="W4364" s="5">
        <f t="shared" si="1802"/>
        <v>-1</v>
      </c>
      <c r="X4364" s="4">
        <f t="shared" si="1803"/>
        <v>-1</v>
      </c>
      <c r="AE4364" s="4">
        <f t="shared" si="1804"/>
        <v>-1.9833333333333332</v>
      </c>
      <c r="AJ4364" s="3">
        <f t="shared" si="1805"/>
        <v>3.1055900621118071E-2</v>
      </c>
      <c r="AK4364" s="3">
        <f t="shared" si="1806"/>
        <v>3.1055900621118071E-2</v>
      </c>
      <c r="AL4364" s="26">
        <f t="shared" si="1807"/>
        <v>0.67708333333333337</v>
      </c>
      <c r="AM4364" s="26">
        <f ca="1">IF(RAND()&lt;J4364,H4364*F4364,I4364*G4364)-1</f>
        <v>-1</v>
      </c>
      <c r="AN4364" s="26">
        <f ca="1">IF(RAND()&lt;(J4364+(2*F4364-1)*Sheet2!D$109),H4364*F4364,I4364*G4364)-1</f>
        <v>0.625</v>
      </c>
      <c r="AO4364" s="3">
        <f t="shared" si="1787"/>
        <v>200612</v>
      </c>
    </row>
    <row r="4365" spans="1:41" x14ac:dyDescent="0.25">
      <c r="A4365" s="6">
        <v>39068</v>
      </c>
      <c r="B4365" s="1" t="s">
        <v>32</v>
      </c>
      <c r="C4365" s="1" t="s">
        <v>37</v>
      </c>
      <c r="D4365" s="1">
        <v>21</v>
      </c>
      <c r="E4365" s="1">
        <v>0</v>
      </c>
      <c r="F4365">
        <f t="shared" si="1788"/>
        <v>1</v>
      </c>
      <c r="G4365">
        <f t="shared" si="1789"/>
        <v>0</v>
      </c>
      <c r="H4365" s="4">
        <v>1.8695652173913</v>
      </c>
      <c r="I4365" s="4">
        <v>1.9523809523809499</v>
      </c>
      <c r="J4365" s="4">
        <f t="shared" si="1790"/>
        <v>0.53488372093023384</v>
      </c>
      <c r="K4365" s="4">
        <f t="shared" si="1791"/>
        <v>0.51219512195122019</v>
      </c>
      <c r="L4365" s="17">
        <f t="shared" si="1792"/>
        <v>0.50488372093023381</v>
      </c>
      <c r="M4365" s="17">
        <f t="shared" si="1793"/>
        <v>0.54219512195122022</v>
      </c>
      <c r="N4365" s="34">
        <f t="shared" si="1794"/>
        <v>1.9806540764624547</v>
      </c>
      <c r="O4365" s="12">
        <f t="shared" si="1795"/>
        <v>1.8443544759334209</v>
      </c>
      <c r="P4365" s="4">
        <f t="shared" si="1796"/>
        <v>200612</v>
      </c>
      <c r="Q4365" s="17">
        <f t="shared" si="1797"/>
        <v>1.8695652173913</v>
      </c>
      <c r="R4365" s="17">
        <f t="shared" si="1798"/>
        <v>-2.2000000000000082</v>
      </c>
      <c r="S4365" s="16">
        <f t="shared" si="1799"/>
        <v>-0.33043478260870818</v>
      </c>
      <c r="T4365" s="5">
        <f t="shared" si="1800"/>
        <v>1.044296788482836</v>
      </c>
      <c r="U4365" s="21">
        <f t="shared" si="1801"/>
        <v>0</v>
      </c>
      <c r="W4365" s="5">
        <f t="shared" si="1802"/>
        <v>0.86956521739129999</v>
      </c>
      <c r="X4365" s="4">
        <f t="shared" si="1803"/>
        <v>-0.46511627906976616</v>
      </c>
      <c r="AE4365" s="4">
        <f t="shared" si="1804"/>
        <v>-1.3346814964610658</v>
      </c>
      <c r="AJ4365" s="3">
        <f t="shared" si="1805"/>
        <v>4.4962080173349572E-2</v>
      </c>
      <c r="AK4365" s="3">
        <f t="shared" si="1806"/>
        <v>4.4962080173349572E-2</v>
      </c>
      <c r="AL4365" s="26">
        <f t="shared" si="1807"/>
        <v>1.044296788482836</v>
      </c>
      <c r="AM4365" s="26">
        <f ca="1">IF(RAND()&lt;J4365,H4365*F4365,I4365*G4365)-1</f>
        <v>-1</v>
      </c>
      <c r="AN4365" s="26">
        <f ca="1">IF(RAND()&lt;(J4365+(2*F4365-1)*Sheet2!D$109),H4365*F4365,I4365*G4365)-1</f>
        <v>0.86956521739129999</v>
      </c>
      <c r="AO4365" s="3">
        <f t="shared" si="1787"/>
        <v>200612</v>
      </c>
    </row>
    <row r="4366" spans="1:41" x14ac:dyDescent="0.25">
      <c r="A4366" s="6">
        <v>39068</v>
      </c>
      <c r="B4366" s="1" t="s">
        <v>29</v>
      </c>
      <c r="C4366" s="1" t="s">
        <v>44</v>
      </c>
      <c r="D4366" s="1">
        <v>27</v>
      </c>
      <c r="E4366" s="1">
        <v>17</v>
      </c>
      <c r="F4366">
        <f t="shared" si="1788"/>
        <v>1</v>
      </c>
      <c r="G4366">
        <f t="shared" si="1789"/>
        <v>0</v>
      </c>
      <c r="H4366" s="4">
        <v>1.12121212121212</v>
      </c>
      <c r="I4366" s="4">
        <v>6.75</v>
      </c>
      <c r="J4366" s="4">
        <f t="shared" si="1790"/>
        <v>0.89189189189189289</v>
      </c>
      <c r="K4366" s="4">
        <f t="shared" si="1791"/>
        <v>0.14814814814814814</v>
      </c>
      <c r="L4366" s="17">
        <f t="shared" si="1792"/>
        <v>0.86189189189189286</v>
      </c>
      <c r="M4366" s="17">
        <f t="shared" si="1793"/>
        <v>0.17814814814814814</v>
      </c>
      <c r="N4366" s="34">
        <f t="shared" si="1794"/>
        <v>1.1602383192223253</v>
      </c>
      <c r="O4366" s="12">
        <f t="shared" si="1795"/>
        <v>5.6133056133056138</v>
      </c>
      <c r="P4366" s="4">
        <f t="shared" si="1796"/>
        <v>200612</v>
      </c>
      <c r="Q4366" s="17">
        <f t="shared" si="1797"/>
        <v>1.12121212121212</v>
      </c>
      <c r="R4366" s="17">
        <f t="shared" si="1798"/>
        <v>-8.4239130434783451</v>
      </c>
      <c r="S4366" s="16">
        <f t="shared" si="1799"/>
        <v>-7.3027009222662249</v>
      </c>
      <c r="T4366" s="5">
        <f t="shared" si="1800"/>
        <v>6.0202702702702764</v>
      </c>
      <c r="U4366" s="21">
        <f t="shared" si="1801"/>
        <v>1</v>
      </c>
      <c r="W4366" s="5">
        <f t="shared" si="1802"/>
        <v>0.12121212121211999</v>
      </c>
      <c r="X4366" s="4">
        <f t="shared" si="1803"/>
        <v>-0.10810810810810711</v>
      </c>
      <c r="AE4366" s="4">
        <f t="shared" si="1804"/>
        <v>-0.22932022932022711</v>
      </c>
      <c r="AJ4366" s="3">
        <f t="shared" si="1805"/>
        <v>3.8498556304139453E-2</v>
      </c>
      <c r="AK4366" s="3">
        <f t="shared" si="1806"/>
        <v>3.8498556304139564E-2</v>
      </c>
      <c r="AL4366" s="26">
        <f t="shared" si="1807"/>
        <v>6.0202702702702764</v>
      </c>
      <c r="AM4366" s="26">
        <f ca="1">IF(RAND()&lt;J4366,H4366*F4366,I4366*G4366)-1</f>
        <v>0.12121212121211999</v>
      </c>
      <c r="AN4366" s="26">
        <f ca="1">IF(RAND()&lt;(J4366+(2*F4366-1)*Sheet2!D$109),H4366*F4366,I4366*G4366)-1</f>
        <v>0.12121212121211999</v>
      </c>
      <c r="AO4366" s="3">
        <f t="shared" si="1787"/>
        <v>200612</v>
      </c>
    </row>
    <row r="4367" spans="1:41" x14ac:dyDescent="0.25">
      <c r="A4367" s="6">
        <v>39068</v>
      </c>
      <c r="B4367" s="1" t="s">
        <v>49</v>
      </c>
      <c r="C4367" s="1" t="s">
        <v>21</v>
      </c>
      <c r="D4367" s="1">
        <v>20</v>
      </c>
      <c r="E4367" s="1">
        <v>37</v>
      </c>
      <c r="F4367">
        <f t="shared" si="1788"/>
        <v>0</v>
      </c>
      <c r="G4367">
        <f t="shared" si="1789"/>
        <v>1</v>
      </c>
      <c r="H4367" s="4">
        <v>2.2999999999999998</v>
      </c>
      <c r="I4367" s="4">
        <v>1.6666666666666701</v>
      </c>
      <c r="J4367" s="4">
        <f t="shared" si="1790"/>
        <v>0.43478260869565222</v>
      </c>
      <c r="K4367" s="4">
        <f t="shared" si="1791"/>
        <v>0.59999999999999876</v>
      </c>
      <c r="L4367" s="17">
        <f t="shared" si="1792"/>
        <v>0.46478260869565224</v>
      </c>
      <c r="M4367" s="17">
        <f t="shared" si="1793"/>
        <v>0.56999999999999873</v>
      </c>
      <c r="N4367" s="34">
        <f t="shared" si="1794"/>
        <v>2.1515434985968191</v>
      </c>
      <c r="O4367" s="12">
        <f t="shared" si="1795"/>
        <v>1.7543859649122846</v>
      </c>
      <c r="P4367" s="4">
        <f t="shared" si="1796"/>
        <v>200612</v>
      </c>
      <c r="Q4367" s="17">
        <f t="shared" si="1797"/>
        <v>1.379999999999997</v>
      </c>
      <c r="R4367" s="17">
        <f t="shared" si="1798"/>
        <v>-2.2692307692307621</v>
      </c>
      <c r="S4367" s="16">
        <f t="shared" si="1799"/>
        <v>-0.88923076923076505</v>
      </c>
      <c r="T4367" s="5">
        <f t="shared" si="1800"/>
        <v>0.72463768115942184</v>
      </c>
      <c r="U4367" s="21">
        <f t="shared" si="1801"/>
        <v>0</v>
      </c>
      <c r="W4367" s="5">
        <f t="shared" si="1802"/>
        <v>-1</v>
      </c>
      <c r="X4367" s="4">
        <f t="shared" si="1803"/>
        <v>-1</v>
      </c>
      <c r="AE4367" s="4">
        <f t="shared" si="1804"/>
        <v>-1.8652173913043475</v>
      </c>
      <c r="AJ4367" s="3">
        <f t="shared" si="1805"/>
        <v>3.3613445378150142E-2</v>
      </c>
      <c r="AK4367" s="3">
        <f t="shared" si="1806"/>
        <v>3.3613445378150142E-2</v>
      </c>
      <c r="AL4367" s="26">
        <f t="shared" si="1807"/>
        <v>0.72463768115942184</v>
      </c>
      <c r="AM4367" s="26">
        <f ca="1">IF(RAND()&lt;J4367,H4367*F4367,I4367*G4367)-1</f>
        <v>0.66666666666667007</v>
      </c>
      <c r="AN4367" s="26">
        <f ca="1">IF(RAND()&lt;(J4367+(2*F4367-1)*Sheet2!D$109),H4367*F4367,I4367*G4367)-1</f>
        <v>0.66666666666667007</v>
      </c>
      <c r="AO4367" s="3">
        <f t="shared" si="1787"/>
        <v>200612</v>
      </c>
    </row>
    <row r="4368" spans="1:41" x14ac:dyDescent="0.25">
      <c r="A4368" s="6">
        <v>39067</v>
      </c>
      <c r="B4368" s="1" t="s">
        <v>27</v>
      </c>
      <c r="C4368" s="1" t="s">
        <v>23</v>
      </c>
      <c r="D4368" s="1">
        <v>28</v>
      </c>
      <c r="E4368" s="1">
        <v>38</v>
      </c>
      <c r="F4368">
        <f t="shared" si="1788"/>
        <v>0</v>
      </c>
      <c r="G4368">
        <f t="shared" si="1789"/>
        <v>1</v>
      </c>
      <c r="H4368" s="4">
        <v>2.8</v>
      </c>
      <c r="I4368" s="4">
        <v>1.47619047619048</v>
      </c>
      <c r="J4368" s="4">
        <f t="shared" si="1790"/>
        <v>0.35714285714285715</v>
      </c>
      <c r="K4368" s="4">
        <f t="shared" si="1791"/>
        <v>0.67741935483870785</v>
      </c>
      <c r="L4368" s="17">
        <f t="shared" si="1792"/>
        <v>0.38714285714285712</v>
      </c>
      <c r="M4368" s="17">
        <f t="shared" si="1793"/>
        <v>0.64741935483870783</v>
      </c>
      <c r="N4368" s="34">
        <f t="shared" si="1794"/>
        <v>2.5830258302583027</v>
      </c>
      <c r="O4368" s="12">
        <f t="shared" si="1795"/>
        <v>1.54459392127554</v>
      </c>
      <c r="P4368" s="4">
        <f t="shared" si="1796"/>
        <v>200612</v>
      </c>
      <c r="Q4368" s="17">
        <f t="shared" si="1797"/>
        <v>1.8967741935483819</v>
      </c>
      <c r="R4368" s="17">
        <f t="shared" si="1798"/>
        <v>-2.6555555555555381</v>
      </c>
      <c r="S4368" s="16">
        <f t="shared" si="1799"/>
        <v>-0.75878136200715618</v>
      </c>
      <c r="T4368" s="5">
        <f t="shared" si="1800"/>
        <v>0.52721088435374286</v>
      </c>
      <c r="U4368" s="21">
        <f t="shared" si="1801"/>
        <v>0</v>
      </c>
      <c r="W4368" s="5">
        <f t="shared" si="1802"/>
        <v>-1</v>
      </c>
      <c r="X4368" s="4">
        <f t="shared" si="1803"/>
        <v>-1</v>
      </c>
      <c r="AE4368" s="4">
        <f t="shared" si="1804"/>
        <v>-2.4428571428571426</v>
      </c>
      <c r="AJ4368" s="3">
        <f t="shared" si="1805"/>
        <v>3.3407572383071904E-2</v>
      </c>
      <c r="AK4368" s="3">
        <f t="shared" si="1806"/>
        <v>3.3407572383071682E-2</v>
      </c>
      <c r="AL4368" s="26">
        <f t="shared" si="1807"/>
        <v>0.52721088435374286</v>
      </c>
      <c r="AM4368" s="26">
        <f ca="1">IF(RAND()&lt;J4368,H4368*F4368,I4368*G4368)-1</f>
        <v>-1</v>
      </c>
      <c r="AN4368" s="26">
        <f ca="1">IF(RAND()&lt;(J4368+(2*F4368-1)*Sheet2!D$109),H4368*F4368,I4368*G4368)-1</f>
        <v>0.47619047619048005</v>
      </c>
      <c r="AO4368" s="3">
        <f t="shared" si="1787"/>
        <v>200612</v>
      </c>
    </row>
    <row r="4369" spans="1:41" x14ac:dyDescent="0.25">
      <c r="A4369" s="6">
        <v>39065</v>
      </c>
      <c r="B4369" s="1" t="s">
        <v>47</v>
      </c>
      <c r="C4369" s="1" t="s">
        <v>24</v>
      </c>
      <c r="D4369" s="1">
        <v>14</v>
      </c>
      <c r="E4369" s="1">
        <v>24</v>
      </c>
      <c r="F4369">
        <f t="shared" si="1788"/>
        <v>0</v>
      </c>
      <c r="G4369">
        <f t="shared" si="1789"/>
        <v>1</v>
      </c>
      <c r="H4369" s="4">
        <v>1.2</v>
      </c>
      <c r="I4369" s="4">
        <v>4.75</v>
      </c>
      <c r="J4369" s="4">
        <f t="shared" si="1790"/>
        <v>0.83333333333333337</v>
      </c>
      <c r="K4369" s="4">
        <f t="shared" si="1791"/>
        <v>0.21052631578947367</v>
      </c>
      <c r="L4369" s="17">
        <f t="shared" si="1792"/>
        <v>0.8633333333333334</v>
      </c>
      <c r="M4369" s="17">
        <f t="shared" si="1793"/>
        <v>0.18052631578947367</v>
      </c>
      <c r="N4369" s="34">
        <f t="shared" si="1794"/>
        <v>1.1583011583011582</v>
      </c>
      <c r="O4369" s="12">
        <f t="shared" si="1795"/>
        <v>5.5393586005830908</v>
      </c>
      <c r="P4369" s="4">
        <f t="shared" si="1796"/>
        <v>200612</v>
      </c>
      <c r="Q4369" s="17">
        <f t="shared" si="1797"/>
        <v>0.25263157894736843</v>
      </c>
      <c r="R4369" s="17">
        <f t="shared" si="1798"/>
        <v>-5.2666666666666675</v>
      </c>
      <c r="S4369" s="16">
        <f t="shared" si="1799"/>
        <v>-5.0140350877192992</v>
      </c>
      <c r="T4369" s="5">
        <f t="shared" si="1800"/>
        <v>3.9583333333333335</v>
      </c>
      <c r="U4369" s="21">
        <f t="shared" si="1801"/>
        <v>0</v>
      </c>
      <c r="W4369" s="5">
        <f t="shared" si="1802"/>
        <v>-1</v>
      </c>
      <c r="X4369" s="4">
        <f t="shared" si="1803"/>
        <v>-1</v>
      </c>
      <c r="AE4369" s="4">
        <f t="shared" si="1804"/>
        <v>-0.36666666666666659</v>
      </c>
      <c r="AJ4369" s="3">
        <f t="shared" si="1805"/>
        <v>4.2016806722689037E-2</v>
      </c>
      <c r="AK4369" s="3">
        <f t="shared" si="1806"/>
        <v>4.2016806722689259E-2</v>
      </c>
      <c r="AL4369" s="26">
        <f t="shared" si="1807"/>
        <v>3.9583333333333335</v>
      </c>
      <c r="AM4369" s="26">
        <f ca="1">IF(RAND()&lt;J4369,H4369*F4369,I4369*G4369)-1</f>
        <v>-1</v>
      </c>
      <c r="AN4369" s="26">
        <f ca="1">IF(RAND()&lt;(J4369+(2*F4369-1)*Sheet2!D$109),H4369*F4369,I4369*G4369)-1</f>
        <v>-1</v>
      </c>
      <c r="AO4369" s="3">
        <f t="shared" si="1787"/>
        <v>200612</v>
      </c>
    </row>
    <row r="4370" spans="1:41" x14ac:dyDescent="0.25">
      <c r="A4370" s="6">
        <v>39062</v>
      </c>
      <c r="B4370" s="1" t="s">
        <v>45</v>
      </c>
      <c r="C4370" s="1" t="s">
        <v>31</v>
      </c>
      <c r="D4370" s="1">
        <v>27</v>
      </c>
      <c r="E4370" s="1">
        <v>42</v>
      </c>
      <c r="F4370">
        <f t="shared" si="1788"/>
        <v>0</v>
      </c>
      <c r="G4370">
        <f t="shared" si="1789"/>
        <v>1</v>
      </c>
      <c r="H4370" s="4">
        <v>3.25</v>
      </c>
      <c r="I4370" s="4">
        <v>1.36363636363636</v>
      </c>
      <c r="J4370" s="4">
        <f t="shared" si="1790"/>
        <v>0.30769230769230771</v>
      </c>
      <c r="K4370" s="4">
        <f t="shared" si="1791"/>
        <v>0.73333333333333528</v>
      </c>
      <c r="L4370" s="17">
        <f t="shared" si="1792"/>
        <v>0.33769230769230774</v>
      </c>
      <c r="M4370" s="17">
        <f t="shared" si="1793"/>
        <v>0.70333333333333525</v>
      </c>
      <c r="N4370" s="34">
        <f t="shared" si="1794"/>
        <v>2.9612756264236899</v>
      </c>
      <c r="O4370" s="12">
        <f t="shared" si="1795"/>
        <v>1.4218009478672946</v>
      </c>
      <c r="P4370" s="4">
        <f t="shared" si="1796"/>
        <v>200612</v>
      </c>
      <c r="Q4370" s="17">
        <f t="shared" si="1797"/>
        <v>2.3833333333333395</v>
      </c>
      <c r="R4370" s="17">
        <f t="shared" si="1798"/>
        <v>-3.1944444444444722</v>
      </c>
      <c r="S4370" s="16">
        <f t="shared" si="1799"/>
        <v>-0.81111111111113265</v>
      </c>
      <c r="T4370" s="5">
        <f t="shared" si="1800"/>
        <v>0.41958041958041847</v>
      </c>
      <c r="U4370" s="21">
        <f t="shared" si="1801"/>
        <v>0</v>
      </c>
      <c r="W4370" s="5">
        <f t="shared" si="1802"/>
        <v>-1</v>
      </c>
      <c r="X4370" s="4">
        <f t="shared" si="1803"/>
        <v>-1</v>
      </c>
      <c r="AE4370" s="4">
        <f t="shared" si="1804"/>
        <v>-2.9423076923076925</v>
      </c>
      <c r="AJ4370" s="3">
        <f t="shared" si="1805"/>
        <v>3.940886699507562E-2</v>
      </c>
      <c r="AK4370" s="3">
        <f t="shared" si="1806"/>
        <v>3.9408866995075731E-2</v>
      </c>
      <c r="AL4370" s="26">
        <f t="shared" si="1807"/>
        <v>0.41958041958041847</v>
      </c>
      <c r="AM4370" s="26">
        <f ca="1">IF(RAND()&lt;J4370,H4370*F4370,I4370*G4370)-1</f>
        <v>0.36363636363635998</v>
      </c>
      <c r="AN4370" s="26">
        <f ca="1">IF(RAND()&lt;(J4370+(2*F4370-1)*Sheet2!D$109),H4370*F4370,I4370*G4370)-1</f>
        <v>-1</v>
      </c>
      <c r="AO4370" s="3">
        <f t="shared" si="1787"/>
        <v>200612</v>
      </c>
    </row>
    <row r="4371" spans="1:41" x14ac:dyDescent="0.25">
      <c r="A4371" s="6">
        <v>39061</v>
      </c>
      <c r="B4371" s="1" t="s">
        <v>34</v>
      </c>
      <c r="C4371" s="1" t="s">
        <v>41</v>
      </c>
      <c r="D4371" s="1">
        <v>19</v>
      </c>
      <c r="E4371" s="1">
        <v>21</v>
      </c>
      <c r="F4371">
        <f t="shared" si="1788"/>
        <v>0</v>
      </c>
      <c r="G4371">
        <f t="shared" si="1789"/>
        <v>1</v>
      </c>
      <c r="H4371" s="4">
        <v>2.25</v>
      </c>
      <c r="I4371" s="4">
        <v>1.68965517241379</v>
      </c>
      <c r="J4371" s="4">
        <f t="shared" si="1790"/>
        <v>0.44444444444444442</v>
      </c>
      <c r="K4371" s="4">
        <f t="shared" si="1791"/>
        <v>0.59183673469387865</v>
      </c>
      <c r="L4371" s="17">
        <f t="shared" si="1792"/>
        <v>0.47444444444444445</v>
      </c>
      <c r="M4371" s="17">
        <f t="shared" si="1793"/>
        <v>0.56183673469387863</v>
      </c>
      <c r="N4371" s="34">
        <f t="shared" si="1794"/>
        <v>2.1077283372365341</v>
      </c>
      <c r="O4371" s="12">
        <f t="shared" si="1795"/>
        <v>1.7798764983654161</v>
      </c>
      <c r="P4371" s="4">
        <f t="shared" si="1796"/>
        <v>200612</v>
      </c>
      <c r="Q4371" s="17">
        <f t="shared" si="1797"/>
        <v>1.3316326530612268</v>
      </c>
      <c r="R4371" s="17">
        <f t="shared" si="1798"/>
        <v>-2.2500000000000062</v>
      </c>
      <c r="S4371" s="16">
        <f t="shared" si="1799"/>
        <v>-0.91836734693877942</v>
      </c>
      <c r="T4371" s="5">
        <f t="shared" si="1800"/>
        <v>0.75095785440612894</v>
      </c>
      <c r="U4371" s="21">
        <f t="shared" si="1801"/>
        <v>0</v>
      </c>
      <c r="W4371" s="5">
        <f t="shared" si="1802"/>
        <v>-1</v>
      </c>
      <c r="X4371" s="4">
        <f t="shared" si="1803"/>
        <v>-1</v>
      </c>
      <c r="AE4371" s="4">
        <f t="shared" si="1804"/>
        <v>-1.8055555555555556</v>
      </c>
      <c r="AJ4371" s="3">
        <f t="shared" si="1805"/>
        <v>3.5010940919038225E-2</v>
      </c>
      <c r="AK4371" s="3">
        <f t="shared" si="1806"/>
        <v>3.5010940919038225E-2</v>
      </c>
      <c r="AL4371" s="26">
        <f t="shared" si="1807"/>
        <v>0.75095785440612894</v>
      </c>
      <c r="AM4371" s="26">
        <f ca="1">IF(RAND()&lt;J4371,H4371*F4371,I4371*G4371)-1</f>
        <v>0.68965517241379004</v>
      </c>
      <c r="AN4371" s="26">
        <f ca="1">IF(RAND()&lt;(J4371+(2*F4371-1)*Sheet2!D$109),H4371*F4371,I4371*G4371)-1</f>
        <v>0.68965517241379004</v>
      </c>
      <c r="AO4371" s="3">
        <f t="shared" si="1787"/>
        <v>200612</v>
      </c>
    </row>
    <row r="4372" spans="1:41" x14ac:dyDescent="0.25">
      <c r="A4372" s="6">
        <v>39061</v>
      </c>
      <c r="B4372" s="1" t="s">
        <v>25</v>
      </c>
      <c r="C4372" s="1" t="s">
        <v>27</v>
      </c>
      <c r="D4372" s="1">
        <v>6</v>
      </c>
      <c r="E4372" s="1">
        <v>17</v>
      </c>
      <c r="F4372">
        <f t="shared" si="1788"/>
        <v>0</v>
      </c>
      <c r="G4372">
        <f t="shared" si="1789"/>
        <v>1</v>
      </c>
      <c r="H4372" s="4">
        <v>2.75</v>
      </c>
      <c r="I4372" s="4">
        <v>1.5</v>
      </c>
      <c r="J4372" s="4">
        <f t="shared" si="1790"/>
        <v>0.36363636363636365</v>
      </c>
      <c r="K4372" s="4">
        <f t="shared" si="1791"/>
        <v>0.66666666666666663</v>
      </c>
      <c r="L4372" s="17">
        <f t="shared" si="1792"/>
        <v>0.39363636363636367</v>
      </c>
      <c r="M4372" s="17">
        <f t="shared" si="1793"/>
        <v>0.6366666666666666</v>
      </c>
      <c r="N4372" s="34">
        <f t="shared" si="1794"/>
        <v>2.5404157043879905</v>
      </c>
      <c r="O4372" s="12">
        <f t="shared" si="1795"/>
        <v>1.5706806282722514</v>
      </c>
      <c r="P4372" s="4">
        <f t="shared" si="1796"/>
        <v>200612</v>
      </c>
      <c r="Q4372" s="17">
        <f t="shared" si="1797"/>
        <v>1.8333333333333333</v>
      </c>
      <c r="R4372" s="17">
        <f t="shared" si="1798"/>
        <v>-2.5714285714285712</v>
      </c>
      <c r="S4372" s="16">
        <f t="shared" si="1799"/>
        <v>-0.73809523809523792</v>
      </c>
      <c r="T4372" s="5">
        <f t="shared" si="1800"/>
        <v>0.54545454545454541</v>
      </c>
      <c r="U4372" s="21">
        <f t="shared" si="1801"/>
        <v>0</v>
      </c>
      <c r="W4372" s="5">
        <f t="shared" si="1802"/>
        <v>-1</v>
      </c>
      <c r="X4372" s="4">
        <f t="shared" si="1803"/>
        <v>-1</v>
      </c>
      <c r="AE4372" s="4">
        <f t="shared" si="1804"/>
        <v>-2.3863636363636362</v>
      </c>
      <c r="AJ4372" s="3">
        <f t="shared" si="1805"/>
        <v>2.9411764705882359E-2</v>
      </c>
      <c r="AK4372" s="3">
        <f t="shared" si="1806"/>
        <v>2.941176470588247E-2</v>
      </c>
      <c r="AL4372" s="26">
        <f t="shared" si="1807"/>
        <v>0.54545454545454541</v>
      </c>
      <c r="AM4372" s="26">
        <f ca="1">IF(RAND()&lt;J4372,H4372*F4372,I4372*G4372)-1</f>
        <v>0.5</v>
      </c>
      <c r="AN4372" s="26">
        <f ca="1">IF(RAND()&lt;(J4372+(2*F4372-1)*Sheet2!D$109),H4372*F4372,I4372*G4372)-1</f>
        <v>0.5</v>
      </c>
      <c r="AO4372" s="3">
        <f t="shared" si="1787"/>
        <v>200612</v>
      </c>
    </row>
    <row r="4373" spans="1:41" x14ac:dyDescent="0.25">
      <c r="A4373" s="6">
        <v>39061</v>
      </c>
      <c r="B4373" s="1" t="s">
        <v>24</v>
      </c>
      <c r="C4373" s="1" t="s">
        <v>48</v>
      </c>
      <c r="D4373" s="1">
        <v>19</v>
      </c>
      <c r="E4373" s="1">
        <v>30</v>
      </c>
      <c r="F4373">
        <f t="shared" si="1788"/>
        <v>0</v>
      </c>
      <c r="G4373">
        <f t="shared" si="1789"/>
        <v>1</v>
      </c>
      <c r="H4373" s="4">
        <v>1.5</v>
      </c>
      <c r="I4373" s="4">
        <v>2.75</v>
      </c>
      <c r="J4373" s="4">
        <f t="shared" si="1790"/>
        <v>0.66666666666666663</v>
      </c>
      <c r="K4373" s="4">
        <f t="shared" si="1791"/>
        <v>0.36363636363636365</v>
      </c>
      <c r="L4373" s="17">
        <f t="shared" si="1792"/>
        <v>0.69666666666666666</v>
      </c>
      <c r="M4373" s="17">
        <f t="shared" si="1793"/>
        <v>0.33363636363636362</v>
      </c>
      <c r="N4373" s="34">
        <f t="shared" si="1794"/>
        <v>1.4354066985645932</v>
      </c>
      <c r="O4373" s="12">
        <f t="shared" si="1795"/>
        <v>2.9972752043596733</v>
      </c>
      <c r="P4373" s="4">
        <f t="shared" si="1796"/>
        <v>200612</v>
      </c>
      <c r="Q4373" s="17">
        <f t="shared" si="1797"/>
        <v>0.54545454545454541</v>
      </c>
      <c r="R4373" s="17">
        <f t="shared" si="1798"/>
        <v>-2.5714285714285712</v>
      </c>
      <c r="S4373" s="16">
        <f t="shared" si="1799"/>
        <v>-2.0259740259740258</v>
      </c>
      <c r="T4373" s="5">
        <f t="shared" si="1800"/>
        <v>1.8333333333333333</v>
      </c>
      <c r="U4373" s="21">
        <f t="shared" si="1801"/>
        <v>0</v>
      </c>
      <c r="W4373" s="5">
        <f t="shared" si="1802"/>
        <v>-1</v>
      </c>
      <c r="X4373" s="4">
        <f t="shared" si="1803"/>
        <v>-1</v>
      </c>
      <c r="AE4373" s="4">
        <f t="shared" si="1804"/>
        <v>-0.83333333333333337</v>
      </c>
      <c r="AJ4373" s="3">
        <f t="shared" si="1805"/>
        <v>2.9411764705882359E-2</v>
      </c>
      <c r="AK4373" s="3">
        <f t="shared" si="1806"/>
        <v>2.9411764705882248E-2</v>
      </c>
      <c r="AL4373" s="26">
        <f t="shared" si="1807"/>
        <v>1.8333333333333333</v>
      </c>
      <c r="AM4373" s="26">
        <f ca="1">IF(RAND()&lt;J4373,H4373*F4373,I4373*G4373)-1</f>
        <v>-1</v>
      </c>
      <c r="AN4373" s="26">
        <f ca="1">IF(RAND()&lt;(J4373+(2*F4373-1)*Sheet2!D$109),H4373*F4373,I4373*G4373)-1</f>
        <v>-1</v>
      </c>
      <c r="AO4373" s="3">
        <f t="shared" si="1787"/>
        <v>200612</v>
      </c>
    </row>
    <row r="4374" spans="1:41" x14ac:dyDescent="0.25">
      <c r="A4374" s="6">
        <v>39061</v>
      </c>
      <c r="B4374" s="1" t="s">
        <v>50</v>
      </c>
      <c r="C4374" s="1" t="s">
        <v>21</v>
      </c>
      <c r="D4374" s="1">
        <v>48</v>
      </c>
      <c r="E4374" s="1">
        <v>20</v>
      </c>
      <c r="F4374">
        <f t="shared" si="1788"/>
        <v>1</v>
      </c>
      <c r="G4374">
        <f t="shared" si="1789"/>
        <v>0</v>
      </c>
      <c r="H4374" s="4">
        <v>1.2777777777777799</v>
      </c>
      <c r="I4374" s="4">
        <v>3.9</v>
      </c>
      <c r="J4374" s="4">
        <f t="shared" si="1790"/>
        <v>0.78260869565217261</v>
      </c>
      <c r="K4374" s="4">
        <f t="shared" si="1791"/>
        <v>0.25641025641025644</v>
      </c>
      <c r="L4374" s="17">
        <f t="shared" si="1792"/>
        <v>0.75260869565217259</v>
      </c>
      <c r="M4374" s="17">
        <f t="shared" si="1793"/>
        <v>0.28641025641025641</v>
      </c>
      <c r="N4374" s="34">
        <f t="shared" si="1794"/>
        <v>1.3287117273252478</v>
      </c>
      <c r="O4374" s="12">
        <f t="shared" si="1795"/>
        <v>3.4914950760966876</v>
      </c>
      <c r="P4374" s="4">
        <f t="shared" si="1796"/>
        <v>200612</v>
      </c>
      <c r="Q4374" s="17">
        <f t="shared" si="1797"/>
        <v>1.2777777777777799</v>
      </c>
      <c r="R4374" s="17">
        <f t="shared" si="1798"/>
        <v>-3.9448275862068689</v>
      </c>
      <c r="S4374" s="16">
        <f t="shared" si="1799"/>
        <v>-2.667049808429089</v>
      </c>
      <c r="T4374" s="5">
        <f t="shared" si="1800"/>
        <v>3.0521739130434731</v>
      </c>
      <c r="U4374" s="21">
        <f t="shared" si="1801"/>
        <v>0</v>
      </c>
      <c r="W4374" s="5">
        <f t="shared" si="1802"/>
        <v>0.2777777777777799</v>
      </c>
      <c r="X4374" s="4">
        <f t="shared" si="1803"/>
        <v>-0.21739130434782739</v>
      </c>
      <c r="AE4374" s="4">
        <f t="shared" si="1804"/>
        <v>-0.49516908212560728</v>
      </c>
      <c r="AJ4374" s="3">
        <f t="shared" si="1805"/>
        <v>3.7553648068668344E-2</v>
      </c>
      <c r="AK4374" s="3">
        <f t="shared" si="1806"/>
        <v>3.7553648068668566E-2</v>
      </c>
      <c r="AL4374" s="26">
        <f t="shared" si="1807"/>
        <v>3.0521739130434731</v>
      </c>
      <c r="AM4374" s="26">
        <f ca="1">IF(RAND()&lt;J4374,H4374*F4374,I4374*G4374)-1</f>
        <v>0.2777777777777799</v>
      </c>
      <c r="AN4374" s="26">
        <f ca="1">IF(RAND()&lt;(J4374+(2*F4374-1)*Sheet2!D$109),H4374*F4374,I4374*G4374)-1</f>
        <v>0.2777777777777799</v>
      </c>
      <c r="AO4374" s="3">
        <f t="shared" si="1787"/>
        <v>200612</v>
      </c>
    </row>
    <row r="4375" spans="1:41" x14ac:dyDescent="0.25">
      <c r="A4375" s="6">
        <v>39061</v>
      </c>
      <c r="B4375" s="1" t="s">
        <v>39</v>
      </c>
      <c r="C4375" s="1" t="s">
        <v>32</v>
      </c>
      <c r="D4375" s="1">
        <v>13</v>
      </c>
      <c r="E4375" s="1">
        <v>31</v>
      </c>
      <c r="F4375">
        <f t="shared" si="1788"/>
        <v>0</v>
      </c>
      <c r="G4375">
        <f t="shared" si="1789"/>
        <v>1</v>
      </c>
      <c r="H4375" s="4">
        <v>1.4255319148936201</v>
      </c>
      <c r="I4375" s="4">
        <v>2.95</v>
      </c>
      <c r="J4375" s="4">
        <f t="shared" si="1790"/>
        <v>0.70149253731343131</v>
      </c>
      <c r="K4375" s="4">
        <f t="shared" si="1791"/>
        <v>0.33898305084745761</v>
      </c>
      <c r="L4375" s="17">
        <f t="shared" si="1792"/>
        <v>0.73149253731343133</v>
      </c>
      <c r="M4375" s="17">
        <f t="shared" si="1793"/>
        <v>0.30898305084745759</v>
      </c>
      <c r="N4375" s="34">
        <f t="shared" si="1794"/>
        <v>1.3670679453172849</v>
      </c>
      <c r="O4375" s="12">
        <f t="shared" si="1795"/>
        <v>3.2364234777838732</v>
      </c>
      <c r="P4375" s="4">
        <f t="shared" si="1796"/>
        <v>200612</v>
      </c>
      <c r="Q4375" s="17">
        <f t="shared" si="1797"/>
        <v>0.48323115759105761</v>
      </c>
      <c r="R4375" s="17">
        <f t="shared" si="1798"/>
        <v>-2.862820512820496</v>
      </c>
      <c r="S4375" s="16">
        <f t="shared" si="1799"/>
        <v>-2.3795893552294385</v>
      </c>
      <c r="T4375" s="5">
        <f t="shared" si="1800"/>
        <v>2.0694029850746225</v>
      </c>
      <c r="U4375" s="21">
        <f t="shared" si="1801"/>
        <v>0</v>
      </c>
      <c r="W4375" s="5">
        <f t="shared" si="1802"/>
        <v>-1</v>
      </c>
      <c r="X4375" s="4">
        <f t="shared" si="1803"/>
        <v>-1</v>
      </c>
      <c r="AE4375" s="4">
        <f t="shared" si="1804"/>
        <v>-0.72403937758018877</v>
      </c>
      <c r="AJ4375" s="3">
        <f t="shared" si="1805"/>
        <v>3.8901045465595474E-2</v>
      </c>
      <c r="AK4375" s="3">
        <f t="shared" si="1806"/>
        <v>3.8901045465595474E-2</v>
      </c>
      <c r="AL4375" s="26">
        <f t="shared" si="1807"/>
        <v>2.0694029850746225</v>
      </c>
      <c r="AM4375" s="26">
        <f ca="1">IF(RAND()&lt;J4375,H4375*F4375,I4375*G4375)-1</f>
        <v>1.9500000000000002</v>
      </c>
      <c r="AN4375" s="26">
        <f ca="1">IF(RAND()&lt;(J4375+(2*F4375-1)*Sheet2!D$109),H4375*F4375,I4375*G4375)-1</f>
        <v>-1</v>
      </c>
      <c r="AO4375" s="3">
        <f t="shared" si="1787"/>
        <v>200612</v>
      </c>
    </row>
    <row r="4376" spans="1:41" x14ac:dyDescent="0.25">
      <c r="A4376" s="6">
        <v>39061</v>
      </c>
      <c r="B4376" s="1" t="s">
        <v>37</v>
      </c>
      <c r="C4376" s="1" t="s">
        <v>38</v>
      </c>
      <c r="D4376" s="1">
        <v>21</v>
      </c>
      <c r="E4376" s="1">
        <v>0</v>
      </c>
      <c r="F4376">
        <f t="shared" si="1788"/>
        <v>1</v>
      </c>
      <c r="G4376">
        <f t="shared" si="1789"/>
        <v>0</v>
      </c>
      <c r="H4376" s="4">
        <v>2.65</v>
      </c>
      <c r="I4376" s="4">
        <v>1.5405405405405399</v>
      </c>
      <c r="J4376" s="4">
        <f t="shared" si="1790"/>
        <v>0.37735849056603776</v>
      </c>
      <c r="K4376" s="4">
        <f t="shared" si="1791"/>
        <v>0.6491228070175441</v>
      </c>
      <c r="L4376" s="17">
        <f t="shared" si="1792"/>
        <v>0.34735849056603774</v>
      </c>
      <c r="M4376" s="17">
        <f t="shared" si="1793"/>
        <v>0.67912280701754413</v>
      </c>
      <c r="N4376" s="34">
        <f t="shared" si="1794"/>
        <v>2.8788701792504074</v>
      </c>
      <c r="O4376" s="12">
        <f t="shared" si="1795"/>
        <v>1.4724877292689222</v>
      </c>
      <c r="P4376" s="4">
        <f t="shared" si="1796"/>
        <v>200612</v>
      </c>
      <c r="Q4376" s="17">
        <f t="shared" si="1797"/>
        <v>2.65</v>
      </c>
      <c r="R4376" s="17">
        <f t="shared" si="1798"/>
        <v>-2.4560606060606083</v>
      </c>
      <c r="S4376" s="16">
        <f t="shared" si="1799"/>
        <v>0.19393939393939164</v>
      </c>
      <c r="T4376" s="5">
        <f t="shared" si="1800"/>
        <v>0.58133605303416602</v>
      </c>
      <c r="U4376" s="21">
        <f t="shared" si="1801"/>
        <v>0</v>
      </c>
      <c r="W4376" s="5">
        <f t="shared" si="1802"/>
        <v>1.65</v>
      </c>
      <c r="X4376" s="4">
        <f t="shared" si="1803"/>
        <v>-0.62264150943396224</v>
      </c>
      <c r="AE4376" s="4">
        <f t="shared" si="1804"/>
        <v>-2.2726415094339623</v>
      </c>
      <c r="AJ4376" s="3">
        <f t="shared" si="1805"/>
        <v>2.5798129635601574E-2</v>
      </c>
      <c r="AK4376" s="3">
        <f t="shared" si="1806"/>
        <v>2.5798129635601463E-2</v>
      </c>
      <c r="AL4376" s="26">
        <f t="shared" si="1807"/>
        <v>0.58133605303416602</v>
      </c>
      <c r="AM4376" s="26">
        <f ca="1">IF(RAND()&lt;J4376,H4376*F4376,I4376*G4376)-1</f>
        <v>-1</v>
      </c>
      <c r="AN4376" s="26">
        <f ca="1">IF(RAND()&lt;(J4376+(2*F4376-1)*Sheet2!D$109),H4376*F4376,I4376*G4376)-1</f>
        <v>1.65</v>
      </c>
      <c r="AO4376" s="3">
        <f t="shared" si="1787"/>
        <v>200612</v>
      </c>
    </row>
    <row r="4377" spans="1:41" x14ac:dyDescent="0.25">
      <c r="A4377" s="6">
        <v>39061</v>
      </c>
      <c r="B4377" s="1" t="s">
        <v>35</v>
      </c>
      <c r="C4377" s="1" t="s">
        <v>29</v>
      </c>
      <c r="D4377" s="1">
        <v>10</v>
      </c>
      <c r="E4377" s="1">
        <v>20</v>
      </c>
      <c r="F4377">
        <f t="shared" si="1788"/>
        <v>0</v>
      </c>
      <c r="G4377">
        <f t="shared" si="1789"/>
        <v>1</v>
      </c>
      <c r="H4377" s="4">
        <v>1.68965517241379</v>
      </c>
      <c r="I4377" s="4">
        <v>2.25</v>
      </c>
      <c r="J4377" s="4">
        <f t="shared" si="1790"/>
        <v>0.59183673469387865</v>
      </c>
      <c r="K4377" s="4">
        <f t="shared" si="1791"/>
        <v>0.44444444444444442</v>
      </c>
      <c r="L4377" s="17">
        <f t="shared" si="1792"/>
        <v>0.62183673469387868</v>
      </c>
      <c r="M4377" s="17">
        <f t="shared" si="1793"/>
        <v>0.41444444444444439</v>
      </c>
      <c r="N4377" s="34">
        <f t="shared" si="1794"/>
        <v>1.6081391532655041</v>
      </c>
      <c r="O4377" s="12">
        <f t="shared" si="1795"/>
        <v>2.4128686327077751</v>
      </c>
      <c r="P4377" s="4">
        <f t="shared" si="1796"/>
        <v>200612</v>
      </c>
      <c r="Q4377" s="17">
        <f t="shared" si="1797"/>
        <v>0.75095785440612894</v>
      </c>
      <c r="R4377" s="17">
        <f t="shared" si="1798"/>
        <v>-2.2500000000000062</v>
      </c>
      <c r="S4377" s="16">
        <f t="shared" si="1799"/>
        <v>-1.4990421455938772</v>
      </c>
      <c r="T4377" s="5">
        <f t="shared" si="1800"/>
        <v>1.3316326530612268</v>
      </c>
      <c r="U4377" s="21">
        <f t="shared" si="1801"/>
        <v>0</v>
      </c>
      <c r="W4377" s="5">
        <f t="shared" si="1802"/>
        <v>-1</v>
      </c>
      <c r="X4377" s="4">
        <f t="shared" si="1803"/>
        <v>-1</v>
      </c>
      <c r="AE4377" s="4">
        <f t="shared" si="1804"/>
        <v>-1.0978184377199114</v>
      </c>
      <c r="AJ4377" s="3">
        <f t="shared" si="1805"/>
        <v>3.5010940919038225E-2</v>
      </c>
      <c r="AK4377" s="3">
        <f t="shared" si="1806"/>
        <v>3.5010940919038225E-2</v>
      </c>
      <c r="AL4377" s="26">
        <f t="shared" si="1807"/>
        <v>1.3316326530612268</v>
      </c>
      <c r="AM4377" s="26">
        <f ca="1">IF(RAND()&lt;J4377,H4377*F4377,I4377*G4377)-1</f>
        <v>-1</v>
      </c>
      <c r="AN4377" s="26">
        <f ca="1">IF(RAND()&lt;(J4377+(2*F4377-1)*Sheet2!D$109),H4377*F4377,I4377*G4377)-1</f>
        <v>1.25</v>
      </c>
      <c r="AO4377" s="3">
        <f t="shared" si="1787"/>
        <v>200612</v>
      </c>
    </row>
    <row r="4378" spans="1:41" x14ac:dyDescent="0.25">
      <c r="A4378" s="6">
        <v>39061</v>
      </c>
      <c r="B4378" s="1" t="s">
        <v>42</v>
      </c>
      <c r="C4378" s="1" t="s">
        <v>22</v>
      </c>
      <c r="D4378" s="1">
        <v>44</v>
      </c>
      <c r="E4378" s="1">
        <v>17</v>
      </c>
      <c r="F4378">
        <f t="shared" si="1788"/>
        <v>1</v>
      </c>
      <c r="G4378">
        <f t="shared" si="1789"/>
        <v>0</v>
      </c>
      <c r="H4378" s="4">
        <v>1.9523809523809499</v>
      </c>
      <c r="I4378" s="4">
        <v>1.8695652173913</v>
      </c>
      <c r="J4378" s="4">
        <f t="shared" si="1790"/>
        <v>0.51219512195122019</v>
      </c>
      <c r="K4378" s="4">
        <f t="shared" si="1791"/>
        <v>0.53488372093023384</v>
      </c>
      <c r="L4378" s="17">
        <f t="shared" si="1792"/>
        <v>0.48219512195122016</v>
      </c>
      <c r="M4378" s="17">
        <f t="shared" si="1793"/>
        <v>0.56488372093023387</v>
      </c>
      <c r="N4378" s="34">
        <f t="shared" si="1794"/>
        <v>2.0738492665655004</v>
      </c>
      <c r="O4378" s="12">
        <f t="shared" si="1795"/>
        <v>1.770275833676406</v>
      </c>
      <c r="P4378" s="4">
        <f t="shared" si="1796"/>
        <v>200612</v>
      </c>
      <c r="Q4378" s="17">
        <f t="shared" si="1797"/>
        <v>1.9523809523809499</v>
      </c>
      <c r="R4378" s="17">
        <f t="shared" si="1798"/>
        <v>-2.2000000000000082</v>
      </c>
      <c r="S4378" s="16">
        <f t="shared" si="1799"/>
        <v>-0.24761904761905829</v>
      </c>
      <c r="T4378" s="5">
        <f t="shared" si="1800"/>
        <v>0.95758218451749633</v>
      </c>
      <c r="U4378" s="21">
        <f t="shared" si="1801"/>
        <v>0</v>
      </c>
      <c r="W4378" s="5">
        <f t="shared" si="1802"/>
        <v>0.95238095238094989</v>
      </c>
      <c r="X4378" s="4">
        <f t="shared" si="1803"/>
        <v>-0.48780487804877981</v>
      </c>
      <c r="AE4378" s="4">
        <f t="shared" si="1804"/>
        <v>-1.4401858304297297</v>
      </c>
      <c r="AJ4378" s="3">
        <f t="shared" si="1805"/>
        <v>4.4962080173349572E-2</v>
      </c>
      <c r="AK4378" s="3">
        <f t="shared" si="1806"/>
        <v>4.4962080173349572E-2</v>
      </c>
      <c r="AL4378" s="26">
        <f t="shared" si="1807"/>
        <v>0.95758218451749633</v>
      </c>
      <c r="AM4378" s="26">
        <f ca="1">IF(RAND()&lt;J4378,H4378*F4378,I4378*G4378)-1</f>
        <v>-1</v>
      </c>
      <c r="AN4378" s="26">
        <f ca="1">IF(RAND()&lt;(J4378+(2*F4378-1)*Sheet2!D$109),H4378*F4378,I4378*G4378)-1</f>
        <v>0.95238095238094989</v>
      </c>
      <c r="AO4378" s="3">
        <f t="shared" si="1787"/>
        <v>200612</v>
      </c>
    </row>
    <row r="4379" spans="1:41" x14ac:dyDescent="0.25">
      <c r="A4379" s="6">
        <v>39061</v>
      </c>
      <c r="B4379" s="1" t="s">
        <v>33</v>
      </c>
      <c r="C4379" s="1" t="s">
        <v>36</v>
      </c>
      <c r="D4379" s="1">
        <v>20</v>
      </c>
      <c r="E4379" s="1">
        <v>26</v>
      </c>
      <c r="F4379">
        <f t="shared" si="1788"/>
        <v>0</v>
      </c>
      <c r="G4379">
        <f t="shared" si="1789"/>
        <v>1</v>
      </c>
      <c r="H4379" s="4">
        <v>1.8</v>
      </c>
      <c r="I4379" s="4">
        <v>2.0499999999999998</v>
      </c>
      <c r="J4379" s="4">
        <f t="shared" si="1790"/>
        <v>0.55555555555555558</v>
      </c>
      <c r="K4379" s="4">
        <f t="shared" si="1791"/>
        <v>0.48780487804878053</v>
      </c>
      <c r="L4379" s="17">
        <f t="shared" si="1792"/>
        <v>0.58555555555555561</v>
      </c>
      <c r="M4379" s="17">
        <f t="shared" si="1793"/>
        <v>0.45780487804878056</v>
      </c>
      <c r="N4379" s="34">
        <f t="shared" si="1794"/>
        <v>1.7077798861480074</v>
      </c>
      <c r="O4379" s="12">
        <f t="shared" si="1795"/>
        <v>2.1843367075119868</v>
      </c>
      <c r="P4379" s="4">
        <f t="shared" si="1796"/>
        <v>200612</v>
      </c>
      <c r="Q4379" s="17">
        <f t="shared" si="1797"/>
        <v>0.87804878048780499</v>
      </c>
      <c r="R4379" s="17">
        <f t="shared" si="1798"/>
        <v>-2.2023809523809526</v>
      </c>
      <c r="S4379" s="16">
        <f t="shared" si="1799"/>
        <v>-1.3243321718931476</v>
      </c>
      <c r="T4379" s="5">
        <f t="shared" si="1800"/>
        <v>1.1388888888888888</v>
      </c>
      <c r="U4379" s="21">
        <f t="shared" si="1801"/>
        <v>0</v>
      </c>
      <c r="W4379" s="5">
        <f t="shared" si="1802"/>
        <v>-1</v>
      </c>
      <c r="X4379" s="4">
        <f t="shared" si="1803"/>
        <v>-1</v>
      </c>
      <c r="AE4379" s="4">
        <f t="shared" si="1804"/>
        <v>-1.2444444444444442</v>
      </c>
      <c r="AJ4379" s="3">
        <f t="shared" si="1805"/>
        <v>4.1558441558441461E-2</v>
      </c>
      <c r="AK4379" s="3">
        <f t="shared" si="1806"/>
        <v>4.1558441558441683E-2</v>
      </c>
      <c r="AL4379" s="26">
        <f t="shared" si="1807"/>
        <v>1.1388888888888888</v>
      </c>
      <c r="AM4379" s="26">
        <f ca="1">IF(RAND()&lt;J4379,H4379*F4379,I4379*G4379)-1</f>
        <v>1.0499999999999998</v>
      </c>
      <c r="AN4379" s="26">
        <f ca="1">IF(RAND()&lt;(J4379+(2*F4379-1)*Sheet2!D$109),H4379*F4379,I4379*G4379)-1</f>
        <v>-1</v>
      </c>
      <c r="AO4379" s="3">
        <f t="shared" si="1787"/>
        <v>200612</v>
      </c>
    </row>
    <row r="4380" spans="1:41" x14ac:dyDescent="0.25">
      <c r="A4380" s="6">
        <v>39061</v>
      </c>
      <c r="B4380" s="1" t="s">
        <v>19</v>
      </c>
      <c r="C4380" s="1" t="s">
        <v>46</v>
      </c>
      <c r="D4380" s="1">
        <v>20</v>
      </c>
      <c r="E4380" s="1">
        <v>30</v>
      </c>
      <c r="F4380">
        <f t="shared" si="1788"/>
        <v>0</v>
      </c>
      <c r="G4380">
        <f t="shared" si="1789"/>
        <v>1</v>
      </c>
      <c r="H4380" s="4">
        <v>1.8</v>
      </c>
      <c r="I4380" s="4">
        <v>2.0499999999999998</v>
      </c>
      <c r="J4380" s="4">
        <f t="shared" si="1790"/>
        <v>0.55555555555555558</v>
      </c>
      <c r="K4380" s="4">
        <f t="shared" si="1791"/>
        <v>0.48780487804878053</v>
      </c>
      <c r="L4380" s="17">
        <f t="shared" si="1792"/>
        <v>0.58555555555555561</v>
      </c>
      <c r="M4380" s="17">
        <f t="shared" si="1793"/>
        <v>0.45780487804878056</v>
      </c>
      <c r="N4380" s="34">
        <f t="shared" si="1794"/>
        <v>1.7077798861480074</v>
      </c>
      <c r="O4380" s="12">
        <f t="shared" si="1795"/>
        <v>2.1843367075119868</v>
      </c>
      <c r="P4380" s="4">
        <f t="shared" si="1796"/>
        <v>200612</v>
      </c>
      <c r="Q4380" s="17">
        <f t="shared" si="1797"/>
        <v>0.87804878048780499</v>
      </c>
      <c r="R4380" s="17">
        <f t="shared" si="1798"/>
        <v>-2.2023809523809526</v>
      </c>
      <c r="S4380" s="16">
        <f t="shared" si="1799"/>
        <v>-1.3243321718931476</v>
      </c>
      <c r="T4380" s="5">
        <f t="shared" si="1800"/>
        <v>1.1388888888888888</v>
      </c>
      <c r="U4380" s="21">
        <f t="shared" si="1801"/>
        <v>0</v>
      </c>
      <c r="W4380" s="5">
        <f t="shared" si="1802"/>
        <v>-1</v>
      </c>
      <c r="X4380" s="4">
        <f t="shared" si="1803"/>
        <v>-1</v>
      </c>
      <c r="AE4380" s="4">
        <f t="shared" si="1804"/>
        <v>-1.2444444444444442</v>
      </c>
      <c r="AJ4380" s="3">
        <f t="shared" si="1805"/>
        <v>4.1558441558441461E-2</v>
      </c>
      <c r="AK4380" s="3">
        <f t="shared" si="1806"/>
        <v>4.1558441558441683E-2</v>
      </c>
      <c r="AL4380" s="26">
        <f t="shared" si="1807"/>
        <v>1.1388888888888888</v>
      </c>
      <c r="AM4380" s="26">
        <f ca="1">IF(RAND()&lt;J4380,H4380*F4380,I4380*G4380)-1</f>
        <v>-1</v>
      </c>
      <c r="AN4380" s="26">
        <f ca="1">IF(RAND()&lt;(J4380+(2*F4380-1)*Sheet2!D$109),H4380*F4380,I4380*G4380)-1</f>
        <v>1.0499999999999998</v>
      </c>
      <c r="AO4380" s="3">
        <f t="shared" si="1787"/>
        <v>200612</v>
      </c>
    </row>
    <row r="4381" spans="1:41" x14ac:dyDescent="0.25">
      <c r="A4381" s="6">
        <v>39061</v>
      </c>
      <c r="B4381" s="1" t="s">
        <v>23</v>
      </c>
      <c r="C4381" s="1" t="s">
        <v>28</v>
      </c>
      <c r="D4381" s="1">
        <v>17</v>
      </c>
      <c r="E4381" s="1">
        <v>42</v>
      </c>
      <c r="F4381">
        <f t="shared" si="1788"/>
        <v>0</v>
      </c>
      <c r="G4381">
        <f t="shared" si="1789"/>
        <v>1</v>
      </c>
      <c r="H4381" s="4">
        <v>1.29850746268657</v>
      </c>
      <c r="I4381" s="4">
        <v>3.65</v>
      </c>
      <c r="J4381" s="4">
        <f t="shared" si="1790"/>
        <v>0.77011494252873391</v>
      </c>
      <c r="K4381" s="4">
        <f t="shared" si="1791"/>
        <v>0.27397260273972601</v>
      </c>
      <c r="L4381" s="17">
        <f t="shared" si="1792"/>
        <v>0.80011494252873394</v>
      </c>
      <c r="M4381" s="17">
        <f t="shared" si="1793"/>
        <v>0.24397260273972601</v>
      </c>
      <c r="N4381" s="34">
        <f t="shared" si="1794"/>
        <v>1.2498204280994136</v>
      </c>
      <c r="O4381" s="12">
        <f t="shared" si="1795"/>
        <v>4.0988208871420548</v>
      </c>
      <c r="P4381" s="4">
        <f t="shared" si="1796"/>
        <v>200612</v>
      </c>
      <c r="Q4381" s="17">
        <f t="shared" si="1797"/>
        <v>0.35575546922919726</v>
      </c>
      <c r="R4381" s="17">
        <f t="shared" si="1798"/>
        <v>-3.7273584905660058</v>
      </c>
      <c r="S4381" s="16">
        <f t="shared" si="1799"/>
        <v>-3.3716030213368087</v>
      </c>
      <c r="T4381" s="5">
        <f t="shared" si="1800"/>
        <v>2.8109195402298788</v>
      </c>
      <c r="U4381" s="21">
        <f t="shared" si="1801"/>
        <v>0</v>
      </c>
      <c r="W4381" s="5">
        <f t="shared" si="1802"/>
        <v>-1</v>
      </c>
      <c r="X4381" s="4">
        <f t="shared" si="1803"/>
        <v>-1</v>
      </c>
      <c r="AE4381" s="4">
        <f t="shared" si="1804"/>
        <v>-0.52839252015783611</v>
      </c>
      <c r="AJ4381" s="3">
        <f t="shared" si="1805"/>
        <v>4.2225908611067786E-2</v>
      </c>
      <c r="AK4381" s="3">
        <f t="shared" si="1806"/>
        <v>4.2225908611067675E-2</v>
      </c>
      <c r="AL4381" s="26">
        <f t="shared" si="1807"/>
        <v>2.8109195402298788</v>
      </c>
      <c r="AM4381" s="26">
        <f ca="1">IF(RAND()&lt;J4381,H4381*F4381,I4381*G4381)-1</f>
        <v>-1</v>
      </c>
      <c r="AN4381" s="26">
        <f ca="1">IF(RAND()&lt;(J4381+(2*F4381-1)*Sheet2!D$109),H4381*F4381,I4381*G4381)-1</f>
        <v>-1</v>
      </c>
      <c r="AO4381" s="3">
        <f t="shared" si="1787"/>
        <v>200612</v>
      </c>
    </row>
    <row r="4382" spans="1:41" x14ac:dyDescent="0.25">
      <c r="A4382" s="6">
        <v>39061</v>
      </c>
      <c r="B4382" s="1" t="s">
        <v>30</v>
      </c>
      <c r="C4382" s="1" t="s">
        <v>40</v>
      </c>
      <c r="D4382" s="1">
        <v>27</v>
      </c>
      <c r="E4382" s="1">
        <v>10</v>
      </c>
      <c r="F4382">
        <f t="shared" si="1788"/>
        <v>1</v>
      </c>
      <c r="G4382">
        <f t="shared" si="1789"/>
        <v>0</v>
      </c>
      <c r="H4382" s="4">
        <v>1.15384615384615</v>
      </c>
      <c r="I4382" s="4">
        <v>5.75</v>
      </c>
      <c r="J4382" s="4">
        <f t="shared" si="1790"/>
        <v>0.86666666666666958</v>
      </c>
      <c r="K4382" s="4">
        <f t="shared" si="1791"/>
        <v>0.17391304347826086</v>
      </c>
      <c r="L4382" s="17">
        <f t="shared" si="1792"/>
        <v>0.83666666666666956</v>
      </c>
      <c r="M4382" s="17">
        <f t="shared" si="1793"/>
        <v>0.20391304347826086</v>
      </c>
      <c r="N4382" s="34">
        <f t="shared" si="1794"/>
        <v>1.1952191235059719</v>
      </c>
      <c r="O4382" s="12">
        <f t="shared" si="1795"/>
        <v>4.9040511727078897</v>
      </c>
      <c r="P4382" s="4">
        <f t="shared" si="1796"/>
        <v>200612</v>
      </c>
      <c r="Q4382" s="17">
        <f t="shared" si="1797"/>
        <v>1.15384615384615</v>
      </c>
      <c r="R4382" s="17">
        <f t="shared" si="1798"/>
        <v>-6.7105263157896369</v>
      </c>
      <c r="S4382" s="16">
        <f t="shared" si="1799"/>
        <v>-5.5566801619434871</v>
      </c>
      <c r="T4382" s="5">
        <f t="shared" si="1800"/>
        <v>4.9833333333333503</v>
      </c>
      <c r="U4382" s="21">
        <f t="shared" si="1801"/>
        <v>0</v>
      </c>
      <c r="W4382" s="5">
        <f t="shared" si="1802"/>
        <v>0.15384615384614997</v>
      </c>
      <c r="X4382" s="4">
        <f t="shared" si="1803"/>
        <v>-0.13333333333333042</v>
      </c>
      <c r="AE4382" s="4">
        <f t="shared" si="1804"/>
        <v>-0.28717948717948039</v>
      </c>
      <c r="AJ4382" s="3">
        <f t="shared" si="1805"/>
        <v>3.8997214484682408E-2</v>
      </c>
      <c r="AK4382" s="3">
        <f t="shared" si="1806"/>
        <v>3.8997214484682297E-2</v>
      </c>
      <c r="AL4382" s="26">
        <f t="shared" si="1807"/>
        <v>4.9833333333333503</v>
      </c>
      <c r="AM4382" s="26">
        <f ca="1">IF(RAND()&lt;J4382,H4382*F4382,I4382*G4382)-1</f>
        <v>0.15384615384614997</v>
      </c>
      <c r="AN4382" s="26">
        <f ca="1">IF(RAND()&lt;(J4382+(2*F4382-1)*Sheet2!D$109),H4382*F4382,I4382*G4382)-1</f>
        <v>0.15384615384614997</v>
      </c>
      <c r="AO4382" s="3">
        <f t="shared" si="1787"/>
        <v>200612</v>
      </c>
    </row>
    <row r="4383" spans="1:41" x14ac:dyDescent="0.25">
      <c r="A4383" s="6">
        <v>39061</v>
      </c>
      <c r="B4383" s="1" t="s">
        <v>26</v>
      </c>
      <c r="C4383" s="1" t="s">
        <v>20</v>
      </c>
      <c r="D4383" s="1">
        <v>13</v>
      </c>
      <c r="E4383" s="1">
        <v>27</v>
      </c>
      <c r="F4383">
        <f t="shared" si="1788"/>
        <v>0</v>
      </c>
      <c r="G4383">
        <f t="shared" si="1789"/>
        <v>1</v>
      </c>
      <c r="H4383" s="4">
        <v>2.35</v>
      </c>
      <c r="I4383" s="4">
        <v>1.6451612903225801</v>
      </c>
      <c r="J4383" s="4">
        <f t="shared" si="1790"/>
        <v>0.42553191489361702</v>
      </c>
      <c r="K4383" s="4">
        <f t="shared" si="1791"/>
        <v>0.60784313725490213</v>
      </c>
      <c r="L4383" s="17">
        <f t="shared" si="1792"/>
        <v>0.455531914893617</v>
      </c>
      <c r="M4383" s="17">
        <f t="shared" si="1793"/>
        <v>0.57784313725490211</v>
      </c>
      <c r="N4383" s="34">
        <f t="shared" si="1794"/>
        <v>2.1952358710882764</v>
      </c>
      <c r="O4383" s="12">
        <f t="shared" si="1795"/>
        <v>1.73057346454021</v>
      </c>
      <c r="P4383" s="4">
        <f t="shared" si="1796"/>
        <v>200612</v>
      </c>
      <c r="Q4383" s="17">
        <f t="shared" si="1797"/>
        <v>1.4284313725490201</v>
      </c>
      <c r="R4383" s="17">
        <f t="shared" si="1798"/>
        <v>-2.2907407407407421</v>
      </c>
      <c r="S4383" s="16">
        <f t="shared" si="1799"/>
        <v>-0.86230936819172199</v>
      </c>
      <c r="T4383" s="5">
        <f t="shared" si="1800"/>
        <v>0.70006863417982124</v>
      </c>
      <c r="U4383" s="21">
        <f t="shared" si="1801"/>
        <v>0</v>
      </c>
      <c r="W4383" s="5">
        <f t="shared" si="1802"/>
        <v>-1</v>
      </c>
      <c r="X4383" s="4">
        <f t="shared" si="1803"/>
        <v>-1</v>
      </c>
      <c r="AE4383" s="4">
        <f t="shared" si="1804"/>
        <v>-1.9244680851063831</v>
      </c>
      <c r="AJ4383" s="3">
        <f t="shared" si="1805"/>
        <v>3.2297133629390573E-2</v>
      </c>
      <c r="AK4383" s="3">
        <f t="shared" si="1806"/>
        <v>3.2297133629390573E-2</v>
      </c>
      <c r="AL4383" s="26">
        <f t="shared" si="1807"/>
        <v>0.70006863417982124</v>
      </c>
      <c r="AM4383" s="26">
        <f ca="1">IF(RAND()&lt;J4383,H4383*F4383,I4383*G4383)-1</f>
        <v>-1</v>
      </c>
      <c r="AN4383" s="26">
        <f ca="1">IF(RAND()&lt;(J4383+(2*F4383-1)*Sheet2!D$109),H4383*F4383,I4383*G4383)-1</f>
        <v>0.64516129032258007</v>
      </c>
      <c r="AO4383" s="3">
        <f t="shared" si="1787"/>
        <v>200612</v>
      </c>
    </row>
    <row r="4384" spans="1:41" x14ac:dyDescent="0.25">
      <c r="A4384" s="6">
        <v>39061</v>
      </c>
      <c r="B4384" s="1" t="s">
        <v>49</v>
      </c>
      <c r="C4384" s="1" t="s">
        <v>47</v>
      </c>
      <c r="D4384" s="1">
        <v>27</v>
      </c>
      <c r="E4384" s="1">
        <v>21</v>
      </c>
      <c r="F4384">
        <f t="shared" si="1788"/>
        <v>1</v>
      </c>
      <c r="G4384">
        <f t="shared" si="1789"/>
        <v>0</v>
      </c>
      <c r="H4384" s="4">
        <v>2.4500000000000002</v>
      </c>
      <c r="I4384" s="4">
        <v>1.60606060606061</v>
      </c>
      <c r="J4384" s="4">
        <f t="shared" si="1790"/>
        <v>0.4081632653061224</v>
      </c>
      <c r="K4384" s="4">
        <f t="shared" si="1791"/>
        <v>0.62264150943396079</v>
      </c>
      <c r="L4384" s="17">
        <f t="shared" si="1792"/>
        <v>0.37816326530612243</v>
      </c>
      <c r="M4384" s="17">
        <f t="shared" si="1793"/>
        <v>0.65264150943396082</v>
      </c>
      <c r="N4384" s="34">
        <f t="shared" si="1794"/>
        <v>2.6443604964921752</v>
      </c>
      <c r="O4384" s="12">
        <f t="shared" si="1795"/>
        <v>1.5322347499277282</v>
      </c>
      <c r="P4384" s="4">
        <f t="shared" si="1796"/>
        <v>200612</v>
      </c>
      <c r="Q4384" s="17">
        <f t="shared" si="1797"/>
        <v>2.4500000000000002</v>
      </c>
      <c r="R4384" s="17">
        <f t="shared" si="1798"/>
        <v>-2.3396551724137824</v>
      </c>
      <c r="S4384" s="16">
        <f t="shared" si="1799"/>
        <v>0.11034482758621778</v>
      </c>
      <c r="T4384" s="5">
        <f t="shared" si="1800"/>
        <v>0.65553494124922851</v>
      </c>
      <c r="U4384" s="21">
        <f t="shared" si="1801"/>
        <v>0</v>
      </c>
      <c r="W4384" s="5">
        <f t="shared" si="1802"/>
        <v>1.4500000000000002</v>
      </c>
      <c r="X4384" s="4">
        <f t="shared" si="1803"/>
        <v>-0.59183673469387754</v>
      </c>
      <c r="AE4384" s="4">
        <f t="shared" si="1804"/>
        <v>-2.0418367346938777</v>
      </c>
      <c r="AJ4384" s="3">
        <f t="shared" si="1805"/>
        <v>2.9884198729920097E-2</v>
      </c>
      <c r="AK4384" s="3">
        <f t="shared" si="1806"/>
        <v>2.9884198729920208E-2</v>
      </c>
      <c r="AL4384" s="26">
        <f t="shared" si="1807"/>
        <v>0.65553494124922851</v>
      </c>
      <c r="AM4384" s="26">
        <f ca="1">IF(RAND()&lt;J4384,H4384*F4384,I4384*G4384)-1</f>
        <v>1.4500000000000002</v>
      </c>
      <c r="AN4384" s="26">
        <f ca="1">IF(RAND()&lt;(J4384+(2*F4384-1)*Sheet2!D$109),H4384*F4384,I4384*G4384)-1</f>
        <v>-1</v>
      </c>
      <c r="AO4384" s="3">
        <f t="shared" si="1787"/>
        <v>200612</v>
      </c>
    </row>
    <row r="4385" spans="1:41" x14ac:dyDescent="0.25">
      <c r="A4385" s="6">
        <v>39058</v>
      </c>
      <c r="B4385" s="1" t="s">
        <v>43</v>
      </c>
      <c r="C4385" s="1" t="s">
        <v>44</v>
      </c>
      <c r="D4385" s="1">
        <v>27</v>
      </c>
      <c r="E4385" s="1">
        <v>7</v>
      </c>
      <c r="F4385">
        <f t="shared" si="1788"/>
        <v>1</v>
      </c>
      <c r="G4385">
        <f t="shared" si="1789"/>
        <v>0</v>
      </c>
      <c r="H4385" s="4">
        <v>1.29411764705882</v>
      </c>
      <c r="I4385" s="4">
        <v>3.8</v>
      </c>
      <c r="J4385" s="4">
        <f t="shared" si="1790"/>
        <v>0.77272727272727482</v>
      </c>
      <c r="K4385" s="4">
        <f t="shared" si="1791"/>
        <v>0.26315789473684209</v>
      </c>
      <c r="L4385" s="17">
        <f t="shared" si="1792"/>
        <v>0.74272727272727479</v>
      </c>
      <c r="M4385" s="17">
        <f t="shared" si="1793"/>
        <v>0.29315789473684206</v>
      </c>
      <c r="N4385" s="34">
        <f t="shared" si="1794"/>
        <v>1.3463892288861652</v>
      </c>
      <c r="O4385" s="12">
        <f t="shared" si="1795"/>
        <v>3.4111310592459612</v>
      </c>
      <c r="P4385" s="4">
        <f t="shared" si="1796"/>
        <v>200612</v>
      </c>
      <c r="Q4385" s="17">
        <f t="shared" si="1797"/>
        <v>1.29411764705882</v>
      </c>
      <c r="R4385" s="17">
        <f t="shared" si="1798"/>
        <v>-3.7571428571428975</v>
      </c>
      <c r="S4385" s="16">
        <f t="shared" si="1799"/>
        <v>-2.4630252100840773</v>
      </c>
      <c r="T4385" s="5">
        <f t="shared" si="1800"/>
        <v>2.9363636363636441</v>
      </c>
      <c r="U4385" s="21">
        <f t="shared" si="1801"/>
        <v>0</v>
      </c>
      <c r="W4385" s="5">
        <f t="shared" si="1802"/>
        <v>0.29411764705882004</v>
      </c>
      <c r="X4385" s="4">
        <f t="shared" si="1803"/>
        <v>-0.22727272727272518</v>
      </c>
      <c r="AE4385" s="4">
        <f t="shared" si="1804"/>
        <v>-0.52139037433154523</v>
      </c>
      <c r="AJ4385" s="3">
        <f t="shared" si="1805"/>
        <v>3.4642032332565464E-2</v>
      </c>
      <c r="AK4385" s="3">
        <f t="shared" si="1806"/>
        <v>3.4642032332565353E-2</v>
      </c>
      <c r="AL4385" s="26">
        <f t="shared" si="1807"/>
        <v>2.9363636363636441</v>
      </c>
      <c r="AM4385" s="26">
        <f ca="1">IF(RAND()&lt;J4385,H4385*F4385,I4385*G4385)-1</f>
        <v>0.29411764705882004</v>
      </c>
      <c r="AN4385" s="26">
        <f ca="1">IF(RAND()&lt;(J4385+(2*F4385-1)*Sheet2!D$109),H4385*F4385,I4385*G4385)-1</f>
        <v>0.29411764705882004</v>
      </c>
      <c r="AO4385" s="3">
        <f t="shared" si="1787"/>
        <v>200612</v>
      </c>
    </row>
    <row r="4386" spans="1:41" x14ac:dyDescent="0.25">
      <c r="A4386" s="6">
        <v>39055</v>
      </c>
      <c r="B4386" s="1" t="s">
        <v>41</v>
      </c>
      <c r="C4386" s="1" t="s">
        <v>26</v>
      </c>
      <c r="D4386" s="1">
        <v>27</v>
      </c>
      <c r="E4386" s="1">
        <v>24</v>
      </c>
      <c r="F4386">
        <f t="shared" si="1788"/>
        <v>1</v>
      </c>
      <c r="G4386">
        <f t="shared" si="1789"/>
        <v>0</v>
      </c>
      <c r="H4386" s="4">
        <v>2.4500000000000002</v>
      </c>
      <c r="I4386" s="4">
        <v>1.60606060606061</v>
      </c>
      <c r="J4386" s="4">
        <f t="shared" si="1790"/>
        <v>0.4081632653061224</v>
      </c>
      <c r="K4386" s="4">
        <f t="shared" si="1791"/>
        <v>0.62264150943396079</v>
      </c>
      <c r="L4386" s="17">
        <f t="shared" si="1792"/>
        <v>0.37816326530612243</v>
      </c>
      <c r="M4386" s="17">
        <f t="shared" si="1793"/>
        <v>0.65264150943396082</v>
      </c>
      <c r="N4386" s="34">
        <f t="shared" si="1794"/>
        <v>2.6443604964921752</v>
      </c>
      <c r="O4386" s="12">
        <f t="shared" si="1795"/>
        <v>1.5322347499277282</v>
      </c>
      <c r="P4386" s="4">
        <f t="shared" si="1796"/>
        <v>200612</v>
      </c>
      <c r="Q4386" s="17">
        <f t="shared" si="1797"/>
        <v>2.4500000000000002</v>
      </c>
      <c r="R4386" s="17">
        <f t="shared" si="1798"/>
        <v>-2.3396551724137824</v>
      </c>
      <c r="S4386" s="16">
        <f t="shared" si="1799"/>
        <v>0.11034482758621778</v>
      </c>
      <c r="T4386" s="5">
        <f t="shared" si="1800"/>
        <v>0.65553494124922851</v>
      </c>
      <c r="U4386" s="21">
        <f t="shared" si="1801"/>
        <v>0</v>
      </c>
      <c r="W4386" s="5">
        <f t="shared" si="1802"/>
        <v>1.4500000000000002</v>
      </c>
      <c r="X4386" s="4">
        <f t="shared" si="1803"/>
        <v>-0.59183673469387754</v>
      </c>
      <c r="AE4386" s="4">
        <f t="shared" si="1804"/>
        <v>-2.0418367346938777</v>
      </c>
      <c r="AJ4386" s="3">
        <f t="shared" si="1805"/>
        <v>2.9884198729920097E-2</v>
      </c>
      <c r="AK4386" s="3">
        <f t="shared" si="1806"/>
        <v>2.9884198729920208E-2</v>
      </c>
      <c r="AL4386" s="26">
        <f t="shared" si="1807"/>
        <v>0.65553494124922851</v>
      </c>
      <c r="AM4386" s="26">
        <f ca="1">IF(RAND()&lt;J4386,H4386*F4386,I4386*G4386)-1</f>
        <v>1.4500000000000002</v>
      </c>
      <c r="AN4386" s="26">
        <f ca="1">IF(RAND()&lt;(J4386+(2*F4386-1)*Sheet2!D$109),H4386*F4386,I4386*G4386)-1</f>
        <v>-1</v>
      </c>
      <c r="AO4386" s="3">
        <f t="shared" si="1787"/>
        <v>200612</v>
      </c>
    </row>
    <row r="4387" spans="1:41" x14ac:dyDescent="0.25">
      <c r="A4387" s="6">
        <v>39054</v>
      </c>
      <c r="B4387" s="1" t="s">
        <v>34</v>
      </c>
      <c r="C4387" s="1" t="s">
        <v>27</v>
      </c>
      <c r="D4387" s="1">
        <v>14</v>
      </c>
      <c r="E4387" s="1">
        <v>24</v>
      </c>
      <c r="F4387">
        <f t="shared" si="1788"/>
        <v>0</v>
      </c>
      <c r="G4387">
        <f t="shared" si="1789"/>
        <v>1</v>
      </c>
      <c r="H4387" s="4">
        <v>2.0499999999999998</v>
      </c>
      <c r="I4387" s="4">
        <v>1.8</v>
      </c>
      <c r="J4387" s="4">
        <f t="shared" si="1790"/>
        <v>0.48780487804878053</v>
      </c>
      <c r="K4387" s="4">
        <f t="shared" si="1791"/>
        <v>0.55555555555555558</v>
      </c>
      <c r="L4387" s="17">
        <f t="shared" si="1792"/>
        <v>0.5178048780487805</v>
      </c>
      <c r="M4387" s="17">
        <f t="shared" si="1793"/>
        <v>0.52555555555555555</v>
      </c>
      <c r="N4387" s="34">
        <f t="shared" si="1794"/>
        <v>1.9312293923692887</v>
      </c>
      <c r="O4387" s="12">
        <f t="shared" si="1795"/>
        <v>1.9027484143763214</v>
      </c>
      <c r="P4387" s="4">
        <f t="shared" si="1796"/>
        <v>200612</v>
      </c>
      <c r="Q4387" s="17">
        <f t="shared" si="1797"/>
        <v>1.1388888888888888</v>
      </c>
      <c r="R4387" s="17">
        <f t="shared" si="1798"/>
        <v>-2.2023809523809526</v>
      </c>
      <c r="S4387" s="16">
        <f t="shared" si="1799"/>
        <v>-1.0634920634920637</v>
      </c>
      <c r="T4387" s="5">
        <f t="shared" si="1800"/>
        <v>0.87804878048780499</v>
      </c>
      <c r="U4387" s="21">
        <f t="shared" si="1801"/>
        <v>0</v>
      </c>
      <c r="W4387" s="5">
        <f t="shared" si="1802"/>
        <v>-1</v>
      </c>
      <c r="X4387" s="4">
        <f t="shared" si="1803"/>
        <v>-1</v>
      </c>
      <c r="AE4387" s="4">
        <f t="shared" si="1804"/>
        <v>-1.5621951219512193</v>
      </c>
      <c r="AJ4387" s="3">
        <f t="shared" si="1805"/>
        <v>4.1558441558441461E-2</v>
      </c>
      <c r="AK4387" s="3">
        <f t="shared" si="1806"/>
        <v>4.1558441558441461E-2</v>
      </c>
      <c r="AL4387" s="26">
        <f t="shared" si="1807"/>
        <v>0.87804878048780499</v>
      </c>
      <c r="AM4387" s="26">
        <f ca="1">IF(RAND()&lt;J4387,H4387*F4387,I4387*G4387)-1</f>
        <v>-1</v>
      </c>
      <c r="AN4387" s="26">
        <f ca="1">IF(RAND()&lt;(J4387+(2*F4387-1)*Sheet2!D$109),H4387*F4387,I4387*G4387)-1</f>
        <v>0.8</v>
      </c>
      <c r="AO4387" s="3">
        <f t="shared" si="1787"/>
        <v>200612</v>
      </c>
    </row>
    <row r="4388" spans="1:41" x14ac:dyDescent="0.25">
      <c r="A4388" s="6">
        <v>39054</v>
      </c>
      <c r="B4388" s="1" t="s">
        <v>36</v>
      </c>
      <c r="C4388" s="1" t="s">
        <v>22</v>
      </c>
      <c r="D4388" s="1">
        <v>20</v>
      </c>
      <c r="E4388" s="1">
        <v>17</v>
      </c>
      <c r="F4388">
        <f t="shared" si="1788"/>
        <v>1</v>
      </c>
      <c r="G4388">
        <f t="shared" si="1789"/>
        <v>0</v>
      </c>
      <c r="H4388" s="4">
        <v>3.8</v>
      </c>
      <c r="I4388" s="4">
        <v>1.2777777777777799</v>
      </c>
      <c r="J4388" s="4">
        <f t="shared" si="1790"/>
        <v>0.26315789473684209</v>
      </c>
      <c r="K4388" s="4">
        <f t="shared" si="1791"/>
        <v>0.78260869565217261</v>
      </c>
      <c r="L4388" s="17">
        <f t="shared" si="1792"/>
        <v>0.23315789473684209</v>
      </c>
      <c r="M4388" s="17">
        <f t="shared" si="1793"/>
        <v>0.81260869565217264</v>
      </c>
      <c r="N4388" s="34">
        <f t="shared" si="1794"/>
        <v>4.288939051918736</v>
      </c>
      <c r="O4388" s="12">
        <f t="shared" si="1795"/>
        <v>1.2306046013911203</v>
      </c>
      <c r="P4388" s="4">
        <f t="shared" si="1796"/>
        <v>200612</v>
      </c>
      <c r="Q4388" s="17">
        <f t="shared" si="1797"/>
        <v>3.8</v>
      </c>
      <c r="R4388" s="17">
        <f t="shared" si="1798"/>
        <v>-3.9571428571428298</v>
      </c>
      <c r="S4388" s="16">
        <f t="shared" si="1799"/>
        <v>-0.15714285714282994</v>
      </c>
      <c r="T4388" s="5">
        <f t="shared" si="1800"/>
        <v>0.33625730994152103</v>
      </c>
      <c r="U4388" s="21">
        <f t="shared" si="1801"/>
        <v>0</v>
      </c>
      <c r="W4388" s="5">
        <f t="shared" si="1802"/>
        <v>2.8</v>
      </c>
      <c r="X4388" s="4">
        <f t="shared" si="1803"/>
        <v>-0.73684210526315796</v>
      </c>
      <c r="AE4388" s="4">
        <f t="shared" si="1804"/>
        <v>-3.5368421052631582</v>
      </c>
      <c r="AJ4388" s="3">
        <f t="shared" si="1805"/>
        <v>4.3763676148795283E-2</v>
      </c>
      <c r="AK4388" s="3">
        <f t="shared" si="1806"/>
        <v>4.3763676148795283E-2</v>
      </c>
      <c r="AL4388" s="26">
        <f t="shared" si="1807"/>
        <v>0.33625730994152103</v>
      </c>
      <c r="AM4388" s="26">
        <f ca="1">IF(RAND()&lt;J4388,H4388*F4388,I4388*G4388)-1</f>
        <v>-1</v>
      </c>
      <c r="AN4388" s="26">
        <f ca="1">IF(RAND()&lt;(J4388+(2*F4388-1)*Sheet2!D$109),H4388*F4388,I4388*G4388)-1</f>
        <v>2.8</v>
      </c>
      <c r="AO4388" s="3">
        <f t="shared" si="1787"/>
        <v>200612</v>
      </c>
    </row>
    <row r="4389" spans="1:41" x14ac:dyDescent="0.25">
      <c r="A4389" s="6">
        <v>39054</v>
      </c>
      <c r="B4389" s="1" t="s">
        <v>45</v>
      </c>
      <c r="C4389" s="1" t="s">
        <v>49</v>
      </c>
      <c r="D4389" s="1">
        <v>20</v>
      </c>
      <c r="E4389" s="1">
        <v>34</v>
      </c>
      <c r="F4389">
        <f t="shared" si="1788"/>
        <v>0</v>
      </c>
      <c r="G4389">
        <f t="shared" si="1789"/>
        <v>1</v>
      </c>
      <c r="H4389" s="4">
        <v>1.37037037037037</v>
      </c>
      <c r="I4389" s="4">
        <v>3.1</v>
      </c>
      <c r="J4389" s="4">
        <f t="shared" si="1790"/>
        <v>0.72972972972972994</v>
      </c>
      <c r="K4389" s="4">
        <f t="shared" si="1791"/>
        <v>0.32258064516129031</v>
      </c>
      <c r="L4389" s="17">
        <f t="shared" si="1792"/>
        <v>0.75972972972972996</v>
      </c>
      <c r="M4389" s="17">
        <f t="shared" si="1793"/>
        <v>0.29258064516129034</v>
      </c>
      <c r="N4389" s="34">
        <f t="shared" si="1794"/>
        <v>1.3162575595873351</v>
      </c>
      <c r="O4389" s="12">
        <f t="shared" si="1795"/>
        <v>3.4178610804851157</v>
      </c>
      <c r="P4389" s="4">
        <f t="shared" si="1796"/>
        <v>200612</v>
      </c>
      <c r="Q4389" s="17">
        <f t="shared" si="1797"/>
        <v>0.44205495818399032</v>
      </c>
      <c r="R4389" s="17">
        <f t="shared" si="1798"/>
        <v>-3.1761904761904787</v>
      </c>
      <c r="S4389" s="16">
        <f t="shared" si="1799"/>
        <v>-2.7341355180064886</v>
      </c>
      <c r="T4389" s="5">
        <f t="shared" si="1800"/>
        <v>2.2621621621621628</v>
      </c>
      <c r="U4389" s="21">
        <f t="shared" si="1801"/>
        <v>0</v>
      </c>
      <c r="W4389" s="5">
        <f t="shared" si="1802"/>
        <v>-1</v>
      </c>
      <c r="X4389" s="4">
        <f t="shared" si="1803"/>
        <v>-1</v>
      </c>
      <c r="AE4389" s="4">
        <f t="shared" si="1804"/>
        <v>-0.64064064064064008</v>
      </c>
      <c r="AJ4389" s="3">
        <f t="shared" si="1805"/>
        <v>4.9710024855012414E-2</v>
      </c>
      <c r="AK4389" s="3">
        <f t="shared" si="1806"/>
        <v>4.9710024855012525E-2</v>
      </c>
      <c r="AL4389" s="26">
        <f t="shared" si="1807"/>
        <v>2.2621621621621628</v>
      </c>
      <c r="AM4389" s="26">
        <f ca="1">IF(RAND()&lt;J4389,H4389*F4389,I4389*G4389)-1</f>
        <v>2.1</v>
      </c>
      <c r="AN4389" s="26">
        <f ca="1">IF(RAND()&lt;(J4389+(2*F4389-1)*Sheet2!D$109),H4389*F4389,I4389*G4389)-1</f>
        <v>-1</v>
      </c>
      <c r="AO4389" s="3">
        <f t="shared" si="1787"/>
        <v>200612</v>
      </c>
    </row>
    <row r="4390" spans="1:41" x14ac:dyDescent="0.25">
      <c r="A4390" s="6">
        <v>39054</v>
      </c>
      <c r="B4390" s="1" t="s">
        <v>43</v>
      </c>
      <c r="C4390" s="1" t="s">
        <v>25</v>
      </c>
      <c r="D4390" s="1">
        <v>20</v>
      </c>
      <c r="E4390" s="1">
        <v>3</v>
      </c>
      <c r="F4390">
        <f t="shared" si="1788"/>
        <v>1</v>
      </c>
      <c r="G4390">
        <f t="shared" si="1789"/>
        <v>0</v>
      </c>
      <c r="H4390" s="4">
        <v>1.28571428571429</v>
      </c>
      <c r="I4390" s="4">
        <v>3.75</v>
      </c>
      <c r="J4390" s="4">
        <f t="shared" si="1790"/>
        <v>0.77777777777777513</v>
      </c>
      <c r="K4390" s="4">
        <f t="shared" si="1791"/>
        <v>0.26666666666666666</v>
      </c>
      <c r="L4390" s="17">
        <f t="shared" si="1792"/>
        <v>0.7477777777777751</v>
      </c>
      <c r="M4390" s="17">
        <f t="shared" si="1793"/>
        <v>0.29666666666666663</v>
      </c>
      <c r="N4390" s="34">
        <f t="shared" si="1794"/>
        <v>1.3372956909361118</v>
      </c>
      <c r="O4390" s="12">
        <f t="shared" si="1795"/>
        <v>3.3707865168539328</v>
      </c>
      <c r="P4390" s="4">
        <f t="shared" si="1796"/>
        <v>200612</v>
      </c>
      <c r="Q4390" s="17">
        <f t="shared" si="1797"/>
        <v>1.28571428571429</v>
      </c>
      <c r="R4390" s="17">
        <f t="shared" si="1798"/>
        <v>-3.8636363636363109</v>
      </c>
      <c r="S4390" s="16">
        <f t="shared" si="1799"/>
        <v>-2.5779220779220209</v>
      </c>
      <c r="T4390" s="5">
        <f t="shared" si="1800"/>
        <v>2.9166666666666567</v>
      </c>
      <c r="U4390" s="21">
        <f t="shared" si="1801"/>
        <v>0</v>
      </c>
      <c r="W4390" s="5">
        <f t="shared" si="1802"/>
        <v>0.28571428571429003</v>
      </c>
      <c r="X4390" s="4">
        <f t="shared" si="1803"/>
        <v>-0.22222222222222487</v>
      </c>
      <c r="AE4390" s="4">
        <f t="shared" si="1804"/>
        <v>-0.5079365079365149</v>
      </c>
      <c r="AJ4390" s="3">
        <f t="shared" si="1805"/>
        <v>4.2553191489359432E-2</v>
      </c>
      <c r="AK4390" s="3">
        <f t="shared" si="1806"/>
        <v>4.2553191489359321E-2</v>
      </c>
      <c r="AL4390" s="26">
        <f t="shared" si="1807"/>
        <v>2.9166666666666567</v>
      </c>
      <c r="AM4390" s="26">
        <f ca="1">IF(RAND()&lt;J4390,H4390*F4390,I4390*G4390)-1</f>
        <v>0.28571428571429003</v>
      </c>
      <c r="AN4390" s="26">
        <f ca="1">IF(RAND()&lt;(J4390+(2*F4390-1)*Sheet2!D$109),H4390*F4390,I4390*G4390)-1</f>
        <v>0.28571428571429003</v>
      </c>
      <c r="AO4390" s="3">
        <f t="shared" si="1787"/>
        <v>200612</v>
      </c>
    </row>
    <row r="4391" spans="1:41" x14ac:dyDescent="0.25">
      <c r="A4391" s="6">
        <v>39054</v>
      </c>
      <c r="B4391" s="1" t="s">
        <v>40</v>
      </c>
      <c r="C4391" s="1" t="s">
        <v>33</v>
      </c>
      <c r="D4391" s="1">
        <v>14</v>
      </c>
      <c r="E4391" s="1">
        <v>23</v>
      </c>
      <c r="F4391">
        <f t="shared" si="1788"/>
        <v>0</v>
      </c>
      <c r="G4391">
        <f t="shared" si="1789"/>
        <v>1</v>
      </c>
      <c r="H4391" s="4">
        <v>1.5405405405405399</v>
      </c>
      <c r="I4391" s="4">
        <v>2.65</v>
      </c>
      <c r="J4391" s="4">
        <f t="shared" si="1790"/>
        <v>0.6491228070175441</v>
      </c>
      <c r="K4391" s="4">
        <f t="shared" si="1791"/>
        <v>0.37735849056603776</v>
      </c>
      <c r="L4391" s="17">
        <f t="shared" si="1792"/>
        <v>0.67912280701754413</v>
      </c>
      <c r="M4391" s="17">
        <f t="shared" si="1793"/>
        <v>0.34735849056603774</v>
      </c>
      <c r="N4391" s="34">
        <f t="shared" si="1794"/>
        <v>1.4724877292689222</v>
      </c>
      <c r="O4391" s="12">
        <f t="shared" si="1795"/>
        <v>2.8788701792504074</v>
      </c>
      <c r="P4391" s="4">
        <f t="shared" si="1796"/>
        <v>200612</v>
      </c>
      <c r="Q4391" s="17">
        <f t="shared" si="1797"/>
        <v>0.58133605303416602</v>
      </c>
      <c r="R4391" s="17">
        <f t="shared" si="1798"/>
        <v>-2.4560606060606083</v>
      </c>
      <c r="S4391" s="16">
        <f t="shared" si="1799"/>
        <v>-1.8747245530264423</v>
      </c>
      <c r="T4391" s="5">
        <f t="shared" si="1800"/>
        <v>1.7201754385964918</v>
      </c>
      <c r="U4391" s="21">
        <f t="shared" si="1801"/>
        <v>0</v>
      </c>
      <c r="W4391" s="5">
        <f t="shared" si="1802"/>
        <v>-1</v>
      </c>
      <c r="X4391" s="4">
        <f t="shared" si="1803"/>
        <v>-1</v>
      </c>
      <c r="AE4391" s="4">
        <f t="shared" si="1804"/>
        <v>-0.8914177335229958</v>
      </c>
      <c r="AJ4391" s="3">
        <f t="shared" si="1805"/>
        <v>2.5798129635601574E-2</v>
      </c>
      <c r="AK4391" s="3">
        <f t="shared" si="1806"/>
        <v>2.5798129635601463E-2</v>
      </c>
      <c r="AL4391" s="26">
        <f t="shared" si="1807"/>
        <v>1.7201754385964918</v>
      </c>
      <c r="AM4391" s="26">
        <f ca="1">IF(RAND()&lt;J4391,H4391*F4391,I4391*G4391)-1</f>
        <v>-1</v>
      </c>
      <c r="AN4391" s="26">
        <f ca="1">IF(RAND()&lt;(J4391+(2*F4391-1)*Sheet2!D$109),H4391*F4391,I4391*G4391)-1</f>
        <v>-1</v>
      </c>
      <c r="AO4391" s="3">
        <f t="shared" si="1787"/>
        <v>200612</v>
      </c>
    </row>
    <row r="4392" spans="1:41" x14ac:dyDescent="0.25">
      <c r="A4392" s="6">
        <v>39054</v>
      </c>
      <c r="B4392" s="1" t="s">
        <v>20</v>
      </c>
      <c r="C4392" s="1" t="s">
        <v>23</v>
      </c>
      <c r="D4392" s="1">
        <v>20</v>
      </c>
      <c r="E4392" s="1">
        <v>23</v>
      </c>
      <c r="F4392">
        <f t="shared" si="1788"/>
        <v>0</v>
      </c>
      <c r="G4392">
        <f t="shared" si="1789"/>
        <v>1</v>
      </c>
      <c r="H4392" s="4">
        <v>2.5499999999999998</v>
      </c>
      <c r="I4392" s="4">
        <v>1.5714285714285698</v>
      </c>
      <c r="J4392" s="4">
        <f t="shared" si="1790"/>
        <v>0.39215686274509809</v>
      </c>
      <c r="K4392" s="4">
        <f t="shared" si="1791"/>
        <v>0.63636363636363702</v>
      </c>
      <c r="L4392" s="17">
        <f t="shared" si="1792"/>
        <v>0.42215686274509812</v>
      </c>
      <c r="M4392" s="17">
        <f t="shared" si="1793"/>
        <v>0.60636363636363699</v>
      </c>
      <c r="N4392" s="34">
        <f t="shared" si="1794"/>
        <v>2.368787738039944</v>
      </c>
      <c r="O4392" s="12">
        <f t="shared" si="1795"/>
        <v>1.6491754122938513</v>
      </c>
      <c r="P4392" s="4">
        <f t="shared" si="1796"/>
        <v>200612</v>
      </c>
      <c r="Q4392" s="17">
        <f t="shared" si="1797"/>
        <v>1.6227272727272744</v>
      </c>
      <c r="R4392" s="17">
        <f t="shared" si="1798"/>
        <v>-2.3951612903225854</v>
      </c>
      <c r="S4392" s="16">
        <f t="shared" si="1799"/>
        <v>-0.77243401759531105</v>
      </c>
      <c r="T4392" s="5">
        <f t="shared" si="1800"/>
        <v>0.61624649859943925</v>
      </c>
      <c r="U4392" s="21">
        <f t="shared" si="1801"/>
        <v>0</v>
      </c>
      <c r="W4392" s="5">
        <f t="shared" si="1802"/>
        <v>-1</v>
      </c>
      <c r="X4392" s="4">
        <f t="shared" si="1803"/>
        <v>-1</v>
      </c>
      <c r="AE4392" s="4">
        <f t="shared" si="1804"/>
        <v>-2.1578431372549018</v>
      </c>
      <c r="AJ4392" s="3">
        <f t="shared" si="1805"/>
        <v>2.7729636048527628E-2</v>
      </c>
      <c r="AK4392" s="3">
        <f t="shared" si="1806"/>
        <v>2.7729636048527406E-2</v>
      </c>
      <c r="AL4392" s="26">
        <f t="shared" si="1807"/>
        <v>0.61624649859943925</v>
      </c>
      <c r="AM4392" s="26">
        <f ca="1">IF(RAND()&lt;J4392,H4392*F4392,I4392*G4392)-1</f>
        <v>0.57142857142856984</v>
      </c>
      <c r="AN4392" s="26">
        <f ca="1">IF(RAND()&lt;(J4392+(2*F4392-1)*Sheet2!D$109),H4392*F4392,I4392*G4392)-1</f>
        <v>0.57142857142856984</v>
      </c>
      <c r="AO4392" s="3">
        <f t="shared" si="1787"/>
        <v>200612</v>
      </c>
    </row>
    <row r="4393" spans="1:41" x14ac:dyDescent="0.25">
      <c r="A4393" s="6">
        <v>39054</v>
      </c>
      <c r="B4393" s="1" t="s">
        <v>28</v>
      </c>
      <c r="C4393" s="1" t="s">
        <v>24</v>
      </c>
      <c r="D4393" s="1">
        <v>34</v>
      </c>
      <c r="E4393" s="1">
        <v>10</v>
      </c>
      <c r="F4393">
        <f t="shared" si="1788"/>
        <v>1</v>
      </c>
      <c r="G4393">
        <f t="shared" si="1789"/>
        <v>0</v>
      </c>
      <c r="H4393" s="4">
        <v>1.3030303030303001</v>
      </c>
      <c r="I4393" s="4">
        <v>3.6</v>
      </c>
      <c r="J4393" s="4">
        <f t="shared" si="1790"/>
        <v>0.76744186046511798</v>
      </c>
      <c r="K4393" s="4">
        <f t="shared" si="1791"/>
        <v>0.27777777777777779</v>
      </c>
      <c r="L4393" s="17">
        <f t="shared" si="1792"/>
        <v>0.73744186046511795</v>
      </c>
      <c r="M4393" s="17">
        <f t="shared" si="1793"/>
        <v>0.30777777777777782</v>
      </c>
      <c r="N4393" s="34">
        <f t="shared" si="1794"/>
        <v>1.3560391043834721</v>
      </c>
      <c r="O4393" s="12">
        <f t="shared" si="1795"/>
        <v>3.2490974729241873</v>
      </c>
      <c r="P4393" s="4">
        <f t="shared" si="1796"/>
        <v>200612</v>
      </c>
      <c r="Q4393" s="17">
        <f t="shared" si="1797"/>
        <v>1.3030303030303001</v>
      </c>
      <c r="R4393" s="17">
        <f t="shared" si="1798"/>
        <v>-3.6846153846154164</v>
      </c>
      <c r="S4393" s="16">
        <f t="shared" si="1799"/>
        <v>-2.3815850815851163</v>
      </c>
      <c r="T4393" s="5">
        <f t="shared" si="1800"/>
        <v>2.7627906976744248</v>
      </c>
      <c r="U4393" s="21">
        <f t="shared" si="1801"/>
        <v>0</v>
      </c>
      <c r="W4393" s="5">
        <f t="shared" si="1802"/>
        <v>0.3030303030303001</v>
      </c>
      <c r="X4393" s="4">
        <f t="shared" si="1803"/>
        <v>-0.23255813953488202</v>
      </c>
      <c r="AE4393" s="4">
        <f t="shared" si="1804"/>
        <v>-0.53558844256518212</v>
      </c>
      <c r="AJ4393" s="3">
        <f t="shared" si="1805"/>
        <v>4.3263288009890322E-2</v>
      </c>
      <c r="AK4393" s="3">
        <f t="shared" si="1806"/>
        <v>4.3263288009890433E-2</v>
      </c>
      <c r="AL4393" s="26">
        <f t="shared" si="1807"/>
        <v>2.7627906976744248</v>
      </c>
      <c r="AM4393" s="26">
        <f ca="1">IF(RAND()&lt;J4393,H4393*F4393,I4393*G4393)-1</f>
        <v>0.3030303030303001</v>
      </c>
      <c r="AN4393" s="26">
        <f ca="1">IF(RAND()&lt;(J4393+(2*F4393-1)*Sheet2!D$109),H4393*F4393,I4393*G4393)-1</f>
        <v>0.3030303030303001</v>
      </c>
      <c r="AO4393" s="3">
        <f t="shared" si="1787"/>
        <v>200612</v>
      </c>
    </row>
    <row r="4394" spans="1:41" x14ac:dyDescent="0.25">
      <c r="A4394" s="6">
        <v>39054</v>
      </c>
      <c r="B4394" s="1" t="s">
        <v>38</v>
      </c>
      <c r="C4394" s="1" t="s">
        <v>19</v>
      </c>
      <c r="D4394" s="1">
        <v>28</v>
      </c>
      <c r="E4394" s="1">
        <v>21</v>
      </c>
      <c r="F4394">
        <f t="shared" si="1788"/>
        <v>1</v>
      </c>
      <c r="G4394">
        <f t="shared" si="1789"/>
        <v>0</v>
      </c>
      <c r="H4394" s="4">
        <v>1.0952380952381</v>
      </c>
      <c r="I4394" s="4">
        <v>8</v>
      </c>
      <c r="J4394" s="4">
        <f t="shared" si="1790"/>
        <v>0.91304347826086563</v>
      </c>
      <c r="K4394" s="4">
        <f t="shared" si="1791"/>
        <v>0.125</v>
      </c>
      <c r="L4394" s="17">
        <f t="shared" si="1792"/>
        <v>0.8830434782608656</v>
      </c>
      <c r="M4394" s="17">
        <f t="shared" si="1793"/>
        <v>0.155</v>
      </c>
      <c r="N4394" s="34">
        <f t="shared" si="1794"/>
        <v>1.1324470704086709</v>
      </c>
      <c r="O4394" s="12">
        <f t="shared" si="1795"/>
        <v>6.4516129032258069</v>
      </c>
      <c r="P4394" s="4">
        <f t="shared" si="1796"/>
        <v>200612</v>
      </c>
      <c r="Q4394" s="17">
        <f t="shared" si="1797"/>
        <v>1.0952380952381</v>
      </c>
      <c r="R4394" s="17">
        <f t="shared" si="1798"/>
        <v>-10.642857142856617</v>
      </c>
      <c r="S4394" s="16">
        <f t="shared" si="1799"/>
        <v>-9.5476190476185163</v>
      </c>
      <c r="T4394" s="5">
        <f t="shared" si="1800"/>
        <v>7.304347826086925</v>
      </c>
      <c r="U4394" s="21">
        <f t="shared" si="1801"/>
        <v>1</v>
      </c>
      <c r="W4394" s="5">
        <f t="shared" si="1802"/>
        <v>9.5238095238100007E-2</v>
      </c>
      <c r="X4394" s="4">
        <f t="shared" si="1803"/>
        <v>-8.6956521739134374E-2</v>
      </c>
      <c r="AE4394" s="4">
        <f t="shared" si="1804"/>
        <v>-0.18219461697723438</v>
      </c>
      <c r="AJ4394" s="3">
        <f t="shared" si="1805"/>
        <v>3.6649214659682183E-2</v>
      </c>
      <c r="AK4394" s="3">
        <f t="shared" si="1806"/>
        <v>3.6649214659682072E-2</v>
      </c>
      <c r="AL4394" s="26">
        <f t="shared" si="1807"/>
        <v>7.304347826086925</v>
      </c>
      <c r="AM4394" s="26">
        <f ca="1">IF(RAND()&lt;J4394,H4394*F4394,I4394*G4394)-1</f>
        <v>9.5238095238100007E-2</v>
      </c>
      <c r="AN4394" s="26">
        <f ca="1">IF(RAND()&lt;(J4394+(2*F4394-1)*Sheet2!D$109),H4394*F4394,I4394*G4394)-1</f>
        <v>9.5238095238100007E-2</v>
      </c>
      <c r="AO4394" s="3">
        <f t="shared" si="1787"/>
        <v>200612</v>
      </c>
    </row>
    <row r="4395" spans="1:41" x14ac:dyDescent="0.25">
      <c r="A4395" s="6">
        <v>39054</v>
      </c>
      <c r="B4395" s="1" t="s">
        <v>37</v>
      </c>
      <c r="C4395" s="1" t="s">
        <v>42</v>
      </c>
      <c r="D4395" s="1">
        <v>10</v>
      </c>
      <c r="E4395" s="1">
        <v>24</v>
      </c>
      <c r="F4395">
        <f t="shared" si="1788"/>
        <v>0</v>
      </c>
      <c r="G4395">
        <f t="shared" si="1789"/>
        <v>1</v>
      </c>
      <c r="H4395" s="4">
        <v>1.8</v>
      </c>
      <c r="I4395" s="4">
        <v>2.0499999999999998</v>
      </c>
      <c r="J4395" s="4">
        <f t="shared" si="1790"/>
        <v>0.55555555555555558</v>
      </c>
      <c r="K4395" s="4">
        <f t="shared" si="1791"/>
        <v>0.48780487804878053</v>
      </c>
      <c r="L4395" s="17">
        <f t="shared" si="1792"/>
        <v>0.58555555555555561</v>
      </c>
      <c r="M4395" s="17">
        <f t="shared" si="1793"/>
        <v>0.45780487804878056</v>
      </c>
      <c r="N4395" s="34">
        <f t="shared" si="1794"/>
        <v>1.7077798861480074</v>
      </c>
      <c r="O4395" s="12">
        <f t="shared" si="1795"/>
        <v>2.1843367075119868</v>
      </c>
      <c r="P4395" s="4">
        <f t="shared" si="1796"/>
        <v>200612</v>
      </c>
      <c r="Q4395" s="17">
        <f t="shared" si="1797"/>
        <v>0.87804878048780499</v>
      </c>
      <c r="R4395" s="17">
        <f t="shared" si="1798"/>
        <v>-2.2023809523809526</v>
      </c>
      <c r="S4395" s="16">
        <f t="shared" si="1799"/>
        <v>-1.3243321718931476</v>
      </c>
      <c r="T4395" s="5">
        <f t="shared" si="1800"/>
        <v>1.1388888888888888</v>
      </c>
      <c r="U4395" s="21">
        <f t="shared" si="1801"/>
        <v>0</v>
      </c>
      <c r="W4395" s="5">
        <f t="shared" si="1802"/>
        <v>-1</v>
      </c>
      <c r="X4395" s="4">
        <f t="shared" si="1803"/>
        <v>-1</v>
      </c>
      <c r="AE4395" s="4">
        <f t="shared" si="1804"/>
        <v>-1.2444444444444442</v>
      </c>
      <c r="AJ4395" s="3">
        <f t="shared" si="1805"/>
        <v>4.1558441558441461E-2</v>
      </c>
      <c r="AK4395" s="3">
        <f t="shared" si="1806"/>
        <v>4.1558441558441683E-2</v>
      </c>
      <c r="AL4395" s="26">
        <f t="shared" si="1807"/>
        <v>1.1388888888888888</v>
      </c>
      <c r="AM4395" s="26">
        <f ca="1">IF(RAND()&lt;J4395,H4395*F4395,I4395*G4395)-1</f>
        <v>-1</v>
      </c>
      <c r="AN4395" s="26">
        <f ca="1">IF(RAND()&lt;(J4395+(2*F4395-1)*Sheet2!D$109),H4395*F4395,I4395*G4395)-1</f>
        <v>1.0499999999999998</v>
      </c>
      <c r="AO4395" s="3">
        <f t="shared" si="1787"/>
        <v>200612</v>
      </c>
    </row>
    <row r="4396" spans="1:41" x14ac:dyDescent="0.25">
      <c r="A4396" s="6">
        <v>39054</v>
      </c>
      <c r="B4396" s="1" t="s">
        <v>48</v>
      </c>
      <c r="C4396" s="1" t="s">
        <v>39</v>
      </c>
      <c r="D4396" s="1">
        <v>10</v>
      </c>
      <c r="E4396" s="1">
        <v>38</v>
      </c>
      <c r="F4396">
        <f t="shared" si="1788"/>
        <v>0</v>
      </c>
      <c r="G4396">
        <f t="shared" si="1789"/>
        <v>1</v>
      </c>
      <c r="H4396" s="4">
        <v>1.9090909090909101</v>
      </c>
      <c r="I4396" s="4">
        <v>2.1</v>
      </c>
      <c r="J4396" s="4">
        <f t="shared" si="1790"/>
        <v>0.5238095238095235</v>
      </c>
      <c r="K4396" s="4">
        <f t="shared" si="1791"/>
        <v>0.47619047619047616</v>
      </c>
      <c r="L4396" s="17">
        <f t="shared" si="1792"/>
        <v>0.55380952380952353</v>
      </c>
      <c r="M4396" s="17">
        <f t="shared" si="1793"/>
        <v>0.44619047619047614</v>
      </c>
      <c r="N4396" s="34">
        <f t="shared" si="1794"/>
        <v>1.8056749785038702</v>
      </c>
      <c r="O4396" s="12">
        <f t="shared" si="1795"/>
        <v>2.2411953041622201</v>
      </c>
      <c r="P4396" s="4">
        <f t="shared" si="1796"/>
        <v>200612</v>
      </c>
      <c r="Q4396" s="17">
        <f t="shared" si="1797"/>
        <v>0.9090909090909095</v>
      </c>
      <c r="R4396" s="17">
        <f t="shared" si="1798"/>
        <v>-2.0090909090909079</v>
      </c>
      <c r="S4396" s="16">
        <f t="shared" si="1799"/>
        <v>-1.0999999999999983</v>
      </c>
      <c r="T4396" s="5">
        <f t="shared" si="1800"/>
        <v>1.0999999999999994</v>
      </c>
      <c r="U4396" s="21">
        <f t="shared" si="1801"/>
        <v>0</v>
      </c>
      <c r="W4396" s="5">
        <f t="shared" si="1802"/>
        <v>-1</v>
      </c>
      <c r="X4396" s="4">
        <f t="shared" si="1803"/>
        <v>-1</v>
      </c>
      <c r="AE4396" s="4">
        <f t="shared" si="1804"/>
        <v>-1.3852813852813868</v>
      </c>
      <c r="AJ4396" s="3">
        <f t="shared" si="1805"/>
        <v>0</v>
      </c>
      <c r="AK4396" s="3">
        <f t="shared" si="1806"/>
        <v>0</v>
      </c>
      <c r="AL4396" s="26">
        <f t="shared" si="1807"/>
        <v>1.0999999999999994</v>
      </c>
      <c r="AM4396" s="26">
        <f ca="1">IF(RAND()&lt;J4396,H4396*F4396,I4396*G4396)-1</f>
        <v>1.1000000000000001</v>
      </c>
      <c r="AN4396" s="26">
        <f ca="1">IF(RAND()&lt;(J4396+(2*F4396-1)*Sheet2!D$109),H4396*F4396,I4396*G4396)-1</f>
        <v>-1</v>
      </c>
      <c r="AO4396" s="3">
        <f t="shared" si="1787"/>
        <v>200612</v>
      </c>
    </row>
    <row r="4397" spans="1:41" x14ac:dyDescent="0.25">
      <c r="A4397" s="6">
        <v>39054</v>
      </c>
      <c r="B4397" s="1" t="s">
        <v>21</v>
      </c>
      <c r="C4397" s="1" t="s">
        <v>47</v>
      </c>
      <c r="D4397" s="1">
        <v>20</v>
      </c>
      <c r="E4397" s="1">
        <v>23</v>
      </c>
      <c r="F4397">
        <f t="shared" si="1788"/>
        <v>0</v>
      </c>
      <c r="G4397">
        <f t="shared" si="1789"/>
        <v>1</v>
      </c>
      <c r="H4397" s="4">
        <v>1.4545454545454499</v>
      </c>
      <c r="I4397" s="4">
        <v>2.8</v>
      </c>
      <c r="J4397" s="4">
        <f t="shared" si="1790"/>
        <v>0.68750000000000222</v>
      </c>
      <c r="K4397" s="4">
        <f t="shared" si="1791"/>
        <v>0.35714285714285715</v>
      </c>
      <c r="L4397" s="17">
        <f t="shared" si="1792"/>
        <v>0.71750000000000225</v>
      </c>
      <c r="M4397" s="17">
        <f t="shared" si="1793"/>
        <v>0.32714285714285718</v>
      </c>
      <c r="N4397" s="34">
        <f t="shared" si="1794"/>
        <v>1.3937282229965113</v>
      </c>
      <c r="O4397" s="12">
        <f t="shared" si="1795"/>
        <v>3.0567685589519646</v>
      </c>
      <c r="P4397" s="4">
        <f t="shared" si="1796"/>
        <v>200612</v>
      </c>
      <c r="Q4397" s="17">
        <f t="shared" si="1797"/>
        <v>0.51948051948051788</v>
      </c>
      <c r="R4397" s="17">
        <f t="shared" si="1798"/>
        <v>-2.7555555555555777</v>
      </c>
      <c r="S4397" s="16">
        <f t="shared" si="1799"/>
        <v>-2.2360750360750599</v>
      </c>
      <c r="T4397" s="5">
        <f t="shared" si="1800"/>
        <v>1.925000000000006</v>
      </c>
      <c r="U4397" s="21">
        <f t="shared" si="1801"/>
        <v>0</v>
      </c>
      <c r="W4397" s="5">
        <f t="shared" si="1802"/>
        <v>-1</v>
      </c>
      <c r="X4397" s="4">
        <f t="shared" si="1803"/>
        <v>-1</v>
      </c>
      <c r="AE4397" s="4">
        <f t="shared" si="1804"/>
        <v>-0.7670454545454477</v>
      </c>
      <c r="AJ4397" s="3">
        <f t="shared" si="1805"/>
        <v>4.2735042735044582E-2</v>
      </c>
      <c r="AK4397" s="3">
        <f t="shared" si="1806"/>
        <v>4.2735042735044693E-2</v>
      </c>
      <c r="AL4397" s="26">
        <f t="shared" si="1807"/>
        <v>1.925000000000006</v>
      </c>
      <c r="AM4397" s="26">
        <f ca="1">IF(RAND()&lt;J4397,H4397*F4397,I4397*G4397)-1</f>
        <v>-1</v>
      </c>
      <c r="AN4397" s="26">
        <f ca="1">IF(RAND()&lt;(J4397+(2*F4397-1)*Sheet2!D$109),H4397*F4397,I4397*G4397)-1</f>
        <v>-1</v>
      </c>
      <c r="AO4397" s="3">
        <f t="shared" si="1787"/>
        <v>200612</v>
      </c>
    </row>
    <row r="4398" spans="1:41" x14ac:dyDescent="0.25">
      <c r="A4398" s="6">
        <v>39054</v>
      </c>
      <c r="B4398" s="1" t="s">
        <v>44</v>
      </c>
      <c r="C4398" s="1" t="s">
        <v>35</v>
      </c>
      <c r="D4398" s="1">
        <v>31</v>
      </c>
      <c r="E4398" s="1">
        <v>28</v>
      </c>
      <c r="F4398">
        <f t="shared" si="1788"/>
        <v>1</v>
      </c>
      <c r="G4398">
        <f t="shared" si="1789"/>
        <v>0</v>
      </c>
      <c r="H4398" s="4">
        <v>2.75</v>
      </c>
      <c r="I4398" s="4">
        <v>1.47619047619048</v>
      </c>
      <c r="J4398" s="4">
        <f t="shared" si="1790"/>
        <v>0.36363636363636365</v>
      </c>
      <c r="K4398" s="4">
        <f t="shared" si="1791"/>
        <v>0.67741935483870785</v>
      </c>
      <c r="L4398" s="17">
        <f t="shared" si="1792"/>
        <v>0.33363636363636362</v>
      </c>
      <c r="M4398" s="17">
        <f t="shared" si="1793"/>
        <v>0.70741935483870788</v>
      </c>
      <c r="N4398" s="34">
        <f t="shared" si="1794"/>
        <v>2.9972752043596733</v>
      </c>
      <c r="O4398" s="12">
        <f t="shared" si="1795"/>
        <v>1.4135886912904734</v>
      </c>
      <c r="P4398" s="4">
        <f t="shared" si="1796"/>
        <v>200612</v>
      </c>
      <c r="Q4398" s="17">
        <f t="shared" si="1797"/>
        <v>2.75</v>
      </c>
      <c r="R4398" s="17">
        <f t="shared" si="1798"/>
        <v>-2.6714285714285539</v>
      </c>
      <c r="S4398" s="16">
        <f t="shared" si="1799"/>
        <v>7.8571428571446056E-2</v>
      </c>
      <c r="T4398" s="5">
        <f t="shared" si="1800"/>
        <v>0.53679653679653816</v>
      </c>
      <c r="U4398" s="21">
        <f t="shared" si="1801"/>
        <v>0</v>
      </c>
      <c r="W4398" s="5">
        <f t="shared" si="1802"/>
        <v>1.75</v>
      </c>
      <c r="X4398" s="4">
        <f t="shared" si="1803"/>
        <v>-0.63636363636363635</v>
      </c>
      <c r="AE4398" s="4">
        <f t="shared" si="1804"/>
        <v>-2.3863636363636362</v>
      </c>
      <c r="AJ4398" s="3">
        <f t="shared" si="1805"/>
        <v>3.9436619718308252E-2</v>
      </c>
      <c r="AK4398" s="3">
        <f t="shared" si="1806"/>
        <v>3.943661971830803E-2</v>
      </c>
      <c r="AL4398" s="26">
        <f t="shared" si="1807"/>
        <v>0.53679653679653816</v>
      </c>
      <c r="AM4398" s="26">
        <f ca="1">IF(RAND()&lt;J4398,H4398*F4398,I4398*G4398)-1</f>
        <v>1.75</v>
      </c>
      <c r="AN4398" s="26">
        <f ca="1">IF(RAND()&lt;(J4398+(2*F4398-1)*Sheet2!D$109),H4398*F4398,I4398*G4398)-1</f>
        <v>-1</v>
      </c>
      <c r="AO4398" s="3">
        <f t="shared" si="1787"/>
        <v>200612</v>
      </c>
    </row>
    <row r="4399" spans="1:41" x14ac:dyDescent="0.25">
      <c r="A4399" s="6">
        <v>39054</v>
      </c>
      <c r="B4399" s="1" t="s">
        <v>31</v>
      </c>
      <c r="C4399" s="1" t="s">
        <v>46</v>
      </c>
      <c r="D4399" s="1">
        <v>23</v>
      </c>
      <c r="E4399" s="1">
        <v>13</v>
      </c>
      <c r="F4399">
        <f t="shared" si="1788"/>
        <v>1</v>
      </c>
      <c r="G4399">
        <f t="shared" si="1789"/>
        <v>0</v>
      </c>
      <c r="H4399" s="4">
        <v>1.2105263157894699</v>
      </c>
      <c r="I4399" s="4">
        <v>4.5</v>
      </c>
      <c r="J4399" s="4">
        <f t="shared" si="1790"/>
        <v>0.82608695652174169</v>
      </c>
      <c r="K4399" s="4">
        <f t="shared" si="1791"/>
        <v>0.22222222222222221</v>
      </c>
      <c r="L4399" s="17">
        <f t="shared" si="1792"/>
        <v>0.79608695652174166</v>
      </c>
      <c r="M4399" s="17">
        <f t="shared" si="1793"/>
        <v>0.25222222222222224</v>
      </c>
      <c r="N4399" s="34">
        <f t="shared" si="1794"/>
        <v>1.2561441835062768</v>
      </c>
      <c r="O4399" s="12">
        <f t="shared" si="1795"/>
        <v>3.964757709251101</v>
      </c>
      <c r="P4399" s="4">
        <f t="shared" si="1796"/>
        <v>200612</v>
      </c>
      <c r="Q4399" s="17">
        <f t="shared" si="1797"/>
        <v>1.2105263157894699</v>
      </c>
      <c r="R4399" s="17">
        <f t="shared" si="1798"/>
        <v>-5.0357142857143709</v>
      </c>
      <c r="S4399" s="16">
        <f t="shared" si="1799"/>
        <v>-3.825187969924901</v>
      </c>
      <c r="T4399" s="5">
        <f t="shared" si="1800"/>
        <v>3.7173913043478377</v>
      </c>
      <c r="U4399" s="21">
        <f t="shared" si="1801"/>
        <v>0</v>
      </c>
      <c r="W4399" s="5">
        <f t="shared" si="1802"/>
        <v>0.2105263157894699</v>
      </c>
      <c r="X4399" s="4">
        <f t="shared" si="1803"/>
        <v>-0.17391304347825831</v>
      </c>
      <c r="AE4399" s="4">
        <f t="shared" si="1804"/>
        <v>-0.38443935926772821</v>
      </c>
      <c r="AJ4399" s="3">
        <f t="shared" si="1805"/>
        <v>4.6082949308758225E-2</v>
      </c>
      <c r="AK4399" s="3">
        <f t="shared" si="1806"/>
        <v>4.6082949308758114E-2</v>
      </c>
      <c r="AL4399" s="26">
        <f t="shared" si="1807"/>
        <v>3.7173913043478377</v>
      </c>
      <c r="AM4399" s="26">
        <f ca="1">IF(RAND()&lt;J4399,H4399*F4399,I4399*G4399)-1</f>
        <v>-1</v>
      </c>
      <c r="AN4399" s="26">
        <f ca="1">IF(RAND()&lt;(J4399+(2*F4399-1)*Sheet2!D$109),H4399*F4399,I4399*G4399)-1</f>
        <v>0.2105263157894699</v>
      </c>
      <c r="AO4399" s="3">
        <f t="shared" si="1787"/>
        <v>200612</v>
      </c>
    </row>
    <row r="4400" spans="1:41" x14ac:dyDescent="0.25">
      <c r="A4400" s="6">
        <v>39054</v>
      </c>
      <c r="B4400" s="1" t="s">
        <v>32</v>
      </c>
      <c r="C4400" s="1" t="s">
        <v>50</v>
      </c>
      <c r="D4400" s="1">
        <v>21</v>
      </c>
      <c r="E4400" s="1">
        <v>24</v>
      </c>
      <c r="F4400">
        <f t="shared" si="1788"/>
        <v>0</v>
      </c>
      <c r="G4400">
        <f t="shared" si="1789"/>
        <v>1</v>
      </c>
      <c r="H4400" s="4">
        <v>3.2</v>
      </c>
      <c r="I4400" s="4">
        <v>1.3571428571428599</v>
      </c>
      <c r="J4400" s="4">
        <f t="shared" si="1790"/>
        <v>0.3125</v>
      </c>
      <c r="K4400" s="4">
        <f t="shared" si="1791"/>
        <v>0.73684210526315641</v>
      </c>
      <c r="L4400" s="17">
        <f t="shared" si="1792"/>
        <v>0.34250000000000003</v>
      </c>
      <c r="M4400" s="17">
        <f t="shared" si="1793"/>
        <v>0.70684210526315638</v>
      </c>
      <c r="N4400" s="34">
        <f t="shared" si="1794"/>
        <v>2.9197080291970803</v>
      </c>
      <c r="O4400" s="12">
        <f t="shared" si="1795"/>
        <v>1.4147431124348504</v>
      </c>
      <c r="P4400" s="4">
        <f t="shared" si="1796"/>
        <v>200612</v>
      </c>
      <c r="Q4400" s="17">
        <f t="shared" si="1797"/>
        <v>2.3578947368421006</v>
      </c>
      <c r="R4400" s="17">
        <f t="shared" si="1798"/>
        <v>-3.2545454545454331</v>
      </c>
      <c r="S4400" s="16">
        <f t="shared" si="1799"/>
        <v>-0.89665071770333249</v>
      </c>
      <c r="T4400" s="5">
        <f t="shared" si="1800"/>
        <v>0.42410714285714368</v>
      </c>
      <c r="U4400" s="21">
        <f t="shared" si="1801"/>
        <v>0</v>
      </c>
      <c r="W4400" s="5">
        <f t="shared" si="1802"/>
        <v>-1</v>
      </c>
      <c r="X4400" s="4">
        <f t="shared" si="1803"/>
        <v>-1</v>
      </c>
      <c r="AE4400" s="4">
        <f t="shared" si="1804"/>
        <v>-2.8875000000000002</v>
      </c>
      <c r="AJ4400" s="3">
        <f t="shared" si="1805"/>
        <v>4.7021943573666514E-2</v>
      </c>
      <c r="AK4400" s="3">
        <f t="shared" si="1806"/>
        <v>4.7021943573666292E-2</v>
      </c>
      <c r="AL4400" s="26">
        <f t="shared" si="1807"/>
        <v>0.42410714285714368</v>
      </c>
      <c r="AM4400" s="26">
        <f ca="1">IF(RAND()&lt;J4400,H4400*F4400,I4400*G4400)-1</f>
        <v>0.35714285714285987</v>
      </c>
      <c r="AN4400" s="26">
        <f ca="1">IF(RAND()&lt;(J4400+(2*F4400-1)*Sheet2!D$109),H4400*F4400,I4400*G4400)-1</f>
        <v>0.35714285714285987</v>
      </c>
      <c r="AO4400" s="3">
        <f t="shared" si="1787"/>
        <v>200612</v>
      </c>
    </row>
    <row r="4401" spans="1:41" x14ac:dyDescent="0.25">
      <c r="A4401" s="6">
        <v>39051</v>
      </c>
      <c r="B4401" s="1" t="s">
        <v>30</v>
      </c>
      <c r="C4401" s="1" t="s">
        <v>29</v>
      </c>
      <c r="D4401" s="1">
        <v>13</v>
      </c>
      <c r="E4401" s="1">
        <v>7</v>
      </c>
      <c r="F4401">
        <f t="shared" si="1788"/>
        <v>1</v>
      </c>
      <c r="G4401">
        <f t="shared" si="1789"/>
        <v>0</v>
      </c>
      <c r="H4401" s="4">
        <v>1.60606060606061</v>
      </c>
      <c r="I4401" s="4">
        <v>2.4500000000000002</v>
      </c>
      <c r="J4401" s="4">
        <f t="shared" si="1790"/>
        <v>0.62264150943396079</v>
      </c>
      <c r="K4401" s="4">
        <f t="shared" si="1791"/>
        <v>0.4081632653061224</v>
      </c>
      <c r="L4401" s="17">
        <f t="shared" si="1792"/>
        <v>0.59264150943396077</v>
      </c>
      <c r="M4401" s="17">
        <f t="shared" si="1793"/>
        <v>0.43816326530612237</v>
      </c>
      <c r="N4401" s="34">
        <f t="shared" si="1794"/>
        <v>1.687360713148683</v>
      </c>
      <c r="O4401" s="12">
        <f t="shared" si="1795"/>
        <v>2.2822543083372153</v>
      </c>
      <c r="P4401" s="4">
        <f t="shared" si="1796"/>
        <v>200611</v>
      </c>
      <c r="Q4401" s="17">
        <f t="shared" si="1797"/>
        <v>1.60606060606061</v>
      </c>
      <c r="R4401" s="17">
        <f t="shared" si="1798"/>
        <v>-2.3396551724137824</v>
      </c>
      <c r="S4401" s="16">
        <f t="shared" si="1799"/>
        <v>-0.73359456635317244</v>
      </c>
      <c r="T4401" s="5">
        <f t="shared" si="1800"/>
        <v>1.5254716981132039</v>
      </c>
      <c r="U4401" s="21">
        <f t="shared" si="1801"/>
        <v>0</v>
      </c>
      <c r="W4401" s="5">
        <f t="shared" si="1802"/>
        <v>0.60606060606060996</v>
      </c>
      <c r="X4401" s="4">
        <f t="shared" si="1803"/>
        <v>-0.37735849056603921</v>
      </c>
      <c r="AE4401" s="4">
        <f t="shared" si="1804"/>
        <v>-0.98341909662664917</v>
      </c>
      <c r="AJ4401" s="3">
        <f t="shared" si="1805"/>
        <v>2.9884198729920097E-2</v>
      </c>
      <c r="AK4401" s="3">
        <f t="shared" si="1806"/>
        <v>2.9884198729920097E-2</v>
      </c>
      <c r="AL4401" s="26">
        <f t="shared" si="1807"/>
        <v>1.5254716981132039</v>
      </c>
      <c r="AM4401" s="26">
        <f ca="1">IF(RAND()&lt;J4401,H4401*F4401,I4401*G4401)-1</f>
        <v>0.60606060606060996</v>
      </c>
      <c r="AN4401" s="26">
        <f ca="1">IF(RAND()&lt;(J4401+(2*F4401-1)*Sheet2!D$109),H4401*F4401,I4401*G4401)-1</f>
        <v>-1</v>
      </c>
      <c r="AO4401" s="3">
        <f t="shared" si="1787"/>
        <v>200611</v>
      </c>
    </row>
    <row r="4402" spans="1:41" x14ac:dyDescent="0.25">
      <c r="A4402" s="6">
        <v>39048</v>
      </c>
      <c r="B4402" s="1" t="s">
        <v>47</v>
      </c>
      <c r="C4402" s="1" t="s">
        <v>48</v>
      </c>
      <c r="D4402" s="1">
        <v>34</v>
      </c>
      <c r="E4402" s="1">
        <v>24</v>
      </c>
      <c r="F4402">
        <f t="shared" si="1788"/>
        <v>1</v>
      </c>
      <c r="G4402">
        <f t="shared" si="1789"/>
        <v>0</v>
      </c>
      <c r="H4402" s="4">
        <v>1.1739130434782601</v>
      </c>
      <c r="I4402" s="4">
        <v>5.15</v>
      </c>
      <c r="J4402" s="4">
        <f t="shared" si="1790"/>
        <v>0.85185185185185242</v>
      </c>
      <c r="K4402" s="4">
        <f t="shared" si="1791"/>
        <v>0.1941747572815534</v>
      </c>
      <c r="L4402" s="17">
        <f t="shared" si="1792"/>
        <v>0.82185185185185239</v>
      </c>
      <c r="M4402" s="17">
        <f t="shared" si="1793"/>
        <v>0.22417475728155339</v>
      </c>
      <c r="N4402" s="34">
        <f t="shared" si="1794"/>
        <v>1.2167643082469572</v>
      </c>
      <c r="O4402" s="12">
        <f t="shared" si="1795"/>
        <v>4.4608055435253355</v>
      </c>
      <c r="P4402" s="4">
        <f t="shared" si="1796"/>
        <v>200611</v>
      </c>
      <c r="Q4402" s="17">
        <f t="shared" si="1797"/>
        <v>1.1739130434782601</v>
      </c>
      <c r="R4402" s="17">
        <f t="shared" si="1798"/>
        <v>-5.9909638554217128</v>
      </c>
      <c r="S4402" s="16">
        <f t="shared" si="1799"/>
        <v>-4.817050811943453</v>
      </c>
      <c r="T4402" s="5">
        <f t="shared" si="1800"/>
        <v>4.3870370370370404</v>
      </c>
      <c r="U4402" s="21">
        <f t="shared" si="1801"/>
        <v>0</v>
      </c>
      <c r="W4402" s="5">
        <f t="shared" si="1802"/>
        <v>0.17391304347826009</v>
      </c>
      <c r="X4402" s="4">
        <f t="shared" si="1803"/>
        <v>-0.14814814814814758</v>
      </c>
      <c r="AE4402" s="4">
        <f t="shared" si="1804"/>
        <v>-0.32206119162640767</v>
      </c>
      <c r="AJ4402" s="3">
        <f t="shared" si="1805"/>
        <v>4.4001375042970525E-2</v>
      </c>
      <c r="AK4402" s="3">
        <f t="shared" si="1806"/>
        <v>4.4001375042970525E-2</v>
      </c>
      <c r="AL4402" s="26">
        <f t="shared" si="1807"/>
        <v>4.3870370370370404</v>
      </c>
      <c r="AM4402" s="26">
        <f ca="1">IF(RAND()&lt;J4402,H4402*F4402,I4402*G4402)-1</f>
        <v>0.17391304347826009</v>
      </c>
      <c r="AN4402" s="26">
        <f ca="1">IF(RAND()&lt;(J4402+(2*F4402-1)*Sheet2!D$109),H4402*F4402,I4402*G4402)-1</f>
        <v>0.17391304347826009</v>
      </c>
      <c r="AO4402" s="3">
        <f t="shared" si="1787"/>
        <v>200611</v>
      </c>
    </row>
    <row r="4403" spans="1:41" x14ac:dyDescent="0.25">
      <c r="A4403" s="6">
        <v>39047</v>
      </c>
      <c r="B4403" s="1" t="s">
        <v>34</v>
      </c>
      <c r="C4403" s="1" t="s">
        <v>26</v>
      </c>
      <c r="D4403" s="1">
        <v>17</v>
      </c>
      <c r="E4403" s="1">
        <v>13</v>
      </c>
      <c r="F4403">
        <f t="shared" si="1788"/>
        <v>1</v>
      </c>
      <c r="G4403">
        <f t="shared" si="1789"/>
        <v>0</v>
      </c>
      <c r="H4403" s="4">
        <v>3.15</v>
      </c>
      <c r="I4403" s="4">
        <v>1.3846153846153799</v>
      </c>
      <c r="J4403" s="4">
        <f t="shared" si="1790"/>
        <v>0.31746031746031744</v>
      </c>
      <c r="K4403" s="4">
        <f t="shared" si="1791"/>
        <v>0.72222222222222465</v>
      </c>
      <c r="L4403" s="17">
        <f t="shared" si="1792"/>
        <v>0.28746031746031742</v>
      </c>
      <c r="M4403" s="17">
        <f t="shared" si="1793"/>
        <v>0.75222222222222468</v>
      </c>
      <c r="N4403" s="34">
        <f t="shared" si="1794"/>
        <v>3.4787410270568753</v>
      </c>
      <c r="O4403" s="12">
        <f t="shared" si="1795"/>
        <v>1.3293943870014728</v>
      </c>
      <c r="P4403" s="4">
        <f t="shared" si="1796"/>
        <v>200611</v>
      </c>
      <c r="Q4403" s="17">
        <f t="shared" si="1797"/>
        <v>3.15</v>
      </c>
      <c r="R4403" s="17">
        <f t="shared" si="1798"/>
        <v>-3.065116279069799</v>
      </c>
      <c r="S4403" s="16">
        <f t="shared" si="1799"/>
        <v>8.4883720930200912E-2</v>
      </c>
      <c r="T4403" s="5">
        <f t="shared" si="1800"/>
        <v>0.43956043956043805</v>
      </c>
      <c r="U4403" s="21">
        <f t="shared" si="1801"/>
        <v>0</v>
      </c>
      <c r="W4403" s="5">
        <f t="shared" si="1802"/>
        <v>2.15</v>
      </c>
      <c r="X4403" s="4">
        <f t="shared" si="1803"/>
        <v>-0.68253968253968256</v>
      </c>
      <c r="AE4403" s="4">
        <f t="shared" si="1804"/>
        <v>-2.8325396825396831</v>
      </c>
      <c r="AJ4403" s="3">
        <f t="shared" si="1805"/>
        <v>3.8167938931299994E-2</v>
      </c>
      <c r="AK4403" s="3">
        <f t="shared" si="1806"/>
        <v>3.8167938931300105E-2</v>
      </c>
      <c r="AL4403" s="26">
        <f t="shared" si="1807"/>
        <v>0.43956043956043805</v>
      </c>
      <c r="AM4403" s="26">
        <f ca="1">IF(RAND()&lt;J4403,H4403*F4403,I4403*G4403)-1</f>
        <v>-1</v>
      </c>
      <c r="AN4403" s="26">
        <f ca="1">IF(RAND()&lt;(J4403+(2*F4403-1)*Sheet2!D$109),H4403*F4403,I4403*G4403)-1</f>
        <v>-1</v>
      </c>
      <c r="AO4403" s="3">
        <f t="shared" si="1787"/>
        <v>200611</v>
      </c>
    </row>
    <row r="4404" spans="1:41" x14ac:dyDescent="0.25">
      <c r="A4404" s="6">
        <v>39047</v>
      </c>
      <c r="B4404" s="1" t="s">
        <v>36</v>
      </c>
      <c r="C4404" s="1" t="s">
        <v>20</v>
      </c>
      <c r="D4404" s="1">
        <v>24</v>
      </c>
      <c r="E4404" s="1">
        <v>21</v>
      </c>
      <c r="F4404">
        <f t="shared" si="1788"/>
        <v>1</v>
      </c>
      <c r="G4404">
        <f t="shared" si="1789"/>
        <v>0</v>
      </c>
      <c r="H4404" s="4">
        <v>2.7</v>
      </c>
      <c r="I4404" s="4">
        <v>1.5263157894736801</v>
      </c>
      <c r="J4404" s="4">
        <f t="shared" si="1790"/>
        <v>0.37037037037037035</v>
      </c>
      <c r="K4404" s="4">
        <f t="shared" si="1791"/>
        <v>0.6551724137931052</v>
      </c>
      <c r="L4404" s="17">
        <f t="shared" si="1792"/>
        <v>0.34037037037037032</v>
      </c>
      <c r="M4404" s="17">
        <f t="shared" si="1793"/>
        <v>0.68517241379310523</v>
      </c>
      <c r="N4404" s="34">
        <f t="shared" si="1794"/>
        <v>2.9379760609358003</v>
      </c>
      <c r="O4404" s="12">
        <f t="shared" si="1795"/>
        <v>1.4594866633115211</v>
      </c>
      <c r="P4404" s="4">
        <f t="shared" si="1796"/>
        <v>200611</v>
      </c>
      <c r="Q4404" s="17">
        <f t="shared" si="1797"/>
        <v>2.7</v>
      </c>
      <c r="R4404" s="17">
        <f t="shared" si="1798"/>
        <v>-2.4882352941176622</v>
      </c>
      <c r="S4404" s="16">
        <f t="shared" si="1799"/>
        <v>0.21176470588233798</v>
      </c>
      <c r="T4404" s="5">
        <f t="shared" si="1800"/>
        <v>0.56530214424951108</v>
      </c>
      <c r="U4404" s="21">
        <f t="shared" si="1801"/>
        <v>0</v>
      </c>
      <c r="W4404" s="5">
        <f t="shared" si="1802"/>
        <v>1.7000000000000002</v>
      </c>
      <c r="X4404" s="4">
        <f t="shared" si="1803"/>
        <v>-0.62962962962962965</v>
      </c>
      <c r="AE4404" s="4">
        <f t="shared" si="1804"/>
        <v>-2.3296296296296299</v>
      </c>
      <c r="AJ4404" s="3">
        <f t="shared" si="1805"/>
        <v>2.4906600249067767E-2</v>
      </c>
      <c r="AK4404" s="3">
        <f t="shared" si="1806"/>
        <v>2.4906600249067656E-2</v>
      </c>
      <c r="AL4404" s="26">
        <f t="shared" si="1807"/>
        <v>0.56530214424951108</v>
      </c>
      <c r="AM4404" s="26">
        <f ca="1">IF(RAND()&lt;J4404,H4404*F4404,I4404*G4404)-1</f>
        <v>-1</v>
      </c>
      <c r="AN4404" s="26">
        <f ca="1">IF(RAND()&lt;(J4404+(2*F4404-1)*Sheet2!D$109),H4404*F4404,I4404*G4404)-1</f>
        <v>1.7000000000000002</v>
      </c>
      <c r="AO4404" s="3">
        <f t="shared" si="1787"/>
        <v>200611</v>
      </c>
    </row>
    <row r="4405" spans="1:41" x14ac:dyDescent="0.25">
      <c r="A4405" s="6">
        <v>39047</v>
      </c>
      <c r="B4405" s="1" t="s">
        <v>45</v>
      </c>
      <c r="C4405" s="1" t="s">
        <v>24</v>
      </c>
      <c r="D4405" s="1">
        <v>20</v>
      </c>
      <c r="E4405" s="1">
        <v>17</v>
      </c>
      <c r="F4405">
        <f t="shared" si="1788"/>
        <v>1</v>
      </c>
      <c r="G4405">
        <f t="shared" si="1789"/>
        <v>0</v>
      </c>
      <c r="H4405" s="4">
        <v>1.4545454545454499</v>
      </c>
      <c r="I4405" s="4">
        <v>2.8</v>
      </c>
      <c r="J4405" s="4">
        <f t="shared" si="1790"/>
        <v>0.68750000000000222</v>
      </c>
      <c r="K4405" s="4">
        <f t="shared" si="1791"/>
        <v>0.35714285714285715</v>
      </c>
      <c r="L4405" s="17">
        <f t="shared" si="1792"/>
        <v>0.65750000000000219</v>
      </c>
      <c r="M4405" s="17">
        <f t="shared" si="1793"/>
        <v>0.38714285714285712</v>
      </c>
      <c r="N4405" s="34">
        <f t="shared" si="1794"/>
        <v>1.5209125475285121</v>
      </c>
      <c r="O4405" s="12">
        <f t="shared" si="1795"/>
        <v>2.5830258302583027</v>
      </c>
      <c r="P4405" s="4">
        <f t="shared" si="1796"/>
        <v>200611</v>
      </c>
      <c r="Q4405" s="17">
        <f t="shared" si="1797"/>
        <v>1.4545454545454499</v>
      </c>
      <c r="R4405" s="17">
        <f t="shared" si="1798"/>
        <v>-2.7555555555555777</v>
      </c>
      <c r="S4405" s="16">
        <f t="shared" si="1799"/>
        <v>-1.3010101010101278</v>
      </c>
      <c r="T4405" s="5">
        <f t="shared" si="1800"/>
        <v>1.925000000000006</v>
      </c>
      <c r="U4405" s="21">
        <f t="shared" si="1801"/>
        <v>0</v>
      </c>
      <c r="W4405" s="5">
        <f t="shared" si="1802"/>
        <v>0.45454545454544992</v>
      </c>
      <c r="X4405" s="4">
        <f t="shared" si="1803"/>
        <v>-0.31249999999999778</v>
      </c>
      <c r="AE4405" s="4">
        <f t="shared" si="1804"/>
        <v>-0.7670454545454477</v>
      </c>
      <c r="AJ4405" s="3">
        <f t="shared" si="1805"/>
        <v>4.2735042735044582E-2</v>
      </c>
      <c r="AK4405" s="3">
        <f t="shared" si="1806"/>
        <v>4.2735042735044693E-2</v>
      </c>
      <c r="AL4405" s="26">
        <f t="shared" si="1807"/>
        <v>1.925000000000006</v>
      </c>
      <c r="AM4405" s="26">
        <f ca="1">IF(RAND()&lt;J4405,H4405*F4405,I4405*G4405)-1</f>
        <v>-1</v>
      </c>
      <c r="AN4405" s="26">
        <f ca="1">IF(RAND()&lt;(J4405+(2*F4405-1)*Sheet2!D$109),H4405*F4405,I4405*G4405)-1</f>
        <v>0.45454545454544992</v>
      </c>
      <c r="AO4405" s="3">
        <f t="shared" si="1787"/>
        <v>200611</v>
      </c>
    </row>
    <row r="4406" spans="1:41" x14ac:dyDescent="0.25">
      <c r="A4406" s="6">
        <v>39047</v>
      </c>
      <c r="B4406" s="1" t="s">
        <v>50</v>
      </c>
      <c r="C4406" s="1" t="s">
        <v>40</v>
      </c>
      <c r="D4406" s="1">
        <v>21</v>
      </c>
      <c r="E4406" s="1">
        <v>14</v>
      </c>
      <c r="F4406">
        <f t="shared" si="1788"/>
        <v>1</v>
      </c>
      <c r="G4406">
        <f t="shared" si="1789"/>
        <v>0</v>
      </c>
      <c r="H4406" s="4">
        <v>1.1025641025641</v>
      </c>
      <c r="I4406" s="4">
        <v>7.75</v>
      </c>
      <c r="J4406" s="4">
        <f t="shared" si="1790"/>
        <v>0.90697674418604868</v>
      </c>
      <c r="K4406" s="4">
        <f t="shared" si="1791"/>
        <v>0.12903225806451613</v>
      </c>
      <c r="L4406" s="17">
        <f t="shared" si="1792"/>
        <v>0.87697674418604865</v>
      </c>
      <c r="M4406" s="17">
        <f t="shared" si="1793"/>
        <v>0.15903225806451612</v>
      </c>
      <c r="N4406" s="34">
        <f t="shared" si="1794"/>
        <v>1.1402810925483928</v>
      </c>
      <c r="O4406" s="12">
        <f t="shared" si="1795"/>
        <v>6.2880324543610548</v>
      </c>
      <c r="P4406" s="4">
        <f t="shared" si="1796"/>
        <v>200611</v>
      </c>
      <c r="Q4406" s="17">
        <f t="shared" si="1797"/>
        <v>1.1025641025641</v>
      </c>
      <c r="R4406" s="17">
        <f t="shared" si="1798"/>
        <v>-9.8981481481483939</v>
      </c>
      <c r="S4406" s="16">
        <f t="shared" si="1799"/>
        <v>-8.7955840455842935</v>
      </c>
      <c r="T4406" s="5">
        <f t="shared" si="1800"/>
        <v>7.0290697674418769</v>
      </c>
      <c r="U4406" s="21">
        <f t="shared" si="1801"/>
        <v>1</v>
      </c>
      <c r="W4406" s="5">
        <f t="shared" si="1802"/>
        <v>0.10256410256409998</v>
      </c>
      <c r="X4406" s="4">
        <f t="shared" si="1803"/>
        <v>-9.3023255813951322E-2</v>
      </c>
      <c r="AE4406" s="4">
        <f t="shared" si="1804"/>
        <v>-0.1955873583780513</v>
      </c>
      <c r="AJ4406" s="3">
        <f t="shared" si="1805"/>
        <v>3.4757422157858708E-2</v>
      </c>
      <c r="AK4406" s="3">
        <f t="shared" si="1806"/>
        <v>3.4757422157858597E-2</v>
      </c>
      <c r="AL4406" s="26">
        <f t="shared" si="1807"/>
        <v>7.0290697674418769</v>
      </c>
      <c r="AM4406" s="26">
        <f ca="1">IF(RAND()&lt;J4406,H4406*F4406,I4406*G4406)-1</f>
        <v>0.10256410256409998</v>
      </c>
      <c r="AN4406" s="26">
        <f ca="1">IF(RAND()&lt;(J4406+(2*F4406-1)*Sheet2!D$109),H4406*F4406,I4406*G4406)-1</f>
        <v>0.10256410256409998</v>
      </c>
      <c r="AO4406" s="3">
        <f t="shared" si="1787"/>
        <v>200611</v>
      </c>
    </row>
    <row r="4407" spans="1:41" x14ac:dyDescent="0.25">
      <c r="A4407" s="6">
        <v>39047</v>
      </c>
      <c r="B4407" s="1" t="s">
        <v>39</v>
      </c>
      <c r="C4407" s="1" t="s">
        <v>33</v>
      </c>
      <c r="D4407" s="1">
        <v>26</v>
      </c>
      <c r="E4407" s="1">
        <v>11</v>
      </c>
      <c r="F4407">
        <f t="shared" si="1788"/>
        <v>1</v>
      </c>
      <c r="G4407">
        <f t="shared" si="1789"/>
        <v>0</v>
      </c>
      <c r="H4407" s="4">
        <v>1.4545454545454499</v>
      </c>
      <c r="I4407" s="4">
        <v>2.8</v>
      </c>
      <c r="J4407" s="4">
        <f t="shared" si="1790"/>
        <v>0.68750000000000222</v>
      </c>
      <c r="K4407" s="4">
        <f t="shared" si="1791"/>
        <v>0.35714285714285715</v>
      </c>
      <c r="L4407" s="17">
        <f t="shared" si="1792"/>
        <v>0.65750000000000219</v>
      </c>
      <c r="M4407" s="17">
        <f t="shared" si="1793"/>
        <v>0.38714285714285712</v>
      </c>
      <c r="N4407" s="34">
        <f t="shared" si="1794"/>
        <v>1.5209125475285121</v>
      </c>
      <c r="O4407" s="12">
        <f t="shared" si="1795"/>
        <v>2.5830258302583027</v>
      </c>
      <c r="P4407" s="4">
        <f t="shared" si="1796"/>
        <v>200611</v>
      </c>
      <c r="Q4407" s="17">
        <f t="shared" si="1797"/>
        <v>1.4545454545454499</v>
      </c>
      <c r="R4407" s="17">
        <f t="shared" si="1798"/>
        <v>-2.7555555555555777</v>
      </c>
      <c r="S4407" s="16">
        <f t="shared" si="1799"/>
        <v>-1.3010101010101278</v>
      </c>
      <c r="T4407" s="5">
        <f t="shared" si="1800"/>
        <v>1.925000000000006</v>
      </c>
      <c r="U4407" s="21">
        <f t="shared" si="1801"/>
        <v>0</v>
      </c>
      <c r="W4407" s="5">
        <f t="shared" si="1802"/>
        <v>0.45454545454544992</v>
      </c>
      <c r="X4407" s="4">
        <f t="shared" si="1803"/>
        <v>-0.31249999999999778</v>
      </c>
      <c r="AE4407" s="4">
        <f t="shared" si="1804"/>
        <v>-0.7670454545454477</v>
      </c>
      <c r="AJ4407" s="3">
        <f t="shared" si="1805"/>
        <v>4.2735042735044582E-2</v>
      </c>
      <c r="AK4407" s="3">
        <f t="shared" si="1806"/>
        <v>4.2735042735044693E-2</v>
      </c>
      <c r="AL4407" s="26">
        <f t="shared" si="1807"/>
        <v>1.925000000000006</v>
      </c>
      <c r="AM4407" s="26">
        <f ca="1">IF(RAND()&lt;J4407,H4407*F4407,I4407*G4407)-1</f>
        <v>-1</v>
      </c>
      <c r="AN4407" s="26">
        <f ca="1">IF(RAND()&lt;(J4407+(2*F4407-1)*Sheet2!D$109),H4407*F4407,I4407*G4407)-1</f>
        <v>0.45454545454544992</v>
      </c>
      <c r="AO4407" s="3">
        <f t="shared" si="1787"/>
        <v>200611</v>
      </c>
    </row>
    <row r="4408" spans="1:41" x14ac:dyDescent="0.25">
      <c r="A4408" s="6">
        <v>39047</v>
      </c>
      <c r="B4408" s="1" t="s">
        <v>38</v>
      </c>
      <c r="C4408" s="1" t="s">
        <v>31</v>
      </c>
      <c r="D4408" s="1">
        <v>17</v>
      </c>
      <c r="E4408" s="1">
        <v>13</v>
      </c>
      <c r="F4408">
        <f t="shared" si="1788"/>
        <v>1</v>
      </c>
      <c r="G4408">
        <f t="shared" si="1789"/>
        <v>0</v>
      </c>
      <c r="H4408" s="4">
        <v>1.44444444444444</v>
      </c>
      <c r="I4408" s="4">
        <v>2.9</v>
      </c>
      <c r="J4408" s="4">
        <f t="shared" si="1790"/>
        <v>0.6923076923076944</v>
      </c>
      <c r="K4408" s="4">
        <f t="shared" si="1791"/>
        <v>0.34482758620689657</v>
      </c>
      <c r="L4408" s="17">
        <f t="shared" si="1792"/>
        <v>0.66230769230769437</v>
      </c>
      <c r="M4408" s="17">
        <f t="shared" si="1793"/>
        <v>0.3748275862068966</v>
      </c>
      <c r="N4408" s="34">
        <f t="shared" si="1794"/>
        <v>1.509872241579554</v>
      </c>
      <c r="O4408" s="12">
        <f t="shared" si="1795"/>
        <v>2.6678932842686289</v>
      </c>
      <c r="P4408" s="4">
        <f t="shared" si="1796"/>
        <v>200611</v>
      </c>
      <c r="Q4408" s="17">
        <f t="shared" si="1797"/>
        <v>1.44444444444444</v>
      </c>
      <c r="R4408" s="17">
        <f t="shared" si="1798"/>
        <v>-2.7763157894737067</v>
      </c>
      <c r="S4408" s="16">
        <f t="shared" si="1799"/>
        <v>-1.3318713450292667</v>
      </c>
      <c r="T4408" s="5">
        <f t="shared" si="1800"/>
        <v>2.0076923076923139</v>
      </c>
      <c r="U4408" s="21">
        <f t="shared" si="1801"/>
        <v>0</v>
      </c>
      <c r="W4408" s="5">
        <f t="shared" si="1802"/>
        <v>0.44444444444443998</v>
      </c>
      <c r="X4408" s="4">
        <f t="shared" si="1803"/>
        <v>-0.3076923076923056</v>
      </c>
      <c r="AE4408" s="4">
        <f t="shared" si="1804"/>
        <v>-0.75213675213674558</v>
      </c>
      <c r="AJ4408" s="3">
        <f t="shared" si="1805"/>
        <v>3.5805626598467422E-2</v>
      </c>
      <c r="AK4408" s="3">
        <f t="shared" si="1806"/>
        <v>3.5805626598467311E-2</v>
      </c>
      <c r="AL4408" s="26">
        <f t="shared" si="1807"/>
        <v>2.0076923076923139</v>
      </c>
      <c r="AM4408" s="26">
        <f ca="1">IF(RAND()&lt;J4408,H4408*F4408,I4408*G4408)-1</f>
        <v>-1</v>
      </c>
      <c r="AN4408" s="26">
        <f ca="1">IF(RAND()&lt;(J4408+(2*F4408-1)*Sheet2!D$109),H4408*F4408,I4408*G4408)-1</f>
        <v>0.44444444444443998</v>
      </c>
      <c r="AO4408" s="3">
        <f t="shared" si="1787"/>
        <v>200611</v>
      </c>
    </row>
    <row r="4409" spans="1:41" x14ac:dyDescent="0.25">
      <c r="A4409" s="6">
        <v>39047</v>
      </c>
      <c r="B4409" s="1" t="s">
        <v>46</v>
      </c>
      <c r="C4409" s="1" t="s">
        <v>49</v>
      </c>
      <c r="D4409" s="1">
        <v>31</v>
      </c>
      <c r="E4409" s="1">
        <v>26</v>
      </c>
      <c r="F4409">
        <f t="shared" si="1788"/>
        <v>1</v>
      </c>
      <c r="G4409">
        <f t="shared" si="1789"/>
        <v>0</v>
      </c>
      <c r="H4409" s="4">
        <v>1.32258064516129</v>
      </c>
      <c r="I4409" s="4">
        <v>3.4</v>
      </c>
      <c r="J4409" s="4">
        <f t="shared" si="1790"/>
        <v>0.75609756097560987</v>
      </c>
      <c r="K4409" s="4">
        <f t="shared" si="1791"/>
        <v>0.29411764705882354</v>
      </c>
      <c r="L4409" s="17">
        <f t="shared" si="1792"/>
        <v>0.72609756097560985</v>
      </c>
      <c r="M4409" s="17">
        <f t="shared" si="1793"/>
        <v>0.32411764705882351</v>
      </c>
      <c r="N4409" s="34">
        <f t="shared" si="1794"/>
        <v>1.3772253946926434</v>
      </c>
      <c r="O4409" s="12">
        <f t="shared" si="1795"/>
        <v>3.0852994555353903</v>
      </c>
      <c r="P4409" s="4">
        <f t="shared" si="1796"/>
        <v>200611</v>
      </c>
      <c r="Q4409" s="17">
        <f t="shared" si="1797"/>
        <v>1.32258064516129</v>
      </c>
      <c r="R4409" s="17">
        <f t="shared" si="1798"/>
        <v>-3.5166666666666693</v>
      </c>
      <c r="S4409" s="16">
        <f t="shared" si="1799"/>
        <v>-2.1940860215053792</v>
      </c>
      <c r="T4409" s="5">
        <f t="shared" si="1800"/>
        <v>2.5707317073170737</v>
      </c>
      <c r="U4409" s="21">
        <f t="shared" si="1801"/>
        <v>0</v>
      </c>
      <c r="W4409" s="5">
        <f t="shared" si="1802"/>
        <v>0.32258064516129004</v>
      </c>
      <c r="X4409" s="4">
        <f t="shared" si="1803"/>
        <v>-0.24390243902439013</v>
      </c>
      <c r="AE4409" s="4">
        <f t="shared" si="1804"/>
        <v>-0.56648308418568016</v>
      </c>
      <c r="AJ4409" s="3">
        <f t="shared" si="1805"/>
        <v>4.7814207650273555E-2</v>
      </c>
      <c r="AK4409" s="3">
        <f t="shared" si="1806"/>
        <v>4.7814207650273444E-2</v>
      </c>
      <c r="AL4409" s="26">
        <f t="shared" si="1807"/>
        <v>2.5707317073170737</v>
      </c>
      <c r="AM4409" s="26">
        <f ca="1">IF(RAND()&lt;J4409,H4409*F4409,I4409*G4409)-1</f>
        <v>0.32258064516129004</v>
      </c>
      <c r="AN4409" s="26">
        <f ca="1">IF(RAND()&lt;(J4409+(2*F4409-1)*Sheet2!D$109),H4409*F4409,I4409*G4409)-1</f>
        <v>0.32258064516129004</v>
      </c>
      <c r="AO4409" s="3">
        <f t="shared" si="1787"/>
        <v>200611</v>
      </c>
    </row>
    <row r="4410" spans="1:41" x14ac:dyDescent="0.25">
      <c r="A4410" s="6">
        <v>39047</v>
      </c>
      <c r="B4410" s="1" t="s">
        <v>22</v>
      </c>
      <c r="C4410" s="1" t="s">
        <v>41</v>
      </c>
      <c r="D4410" s="1">
        <v>45</v>
      </c>
      <c r="E4410" s="1">
        <v>21</v>
      </c>
      <c r="F4410">
        <f t="shared" si="1788"/>
        <v>1</v>
      </c>
      <c r="G4410">
        <f t="shared" si="1789"/>
        <v>0</v>
      </c>
      <c r="H4410" s="4">
        <v>1.19047619047619</v>
      </c>
      <c r="I4410" s="4">
        <v>4.75</v>
      </c>
      <c r="J4410" s="4">
        <f t="shared" si="1790"/>
        <v>0.8400000000000003</v>
      </c>
      <c r="K4410" s="4">
        <f t="shared" si="1791"/>
        <v>0.21052631578947367</v>
      </c>
      <c r="L4410" s="17">
        <f t="shared" si="1792"/>
        <v>0.81000000000000028</v>
      </c>
      <c r="M4410" s="17">
        <f t="shared" si="1793"/>
        <v>0.24052631578947367</v>
      </c>
      <c r="N4410" s="34">
        <f t="shared" si="1794"/>
        <v>1.2345679012345674</v>
      </c>
      <c r="O4410" s="12">
        <f t="shared" si="1795"/>
        <v>4.1575492341356677</v>
      </c>
      <c r="P4410" s="4">
        <f t="shared" si="1796"/>
        <v>200611</v>
      </c>
      <c r="Q4410" s="17">
        <f t="shared" si="1797"/>
        <v>1.19047619047619</v>
      </c>
      <c r="R4410" s="17">
        <f t="shared" si="1798"/>
        <v>-5.516666666666679</v>
      </c>
      <c r="S4410" s="16">
        <f t="shared" si="1799"/>
        <v>-4.3261904761904892</v>
      </c>
      <c r="T4410" s="5">
        <f t="shared" si="1800"/>
        <v>3.9900000000000015</v>
      </c>
      <c r="U4410" s="21">
        <f t="shared" si="1801"/>
        <v>0</v>
      </c>
      <c r="W4410" s="5">
        <f t="shared" si="1802"/>
        <v>0.19047619047619002</v>
      </c>
      <c r="X4410" s="4">
        <f t="shared" si="1803"/>
        <v>-0.1599999999999997</v>
      </c>
      <c r="AE4410" s="4">
        <f t="shared" si="1804"/>
        <v>-0.35047619047618972</v>
      </c>
      <c r="AJ4410" s="3">
        <f t="shared" si="1805"/>
        <v>4.8096192384769809E-2</v>
      </c>
      <c r="AK4410" s="3">
        <f t="shared" si="1806"/>
        <v>4.8096192384769809E-2</v>
      </c>
      <c r="AL4410" s="26">
        <f t="shared" si="1807"/>
        <v>3.9900000000000015</v>
      </c>
      <c r="AM4410" s="26">
        <f ca="1">IF(RAND()&lt;J4410,H4410*F4410,I4410*G4410)-1</f>
        <v>0.19047619047619002</v>
      </c>
      <c r="AN4410" s="26">
        <f ca="1">IF(RAND()&lt;(J4410+(2*F4410-1)*Sheet2!D$109),H4410*F4410,I4410*G4410)-1</f>
        <v>0.19047619047619002</v>
      </c>
      <c r="AO4410" s="3">
        <f t="shared" si="1787"/>
        <v>200611</v>
      </c>
    </row>
    <row r="4411" spans="1:41" x14ac:dyDescent="0.25">
      <c r="A4411" s="6">
        <v>39047</v>
      </c>
      <c r="B4411" s="1" t="s">
        <v>44</v>
      </c>
      <c r="C4411" s="1" t="s">
        <v>30</v>
      </c>
      <c r="D4411" s="1">
        <v>0</v>
      </c>
      <c r="E4411" s="1">
        <v>30</v>
      </c>
      <c r="F4411">
        <f t="shared" si="1788"/>
        <v>0</v>
      </c>
      <c r="G4411">
        <f t="shared" si="1789"/>
        <v>1</v>
      </c>
      <c r="H4411" s="4">
        <v>2.6</v>
      </c>
      <c r="I4411" s="4">
        <v>1.55555555555556</v>
      </c>
      <c r="J4411" s="4">
        <f t="shared" si="1790"/>
        <v>0.38461538461538458</v>
      </c>
      <c r="K4411" s="4">
        <f t="shared" si="1791"/>
        <v>0.64285714285714102</v>
      </c>
      <c r="L4411" s="17">
        <f t="shared" si="1792"/>
        <v>0.41461538461538461</v>
      </c>
      <c r="M4411" s="17">
        <f t="shared" si="1793"/>
        <v>0.61285714285714099</v>
      </c>
      <c r="N4411" s="34">
        <f t="shared" si="1794"/>
        <v>2.4118738404452689</v>
      </c>
      <c r="O4411" s="12">
        <f t="shared" si="1795"/>
        <v>1.6317016317016366</v>
      </c>
      <c r="P4411" s="4">
        <f t="shared" si="1796"/>
        <v>200611</v>
      </c>
      <c r="Q4411" s="17">
        <f t="shared" si="1797"/>
        <v>1.6714285714285666</v>
      </c>
      <c r="R4411" s="17">
        <f t="shared" si="1798"/>
        <v>-2.4249999999999856</v>
      </c>
      <c r="S4411" s="16">
        <f t="shared" si="1799"/>
        <v>-0.75357142857141901</v>
      </c>
      <c r="T4411" s="5">
        <f t="shared" si="1800"/>
        <v>0.59829059829059994</v>
      </c>
      <c r="U4411" s="21">
        <f t="shared" si="1801"/>
        <v>0</v>
      </c>
      <c r="W4411" s="5">
        <f t="shared" si="1802"/>
        <v>-1</v>
      </c>
      <c r="X4411" s="4">
        <f t="shared" si="1803"/>
        <v>-1</v>
      </c>
      <c r="AE4411" s="4">
        <f t="shared" si="1804"/>
        <v>-2.2153846153846155</v>
      </c>
      <c r="AJ4411" s="3">
        <f t="shared" si="1805"/>
        <v>2.6737967914436833E-2</v>
      </c>
      <c r="AK4411" s="3">
        <f t="shared" si="1806"/>
        <v>2.6737967914436722E-2</v>
      </c>
      <c r="AL4411" s="26">
        <f t="shared" si="1807"/>
        <v>0.59829059829059994</v>
      </c>
      <c r="AM4411" s="26">
        <f ca="1">IF(RAND()&lt;J4411,H4411*F4411,I4411*G4411)-1</f>
        <v>-1</v>
      </c>
      <c r="AN4411" s="26">
        <f ca="1">IF(RAND()&lt;(J4411+(2*F4411-1)*Sheet2!D$109),H4411*F4411,I4411*G4411)-1</f>
        <v>-1</v>
      </c>
      <c r="AO4411" s="3">
        <f t="shared" si="1787"/>
        <v>200611</v>
      </c>
    </row>
    <row r="4412" spans="1:41" x14ac:dyDescent="0.25">
      <c r="A4412" s="6">
        <v>39047</v>
      </c>
      <c r="B4412" s="1" t="s">
        <v>32</v>
      </c>
      <c r="C4412" s="1" t="s">
        <v>42</v>
      </c>
      <c r="D4412" s="1">
        <v>27</v>
      </c>
      <c r="E4412" s="1">
        <v>24</v>
      </c>
      <c r="F4412">
        <f t="shared" si="1788"/>
        <v>1</v>
      </c>
      <c r="G4412">
        <f t="shared" si="1789"/>
        <v>0</v>
      </c>
      <c r="H4412" s="4">
        <v>2.4</v>
      </c>
      <c r="I4412" s="4">
        <v>1.625</v>
      </c>
      <c r="J4412" s="4">
        <f t="shared" si="1790"/>
        <v>0.41666666666666669</v>
      </c>
      <c r="K4412" s="4">
        <f t="shared" si="1791"/>
        <v>0.61538461538461542</v>
      </c>
      <c r="L4412" s="17">
        <f t="shared" si="1792"/>
        <v>0.38666666666666671</v>
      </c>
      <c r="M4412" s="17">
        <f t="shared" si="1793"/>
        <v>0.64538461538461545</v>
      </c>
      <c r="N4412" s="34">
        <f t="shared" si="1794"/>
        <v>2.5862068965517238</v>
      </c>
      <c r="O4412" s="12">
        <f t="shared" si="1795"/>
        <v>1.5494636471990464</v>
      </c>
      <c r="P4412" s="4">
        <f t="shared" si="1796"/>
        <v>200611</v>
      </c>
      <c r="Q4412" s="17">
        <f t="shared" si="1797"/>
        <v>2.4</v>
      </c>
      <c r="R4412" s="17">
        <f t="shared" si="1798"/>
        <v>-2.3142857142857145</v>
      </c>
      <c r="S4412" s="16">
        <f t="shared" si="1799"/>
        <v>8.571428571428541E-2</v>
      </c>
      <c r="T4412" s="5">
        <f t="shared" si="1800"/>
        <v>0.67708333333333337</v>
      </c>
      <c r="U4412" s="21">
        <f t="shared" si="1801"/>
        <v>0</v>
      </c>
      <c r="W4412" s="5">
        <f t="shared" si="1802"/>
        <v>1.4</v>
      </c>
      <c r="X4412" s="4">
        <f t="shared" si="1803"/>
        <v>-0.58333333333333326</v>
      </c>
      <c r="AE4412" s="4">
        <f t="shared" si="1804"/>
        <v>-1.9833333333333332</v>
      </c>
      <c r="AJ4412" s="3">
        <f t="shared" si="1805"/>
        <v>3.1055900621118071E-2</v>
      </c>
      <c r="AK4412" s="3">
        <f t="shared" si="1806"/>
        <v>3.105590062111796E-2</v>
      </c>
      <c r="AL4412" s="26">
        <f t="shared" si="1807"/>
        <v>0.67708333333333337</v>
      </c>
      <c r="AM4412" s="26">
        <f ca="1">IF(RAND()&lt;J4412,H4412*F4412,I4412*G4412)-1</f>
        <v>-1</v>
      </c>
      <c r="AN4412" s="26">
        <f ca="1">IF(RAND()&lt;(J4412+(2*F4412-1)*Sheet2!D$109),H4412*F4412,I4412*G4412)-1</f>
        <v>-1</v>
      </c>
      <c r="AO4412" s="3">
        <f t="shared" si="1787"/>
        <v>200611</v>
      </c>
    </row>
    <row r="4413" spans="1:41" x14ac:dyDescent="0.25">
      <c r="A4413" s="6">
        <v>39047</v>
      </c>
      <c r="B4413" s="1" t="s">
        <v>29</v>
      </c>
      <c r="C4413" s="1" t="s">
        <v>43</v>
      </c>
      <c r="D4413" s="1">
        <v>27</v>
      </c>
      <c r="E4413" s="1">
        <v>0</v>
      </c>
      <c r="F4413">
        <f t="shared" si="1788"/>
        <v>1</v>
      </c>
      <c r="G4413">
        <f t="shared" si="1789"/>
        <v>0</v>
      </c>
      <c r="H4413" s="4">
        <v>1.68965517241379</v>
      </c>
      <c r="I4413" s="4">
        <v>2.25</v>
      </c>
      <c r="J4413" s="4">
        <f t="shared" si="1790"/>
        <v>0.59183673469387865</v>
      </c>
      <c r="K4413" s="4">
        <f t="shared" si="1791"/>
        <v>0.44444444444444442</v>
      </c>
      <c r="L4413" s="17">
        <f t="shared" si="1792"/>
        <v>0.56183673469387863</v>
      </c>
      <c r="M4413" s="17">
        <f t="shared" si="1793"/>
        <v>0.47444444444444445</v>
      </c>
      <c r="N4413" s="34">
        <f t="shared" si="1794"/>
        <v>1.7798764983654161</v>
      </c>
      <c r="O4413" s="12">
        <f t="shared" si="1795"/>
        <v>2.1077283372365341</v>
      </c>
      <c r="P4413" s="4">
        <f t="shared" si="1796"/>
        <v>200611</v>
      </c>
      <c r="Q4413" s="17">
        <f t="shared" si="1797"/>
        <v>1.68965517241379</v>
      </c>
      <c r="R4413" s="17">
        <f t="shared" si="1798"/>
        <v>-2.2500000000000062</v>
      </c>
      <c r="S4413" s="16">
        <f t="shared" si="1799"/>
        <v>-0.56034482758621618</v>
      </c>
      <c r="T4413" s="5">
        <f t="shared" si="1800"/>
        <v>1.3316326530612268</v>
      </c>
      <c r="U4413" s="21">
        <f t="shared" si="1801"/>
        <v>0</v>
      </c>
      <c r="W4413" s="5">
        <f t="shared" si="1802"/>
        <v>0.68965517241379004</v>
      </c>
      <c r="X4413" s="4">
        <f t="shared" si="1803"/>
        <v>-0.40816326530612135</v>
      </c>
      <c r="AE4413" s="4">
        <f t="shared" si="1804"/>
        <v>-1.0978184377199114</v>
      </c>
      <c r="AJ4413" s="3">
        <f t="shared" si="1805"/>
        <v>3.5010940919038225E-2</v>
      </c>
      <c r="AK4413" s="3">
        <f t="shared" si="1806"/>
        <v>3.5010940919038225E-2</v>
      </c>
      <c r="AL4413" s="26">
        <f t="shared" si="1807"/>
        <v>1.3316326530612268</v>
      </c>
      <c r="AM4413" s="26">
        <f ca="1">IF(RAND()&lt;J4413,H4413*F4413,I4413*G4413)-1</f>
        <v>0.68965517241379004</v>
      </c>
      <c r="AN4413" s="26">
        <f ca="1">IF(RAND()&lt;(J4413+(2*F4413-1)*Sheet2!D$109),H4413*F4413,I4413*G4413)-1</f>
        <v>0.68965517241379004</v>
      </c>
      <c r="AO4413" s="3">
        <f t="shared" si="1787"/>
        <v>200611</v>
      </c>
    </row>
    <row r="4414" spans="1:41" x14ac:dyDescent="0.25">
      <c r="A4414" s="6">
        <v>39047</v>
      </c>
      <c r="B4414" s="1" t="s">
        <v>27</v>
      </c>
      <c r="C4414" s="1" t="s">
        <v>28</v>
      </c>
      <c r="D4414" s="1">
        <v>13</v>
      </c>
      <c r="E4414" s="1">
        <v>31</v>
      </c>
      <c r="F4414">
        <f t="shared" si="1788"/>
        <v>0</v>
      </c>
      <c r="G4414">
        <f t="shared" si="1789"/>
        <v>1</v>
      </c>
      <c r="H4414" s="4">
        <v>1.5714285714285698</v>
      </c>
      <c r="I4414" s="4">
        <v>2.5499999999999998</v>
      </c>
      <c r="J4414" s="4">
        <f t="shared" si="1790"/>
        <v>0.63636363636363702</v>
      </c>
      <c r="K4414" s="4">
        <f t="shared" si="1791"/>
        <v>0.39215686274509809</v>
      </c>
      <c r="L4414" s="17">
        <f t="shared" si="1792"/>
        <v>0.66636363636363705</v>
      </c>
      <c r="M4414" s="17">
        <f t="shared" si="1793"/>
        <v>0.36215686274509806</v>
      </c>
      <c r="N4414" s="34">
        <f t="shared" si="1794"/>
        <v>1.5006821282401075</v>
      </c>
      <c r="O4414" s="12">
        <f t="shared" si="1795"/>
        <v>2.7612344342176502</v>
      </c>
      <c r="P4414" s="4">
        <f t="shared" si="1796"/>
        <v>200611</v>
      </c>
      <c r="Q4414" s="17">
        <f t="shared" si="1797"/>
        <v>0.61624649859943925</v>
      </c>
      <c r="R4414" s="17">
        <f t="shared" si="1798"/>
        <v>-2.3951612903225854</v>
      </c>
      <c r="S4414" s="16">
        <f t="shared" si="1799"/>
        <v>-1.778914791723146</v>
      </c>
      <c r="T4414" s="5">
        <f t="shared" si="1800"/>
        <v>1.6227272727272744</v>
      </c>
      <c r="U4414" s="21">
        <f t="shared" si="1801"/>
        <v>0</v>
      </c>
      <c r="W4414" s="5">
        <f t="shared" si="1802"/>
        <v>-1</v>
      </c>
      <c r="X4414" s="4">
        <f t="shared" si="1803"/>
        <v>-1</v>
      </c>
      <c r="AE4414" s="4">
        <f t="shared" si="1804"/>
        <v>-0.93506493506493282</v>
      </c>
      <c r="AJ4414" s="3">
        <f t="shared" si="1805"/>
        <v>2.7729636048527628E-2</v>
      </c>
      <c r="AK4414" s="3">
        <f t="shared" si="1806"/>
        <v>2.7729636048527739E-2</v>
      </c>
      <c r="AL4414" s="26">
        <f t="shared" si="1807"/>
        <v>1.6227272727272744</v>
      </c>
      <c r="AM4414" s="26">
        <f ca="1">IF(RAND()&lt;J4414,H4414*F4414,I4414*G4414)-1</f>
        <v>1.5499999999999998</v>
      </c>
      <c r="AN4414" s="26">
        <f ca="1">IF(RAND()&lt;(J4414+(2*F4414-1)*Sheet2!D$109),H4414*F4414,I4414*G4414)-1</f>
        <v>1.5499999999999998</v>
      </c>
      <c r="AO4414" s="3">
        <f t="shared" si="1787"/>
        <v>200611</v>
      </c>
    </row>
    <row r="4415" spans="1:41" x14ac:dyDescent="0.25">
      <c r="A4415" s="6">
        <v>39044</v>
      </c>
      <c r="B4415" s="1" t="s">
        <v>35</v>
      </c>
      <c r="C4415" s="1" t="s">
        <v>21</v>
      </c>
      <c r="D4415" s="1">
        <v>19</v>
      </c>
      <c r="E4415" s="1">
        <v>10</v>
      </c>
      <c r="F4415">
        <f t="shared" si="1788"/>
        <v>1</v>
      </c>
      <c r="G4415">
        <f t="shared" si="1789"/>
        <v>0</v>
      </c>
      <c r="H4415" s="4">
        <v>1.74074074074074</v>
      </c>
      <c r="I4415" s="4">
        <v>2.15</v>
      </c>
      <c r="J4415" s="4">
        <f t="shared" si="1790"/>
        <v>0.57446808510638325</v>
      </c>
      <c r="K4415" s="4">
        <f t="shared" si="1791"/>
        <v>0.46511627906976744</v>
      </c>
      <c r="L4415" s="17">
        <f t="shared" si="1792"/>
        <v>0.54446808510638323</v>
      </c>
      <c r="M4415" s="17">
        <f t="shared" si="1793"/>
        <v>0.49511627906976741</v>
      </c>
      <c r="N4415" s="34">
        <f t="shared" si="1794"/>
        <v>1.8366549433372403</v>
      </c>
      <c r="O4415" s="12">
        <f t="shared" si="1795"/>
        <v>2.0197275716298733</v>
      </c>
      <c r="P4415" s="4">
        <f t="shared" si="1796"/>
        <v>200611</v>
      </c>
      <c r="Q4415" s="17">
        <f t="shared" si="1797"/>
        <v>1.74074074074074</v>
      </c>
      <c r="R4415" s="17">
        <f t="shared" si="1798"/>
        <v>-2.2195652173913056</v>
      </c>
      <c r="S4415" s="16">
        <f t="shared" si="1799"/>
        <v>-0.4788244766505656</v>
      </c>
      <c r="T4415" s="5">
        <f t="shared" si="1800"/>
        <v>1.2351063829787239</v>
      </c>
      <c r="U4415" s="21">
        <f t="shared" si="1801"/>
        <v>0</v>
      </c>
      <c r="W4415" s="5">
        <f t="shared" si="1802"/>
        <v>0.74074074074074003</v>
      </c>
      <c r="X4415" s="4">
        <f t="shared" si="1803"/>
        <v>-0.42553191489361675</v>
      </c>
      <c r="AE4415" s="4">
        <f t="shared" si="1804"/>
        <v>-1.1662726556343566</v>
      </c>
      <c r="AJ4415" s="3">
        <f t="shared" si="1805"/>
        <v>3.8077106139933536E-2</v>
      </c>
      <c r="AK4415" s="3">
        <f t="shared" si="1806"/>
        <v>3.8077106139933536E-2</v>
      </c>
      <c r="AL4415" s="26">
        <f t="shared" si="1807"/>
        <v>1.2351063829787239</v>
      </c>
      <c r="AM4415" s="26">
        <f ca="1">IF(RAND()&lt;J4415,H4415*F4415,I4415*G4415)-1</f>
        <v>0.74074074074074003</v>
      </c>
      <c r="AN4415" s="26">
        <f ca="1">IF(RAND()&lt;(J4415+(2*F4415-1)*Sheet2!D$109),H4415*F4415,I4415*G4415)-1</f>
        <v>0.74074074074074003</v>
      </c>
      <c r="AO4415" s="3">
        <f t="shared" si="1787"/>
        <v>200611</v>
      </c>
    </row>
    <row r="4416" spans="1:41" x14ac:dyDescent="0.25">
      <c r="A4416" s="6">
        <v>39044</v>
      </c>
      <c r="B4416" s="1" t="s">
        <v>19</v>
      </c>
      <c r="C4416" s="1" t="s">
        <v>37</v>
      </c>
      <c r="D4416" s="1">
        <v>10</v>
      </c>
      <c r="E4416" s="1">
        <v>27</v>
      </c>
      <c r="F4416">
        <f t="shared" si="1788"/>
        <v>0</v>
      </c>
      <c r="G4416">
        <f t="shared" si="1789"/>
        <v>1</v>
      </c>
      <c r="H4416" s="4">
        <v>2.2999999999999998</v>
      </c>
      <c r="I4416" s="4">
        <v>1.6666666666666701</v>
      </c>
      <c r="J4416" s="4">
        <f t="shared" si="1790"/>
        <v>0.43478260869565222</v>
      </c>
      <c r="K4416" s="4">
        <f t="shared" si="1791"/>
        <v>0.59999999999999876</v>
      </c>
      <c r="L4416" s="17">
        <f t="shared" si="1792"/>
        <v>0.46478260869565224</v>
      </c>
      <c r="M4416" s="17">
        <f t="shared" si="1793"/>
        <v>0.56999999999999873</v>
      </c>
      <c r="N4416" s="34">
        <f t="shared" si="1794"/>
        <v>2.1515434985968191</v>
      </c>
      <c r="O4416" s="12">
        <f t="shared" si="1795"/>
        <v>1.7543859649122846</v>
      </c>
      <c r="P4416" s="4">
        <f t="shared" si="1796"/>
        <v>200611</v>
      </c>
      <c r="Q4416" s="17">
        <f t="shared" si="1797"/>
        <v>1.379999999999997</v>
      </c>
      <c r="R4416" s="17">
        <f t="shared" si="1798"/>
        <v>-2.2692307692307621</v>
      </c>
      <c r="S4416" s="16">
        <f t="shared" si="1799"/>
        <v>-0.88923076923076505</v>
      </c>
      <c r="T4416" s="5">
        <f t="shared" si="1800"/>
        <v>0.72463768115942184</v>
      </c>
      <c r="U4416" s="21">
        <f t="shared" si="1801"/>
        <v>0</v>
      </c>
      <c r="W4416" s="5">
        <f t="shared" si="1802"/>
        <v>-1</v>
      </c>
      <c r="X4416" s="4">
        <f t="shared" si="1803"/>
        <v>-1</v>
      </c>
      <c r="AE4416" s="4">
        <f t="shared" si="1804"/>
        <v>-1.8652173913043475</v>
      </c>
      <c r="AJ4416" s="3">
        <f t="shared" si="1805"/>
        <v>3.3613445378150142E-2</v>
      </c>
      <c r="AK4416" s="3">
        <f t="shared" si="1806"/>
        <v>3.3613445378150142E-2</v>
      </c>
      <c r="AL4416" s="26">
        <f t="shared" si="1807"/>
        <v>0.72463768115942184</v>
      </c>
      <c r="AM4416" s="26">
        <f ca="1">IF(RAND()&lt;J4416,H4416*F4416,I4416*G4416)-1</f>
        <v>-1</v>
      </c>
      <c r="AN4416" s="26">
        <f ca="1">IF(RAND()&lt;(J4416+(2*F4416-1)*Sheet2!D$109),H4416*F4416,I4416*G4416)-1</f>
        <v>0.66666666666667007</v>
      </c>
      <c r="AO4416" s="3">
        <f t="shared" si="1787"/>
        <v>200611</v>
      </c>
    </row>
    <row r="4417" spans="1:41" x14ac:dyDescent="0.25">
      <c r="A4417" s="6">
        <v>39044</v>
      </c>
      <c r="B4417" s="1" t="s">
        <v>23</v>
      </c>
      <c r="C4417" s="1" t="s">
        <v>25</v>
      </c>
      <c r="D4417" s="1">
        <v>38</v>
      </c>
      <c r="E4417" s="1">
        <v>10</v>
      </c>
      <c r="F4417">
        <f t="shared" si="1788"/>
        <v>1</v>
      </c>
      <c r="G4417">
        <f t="shared" si="1789"/>
        <v>0</v>
      </c>
      <c r="H4417" s="4">
        <v>1.1428571428571399</v>
      </c>
      <c r="I4417" s="4">
        <v>6</v>
      </c>
      <c r="J4417" s="4">
        <f t="shared" si="1790"/>
        <v>0.87500000000000222</v>
      </c>
      <c r="K4417" s="4">
        <f t="shared" si="1791"/>
        <v>0.16666666666666666</v>
      </c>
      <c r="L4417" s="17">
        <f t="shared" si="1792"/>
        <v>0.84500000000000219</v>
      </c>
      <c r="M4417" s="17">
        <f t="shared" si="1793"/>
        <v>0.19666666666666666</v>
      </c>
      <c r="N4417" s="34">
        <f t="shared" si="1794"/>
        <v>1.1834319526627188</v>
      </c>
      <c r="O4417" s="12">
        <f t="shared" si="1795"/>
        <v>5.0847457627118651</v>
      </c>
      <c r="P4417" s="4">
        <f t="shared" si="1796"/>
        <v>200611</v>
      </c>
      <c r="Q4417" s="17">
        <f t="shared" si="1797"/>
        <v>1.1428571428571399</v>
      </c>
      <c r="R4417" s="17">
        <f t="shared" si="1798"/>
        <v>-7.200000000000145</v>
      </c>
      <c r="S4417" s="16">
        <f t="shared" si="1799"/>
        <v>-6.0571428571430053</v>
      </c>
      <c r="T4417" s="5">
        <f t="shared" si="1800"/>
        <v>5.2500000000000133</v>
      </c>
      <c r="U4417" s="21">
        <f t="shared" si="1801"/>
        <v>1</v>
      </c>
      <c r="W4417" s="5">
        <f t="shared" si="1802"/>
        <v>0.14285714285713991</v>
      </c>
      <c r="X4417" s="4">
        <f t="shared" si="1803"/>
        <v>-0.12499999999999778</v>
      </c>
      <c r="AE4417" s="4">
        <f t="shared" si="1804"/>
        <v>-0.26785714285713769</v>
      </c>
      <c r="AJ4417" s="3">
        <f t="shared" si="1805"/>
        <v>4.0000000000002034E-2</v>
      </c>
      <c r="AK4417" s="3">
        <f t="shared" si="1806"/>
        <v>4.0000000000002145E-2</v>
      </c>
      <c r="AL4417" s="26">
        <f t="shared" si="1807"/>
        <v>5.2500000000000133</v>
      </c>
      <c r="AM4417" s="26">
        <f ca="1">IF(RAND()&lt;J4417,H4417*F4417,I4417*G4417)-1</f>
        <v>0.14285714285713991</v>
      </c>
      <c r="AN4417" s="26">
        <f ca="1">IF(RAND()&lt;(J4417+(2*F4417-1)*Sheet2!D$109),H4417*F4417,I4417*G4417)-1</f>
        <v>0.14285714285713991</v>
      </c>
      <c r="AO4417" s="3">
        <f t="shared" si="1787"/>
        <v>200611</v>
      </c>
    </row>
    <row r="4418" spans="1:41" x14ac:dyDescent="0.25">
      <c r="A4418" s="6">
        <v>39041</v>
      </c>
      <c r="B4418" s="1" t="s">
        <v>42</v>
      </c>
      <c r="C4418" s="1" t="s">
        <v>20</v>
      </c>
      <c r="D4418" s="1">
        <v>26</v>
      </c>
      <c r="E4418" s="1">
        <v>10</v>
      </c>
      <c r="F4418">
        <f t="shared" si="1788"/>
        <v>1</v>
      </c>
      <c r="G4418">
        <f t="shared" si="1789"/>
        <v>0</v>
      </c>
      <c r="H4418" s="4">
        <v>1.5</v>
      </c>
      <c r="I4418" s="4">
        <v>2.7</v>
      </c>
      <c r="J4418" s="4">
        <f t="shared" si="1790"/>
        <v>0.66666666666666663</v>
      </c>
      <c r="K4418" s="4">
        <f t="shared" si="1791"/>
        <v>0.37037037037037035</v>
      </c>
      <c r="L4418" s="17">
        <f t="shared" si="1792"/>
        <v>0.6366666666666666</v>
      </c>
      <c r="M4418" s="17">
        <f t="shared" si="1793"/>
        <v>0.40037037037037038</v>
      </c>
      <c r="N4418" s="34">
        <f t="shared" si="1794"/>
        <v>1.5706806282722514</v>
      </c>
      <c r="O4418" s="12">
        <f t="shared" si="1795"/>
        <v>2.497687326549491</v>
      </c>
      <c r="P4418" s="4">
        <f t="shared" si="1796"/>
        <v>200611</v>
      </c>
      <c r="Q4418" s="17">
        <f t="shared" si="1797"/>
        <v>1.5</v>
      </c>
      <c r="R4418" s="17">
        <f t="shared" si="1798"/>
        <v>-2.5882352941176467</v>
      </c>
      <c r="S4418" s="16">
        <f t="shared" si="1799"/>
        <v>-1.0882352941176467</v>
      </c>
      <c r="T4418" s="5">
        <f t="shared" si="1800"/>
        <v>1.8</v>
      </c>
      <c r="U4418" s="21">
        <f t="shared" si="1801"/>
        <v>0</v>
      </c>
      <c r="W4418" s="5">
        <f t="shared" si="1802"/>
        <v>0.5</v>
      </c>
      <c r="X4418" s="4">
        <f t="shared" si="1803"/>
        <v>-0.33333333333333337</v>
      </c>
      <c r="AE4418" s="4">
        <f t="shared" si="1804"/>
        <v>-0.83333333333333337</v>
      </c>
      <c r="AJ4418" s="3">
        <f t="shared" si="1805"/>
        <v>3.5714285714285587E-2</v>
      </c>
      <c r="AK4418" s="3">
        <f t="shared" si="1806"/>
        <v>3.5714285714285587E-2</v>
      </c>
      <c r="AL4418" s="26">
        <f t="shared" si="1807"/>
        <v>1.8</v>
      </c>
      <c r="AM4418" s="26">
        <f ca="1">IF(RAND()&lt;J4418,H4418*F4418,I4418*G4418)-1</f>
        <v>0.5</v>
      </c>
      <c r="AN4418" s="26">
        <f ca="1">IF(RAND()&lt;(J4418+(2*F4418-1)*Sheet2!D$109),H4418*F4418,I4418*G4418)-1</f>
        <v>0.5</v>
      </c>
      <c r="AO4418" s="3">
        <f t="shared" ref="AO4418:AO4481" si="1808">P4418</f>
        <v>200611</v>
      </c>
    </row>
    <row r="4419" spans="1:41" x14ac:dyDescent="0.25">
      <c r="A4419" s="6">
        <v>39040</v>
      </c>
      <c r="B4419" s="1" t="s">
        <v>25</v>
      </c>
      <c r="C4419" s="1" t="s">
        <v>34</v>
      </c>
      <c r="D4419" s="1">
        <v>20</v>
      </c>
      <c r="E4419" s="1">
        <v>17</v>
      </c>
      <c r="F4419">
        <f t="shared" ref="F4419:F4482" si="1809">IF(D4419&gt;E4419,1,0)</f>
        <v>1</v>
      </c>
      <c r="G4419">
        <f t="shared" ref="G4419:G4482" si="1810">IF(E4419&gt;D4419,1,0)</f>
        <v>0</v>
      </c>
      <c r="H4419" s="4">
        <v>1.60606060606061</v>
      </c>
      <c r="I4419" s="4">
        <v>2.4500000000000002</v>
      </c>
      <c r="J4419" s="4">
        <f t="shared" ref="J4419:J4482" si="1811">1/H4419</f>
        <v>0.62264150943396079</v>
      </c>
      <c r="K4419" s="4">
        <f t="shared" ref="K4419:K4482" si="1812">1/I4419</f>
        <v>0.4081632653061224</v>
      </c>
      <c r="L4419" s="17">
        <f t="shared" ref="L4419:L4482" si="1813">IF(F4419&gt;0,J4419-0.03,J4419+0.03)</f>
        <v>0.59264150943396077</v>
      </c>
      <c r="M4419" s="17">
        <f t="shared" ref="M4419:M4482" si="1814">IF(G4419&gt;0,K4419-0.03,K4419+0.03)</f>
        <v>0.43816326530612237</v>
      </c>
      <c r="N4419" s="34">
        <f t="shared" ref="N4419:N4482" si="1815">1/L4419</f>
        <v>1.687360713148683</v>
      </c>
      <c r="O4419" s="12">
        <f t="shared" ref="O4419:O4482" si="1816">1/M4419</f>
        <v>2.2822543083372153</v>
      </c>
      <c r="P4419" s="4">
        <f t="shared" ref="P4419:P4482" si="1817">YEAR(A4419)*100+MONTH(A4419)</f>
        <v>200611</v>
      </c>
      <c r="Q4419" s="17">
        <f t="shared" ref="Q4419:Q4482" si="1818">IF(F4419=1,H4419,H4419/I4419)</f>
        <v>1.60606060606061</v>
      </c>
      <c r="R4419" s="17">
        <f t="shared" ref="R4419:R4482" si="1819">-1/(H4419-1)-1/(I4419-1)</f>
        <v>-2.3396551724137824</v>
      </c>
      <c r="S4419" s="16">
        <f t="shared" ref="S4419:S4482" si="1820">Q4419+R4419</f>
        <v>-0.73359456635317244</v>
      </c>
      <c r="T4419" s="5">
        <f t="shared" ref="T4419:T4482" si="1821">I4419/H4419</f>
        <v>1.5254716981132039</v>
      </c>
      <c r="U4419" s="21">
        <f t="shared" ref="U4419:U4482" si="1822">IF(H4419&lt;U$1,1,0)</f>
        <v>0</v>
      </c>
      <c r="W4419" s="5">
        <f t="shared" ref="W4419:W4482" si="1823">H4419*F4419-1</f>
        <v>0.60606060606060996</v>
      </c>
      <c r="X4419" s="4">
        <f t="shared" ref="X4419:X4482" si="1824">J4419*F4419-1</f>
        <v>-0.37735849056603921</v>
      </c>
      <c r="AE4419" s="4">
        <f t="shared" ref="AE4419:AE4482" si="1825">(1/H4419-1/J4419)</f>
        <v>-0.98341909662664917</v>
      </c>
      <c r="AJ4419" s="3">
        <f t="shared" ref="AJ4419:AJ4482" si="1826">1-H4419*I4419/(H4419+I4419)</f>
        <v>2.9884198729920097E-2</v>
      </c>
      <c r="AK4419" s="3">
        <f t="shared" ref="AK4419:AK4482" si="1827">1-N4419*O4419/(N4419+O4419)</f>
        <v>2.9884198729920097E-2</v>
      </c>
      <c r="AL4419" s="26">
        <f t="shared" ref="AL4419:AL4482" si="1828">(I4419/H4419)</f>
        <v>1.5254716981132039</v>
      </c>
      <c r="AM4419" s="26">
        <f ca="1">IF(RAND()&lt;J4419,H4419*F4419,I4419*G4419)-1</f>
        <v>0.60606060606060996</v>
      </c>
      <c r="AN4419" s="26">
        <f ca="1">IF(RAND()&lt;(J4419+(2*F4419-1)*Sheet2!D$109),H4419*F4419,I4419*G4419)-1</f>
        <v>-1</v>
      </c>
      <c r="AO4419" s="3">
        <f t="shared" si="1808"/>
        <v>200611</v>
      </c>
    </row>
    <row r="4420" spans="1:41" x14ac:dyDescent="0.25">
      <c r="A4420" s="6">
        <v>39040</v>
      </c>
      <c r="B4420" s="1" t="s">
        <v>24</v>
      </c>
      <c r="C4420" s="1" t="s">
        <v>47</v>
      </c>
      <c r="D4420" s="1">
        <v>20</v>
      </c>
      <c r="E4420" s="1">
        <v>14</v>
      </c>
      <c r="F4420">
        <f t="shared" si="1809"/>
        <v>1</v>
      </c>
      <c r="G4420">
        <f t="shared" si="1810"/>
        <v>0</v>
      </c>
      <c r="H4420" s="4">
        <v>2.5</v>
      </c>
      <c r="I4420" s="4">
        <v>1.5882352941176499</v>
      </c>
      <c r="J4420" s="4">
        <f t="shared" si="1811"/>
        <v>0.4</v>
      </c>
      <c r="K4420" s="4">
        <f t="shared" si="1812"/>
        <v>0.62962962962962854</v>
      </c>
      <c r="L4420" s="17">
        <f t="shared" si="1813"/>
        <v>0.37</v>
      </c>
      <c r="M4420" s="17">
        <f t="shared" si="1814"/>
        <v>0.65962962962962857</v>
      </c>
      <c r="N4420" s="34">
        <f t="shared" si="1815"/>
        <v>2.7027027027027026</v>
      </c>
      <c r="O4420" s="12">
        <f t="shared" si="1816"/>
        <v>1.5160022459292557</v>
      </c>
      <c r="P4420" s="4">
        <f t="shared" si="1817"/>
        <v>200611</v>
      </c>
      <c r="Q4420" s="17">
        <f t="shared" si="1818"/>
        <v>2.5</v>
      </c>
      <c r="R4420" s="17">
        <f t="shared" si="1819"/>
        <v>-2.3666666666666587</v>
      </c>
      <c r="S4420" s="16">
        <f t="shared" si="1820"/>
        <v>0.1333333333333413</v>
      </c>
      <c r="T4420" s="5">
        <f t="shared" si="1821"/>
        <v>0.6352941176470599</v>
      </c>
      <c r="U4420" s="21">
        <f t="shared" si="1822"/>
        <v>0</v>
      </c>
      <c r="W4420" s="5">
        <f t="shared" si="1823"/>
        <v>1.5</v>
      </c>
      <c r="X4420" s="4">
        <f t="shared" si="1824"/>
        <v>-0.6</v>
      </c>
      <c r="AE4420" s="4">
        <f t="shared" si="1825"/>
        <v>-2.1</v>
      </c>
      <c r="AJ4420" s="3">
        <f t="shared" si="1826"/>
        <v>2.8776978417265231E-2</v>
      </c>
      <c r="AK4420" s="3">
        <f t="shared" si="1827"/>
        <v>2.8776978417265231E-2</v>
      </c>
      <c r="AL4420" s="26">
        <f t="shared" si="1828"/>
        <v>0.6352941176470599</v>
      </c>
      <c r="AM4420" s="26">
        <f ca="1">IF(RAND()&lt;J4420,H4420*F4420,I4420*G4420)-1</f>
        <v>-1</v>
      </c>
      <c r="AN4420" s="26">
        <f ca="1">IF(RAND()&lt;(J4420+(2*F4420-1)*Sheet2!D$109),H4420*F4420,I4420*G4420)-1</f>
        <v>1.5</v>
      </c>
      <c r="AO4420" s="3">
        <f t="shared" si="1808"/>
        <v>200611</v>
      </c>
    </row>
    <row r="4421" spans="1:41" x14ac:dyDescent="0.25">
      <c r="A4421" s="6">
        <v>39040</v>
      </c>
      <c r="B4421" s="1" t="s">
        <v>41</v>
      </c>
      <c r="C4421" s="1" t="s">
        <v>36</v>
      </c>
      <c r="D4421" s="1">
        <v>13</v>
      </c>
      <c r="E4421" s="1">
        <v>31</v>
      </c>
      <c r="F4421">
        <f t="shared" si="1809"/>
        <v>0</v>
      </c>
      <c r="G4421">
        <f t="shared" si="1810"/>
        <v>1</v>
      </c>
      <c r="H4421" s="4">
        <v>1.1142857142857099</v>
      </c>
      <c r="I4421" s="4">
        <v>7.25</v>
      </c>
      <c r="J4421" s="4">
        <f t="shared" si="1811"/>
        <v>0.89743589743590102</v>
      </c>
      <c r="K4421" s="4">
        <f t="shared" si="1812"/>
        <v>0.13793103448275862</v>
      </c>
      <c r="L4421" s="17">
        <f t="shared" si="1813"/>
        <v>0.92743589743590105</v>
      </c>
      <c r="M4421" s="17">
        <f t="shared" si="1814"/>
        <v>0.10793103448275862</v>
      </c>
      <c r="N4421" s="34">
        <f t="shared" si="1815"/>
        <v>1.0782416367155059</v>
      </c>
      <c r="O4421" s="12">
        <f t="shared" si="1816"/>
        <v>9.2651757188498411</v>
      </c>
      <c r="P4421" s="4">
        <f t="shared" si="1817"/>
        <v>200611</v>
      </c>
      <c r="Q4421" s="17">
        <f t="shared" si="1818"/>
        <v>0.15369458128078756</v>
      </c>
      <c r="R4421" s="17">
        <f t="shared" si="1819"/>
        <v>-8.9100000000003376</v>
      </c>
      <c r="S4421" s="16">
        <f t="shared" si="1820"/>
        <v>-8.7563054187195508</v>
      </c>
      <c r="T4421" s="5">
        <f t="shared" si="1821"/>
        <v>6.5064102564102821</v>
      </c>
      <c r="U4421" s="21">
        <f t="shared" si="1822"/>
        <v>1</v>
      </c>
      <c r="W4421" s="5">
        <f t="shared" si="1823"/>
        <v>-1</v>
      </c>
      <c r="X4421" s="4">
        <f t="shared" si="1824"/>
        <v>-1</v>
      </c>
      <c r="AE4421" s="4">
        <f t="shared" si="1825"/>
        <v>-0.21684981684980886</v>
      </c>
      <c r="AJ4421" s="3">
        <f t="shared" si="1826"/>
        <v>3.4158838599490871E-2</v>
      </c>
      <c r="AK4421" s="3">
        <f t="shared" si="1827"/>
        <v>3.4158838599490982E-2</v>
      </c>
      <c r="AL4421" s="26">
        <f t="shared" si="1828"/>
        <v>6.5064102564102821</v>
      </c>
      <c r="AM4421" s="26">
        <f ca="1">IF(RAND()&lt;J4421,H4421*F4421,I4421*G4421)-1</f>
        <v>-1</v>
      </c>
      <c r="AN4421" s="26">
        <f ca="1">IF(RAND()&lt;(J4421+(2*F4421-1)*Sheet2!D$109),H4421*F4421,I4421*G4421)-1</f>
        <v>6.25</v>
      </c>
      <c r="AO4421" s="3">
        <f t="shared" si="1808"/>
        <v>200611</v>
      </c>
    </row>
    <row r="4422" spans="1:41" x14ac:dyDescent="0.25">
      <c r="A4422" s="6">
        <v>39040</v>
      </c>
      <c r="B4422" s="1" t="s">
        <v>39</v>
      </c>
      <c r="C4422" s="1" t="s">
        <v>31</v>
      </c>
      <c r="D4422" s="1">
        <v>0</v>
      </c>
      <c r="E4422" s="1">
        <v>10</v>
      </c>
      <c r="F4422">
        <f t="shared" si="1809"/>
        <v>0</v>
      </c>
      <c r="G4422">
        <f t="shared" si="1810"/>
        <v>1</v>
      </c>
      <c r="H4422" s="4">
        <v>3.2</v>
      </c>
      <c r="I4422" s="4">
        <v>1.37037037037037</v>
      </c>
      <c r="J4422" s="4">
        <f t="shared" si="1811"/>
        <v>0.3125</v>
      </c>
      <c r="K4422" s="4">
        <f t="shared" si="1812"/>
        <v>0.72972972972972994</v>
      </c>
      <c r="L4422" s="17">
        <f t="shared" si="1813"/>
        <v>0.34250000000000003</v>
      </c>
      <c r="M4422" s="17">
        <f t="shared" si="1814"/>
        <v>0.69972972972972991</v>
      </c>
      <c r="N4422" s="34">
        <f t="shared" si="1815"/>
        <v>2.9197080291970803</v>
      </c>
      <c r="O4422" s="12">
        <f t="shared" si="1816"/>
        <v>1.4291232135959826</v>
      </c>
      <c r="P4422" s="4">
        <f t="shared" si="1817"/>
        <v>200611</v>
      </c>
      <c r="Q4422" s="17">
        <f t="shared" si="1818"/>
        <v>2.3351351351351357</v>
      </c>
      <c r="R4422" s="17">
        <f t="shared" si="1819"/>
        <v>-3.154545454545457</v>
      </c>
      <c r="S4422" s="16">
        <f t="shared" si="1820"/>
        <v>-0.81941031941032128</v>
      </c>
      <c r="T4422" s="5">
        <f t="shared" si="1821"/>
        <v>0.42824074074074059</v>
      </c>
      <c r="U4422" s="21">
        <f t="shared" si="1822"/>
        <v>0</v>
      </c>
      <c r="W4422" s="5">
        <f t="shared" si="1823"/>
        <v>-1</v>
      </c>
      <c r="X4422" s="4">
        <f t="shared" si="1824"/>
        <v>-1</v>
      </c>
      <c r="AE4422" s="4">
        <f t="shared" si="1825"/>
        <v>-2.8875000000000002</v>
      </c>
      <c r="AJ4422" s="3">
        <f t="shared" si="1826"/>
        <v>4.0518638573744048E-2</v>
      </c>
      <c r="AK4422" s="3">
        <f t="shared" si="1827"/>
        <v>4.0518638573744048E-2</v>
      </c>
      <c r="AL4422" s="26">
        <f t="shared" si="1828"/>
        <v>0.42824074074074059</v>
      </c>
      <c r="AM4422" s="26">
        <f ca="1">IF(RAND()&lt;J4422,H4422*F4422,I4422*G4422)-1</f>
        <v>0.37037037037037002</v>
      </c>
      <c r="AN4422" s="26">
        <f ca="1">IF(RAND()&lt;(J4422+(2*F4422-1)*Sheet2!D$109),H4422*F4422,I4422*G4422)-1</f>
        <v>0.37037037037037002</v>
      </c>
      <c r="AO4422" s="3">
        <f t="shared" si="1808"/>
        <v>200611</v>
      </c>
    </row>
    <row r="4423" spans="1:41" x14ac:dyDescent="0.25">
      <c r="A4423" s="6">
        <v>39040</v>
      </c>
      <c r="B4423" s="1" t="s">
        <v>28</v>
      </c>
      <c r="C4423" s="1" t="s">
        <v>30</v>
      </c>
      <c r="D4423" s="1">
        <v>16</v>
      </c>
      <c r="E4423" s="1">
        <v>31</v>
      </c>
      <c r="F4423">
        <f t="shared" si="1809"/>
        <v>0</v>
      </c>
      <c r="G4423">
        <f t="shared" si="1810"/>
        <v>1</v>
      </c>
      <c r="H4423" s="4">
        <v>1.5882352941176499</v>
      </c>
      <c r="I4423" s="4">
        <v>2.5</v>
      </c>
      <c r="J4423" s="4">
        <f t="shared" si="1811"/>
        <v>0.62962962962962854</v>
      </c>
      <c r="K4423" s="4">
        <f t="shared" si="1812"/>
        <v>0.4</v>
      </c>
      <c r="L4423" s="17">
        <f t="shared" si="1813"/>
        <v>0.65962962962962857</v>
      </c>
      <c r="M4423" s="17">
        <f t="shared" si="1814"/>
        <v>0.37</v>
      </c>
      <c r="N4423" s="34">
        <f t="shared" si="1815"/>
        <v>1.5160022459292557</v>
      </c>
      <c r="O4423" s="12">
        <f t="shared" si="1816"/>
        <v>2.7027027027027026</v>
      </c>
      <c r="P4423" s="4">
        <f t="shared" si="1817"/>
        <v>200611</v>
      </c>
      <c r="Q4423" s="17">
        <f t="shared" si="1818"/>
        <v>0.6352941176470599</v>
      </c>
      <c r="R4423" s="17">
        <f t="shared" si="1819"/>
        <v>-2.3666666666666587</v>
      </c>
      <c r="S4423" s="16">
        <f t="shared" si="1820"/>
        <v>-1.7313725490195988</v>
      </c>
      <c r="T4423" s="5">
        <f t="shared" si="1821"/>
        <v>1.5740740740740713</v>
      </c>
      <c r="U4423" s="21">
        <f t="shared" si="1822"/>
        <v>0</v>
      </c>
      <c r="W4423" s="5">
        <f t="shared" si="1823"/>
        <v>-1</v>
      </c>
      <c r="X4423" s="4">
        <f t="shared" si="1824"/>
        <v>-1</v>
      </c>
      <c r="AE4423" s="4">
        <f t="shared" si="1825"/>
        <v>-0.95860566448802131</v>
      </c>
      <c r="AJ4423" s="3">
        <f t="shared" si="1826"/>
        <v>2.8776978417265231E-2</v>
      </c>
      <c r="AK4423" s="3">
        <f t="shared" si="1827"/>
        <v>2.8776978417265231E-2</v>
      </c>
      <c r="AL4423" s="26">
        <f t="shared" si="1828"/>
        <v>1.5740740740740713</v>
      </c>
      <c r="AM4423" s="26">
        <f ca="1">IF(RAND()&lt;J4423,H4423*F4423,I4423*G4423)-1</f>
        <v>1.5</v>
      </c>
      <c r="AN4423" s="26">
        <f ca="1">IF(RAND()&lt;(J4423+(2*F4423-1)*Sheet2!D$109),H4423*F4423,I4423*G4423)-1</f>
        <v>-1</v>
      </c>
      <c r="AO4423" s="3">
        <f t="shared" si="1808"/>
        <v>200611</v>
      </c>
    </row>
    <row r="4424" spans="1:41" x14ac:dyDescent="0.25">
      <c r="A4424" s="6">
        <v>39040</v>
      </c>
      <c r="B4424" s="1" t="s">
        <v>37</v>
      </c>
      <c r="C4424" s="1" t="s">
        <v>46</v>
      </c>
      <c r="D4424" s="1">
        <v>24</v>
      </c>
      <c r="E4424" s="1">
        <v>20</v>
      </c>
      <c r="F4424">
        <f t="shared" si="1809"/>
        <v>1</v>
      </c>
      <c r="G4424">
        <f t="shared" si="1810"/>
        <v>0</v>
      </c>
      <c r="H4424" s="4">
        <v>1.55555555555556</v>
      </c>
      <c r="I4424" s="4">
        <v>2.6</v>
      </c>
      <c r="J4424" s="4">
        <f t="shared" si="1811"/>
        <v>0.64285714285714102</v>
      </c>
      <c r="K4424" s="4">
        <f t="shared" si="1812"/>
        <v>0.38461538461538458</v>
      </c>
      <c r="L4424" s="17">
        <f t="shared" si="1813"/>
        <v>0.61285714285714099</v>
      </c>
      <c r="M4424" s="17">
        <f t="shared" si="1814"/>
        <v>0.41461538461538461</v>
      </c>
      <c r="N4424" s="34">
        <f t="shared" si="1815"/>
        <v>1.6317016317016366</v>
      </c>
      <c r="O4424" s="12">
        <f t="shared" si="1816"/>
        <v>2.4118738404452689</v>
      </c>
      <c r="P4424" s="4">
        <f t="shared" si="1817"/>
        <v>200611</v>
      </c>
      <c r="Q4424" s="17">
        <f t="shared" si="1818"/>
        <v>1.55555555555556</v>
      </c>
      <c r="R4424" s="17">
        <f t="shared" si="1819"/>
        <v>-2.4249999999999856</v>
      </c>
      <c r="S4424" s="16">
        <f t="shared" si="1820"/>
        <v>-0.86944444444442559</v>
      </c>
      <c r="T4424" s="5">
        <f t="shared" si="1821"/>
        <v>1.6714285714285666</v>
      </c>
      <c r="U4424" s="21">
        <f t="shared" si="1822"/>
        <v>0</v>
      </c>
      <c r="W4424" s="5">
        <f t="shared" si="1823"/>
        <v>0.55555555555556002</v>
      </c>
      <c r="X4424" s="4">
        <f t="shared" si="1824"/>
        <v>-0.35714285714285898</v>
      </c>
      <c r="AE4424" s="4">
        <f t="shared" si="1825"/>
        <v>-0.912698412698419</v>
      </c>
      <c r="AJ4424" s="3">
        <f t="shared" si="1826"/>
        <v>2.6737967914436833E-2</v>
      </c>
      <c r="AK4424" s="3">
        <f t="shared" si="1827"/>
        <v>2.6737967914436722E-2</v>
      </c>
      <c r="AL4424" s="26">
        <f t="shared" si="1828"/>
        <v>1.6714285714285666</v>
      </c>
      <c r="AM4424" s="26">
        <f ca="1">IF(RAND()&lt;J4424,H4424*F4424,I4424*G4424)-1</f>
        <v>0.55555555555556002</v>
      </c>
      <c r="AN4424" s="26">
        <f ca="1">IF(RAND()&lt;(J4424+(2*F4424-1)*Sheet2!D$109),H4424*F4424,I4424*G4424)-1</f>
        <v>0.55555555555556002</v>
      </c>
      <c r="AO4424" s="3">
        <f t="shared" si="1808"/>
        <v>200611</v>
      </c>
    </row>
    <row r="4425" spans="1:41" x14ac:dyDescent="0.25">
      <c r="A4425" s="6">
        <v>39040</v>
      </c>
      <c r="B4425" s="1" t="s">
        <v>35</v>
      </c>
      <c r="C4425" s="1" t="s">
        <v>40</v>
      </c>
      <c r="D4425" s="1">
        <v>17</v>
      </c>
      <c r="E4425" s="1">
        <v>13</v>
      </c>
      <c r="F4425">
        <f t="shared" si="1809"/>
        <v>1</v>
      </c>
      <c r="G4425">
        <f t="shared" si="1810"/>
        <v>0</v>
      </c>
      <c r="H4425" s="4">
        <v>1.25</v>
      </c>
      <c r="I4425" s="4">
        <v>4.3</v>
      </c>
      <c r="J4425" s="4">
        <f t="shared" si="1811"/>
        <v>0.8</v>
      </c>
      <c r="K4425" s="4">
        <f t="shared" si="1812"/>
        <v>0.23255813953488372</v>
      </c>
      <c r="L4425" s="17">
        <f t="shared" si="1813"/>
        <v>0.77</v>
      </c>
      <c r="M4425" s="17">
        <f t="shared" si="1814"/>
        <v>0.26255813953488372</v>
      </c>
      <c r="N4425" s="34">
        <f t="shared" si="1815"/>
        <v>1.2987012987012987</v>
      </c>
      <c r="O4425" s="12">
        <f t="shared" si="1816"/>
        <v>3.8086802480070858</v>
      </c>
      <c r="P4425" s="4">
        <f t="shared" si="1817"/>
        <v>200611</v>
      </c>
      <c r="Q4425" s="17">
        <f t="shared" si="1818"/>
        <v>1.25</v>
      </c>
      <c r="R4425" s="17">
        <f t="shared" si="1819"/>
        <v>-4.3030303030303028</v>
      </c>
      <c r="S4425" s="16">
        <f t="shared" si="1820"/>
        <v>-3.0530303030303028</v>
      </c>
      <c r="T4425" s="5">
        <f t="shared" si="1821"/>
        <v>3.44</v>
      </c>
      <c r="U4425" s="21">
        <f t="shared" si="1822"/>
        <v>0</v>
      </c>
      <c r="W4425" s="5">
        <f t="shared" si="1823"/>
        <v>0.25</v>
      </c>
      <c r="X4425" s="4">
        <f t="shared" si="1824"/>
        <v>-0.19999999999999996</v>
      </c>
      <c r="AE4425" s="4">
        <f t="shared" si="1825"/>
        <v>-0.44999999999999996</v>
      </c>
      <c r="AJ4425" s="3">
        <f t="shared" si="1826"/>
        <v>3.1531531531531543E-2</v>
      </c>
      <c r="AK4425" s="3">
        <f t="shared" si="1827"/>
        <v>3.1531531531531543E-2</v>
      </c>
      <c r="AL4425" s="26">
        <f t="shared" si="1828"/>
        <v>3.44</v>
      </c>
      <c r="AM4425" s="26">
        <f ca="1">IF(RAND()&lt;J4425,H4425*F4425,I4425*G4425)-1</f>
        <v>0.25</v>
      </c>
      <c r="AN4425" s="26">
        <f ca="1">IF(RAND()&lt;(J4425+(2*F4425-1)*Sheet2!D$109),H4425*F4425,I4425*G4425)-1</f>
        <v>-1</v>
      </c>
      <c r="AO4425" s="3">
        <f t="shared" si="1808"/>
        <v>200611</v>
      </c>
    </row>
    <row r="4426" spans="1:41" x14ac:dyDescent="0.25">
      <c r="A4426" s="6">
        <v>39040</v>
      </c>
      <c r="B4426" s="1" t="s">
        <v>33</v>
      </c>
      <c r="C4426" s="1" t="s">
        <v>32</v>
      </c>
      <c r="D4426" s="1">
        <v>21</v>
      </c>
      <c r="E4426" s="1">
        <v>24</v>
      </c>
      <c r="F4426">
        <f t="shared" si="1809"/>
        <v>0</v>
      </c>
      <c r="G4426">
        <f t="shared" si="1810"/>
        <v>1</v>
      </c>
      <c r="H4426" s="4">
        <v>1.6451612903225801</v>
      </c>
      <c r="I4426" s="4">
        <v>2.35</v>
      </c>
      <c r="J4426" s="4">
        <f t="shared" si="1811"/>
        <v>0.60784313725490213</v>
      </c>
      <c r="K4426" s="4">
        <f t="shared" si="1812"/>
        <v>0.42553191489361702</v>
      </c>
      <c r="L4426" s="17">
        <f t="shared" si="1813"/>
        <v>0.63784313725490216</v>
      </c>
      <c r="M4426" s="17">
        <f t="shared" si="1814"/>
        <v>0.39553191489361705</v>
      </c>
      <c r="N4426" s="34">
        <f t="shared" si="1815"/>
        <v>1.5677835843836454</v>
      </c>
      <c r="O4426" s="12">
        <f t="shared" si="1816"/>
        <v>2.5282409897794511</v>
      </c>
      <c r="P4426" s="4">
        <f t="shared" si="1817"/>
        <v>200611</v>
      </c>
      <c r="Q4426" s="17">
        <f t="shared" si="1818"/>
        <v>0.70006863417982124</v>
      </c>
      <c r="R4426" s="17">
        <f t="shared" si="1819"/>
        <v>-2.2907407407407421</v>
      </c>
      <c r="S4426" s="16">
        <f t="shared" si="1820"/>
        <v>-1.5906721065609208</v>
      </c>
      <c r="T4426" s="5">
        <f t="shared" si="1821"/>
        <v>1.4284313725490201</v>
      </c>
      <c r="U4426" s="21">
        <f t="shared" si="1822"/>
        <v>0</v>
      </c>
      <c r="W4426" s="5">
        <f t="shared" si="1823"/>
        <v>-1</v>
      </c>
      <c r="X4426" s="4">
        <f t="shared" si="1824"/>
        <v>-1</v>
      </c>
      <c r="AE4426" s="4">
        <f t="shared" si="1825"/>
        <v>-1.0373181530676781</v>
      </c>
      <c r="AJ4426" s="3">
        <f t="shared" si="1826"/>
        <v>3.2297133629390573E-2</v>
      </c>
      <c r="AK4426" s="3">
        <f t="shared" si="1827"/>
        <v>3.2297133629390573E-2</v>
      </c>
      <c r="AL4426" s="26">
        <f t="shared" si="1828"/>
        <v>1.4284313725490201</v>
      </c>
      <c r="AM4426" s="26">
        <f ca="1">IF(RAND()&lt;J4426,H4426*F4426,I4426*G4426)-1</f>
        <v>-1</v>
      </c>
      <c r="AN4426" s="26">
        <f ca="1">IF(RAND()&lt;(J4426+(2*F4426-1)*Sheet2!D$109),H4426*F4426,I4426*G4426)-1</f>
        <v>-1</v>
      </c>
      <c r="AO4426" s="3">
        <f t="shared" si="1808"/>
        <v>200611</v>
      </c>
    </row>
    <row r="4427" spans="1:41" x14ac:dyDescent="0.25">
      <c r="A4427" s="6">
        <v>39040</v>
      </c>
      <c r="B4427" s="1" t="s">
        <v>48</v>
      </c>
      <c r="C4427" s="1" t="s">
        <v>38</v>
      </c>
      <c r="D4427" s="1">
        <v>0</v>
      </c>
      <c r="E4427" s="1">
        <v>35</v>
      </c>
      <c r="F4427">
        <f t="shared" si="1809"/>
        <v>0</v>
      </c>
      <c r="G4427">
        <f t="shared" si="1810"/>
        <v>1</v>
      </c>
      <c r="H4427" s="4">
        <v>3.1</v>
      </c>
      <c r="I4427" s="4">
        <v>1.3846153846153799</v>
      </c>
      <c r="J4427" s="4">
        <f t="shared" si="1811"/>
        <v>0.32258064516129031</v>
      </c>
      <c r="K4427" s="4">
        <f t="shared" si="1812"/>
        <v>0.72222222222222465</v>
      </c>
      <c r="L4427" s="17">
        <f t="shared" si="1813"/>
        <v>0.35258064516129028</v>
      </c>
      <c r="M4427" s="17">
        <f t="shared" si="1814"/>
        <v>0.69222222222222463</v>
      </c>
      <c r="N4427" s="34">
        <f t="shared" si="1815"/>
        <v>2.8362305580969811</v>
      </c>
      <c r="O4427" s="12">
        <f t="shared" si="1816"/>
        <v>1.4446227929373947</v>
      </c>
      <c r="P4427" s="4">
        <f t="shared" si="1817"/>
        <v>200611</v>
      </c>
      <c r="Q4427" s="17">
        <f t="shared" si="1818"/>
        <v>2.2388888888888965</v>
      </c>
      <c r="R4427" s="17">
        <f t="shared" si="1819"/>
        <v>-3.0761904761905079</v>
      </c>
      <c r="S4427" s="16">
        <f t="shared" si="1820"/>
        <v>-0.83730158730161142</v>
      </c>
      <c r="T4427" s="5">
        <f t="shared" si="1821"/>
        <v>0.44665012406947741</v>
      </c>
      <c r="U4427" s="21">
        <f t="shared" si="1822"/>
        <v>0</v>
      </c>
      <c r="W4427" s="5">
        <f t="shared" si="1823"/>
        <v>-1</v>
      </c>
      <c r="X4427" s="4">
        <f t="shared" si="1824"/>
        <v>-1</v>
      </c>
      <c r="AE4427" s="4">
        <f t="shared" si="1825"/>
        <v>-2.7774193548387096</v>
      </c>
      <c r="AJ4427" s="3">
        <f t="shared" si="1826"/>
        <v>4.2881646655233863E-2</v>
      </c>
      <c r="AK4427" s="3">
        <f t="shared" si="1827"/>
        <v>4.288164665523353E-2</v>
      </c>
      <c r="AL4427" s="26">
        <f t="shared" si="1828"/>
        <v>0.44665012406947741</v>
      </c>
      <c r="AM4427" s="26">
        <f ca="1">IF(RAND()&lt;J4427,H4427*F4427,I4427*G4427)-1</f>
        <v>0.38461538461537992</v>
      </c>
      <c r="AN4427" s="26">
        <f ca="1">IF(RAND()&lt;(J4427+(2*F4427-1)*Sheet2!D$109),H4427*F4427,I4427*G4427)-1</f>
        <v>-1</v>
      </c>
      <c r="AO4427" s="3">
        <f t="shared" si="1808"/>
        <v>200611</v>
      </c>
    </row>
    <row r="4428" spans="1:41" x14ac:dyDescent="0.25">
      <c r="A4428" s="6">
        <v>39040</v>
      </c>
      <c r="B4428" s="1" t="s">
        <v>21</v>
      </c>
      <c r="C4428" s="1" t="s">
        <v>50</v>
      </c>
      <c r="D4428" s="1">
        <v>27</v>
      </c>
      <c r="E4428" s="1">
        <v>35</v>
      </c>
      <c r="F4428">
        <f t="shared" si="1809"/>
        <v>0</v>
      </c>
      <c r="G4428">
        <f t="shared" si="1810"/>
        <v>1</v>
      </c>
      <c r="H4428" s="4">
        <v>1.6666666666666701</v>
      </c>
      <c r="I4428" s="4">
        <v>2.2999999999999998</v>
      </c>
      <c r="J4428" s="4">
        <f t="shared" si="1811"/>
        <v>0.59999999999999876</v>
      </c>
      <c r="K4428" s="4">
        <f t="shared" si="1812"/>
        <v>0.43478260869565222</v>
      </c>
      <c r="L4428" s="17">
        <f t="shared" si="1813"/>
        <v>0.62999999999999878</v>
      </c>
      <c r="M4428" s="17">
        <f t="shared" si="1814"/>
        <v>0.40478260869565219</v>
      </c>
      <c r="N4428" s="34">
        <f t="shared" si="1815"/>
        <v>1.5873015873015903</v>
      </c>
      <c r="O4428" s="12">
        <f t="shared" si="1816"/>
        <v>2.4704618689581093</v>
      </c>
      <c r="P4428" s="4">
        <f t="shared" si="1817"/>
        <v>200611</v>
      </c>
      <c r="Q4428" s="17">
        <f t="shared" si="1818"/>
        <v>0.72463768115942184</v>
      </c>
      <c r="R4428" s="17">
        <f t="shared" si="1819"/>
        <v>-2.2692307692307621</v>
      </c>
      <c r="S4428" s="16">
        <f t="shared" si="1820"/>
        <v>-1.5445930880713403</v>
      </c>
      <c r="T4428" s="5">
        <f t="shared" si="1821"/>
        <v>1.379999999999997</v>
      </c>
      <c r="U4428" s="21">
        <f t="shared" si="1822"/>
        <v>0</v>
      </c>
      <c r="W4428" s="5">
        <f t="shared" si="1823"/>
        <v>-1</v>
      </c>
      <c r="X4428" s="4">
        <f t="shared" si="1824"/>
        <v>-1</v>
      </c>
      <c r="AE4428" s="4">
        <f t="shared" si="1825"/>
        <v>-1.0666666666666713</v>
      </c>
      <c r="AJ4428" s="3">
        <f t="shared" si="1826"/>
        <v>3.3613445378150142E-2</v>
      </c>
      <c r="AK4428" s="3">
        <f t="shared" si="1827"/>
        <v>3.3613445378150253E-2</v>
      </c>
      <c r="AL4428" s="26">
        <f t="shared" si="1828"/>
        <v>1.379999999999997</v>
      </c>
      <c r="AM4428" s="26">
        <f ca="1">IF(RAND()&lt;J4428,H4428*F4428,I4428*G4428)-1</f>
        <v>-1</v>
      </c>
      <c r="AN4428" s="26">
        <f ca="1">IF(RAND()&lt;(J4428+(2*F4428-1)*Sheet2!D$109),H4428*F4428,I4428*G4428)-1</f>
        <v>-1</v>
      </c>
      <c r="AO4428" s="3">
        <f t="shared" si="1808"/>
        <v>200611</v>
      </c>
    </row>
    <row r="4429" spans="1:41" x14ac:dyDescent="0.25">
      <c r="A4429" s="6">
        <v>39040</v>
      </c>
      <c r="B4429" s="1" t="s">
        <v>23</v>
      </c>
      <c r="C4429" s="1" t="s">
        <v>22</v>
      </c>
      <c r="D4429" s="1">
        <v>21</v>
      </c>
      <c r="E4429" s="1">
        <v>14</v>
      </c>
      <c r="F4429">
        <f t="shared" si="1809"/>
        <v>1</v>
      </c>
      <c r="G4429">
        <f t="shared" si="1810"/>
        <v>0</v>
      </c>
      <c r="H4429" s="4">
        <v>2</v>
      </c>
      <c r="I4429" s="4">
        <v>1.8333333333333299</v>
      </c>
      <c r="J4429" s="4">
        <f t="shared" si="1811"/>
        <v>0.5</v>
      </c>
      <c r="K4429" s="4">
        <f t="shared" si="1812"/>
        <v>0.54545454545454641</v>
      </c>
      <c r="L4429" s="17">
        <f t="shared" si="1813"/>
        <v>0.47</v>
      </c>
      <c r="M4429" s="17">
        <f t="shared" si="1814"/>
        <v>0.57545454545454644</v>
      </c>
      <c r="N4429" s="34">
        <f t="shared" si="1815"/>
        <v>2.1276595744680851</v>
      </c>
      <c r="O4429" s="12">
        <f t="shared" si="1816"/>
        <v>1.7377567140600285</v>
      </c>
      <c r="P4429" s="4">
        <f t="shared" si="1817"/>
        <v>200611</v>
      </c>
      <c r="Q4429" s="17">
        <f t="shared" si="1818"/>
        <v>2</v>
      </c>
      <c r="R4429" s="17">
        <f t="shared" si="1819"/>
        <v>-2.2000000000000046</v>
      </c>
      <c r="S4429" s="16">
        <f t="shared" si="1820"/>
        <v>-0.20000000000000462</v>
      </c>
      <c r="T4429" s="5">
        <f t="shared" si="1821"/>
        <v>0.91666666666666496</v>
      </c>
      <c r="U4429" s="21">
        <f t="shared" si="1822"/>
        <v>0</v>
      </c>
      <c r="W4429" s="5">
        <f t="shared" si="1823"/>
        <v>1</v>
      </c>
      <c r="X4429" s="4">
        <f t="shared" si="1824"/>
        <v>-0.5</v>
      </c>
      <c r="AE4429" s="4">
        <f t="shared" si="1825"/>
        <v>-1.5</v>
      </c>
      <c r="AJ4429" s="3">
        <f t="shared" si="1826"/>
        <v>4.3478260869566188E-2</v>
      </c>
      <c r="AK4429" s="3">
        <f t="shared" si="1827"/>
        <v>4.3478260869566188E-2</v>
      </c>
      <c r="AL4429" s="26">
        <f t="shared" si="1828"/>
        <v>0.91666666666666496</v>
      </c>
      <c r="AM4429" s="26">
        <f ca="1">IF(RAND()&lt;J4429,H4429*F4429,I4429*G4429)-1</f>
        <v>1</v>
      </c>
      <c r="AN4429" s="26">
        <f ca="1">IF(RAND()&lt;(J4429+(2*F4429-1)*Sheet2!D$109),H4429*F4429,I4429*G4429)-1</f>
        <v>-1</v>
      </c>
      <c r="AO4429" s="3">
        <f t="shared" si="1808"/>
        <v>200611</v>
      </c>
    </row>
    <row r="4430" spans="1:41" x14ac:dyDescent="0.25">
      <c r="A4430" s="6">
        <v>39040</v>
      </c>
      <c r="B4430" s="1" t="s">
        <v>44</v>
      </c>
      <c r="C4430" s="1" t="s">
        <v>43</v>
      </c>
      <c r="D4430" s="1">
        <v>20</v>
      </c>
      <c r="E4430" s="1">
        <v>24</v>
      </c>
      <c r="F4430">
        <f t="shared" si="1809"/>
        <v>0</v>
      </c>
      <c r="G4430">
        <f t="shared" si="1810"/>
        <v>1</v>
      </c>
      <c r="H4430" s="4">
        <v>2.8</v>
      </c>
      <c r="I4430" s="4">
        <v>1.4545454545454499</v>
      </c>
      <c r="J4430" s="4">
        <f t="shared" si="1811"/>
        <v>0.35714285714285715</v>
      </c>
      <c r="K4430" s="4">
        <f t="shared" si="1812"/>
        <v>0.68750000000000222</v>
      </c>
      <c r="L4430" s="17">
        <f t="shared" si="1813"/>
        <v>0.38714285714285712</v>
      </c>
      <c r="M4430" s="17">
        <f t="shared" si="1814"/>
        <v>0.65750000000000219</v>
      </c>
      <c r="N4430" s="34">
        <f t="shared" si="1815"/>
        <v>2.5830258302583027</v>
      </c>
      <c r="O4430" s="12">
        <f t="shared" si="1816"/>
        <v>1.5209125475285121</v>
      </c>
      <c r="P4430" s="4">
        <f t="shared" si="1817"/>
        <v>200611</v>
      </c>
      <c r="Q4430" s="17">
        <f t="shared" si="1818"/>
        <v>1.925000000000006</v>
      </c>
      <c r="R4430" s="17">
        <f t="shared" si="1819"/>
        <v>-2.7555555555555777</v>
      </c>
      <c r="S4430" s="16">
        <f t="shared" si="1820"/>
        <v>-0.8305555555555717</v>
      </c>
      <c r="T4430" s="5">
        <f t="shared" si="1821"/>
        <v>0.51948051948051788</v>
      </c>
      <c r="U4430" s="21">
        <f t="shared" si="1822"/>
        <v>0</v>
      </c>
      <c r="W4430" s="5">
        <f t="shared" si="1823"/>
        <v>-1</v>
      </c>
      <c r="X4430" s="4">
        <f t="shared" si="1824"/>
        <v>-1</v>
      </c>
      <c r="AE4430" s="4">
        <f t="shared" si="1825"/>
        <v>-2.4428571428571426</v>
      </c>
      <c r="AJ4430" s="3">
        <f t="shared" si="1826"/>
        <v>4.2735042735044582E-2</v>
      </c>
      <c r="AK4430" s="3">
        <f t="shared" si="1827"/>
        <v>4.2735042735044693E-2</v>
      </c>
      <c r="AL4430" s="26">
        <f t="shared" si="1828"/>
        <v>0.51948051948051788</v>
      </c>
      <c r="AM4430" s="26">
        <f ca="1">IF(RAND()&lt;J4430,H4430*F4430,I4430*G4430)-1</f>
        <v>0.45454545454544992</v>
      </c>
      <c r="AN4430" s="26">
        <f ca="1">IF(RAND()&lt;(J4430+(2*F4430-1)*Sheet2!D$109),H4430*F4430,I4430*G4430)-1</f>
        <v>0.45454545454544992</v>
      </c>
      <c r="AO4430" s="3">
        <f t="shared" si="1808"/>
        <v>200611</v>
      </c>
    </row>
    <row r="4431" spans="1:41" x14ac:dyDescent="0.25">
      <c r="A4431" s="6">
        <v>39040</v>
      </c>
      <c r="B4431" s="1" t="s">
        <v>26</v>
      </c>
      <c r="C4431" s="1" t="s">
        <v>45</v>
      </c>
      <c r="D4431" s="1">
        <v>15</v>
      </c>
      <c r="E4431" s="1">
        <v>0</v>
      </c>
      <c r="F4431">
        <f t="shared" si="1809"/>
        <v>1</v>
      </c>
      <c r="G4431">
        <f t="shared" si="1810"/>
        <v>0</v>
      </c>
      <c r="H4431" s="4">
        <v>1.3333333333333299</v>
      </c>
      <c r="I4431" s="4">
        <v>3.3</v>
      </c>
      <c r="J4431" s="4">
        <f t="shared" si="1811"/>
        <v>0.75000000000000189</v>
      </c>
      <c r="K4431" s="4">
        <f t="shared" si="1812"/>
        <v>0.30303030303030304</v>
      </c>
      <c r="L4431" s="17">
        <f t="shared" si="1813"/>
        <v>0.72000000000000186</v>
      </c>
      <c r="M4431" s="17">
        <f t="shared" si="1814"/>
        <v>0.33303030303030301</v>
      </c>
      <c r="N4431" s="34">
        <f t="shared" si="1815"/>
        <v>1.3888888888888853</v>
      </c>
      <c r="O4431" s="12">
        <f t="shared" si="1816"/>
        <v>3.002729754322111</v>
      </c>
      <c r="P4431" s="4">
        <f t="shared" si="1817"/>
        <v>200611</v>
      </c>
      <c r="Q4431" s="17">
        <f t="shared" si="1818"/>
        <v>1.3333333333333299</v>
      </c>
      <c r="R4431" s="17">
        <f t="shared" si="1819"/>
        <v>-3.434782608695683</v>
      </c>
      <c r="S4431" s="16">
        <f t="shared" si="1820"/>
        <v>-2.101449275362353</v>
      </c>
      <c r="T4431" s="5">
        <f t="shared" si="1821"/>
        <v>2.4750000000000063</v>
      </c>
      <c r="U4431" s="21">
        <f t="shared" si="1822"/>
        <v>0</v>
      </c>
      <c r="W4431" s="5">
        <f t="shared" si="1823"/>
        <v>0.33333333333332993</v>
      </c>
      <c r="X4431" s="4">
        <f t="shared" si="1824"/>
        <v>-0.24999999999999811</v>
      </c>
      <c r="AE4431" s="4">
        <f t="shared" si="1825"/>
        <v>-0.58333333333332804</v>
      </c>
      <c r="AJ4431" s="3">
        <f t="shared" si="1826"/>
        <v>5.0359712230217402E-2</v>
      </c>
      <c r="AK4431" s="3">
        <f t="shared" si="1827"/>
        <v>5.0359712230217513E-2</v>
      </c>
      <c r="AL4431" s="26">
        <f t="shared" si="1828"/>
        <v>2.4750000000000063</v>
      </c>
      <c r="AM4431" s="26">
        <f ca="1">IF(RAND()&lt;J4431,H4431*F4431,I4431*G4431)-1</f>
        <v>0.33333333333332993</v>
      </c>
      <c r="AN4431" s="26">
        <f ca="1">IF(RAND()&lt;(J4431+(2*F4431-1)*Sheet2!D$109),H4431*F4431,I4431*G4431)-1</f>
        <v>0.33333333333332993</v>
      </c>
      <c r="AO4431" s="3">
        <f t="shared" si="1808"/>
        <v>200611</v>
      </c>
    </row>
    <row r="4432" spans="1:41" x14ac:dyDescent="0.25">
      <c r="A4432" s="6">
        <v>39040</v>
      </c>
      <c r="B4432" s="1" t="s">
        <v>29</v>
      </c>
      <c r="C4432" s="1" t="s">
        <v>27</v>
      </c>
      <c r="D4432" s="1">
        <v>24</v>
      </c>
      <c r="E4432" s="1">
        <v>10</v>
      </c>
      <c r="F4432">
        <f t="shared" si="1809"/>
        <v>1</v>
      </c>
      <c r="G4432">
        <f t="shared" si="1810"/>
        <v>0</v>
      </c>
      <c r="H4432" s="4">
        <v>1.5263157894736801</v>
      </c>
      <c r="I4432" s="4">
        <v>2.65</v>
      </c>
      <c r="J4432" s="4">
        <f t="shared" si="1811"/>
        <v>0.6551724137931052</v>
      </c>
      <c r="K4432" s="4">
        <f t="shared" si="1812"/>
        <v>0.37735849056603776</v>
      </c>
      <c r="L4432" s="17">
        <f t="shared" si="1813"/>
        <v>0.62517241379310518</v>
      </c>
      <c r="M4432" s="17">
        <f t="shared" si="1814"/>
        <v>0.40735849056603779</v>
      </c>
      <c r="N4432" s="34">
        <f t="shared" si="1815"/>
        <v>1.5995587424158808</v>
      </c>
      <c r="O4432" s="12">
        <f t="shared" si="1816"/>
        <v>2.4548402037980543</v>
      </c>
      <c r="P4432" s="4">
        <f t="shared" si="1817"/>
        <v>200611</v>
      </c>
      <c r="Q4432" s="17">
        <f t="shared" si="1818"/>
        <v>1.5263157894736801</v>
      </c>
      <c r="R4432" s="17">
        <f t="shared" si="1819"/>
        <v>-2.506060606060621</v>
      </c>
      <c r="S4432" s="16">
        <f t="shared" si="1820"/>
        <v>-0.9797448165869409</v>
      </c>
      <c r="T4432" s="5">
        <f t="shared" si="1821"/>
        <v>1.7362068965517288</v>
      </c>
      <c r="U4432" s="21">
        <f t="shared" si="1822"/>
        <v>0</v>
      </c>
      <c r="W4432" s="5">
        <f t="shared" si="1823"/>
        <v>0.52631578947368007</v>
      </c>
      <c r="X4432" s="4">
        <f t="shared" si="1824"/>
        <v>-0.3448275862068948</v>
      </c>
      <c r="AE4432" s="4">
        <f t="shared" si="1825"/>
        <v>-0.87114337568057487</v>
      </c>
      <c r="AJ4432" s="3">
        <f t="shared" si="1826"/>
        <v>3.1505986137367881E-2</v>
      </c>
      <c r="AK4432" s="3">
        <f t="shared" si="1827"/>
        <v>3.1505986137367659E-2</v>
      </c>
      <c r="AL4432" s="26">
        <f t="shared" si="1828"/>
        <v>1.7362068965517288</v>
      </c>
      <c r="AM4432" s="26">
        <f ca="1">IF(RAND()&lt;J4432,H4432*F4432,I4432*G4432)-1</f>
        <v>0.52631578947368007</v>
      </c>
      <c r="AN4432" s="26">
        <f ca="1">IF(RAND()&lt;(J4432+(2*F4432-1)*Sheet2!D$109),H4432*F4432,I4432*G4432)-1</f>
        <v>0.52631578947368007</v>
      </c>
      <c r="AO4432" s="3">
        <f t="shared" si="1808"/>
        <v>200611</v>
      </c>
    </row>
    <row r="4433" spans="1:41" x14ac:dyDescent="0.25">
      <c r="A4433" s="6">
        <v>39040</v>
      </c>
      <c r="B4433" s="1" t="s">
        <v>49</v>
      </c>
      <c r="C4433" s="1" t="s">
        <v>19</v>
      </c>
      <c r="D4433" s="1">
        <v>17</v>
      </c>
      <c r="E4433" s="1">
        <v>10</v>
      </c>
      <c r="F4433">
        <f t="shared" si="1809"/>
        <v>1</v>
      </c>
      <c r="G4433">
        <f t="shared" si="1810"/>
        <v>0</v>
      </c>
      <c r="H4433" s="4">
        <v>1.74074074074074</v>
      </c>
      <c r="I4433" s="4">
        <v>2.15</v>
      </c>
      <c r="J4433" s="4">
        <f t="shared" si="1811"/>
        <v>0.57446808510638325</v>
      </c>
      <c r="K4433" s="4">
        <f t="shared" si="1812"/>
        <v>0.46511627906976744</v>
      </c>
      <c r="L4433" s="17">
        <f t="shared" si="1813"/>
        <v>0.54446808510638323</v>
      </c>
      <c r="M4433" s="17">
        <f t="shared" si="1814"/>
        <v>0.49511627906976741</v>
      </c>
      <c r="N4433" s="34">
        <f t="shared" si="1815"/>
        <v>1.8366549433372403</v>
      </c>
      <c r="O4433" s="12">
        <f t="shared" si="1816"/>
        <v>2.0197275716298733</v>
      </c>
      <c r="P4433" s="4">
        <f t="shared" si="1817"/>
        <v>200611</v>
      </c>
      <c r="Q4433" s="17">
        <f t="shared" si="1818"/>
        <v>1.74074074074074</v>
      </c>
      <c r="R4433" s="17">
        <f t="shared" si="1819"/>
        <v>-2.2195652173913056</v>
      </c>
      <c r="S4433" s="16">
        <f t="shared" si="1820"/>
        <v>-0.4788244766505656</v>
      </c>
      <c r="T4433" s="5">
        <f t="shared" si="1821"/>
        <v>1.2351063829787239</v>
      </c>
      <c r="U4433" s="21">
        <f t="shared" si="1822"/>
        <v>0</v>
      </c>
      <c r="W4433" s="5">
        <f t="shared" si="1823"/>
        <v>0.74074074074074003</v>
      </c>
      <c r="X4433" s="4">
        <f t="shared" si="1824"/>
        <v>-0.42553191489361675</v>
      </c>
      <c r="AE4433" s="4">
        <f t="shared" si="1825"/>
        <v>-1.1662726556343566</v>
      </c>
      <c r="AJ4433" s="3">
        <f t="shared" si="1826"/>
        <v>3.8077106139933536E-2</v>
      </c>
      <c r="AK4433" s="3">
        <f t="shared" si="1827"/>
        <v>3.8077106139933536E-2</v>
      </c>
      <c r="AL4433" s="26">
        <f t="shared" si="1828"/>
        <v>1.2351063829787239</v>
      </c>
      <c r="AM4433" s="26">
        <f ca="1">IF(RAND()&lt;J4433,H4433*F4433,I4433*G4433)-1</f>
        <v>-1</v>
      </c>
      <c r="AN4433" s="26">
        <f ca="1">IF(RAND()&lt;(J4433+(2*F4433-1)*Sheet2!D$109),H4433*F4433,I4433*G4433)-1</f>
        <v>-1</v>
      </c>
      <c r="AO4433" s="3">
        <f t="shared" si="1808"/>
        <v>200611</v>
      </c>
    </row>
    <row r="4434" spans="1:41" x14ac:dyDescent="0.25">
      <c r="A4434" s="6">
        <v>39034</v>
      </c>
      <c r="B4434" s="1" t="s">
        <v>26</v>
      </c>
      <c r="C4434" s="1" t="s">
        <v>25</v>
      </c>
      <c r="D4434" s="1">
        <v>24</v>
      </c>
      <c r="E4434" s="1">
        <v>10</v>
      </c>
      <c r="F4434">
        <f t="shared" si="1809"/>
        <v>1</v>
      </c>
      <c r="G4434">
        <f t="shared" si="1810"/>
        <v>0</v>
      </c>
      <c r="H4434" s="4">
        <v>1.1739130434782601</v>
      </c>
      <c r="I4434" s="4">
        <v>5.25</v>
      </c>
      <c r="J4434" s="4">
        <f t="shared" si="1811"/>
        <v>0.85185185185185242</v>
      </c>
      <c r="K4434" s="4">
        <f t="shared" si="1812"/>
        <v>0.19047619047619047</v>
      </c>
      <c r="L4434" s="17">
        <f t="shared" si="1813"/>
        <v>0.82185185185185239</v>
      </c>
      <c r="M4434" s="17">
        <f t="shared" si="1814"/>
        <v>0.22047619047619046</v>
      </c>
      <c r="N4434" s="34">
        <f t="shared" si="1815"/>
        <v>1.2167643082469572</v>
      </c>
      <c r="O4434" s="12">
        <f t="shared" si="1816"/>
        <v>4.5356371490280782</v>
      </c>
      <c r="P4434" s="4">
        <f t="shared" si="1817"/>
        <v>200611</v>
      </c>
      <c r="Q4434" s="17">
        <f t="shared" si="1818"/>
        <v>1.1739130434782601</v>
      </c>
      <c r="R4434" s="17">
        <f t="shared" si="1819"/>
        <v>-5.9852941176470846</v>
      </c>
      <c r="S4434" s="16">
        <f t="shared" si="1820"/>
        <v>-4.8113810741688248</v>
      </c>
      <c r="T4434" s="5">
        <f t="shared" si="1821"/>
        <v>4.472222222222225</v>
      </c>
      <c r="U4434" s="21">
        <f t="shared" si="1822"/>
        <v>0</v>
      </c>
      <c r="W4434" s="5">
        <f t="shared" si="1823"/>
        <v>0.17391304347826009</v>
      </c>
      <c r="X4434" s="4">
        <f t="shared" si="1824"/>
        <v>-0.14814814814814758</v>
      </c>
      <c r="AE4434" s="4">
        <f t="shared" si="1825"/>
        <v>-0.32206119162640767</v>
      </c>
      <c r="AJ4434" s="3">
        <f t="shared" si="1826"/>
        <v>4.0609137055838018E-2</v>
      </c>
      <c r="AK4434" s="3">
        <f t="shared" si="1827"/>
        <v>4.0609137055838018E-2</v>
      </c>
      <c r="AL4434" s="26">
        <f t="shared" si="1828"/>
        <v>4.472222222222225</v>
      </c>
      <c r="AM4434" s="26">
        <f ca="1">IF(RAND()&lt;J4434,H4434*F4434,I4434*G4434)-1</f>
        <v>0.17391304347826009</v>
      </c>
      <c r="AN4434" s="26">
        <f ca="1">IF(RAND()&lt;(J4434+(2*F4434-1)*Sheet2!D$109),H4434*F4434,I4434*G4434)-1</f>
        <v>0.17391304347826009</v>
      </c>
      <c r="AO4434" s="3">
        <f t="shared" si="1808"/>
        <v>200611</v>
      </c>
    </row>
    <row r="4435" spans="1:41" x14ac:dyDescent="0.25">
      <c r="A4435" s="6">
        <v>39033</v>
      </c>
      <c r="B4435" s="1" t="s">
        <v>36</v>
      </c>
      <c r="C4435" s="1" t="s">
        <v>29</v>
      </c>
      <c r="D4435" s="1">
        <v>26</v>
      </c>
      <c r="E4435" s="1">
        <v>27</v>
      </c>
      <c r="F4435">
        <f t="shared" si="1809"/>
        <v>0</v>
      </c>
      <c r="G4435">
        <f t="shared" si="1810"/>
        <v>1</v>
      </c>
      <c r="H4435" s="4">
        <v>3.5</v>
      </c>
      <c r="I4435" s="4">
        <v>1.3125</v>
      </c>
      <c r="J4435" s="4">
        <f t="shared" si="1811"/>
        <v>0.2857142857142857</v>
      </c>
      <c r="K4435" s="4">
        <f t="shared" si="1812"/>
        <v>0.76190476190476186</v>
      </c>
      <c r="L4435" s="17">
        <f t="shared" si="1813"/>
        <v>0.31571428571428573</v>
      </c>
      <c r="M4435" s="17">
        <f t="shared" si="1814"/>
        <v>0.73190476190476184</v>
      </c>
      <c r="N4435" s="34">
        <f t="shared" si="1815"/>
        <v>3.1674208144796379</v>
      </c>
      <c r="O4435" s="12">
        <f t="shared" si="1816"/>
        <v>1.3662979830839299</v>
      </c>
      <c r="P4435" s="4">
        <f t="shared" si="1817"/>
        <v>200611</v>
      </c>
      <c r="Q4435" s="17">
        <f t="shared" si="1818"/>
        <v>2.6666666666666665</v>
      </c>
      <c r="R4435" s="17">
        <f t="shared" si="1819"/>
        <v>-3.6</v>
      </c>
      <c r="S4435" s="16">
        <f t="shared" si="1820"/>
        <v>-0.93333333333333357</v>
      </c>
      <c r="T4435" s="5">
        <f t="shared" si="1821"/>
        <v>0.375</v>
      </c>
      <c r="U4435" s="21">
        <f t="shared" si="1822"/>
        <v>0</v>
      </c>
      <c r="W4435" s="5">
        <f t="shared" si="1823"/>
        <v>-1</v>
      </c>
      <c r="X4435" s="4">
        <f t="shared" si="1824"/>
        <v>-1</v>
      </c>
      <c r="AE4435" s="4">
        <f t="shared" si="1825"/>
        <v>-3.2142857142857144</v>
      </c>
      <c r="AJ4435" s="3">
        <f t="shared" si="1826"/>
        <v>4.5454545454545414E-2</v>
      </c>
      <c r="AK4435" s="3">
        <f t="shared" si="1827"/>
        <v>4.5454545454545192E-2</v>
      </c>
      <c r="AL4435" s="26">
        <f t="shared" si="1828"/>
        <v>0.375</v>
      </c>
      <c r="AM4435" s="26">
        <f ca="1">IF(RAND()&lt;J4435,H4435*F4435,I4435*G4435)-1</f>
        <v>-1</v>
      </c>
      <c r="AN4435" s="26">
        <f ca="1">IF(RAND()&lt;(J4435+(2*F4435-1)*Sheet2!D$109),H4435*F4435,I4435*G4435)-1</f>
        <v>0.3125</v>
      </c>
      <c r="AO4435" s="3">
        <f t="shared" si="1808"/>
        <v>200611</v>
      </c>
    </row>
    <row r="4436" spans="1:41" x14ac:dyDescent="0.25">
      <c r="A4436" s="6">
        <v>39033</v>
      </c>
      <c r="B4436" s="1" t="s">
        <v>47</v>
      </c>
      <c r="C4436" s="1" t="s">
        <v>45</v>
      </c>
      <c r="D4436" s="1">
        <v>24</v>
      </c>
      <c r="E4436" s="1">
        <v>22</v>
      </c>
      <c r="F4436">
        <f t="shared" si="1809"/>
        <v>1</v>
      </c>
      <c r="G4436">
        <f t="shared" si="1810"/>
        <v>0</v>
      </c>
      <c r="H4436" s="4">
        <v>1.625</v>
      </c>
      <c r="I4436" s="4">
        <v>2.4</v>
      </c>
      <c r="J4436" s="4">
        <f t="shared" si="1811"/>
        <v>0.61538461538461542</v>
      </c>
      <c r="K4436" s="4">
        <f t="shared" si="1812"/>
        <v>0.41666666666666669</v>
      </c>
      <c r="L4436" s="17">
        <f t="shared" si="1813"/>
        <v>0.58538461538461539</v>
      </c>
      <c r="M4436" s="17">
        <f t="shared" si="1814"/>
        <v>0.44666666666666666</v>
      </c>
      <c r="N4436" s="34">
        <f t="shared" si="1815"/>
        <v>1.7082785808147174</v>
      </c>
      <c r="O4436" s="12">
        <f t="shared" si="1816"/>
        <v>2.238805970149254</v>
      </c>
      <c r="P4436" s="4">
        <f t="shared" si="1817"/>
        <v>200611</v>
      </c>
      <c r="Q4436" s="17">
        <f t="shared" si="1818"/>
        <v>1.625</v>
      </c>
      <c r="R4436" s="17">
        <f t="shared" si="1819"/>
        <v>-2.3142857142857145</v>
      </c>
      <c r="S4436" s="16">
        <f t="shared" si="1820"/>
        <v>-0.6892857142857145</v>
      </c>
      <c r="T4436" s="5">
        <f t="shared" si="1821"/>
        <v>1.4769230769230768</v>
      </c>
      <c r="U4436" s="21">
        <f t="shared" si="1822"/>
        <v>0</v>
      </c>
      <c r="W4436" s="5">
        <f t="shared" si="1823"/>
        <v>0.625</v>
      </c>
      <c r="X4436" s="4">
        <f t="shared" si="1824"/>
        <v>-0.38461538461538458</v>
      </c>
      <c r="AE4436" s="4">
        <f t="shared" si="1825"/>
        <v>-1.0096153846153846</v>
      </c>
      <c r="AJ4436" s="3">
        <f t="shared" si="1826"/>
        <v>3.1055900621118071E-2</v>
      </c>
      <c r="AK4436" s="3">
        <f t="shared" si="1827"/>
        <v>3.1055900621118071E-2</v>
      </c>
      <c r="AL4436" s="26">
        <f t="shared" si="1828"/>
        <v>1.4769230769230768</v>
      </c>
      <c r="AM4436" s="26">
        <f ca="1">IF(RAND()&lt;J4436,H4436*F4436,I4436*G4436)-1</f>
        <v>-1</v>
      </c>
      <c r="AN4436" s="26">
        <f ca="1">IF(RAND()&lt;(J4436+(2*F4436-1)*Sheet2!D$109),H4436*F4436,I4436*G4436)-1</f>
        <v>0.625</v>
      </c>
      <c r="AO4436" s="3">
        <f t="shared" si="1808"/>
        <v>200611</v>
      </c>
    </row>
    <row r="4437" spans="1:41" x14ac:dyDescent="0.25">
      <c r="A4437" s="6">
        <v>39033</v>
      </c>
      <c r="B4437" s="1" t="s">
        <v>43</v>
      </c>
      <c r="C4437" s="1" t="s">
        <v>28</v>
      </c>
      <c r="D4437" s="1">
        <v>38</v>
      </c>
      <c r="E4437" s="1">
        <v>31</v>
      </c>
      <c r="F4437">
        <f t="shared" si="1809"/>
        <v>1</v>
      </c>
      <c r="G4437">
        <f t="shared" si="1810"/>
        <v>0</v>
      </c>
      <c r="H4437" s="4">
        <v>1.3333333333333299</v>
      </c>
      <c r="I4437" s="4">
        <v>3.5</v>
      </c>
      <c r="J4437" s="4">
        <f t="shared" si="1811"/>
        <v>0.75000000000000189</v>
      </c>
      <c r="K4437" s="4">
        <f t="shared" si="1812"/>
        <v>0.2857142857142857</v>
      </c>
      <c r="L4437" s="17">
        <f t="shared" si="1813"/>
        <v>0.72000000000000186</v>
      </c>
      <c r="M4437" s="17">
        <f t="shared" si="1814"/>
        <v>0.31571428571428573</v>
      </c>
      <c r="N4437" s="34">
        <f t="shared" si="1815"/>
        <v>1.3888888888888853</v>
      </c>
      <c r="O4437" s="12">
        <f t="shared" si="1816"/>
        <v>3.1674208144796379</v>
      </c>
      <c r="P4437" s="4">
        <f t="shared" si="1817"/>
        <v>200611</v>
      </c>
      <c r="Q4437" s="17">
        <f t="shared" si="1818"/>
        <v>1.3333333333333299</v>
      </c>
      <c r="R4437" s="17">
        <f t="shared" si="1819"/>
        <v>-3.4000000000000306</v>
      </c>
      <c r="S4437" s="16">
        <f t="shared" si="1820"/>
        <v>-2.0666666666667006</v>
      </c>
      <c r="T4437" s="5">
        <f t="shared" si="1821"/>
        <v>2.6250000000000067</v>
      </c>
      <c r="U4437" s="21">
        <f t="shared" si="1822"/>
        <v>0</v>
      </c>
      <c r="W4437" s="5">
        <f t="shared" si="1823"/>
        <v>0.33333333333332993</v>
      </c>
      <c r="X4437" s="4">
        <f t="shared" si="1824"/>
        <v>-0.24999999999999811</v>
      </c>
      <c r="AE4437" s="4">
        <f t="shared" si="1825"/>
        <v>-0.58333333333332804</v>
      </c>
      <c r="AJ4437" s="3">
        <f t="shared" si="1826"/>
        <v>3.4482758620691611E-2</v>
      </c>
      <c r="AK4437" s="3">
        <f t="shared" si="1827"/>
        <v>3.4482758620691278E-2</v>
      </c>
      <c r="AL4437" s="26">
        <f t="shared" si="1828"/>
        <v>2.6250000000000067</v>
      </c>
      <c r="AM4437" s="26">
        <f ca="1">IF(RAND()&lt;J4437,H4437*F4437,I4437*G4437)-1</f>
        <v>0.33333333333332993</v>
      </c>
      <c r="AN4437" s="26">
        <f ca="1">IF(RAND()&lt;(J4437+(2*F4437-1)*Sheet2!D$109),H4437*F4437,I4437*G4437)-1</f>
        <v>0.33333333333332993</v>
      </c>
      <c r="AO4437" s="3">
        <f t="shared" si="1808"/>
        <v>200611</v>
      </c>
    </row>
    <row r="4438" spans="1:41" x14ac:dyDescent="0.25">
      <c r="A4438" s="6">
        <v>39033</v>
      </c>
      <c r="B4438" s="1" t="s">
        <v>41</v>
      </c>
      <c r="C4438" s="1" t="s">
        <v>34</v>
      </c>
      <c r="D4438" s="1">
        <v>27</v>
      </c>
      <c r="E4438" s="1">
        <v>3</v>
      </c>
      <c r="F4438">
        <f t="shared" si="1809"/>
        <v>1</v>
      </c>
      <c r="G4438">
        <f t="shared" si="1810"/>
        <v>0</v>
      </c>
      <c r="H4438" s="4">
        <v>1.26315789473684</v>
      </c>
      <c r="I4438" s="4">
        <v>4</v>
      </c>
      <c r="J4438" s="4">
        <f t="shared" si="1811"/>
        <v>0.79166666666666796</v>
      </c>
      <c r="K4438" s="4">
        <f t="shared" si="1812"/>
        <v>0.25</v>
      </c>
      <c r="L4438" s="17">
        <f t="shared" si="1813"/>
        <v>0.76166666666666794</v>
      </c>
      <c r="M4438" s="17">
        <f t="shared" si="1814"/>
        <v>0.28000000000000003</v>
      </c>
      <c r="N4438" s="34">
        <f t="shared" si="1815"/>
        <v>1.3129102844638927</v>
      </c>
      <c r="O4438" s="12">
        <f t="shared" si="1816"/>
        <v>3.5714285714285712</v>
      </c>
      <c r="P4438" s="4">
        <f t="shared" si="1817"/>
        <v>200611</v>
      </c>
      <c r="Q4438" s="17">
        <f t="shared" si="1818"/>
        <v>1.26315789473684</v>
      </c>
      <c r="R4438" s="17">
        <f t="shared" si="1819"/>
        <v>-4.1333333333333631</v>
      </c>
      <c r="S4438" s="16">
        <f t="shared" si="1820"/>
        <v>-2.8701754385965232</v>
      </c>
      <c r="T4438" s="5">
        <f t="shared" si="1821"/>
        <v>3.1666666666666718</v>
      </c>
      <c r="U4438" s="21">
        <f t="shared" si="1822"/>
        <v>0</v>
      </c>
      <c r="W4438" s="5">
        <f t="shared" si="1823"/>
        <v>0.26315789473684004</v>
      </c>
      <c r="X4438" s="4">
        <f t="shared" si="1824"/>
        <v>-0.20833333333333204</v>
      </c>
      <c r="AE4438" s="4">
        <f t="shared" si="1825"/>
        <v>-0.47149122807017207</v>
      </c>
      <c r="AJ4438" s="3">
        <f t="shared" si="1826"/>
        <v>4.0000000000001146E-2</v>
      </c>
      <c r="AK4438" s="3">
        <f t="shared" si="1827"/>
        <v>4.0000000000001257E-2</v>
      </c>
      <c r="AL4438" s="26">
        <f t="shared" si="1828"/>
        <v>3.1666666666666718</v>
      </c>
      <c r="AM4438" s="26">
        <f ca="1">IF(RAND()&lt;J4438,H4438*F4438,I4438*G4438)-1</f>
        <v>0.26315789473684004</v>
      </c>
      <c r="AN4438" s="26">
        <f ca="1">IF(RAND()&lt;(J4438+(2*F4438-1)*Sheet2!D$109),H4438*F4438,I4438*G4438)-1</f>
        <v>-1</v>
      </c>
      <c r="AO4438" s="3">
        <f t="shared" si="1808"/>
        <v>200611</v>
      </c>
    </row>
    <row r="4439" spans="1:41" x14ac:dyDescent="0.25">
      <c r="A4439" s="6">
        <v>39033</v>
      </c>
      <c r="B4439" s="1" t="s">
        <v>40</v>
      </c>
      <c r="C4439" s="1" t="s">
        <v>21</v>
      </c>
      <c r="D4439" s="1">
        <v>13</v>
      </c>
      <c r="E4439" s="1">
        <v>17</v>
      </c>
      <c r="F4439">
        <f t="shared" si="1809"/>
        <v>0</v>
      </c>
      <c r="G4439">
        <f t="shared" si="1810"/>
        <v>1</v>
      </c>
      <c r="H4439" s="4">
        <v>4.5</v>
      </c>
      <c r="I4439" s="4">
        <v>1.2083333333333299</v>
      </c>
      <c r="J4439" s="4">
        <f t="shared" si="1811"/>
        <v>0.22222222222222221</v>
      </c>
      <c r="K4439" s="4">
        <f t="shared" si="1812"/>
        <v>0.82758620689655404</v>
      </c>
      <c r="L4439" s="17">
        <f t="shared" si="1813"/>
        <v>0.25222222222222224</v>
      </c>
      <c r="M4439" s="17">
        <f t="shared" si="1814"/>
        <v>0.79758620689655402</v>
      </c>
      <c r="N4439" s="34">
        <f t="shared" si="1815"/>
        <v>3.964757709251101</v>
      </c>
      <c r="O4439" s="12">
        <f t="shared" si="1816"/>
        <v>1.2537829658452191</v>
      </c>
      <c r="P4439" s="4">
        <f t="shared" si="1817"/>
        <v>200611</v>
      </c>
      <c r="Q4439" s="17">
        <f t="shared" si="1818"/>
        <v>3.7241379310344933</v>
      </c>
      <c r="R4439" s="17">
        <f t="shared" si="1819"/>
        <v>-5.0857142857143645</v>
      </c>
      <c r="S4439" s="16">
        <f t="shared" si="1820"/>
        <v>-1.3615763546798711</v>
      </c>
      <c r="T4439" s="5">
        <f t="shared" si="1821"/>
        <v>0.26851851851851777</v>
      </c>
      <c r="U4439" s="21">
        <f t="shared" si="1822"/>
        <v>0</v>
      </c>
      <c r="W4439" s="5">
        <f t="shared" si="1823"/>
        <v>-1</v>
      </c>
      <c r="X4439" s="4">
        <f t="shared" si="1824"/>
        <v>-1</v>
      </c>
      <c r="AE4439" s="4">
        <f t="shared" si="1825"/>
        <v>-4.2777777777777777</v>
      </c>
      <c r="AJ4439" s="3">
        <f t="shared" si="1826"/>
        <v>4.7445255474454662E-2</v>
      </c>
      <c r="AK4439" s="3">
        <f t="shared" si="1827"/>
        <v>4.7445255474454551E-2</v>
      </c>
      <c r="AL4439" s="26">
        <f t="shared" si="1828"/>
        <v>0.26851851851851777</v>
      </c>
      <c r="AM4439" s="26">
        <f ca="1">IF(RAND()&lt;J4439,H4439*F4439,I4439*G4439)-1</f>
        <v>0.20833333333332993</v>
      </c>
      <c r="AN4439" s="26">
        <f ca="1">IF(RAND()&lt;(J4439+(2*F4439-1)*Sheet2!D$109),H4439*F4439,I4439*G4439)-1</f>
        <v>0.20833333333332993</v>
      </c>
      <c r="AO4439" s="3">
        <f t="shared" si="1808"/>
        <v>200611</v>
      </c>
    </row>
    <row r="4440" spans="1:41" x14ac:dyDescent="0.25">
      <c r="A4440" s="6">
        <v>39033</v>
      </c>
      <c r="B4440" s="1" t="s">
        <v>20</v>
      </c>
      <c r="C4440" s="1" t="s">
        <v>31</v>
      </c>
      <c r="D4440" s="1">
        <v>20</v>
      </c>
      <c r="E4440" s="1">
        <v>38</v>
      </c>
      <c r="F4440">
        <f t="shared" si="1809"/>
        <v>0</v>
      </c>
      <c r="G4440">
        <f t="shared" si="1810"/>
        <v>1</v>
      </c>
      <c r="H4440" s="4">
        <v>1.8333333333333299</v>
      </c>
      <c r="I4440" s="4">
        <v>2</v>
      </c>
      <c r="J4440" s="4">
        <f t="shared" si="1811"/>
        <v>0.54545454545454641</v>
      </c>
      <c r="K4440" s="4">
        <f t="shared" si="1812"/>
        <v>0.5</v>
      </c>
      <c r="L4440" s="17">
        <f t="shared" si="1813"/>
        <v>0.57545454545454644</v>
      </c>
      <c r="M4440" s="17">
        <f t="shared" si="1814"/>
        <v>0.47</v>
      </c>
      <c r="N4440" s="34">
        <f t="shared" si="1815"/>
        <v>1.7377567140600285</v>
      </c>
      <c r="O4440" s="12">
        <f t="shared" si="1816"/>
        <v>2.1276595744680851</v>
      </c>
      <c r="P4440" s="4">
        <f t="shared" si="1817"/>
        <v>200611</v>
      </c>
      <c r="Q4440" s="17">
        <f t="shared" si="1818"/>
        <v>0.91666666666666496</v>
      </c>
      <c r="R4440" s="17">
        <f t="shared" si="1819"/>
        <v>-2.2000000000000046</v>
      </c>
      <c r="S4440" s="16">
        <f t="shared" si="1820"/>
        <v>-1.2833333333333397</v>
      </c>
      <c r="T4440" s="5">
        <f t="shared" si="1821"/>
        <v>1.0909090909090928</v>
      </c>
      <c r="U4440" s="21">
        <f t="shared" si="1822"/>
        <v>0</v>
      </c>
      <c r="W4440" s="5">
        <f t="shared" si="1823"/>
        <v>-1</v>
      </c>
      <c r="X4440" s="4">
        <f t="shared" si="1824"/>
        <v>-1</v>
      </c>
      <c r="AE4440" s="4">
        <f t="shared" si="1825"/>
        <v>-1.2878787878787836</v>
      </c>
      <c r="AJ4440" s="3">
        <f t="shared" si="1826"/>
        <v>4.3478260869566188E-2</v>
      </c>
      <c r="AK4440" s="3">
        <f t="shared" si="1827"/>
        <v>4.3478260869566188E-2</v>
      </c>
      <c r="AL4440" s="26">
        <f t="shared" si="1828"/>
        <v>1.0909090909090928</v>
      </c>
      <c r="AM4440" s="26">
        <f ca="1">IF(RAND()&lt;J4440,H4440*F4440,I4440*G4440)-1</f>
        <v>-1</v>
      </c>
      <c r="AN4440" s="26">
        <f ca="1">IF(RAND()&lt;(J4440+(2*F4440-1)*Sheet2!D$109),H4440*F4440,I4440*G4440)-1</f>
        <v>1</v>
      </c>
      <c r="AO4440" s="3">
        <f t="shared" si="1808"/>
        <v>200611</v>
      </c>
    </row>
    <row r="4441" spans="1:41" x14ac:dyDescent="0.25">
      <c r="A4441" s="6">
        <v>39033</v>
      </c>
      <c r="B4441" s="1" t="s">
        <v>38</v>
      </c>
      <c r="C4441" s="1" t="s">
        <v>39</v>
      </c>
      <c r="D4441" s="1">
        <v>14</v>
      </c>
      <c r="E4441" s="1">
        <v>17</v>
      </c>
      <c r="F4441">
        <f t="shared" si="1809"/>
        <v>0</v>
      </c>
      <c r="G4441">
        <f t="shared" si="1810"/>
        <v>1</v>
      </c>
      <c r="H4441" s="4">
        <v>1.1739130434782601</v>
      </c>
      <c r="I4441" s="4">
        <v>5.25</v>
      </c>
      <c r="J4441" s="4">
        <f t="shared" si="1811"/>
        <v>0.85185185185185242</v>
      </c>
      <c r="K4441" s="4">
        <f t="shared" si="1812"/>
        <v>0.19047619047619047</v>
      </c>
      <c r="L4441" s="17">
        <f t="shared" si="1813"/>
        <v>0.88185185185185244</v>
      </c>
      <c r="M4441" s="17">
        <f t="shared" si="1814"/>
        <v>0.16047619047619047</v>
      </c>
      <c r="N4441" s="34">
        <f t="shared" si="1815"/>
        <v>1.1339773204535901</v>
      </c>
      <c r="O4441" s="12">
        <f t="shared" si="1816"/>
        <v>6.2314540059347188</v>
      </c>
      <c r="P4441" s="4">
        <f t="shared" si="1817"/>
        <v>200611</v>
      </c>
      <c r="Q4441" s="17">
        <f t="shared" si="1818"/>
        <v>0.22360248447204953</v>
      </c>
      <c r="R4441" s="17">
        <f t="shared" si="1819"/>
        <v>-5.9852941176470846</v>
      </c>
      <c r="S4441" s="16">
        <f t="shared" si="1820"/>
        <v>-5.761691633175035</v>
      </c>
      <c r="T4441" s="5">
        <f t="shared" si="1821"/>
        <v>4.472222222222225</v>
      </c>
      <c r="U4441" s="21">
        <f t="shared" si="1822"/>
        <v>0</v>
      </c>
      <c r="W4441" s="5">
        <f t="shared" si="1823"/>
        <v>-1</v>
      </c>
      <c r="X4441" s="4">
        <f t="shared" si="1824"/>
        <v>-1</v>
      </c>
      <c r="AE4441" s="4">
        <f t="shared" si="1825"/>
        <v>-0.32206119162640767</v>
      </c>
      <c r="AJ4441" s="3">
        <f t="shared" si="1826"/>
        <v>4.0609137055838018E-2</v>
      </c>
      <c r="AK4441" s="3">
        <f t="shared" si="1827"/>
        <v>4.060913705583824E-2</v>
      </c>
      <c r="AL4441" s="26">
        <f t="shared" si="1828"/>
        <v>4.472222222222225</v>
      </c>
      <c r="AM4441" s="26">
        <f ca="1">IF(RAND()&lt;J4441,H4441*F4441,I4441*G4441)-1</f>
        <v>-1</v>
      </c>
      <c r="AN4441" s="26">
        <f ca="1">IF(RAND()&lt;(J4441+(2*F4441-1)*Sheet2!D$109),H4441*F4441,I4441*G4441)-1</f>
        <v>-1</v>
      </c>
      <c r="AO4441" s="3">
        <f t="shared" si="1808"/>
        <v>200611</v>
      </c>
    </row>
    <row r="4442" spans="1:41" x14ac:dyDescent="0.25">
      <c r="A4442" s="6">
        <v>39033</v>
      </c>
      <c r="B4442" s="1" t="s">
        <v>46</v>
      </c>
      <c r="C4442" s="1" t="s">
        <v>48</v>
      </c>
      <c r="D4442" s="1">
        <v>17</v>
      </c>
      <c r="E4442" s="1">
        <v>23</v>
      </c>
      <c r="F4442">
        <f t="shared" si="1809"/>
        <v>0</v>
      </c>
      <c r="G4442">
        <f t="shared" si="1810"/>
        <v>1</v>
      </c>
      <c r="H4442" s="4">
        <v>1.4255319148936201</v>
      </c>
      <c r="I4442" s="4">
        <v>2.95</v>
      </c>
      <c r="J4442" s="4">
        <f t="shared" si="1811"/>
        <v>0.70149253731343131</v>
      </c>
      <c r="K4442" s="4">
        <f t="shared" si="1812"/>
        <v>0.33898305084745761</v>
      </c>
      <c r="L4442" s="17">
        <f t="shared" si="1813"/>
        <v>0.73149253731343133</v>
      </c>
      <c r="M4442" s="17">
        <f t="shared" si="1814"/>
        <v>0.30898305084745759</v>
      </c>
      <c r="N4442" s="34">
        <f t="shared" si="1815"/>
        <v>1.3670679453172849</v>
      </c>
      <c r="O4442" s="12">
        <f t="shared" si="1816"/>
        <v>3.2364234777838732</v>
      </c>
      <c r="P4442" s="4">
        <f t="shared" si="1817"/>
        <v>200611</v>
      </c>
      <c r="Q4442" s="17">
        <f t="shared" si="1818"/>
        <v>0.48323115759105761</v>
      </c>
      <c r="R4442" s="17">
        <f t="shared" si="1819"/>
        <v>-2.862820512820496</v>
      </c>
      <c r="S4442" s="16">
        <f t="shared" si="1820"/>
        <v>-2.3795893552294385</v>
      </c>
      <c r="T4442" s="5">
        <f t="shared" si="1821"/>
        <v>2.0694029850746225</v>
      </c>
      <c r="U4442" s="21">
        <f t="shared" si="1822"/>
        <v>0</v>
      </c>
      <c r="W4442" s="5">
        <f t="shared" si="1823"/>
        <v>-1</v>
      </c>
      <c r="X4442" s="4">
        <f t="shared" si="1824"/>
        <v>-1</v>
      </c>
      <c r="AE4442" s="4">
        <f t="shared" si="1825"/>
        <v>-0.72403937758018877</v>
      </c>
      <c r="AJ4442" s="3">
        <f t="shared" si="1826"/>
        <v>3.8901045465595474E-2</v>
      </c>
      <c r="AK4442" s="3">
        <f t="shared" si="1827"/>
        <v>3.8901045465595474E-2</v>
      </c>
      <c r="AL4442" s="26">
        <f t="shared" si="1828"/>
        <v>2.0694029850746225</v>
      </c>
      <c r="AM4442" s="26">
        <f ca="1">IF(RAND()&lt;J4442,H4442*F4442,I4442*G4442)-1</f>
        <v>-1</v>
      </c>
      <c r="AN4442" s="26">
        <f ca="1">IF(RAND()&lt;(J4442+(2*F4442-1)*Sheet2!D$109),H4442*F4442,I4442*G4442)-1</f>
        <v>-1</v>
      </c>
      <c r="AO4442" s="3">
        <f t="shared" si="1808"/>
        <v>200611</v>
      </c>
    </row>
    <row r="4443" spans="1:41" x14ac:dyDescent="0.25">
      <c r="A4443" s="6">
        <v>39033</v>
      </c>
      <c r="B4443" s="1" t="s">
        <v>37</v>
      </c>
      <c r="C4443" s="1" t="s">
        <v>35</v>
      </c>
      <c r="D4443" s="1">
        <v>13</v>
      </c>
      <c r="E4443" s="1">
        <v>10</v>
      </c>
      <c r="F4443">
        <f t="shared" si="1809"/>
        <v>1</v>
      </c>
      <c r="G4443">
        <f t="shared" si="1810"/>
        <v>0</v>
      </c>
      <c r="H4443" s="4">
        <v>1.74074074074074</v>
      </c>
      <c r="I4443" s="4">
        <v>2.15</v>
      </c>
      <c r="J4443" s="4">
        <f t="shared" si="1811"/>
        <v>0.57446808510638325</v>
      </c>
      <c r="K4443" s="4">
        <f t="shared" si="1812"/>
        <v>0.46511627906976744</v>
      </c>
      <c r="L4443" s="17">
        <f t="shared" si="1813"/>
        <v>0.54446808510638323</v>
      </c>
      <c r="M4443" s="17">
        <f t="shared" si="1814"/>
        <v>0.49511627906976741</v>
      </c>
      <c r="N4443" s="34">
        <f t="shared" si="1815"/>
        <v>1.8366549433372403</v>
      </c>
      <c r="O4443" s="12">
        <f t="shared" si="1816"/>
        <v>2.0197275716298733</v>
      </c>
      <c r="P4443" s="4">
        <f t="shared" si="1817"/>
        <v>200611</v>
      </c>
      <c r="Q4443" s="17">
        <f t="shared" si="1818"/>
        <v>1.74074074074074</v>
      </c>
      <c r="R4443" s="17">
        <f t="shared" si="1819"/>
        <v>-2.2195652173913056</v>
      </c>
      <c r="S4443" s="16">
        <f t="shared" si="1820"/>
        <v>-0.4788244766505656</v>
      </c>
      <c r="T4443" s="5">
        <f t="shared" si="1821"/>
        <v>1.2351063829787239</v>
      </c>
      <c r="U4443" s="21">
        <f t="shared" si="1822"/>
        <v>0</v>
      </c>
      <c r="W4443" s="5">
        <f t="shared" si="1823"/>
        <v>0.74074074074074003</v>
      </c>
      <c r="X4443" s="4">
        <f t="shared" si="1824"/>
        <v>-0.42553191489361675</v>
      </c>
      <c r="AE4443" s="4">
        <f t="shared" si="1825"/>
        <v>-1.1662726556343566</v>
      </c>
      <c r="AJ4443" s="3">
        <f t="shared" si="1826"/>
        <v>3.8077106139933536E-2</v>
      </c>
      <c r="AK4443" s="3">
        <f t="shared" si="1827"/>
        <v>3.8077106139933536E-2</v>
      </c>
      <c r="AL4443" s="26">
        <f t="shared" si="1828"/>
        <v>1.2351063829787239</v>
      </c>
      <c r="AM4443" s="26">
        <f ca="1">IF(RAND()&lt;J4443,H4443*F4443,I4443*G4443)-1</f>
        <v>0.74074074074074003</v>
      </c>
      <c r="AN4443" s="26">
        <f ca="1">IF(RAND()&lt;(J4443+(2*F4443-1)*Sheet2!D$109),H4443*F4443,I4443*G4443)-1</f>
        <v>0.74074074074074003</v>
      </c>
      <c r="AO4443" s="3">
        <f t="shared" si="1808"/>
        <v>200611</v>
      </c>
    </row>
    <row r="4444" spans="1:41" x14ac:dyDescent="0.25">
      <c r="A4444" s="6">
        <v>39033</v>
      </c>
      <c r="B4444" s="1" t="s">
        <v>42</v>
      </c>
      <c r="C4444" s="1" t="s">
        <v>33</v>
      </c>
      <c r="D4444" s="1">
        <v>10</v>
      </c>
      <c r="E4444" s="1">
        <v>13</v>
      </c>
      <c r="F4444">
        <f t="shared" si="1809"/>
        <v>0</v>
      </c>
      <c r="G4444">
        <f t="shared" si="1810"/>
        <v>1</v>
      </c>
      <c r="H4444" s="4">
        <v>1.1818181818181799</v>
      </c>
      <c r="I4444" s="4">
        <v>5</v>
      </c>
      <c r="J4444" s="4">
        <f t="shared" si="1811"/>
        <v>0.84615384615384759</v>
      </c>
      <c r="K4444" s="4">
        <f t="shared" si="1812"/>
        <v>0.2</v>
      </c>
      <c r="L4444" s="17">
        <f t="shared" si="1813"/>
        <v>0.87615384615384762</v>
      </c>
      <c r="M4444" s="17">
        <f t="shared" si="1814"/>
        <v>0.17</v>
      </c>
      <c r="N4444" s="34">
        <f t="shared" si="1815"/>
        <v>1.1413520632133431</v>
      </c>
      <c r="O4444" s="12">
        <f t="shared" si="1816"/>
        <v>5.8823529411764701</v>
      </c>
      <c r="P4444" s="4">
        <f t="shared" si="1817"/>
        <v>200611</v>
      </c>
      <c r="Q4444" s="17">
        <f t="shared" si="1818"/>
        <v>0.23636363636363597</v>
      </c>
      <c r="R4444" s="17">
        <f t="shared" si="1819"/>
        <v>-5.7500000000000586</v>
      </c>
      <c r="S4444" s="16">
        <f t="shared" si="1820"/>
        <v>-5.5136363636364223</v>
      </c>
      <c r="T4444" s="5">
        <f t="shared" si="1821"/>
        <v>4.2307692307692379</v>
      </c>
      <c r="U4444" s="21">
        <f t="shared" si="1822"/>
        <v>0</v>
      </c>
      <c r="W4444" s="5">
        <f t="shared" si="1823"/>
        <v>-1</v>
      </c>
      <c r="X4444" s="4">
        <f t="shared" si="1824"/>
        <v>-1</v>
      </c>
      <c r="AE4444" s="4">
        <f t="shared" si="1825"/>
        <v>-0.33566433566433229</v>
      </c>
      <c r="AJ4444" s="3">
        <f t="shared" si="1826"/>
        <v>4.4117647058824816E-2</v>
      </c>
      <c r="AK4444" s="3">
        <f t="shared" si="1827"/>
        <v>4.4117647058824927E-2</v>
      </c>
      <c r="AL4444" s="26">
        <f t="shared" si="1828"/>
        <v>4.2307692307692379</v>
      </c>
      <c r="AM4444" s="26">
        <f ca="1">IF(RAND()&lt;J4444,H4444*F4444,I4444*G4444)-1</f>
        <v>-1</v>
      </c>
      <c r="AN4444" s="26">
        <f ca="1">IF(RAND()&lt;(J4444+(2*F4444-1)*Sheet2!D$109),H4444*F4444,I4444*G4444)-1</f>
        <v>-1</v>
      </c>
      <c r="AO4444" s="3">
        <f t="shared" si="1808"/>
        <v>200611</v>
      </c>
    </row>
    <row r="4445" spans="1:41" x14ac:dyDescent="0.25">
      <c r="A4445" s="6">
        <v>39033</v>
      </c>
      <c r="B4445" s="1" t="s">
        <v>22</v>
      </c>
      <c r="C4445" s="1" t="s">
        <v>32</v>
      </c>
      <c r="D4445" s="1">
        <v>17</v>
      </c>
      <c r="E4445" s="1">
        <v>16</v>
      </c>
      <c r="F4445">
        <f t="shared" si="1809"/>
        <v>1</v>
      </c>
      <c r="G4445">
        <f t="shared" si="1810"/>
        <v>0</v>
      </c>
      <c r="H4445" s="4">
        <v>1.13793103448276</v>
      </c>
      <c r="I4445" s="4">
        <v>6.25</v>
      </c>
      <c r="J4445" s="4">
        <f t="shared" si="1811"/>
        <v>0.87878787878787767</v>
      </c>
      <c r="K4445" s="4">
        <f t="shared" si="1812"/>
        <v>0.16</v>
      </c>
      <c r="L4445" s="17">
        <f t="shared" si="1813"/>
        <v>0.84878787878787765</v>
      </c>
      <c r="M4445" s="17">
        <f t="shared" si="1814"/>
        <v>0.19</v>
      </c>
      <c r="N4445" s="34">
        <f t="shared" si="1815"/>
        <v>1.1781506604784022</v>
      </c>
      <c r="O4445" s="12">
        <f t="shared" si="1816"/>
        <v>5.2631578947368425</v>
      </c>
      <c r="P4445" s="4">
        <f t="shared" si="1817"/>
        <v>200611</v>
      </c>
      <c r="Q4445" s="17">
        <f t="shared" si="1818"/>
        <v>1.13793103448276</v>
      </c>
      <c r="R4445" s="17">
        <f t="shared" si="1819"/>
        <v>-7.4404761904761179</v>
      </c>
      <c r="S4445" s="16">
        <f t="shared" si="1820"/>
        <v>-6.3025451559933581</v>
      </c>
      <c r="T4445" s="5">
        <f t="shared" si="1821"/>
        <v>5.492424242424236</v>
      </c>
      <c r="U4445" s="21">
        <f t="shared" si="1822"/>
        <v>1</v>
      </c>
      <c r="W4445" s="5">
        <f t="shared" si="1823"/>
        <v>0.13793103448276001</v>
      </c>
      <c r="X4445" s="4">
        <f t="shared" si="1824"/>
        <v>-0.12121212121212233</v>
      </c>
      <c r="AE4445" s="4">
        <f t="shared" si="1825"/>
        <v>-0.25914315569488233</v>
      </c>
      <c r="AJ4445" s="3">
        <f t="shared" si="1826"/>
        <v>3.7339556592764445E-2</v>
      </c>
      <c r="AK4445" s="3">
        <f t="shared" si="1827"/>
        <v>3.7339556592764334E-2</v>
      </c>
      <c r="AL4445" s="26">
        <f t="shared" si="1828"/>
        <v>5.492424242424236</v>
      </c>
      <c r="AM4445" s="26">
        <f ca="1">IF(RAND()&lt;J4445,H4445*F4445,I4445*G4445)-1</f>
        <v>0.13793103448276001</v>
      </c>
      <c r="AN4445" s="26">
        <f ca="1">IF(RAND()&lt;(J4445+(2*F4445-1)*Sheet2!D$109),H4445*F4445,I4445*G4445)-1</f>
        <v>-1</v>
      </c>
      <c r="AO4445" s="3">
        <f t="shared" si="1808"/>
        <v>200611</v>
      </c>
    </row>
    <row r="4446" spans="1:41" x14ac:dyDescent="0.25">
      <c r="A4446" s="6">
        <v>39033</v>
      </c>
      <c r="B4446" s="1" t="s">
        <v>19</v>
      </c>
      <c r="C4446" s="1" t="s">
        <v>24</v>
      </c>
      <c r="D4446" s="1">
        <v>13</v>
      </c>
      <c r="E4446" s="1">
        <v>19</v>
      </c>
      <c r="F4446">
        <f t="shared" si="1809"/>
        <v>0</v>
      </c>
      <c r="G4446">
        <f t="shared" si="1810"/>
        <v>1</v>
      </c>
      <c r="H4446" s="4">
        <v>1.36363636363636</v>
      </c>
      <c r="I4446" s="4">
        <v>3.2</v>
      </c>
      <c r="J4446" s="4">
        <f t="shared" si="1811"/>
        <v>0.73333333333333528</v>
      </c>
      <c r="K4446" s="4">
        <f t="shared" si="1812"/>
        <v>0.3125</v>
      </c>
      <c r="L4446" s="17">
        <f t="shared" si="1813"/>
        <v>0.76333333333333531</v>
      </c>
      <c r="M4446" s="17">
        <f t="shared" si="1814"/>
        <v>0.28249999999999997</v>
      </c>
      <c r="N4446" s="34">
        <f t="shared" si="1815"/>
        <v>1.3100436681222674</v>
      </c>
      <c r="O4446" s="12">
        <f t="shared" si="1816"/>
        <v>3.5398230088495577</v>
      </c>
      <c r="P4446" s="4">
        <f t="shared" si="1817"/>
        <v>200611</v>
      </c>
      <c r="Q4446" s="17">
        <f t="shared" si="1818"/>
        <v>0.42613636363636248</v>
      </c>
      <c r="R4446" s="17">
        <f t="shared" si="1819"/>
        <v>-3.2045454545454821</v>
      </c>
      <c r="S4446" s="16">
        <f t="shared" si="1820"/>
        <v>-2.7784090909091197</v>
      </c>
      <c r="T4446" s="5">
        <f t="shared" si="1821"/>
        <v>2.3466666666666729</v>
      </c>
      <c r="U4446" s="21">
        <f t="shared" si="1822"/>
        <v>0</v>
      </c>
      <c r="W4446" s="5">
        <f t="shared" si="1823"/>
        <v>-1</v>
      </c>
      <c r="X4446" s="4">
        <f t="shared" si="1824"/>
        <v>-1</v>
      </c>
      <c r="AE4446" s="4">
        <f t="shared" si="1825"/>
        <v>-0.6303030303030247</v>
      </c>
      <c r="AJ4446" s="3">
        <f t="shared" si="1826"/>
        <v>4.3824701195220972E-2</v>
      </c>
      <c r="AK4446" s="3">
        <f t="shared" si="1827"/>
        <v>4.3824701195220972E-2</v>
      </c>
      <c r="AL4446" s="26">
        <f t="shared" si="1828"/>
        <v>2.3466666666666729</v>
      </c>
      <c r="AM4446" s="26">
        <f ca="1">IF(RAND()&lt;J4446,H4446*F4446,I4446*G4446)-1</f>
        <v>-1</v>
      </c>
      <c r="AN4446" s="26">
        <f ca="1">IF(RAND()&lt;(J4446+(2*F4446-1)*Sheet2!D$109),H4446*F4446,I4446*G4446)-1</f>
        <v>-1</v>
      </c>
      <c r="AO4446" s="3">
        <f t="shared" si="1808"/>
        <v>200611</v>
      </c>
    </row>
    <row r="4447" spans="1:41" x14ac:dyDescent="0.25">
      <c r="A4447" s="6">
        <v>39033</v>
      </c>
      <c r="B4447" s="1" t="s">
        <v>30</v>
      </c>
      <c r="C4447" s="1" t="s">
        <v>50</v>
      </c>
      <c r="D4447" s="1">
        <v>41</v>
      </c>
      <c r="E4447" s="1">
        <v>49</v>
      </c>
      <c r="F4447">
        <f t="shared" si="1809"/>
        <v>0</v>
      </c>
      <c r="G4447">
        <f t="shared" si="1810"/>
        <v>1</v>
      </c>
      <c r="H4447" s="4">
        <v>1.9523809523809499</v>
      </c>
      <c r="I4447" s="4">
        <v>1.8695652173913</v>
      </c>
      <c r="J4447" s="4">
        <f t="shared" si="1811"/>
        <v>0.51219512195122019</v>
      </c>
      <c r="K4447" s="4">
        <f t="shared" si="1812"/>
        <v>0.53488372093023384</v>
      </c>
      <c r="L4447" s="17">
        <f t="shared" si="1813"/>
        <v>0.54219512195122022</v>
      </c>
      <c r="M4447" s="17">
        <f t="shared" si="1814"/>
        <v>0.50488372093023381</v>
      </c>
      <c r="N4447" s="34">
        <f t="shared" si="1815"/>
        <v>1.8443544759334209</v>
      </c>
      <c r="O4447" s="12">
        <f t="shared" si="1816"/>
        <v>1.9806540764624547</v>
      </c>
      <c r="P4447" s="4">
        <f t="shared" si="1817"/>
        <v>200611</v>
      </c>
      <c r="Q4447" s="17">
        <f t="shared" si="1818"/>
        <v>1.044296788482836</v>
      </c>
      <c r="R4447" s="17">
        <f t="shared" si="1819"/>
        <v>-2.2000000000000082</v>
      </c>
      <c r="S4447" s="16">
        <f t="shared" si="1820"/>
        <v>-1.1557032115171721</v>
      </c>
      <c r="T4447" s="5">
        <f t="shared" si="1821"/>
        <v>0.95758218451749633</v>
      </c>
      <c r="U4447" s="21">
        <f t="shared" si="1822"/>
        <v>0</v>
      </c>
      <c r="W4447" s="5">
        <f t="shared" si="1823"/>
        <v>-1</v>
      </c>
      <c r="X4447" s="4">
        <f t="shared" si="1824"/>
        <v>-1</v>
      </c>
      <c r="AE4447" s="4">
        <f t="shared" si="1825"/>
        <v>-1.4401858304297297</v>
      </c>
      <c r="AJ4447" s="3">
        <f t="shared" si="1826"/>
        <v>4.4962080173349572E-2</v>
      </c>
      <c r="AK4447" s="3">
        <f t="shared" si="1827"/>
        <v>4.4962080173349572E-2</v>
      </c>
      <c r="AL4447" s="26">
        <f t="shared" si="1828"/>
        <v>0.95758218451749633</v>
      </c>
      <c r="AM4447" s="26">
        <f ca="1">IF(RAND()&lt;J4447,H4447*F4447,I4447*G4447)-1</f>
        <v>-1</v>
      </c>
      <c r="AN4447" s="26">
        <f ca="1">IF(RAND()&lt;(J4447+(2*F4447-1)*Sheet2!D$109),H4447*F4447,I4447*G4447)-1</f>
        <v>-1</v>
      </c>
      <c r="AO4447" s="3">
        <f t="shared" si="1808"/>
        <v>200611</v>
      </c>
    </row>
    <row r="4448" spans="1:41" x14ac:dyDescent="0.25">
      <c r="A4448" s="6">
        <v>39033</v>
      </c>
      <c r="B4448" s="1" t="s">
        <v>27</v>
      </c>
      <c r="C4448" s="1" t="s">
        <v>44</v>
      </c>
      <c r="D4448" s="1">
        <v>13</v>
      </c>
      <c r="E4448" s="1">
        <v>17</v>
      </c>
      <c r="F4448">
        <f t="shared" si="1809"/>
        <v>0</v>
      </c>
      <c r="G4448">
        <f t="shared" si="1810"/>
        <v>1</v>
      </c>
      <c r="H4448" s="4">
        <v>1.2777777777777799</v>
      </c>
      <c r="I4448" s="4">
        <v>3.9</v>
      </c>
      <c r="J4448" s="4">
        <f t="shared" si="1811"/>
        <v>0.78260869565217261</v>
      </c>
      <c r="K4448" s="4">
        <f t="shared" si="1812"/>
        <v>0.25641025641025644</v>
      </c>
      <c r="L4448" s="17">
        <f t="shared" si="1813"/>
        <v>0.81260869565217264</v>
      </c>
      <c r="M4448" s="17">
        <f t="shared" si="1814"/>
        <v>0.22641025641025644</v>
      </c>
      <c r="N4448" s="34">
        <f t="shared" si="1815"/>
        <v>1.2306046013911203</v>
      </c>
      <c r="O4448" s="12">
        <f t="shared" si="1816"/>
        <v>4.4167610419026042</v>
      </c>
      <c r="P4448" s="4">
        <f t="shared" si="1817"/>
        <v>200611</v>
      </c>
      <c r="Q4448" s="17">
        <f t="shared" si="1818"/>
        <v>0.32763532763532821</v>
      </c>
      <c r="R4448" s="17">
        <f t="shared" si="1819"/>
        <v>-3.9448275862068689</v>
      </c>
      <c r="S4448" s="16">
        <f t="shared" si="1820"/>
        <v>-3.6171922585715408</v>
      </c>
      <c r="T4448" s="5">
        <f t="shared" si="1821"/>
        <v>3.0521739130434731</v>
      </c>
      <c r="U4448" s="21">
        <f t="shared" si="1822"/>
        <v>0</v>
      </c>
      <c r="W4448" s="5">
        <f t="shared" si="1823"/>
        <v>-1</v>
      </c>
      <c r="X4448" s="4">
        <f t="shared" si="1824"/>
        <v>-1</v>
      </c>
      <c r="AE4448" s="4">
        <f t="shared" si="1825"/>
        <v>-0.49516908212560728</v>
      </c>
      <c r="AJ4448" s="3">
        <f t="shared" si="1826"/>
        <v>3.7553648068668344E-2</v>
      </c>
      <c r="AK4448" s="3">
        <f t="shared" si="1827"/>
        <v>3.7553648068668344E-2</v>
      </c>
      <c r="AL4448" s="26">
        <f t="shared" si="1828"/>
        <v>3.0521739130434731</v>
      </c>
      <c r="AM4448" s="26">
        <f ca="1">IF(RAND()&lt;J4448,H4448*F4448,I4448*G4448)-1</f>
        <v>-1</v>
      </c>
      <c r="AN4448" s="26">
        <f ca="1">IF(RAND()&lt;(J4448+(2*F4448-1)*Sheet2!D$109),H4448*F4448,I4448*G4448)-1</f>
        <v>-1</v>
      </c>
      <c r="AO4448" s="3">
        <f t="shared" si="1808"/>
        <v>200611</v>
      </c>
    </row>
    <row r="4449" spans="1:41" x14ac:dyDescent="0.25">
      <c r="A4449" s="6">
        <v>39033</v>
      </c>
      <c r="B4449" s="1" t="s">
        <v>49</v>
      </c>
      <c r="C4449" s="1" t="s">
        <v>23</v>
      </c>
      <c r="D4449" s="1">
        <v>10</v>
      </c>
      <c r="E4449" s="1">
        <v>27</v>
      </c>
      <c r="F4449">
        <f t="shared" si="1809"/>
        <v>0</v>
      </c>
      <c r="G4449">
        <f t="shared" si="1810"/>
        <v>1</v>
      </c>
      <c r="H4449" s="4">
        <v>3.4</v>
      </c>
      <c r="I4449" s="4">
        <v>1.3333333333333299</v>
      </c>
      <c r="J4449" s="4">
        <f t="shared" si="1811"/>
        <v>0.29411764705882354</v>
      </c>
      <c r="K4449" s="4">
        <f t="shared" si="1812"/>
        <v>0.75000000000000189</v>
      </c>
      <c r="L4449" s="17">
        <f t="shared" si="1813"/>
        <v>0.32411764705882351</v>
      </c>
      <c r="M4449" s="17">
        <f t="shared" si="1814"/>
        <v>0.72000000000000186</v>
      </c>
      <c r="N4449" s="34">
        <f t="shared" si="1815"/>
        <v>3.0852994555353903</v>
      </c>
      <c r="O4449" s="12">
        <f t="shared" si="1816"/>
        <v>1.3888888888888853</v>
      </c>
      <c r="P4449" s="4">
        <f t="shared" si="1817"/>
        <v>200611</v>
      </c>
      <c r="Q4449" s="17">
        <f t="shared" si="1818"/>
        <v>2.5500000000000065</v>
      </c>
      <c r="R4449" s="17">
        <f t="shared" si="1819"/>
        <v>-3.4166666666666972</v>
      </c>
      <c r="S4449" s="16">
        <f t="shared" si="1820"/>
        <v>-0.86666666666669068</v>
      </c>
      <c r="T4449" s="5">
        <f t="shared" si="1821"/>
        <v>0.39215686274509703</v>
      </c>
      <c r="U4449" s="21">
        <f t="shared" si="1822"/>
        <v>0</v>
      </c>
      <c r="W4449" s="5">
        <f t="shared" si="1823"/>
        <v>-1</v>
      </c>
      <c r="X4449" s="4">
        <f t="shared" si="1824"/>
        <v>-1</v>
      </c>
      <c r="AE4449" s="4">
        <f t="shared" si="1825"/>
        <v>-3.1058823529411765</v>
      </c>
      <c r="AJ4449" s="3">
        <f t="shared" si="1826"/>
        <v>4.2253521126762283E-2</v>
      </c>
      <c r="AK4449" s="3">
        <f t="shared" si="1827"/>
        <v>4.2253521126762283E-2</v>
      </c>
      <c r="AL4449" s="26">
        <f t="shared" si="1828"/>
        <v>0.39215686274509703</v>
      </c>
      <c r="AM4449" s="26">
        <f ca="1">IF(RAND()&lt;J4449,H4449*F4449,I4449*G4449)-1</f>
        <v>0.33333333333332993</v>
      </c>
      <c r="AN4449" s="26">
        <f ca="1">IF(RAND()&lt;(J4449+(2*F4449-1)*Sheet2!D$109),H4449*F4449,I4449*G4449)-1</f>
        <v>0.33333333333332993</v>
      </c>
      <c r="AO4449" s="3">
        <f t="shared" si="1808"/>
        <v>200611</v>
      </c>
    </row>
    <row r="4450" spans="1:41" x14ac:dyDescent="0.25">
      <c r="A4450" s="6">
        <v>39027</v>
      </c>
      <c r="B4450" s="1" t="s">
        <v>47</v>
      </c>
      <c r="C4450" s="1" t="s">
        <v>40</v>
      </c>
      <c r="D4450" s="1">
        <v>16</v>
      </c>
      <c r="E4450" s="1">
        <v>0</v>
      </c>
      <c r="F4450">
        <f t="shared" si="1809"/>
        <v>1</v>
      </c>
      <c r="G4450">
        <f t="shared" si="1810"/>
        <v>0</v>
      </c>
      <c r="H4450" s="4">
        <v>1.3174603174603199</v>
      </c>
      <c r="I4450" s="4">
        <v>3.55</v>
      </c>
      <c r="J4450" s="4">
        <f t="shared" si="1811"/>
        <v>0.75903614457831181</v>
      </c>
      <c r="K4450" s="4">
        <f t="shared" si="1812"/>
        <v>0.28169014084507044</v>
      </c>
      <c r="L4450" s="17">
        <f t="shared" si="1813"/>
        <v>0.72903614457831178</v>
      </c>
      <c r="M4450" s="17">
        <f t="shared" si="1814"/>
        <v>0.31169014084507041</v>
      </c>
      <c r="N4450" s="34">
        <f t="shared" si="1815"/>
        <v>1.3716741034539772</v>
      </c>
      <c r="O4450" s="12">
        <f t="shared" si="1816"/>
        <v>3.208314505196566</v>
      </c>
      <c r="P4450" s="4">
        <f t="shared" si="1817"/>
        <v>200611</v>
      </c>
      <c r="Q4450" s="17">
        <f t="shared" si="1818"/>
        <v>1.3174603174603199</v>
      </c>
      <c r="R4450" s="17">
        <f t="shared" si="1819"/>
        <v>-3.5421568627450739</v>
      </c>
      <c r="S4450" s="16">
        <f t="shared" si="1820"/>
        <v>-2.224696545284754</v>
      </c>
      <c r="T4450" s="5">
        <f t="shared" si="1821"/>
        <v>2.694578313253007</v>
      </c>
      <c r="U4450" s="21">
        <f t="shared" si="1822"/>
        <v>0</v>
      </c>
      <c r="W4450" s="5">
        <f t="shared" si="1823"/>
        <v>0.31746031746031989</v>
      </c>
      <c r="X4450" s="4">
        <f t="shared" si="1824"/>
        <v>-0.24096385542168819</v>
      </c>
      <c r="AE4450" s="4">
        <f t="shared" si="1825"/>
        <v>-0.55842417288200807</v>
      </c>
      <c r="AJ4450" s="3">
        <f t="shared" si="1826"/>
        <v>3.9132561552256973E-2</v>
      </c>
      <c r="AK4450" s="3">
        <f t="shared" si="1827"/>
        <v>3.9132561552256973E-2</v>
      </c>
      <c r="AL4450" s="26">
        <f t="shared" si="1828"/>
        <v>2.694578313253007</v>
      </c>
      <c r="AM4450" s="26">
        <f ca="1">IF(RAND()&lt;J4450,H4450*F4450,I4450*G4450)-1</f>
        <v>-1</v>
      </c>
      <c r="AN4450" s="26">
        <f ca="1">IF(RAND()&lt;(J4450+(2*F4450-1)*Sheet2!D$109),H4450*F4450,I4450*G4450)-1</f>
        <v>0.31746031746031989</v>
      </c>
      <c r="AO4450" s="3">
        <f t="shared" si="1808"/>
        <v>200611</v>
      </c>
    </row>
    <row r="4451" spans="1:41" x14ac:dyDescent="0.25">
      <c r="A4451" s="6">
        <v>39026</v>
      </c>
      <c r="B4451" s="1" t="s">
        <v>34</v>
      </c>
      <c r="C4451" s="1" t="s">
        <v>23</v>
      </c>
      <c r="D4451" s="1">
        <v>22</v>
      </c>
      <c r="E4451" s="1">
        <v>19</v>
      </c>
      <c r="F4451">
        <f t="shared" si="1809"/>
        <v>1</v>
      </c>
      <c r="G4451">
        <f t="shared" si="1810"/>
        <v>0</v>
      </c>
      <c r="H4451" s="4">
        <v>2.6</v>
      </c>
      <c r="I4451" s="4">
        <v>1.55555555555556</v>
      </c>
      <c r="J4451" s="4">
        <f t="shared" si="1811"/>
        <v>0.38461538461538458</v>
      </c>
      <c r="K4451" s="4">
        <f t="shared" si="1812"/>
        <v>0.64285714285714102</v>
      </c>
      <c r="L4451" s="17">
        <f t="shared" si="1813"/>
        <v>0.35461538461538455</v>
      </c>
      <c r="M4451" s="17">
        <f t="shared" si="1814"/>
        <v>0.67285714285714104</v>
      </c>
      <c r="N4451" s="34">
        <f t="shared" si="1815"/>
        <v>2.8199566160520613</v>
      </c>
      <c r="O4451" s="12">
        <f t="shared" si="1816"/>
        <v>1.486199575371554</v>
      </c>
      <c r="P4451" s="4">
        <f t="shared" si="1817"/>
        <v>200611</v>
      </c>
      <c r="Q4451" s="17">
        <f t="shared" si="1818"/>
        <v>2.6</v>
      </c>
      <c r="R4451" s="17">
        <f t="shared" si="1819"/>
        <v>-2.4249999999999856</v>
      </c>
      <c r="S4451" s="16">
        <f t="shared" si="1820"/>
        <v>0.17500000000001448</v>
      </c>
      <c r="T4451" s="5">
        <f t="shared" si="1821"/>
        <v>0.59829059829059994</v>
      </c>
      <c r="U4451" s="21">
        <f t="shared" si="1822"/>
        <v>0</v>
      </c>
      <c r="W4451" s="5">
        <f t="shared" si="1823"/>
        <v>1.6</v>
      </c>
      <c r="X4451" s="4">
        <f t="shared" si="1824"/>
        <v>-0.61538461538461542</v>
      </c>
      <c r="AE4451" s="4">
        <f t="shared" si="1825"/>
        <v>-2.2153846153846155</v>
      </c>
      <c r="AJ4451" s="3">
        <f t="shared" si="1826"/>
        <v>2.6737967914436833E-2</v>
      </c>
      <c r="AK4451" s="3">
        <f t="shared" si="1827"/>
        <v>2.6737967914436611E-2</v>
      </c>
      <c r="AL4451" s="26">
        <f t="shared" si="1828"/>
        <v>0.59829059829059994</v>
      </c>
      <c r="AM4451" s="26">
        <f ca="1">IF(RAND()&lt;J4451,H4451*F4451,I4451*G4451)-1</f>
        <v>-1</v>
      </c>
      <c r="AN4451" s="26">
        <f ca="1">IF(RAND()&lt;(J4451+(2*F4451-1)*Sheet2!D$109),H4451*F4451,I4451*G4451)-1</f>
        <v>-1</v>
      </c>
      <c r="AO4451" s="3">
        <f t="shared" si="1808"/>
        <v>200611</v>
      </c>
    </row>
    <row r="4452" spans="1:41" x14ac:dyDescent="0.25">
      <c r="A4452" s="6">
        <v>39026</v>
      </c>
      <c r="B4452" s="1" t="s">
        <v>25</v>
      </c>
      <c r="C4452" s="1" t="s">
        <v>28</v>
      </c>
      <c r="D4452" s="1">
        <v>14</v>
      </c>
      <c r="E4452" s="1">
        <v>31</v>
      </c>
      <c r="F4452">
        <f t="shared" si="1809"/>
        <v>0</v>
      </c>
      <c r="G4452">
        <f t="shared" si="1810"/>
        <v>1</v>
      </c>
      <c r="H4452" s="4">
        <v>1.8</v>
      </c>
      <c r="I4452" s="4">
        <v>2.0499999999999998</v>
      </c>
      <c r="J4452" s="4">
        <f t="shared" si="1811"/>
        <v>0.55555555555555558</v>
      </c>
      <c r="K4452" s="4">
        <f t="shared" si="1812"/>
        <v>0.48780487804878053</v>
      </c>
      <c r="L4452" s="17">
        <f t="shared" si="1813"/>
        <v>0.58555555555555561</v>
      </c>
      <c r="M4452" s="17">
        <f t="shared" si="1814"/>
        <v>0.45780487804878056</v>
      </c>
      <c r="N4452" s="34">
        <f t="shared" si="1815"/>
        <v>1.7077798861480074</v>
      </c>
      <c r="O4452" s="12">
        <f t="shared" si="1816"/>
        <v>2.1843367075119868</v>
      </c>
      <c r="P4452" s="4">
        <f t="shared" si="1817"/>
        <v>200611</v>
      </c>
      <c r="Q4452" s="17">
        <f t="shared" si="1818"/>
        <v>0.87804878048780499</v>
      </c>
      <c r="R4452" s="17">
        <f t="shared" si="1819"/>
        <v>-2.2023809523809526</v>
      </c>
      <c r="S4452" s="16">
        <f t="shared" si="1820"/>
        <v>-1.3243321718931476</v>
      </c>
      <c r="T4452" s="5">
        <f t="shared" si="1821"/>
        <v>1.1388888888888888</v>
      </c>
      <c r="U4452" s="21">
        <f t="shared" si="1822"/>
        <v>0</v>
      </c>
      <c r="W4452" s="5">
        <f t="shared" si="1823"/>
        <v>-1</v>
      </c>
      <c r="X4452" s="4">
        <f t="shared" si="1824"/>
        <v>-1</v>
      </c>
      <c r="AE4452" s="4">
        <f t="shared" si="1825"/>
        <v>-1.2444444444444442</v>
      </c>
      <c r="AJ4452" s="3">
        <f t="shared" si="1826"/>
        <v>4.1558441558441461E-2</v>
      </c>
      <c r="AK4452" s="3">
        <f t="shared" si="1827"/>
        <v>4.1558441558441683E-2</v>
      </c>
      <c r="AL4452" s="26">
        <f t="shared" si="1828"/>
        <v>1.1388888888888888</v>
      </c>
      <c r="AM4452" s="26">
        <f ca="1">IF(RAND()&lt;J4452,H4452*F4452,I4452*G4452)-1</f>
        <v>1.0499999999999998</v>
      </c>
      <c r="AN4452" s="26">
        <f ca="1">IF(RAND()&lt;(J4452+(2*F4452-1)*Sheet2!D$109),H4452*F4452,I4452*G4452)-1</f>
        <v>1.0499999999999998</v>
      </c>
      <c r="AO4452" s="3">
        <f t="shared" si="1808"/>
        <v>200611</v>
      </c>
    </row>
    <row r="4453" spans="1:41" x14ac:dyDescent="0.25">
      <c r="A4453" s="6">
        <v>39026</v>
      </c>
      <c r="B4453" s="1" t="s">
        <v>45</v>
      </c>
      <c r="C4453" s="1" t="s">
        <v>35</v>
      </c>
      <c r="D4453" s="1">
        <v>17</v>
      </c>
      <c r="E4453" s="1">
        <v>31</v>
      </c>
      <c r="F4453">
        <f t="shared" si="1809"/>
        <v>0</v>
      </c>
      <c r="G4453">
        <f t="shared" si="1810"/>
        <v>1</v>
      </c>
      <c r="H4453" s="4">
        <v>1.6666666666666701</v>
      </c>
      <c r="I4453" s="4">
        <v>2.2999999999999998</v>
      </c>
      <c r="J4453" s="4">
        <f t="shared" si="1811"/>
        <v>0.59999999999999876</v>
      </c>
      <c r="K4453" s="4">
        <f t="shared" si="1812"/>
        <v>0.43478260869565222</v>
      </c>
      <c r="L4453" s="17">
        <f t="shared" si="1813"/>
        <v>0.62999999999999878</v>
      </c>
      <c r="M4453" s="17">
        <f t="shared" si="1814"/>
        <v>0.40478260869565219</v>
      </c>
      <c r="N4453" s="34">
        <f t="shared" si="1815"/>
        <v>1.5873015873015903</v>
      </c>
      <c r="O4453" s="12">
        <f t="shared" si="1816"/>
        <v>2.4704618689581093</v>
      </c>
      <c r="P4453" s="4">
        <f t="shared" si="1817"/>
        <v>200611</v>
      </c>
      <c r="Q4453" s="17">
        <f t="shared" si="1818"/>
        <v>0.72463768115942184</v>
      </c>
      <c r="R4453" s="17">
        <f t="shared" si="1819"/>
        <v>-2.2692307692307621</v>
      </c>
      <c r="S4453" s="16">
        <f t="shared" si="1820"/>
        <v>-1.5445930880713403</v>
      </c>
      <c r="T4453" s="5">
        <f t="shared" si="1821"/>
        <v>1.379999999999997</v>
      </c>
      <c r="U4453" s="21">
        <f t="shared" si="1822"/>
        <v>0</v>
      </c>
      <c r="W4453" s="5">
        <f t="shared" si="1823"/>
        <v>-1</v>
      </c>
      <c r="X4453" s="4">
        <f t="shared" si="1824"/>
        <v>-1</v>
      </c>
      <c r="AE4453" s="4">
        <f t="shared" si="1825"/>
        <v>-1.0666666666666713</v>
      </c>
      <c r="AJ4453" s="3">
        <f t="shared" si="1826"/>
        <v>3.3613445378150142E-2</v>
      </c>
      <c r="AK4453" s="3">
        <f t="shared" si="1827"/>
        <v>3.3613445378150253E-2</v>
      </c>
      <c r="AL4453" s="26">
        <f t="shared" si="1828"/>
        <v>1.379999999999997</v>
      </c>
      <c r="AM4453" s="26">
        <f ca="1">IF(RAND()&lt;J4453,H4453*F4453,I4453*G4453)-1</f>
        <v>1.2999999999999998</v>
      </c>
      <c r="AN4453" s="26">
        <f ca="1">IF(RAND()&lt;(J4453+(2*F4453-1)*Sheet2!D$109),H4453*F4453,I4453*G4453)-1</f>
        <v>-1</v>
      </c>
      <c r="AO4453" s="3">
        <f t="shared" si="1808"/>
        <v>200611</v>
      </c>
    </row>
    <row r="4454" spans="1:41" x14ac:dyDescent="0.25">
      <c r="A4454" s="6">
        <v>39026</v>
      </c>
      <c r="B4454" s="1" t="s">
        <v>24</v>
      </c>
      <c r="C4454" s="1" t="s">
        <v>46</v>
      </c>
      <c r="D4454" s="1">
        <v>9</v>
      </c>
      <c r="E4454" s="1">
        <v>3</v>
      </c>
      <c r="F4454">
        <f t="shared" si="1809"/>
        <v>1</v>
      </c>
      <c r="G4454">
        <f t="shared" si="1810"/>
        <v>0</v>
      </c>
      <c r="H4454" s="4">
        <v>2.8</v>
      </c>
      <c r="I4454" s="4">
        <v>1.4545454545454499</v>
      </c>
      <c r="J4454" s="4">
        <f t="shared" si="1811"/>
        <v>0.35714285714285715</v>
      </c>
      <c r="K4454" s="4">
        <f t="shared" si="1812"/>
        <v>0.68750000000000222</v>
      </c>
      <c r="L4454" s="17">
        <f t="shared" si="1813"/>
        <v>0.32714285714285718</v>
      </c>
      <c r="M4454" s="17">
        <f t="shared" si="1814"/>
        <v>0.71750000000000225</v>
      </c>
      <c r="N4454" s="34">
        <f t="shared" si="1815"/>
        <v>3.0567685589519646</v>
      </c>
      <c r="O4454" s="12">
        <f t="shared" si="1816"/>
        <v>1.3937282229965113</v>
      </c>
      <c r="P4454" s="4">
        <f t="shared" si="1817"/>
        <v>200611</v>
      </c>
      <c r="Q4454" s="17">
        <f t="shared" si="1818"/>
        <v>2.8</v>
      </c>
      <c r="R4454" s="17">
        <f t="shared" si="1819"/>
        <v>-2.7555555555555777</v>
      </c>
      <c r="S4454" s="16">
        <f t="shared" si="1820"/>
        <v>4.4444444444422082E-2</v>
      </c>
      <c r="T4454" s="5">
        <f t="shared" si="1821"/>
        <v>0.51948051948051788</v>
      </c>
      <c r="U4454" s="21">
        <f t="shared" si="1822"/>
        <v>0</v>
      </c>
      <c r="W4454" s="5">
        <f t="shared" si="1823"/>
        <v>1.7999999999999998</v>
      </c>
      <c r="X4454" s="4">
        <f t="shared" si="1824"/>
        <v>-0.64285714285714279</v>
      </c>
      <c r="AE4454" s="4">
        <f t="shared" si="1825"/>
        <v>-2.4428571428571426</v>
      </c>
      <c r="AJ4454" s="3">
        <f t="shared" si="1826"/>
        <v>4.2735042735044582E-2</v>
      </c>
      <c r="AK4454" s="3">
        <f t="shared" si="1827"/>
        <v>4.2735042735044693E-2</v>
      </c>
      <c r="AL4454" s="26">
        <f t="shared" si="1828"/>
        <v>0.51948051948051788</v>
      </c>
      <c r="AM4454" s="26">
        <f ca="1">IF(RAND()&lt;J4454,H4454*F4454,I4454*G4454)-1</f>
        <v>-1</v>
      </c>
      <c r="AN4454" s="26">
        <f ca="1">IF(RAND()&lt;(J4454+(2*F4454-1)*Sheet2!D$109),H4454*F4454,I4454*G4454)-1</f>
        <v>-1</v>
      </c>
      <c r="AO4454" s="3">
        <f t="shared" si="1808"/>
        <v>200611</v>
      </c>
    </row>
    <row r="4455" spans="1:41" x14ac:dyDescent="0.25">
      <c r="A4455" s="6">
        <v>39026</v>
      </c>
      <c r="B4455" s="1" t="s">
        <v>50</v>
      </c>
      <c r="C4455" s="1" t="s">
        <v>44</v>
      </c>
      <c r="D4455" s="1">
        <v>32</v>
      </c>
      <c r="E4455" s="1">
        <v>25</v>
      </c>
      <c r="F4455">
        <f t="shared" si="1809"/>
        <v>1</v>
      </c>
      <c r="G4455">
        <f t="shared" si="1810"/>
        <v>0</v>
      </c>
      <c r="H4455" s="4">
        <v>1.1111111111111101</v>
      </c>
      <c r="I4455" s="4">
        <v>7.25</v>
      </c>
      <c r="J4455" s="4">
        <f t="shared" si="1811"/>
        <v>0.90000000000000091</v>
      </c>
      <c r="K4455" s="4">
        <f t="shared" si="1812"/>
        <v>0.13793103448275862</v>
      </c>
      <c r="L4455" s="17">
        <f t="shared" si="1813"/>
        <v>0.87000000000000088</v>
      </c>
      <c r="M4455" s="17">
        <f t="shared" si="1814"/>
        <v>0.16793103448275862</v>
      </c>
      <c r="N4455" s="34">
        <f t="shared" si="1815"/>
        <v>1.1494252873563207</v>
      </c>
      <c r="O4455" s="12">
        <f t="shared" si="1816"/>
        <v>5.9548254620123204</v>
      </c>
      <c r="P4455" s="4">
        <f t="shared" si="1817"/>
        <v>200611</v>
      </c>
      <c r="Q4455" s="17">
        <f t="shared" si="1818"/>
        <v>1.1111111111111101</v>
      </c>
      <c r="R4455" s="17">
        <f t="shared" si="1819"/>
        <v>-9.1600000000000854</v>
      </c>
      <c r="S4455" s="16">
        <f t="shared" si="1820"/>
        <v>-8.0488888888889747</v>
      </c>
      <c r="T4455" s="5">
        <f t="shared" si="1821"/>
        <v>6.5250000000000066</v>
      </c>
      <c r="U4455" s="21">
        <f t="shared" si="1822"/>
        <v>1</v>
      </c>
      <c r="W4455" s="5">
        <f t="shared" si="1823"/>
        <v>0.11111111111111005</v>
      </c>
      <c r="X4455" s="4">
        <f t="shared" si="1824"/>
        <v>-9.999999999999909E-2</v>
      </c>
      <c r="AE4455" s="4">
        <f t="shared" si="1825"/>
        <v>-0.21111111111110914</v>
      </c>
      <c r="AJ4455" s="3">
        <f t="shared" si="1826"/>
        <v>3.6544850498339665E-2</v>
      </c>
      <c r="AK4455" s="3">
        <f t="shared" si="1827"/>
        <v>3.6544850498339776E-2</v>
      </c>
      <c r="AL4455" s="26">
        <f t="shared" si="1828"/>
        <v>6.5250000000000066</v>
      </c>
      <c r="AM4455" s="26">
        <f ca="1">IF(RAND()&lt;J4455,H4455*F4455,I4455*G4455)-1</f>
        <v>0.11111111111111005</v>
      </c>
      <c r="AN4455" s="26">
        <f ca="1">IF(RAND()&lt;(J4455+(2*F4455-1)*Sheet2!D$109),H4455*F4455,I4455*G4455)-1</f>
        <v>0.11111111111111005</v>
      </c>
      <c r="AO4455" s="3">
        <f t="shared" si="1808"/>
        <v>200611</v>
      </c>
    </row>
    <row r="4456" spans="1:41" x14ac:dyDescent="0.25">
      <c r="A4456" s="6">
        <v>39026</v>
      </c>
      <c r="B4456" s="1" t="s">
        <v>43</v>
      </c>
      <c r="C4456" s="1" t="s">
        <v>21</v>
      </c>
      <c r="D4456" s="1">
        <v>20</v>
      </c>
      <c r="E4456" s="1">
        <v>31</v>
      </c>
      <c r="F4456">
        <f t="shared" si="1809"/>
        <v>0</v>
      </c>
      <c r="G4456">
        <f t="shared" si="1810"/>
        <v>1</v>
      </c>
      <c r="H4456" s="4">
        <v>1.6666666666666701</v>
      </c>
      <c r="I4456" s="4">
        <v>2.2999999999999998</v>
      </c>
      <c r="J4456" s="4">
        <f t="shared" si="1811"/>
        <v>0.59999999999999876</v>
      </c>
      <c r="K4456" s="4">
        <f t="shared" si="1812"/>
        <v>0.43478260869565222</v>
      </c>
      <c r="L4456" s="17">
        <f t="shared" si="1813"/>
        <v>0.62999999999999878</v>
      </c>
      <c r="M4456" s="17">
        <f t="shared" si="1814"/>
        <v>0.40478260869565219</v>
      </c>
      <c r="N4456" s="34">
        <f t="shared" si="1815"/>
        <v>1.5873015873015903</v>
      </c>
      <c r="O4456" s="12">
        <f t="shared" si="1816"/>
        <v>2.4704618689581093</v>
      </c>
      <c r="P4456" s="4">
        <f t="shared" si="1817"/>
        <v>200611</v>
      </c>
      <c r="Q4456" s="17">
        <f t="shared" si="1818"/>
        <v>0.72463768115942184</v>
      </c>
      <c r="R4456" s="17">
        <f t="shared" si="1819"/>
        <v>-2.2692307692307621</v>
      </c>
      <c r="S4456" s="16">
        <f t="shared" si="1820"/>
        <v>-1.5445930880713403</v>
      </c>
      <c r="T4456" s="5">
        <f t="shared" si="1821"/>
        <v>1.379999999999997</v>
      </c>
      <c r="U4456" s="21">
        <f t="shared" si="1822"/>
        <v>0</v>
      </c>
      <c r="W4456" s="5">
        <f t="shared" si="1823"/>
        <v>-1</v>
      </c>
      <c r="X4456" s="4">
        <f t="shared" si="1824"/>
        <v>-1</v>
      </c>
      <c r="AE4456" s="4">
        <f t="shared" si="1825"/>
        <v>-1.0666666666666713</v>
      </c>
      <c r="AJ4456" s="3">
        <f t="shared" si="1826"/>
        <v>3.3613445378150142E-2</v>
      </c>
      <c r="AK4456" s="3">
        <f t="shared" si="1827"/>
        <v>3.3613445378150253E-2</v>
      </c>
      <c r="AL4456" s="26">
        <f t="shared" si="1828"/>
        <v>1.379999999999997</v>
      </c>
      <c r="AM4456" s="26">
        <f ca="1">IF(RAND()&lt;J4456,H4456*F4456,I4456*G4456)-1</f>
        <v>-1</v>
      </c>
      <c r="AN4456" s="26">
        <f ca="1">IF(RAND()&lt;(J4456+(2*F4456-1)*Sheet2!D$109),H4456*F4456,I4456*G4456)-1</f>
        <v>-1</v>
      </c>
      <c r="AO4456" s="3">
        <f t="shared" si="1808"/>
        <v>200611</v>
      </c>
    </row>
    <row r="4457" spans="1:41" x14ac:dyDescent="0.25">
      <c r="A4457" s="6">
        <v>39026</v>
      </c>
      <c r="B4457" s="1" t="s">
        <v>20</v>
      </c>
      <c r="C4457" s="1" t="s">
        <v>33</v>
      </c>
      <c r="D4457" s="1">
        <v>14</v>
      </c>
      <c r="E4457" s="1">
        <v>10</v>
      </c>
      <c r="F4457">
        <f t="shared" si="1809"/>
        <v>1</v>
      </c>
      <c r="G4457">
        <f t="shared" si="1810"/>
        <v>0</v>
      </c>
      <c r="H4457" s="4">
        <v>1.1111111111111101</v>
      </c>
      <c r="I4457" s="4">
        <v>7.5</v>
      </c>
      <c r="J4457" s="4">
        <f t="shared" si="1811"/>
        <v>0.90000000000000091</v>
      </c>
      <c r="K4457" s="4">
        <f t="shared" si="1812"/>
        <v>0.13333333333333333</v>
      </c>
      <c r="L4457" s="17">
        <f t="shared" si="1813"/>
        <v>0.87000000000000088</v>
      </c>
      <c r="M4457" s="17">
        <f t="shared" si="1814"/>
        <v>0.16333333333333333</v>
      </c>
      <c r="N4457" s="34">
        <f t="shared" si="1815"/>
        <v>1.1494252873563207</v>
      </c>
      <c r="O4457" s="12">
        <f t="shared" si="1816"/>
        <v>6.1224489795918364</v>
      </c>
      <c r="P4457" s="4">
        <f t="shared" si="1817"/>
        <v>200611</v>
      </c>
      <c r="Q4457" s="17">
        <f t="shared" si="1818"/>
        <v>1.1111111111111101</v>
      </c>
      <c r="R4457" s="17">
        <f t="shared" si="1819"/>
        <v>-9.1538461538462386</v>
      </c>
      <c r="S4457" s="16">
        <f t="shared" si="1820"/>
        <v>-8.0427350427351278</v>
      </c>
      <c r="T4457" s="5">
        <f t="shared" si="1821"/>
        <v>6.7500000000000062</v>
      </c>
      <c r="U4457" s="21">
        <f t="shared" si="1822"/>
        <v>1</v>
      </c>
      <c r="W4457" s="5">
        <f t="shared" si="1823"/>
        <v>0.11111111111111005</v>
      </c>
      <c r="X4457" s="4">
        <f t="shared" si="1824"/>
        <v>-9.999999999999909E-2</v>
      </c>
      <c r="AE4457" s="4">
        <f t="shared" si="1825"/>
        <v>-0.21111111111110914</v>
      </c>
      <c r="AJ4457" s="3">
        <f t="shared" si="1826"/>
        <v>3.2258064516130003E-2</v>
      </c>
      <c r="AK4457" s="3">
        <f t="shared" si="1827"/>
        <v>3.2258064516130003E-2</v>
      </c>
      <c r="AL4457" s="26">
        <f t="shared" si="1828"/>
        <v>6.7500000000000062</v>
      </c>
      <c r="AM4457" s="26">
        <f ca="1">IF(RAND()&lt;J4457,H4457*F4457,I4457*G4457)-1</f>
        <v>0.11111111111111005</v>
      </c>
      <c r="AN4457" s="26">
        <f ca="1">IF(RAND()&lt;(J4457+(2*F4457-1)*Sheet2!D$109),H4457*F4457,I4457*G4457)-1</f>
        <v>0.11111111111111005</v>
      </c>
      <c r="AO4457" s="3">
        <f t="shared" si="1808"/>
        <v>200611</v>
      </c>
    </row>
    <row r="4458" spans="1:41" x14ac:dyDescent="0.25">
      <c r="A4458" s="6">
        <v>39026</v>
      </c>
      <c r="B4458" s="1" t="s">
        <v>38</v>
      </c>
      <c r="C4458" s="1" t="s">
        <v>22</v>
      </c>
      <c r="D4458" s="1">
        <v>20</v>
      </c>
      <c r="E4458" s="1">
        <v>27</v>
      </c>
      <c r="F4458">
        <f t="shared" si="1809"/>
        <v>0</v>
      </c>
      <c r="G4458">
        <f t="shared" si="1810"/>
        <v>1</v>
      </c>
      <c r="H4458" s="4">
        <v>1.5882352941176499</v>
      </c>
      <c r="I4458" s="4">
        <v>2.5</v>
      </c>
      <c r="J4458" s="4">
        <f t="shared" si="1811"/>
        <v>0.62962962962962854</v>
      </c>
      <c r="K4458" s="4">
        <f t="shared" si="1812"/>
        <v>0.4</v>
      </c>
      <c r="L4458" s="17">
        <f t="shared" si="1813"/>
        <v>0.65962962962962857</v>
      </c>
      <c r="M4458" s="17">
        <f t="shared" si="1814"/>
        <v>0.37</v>
      </c>
      <c r="N4458" s="34">
        <f t="shared" si="1815"/>
        <v>1.5160022459292557</v>
      </c>
      <c r="O4458" s="12">
        <f t="shared" si="1816"/>
        <v>2.7027027027027026</v>
      </c>
      <c r="P4458" s="4">
        <f t="shared" si="1817"/>
        <v>200611</v>
      </c>
      <c r="Q4458" s="17">
        <f t="shared" si="1818"/>
        <v>0.6352941176470599</v>
      </c>
      <c r="R4458" s="17">
        <f t="shared" si="1819"/>
        <v>-2.3666666666666587</v>
      </c>
      <c r="S4458" s="16">
        <f t="shared" si="1820"/>
        <v>-1.7313725490195988</v>
      </c>
      <c r="T4458" s="5">
        <f t="shared" si="1821"/>
        <v>1.5740740740740713</v>
      </c>
      <c r="U4458" s="21">
        <f t="shared" si="1822"/>
        <v>0</v>
      </c>
      <c r="W4458" s="5">
        <f t="shared" si="1823"/>
        <v>-1</v>
      </c>
      <c r="X4458" s="4">
        <f t="shared" si="1824"/>
        <v>-1</v>
      </c>
      <c r="AE4458" s="4">
        <f t="shared" si="1825"/>
        <v>-0.95860566448802131</v>
      </c>
      <c r="AJ4458" s="3">
        <f t="shared" si="1826"/>
        <v>2.8776978417265231E-2</v>
      </c>
      <c r="AK4458" s="3">
        <f t="shared" si="1827"/>
        <v>2.8776978417265231E-2</v>
      </c>
      <c r="AL4458" s="26">
        <f t="shared" si="1828"/>
        <v>1.5740740740740713</v>
      </c>
      <c r="AM4458" s="26">
        <f ca="1">IF(RAND()&lt;J4458,H4458*F4458,I4458*G4458)-1</f>
        <v>-1</v>
      </c>
      <c r="AN4458" s="26">
        <f ca="1">IF(RAND()&lt;(J4458+(2*F4458-1)*Sheet2!D$109),H4458*F4458,I4458*G4458)-1</f>
        <v>1.5</v>
      </c>
      <c r="AO4458" s="3">
        <f t="shared" si="1808"/>
        <v>200611</v>
      </c>
    </row>
    <row r="4459" spans="1:41" x14ac:dyDescent="0.25">
      <c r="A4459" s="6">
        <v>39026</v>
      </c>
      <c r="B4459" s="1" t="s">
        <v>42</v>
      </c>
      <c r="C4459" s="1" t="s">
        <v>36</v>
      </c>
      <c r="D4459" s="1">
        <v>37</v>
      </c>
      <c r="E4459" s="1">
        <v>7</v>
      </c>
      <c r="F4459">
        <f t="shared" si="1809"/>
        <v>1</v>
      </c>
      <c r="G4459">
        <f t="shared" si="1810"/>
        <v>0</v>
      </c>
      <c r="H4459" s="4">
        <v>1.2</v>
      </c>
      <c r="I4459" s="4">
        <v>4.75</v>
      </c>
      <c r="J4459" s="4">
        <f t="shared" si="1811"/>
        <v>0.83333333333333337</v>
      </c>
      <c r="K4459" s="4">
        <f t="shared" si="1812"/>
        <v>0.21052631578947367</v>
      </c>
      <c r="L4459" s="17">
        <f t="shared" si="1813"/>
        <v>0.80333333333333334</v>
      </c>
      <c r="M4459" s="17">
        <f t="shared" si="1814"/>
        <v>0.24052631578947367</v>
      </c>
      <c r="N4459" s="34">
        <f t="shared" si="1815"/>
        <v>1.2448132780082988</v>
      </c>
      <c r="O4459" s="12">
        <f t="shared" si="1816"/>
        <v>4.1575492341356677</v>
      </c>
      <c r="P4459" s="4">
        <f t="shared" si="1817"/>
        <v>200611</v>
      </c>
      <c r="Q4459" s="17">
        <f t="shared" si="1818"/>
        <v>1.2</v>
      </c>
      <c r="R4459" s="17">
        <f t="shared" si="1819"/>
        <v>-5.2666666666666675</v>
      </c>
      <c r="S4459" s="16">
        <f t="shared" si="1820"/>
        <v>-4.0666666666666673</v>
      </c>
      <c r="T4459" s="5">
        <f t="shared" si="1821"/>
        <v>3.9583333333333335</v>
      </c>
      <c r="U4459" s="21">
        <f t="shared" si="1822"/>
        <v>0</v>
      </c>
      <c r="W4459" s="5">
        <f t="shared" si="1823"/>
        <v>0.19999999999999996</v>
      </c>
      <c r="X4459" s="4">
        <f t="shared" si="1824"/>
        <v>-0.16666666666666663</v>
      </c>
      <c r="AE4459" s="4">
        <f t="shared" si="1825"/>
        <v>-0.36666666666666659</v>
      </c>
      <c r="AJ4459" s="3">
        <f t="shared" si="1826"/>
        <v>4.2016806722689037E-2</v>
      </c>
      <c r="AK4459" s="3">
        <f t="shared" si="1827"/>
        <v>4.2016806722689148E-2</v>
      </c>
      <c r="AL4459" s="26">
        <f t="shared" si="1828"/>
        <v>3.9583333333333335</v>
      </c>
      <c r="AM4459" s="26">
        <f ca="1">IF(RAND()&lt;J4459,H4459*F4459,I4459*G4459)-1</f>
        <v>-1</v>
      </c>
      <c r="AN4459" s="26">
        <f ca="1">IF(RAND()&lt;(J4459+(2*F4459-1)*Sheet2!D$109),H4459*F4459,I4459*G4459)-1</f>
        <v>0.19999999999999996</v>
      </c>
      <c r="AO4459" s="3">
        <f t="shared" si="1808"/>
        <v>200611</v>
      </c>
    </row>
    <row r="4460" spans="1:41" x14ac:dyDescent="0.25">
      <c r="A4460" s="6">
        <v>39026</v>
      </c>
      <c r="B4460" s="1" t="s">
        <v>19</v>
      </c>
      <c r="C4460" s="1" t="s">
        <v>27</v>
      </c>
      <c r="D4460" s="1">
        <v>30</v>
      </c>
      <c r="E4460" s="1">
        <v>14</v>
      </c>
      <c r="F4460">
        <f t="shared" si="1809"/>
        <v>1</v>
      </c>
      <c r="G4460">
        <f t="shared" si="1810"/>
        <v>0</v>
      </c>
      <c r="H4460" s="4">
        <v>3</v>
      </c>
      <c r="I4460" s="4">
        <v>1.4</v>
      </c>
      <c r="J4460" s="4">
        <f t="shared" si="1811"/>
        <v>0.33333333333333331</v>
      </c>
      <c r="K4460" s="4">
        <f t="shared" si="1812"/>
        <v>0.7142857142857143</v>
      </c>
      <c r="L4460" s="17">
        <f t="shared" si="1813"/>
        <v>0.30333333333333334</v>
      </c>
      <c r="M4460" s="17">
        <f t="shared" si="1814"/>
        <v>0.74428571428571433</v>
      </c>
      <c r="N4460" s="34">
        <f t="shared" si="1815"/>
        <v>3.2967032967032965</v>
      </c>
      <c r="O4460" s="12">
        <f t="shared" si="1816"/>
        <v>1.3435700575815739</v>
      </c>
      <c r="P4460" s="4">
        <f t="shared" si="1817"/>
        <v>200611</v>
      </c>
      <c r="Q4460" s="17">
        <f t="shared" si="1818"/>
        <v>3</v>
      </c>
      <c r="R4460" s="17">
        <f t="shared" si="1819"/>
        <v>-3.0000000000000004</v>
      </c>
      <c r="S4460" s="16">
        <f t="shared" si="1820"/>
        <v>0</v>
      </c>
      <c r="T4460" s="5">
        <f t="shared" si="1821"/>
        <v>0.46666666666666662</v>
      </c>
      <c r="U4460" s="21">
        <f t="shared" si="1822"/>
        <v>0</v>
      </c>
      <c r="W4460" s="5">
        <f t="shared" si="1823"/>
        <v>2</v>
      </c>
      <c r="X4460" s="4">
        <f t="shared" si="1824"/>
        <v>-0.66666666666666674</v>
      </c>
      <c r="AE4460" s="4">
        <f t="shared" si="1825"/>
        <v>-2.6666666666666665</v>
      </c>
      <c r="AJ4460" s="3">
        <f t="shared" si="1826"/>
        <v>4.5454545454545747E-2</v>
      </c>
      <c r="AK4460" s="3">
        <f t="shared" si="1827"/>
        <v>4.5454545454545525E-2</v>
      </c>
      <c r="AL4460" s="26">
        <f t="shared" si="1828"/>
        <v>0.46666666666666662</v>
      </c>
      <c r="AM4460" s="26">
        <f ca="1">IF(RAND()&lt;J4460,H4460*F4460,I4460*G4460)-1</f>
        <v>-1</v>
      </c>
      <c r="AN4460" s="26">
        <f ca="1">IF(RAND()&lt;(J4460+(2*F4460-1)*Sheet2!D$109),H4460*F4460,I4460*G4460)-1</f>
        <v>2</v>
      </c>
      <c r="AO4460" s="3">
        <f t="shared" si="1808"/>
        <v>200611</v>
      </c>
    </row>
    <row r="4461" spans="1:41" x14ac:dyDescent="0.25">
      <c r="A4461" s="6">
        <v>39026</v>
      </c>
      <c r="B4461" s="1" t="s">
        <v>31</v>
      </c>
      <c r="C4461" s="1" t="s">
        <v>37</v>
      </c>
      <c r="D4461" s="1">
        <v>13</v>
      </c>
      <c r="E4461" s="1">
        <v>31</v>
      </c>
      <c r="F4461">
        <f t="shared" si="1809"/>
        <v>0</v>
      </c>
      <c r="G4461">
        <f t="shared" si="1810"/>
        <v>1</v>
      </c>
      <c r="H4461" s="4">
        <v>1.1000000000000001</v>
      </c>
      <c r="I4461" s="4">
        <v>8</v>
      </c>
      <c r="J4461" s="4">
        <f t="shared" si="1811"/>
        <v>0.90909090909090906</v>
      </c>
      <c r="K4461" s="4">
        <f t="shared" si="1812"/>
        <v>0.125</v>
      </c>
      <c r="L4461" s="17">
        <f t="shared" si="1813"/>
        <v>0.93909090909090909</v>
      </c>
      <c r="M4461" s="17">
        <f t="shared" si="1814"/>
        <v>9.5000000000000001E-2</v>
      </c>
      <c r="N4461" s="34">
        <f t="shared" si="1815"/>
        <v>1.0648596321393997</v>
      </c>
      <c r="O4461" s="12">
        <f t="shared" si="1816"/>
        <v>10.526315789473685</v>
      </c>
      <c r="P4461" s="4">
        <f t="shared" si="1817"/>
        <v>200611</v>
      </c>
      <c r="Q4461" s="17">
        <f t="shared" si="1818"/>
        <v>0.13750000000000001</v>
      </c>
      <c r="R4461" s="17">
        <f t="shared" si="1819"/>
        <v>-10.142857142857133</v>
      </c>
      <c r="S4461" s="16">
        <f t="shared" si="1820"/>
        <v>-10.005357142857134</v>
      </c>
      <c r="T4461" s="5">
        <f t="shared" si="1821"/>
        <v>7.2727272727272725</v>
      </c>
      <c r="U4461" s="21">
        <f t="shared" si="1822"/>
        <v>1</v>
      </c>
      <c r="W4461" s="5">
        <f t="shared" si="1823"/>
        <v>-1</v>
      </c>
      <c r="X4461" s="4">
        <f t="shared" si="1824"/>
        <v>-1</v>
      </c>
      <c r="AE4461" s="4">
        <f t="shared" si="1825"/>
        <v>-0.19090909090909103</v>
      </c>
      <c r="AJ4461" s="3">
        <f t="shared" si="1826"/>
        <v>3.296703296703285E-2</v>
      </c>
      <c r="AK4461" s="3">
        <f t="shared" si="1827"/>
        <v>3.2967032967032961E-2</v>
      </c>
      <c r="AL4461" s="26">
        <f t="shared" si="1828"/>
        <v>7.2727272727272725</v>
      </c>
      <c r="AM4461" s="26">
        <f ca="1">IF(RAND()&lt;J4461,H4461*F4461,I4461*G4461)-1</f>
        <v>7</v>
      </c>
      <c r="AN4461" s="26">
        <f ca="1">IF(RAND()&lt;(J4461+(2*F4461-1)*Sheet2!D$109),H4461*F4461,I4461*G4461)-1</f>
        <v>-1</v>
      </c>
      <c r="AO4461" s="3">
        <f t="shared" si="1808"/>
        <v>200611</v>
      </c>
    </row>
    <row r="4462" spans="1:41" x14ac:dyDescent="0.25">
      <c r="A4462" s="6">
        <v>39026</v>
      </c>
      <c r="B4462" s="1" t="s">
        <v>32</v>
      </c>
      <c r="C4462" s="1" t="s">
        <v>48</v>
      </c>
      <c r="D4462" s="1">
        <v>24</v>
      </c>
      <c r="E4462" s="1">
        <v>10</v>
      </c>
      <c r="F4462">
        <f t="shared" si="1809"/>
        <v>1</v>
      </c>
      <c r="G4462">
        <f t="shared" si="1810"/>
        <v>0</v>
      </c>
      <c r="H4462" s="4">
        <v>1.55555555555556</v>
      </c>
      <c r="I4462" s="4">
        <v>2.6</v>
      </c>
      <c r="J4462" s="4">
        <f t="shared" si="1811"/>
        <v>0.64285714285714102</v>
      </c>
      <c r="K4462" s="4">
        <f t="shared" si="1812"/>
        <v>0.38461538461538458</v>
      </c>
      <c r="L4462" s="17">
        <f t="shared" si="1813"/>
        <v>0.61285714285714099</v>
      </c>
      <c r="M4462" s="17">
        <f t="shared" si="1814"/>
        <v>0.41461538461538461</v>
      </c>
      <c r="N4462" s="34">
        <f t="shared" si="1815"/>
        <v>1.6317016317016366</v>
      </c>
      <c r="O4462" s="12">
        <f t="shared" si="1816"/>
        <v>2.4118738404452689</v>
      </c>
      <c r="P4462" s="4">
        <f t="shared" si="1817"/>
        <v>200611</v>
      </c>
      <c r="Q4462" s="17">
        <f t="shared" si="1818"/>
        <v>1.55555555555556</v>
      </c>
      <c r="R4462" s="17">
        <f t="shared" si="1819"/>
        <v>-2.4249999999999856</v>
      </c>
      <c r="S4462" s="16">
        <f t="shared" si="1820"/>
        <v>-0.86944444444442559</v>
      </c>
      <c r="T4462" s="5">
        <f t="shared" si="1821"/>
        <v>1.6714285714285666</v>
      </c>
      <c r="U4462" s="21">
        <f t="shared" si="1822"/>
        <v>0</v>
      </c>
      <c r="W4462" s="5">
        <f t="shared" si="1823"/>
        <v>0.55555555555556002</v>
      </c>
      <c r="X4462" s="4">
        <f t="shared" si="1824"/>
        <v>-0.35714285714285898</v>
      </c>
      <c r="AE4462" s="4">
        <f t="shared" si="1825"/>
        <v>-0.912698412698419</v>
      </c>
      <c r="AJ4462" s="3">
        <f t="shared" si="1826"/>
        <v>2.6737967914436833E-2</v>
      </c>
      <c r="AK4462" s="3">
        <f t="shared" si="1827"/>
        <v>2.6737967914436722E-2</v>
      </c>
      <c r="AL4462" s="26">
        <f t="shared" si="1828"/>
        <v>1.6714285714285666</v>
      </c>
      <c r="AM4462" s="26">
        <f ca="1">IF(RAND()&lt;J4462,H4462*F4462,I4462*G4462)-1</f>
        <v>-1</v>
      </c>
      <c r="AN4462" s="26">
        <f ca="1">IF(RAND()&lt;(J4462+(2*F4462-1)*Sheet2!D$109),H4462*F4462,I4462*G4462)-1</f>
        <v>0.55555555555556002</v>
      </c>
      <c r="AO4462" s="3">
        <f t="shared" si="1808"/>
        <v>200611</v>
      </c>
    </row>
    <row r="4463" spans="1:41" x14ac:dyDescent="0.25">
      <c r="A4463" s="6">
        <v>39026</v>
      </c>
      <c r="B4463" s="1" t="s">
        <v>29</v>
      </c>
      <c r="C4463" s="1" t="s">
        <v>30</v>
      </c>
      <c r="D4463" s="1">
        <v>26</v>
      </c>
      <c r="E4463" s="1">
        <v>20</v>
      </c>
      <c r="F4463">
        <f t="shared" si="1809"/>
        <v>1</v>
      </c>
      <c r="G4463">
        <f t="shared" si="1810"/>
        <v>0</v>
      </c>
      <c r="H4463" s="4">
        <v>1.60606060606061</v>
      </c>
      <c r="I4463" s="4">
        <v>2.4500000000000002</v>
      </c>
      <c r="J4463" s="4">
        <f t="shared" si="1811"/>
        <v>0.62264150943396079</v>
      </c>
      <c r="K4463" s="4">
        <f t="shared" si="1812"/>
        <v>0.4081632653061224</v>
      </c>
      <c r="L4463" s="17">
        <f t="shared" si="1813"/>
        <v>0.59264150943396077</v>
      </c>
      <c r="M4463" s="17">
        <f t="shared" si="1814"/>
        <v>0.43816326530612237</v>
      </c>
      <c r="N4463" s="34">
        <f t="shared" si="1815"/>
        <v>1.687360713148683</v>
      </c>
      <c r="O4463" s="12">
        <f t="shared" si="1816"/>
        <v>2.2822543083372153</v>
      </c>
      <c r="P4463" s="4">
        <f t="shared" si="1817"/>
        <v>200611</v>
      </c>
      <c r="Q4463" s="17">
        <f t="shared" si="1818"/>
        <v>1.60606060606061</v>
      </c>
      <c r="R4463" s="17">
        <f t="shared" si="1819"/>
        <v>-2.3396551724137824</v>
      </c>
      <c r="S4463" s="16">
        <f t="shared" si="1820"/>
        <v>-0.73359456635317244</v>
      </c>
      <c r="T4463" s="5">
        <f t="shared" si="1821"/>
        <v>1.5254716981132039</v>
      </c>
      <c r="U4463" s="21">
        <f t="shared" si="1822"/>
        <v>0</v>
      </c>
      <c r="W4463" s="5">
        <f t="shared" si="1823"/>
        <v>0.60606060606060996</v>
      </c>
      <c r="X4463" s="4">
        <f t="shared" si="1824"/>
        <v>-0.37735849056603921</v>
      </c>
      <c r="AE4463" s="4">
        <f t="shared" si="1825"/>
        <v>-0.98341909662664917</v>
      </c>
      <c r="AJ4463" s="3">
        <f t="shared" si="1826"/>
        <v>2.9884198729920097E-2</v>
      </c>
      <c r="AK4463" s="3">
        <f t="shared" si="1827"/>
        <v>2.9884198729920097E-2</v>
      </c>
      <c r="AL4463" s="26">
        <f t="shared" si="1828"/>
        <v>1.5254716981132039</v>
      </c>
      <c r="AM4463" s="26">
        <f ca="1">IF(RAND()&lt;J4463,H4463*F4463,I4463*G4463)-1</f>
        <v>-1</v>
      </c>
      <c r="AN4463" s="26">
        <f ca="1">IF(RAND()&lt;(J4463+(2*F4463-1)*Sheet2!D$109),H4463*F4463,I4463*G4463)-1</f>
        <v>-1</v>
      </c>
      <c r="AO4463" s="3">
        <f t="shared" si="1808"/>
        <v>200611</v>
      </c>
    </row>
    <row r="4464" spans="1:41" x14ac:dyDescent="0.25">
      <c r="A4464" s="6">
        <v>39020</v>
      </c>
      <c r="B4464" s="1" t="s">
        <v>46</v>
      </c>
      <c r="C4464" s="1" t="s">
        <v>38</v>
      </c>
      <c r="D4464" s="1">
        <v>7</v>
      </c>
      <c r="E4464" s="1">
        <v>31</v>
      </c>
      <c r="F4464">
        <f t="shared" si="1809"/>
        <v>0</v>
      </c>
      <c r="G4464">
        <f t="shared" si="1810"/>
        <v>1</v>
      </c>
      <c r="H4464" s="4">
        <v>2.1</v>
      </c>
      <c r="I4464" s="4">
        <v>1.7692307692307701</v>
      </c>
      <c r="J4464" s="4">
        <f t="shared" si="1811"/>
        <v>0.47619047619047616</v>
      </c>
      <c r="K4464" s="4">
        <f t="shared" si="1812"/>
        <v>0.56521739130434756</v>
      </c>
      <c r="L4464" s="17">
        <f t="shared" si="1813"/>
        <v>0.50619047619047619</v>
      </c>
      <c r="M4464" s="17">
        <f t="shared" si="1814"/>
        <v>0.53521739130434753</v>
      </c>
      <c r="N4464" s="34">
        <f t="shared" si="1815"/>
        <v>1.9755409219190969</v>
      </c>
      <c r="O4464" s="12">
        <f t="shared" si="1816"/>
        <v>1.8683996750609271</v>
      </c>
      <c r="P4464" s="4">
        <f t="shared" si="1817"/>
        <v>200610</v>
      </c>
      <c r="Q4464" s="17">
        <f t="shared" si="1818"/>
        <v>1.18695652173913</v>
      </c>
      <c r="R4464" s="17">
        <f t="shared" si="1819"/>
        <v>-2.2090909090909077</v>
      </c>
      <c r="S4464" s="16">
        <f t="shared" si="1820"/>
        <v>-1.0221343873517776</v>
      </c>
      <c r="T4464" s="5">
        <f t="shared" si="1821"/>
        <v>0.84249084249084283</v>
      </c>
      <c r="U4464" s="21">
        <f t="shared" si="1822"/>
        <v>0</v>
      </c>
      <c r="W4464" s="5">
        <f t="shared" si="1823"/>
        <v>-1</v>
      </c>
      <c r="X4464" s="4">
        <f t="shared" si="1824"/>
        <v>-1</v>
      </c>
      <c r="AE4464" s="4">
        <f t="shared" si="1825"/>
        <v>-1.6238095238095238</v>
      </c>
      <c r="AJ4464" s="3">
        <f t="shared" si="1826"/>
        <v>3.9761431411530546E-2</v>
      </c>
      <c r="AK4464" s="3">
        <f t="shared" si="1827"/>
        <v>3.9761431411530546E-2</v>
      </c>
      <c r="AL4464" s="26">
        <f t="shared" si="1828"/>
        <v>0.84249084249084283</v>
      </c>
      <c r="AM4464" s="26">
        <f ca="1">IF(RAND()&lt;J4464,H4464*F4464,I4464*G4464)-1</f>
        <v>0.76923076923077005</v>
      </c>
      <c r="AN4464" s="26">
        <f ca="1">IF(RAND()&lt;(J4464+(2*F4464-1)*Sheet2!D$109),H4464*F4464,I4464*G4464)-1</f>
        <v>0.76923076923077005</v>
      </c>
      <c r="AO4464" s="3">
        <f t="shared" si="1808"/>
        <v>200610</v>
      </c>
    </row>
    <row r="4465" spans="1:41" x14ac:dyDescent="0.25">
      <c r="A4465" s="6">
        <v>39019</v>
      </c>
      <c r="B4465" s="1" t="s">
        <v>36</v>
      </c>
      <c r="C4465" s="1" t="s">
        <v>33</v>
      </c>
      <c r="D4465" s="1">
        <v>28</v>
      </c>
      <c r="E4465" s="1">
        <v>22</v>
      </c>
      <c r="F4465">
        <f t="shared" si="1809"/>
        <v>1</v>
      </c>
      <c r="G4465">
        <f t="shared" si="1810"/>
        <v>0</v>
      </c>
      <c r="H4465" s="4">
        <v>1.6451612903225801</v>
      </c>
      <c r="I4465" s="4">
        <v>2.35</v>
      </c>
      <c r="J4465" s="4">
        <f t="shared" si="1811"/>
        <v>0.60784313725490213</v>
      </c>
      <c r="K4465" s="4">
        <f t="shared" si="1812"/>
        <v>0.42553191489361702</v>
      </c>
      <c r="L4465" s="17">
        <f t="shared" si="1813"/>
        <v>0.57784313725490211</v>
      </c>
      <c r="M4465" s="17">
        <f t="shared" si="1814"/>
        <v>0.455531914893617</v>
      </c>
      <c r="N4465" s="34">
        <f t="shared" si="1815"/>
        <v>1.73057346454021</v>
      </c>
      <c r="O4465" s="12">
        <f t="shared" si="1816"/>
        <v>2.1952358710882764</v>
      </c>
      <c r="P4465" s="4">
        <f t="shared" si="1817"/>
        <v>200610</v>
      </c>
      <c r="Q4465" s="17">
        <f t="shared" si="1818"/>
        <v>1.6451612903225801</v>
      </c>
      <c r="R4465" s="17">
        <f t="shared" si="1819"/>
        <v>-2.2907407407407421</v>
      </c>
      <c r="S4465" s="16">
        <f t="shared" si="1820"/>
        <v>-0.645579450418162</v>
      </c>
      <c r="T4465" s="5">
        <f t="shared" si="1821"/>
        <v>1.4284313725490201</v>
      </c>
      <c r="U4465" s="21">
        <f t="shared" si="1822"/>
        <v>0</v>
      </c>
      <c r="W4465" s="5">
        <f t="shared" si="1823"/>
        <v>0.64516129032258007</v>
      </c>
      <c r="X4465" s="4">
        <f t="shared" si="1824"/>
        <v>-0.39215686274509787</v>
      </c>
      <c r="AE4465" s="4">
        <f t="shared" si="1825"/>
        <v>-1.0373181530676781</v>
      </c>
      <c r="AJ4465" s="3">
        <f t="shared" si="1826"/>
        <v>3.2297133629390573E-2</v>
      </c>
      <c r="AK4465" s="3">
        <f t="shared" si="1827"/>
        <v>3.2297133629390573E-2</v>
      </c>
      <c r="AL4465" s="26">
        <f t="shared" si="1828"/>
        <v>1.4284313725490201</v>
      </c>
      <c r="AM4465" s="26">
        <f ca="1">IF(RAND()&lt;J4465,H4465*F4465,I4465*G4465)-1</f>
        <v>-1</v>
      </c>
      <c r="AN4465" s="26">
        <f ca="1">IF(RAND()&lt;(J4465+(2*F4465-1)*Sheet2!D$109),H4465*F4465,I4465*G4465)-1</f>
        <v>-1</v>
      </c>
      <c r="AO4465" s="3">
        <f t="shared" si="1808"/>
        <v>200610</v>
      </c>
    </row>
    <row r="4466" spans="1:41" x14ac:dyDescent="0.25">
      <c r="A4466" s="6">
        <v>39019</v>
      </c>
      <c r="B4466" s="1" t="s">
        <v>50</v>
      </c>
      <c r="C4466" s="1" t="s">
        <v>45</v>
      </c>
      <c r="D4466" s="1">
        <v>38</v>
      </c>
      <c r="E4466" s="1">
        <v>24</v>
      </c>
      <c r="F4466">
        <f t="shared" si="1809"/>
        <v>1</v>
      </c>
      <c r="G4466">
        <f t="shared" si="1810"/>
        <v>0</v>
      </c>
      <c r="H4466" s="4">
        <v>1.2105263157894699</v>
      </c>
      <c r="I4466" s="4">
        <v>4.5</v>
      </c>
      <c r="J4466" s="4">
        <f t="shared" si="1811"/>
        <v>0.82608695652174169</v>
      </c>
      <c r="K4466" s="4">
        <f t="shared" si="1812"/>
        <v>0.22222222222222221</v>
      </c>
      <c r="L4466" s="17">
        <f t="shared" si="1813"/>
        <v>0.79608695652174166</v>
      </c>
      <c r="M4466" s="17">
        <f t="shared" si="1814"/>
        <v>0.25222222222222224</v>
      </c>
      <c r="N4466" s="34">
        <f t="shared" si="1815"/>
        <v>1.2561441835062768</v>
      </c>
      <c r="O4466" s="12">
        <f t="shared" si="1816"/>
        <v>3.964757709251101</v>
      </c>
      <c r="P4466" s="4">
        <f t="shared" si="1817"/>
        <v>200610</v>
      </c>
      <c r="Q4466" s="17">
        <f t="shared" si="1818"/>
        <v>1.2105263157894699</v>
      </c>
      <c r="R4466" s="17">
        <f t="shared" si="1819"/>
        <v>-5.0357142857143709</v>
      </c>
      <c r="S4466" s="16">
        <f t="shared" si="1820"/>
        <v>-3.825187969924901</v>
      </c>
      <c r="T4466" s="5">
        <f t="shared" si="1821"/>
        <v>3.7173913043478377</v>
      </c>
      <c r="U4466" s="21">
        <f t="shared" si="1822"/>
        <v>0</v>
      </c>
      <c r="W4466" s="5">
        <f t="shared" si="1823"/>
        <v>0.2105263157894699</v>
      </c>
      <c r="X4466" s="4">
        <f t="shared" si="1824"/>
        <v>-0.17391304347825831</v>
      </c>
      <c r="AE4466" s="4">
        <f t="shared" si="1825"/>
        <v>-0.38443935926772821</v>
      </c>
      <c r="AJ4466" s="3">
        <f t="shared" si="1826"/>
        <v>4.6082949308758225E-2</v>
      </c>
      <c r="AK4466" s="3">
        <f t="shared" si="1827"/>
        <v>4.6082949308758114E-2</v>
      </c>
      <c r="AL4466" s="26">
        <f t="shared" si="1828"/>
        <v>3.7173913043478377</v>
      </c>
      <c r="AM4466" s="26">
        <f ca="1">IF(RAND()&lt;J4466,H4466*F4466,I4466*G4466)-1</f>
        <v>0.2105263157894699</v>
      </c>
      <c r="AN4466" s="26">
        <f ca="1">IF(RAND()&lt;(J4466+(2*F4466-1)*Sheet2!D$109),H4466*F4466,I4466*G4466)-1</f>
        <v>0.2105263157894699</v>
      </c>
      <c r="AO4466" s="3">
        <f t="shared" si="1808"/>
        <v>200610</v>
      </c>
    </row>
    <row r="4467" spans="1:41" x14ac:dyDescent="0.25">
      <c r="A4467" s="6">
        <v>39019</v>
      </c>
      <c r="B4467" s="1" t="s">
        <v>41</v>
      </c>
      <c r="C4467" s="1" t="s">
        <v>42</v>
      </c>
      <c r="D4467" s="1">
        <v>6</v>
      </c>
      <c r="E4467" s="1">
        <v>13</v>
      </c>
      <c r="F4467">
        <f t="shared" si="1809"/>
        <v>0</v>
      </c>
      <c r="G4467">
        <f t="shared" si="1810"/>
        <v>1</v>
      </c>
      <c r="H4467" s="4">
        <v>1.26315789473684</v>
      </c>
      <c r="I4467" s="4">
        <v>4</v>
      </c>
      <c r="J4467" s="4">
        <f t="shared" si="1811"/>
        <v>0.79166666666666796</v>
      </c>
      <c r="K4467" s="4">
        <f t="shared" si="1812"/>
        <v>0.25</v>
      </c>
      <c r="L4467" s="17">
        <f t="shared" si="1813"/>
        <v>0.82166666666666799</v>
      </c>
      <c r="M4467" s="17">
        <f t="shared" si="1814"/>
        <v>0.22</v>
      </c>
      <c r="N4467" s="34">
        <f t="shared" si="1815"/>
        <v>1.2170385395537506</v>
      </c>
      <c r="O4467" s="12">
        <f t="shared" si="1816"/>
        <v>4.5454545454545459</v>
      </c>
      <c r="P4467" s="4">
        <f t="shared" si="1817"/>
        <v>200610</v>
      </c>
      <c r="Q4467" s="17">
        <f t="shared" si="1818"/>
        <v>0.31578947368421001</v>
      </c>
      <c r="R4467" s="17">
        <f t="shared" si="1819"/>
        <v>-4.1333333333333631</v>
      </c>
      <c r="S4467" s="16">
        <f t="shared" si="1820"/>
        <v>-3.8175438596491529</v>
      </c>
      <c r="T4467" s="5">
        <f t="shared" si="1821"/>
        <v>3.1666666666666718</v>
      </c>
      <c r="U4467" s="21">
        <f t="shared" si="1822"/>
        <v>0</v>
      </c>
      <c r="W4467" s="5">
        <f t="shared" si="1823"/>
        <v>-1</v>
      </c>
      <c r="X4467" s="4">
        <f t="shared" si="1824"/>
        <v>-1</v>
      </c>
      <c r="AE4467" s="4">
        <f t="shared" si="1825"/>
        <v>-0.47149122807017207</v>
      </c>
      <c r="AJ4467" s="3">
        <f t="shared" si="1826"/>
        <v>4.0000000000001146E-2</v>
      </c>
      <c r="AK4467" s="3">
        <f t="shared" si="1827"/>
        <v>4.0000000000001146E-2</v>
      </c>
      <c r="AL4467" s="26">
        <f t="shared" si="1828"/>
        <v>3.1666666666666718</v>
      </c>
      <c r="AM4467" s="26">
        <f ca="1">IF(RAND()&lt;J4467,H4467*F4467,I4467*G4467)-1</f>
        <v>-1</v>
      </c>
      <c r="AN4467" s="26">
        <f ca="1">IF(RAND()&lt;(J4467+(2*F4467-1)*Sheet2!D$109),H4467*F4467,I4467*G4467)-1</f>
        <v>-1</v>
      </c>
      <c r="AO4467" s="3">
        <f t="shared" si="1808"/>
        <v>200610</v>
      </c>
    </row>
    <row r="4468" spans="1:41" x14ac:dyDescent="0.25">
      <c r="A4468" s="6">
        <v>39019</v>
      </c>
      <c r="B4468" s="1" t="s">
        <v>40</v>
      </c>
      <c r="C4468" s="1" t="s">
        <v>43</v>
      </c>
      <c r="D4468" s="1">
        <v>20</v>
      </c>
      <c r="E4468" s="1">
        <v>13</v>
      </c>
      <c r="F4468">
        <f t="shared" si="1809"/>
        <v>1</v>
      </c>
      <c r="G4468">
        <f t="shared" si="1810"/>
        <v>0</v>
      </c>
      <c r="H4468" s="4">
        <v>4.5</v>
      </c>
      <c r="I4468" s="4">
        <v>1.2222222222222201</v>
      </c>
      <c r="J4468" s="4">
        <f t="shared" si="1811"/>
        <v>0.22222222222222221</v>
      </c>
      <c r="K4468" s="4">
        <f t="shared" si="1812"/>
        <v>0.81818181818181956</v>
      </c>
      <c r="L4468" s="17">
        <f t="shared" si="1813"/>
        <v>0.19222222222222221</v>
      </c>
      <c r="M4468" s="17">
        <f t="shared" si="1814"/>
        <v>0.84818181818181959</v>
      </c>
      <c r="N4468" s="34">
        <f t="shared" si="1815"/>
        <v>5.202312138728324</v>
      </c>
      <c r="O4468" s="12">
        <f t="shared" si="1816"/>
        <v>1.1789924973204697</v>
      </c>
      <c r="P4468" s="4">
        <f t="shared" si="1817"/>
        <v>200610</v>
      </c>
      <c r="Q4468" s="17">
        <f t="shared" si="1818"/>
        <v>4.5</v>
      </c>
      <c r="R4468" s="17">
        <f t="shared" si="1819"/>
        <v>-4.7857142857143282</v>
      </c>
      <c r="S4468" s="16">
        <f t="shared" si="1820"/>
        <v>-0.28571428571432822</v>
      </c>
      <c r="T4468" s="5">
        <f t="shared" si="1821"/>
        <v>0.27160493827160448</v>
      </c>
      <c r="U4468" s="21">
        <f t="shared" si="1822"/>
        <v>0</v>
      </c>
      <c r="W4468" s="5">
        <f t="shared" si="1823"/>
        <v>3.5</v>
      </c>
      <c r="X4468" s="4">
        <f t="shared" si="1824"/>
        <v>-0.77777777777777779</v>
      </c>
      <c r="AE4468" s="4">
        <f t="shared" si="1825"/>
        <v>-4.2777777777777777</v>
      </c>
      <c r="AJ4468" s="3">
        <f t="shared" si="1826"/>
        <v>3.8834951456311995E-2</v>
      </c>
      <c r="AK4468" s="3">
        <f t="shared" si="1827"/>
        <v>3.8834951456311995E-2</v>
      </c>
      <c r="AL4468" s="26">
        <f t="shared" si="1828"/>
        <v>0.27160493827160448</v>
      </c>
      <c r="AM4468" s="26">
        <f ca="1">IF(RAND()&lt;J4468,H4468*F4468,I4468*G4468)-1</f>
        <v>-1</v>
      </c>
      <c r="AN4468" s="26">
        <f ca="1">IF(RAND()&lt;(J4468+(2*F4468-1)*Sheet2!D$109),H4468*F4468,I4468*G4468)-1</f>
        <v>-1</v>
      </c>
      <c r="AO4468" s="3">
        <f t="shared" si="1808"/>
        <v>200610</v>
      </c>
    </row>
    <row r="4469" spans="1:41" x14ac:dyDescent="0.25">
      <c r="A4469" s="6">
        <v>39019</v>
      </c>
      <c r="B4469" s="1" t="s">
        <v>20</v>
      </c>
      <c r="C4469" s="1" t="s">
        <v>25</v>
      </c>
      <c r="D4469" s="1">
        <v>17</v>
      </c>
      <c r="E4469" s="1">
        <v>3</v>
      </c>
      <c r="F4469">
        <f t="shared" si="1809"/>
        <v>1</v>
      </c>
      <c r="G4469">
        <f t="shared" si="1810"/>
        <v>0</v>
      </c>
      <c r="H4469" s="4">
        <v>1.2105263157894699</v>
      </c>
      <c r="I4469" s="4">
        <v>4.5</v>
      </c>
      <c r="J4469" s="4">
        <f t="shared" si="1811"/>
        <v>0.82608695652174169</v>
      </c>
      <c r="K4469" s="4">
        <f t="shared" si="1812"/>
        <v>0.22222222222222221</v>
      </c>
      <c r="L4469" s="17">
        <f t="shared" si="1813"/>
        <v>0.79608695652174166</v>
      </c>
      <c r="M4469" s="17">
        <f t="shared" si="1814"/>
        <v>0.25222222222222224</v>
      </c>
      <c r="N4469" s="34">
        <f t="shared" si="1815"/>
        <v>1.2561441835062768</v>
      </c>
      <c r="O4469" s="12">
        <f t="shared" si="1816"/>
        <v>3.964757709251101</v>
      </c>
      <c r="P4469" s="4">
        <f t="shared" si="1817"/>
        <v>200610</v>
      </c>
      <c r="Q4469" s="17">
        <f t="shared" si="1818"/>
        <v>1.2105263157894699</v>
      </c>
      <c r="R4469" s="17">
        <f t="shared" si="1819"/>
        <v>-5.0357142857143709</v>
      </c>
      <c r="S4469" s="16">
        <f t="shared" si="1820"/>
        <v>-3.825187969924901</v>
      </c>
      <c r="T4469" s="5">
        <f t="shared" si="1821"/>
        <v>3.7173913043478377</v>
      </c>
      <c r="U4469" s="21">
        <f t="shared" si="1822"/>
        <v>0</v>
      </c>
      <c r="W4469" s="5">
        <f t="shared" si="1823"/>
        <v>0.2105263157894699</v>
      </c>
      <c r="X4469" s="4">
        <f t="shared" si="1824"/>
        <v>-0.17391304347825831</v>
      </c>
      <c r="AE4469" s="4">
        <f t="shared" si="1825"/>
        <v>-0.38443935926772821</v>
      </c>
      <c r="AJ4469" s="3">
        <f t="shared" si="1826"/>
        <v>4.6082949308758225E-2</v>
      </c>
      <c r="AK4469" s="3">
        <f t="shared" si="1827"/>
        <v>4.6082949308758114E-2</v>
      </c>
      <c r="AL4469" s="26">
        <f t="shared" si="1828"/>
        <v>3.7173913043478377</v>
      </c>
      <c r="AM4469" s="26">
        <f ca="1">IF(RAND()&lt;J4469,H4469*F4469,I4469*G4469)-1</f>
        <v>0.2105263157894699</v>
      </c>
      <c r="AN4469" s="26">
        <f ca="1">IF(RAND()&lt;(J4469+(2*F4469-1)*Sheet2!D$109),H4469*F4469,I4469*G4469)-1</f>
        <v>0.2105263157894699</v>
      </c>
      <c r="AO4469" s="3">
        <f t="shared" si="1808"/>
        <v>200610</v>
      </c>
    </row>
    <row r="4470" spans="1:41" x14ac:dyDescent="0.25">
      <c r="A4470" s="6">
        <v>39019</v>
      </c>
      <c r="B4470" s="1" t="s">
        <v>28</v>
      </c>
      <c r="C4470" s="1" t="s">
        <v>29</v>
      </c>
      <c r="D4470" s="1">
        <v>22</v>
      </c>
      <c r="E4470" s="1">
        <v>35</v>
      </c>
      <c r="F4470">
        <f t="shared" si="1809"/>
        <v>0</v>
      </c>
      <c r="G4470">
        <f t="shared" si="1810"/>
        <v>1</v>
      </c>
      <c r="H4470" s="4">
        <v>1.71428571428571</v>
      </c>
      <c r="I4470" s="4">
        <v>2.2000000000000002</v>
      </c>
      <c r="J4470" s="4">
        <f t="shared" si="1811"/>
        <v>0.58333333333333481</v>
      </c>
      <c r="K4470" s="4">
        <f t="shared" si="1812"/>
        <v>0.45454545454545453</v>
      </c>
      <c r="L4470" s="17">
        <f t="shared" si="1813"/>
        <v>0.61333333333333484</v>
      </c>
      <c r="M4470" s="17">
        <f t="shared" si="1814"/>
        <v>0.42454545454545456</v>
      </c>
      <c r="N4470" s="34">
        <f t="shared" si="1815"/>
        <v>1.6304347826086916</v>
      </c>
      <c r="O4470" s="12">
        <f t="shared" si="1816"/>
        <v>2.3554603854389722</v>
      </c>
      <c r="P4470" s="4">
        <f t="shared" si="1817"/>
        <v>200610</v>
      </c>
      <c r="Q4470" s="17">
        <f t="shared" si="1818"/>
        <v>0.77922077922077715</v>
      </c>
      <c r="R4470" s="17">
        <f t="shared" si="1819"/>
        <v>-2.2333333333333414</v>
      </c>
      <c r="S4470" s="16">
        <f t="shared" si="1820"/>
        <v>-1.4541125541125641</v>
      </c>
      <c r="T4470" s="5">
        <f t="shared" si="1821"/>
        <v>1.2833333333333368</v>
      </c>
      <c r="U4470" s="21">
        <f t="shared" si="1822"/>
        <v>0</v>
      </c>
      <c r="W4470" s="5">
        <f t="shared" si="1823"/>
        <v>-1</v>
      </c>
      <c r="X4470" s="4">
        <f t="shared" si="1824"/>
        <v>-1</v>
      </c>
      <c r="AE4470" s="4">
        <f t="shared" si="1825"/>
        <v>-1.1309523809523752</v>
      </c>
      <c r="AJ4470" s="3">
        <f t="shared" si="1826"/>
        <v>3.6496350364964902E-2</v>
      </c>
      <c r="AK4470" s="3">
        <f t="shared" si="1827"/>
        <v>3.6496350364964902E-2</v>
      </c>
      <c r="AL4470" s="26">
        <f t="shared" si="1828"/>
        <v>1.2833333333333368</v>
      </c>
      <c r="AM4470" s="26">
        <f ca="1">IF(RAND()&lt;J4470,H4470*F4470,I4470*G4470)-1</f>
        <v>1.2000000000000002</v>
      </c>
      <c r="AN4470" s="26">
        <f ca="1">IF(RAND()&lt;(J4470+(2*F4470-1)*Sheet2!D$109),H4470*F4470,I4470*G4470)-1</f>
        <v>-1</v>
      </c>
      <c r="AO4470" s="3">
        <f t="shared" si="1808"/>
        <v>200610</v>
      </c>
    </row>
    <row r="4471" spans="1:41" x14ac:dyDescent="0.25">
      <c r="A4471" s="6">
        <v>39019</v>
      </c>
      <c r="B4471" s="1" t="s">
        <v>35</v>
      </c>
      <c r="C4471" s="1" t="s">
        <v>47</v>
      </c>
      <c r="D4471" s="1">
        <v>35</v>
      </c>
      <c r="E4471" s="1">
        <v>28</v>
      </c>
      <c r="F4471">
        <f t="shared" si="1809"/>
        <v>1</v>
      </c>
      <c r="G4471">
        <f t="shared" si="1810"/>
        <v>0</v>
      </c>
      <c r="H4471" s="4">
        <v>1.4</v>
      </c>
      <c r="I4471" s="4">
        <v>3</v>
      </c>
      <c r="J4471" s="4">
        <f t="shared" si="1811"/>
        <v>0.7142857142857143</v>
      </c>
      <c r="K4471" s="4">
        <f t="shared" si="1812"/>
        <v>0.33333333333333331</v>
      </c>
      <c r="L4471" s="17">
        <f t="shared" si="1813"/>
        <v>0.68428571428571427</v>
      </c>
      <c r="M4471" s="17">
        <f t="shared" si="1814"/>
        <v>0.36333333333333329</v>
      </c>
      <c r="N4471" s="34">
        <f t="shared" si="1815"/>
        <v>1.4613778705636744</v>
      </c>
      <c r="O4471" s="12">
        <f t="shared" si="1816"/>
        <v>2.7522935779816518</v>
      </c>
      <c r="P4471" s="4">
        <f t="shared" si="1817"/>
        <v>200610</v>
      </c>
      <c r="Q4471" s="17">
        <f t="shared" si="1818"/>
        <v>1.4</v>
      </c>
      <c r="R4471" s="17">
        <f t="shared" si="1819"/>
        <v>-3.0000000000000004</v>
      </c>
      <c r="S4471" s="16">
        <f t="shared" si="1820"/>
        <v>-1.6000000000000005</v>
      </c>
      <c r="T4471" s="5">
        <f t="shared" si="1821"/>
        <v>2.1428571428571428</v>
      </c>
      <c r="U4471" s="21">
        <f t="shared" si="1822"/>
        <v>0</v>
      </c>
      <c r="W4471" s="5">
        <f t="shared" si="1823"/>
        <v>0.39999999999999991</v>
      </c>
      <c r="X4471" s="4">
        <f t="shared" si="1824"/>
        <v>-0.2857142857142857</v>
      </c>
      <c r="AE4471" s="4">
        <f t="shared" si="1825"/>
        <v>-0.68571428571428561</v>
      </c>
      <c r="AJ4471" s="3">
        <f t="shared" si="1826"/>
        <v>4.5454545454545747E-2</v>
      </c>
      <c r="AK4471" s="3">
        <f t="shared" si="1827"/>
        <v>4.5454545454545303E-2</v>
      </c>
      <c r="AL4471" s="26">
        <f t="shared" si="1828"/>
        <v>2.1428571428571428</v>
      </c>
      <c r="AM4471" s="26">
        <f ca="1">IF(RAND()&lt;J4471,H4471*F4471,I4471*G4471)-1</f>
        <v>0.39999999999999991</v>
      </c>
      <c r="AN4471" s="26">
        <f ca="1">IF(RAND()&lt;(J4471+(2*F4471-1)*Sheet2!D$109),H4471*F4471,I4471*G4471)-1</f>
        <v>0.39999999999999991</v>
      </c>
      <c r="AO4471" s="3">
        <f t="shared" si="1808"/>
        <v>200610</v>
      </c>
    </row>
    <row r="4472" spans="1:41" x14ac:dyDescent="0.25">
      <c r="A4472" s="6">
        <v>39019</v>
      </c>
      <c r="B4472" s="1" t="s">
        <v>48</v>
      </c>
      <c r="C4472" s="1" t="s">
        <v>49</v>
      </c>
      <c r="D4472" s="1">
        <v>31</v>
      </c>
      <c r="E4472" s="1">
        <v>14</v>
      </c>
      <c r="F4472">
        <f t="shared" si="1809"/>
        <v>1</v>
      </c>
      <c r="G4472">
        <f t="shared" si="1810"/>
        <v>0</v>
      </c>
      <c r="H4472" s="4">
        <v>1.47619047619048</v>
      </c>
      <c r="I4472" s="4">
        <v>2.75</v>
      </c>
      <c r="J4472" s="4">
        <f t="shared" si="1811"/>
        <v>0.67741935483870785</v>
      </c>
      <c r="K4472" s="4">
        <f t="shared" si="1812"/>
        <v>0.36363636363636365</v>
      </c>
      <c r="L4472" s="17">
        <f t="shared" si="1813"/>
        <v>0.64741935483870783</v>
      </c>
      <c r="M4472" s="17">
        <f t="shared" si="1814"/>
        <v>0.39363636363636367</v>
      </c>
      <c r="N4472" s="34">
        <f t="shared" si="1815"/>
        <v>1.54459392127554</v>
      </c>
      <c r="O4472" s="12">
        <f t="shared" si="1816"/>
        <v>2.5404157043879905</v>
      </c>
      <c r="P4472" s="4">
        <f t="shared" si="1817"/>
        <v>200610</v>
      </c>
      <c r="Q4472" s="17">
        <f t="shared" si="1818"/>
        <v>1.47619047619048</v>
      </c>
      <c r="R4472" s="17">
        <f t="shared" si="1819"/>
        <v>-2.6714285714285539</v>
      </c>
      <c r="S4472" s="16">
        <f t="shared" si="1820"/>
        <v>-1.1952380952380739</v>
      </c>
      <c r="T4472" s="5">
        <f t="shared" si="1821"/>
        <v>1.8629032258064468</v>
      </c>
      <c r="U4472" s="21">
        <f t="shared" si="1822"/>
        <v>0</v>
      </c>
      <c r="W4472" s="5">
        <f t="shared" si="1823"/>
        <v>0.47619047619048005</v>
      </c>
      <c r="X4472" s="4">
        <f t="shared" si="1824"/>
        <v>-0.32258064516129215</v>
      </c>
      <c r="AE4472" s="4">
        <f t="shared" si="1825"/>
        <v>-0.79877112135177242</v>
      </c>
      <c r="AJ4472" s="3">
        <f t="shared" si="1826"/>
        <v>3.9436619718308252E-2</v>
      </c>
      <c r="AK4472" s="3">
        <f t="shared" si="1827"/>
        <v>3.9436619718308141E-2</v>
      </c>
      <c r="AL4472" s="26">
        <f t="shared" si="1828"/>
        <v>1.8629032258064468</v>
      </c>
      <c r="AM4472" s="26">
        <f ca="1">IF(RAND()&lt;J4472,H4472*F4472,I4472*G4472)-1</f>
        <v>-1</v>
      </c>
      <c r="AN4472" s="26">
        <f ca="1">IF(RAND()&lt;(J4472+(2*F4472-1)*Sheet2!D$109),H4472*F4472,I4472*G4472)-1</f>
        <v>-1</v>
      </c>
      <c r="AO4472" s="3">
        <f t="shared" si="1808"/>
        <v>200610</v>
      </c>
    </row>
    <row r="4473" spans="1:41" x14ac:dyDescent="0.25">
      <c r="A4473" s="6">
        <v>39019</v>
      </c>
      <c r="B4473" s="1" t="s">
        <v>21</v>
      </c>
      <c r="C4473" s="1" t="s">
        <v>22</v>
      </c>
      <c r="D4473" s="1">
        <v>31</v>
      </c>
      <c r="E4473" s="1">
        <v>34</v>
      </c>
      <c r="F4473">
        <f t="shared" si="1809"/>
        <v>0</v>
      </c>
      <c r="G4473">
        <f t="shared" si="1810"/>
        <v>1</v>
      </c>
      <c r="H4473" s="4">
        <v>1.6666666666666701</v>
      </c>
      <c r="I4473" s="4">
        <v>2.2999999999999998</v>
      </c>
      <c r="J4473" s="4">
        <f t="shared" si="1811"/>
        <v>0.59999999999999876</v>
      </c>
      <c r="K4473" s="4">
        <f t="shared" si="1812"/>
        <v>0.43478260869565222</v>
      </c>
      <c r="L4473" s="17">
        <f t="shared" si="1813"/>
        <v>0.62999999999999878</v>
      </c>
      <c r="M4473" s="17">
        <f t="shared" si="1814"/>
        <v>0.40478260869565219</v>
      </c>
      <c r="N4473" s="34">
        <f t="shared" si="1815"/>
        <v>1.5873015873015903</v>
      </c>
      <c r="O4473" s="12">
        <f t="shared" si="1816"/>
        <v>2.4704618689581093</v>
      </c>
      <c r="P4473" s="4">
        <f t="shared" si="1817"/>
        <v>200610</v>
      </c>
      <c r="Q4473" s="17">
        <f t="shared" si="1818"/>
        <v>0.72463768115942184</v>
      </c>
      <c r="R4473" s="17">
        <f t="shared" si="1819"/>
        <v>-2.2692307692307621</v>
      </c>
      <c r="S4473" s="16">
        <f t="shared" si="1820"/>
        <v>-1.5445930880713403</v>
      </c>
      <c r="T4473" s="5">
        <f t="shared" si="1821"/>
        <v>1.379999999999997</v>
      </c>
      <c r="U4473" s="21">
        <f t="shared" si="1822"/>
        <v>0</v>
      </c>
      <c r="W4473" s="5">
        <f t="shared" si="1823"/>
        <v>-1</v>
      </c>
      <c r="X4473" s="4">
        <f t="shared" si="1824"/>
        <v>-1</v>
      </c>
      <c r="AE4473" s="4">
        <f t="shared" si="1825"/>
        <v>-1.0666666666666713</v>
      </c>
      <c r="AJ4473" s="3">
        <f t="shared" si="1826"/>
        <v>3.3613445378150142E-2</v>
      </c>
      <c r="AK4473" s="3">
        <f t="shared" si="1827"/>
        <v>3.3613445378150253E-2</v>
      </c>
      <c r="AL4473" s="26">
        <f t="shared" si="1828"/>
        <v>1.379999999999997</v>
      </c>
      <c r="AM4473" s="26">
        <f ca="1">IF(RAND()&lt;J4473,H4473*F4473,I4473*G4473)-1</f>
        <v>-1</v>
      </c>
      <c r="AN4473" s="26">
        <f ca="1">IF(RAND()&lt;(J4473+(2*F4473-1)*Sheet2!D$109),H4473*F4473,I4473*G4473)-1</f>
        <v>1.2999999999999998</v>
      </c>
      <c r="AO4473" s="3">
        <f t="shared" si="1808"/>
        <v>200610</v>
      </c>
    </row>
    <row r="4474" spans="1:41" x14ac:dyDescent="0.25">
      <c r="A4474" s="6">
        <v>39019</v>
      </c>
      <c r="B4474" s="1" t="s">
        <v>44</v>
      </c>
      <c r="C4474" s="1" t="s">
        <v>39</v>
      </c>
      <c r="D4474" s="1">
        <v>20</v>
      </c>
      <c r="E4474" s="1">
        <v>13</v>
      </c>
      <c r="F4474">
        <f t="shared" si="1809"/>
        <v>1</v>
      </c>
      <c r="G4474">
        <f t="shared" si="1810"/>
        <v>0</v>
      </c>
      <c r="H4474" s="4">
        <v>1.74074074074074</v>
      </c>
      <c r="I4474" s="4">
        <v>2.15</v>
      </c>
      <c r="J4474" s="4">
        <f t="shared" si="1811"/>
        <v>0.57446808510638325</v>
      </c>
      <c r="K4474" s="4">
        <f t="shared" si="1812"/>
        <v>0.46511627906976744</v>
      </c>
      <c r="L4474" s="17">
        <f t="shared" si="1813"/>
        <v>0.54446808510638323</v>
      </c>
      <c r="M4474" s="17">
        <f t="shared" si="1814"/>
        <v>0.49511627906976741</v>
      </c>
      <c r="N4474" s="34">
        <f t="shared" si="1815"/>
        <v>1.8366549433372403</v>
      </c>
      <c r="O4474" s="12">
        <f t="shared" si="1816"/>
        <v>2.0197275716298733</v>
      </c>
      <c r="P4474" s="4">
        <f t="shared" si="1817"/>
        <v>200610</v>
      </c>
      <c r="Q4474" s="17">
        <f t="shared" si="1818"/>
        <v>1.74074074074074</v>
      </c>
      <c r="R4474" s="17">
        <f t="shared" si="1819"/>
        <v>-2.2195652173913056</v>
      </c>
      <c r="S4474" s="16">
        <f t="shared" si="1820"/>
        <v>-0.4788244766505656</v>
      </c>
      <c r="T4474" s="5">
        <f t="shared" si="1821"/>
        <v>1.2351063829787239</v>
      </c>
      <c r="U4474" s="21">
        <f t="shared" si="1822"/>
        <v>0</v>
      </c>
      <c r="W4474" s="5">
        <f t="shared" si="1823"/>
        <v>0.74074074074074003</v>
      </c>
      <c r="X4474" s="4">
        <f t="shared" si="1824"/>
        <v>-0.42553191489361675</v>
      </c>
      <c r="AE4474" s="4">
        <f t="shared" si="1825"/>
        <v>-1.1662726556343566</v>
      </c>
      <c r="AJ4474" s="3">
        <f t="shared" si="1826"/>
        <v>3.8077106139933536E-2</v>
      </c>
      <c r="AK4474" s="3">
        <f t="shared" si="1827"/>
        <v>3.8077106139933536E-2</v>
      </c>
      <c r="AL4474" s="26">
        <f t="shared" si="1828"/>
        <v>1.2351063829787239</v>
      </c>
      <c r="AM4474" s="26">
        <f ca="1">IF(RAND()&lt;J4474,H4474*F4474,I4474*G4474)-1</f>
        <v>0.74074074074074003</v>
      </c>
      <c r="AN4474" s="26">
        <f ca="1">IF(RAND()&lt;(J4474+(2*F4474-1)*Sheet2!D$109),H4474*F4474,I4474*G4474)-1</f>
        <v>-1</v>
      </c>
      <c r="AO4474" s="3">
        <f t="shared" si="1808"/>
        <v>200610</v>
      </c>
    </row>
    <row r="4475" spans="1:41" x14ac:dyDescent="0.25">
      <c r="A4475" s="6">
        <v>39019</v>
      </c>
      <c r="B4475" s="1" t="s">
        <v>30</v>
      </c>
      <c r="C4475" s="1" t="s">
        <v>27</v>
      </c>
      <c r="D4475" s="1">
        <v>27</v>
      </c>
      <c r="E4475" s="1">
        <v>29</v>
      </c>
      <c r="F4475">
        <f t="shared" si="1809"/>
        <v>0</v>
      </c>
      <c r="G4475">
        <f t="shared" si="1810"/>
        <v>1</v>
      </c>
      <c r="H4475" s="4">
        <v>1.5</v>
      </c>
      <c r="I4475" s="4">
        <v>2.75</v>
      </c>
      <c r="J4475" s="4">
        <f t="shared" si="1811"/>
        <v>0.66666666666666663</v>
      </c>
      <c r="K4475" s="4">
        <f t="shared" si="1812"/>
        <v>0.36363636363636365</v>
      </c>
      <c r="L4475" s="17">
        <f t="shared" si="1813"/>
        <v>0.69666666666666666</v>
      </c>
      <c r="M4475" s="17">
        <f t="shared" si="1814"/>
        <v>0.33363636363636362</v>
      </c>
      <c r="N4475" s="34">
        <f t="shared" si="1815"/>
        <v>1.4354066985645932</v>
      </c>
      <c r="O4475" s="12">
        <f t="shared" si="1816"/>
        <v>2.9972752043596733</v>
      </c>
      <c r="P4475" s="4">
        <f t="shared" si="1817"/>
        <v>200610</v>
      </c>
      <c r="Q4475" s="17">
        <f t="shared" si="1818"/>
        <v>0.54545454545454541</v>
      </c>
      <c r="R4475" s="17">
        <f t="shared" si="1819"/>
        <v>-2.5714285714285712</v>
      </c>
      <c r="S4475" s="16">
        <f t="shared" si="1820"/>
        <v>-2.0259740259740258</v>
      </c>
      <c r="T4475" s="5">
        <f t="shared" si="1821"/>
        <v>1.8333333333333333</v>
      </c>
      <c r="U4475" s="21">
        <f t="shared" si="1822"/>
        <v>0</v>
      </c>
      <c r="W4475" s="5">
        <f t="shared" si="1823"/>
        <v>-1</v>
      </c>
      <c r="X4475" s="4">
        <f t="shared" si="1824"/>
        <v>-1</v>
      </c>
      <c r="AE4475" s="4">
        <f t="shared" si="1825"/>
        <v>-0.83333333333333337</v>
      </c>
      <c r="AJ4475" s="3">
        <f t="shared" si="1826"/>
        <v>2.9411764705882359E-2</v>
      </c>
      <c r="AK4475" s="3">
        <f t="shared" si="1827"/>
        <v>2.9411764705882248E-2</v>
      </c>
      <c r="AL4475" s="26">
        <f t="shared" si="1828"/>
        <v>1.8333333333333333</v>
      </c>
      <c r="AM4475" s="26">
        <f ca="1">IF(RAND()&lt;J4475,H4475*F4475,I4475*G4475)-1</f>
        <v>-1</v>
      </c>
      <c r="AN4475" s="26">
        <f ca="1">IF(RAND()&lt;(J4475+(2*F4475-1)*Sheet2!D$109),H4475*F4475,I4475*G4475)-1</f>
        <v>-1</v>
      </c>
      <c r="AO4475" s="3">
        <f t="shared" si="1808"/>
        <v>200610</v>
      </c>
    </row>
    <row r="4476" spans="1:41" x14ac:dyDescent="0.25">
      <c r="A4476" s="6">
        <v>39019</v>
      </c>
      <c r="B4476" s="1" t="s">
        <v>31</v>
      </c>
      <c r="C4476" s="1" t="s">
        <v>24</v>
      </c>
      <c r="D4476" s="1">
        <v>41</v>
      </c>
      <c r="E4476" s="1">
        <v>10</v>
      </c>
      <c r="F4476">
        <f t="shared" si="1809"/>
        <v>1</v>
      </c>
      <c r="G4476">
        <f t="shared" si="1810"/>
        <v>0</v>
      </c>
      <c r="H4476" s="4">
        <v>1.0606060606060601</v>
      </c>
      <c r="I4476" s="4">
        <v>12.5</v>
      </c>
      <c r="J4476" s="4">
        <f t="shared" si="1811"/>
        <v>0.94285714285714328</v>
      </c>
      <c r="K4476" s="4">
        <f t="shared" si="1812"/>
        <v>0.08</v>
      </c>
      <c r="L4476" s="17">
        <f t="shared" si="1813"/>
        <v>0.91285714285714326</v>
      </c>
      <c r="M4476" s="17">
        <f t="shared" si="1814"/>
        <v>0.11</v>
      </c>
      <c r="N4476" s="34">
        <f t="shared" si="1815"/>
        <v>1.0954616588419401</v>
      </c>
      <c r="O4476" s="12">
        <f t="shared" si="1816"/>
        <v>9.0909090909090917</v>
      </c>
      <c r="P4476" s="4">
        <f t="shared" si="1817"/>
        <v>200610</v>
      </c>
      <c r="Q4476" s="17">
        <f t="shared" si="1818"/>
        <v>1.0606060606060601</v>
      </c>
      <c r="R4476" s="17">
        <f t="shared" si="1819"/>
        <v>-16.586956521739264</v>
      </c>
      <c r="S4476" s="16">
        <f t="shared" si="1820"/>
        <v>-15.526350461133203</v>
      </c>
      <c r="T4476" s="5">
        <f t="shared" si="1821"/>
        <v>11.785714285714292</v>
      </c>
      <c r="U4476" s="21">
        <f t="shared" si="1822"/>
        <v>1</v>
      </c>
      <c r="W4476" s="5">
        <f t="shared" si="1823"/>
        <v>6.0606060606060108E-2</v>
      </c>
      <c r="X4476" s="4">
        <f t="shared" si="1824"/>
        <v>-5.7142857142856718E-2</v>
      </c>
      <c r="AE4476" s="4">
        <f t="shared" si="1825"/>
        <v>-0.11774891774891683</v>
      </c>
      <c r="AJ4476" s="3">
        <f t="shared" si="1826"/>
        <v>2.234636871508433E-2</v>
      </c>
      <c r="AK4476" s="3">
        <f t="shared" si="1827"/>
        <v>2.2346368715083997E-2</v>
      </c>
      <c r="AL4476" s="26">
        <f t="shared" si="1828"/>
        <v>11.785714285714292</v>
      </c>
      <c r="AM4476" s="26">
        <f ca="1">IF(RAND()&lt;J4476,H4476*F4476,I4476*G4476)-1</f>
        <v>6.0606060606060108E-2</v>
      </c>
      <c r="AN4476" s="26">
        <f ca="1">IF(RAND()&lt;(J4476+(2*F4476-1)*Sheet2!D$109),H4476*F4476,I4476*G4476)-1</f>
        <v>6.0606060606060108E-2</v>
      </c>
      <c r="AO4476" s="3">
        <f t="shared" si="1808"/>
        <v>200610</v>
      </c>
    </row>
    <row r="4477" spans="1:41" x14ac:dyDescent="0.25">
      <c r="A4477" s="6">
        <v>39019</v>
      </c>
      <c r="B4477" s="1" t="s">
        <v>26</v>
      </c>
      <c r="C4477" s="1" t="s">
        <v>23</v>
      </c>
      <c r="D4477" s="1">
        <v>14</v>
      </c>
      <c r="E4477" s="1">
        <v>35</v>
      </c>
      <c r="F4477">
        <f t="shared" si="1809"/>
        <v>0</v>
      </c>
      <c r="G4477">
        <f t="shared" si="1810"/>
        <v>1</v>
      </c>
      <c r="H4477" s="4">
        <v>1.4545454545454499</v>
      </c>
      <c r="I4477" s="4">
        <v>2.85</v>
      </c>
      <c r="J4477" s="4">
        <f t="shared" si="1811"/>
        <v>0.68750000000000222</v>
      </c>
      <c r="K4477" s="4">
        <f t="shared" si="1812"/>
        <v>0.35087719298245612</v>
      </c>
      <c r="L4477" s="17">
        <f t="shared" si="1813"/>
        <v>0.71750000000000225</v>
      </c>
      <c r="M4477" s="17">
        <f t="shared" si="1814"/>
        <v>0.32087719298245609</v>
      </c>
      <c r="N4477" s="34">
        <f t="shared" si="1815"/>
        <v>1.3937282229965113</v>
      </c>
      <c r="O4477" s="12">
        <f t="shared" si="1816"/>
        <v>3.1164570803717884</v>
      </c>
      <c r="P4477" s="4">
        <f t="shared" si="1817"/>
        <v>200610</v>
      </c>
      <c r="Q4477" s="17">
        <f t="shared" si="1818"/>
        <v>0.51036682615629825</v>
      </c>
      <c r="R4477" s="17">
        <f t="shared" si="1819"/>
        <v>-2.7405405405405627</v>
      </c>
      <c r="S4477" s="16">
        <f t="shared" si="1820"/>
        <v>-2.2301737143842644</v>
      </c>
      <c r="T4477" s="5">
        <f t="shared" si="1821"/>
        <v>1.9593750000000063</v>
      </c>
      <c r="U4477" s="21">
        <f t="shared" si="1822"/>
        <v>0</v>
      </c>
      <c r="W4477" s="5">
        <f t="shared" si="1823"/>
        <v>-1</v>
      </c>
      <c r="X4477" s="4">
        <f t="shared" si="1824"/>
        <v>-1</v>
      </c>
      <c r="AE4477" s="4">
        <f t="shared" si="1825"/>
        <v>-0.7670454545454477</v>
      </c>
      <c r="AJ4477" s="3">
        <f t="shared" si="1826"/>
        <v>3.6958817317848003E-2</v>
      </c>
      <c r="AK4477" s="3">
        <f t="shared" si="1827"/>
        <v>3.6958817317847781E-2</v>
      </c>
      <c r="AL4477" s="26">
        <f t="shared" si="1828"/>
        <v>1.9593750000000063</v>
      </c>
      <c r="AM4477" s="26">
        <f ca="1">IF(RAND()&lt;J4477,H4477*F4477,I4477*G4477)-1</f>
        <v>-1</v>
      </c>
      <c r="AN4477" s="26">
        <f ca="1">IF(RAND()&lt;(J4477+(2*F4477-1)*Sheet2!D$109),H4477*F4477,I4477*G4477)-1</f>
        <v>-1</v>
      </c>
      <c r="AO4477" s="3">
        <f t="shared" si="1808"/>
        <v>200610</v>
      </c>
    </row>
    <row r="4478" spans="1:41" x14ac:dyDescent="0.25">
      <c r="A4478" s="6">
        <v>39013</v>
      </c>
      <c r="B4478" s="1" t="s">
        <v>23</v>
      </c>
      <c r="C4478" s="1" t="s">
        <v>20</v>
      </c>
      <c r="D4478" s="1">
        <v>22</v>
      </c>
      <c r="E4478" s="1">
        <v>36</v>
      </c>
      <c r="F4478">
        <f t="shared" si="1809"/>
        <v>0</v>
      </c>
      <c r="G4478">
        <f t="shared" si="1810"/>
        <v>1</v>
      </c>
      <c r="H4478" s="4">
        <v>1.5882352941176499</v>
      </c>
      <c r="I4478" s="4">
        <v>2.5</v>
      </c>
      <c r="J4478" s="4">
        <f t="shared" si="1811"/>
        <v>0.62962962962962854</v>
      </c>
      <c r="K4478" s="4">
        <f t="shared" si="1812"/>
        <v>0.4</v>
      </c>
      <c r="L4478" s="17">
        <f t="shared" si="1813"/>
        <v>0.65962962962962857</v>
      </c>
      <c r="M4478" s="17">
        <f t="shared" si="1814"/>
        <v>0.37</v>
      </c>
      <c r="N4478" s="34">
        <f t="shared" si="1815"/>
        <v>1.5160022459292557</v>
      </c>
      <c r="O4478" s="12">
        <f t="shared" si="1816"/>
        <v>2.7027027027027026</v>
      </c>
      <c r="P4478" s="4">
        <f t="shared" si="1817"/>
        <v>200610</v>
      </c>
      <c r="Q4478" s="17">
        <f t="shared" si="1818"/>
        <v>0.6352941176470599</v>
      </c>
      <c r="R4478" s="17">
        <f t="shared" si="1819"/>
        <v>-2.3666666666666587</v>
      </c>
      <c r="S4478" s="16">
        <f t="shared" si="1820"/>
        <v>-1.7313725490195988</v>
      </c>
      <c r="T4478" s="5">
        <f t="shared" si="1821"/>
        <v>1.5740740740740713</v>
      </c>
      <c r="U4478" s="21">
        <f t="shared" si="1822"/>
        <v>0</v>
      </c>
      <c r="W4478" s="5">
        <f t="shared" si="1823"/>
        <v>-1</v>
      </c>
      <c r="X4478" s="4">
        <f t="shared" si="1824"/>
        <v>-1</v>
      </c>
      <c r="AE4478" s="4">
        <f t="shared" si="1825"/>
        <v>-0.95860566448802131</v>
      </c>
      <c r="AJ4478" s="3">
        <f t="shared" si="1826"/>
        <v>2.8776978417265231E-2</v>
      </c>
      <c r="AK4478" s="3">
        <f t="shared" si="1827"/>
        <v>2.8776978417265231E-2</v>
      </c>
      <c r="AL4478" s="26">
        <f t="shared" si="1828"/>
        <v>1.5740740740740713</v>
      </c>
      <c r="AM4478" s="26">
        <f ca="1">IF(RAND()&lt;J4478,H4478*F4478,I4478*G4478)-1</f>
        <v>1.5</v>
      </c>
      <c r="AN4478" s="26">
        <f ca="1">IF(RAND()&lt;(J4478+(2*F4478-1)*Sheet2!D$109),H4478*F4478,I4478*G4478)-1</f>
        <v>-1</v>
      </c>
      <c r="AO4478" s="3">
        <f t="shared" si="1808"/>
        <v>200610</v>
      </c>
    </row>
    <row r="4479" spans="1:41" x14ac:dyDescent="0.25">
      <c r="A4479" s="6">
        <v>39012</v>
      </c>
      <c r="B4479" s="1" t="s">
        <v>25</v>
      </c>
      <c r="C4479" s="1" t="s">
        <v>41</v>
      </c>
      <c r="D4479" s="1">
        <v>23</v>
      </c>
      <c r="E4479" s="1">
        <v>21</v>
      </c>
      <c r="F4479">
        <f t="shared" si="1809"/>
        <v>1</v>
      </c>
      <c r="G4479">
        <f t="shared" si="1810"/>
        <v>0</v>
      </c>
      <c r="H4479" s="4">
        <v>3.3</v>
      </c>
      <c r="I4479" s="4">
        <v>1.3571428571428599</v>
      </c>
      <c r="J4479" s="4">
        <f t="shared" si="1811"/>
        <v>0.30303030303030304</v>
      </c>
      <c r="K4479" s="4">
        <f t="shared" si="1812"/>
        <v>0.73684210526315641</v>
      </c>
      <c r="L4479" s="17">
        <f t="shared" si="1813"/>
        <v>0.27303030303030307</v>
      </c>
      <c r="M4479" s="17">
        <f t="shared" si="1814"/>
        <v>0.76684210526315644</v>
      </c>
      <c r="N4479" s="34">
        <f t="shared" si="1815"/>
        <v>3.6625971143174247</v>
      </c>
      <c r="O4479" s="12">
        <f t="shared" si="1816"/>
        <v>1.304049416609474</v>
      </c>
      <c r="P4479" s="4">
        <f t="shared" si="1817"/>
        <v>200610</v>
      </c>
      <c r="Q4479" s="17">
        <f t="shared" si="1818"/>
        <v>3.3</v>
      </c>
      <c r="R4479" s="17">
        <f t="shared" si="1819"/>
        <v>-3.2347826086956308</v>
      </c>
      <c r="S4479" s="16">
        <f t="shared" si="1820"/>
        <v>6.5217391304368988E-2</v>
      </c>
      <c r="T4479" s="5">
        <f t="shared" si="1821"/>
        <v>0.4112554112554121</v>
      </c>
      <c r="U4479" s="21">
        <f t="shared" si="1822"/>
        <v>0</v>
      </c>
      <c r="W4479" s="5">
        <f t="shared" si="1823"/>
        <v>2.2999999999999998</v>
      </c>
      <c r="X4479" s="4">
        <f t="shared" si="1824"/>
        <v>-0.69696969696969702</v>
      </c>
      <c r="AE4479" s="4">
        <f t="shared" si="1825"/>
        <v>-2.9969696969696966</v>
      </c>
      <c r="AJ4479" s="3">
        <f t="shared" si="1826"/>
        <v>3.8343558282207257E-2</v>
      </c>
      <c r="AK4479" s="3">
        <f t="shared" si="1827"/>
        <v>3.8343558282207368E-2</v>
      </c>
      <c r="AL4479" s="26">
        <f t="shared" si="1828"/>
        <v>0.4112554112554121</v>
      </c>
      <c r="AM4479" s="26">
        <f ca="1">IF(RAND()&lt;J4479,H4479*F4479,I4479*G4479)-1</f>
        <v>2.2999999999999998</v>
      </c>
      <c r="AN4479" s="26">
        <f ca="1">IF(RAND()&lt;(J4479+(2*F4479-1)*Sheet2!D$109),H4479*F4479,I4479*G4479)-1</f>
        <v>-1</v>
      </c>
      <c r="AO4479" s="3">
        <f t="shared" si="1808"/>
        <v>200610</v>
      </c>
    </row>
    <row r="4480" spans="1:41" x14ac:dyDescent="0.25">
      <c r="A4480" s="6">
        <v>39012</v>
      </c>
      <c r="B4480" s="1" t="s">
        <v>47</v>
      </c>
      <c r="C4480" s="1" t="s">
        <v>46</v>
      </c>
      <c r="D4480" s="1">
        <v>13</v>
      </c>
      <c r="E4480" s="1">
        <v>31</v>
      </c>
      <c r="F4480">
        <f t="shared" si="1809"/>
        <v>0</v>
      </c>
      <c r="G4480">
        <f t="shared" si="1810"/>
        <v>1</v>
      </c>
      <c r="H4480" s="4">
        <v>1.3174603174603199</v>
      </c>
      <c r="I4480" s="4">
        <v>3.45</v>
      </c>
      <c r="J4480" s="4">
        <f t="shared" si="1811"/>
        <v>0.75903614457831181</v>
      </c>
      <c r="K4480" s="4">
        <f t="shared" si="1812"/>
        <v>0.28985507246376813</v>
      </c>
      <c r="L4480" s="17">
        <f t="shared" si="1813"/>
        <v>0.78903614457831184</v>
      </c>
      <c r="M4480" s="17">
        <f t="shared" si="1814"/>
        <v>0.25985507246376816</v>
      </c>
      <c r="N4480" s="34">
        <f t="shared" si="1815"/>
        <v>1.2673690639792357</v>
      </c>
      <c r="O4480" s="12">
        <f t="shared" si="1816"/>
        <v>3.8482989403234797</v>
      </c>
      <c r="P4480" s="4">
        <f t="shared" si="1817"/>
        <v>200610</v>
      </c>
      <c r="Q4480" s="17">
        <f t="shared" si="1818"/>
        <v>0.38187255578559992</v>
      </c>
      <c r="R4480" s="17">
        <f t="shared" si="1819"/>
        <v>-3.5581632653060984</v>
      </c>
      <c r="S4480" s="16">
        <f t="shared" si="1820"/>
        <v>-3.1762907095204986</v>
      </c>
      <c r="T4480" s="5">
        <f t="shared" si="1821"/>
        <v>2.6186746987951759</v>
      </c>
      <c r="U4480" s="21">
        <f t="shared" si="1822"/>
        <v>0</v>
      </c>
      <c r="W4480" s="5">
        <f t="shared" si="1823"/>
        <v>-1</v>
      </c>
      <c r="X4480" s="4">
        <f t="shared" si="1824"/>
        <v>-1</v>
      </c>
      <c r="AE4480" s="4">
        <f t="shared" si="1825"/>
        <v>-0.55842417288200807</v>
      </c>
      <c r="AJ4480" s="3">
        <f t="shared" si="1826"/>
        <v>4.6612285666720821E-2</v>
      </c>
      <c r="AK4480" s="3">
        <f t="shared" si="1827"/>
        <v>4.6612285666720932E-2</v>
      </c>
      <c r="AL4480" s="26">
        <f t="shared" si="1828"/>
        <v>2.6186746987951759</v>
      </c>
      <c r="AM4480" s="26">
        <f ca="1">IF(RAND()&lt;J4480,H4480*F4480,I4480*G4480)-1</f>
        <v>-1</v>
      </c>
      <c r="AN4480" s="26">
        <f ca="1">IF(RAND()&lt;(J4480+(2*F4480-1)*Sheet2!D$109),H4480*F4480,I4480*G4480)-1</f>
        <v>2.4500000000000002</v>
      </c>
      <c r="AO4480" s="3">
        <f t="shared" si="1808"/>
        <v>200610</v>
      </c>
    </row>
    <row r="4481" spans="1:41" x14ac:dyDescent="0.25">
      <c r="A4481" s="6">
        <v>39012</v>
      </c>
      <c r="B4481" s="1" t="s">
        <v>40</v>
      </c>
      <c r="C4481" s="1" t="s">
        <v>49</v>
      </c>
      <c r="D4481" s="1">
        <v>22</v>
      </c>
      <c r="E4481" s="1">
        <v>9</v>
      </c>
      <c r="F4481">
        <f t="shared" si="1809"/>
        <v>1</v>
      </c>
      <c r="G4481">
        <f t="shared" si="1810"/>
        <v>0</v>
      </c>
      <c r="H4481" s="4">
        <v>2.4</v>
      </c>
      <c r="I4481" s="4">
        <v>1.625</v>
      </c>
      <c r="J4481" s="4">
        <f t="shared" si="1811"/>
        <v>0.41666666666666669</v>
      </c>
      <c r="K4481" s="4">
        <f t="shared" si="1812"/>
        <v>0.61538461538461542</v>
      </c>
      <c r="L4481" s="17">
        <f t="shared" si="1813"/>
        <v>0.38666666666666671</v>
      </c>
      <c r="M4481" s="17">
        <f t="shared" si="1814"/>
        <v>0.64538461538461545</v>
      </c>
      <c r="N4481" s="34">
        <f t="shared" si="1815"/>
        <v>2.5862068965517238</v>
      </c>
      <c r="O4481" s="12">
        <f t="shared" si="1816"/>
        <v>1.5494636471990464</v>
      </c>
      <c r="P4481" s="4">
        <f t="shared" si="1817"/>
        <v>200610</v>
      </c>
      <c r="Q4481" s="17">
        <f t="shared" si="1818"/>
        <v>2.4</v>
      </c>
      <c r="R4481" s="17">
        <f t="shared" si="1819"/>
        <v>-2.3142857142857145</v>
      </c>
      <c r="S4481" s="16">
        <f t="shared" si="1820"/>
        <v>8.571428571428541E-2</v>
      </c>
      <c r="T4481" s="5">
        <f t="shared" si="1821"/>
        <v>0.67708333333333337</v>
      </c>
      <c r="U4481" s="21">
        <f t="shared" si="1822"/>
        <v>0</v>
      </c>
      <c r="W4481" s="5">
        <f t="shared" si="1823"/>
        <v>1.4</v>
      </c>
      <c r="X4481" s="4">
        <f t="shared" si="1824"/>
        <v>-0.58333333333333326</v>
      </c>
      <c r="AE4481" s="4">
        <f t="shared" si="1825"/>
        <v>-1.9833333333333332</v>
      </c>
      <c r="AJ4481" s="3">
        <f t="shared" si="1826"/>
        <v>3.1055900621118071E-2</v>
      </c>
      <c r="AK4481" s="3">
        <f t="shared" si="1827"/>
        <v>3.105590062111796E-2</v>
      </c>
      <c r="AL4481" s="26">
        <f t="shared" si="1828"/>
        <v>0.67708333333333337</v>
      </c>
      <c r="AM4481" s="26">
        <f ca="1">IF(RAND()&lt;J4481,H4481*F4481,I4481*G4481)-1</f>
        <v>-1</v>
      </c>
      <c r="AN4481" s="26">
        <f ca="1">IF(RAND()&lt;(J4481+(2*F4481-1)*Sheet2!D$109),H4481*F4481,I4481*G4481)-1</f>
        <v>1.4</v>
      </c>
      <c r="AO4481" s="3">
        <f t="shared" si="1808"/>
        <v>200610</v>
      </c>
    </row>
    <row r="4482" spans="1:41" x14ac:dyDescent="0.25">
      <c r="A4482" s="6">
        <v>39012</v>
      </c>
      <c r="B4482" s="1" t="s">
        <v>39</v>
      </c>
      <c r="C4482" s="1" t="s">
        <v>19</v>
      </c>
      <c r="D4482" s="1">
        <v>31</v>
      </c>
      <c r="E4482" s="1">
        <v>24</v>
      </c>
      <c r="F4482">
        <f t="shared" si="1809"/>
        <v>1</v>
      </c>
      <c r="G4482">
        <f t="shared" si="1810"/>
        <v>0</v>
      </c>
      <c r="H4482" s="4">
        <v>1.5</v>
      </c>
      <c r="I4482" s="4">
        <v>2.75</v>
      </c>
      <c r="J4482" s="4">
        <f t="shared" si="1811"/>
        <v>0.66666666666666663</v>
      </c>
      <c r="K4482" s="4">
        <f t="shared" si="1812"/>
        <v>0.36363636363636365</v>
      </c>
      <c r="L4482" s="17">
        <f t="shared" si="1813"/>
        <v>0.6366666666666666</v>
      </c>
      <c r="M4482" s="17">
        <f t="shared" si="1814"/>
        <v>0.39363636363636367</v>
      </c>
      <c r="N4482" s="34">
        <f t="shared" si="1815"/>
        <v>1.5706806282722514</v>
      </c>
      <c r="O4482" s="12">
        <f t="shared" si="1816"/>
        <v>2.5404157043879905</v>
      </c>
      <c r="P4482" s="4">
        <f t="shared" si="1817"/>
        <v>200610</v>
      </c>
      <c r="Q4482" s="17">
        <f t="shared" si="1818"/>
        <v>1.5</v>
      </c>
      <c r="R4482" s="17">
        <f t="shared" si="1819"/>
        <v>-2.5714285714285712</v>
      </c>
      <c r="S4482" s="16">
        <f t="shared" si="1820"/>
        <v>-1.0714285714285712</v>
      </c>
      <c r="T4482" s="5">
        <f t="shared" si="1821"/>
        <v>1.8333333333333333</v>
      </c>
      <c r="U4482" s="21">
        <f t="shared" si="1822"/>
        <v>0</v>
      </c>
      <c r="W4482" s="5">
        <f t="shared" si="1823"/>
        <v>0.5</v>
      </c>
      <c r="X4482" s="4">
        <f t="shared" si="1824"/>
        <v>-0.33333333333333337</v>
      </c>
      <c r="AE4482" s="4">
        <f t="shared" si="1825"/>
        <v>-0.83333333333333337</v>
      </c>
      <c r="AJ4482" s="3">
        <f t="shared" si="1826"/>
        <v>2.9411764705882359E-2</v>
      </c>
      <c r="AK4482" s="3">
        <f t="shared" si="1827"/>
        <v>2.941176470588247E-2</v>
      </c>
      <c r="AL4482" s="26">
        <f t="shared" si="1828"/>
        <v>1.8333333333333333</v>
      </c>
      <c r="AM4482" s="26">
        <f ca="1">IF(RAND()&lt;J4482,H4482*F4482,I4482*G4482)-1</f>
        <v>0.5</v>
      </c>
      <c r="AN4482" s="26">
        <f ca="1">IF(RAND()&lt;(J4482+(2*F4482-1)*Sheet2!D$109),H4482*F4482,I4482*G4482)-1</f>
        <v>-1</v>
      </c>
      <c r="AO4482" s="3">
        <f t="shared" ref="AO4482:AO4545" si="1829">P4482</f>
        <v>200610</v>
      </c>
    </row>
    <row r="4483" spans="1:41" x14ac:dyDescent="0.25">
      <c r="A4483" s="6">
        <v>39012</v>
      </c>
      <c r="B4483" s="1" t="s">
        <v>37</v>
      </c>
      <c r="C4483" s="1" t="s">
        <v>48</v>
      </c>
      <c r="D4483" s="1">
        <v>24</v>
      </c>
      <c r="E4483" s="1">
        <v>34</v>
      </c>
      <c r="F4483">
        <f t="shared" ref="F4483:F4546" si="1830">IF(D4483&gt;E4483,1,0)</f>
        <v>0</v>
      </c>
      <c r="G4483">
        <f t="shared" ref="G4483:G4546" si="1831">IF(E4483&gt;D4483,1,0)</f>
        <v>1</v>
      </c>
      <c r="H4483" s="4">
        <v>1.37037037037037</v>
      </c>
      <c r="I4483" s="4">
        <v>3.25</v>
      </c>
      <c r="J4483" s="4">
        <f t="shared" ref="J4483:J4546" si="1832">1/H4483</f>
        <v>0.72972972972972994</v>
      </c>
      <c r="K4483" s="4">
        <f t="shared" ref="K4483:K4546" si="1833">1/I4483</f>
        <v>0.30769230769230771</v>
      </c>
      <c r="L4483" s="17">
        <f t="shared" ref="L4483:L4546" si="1834">IF(F4483&gt;0,J4483-0.03,J4483+0.03)</f>
        <v>0.75972972972972996</v>
      </c>
      <c r="M4483" s="17">
        <f t="shared" ref="M4483:M4546" si="1835">IF(G4483&gt;0,K4483-0.03,K4483+0.03)</f>
        <v>0.27769230769230768</v>
      </c>
      <c r="N4483" s="34">
        <f t="shared" ref="N4483:N4546" si="1836">1/L4483</f>
        <v>1.3162575595873351</v>
      </c>
      <c r="O4483" s="12">
        <f t="shared" ref="O4483:O4546" si="1837">1/M4483</f>
        <v>3.6011080332409975</v>
      </c>
      <c r="P4483" s="4">
        <f t="shared" ref="P4483:P4546" si="1838">YEAR(A4483)*100+MONTH(A4483)</f>
        <v>200610</v>
      </c>
      <c r="Q4483" s="17">
        <f t="shared" ref="Q4483:Q4546" si="1839">IF(F4483=1,H4483,H4483/I4483)</f>
        <v>0.42165242165242156</v>
      </c>
      <c r="R4483" s="17">
        <f t="shared" ref="R4483:R4546" si="1840">-1/(H4483-1)-1/(I4483-1)</f>
        <v>-3.1444444444444466</v>
      </c>
      <c r="S4483" s="16">
        <f t="shared" ref="S4483:S4546" si="1841">Q4483+R4483</f>
        <v>-2.7227920227920253</v>
      </c>
      <c r="T4483" s="5">
        <f t="shared" ref="T4483:T4546" si="1842">I4483/H4483</f>
        <v>2.3716216216216224</v>
      </c>
      <c r="U4483" s="21">
        <f t="shared" ref="U4483:U4546" si="1843">IF(H4483&lt;U$1,1,0)</f>
        <v>0</v>
      </c>
      <c r="W4483" s="5">
        <f t="shared" ref="W4483:W4546" si="1844">H4483*F4483-1</f>
        <v>-1</v>
      </c>
      <c r="X4483" s="4">
        <f t="shared" ref="X4483:X4546" si="1845">J4483*F4483-1</f>
        <v>-1</v>
      </c>
      <c r="AE4483" s="4">
        <f t="shared" ref="AE4483:AE4546" si="1846">(1/H4483-1/J4483)</f>
        <v>-0.64064064064064008</v>
      </c>
      <c r="AJ4483" s="3">
        <f t="shared" ref="AJ4483:AJ4546" si="1847">1-H4483*I4483/(H4483+I4483)</f>
        <v>3.6072144288577412E-2</v>
      </c>
      <c r="AK4483" s="3">
        <f t="shared" ref="AK4483:AK4546" si="1848">1-N4483*O4483/(N4483+O4483)</f>
        <v>3.607214428857719E-2</v>
      </c>
      <c r="AL4483" s="26">
        <f t="shared" ref="AL4483:AL4546" si="1849">(I4483/H4483)</f>
        <v>2.3716216216216224</v>
      </c>
      <c r="AM4483" s="26">
        <f ca="1">IF(RAND()&lt;J4483,H4483*F4483,I4483*G4483)-1</f>
        <v>-1</v>
      </c>
      <c r="AN4483" s="26">
        <f ca="1">IF(RAND()&lt;(J4483+(2*F4483-1)*Sheet2!D$109),H4483*F4483,I4483*G4483)-1</f>
        <v>-1</v>
      </c>
      <c r="AO4483" s="3">
        <f t="shared" si="1829"/>
        <v>200610</v>
      </c>
    </row>
    <row r="4484" spans="1:41" x14ac:dyDescent="0.25">
      <c r="A4484" s="6">
        <v>39012</v>
      </c>
      <c r="B4484" s="1" t="s">
        <v>35</v>
      </c>
      <c r="C4484" s="1" t="s">
        <v>50</v>
      </c>
      <c r="D4484" s="1">
        <v>30</v>
      </c>
      <c r="E4484" s="1">
        <v>27</v>
      </c>
      <c r="F4484">
        <f t="shared" si="1830"/>
        <v>1</v>
      </c>
      <c r="G4484">
        <f t="shared" si="1831"/>
        <v>0</v>
      </c>
      <c r="H4484" s="4">
        <v>3</v>
      </c>
      <c r="I4484" s="4">
        <v>1.4</v>
      </c>
      <c r="J4484" s="4">
        <f t="shared" si="1832"/>
        <v>0.33333333333333331</v>
      </c>
      <c r="K4484" s="4">
        <f t="shared" si="1833"/>
        <v>0.7142857142857143</v>
      </c>
      <c r="L4484" s="17">
        <f t="shared" si="1834"/>
        <v>0.30333333333333334</v>
      </c>
      <c r="M4484" s="17">
        <f t="shared" si="1835"/>
        <v>0.74428571428571433</v>
      </c>
      <c r="N4484" s="34">
        <f t="shared" si="1836"/>
        <v>3.2967032967032965</v>
      </c>
      <c r="O4484" s="12">
        <f t="shared" si="1837"/>
        <v>1.3435700575815739</v>
      </c>
      <c r="P4484" s="4">
        <f t="shared" si="1838"/>
        <v>200610</v>
      </c>
      <c r="Q4484" s="17">
        <f t="shared" si="1839"/>
        <v>3</v>
      </c>
      <c r="R4484" s="17">
        <f t="shared" si="1840"/>
        <v>-3.0000000000000004</v>
      </c>
      <c r="S4484" s="16">
        <f t="shared" si="1841"/>
        <v>0</v>
      </c>
      <c r="T4484" s="5">
        <f t="shared" si="1842"/>
        <v>0.46666666666666662</v>
      </c>
      <c r="U4484" s="21">
        <f t="shared" si="1843"/>
        <v>0</v>
      </c>
      <c r="W4484" s="5">
        <f t="shared" si="1844"/>
        <v>2</v>
      </c>
      <c r="X4484" s="4">
        <f t="shared" si="1845"/>
        <v>-0.66666666666666674</v>
      </c>
      <c r="AE4484" s="4">
        <f t="shared" si="1846"/>
        <v>-2.6666666666666665</v>
      </c>
      <c r="AJ4484" s="3">
        <f t="shared" si="1847"/>
        <v>4.5454545454545747E-2</v>
      </c>
      <c r="AK4484" s="3">
        <f t="shared" si="1848"/>
        <v>4.5454545454545525E-2</v>
      </c>
      <c r="AL4484" s="26">
        <f t="shared" si="1849"/>
        <v>0.46666666666666662</v>
      </c>
      <c r="AM4484" s="26">
        <f ca="1">IF(RAND()&lt;J4484,H4484*F4484,I4484*G4484)-1</f>
        <v>-1</v>
      </c>
      <c r="AN4484" s="26">
        <f ca="1">IF(RAND()&lt;(J4484+(2*F4484-1)*Sheet2!D$109),H4484*F4484,I4484*G4484)-1</f>
        <v>2</v>
      </c>
      <c r="AO4484" s="3">
        <f t="shared" si="1829"/>
        <v>200610</v>
      </c>
    </row>
    <row r="4485" spans="1:41" x14ac:dyDescent="0.25">
      <c r="A4485" s="6">
        <v>39012</v>
      </c>
      <c r="B4485" s="1" t="s">
        <v>22</v>
      </c>
      <c r="C4485" s="1" t="s">
        <v>34</v>
      </c>
      <c r="D4485" s="1">
        <v>36</v>
      </c>
      <c r="E4485" s="1">
        <v>22</v>
      </c>
      <c r="F4485">
        <f t="shared" si="1830"/>
        <v>1</v>
      </c>
      <c r="G4485">
        <f t="shared" si="1831"/>
        <v>0</v>
      </c>
      <c r="H4485" s="4">
        <v>1.24390243902439</v>
      </c>
      <c r="I4485" s="4">
        <v>4.2</v>
      </c>
      <c r="J4485" s="4">
        <f t="shared" si="1832"/>
        <v>0.80392156862745112</v>
      </c>
      <c r="K4485" s="4">
        <f t="shared" si="1833"/>
        <v>0.23809523809523808</v>
      </c>
      <c r="L4485" s="17">
        <f t="shared" si="1834"/>
        <v>0.7739215686274511</v>
      </c>
      <c r="M4485" s="17">
        <f t="shared" si="1835"/>
        <v>0.26809523809523805</v>
      </c>
      <c r="N4485" s="34">
        <f t="shared" si="1836"/>
        <v>1.2921205979224726</v>
      </c>
      <c r="O4485" s="12">
        <f t="shared" si="1837"/>
        <v>3.7300177619893433</v>
      </c>
      <c r="P4485" s="4">
        <f t="shared" si="1838"/>
        <v>200610</v>
      </c>
      <c r="Q4485" s="17">
        <f t="shared" si="1839"/>
        <v>1.24390243902439</v>
      </c>
      <c r="R4485" s="17">
        <f t="shared" si="1840"/>
        <v>-4.4125000000000041</v>
      </c>
      <c r="S4485" s="16">
        <f t="shared" si="1841"/>
        <v>-3.1685975609756141</v>
      </c>
      <c r="T4485" s="5">
        <f t="shared" si="1842"/>
        <v>3.376470588235295</v>
      </c>
      <c r="U4485" s="21">
        <f t="shared" si="1843"/>
        <v>0</v>
      </c>
      <c r="W4485" s="5">
        <f t="shared" si="1844"/>
        <v>0.24390243902439002</v>
      </c>
      <c r="X4485" s="4">
        <f t="shared" si="1845"/>
        <v>-0.19607843137254888</v>
      </c>
      <c r="AE4485" s="4">
        <f t="shared" si="1846"/>
        <v>-0.43998087039693889</v>
      </c>
      <c r="AJ4485" s="3">
        <f t="shared" si="1847"/>
        <v>4.0322580645161366E-2</v>
      </c>
      <c r="AK4485" s="3">
        <f t="shared" si="1848"/>
        <v>4.0322580645161366E-2</v>
      </c>
      <c r="AL4485" s="26">
        <f t="shared" si="1849"/>
        <v>3.376470588235295</v>
      </c>
      <c r="AM4485" s="26">
        <f ca="1">IF(RAND()&lt;J4485,H4485*F4485,I4485*G4485)-1</f>
        <v>0.24390243902439002</v>
      </c>
      <c r="AN4485" s="26">
        <f ca="1">IF(RAND()&lt;(J4485+(2*F4485-1)*Sheet2!D$109),H4485*F4485,I4485*G4485)-1</f>
        <v>0.24390243902439002</v>
      </c>
      <c r="AO4485" s="3">
        <f t="shared" si="1829"/>
        <v>200610</v>
      </c>
    </row>
    <row r="4486" spans="1:41" x14ac:dyDescent="0.25">
      <c r="A4486" s="6">
        <v>39012</v>
      </c>
      <c r="B4486" s="1" t="s">
        <v>33</v>
      </c>
      <c r="C4486" s="1" t="s">
        <v>42</v>
      </c>
      <c r="D4486" s="1">
        <v>27</v>
      </c>
      <c r="E4486" s="1">
        <v>7</v>
      </c>
      <c r="F4486">
        <f t="shared" si="1830"/>
        <v>1</v>
      </c>
      <c r="G4486">
        <f t="shared" si="1831"/>
        <v>0</v>
      </c>
      <c r="H4486" s="4">
        <v>4.0999999999999996</v>
      </c>
      <c r="I4486" s="4">
        <v>1.26315789473684</v>
      </c>
      <c r="J4486" s="4">
        <f t="shared" si="1832"/>
        <v>0.24390243902439027</v>
      </c>
      <c r="K4486" s="4">
        <f t="shared" si="1833"/>
        <v>0.79166666666666796</v>
      </c>
      <c r="L4486" s="17">
        <f t="shared" si="1834"/>
        <v>0.21390243902439027</v>
      </c>
      <c r="M4486" s="17">
        <f t="shared" si="1835"/>
        <v>0.82166666666666799</v>
      </c>
      <c r="N4486" s="34">
        <f t="shared" si="1836"/>
        <v>4.6750285062713788</v>
      </c>
      <c r="O4486" s="12">
        <f t="shared" si="1837"/>
        <v>1.2170385395537506</v>
      </c>
      <c r="P4486" s="4">
        <f t="shared" si="1838"/>
        <v>200610</v>
      </c>
      <c r="Q4486" s="17">
        <f t="shared" si="1839"/>
        <v>4.0999999999999996</v>
      </c>
      <c r="R4486" s="17">
        <f t="shared" si="1840"/>
        <v>-4.1225806451613201</v>
      </c>
      <c r="S4486" s="16">
        <f t="shared" si="1841"/>
        <v>-2.2580645161320412E-2</v>
      </c>
      <c r="T4486" s="5">
        <f t="shared" si="1842"/>
        <v>0.3080872913992293</v>
      </c>
      <c r="U4486" s="21">
        <f t="shared" si="1843"/>
        <v>0</v>
      </c>
      <c r="W4486" s="5">
        <f t="shared" si="1844"/>
        <v>3.0999999999999996</v>
      </c>
      <c r="X4486" s="4">
        <f t="shared" si="1845"/>
        <v>-0.75609756097560976</v>
      </c>
      <c r="AE4486" s="4">
        <f t="shared" si="1846"/>
        <v>-3.8560975609756092</v>
      </c>
      <c r="AJ4486" s="3">
        <f t="shared" si="1847"/>
        <v>3.4347399411188584E-2</v>
      </c>
      <c r="AK4486" s="3">
        <f t="shared" si="1848"/>
        <v>3.4347399411188695E-2</v>
      </c>
      <c r="AL4486" s="26">
        <f t="shared" si="1849"/>
        <v>0.3080872913992293</v>
      </c>
      <c r="AM4486" s="26">
        <f ca="1">IF(RAND()&lt;J4486,H4486*F4486,I4486*G4486)-1</f>
        <v>-1</v>
      </c>
      <c r="AN4486" s="26">
        <f ca="1">IF(RAND()&lt;(J4486+(2*F4486-1)*Sheet2!D$109),H4486*F4486,I4486*G4486)-1</f>
        <v>3.0999999999999996</v>
      </c>
      <c r="AO4486" s="3">
        <f t="shared" si="1829"/>
        <v>200610</v>
      </c>
    </row>
    <row r="4487" spans="1:41" x14ac:dyDescent="0.25">
      <c r="A4487" s="6">
        <v>39012</v>
      </c>
      <c r="B4487" s="1" t="s">
        <v>44</v>
      </c>
      <c r="C4487" s="1" t="s">
        <v>21</v>
      </c>
      <c r="D4487" s="1">
        <v>7</v>
      </c>
      <c r="E4487" s="1">
        <v>17</v>
      </c>
      <c r="F4487">
        <f t="shared" si="1830"/>
        <v>0</v>
      </c>
      <c r="G4487">
        <f t="shared" si="1831"/>
        <v>1</v>
      </c>
      <c r="H4487" s="4">
        <v>2.9</v>
      </c>
      <c r="I4487" s="4">
        <v>1.4347826086956501</v>
      </c>
      <c r="J4487" s="4">
        <f t="shared" si="1832"/>
        <v>0.34482758620689657</v>
      </c>
      <c r="K4487" s="4">
        <f t="shared" si="1833"/>
        <v>0.69696969696969802</v>
      </c>
      <c r="L4487" s="17">
        <f t="shared" si="1834"/>
        <v>0.3748275862068966</v>
      </c>
      <c r="M4487" s="17">
        <f t="shared" si="1835"/>
        <v>0.66696969696969799</v>
      </c>
      <c r="N4487" s="34">
        <f t="shared" si="1836"/>
        <v>2.6678932842686289</v>
      </c>
      <c r="O4487" s="12">
        <f t="shared" si="1837"/>
        <v>1.4993184915947273</v>
      </c>
      <c r="P4487" s="4">
        <f t="shared" si="1838"/>
        <v>200610</v>
      </c>
      <c r="Q4487" s="17">
        <f t="shared" si="1839"/>
        <v>2.0212121212121241</v>
      </c>
      <c r="R4487" s="17">
        <f t="shared" si="1840"/>
        <v>-2.826315789473695</v>
      </c>
      <c r="S4487" s="16">
        <f t="shared" si="1841"/>
        <v>-0.80510366826157087</v>
      </c>
      <c r="T4487" s="5">
        <f t="shared" si="1842"/>
        <v>0.4947526236881552</v>
      </c>
      <c r="U4487" s="21">
        <f t="shared" si="1843"/>
        <v>0</v>
      </c>
      <c r="W4487" s="5">
        <f t="shared" si="1844"/>
        <v>-1</v>
      </c>
      <c r="X4487" s="4">
        <f t="shared" si="1845"/>
        <v>-1</v>
      </c>
      <c r="AE4487" s="4">
        <f t="shared" si="1846"/>
        <v>-2.5551724137931036</v>
      </c>
      <c r="AJ4487" s="3">
        <f t="shared" si="1847"/>
        <v>4.0120361083250788E-2</v>
      </c>
      <c r="AK4487" s="3">
        <f t="shared" si="1848"/>
        <v>4.0120361083250566E-2</v>
      </c>
      <c r="AL4487" s="26">
        <f t="shared" si="1849"/>
        <v>0.4947526236881552</v>
      </c>
      <c r="AM4487" s="26">
        <f ca="1">IF(RAND()&lt;J4487,H4487*F4487,I4487*G4487)-1</f>
        <v>-1</v>
      </c>
      <c r="AN4487" s="26">
        <f ca="1">IF(RAND()&lt;(J4487+(2*F4487-1)*Sheet2!D$109),H4487*F4487,I4487*G4487)-1</f>
        <v>0.43478260869565011</v>
      </c>
      <c r="AO4487" s="3">
        <f t="shared" si="1829"/>
        <v>200610</v>
      </c>
    </row>
    <row r="4488" spans="1:41" x14ac:dyDescent="0.25">
      <c r="A4488" s="6">
        <v>39012</v>
      </c>
      <c r="B4488" s="1" t="s">
        <v>30</v>
      </c>
      <c r="C4488" s="1" t="s">
        <v>26</v>
      </c>
      <c r="D4488" s="1">
        <v>17</v>
      </c>
      <c r="E4488" s="1">
        <v>14</v>
      </c>
      <c r="F4488">
        <f t="shared" si="1830"/>
        <v>1</v>
      </c>
      <c r="G4488">
        <f t="shared" si="1831"/>
        <v>0</v>
      </c>
      <c r="H4488" s="4">
        <v>1.6666666666666701</v>
      </c>
      <c r="I4488" s="4">
        <v>2.2999999999999998</v>
      </c>
      <c r="J4488" s="4">
        <f t="shared" si="1832"/>
        <v>0.59999999999999876</v>
      </c>
      <c r="K4488" s="4">
        <f t="shared" si="1833"/>
        <v>0.43478260869565222</v>
      </c>
      <c r="L4488" s="17">
        <f t="shared" si="1834"/>
        <v>0.56999999999999873</v>
      </c>
      <c r="M4488" s="17">
        <f t="shared" si="1835"/>
        <v>0.46478260869565224</v>
      </c>
      <c r="N4488" s="34">
        <f t="shared" si="1836"/>
        <v>1.7543859649122846</v>
      </c>
      <c r="O4488" s="12">
        <f t="shared" si="1837"/>
        <v>2.1515434985968191</v>
      </c>
      <c r="P4488" s="4">
        <f t="shared" si="1838"/>
        <v>200610</v>
      </c>
      <c r="Q4488" s="17">
        <f t="shared" si="1839"/>
        <v>1.6666666666666701</v>
      </c>
      <c r="R4488" s="17">
        <f t="shared" si="1840"/>
        <v>-2.2692307692307621</v>
      </c>
      <c r="S4488" s="16">
        <f t="shared" si="1841"/>
        <v>-0.60256410256409199</v>
      </c>
      <c r="T4488" s="5">
        <f t="shared" si="1842"/>
        <v>1.379999999999997</v>
      </c>
      <c r="U4488" s="21">
        <f t="shared" si="1843"/>
        <v>0</v>
      </c>
      <c r="W4488" s="5">
        <f t="shared" si="1844"/>
        <v>0.66666666666667007</v>
      </c>
      <c r="X4488" s="4">
        <f t="shared" si="1845"/>
        <v>-0.40000000000000124</v>
      </c>
      <c r="AE4488" s="4">
        <f t="shared" si="1846"/>
        <v>-1.0666666666666713</v>
      </c>
      <c r="AJ4488" s="3">
        <f t="shared" si="1847"/>
        <v>3.3613445378150142E-2</v>
      </c>
      <c r="AK4488" s="3">
        <f t="shared" si="1848"/>
        <v>3.3613445378150142E-2</v>
      </c>
      <c r="AL4488" s="26">
        <f t="shared" si="1849"/>
        <v>1.379999999999997</v>
      </c>
      <c r="AM4488" s="26">
        <f ca="1">IF(RAND()&lt;J4488,H4488*F4488,I4488*G4488)-1</f>
        <v>0.66666666666667007</v>
      </c>
      <c r="AN4488" s="26">
        <f ca="1">IF(RAND()&lt;(J4488+(2*F4488-1)*Sheet2!D$109),H4488*F4488,I4488*G4488)-1</f>
        <v>0.66666666666667007</v>
      </c>
      <c r="AO4488" s="3">
        <f t="shared" si="1829"/>
        <v>200610</v>
      </c>
    </row>
    <row r="4489" spans="1:41" x14ac:dyDescent="0.25">
      <c r="A4489" s="6">
        <v>39012</v>
      </c>
      <c r="B4489" s="1" t="s">
        <v>32</v>
      </c>
      <c r="C4489" s="1" t="s">
        <v>38</v>
      </c>
      <c r="D4489" s="1">
        <v>6</v>
      </c>
      <c r="E4489" s="1">
        <v>28</v>
      </c>
      <c r="F4489">
        <f t="shared" si="1830"/>
        <v>0</v>
      </c>
      <c r="G4489">
        <f t="shared" si="1831"/>
        <v>1</v>
      </c>
      <c r="H4489" s="4">
        <v>3</v>
      </c>
      <c r="I4489" s="4">
        <v>1.4</v>
      </c>
      <c r="J4489" s="4">
        <f t="shared" si="1832"/>
        <v>0.33333333333333331</v>
      </c>
      <c r="K4489" s="4">
        <f t="shared" si="1833"/>
        <v>0.7142857142857143</v>
      </c>
      <c r="L4489" s="17">
        <f t="shared" si="1834"/>
        <v>0.36333333333333329</v>
      </c>
      <c r="M4489" s="17">
        <f t="shared" si="1835"/>
        <v>0.68428571428571427</v>
      </c>
      <c r="N4489" s="34">
        <f t="shared" si="1836"/>
        <v>2.7522935779816518</v>
      </c>
      <c r="O4489" s="12">
        <f t="shared" si="1837"/>
        <v>1.4613778705636744</v>
      </c>
      <c r="P4489" s="4">
        <f t="shared" si="1838"/>
        <v>200610</v>
      </c>
      <c r="Q4489" s="17">
        <f t="shared" si="1839"/>
        <v>2.1428571428571428</v>
      </c>
      <c r="R4489" s="17">
        <f t="shared" si="1840"/>
        <v>-3.0000000000000004</v>
      </c>
      <c r="S4489" s="16">
        <f t="shared" si="1841"/>
        <v>-0.85714285714285765</v>
      </c>
      <c r="T4489" s="5">
        <f t="shared" si="1842"/>
        <v>0.46666666666666662</v>
      </c>
      <c r="U4489" s="21">
        <f t="shared" si="1843"/>
        <v>0</v>
      </c>
      <c r="W4489" s="5">
        <f t="shared" si="1844"/>
        <v>-1</v>
      </c>
      <c r="X4489" s="4">
        <f t="shared" si="1845"/>
        <v>-1</v>
      </c>
      <c r="AE4489" s="4">
        <f t="shared" si="1846"/>
        <v>-2.6666666666666665</v>
      </c>
      <c r="AJ4489" s="3">
        <f t="shared" si="1847"/>
        <v>4.5454545454545747E-2</v>
      </c>
      <c r="AK4489" s="3">
        <f t="shared" si="1848"/>
        <v>4.5454545454545303E-2</v>
      </c>
      <c r="AL4489" s="26">
        <f t="shared" si="1849"/>
        <v>0.46666666666666662</v>
      </c>
      <c r="AM4489" s="26">
        <f ca="1">IF(RAND()&lt;J4489,H4489*F4489,I4489*G4489)-1</f>
        <v>-1</v>
      </c>
      <c r="AN4489" s="26">
        <f ca="1">IF(RAND()&lt;(J4489+(2*F4489-1)*Sheet2!D$109),H4489*F4489,I4489*G4489)-1</f>
        <v>0.39999999999999991</v>
      </c>
      <c r="AO4489" s="3">
        <f t="shared" si="1829"/>
        <v>200610</v>
      </c>
    </row>
    <row r="4490" spans="1:41" x14ac:dyDescent="0.25">
      <c r="A4490" s="6">
        <v>39012</v>
      </c>
      <c r="B4490" s="1" t="s">
        <v>27</v>
      </c>
      <c r="C4490" s="1" t="s">
        <v>43</v>
      </c>
      <c r="D4490" s="1">
        <v>41</v>
      </c>
      <c r="E4490" s="1">
        <v>38</v>
      </c>
      <c r="F4490">
        <f t="shared" si="1830"/>
        <v>1</v>
      </c>
      <c r="G4490">
        <f t="shared" si="1831"/>
        <v>0</v>
      </c>
      <c r="H4490" s="4">
        <v>2.4500000000000002</v>
      </c>
      <c r="I4490" s="4">
        <v>1.60606060606061</v>
      </c>
      <c r="J4490" s="4">
        <f t="shared" si="1832"/>
        <v>0.4081632653061224</v>
      </c>
      <c r="K4490" s="4">
        <f t="shared" si="1833"/>
        <v>0.62264150943396079</v>
      </c>
      <c r="L4490" s="17">
        <f t="shared" si="1834"/>
        <v>0.37816326530612243</v>
      </c>
      <c r="M4490" s="17">
        <f t="shared" si="1835"/>
        <v>0.65264150943396082</v>
      </c>
      <c r="N4490" s="34">
        <f t="shared" si="1836"/>
        <v>2.6443604964921752</v>
      </c>
      <c r="O4490" s="12">
        <f t="shared" si="1837"/>
        <v>1.5322347499277282</v>
      </c>
      <c r="P4490" s="4">
        <f t="shared" si="1838"/>
        <v>200610</v>
      </c>
      <c r="Q4490" s="17">
        <f t="shared" si="1839"/>
        <v>2.4500000000000002</v>
      </c>
      <c r="R4490" s="17">
        <f t="shared" si="1840"/>
        <v>-2.3396551724137824</v>
      </c>
      <c r="S4490" s="16">
        <f t="shared" si="1841"/>
        <v>0.11034482758621778</v>
      </c>
      <c r="T4490" s="5">
        <f t="shared" si="1842"/>
        <v>0.65553494124922851</v>
      </c>
      <c r="U4490" s="21">
        <f t="shared" si="1843"/>
        <v>0</v>
      </c>
      <c r="W4490" s="5">
        <f t="shared" si="1844"/>
        <v>1.4500000000000002</v>
      </c>
      <c r="X4490" s="4">
        <f t="shared" si="1845"/>
        <v>-0.59183673469387754</v>
      </c>
      <c r="AE4490" s="4">
        <f t="shared" si="1846"/>
        <v>-2.0418367346938777</v>
      </c>
      <c r="AJ4490" s="3">
        <f t="shared" si="1847"/>
        <v>2.9884198729920097E-2</v>
      </c>
      <c r="AK4490" s="3">
        <f t="shared" si="1848"/>
        <v>2.9884198729920208E-2</v>
      </c>
      <c r="AL4490" s="26">
        <f t="shared" si="1849"/>
        <v>0.65553494124922851</v>
      </c>
      <c r="AM4490" s="26">
        <f ca="1">IF(RAND()&lt;J4490,H4490*F4490,I4490*G4490)-1</f>
        <v>-1</v>
      </c>
      <c r="AN4490" s="26">
        <f ca="1">IF(RAND()&lt;(J4490+(2*F4490-1)*Sheet2!D$109),H4490*F4490,I4490*G4490)-1</f>
        <v>1.4500000000000002</v>
      </c>
      <c r="AO4490" s="3">
        <f t="shared" si="1829"/>
        <v>200610</v>
      </c>
    </row>
    <row r="4491" spans="1:41" x14ac:dyDescent="0.25">
      <c r="A4491" s="6">
        <v>39006</v>
      </c>
      <c r="B4491" s="1" t="s">
        <v>49</v>
      </c>
      <c r="C4491" s="1" t="s">
        <v>31</v>
      </c>
      <c r="D4491" s="1">
        <v>23</v>
      </c>
      <c r="E4491" s="1">
        <v>24</v>
      </c>
      <c r="F4491">
        <f t="shared" si="1830"/>
        <v>0</v>
      </c>
      <c r="G4491">
        <f t="shared" si="1831"/>
        <v>1</v>
      </c>
      <c r="H4491" s="4">
        <v>7.5</v>
      </c>
      <c r="I4491" s="4">
        <v>1.1176470588235299</v>
      </c>
      <c r="J4491" s="4">
        <f t="shared" si="1832"/>
        <v>0.13333333333333333</v>
      </c>
      <c r="K4491" s="4">
        <f t="shared" si="1833"/>
        <v>0.89473684210526283</v>
      </c>
      <c r="L4491" s="17">
        <f t="shared" si="1834"/>
        <v>0.16333333333333333</v>
      </c>
      <c r="M4491" s="17">
        <f t="shared" si="1835"/>
        <v>0.8647368421052628</v>
      </c>
      <c r="N4491" s="34">
        <f t="shared" si="1836"/>
        <v>6.1224489795918364</v>
      </c>
      <c r="O4491" s="12">
        <f t="shared" si="1837"/>
        <v>1.1564211807668903</v>
      </c>
      <c r="P4491" s="4">
        <f t="shared" si="1838"/>
        <v>200610</v>
      </c>
      <c r="Q4491" s="17">
        <f t="shared" si="1839"/>
        <v>6.7105263157894708</v>
      </c>
      <c r="R4491" s="17">
        <f t="shared" si="1840"/>
        <v>-8.6538461538461195</v>
      </c>
      <c r="S4491" s="16">
        <f t="shared" si="1841"/>
        <v>-1.9433198380566488</v>
      </c>
      <c r="T4491" s="5">
        <f t="shared" si="1842"/>
        <v>0.14901960784313731</v>
      </c>
      <c r="U4491" s="21">
        <f t="shared" si="1843"/>
        <v>0</v>
      </c>
      <c r="W4491" s="5">
        <f t="shared" si="1844"/>
        <v>-1</v>
      </c>
      <c r="X4491" s="4">
        <f t="shared" si="1845"/>
        <v>-1</v>
      </c>
      <c r="AE4491" s="4">
        <f t="shared" si="1846"/>
        <v>-7.3666666666666663</v>
      </c>
      <c r="AJ4491" s="3">
        <f t="shared" si="1847"/>
        <v>2.7303754266211122E-2</v>
      </c>
      <c r="AK4491" s="3">
        <f t="shared" si="1848"/>
        <v>2.7303754266211233E-2</v>
      </c>
      <c r="AL4491" s="26">
        <f t="shared" si="1849"/>
        <v>0.14901960784313731</v>
      </c>
      <c r="AM4491" s="26">
        <f ca="1">IF(RAND()&lt;J4491,H4491*F4491,I4491*G4491)-1</f>
        <v>0.11764705882352988</v>
      </c>
      <c r="AN4491" s="26">
        <f ca="1">IF(RAND()&lt;(J4491+(2*F4491-1)*Sheet2!D$109),H4491*F4491,I4491*G4491)-1</f>
        <v>0.11764705882352988</v>
      </c>
      <c r="AO4491" s="3">
        <f t="shared" si="1829"/>
        <v>200610</v>
      </c>
    </row>
    <row r="4492" spans="1:41" x14ac:dyDescent="0.25">
      <c r="A4492" s="6">
        <v>39005</v>
      </c>
      <c r="B4492" s="1" t="s">
        <v>34</v>
      </c>
      <c r="C4492" s="1" t="s">
        <v>36</v>
      </c>
      <c r="D4492" s="1">
        <v>22</v>
      </c>
      <c r="E4492" s="1">
        <v>25</v>
      </c>
      <c r="F4492">
        <f t="shared" si="1830"/>
        <v>0</v>
      </c>
      <c r="G4492">
        <f t="shared" si="1831"/>
        <v>1</v>
      </c>
      <c r="H4492" s="4">
        <v>1.1428571428571399</v>
      </c>
      <c r="I4492" s="4">
        <v>6.25</v>
      </c>
      <c r="J4492" s="4">
        <f t="shared" si="1832"/>
        <v>0.87500000000000222</v>
      </c>
      <c r="K4492" s="4">
        <f t="shared" si="1833"/>
        <v>0.16</v>
      </c>
      <c r="L4492" s="17">
        <f t="shared" si="1834"/>
        <v>0.90500000000000225</v>
      </c>
      <c r="M4492" s="17">
        <f t="shared" si="1835"/>
        <v>0.13</v>
      </c>
      <c r="N4492" s="34">
        <f t="shared" si="1836"/>
        <v>1.1049723756906049</v>
      </c>
      <c r="O4492" s="12">
        <f t="shared" si="1837"/>
        <v>7.6923076923076916</v>
      </c>
      <c r="P4492" s="4">
        <f t="shared" si="1838"/>
        <v>200610</v>
      </c>
      <c r="Q4492" s="17">
        <f t="shared" si="1839"/>
        <v>0.18285714285714239</v>
      </c>
      <c r="R4492" s="17">
        <f t="shared" si="1840"/>
        <v>-7.1904761904763355</v>
      </c>
      <c r="S4492" s="16">
        <f t="shared" si="1841"/>
        <v>-7.0076190476191931</v>
      </c>
      <c r="T4492" s="5">
        <f t="shared" si="1842"/>
        <v>5.4687500000000142</v>
      </c>
      <c r="U4492" s="21">
        <f t="shared" si="1843"/>
        <v>1</v>
      </c>
      <c r="W4492" s="5">
        <f t="shared" si="1844"/>
        <v>-1</v>
      </c>
      <c r="X4492" s="4">
        <f t="shared" si="1845"/>
        <v>-1</v>
      </c>
      <c r="AE4492" s="4">
        <f t="shared" si="1846"/>
        <v>-0.26785714285713769</v>
      </c>
      <c r="AJ4492" s="3">
        <f t="shared" si="1847"/>
        <v>3.3816425120774984E-2</v>
      </c>
      <c r="AK4492" s="3">
        <f t="shared" si="1848"/>
        <v>3.3816425120775206E-2</v>
      </c>
      <c r="AL4492" s="26">
        <f t="shared" si="1849"/>
        <v>5.4687500000000142</v>
      </c>
      <c r="AM4492" s="26">
        <f ca="1">IF(RAND()&lt;J4492,H4492*F4492,I4492*G4492)-1</f>
        <v>-1</v>
      </c>
      <c r="AN4492" s="26">
        <f ca="1">IF(RAND()&lt;(J4492+(2*F4492-1)*Sheet2!D$109),H4492*F4492,I4492*G4492)-1</f>
        <v>-1</v>
      </c>
      <c r="AO4492" s="3">
        <f t="shared" si="1829"/>
        <v>200610</v>
      </c>
    </row>
    <row r="4493" spans="1:41" x14ac:dyDescent="0.25">
      <c r="A4493" s="6">
        <v>39005</v>
      </c>
      <c r="B4493" s="1" t="s">
        <v>25</v>
      </c>
      <c r="C4493" s="1" t="s">
        <v>30</v>
      </c>
      <c r="D4493" s="1">
        <v>14</v>
      </c>
      <c r="E4493" s="1">
        <v>13</v>
      </c>
      <c r="F4493">
        <f t="shared" si="1830"/>
        <v>1</v>
      </c>
      <c r="G4493">
        <f t="shared" si="1831"/>
        <v>0</v>
      </c>
      <c r="H4493" s="4">
        <v>2.9</v>
      </c>
      <c r="I4493" s="4">
        <v>1.4347826086956501</v>
      </c>
      <c r="J4493" s="4">
        <f t="shared" si="1832"/>
        <v>0.34482758620689657</v>
      </c>
      <c r="K4493" s="4">
        <f t="shared" si="1833"/>
        <v>0.69696969696969802</v>
      </c>
      <c r="L4493" s="17">
        <f t="shared" si="1834"/>
        <v>0.31482758620689655</v>
      </c>
      <c r="M4493" s="17">
        <f t="shared" si="1835"/>
        <v>0.72696969696969804</v>
      </c>
      <c r="N4493" s="34">
        <f t="shared" si="1836"/>
        <v>3.1763417305585979</v>
      </c>
      <c r="O4493" s="12">
        <f t="shared" si="1837"/>
        <v>1.3755731554814485</v>
      </c>
      <c r="P4493" s="4">
        <f t="shared" si="1838"/>
        <v>200610</v>
      </c>
      <c r="Q4493" s="17">
        <f t="shared" si="1839"/>
        <v>2.9</v>
      </c>
      <c r="R4493" s="17">
        <f t="shared" si="1840"/>
        <v>-2.826315789473695</v>
      </c>
      <c r="S4493" s="16">
        <f t="shared" si="1841"/>
        <v>7.3684210526304916E-2</v>
      </c>
      <c r="T4493" s="5">
        <f t="shared" si="1842"/>
        <v>0.4947526236881552</v>
      </c>
      <c r="U4493" s="21">
        <f t="shared" si="1843"/>
        <v>0</v>
      </c>
      <c r="W4493" s="5">
        <f t="shared" si="1844"/>
        <v>1.9</v>
      </c>
      <c r="X4493" s="4">
        <f t="shared" si="1845"/>
        <v>-0.65517241379310343</v>
      </c>
      <c r="AE4493" s="4">
        <f t="shared" si="1846"/>
        <v>-2.5551724137931036</v>
      </c>
      <c r="AJ4493" s="3">
        <f t="shared" si="1847"/>
        <v>4.0120361083250788E-2</v>
      </c>
      <c r="AK4493" s="3">
        <f t="shared" si="1848"/>
        <v>4.0120361083250788E-2</v>
      </c>
      <c r="AL4493" s="26">
        <f t="shared" si="1849"/>
        <v>0.4947526236881552</v>
      </c>
      <c r="AM4493" s="26">
        <f ca="1">IF(RAND()&lt;J4493,H4493*F4493,I4493*G4493)-1</f>
        <v>-1</v>
      </c>
      <c r="AN4493" s="26">
        <f ca="1">IF(RAND()&lt;(J4493+(2*F4493-1)*Sheet2!D$109),H4493*F4493,I4493*G4493)-1</f>
        <v>-1</v>
      </c>
      <c r="AO4493" s="3">
        <f t="shared" si="1829"/>
        <v>200610</v>
      </c>
    </row>
    <row r="4494" spans="1:41" x14ac:dyDescent="0.25">
      <c r="A4494" s="6">
        <v>39005</v>
      </c>
      <c r="B4494" s="1" t="s">
        <v>45</v>
      </c>
      <c r="C4494" s="1" t="s">
        <v>47</v>
      </c>
      <c r="D4494" s="1">
        <v>28</v>
      </c>
      <c r="E4494" s="1">
        <v>30</v>
      </c>
      <c r="F4494">
        <f t="shared" si="1830"/>
        <v>0</v>
      </c>
      <c r="G4494">
        <f t="shared" si="1831"/>
        <v>1</v>
      </c>
      <c r="H4494" s="4">
        <v>2.35</v>
      </c>
      <c r="I4494" s="4">
        <v>1.6451612903225801</v>
      </c>
      <c r="J4494" s="4">
        <f t="shared" si="1832"/>
        <v>0.42553191489361702</v>
      </c>
      <c r="K4494" s="4">
        <f t="shared" si="1833"/>
        <v>0.60784313725490213</v>
      </c>
      <c r="L4494" s="17">
        <f t="shared" si="1834"/>
        <v>0.455531914893617</v>
      </c>
      <c r="M4494" s="17">
        <f t="shared" si="1835"/>
        <v>0.57784313725490211</v>
      </c>
      <c r="N4494" s="34">
        <f t="shared" si="1836"/>
        <v>2.1952358710882764</v>
      </c>
      <c r="O4494" s="12">
        <f t="shared" si="1837"/>
        <v>1.73057346454021</v>
      </c>
      <c r="P4494" s="4">
        <f t="shared" si="1838"/>
        <v>200610</v>
      </c>
      <c r="Q4494" s="17">
        <f t="shared" si="1839"/>
        <v>1.4284313725490201</v>
      </c>
      <c r="R4494" s="17">
        <f t="shared" si="1840"/>
        <v>-2.2907407407407421</v>
      </c>
      <c r="S4494" s="16">
        <f t="shared" si="1841"/>
        <v>-0.86230936819172199</v>
      </c>
      <c r="T4494" s="5">
        <f t="shared" si="1842"/>
        <v>0.70006863417982124</v>
      </c>
      <c r="U4494" s="21">
        <f t="shared" si="1843"/>
        <v>0</v>
      </c>
      <c r="W4494" s="5">
        <f t="shared" si="1844"/>
        <v>-1</v>
      </c>
      <c r="X4494" s="4">
        <f t="shared" si="1845"/>
        <v>-1</v>
      </c>
      <c r="AE4494" s="4">
        <f t="shared" si="1846"/>
        <v>-1.9244680851063831</v>
      </c>
      <c r="AJ4494" s="3">
        <f t="shared" si="1847"/>
        <v>3.2297133629390573E-2</v>
      </c>
      <c r="AK4494" s="3">
        <f t="shared" si="1848"/>
        <v>3.2297133629390573E-2</v>
      </c>
      <c r="AL4494" s="26">
        <f t="shared" si="1849"/>
        <v>0.70006863417982124</v>
      </c>
      <c r="AM4494" s="26">
        <f ca="1">IF(RAND()&lt;J4494,H4494*F4494,I4494*G4494)-1</f>
        <v>0.64516129032258007</v>
      </c>
      <c r="AN4494" s="26">
        <f ca="1">IF(RAND()&lt;(J4494+(2*F4494-1)*Sheet2!D$109),H4494*F4494,I4494*G4494)-1</f>
        <v>0.64516129032258007</v>
      </c>
      <c r="AO4494" s="3">
        <f t="shared" si="1829"/>
        <v>200610</v>
      </c>
    </row>
    <row r="4495" spans="1:41" x14ac:dyDescent="0.25">
      <c r="A4495" s="6">
        <v>39005</v>
      </c>
      <c r="B4495" s="1" t="s">
        <v>24</v>
      </c>
      <c r="C4495" s="1" t="s">
        <v>50</v>
      </c>
      <c r="D4495" s="1">
        <v>19</v>
      </c>
      <c r="E4495" s="1">
        <v>48</v>
      </c>
      <c r="F4495">
        <f t="shared" si="1830"/>
        <v>0</v>
      </c>
      <c r="G4495">
        <f t="shared" si="1831"/>
        <v>1</v>
      </c>
      <c r="H4495" s="4">
        <v>5.5</v>
      </c>
      <c r="I4495" s="4">
        <v>1.1666666666666701</v>
      </c>
      <c r="J4495" s="4">
        <f t="shared" si="1832"/>
        <v>0.18181818181818182</v>
      </c>
      <c r="K4495" s="4">
        <f t="shared" si="1833"/>
        <v>0.85714285714285465</v>
      </c>
      <c r="L4495" s="17">
        <f t="shared" si="1834"/>
        <v>0.21181818181818182</v>
      </c>
      <c r="M4495" s="17">
        <f t="shared" si="1835"/>
        <v>0.82714285714285463</v>
      </c>
      <c r="N4495" s="34">
        <f t="shared" si="1836"/>
        <v>4.7210300429184544</v>
      </c>
      <c r="O4495" s="12">
        <f t="shared" si="1837"/>
        <v>1.2089810017271194</v>
      </c>
      <c r="P4495" s="4">
        <f t="shared" si="1838"/>
        <v>200610</v>
      </c>
      <c r="Q4495" s="17">
        <f t="shared" si="1839"/>
        <v>4.7142857142857002</v>
      </c>
      <c r="R4495" s="17">
        <f t="shared" si="1840"/>
        <v>-6.2222222222220998</v>
      </c>
      <c r="S4495" s="16">
        <f t="shared" si="1841"/>
        <v>-1.5079365079363996</v>
      </c>
      <c r="T4495" s="5">
        <f t="shared" si="1842"/>
        <v>0.21212121212121274</v>
      </c>
      <c r="U4495" s="21">
        <f t="shared" si="1843"/>
        <v>0</v>
      </c>
      <c r="W4495" s="5">
        <f t="shared" si="1844"/>
        <v>-1</v>
      </c>
      <c r="X4495" s="4">
        <f t="shared" si="1845"/>
        <v>-1</v>
      </c>
      <c r="AE4495" s="4">
        <f t="shared" si="1846"/>
        <v>-5.3181818181818183</v>
      </c>
      <c r="AJ4495" s="3">
        <f t="shared" si="1847"/>
        <v>3.7499999999997535E-2</v>
      </c>
      <c r="AK4495" s="3">
        <f t="shared" si="1848"/>
        <v>3.7499999999997646E-2</v>
      </c>
      <c r="AL4495" s="26">
        <f t="shared" si="1849"/>
        <v>0.21212121212121274</v>
      </c>
      <c r="AM4495" s="26">
        <f ca="1">IF(RAND()&lt;J4495,H4495*F4495,I4495*G4495)-1</f>
        <v>0.16666666666667007</v>
      </c>
      <c r="AN4495" s="26">
        <f ca="1">IF(RAND()&lt;(J4495+(2*F4495-1)*Sheet2!D$109),H4495*F4495,I4495*G4495)-1</f>
        <v>0.16666666666667007</v>
      </c>
      <c r="AO4495" s="3">
        <f t="shared" si="1829"/>
        <v>200610</v>
      </c>
    </row>
    <row r="4496" spans="1:41" x14ac:dyDescent="0.25">
      <c r="A4496" s="6">
        <v>39005</v>
      </c>
      <c r="B4496" s="1" t="s">
        <v>43</v>
      </c>
      <c r="C4496" s="1" t="s">
        <v>35</v>
      </c>
      <c r="D4496" s="1">
        <v>45</v>
      </c>
      <c r="E4496" s="1">
        <v>7</v>
      </c>
      <c r="F4496">
        <f t="shared" si="1830"/>
        <v>1</v>
      </c>
      <c r="G4496">
        <f t="shared" si="1831"/>
        <v>0</v>
      </c>
      <c r="H4496" s="4">
        <v>1.3125</v>
      </c>
      <c r="I4496" s="4">
        <v>3.5</v>
      </c>
      <c r="J4496" s="4">
        <f t="shared" si="1832"/>
        <v>0.76190476190476186</v>
      </c>
      <c r="K4496" s="4">
        <f t="shared" si="1833"/>
        <v>0.2857142857142857</v>
      </c>
      <c r="L4496" s="17">
        <f t="shared" si="1834"/>
        <v>0.73190476190476184</v>
      </c>
      <c r="M4496" s="17">
        <f t="shared" si="1835"/>
        <v>0.31571428571428573</v>
      </c>
      <c r="N4496" s="34">
        <f t="shared" si="1836"/>
        <v>1.3662979830839299</v>
      </c>
      <c r="O4496" s="12">
        <f t="shared" si="1837"/>
        <v>3.1674208144796379</v>
      </c>
      <c r="P4496" s="4">
        <f t="shared" si="1838"/>
        <v>200610</v>
      </c>
      <c r="Q4496" s="17">
        <f t="shared" si="1839"/>
        <v>1.3125</v>
      </c>
      <c r="R4496" s="17">
        <f t="shared" si="1840"/>
        <v>-3.6</v>
      </c>
      <c r="S4496" s="16">
        <f t="shared" si="1841"/>
        <v>-2.2875000000000001</v>
      </c>
      <c r="T4496" s="5">
        <f t="shared" si="1842"/>
        <v>2.6666666666666665</v>
      </c>
      <c r="U4496" s="21">
        <f t="shared" si="1843"/>
        <v>0</v>
      </c>
      <c r="W4496" s="5">
        <f t="shared" si="1844"/>
        <v>0.3125</v>
      </c>
      <c r="X4496" s="4">
        <f t="shared" si="1845"/>
        <v>-0.23809523809523814</v>
      </c>
      <c r="AE4496" s="4">
        <f t="shared" si="1846"/>
        <v>-0.55059523809523814</v>
      </c>
      <c r="AJ4496" s="3">
        <f t="shared" si="1847"/>
        <v>4.5454545454545414E-2</v>
      </c>
      <c r="AK4496" s="3">
        <f t="shared" si="1848"/>
        <v>4.5454545454545192E-2</v>
      </c>
      <c r="AL4496" s="26">
        <f t="shared" si="1849"/>
        <v>2.6666666666666665</v>
      </c>
      <c r="AM4496" s="26">
        <f ca="1">IF(RAND()&lt;J4496,H4496*F4496,I4496*G4496)-1</f>
        <v>0.3125</v>
      </c>
      <c r="AN4496" s="26">
        <f ca="1">IF(RAND()&lt;(J4496+(2*F4496-1)*Sheet2!D$109),H4496*F4496,I4496*G4496)-1</f>
        <v>0.3125</v>
      </c>
      <c r="AO4496" s="3">
        <f t="shared" si="1829"/>
        <v>200610</v>
      </c>
    </row>
    <row r="4497" spans="1:41" x14ac:dyDescent="0.25">
      <c r="A4497" s="6">
        <v>39005</v>
      </c>
      <c r="B4497" s="1" t="s">
        <v>39</v>
      </c>
      <c r="C4497" s="1" t="s">
        <v>37</v>
      </c>
      <c r="D4497" s="1">
        <v>20</v>
      </c>
      <c r="E4497" s="1">
        <v>17</v>
      </c>
      <c r="F4497">
        <f t="shared" si="1830"/>
        <v>1</v>
      </c>
      <c r="G4497">
        <f t="shared" si="1831"/>
        <v>0</v>
      </c>
      <c r="H4497" s="4">
        <v>1.71428571428571</v>
      </c>
      <c r="I4497" s="4">
        <v>2.2000000000000002</v>
      </c>
      <c r="J4497" s="4">
        <f t="shared" si="1832"/>
        <v>0.58333333333333481</v>
      </c>
      <c r="K4497" s="4">
        <f t="shared" si="1833"/>
        <v>0.45454545454545453</v>
      </c>
      <c r="L4497" s="17">
        <f t="shared" si="1834"/>
        <v>0.55333333333333479</v>
      </c>
      <c r="M4497" s="17">
        <f t="shared" si="1835"/>
        <v>0.4845454545454545</v>
      </c>
      <c r="N4497" s="34">
        <f t="shared" si="1836"/>
        <v>1.8072289156626458</v>
      </c>
      <c r="O4497" s="12">
        <f t="shared" si="1837"/>
        <v>2.0637898686679175</v>
      </c>
      <c r="P4497" s="4">
        <f t="shared" si="1838"/>
        <v>200610</v>
      </c>
      <c r="Q4497" s="17">
        <f t="shared" si="1839"/>
        <v>1.71428571428571</v>
      </c>
      <c r="R4497" s="17">
        <f t="shared" si="1840"/>
        <v>-2.2333333333333414</v>
      </c>
      <c r="S4497" s="16">
        <f t="shared" si="1841"/>
        <v>-0.51904761904763141</v>
      </c>
      <c r="T4497" s="5">
        <f t="shared" si="1842"/>
        <v>1.2833333333333368</v>
      </c>
      <c r="U4497" s="21">
        <f t="shared" si="1843"/>
        <v>0</v>
      </c>
      <c r="W4497" s="5">
        <f t="shared" si="1844"/>
        <v>0.71428571428570997</v>
      </c>
      <c r="X4497" s="4">
        <f t="shared" si="1845"/>
        <v>-0.41666666666666519</v>
      </c>
      <c r="AE4497" s="4">
        <f t="shared" si="1846"/>
        <v>-1.1309523809523752</v>
      </c>
      <c r="AJ4497" s="3">
        <f t="shared" si="1847"/>
        <v>3.6496350364964902E-2</v>
      </c>
      <c r="AK4497" s="3">
        <f t="shared" si="1848"/>
        <v>3.6496350364965013E-2</v>
      </c>
      <c r="AL4497" s="26">
        <f t="shared" si="1849"/>
        <v>1.2833333333333368</v>
      </c>
      <c r="AM4497" s="26">
        <f ca="1">IF(RAND()&lt;J4497,H4497*F4497,I4497*G4497)-1</f>
        <v>0.71428571428570997</v>
      </c>
      <c r="AN4497" s="26">
        <f ca="1">IF(RAND()&lt;(J4497+(2*F4497-1)*Sheet2!D$109),H4497*F4497,I4497*G4497)-1</f>
        <v>0.71428571428570997</v>
      </c>
      <c r="AO4497" s="3">
        <f t="shared" si="1829"/>
        <v>200610</v>
      </c>
    </row>
    <row r="4498" spans="1:41" x14ac:dyDescent="0.25">
      <c r="A4498" s="6">
        <v>39005</v>
      </c>
      <c r="B4498" s="1" t="s">
        <v>28</v>
      </c>
      <c r="C4498" s="1" t="s">
        <v>41</v>
      </c>
      <c r="D4498" s="1">
        <v>27</v>
      </c>
      <c r="E4498" s="1">
        <v>24</v>
      </c>
      <c r="F4498">
        <f t="shared" si="1830"/>
        <v>1</v>
      </c>
      <c r="G4498">
        <f t="shared" si="1831"/>
        <v>0</v>
      </c>
      <c r="H4498" s="4">
        <v>2.4500000000000002</v>
      </c>
      <c r="I4498" s="4">
        <v>1.60606060606061</v>
      </c>
      <c r="J4498" s="4">
        <f t="shared" si="1832"/>
        <v>0.4081632653061224</v>
      </c>
      <c r="K4498" s="4">
        <f t="shared" si="1833"/>
        <v>0.62264150943396079</v>
      </c>
      <c r="L4498" s="17">
        <f t="shared" si="1834"/>
        <v>0.37816326530612243</v>
      </c>
      <c r="M4498" s="17">
        <f t="shared" si="1835"/>
        <v>0.65264150943396082</v>
      </c>
      <c r="N4498" s="34">
        <f t="shared" si="1836"/>
        <v>2.6443604964921752</v>
      </c>
      <c r="O4498" s="12">
        <f t="shared" si="1837"/>
        <v>1.5322347499277282</v>
      </c>
      <c r="P4498" s="4">
        <f t="shared" si="1838"/>
        <v>200610</v>
      </c>
      <c r="Q4498" s="17">
        <f t="shared" si="1839"/>
        <v>2.4500000000000002</v>
      </c>
      <c r="R4498" s="17">
        <f t="shared" si="1840"/>
        <v>-2.3396551724137824</v>
      </c>
      <c r="S4498" s="16">
        <f t="shared" si="1841"/>
        <v>0.11034482758621778</v>
      </c>
      <c r="T4498" s="5">
        <f t="shared" si="1842"/>
        <v>0.65553494124922851</v>
      </c>
      <c r="U4498" s="21">
        <f t="shared" si="1843"/>
        <v>0</v>
      </c>
      <c r="W4498" s="5">
        <f t="shared" si="1844"/>
        <v>1.4500000000000002</v>
      </c>
      <c r="X4498" s="4">
        <f t="shared" si="1845"/>
        <v>-0.59183673469387754</v>
      </c>
      <c r="AE4498" s="4">
        <f t="shared" si="1846"/>
        <v>-2.0418367346938777</v>
      </c>
      <c r="AJ4498" s="3">
        <f t="shared" si="1847"/>
        <v>2.9884198729920097E-2</v>
      </c>
      <c r="AK4498" s="3">
        <f t="shared" si="1848"/>
        <v>2.9884198729920208E-2</v>
      </c>
      <c r="AL4498" s="26">
        <f t="shared" si="1849"/>
        <v>0.65553494124922851</v>
      </c>
      <c r="AM4498" s="26">
        <f ca="1">IF(RAND()&lt;J4498,H4498*F4498,I4498*G4498)-1</f>
        <v>-1</v>
      </c>
      <c r="AN4498" s="26">
        <f ca="1">IF(RAND()&lt;(J4498+(2*F4498-1)*Sheet2!D$109),H4498*F4498,I4498*G4498)-1</f>
        <v>1.4500000000000002</v>
      </c>
      <c r="AO4498" s="3">
        <f t="shared" si="1829"/>
        <v>200610</v>
      </c>
    </row>
    <row r="4499" spans="1:41" x14ac:dyDescent="0.25">
      <c r="A4499" s="6">
        <v>39005</v>
      </c>
      <c r="B4499" s="1" t="s">
        <v>19</v>
      </c>
      <c r="C4499" s="1" t="s">
        <v>32</v>
      </c>
      <c r="D4499" s="1">
        <v>20</v>
      </c>
      <c r="E4499" s="1">
        <v>17</v>
      </c>
      <c r="F4499">
        <f t="shared" si="1830"/>
        <v>1</v>
      </c>
      <c r="G4499">
        <f t="shared" si="1831"/>
        <v>0</v>
      </c>
      <c r="H4499" s="4">
        <v>2.0499999999999998</v>
      </c>
      <c r="I4499" s="4">
        <v>1.8</v>
      </c>
      <c r="J4499" s="4">
        <f t="shared" si="1832"/>
        <v>0.48780487804878053</v>
      </c>
      <c r="K4499" s="4">
        <f t="shared" si="1833"/>
        <v>0.55555555555555558</v>
      </c>
      <c r="L4499" s="17">
        <f t="shared" si="1834"/>
        <v>0.45780487804878056</v>
      </c>
      <c r="M4499" s="17">
        <f t="shared" si="1835"/>
        <v>0.58555555555555561</v>
      </c>
      <c r="N4499" s="34">
        <f t="shared" si="1836"/>
        <v>2.1843367075119868</v>
      </c>
      <c r="O4499" s="12">
        <f t="shared" si="1837"/>
        <v>1.7077798861480074</v>
      </c>
      <c r="P4499" s="4">
        <f t="shared" si="1838"/>
        <v>200610</v>
      </c>
      <c r="Q4499" s="17">
        <f t="shared" si="1839"/>
        <v>2.0499999999999998</v>
      </c>
      <c r="R4499" s="17">
        <f t="shared" si="1840"/>
        <v>-2.2023809523809526</v>
      </c>
      <c r="S4499" s="16">
        <f t="shared" si="1841"/>
        <v>-0.15238095238095273</v>
      </c>
      <c r="T4499" s="5">
        <f t="shared" si="1842"/>
        <v>0.87804878048780499</v>
      </c>
      <c r="U4499" s="21">
        <f t="shared" si="1843"/>
        <v>0</v>
      </c>
      <c r="W4499" s="5">
        <f t="shared" si="1844"/>
        <v>1.0499999999999998</v>
      </c>
      <c r="X4499" s="4">
        <f t="shared" si="1845"/>
        <v>-0.51219512195121952</v>
      </c>
      <c r="AE4499" s="4">
        <f t="shared" si="1846"/>
        <v>-1.5621951219512193</v>
      </c>
      <c r="AJ4499" s="3">
        <f t="shared" si="1847"/>
        <v>4.1558441558441461E-2</v>
      </c>
      <c r="AK4499" s="3">
        <f t="shared" si="1848"/>
        <v>4.1558441558441683E-2</v>
      </c>
      <c r="AL4499" s="26">
        <f t="shared" si="1849"/>
        <v>0.87804878048780499</v>
      </c>
      <c r="AM4499" s="26">
        <f ca="1">IF(RAND()&lt;J4499,H4499*F4499,I4499*G4499)-1</f>
        <v>-1</v>
      </c>
      <c r="AN4499" s="26">
        <f ca="1">IF(RAND()&lt;(J4499+(2*F4499-1)*Sheet2!D$109),H4499*F4499,I4499*G4499)-1</f>
        <v>1.0499999999999998</v>
      </c>
      <c r="AO4499" s="3">
        <f t="shared" si="1829"/>
        <v>200610</v>
      </c>
    </row>
    <row r="4500" spans="1:41" x14ac:dyDescent="0.25">
      <c r="A4500" s="6">
        <v>39005</v>
      </c>
      <c r="B4500" s="1" t="s">
        <v>21</v>
      </c>
      <c r="C4500" s="1" t="s">
        <v>40</v>
      </c>
      <c r="D4500" s="1">
        <v>13</v>
      </c>
      <c r="E4500" s="1">
        <v>3</v>
      </c>
      <c r="F4500">
        <f t="shared" si="1830"/>
        <v>1</v>
      </c>
      <c r="G4500">
        <f t="shared" si="1831"/>
        <v>0</v>
      </c>
      <c r="H4500" s="4">
        <v>1.06666666666667</v>
      </c>
      <c r="I4500" s="4">
        <v>12</v>
      </c>
      <c r="J4500" s="4">
        <f t="shared" si="1832"/>
        <v>0.93749999999999711</v>
      </c>
      <c r="K4500" s="4">
        <f t="shared" si="1833"/>
        <v>8.3333333333333329E-2</v>
      </c>
      <c r="L4500" s="17">
        <f t="shared" si="1834"/>
        <v>0.90749999999999709</v>
      </c>
      <c r="M4500" s="17">
        <f t="shared" si="1835"/>
        <v>0.11333333333333333</v>
      </c>
      <c r="N4500" s="34">
        <f t="shared" si="1836"/>
        <v>1.101928374655651</v>
      </c>
      <c r="O4500" s="12">
        <f t="shared" si="1837"/>
        <v>8.8235294117647065</v>
      </c>
      <c r="P4500" s="4">
        <f t="shared" si="1838"/>
        <v>200610</v>
      </c>
      <c r="Q4500" s="17">
        <f t="shared" si="1839"/>
        <v>1.06666666666667</v>
      </c>
      <c r="R4500" s="17">
        <f t="shared" si="1840"/>
        <v>-15.090909090908346</v>
      </c>
      <c r="S4500" s="16">
        <f t="shared" si="1841"/>
        <v>-14.024242424241676</v>
      </c>
      <c r="T4500" s="5">
        <f t="shared" si="1842"/>
        <v>11.249999999999964</v>
      </c>
      <c r="U4500" s="21">
        <f t="shared" si="1843"/>
        <v>1</v>
      </c>
      <c r="W4500" s="5">
        <f t="shared" si="1844"/>
        <v>6.6666666666669983E-2</v>
      </c>
      <c r="X4500" s="4">
        <f t="shared" si="1845"/>
        <v>-6.2500000000002887E-2</v>
      </c>
      <c r="AE4500" s="4">
        <f t="shared" si="1846"/>
        <v>-0.12916666666667287</v>
      </c>
      <c r="AJ4500" s="3">
        <f t="shared" si="1847"/>
        <v>2.040816326530337E-2</v>
      </c>
      <c r="AK4500" s="3">
        <f t="shared" si="1848"/>
        <v>2.040816326530337E-2</v>
      </c>
      <c r="AL4500" s="26">
        <f t="shared" si="1849"/>
        <v>11.249999999999964</v>
      </c>
      <c r="AM4500" s="26">
        <f ca="1">IF(RAND()&lt;J4500,H4500*F4500,I4500*G4500)-1</f>
        <v>6.6666666666669983E-2</v>
      </c>
      <c r="AN4500" s="26">
        <f ca="1">IF(RAND()&lt;(J4500+(2*F4500-1)*Sheet2!D$109),H4500*F4500,I4500*G4500)-1</f>
        <v>6.6666666666669983E-2</v>
      </c>
      <c r="AO4500" s="3">
        <f t="shared" si="1829"/>
        <v>200610</v>
      </c>
    </row>
    <row r="4501" spans="1:41" x14ac:dyDescent="0.25">
      <c r="A4501" s="6">
        <v>39005</v>
      </c>
      <c r="B4501" s="1" t="s">
        <v>23</v>
      </c>
      <c r="C4501" s="1" t="s">
        <v>33</v>
      </c>
      <c r="D4501" s="1">
        <v>34</v>
      </c>
      <c r="E4501" s="1">
        <v>6</v>
      </c>
      <c r="F4501">
        <f t="shared" si="1830"/>
        <v>1</v>
      </c>
      <c r="G4501">
        <f t="shared" si="1831"/>
        <v>0</v>
      </c>
      <c r="H4501" s="4">
        <v>1.13333333333333</v>
      </c>
      <c r="I4501" s="4">
        <v>6.5</v>
      </c>
      <c r="J4501" s="4">
        <f t="shared" si="1832"/>
        <v>0.88235294117647323</v>
      </c>
      <c r="K4501" s="4">
        <f t="shared" si="1833"/>
        <v>0.15384615384615385</v>
      </c>
      <c r="L4501" s="17">
        <f t="shared" si="1834"/>
        <v>0.8523529411764732</v>
      </c>
      <c r="M4501" s="17">
        <f t="shared" si="1835"/>
        <v>0.18384615384615385</v>
      </c>
      <c r="N4501" s="34">
        <f t="shared" si="1836"/>
        <v>1.1732229123533435</v>
      </c>
      <c r="O4501" s="12">
        <f t="shared" si="1837"/>
        <v>5.4393305439330542</v>
      </c>
      <c r="P4501" s="4">
        <f t="shared" si="1838"/>
        <v>200610</v>
      </c>
      <c r="Q4501" s="17">
        <f t="shared" si="1839"/>
        <v>1.13333333333333</v>
      </c>
      <c r="R4501" s="17">
        <f t="shared" si="1840"/>
        <v>-7.6818181818183708</v>
      </c>
      <c r="S4501" s="16">
        <f t="shared" si="1841"/>
        <v>-6.5484848484850406</v>
      </c>
      <c r="T4501" s="5">
        <f t="shared" si="1842"/>
        <v>5.7352941176470758</v>
      </c>
      <c r="U4501" s="21">
        <f t="shared" si="1843"/>
        <v>1</v>
      </c>
      <c r="W4501" s="5">
        <f t="shared" si="1844"/>
        <v>0.13333333333332997</v>
      </c>
      <c r="X4501" s="4">
        <f t="shared" si="1845"/>
        <v>-0.11764705882352677</v>
      </c>
      <c r="AE4501" s="4">
        <f t="shared" si="1846"/>
        <v>-0.25098039215685675</v>
      </c>
      <c r="AJ4501" s="3">
        <f t="shared" si="1847"/>
        <v>3.4934497816596299E-2</v>
      </c>
      <c r="AK4501" s="3">
        <f t="shared" si="1848"/>
        <v>3.4934497816596299E-2</v>
      </c>
      <c r="AL4501" s="26">
        <f t="shared" si="1849"/>
        <v>5.7352941176470758</v>
      </c>
      <c r="AM4501" s="26">
        <f ca="1">IF(RAND()&lt;J4501,H4501*F4501,I4501*G4501)-1</f>
        <v>0.13333333333332997</v>
      </c>
      <c r="AN4501" s="26">
        <f ca="1">IF(RAND()&lt;(J4501+(2*F4501-1)*Sheet2!D$109),H4501*F4501,I4501*G4501)-1</f>
        <v>0.13333333333332997</v>
      </c>
      <c r="AO4501" s="3">
        <f t="shared" si="1829"/>
        <v>200610</v>
      </c>
    </row>
    <row r="4502" spans="1:41" x14ac:dyDescent="0.25">
      <c r="A4502" s="6">
        <v>39005</v>
      </c>
      <c r="B4502" s="1" t="s">
        <v>29</v>
      </c>
      <c r="C4502" s="1" t="s">
        <v>26</v>
      </c>
      <c r="D4502" s="1">
        <v>21</v>
      </c>
      <c r="E4502" s="1">
        <v>23</v>
      </c>
      <c r="F4502">
        <f t="shared" si="1830"/>
        <v>0</v>
      </c>
      <c r="G4502">
        <f t="shared" si="1831"/>
        <v>1</v>
      </c>
      <c r="H4502" s="4">
        <v>1.5882352941176499</v>
      </c>
      <c r="I4502" s="4">
        <v>2.5</v>
      </c>
      <c r="J4502" s="4">
        <f t="shared" si="1832"/>
        <v>0.62962962962962854</v>
      </c>
      <c r="K4502" s="4">
        <f t="shared" si="1833"/>
        <v>0.4</v>
      </c>
      <c r="L4502" s="17">
        <f t="shared" si="1834"/>
        <v>0.65962962962962857</v>
      </c>
      <c r="M4502" s="17">
        <f t="shared" si="1835"/>
        <v>0.37</v>
      </c>
      <c r="N4502" s="34">
        <f t="shared" si="1836"/>
        <v>1.5160022459292557</v>
      </c>
      <c r="O4502" s="12">
        <f t="shared" si="1837"/>
        <v>2.7027027027027026</v>
      </c>
      <c r="P4502" s="4">
        <f t="shared" si="1838"/>
        <v>200610</v>
      </c>
      <c r="Q4502" s="17">
        <f t="shared" si="1839"/>
        <v>0.6352941176470599</v>
      </c>
      <c r="R4502" s="17">
        <f t="shared" si="1840"/>
        <v>-2.3666666666666587</v>
      </c>
      <c r="S4502" s="16">
        <f t="shared" si="1841"/>
        <v>-1.7313725490195988</v>
      </c>
      <c r="T4502" s="5">
        <f t="shared" si="1842"/>
        <v>1.5740740740740713</v>
      </c>
      <c r="U4502" s="21">
        <f t="shared" si="1843"/>
        <v>0</v>
      </c>
      <c r="W4502" s="5">
        <f t="shared" si="1844"/>
        <v>-1</v>
      </c>
      <c r="X4502" s="4">
        <f t="shared" si="1845"/>
        <v>-1</v>
      </c>
      <c r="AE4502" s="4">
        <f t="shared" si="1846"/>
        <v>-0.95860566448802131</v>
      </c>
      <c r="AJ4502" s="3">
        <f t="shared" si="1847"/>
        <v>2.8776978417265231E-2</v>
      </c>
      <c r="AK4502" s="3">
        <f t="shared" si="1848"/>
        <v>2.8776978417265231E-2</v>
      </c>
      <c r="AL4502" s="26">
        <f t="shared" si="1849"/>
        <v>1.5740740740740713</v>
      </c>
      <c r="AM4502" s="26">
        <f ca="1">IF(RAND()&lt;J4502,H4502*F4502,I4502*G4502)-1</f>
        <v>1.5</v>
      </c>
      <c r="AN4502" s="26">
        <f ca="1">IF(RAND()&lt;(J4502+(2*F4502-1)*Sheet2!D$109),H4502*F4502,I4502*G4502)-1</f>
        <v>-1</v>
      </c>
      <c r="AO4502" s="3">
        <f t="shared" si="1829"/>
        <v>200610</v>
      </c>
    </row>
    <row r="4503" spans="1:41" x14ac:dyDescent="0.25">
      <c r="A4503" s="6">
        <v>39005</v>
      </c>
      <c r="B4503" s="1" t="s">
        <v>27</v>
      </c>
      <c r="C4503" s="1" t="s">
        <v>20</v>
      </c>
      <c r="D4503" s="1">
        <v>14</v>
      </c>
      <c r="E4503" s="1">
        <v>27</v>
      </c>
      <c r="F4503">
        <f t="shared" si="1830"/>
        <v>0</v>
      </c>
      <c r="G4503">
        <f t="shared" si="1831"/>
        <v>1</v>
      </c>
      <c r="H4503" s="4">
        <v>1.6451612903225801</v>
      </c>
      <c r="I4503" s="4">
        <v>2.35</v>
      </c>
      <c r="J4503" s="4">
        <f t="shared" si="1832"/>
        <v>0.60784313725490213</v>
      </c>
      <c r="K4503" s="4">
        <f t="shared" si="1833"/>
        <v>0.42553191489361702</v>
      </c>
      <c r="L4503" s="17">
        <f t="shared" si="1834"/>
        <v>0.63784313725490216</v>
      </c>
      <c r="M4503" s="17">
        <f t="shared" si="1835"/>
        <v>0.39553191489361705</v>
      </c>
      <c r="N4503" s="34">
        <f t="shared" si="1836"/>
        <v>1.5677835843836454</v>
      </c>
      <c r="O4503" s="12">
        <f t="shared" si="1837"/>
        <v>2.5282409897794511</v>
      </c>
      <c r="P4503" s="4">
        <f t="shared" si="1838"/>
        <v>200610</v>
      </c>
      <c r="Q4503" s="17">
        <f t="shared" si="1839"/>
        <v>0.70006863417982124</v>
      </c>
      <c r="R4503" s="17">
        <f t="shared" si="1840"/>
        <v>-2.2907407407407421</v>
      </c>
      <c r="S4503" s="16">
        <f t="shared" si="1841"/>
        <v>-1.5906721065609208</v>
      </c>
      <c r="T4503" s="5">
        <f t="shared" si="1842"/>
        <v>1.4284313725490201</v>
      </c>
      <c r="U4503" s="21">
        <f t="shared" si="1843"/>
        <v>0</v>
      </c>
      <c r="W4503" s="5">
        <f t="shared" si="1844"/>
        <v>-1</v>
      </c>
      <c r="X4503" s="4">
        <f t="shared" si="1845"/>
        <v>-1</v>
      </c>
      <c r="AE4503" s="4">
        <f t="shared" si="1846"/>
        <v>-1.0373181530676781</v>
      </c>
      <c r="AJ4503" s="3">
        <f t="shared" si="1847"/>
        <v>3.2297133629390573E-2</v>
      </c>
      <c r="AK4503" s="3">
        <f t="shared" si="1848"/>
        <v>3.2297133629390573E-2</v>
      </c>
      <c r="AL4503" s="26">
        <f t="shared" si="1849"/>
        <v>1.4284313725490201</v>
      </c>
      <c r="AM4503" s="26">
        <f ca="1">IF(RAND()&lt;J4503,H4503*F4503,I4503*G4503)-1</f>
        <v>-1</v>
      </c>
      <c r="AN4503" s="26">
        <f ca="1">IF(RAND()&lt;(J4503+(2*F4503-1)*Sheet2!D$109),H4503*F4503,I4503*G4503)-1</f>
        <v>1.35</v>
      </c>
      <c r="AO4503" s="3">
        <f t="shared" si="1829"/>
        <v>200610</v>
      </c>
    </row>
    <row r="4504" spans="1:41" x14ac:dyDescent="0.25">
      <c r="A4504" s="6">
        <v>38999</v>
      </c>
      <c r="B4504" s="1" t="s">
        <v>21</v>
      </c>
      <c r="C4504" s="1" t="s">
        <v>29</v>
      </c>
      <c r="D4504" s="1">
        <v>13</v>
      </c>
      <c r="E4504" s="1">
        <v>3</v>
      </c>
      <c r="F4504">
        <f t="shared" si="1830"/>
        <v>1</v>
      </c>
      <c r="G4504">
        <f t="shared" si="1831"/>
        <v>0</v>
      </c>
      <c r="H4504" s="4">
        <v>1.4</v>
      </c>
      <c r="I4504" s="4">
        <v>3.1</v>
      </c>
      <c r="J4504" s="4">
        <f t="shared" si="1832"/>
        <v>0.7142857142857143</v>
      </c>
      <c r="K4504" s="4">
        <f t="shared" si="1833"/>
        <v>0.32258064516129031</v>
      </c>
      <c r="L4504" s="17">
        <f t="shared" si="1834"/>
        <v>0.68428571428571427</v>
      </c>
      <c r="M4504" s="17">
        <f t="shared" si="1835"/>
        <v>0.35258064516129028</v>
      </c>
      <c r="N4504" s="34">
        <f t="shared" si="1836"/>
        <v>1.4613778705636744</v>
      </c>
      <c r="O4504" s="12">
        <f t="shared" si="1837"/>
        <v>2.8362305580969811</v>
      </c>
      <c r="P4504" s="4">
        <f t="shared" si="1838"/>
        <v>200610</v>
      </c>
      <c r="Q4504" s="17">
        <f t="shared" si="1839"/>
        <v>1.4</v>
      </c>
      <c r="R4504" s="17">
        <f t="shared" si="1840"/>
        <v>-2.9761904761904767</v>
      </c>
      <c r="S4504" s="16">
        <f t="shared" si="1841"/>
        <v>-1.5761904761904768</v>
      </c>
      <c r="T4504" s="5">
        <f t="shared" si="1842"/>
        <v>2.2142857142857144</v>
      </c>
      <c r="U4504" s="21">
        <f t="shared" si="1843"/>
        <v>0</v>
      </c>
      <c r="W4504" s="5">
        <f t="shared" si="1844"/>
        <v>0.39999999999999991</v>
      </c>
      <c r="X4504" s="4">
        <f t="shared" si="1845"/>
        <v>-0.2857142857142857</v>
      </c>
      <c r="AE4504" s="4">
        <f t="shared" si="1846"/>
        <v>-0.68571428571428561</v>
      </c>
      <c r="AJ4504" s="3">
        <f t="shared" si="1847"/>
        <v>3.5555555555555562E-2</v>
      </c>
      <c r="AK4504" s="3">
        <f t="shared" si="1848"/>
        <v>3.5555555555555562E-2</v>
      </c>
      <c r="AL4504" s="26">
        <f t="shared" si="1849"/>
        <v>2.2142857142857144</v>
      </c>
      <c r="AM4504" s="26">
        <f ca="1">IF(RAND()&lt;J4504,H4504*F4504,I4504*G4504)-1</f>
        <v>0.39999999999999991</v>
      </c>
      <c r="AN4504" s="26">
        <f ca="1">IF(RAND()&lt;(J4504+(2*F4504-1)*Sheet2!D$109),H4504*F4504,I4504*G4504)-1</f>
        <v>-1</v>
      </c>
      <c r="AO4504" s="3">
        <f t="shared" si="1829"/>
        <v>200610</v>
      </c>
    </row>
    <row r="4505" spans="1:41" x14ac:dyDescent="0.25">
      <c r="A4505" s="6">
        <v>38998</v>
      </c>
      <c r="B4505" s="1" t="s">
        <v>24</v>
      </c>
      <c r="C4505" s="1" t="s">
        <v>40</v>
      </c>
      <c r="D4505" s="1">
        <v>34</v>
      </c>
      <c r="E4505" s="1">
        <v>20</v>
      </c>
      <c r="F4505">
        <f t="shared" si="1830"/>
        <v>1</v>
      </c>
      <c r="G4505">
        <f t="shared" si="1831"/>
        <v>0</v>
      </c>
      <c r="H4505" s="4">
        <v>1.55555555555556</v>
      </c>
      <c r="I4505" s="4">
        <v>2.6</v>
      </c>
      <c r="J4505" s="4">
        <f t="shared" si="1832"/>
        <v>0.64285714285714102</v>
      </c>
      <c r="K4505" s="4">
        <f t="shared" si="1833"/>
        <v>0.38461538461538458</v>
      </c>
      <c r="L4505" s="17">
        <f t="shared" si="1834"/>
        <v>0.61285714285714099</v>
      </c>
      <c r="M4505" s="17">
        <f t="shared" si="1835"/>
        <v>0.41461538461538461</v>
      </c>
      <c r="N4505" s="34">
        <f t="shared" si="1836"/>
        <v>1.6317016317016366</v>
      </c>
      <c r="O4505" s="12">
        <f t="shared" si="1837"/>
        <v>2.4118738404452689</v>
      </c>
      <c r="P4505" s="4">
        <f t="shared" si="1838"/>
        <v>200610</v>
      </c>
      <c r="Q4505" s="17">
        <f t="shared" si="1839"/>
        <v>1.55555555555556</v>
      </c>
      <c r="R4505" s="17">
        <f t="shared" si="1840"/>
        <v>-2.4249999999999856</v>
      </c>
      <c r="S4505" s="16">
        <f t="shared" si="1841"/>
        <v>-0.86944444444442559</v>
      </c>
      <c r="T4505" s="5">
        <f t="shared" si="1842"/>
        <v>1.6714285714285666</v>
      </c>
      <c r="U4505" s="21">
        <f t="shared" si="1843"/>
        <v>0</v>
      </c>
      <c r="W4505" s="5">
        <f t="shared" si="1844"/>
        <v>0.55555555555556002</v>
      </c>
      <c r="X4505" s="4">
        <f t="shared" si="1845"/>
        <v>-0.35714285714285898</v>
      </c>
      <c r="AE4505" s="4">
        <f t="shared" si="1846"/>
        <v>-0.912698412698419</v>
      </c>
      <c r="AJ4505" s="3">
        <f t="shared" si="1847"/>
        <v>2.6737967914436833E-2</v>
      </c>
      <c r="AK4505" s="3">
        <f t="shared" si="1848"/>
        <v>2.6737967914436722E-2</v>
      </c>
      <c r="AL4505" s="26">
        <f t="shared" si="1849"/>
        <v>1.6714285714285666</v>
      </c>
      <c r="AM4505" s="26">
        <f ca="1">IF(RAND()&lt;J4505,H4505*F4505,I4505*G4505)-1</f>
        <v>-1</v>
      </c>
      <c r="AN4505" s="26">
        <f ca="1">IF(RAND()&lt;(J4505+(2*F4505-1)*Sheet2!D$109),H4505*F4505,I4505*G4505)-1</f>
        <v>0.55555555555556002</v>
      </c>
      <c r="AO4505" s="3">
        <f t="shared" si="1829"/>
        <v>200610</v>
      </c>
    </row>
    <row r="4506" spans="1:41" x14ac:dyDescent="0.25">
      <c r="A4506" s="6">
        <v>38998</v>
      </c>
      <c r="B4506" s="1" t="s">
        <v>50</v>
      </c>
      <c r="C4506" s="1" t="s">
        <v>43</v>
      </c>
      <c r="D4506" s="1">
        <v>23</v>
      </c>
      <c r="E4506" s="1">
        <v>13</v>
      </c>
      <c r="F4506">
        <f t="shared" si="1830"/>
        <v>1</v>
      </c>
      <c r="G4506">
        <f t="shared" si="1831"/>
        <v>0</v>
      </c>
      <c r="H4506" s="4">
        <v>1.55555555555556</v>
      </c>
      <c r="I4506" s="4">
        <v>2.6</v>
      </c>
      <c r="J4506" s="4">
        <f t="shared" si="1832"/>
        <v>0.64285714285714102</v>
      </c>
      <c r="K4506" s="4">
        <f t="shared" si="1833"/>
        <v>0.38461538461538458</v>
      </c>
      <c r="L4506" s="17">
        <f t="shared" si="1834"/>
        <v>0.61285714285714099</v>
      </c>
      <c r="M4506" s="17">
        <f t="shared" si="1835"/>
        <v>0.41461538461538461</v>
      </c>
      <c r="N4506" s="34">
        <f t="shared" si="1836"/>
        <v>1.6317016317016366</v>
      </c>
      <c r="O4506" s="12">
        <f t="shared" si="1837"/>
        <v>2.4118738404452689</v>
      </c>
      <c r="P4506" s="4">
        <f t="shared" si="1838"/>
        <v>200610</v>
      </c>
      <c r="Q4506" s="17">
        <f t="shared" si="1839"/>
        <v>1.55555555555556</v>
      </c>
      <c r="R4506" s="17">
        <f t="shared" si="1840"/>
        <v>-2.4249999999999856</v>
      </c>
      <c r="S4506" s="16">
        <f t="shared" si="1841"/>
        <v>-0.86944444444442559</v>
      </c>
      <c r="T4506" s="5">
        <f t="shared" si="1842"/>
        <v>1.6714285714285666</v>
      </c>
      <c r="U4506" s="21">
        <f t="shared" si="1843"/>
        <v>0</v>
      </c>
      <c r="W4506" s="5">
        <f t="shared" si="1844"/>
        <v>0.55555555555556002</v>
      </c>
      <c r="X4506" s="4">
        <f t="shared" si="1845"/>
        <v>-0.35714285714285898</v>
      </c>
      <c r="AE4506" s="4">
        <f t="shared" si="1846"/>
        <v>-0.912698412698419</v>
      </c>
      <c r="AJ4506" s="3">
        <f t="shared" si="1847"/>
        <v>2.6737967914436833E-2</v>
      </c>
      <c r="AK4506" s="3">
        <f t="shared" si="1848"/>
        <v>2.6737967914436722E-2</v>
      </c>
      <c r="AL4506" s="26">
        <f t="shared" si="1849"/>
        <v>1.6714285714285666</v>
      </c>
      <c r="AM4506" s="26">
        <f ca="1">IF(RAND()&lt;J4506,H4506*F4506,I4506*G4506)-1</f>
        <v>-1</v>
      </c>
      <c r="AN4506" s="26">
        <f ca="1">IF(RAND()&lt;(J4506+(2*F4506-1)*Sheet2!D$109),H4506*F4506,I4506*G4506)-1</f>
        <v>0.55555555555556002</v>
      </c>
      <c r="AO4506" s="3">
        <f t="shared" si="1829"/>
        <v>200610</v>
      </c>
    </row>
    <row r="4507" spans="1:41" x14ac:dyDescent="0.25">
      <c r="A4507" s="6">
        <v>38998</v>
      </c>
      <c r="B4507" s="1" t="s">
        <v>41</v>
      </c>
      <c r="C4507" s="1" t="s">
        <v>23</v>
      </c>
      <c r="D4507" s="1">
        <v>38</v>
      </c>
      <c r="E4507" s="1">
        <v>24</v>
      </c>
      <c r="F4507">
        <f t="shared" si="1830"/>
        <v>1</v>
      </c>
      <c r="G4507">
        <f t="shared" si="1831"/>
        <v>0</v>
      </c>
      <c r="H4507" s="4">
        <v>1.8695652173913</v>
      </c>
      <c r="I4507" s="4">
        <v>1.9523809523809499</v>
      </c>
      <c r="J4507" s="4">
        <f t="shared" si="1832"/>
        <v>0.53488372093023384</v>
      </c>
      <c r="K4507" s="4">
        <f t="shared" si="1833"/>
        <v>0.51219512195122019</v>
      </c>
      <c r="L4507" s="17">
        <f t="shared" si="1834"/>
        <v>0.50488372093023381</v>
      </c>
      <c r="M4507" s="17">
        <f t="shared" si="1835"/>
        <v>0.54219512195122022</v>
      </c>
      <c r="N4507" s="34">
        <f t="shared" si="1836"/>
        <v>1.9806540764624547</v>
      </c>
      <c r="O4507" s="12">
        <f t="shared" si="1837"/>
        <v>1.8443544759334209</v>
      </c>
      <c r="P4507" s="4">
        <f t="shared" si="1838"/>
        <v>200610</v>
      </c>
      <c r="Q4507" s="17">
        <f t="shared" si="1839"/>
        <v>1.8695652173913</v>
      </c>
      <c r="R4507" s="17">
        <f t="shared" si="1840"/>
        <v>-2.2000000000000082</v>
      </c>
      <c r="S4507" s="16">
        <f t="shared" si="1841"/>
        <v>-0.33043478260870818</v>
      </c>
      <c r="T4507" s="5">
        <f t="shared" si="1842"/>
        <v>1.044296788482836</v>
      </c>
      <c r="U4507" s="21">
        <f t="shared" si="1843"/>
        <v>0</v>
      </c>
      <c r="W4507" s="5">
        <f t="shared" si="1844"/>
        <v>0.86956521739129999</v>
      </c>
      <c r="X4507" s="4">
        <f t="shared" si="1845"/>
        <v>-0.46511627906976616</v>
      </c>
      <c r="AE4507" s="4">
        <f t="shared" si="1846"/>
        <v>-1.3346814964610658</v>
      </c>
      <c r="AJ4507" s="3">
        <f t="shared" si="1847"/>
        <v>4.4962080173349572E-2</v>
      </c>
      <c r="AK4507" s="3">
        <f t="shared" si="1848"/>
        <v>4.4962080173349572E-2</v>
      </c>
      <c r="AL4507" s="26">
        <f t="shared" si="1849"/>
        <v>1.044296788482836</v>
      </c>
      <c r="AM4507" s="26">
        <f ca="1">IF(RAND()&lt;J4507,H4507*F4507,I4507*G4507)-1</f>
        <v>-1</v>
      </c>
      <c r="AN4507" s="26">
        <f ca="1">IF(RAND()&lt;(J4507+(2*F4507-1)*Sheet2!D$109),H4507*F4507,I4507*G4507)-1</f>
        <v>0.86956521739129999</v>
      </c>
      <c r="AO4507" s="3">
        <f t="shared" si="1829"/>
        <v>200610</v>
      </c>
    </row>
    <row r="4508" spans="1:41" x14ac:dyDescent="0.25">
      <c r="A4508" s="6">
        <v>38998</v>
      </c>
      <c r="B4508" s="1" t="s">
        <v>20</v>
      </c>
      <c r="C4508" s="1" t="s">
        <v>34</v>
      </c>
      <c r="D4508" s="1">
        <v>19</v>
      </c>
      <c r="E4508" s="1">
        <v>3</v>
      </c>
      <c r="F4508">
        <f t="shared" si="1830"/>
        <v>1</v>
      </c>
      <c r="G4508">
        <f t="shared" si="1831"/>
        <v>0</v>
      </c>
      <c r="H4508" s="4">
        <v>1.3846153846153799</v>
      </c>
      <c r="I4508" s="4">
        <v>3.1</v>
      </c>
      <c r="J4508" s="4">
        <f t="shared" si="1832"/>
        <v>0.72222222222222465</v>
      </c>
      <c r="K4508" s="4">
        <f t="shared" si="1833"/>
        <v>0.32258064516129031</v>
      </c>
      <c r="L4508" s="17">
        <f t="shared" si="1834"/>
        <v>0.69222222222222463</v>
      </c>
      <c r="M4508" s="17">
        <f t="shared" si="1835"/>
        <v>0.35258064516129028</v>
      </c>
      <c r="N4508" s="34">
        <f t="shared" si="1836"/>
        <v>1.4446227929373947</v>
      </c>
      <c r="O4508" s="12">
        <f t="shared" si="1837"/>
        <v>2.8362305580969811</v>
      </c>
      <c r="P4508" s="4">
        <f t="shared" si="1838"/>
        <v>200610</v>
      </c>
      <c r="Q4508" s="17">
        <f t="shared" si="1839"/>
        <v>1.3846153846153799</v>
      </c>
      <c r="R4508" s="17">
        <f t="shared" si="1840"/>
        <v>-3.0761904761905079</v>
      </c>
      <c r="S4508" s="16">
        <f t="shared" si="1841"/>
        <v>-1.691575091575128</v>
      </c>
      <c r="T4508" s="5">
        <f t="shared" si="1842"/>
        <v>2.2388888888888965</v>
      </c>
      <c r="U4508" s="21">
        <f t="shared" si="1843"/>
        <v>0</v>
      </c>
      <c r="W4508" s="5">
        <f t="shared" si="1844"/>
        <v>0.38461538461537992</v>
      </c>
      <c r="X4508" s="4">
        <f t="shared" si="1845"/>
        <v>-0.27777777777777535</v>
      </c>
      <c r="AE4508" s="4">
        <f t="shared" si="1846"/>
        <v>-0.66239316239315527</v>
      </c>
      <c r="AJ4508" s="3">
        <f t="shared" si="1847"/>
        <v>4.2881646655233863E-2</v>
      </c>
      <c r="AK4508" s="3">
        <f t="shared" si="1848"/>
        <v>4.288164665523353E-2</v>
      </c>
      <c r="AL4508" s="26">
        <f t="shared" si="1849"/>
        <v>2.2388888888888965</v>
      </c>
      <c r="AM4508" s="26">
        <f ca="1">IF(RAND()&lt;J4508,H4508*F4508,I4508*G4508)-1</f>
        <v>-1</v>
      </c>
      <c r="AN4508" s="26">
        <f ca="1">IF(RAND()&lt;(J4508+(2*F4508-1)*Sheet2!D$109),H4508*F4508,I4508*G4508)-1</f>
        <v>0.38461538461537992</v>
      </c>
      <c r="AO4508" s="3">
        <f t="shared" si="1829"/>
        <v>200610</v>
      </c>
    </row>
    <row r="4509" spans="1:41" x14ac:dyDescent="0.25">
      <c r="A4509" s="6">
        <v>38998</v>
      </c>
      <c r="B4509" s="1" t="s">
        <v>28</v>
      </c>
      <c r="C4509" s="1" t="s">
        <v>25</v>
      </c>
      <c r="D4509" s="1">
        <v>24</v>
      </c>
      <c r="E4509" s="1">
        <v>21</v>
      </c>
      <c r="F4509">
        <f t="shared" si="1830"/>
        <v>1</v>
      </c>
      <c r="G4509">
        <f t="shared" si="1831"/>
        <v>0</v>
      </c>
      <c r="H4509" s="4">
        <v>1.32258064516129</v>
      </c>
      <c r="I4509" s="4">
        <v>3.6</v>
      </c>
      <c r="J4509" s="4">
        <f t="shared" si="1832"/>
        <v>0.75609756097560987</v>
      </c>
      <c r="K4509" s="4">
        <f t="shared" si="1833"/>
        <v>0.27777777777777779</v>
      </c>
      <c r="L4509" s="17">
        <f t="shared" si="1834"/>
        <v>0.72609756097560985</v>
      </c>
      <c r="M4509" s="17">
        <f t="shared" si="1835"/>
        <v>0.30777777777777782</v>
      </c>
      <c r="N4509" s="34">
        <f t="shared" si="1836"/>
        <v>1.3772253946926434</v>
      </c>
      <c r="O4509" s="12">
        <f t="shared" si="1837"/>
        <v>3.2490974729241873</v>
      </c>
      <c r="P4509" s="4">
        <f t="shared" si="1838"/>
        <v>200610</v>
      </c>
      <c r="Q4509" s="17">
        <f t="shared" si="1839"/>
        <v>1.32258064516129</v>
      </c>
      <c r="R4509" s="17">
        <f t="shared" si="1840"/>
        <v>-3.4846153846153873</v>
      </c>
      <c r="S4509" s="16">
        <f t="shared" si="1841"/>
        <v>-2.1620347394540973</v>
      </c>
      <c r="T4509" s="5">
        <f t="shared" si="1842"/>
        <v>2.7219512195121958</v>
      </c>
      <c r="U4509" s="21">
        <f t="shared" si="1843"/>
        <v>0</v>
      </c>
      <c r="W4509" s="5">
        <f t="shared" si="1844"/>
        <v>0.32258064516129004</v>
      </c>
      <c r="X4509" s="4">
        <f t="shared" si="1845"/>
        <v>-0.24390243902439013</v>
      </c>
      <c r="AE4509" s="4">
        <f t="shared" si="1846"/>
        <v>-0.56648308418568016</v>
      </c>
      <c r="AJ4509" s="3">
        <f t="shared" si="1847"/>
        <v>3.2765399737876733E-2</v>
      </c>
      <c r="AK4509" s="3">
        <f t="shared" si="1848"/>
        <v>3.2765399737877066E-2</v>
      </c>
      <c r="AL4509" s="26">
        <f t="shared" si="1849"/>
        <v>2.7219512195121958</v>
      </c>
      <c r="AM4509" s="26">
        <f ca="1">IF(RAND()&lt;J4509,H4509*F4509,I4509*G4509)-1</f>
        <v>0.32258064516129004</v>
      </c>
      <c r="AN4509" s="26">
        <f ca="1">IF(RAND()&lt;(J4509+(2*F4509-1)*Sheet2!D$109),H4509*F4509,I4509*G4509)-1</f>
        <v>0.32258064516129004</v>
      </c>
      <c r="AO4509" s="3">
        <f t="shared" si="1829"/>
        <v>200610</v>
      </c>
    </row>
    <row r="4510" spans="1:41" x14ac:dyDescent="0.25">
      <c r="A4510" s="6">
        <v>38998</v>
      </c>
      <c r="B4510" s="1" t="s">
        <v>38</v>
      </c>
      <c r="C4510" s="1" t="s">
        <v>37</v>
      </c>
      <c r="D4510" s="1">
        <v>20</v>
      </c>
      <c r="E4510" s="1">
        <v>10</v>
      </c>
      <c r="F4510">
        <f t="shared" si="1830"/>
        <v>1</v>
      </c>
      <c r="G4510">
        <f t="shared" si="1831"/>
        <v>0</v>
      </c>
      <c r="H4510" s="4">
        <v>1.1666666666666701</v>
      </c>
      <c r="I4510" s="4">
        <v>5.5</v>
      </c>
      <c r="J4510" s="4">
        <f t="shared" si="1832"/>
        <v>0.85714285714285465</v>
      </c>
      <c r="K4510" s="4">
        <f t="shared" si="1833"/>
        <v>0.18181818181818182</v>
      </c>
      <c r="L4510" s="17">
        <f t="shared" si="1834"/>
        <v>0.82714285714285463</v>
      </c>
      <c r="M4510" s="17">
        <f t="shared" si="1835"/>
        <v>0.21181818181818182</v>
      </c>
      <c r="N4510" s="34">
        <f t="shared" si="1836"/>
        <v>1.2089810017271194</v>
      </c>
      <c r="O4510" s="12">
        <f t="shared" si="1837"/>
        <v>4.7210300429184544</v>
      </c>
      <c r="P4510" s="4">
        <f t="shared" si="1838"/>
        <v>200610</v>
      </c>
      <c r="Q4510" s="17">
        <f t="shared" si="1839"/>
        <v>1.1666666666666701</v>
      </c>
      <c r="R4510" s="17">
        <f t="shared" si="1840"/>
        <v>-6.2222222222220998</v>
      </c>
      <c r="S4510" s="16">
        <f t="shared" si="1841"/>
        <v>-5.0555555555554292</v>
      </c>
      <c r="T4510" s="5">
        <f t="shared" si="1842"/>
        <v>4.7142857142857002</v>
      </c>
      <c r="U4510" s="21">
        <f t="shared" si="1843"/>
        <v>0</v>
      </c>
      <c r="W4510" s="5">
        <f t="shared" si="1844"/>
        <v>0.16666666666667007</v>
      </c>
      <c r="X4510" s="4">
        <f t="shared" si="1845"/>
        <v>-0.14285714285714535</v>
      </c>
      <c r="AE4510" s="4">
        <f t="shared" si="1846"/>
        <v>-0.30952380952381542</v>
      </c>
      <c r="AJ4510" s="3">
        <f t="shared" si="1847"/>
        <v>3.7499999999997535E-2</v>
      </c>
      <c r="AK4510" s="3">
        <f t="shared" si="1848"/>
        <v>3.7499999999997646E-2</v>
      </c>
      <c r="AL4510" s="26">
        <f t="shared" si="1849"/>
        <v>4.7142857142857002</v>
      </c>
      <c r="AM4510" s="26">
        <f ca="1">IF(RAND()&lt;J4510,H4510*F4510,I4510*G4510)-1</f>
        <v>0.16666666666667007</v>
      </c>
      <c r="AN4510" s="26">
        <f ca="1">IF(RAND()&lt;(J4510+(2*F4510-1)*Sheet2!D$109),H4510*F4510,I4510*G4510)-1</f>
        <v>-1</v>
      </c>
      <c r="AO4510" s="3">
        <f t="shared" si="1829"/>
        <v>200610</v>
      </c>
    </row>
    <row r="4511" spans="1:41" x14ac:dyDescent="0.25">
      <c r="A4511" s="6">
        <v>38998</v>
      </c>
      <c r="B4511" s="1" t="s">
        <v>46</v>
      </c>
      <c r="C4511" s="1" t="s">
        <v>19</v>
      </c>
      <c r="D4511" s="1">
        <v>26</v>
      </c>
      <c r="E4511" s="1">
        <v>17</v>
      </c>
      <c r="F4511">
        <f t="shared" si="1830"/>
        <v>1</v>
      </c>
      <c r="G4511">
        <f t="shared" si="1831"/>
        <v>0</v>
      </c>
      <c r="H4511" s="4">
        <v>1.32258064516129</v>
      </c>
      <c r="I4511" s="4">
        <v>3.5</v>
      </c>
      <c r="J4511" s="4">
        <f t="shared" si="1832"/>
        <v>0.75609756097560987</v>
      </c>
      <c r="K4511" s="4">
        <f t="shared" si="1833"/>
        <v>0.2857142857142857</v>
      </c>
      <c r="L4511" s="17">
        <f t="shared" si="1834"/>
        <v>0.72609756097560985</v>
      </c>
      <c r="M4511" s="17">
        <f t="shared" si="1835"/>
        <v>0.31571428571428573</v>
      </c>
      <c r="N4511" s="34">
        <f t="shared" si="1836"/>
        <v>1.3772253946926434</v>
      </c>
      <c r="O4511" s="12">
        <f t="shared" si="1837"/>
        <v>3.1674208144796379</v>
      </c>
      <c r="P4511" s="4">
        <f t="shared" si="1838"/>
        <v>200610</v>
      </c>
      <c r="Q4511" s="17">
        <f t="shared" si="1839"/>
        <v>1.32258064516129</v>
      </c>
      <c r="R4511" s="17">
        <f t="shared" si="1840"/>
        <v>-3.5000000000000027</v>
      </c>
      <c r="S4511" s="16">
        <f t="shared" si="1841"/>
        <v>-2.1774193548387126</v>
      </c>
      <c r="T4511" s="5">
        <f t="shared" si="1842"/>
        <v>2.6463414634146347</v>
      </c>
      <c r="U4511" s="21">
        <f t="shared" si="1843"/>
        <v>0</v>
      </c>
      <c r="W4511" s="5">
        <f t="shared" si="1844"/>
        <v>0.32258064516129004</v>
      </c>
      <c r="X4511" s="4">
        <f t="shared" si="1845"/>
        <v>-0.24390243902439013</v>
      </c>
      <c r="AE4511" s="4">
        <f t="shared" si="1846"/>
        <v>-0.56648308418568016</v>
      </c>
      <c r="AJ4511" s="3">
        <f t="shared" si="1847"/>
        <v>4.0133779264214242E-2</v>
      </c>
      <c r="AK4511" s="3">
        <f t="shared" si="1848"/>
        <v>4.0133779264214242E-2</v>
      </c>
      <c r="AL4511" s="26">
        <f t="shared" si="1849"/>
        <v>2.6463414634146347</v>
      </c>
      <c r="AM4511" s="26">
        <f ca="1">IF(RAND()&lt;J4511,H4511*F4511,I4511*G4511)-1</f>
        <v>-1</v>
      </c>
      <c r="AN4511" s="26">
        <f ca="1">IF(RAND()&lt;(J4511+(2*F4511-1)*Sheet2!D$109),H4511*F4511,I4511*G4511)-1</f>
        <v>0.32258064516129004</v>
      </c>
      <c r="AO4511" s="3">
        <f t="shared" si="1829"/>
        <v>200610</v>
      </c>
    </row>
    <row r="4512" spans="1:41" x14ac:dyDescent="0.25">
      <c r="A4512" s="6">
        <v>38998</v>
      </c>
      <c r="B4512" s="1" t="s">
        <v>42</v>
      </c>
      <c r="C4512" s="1" t="s">
        <v>39</v>
      </c>
      <c r="D4512" s="1">
        <v>41</v>
      </c>
      <c r="E4512" s="1">
        <v>0</v>
      </c>
      <c r="F4512">
        <f t="shared" si="1830"/>
        <v>1</v>
      </c>
      <c r="G4512">
        <f t="shared" si="1831"/>
        <v>0</v>
      </c>
      <c r="H4512" s="4">
        <v>1.3030303030303001</v>
      </c>
      <c r="I4512" s="4">
        <v>3.6</v>
      </c>
      <c r="J4512" s="4">
        <f t="shared" si="1832"/>
        <v>0.76744186046511798</v>
      </c>
      <c r="K4512" s="4">
        <f t="shared" si="1833"/>
        <v>0.27777777777777779</v>
      </c>
      <c r="L4512" s="17">
        <f t="shared" si="1834"/>
        <v>0.73744186046511795</v>
      </c>
      <c r="M4512" s="17">
        <f t="shared" si="1835"/>
        <v>0.30777777777777782</v>
      </c>
      <c r="N4512" s="34">
        <f t="shared" si="1836"/>
        <v>1.3560391043834721</v>
      </c>
      <c r="O4512" s="12">
        <f t="shared" si="1837"/>
        <v>3.2490974729241873</v>
      </c>
      <c r="P4512" s="4">
        <f t="shared" si="1838"/>
        <v>200610</v>
      </c>
      <c r="Q4512" s="17">
        <f t="shared" si="1839"/>
        <v>1.3030303030303001</v>
      </c>
      <c r="R4512" s="17">
        <f t="shared" si="1840"/>
        <v>-3.6846153846154164</v>
      </c>
      <c r="S4512" s="16">
        <f t="shared" si="1841"/>
        <v>-2.3815850815851163</v>
      </c>
      <c r="T4512" s="5">
        <f t="shared" si="1842"/>
        <v>2.7627906976744248</v>
      </c>
      <c r="U4512" s="21">
        <f t="shared" si="1843"/>
        <v>0</v>
      </c>
      <c r="W4512" s="5">
        <f t="shared" si="1844"/>
        <v>0.3030303030303001</v>
      </c>
      <c r="X4512" s="4">
        <f t="shared" si="1845"/>
        <v>-0.23255813953488202</v>
      </c>
      <c r="AE4512" s="4">
        <f t="shared" si="1846"/>
        <v>-0.53558844256518212</v>
      </c>
      <c r="AJ4512" s="3">
        <f t="shared" si="1847"/>
        <v>4.3263288009890322E-2</v>
      </c>
      <c r="AK4512" s="3">
        <f t="shared" si="1848"/>
        <v>4.3263288009890433E-2</v>
      </c>
      <c r="AL4512" s="26">
        <f t="shared" si="1849"/>
        <v>2.7627906976744248</v>
      </c>
      <c r="AM4512" s="26">
        <f ca="1">IF(RAND()&lt;J4512,H4512*F4512,I4512*G4512)-1</f>
        <v>0.3030303030303001</v>
      </c>
      <c r="AN4512" s="26">
        <f ca="1">IF(RAND()&lt;(J4512+(2*F4512-1)*Sheet2!D$109),H4512*F4512,I4512*G4512)-1</f>
        <v>0.3030303030303001</v>
      </c>
      <c r="AO4512" s="3">
        <f t="shared" si="1829"/>
        <v>200610</v>
      </c>
    </row>
    <row r="4513" spans="1:41" x14ac:dyDescent="0.25">
      <c r="A4513" s="6">
        <v>38998</v>
      </c>
      <c r="B4513" s="1" t="s">
        <v>22</v>
      </c>
      <c r="C4513" s="1" t="s">
        <v>36</v>
      </c>
      <c r="D4513" s="1">
        <v>14</v>
      </c>
      <c r="E4513" s="1">
        <v>13</v>
      </c>
      <c r="F4513">
        <f t="shared" si="1830"/>
        <v>1</v>
      </c>
      <c r="G4513">
        <f t="shared" si="1831"/>
        <v>0</v>
      </c>
      <c r="H4513" s="4">
        <v>1.0370370370370401</v>
      </c>
      <c r="I4513" s="4">
        <v>18.5</v>
      </c>
      <c r="J4513" s="4">
        <f t="shared" si="1832"/>
        <v>0.96428571428571141</v>
      </c>
      <c r="K4513" s="4">
        <f t="shared" si="1833"/>
        <v>5.4054054054054057E-2</v>
      </c>
      <c r="L4513" s="17">
        <f t="shared" si="1834"/>
        <v>0.93428571428571139</v>
      </c>
      <c r="M4513" s="17">
        <f t="shared" si="1835"/>
        <v>8.4054054054054056E-2</v>
      </c>
      <c r="N4513" s="34">
        <f t="shared" si="1836"/>
        <v>1.0703363914373123</v>
      </c>
      <c r="O4513" s="12">
        <f t="shared" si="1837"/>
        <v>11.897106109324758</v>
      </c>
      <c r="P4513" s="4">
        <f t="shared" si="1838"/>
        <v>200610</v>
      </c>
      <c r="Q4513" s="17">
        <f t="shared" si="1839"/>
        <v>1.0370370370370401</v>
      </c>
      <c r="R4513" s="17">
        <f t="shared" si="1840"/>
        <v>-27.057142857140633</v>
      </c>
      <c r="S4513" s="16">
        <f t="shared" si="1841"/>
        <v>-26.020105820103591</v>
      </c>
      <c r="T4513" s="5">
        <f t="shared" si="1842"/>
        <v>17.839285714285662</v>
      </c>
      <c r="U4513" s="21">
        <f t="shared" si="1843"/>
        <v>1</v>
      </c>
      <c r="W4513" s="5">
        <f t="shared" si="1844"/>
        <v>3.7037037037040088E-2</v>
      </c>
      <c r="X4513" s="4">
        <f t="shared" si="1845"/>
        <v>-3.5714285714288585E-2</v>
      </c>
      <c r="AE4513" s="4">
        <f t="shared" si="1846"/>
        <v>-7.2751322751328673E-2</v>
      </c>
      <c r="AJ4513" s="3">
        <f t="shared" si="1847"/>
        <v>1.8009478672983192E-2</v>
      </c>
      <c r="AK4513" s="3">
        <f t="shared" si="1848"/>
        <v>1.8009478672982859E-2</v>
      </c>
      <c r="AL4513" s="26">
        <f t="shared" si="1849"/>
        <v>17.839285714285662</v>
      </c>
      <c r="AM4513" s="26">
        <f ca="1">IF(RAND()&lt;J4513,H4513*F4513,I4513*G4513)-1</f>
        <v>3.7037037037040088E-2</v>
      </c>
      <c r="AN4513" s="26">
        <f ca="1">IF(RAND()&lt;(J4513+(2*F4513-1)*Sheet2!D$109),H4513*F4513,I4513*G4513)-1</f>
        <v>3.7037037037040088E-2</v>
      </c>
      <c r="AO4513" s="3">
        <f t="shared" si="1829"/>
        <v>200610</v>
      </c>
    </row>
    <row r="4514" spans="1:41" x14ac:dyDescent="0.25">
      <c r="A4514" s="6">
        <v>38998</v>
      </c>
      <c r="B4514" s="1" t="s">
        <v>48</v>
      </c>
      <c r="C4514" s="1" t="s">
        <v>45</v>
      </c>
      <c r="D4514" s="1">
        <v>20</v>
      </c>
      <c r="E4514" s="1">
        <v>23</v>
      </c>
      <c r="F4514">
        <f t="shared" si="1830"/>
        <v>0</v>
      </c>
      <c r="G4514">
        <f t="shared" si="1831"/>
        <v>1</v>
      </c>
      <c r="H4514" s="4">
        <v>2.15</v>
      </c>
      <c r="I4514" s="4">
        <v>1.74074074074074</v>
      </c>
      <c r="J4514" s="4">
        <f t="shared" si="1832"/>
        <v>0.46511627906976744</v>
      </c>
      <c r="K4514" s="4">
        <f t="shared" si="1833"/>
        <v>0.57446808510638325</v>
      </c>
      <c r="L4514" s="17">
        <f t="shared" si="1834"/>
        <v>0.49511627906976741</v>
      </c>
      <c r="M4514" s="17">
        <f t="shared" si="1835"/>
        <v>0.54446808510638323</v>
      </c>
      <c r="N4514" s="34">
        <f t="shared" si="1836"/>
        <v>2.0197275716298733</v>
      </c>
      <c r="O4514" s="12">
        <f t="shared" si="1837"/>
        <v>1.8366549433372403</v>
      </c>
      <c r="P4514" s="4">
        <f t="shared" si="1838"/>
        <v>200610</v>
      </c>
      <c r="Q4514" s="17">
        <f t="shared" si="1839"/>
        <v>1.2351063829787239</v>
      </c>
      <c r="R4514" s="17">
        <f t="shared" si="1840"/>
        <v>-2.2195652173913056</v>
      </c>
      <c r="S4514" s="16">
        <f t="shared" si="1841"/>
        <v>-0.98445883441258175</v>
      </c>
      <c r="T4514" s="5">
        <f t="shared" si="1842"/>
        <v>0.80964685615848375</v>
      </c>
      <c r="U4514" s="21">
        <f t="shared" si="1843"/>
        <v>0</v>
      </c>
      <c r="W4514" s="5">
        <f t="shared" si="1844"/>
        <v>-1</v>
      </c>
      <c r="X4514" s="4">
        <f t="shared" si="1845"/>
        <v>-1</v>
      </c>
      <c r="AE4514" s="4">
        <f t="shared" si="1846"/>
        <v>-1.6848837209302325</v>
      </c>
      <c r="AJ4514" s="3">
        <f t="shared" si="1847"/>
        <v>3.8077106139933536E-2</v>
      </c>
      <c r="AK4514" s="3">
        <f t="shared" si="1848"/>
        <v>3.8077106139933536E-2</v>
      </c>
      <c r="AL4514" s="26">
        <f t="shared" si="1849"/>
        <v>0.80964685615848375</v>
      </c>
      <c r="AM4514" s="26">
        <f ca="1">IF(RAND()&lt;J4514,H4514*F4514,I4514*G4514)-1</f>
        <v>-1</v>
      </c>
      <c r="AN4514" s="26">
        <f ca="1">IF(RAND()&lt;(J4514+(2*F4514-1)*Sheet2!D$109),H4514*F4514,I4514*G4514)-1</f>
        <v>-1</v>
      </c>
      <c r="AO4514" s="3">
        <f t="shared" si="1829"/>
        <v>200610</v>
      </c>
    </row>
    <row r="4515" spans="1:41" x14ac:dyDescent="0.25">
      <c r="A4515" s="6">
        <v>38998</v>
      </c>
      <c r="B4515" s="1" t="s">
        <v>31</v>
      </c>
      <c r="C4515" s="1" t="s">
        <v>32</v>
      </c>
      <c r="D4515" s="1">
        <v>40</v>
      </c>
      <c r="E4515" s="1">
        <v>7</v>
      </c>
      <c r="F4515">
        <f t="shared" si="1830"/>
        <v>1</v>
      </c>
      <c r="G4515">
        <f t="shared" si="1831"/>
        <v>0</v>
      </c>
      <c r="H4515" s="4">
        <v>1.1666666666666701</v>
      </c>
      <c r="I4515" s="4">
        <v>5.5</v>
      </c>
      <c r="J4515" s="4">
        <f t="shared" si="1832"/>
        <v>0.85714285714285465</v>
      </c>
      <c r="K4515" s="4">
        <f t="shared" si="1833"/>
        <v>0.18181818181818182</v>
      </c>
      <c r="L4515" s="17">
        <f t="shared" si="1834"/>
        <v>0.82714285714285463</v>
      </c>
      <c r="M4515" s="17">
        <f t="shared" si="1835"/>
        <v>0.21181818181818182</v>
      </c>
      <c r="N4515" s="34">
        <f t="shared" si="1836"/>
        <v>1.2089810017271194</v>
      </c>
      <c r="O4515" s="12">
        <f t="shared" si="1837"/>
        <v>4.7210300429184544</v>
      </c>
      <c r="P4515" s="4">
        <f t="shared" si="1838"/>
        <v>200610</v>
      </c>
      <c r="Q4515" s="17">
        <f t="shared" si="1839"/>
        <v>1.1666666666666701</v>
      </c>
      <c r="R4515" s="17">
        <f t="shared" si="1840"/>
        <v>-6.2222222222220998</v>
      </c>
      <c r="S4515" s="16">
        <f t="shared" si="1841"/>
        <v>-5.0555555555554292</v>
      </c>
      <c r="T4515" s="5">
        <f t="shared" si="1842"/>
        <v>4.7142857142857002</v>
      </c>
      <c r="U4515" s="21">
        <f t="shared" si="1843"/>
        <v>0</v>
      </c>
      <c r="W4515" s="5">
        <f t="shared" si="1844"/>
        <v>0.16666666666667007</v>
      </c>
      <c r="X4515" s="4">
        <f t="shared" si="1845"/>
        <v>-0.14285714285714535</v>
      </c>
      <c r="AE4515" s="4">
        <f t="shared" si="1846"/>
        <v>-0.30952380952381542</v>
      </c>
      <c r="AJ4515" s="3">
        <f t="shared" si="1847"/>
        <v>3.7499999999997535E-2</v>
      </c>
      <c r="AK4515" s="3">
        <f t="shared" si="1848"/>
        <v>3.7499999999997646E-2</v>
      </c>
      <c r="AL4515" s="26">
        <f t="shared" si="1849"/>
        <v>4.7142857142857002</v>
      </c>
      <c r="AM4515" s="26">
        <f ca="1">IF(RAND()&lt;J4515,H4515*F4515,I4515*G4515)-1</f>
        <v>0.16666666666667007</v>
      </c>
      <c r="AN4515" s="26">
        <f ca="1">IF(RAND()&lt;(J4515+(2*F4515-1)*Sheet2!D$109),H4515*F4515,I4515*G4515)-1</f>
        <v>-1</v>
      </c>
      <c r="AO4515" s="3">
        <f t="shared" si="1829"/>
        <v>200610</v>
      </c>
    </row>
    <row r="4516" spans="1:41" x14ac:dyDescent="0.25">
      <c r="A4516" s="6">
        <v>38998</v>
      </c>
      <c r="B4516" s="1" t="s">
        <v>26</v>
      </c>
      <c r="C4516" s="1" t="s">
        <v>44</v>
      </c>
      <c r="D4516" s="1">
        <v>20</v>
      </c>
      <c r="E4516" s="1">
        <v>12</v>
      </c>
      <c r="F4516">
        <f t="shared" si="1830"/>
        <v>1</v>
      </c>
      <c r="G4516">
        <f t="shared" si="1831"/>
        <v>0</v>
      </c>
      <c r="H4516" s="4">
        <v>1.2564102564102599</v>
      </c>
      <c r="I4516" s="4">
        <v>4.0999999999999996</v>
      </c>
      <c r="J4516" s="4">
        <f t="shared" si="1832"/>
        <v>0.79591836734693655</v>
      </c>
      <c r="K4516" s="4">
        <f t="shared" si="1833"/>
        <v>0.24390243902439027</v>
      </c>
      <c r="L4516" s="17">
        <f t="shared" si="1834"/>
        <v>0.76591836734693652</v>
      </c>
      <c r="M4516" s="17">
        <f t="shared" si="1835"/>
        <v>0.27390243902439027</v>
      </c>
      <c r="N4516" s="34">
        <f t="shared" si="1836"/>
        <v>1.3056221689315253</v>
      </c>
      <c r="O4516" s="12">
        <f t="shared" si="1837"/>
        <v>3.6509349955476398</v>
      </c>
      <c r="P4516" s="4">
        <f t="shared" si="1838"/>
        <v>200610</v>
      </c>
      <c r="Q4516" s="17">
        <f t="shared" si="1839"/>
        <v>1.2564102564102599</v>
      </c>
      <c r="R4516" s="17">
        <f t="shared" si="1840"/>
        <v>-4.2225806451612362</v>
      </c>
      <c r="S4516" s="16">
        <f t="shared" si="1841"/>
        <v>-2.9661703887509763</v>
      </c>
      <c r="T4516" s="5">
        <f t="shared" si="1842"/>
        <v>3.2632653061224395</v>
      </c>
      <c r="U4516" s="21">
        <f t="shared" si="1843"/>
        <v>0</v>
      </c>
      <c r="W4516" s="5">
        <f t="shared" si="1844"/>
        <v>0.25641025641025994</v>
      </c>
      <c r="X4516" s="4">
        <f t="shared" si="1845"/>
        <v>-0.20408163265306345</v>
      </c>
      <c r="AE4516" s="4">
        <f t="shared" si="1846"/>
        <v>-0.46049188906332339</v>
      </c>
      <c r="AJ4516" s="3">
        <f t="shared" si="1847"/>
        <v>3.8295835327906147E-2</v>
      </c>
      <c r="AK4516" s="3">
        <f t="shared" si="1848"/>
        <v>3.8295835327906036E-2</v>
      </c>
      <c r="AL4516" s="26">
        <f t="shared" si="1849"/>
        <v>3.2632653061224395</v>
      </c>
      <c r="AM4516" s="26">
        <f ca="1">IF(RAND()&lt;J4516,H4516*F4516,I4516*G4516)-1</f>
        <v>0.25641025641025994</v>
      </c>
      <c r="AN4516" s="26">
        <f ca="1">IF(RAND()&lt;(J4516+(2*F4516-1)*Sheet2!D$109),H4516*F4516,I4516*G4516)-1</f>
        <v>0.25641025641025994</v>
      </c>
      <c r="AO4516" s="3">
        <f t="shared" si="1829"/>
        <v>200610</v>
      </c>
    </row>
    <row r="4517" spans="1:41" x14ac:dyDescent="0.25">
      <c r="A4517" s="6">
        <v>38998</v>
      </c>
      <c r="B4517" s="1" t="s">
        <v>49</v>
      </c>
      <c r="C4517" s="1" t="s">
        <v>35</v>
      </c>
      <c r="D4517" s="1">
        <v>20</v>
      </c>
      <c r="E4517" s="1">
        <v>23</v>
      </c>
      <c r="F4517">
        <f t="shared" si="1830"/>
        <v>0</v>
      </c>
      <c r="G4517">
        <f t="shared" si="1831"/>
        <v>1</v>
      </c>
      <c r="H4517" s="4">
        <v>2.75</v>
      </c>
      <c r="I4517" s="4">
        <v>1.47619047619048</v>
      </c>
      <c r="J4517" s="4">
        <f t="shared" si="1832"/>
        <v>0.36363636363636365</v>
      </c>
      <c r="K4517" s="4">
        <f t="shared" si="1833"/>
        <v>0.67741935483870785</v>
      </c>
      <c r="L4517" s="17">
        <f t="shared" si="1834"/>
        <v>0.39363636363636367</v>
      </c>
      <c r="M4517" s="17">
        <f t="shared" si="1835"/>
        <v>0.64741935483870783</v>
      </c>
      <c r="N4517" s="34">
        <f t="shared" si="1836"/>
        <v>2.5404157043879905</v>
      </c>
      <c r="O4517" s="12">
        <f t="shared" si="1837"/>
        <v>1.54459392127554</v>
      </c>
      <c r="P4517" s="4">
        <f t="shared" si="1838"/>
        <v>200610</v>
      </c>
      <c r="Q4517" s="17">
        <f t="shared" si="1839"/>
        <v>1.8629032258064468</v>
      </c>
      <c r="R4517" s="17">
        <f t="shared" si="1840"/>
        <v>-2.6714285714285539</v>
      </c>
      <c r="S4517" s="16">
        <f t="shared" si="1841"/>
        <v>-0.80852534562210709</v>
      </c>
      <c r="T4517" s="5">
        <f t="shared" si="1842"/>
        <v>0.53679653679653816</v>
      </c>
      <c r="U4517" s="21">
        <f t="shared" si="1843"/>
        <v>0</v>
      </c>
      <c r="W4517" s="5">
        <f t="shared" si="1844"/>
        <v>-1</v>
      </c>
      <c r="X4517" s="4">
        <f t="shared" si="1845"/>
        <v>-1</v>
      </c>
      <c r="AE4517" s="4">
        <f t="shared" si="1846"/>
        <v>-2.3863636363636362</v>
      </c>
      <c r="AJ4517" s="3">
        <f t="shared" si="1847"/>
        <v>3.9436619718308252E-2</v>
      </c>
      <c r="AK4517" s="3">
        <f t="shared" si="1848"/>
        <v>3.9436619718308141E-2</v>
      </c>
      <c r="AL4517" s="26">
        <f t="shared" si="1849"/>
        <v>0.53679653679653816</v>
      </c>
      <c r="AM4517" s="26">
        <f ca="1">IF(RAND()&lt;J4517,H4517*F4517,I4517*G4517)-1</f>
        <v>0.47619047619048005</v>
      </c>
      <c r="AN4517" s="26">
        <f ca="1">IF(RAND()&lt;(J4517+(2*F4517-1)*Sheet2!D$109),H4517*F4517,I4517*G4517)-1</f>
        <v>0.47619047619048005</v>
      </c>
      <c r="AO4517" s="3">
        <f t="shared" si="1829"/>
        <v>200610</v>
      </c>
    </row>
    <row r="4518" spans="1:41" x14ac:dyDescent="0.25">
      <c r="A4518" s="6">
        <v>38992</v>
      </c>
      <c r="B4518" s="1" t="s">
        <v>41</v>
      </c>
      <c r="C4518" s="1" t="s">
        <v>48</v>
      </c>
      <c r="D4518" s="1">
        <v>31</v>
      </c>
      <c r="E4518" s="1">
        <v>9</v>
      </c>
      <c r="F4518">
        <f t="shared" si="1830"/>
        <v>1</v>
      </c>
      <c r="G4518">
        <f t="shared" si="1831"/>
        <v>0</v>
      </c>
      <c r="H4518" s="4">
        <v>1.12903225806452</v>
      </c>
      <c r="I4518" s="4">
        <v>6.5</v>
      </c>
      <c r="J4518" s="4">
        <f t="shared" si="1832"/>
        <v>0.88571428571428268</v>
      </c>
      <c r="K4518" s="4">
        <f t="shared" si="1833"/>
        <v>0.15384615384615385</v>
      </c>
      <c r="L4518" s="17">
        <f t="shared" si="1834"/>
        <v>0.85571428571428265</v>
      </c>
      <c r="M4518" s="17">
        <f t="shared" si="1835"/>
        <v>0.18384615384615385</v>
      </c>
      <c r="N4518" s="34">
        <f t="shared" si="1836"/>
        <v>1.1686143572621077</v>
      </c>
      <c r="O4518" s="12">
        <f t="shared" si="1837"/>
        <v>5.4393305439330542</v>
      </c>
      <c r="P4518" s="4">
        <f t="shared" si="1838"/>
        <v>200610</v>
      </c>
      <c r="Q4518" s="17">
        <f t="shared" si="1839"/>
        <v>1.12903225806452</v>
      </c>
      <c r="R4518" s="17">
        <f t="shared" si="1840"/>
        <v>-7.9318181818179481</v>
      </c>
      <c r="S4518" s="16">
        <f t="shared" si="1841"/>
        <v>-6.8027859237534276</v>
      </c>
      <c r="T4518" s="5">
        <f t="shared" si="1842"/>
        <v>5.7571428571428376</v>
      </c>
      <c r="U4518" s="21">
        <f t="shared" si="1843"/>
        <v>1</v>
      </c>
      <c r="W4518" s="5">
        <f t="shared" si="1844"/>
        <v>0.12903225806452001</v>
      </c>
      <c r="X4518" s="4">
        <f t="shared" si="1845"/>
        <v>-0.11428571428571732</v>
      </c>
      <c r="AE4518" s="4">
        <f t="shared" si="1846"/>
        <v>-0.24331797235023733</v>
      </c>
      <c r="AJ4518" s="3">
        <f t="shared" si="1847"/>
        <v>3.8054968287523527E-2</v>
      </c>
      <c r="AK4518" s="3">
        <f t="shared" si="1848"/>
        <v>3.8054968287523527E-2</v>
      </c>
      <c r="AL4518" s="26">
        <f t="shared" si="1849"/>
        <v>5.7571428571428376</v>
      </c>
      <c r="AM4518" s="26">
        <f ca="1">IF(RAND()&lt;J4518,H4518*F4518,I4518*G4518)-1</f>
        <v>0.12903225806452001</v>
      </c>
      <c r="AN4518" s="26">
        <f ca="1">IF(RAND()&lt;(J4518+(2*F4518-1)*Sheet2!D$109),H4518*F4518,I4518*G4518)-1</f>
        <v>0.12903225806452001</v>
      </c>
      <c r="AO4518" s="3">
        <f t="shared" si="1829"/>
        <v>200610</v>
      </c>
    </row>
    <row r="4519" spans="1:41" x14ac:dyDescent="0.25">
      <c r="A4519" s="6">
        <v>38991</v>
      </c>
      <c r="B4519" s="1" t="s">
        <v>34</v>
      </c>
      <c r="C4519" s="1" t="s">
        <v>42</v>
      </c>
      <c r="D4519" s="1">
        <v>36</v>
      </c>
      <c r="E4519" s="1">
        <v>30</v>
      </c>
      <c r="F4519">
        <f t="shared" si="1830"/>
        <v>1</v>
      </c>
      <c r="G4519">
        <f t="shared" si="1831"/>
        <v>0</v>
      </c>
      <c r="H4519" s="4">
        <v>2.2000000000000002</v>
      </c>
      <c r="I4519" s="4">
        <v>1.71428571428571</v>
      </c>
      <c r="J4519" s="4">
        <f t="shared" si="1832"/>
        <v>0.45454545454545453</v>
      </c>
      <c r="K4519" s="4">
        <f t="shared" si="1833"/>
        <v>0.58333333333333481</v>
      </c>
      <c r="L4519" s="17">
        <f t="shared" si="1834"/>
        <v>0.42454545454545456</v>
      </c>
      <c r="M4519" s="17">
        <f t="shared" si="1835"/>
        <v>0.61333333333333484</v>
      </c>
      <c r="N4519" s="34">
        <f t="shared" si="1836"/>
        <v>2.3554603854389722</v>
      </c>
      <c r="O4519" s="12">
        <f t="shared" si="1837"/>
        <v>1.6304347826086916</v>
      </c>
      <c r="P4519" s="4">
        <f t="shared" si="1838"/>
        <v>200610</v>
      </c>
      <c r="Q4519" s="17">
        <f t="shared" si="1839"/>
        <v>2.2000000000000002</v>
      </c>
      <c r="R4519" s="17">
        <f t="shared" si="1840"/>
        <v>-2.2333333333333414</v>
      </c>
      <c r="S4519" s="16">
        <f t="shared" si="1841"/>
        <v>-3.3333333333341209E-2</v>
      </c>
      <c r="T4519" s="5">
        <f t="shared" si="1842"/>
        <v>0.77922077922077715</v>
      </c>
      <c r="U4519" s="21">
        <f t="shared" si="1843"/>
        <v>0</v>
      </c>
      <c r="W4519" s="5">
        <f t="shared" si="1844"/>
        <v>1.2000000000000002</v>
      </c>
      <c r="X4519" s="4">
        <f t="shared" si="1845"/>
        <v>-0.54545454545454541</v>
      </c>
      <c r="AE4519" s="4">
        <f t="shared" si="1846"/>
        <v>-1.7454545454545456</v>
      </c>
      <c r="AJ4519" s="3">
        <f t="shared" si="1847"/>
        <v>3.6496350364964902E-2</v>
      </c>
      <c r="AK4519" s="3">
        <f t="shared" si="1848"/>
        <v>3.6496350364964902E-2</v>
      </c>
      <c r="AL4519" s="26">
        <f t="shared" si="1849"/>
        <v>0.77922077922077715</v>
      </c>
      <c r="AM4519" s="26">
        <f ca="1">IF(RAND()&lt;J4519,H4519*F4519,I4519*G4519)-1</f>
        <v>-1</v>
      </c>
      <c r="AN4519" s="26">
        <f ca="1">IF(RAND()&lt;(J4519+(2*F4519-1)*Sheet2!D$109),H4519*F4519,I4519*G4519)-1</f>
        <v>-1</v>
      </c>
      <c r="AO4519" s="3">
        <f t="shared" si="1829"/>
        <v>200610</v>
      </c>
    </row>
    <row r="4520" spans="1:41" x14ac:dyDescent="0.25">
      <c r="A4520" s="6">
        <v>38991</v>
      </c>
      <c r="B4520" s="1" t="s">
        <v>36</v>
      </c>
      <c r="C4520" s="1" t="s">
        <v>23</v>
      </c>
      <c r="D4520" s="1">
        <v>14</v>
      </c>
      <c r="E4520" s="1">
        <v>45</v>
      </c>
      <c r="F4520">
        <f t="shared" si="1830"/>
        <v>0</v>
      </c>
      <c r="G4520">
        <f t="shared" si="1831"/>
        <v>1</v>
      </c>
      <c r="H4520" s="4">
        <v>4.75</v>
      </c>
      <c r="I4520" s="4">
        <v>1.2</v>
      </c>
      <c r="J4520" s="4">
        <f t="shared" si="1832"/>
        <v>0.21052631578947367</v>
      </c>
      <c r="K4520" s="4">
        <f t="shared" si="1833"/>
        <v>0.83333333333333337</v>
      </c>
      <c r="L4520" s="17">
        <f t="shared" si="1834"/>
        <v>0.24052631578947367</v>
      </c>
      <c r="M4520" s="17">
        <f t="shared" si="1835"/>
        <v>0.80333333333333334</v>
      </c>
      <c r="N4520" s="34">
        <f t="shared" si="1836"/>
        <v>4.1575492341356677</v>
      </c>
      <c r="O4520" s="12">
        <f t="shared" si="1837"/>
        <v>1.2448132780082988</v>
      </c>
      <c r="P4520" s="4">
        <f t="shared" si="1838"/>
        <v>200610</v>
      </c>
      <c r="Q4520" s="17">
        <f t="shared" si="1839"/>
        <v>3.9583333333333335</v>
      </c>
      <c r="R4520" s="17">
        <f t="shared" si="1840"/>
        <v>-5.2666666666666675</v>
      </c>
      <c r="S4520" s="16">
        <f t="shared" si="1841"/>
        <v>-1.308333333333334</v>
      </c>
      <c r="T4520" s="5">
        <f t="shared" si="1842"/>
        <v>0.25263157894736843</v>
      </c>
      <c r="U4520" s="21">
        <f t="shared" si="1843"/>
        <v>0</v>
      </c>
      <c r="W4520" s="5">
        <f t="shared" si="1844"/>
        <v>-1</v>
      </c>
      <c r="X4520" s="4">
        <f t="shared" si="1845"/>
        <v>-1</v>
      </c>
      <c r="AE4520" s="4">
        <f t="shared" si="1846"/>
        <v>-4.5394736842105265</v>
      </c>
      <c r="AJ4520" s="3">
        <f t="shared" si="1847"/>
        <v>4.2016806722689037E-2</v>
      </c>
      <c r="AK4520" s="3">
        <f t="shared" si="1848"/>
        <v>4.2016806722689148E-2</v>
      </c>
      <c r="AL4520" s="26">
        <f t="shared" si="1849"/>
        <v>0.25263157894736843</v>
      </c>
      <c r="AM4520" s="26">
        <f ca="1">IF(RAND()&lt;J4520,H4520*F4520,I4520*G4520)-1</f>
        <v>0.19999999999999996</v>
      </c>
      <c r="AN4520" s="26">
        <f ca="1">IF(RAND()&lt;(J4520+(2*F4520-1)*Sheet2!D$109),H4520*F4520,I4520*G4520)-1</f>
        <v>0.19999999999999996</v>
      </c>
      <c r="AO4520" s="3">
        <f t="shared" si="1829"/>
        <v>200610</v>
      </c>
    </row>
    <row r="4521" spans="1:41" x14ac:dyDescent="0.25">
      <c r="A4521" s="6">
        <v>38991</v>
      </c>
      <c r="B4521" s="1" t="s">
        <v>45</v>
      </c>
      <c r="C4521" s="1" t="s">
        <v>19</v>
      </c>
      <c r="D4521" s="1">
        <v>41</v>
      </c>
      <c r="E4521" s="1">
        <v>34</v>
      </c>
      <c r="F4521">
        <f t="shared" si="1830"/>
        <v>1</v>
      </c>
      <c r="G4521">
        <f t="shared" si="1831"/>
        <v>0</v>
      </c>
      <c r="H4521" s="4">
        <v>1.4347826086956501</v>
      </c>
      <c r="I4521" s="4">
        <v>2.9</v>
      </c>
      <c r="J4521" s="4">
        <f t="shared" si="1832"/>
        <v>0.69696969696969802</v>
      </c>
      <c r="K4521" s="4">
        <f t="shared" si="1833"/>
        <v>0.34482758620689657</v>
      </c>
      <c r="L4521" s="17">
        <f t="shared" si="1834"/>
        <v>0.66696969696969799</v>
      </c>
      <c r="M4521" s="17">
        <f t="shared" si="1835"/>
        <v>0.3748275862068966</v>
      </c>
      <c r="N4521" s="34">
        <f t="shared" si="1836"/>
        <v>1.4993184915947273</v>
      </c>
      <c r="O4521" s="12">
        <f t="shared" si="1837"/>
        <v>2.6678932842686289</v>
      </c>
      <c r="P4521" s="4">
        <f t="shared" si="1838"/>
        <v>200610</v>
      </c>
      <c r="Q4521" s="17">
        <f t="shared" si="1839"/>
        <v>1.4347826086956501</v>
      </c>
      <c r="R4521" s="17">
        <f t="shared" si="1840"/>
        <v>-2.826315789473695</v>
      </c>
      <c r="S4521" s="16">
        <f t="shared" si="1841"/>
        <v>-1.3915331807780449</v>
      </c>
      <c r="T4521" s="5">
        <f t="shared" si="1842"/>
        <v>2.0212121212121241</v>
      </c>
      <c r="U4521" s="21">
        <f t="shared" si="1843"/>
        <v>0</v>
      </c>
      <c r="W4521" s="5">
        <f t="shared" si="1844"/>
        <v>0.43478260869565011</v>
      </c>
      <c r="X4521" s="4">
        <f t="shared" si="1845"/>
        <v>-0.30303030303030198</v>
      </c>
      <c r="AE4521" s="4">
        <f t="shared" si="1846"/>
        <v>-0.73781291172595209</v>
      </c>
      <c r="AJ4521" s="3">
        <f t="shared" si="1847"/>
        <v>4.0120361083250788E-2</v>
      </c>
      <c r="AK4521" s="3">
        <f t="shared" si="1848"/>
        <v>4.0120361083250566E-2</v>
      </c>
      <c r="AL4521" s="26">
        <f t="shared" si="1849"/>
        <v>2.0212121212121241</v>
      </c>
      <c r="AM4521" s="26">
        <f ca="1">IF(RAND()&lt;J4521,H4521*F4521,I4521*G4521)-1</f>
        <v>0.43478260869565011</v>
      </c>
      <c r="AN4521" s="26">
        <f ca="1">IF(RAND()&lt;(J4521+(2*F4521-1)*Sheet2!D$109),H4521*F4521,I4521*G4521)-1</f>
        <v>0.43478260869565011</v>
      </c>
      <c r="AO4521" s="3">
        <f t="shared" si="1829"/>
        <v>200610</v>
      </c>
    </row>
    <row r="4522" spans="1:41" x14ac:dyDescent="0.25">
      <c r="A4522" s="6">
        <v>38991</v>
      </c>
      <c r="B4522" s="1" t="s">
        <v>40</v>
      </c>
      <c r="C4522" s="1" t="s">
        <v>44</v>
      </c>
      <c r="D4522" s="1">
        <v>21</v>
      </c>
      <c r="E4522" s="1">
        <v>24</v>
      </c>
      <c r="F4522">
        <f t="shared" si="1830"/>
        <v>0</v>
      </c>
      <c r="G4522">
        <f t="shared" si="1831"/>
        <v>1</v>
      </c>
      <c r="H4522" s="4">
        <v>2</v>
      </c>
      <c r="I4522" s="4">
        <v>1.8333333333333299</v>
      </c>
      <c r="J4522" s="4">
        <f t="shared" si="1832"/>
        <v>0.5</v>
      </c>
      <c r="K4522" s="4">
        <f t="shared" si="1833"/>
        <v>0.54545454545454641</v>
      </c>
      <c r="L4522" s="17">
        <f t="shared" si="1834"/>
        <v>0.53</v>
      </c>
      <c r="M4522" s="17">
        <f t="shared" si="1835"/>
        <v>0.51545454545454639</v>
      </c>
      <c r="N4522" s="34">
        <f t="shared" si="1836"/>
        <v>1.8867924528301885</v>
      </c>
      <c r="O4522" s="12">
        <f t="shared" si="1837"/>
        <v>1.9400352733686033</v>
      </c>
      <c r="P4522" s="4">
        <f t="shared" si="1838"/>
        <v>200610</v>
      </c>
      <c r="Q4522" s="17">
        <f t="shared" si="1839"/>
        <v>1.0909090909090928</v>
      </c>
      <c r="R4522" s="17">
        <f t="shared" si="1840"/>
        <v>-2.2000000000000046</v>
      </c>
      <c r="S4522" s="16">
        <f t="shared" si="1841"/>
        <v>-1.1090909090909118</v>
      </c>
      <c r="T4522" s="5">
        <f t="shared" si="1842"/>
        <v>0.91666666666666496</v>
      </c>
      <c r="U4522" s="21">
        <f t="shared" si="1843"/>
        <v>0</v>
      </c>
      <c r="W4522" s="5">
        <f t="shared" si="1844"/>
        <v>-1</v>
      </c>
      <c r="X4522" s="4">
        <f t="shared" si="1845"/>
        <v>-1</v>
      </c>
      <c r="AE4522" s="4">
        <f t="shared" si="1846"/>
        <v>-1.5</v>
      </c>
      <c r="AJ4522" s="3">
        <f t="shared" si="1847"/>
        <v>4.3478260869566188E-2</v>
      </c>
      <c r="AK4522" s="3">
        <f t="shared" si="1848"/>
        <v>4.3478260869566077E-2</v>
      </c>
      <c r="AL4522" s="26">
        <f t="shared" si="1849"/>
        <v>0.91666666666666496</v>
      </c>
      <c r="AM4522" s="26">
        <f ca="1">IF(RAND()&lt;J4522,H4522*F4522,I4522*G4522)-1</f>
        <v>-1</v>
      </c>
      <c r="AN4522" s="26">
        <f ca="1">IF(RAND()&lt;(J4522+(2*F4522-1)*Sheet2!D$109),H4522*F4522,I4522*G4522)-1</f>
        <v>-1</v>
      </c>
      <c r="AO4522" s="3">
        <f t="shared" si="1829"/>
        <v>200610</v>
      </c>
    </row>
    <row r="4523" spans="1:41" x14ac:dyDescent="0.25">
      <c r="A4523" s="6">
        <v>38991</v>
      </c>
      <c r="B4523" s="1" t="s">
        <v>39</v>
      </c>
      <c r="C4523" s="1" t="s">
        <v>22</v>
      </c>
      <c r="D4523" s="1">
        <v>28</v>
      </c>
      <c r="E4523" s="1">
        <v>31</v>
      </c>
      <c r="F4523">
        <f t="shared" si="1830"/>
        <v>0</v>
      </c>
      <c r="G4523">
        <f t="shared" si="1831"/>
        <v>1</v>
      </c>
      <c r="H4523" s="4">
        <v>4.25</v>
      </c>
      <c r="I4523" s="4">
        <v>1.24390243902439</v>
      </c>
      <c r="J4523" s="4">
        <f t="shared" si="1832"/>
        <v>0.23529411764705882</v>
      </c>
      <c r="K4523" s="4">
        <f t="shared" si="1833"/>
        <v>0.80392156862745112</v>
      </c>
      <c r="L4523" s="17">
        <f t="shared" si="1834"/>
        <v>0.26529411764705879</v>
      </c>
      <c r="M4523" s="17">
        <f t="shared" si="1835"/>
        <v>0.7739215686274511</v>
      </c>
      <c r="N4523" s="34">
        <f t="shared" si="1836"/>
        <v>3.7694013303769407</v>
      </c>
      <c r="O4523" s="12">
        <f t="shared" si="1837"/>
        <v>1.2921205979224726</v>
      </c>
      <c r="P4523" s="4">
        <f t="shared" si="1838"/>
        <v>200610</v>
      </c>
      <c r="Q4523" s="17">
        <f t="shared" si="1839"/>
        <v>3.4166666666666674</v>
      </c>
      <c r="R4523" s="17">
        <f t="shared" si="1840"/>
        <v>-4.4076923076923116</v>
      </c>
      <c r="S4523" s="16">
        <f t="shared" si="1841"/>
        <v>-0.99102564102564417</v>
      </c>
      <c r="T4523" s="5">
        <f t="shared" si="1842"/>
        <v>0.29268292682926822</v>
      </c>
      <c r="U4523" s="21">
        <f t="shared" si="1843"/>
        <v>0</v>
      </c>
      <c r="W4523" s="5">
        <f t="shared" si="1844"/>
        <v>-1</v>
      </c>
      <c r="X4523" s="4">
        <f t="shared" si="1845"/>
        <v>-1</v>
      </c>
      <c r="AE4523" s="4">
        <f t="shared" si="1846"/>
        <v>-4.0147058823529411</v>
      </c>
      <c r="AJ4523" s="3">
        <f t="shared" si="1847"/>
        <v>3.7735849056604098E-2</v>
      </c>
      <c r="AK4523" s="3">
        <f t="shared" si="1848"/>
        <v>3.7735849056603765E-2</v>
      </c>
      <c r="AL4523" s="26">
        <f t="shared" si="1849"/>
        <v>0.29268292682926822</v>
      </c>
      <c r="AM4523" s="26">
        <f ca="1">IF(RAND()&lt;J4523,H4523*F4523,I4523*G4523)-1</f>
        <v>0.24390243902439002</v>
      </c>
      <c r="AN4523" s="26">
        <f ca="1">IF(RAND()&lt;(J4523+(2*F4523-1)*Sheet2!D$109),H4523*F4523,I4523*G4523)-1</f>
        <v>0.24390243902439002</v>
      </c>
      <c r="AO4523" s="3">
        <f t="shared" si="1829"/>
        <v>200610</v>
      </c>
    </row>
    <row r="4524" spans="1:41" x14ac:dyDescent="0.25">
      <c r="A4524" s="6">
        <v>38991</v>
      </c>
      <c r="B4524" s="1" t="s">
        <v>35</v>
      </c>
      <c r="C4524" s="1" t="s">
        <v>24</v>
      </c>
      <c r="D4524" s="1">
        <v>41</v>
      </c>
      <c r="E4524" s="1">
        <v>0</v>
      </c>
      <c r="F4524">
        <f t="shared" si="1830"/>
        <v>1</v>
      </c>
      <c r="G4524">
        <f t="shared" si="1831"/>
        <v>0</v>
      </c>
      <c r="H4524" s="4">
        <v>1.3125</v>
      </c>
      <c r="I4524" s="4">
        <v>3.6</v>
      </c>
      <c r="J4524" s="4">
        <f t="shared" si="1832"/>
        <v>0.76190476190476186</v>
      </c>
      <c r="K4524" s="4">
        <f t="shared" si="1833"/>
        <v>0.27777777777777779</v>
      </c>
      <c r="L4524" s="17">
        <f t="shared" si="1834"/>
        <v>0.73190476190476184</v>
      </c>
      <c r="M4524" s="17">
        <f t="shared" si="1835"/>
        <v>0.30777777777777782</v>
      </c>
      <c r="N4524" s="34">
        <f t="shared" si="1836"/>
        <v>1.3662979830839299</v>
      </c>
      <c r="O4524" s="12">
        <f t="shared" si="1837"/>
        <v>3.2490974729241873</v>
      </c>
      <c r="P4524" s="4">
        <f t="shared" si="1838"/>
        <v>200610</v>
      </c>
      <c r="Q4524" s="17">
        <f t="shared" si="1839"/>
        <v>1.3125</v>
      </c>
      <c r="R4524" s="17">
        <f t="shared" si="1840"/>
        <v>-3.5846153846153848</v>
      </c>
      <c r="S4524" s="16">
        <f t="shared" si="1841"/>
        <v>-2.2721153846153848</v>
      </c>
      <c r="T4524" s="5">
        <f t="shared" si="1842"/>
        <v>2.7428571428571429</v>
      </c>
      <c r="U4524" s="21">
        <f t="shared" si="1843"/>
        <v>0</v>
      </c>
      <c r="W4524" s="5">
        <f t="shared" si="1844"/>
        <v>0.3125</v>
      </c>
      <c r="X4524" s="4">
        <f t="shared" si="1845"/>
        <v>-0.23809523809523814</v>
      </c>
      <c r="AE4524" s="4">
        <f t="shared" si="1846"/>
        <v>-0.55059523809523814</v>
      </c>
      <c r="AJ4524" s="3">
        <f t="shared" si="1847"/>
        <v>3.8167938931297551E-2</v>
      </c>
      <c r="AK4524" s="3">
        <f t="shared" si="1848"/>
        <v>3.8167938931297662E-2</v>
      </c>
      <c r="AL4524" s="26">
        <f t="shared" si="1849"/>
        <v>2.7428571428571429</v>
      </c>
      <c r="AM4524" s="26">
        <f ca="1">IF(RAND()&lt;J4524,H4524*F4524,I4524*G4524)-1</f>
        <v>-1</v>
      </c>
      <c r="AN4524" s="26">
        <f ca="1">IF(RAND()&lt;(J4524+(2*F4524-1)*Sheet2!D$109),H4524*F4524,I4524*G4524)-1</f>
        <v>0.3125</v>
      </c>
      <c r="AO4524" s="3">
        <f t="shared" si="1829"/>
        <v>200610</v>
      </c>
    </row>
    <row r="4525" spans="1:41" x14ac:dyDescent="0.25">
      <c r="A4525" s="6">
        <v>38991</v>
      </c>
      <c r="B4525" s="1" t="s">
        <v>33</v>
      </c>
      <c r="C4525" s="1" t="s">
        <v>37</v>
      </c>
      <c r="D4525" s="1">
        <v>17</v>
      </c>
      <c r="E4525" s="1">
        <v>15</v>
      </c>
      <c r="F4525">
        <f t="shared" si="1830"/>
        <v>1</v>
      </c>
      <c r="G4525">
        <f t="shared" si="1831"/>
        <v>0</v>
      </c>
      <c r="H4525" s="4">
        <v>2.65</v>
      </c>
      <c r="I4525" s="4">
        <v>1.5405405405405399</v>
      </c>
      <c r="J4525" s="4">
        <f t="shared" si="1832"/>
        <v>0.37735849056603776</v>
      </c>
      <c r="K4525" s="4">
        <f t="shared" si="1833"/>
        <v>0.6491228070175441</v>
      </c>
      <c r="L4525" s="17">
        <f t="shared" si="1834"/>
        <v>0.34735849056603774</v>
      </c>
      <c r="M4525" s="17">
        <f t="shared" si="1835"/>
        <v>0.67912280701754413</v>
      </c>
      <c r="N4525" s="34">
        <f t="shared" si="1836"/>
        <v>2.8788701792504074</v>
      </c>
      <c r="O4525" s="12">
        <f t="shared" si="1837"/>
        <v>1.4724877292689222</v>
      </c>
      <c r="P4525" s="4">
        <f t="shared" si="1838"/>
        <v>200610</v>
      </c>
      <c r="Q4525" s="17">
        <f t="shared" si="1839"/>
        <v>2.65</v>
      </c>
      <c r="R4525" s="17">
        <f t="shared" si="1840"/>
        <v>-2.4560606060606083</v>
      </c>
      <c r="S4525" s="16">
        <f t="shared" si="1841"/>
        <v>0.19393939393939164</v>
      </c>
      <c r="T4525" s="5">
        <f t="shared" si="1842"/>
        <v>0.58133605303416602</v>
      </c>
      <c r="U4525" s="21">
        <f t="shared" si="1843"/>
        <v>0</v>
      </c>
      <c r="W4525" s="5">
        <f t="shared" si="1844"/>
        <v>1.65</v>
      </c>
      <c r="X4525" s="4">
        <f t="shared" si="1845"/>
        <v>-0.62264150943396224</v>
      </c>
      <c r="AE4525" s="4">
        <f t="shared" si="1846"/>
        <v>-2.2726415094339623</v>
      </c>
      <c r="AJ4525" s="3">
        <f t="shared" si="1847"/>
        <v>2.5798129635601574E-2</v>
      </c>
      <c r="AK4525" s="3">
        <f t="shared" si="1848"/>
        <v>2.5798129635601463E-2</v>
      </c>
      <c r="AL4525" s="26">
        <f t="shared" si="1849"/>
        <v>0.58133605303416602</v>
      </c>
      <c r="AM4525" s="26">
        <f ca="1">IF(RAND()&lt;J4525,H4525*F4525,I4525*G4525)-1</f>
        <v>-1</v>
      </c>
      <c r="AN4525" s="26">
        <f ca="1">IF(RAND()&lt;(J4525+(2*F4525-1)*Sheet2!D$109),H4525*F4525,I4525*G4525)-1</f>
        <v>1.65</v>
      </c>
      <c r="AO4525" s="3">
        <f t="shared" si="1829"/>
        <v>200610</v>
      </c>
    </row>
    <row r="4526" spans="1:41" x14ac:dyDescent="0.25">
      <c r="A4526" s="6">
        <v>38991</v>
      </c>
      <c r="B4526" s="1" t="s">
        <v>30</v>
      </c>
      <c r="C4526" s="1" t="s">
        <v>38</v>
      </c>
      <c r="D4526" s="1">
        <v>13</v>
      </c>
      <c r="E4526" s="1">
        <v>38</v>
      </c>
      <c r="F4526">
        <f t="shared" si="1830"/>
        <v>0</v>
      </c>
      <c r="G4526">
        <f t="shared" si="1831"/>
        <v>1</v>
      </c>
      <c r="H4526" s="4">
        <v>1.4</v>
      </c>
      <c r="I4526" s="4">
        <v>3</v>
      </c>
      <c r="J4526" s="4">
        <f t="shared" si="1832"/>
        <v>0.7142857142857143</v>
      </c>
      <c r="K4526" s="4">
        <f t="shared" si="1833"/>
        <v>0.33333333333333331</v>
      </c>
      <c r="L4526" s="17">
        <f t="shared" si="1834"/>
        <v>0.74428571428571433</v>
      </c>
      <c r="M4526" s="17">
        <f t="shared" si="1835"/>
        <v>0.30333333333333334</v>
      </c>
      <c r="N4526" s="34">
        <f t="shared" si="1836"/>
        <v>1.3435700575815739</v>
      </c>
      <c r="O4526" s="12">
        <f t="shared" si="1837"/>
        <v>3.2967032967032965</v>
      </c>
      <c r="P4526" s="4">
        <f t="shared" si="1838"/>
        <v>200610</v>
      </c>
      <c r="Q4526" s="17">
        <f t="shared" si="1839"/>
        <v>0.46666666666666662</v>
      </c>
      <c r="R4526" s="17">
        <f t="shared" si="1840"/>
        <v>-3.0000000000000004</v>
      </c>
      <c r="S4526" s="16">
        <f t="shared" si="1841"/>
        <v>-2.5333333333333337</v>
      </c>
      <c r="T4526" s="5">
        <f t="shared" si="1842"/>
        <v>2.1428571428571428</v>
      </c>
      <c r="U4526" s="21">
        <f t="shared" si="1843"/>
        <v>0</v>
      </c>
      <c r="W4526" s="5">
        <f t="shared" si="1844"/>
        <v>-1</v>
      </c>
      <c r="X4526" s="4">
        <f t="shared" si="1845"/>
        <v>-1</v>
      </c>
      <c r="AE4526" s="4">
        <f t="shared" si="1846"/>
        <v>-0.68571428571428561</v>
      </c>
      <c r="AJ4526" s="3">
        <f t="shared" si="1847"/>
        <v>4.5454545454545747E-2</v>
      </c>
      <c r="AK4526" s="3">
        <f t="shared" si="1848"/>
        <v>4.5454545454545525E-2</v>
      </c>
      <c r="AL4526" s="26">
        <f t="shared" si="1849"/>
        <v>2.1428571428571428</v>
      </c>
      <c r="AM4526" s="26">
        <f ca="1">IF(RAND()&lt;J4526,H4526*F4526,I4526*G4526)-1</f>
        <v>-1</v>
      </c>
      <c r="AN4526" s="26">
        <f ca="1">IF(RAND()&lt;(J4526+(2*F4526-1)*Sheet2!D$109),H4526*F4526,I4526*G4526)-1</f>
        <v>-1</v>
      </c>
      <c r="AO4526" s="3">
        <f t="shared" si="1829"/>
        <v>200610</v>
      </c>
    </row>
    <row r="4527" spans="1:41" x14ac:dyDescent="0.25">
      <c r="A4527" s="6">
        <v>38991</v>
      </c>
      <c r="B4527" s="1" t="s">
        <v>31</v>
      </c>
      <c r="C4527" s="1" t="s">
        <v>47</v>
      </c>
      <c r="D4527" s="1">
        <v>37</v>
      </c>
      <c r="E4527" s="1">
        <v>6</v>
      </c>
      <c r="F4527">
        <f t="shared" si="1830"/>
        <v>1</v>
      </c>
      <c r="G4527">
        <f t="shared" si="1831"/>
        <v>0</v>
      </c>
      <c r="H4527" s="4">
        <v>1.5128205128205101</v>
      </c>
      <c r="I4527" s="4">
        <v>2.75</v>
      </c>
      <c r="J4527" s="4">
        <f t="shared" si="1832"/>
        <v>0.66101694915254361</v>
      </c>
      <c r="K4527" s="4">
        <f t="shared" si="1833"/>
        <v>0.36363636363636365</v>
      </c>
      <c r="L4527" s="17">
        <f t="shared" si="1834"/>
        <v>0.63101694915254358</v>
      </c>
      <c r="M4527" s="17">
        <f t="shared" si="1835"/>
        <v>0.39363636363636367</v>
      </c>
      <c r="N4527" s="34">
        <f t="shared" si="1836"/>
        <v>1.5847434864356671</v>
      </c>
      <c r="O4527" s="12">
        <f t="shared" si="1837"/>
        <v>2.5404157043879905</v>
      </c>
      <c r="P4527" s="4">
        <f t="shared" si="1838"/>
        <v>200610</v>
      </c>
      <c r="Q4527" s="17">
        <f t="shared" si="1839"/>
        <v>1.5128205128205101</v>
      </c>
      <c r="R4527" s="17">
        <f t="shared" si="1840"/>
        <v>-2.521428571428582</v>
      </c>
      <c r="S4527" s="16">
        <f t="shared" si="1841"/>
        <v>-1.0086080586080719</v>
      </c>
      <c r="T4527" s="5">
        <f t="shared" si="1842"/>
        <v>1.8177966101694947</v>
      </c>
      <c r="U4527" s="21">
        <f t="shared" si="1843"/>
        <v>0</v>
      </c>
      <c r="W4527" s="5">
        <f t="shared" si="1844"/>
        <v>0.51282051282051011</v>
      </c>
      <c r="X4527" s="4">
        <f t="shared" si="1845"/>
        <v>-0.33898305084745639</v>
      </c>
      <c r="AE4527" s="4">
        <f t="shared" si="1846"/>
        <v>-0.85180356366796628</v>
      </c>
      <c r="AJ4527" s="3">
        <f t="shared" si="1847"/>
        <v>2.4060150375941003E-2</v>
      </c>
      <c r="AK4527" s="3">
        <f t="shared" si="1848"/>
        <v>2.4060150375940892E-2</v>
      </c>
      <c r="AL4527" s="26">
        <f t="shared" si="1849"/>
        <v>1.8177966101694947</v>
      </c>
      <c r="AM4527" s="26">
        <f ca="1">IF(RAND()&lt;J4527,H4527*F4527,I4527*G4527)-1</f>
        <v>-1</v>
      </c>
      <c r="AN4527" s="26">
        <f ca="1">IF(RAND()&lt;(J4527+(2*F4527-1)*Sheet2!D$109),H4527*F4527,I4527*G4527)-1</f>
        <v>-1</v>
      </c>
      <c r="AO4527" s="3">
        <f t="shared" si="1829"/>
        <v>200610</v>
      </c>
    </row>
    <row r="4528" spans="1:41" x14ac:dyDescent="0.25">
      <c r="A4528" s="6">
        <v>38991</v>
      </c>
      <c r="B4528" s="1" t="s">
        <v>26</v>
      </c>
      <c r="C4528" s="1" t="s">
        <v>28</v>
      </c>
      <c r="D4528" s="1">
        <v>21</v>
      </c>
      <c r="E4528" s="1">
        <v>18</v>
      </c>
      <c r="F4528">
        <f t="shared" si="1830"/>
        <v>1</v>
      </c>
      <c r="G4528">
        <f t="shared" si="1831"/>
        <v>0</v>
      </c>
      <c r="H4528" s="4">
        <v>1.3030303030303001</v>
      </c>
      <c r="I4528" s="4">
        <v>3.7</v>
      </c>
      <c r="J4528" s="4">
        <f t="shared" si="1832"/>
        <v>0.76744186046511798</v>
      </c>
      <c r="K4528" s="4">
        <f t="shared" si="1833"/>
        <v>0.27027027027027023</v>
      </c>
      <c r="L4528" s="17">
        <f t="shared" si="1834"/>
        <v>0.73744186046511795</v>
      </c>
      <c r="M4528" s="17">
        <f t="shared" si="1835"/>
        <v>0.3002702702702702</v>
      </c>
      <c r="N4528" s="34">
        <f t="shared" si="1836"/>
        <v>1.3560391043834721</v>
      </c>
      <c r="O4528" s="12">
        <f t="shared" si="1837"/>
        <v>3.3303330333033312</v>
      </c>
      <c r="P4528" s="4">
        <f t="shared" si="1838"/>
        <v>200610</v>
      </c>
      <c r="Q4528" s="17">
        <f t="shared" si="1839"/>
        <v>1.3030303030303001</v>
      </c>
      <c r="R4528" s="17">
        <f t="shared" si="1840"/>
        <v>-3.670370370370402</v>
      </c>
      <c r="S4528" s="16">
        <f t="shared" si="1841"/>
        <v>-2.3673400673401019</v>
      </c>
      <c r="T4528" s="5">
        <f t="shared" si="1842"/>
        <v>2.8395348837209369</v>
      </c>
      <c r="U4528" s="21">
        <f t="shared" si="1843"/>
        <v>0</v>
      </c>
      <c r="W4528" s="5">
        <f t="shared" si="1844"/>
        <v>0.3030303030303001</v>
      </c>
      <c r="X4528" s="4">
        <f t="shared" si="1845"/>
        <v>-0.23255813953488202</v>
      </c>
      <c r="AE4528" s="4">
        <f t="shared" si="1846"/>
        <v>-0.53558844256518212</v>
      </c>
      <c r="AJ4528" s="3">
        <f t="shared" si="1847"/>
        <v>3.6341611144762309E-2</v>
      </c>
      <c r="AK4528" s="3">
        <f t="shared" si="1848"/>
        <v>3.6341611144762198E-2</v>
      </c>
      <c r="AL4528" s="26">
        <f t="shared" si="1849"/>
        <v>2.8395348837209369</v>
      </c>
      <c r="AM4528" s="26">
        <f ca="1">IF(RAND()&lt;J4528,H4528*F4528,I4528*G4528)-1</f>
        <v>0.3030303030303001</v>
      </c>
      <c r="AN4528" s="26">
        <f ca="1">IF(RAND()&lt;(J4528+(2*F4528-1)*Sheet2!D$109),H4528*F4528,I4528*G4528)-1</f>
        <v>-1</v>
      </c>
      <c r="AO4528" s="3">
        <f t="shared" si="1829"/>
        <v>200610</v>
      </c>
    </row>
    <row r="4529" spans="1:41" x14ac:dyDescent="0.25">
      <c r="A4529" s="6">
        <v>38991</v>
      </c>
      <c r="B4529" s="1" t="s">
        <v>32</v>
      </c>
      <c r="C4529" s="1" t="s">
        <v>46</v>
      </c>
      <c r="D4529" s="1">
        <v>17</v>
      </c>
      <c r="E4529" s="1">
        <v>12</v>
      </c>
      <c r="F4529">
        <f t="shared" si="1830"/>
        <v>1</v>
      </c>
      <c r="G4529">
        <f t="shared" si="1831"/>
        <v>0</v>
      </c>
      <c r="H4529" s="4">
        <v>1.7692307692307701</v>
      </c>
      <c r="I4529" s="4">
        <v>2.1</v>
      </c>
      <c r="J4529" s="4">
        <f t="shared" si="1832"/>
        <v>0.56521739130434756</v>
      </c>
      <c r="K4529" s="4">
        <f t="shared" si="1833"/>
        <v>0.47619047619047616</v>
      </c>
      <c r="L4529" s="17">
        <f t="shared" si="1834"/>
        <v>0.53521739130434753</v>
      </c>
      <c r="M4529" s="17">
        <f t="shared" si="1835"/>
        <v>0.50619047619047619</v>
      </c>
      <c r="N4529" s="34">
        <f t="shared" si="1836"/>
        <v>1.8683996750609271</v>
      </c>
      <c r="O4529" s="12">
        <f t="shared" si="1837"/>
        <v>1.9755409219190969</v>
      </c>
      <c r="P4529" s="4">
        <f t="shared" si="1838"/>
        <v>200610</v>
      </c>
      <c r="Q4529" s="17">
        <f t="shared" si="1839"/>
        <v>1.7692307692307701</v>
      </c>
      <c r="R4529" s="17">
        <f t="shared" si="1840"/>
        <v>-2.2090909090909077</v>
      </c>
      <c r="S4529" s="16">
        <f t="shared" si="1841"/>
        <v>-0.43986013986013761</v>
      </c>
      <c r="T4529" s="5">
        <f t="shared" si="1842"/>
        <v>1.18695652173913</v>
      </c>
      <c r="U4529" s="21">
        <f t="shared" si="1843"/>
        <v>0</v>
      </c>
      <c r="W4529" s="5">
        <f t="shared" si="1844"/>
        <v>0.76923076923077005</v>
      </c>
      <c r="X4529" s="4">
        <f t="shared" si="1845"/>
        <v>-0.43478260869565244</v>
      </c>
      <c r="AE4529" s="4">
        <f t="shared" si="1846"/>
        <v>-1.2040133779264224</v>
      </c>
      <c r="AJ4529" s="3">
        <f t="shared" si="1847"/>
        <v>3.9761431411530546E-2</v>
      </c>
      <c r="AK4529" s="3">
        <f t="shared" si="1848"/>
        <v>3.9761431411530546E-2</v>
      </c>
      <c r="AL4529" s="26">
        <f t="shared" si="1849"/>
        <v>1.18695652173913</v>
      </c>
      <c r="AM4529" s="26">
        <f ca="1">IF(RAND()&lt;J4529,H4529*F4529,I4529*G4529)-1</f>
        <v>0.76923076923077005</v>
      </c>
      <c r="AN4529" s="26">
        <f ca="1">IF(RAND()&lt;(J4529+(2*F4529-1)*Sheet2!D$109),H4529*F4529,I4529*G4529)-1</f>
        <v>-1</v>
      </c>
      <c r="AO4529" s="3">
        <f t="shared" si="1829"/>
        <v>200610</v>
      </c>
    </row>
    <row r="4530" spans="1:41" x14ac:dyDescent="0.25">
      <c r="A4530" s="6">
        <v>38991</v>
      </c>
      <c r="B4530" s="1" t="s">
        <v>29</v>
      </c>
      <c r="C4530" s="1" t="s">
        <v>50</v>
      </c>
      <c r="D4530" s="1">
        <v>16</v>
      </c>
      <c r="E4530" s="1">
        <v>13</v>
      </c>
      <c r="F4530">
        <f t="shared" si="1830"/>
        <v>1</v>
      </c>
      <c r="G4530">
        <f t="shared" si="1831"/>
        <v>0</v>
      </c>
      <c r="H4530" s="4">
        <v>1.8333333333333299</v>
      </c>
      <c r="I4530" s="4">
        <v>2</v>
      </c>
      <c r="J4530" s="4">
        <f t="shared" si="1832"/>
        <v>0.54545454545454641</v>
      </c>
      <c r="K4530" s="4">
        <f t="shared" si="1833"/>
        <v>0.5</v>
      </c>
      <c r="L4530" s="17">
        <f t="shared" si="1834"/>
        <v>0.51545454545454639</v>
      </c>
      <c r="M4530" s="17">
        <f t="shared" si="1835"/>
        <v>0.53</v>
      </c>
      <c r="N4530" s="34">
        <f t="shared" si="1836"/>
        <v>1.9400352733686033</v>
      </c>
      <c r="O4530" s="12">
        <f t="shared" si="1837"/>
        <v>1.8867924528301885</v>
      </c>
      <c r="P4530" s="4">
        <f t="shared" si="1838"/>
        <v>200610</v>
      </c>
      <c r="Q4530" s="17">
        <f t="shared" si="1839"/>
        <v>1.8333333333333299</v>
      </c>
      <c r="R4530" s="17">
        <f t="shared" si="1840"/>
        <v>-2.2000000000000046</v>
      </c>
      <c r="S4530" s="16">
        <f t="shared" si="1841"/>
        <v>-0.36666666666667469</v>
      </c>
      <c r="T4530" s="5">
        <f t="shared" si="1842"/>
        <v>1.0909090909090928</v>
      </c>
      <c r="U4530" s="21">
        <f t="shared" si="1843"/>
        <v>0</v>
      </c>
      <c r="W4530" s="5">
        <f t="shared" si="1844"/>
        <v>0.83333333333332993</v>
      </c>
      <c r="X4530" s="4">
        <f t="shared" si="1845"/>
        <v>-0.45454545454545359</v>
      </c>
      <c r="AE4530" s="4">
        <f t="shared" si="1846"/>
        <v>-1.2878787878787836</v>
      </c>
      <c r="AJ4530" s="3">
        <f t="shared" si="1847"/>
        <v>4.3478260869566188E-2</v>
      </c>
      <c r="AK4530" s="3">
        <f t="shared" si="1848"/>
        <v>4.3478260869566077E-2</v>
      </c>
      <c r="AL4530" s="26">
        <f t="shared" si="1849"/>
        <v>1.0909090909090928</v>
      </c>
      <c r="AM4530" s="26">
        <f ca="1">IF(RAND()&lt;J4530,H4530*F4530,I4530*G4530)-1</f>
        <v>0.83333333333332993</v>
      </c>
      <c r="AN4530" s="26">
        <f ca="1">IF(RAND()&lt;(J4530+(2*F4530-1)*Sheet2!D$109),H4530*F4530,I4530*G4530)-1</f>
        <v>0.83333333333332993</v>
      </c>
      <c r="AO4530" s="3">
        <f t="shared" si="1829"/>
        <v>200610</v>
      </c>
    </row>
    <row r="4531" spans="1:41" x14ac:dyDescent="0.25">
      <c r="A4531" s="6">
        <v>38991</v>
      </c>
      <c r="B4531" s="1" t="s">
        <v>27</v>
      </c>
      <c r="C4531" s="1" t="s">
        <v>49</v>
      </c>
      <c r="D4531" s="1">
        <v>32</v>
      </c>
      <c r="E4531" s="1">
        <v>10</v>
      </c>
      <c r="F4531">
        <f t="shared" si="1830"/>
        <v>1</v>
      </c>
      <c r="G4531">
        <f t="shared" si="1831"/>
        <v>0</v>
      </c>
      <c r="H4531" s="4">
        <v>1.28571428571429</v>
      </c>
      <c r="I4531" s="4">
        <v>3.75</v>
      </c>
      <c r="J4531" s="4">
        <f t="shared" si="1832"/>
        <v>0.77777777777777513</v>
      </c>
      <c r="K4531" s="4">
        <f t="shared" si="1833"/>
        <v>0.26666666666666666</v>
      </c>
      <c r="L4531" s="17">
        <f t="shared" si="1834"/>
        <v>0.7477777777777751</v>
      </c>
      <c r="M4531" s="17">
        <f t="shared" si="1835"/>
        <v>0.29666666666666663</v>
      </c>
      <c r="N4531" s="34">
        <f t="shared" si="1836"/>
        <v>1.3372956909361118</v>
      </c>
      <c r="O4531" s="12">
        <f t="shared" si="1837"/>
        <v>3.3707865168539328</v>
      </c>
      <c r="P4531" s="4">
        <f t="shared" si="1838"/>
        <v>200610</v>
      </c>
      <c r="Q4531" s="17">
        <f t="shared" si="1839"/>
        <v>1.28571428571429</v>
      </c>
      <c r="R4531" s="17">
        <f t="shared" si="1840"/>
        <v>-3.8636363636363109</v>
      </c>
      <c r="S4531" s="16">
        <f t="shared" si="1841"/>
        <v>-2.5779220779220209</v>
      </c>
      <c r="T4531" s="5">
        <f t="shared" si="1842"/>
        <v>2.9166666666666567</v>
      </c>
      <c r="U4531" s="21">
        <f t="shared" si="1843"/>
        <v>0</v>
      </c>
      <c r="W4531" s="5">
        <f t="shared" si="1844"/>
        <v>0.28571428571429003</v>
      </c>
      <c r="X4531" s="4">
        <f t="shared" si="1845"/>
        <v>-0.22222222222222487</v>
      </c>
      <c r="AE4531" s="4">
        <f t="shared" si="1846"/>
        <v>-0.5079365079365149</v>
      </c>
      <c r="AJ4531" s="3">
        <f t="shared" si="1847"/>
        <v>4.2553191489359432E-2</v>
      </c>
      <c r="AK4531" s="3">
        <f t="shared" si="1848"/>
        <v>4.2553191489359321E-2</v>
      </c>
      <c r="AL4531" s="26">
        <f t="shared" si="1849"/>
        <v>2.9166666666666567</v>
      </c>
      <c r="AM4531" s="26">
        <f ca="1">IF(RAND()&lt;J4531,H4531*F4531,I4531*G4531)-1</f>
        <v>-1</v>
      </c>
      <c r="AN4531" s="26">
        <f ca="1">IF(RAND()&lt;(J4531+(2*F4531-1)*Sheet2!D$109),H4531*F4531,I4531*G4531)-1</f>
        <v>-1</v>
      </c>
      <c r="AO4531" s="3">
        <f t="shared" si="1829"/>
        <v>200610</v>
      </c>
    </row>
    <row r="4532" spans="1:41" x14ac:dyDescent="0.25">
      <c r="A4532" s="6">
        <v>38985</v>
      </c>
      <c r="B4532" s="1" t="s">
        <v>28</v>
      </c>
      <c r="C4532" s="1" t="s">
        <v>27</v>
      </c>
      <c r="D4532" s="1">
        <v>23</v>
      </c>
      <c r="E4532" s="1">
        <v>3</v>
      </c>
      <c r="F4532">
        <f t="shared" si="1830"/>
        <v>1</v>
      </c>
      <c r="G4532">
        <f t="shared" si="1831"/>
        <v>0</v>
      </c>
      <c r="H4532" s="4">
        <v>2.85</v>
      </c>
      <c r="I4532" s="4">
        <v>1.46511627906977</v>
      </c>
      <c r="J4532" s="4">
        <f t="shared" si="1832"/>
        <v>0.35087719298245612</v>
      </c>
      <c r="K4532" s="4">
        <f t="shared" si="1833"/>
        <v>0.68253968253968134</v>
      </c>
      <c r="L4532" s="17">
        <f t="shared" si="1834"/>
        <v>0.32087719298245609</v>
      </c>
      <c r="M4532" s="17">
        <f t="shared" si="1835"/>
        <v>0.71253968253968136</v>
      </c>
      <c r="N4532" s="34">
        <f t="shared" si="1836"/>
        <v>3.1164570803717884</v>
      </c>
      <c r="O4532" s="12">
        <f t="shared" si="1837"/>
        <v>1.4034306081532659</v>
      </c>
      <c r="P4532" s="4">
        <f t="shared" si="1838"/>
        <v>200609</v>
      </c>
      <c r="Q4532" s="17">
        <f t="shared" si="1839"/>
        <v>2.85</v>
      </c>
      <c r="R4532" s="17">
        <f t="shared" si="1840"/>
        <v>-2.6905405405405283</v>
      </c>
      <c r="S4532" s="16">
        <f t="shared" si="1841"/>
        <v>0.15945945945947182</v>
      </c>
      <c r="T4532" s="5">
        <f t="shared" si="1842"/>
        <v>0.51407588739290178</v>
      </c>
      <c r="U4532" s="21">
        <f t="shared" si="1843"/>
        <v>0</v>
      </c>
      <c r="W4532" s="5">
        <f t="shared" si="1844"/>
        <v>1.85</v>
      </c>
      <c r="X4532" s="4">
        <f t="shared" si="1845"/>
        <v>-0.64912280701754388</v>
      </c>
      <c r="AE4532" s="4">
        <f t="shared" si="1846"/>
        <v>-2.4991228070175442</v>
      </c>
      <c r="AJ4532" s="3">
        <f t="shared" si="1847"/>
        <v>3.2336297493935739E-2</v>
      </c>
      <c r="AK4532" s="3">
        <f t="shared" si="1848"/>
        <v>3.2336297493935851E-2</v>
      </c>
      <c r="AL4532" s="26">
        <f t="shared" si="1849"/>
        <v>0.51407588739290178</v>
      </c>
      <c r="AM4532" s="26">
        <f ca="1">IF(RAND()&lt;J4532,H4532*F4532,I4532*G4532)-1</f>
        <v>1.85</v>
      </c>
      <c r="AN4532" s="26">
        <f ca="1">IF(RAND()&lt;(J4532+(2*F4532-1)*Sheet2!D$109),H4532*F4532,I4532*G4532)-1</f>
        <v>-1</v>
      </c>
      <c r="AO4532" s="3">
        <f t="shared" si="1829"/>
        <v>200609</v>
      </c>
    </row>
    <row r="4533" spans="1:41" x14ac:dyDescent="0.25">
      <c r="A4533" s="6">
        <v>38984</v>
      </c>
      <c r="B4533" s="1" t="s">
        <v>25</v>
      </c>
      <c r="C4533" s="1" t="s">
        <v>26</v>
      </c>
      <c r="D4533" s="1">
        <v>24</v>
      </c>
      <c r="E4533" s="1">
        <v>26</v>
      </c>
      <c r="F4533">
        <f t="shared" si="1830"/>
        <v>0</v>
      </c>
      <c r="G4533">
        <f t="shared" si="1831"/>
        <v>1</v>
      </c>
      <c r="H4533" s="4">
        <v>2.7</v>
      </c>
      <c r="I4533" s="4">
        <v>1.5128205128205101</v>
      </c>
      <c r="J4533" s="4">
        <f t="shared" si="1832"/>
        <v>0.37037037037037035</v>
      </c>
      <c r="K4533" s="4">
        <f t="shared" si="1833"/>
        <v>0.66101694915254361</v>
      </c>
      <c r="L4533" s="17">
        <f t="shared" si="1834"/>
        <v>0.40037037037037038</v>
      </c>
      <c r="M4533" s="17">
        <f t="shared" si="1835"/>
        <v>0.63101694915254358</v>
      </c>
      <c r="N4533" s="34">
        <f t="shared" si="1836"/>
        <v>2.497687326549491</v>
      </c>
      <c r="O4533" s="12">
        <f t="shared" si="1837"/>
        <v>1.5847434864356671</v>
      </c>
      <c r="P4533" s="4">
        <f t="shared" si="1838"/>
        <v>200609</v>
      </c>
      <c r="Q4533" s="17">
        <f t="shared" si="1839"/>
        <v>1.7847457627118677</v>
      </c>
      <c r="R4533" s="17">
        <f t="shared" si="1840"/>
        <v>-2.5382352941176576</v>
      </c>
      <c r="S4533" s="16">
        <f t="shared" si="1841"/>
        <v>-0.75348953140578989</v>
      </c>
      <c r="T4533" s="5">
        <f t="shared" si="1842"/>
        <v>0.56030389363722588</v>
      </c>
      <c r="U4533" s="21">
        <f t="shared" si="1843"/>
        <v>0</v>
      </c>
      <c r="W4533" s="5">
        <f t="shared" si="1844"/>
        <v>-1</v>
      </c>
      <c r="X4533" s="4">
        <f t="shared" si="1845"/>
        <v>-1</v>
      </c>
      <c r="AE4533" s="4">
        <f t="shared" si="1846"/>
        <v>-2.3296296296296299</v>
      </c>
      <c r="AJ4533" s="3">
        <f t="shared" si="1847"/>
        <v>3.0432136335971971E-2</v>
      </c>
      <c r="AK4533" s="3">
        <f t="shared" si="1848"/>
        <v>3.0432136335971971E-2</v>
      </c>
      <c r="AL4533" s="26">
        <f t="shared" si="1849"/>
        <v>0.56030389363722588</v>
      </c>
      <c r="AM4533" s="26">
        <f ca="1">IF(RAND()&lt;J4533,H4533*F4533,I4533*G4533)-1</f>
        <v>-1</v>
      </c>
      <c r="AN4533" s="26">
        <f ca="1">IF(RAND()&lt;(J4533+(2*F4533-1)*Sheet2!D$109),H4533*F4533,I4533*G4533)-1</f>
        <v>0.51282051282051011</v>
      </c>
      <c r="AO4533" s="3">
        <f t="shared" si="1829"/>
        <v>200609</v>
      </c>
    </row>
    <row r="4534" spans="1:41" x14ac:dyDescent="0.25">
      <c r="A4534" s="6">
        <v>38984</v>
      </c>
      <c r="B4534" s="1" t="s">
        <v>47</v>
      </c>
      <c r="C4534" s="1" t="s">
        <v>20</v>
      </c>
      <c r="D4534" s="1">
        <v>42</v>
      </c>
      <c r="E4534" s="1">
        <v>30</v>
      </c>
      <c r="F4534">
        <f t="shared" si="1830"/>
        <v>1</v>
      </c>
      <c r="G4534">
        <f t="shared" si="1831"/>
        <v>0</v>
      </c>
      <c r="H4534" s="4">
        <v>1.5405405405405399</v>
      </c>
      <c r="I4534" s="4">
        <v>2.65</v>
      </c>
      <c r="J4534" s="4">
        <f t="shared" si="1832"/>
        <v>0.6491228070175441</v>
      </c>
      <c r="K4534" s="4">
        <f t="shared" si="1833"/>
        <v>0.37735849056603776</v>
      </c>
      <c r="L4534" s="17">
        <f t="shared" si="1834"/>
        <v>0.61912280701754407</v>
      </c>
      <c r="M4534" s="17">
        <f t="shared" si="1835"/>
        <v>0.40735849056603779</v>
      </c>
      <c r="N4534" s="34">
        <f t="shared" si="1836"/>
        <v>1.6151884386511755</v>
      </c>
      <c r="O4534" s="12">
        <f t="shared" si="1837"/>
        <v>2.4548402037980543</v>
      </c>
      <c r="P4534" s="4">
        <f t="shared" si="1838"/>
        <v>200609</v>
      </c>
      <c r="Q4534" s="17">
        <f t="shared" si="1839"/>
        <v>1.5405405405405399</v>
      </c>
      <c r="R4534" s="17">
        <f t="shared" si="1840"/>
        <v>-2.4560606060606083</v>
      </c>
      <c r="S4534" s="16">
        <f t="shared" si="1841"/>
        <v>-0.91552006552006837</v>
      </c>
      <c r="T4534" s="5">
        <f t="shared" si="1842"/>
        <v>1.7201754385964918</v>
      </c>
      <c r="U4534" s="21">
        <f t="shared" si="1843"/>
        <v>0</v>
      </c>
      <c r="W4534" s="5">
        <f t="shared" si="1844"/>
        <v>0.5405405405405399</v>
      </c>
      <c r="X4534" s="4">
        <f t="shared" si="1845"/>
        <v>-0.3508771929824559</v>
      </c>
      <c r="AE4534" s="4">
        <f t="shared" si="1846"/>
        <v>-0.8914177335229958</v>
      </c>
      <c r="AJ4534" s="3">
        <f t="shared" si="1847"/>
        <v>2.5798129635601574E-2</v>
      </c>
      <c r="AK4534" s="3">
        <f t="shared" si="1848"/>
        <v>2.5798129635601574E-2</v>
      </c>
      <c r="AL4534" s="26">
        <f t="shared" si="1849"/>
        <v>1.7201754385964918</v>
      </c>
      <c r="AM4534" s="26">
        <f ca="1">IF(RAND()&lt;J4534,H4534*F4534,I4534*G4534)-1</f>
        <v>-1</v>
      </c>
      <c r="AN4534" s="26">
        <f ca="1">IF(RAND()&lt;(J4534+(2*F4534-1)*Sheet2!D$109),H4534*F4534,I4534*G4534)-1</f>
        <v>-1</v>
      </c>
      <c r="AO4534" s="3">
        <f t="shared" si="1829"/>
        <v>200609</v>
      </c>
    </row>
    <row r="4535" spans="1:41" x14ac:dyDescent="0.25">
      <c r="A4535" s="6">
        <v>38984</v>
      </c>
      <c r="B4535" s="1" t="s">
        <v>24</v>
      </c>
      <c r="C4535" s="1" t="s">
        <v>41</v>
      </c>
      <c r="D4535" s="1">
        <v>24</v>
      </c>
      <c r="E4535" s="1">
        <v>38</v>
      </c>
      <c r="F4535">
        <f t="shared" si="1830"/>
        <v>0</v>
      </c>
      <c r="G4535">
        <f t="shared" si="1831"/>
        <v>1</v>
      </c>
      <c r="H4535" s="4">
        <v>3.4</v>
      </c>
      <c r="I4535" s="4">
        <v>1.3333333333333299</v>
      </c>
      <c r="J4535" s="4">
        <f t="shared" si="1832"/>
        <v>0.29411764705882354</v>
      </c>
      <c r="K4535" s="4">
        <f t="shared" si="1833"/>
        <v>0.75000000000000189</v>
      </c>
      <c r="L4535" s="17">
        <f t="shared" si="1834"/>
        <v>0.32411764705882351</v>
      </c>
      <c r="M4535" s="17">
        <f t="shared" si="1835"/>
        <v>0.72000000000000186</v>
      </c>
      <c r="N4535" s="34">
        <f t="shared" si="1836"/>
        <v>3.0852994555353903</v>
      </c>
      <c r="O4535" s="12">
        <f t="shared" si="1837"/>
        <v>1.3888888888888853</v>
      </c>
      <c r="P4535" s="4">
        <f t="shared" si="1838"/>
        <v>200609</v>
      </c>
      <c r="Q4535" s="17">
        <f t="shared" si="1839"/>
        <v>2.5500000000000065</v>
      </c>
      <c r="R4535" s="17">
        <f t="shared" si="1840"/>
        <v>-3.4166666666666972</v>
      </c>
      <c r="S4535" s="16">
        <f t="shared" si="1841"/>
        <v>-0.86666666666669068</v>
      </c>
      <c r="T4535" s="5">
        <f t="shared" si="1842"/>
        <v>0.39215686274509703</v>
      </c>
      <c r="U4535" s="21">
        <f t="shared" si="1843"/>
        <v>0</v>
      </c>
      <c r="W4535" s="5">
        <f t="shared" si="1844"/>
        <v>-1</v>
      </c>
      <c r="X4535" s="4">
        <f t="shared" si="1845"/>
        <v>-1</v>
      </c>
      <c r="AE4535" s="4">
        <f t="shared" si="1846"/>
        <v>-3.1058823529411765</v>
      </c>
      <c r="AJ4535" s="3">
        <f t="shared" si="1847"/>
        <v>4.2253521126762283E-2</v>
      </c>
      <c r="AK4535" s="3">
        <f t="shared" si="1848"/>
        <v>4.2253521126762283E-2</v>
      </c>
      <c r="AL4535" s="26">
        <f t="shared" si="1849"/>
        <v>0.39215686274509703</v>
      </c>
      <c r="AM4535" s="26">
        <f ca="1">IF(RAND()&lt;J4535,H4535*F4535,I4535*G4535)-1</f>
        <v>0.33333333333332993</v>
      </c>
      <c r="AN4535" s="26">
        <f ca="1">IF(RAND()&lt;(J4535+(2*F4535-1)*Sheet2!D$109),H4535*F4535,I4535*G4535)-1</f>
        <v>0.33333333333332993</v>
      </c>
      <c r="AO4535" s="3">
        <f t="shared" si="1829"/>
        <v>200609</v>
      </c>
    </row>
    <row r="4536" spans="1:41" x14ac:dyDescent="0.25">
      <c r="A4536" s="6">
        <v>38984</v>
      </c>
      <c r="B4536" s="1" t="s">
        <v>43</v>
      </c>
      <c r="C4536" s="1" t="s">
        <v>30</v>
      </c>
      <c r="D4536" s="1">
        <v>20</v>
      </c>
      <c r="E4536" s="1">
        <v>28</v>
      </c>
      <c r="F4536">
        <f t="shared" si="1830"/>
        <v>0</v>
      </c>
      <c r="G4536">
        <f t="shared" si="1831"/>
        <v>1</v>
      </c>
      <c r="H4536" s="4">
        <v>1.7692307692307701</v>
      </c>
      <c r="I4536" s="4">
        <v>2.1</v>
      </c>
      <c r="J4536" s="4">
        <f t="shared" si="1832"/>
        <v>0.56521739130434756</v>
      </c>
      <c r="K4536" s="4">
        <f t="shared" si="1833"/>
        <v>0.47619047619047616</v>
      </c>
      <c r="L4536" s="17">
        <f t="shared" si="1834"/>
        <v>0.59521739130434759</v>
      </c>
      <c r="M4536" s="17">
        <f t="shared" si="1835"/>
        <v>0.44619047619047614</v>
      </c>
      <c r="N4536" s="34">
        <f t="shared" si="1836"/>
        <v>1.6800584368151943</v>
      </c>
      <c r="O4536" s="12">
        <f t="shared" si="1837"/>
        <v>2.2411953041622201</v>
      </c>
      <c r="P4536" s="4">
        <f t="shared" si="1838"/>
        <v>200609</v>
      </c>
      <c r="Q4536" s="17">
        <f t="shared" si="1839"/>
        <v>0.84249084249084283</v>
      </c>
      <c r="R4536" s="17">
        <f t="shared" si="1840"/>
        <v>-2.2090909090909077</v>
      </c>
      <c r="S4536" s="16">
        <f t="shared" si="1841"/>
        <v>-1.3666000666000648</v>
      </c>
      <c r="T4536" s="5">
        <f t="shared" si="1842"/>
        <v>1.18695652173913</v>
      </c>
      <c r="U4536" s="21">
        <f t="shared" si="1843"/>
        <v>0</v>
      </c>
      <c r="W4536" s="5">
        <f t="shared" si="1844"/>
        <v>-1</v>
      </c>
      <c r="X4536" s="4">
        <f t="shared" si="1845"/>
        <v>-1</v>
      </c>
      <c r="AE4536" s="4">
        <f t="shared" si="1846"/>
        <v>-1.2040133779264224</v>
      </c>
      <c r="AJ4536" s="3">
        <f t="shared" si="1847"/>
        <v>3.9761431411530546E-2</v>
      </c>
      <c r="AK4536" s="3">
        <f t="shared" si="1848"/>
        <v>3.9761431411530657E-2</v>
      </c>
      <c r="AL4536" s="26">
        <f t="shared" si="1849"/>
        <v>1.18695652173913</v>
      </c>
      <c r="AM4536" s="26">
        <f ca="1">IF(RAND()&lt;J4536,H4536*F4536,I4536*G4536)-1</f>
        <v>1.1000000000000001</v>
      </c>
      <c r="AN4536" s="26">
        <f ca="1">IF(RAND()&lt;(J4536+(2*F4536-1)*Sheet2!D$109),H4536*F4536,I4536*G4536)-1</f>
        <v>-1</v>
      </c>
      <c r="AO4536" s="3">
        <f t="shared" si="1829"/>
        <v>200609</v>
      </c>
    </row>
    <row r="4537" spans="1:41" x14ac:dyDescent="0.25">
      <c r="A4537" s="6">
        <v>38984</v>
      </c>
      <c r="B4537" s="1" t="s">
        <v>38</v>
      </c>
      <c r="C4537" s="1" t="s">
        <v>21</v>
      </c>
      <c r="D4537" s="1">
        <v>7</v>
      </c>
      <c r="E4537" s="1">
        <v>17</v>
      </c>
      <c r="F4537">
        <f t="shared" si="1830"/>
        <v>0</v>
      </c>
      <c r="G4537">
        <f t="shared" si="1831"/>
        <v>1</v>
      </c>
      <c r="H4537" s="4">
        <v>1.3333333333333299</v>
      </c>
      <c r="I4537" s="4">
        <v>3.4</v>
      </c>
      <c r="J4537" s="4">
        <f t="shared" si="1832"/>
        <v>0.75000000000000189</v>
      </c>
      <c r="K4537" s="4">
        <f t="shared" si="1833"/>
        <v>0.29411764705882354</v>
      </c>
      <c r="L4537" s="17">
        <f t="shared" si="1834"/>
        <v>0.78000000000000191</v>
      </c>
      <c r="M4537" s="17">
        <f t="shared" si="1835"/>
        <v>0.26411764705882357</v>
      </c>
      <c r="N4537" s="34">
        <f t="shared" si="1836"/>
        <v>1.2820512820512788</v>
      </c>
      <c r="O4537" s="12">
        <f t="shared" si="1837"/>
        <v>3.786191536748329</v>
      </c>
      <c r="P4537" s="4">
        <f t="shared" si="1838"/>
        <v>200609</v>
      </c>
      <c r="Q4537" s="17">
        <f t="shared" si="1839"/>
        <v>0.39215686274509703</v>
      </c>
      <c r="R4537" s="17">
        <f t="shared" si="1840"/>
        <v>-3.4166666666666972</v>
      </c>
      <c r="S4537" s="16">
        <f t="shared" si="1841"/>
        <v>-3.0245098039216001</v>
      </c>
      <c r="T4537" s="5">
        <f t="shared" si="1842"/>
        <v>2.5500000000000065</v>
      </c>
      <c r="U4537" s="21">
        <f t="shared" si="1843"/>
        <v>0</v>
      </c>
      <c r="W4537" s="5">
        <f t="shared" si="1844"/>
        <v>-1</v>
      </c>
      <c r="X4537" s="4">
        <f t="shared" si="1845"/>
        <v>-1</v>
      </c>
      <c r="AE4537" s="4">
        <f t="shared" si="1846"/>
        <v>-0.58333333333332804</v>
      </c>
      <c r="AJ4537" s="3">
        <f t="shared" si="1847"/>
        <v>4.2253521126762283E-2</v>
      </c>
      <c r="AK4537" s="3">
        <f t="shared" si="1848"/>
        <v>4.2253521126762283E-2</v>
      </c>
      <c r="AL4537" s="26">
        <f t="shared" si="1849"/>
        <v>2.5500000000000065</v>
      </c>
      <c r="AM4537" s="26">
        <f ca="1">IF(RAND()&lt;J4537,H4537*F4537,I4537*G4537)-1</f>
        <v>2.4</v>
      </c>
      <c r="AN4537" s="26">
        <f ca="1">IF(RAND()&lt;(J4537+(2*F4537-1)*Sheet2!D$109),H4537*F4537,I4537*G4537)-1</f>
        <v>-1</v>
      </c>
      <c r="AO4537" s="3">
        <f t="shared" si="1829"/>
        <v>200609</v>
      </c>
    </row>
    <row r="4538" spans="1:41" x14ac:dyDescent="0.25">
      <c r="A4538" s="6">
        <v>38984</v>
      </c>
      <c r="B4538" s="1" t="s">
        <v>46</v>
      </c>
      <c r="C4538" s="1" t="s">
        <v>31</v>
      </c>
      <c r="D4538" s="1">
        <v>16</v>
      </c>
      <c r="E4538" s="1">
        <v>19</v>
      </c>
      <c r="F4538">
        <f t="shared" si="1830"/>
        <v>0</v>
      </c>
      <c r="G4538">
        <f t="shared" si="1831"/>
        <v>1</v>
      </c>
      <c r="H4538" s="4">
        <v>2.75</v>
      </c>
      <c r="I4538" s="4">
        <v>1.47619047619048</v>
      </c>
      <c r="J4538" s="4">
        <f t="shared" si="1832"/>
        <v>0.36363636363636365</v>
      </c>
      <c r="K4538" s="4">
        <f t="shared" si="1833"/>
        <v>0.67741935483870785</v>
      </c>
      <c r="L4538" s="17">
        <f t="shared" si="1834"/>
        <v>0.39363636363636367</v>
      </c>
      <c r="M4538" s="17">
        <f t="shared" si="1835"/>
        <v>0.64741935483870783</v>
      </c>
      <c r="N4538" s="34">
        <f t="shared" si="1836"/>
        <v>2.5404157043879905</v>
      </c>
      <c r="O4538" s="12">
        <f t="shared" si="1837"/>
        <v>1.54459392127554</v>
      </c>
      <c r="P4538" s="4">
        <f t="shared" si="1838"/>
        <v>200609</v>
      </c>
      <c r="Q4538" s="17">
        <f t="shared" si="1839"/>
        <v>1.8629032258064468</v>
      </c>
      <c r="R4538" s="17">
        <f t="shared" si="1840"/>
        <v>-2.6714285714285539</v>
      </c>
      <c r="S4538" s="16">
        <f t="shared" si="1841"/>
        <v>-0.80852534562210709</v>
      </c>
      <c r="T4538" s="5">
        <f t="shared" si="1842"/>
        <v>0.53679653679653816</v>
      </c>
      <c r="U4538" s="21">
        <f t="shared" si="1843"/>
        <v>0</v>
      </c>
      <c r="W4538" s="5">
        <f t="shared" si="1844"/>
        <v>-1</v>
      </c>
      <c r="X4538" s="4">
        <f t="shared" si="1845"/>
        <v>-1</v>
      </c>
      <c r="AE4538" s="4">
        <f t="shared" si="1846"/>
        <v>-2.3863636363636362</v>
      </c>
      <c r="AJ4538" s="3">
        <f t="shared" si="1847"/>
        <v>3.9436619718308252E-2</v>
      </c>
      <c r="AK4538" s="3">
        <f t="shared" si="1848"/>
        <v>3.9436619718308141E-2</v>
      </c>
      <c r="AL4538" s="26">
        <f t="shared" si="1849"/>
        <v>0.53679653679653816</v>
      </c>
      <c r="AM4538" s="26">
        <f ca="1">IF(RAND()&lt;J4538,H4538*F4538,I4538*G4538)-1</f>
        <v>-1</v>
      </c>
      <c r="AN4538" s="26">
        <f ca="1">IF(RAND()&lt;(J4538+(2*F4538-1)*Sheet2!D$109),H4538*F4538,I4538*G4538)-1</f>
        <v>-1</v>
      </c>
      <c r="AO4538" s="3">
        <f t="shared" si="1829"/>
        <v>200609</v>
      </c>
    </row>
    <row r="4539" spans="1:41" x14ac:dyDescent="0.25">
      <c r="A4539" s="6">
        <v>38984</v>
      </c>
      <c r="B4539" s="1" t="s">
        <v>37</v>
      </c>
      <c r="C4539" s="1" t="s">
        <v>36</v>
      </c>
      <c r="D4539" s="1">
        <v>13</v>
      </c>
      <c r="E4539" s="1">
        <v>10</v>
      </c>
      <c r="F4539">
        <f t="shared" si="1830"/>
        <v>1</v>
      </c>
      <c r="G4539">
        <f t="shared" si="1831"/>
        <v>0</v>
      </c>
      <c r="H4539" s="4">
        <v>1.13793103448276</v>
      </c>
      <c r="I4539" s="4">
        <v>6.25</v>
      </c>
      <c r="J4539" s="4">
        <f t="shared" si="1832"/>
        <v>0.87878787878787767</v>
      </c>
      <c r="K4539" s="4">
        <f t="shared" si="1833"/>
        <v>0.16</v>
      </c>
      <c r="L4539" s="17">
        <f t="shared" si="1834"/>
        <v>0.84878787878787765</v>
      </c>
      <c r="M4539" s="17">
        <f t="shared" si="1835"/>
        <v>0.19</v>
      </c>
      <c r="N4539" s="34">
        <f t="shared" si="1836"/>
        <v>1.1781506604784022</v>
      </c>
      <c r="O4539" s="12">
        <f t="shared" si="1837"/>
        <v>5.2631578947368425</v>
      </c>
      <c r="P4539" s="4">
        <f t="shared" si="1838"/>
        <v>200609</v>
      </c>
      <c r="Q4539" s="17">
        <f t="shared" si="1839"/>
        <v>1.13793103448276</v>
      </c>
      <c r="R4539" s="17">
        <f t="shared" si="1840"/>
        <v>-7.4404761904761179</v>
      </c>
      <c r="S4539" s="16">
        <f t="shared" si="1841"/>
        <v>-6.3025451559933581</v>
      </c>
      <c r="T4539" s="5">
        <f t="shared" si="1842"/>
        <v>5.492424242424236</v>
      </c>
      <c r="U4539" s="21">
        <f t="shared" si="1843"/>
        <v>1</v>
      </c>
      <c r="W4539" s="5">
        <f t="shared" si="1844"/>
        <v>0.13793103448276001</v>
      </c>
      <c r="X4539" s="4">
        <f t="shared" si="1845"/>
        <v>-0.12121212121212233</v>
      </c>
      <c r="AE4539" s="4">
        <f t="shared" si="1846"/>
        <v>-0.25914315569488233</v>
      </c>
      <c r="AJ4539" s="3">
        <f t="shared" si="1847"/>
        <v>3.7339556592764445E-2</v>
      </c>
      <c r="AK4539" s="3">
        <f t="shared" si="1848"/>
        <v>3.7339556592764334E-2</v>
      </c>
      <c r="AL4539" s="26">
        <f t="shared" si="1849"/>
        <v>5.492424242424236</v>
      </c>
      <c r="AM4539" s="26">
        <f ca="1">IF(RAND()&lt;J4539,H4539*F4539,I4539*G4539)-1</f>
        <v>0.13793103448276001</v>
      </c>
      <c r="AN4539" s="26">
        <f ca="1">IF(RAND()&lt;(J4539+(2*F4539-1)*Sheet2!D$109),H4539*F4539,I4539*G4539)-1</f>
        <v>0.13793103448276001</v>
      </c>
      <c r="AO4539" s="3">
        <f t="shared" si="1829"/>
        <v>200609</v>
      </c>
    </row>
    <row r="4540" spans="1:41" x14ac:dyDescent="0.25">
      <c r="A4540" s="6">
        <v>38984</v>
      </c>
      <c r="B4540" s="1" t="s">
        <v>22</v>
      </c>
      <c r="C4540" s="1" t="s">
        <v>42</v>
      </c>
      <c r="D4540" s="1">
        <v>21</v>
      </c>
      <c r="E4540" s="1">
        <v>14</v>
      </c>
      <c r="F4540">
        <f t="shared" si="1830"/>
        <v>1</v>
      </c>
      <c r="G4540">
        <f t="shared" si="1831"/>
        <v>0</v>
      </c>
      <c r="H4540" s="4">
        <v>1.3174603174603199</v>
      </c>
      <c r="I4540" s="4">
        <v>3.5</v>
      </c>
      <c r="J4540" s="4">
        <f t="shared" si="1832"/>
        <v>0.75903614457831181</v>
      </c>
      <c r="K4540" s="4">
        <f t="shared" si="1833"/>
        <v>0.2857142857142857</v>
      </c>
      <c r="L4540" s="17">
        <f t="shared" si="1834"/>
        <v>0.72903614457831178</v>
      </c>
      <c r="M4540" s="17">
        <f t="shared" si="1835"/>
        <v>0.31571428571428573</v>
      </c>
      <c r="N4540" s="34">
        <f t="shared" si="1836"/>
        <v>1.3716741034539772</v>
      </c>
      <c r="O4540" s="12">
        <f t="shared" si="1837"/>
        <v>3.1674208144796379</v>
      </c>
      <c r="P4540" s="4">
        <f t="shared" si="1838"/>
        <v>200609</v>
      </c>
      <c r="Q4540" s="17">
        <f t="shared" si="1839"/>
        <v>1.3174603174603199</v>
      </c>
      <c r="R4540" s="17">
        <f t="shared" si="1840"/>
        <v>-3.5499999999999758</v>
      </c>
      <c r="S4540" s="16">
        <f t="shared" si="1841"/>
        <v>-2.232539682539656</v>
      </c>
      <c r="T4540" s="5">
        <f t="shared" si="1842"/>
        <v>2.6566265060240917</v>
      </c>
      <c r="U4540" s="21">
        <f t="shared" si="1843"/>
        <v>0</v>
      </c>
      <c r="W4540" s="5">
        <f t="shared" si="1844"/>
        <v>0.31746031746031989</v>
      </c>
      <c r="X4540" s="4">
        <f t="shared" si="1845"/>
        <v>-0.24096385542168819</v>
      </c>
      <c r="AE4540" s="4">
        <f t="shared" si="1846"/>
        <v>-0.55842417288200807</v>
      </c>
      <c r="AJ4540" s="3">
        <f t="shared" si="1847"/>
        <v>4.2833607907741711E-2</v>
      </c>
      <c r="AK4540" s="3">
        <f t="shared" si="1848"/>
        <v>4.28336079077416E-2</v>
      </c>
      <c r="AL4540" s="26">
        <f t="shared" si="1849"/>
        <v>2.6566265060240917</v>
      </c>
      <c r="AM4540" s="26">
        <f ca="1">IF(RAND()&lt;J4540,H4540*F4540,I4540*G4540)-1</f>
        <v>-1</v>
      </c>
      <c r="AN4540" s="26">
        <f ca="1">IF(RAND()&lt;(J4540+(2*F4540-1)*Sheet2!D$109),H4540*F4540,I4540*G4540)-1</f>
        <v>0.31746031746031989</v>
      </c>
      <c r="AO4540" s="3">
        <f t="shared" si="1829"/>
        <v>200609</v>
      </c>
    </row>
    <row r="4541" spans="1:41" x14ac:dyDescent="0.25">
      <c r="A4541" s="6">
        <v>38984</v>
      </c>
      <c r="B4541" s="1" t="s">
        <v>33</v>
      </c>
      <c r="C4541" s="1" t="s">
        <v>34</v>
      </c>
      <c r="D4541" s="1">
        <v>15</v>
      </c>
      <c r="E4541" s="1">
        <v>31</v>
      </c>
      <c r="F4541">
        <f t="shared" si="1830"/>
        <v>0</v>
      </c>
      <c r="G4541">
        <f t="shared" si="1831"/>
        <v>1</v>
      </c>
      <c r="H4541" s="4">
        <v>2.75</v>
      </c>
      <c r="I4541" s="4">
        <v>1.5</v>
      </c>
      <c r="J4541" s="4">
        <f t="shared" si="1832"/>
        <v>0.36363636363636365</v>
      </c>
      <c r="K4541" s="4">
        <f t="shared" si="1833"/>
        <v>0.66666666666666663</v>
      </c>
      <c r="L4541" s="17">
        <f t="shared" si="1834"/>
        <v>0.39363636363636367</v>
      </c>
      <c r="M4541" s="17">
        <f t="shared" si="1835"/>
        <v>0.6366666666666666</v>
      </c>
      <c r="N4541" s="34">
        <f t="shared" si="1836"/>
        <v>2.5404157043879905</v>
      </c>
      <c r="O4541" s="12">
        <f t="shared" si="1837"/>
        <v>1.5706806282722514</v>
      </c>
      <c r="P4541" s="4">
        <f t="shared" si="1838"/>
        <v>200609</v>
      </c>
      <c r="Q4541" s="17">
        <f t="shared" si="1839"/>
        <v>1.8333333333333333</v>
      </c>
      <c r="R4541" s="17">
        <f t="shared" si="1840"/>
        <v>-2.5714285714285712</v>
      </c>
      <c r="S4541" s="16">
        <f t="shared" si="1841"/>
        <v>-0.73809523809523792</v>
      </c>
      <c r="T4541" s="5">
        <f t="shared" si="1842"/>
        <v>0.54545454545454541</v>
      </c>
      <c r="U4541" s="21">
        <f t="shared" si="1843"/>
        <v>0</v>
      </c>
      <c r="W4541" s="5">
        <f t="shared" si="1844"/>
        <v>-1</v>
      </c>
      <c r="X4541" s="4">
        <f t="shared" si="1845"/>
        <v>-1</v>
      </c>
      <c r="AE4541" s="4">
        <f t="shared" si="1846"/>
        <v>-2.3863636363636362</v>
      </c>
      <c r="AJ4541" s="3">
        <f t="shared" si="1847"/>
        <v>2.9411764705882359E-2</v>
      </c>
      <c r="AK4541" s="3">
        <f t="shared" si="1848"/>
        <v>2.941176470588247E-2</v>
      </c>
      <c r="AL4541" s="26">
        <f t="shared" si="1849"/>
        <v>0.54545454545454541</v>
      </c>
      <c r="AM4541" s="26">
        <f ca="1">IF(RAND()&lt;J4541,H4541*F4541,I4541*G4541)-1</f>
        <v>0.5</v>
      </c>
      <c r="AN4541" s="26">
        <f ca="1">IF(RAND()&lt;(J4541+(2*F4541-1)*Sheet2!D$109),H4541*F4541,I4541*G4541)-1</f>
        <v>0.5</v>
      </c>
      <c r="AO4541" s="3">
        <f t="shared" si="1829"/>
        <v>200609</v>
      </c>
    </row>
    <row r="4542" spans="1:41" x14ac:dyDescent="0.25">
      <c r="A4542" s="6">
        <v>38984</v>
      </c>
      <c r="B4542" s="1" t="s">
        <v>19</v>
      </c>
      <c r="C4542" s="1" t="s">
        <v>48</v>
      </c>
      <c r="D4542" s="1">
        <v>24</v>
      </c>
      <c r="E4542" s="1">
        <v>31</v>
      </c>
      <c r="F4542">
        <f t="shared" si="1830"/>
        <v>0</v>
      </c>
      <c r="G4542">
        <f t="shared" si="1831"/>
        <v>1</v>
      </c>
      <c r="H4542" s="4">
        <v>1.32258064516129</v>
      </c>
      <c r="I4542" s="4">
        <v>3.5</v>
      </c>
      <c r="J4542" s="4">
        <f t="shared" si="1832"/>
        <v>0.75609756097560987</v>
      </c>
      <c r="K4542" s="4">
        <f t="shared" si="1833"/>
        <v>0.2857142857142857</v>
      </c>
      <c r="L4542" s="17">
        <f t="shared" si="1834"/>
        <v>0.7860975609756099</v>
      </c>
      <c r="M4542" s="17">
        <f t="shared" si="1835"/>
        <v>0.25571428571428567</v>
      </c>
      <c r="N4542" s="34">
        <f t="shared" si="1836"/>
        <v>1.2721067328575859</v>
      </c>
      <c r="O4542" s="12">
        <f t="shared" si="1837"/>
        <v>3.9106145251396653</v>
      </c>
      <c r="P4542" s="4">
        <f t="shared" si="1838"/>
        <v>200609</v>
      </c>
      <c r="Q4542" s="17">
        <f t="shared" si="1839"/>
        <v>0.37788018433179715</v>
      </c>
      <c r="R4542" s="17">
        <f t="shared" si="1840"/>
        <v>-3.5000000000000027</v>
      </c>
      <c r="S4542" s="16">
        <f t="shared" si="1841"/>
        <v>-3.1221198156682055</v>
      </c>
      <c r="T4542" s="5">
        <f t="shared" si="1842"/>
        <v>2.6463414634146347</v>
      </c>
      <c r="U4542" s="21">
        <f t="shared" si="1843"/>
        <v>0</v>
      </c>
      <c r="W4542" s="5">
        <f t="shared" si="1844"/>
        <v>-1</v>
      </c>
      <c r="X4542" s="4">
        <f t="shared" si="1845"/>
        <v>-1</v>
      </c>
      <c r="AE4542" s="4">
        <f t="shared" si="1846"/>
        <v>-0.56648308418568016</v>
      </c>
      <c r="AJ4542" s="3">
        <f t="shared" si="1847"/>
        <v>4.0133779264214242E-2</v>
      </c>
      <c r="AK4542" s="3">
        <f t="shared" si="1848"/>
        <v>4.0133779264214131E-2</v>
      </c>
      <c r="AL4542" s="26">
        <f t="shared" si="1849"/>
        <v>2.6463414634146347</v>
      </c>
      <c r="AM4542" s="26">
        <f ca="1">IF(RAND()&lt;J4542,H4542*F4542,I4542*G4542)-1</f>
        <v>2.5</v>
      </c>
      <c r="AN4542" s="26">
        <f ca="1">IF(RAND()&lt;(J4542+(2*F4542-1)*Sheet2!D$109),H4542*F4542,I4542*G4542)-1</f>
        <v>-1</v>
      </c>
      <c r="AO4542" s="3">
        <f t="shared" si="1829"/>
        <v>200609</v>
      </c>
    </row>
    <row r="4543" spans="1:41" x14ac:dyDescent="0.25">
      <c r="A4543" s="6">
        <v>38984</v>
      </c>
      <c r="B4543" s="1" t="s">
        <v>44</v>
      </c>
      <c r="C4543" s="1" t="s">
        <v>29</v>
      </c>
      <c r="D4543" s="1">
        <v>14</v>
      </c>
      <c r="E4543" s="1">
        <v>15</v>
      </c>
      <c r="F4543">
        <f t="shared" si="1830"/>
        <v>0</v>
      </c>
      <c r="G4543">
        <f t="shared" si="1831"/>
        <v>1</v>
      </c>
      <c r="H4543" s="4">
        <v>3.9</v>
      </c>
      <c r="I4543" s="4">
        <v>1.2777777777777799</v>
      </c>
      <c r="J4543" s="4">
        <f t="shared" si="1832"/>
        <v>0.25641025641025644</v>
      </c>
      <c r="K4543" s="4">
        <f t="shared" si="1833"/>
        <v>0.78260869565217261</v>
      </c>
      <c r="L4543" s="17">
        <f t="shared" si="1834"/>
        <v>0.28641025641025641</v>
      </c>
      <c r="M4543" s="17">
        <f t="shared" si="1835"/>
        <v>0.75260869565217259</v>
      </c>
      <c r="N4543" s="34">
        <f t="shared" si="1836"/>
        <v>3.4914950760966876</v>
      </c>
      <c r="O4543" s="12">
        <f t="shared" si="1837"/>
        <v>1.3287117273252478</v>
      </c>
      <c r="P4543" s="4">
        <f t="shared" si="1838"/>
        <v>200609</v>
      </c>
      <c r="Q4543" s="17">
        <f t="shared" si="1839"/>
        <v>3.0521739130434731</v>
      </c>
      <c r="R4543" s="17">
        <f t="shared" si="1840"/>
        <v>-3.9448275862068689</v>
      </c>
      <c r="S4543" s="16">
        <f t="shared" si="1841"/>
        <v>-0.89265367316339583</v>
      </c>
      <c r="T4543" s="5">
        <f t="shared" si="1842"/>
        <v>0.32763532763532821</v>
      </c>
      <c r="U4543" s="21">
        <f t="shared" si="1843"/>
        <v>0</v>
      </c>
      <c r="W4543" s="5">
        <f t="shared" si="1844"/>
        <v>-1</v>
      </c>
      <c r="X4543" s="4">
        <f t="shared" si="1845"/>
        <v>-1</v>
      </c>
      <c r="AE4543" s="4">
        <f t="shared" si="1846"/>
        <v>-3.6435897435897431</v>
      </c>
      <c r="AJ4543" s="3">
        <f t="shared" si="1847"/>
        <v>3.7553648068668344E-2</v>
      </c>
      <c r="AK4543" s="3">
        <f t="shared" si="1848"/>
        <v>3.7553648068668566E-2</v>
      </c>
      <c r="AL4543" s="26">
        <f t="shared" si="1849"/>
        <v>0.32763532763532821</v>
      </c>
      <c r="AM4543" s="26">
        <f ca="1">IF(RAND()&lt;J4543,H4543*F4543,I4543*G4543)-1</f>
        <v>-1</v>
      </c>
      <c r="AN4543" s="26">
        <f ca="1">IF(RAND()&lt;(J4543+(2*F4543-1)*Sheet2!D$109),H4543*F4543,I4543*G4543)-1</f>
        <v>0.2777777777777799</v>
      </c>
      <c r="AO4543" s="3">
        <f t="shared" si="1829"/>
        <v>200609</v>
      </c>
    </row>
    <row r="4544" spans="1:41" x14ac:dyDescent="0.25">
      <c r="A4544" s="6">
        <v>38984</v>
      </c>
      <c r="B4544" s="1" t="s">
        <v>32</v>
      </c>
      <c r="C4544" s="1" t="s">
        <v>39</v>
      </c>
      <c r="D4544" s="1">
        <v>20</v>
      </c>
      <c r="E4544" s="1">
        <v>28</v>
      </c>
      <c r="F4544">
        <f t="shared" si="1830"/>
        <v>0</v>
      </c>
      <c r="G4544">
        <f t="shared" si="1831"/>
        <v>1</v>
      </c>
      <c r="H4544" s="4">
        <v>1.36363636363636</v>
      </c>
      <c r="I4544" s="4">
        <v>3.2</v>
      </c>
      <c r="J4544" s="4">
        <f t="shared" si="1832"/>
        <v>0.73333333333333528</v>
      </c>
      <c r="K4544" s="4">
        <f t="shared" si="1833"/>
        <v>0.3125</v>
      </c>
      <c r="L4544" s="17">
        <f t="shared" si="1834"/>
        <v>0.76333333333333531</v>
      </c>
      <c r="M4544" s="17">
        <f t="shared" si="1835"/>
        <v>0.28249999999999997</v>
      </c>
      <c r="N4544" s="34">
        <f t="shared" si="1836"/>
        <v>1.3100436681222674</v>
      </c>
      <c r="O4544" s="12">
        <f t="shared" si="1837"/>
        <v>3.5398230088495577</v>
      </c>
      <c r="P4544" s="4">
        <f t="shared" si="1838"/>
        <v>200609</v>
      </c>
      <c r="Q4544" s="17">
        <f t="shared" si="1839"/>
        <v>0.42613636363636248</v>
      </c>
      <c r="R4544" s="17">
        <f t="shared" si="1840"/>
        <v>-3.2045454545454821</v>
      </c>
      <c r="S4544" s="16">
        <f t="shared" si="1841"/>
        <v>-2.7784090909091197</v>
      </c>
      <c r="T4544" s="5">
        <f t="shared" si="1842"/>
        <v>2.3466666666666729</v>
      </c>
      <c r="U4544" s="21">
        <f t="shared" si="1843"/>
        <v>0</v>
      </c>
      <c r="W4544" s="5">
        <f t="shared" si="1844"/>
        <v>-1</v>
      </c>
      <c r="X4544" s="4">
        <f t="shared" si="1845"/>
        <v>-1</v>
      </c>
      <c r="AE4544" s="4">
        <f t="shared" si="1846"/>
        <v>-0.6303030303030247</v>
      </c>
      <c r="AJ4544" s="3">
        <f t="shared" si="1847"/>
        <v>4.3824701195220972E-2</v>
      </c>
      <c r="AK4544" s="3">
        <f t="shared" si="1848"/>
        <v>4.3824701195220972E-2</v>
      </c>
      <c r="AL4544" s="26">
        <f t="shared" si="1849"/>
        <v>2.3466666666666729</v>
      </c>
      <c r="AM4544" s="26">
        <f ca="1">IF(RAND()&lt;J4544,H4544*F4544,I4544*G4544)-1</f>
        <v>-1</v>
      </c>
      <c r="AN4544" s="26">
        <f ca="1">IF(RAND()&lt;(J4544+(2*F4544-1)*Sheet2!D$109),H4544*F4544,I4544*G4544)-1</f>
        <v>-1</v>
      </c>
      <c r="AO4544" s="3">
        <f t="shared" si="1829"/>
        <v>200609</v>
      </c>
    </row>
    <row r="4545" spans="1:41" x14ac:dyDescent="0.25">
      <c r="A4545" s="6">
        <v>38984</v>
      </c>
      <c r="B4545" s="1" t="s">
        <v>49</v>
      </c>
      <c r="C4545" s="1" t="s">
        <v>45</v>
      </c>
      <c r="D4545" s="1">
        <v>14</v>
      </c>
      <c r="E4545" s="1">
        <v>16</v>
      </c>
      <c r="F4545">
        <f t="shared" si="1830"/>
        <v>0</v>
      </c>
      <c r="G4545">
        <f t="shared" si="1831"/>
        <v>1</v>
      </c>
      <c r="H4545" s="4">
        <v>1.4545454545454499</v>
      </c>
      <c r="I4545" s="4">
        <v>2.85</v>
      </c>
      <c r="J4545" s="4">
        <f t="shared" si="1832"/>
        <v>0.68750000000000222</v>
      </c>
      <c r="K4545" s="4">
        <f t="shared" si="1833"/>
        <v>0.35087719298245612</v>
      </c>
      <c r="L4545" s="17">
        <f t="shared" si="1834"/>
        <v>0.71750000000000225</v>
      </c>
      <c r="M4545" s="17">
        <f t="shared" si="1835"/>
        <v>0.32087719298245609</v>
      </c>
      <c r="N4545" s="34">
        <f t="shared" si="1836"/>
        <v>1.3937282229965113</v>
      </c>
      <c r="O4545" s="12">
        <f t="shared" si="1837"/>
        <v>3.1164570803717884</v>
      </c>
      <c r="P4545" s="4">
        <f t="shared" si="1838"/>
        <v>200609</v>
      </c>
      <c r="Q4545" s="17">
        <f t="shared" si="1839"/>
        <v>0.51036682615629825</v>
      </c>
      <c r="R4545" s="17">
        <f t="shared" si="1840"/>
        <v>-2.7405405405405627</v>
      </c>
      <c r="S4545" s="16">
        <f t="shared" si="1841"/>
        <v>-2.2301737143842644</v>
      </c>
      <c r="T4545" s="5">
        <f t="shared" si="1842"/>
        <v>1.9593750000000063</v>
      </c>
      <c r="U4545" s="21">
        <f t="shared" si="1843"/>
        <v>0</v>
      </c>
      <c r="W4545" s="5">
        <f t="shared" si="1844"/>
        <v>-1</v>
      </c>
      <c r="X4545" s="4">
        <f t="shared" si="1845"/>
        <v>-1</v>
      </c>
      <c r="AE4545" s="4">
        <f t="shared" si="1846"/>
        <v>-0.7670454545454477</v>
      </c>
      <c r="AJ4545" s="3">
        <f t="shared" si="1847"/>
        <v>3.6958817317848003E-2</v>
      </c>
      <c r="AK4545" s="3">
        <f t="shared" si="1848"/>
        <v>3.6958817317847781E-2</v>
      </c>
      <c r="AL4545" s="26">
        <f t="shared" si="1849"/>
        <v>1.9593750000000063</v>
      </c>
      <c r="AM4545" s="26">
        <f ca="1">IF(RAND()&lt;J4545,H4545*F4545,I4545*G4545)-1</f>
        <v>1.85</v>
      </c>
      <c r="AN4545" s="26">
        <f ca="1">IF(RAND()&lt;(J4545+(2*F4545-1)*Sheet2!D$109),H4545*F4545,I4545*G4545)-1</f>
        <v>-1</v>
      </c>
      <c r="AO4545" s="3">
        <f t="shared" si="1829"/>
        <v>200609</v>
      </c>
    </row>
    <row r="4546" spans="1:41" x14ac:dyDescent="0.25">
      <c r="A4546" s="6">
        <v>38978</v>
      </c>
      <c r="B4546" s="1" t="s">
        <v>42</v>
      </c>
      <c r="C4546" s="1" t="s">
        <v>43</v>
      </c>
      <c r="D4546" s="1">
        <v>9</v>
      </c>
      <c r="E4546" s="1">
        <v>0</v>
      </c>
      <c r="F4546">
        <f t="shared" si="1830"/>
        <v>1</v>
      </c>
      <c r="G4546">
        <f t="shared" si="1831"/>
        <v>0</v>
      </c>
      <c r="H4546" s="4">
        <v>2.2000000000000002</v>
      </c>
      <c r="I4546" s="4">
        <v>1.71428571428571</v>
      </c>
      <c r="J4546" s="4">
        <f t="shared" si="1832"/>
        <v>0.45454545454545453</v>
      </c>
      <c r="K4546" s="4">
        <f t="shared" si="1833"/>
        <v>0.58333333333333481</v>
      </c>
      <c r="L4546" s="17">
        <f t="shared" si="1834"/>
        <v>0.42454545454545456</v>
      </c>
      <c r="M4546" s="17">
        <f t="shared" si="1835"/>
        <v>0.61333333333333484</v>
      </c>
      <c r="N4546" s="34">
        <f t="shared" si="1836"/>
        <v>2.3554603854389722</v>
      </c>
      <c r="O4546" s="12">
        <f t="shared" si="1837"/>
        <v>1.6304347826086916</v>
      </c>
      <c r="P4546" s="4">
        <f t="shared" si="1838"/>
        <v>200609</v>
      </c>
      <c r="Q4546" s="17">
        <f t="shared" si="1839"/>
        <v>2.2000000000000002</v>
      </c>
      <c r="R4546" s="17">
        <f t="shared" si="1840"/>
        <v>-2.2333333333333414</v>
      </c>
      <c r="S4546" s="16">
        <f t="shared" si="1841"/>
        <v>-3.3333333333341209E-2</v>
      </c>
      <c r="T4546" s="5">
        <f t="shared" si="1842"/>
        <v>0.77922077922077715</v>
      </c>
      <c r="U4546" s="21">
        <f t="shared" si="1843"/>
        <v>0</v>
      </c>
      <c r="W4546" s="5">
        <f t="shared" si="1844"/>
        <v>1.2000000000000002</v>
      </c>
      <c r="X4546" s="4">
        <f t="shared" si="1845"/>
        <v>-0.54545454545454541</v>
      </c>
      <c r="AE4546" s="4">
        <f t="shared" si="1846"/>
        <v>-1.7454545454545456</v>
      </c>
      <c r="AJ4546" s="3">
        <f t="shared" si="1847"/>
        <v>3.6496350364964902E-2</v>
      </c>
      <c r="AK4546" s="3">
        <f t="shared" si="1848"/>
        <v>3.6496350364964902E-2</v>
      </c>
      <c r="AL4546" s="26">
        <f t="shared" si="1849"/>
        <v>0.77922077922077715</v>
      </c>
      <c r="AM4546" s="26">
        <f ca="1">IF(RAND()&lt;J4546,H4546*F4546,I4546*G4546)-1</f>
        <v>1.2000000000000002</v>
      </c>
      <c r="AN4546" s="26">
        <f ca="1">IF(RAND()&lt;(J4546+(2*F4546-1)*Sheet2!D$109),H4546*F4546,I4546*G4546)-1</f>
        <v>-1</v>
      </c>
      <c r="AO4546" s="3">
        <f t="shared" ref="AO4546:AO4577" si="1850">P4546</f>
        <v>200609</v>
      </c>
    </row>
    <row r="4547" spans="1:41" x14ac:dyDescent="0.25">
      <c r="A4547" s="6">
        <v>38977</v>
      </c>
      <c r="B4547" s="1" t="s">
        <v>47</v>
      </c>
      <c r="C4547" s="1" t="s">
        <v>49</v>
      </c>
      <c r="D4547" s="1">
        <v>21</v>
      </c>
      <c r="E4547" s="1">
        <v>10</v>
      </c>
      <c r="F4547">
        <f t="shared" ref="F4547:F4579" si="1851">IF(D4547&gt;E4547,1,0)</f>
        <v>1</v>
      </c>
      <c r="G4547">
        <f t="shared" ref="G4547:G4579" si="1852">IF(E4547&gt;D4547,1,0)</f>
        <v>0</v>
      </c>
      <c r="H4547" s="4">
        <v>1.3030303030303001</v>
      </c>
      <c r="I4547" s="4">
        <v>3.6</v>
      </c>
      <c r="J4547" s="4">
        <f t="shared" ref="J4547:J4579" si="1853">1/H4547</f>
        <v>0.76744186046511798</v>
      </c>
      <c r="K4547" s="4">
        <f t="shared" ref="K4547:K4579" si="1854">1/I4547</f>
        <v>0.27777777777777779</v>
      </c>
      <c r="L4547" s="17">
        <f t="shared" ref="L4547:L4578" si="1855">IF(F4547&gt;0,J4547-0.03,J4547+0.03)</f>
        <v>0.73744186046511795</v>
      </c>
      <c r="M4547" s="17">
        <f t="shared" ref="M4547:M4578" si="1856">IF(G4547&gt;0,K4547-0.03,K4547+0.03)</f>
        <v>0.30777777777777782</v>
      </c>
      <c r="N4547" s="34">
        <f t="shared" ref="N4547:N4578" si="1857">1/L4547</f>
        <v>1.3560391043834721</v>
      </c>
      <c r="O4547" s="12">
        <f t="shared" ref="O4547:O4578" si="1858">1/M4547</f>
        <v>3.2490974729241873</v>
      </c>
      <c r="P4547" s="4">
        <f t="shared" ref="P4547:P4577" si="1859">YEAR(A4547)*100+MONTH(A4547)</f>
        <v>200609</v>
      </c>
      <c r="Q4547" s="17">
        <f t="shared" ref="Q4547:Q4579" si="1860">IF(F4547=1,H4547,H4547/I4547)</f>
        <v>1.3030303030303001</v>
      </c>
      <c r="R4547" s="17">
        <f t="shared" ref="R4547:R4580" si="1861">-1/(H4547-1)-1/(I4547-1)</f>
        <v>-3.6846153846154164</v>
      </c>
      <c r="S4547" s="16">
        <f t="shared" ref="S4547:S4579" si="1862">Q4547+R4547</f>
        <v>-2.3815850815851163</v>
      </c>
      <c r="T4547" s="5">
        <f t="shared" ref="T4547:T4580" si="1863">I4547/H4547</f>
        <v>2.7627906976744248</v>
      </c>
      <c r="U4547" s="21">
        <f t="shared" ref="U4547:U4579" si="1864">IF(H4547&lt;U$1,1,0)</f>
        <v>0</v>
      </c>
      <c r="W4547" s="5">
        <f t="shared" ref="W4547:W4566" si="1865">H4547*F4547-1</f>
        <v>0.3030303030303001</v>
      </c>
      <c r="X4547" s="4">
        <f t="shared" ref="X4547:X4566" si="1866">J4547*F4547-1</f>
        <v>-0.23255813953488202</v>
      </c>
      <c r="AE4547" s="4">
        <f t="shared" ref="AE4547:AE4566" si="1867">(1/H4547-1/J4547)</f>
        <v>-0.53558844256518212</v>
      </c>
      <c r="AJ4547" s="3">
        <f t="shared" ref="AJ4547:AJ4577" si="1868">1-H4547*I4547/(H4547+I4547)</f>
        <v>4.3263288009890322E-2</v>
      </c>
      <c r="AK4547" s="3">
        <f t="shared" ref="AK4547:AK4577" si="1869">1-N4547*O4547/(N4547+O4547)</f>
        <v>4.3263288009890433E-2</v>
      </c>
      <c r="AL4547" s="26">
        <f t="shared" ref="AL4547:AL4577" si="1870">(I4547/H4547)</f>
        <v>2.7627906976744248</v>
      </c>
      <c r="AM4547" s="26">
        <f ca="1">IF(RAND()&lt;J4547,H4547*F4547,I4547*G4547)-1</f>
        <v>0.3030303030303001</v>
      </c>
      <c r="AN4547" s="26">
        <f ca="1">IF(RAND()&lt;(J4547+(2*F4547-1)*Sheet2!D$109),H4547*F4547,I4547*G4547)-1</f>
        <v>0.3030303030303001</v>
      </c>
      <c r="AO4547" s="3">
        <f t="shared" si="1850"/>
        <v>200609</v>
      </c>
    </row>
    <row r="4548" spans="1:41" x14ac:dyDescent="0.25">
      <c r="A4548" s="6">
        <v>38977</v>
      </c>
      <c r="B4548" s="1" t="s">
        <v>24</v>
      </c>
      <c r="C4548" s="1" t="s">
        <v>45</v>
      </c>
      <c r="D4548" s="1">
        <v>20</v>
      </c>
      <c r="E4548" s="1">
        <v>13</v>
      </c>
      <c r="F4548">
        <f t="shared" si="1851"/>
        <v>1</v>
      </c>
      <c r="G4548">
        <f t="shared" si="1852"/>
        <v>0</v>
      </c>
      <c r="H4548" s="4">
        <v>2.4500000000000002</v>
      </c>
      <c r="I4548" s="4">
        <v>1.60606060606061</v>
      </c>
      <c r="J4548" s="4">
        <f t="shared" si="1853"/>
        <v>0.4081632653061224</v>
      </c>
      <c r="K4548" s="4">
        <f t="shared" si="1854"/>
        <v>0.62264150943396079</v>
      </c>
      <c r="L4548" s="17">
        <f t="shared" si="1855"/>
        <v>0.37816326530612243</v>
      </c>
      <c r="M4548" s="17">
        <f t="shared" si="1856"/>
        <v>0.65264150943396082</v>
      </c>
      <c r="N4548" s="34">
        <f t="shared" si="1857"/>
        <v>2.6443604964921752</v>
      </c>
      <c r="O4548" s="12">
        <f t="shared" si="1858"/>
        <v>1.5322347499277282</v>
      </c>
      <c r="P4548" s="4">
        <f t="shared" si="1859"/>
        <v>200609</v>
      </c>
      <c r="Q4548" s="17">
        <f t="shared" si="1860"/>
        <v>2.4500000000000002</v>
      </c>
      <c r="R4548" s="17">
        <f t="shared" si="1861"/>
        <v>-2.3396551724137824</v>
      </c>
      <c r="S4548" s="16">
        <f t="shared" si="1862"/>
        <v>0.11034482758621778</v>
      </c>
      <c r="T4548" s="5">
        <f t="shared" si="1863"/>
        <v>0.65553494124922851</v>
      </c>
      <c r="U4548" s="21">
        <f t="shared" si="1864"/>
        <v>0</v>
      </c>
      <c r="W4548" s="5">
        <f t="shared" si="1865"/>
        <v>1.4500000000000002</v>
      </c>
      <c r="X4548" s="4">
        <f t="shared" si="1866"/>
        <v>-0.59183673469387754</v>
      </c>
      <c r="AE4548" s="4">
        <f t="shared" si="1867"/>
        <v>-2.0418367346938777</v>
      </c>
      <c r="AJ4548" s="3">
        <f t="shared" si="1868"/>
        <v>2.9884198729920097E-2</v>
      </c>
      <c r="AK4548" s="3">
        <f t="shared" si="1869"/>
        <v>2.9884198729920208E-2</v>
      </c>
      <c r="AL4548" s="26">
        <f t="shared" si="1870"/>
        <v>0.65553494124922851</v>
      </c>
      <c r="AM4548" s="26">
        <f ca="1">IF(RAND()&lt;J4548,H4548*F4548,I4548*G4548)-1</f>
        <v>-1</v>
      </c>
      <c r="AN4548" s="26">
        <f ca="1">IF(RAND()&lt;(J4548+(2*F4548-1)*Sheet2!D$109),H4548*F4548,I4548*G4548)-1</f>
        <v>-1</v>
      </c>
      <c r="AO4548" s="3">
        <f t="shared" si="1850"/>
        <v>200609</v>
      </c>
    </row>
    <row r="4549" spans="1:41" x14ac:dyDescent="0.25">
      <c r="A4549" s="6">
        <v>38977</v>
      </c>
      <c r="B4549" s="1" t="s">
        <v>50</v>
      </c>
      <c r="C4549" s="1" t="s">
        <v>36</v>
      </c>
      <c r="D4549" s="1">
        <v>40</v>
      </c>
      <c r="E4549" s="1">
        <v>7</v>
      </c>
      <c r="F4549">
        <f t="shared" si="1851"/>
        <v>1</v>
      </c>
      <c r="G4549">
        <f t="shared" si="1852"/>
        <v>0</v>
      </c>
      <c r="H4549" s="4">
        <v>1.1428571428571399</v>
      </c>
      <c r="I4549" s="4">
        <v>6</v>
      </c>
      <c r="J4549" s="4">
        <f t="shared" si="1853"/>
        <v>0.87500000000000222</v>
      </c>
      <c r="K4549" s="4">
        <f t="shared" si="1854"/>
        <v>0.16666666666666666</v>
      </c>
      <c r="L4549" s="17">
        <f t="shared" si="1855"/>
        <v>0.84500000000000219</v>
      </c>
      <c r="M4549" s="17">
        <f t="shared" si="1856"/>
        <v>0.19666666666666666</v>
      </c>
      <c r="N4549" s="34">
        <f t="shared" si="1857"/>
        <v>1.1834319526627188</v>
      </c>
      <c r="O4549" s="12">
        <f t="shared" si="1858"/>
        <v>5.0847457627118651</v>
      </c>
      <c r="P4549" s="4">
        <f t="shared" si="1859"/>
        <v>200609</v>
      </c>
      <c r="Q4549" s="17">
        <f t="shared" si="1860"/>
        <v>1.1428571428571399</v>
      </c>
      <c r="R4549" s="17">
        <f t="shared" si="1861"/>
        <v>-7.200000000000145</v>
      </c>
      <c r="S4549" s="16">
        <f t="shared" si="1862"/>
        <v>-6.0571428571430053</v>
      </c>
      <c r="T4549" s="5">
        <f t="shared" si="1863"/>
        <v>5.2500000000000133</v>
      </c>
      <c r="U4549" s="21">
        <f t="shared" si="1864"/>
        <v>1</v>
      </c>
      <c r="W4549" s="5">
        <f t="shared" si="1865"/>
        <v>0.14285714285713991</v>
      </c>
      <c r="X4549" s="4">
        <f t="shared" si="1866"/>
        <v>-0.12499999999999778</v>
      </c>
      <c r="AE4549" s="4">
        <f t="shared" si="1867"/>
        <v>-0.26785714285713769</v>
      </c>
      <c r="AJ4549" s="3">
        <f t="shared" si="1868"/>
        <v>4.0000000000002034E-2</v>
      </c>
      <c r="AK4549" s="3">
        <f t="shared" si="1869"/>
        <v>4.0000000000002145E-2</v>
      </c>
      <c r="AL4549" s="26">
        <f t="shared" si="1870"/>
        <v>5.2500000000000133</v>
      </c>
      <c r="AM4549" s="26">
        <f ca="1">IF(RAND()&lt;J4549,H4549*F4549,I4549*G4549)-1</f>
        <v>0.14285714285713991</v>
      </c>
      <c r="AN4549" s="26">
        <f ca="1">IF(RAND()&lt;(J4549+(2*F4549-1)*Sheet2!D$109),H4549*F4549,I4549*G4549)-1</f>
        <v>0.14285714285713991</v>
      </c>
      <c r="AO4549" s="3">
        <f t="shared" si="1850"/>
        <v>200609</v>
      </c>
    </row>
    <row r="4550" spans="1:41" x14ac:dyDescent="0.25">
      <c r="A4550" s="6">
        <v>38977</v>
      </c>
      <c r="B4550" s="1" t="s">
        <v>41</v>
      </c>
      <c r="C4550" s="1" t="s">
        <v>20</v>
      </c>
      <c r="D4550" s="1">
        <v>24</v>
      </c>
      <c r="E4550" s="1">
        <v>30</v>
      </c>
      <c r="F4550">
        <f t="shared" si="1851"/>
        <v>0</v>
      </c>
      <c r="G4550">
        <f t="shared" si="1852"/>
        <v>1</v>
      </c>
      <c r="H4550" s="4">
        <v>1.68965517241379</v>
      </c>
      <c r="I4550" s="4">
        <v>2.25</v>
      </c>
      <c r="J4550" s="4">
        <f t="shared" si="1853"/>
        <v>0.59183673469387865</v>
      </c>
      <c r="K4550" s="4">
        <f t="shared" si="1854"/>
        <v>0.44444444444444442</v>
      </c>
      <c r="L4550" s="17">
        <f t="shared" si="1855"/>
        <v>0.62183673469387868</v>
      </c>
      <c r="M4550" s="17">
        <f t="shared" si="1856"/>
        <v>0.41444444444444439</v>
      </c>
      <c r="N4550" s="34">
        <f t="shared" si="1857"/>
        <v>1.6081391532655041</v>
      </c>
      <c r="O4550" s="12">
        <f t="shared" si="1858"/>
        <v>2.4128686327077751</v>
      </c>
      <c r="P4550" s="4">
        <f t="shared" si="1859"/>
        <v>200609</v>
      </c>
      <c r="Q4550" s="17">
        <f t="shared" si="1860"/>
        <v>0.75095785440612894</v>
      </c>
      <c r="R4550" s="17">
        <f t="shared" si="1861"/>
        <v>-2.2500000000000062</v>
      </c>
      <c r="S4550" s="16">
        <f t="shared" si="1862"/>
        <v>-1.4990421455938772</v>
      </c>
      <c r="T4550" s="5">
        <f t="shared" si="1863"/>
        <v>1.3316326530612268</v>
      </c>
      <c r="U4550" s="21">
        <f t="shared" si="1864"/>
        <v>0</v>
      </c>
      <c r="W4550" s="5">
        <f t="shared" si="1865"/>
        <v>-1</v>
      </c>
      <c r="X4550" s="4">
        <f t="shared" si="1866"/>
        <v>-1</v>
      </c>
      <c r="AE4550" s="4">
        <f t="shared" si="1867"/>
        <v>-1.0978184377199114</v>
      </c>
      <c r="AJ4550" s="3">
        <f t="shared" si="1868"/>
        <v>3.5010940919038225E-2</v>
      </c>
      <c r="AK4550" s="3">
        <f t="shared" si="1869"/>
        <v>3.5010940919038225E-2</v>
      </c>
      <c r="AL4550" s="26">
        <f t="shared" si="1870"/>
        <v>1.3316326530612268</v>
      </c>
      <c r="AM4550" s="26">
        <f ca="1">IF(RAND()&lt;J4550,H4550*F4550,I4550*G4550)-1</f>
        <v>1.25</v>
      </c>
      <c r="AN4550" s="26">
        <f ca="1">IF(RAND()&lt;(J4550+(2*F4550-1)*Sheet2!D$109),H4550*F4550,I4550*G4550)-1</f>
        <v>1.25</v>
      </c>
      <c r="AO4550" s="3">
        <f t="shared" si="1850"/>
        <v>200609</v>
      </c>
    </row>
    <row r="4551" spans="1:41" x14ac:dyDescent="0.25">
      <c r="A4551" s="6">
        <v>38977</v>
      </c>
      <c r="B4551" s="1" t="s">
        <v>39</v>
      </c>
      <c r="C4551" s="1" t="s">
        <v>38</v>
      </c>
      <c r="D4551" s="1">
        <v>17</v>
      </c>
      <c r="E4551" s="1">
        <v>24</v>
      </c>
      <c r="F4551">
        <f t="shared" si="1851"/>
        <v>0</v>
      </c>
      <c r="G4551">
        <f t="shared" si="1852"/>
        <v>1</v>
      </c>
      <c r="H4551" s="4">
        <v>3.2</v>
      </c>
      <c r="I4551" s="4">
        <v>1.3571428571428599</v>
      </c>
      <c r="J4551" s="4">
        <f t="shared" si="1853"/>
        <v>0.3125</v>
      </c>
      <c r="K4551" s="4">
        <f t="shared" si="1854"/>
        <v>0.73684210526315641</v>
      </c>
      <c r="L4551" s="17">
        <f t="shared" si="1855"/>
        <v>0.34250000000000003</v>
      </c>
      <c r="M4551" s="17">
        <f t="shared" si="1856"/>
        <v>0.70684210526315638</v>
      </c>
      <c r="N4551" s="34">
        <f t="shared" si="1857"/>
        <v>2.9197080291970803</v>
      </c>
      <c r="O4551" s="12">
        <f t="shared" si="1858"/>
        <v>1.4147431124348504</v>
      </c>
      <c r="P4551" s="4">
        <f t="shared" si="1859"/>
        <v>200609</v>
      </c>
      <c r="Q4551" s="17">
        <f t="shared" si="1860"/>
        <v>2.3578947368421006</v>
      </c>
      <c r="R4551" s="17">
        <f t="shared" si="1861"/>
        <v>-3.2545454545454331</v>
      </c>
      <c r="S4551" s="16">
        <f t="shared" si="1862"/>
        <v>-0.89665071770333249</v>
      </c>
      <c r="T4551" s="5">
        <f t="shared" si="1863"/>
        <v>0.42410714285714368</v>
      </c>
      <c r="U4551" s="21">
        <f t="shared" si="1864"/>
        <v>0</v>
      </c>
      <c r="W4551" s="5">
        <f t="shared" si="1865"/>
        <v>-1</v>
      </c>
      <c r="X4551" s="4">
        <f t="shared" si="1866"/>
        <v>-1</v>
      </c>
      <c r="AE4551" s="4">
        <f t="shared" si="1867"/>
        <v>-2.8875000000000002</v>
      </c>
      <c r="AJ4551" s="3">
        <f t="shared" si="1868"/>
        <v>4.7021943573666514E-2</v>
      </c>
      <c r="AK4551" s="3">
        <f t="shared" si="1869"/>
        <v>4.7021943573666292E-2</v>
      </c>
      <c r="AL4551" s="26">
        <f t="shared" si="1870"/>
        <v>0.42410714285714368</v>
      </c>
      <c r="AM4551" s="26">
        <f ca="1">IF(RAND()&lt;J4551,H4551*F4551,I4551*G4551)-1</f>
        <v>-1</v>
      </c>
      <c r="AN4551" s="26">
        <f ca="1">IF(RAND()&lt;(J4551+(2*F4551-1)*Sheet2!D$109),H4551*F4551,I4551*G4551)-1</f>
        <v>0.35714285714285987</v>
      </c>
      <c r="AO4551" s="3">
        <f t="shared" si="1850"/>
        <v>200609</v>
      </c>
    </row>
    <row r="4552" spans="1:41" x14ac:dyDescent="0.25">
      <c r="A4552" s="6">
        <v>38977</v>
      </c>
      <c r="B4552" s="1" t="s">
        <v>46</v>
      </c>
      <c r="C4552" s="1" t="s">
        <v>26</v>
      </c>
      <c r="D4552" s="1">
        <v>16</v>
      </c>
      <c r="E4552" s="1">
        <v>13</v>
      </c>
      <c r="F4552">
        <f t="shared" si="1851"/>
        <v>1</v>
      </c>
      <c r="G4552">
        <f t="shared" si="1852"/>
        <v>0</v>
      </c>
      <c r="H4552" s="4">
        <v>1.74074074074074</v>
      </c>
      <c r="I4552" s="4">
        <v>2.15</v>
      </c>
      <c r="J4552" s="4">
        <f t="shared" si="1853"/>
        <v>0.57446808510638325</v>
      </c>
      <c r="K4552" s="4">
        <f t="shared" si="1854"/>
        <v>0.46511627906976744</v>
      </c>
      <c r="L4552" s="17">
        <f t="shared" si="1855"/>
        <v>0.54446808510638323</v>
      </c>
      <c r="M4552" s="17">
        <f t="shared" si="1856"/>
        <v>0.49511627906976741</v>
      </c>
      <c r="N4552" s="34">
        <f t="shared" si="1857"/>
        <v>1.8366549433372403</v>
      </c>
      <c r="O4552" s="12">
        <f t="shared" si="1858"/>
        <v>2.0197275716298733</v>
      </c>
      <c r="P4552" s="4">
        <f t="shared" si="1859"/>
        <v>200609</v>
      </c>
      <c r="Q4552" s="17">
        <f t="shared" si="1860"/>
        <v>1.74074074074074</v>
      </c>
      <c r="R4552" s="17">
        <f t="shared" si="1861"/>
        <v>-2.2195652173913056</v>
      </c>
      <c r="S4552" s="16">
        <f t="shared" si="1862"/>
        <v>-0.4788244766505656</v>
      </c>
      <c r="T4552" s="5">
        <f t="shared" si="1863"/>
        <v>1.2351063829787239</v>
      </c>
      <c r="U4552" s="21">
        <f t="shared" si="1864"/>
        <v>0</v>
      </c>
      <c r="W4552" s="5">
        <f t="shared" si="1865"/>
        <v>0.74074074074074003</v>
      </c>
      <c r="X4552" s="4">
        <f t="shared" si="1866"/>
        <v>-0.42553191489361675</v>
      </c>
      <c r="AE4552" s="4">
        <f t="shared" si="1867"/>
        <v>-1.1662726556343566</v>
      </c>
      <c r="AJ4552" s="3">
        <f t="shared" si="1868"/>
        <v>3.8077106139933536E-2</v>
      </c>
      <c r="AK4552" s="3">
        <f t="shared" si="1869"/>
        <v>3.8077106139933536E-2</v>
      </c>
      <c r="AL4552" s="26">
        <f t="shared" si="1870"/>
        <v>1.2351063829787239</v>
      </c>
      <c r="AM4552" s="26">
        <f ca="1">IF(RAND()&lt;J4552,H4552*F4552,I4552*G4552)-1</f>
        <v>-1</v>
      </c>
      <c r="AN4552" s="26">
        <f ca="1">IF(RAND()&lt;(J4552+(2*F4552-1)*Sheet2!D$109),H4552*F4552,I4552*G4552)-1</f>
        <v>0.74074074074074003</v>
      </c>
      <c r="AO4552" s="3">
        <f t="shared" si="1850"/>
        <v>200609</v>
      </c>
    </row>
    <row r="4553" spans="1:41" x14ac:dyDescent="0.25">
      <c r="A4553" s="6">
        <v>38977</v>
      </c>
      <c r="B4553" s="1" t="s">
        <v>37</v>
      </c>
      <c r="C4553" s="1" t="s">
        <v>32</v>
      </c>
      <c r="D4553" s="1">
        <v>6</v>
      </c>
      <c r="E4553" s="1">
        <v>16</v>
      </c>
      <c r="F4553">
        <f t="shared" si="1851"/>
        <v>0</v>
      </c>
      <c r="G4553">
        <f t="shared" si="1852"/>
        <v>1</v>
      </c>
      <c r="H4553" s="4">
        <v>1.3125</v>
      </c>
      <c r="I4553" s="4">
        <v>3.6</v>
      </c>
      <c r="J4553" s="4">
        <f t="shared" si="1853"/>
        <v>0.76190476190476186</v>
      </c>
      <c r="K4553" s="4">
        <f t="shared" si="1854"/>
        <v>0.27777777777777779</v>
      </c>
      <c r="L4553" s="17">
        <f t="shared" si="1855"/>
        <v>0.79190476190476189</v>
      </c>
      <c r="M4553" s="17">
        <f t="shared" si="1856"/>
        <v>0.24777777777777779</v>
      </c>
      <c r="N4553" s="34">
        <f t="shared" si="1857"/>
        <v>1.2627781118460613</v>
      </c>
      <c r="O4553" s="12">
        <f t="shared" si="1858"/>
        <v>4.0358744394618835</v>
      </c>
      <c r="P4553" s="4">
        <f t="shared" si="1859"/>
        <v>200609</v>
      </c>
      <c r="Q4553" s="17">
        <f t="shared" si="1860"/>
        <v>0.36458333333333331</v>
      </c>
      <c r="R4553" s="17">
        <f t="shared" si="1861"/>
        <v>-3.5846153846153848</v>
      </c>
      <c r="S4553" s="16">
        <f t="shared" si="1862"/>
        <v>-3.2200320512820513</v>
      </c>
      <c r="T4553" s="5">
        <f t="shared" si="1863"/>
        <v>2.7428571428571429</v>
      </c>
      <c r="U4553" s="21">
        <f t="shared" si="1864"/>
        <v>0</v>
      </c>
      <c r="W4553" s="5">
        <f t="shared" si="1865"/>
        <v>-1</v>
      </c>
      <c r="X4553" s="4">
        <f t="shared" si="1866"/>
        <v>-1</v>
      </c>
      <c r="AE4553" s="4">
        <f t="shared" si="1867"/>
        <v>-0.55059523809523814</v>
      </c>
      <c r="AJ4553" s="3">
        <f t="shared" si="1868"/>
        <v>3.8167938931297551E-2</v>
      </c>
      <c r="AK4553" s="3">
        <f t="shared" si="1869"/>
        <v>3.8167938931297773E-2</v>
      </c>
      <c r="AL4553" s="26">
        <f t="shared" si="1870"/>
        <v>2.7428571428571429</v>
      </c>
      <c r="AM4553" s="26">
        <f ca="1">IF(RAND()&lt;J4553,H4553*F4553,I4553*G4553)-1</f>
        <v>-1</v>
      </c>
      <c r="AN4553" s="26">
        <f ca="1">IF(RAND()&lt;(J4553+(2*F4553-1)*Sheet2!D$109),H4553*F4553,I4553*G4553)-1</f>
        <v>-1</v>
      </c>
      <c r="AO4553" s="3">
        <f t="shared" si="1850"/>
        <v>200609</v>
      </c>
    </row>
    <row r="4554" spans="1:41" x14ac:dyDescent="0.25">
      <c r="A4554" s="6">
        <v>38977</v>
      </c>
      <c r="B4554" s="1" t="s">
        <v>22</v>
      </c>
      <c r="C4554" s="1" t="s">
        <v>33</v>
      </c>
      <c r="D4554" s="1">
        <v>43</v>
      </c>
      <c r="E4554" s="1">
        <v>24</v>
      </c>
      <c r="F4554">
        <f t="shared" si="1851"/>
        <v>1</v>
      </c>
      <c r="G4554">
        <f t="shared" si="1852"/>
        <v>0</v>
      </c>
      <c r="H4554" s="4">
        <v>1.0909090909090899</v>
      </c>
      <c r="I4554" s="4">
        <v>8.5</v>
      </c>
      <c r="J4554" s="4">
        <f t="shared" si="1853"/>
        <v>0.91666666666666752</v>
      </c>
      <c r="K4554" s="4">
        <f t="shared" si="1854"/>
        <v>0.11764705882352941</v>
      </c>
      <c r="L4554" s="17">
        <f t="shared" si="1855"/>
        <v>0.88666666666666749</v>
      </c>
      <c r="M4554" s="17">
        <f t="shared" si="1856"/>
        <v>0.14764705882352941</v>
      </c>
      <c r="N4554" s="34">
        <f t="shared" si="1857"/>
        <v>1.1278195488721794</v>
      </c>
      <c r="O4554" s="12">
        <f t="shared" si="1858"/>
        <v>6.7729083665338647</v>
      </c>
      <c r="P4554" s="4">
        <f t="shared" si="1859"/>
        <v>200609</v>
      </c>
      <c r="Q4554" s="17">
        <f t="shared" si="1860"/>
        <v>1.0909090909090899</v>
      </c>
      <c r="R4554" s="17">
        <f t="shared" si="1861"/>
        <v>-11.13333333333345</v>
      </c>
      <c r="S4554" s="16">
        <f t="shared" si="1862"/>
        <v>-10.04242424242436</v>
      </c>
      <c r="T4554" s="5">
        <f t="shared" si="1863"/>
        <v>7.7916666666666732</v>
      </c>
      <c r="U4554" s="21">
        <f t="shared" si="1864"/>
        <v>1</v>
      </c>
      <c r="W4554" s="5">
        <f t="shared" si="1865"/>
        <v>9.090909090908994E-2</v>
      </c>
      <c r="X4554" s="4">
        <f t="shared" si="1866"/>
        <v>-8.3333333333332482E-2</v>
      </c>
      <c r="AE4554" s="4">
        <f t="shared" si="1867"/>
        <v>-0.17424242424242242</v>
      </c>
      <c r="AJ4554" s="3">
        <f t="shared" si="1868"/>
        <v>3.3175355450237753E-2</v>
      </c>
      <c r="AK4554" s="3">
        <f t="shared" si="1869"/>
        <v>3.3175355450237753E-2</v>
      </c>
      <c r="AL4554" s="26">
        <f t="shared" si="1870"/>
        <v>7.7916666666666732</v>
      </c>
      <c r="AM4554" s="26">
        <f ca="1">IF(RAND()&lt;J4554,H4554*F4554,I4554*G4554)-1</f>
        <v>9.090909090908994E-2</v>
      </c>
      <c r="AN4554" s="26">
        <f ca="1">IF(RAND()&lt;(J4554+(2*F4554-1)*Sheet2!D$109),H4554*F4554,I4554*G4554)-1</f>
        <v>9.090909090908994E-2</v>
      </c>
      <c r="AO4554" s="3">
        <f t="shared" si="1850"/>
        <v>200609</v>
      </c>
    </row>
    <row r="4555" spans="1:41" x14ac:dyDescent="0.25">
      <c r="A4555" s="6">
        <v>38977</v>
      </c>
      <c r="B4555" s="1" t="s">
        <v>48</v>
      </c>
      <c r="C4555" s="1" t="s">
        <v>28</v>
      </c>
      <c r="D4555" s="1">
        <v>27</v>
      </c>
      <c r="E4555" s="1">
        <v>34</v>
      </c>
      <c r="F4555">
        <f t="shared" si="1851"/>
        <v>0</v>
      </c>
      <c r="G4555">
        <f t="shared" si="1852"/>
        <v>1</v>
      </c>
      <c r="H4555" s="4">
        <v>2.1</v>
      </c>
      <c r="I4555" s="4">
        <v>1.7692307692307701</v>
      </c>
      <c r="J4555" s="4">
        <f t="shared" si="1853"/>
        <v>0.47619047619047616</v>
      </c>
      <c r="K4555" s="4">
        <f t="shared" si="1854"/>
        <v>0.56521739130434756</v>
      </c>
      <c r="L4555" s="17">
        <f t="shared" si="1855"/>
        <v>0.50619047619047619</v>
      </c>
      <c r="M4555" s="17">
        <f t="shared" si="1856"/>
        <v>0.53521739130434753</v>
      </c>
      <c r="N4555" s="34">
        <f t="shared" si="1857"/>
        <v>1.9755409219190969</v>
      </c>
      <c r="O4555" s="12">
        <f t="shared" si="1858"/>
        <v>1.8683996750609271</v>
      </c>
      <c r="P4555" s="4">
        <f t="shared" si="1859"/>
        <v>200609</v>
      </c>
      <c r="Q4555" s="17">
        <f t="shared" si="1860"/>
        <v>1.18695652173913</v>
      </c>
      <c r="R4555" s="17">
        <f t="shared" si="1861"/>
        <v>-2.2090909090909077</v>
      </c>
      <c r="S4555" s="16">
        <f t="shared" si="1862"/>
        <v>-1.0221343873517776</v>
      </c>
      <c r="T4555" s="5">
        <f t="shared" si="1863"/>
        <v>0.84249084249084283</v>
      </c>
      <c r="U4555" s="21">
        <f t="shared" si="1864"/>
        <v>0</v>
      </c>
      <c r="W4555" s="5">
        <f t="shared" si="1865"/>
        <v>-1</v>
      </c>
      <c r="X4555" s="4">
        <f t="shared" si="1866"/>
        <v>-1</v>
      </c>
      <c r="AE4555" s="4">
        <f t="shared" si="1867"/>
        <v>-1.6238095238095238</v>
      </c>
      <c r="AJ4555" s="3">
        <f t="shared" si="1868"/>
        <v>3.9761431411530546E-2</v>
      </c>
      <c r="AK4555" s="3">
        <f t="shared" si="1869"/>
        <v>3.9761431411530546E-2</v>
      </c>
      <c r="AL4555" s="26">
        <f t="shared" si="1870"/>
        <v>0.84249084249084283</v>
      </c>
      <c r="AM4555" s="26">
        <f ca="1">IF(RAND()&lt;J4555,H4555*F4555,I4555*G4555)-1</f>
        <v>-1</v>
      </c>
      <c r="AN4555" s="26">
        <f ca="1">IF(RAND()&lt;(J4555+(2*F4555-1)*Sheet2!D$109),H4555*F4555,I4555*G4555)-1</f>
        <v>-1</v>
      </c>
      <c r="AO4555" s="3">
        <f t="shared" si="1850"/>
        <v>200609</v>
      </c>
    </row>
    <row r="4556" spans="1:41" x14ac:dyDescent="0.25">
      <c r="A4556" s="6">
        <v>38977</v>
      </c>
      <c r="B4556" s="1" t="s">
        <v>21</v>
      </c>
      <c r="C4556" s="1" t="s">
        <v>35</v>
      </c>
      <c r="D4556" s="1">
        <v>9</v>
      </c>
      <c r="E4556" s="1">
        <v>6</v>
      </c>
      <c r="F4556">
        <f t="shared" si="1851"/>
        <v>1</v>
      </c>
      <c r="G4556">
        <f t="shared" si="1852"/>
        <v>0</v>
      </c>
      <c r="H4556" s="4">
        <v>1.1739130434782601</v>
      </c>
      <c r="I4556" s="4">
        <v>5.5</v>
      </c>
      <c r="J4556" s="4">
        <f t="shared" si="1853"/>
        <v>0.85185185185185242</v>
      </c>
      <c r="K4556" s="4">
        <f t="shared" si="1854"/>
        <v>0.18181818181818182</v>
      </c>
      <c r="L4556" s="17">
        <f t="shared" si="1855"/>
        <v>0.82185185185185239</v>
      </c>
      <c r="M4556" s="17">
        <f t="shared" si="1856"/>
        <v>0.21181818181818182</v>
      </c>
      <c r="N4556" s="34">
        <f t="shared" si="1857"/>
        <v>1.2167643082469572</v>
      </c>
      <c r="O4556" s="12">
        <f t="shared" si="1858"/>
        <v>4.7210300429184544</v>
      </c>
      <c r="P4556" s="4">
        <f t="shared" si="1859"/>
        <v>200609</v>
      </c>
      <c r="Q4556" s="17">
        <f t="shared" si="1860"/>
        <v>1.1739130434782601</v>
      </c>
      <c r="R4556" s="17">
        <f t="shared" si="1861"/>
        <v>-5.9722222222222481</v>
      </c>
      <c r="S4556" s="16">
        <f t="shared" si="1862"/>
        <v>-4.7983091787439882</v>
      </c>
      <c r="T4556" s="5">
        <f t="shared" si="1863"/>
        <v>4.6851851851851887</v>
      </c>
      <c r="U4556" s="21">
        <f t="shared" si="1864"/>
        <v>0</v>
      </c>
      <c r="W4556" s="5">
        <f t="shared" si="1865"/>
        <v>0.17391304347826009</v>
      </c>
      <c r="X4556" s="4">
        <f t="shared" si="1866"/>
        <v>-0.14814814814814758</v>
      </c>
      <c r="AE4556" s="4">
        <f t="shared" si="1867"/>
        <v>-0.32206119162640767</v>
      </c>
      <c r="AJ4556" s="3">
        <f t="shared" si="1868"/>
        <v>3.25732899022807E-2</v>
      </c>
      <c r="AK4556" s="3">
        <f t="shared" si="1869"/>
        <v>3.25732899022807E-2</v>
      </c>
      <c r="AL4556" s="26">
        <f t="shared" si="1870"/>
        <v>4.6851851851851887</v>
      </c>
      <c r="AM4556" s="26">
        <f ca="1">IF(RAND()&lt;J4556,H4556*F4556,I4556*G4556)-1</f>
        <v>-1</v>
      </c>
      <c r="AN4556" s="26">
        <f ca="1">IF(RAND()&lt;(J4556+(2*F4556-1)*Sheet2!D$109),H4556*F4556,I4556*G4556)-1</f>
        <v>0.17391304347826009</v>
      </c>
      <c r="AO4556" s="3">
        <f t="shared" si="1850"/>
        <v>200609</v>
      </c>
    </row>
    <row r="4557" spans="1:41" x14ac:dyDescent="0.25">
      <c r="A4557" s="6">
        <v>38977</v>
      </c>
      <c r="B4557" s="1" t="s">
        <v>23</v>
      </c>
      <c r="C4557" s="1" t="s">
        <v>34</v>
      </c>
      <c r="D4557" s="1">
        <v>27</v>
      </c>
      <c r="E4557" s="1">
        <v>10</v>
      </c>
      <c r="F4557">
        <f t="shared" si="1851"/>
        <v>1</v>
      </c>
      <c r="G4557">
        <f t="shared" si="1852"/>
        <v>0</v>
      </c>
      <c r="H4557" s="4">
        <v>1.3333333333333299</v>
      </c>
      <c r="I4557" s="4">
        <v>3.5</v>
      </c>
      <c r="J4557" s="4">
        <f t="shared" si="1853"/>
        <v>0.75000000000000189</v>
      </c>
      <c r="K4557" s="4">
        <f t="shared" si="1854"/>
        <v>0.2857142857142857</v>
      </c>
      <c r="L4557" s="17">
        <f t="shared" si="1855"/>
        <v>0.72000000000000186</v>
      </c>
      <c r="M4557" s="17">
        <f t="shared" si="1856"/>
        <v>0.31571428571428573</v>
      </c>
      <c r="N4557" s="34">
        <f t="shared" si="1857"/>
        <v>1.3888888888888853</v>
      </c>
      <c r="O4557" s="12">
        <f t="shared" si="1858"/>
        <v>3.1674208144796379</v>
      </c>
      <c r="P4557" s="4">
        <f t="shared" si="1859"/>
        <v>200609</v>
      </c>
      <c r="Q4557" s="17">
        <f t="shared" si="1860"/>
        <v>1.3333333333333299</v>
      </c>
      <c r="R4557" s="17">
        <f t="shared" si="1861"/>
        <v>-3.4000000000000306</v>
      </c>
      <c r="S4557" s="16">
        <f t="shared" si="1862"/>
        <v>-2.0666666666667006</v>
      </c>
      <c r="T4557" s="5">
        <f t="shared" si="1863"/>
        <v>2.6250000000000067</v>
      </c>
      <c r="U4557" s="21">
        <f t="shared" si="1864"/>
        <v>0</v>
      </c>
      <c r="W4557" s="5">
        <f t="shared" si="1865"/>
        <v>0.33333333333332993</v>
      </c>
      <c r="X4557" s="4">
        <f t="shared" si="1866"/>
        <v>-0.24999999999999811</v>
      </c>
      <c r="AE4557" s="4">
        <f t="shared" si="1867"/>
        <v>-0.58333333333332804</v>
      </c>
      <c r="AJ4557" s="3">
        <f t="shared" si="1868"/>
        <v>3.4482758620691611E-2</v>
      </c>
      <c r="AK4557" s="3">
        <f t="shared" si="1869"/>
        <v>3.4482758620691278E-2</v>
      </c>
      <c r="AL4557" s="26">
        <f t="shared" si="1870"/>
        <v>2.6250000000000067</v>
      </c>
      <c r="AM4557" s="26">
        <f ca="1">IF(RAND()&lt;J4557,H4557*F4557,I4557*G4557)-1</f>
        <v>0.33333333333332993</v>
      </c>
      <c r="AN4557" s="26">
        <f ca="1">IF(RAND()&lt;(J4557+(2*F4557-1)*Sheet2!D$109),H4557*F4557,I4557*G4557)-1</f>
        <v>0.33333333333332993</v>
      </c>
      <c r="AO4557" s="3">
        <f t="shared" si="1850"/>
        <v>200609</v>
      </c>
    </row>
    <row r="4558" spans="1:41" x14ac:dyDescent="0.25">
      <c r="A4558" s="6">
        <v>38977</v>
      </c>
      <c r="B4558" s="1" t="s">
        <v>30</v>
      </c>
      <c r="C4558" s="1" t="s">
        <v>44</v>
      </c>
      <c r="D4558" s="1">
        <v>34</v>
      </c>
      <c r="E4558" s="1">
        <v>17</v>
      </c>
      <c r="F4558">
        <f t="shared" si="1851"/>
        <v>1</v>
      </c>
      <c r="G4558">
        <f t="shared" si="1852"/>
        <v>0</v>
      </c>
      <c r="H4558" s="4">
        <v>1.1666666666666701</v>
      </c>
      <c r="I4558" s="4">
        <v>5.5</v>
      </c>
      <c r="J4558" s="4">
        <f t="shared" si="1853"/>
        <v>0.85714285714285465</v>
      </c>
      <c r="K4558" s="4">
        <f t="shared" si="1854"/>
        <v>0.18181818181818182</v>
      </c>
      <c r="L4558" s="17">
        <f t="shared" si="1855"/>
        <v>0.82714285714285463</v>
      </c>
      <c r="M4558" s="17">
        <f t="shared" si="1856"/>
        <v>0.21181818181818182</v>
      </c>
      <c r="N4558" s="34">
        <f t="shared" si="1857"/>
        <v>1.2089810017271194</v>
      </c>
      <c r="O4558" s="12">
        <f t="shared" si="1858"/>
        <v>4.7210300429184544</v>
      </c>
      <c r="P4558" s="4">
        <f t="shared" si="1859"/>
        <v>200609</v>
      </c>
      <c r="Q4558" s="17">
        <f t="shared" si="1860"/>
        <v>1.1666666666666701</v>
      </c>
      <c r="R4558" s="17">
        <f t="shared" si="1861"/>
        <v>-6.2222222222220998</v>
      </c>
      <c r="S4558" s="16">
        <f t="shared" si="1862"/>
        <v>-5.0555555555554292</v>
      </c>
      <c r="T4558" s="5">
        <f t="shared" si="1863"/>
        <v>4.7142857142857002</v>
      </c>
      <c r="U4558" s="21">
        <f t="shared" si="1864"/>
        <v>0</v>
      </c>
      <c r="W4558" s="5">
        <f t="shared" si="1865"/>
        <v>0.16666666666667007</v>
      </c>
      <c r="X4558" s="4">
        <f t="shared" si="1866"/>
        <v>-0.14285714285714535</v>
      </c>
      <c r="AE4558" s="4">
        <f t="shared" si="1867"/>
        <v>-0.30952380952381542</v>
      </c>
      <c r="AJ4558" s="3">
        <f t="shared" si="1868"/>
        <v>3.7499999999997535E-2</v>
      </c>
      <c r="AK4558" s="3">
        <f t="shared" si="1869"/>
        <v>3.7499999999997646E-2</v>
      </c>
      <c r="AL4558" s="26">
        <f t="shared" si="1870"/>
        <v>4.7142857142857002</v>
      </c>
      <c r="AM4558" s="26">
        <f ca="1">IF(RAND()&lt;J4558,H4558*F4558,I4558*G4558)-1</f>
        <v>0.16666666666667007</v>
      </c>
      <c r="AN4558" s="26">
        <f ca="1">IF(RAND()&lt;(J4558+(2*F4558-1)*Sheet2!D$109),H4558*F4558,I4558*G4558)-1</f>
        <v>0.16666666666667007</v>
      </c>
      <c r="AO4558" s="3">
        <f t="shared" si="1850"/>
        <v>200609</v>
      </c>
    </row>
    <row r="4559" spans="1:41" x14ac:dyDescent="0.25">
      <c r="A4559" s="6">
        <v>38977</v>
      </c>
      <c r="B4559" s="1" t="s">
        <v>31</v>
      </c>
      <c r="C4559" s="1" t="s">
        <v>19</v>
      </c>
      <c r="D4559" s="1">
        <v>34</v>
      </c>
      <c r="E4559" s="1">
        <v>7</v>
      </c>
      <c r="F4559">
        <f t="shared" si="1851"/>
        <v>1</v>
      </c>
      <c r="G4559">
        <f t="shared" si="1852"/>
        <v>0</v>
      </c>
      <c r="H4559" s="4">
        <v>1.2564102564102599</v>
      </c>
      <c r="I4559" s="4">
        <v>4.3</v>
      </c>
      <c r="J4559" s="4">
        <f t="shared" si="1853"/>
        <v>0.79591836734693655</v>
      </c>
      <c r="K4559" s="4">
        <f t="shared" si="1854"/>
        <v>0.23255813953488372</v>
      </c>
      <c r="L4559" s="17">
        <f t="shared" si="1855"/>
        <v>0.76591836734693652</v>
      </c>
      <c r="M4559" s="17">
        <f t="shared" si="1856"/>
        <v>0.26255813953488372</v>
      </c>
      <c r="N4559" s="34">
        <f t="shared" si="1857"/>
        <v>1.3056221689315253</v>
      </c>
      <c r="O4559" s="12">
        <f t="shared" si="1858"/>
        <v>3.8086802480070858</v>
      </c>
      <c r="P4559" s="4">
        <f t="shared" si="1859"/>
        <v>200609</v>
      </c>
      <c r="Q4559" s="17">
        <f t="shared" si="1860"/>
        <v>1.2564102564102599</v>
      </c>
      <c r="R4559" s="17">
        <f t="shared" si="1861"/>
        <v>-4.2030303030302489</v>
      </c>
      <c r="S4559" s="16">
        <f t="shared" si="1862"/>
        <v>-2.946620046619989</v>
      </c>
      <c r="T4559" s="5">
        <f t="shared" si="1863"/>
        <v>3.4224489795918269</v>
      </c>
      <c r="U4559" s="21">
        <f t="shared" si="1864"/>
        <v>0</v>
      </c>
      <c r="W4559" s="5">
        <f t="shared" si="1865"/>
        <v>0.25641025641025994</v>
      </c>
      <c r="X4559" s="4">
        <f t="shared" si="1866"/>
        <v>-0.20408163265306345</v>
      </c>
      <c r="AE4559" s="4">
        <f t="shared" si="1867"/>
        <v>-0.46049188906332339</v>
      </c>
      <c r="AJ4559" s="3">
        <f t="shared" si="1868"/>
        <v>2.7688047992614484E-2</v>
      </c>
      <c r="AK4559" s="3">
        <f t="shared" si="1869"/>
        <v>2.7688047992614484E-2</v>
      </c>
      <c r="AL4559" s="26">
        <f t="shared" si="1870"/>
        <v>3.4224489795918269</v>
      </c>
      <c r="AM4559" s="26">
        <f ca="1">IF(RAND()&lt;J4559,H4559*F4559,I4559*G4559)-1</f>
        <v>0.25641025641025994</v>
      </c>
      <c r="AN4559" s="26">
        <f ca="1">IF(RAND()&lt;(J4559+(2*F4559-1)*Sheet2!D$109),H4559*F4559,I4559*G4559)-1</f>
        <v>0.25641025641025994</v>
      </c>
      <c r="AO4559" s="3">
        <f t="shared" si="1850"/>
        <v>200609</v>
      </c>
    </row>
    <row r="4560" spans="1:41" x14ac:dyDescent="0.25">
      <c r="A4560" s="6">
        <v>38977</v>
      </c>
      <c r="B4560" s="1" t="s">
        <v>29</v>
      </c>
      <c r="C4560" s="1" t="s">
        <v>40</v>
      </c>
      <c r="D4560" s="1">
        <v>28</v>
      </c>
      <c r="E4560" s="1">
        <v>6</v>
      </c>
      <c r="F4560">
        <f t="shared" si="1851"/>
        <v>1</v>
      </c>
      <c r="G4560">
        <f t="shared" si="1852"/>
        <v>0</v>
      </c>
      <c r="H4560" s="4">
        <v>1.0952380952381</v>
      </c>
      <c r="I4560" s="4">
        <v>8</v>
      </c>
      <c r="J4560" s="4">
        <f t="shared" si="1853"/>
        <v>0.91304347826086563</v>
      </c>
      <c r="K4560" s="4">
        <f t="shared" si="1854"/>
        <v>0.125</v>
      </c>
      <c r="L4560" s="17">
        <f t="shared" si="1855"/>
        <v>0.8830434782608656</v>
      </c>
      <c r="M4560" s="17">
        <f t="shared" si="1856"/>
        <v>0.155</v>
      </c>
      <c r="N4560" s="34">
        <f t="shared" si="1857"/>
        <v>1.1324470704086709</v>
      </c>
      <c r="O4560" s="12">
        <f t="shared" si="1858"/>
        <v>6.4516129032258069</v>
      </c>
      <c r="P4560" s="4">
        <f t="shared" si="1859"/>
        <v>200609</v>
      </c>
      <c r="Q4560" s="17">
        <f t="shared" si="1860"/>
        <v>1.0952380952381</v>
      </c>
      <c r="R4560" s="17">
        <f t="shared" si="1861"/>
        <v>-10.642857142856617</v>
      </c>
      <c r="S4560" s="16">
        <f t="shared" si="1862"/>
        <v>-9.5476190476185163</v>
      </c>
      <c r="T4560" s="5">
        <f t="shared" si="1863"/>
        <v>7.304347826086925</v>
      </c>
      <c r="U4560" s="21">
        <f t="shared" si="1864"/>
        <v>1</v>
      </c>
      <c r="W4560" s="5">
        <f t="shared" si="1865"/>
        <v>9.5238095238100007E-2</v>
      </c>
      <c r="X4560" s="4">
        <f t="shared" si="1866"/>
        <v>-8.6956521739134374E-2</v>
      </c>
      <c r="AE4560" s="4">
        <f t="shared" si="1867"/>
        <v>-0.18219461697723438</v>
      </c>
      <c r="AJ4560" s="3">
        <f t="shared" si="1868"/>
        <v>3.6649214659682183E-2</v>
      </c>
      <c r="AK4560" s="3">
        <f t="shared" si="1869"/>
        <v>3.6649214659682072E-2</v>
      </c>
      <c r="AL4560" s="26">
        <f t="shared" si="1870"/>
        <v>7.304347826086925</v>
      </c>
      <c r="AM4560" s="26">
        <f ca="1">IF(RAND()&lt;J4560,H4560*F4560,I4560*G4560)-1</f>
        <v>9.5238095238100007E-2</v>
      </c>
      <c r="AN4560" s="26">
        <f ca="1">IF(RAND()&lt;(J4560+(2*F4560-1)*Sheet2!D$109),H4560*F4560,I4560*G4560)-1</f>
        <v>-1</v>
      </c>
      <c r="AO4560" s="3">
        <f t="shared" si="1850"/>
        <v>200609</v>
      </c>
    </row>
    <row r="4561" spans="1:41" x14ac:dyDescent="0.25">
      <c r="A4561" s="6">
        <v>38977</v>
      </c>
      <c r="B4561" s="1" t="s">
        <v>27</v>
      </c>
      <c r="C4561" s="1" t="s">
        <v>25</v>
      </c>
      <c r="D4561" s="1">
        <v>14</v>
      </c>
      <c r="E4561" s="1">
        <v>3</v>
      </c>
      <c r="F4561">
        <f t="shared" si="1851"/>
        <v>1</v>
      </c>
      <c r="G4561">
        <f t="shared" si="1852"/>
        <v>0</v>
      </c>
      <c r="H4561" s="4">
        <v>1.44444444444444</v>
      </c>
      <c r="I4561" s="4">
        <v>2.85</v>
      </c>
      <c r="J4561" s="4">
        <f t="shared" si="1853"/>
        <v>0.6923076923076944</v>
      </c>
      <c r="K4561" s="4">
        <f t="shared" si="1854"/>
        <v>0.35087719298245612</v>
      </c>
      <c r="L4561" s="17">
        <f t="shared" si="1855"/>
        <v>0.66230769230769437</v>
      </c>
      <c r="M4561" s="17">
        <f t="shared" si="1856"/>
        <v>0.38087719298245615</v>
      </c>
      <c r="N4561" s="34">
        <f t="shared" si="1857"/>
        <v>1.509872241579554</v>
      </c>
      <c r="O4561" s="12">
        <f t="shared" si="1858"/>
        <v>2.62551819438047</v>
      </c>
      <c r="P4561" s="4">
        <f t="shared" si="1859"/>
        <v>200609</v>
      </c>
      <c r="Q4561" s="17">
        <f t="shared" si="1860"/>
        <v>1.44444444444444</v>
      </c>
      <c r="R4561" s="17">
        <f t="shared" si="1861"/>
        <v>-2.790540540540563</v>
      </c>
      <c r="S4561" s="16">
        <f t="shared" si="1862"/>
        <v>-1.346096096096123</v>
      </c>
      <c r="T4561" s="5">
        <f t="shared" si="1863"/>
        <v>1.9730769230769292</v>
      </c>
      <c r="U4561" s="21">
        <f t="shared" si="1864"/>
        <v>0</v>
      </c>
      <c r="W4561" s="5">
        <f t="shared" si="1865"/>
        <v>0.44444444444443998</v>
      </c>
      <c r="X4561" s="4">
        <f t="shared" si="1866"/>
        <v>-0.3076923076923056</v>
      </c>
      <c r="AE4561" s="4">
        <f t="shared" si="1867"/>
        <v>-0.75213675213674558</v>
      </c>
      <c r="AJ4561" s="3">
        <f t="shared" si="1868"/>
        <v>4.139715394566823E-2</v>
      </c>
      <c r="AK4561" s="3">
        <f t="shared" si="1869"/>
        <v>4.1397153945668008E-2</v>
      </c>
      <c r="AL4561" s="26">
        <f t="shared" si="1870"/>
        <v>1.9730769230769292</v>
      </c>
      <c r="AM4561" s="26">
        <f ca="1">IF(RAND()&lt;J4561,H4561*F4561,I4561*G4561)-1</f>
        <v>0.44444444444443998</v>
      </c>
      <c r="AN4561" s="26">
        <f ca="1">IF(RAND()&lt;(J4561+(2*F4561-1)*Sheet2!D$109),H4561*F4561,I4561*G4561)-1</f>
        <v>0.44444444444443998</v>
      </c>
      <c r="AO4561" s="3">
        <f t="shared" si="1850"/>
        <v>200609</v>
      </c>
    </row>
    <row r="4562" spans="1:41" x14ac:dyDescent="0.25">
      <c r="A4562" s="6">
        <v>38971</v>
      </c>
      <c r="B4562" s="1" t="s">
        <v>34</v>
      </c>
      <c r="C4562" s="1" t="s">
        <v>46</v>
      </c>
      <c r="D4562" s="1">
        <v>16</v>
      </c>
      <c r="E4562" s="1">
        <v>19</v>
      </c>
      <c r="F4562">
        <f t="shared" si="1851"/>
        <v>0</v>
      </c>
      <c r="G4562">
        <f t="shared" si="1852"/>
        <v>1</v>
      </c>
      <c r="H4562" s="4">
        <v>1.47619047619048</v>
      </c>
      <c r="I4562" s="4">
        <v>2.8</v>
      </c>
      <c r="J4562" s="4">
        <f t="shared" si="1853"/>
        <v>0.67741935483870785</v>
      </c>
      <c r="K4562" s="4">
        <f t="shared" si="1854"/>
        <v>0.35714285714285715</v>
      </c>
      <c r="L4562" s="17">
        <f t="shared" si="1855"/>
        <v>0.70741935483870788</v>
      </c>
      <c r="M4562" s="17">
        <f t="shared" si="1856"/>
        <v>0.32714285714285718</v>
      </c>
      <c r="N4562" s="34">
        <f t="shared" si="1857"/>
        <v>1.4135886912904734</v>
      </c>
      <c r="O4562" s="12">
        <f t="shared" si="1858"/>
        <v>3.0567685589519646</v>
      </c>
      <c r="P4562" s="4">
        <f t="shared" si="1859"/>
        <v>200609</v>
      </c>
      <c r="Q4562" s="17">
        <f t="shared" si="1860"/>
        <v>0.52721088435374286</v>
      </c>
      <c r="R4562" s="17">
        <f t="shared" si="1861"/>
        <v>-2.6555555555555381</v>
      </c>
      <c r="S4562" s="16">
        <f t="shared" si="1862"/>
        <v>-2.1283446712017953</v>
      </c>
      <c r="T4562" s="5">
        <f t="shared" si="1863"/>
        <v>1.8967741935483819</v>
      </c>
      <c r="U4562" s="21">
        <f t="shared" si="1864"/>
        <v>0</v>
      </c>
      <c r="W4562" s="5">
        <f t="shared" si="1865"/>
        <v>-1</v>
      </c>
      <c r="X4562" s="4">
        <f t="shared" si="1866"/>
        <v>-1</v>
      </c>
      <c r="AE4562" s="4">
        <f t="shared" si="1867"/>
        <v>-0.79877112135177242</v>
      </c>
      <c r="AJ4562" s="3">
        <f t="shared" si="1868"/>
        <v>3.3407572383071904E-2</v>
      </c>
      <c r="AK4562" s="3">
        <f t="shared" si="1869"/>
        <v>3.3407572383071793E-2</v>
      </c>
      <c r="AL4562" s="26">
        <f t="shared" si="1870"/>
        <v>1.8967741935483819</v>
      </c>
      <c r="AM4562" s="26">
        <f ca="1">IF(RAND()&lt;J4562,H4562*F4562,I4562*G4562)-1</f>
        <v>1.7999999999999998</v>
      </c>
      <c r="AN4562" s="26">
        <f ca="1">IF(RAND()&lt;(J4562+(2*F4562-1)*Sheet2!D$109),H4562*F4562,I4562*G4562)-1</f>
        <v>-1</v>
      </c>
      <c r="AO4562" s="3">
        <f t="shared" si="1850"/>
        <v>200609</v>
      </c>
    </row>
    <row r="4563" spans="1:41" x14ac:dyDescent="0.25">
      <c r="A4563" s="6">
        <v>38971</v>
      </c>
      <c r="B4563" s="1" t="s">
        <v>40</v>
      </c>
      <c r="C4563" s="1" t="s">
        <v>50</v>
      </c>
      <c r="D4563" s="1">
        <v>0</v>
      </c>
      <c r="E4563" s="1">
        <v>27</v>
      </c>
      <c r="F4563">
        <f t="shared" si="1851"/>
        <v>0</v>
      </c>
      <c r="G4563">
        <f t="shared" si="1852"/>
        <v>1</v>
      </c>
      <c r="H4563" s="4">
        <v>2.4</v>
      </c>
      <c r="I4563" s="4">
        <v>1.625</v>
      </c>
      <c r="J4563" s="4">
        <f t="shared" si="1853"/>
        <v>0.41666666666666669</v>
      </c>
      <c r="K4563" s="4">
        <f t="shared" si="1854"/>
        <v>0.61538461538461542</v>
      </c>
      <c r="L4563" s="17">
        <f t="shared" si="1855"/>
        <v>0.44666666666666666</v>
      </c>
      <c r="M4563" s="17">
        <f t="shared" si="1856"/>
        <v>0.58538461538461539</v>
      </c>
      <c r="N4563" s="34">
        <f t="shared" si="1857"/>
        <v>2.238805970149254</v>
      </c>
      <c r="O4563" s="12">
        <f t="shared" si="1858"/>
        <v>1.7082785808147174</v>
      </c>
      <c r="P4563" s="4">
        <f t="shared" si="1859"/>
        <v>200609</v>
      </c>
      <c r="Q4563" s="17">
        <f t="shared" si="1860"/>
        <v>1.4769230769230768</v>
      </c>
      <c r="R4563" s="17">
        <f t="shared" si="1861"/>
        <v>-2.3142857142857145</v>
      </c>
      <c r="S4563" s="16">
        <f t="shared" si="1862"/>
        <v>-0.83736263736263772</v>
      </c>
      <c r="T4563" s="5">
        <f t="shared" si="1863"/>
        <v>0.67708333333333337</v>
      </c>
      <c r="U4563" s="21">
        <f t="shared" si="1864"/>
        <v>0</v>
      </c>
      <c r="W4563" s="5">
        <f t="shared" si="1865"/>
        <v>-1</v>
      </c>
      <c r="X4563" s="4">
        <f t="shared" si="1866"/>
        <v>-1</v>
      </c>
      <c r="AE4563" s="4">
        <f t="shared" si="1867"/>
        <v>-1.9833333333333332</v>
      </c>
      <c r="AJ4563" s="3">
        <f t="shared" si="1868"/>
        <v>3.1055900621118071E-2</v>
      </c>
      <c r="AK4563" s="3">
        <f t="shared" si="1869"/>
        <v>3.1055900621118071E-2</v>
      </c>
      <c r="AL4563" s="26">
        <f t="shared" si="1870"/>
        <v>0.67708333333333337</v>
      </c>
      <c r="AM4563" s="26">
        <f ca="1">IF(RAND()&lt;J4563,H4563*F4563,I4563*G4563)-1</f>
        <v>-1</v>
      </c>
      <c r="AN4563" s="26">
        <f ca="1">IF(RAND()&lt;(J4563+(2*F4563-1)*Sheet2!D$109),H4563*F4563,I4563*G4563)-1</f>
        <v>0.625</v>
      </c>
      <c r="AO4563" s="3">
        <f t="shared" si="1850"/>
        <v>200609</v>
      </c>
    </row>
    <row r="4564" spans="1:41" x14ac:dyDescent="0.25">
      <c r="A4564" s="6">
        <v>38970</v>
      </c>
      <c r="B4564" s="1" t="s">
        <v>36</v>
      </c>
      <c r="C4564" s="1" t="s">
        <v>39</v>
      </c>
      <c r="D4564" s="1">
        <v>16</v>
      </c>
      <c r="E4564" s="1">
        <v>23</v>
      </c>
      <c r="F4564">
        <f t="shared" si="1851"/>
        <v>0</v>
      </c>
      <c r="G4564">
        <f t="shared" si="1852"/>
        <v>1</v>
      </c>
      <c r="H4564" s="4">
        <v>1.625</v>
      </c>
      <c r="I4564" s="4">
        <v>2.4</v>
      </c>
      <c r="J4564" s="4">
        <f t="shared" si="1853"/>
        <v>0.61538461538461542</v>
      </c>
      <c r="K4564" s="4">
        <f t="shared" si="1854"/>
        <v>0.41666666666666669</v>
      </c>
      <c r="L4564" s="17">
        <f t="shared" si="1855"/>
        <v>0.64538461538461545</v>
      </c>
      <c r="M4564" s="17">
        <f t="shared" si="1856"/>
        <v>0.38666666666666671</v>
      </c>
      <c r="N4564" s="34">
        <f t="shared" si="1857"/>
        <v>1.5494636471990464</v>
      </c>
      <c r="O4564" s="12">
        <f t="shared" si="1858"/>
        <v>2.5862068965517238</v>
      </c>
      <c r="P4564" s="4">
        <f t="shared" si="1859"/>
        <v>200609</v>
      </c>
      <c r="Q4564" s="17">
        <f t="shared" si="1860"/>
        <v>0.67708333333333337</v>
      </c>
      <c r="R4564" s="17">
        <f t="shared" si="1861"/>
        <v>-2.3142857142857145</v>
      </c>
      <c r="S4564" s="16">
        <f t="shared" si="1862"/>
        <v>-1.637202380952381</v>
      </c>
      <c r="T4564" s="5">
        <f t="shared" si="1863"/>
        <v>1.4769230769230768</v>
      </c>
      <c r="U4564" s="21">
        <f t="shared" si="1864"/>
        <v>0</v>
      </c>
      <c r="W4564" s="5">
        <f t="shared" si="1865"/>
        <v>-1</v>
      </c>
      <c r="X4564" s="4">
        <f t="shared" si="1866"/>
        <v>-1</v>
      </c>
      <c r="AE4564" s="4">
        <f t="shared" si="1867"/>
        <v>-1.0096153846153846</v>
      </c>
      <c r="AJ4564" s="3">
        <f t="shared" si="1868"/>
        <v>3.1055900621118071E-2</v>
      </c>
      <c r="AK4564" s="3">
        <f t="shared" si="1869"/>
        <v>3.105590062111796E-2</v>
      </c>
      <c r="AL4564" s="26">
        <f t="shared" si="1870"/>
        <v>1.4769230769230768</v>
      </c>
      <c r="AM4564" s="26">
        <f ca="1">IF(RAND()&lt;J4564,H4564*F4564,I4564*G4564)-1</f>
        <v>-1</v>
      </c>
      <c r="AN4564" s="26">
        <f ca="1">IF(RAND()&lt;(J4564+(2*F4564-1)*Sheet2!D$109),H4564*F4564,I4564*G4564)-1</f>
        <v>-1</v>
      </c>
      <c r="AO4564" s="3">
        <f t="shared" si="1850"/>
        <v>200609</v>
      </c>
    </row>
    <row r="4565" spans="1:41" x14ac:dyDescent="0.25">
      <c r="A4565" s="6">
        <v>38970</v>
      </c>
      <c r="B4565" s="1" t="s">
        <v>25</v>
      </c>
      <c r="C4565" s="1" t="s">
        <v>29</v>
      </c>
      <c r="D4565" s="1">
        <v>0</v>
      </c>
      <c r="E4565" s="1">
        <v>27</v>
      </c>
      <c r="F4565">
        <f t="shared" si="1851"/>
        <v>0</v>
      </c>
      <c r="G4565">
        <f t="shared" si="1852"/>
        <v>1</v>
      </c>
      <c r="H4565" s="4">
        <v>1.625</v>
      </c>
      <c r="I4565" s="4">
        <v>2.4500000000000002</v>
      </c>
      <c r="J4565" s="4">
        <f t="shared" si="1853"/>
        <v>0.61538461538461542</v>
      </c>
      <c r="K4565" s="4">
        <f t="shared" si="1854"/>
        <v>0.4081632653061224</v>
      </c>
      <c r="L4565" s="17">
        <f t="shared" si="1855"/>
        <v>0.64538461538461545</v>
      </c>
      <c r="M4565" s="17">
        <f t="shared" si="1856"/>
        <v>0.37816326530612243</v>
      </c>
      <c r="N4565" s="34">
        <f t="shared" si="1857"/>
        <v>1.5494636471990464</v>
      </c>
      <c r="O4565" s="12">
        <f t="shared" si="1858"/>
        <v>2.6443604964921752</v>
      </c>
      <c r="P4565" s="4">
        <f t="shared" si="1859"/>
        <v>200609</v>
      </c>
      <c r="Q4565" s="17">
        <f t="shared" si="1860"/>
        <v>0.66326530612244894</v>
      </c>
      <c r="R4565" s="17">
        <f t="shared" si="1861"/>
        <v>-2.2896551724137932</v>
      </c>
      <c r="S4565" s="16">
        <f t="shared" si="1862"/>
        <v>-1.6263898662913443</v>
      </c>
      <c r="T4565" s="5">
        <f t="shared" si="1863"/>
        <v>1.5076923076923079</v>
      </c>
      <c r="U4565" s="21">
        <f t="shared" si="1864"/>
        <v>0</v>
      </c>
      <c r="W4565" s="5">
        <f t="shared" si="1865"/>
        <v>-1</v>
      </c>
      <c r="X4565" s="4">
        <f t="shared" si="1866"/>
        <v>-1</v>
      </c>
      <c r="AE4565" s="4">
        <f t="shared" si="1867"/>
        <v>-1.0096153846153846</v>
      </c>
      <c r="AJ4565" s="3">
        <f t="shared" si="1868"/>
        <v>2.3006134969325132E-2</v>
      </c>
      <c r="AK4565" s="3">
        <f t="shared" si="1869"/>
        <v>2.3006134969325243E-2</v>
      </c>
      <c r="AL4565" s="26">
        <f t="shared" si="1870"/>
        <v>1.5076923076923079</v>
      </c>
      <c r="AM4565" s="26">
        <f ca="1">IF(RAND()&lt;J4565,H4565*F4565,I4565*G4565)-1</f>
        <v>1.4500000000000002</v>
      </c>
      <c r="AN4565" s="26">
        <f ca="1">IF(RAND()&lt;(J4565+(2*F4565-1)*Sheet2!D$109),H4565*F4565,I4565*G4565)-1</f>
        <v>-1</v>
      </c>
      <c r="AO4565" s="3">
        <f t="shared" si="1850"/>
        <v>200609</v>
      </c>
    </row>
    <row r="4566" spans="1:41" x14ac:dyDescent="0.25">
      <c r="A4566" s="6">
        <v>38970</v>
      </c>
      <c r="B4566" s="1" t="s">
        <v>45</v>
      </c>
      <c r="C4566" s="1" t="s">
        <v>21</v>
      </c>
      <c r="D4566" s="1">
        <v>18</v>
      </c>
      <c r="E4566" s="1">
        <v>10</v>
      </c>
      <c r="F4566">
        <f t="shared" si="1851"/>
        <v>1</v>
      </c>
      <c r="G4566">
        <f t="shared" si="1852"/>
        <v>0</v>
      </c>
      <c r="H4566" s="4">
        <v>2.75</v>
      </c>
      <c r="I4566" s="4">
        <v>1.5</v>
      </c>
      <c r="J4566" s="4">
        <f t="shared" si="1853"/>
        <v>0.36363636363636365</v>
      </c>
      <c r="K4566" s="4">
        <f t="shared" si="1854"/>
        <v>0.66666666666666663</v>
      </c>
      <c r="L4566" s="17">
        <f t="shared" si="1855"/>
        <v>0.33363636363636362</v>
      </c>
      <c r="M4566" s="17">
        <f t="shared" si="1856"/>
        <v>0.69666666666666666</v>
      </c>
      <c r="N4566" s="34">
        <f t="shared" si="1857"/>
        <v>2.9972752043596733</v>
      </c>
      <c r="O4566" s="12">
        <f t="shared" si="1858"/>
        <v>1.4354066985645932</v>
      </c>
      <c r="P4566" s="4">
        <f t="shared" si="1859"/>
        <v>200609</v>
      </c>
      <c r="Q4566" s="17">
        <f t="shared" si="1860"/>
        <v>2.75</v>
      </c>
      <c r="R4566" s="17">
        <f t="shared" si="1861"/>
        <v>-2.5714285714285712</v>
      </c>
      <c r="S4566" s="16">
        <f t="shared" si="1862"/>
        <v>0.17857142857142883</v>
      </c>
      <c r="T4566" s="5">
        <f t="shared" si="1863"/>
        <v>0.54545454545454541</v>
      </c>
      <c r="U4566" s="21">
        <f t="shared" si="1864"/>
        <v>0</v>
      </c>
      <c r="W4566" s="5">
        <f t="shared" si="1865"/>
        <v>1.75</v>
      </c>
      <c r="X4566" s="4">
        <f t="shared" si="1866"/>
        <v>-0.63636363636363635</v>
      </c>
      <c r="AE4566" s="4">
        <f t="shared" si="1867"/>
        <v>-2.3863636363636362</v>
      </c>
      <c r="AJ4566" s="3">
        <f t="shared" si="1868"/>
        <v>2.9411764705882359E-2</v>
      </c>
      <c r="AK4566" s="3">
        <f t="shared" si="1869"/>
        <v>2.9411764705882248E-2</v>
      </c>
      <c r="AL4566" s="26">
        <f t="shared" si="1870"/>
        <v>0.54545454545454541</v>
      </c>
      <c r="AM4566" s="26">
        <f ca="1">IF(RAND()&lt;J4566,H4566*F4566,I4566*G4566)-1</f>
        <v>1.75</v>
      </c>
      <c r="AN4566" s="26">
        <f ca="1">IF(RAND()&lt;(J4566+(2*F4566-1)*Sheet2!D$109),H4566*F4566,I4566*G4566)-1</f>
        <v>1.75</v>
      </c>
      <c r="AO4566" s="3">
        <f t="shared" si="1850"/>
        <v>200609</v>
      </c>
    </row>
    <row r="4567" spans="1:41" x14ac:dyDescent="0.25">
      <c r="A4567" s="6">
        <v>38970</v>
      </c>
      <c r="B4567" s="1" t="s">
        <v>20</v>
      </c>
      <c r="C4567" s="1" t="s">
        <v>22</v>
      </c>
      <c r="D4567" s="1">
        <v>21</v>
      </c>
      <c r="E4567" s="1">
        <v>26</v>
      </c>
      <c r="F4567">
        <f t="shared" si="1851"/>
        <v>0</v>
      </c>
      <c r="G4567">
        <f t="shared" si="1852"/>
        <v>1</v>
      </c>
      <c r="H4567" s="4">
        <v>2.4</v>
      </c>
      <c r="I4567" s="4">
        <v>1.625</v>
      </c>
      <c r="J4567" s="4">
        <f t="shared" si="1853"/>
        <v>0.41666666666666669</v>
      </c>
      <c r="K4567" s="4">
        <f t="shared" si="1854"/>
        <v>0.61538461538461542</v>
      </c>
      <c r="L4567" s="17">
        <f t="shared" si="1855"/>
        <v>0.44666666666666666</v>
      </c>
      <c r="M4567" s="17">
        <f t="shared" si="1856"/>
        <v>0.58538461538461539</v>
      </c>
      <c r="N4567" s="34">
        <f t="shared" si="1857"/>
        <v>2.238805970149254</v>
      </c>
      <c r="O4567" s="12">
        <f t="shared" si="1858"/>
        <v>1.7082785808147174</v>
      </c>
      <c r="P4567" s="4">
        <f t="shared" si="1859"/>
        <v>200609</v>
      </c>
      <c r="Q4567" s="17">
        <f t="shared" si="1860"/>
        <v>1.4769230769230768</v>
      </c>
      <c r="R4567" s="17">
        <f t="shared" si="1861"/>
        <v>-2.3142857142857145</v>
      </c>
      <c r="S4567" s="16">
        <f t="shared" si="1862"/>
        <v>-0.83736263736263772</v>
      </c>
      <c r="T4567" s="5">
        <f t="shared" si="1863"/>
        <v>0.67708333333333337</v>
      </c>
      <c r="U4567" s="21">
        <f t="shared" si="1864"/>
        <v>0</v>
      </c>
      <c r="AJ4567" s="3">
        <f t="shared" si="1868"/>
        <v>3.1055900621118071E-2</v>
      </c>
      <c r="AK4567" s="3">
        <f t="shared" si="1869"/>
        <v>3.1055900621118071E-2</v>
      </c>
      <c r="AL4567" s="26">
        <f t="shared" si="1870"/>
        <v>0.67708333333333337</v>
      </c>
      <c r="AM4567" s="26">
        <f ca="1">IF(RAND()&lt;J4567,H4567*F4567,I4567*G4567)-1</f>
        <v>0.625</v>
      </c>
      <c r="AN4567" s="26">
        <f ca="1">IF(RAND()&lt;(J4567+(2*F4567-1)*Sheet2!D$109),H4567*F4567,I4567*G4567)-1</f>
        <v>-1</v>
      </c>
      <c r="AO4567" s="3">
        <f t="shared" si="1850"/>
        <v>200609</v>
      </c>
    </row>
    <row r="4568" spans="1:41" x14ac:dyDescent="0.25">
      <c r="A4568" s="6">
        <v>38970</v>
      </c>
      <c r="B4568" s="1" t="s">
        <v>38</v>
      </c>
      <c r="C4568" s="1" t="s">
        <v>32</v>
      </c>
      <c r="D4568" s="1">
        <v>19</v>
      </c>
      <c r="E4568" s="1">
        <v>17</v>
      </c>
      <c r="F4568">
        <f t="shared" si="1851"/>
        <v>1</v>
      </c>
      <c r="G4568">
        <f t="shared" si="1852"/>
        <v>0</v>
      </c>
      <c r="H4568" s="4">
        <v>1.1739130434782601</v>
      </c>
      <c r="I4568" s="4">
        <v>5.25</v>
      </c>
      <c r="J4568" s="4">
        <f t="shared" si="1853"/>
        <v>0.85185185185185242</v>
      </c>
      <c r="K4568" s="4">
        <f t="shared" si="1854"/>
        <v>0.19047619047619047</v>
      </c>
      <c r="L4568" s="17">
        <f t="shared" si="1855"/>
        <v>0.82185185185185239</v>
      </c>
      <c r="M4568" s="17">
        <f t="shared" si="1856"/>
        <v>0.22047619047619046</v>
      </c>
      <c r="N4568" s="34">
        <f t="shared" si="1857"/>
        <v>1.2167643082469572</v>
      </c>
      <c r="O4568" s="12">
        <f t="shared" si="1858"/>
        <v>4.5356371490280782</v>
      </c>
      <c r="P4568" s="4">
        <f t="shared" si="1859"/>
        <v>200609</v>
      </c>
      <c r="Q4568" s="17">
        <f t="shared" si="1860"/>
        <v>1.1739130434782601</v>
      </c>
      <c r="R4568" s="17">
        <f t="shared" si="1861"/>
        <v>-5.9852941176470846</v>
      </c>
      <c r="S4568" s="16">
        <f t="shared" si="1862"/>
        <v>-4.8113810741688248</v>
      </c>
      <c r="T4568" s="5">
        <f t="shared" si="1863"/>
        <v>4.472222222222225</v>
      </c>
      <c r="U4568" s="21">
        <f t="shared" si="1864"/>
        <v>0</v>
      </c>
      <c r="AJ4568" s="3">
        <f t="shared" si="1868"/>
        <v>4.0609137055838018E-2</v>
      </c>
      <c r="AK4568" s="3">
        <f t="shared" si="1869"/>
        <v>4.0609137055838018E-2</v>
      </c>
      <c r="AL4568" s="26">
        <f t="shared" si="1870"/>
        <v>4.472222222222225</v>
      </c>
      <c r="AM4568" s="26">
        <f ca="1">IF(RAND()&lt;J4568,H4568*F4568,I4568*G4568)-1</f>
        <v>0.17391304347826009</v>
      </c>
      <c r="AN4568" s="26">
        <f ca="1">IF(RAND()&lt;(J4568+(2*F4568-1)*Sheet2!D$109),H4568*F4568,I4568*G4568)-1</f>
        <v>0.17391304347826009</v>
      </c>
      <c r="AO4568" s="3">
        <f t="shared" si="1850"/>
        <v>200609</v>
      </c>
    </row>
    <row r="4569" spans="1:41" x14ac:dyDescent="0.25">
      <c r="A4569" s="6">
        <v>38970</v>
      </c>
      <c r="B4569" s="1" t="s">
        <v>35</v>
      </c>
      <c r="C4569" s="1" t="s">
        <v>30</v>
      </c>
      <c r="D4569" s="1">
        <v>10</v>
      </c>
      <c r="E4569" s="1">
        <v>23</v>
      </c>
      <c r="F4569">
        <f t="shared" si="1851"/>
        <v>0</v>
      </c>
      <c r="G4569">
        <f t="shared" si="1852"/>
        <v>1</v>
      </c>
      <c r="H4569" s="4">
        <v>1.7692307692307701</v>
      </c>
      <c r="I4569" s="4">
        <v>2.1</v>
      </c>
      <c r="J4569" s="4">
        <f t="shared" si="1853"/>
        <v>0.56521739130434756</v>
      </c>
      <c r="K4569" s="4">
        <f t="shared" si="1854"/>
        <v>0.47619047619047616</v>
      </c>
      <c r="L4569" s="17">
        <f t="shared" si="1855"/>
        <v>0.59521739130434759</v>
      </c>
      <c r="M4569" s="17">
        <f t="shared" si="1856"/>
        <v>0.44619047619047614</v>
      </c>
      <c r="N4569" s="34">
        <f t="shared" si="1857"/>
        <v>1.6800584368151943</v>
      </c>
      <c r="O4569" s="12">
        <f t="shared" si="1858"/>
        <v>2.2411953041622201</v>
      </c>
      <c r="P4569" s="4">
        <f t="shared" si="1859"/>
        <v>200609</v>
      </c>
      <c r="Q4569" s="17">
        <f t="shared" si="1860"/>
        <v>0.84249084249084283</v>
      </c>
      <c r="R4569" s="17">
        <f t="shared" si="1861"/>
        <v>-2.2090909090909077</v>
      </c>
      <c r="S4569" s="16">
        <f t="shared" si="1862"/>
        <v>-1.3666000666000648</v>
      </c>
      <c r="T4569" s="5">
        <f t="shared" si="1863"/>
        <v>1.18695652173913</v>
      </c>
      <c r="U4569" s="21">
        <f t="shared" si="1864"/>
        <v>0</v>
      </c>
      <c r="AJ4569" s="3">
        <f t="shared" si="1868"/>
        <v>3.9761431411530546E-2</v>
      </c>
      <c r="AK4569" s="3">
        <f t="shared" si="1869"/>
        <v>3.9761431411530657E-2</v>
      </c>
      <c r="AL4569" s="26">
        <f t="shared" si="1870"/>
        <v>1.18695652173913</v>
      </c>
      <c r="AM4569" s="26">
        <f ca="1">IF(RAND()&lt;J4569,H4569*F4569,I4569*G4569)-1</f>
        <v>-1</v>
      </c>
      <c r="AN4569" s="26">
        <f ca="1">IF(RAND()&lt;(J4569+(2*F4569-1)*Sheet2!D$109),H4569*F4569,I4569*G4569)-1</f>
        <v>1.1000000000000001</v>
      </c>
      <c r="AO4569" s="3">
        <f t="shared" si="1850"/>
        <v>200609</v>
      </c>
    </row>
    <row r="4570" spans="1:41" x14ac:dyDescent="0.25">
      <c r="A4570" s="6">
        <v>38970</v>
      </c>
      <c r="B4570" s="1" t="s">
        <v>42</v>
      </c>
      <c r="C4570" s="1" t="s">
        <v>23</v>
      </c>
      <c r="D4570" s="1">
        <v>24</v>
      </c>
      <c r="E4570" s="1">
        <v>17</v>
      </c>
      <c r="F4570">
        <f t="shared" si="1851"/>
        <v>1</v>
      </c>
      <c r="G4570">
        <f t="shared" si="1852"/>
        <v>0</v>
      </c>
      <c r="H4570" s="4">
        <v>2.1</v>
      </c>
      <c r="I4570" s="4">
        <v>1.7692307692307701</v>
      </c>
      <c r="J4570" s="4">
        <f t="shared" si="1853"/>
        <v>0.47619047619047616</v>
      </c>
      <c r="K4570" s="4">
        <f t="shared" si="1854"/>
        <v>0.56521739130434756</v>
      </c>
      <c r="L4570" s="17">
        <f t="shared" si="1855"/>
        <v>0.44619047619047614</v>
      </c>
      <c r="M4570" s="17">
        <f t="shared" si="1856"/>
        <v>0.59521739130434759</v>
      </c>
      <c r="N4570" s="34">
        <f t="shared" si="1857"/>
        <v>2.2411953041622201</v>
      </c>
      <c r="O4570" s="12">
        <f t="shared" si="1858"/>
        <v>1.6800584368151943</v>
      </c>
      <c r="P4570" s="4">
        <f t="shared" si="1859"/>
        <v>200609</v>
      </c>
      <c r="Q4570" s="17">
        <f t="shared" si="1860"/>
        <v>2.1</v>
      </c>
      <c r="R4570" s="17">
        <f t="shared" si="1861"/>
        <v>-2.2090909090909077</v>
      </c>
      <c r="S4570" s="16">
        <f t="shared" si="1862"/>
        <v>-0.10909090909090757</v>
      </c>
      <c r="T4570" s="5">
        <f t="shared" si="1863"/>
        <v>0.84249084249084283</v>
      </c>
      <c r="U4570" s="21">
        <f t="shared" si="1864"/>
        <v>0</v>
      </c>
      <c r="AJ4570" s="3">
        <f t="shared" si="1868"/>
        <v>3.9761431411530546E-2</v>
      </c>
      <c r="AK4570" s="3">
        <f t="shared" si="1869"/>
        <v>3.9761431411530657E-2</v>
      </c>
      <c r="AL4570" s="26">
        <f t="shared" si="1870"/>
        <v>0.84249084249084283</v>
      </c>
      <c r="AM4570" s="26">
        <f ca="1">IF(RAND()&lt;J4570,H4570*F4570,I4570*G4570)-1</f>
        <v>-1</v>
      </c>
      <c r="AN4570" s="26">
        <f ca="1">IF(RAND()&lt;(J4570+(2*F4570-1)*Sheet2!D$109),H4570*F4570,I4570*G4570)-1</f>
        <v>1.1000000000000001</v>
      </c>
      <c r="AO4570" s="3">
        <f t="shared" si="1850"/>
        <v>200609</v>
      </c>
    </row>
    <row r="4571" spans="1:41" x14ac:dyDescent="0.25">
      <c r="A4571" s="6">
        <v>38970</v>
      </c>
      <c r="B4571" s="1" t="s">
        <v>33</v>
      </c>
      <c r="C4571" s="1" t="s">
        <v>41</v>
      </c>
      <c r="D4571" s="1">
        <v>10</v>
      </c>
      <c r="E4571" s="1">
        <v>24</v>
      </c>
      <c r="F4571">
        <f t="shared" si="1851"/>
        <v>0</v>
      </c>
      <c r="G4571">
        <f t="shared" si="1852"/>
        <v>1</v>
      </c>
      <c r="H4571" s="4">
        <v>3.5</v>
      </c>
      <c r="I4571" s="4">
        <v>1.3333333333333299</v>
      </c>
      <c r="J4571" s="4">
        <f t="shared" si="1853"/>
        <v>0.2857142857142857</v>
      </c>
      <c r="K4571" s="4">
        <f t="shared" si="1854"/>
        <v>0.75000000000000189</v>
      </c>
      <c r="L4571" s="17">
        <f t="shared" si="1855"/>
        <v>0.31571428571428573</v>
      </c>
      <c r="M4571" s="17">
        <f t="shared" si="1856"/>
        <v>0.72000000000000186</v>
      </c>
      <c r="N4571" s="34">
        <f t="shared" si="1857"/>
        <v>3.1674208144796379</v>
      </c>
      <c r="O4571" s="12">
        <f t="shared" si="1858"/>
        <v>1.3888888888888853</v>
      </c>
      <c r="P4571" s="4">
        <f t="shared" si="1859"/>
        <v>200609</v>
      </c>
      <c r="Q4571" s="17">
        <f t="shared" si="1860"/>
        <v>2.6250000000000067</v>
      </c>
      <c r="R4571" s="17">
        <f t="shared" si="1861"/>
        <v>-3.4000000000000306</v>
      </c>
      <c r="S4571" s="16">
        <f t="shared" si="1862"/>
        <v>-0.77500000000002389</v>
      </c>
      <c r="T4571" s="5">
        <f t="shared" si="1863"/>
        <v>0.38095238095237999</v>
      </c>
      <c r="U4571" s="21">
        <f t="shared" si="1864"/>
        <v>0</v>
      </c>
      <c r="AJ4571" s="3">
        <f t="shared" si="1868"/>
        <v>3.4482758620691611E-2</v>
      </c>
      <c r="AK4571" s="3">
        <f t="shared" si="1869"/>
        <v>3.4482758620691278E-2</v>
      </c>
      <c r="AL4571" s="26">
        <f t="shared" si="1870"/>
        <v>0.38095238095237999</v>
      </c>
      <c r="AM4571" s="26">
        <f ca="1">IF(RAND()&lt;J4571,H4571*F4571,I4571*G4571)-1</f>
        <v>-1</v>
      </c>
      <c r="AN4571" s="26">
        <f ca="1">IF(RAND()&lt;(J4571+(2*F4571-1)*Sheet2!D$109),H4571*F4571,I4571*G4571)-1</f>
        <v>-1</v>
      </c>
      <c r="AO4571" s="3">
        <f t="shared" si="1850"/>
        <v>200609</v>
      </c>
    </row>
    <row r="4572" spans="1:41" x14ac:dyDescent="0.25">
      <c r="A4572" s="6">
        <v>38970</v>
      </c>
      <c r="B4572" s="1" t="s">
        <v>48</v>
      </c>
      <c r="C4572" s="1" t="s">
        <v>31</v>
      </c>
      <c r="D4572" s="1">
        <v>0</v>
      </c>
      <c r="E4572" s="1">
        <v>26</v>
      </c>
      <c r="F4572">
        <f t="shared" si="1851"/>
        <v>0</v>
      </c>
      <c r="G4572">
        <f t="shared" si="1852"/>
        <v>1</v>
      </c>
      <c r="H4572" s="4">
        <v>2.8</v>
      </c>
      <c r="I4572" s="4">
        <v>1.47619047619048</v>
      </c>
      <c r="J4572" s="4">
        <f t="shared" si="1853"/>
        <v>0.35714285714285715</v>
      </c>
      <c r="K4572" s="4">
        <f t="shared" si="1854"/>
        <v>0.67741935483870785</v>
      </c>
      <c r="L4572" s="17">
        <f t="shared" si="1855"/>
        <v>0.38714285714285712</v>
      </c>
      <c r="M4572" s="17">
        <f t="shared" si="1856"/>
        <v>0.64741935483870783</v>
      </c>
      <c r="N4572" s="34">
        <f t="shared" si="1857"/>
        <v>2.5830258302583027</v>
      </c>
      <c r="O4572" s="12">
        <f t="shared" si="1858"/>
        <v>1.54459392127554</v>
      </c>
      <c r="P4572" s="4">
        <f t="shared" si="1859"/>
        <v>200609</v>
      </c>
      <c r="Q4572" s="17">
        <f t="shared" si="1860"/>
        <v>1.8967741935483819</v>
      </c>
      <c r="R4572" s="17">
        <f t="shared" si="1861"/>
        <v>-2.6555555555555381</v>
      </c>
      <c r="S4572" s="16">
        <f t="shared" si="1862"/>
        <v>-0.75878136200715618</v>
      </c>
      <c r="T4572" s="5">
        <f t="shared" si="1863"/>
        <v>0.52721088435374286</v>
      </c>
      <c r="U4572" s="21">
        <f t="shared" si="1864"/>
        <v>0</v>
      </c>
      <c r="AJ4572" s="3">
        <f t="shared" si="1868"/>
        <v>3.3407572383071904E-2</v>
      </c>
      <c r="AK4572" s="3">
        <f t="shared" si="1869"/>
        <v>3.3407572383071682E-2</v>
      </c>
      <c r="AL4572" s="26">
        <f t="shared" si="1870"/>
        <v>0.52721088435374286</v>
      </c>
      <c r="AM4572" s="26">
        <f ca="1">IF(RAND()&lt;J4572,H4572*F4572,I4572*G4572)-1</f>
        <v>0.47619047619048005</v>
      </c>
      <c r="AN4572" s="26">
        <f ca="1">IF(RAND()&lt;(J4572+(2*F4572-1)*Sheet2!D$109),H4572*F4572,I4572*G4572)-1</f>
        <v>-1</v>
      </c>
      <c r="AO4572" s="3">
        <f t="shared" si="1850"/>
        <v>200609</v>
      </c>
    </row>
    <row r="4573" spans="1:41" x14ac:dyDescent="0.25">
      <c r="A4573" s="6">
        <v>38970</v>
      </c>
      <c r="B4573" s="1" t="s">
        <v>19</v>
      </c>
      <c r="C4573" s="1" t="s">
        <v>47</v>
      </c>
      <c r="D4573" s="1">
        <v>6</v>
      </c>
      <c r="E4573" s="1">
        <v>9</v>
      </c>
      <c r="F4573">
        <f t="shared" si="1851"/>
        <v>0</v>
      </c>
      <c r="G4573">
        <f t="shared" si="1852"/>
        <v>1</v>
      </c>
      <c r="H4573" s="4">
        <v>3.5</v>
      </c>
      <c r="I4573" s="4">
        <v>1.3333333333333299</v>
      </c>
      <c r="J4573" s="4">
        <f t="shared" si="1853"/>
        <v>0.2857142857142857</v>
      </c>
      <c r="K4573" s="4">
        <f t="shared" si="1854"/>
        <v>0.75000000000000189</v>
      </c>
      <c r="L4573" s="17">
        <f t="shared" si="1855"/>
        <v>0.31571428571428573</v>
      </c>
      <c r="M4573" s="17">
        <f t="shared" si="1856"/>
        <v>0.72000000000000186</v>
      </c>
      <c r="N4573" s="34">
        <f t="shared" si="1857"/>
        <v>3.1674208144796379</v>
      </c>
      <c r="O4573" s="12">
        <f t="shared" si="1858"/>
        <v>1.3888888888888853</v>
      </c>
      <c r="P4573" s="4">
        <f t="shared" si="1859"/>
        <v>200609</v>
      </c>
      <c r="Q4573" s="17">
        <f t="shared" si="1860"/>
        <v>2.6250000000000067</v>
      </c>
      <c r="R4573" s="17">
        <f t="shared" si="1861"/>
        <v>-3.4000000000000306</v>
      </c>
      <c r="S4573" s="16">
        <f t="shared" si="1862"/>
        <v>-0.77500000000002389</v>
      </c>
      <c r="T4573" s="5">
        <f t="shared" si="1863"/>
        <v>0.38095238095237999</v>
      </c>
      <c r="U4573" s="21">
        <f t="shared" si="1864"/>
        <v>0</v>
      </c>
      <c r="AJ4573" s="3">
        <f t="shared" si="1868"/>
        <v>3.4482758620691611E-2</v>
      </c>
      <c r="AK4573" s="3">
        <f t="shared" si="1869"/>
        <v>3.4482758620691278E-2</v>
      </c>
      <c r="AL4573" s="26">
        <f t="shared" si="1870"/>
        <v>0.38095238095237999</v>
      </c>
      <c r="AM4573" s="26">
        <f ca="1">IF(RAND()&lt;J4573,H4573*F4573,I4573*G4573)-1</f>
        <v>0.33333333333332993</v>
      </c>
      <c r="AN4573" s="26">
        <f ca="1">IF(RAND()&lt;(J4573+(2*F4573-1)*Sheet2!D$109),H4573*F4573,I4573*G4573)-1</f>
        <v>0.33333333333332993</v>
      </c>
      <c r="AO4573" s="3">
        <f t="shared" si="1850"/>
        <v>200609</v>
      </c>
    </row>
    <row r="4574" spans="1:41" x14ac:dyDescent="0.25">
      <c r="A4574" s="6">
        <v>38970</v>
      </c>
      <c r="B4574" s="1" t="s">
        <v>44</v>
      </c>
      <c r="C4574" s="1" t="s">
        <v>28</v>
      </c>
      <c r="D4574" s="1">
        <v>14</v>
      </c>
      <c r="E4574" s="1">
        <v>19</v>
      </c>
      <c r="F4574">
        <f t="shared" si="1851"/>
        <v>0</v>
      </c>
      <c r="G4574">
        <f t="shared" si="1852"/>
        <v>1</v>
      </c>
      <c r="H4574" s="4">
        <v>1.5</v>
      </c>
      <c r="I4574" s="4">
        <v>2.75</v>
      </c>
      <c r="J4574" s="4">
        <f t="shared" si="1853"/>
        <v>0.66666666666666663</v>
      </c>
      <c r="K4574" s="4">
        <f t="shared" si="1854"/>
        <v>0.36363636363636365</v>
      </c>
      <c r="L4574" s="17">
        <f t="shared" si="1855"/>
        <v>0.69666666666666666</v>
      </c>
      <c r="M4574" s="17">
        <f t="shared" si="1856"/>
        <v>0.33363636363636362</v>
      </c>
      <c r="N4574" s="34">
        <f t="shared" si="1857"/>
        <v>1.4354066985645932</v>
      </c>
      <c r="O4574" s="12">
        <f t="shared" si="1858"/>
        <v>2.9972752043596733</v>
      </c>
      <c r="P4574" s="4">
        <f t="shared" si="1859"/>
        <v>200609</v>
      </c>
      <c r="Q4574" s="17">
        <f t="shared" si="1860"/>
        <v>0.54545454545454541</v>
      </c>
      <c r="R4574" s="17">
        <f t="shared" si="1861"/>
        <v>-2.5714285714285712</v>
      </c>
      <c r="S4574" s="16">
        <f t="shared" si="1862"/>
        <v>-2.0259740259740258</v>
      </c>
      <c r="T4574" s="5">
        <f t="shared" si="1863"/>
        <v>1.8333333333333333</v>
      </c>
      <c r="U4574" s="21">
        <f t="shared" si="1864"/>
        <v>0</v>
      </c>
      <c r="AJ4574" s="3">
        <f t="shared" si="1868"/>
        <v>2.9411764705882359E-2</v>
      </c>
      <c r="AK4574" s="3">
        <f t="shared" si="1869"/>
        <v>2.9411764705882248E-2</v>
      </c>
      <c r="AL4574" s="26">
        <f t="shared" si="1870"/>
        <v>1.8333333333333333</v>
      </c>
      <c r="AM4574" s="26">
        <f ca="1">IF(RAND()&lt;J4574,H4574*F4574,I4574*G4574)-1</f>
        <v>1.75</v>
      </c>
      <c r="AN4574" s="26">
        <f ca="1">IF(RAND()&lt;(J4574+(2*F4574-1)*Sheet2!D$109),H4574*F4574,I4574*G4574)-1</f>
        <v>-1</v>
      </c>
      <c r="AO4574" s="3">
        <f t="shared" si="1850"/>
        <v>200609</v>
      </c>
    </row>
    <row r="4575" spans="1:41" x14ac:dyDescent="0.25">
      <c r="A4575" s="6">
        <v>38970</v>
      </c>
      <c r="B4575" s="1" t="s">
        <v>26</v>
      </c>
      <c r="C4575" s="1" t="s">
        <v>27</v>
      </c>
      <c r="D4575" s="1">
        <v>6</v>
      </c>
      <c r="E4575" s="1">
        <v>20</v>
      </c>
      <c r="F4575">
        <f t="shared" si="1851"/>
        <v>0</v>
      </c>
      <c r="G4575">
        <f t="shared" si="1852"/>
        <v>1</v>
      </c>
      <c r="H4575" s="4">
        <v>1.4347826086956501</v>
      </c>
      <c r="I4575" s="4">
        <v>2.9</v>
      </c>
      <c r="J4575" s="4">
        <f t="shared" si="1853"/>
        <v>0.69696969696969802</v>
      </c>
      <c r="K4575" s="4">
        <f t="shared" si="1854"/>
        <v>0.34482758620689657</v>
      </c>
      <c r="L4575" s="17">
        <f t="shared" si="1855"/>
        <v>0.72696969696969804</v>
      </c>
      <c r="M4575" s="17">
        <f t="shared" si="1856"/>
        <v>0.31482758620689655</v>
      </c>
      <c r="N4575" s="34">
        <f t="shared" si="1857"/>
        <v>1.3755731554814485</v>
      </c>
      <c r="O4575" s="12">
        <f t="shared" si="1858"/>
        <v>3.1763417305585979</v>
      </c>
      <c r="P4575" s="4">
        <f t="shared" si="1859"/>
        <v>200609</v>
      </c>
      <c r="Q4575" s="17">
        <f t="shared" si="1860"/>
        <v>0.4947526236881552</v>
      </c>
      <c r="R4575" s="17">
        <f t="shared" si="1861"/>
        <v>-2.826315789473695</v>
      </c>
      <c r="S4575" s="16">
        <f t="shared" si="1862"/>
        <v>-2.33156316578554</v>
      </c>
      <c r="T4575" s="5">
        <f t="shared" si="1863"/>
        <v>2.0212121212121241</v>
      </c>
      <c r="U4575" s="21">
        <f t="shared" si="1864"/>
        <v>0</v>
      </c>
      <c r="AJ4575" s="3">
        <f t="shared" si="1868"/>
        <v>4.0120361083250788E-2</v>
      </c>
      <c r="AK4575" s="3">
        <f t="shared" si="1869"/>
        <v>4.0120361083250788E-2</v>
      </c>
      <c r="AL4575" s="26">
        <f t="shared" si="1870"/>
        <v>2.0212121212121241</v>
      </c>
      <c r="AM4575" s="26">
        <f ca="1">IF(RAND()&lt;J4575,H4575*F4575,I4575*G4575)-1</f>
        <v>-1</v>
      </c>
      <c r="AN4575" s="26">
        <f ca="1">IF(RAND()&lt;(J4575+(2*F4575-1)*Sheet2!D$109),H4575*F4575,I4575*G4575)-1</f>
        <v>-1</v>
      </c>
      <c r="AO4575" s="3">
        <f t="shared" si="1850"/>
        <v>200609</v>
      </c>
    </row>
    <row r="4576" spans="1:41" x14ac:dyDescent="0.25">
      <c r="A4576" s="6">
        <v>38970</v>
      </c>
      <c r="B4576" s="1" t="s">
        <v>49</v>
      </c>
      <c r="C4576" s="1" t="s">
        <v>24</v>
      </c>
      <c r="D4576" s="1">
        <v>34</v>
      </c>
      <c r="E4576" s="1">
        <v>27</v>
      </c>
      <c r="F4576">
        <f t="shared" si="1851"/>
        <v>1</v>
      </c>
      <c r="G4576">
        <f t="shared" si="1852"/>
        <v>0</v>
      </c>
      <c r="H4576" s="4">
        <v>1.1818181818181799</v>
      </c>
      <c r="I4576" s="4">
        <v>5</v>
      </c>
      <c r="J4576" s="4">
        <f t="shared" si="1853"/>
        <v>0.84615384615384759</v>
      </c>
      <c r="K4576" s="4">
        <f t="shared" si="1854"/>
        <v>0.2</v>
      </c>
      <c r="L4576" s="17">
        <f t="shared" si="1855"/>
        <v>0.81615384615384756</v>
      </c>
      <c r="M4576" s="17">
        <f t="shared" si="1856"/>
        <v>0.23</v>
      </c>
      <c r="N4576" s="34">
        <f t="shared" si="1857"/>
        <v>1.2252591894439187</v>
      </c>
      <c r="O4576" s="12">
        <f t="shared" si="1858"/>
        <v>4.3478260869565215</v>
      </c>
      <c r="P4576" s="4">
        <f t="shared" si="1859"/>
        <v>200609</v>
      </c>
      <c r="Q4576" s="17">
        <f t="shared" si="1860"/>
        <v>1.1818181818181799</v>
      </c>
      <c r="R4576" s="17">
        <f t="shared" si="1861"/>
        <v>-5.7500000000000586</v>
      </c>
      <c r="S4576" s="16">
        <f t="shared" si="1862"/>
        <v>-4.5681818181818787</v>
      </c>
      <c r="T4576" s="5">
        <f t="shared" si="1863"/>
        <v>4.2307692307692379</v>
      </c>
      <c r="U4576" s="21">
        <f t="shared" si="1864"/>
        <v>0</v>
      </c>
      <c r="AJ4576" s="3">
        <f t="shared" si="1868"/>
        <v>4.4117647058824816E-2</v>
      </c>
      <c r="AK4576" s="3">
        <f t="shared" si="1869"/>
        <v>4.4117647058824816E-2</v>
      </c>
      <c r="AL4576" s="26">
        <f t="shared" si="1870"/>
        <v>4.2307692307692379</v>
      </c>
      <c r="AM4576" s="26">
        <f ca="1">IF(RAND()&lt;J4576,H4576*F4576,I4576*G4576)-1</f>
        <v>-1</v>
      </c>
      <c r="AN4576" s="26">
        <f ca="1">IF(RAND()&lt;(J4576+(2*F4576-1)*Sheet2!D$109),H4576*F4576,I4576*G4576)-1</f>
        <v>-1</v>
      </c>
      <c r="AO4576" s="3">
        <f t="shared" si="1850"/>
        <v>200609</v>
      </c>
    </row>
    <row r="4577" spans="1:41" x14ac:dyDescent="0.25">
      <c r="A4577" s="6">
        <v>38967</v>
      </c>
      <c r="B4577" s="1" t="s">
        <v>43</v>
      </c>
      <c r="C4577" s="1" t="s">
        <v>37</v>
      </c>
      <c r="D4577" s="1">
        <v>28</v>
      </c>
      <c r="E4577" s="1">
        <v>17</v>
      </c>
      <c r="F4577">
        <f t="shared" si="1851"/>
        <v>1</v>
      </c>
      <c r="G4577">
        <f t="shared" si="1852"/>
        <v>0</v>
      </c>
      <c r="H4577" s="4">
        <v>1.8</v>
      </c>
      <c r="I4577" s="4">
        <v>2.0499999999999998</v>
      </c>
      <c r="J4577" s="4">
        <f t="shared" si="1853"/>
        <v>0.55555555555555558</v>
      </c>
      <c r="K4577" s="4">
        <f t="shared" si="1854"/>
        <v>0.48780487804878053</v>
      </c>
      <c r="L4577" s="17">
        <f t="shared" si="1855"/>
        <v>0.52555555555555555</v>
      </c>
      <c r="M4577" s="17">
        <f t="shared" si="1856"/>
        <v>0.5178048780487805</v>
      </c>
      <c r="N4577" s="34">
        <f t="shared" si="1857"/>
        <v>1.9027484143763214</v>
      </c>
      <c r="O4577" s="12">
        <f t="shared" si="1858"/>
        <v>1.9312293923692887</v>
      </c>
      <c r="P4577" s="4">
        <f t="shared" si="1859"/>
        <v>200609</v>
      </c>
      <c r="Q4577" s="17">
        <f t="shared" si="1860"/>
        <v>1.8</v>
      </c>
      <c r="R4577" s="17">
        <f t="shared" si="1861"/>
        <v>-2.2023809523809526</v>
      </c>
      <c r="S4577" s="16">
        <f t="shared" si="1862"/>
        <v>-0.40238095238095251</v>
      </c>
      <c r="T4577" s="5">
        <f t="shared" si="1863"/>
        <v>1.1388888888888888</v>
      </c>
      <c r="U4577" s="21">
        <f t="shared" si="1864"/>
        <v>0</v>
      </c>
      <c r="AJ4577" s="3">
        <f t="shared" si="1868"/>
        <v>4.1558441558441461E-2</v>
      </c>
      <c r="AK4577" s="3">
        <f t="shared" si="1869"/>
        <v>4.1558441558441461E-2</v>
      </c>
      <c r="AL4577" s="26">
        <f t="shared" si="1870"/>
        <v>1.1388888888888888</v>
      </c>
      <c r="AM4577" s="26">
        <f ca="1">IF(RAND()&lt;J4577,H4577*F4577,I4577*G4577)-1</f>
        <v>-1</v>
      </c>
      <c r="AN4577" s="26">
        <f ca="1">IF(RAND()&lt;(J4577+(2*F4577-1)*Sheet2!D$109),H4577*F4577,I4577*G4577)-1</f>
        <v>-1</v>
      </c>
      <c r="AO4577" s="3">
        <f t="shared" si="1850"/>
        <v>200609</v>
      </c>
    </row>
    <row r="4578" spans="1:41" x14ac:dyDescent="0.25">
      <c r="D4578" s="1">
        <v>10</v>
      </c>
      <c r="E4578" s="1">
        <v>15</v>
      </c>
      <c r="F4578" s="1">
        <f t="shared" si="1851"/>
        <v>0</v>
      </c>
      <c r="G4578" s="1">
        <f t="shared" si="1852"/>
        <v>1</v>
      </c>
      <c r="H4578" s="1">
        <v>1.95</v>
      </c>
      <c r="I4578" s="4">
        <v>1.9</v>
      </c>
      <c r="J4578" s="4">
        <f t="shared" si="1853"/>
        <v>0.51282051282051289</v>
      </c>
      <c r="K4578" s="4">
        <f t="shared" si="1854"/>
        <v>0.52631578947368418</v>
      </c>
      <c r="L4578" s="17">
        <f t="shared" si="1855"/>
        <v>0.54282051282051291</v>
      </c>
      <c r="M4578" s="17">
        <f t="shared" si="1856"/>
        <v>0.49631578947368415</v>
      </c>
      <c r="N4578" s="34">
        <f t="shared" si="1857"/>
        <v>1.8422295701464333</v>
      </c>
      <c r="O4578" s="12">
        <f t="shared" si="1858"/>
        <v>2.0148462354188763</v>
      </c>
      <c r="Q4578" s="17">
        <f t="shared" si="1860"/>
        <v>1.0263157894736843</v>
      </c>
      <c r="R4578" s="17">
        <f t="shared" si="1861"/>
        <v>-2.1637426900584797</v>
      </c>
      <c r="S4578" s="16">
        <f t="shared" si="1862"/>
        <v>-1.1374269005847955</v>
      </c>
      <c r="T4578" s="5">
        <f t="shared" si="1863"/>
        <v>0.97435897435897434</v>
      </c>
      <c r="U4578" s="21">
        <f t="shared" si="1864"/>
        <v>0</v>
      </c>
    </row>
    <row r="4579" spans="1:41" x14ac:dyDescent="0.25">
      <c r="D4579" s="1">
        <v>15</v>
      </c>
      <c r="E4579" s="1">
        <v>10</v>
      </c>
      <c r="F4579" s="1">
        <f t="shared" si="1851"/>
        <v>1</v>
      </c>
      <c r="G4579" s="1">
        <f t="shared" si="1852"/>
        <v>0</v>
      </c>
      <c r="H4579" s="1">
        <v>1.95</v>
      </c>
      <c r="I4579" s="4">
        <v>1.9</v>
      </c>
      <c r="J4579" s="4">
        <f t="shared" si="1853"/>
        <v>0.51282051282051289</v>
      </c>
      <c r="K4579" s="4">
        <f t="shared" si="1854"/>
        <v>0.52631578947368418</v>
      </c>
      <c r="L4579" s="15">
        <f t="shared" ref="L4579" si="1871">INT(100/H4579/5)*5</f>
        <v>50</v>
      </c>
      <c r="M4579" s="15">
        <f t="shared" ref="M4579:M4580" si="1872">INT(100/I4579/5)*5</f>
        <v>50</v>
      </c>
      <c r="Q4579" s="17">
        <f t="shared" si="1860"/>
        <v>1.95</v>
      </c>
      <c r="R4579" s="17">
        <f t="shared" si="1861"/>
        <v>-2.1637426900584797</v>
      </c>
      <c r="S4579" s="16">
        <f t="shared" si="1862"/>
        <v>-0.21374269005847979</v>
      </c>
      <c r="T4579" s="5">
        <f t="shared" si="1863"/>
        <v>0.97435897435897434</v>
      </c>
      <c r="U4579" s="21">
        <f t="shared" si="1864"/>
        <v>0</v>
      </c>
      <c r="AE4579" s="24">
        <f>ABS(1/H4579-1/J4579)</f>
        <v>1.437179487179487</v>
      </c>
      <c r="AJ4579" s="14">
        <f>AVERAGE(AJ2:AJ4578)</f>
        <v>3.3848863054663558E-2</v>
      </c>
      <c r="AK4579" s="14">
        <f>AVERAGE(AK2:AK4578)</f>
        <v>3.3998703666659837E-2</v>
      </c>
      <c r="AL4579" s="33">
        <f>AVERAGE(AL2:AL4578)</f>
        <v>1.9419672855435892</v>
      </c>
      <c r="AM4579" s="15">
        <f ca="1">AVERAGE(AM2:AM4578)/1</f>
        <v>-2.3223502075821106E-2</v>
      </c>
      <c r="AN4579" s="15">
        <f ca="1">AVERAGE(AN2:AN4578)/(AM4579+1)</f>
        <v>3.6438403461751867E-2</v>
      </c>
      <c r="AO4579" s="15">
        <f ca="1">AVERAGE(AO2:AO4578)/(AN4579+1)</f>
        <v>194342.00867585436</v>
      </c>
    </row>
    <row r="4580" spans="1:41" x14ac:dyDescent="0.25">
      <c r="H4580" s="1">
        <v>1.909</v>
      </c>
      <c r="I4580" s="4">
        <v>1.909</v>
      </c>
      <c r="J4580" s="1">
        <v>2</v>
      </c>
      <c r="K4580" s="1">
        <v>2</v>
      </c>
      <c r="L4580" s="15"/>
      <c r="M4580" s="15">
        <f t="shared" si="1872"/>
        <v>50</v>
      </c>
      <c r="Q4580" s="17"/>
      <c r="R4580" s="17">
        <f t="shared" si="1861"/>
        <v>-2.2002200220022003</v>
      </c>
      <c r="S4580" s="16"/>
      <c r="T4580" s="5">
        <f t="shared" si="1863"/>
        <v>1</v>
      </c>
      <c r="AE4580" s="25">
        <f>ABS(1/H4580-1/J4580)</f>
        <v>2.3834468308014611E-2</v>
      </c>
    </row>
    <row r="4581" spans="1:41" x14ac:dyDescent="0.25">
      <c r="I4581" s="4"/>
      <c r="L4581" s="15"/>
      <c r="M4581" s="15"/>
      <c r="Q4581" s="17"/>
      <c r="R4581" s="17"/>
      <c r="S4581" s="16"/>
      <c r="T4581" s="5"/>
      <c r="U4581" s="15"/>
      <c r="AE4581" s="24" t="e">
        <f t="shared" ref="AE4581" si="1873">ABS(1/H4581-1/J4581)</f>
        <v>#DIV/0!</v>
      </c>
    </row>
    <row r="4582" spans="1:41" x14ac:dyDescent="0.25">
      <c r="H4582" s="23"/>
      <c r="I4582" s="4"/>
      <c r="L4582" s="15"/>
      <c r="M4582" s="15"/>
      <c r="Q4582" s="17"/>
      <c r="R4582" s="17"/>
      <c r="S4582" s="16"/>
      <c r="T4582" s="5"/>
    </row>
    <row r="4583" spans="1:41" x14ac:dyDescent="0.25">
      <c r="I4583" s="4">
        <v>0.1</v>
      </c>
      <c r="J4583" s="1">
        <f>PERCENTILE(J$2:J$4580,$I4583)</f>
        <v>0.32258064516129031</v>
      </c>
      <c r="K4583" s="1">
        <f>PERCENTILE(K$2:K$4580,$I4583)</f>
        <v>0.21052631578947367</v>
      </c>
      <c r="L4583" s="30">
        <f t="shared" ref="L4583:L4591" si="1874">IF(J4583&lt;2,-100/(J4583-1),(J4583-1)*100)</f>
        <v>147.61904761904759</v>
      </c>
      <c r="M4583" s="30">
        <f t="shared" ref="M4583:M4591" si="1875">IF(K4583&lt;2,-100/(K4583-1),(K4583-1)*100)</f>
        <v>126.66666666666667</v>
      </c>
      <c r="Q4583" s="17"/>
      <c r="R4583" s="17"/>
      <c r="S4583" s="16"/>
      <c r="T4583" s="5"/>
    </row>
    <row r="4584" spans="1:41" x14ac:dyDescent="0.25">
      <c r="I4584" s="4">
        <v>0.2</v>
      </c>
      <c r="J4584" s="1">
        <f t="shared" ref="J4584:J4591" si="1876">PERCENTILE(J$2:J$4580,I4584)</f>
        <v>0.4081632653061224</v>
      </c>
      <c r="K4584" s="1">
        <f t="shared" ref="K4584:K4591" si="1877">PERCENTILE(K$2:K$4580,$I4584)</f>
        <v>0.2710027100271003</v>
      </c>
      <c r="L4584" s="30">
        <f t="shared" si="1874"/>
        <v>168.9655172413793</v>
      </c>
      <c r="M4584" s="30">
        <f t="shared" si="1875"/>
        <v>137.17472118959108</v>
      </c>
      <c r="Q4584" s="17"/>
      <c r="R4584" s="17"/>
      <c r="S4584" s="16"/>
      <c r="T4584" s="5"/>
    </row>
    <row r="4585" spans="1:41" x14ac:dyDescent="0.25">
      <c r="I4585" s="4">
        <v>0.30000000000000004</v>
      </c>
      <c r="J4585" s="1">
        <f t="shared" si="1876"/>
        <v>0.47619047619047616</v>
      </c>
      <c r="K4585" s="1">
        <f t="shared" si="1877"/>
        <v>0.31746031746031744</v>
      </c>
      <c r="L4585" s="30">
        <f t="shared" si="1874"/>
        <v>190.90909090909091</v>
      </c>
      <c r="M4585" s="30">
        <f t="shared" si="1875"/>
        <v>146.51162790697674</v>
      </c>
      <c r="Q4585" s="17"/>
      <c r="R4585" s="17"/>
      <c r="S4585" s="16"/>
      <c r="T4585" s="5"/>
    </row>
    <row r="4586" spans="1:41" x14ac:dyDescent="0.25">
      <c r="I4586" s="4">
        <v>0.4</v>
      </c>
      <c r="J4586" s="1">
        <f t="shared" si="1876"/>
        <v>0.56521739130434756</v>
      </c>
      <c r="K4586" s="1">
        <f t="shared" si="1877"/>
        <v>0.37037037037037035</v>
      </c>
      <c r="L4586" s="30">
        <f t="shared" si="1874"/>
        <v>229.99999999999986</v>
      </c>
      <c r="M4586" s="30">
        <f t="shared" si="1875"/>
        <v>158.8235294117647</v>
      </c>
      <c r="N4586" s="15"/>
      <c r="Q4586" s="17"/>
      <c r="R4586" s="17"/>
      <c r="S4586" s="16"/>
      <c r="T4586" s="5"/>
    </row>
    <row r="4587" spans="1:41" x14ac:dyDescent="0.25">
      <c r="I4587" s="4">
        <v>0.5</v>
      </c>
      <c r="J4587" s="1">
        <f t="shared" si="1876"/>
        <v>0.61728395061728392</v>
      </c>
      <c r="K4587" s="1">
        <f t="shared" si="1877"/>
        <v>0.41666666666666669</v>
      </c>
      <c r="L4587" s="30">
        <f t="shared" si="1874"/>
        <v>261.29032258064512</v>
      </c>
      <c r="M4587" s="30">
        <f t="shared" si="1875"/>
        <v>171.42857142857144</v>
      </c>
      <c r="N4587" s="23"/>
      <c r="Q4587" s="17"/>
      <c r="R4587" s="17"/>
      <c r="S4587" s="16"/>
      <c r="T4587" s="5"/>
    </row>
    <row r="4588" spans="1:41" x14ac:dyDescent="0.25">
      <c r="I4588" s="4">
        <v>0.6</v>
      </c>
      <c r="J4588" s="1">
        <f t="shared" si="1876"/>
        <v>0.66666666666666663</v>
      </c>
      <c r="K4588" s="1">
        <f t="shared" si="1877"/>
        <v>0.47619047619047616</v>
      </c>
      <c r="L4588" s="30">
        <f t="shared" si="1874"/>
        <v>299.99999999999994</v>
      </c>
      <c r="M4588" s="30">
        <f t="shared" si="1875"/>
        <v>190.90909090909091</v>
      </c>
      <c r="N4588" s="22"/>
      <c r="Q4588" s="17"/>
      <c r="R4588" s="17"/>
      <c r="S4588" s="16"/>
      <c r="T4588" s="5"/>
    </row>
    <row r="4589" spans="1:41" x14ac:dyDescent="0.25">
      <c r="I4589" s="4">
        <v>0.70000000000000007</v>
      </c>
      <c r="J4589" s="1">
        <f t="shared" si="1876"/>
        <v>0.7142857142857143</v>
      </c>
      <c r="K4589" s="1">
        <f t="shared" si="1877"/>
        <v>0.55959709009513148</v>
      </c>
      <c r="L4589" s="30">
        <f t="shared" si="1874"/>
        <v>350</v>
      </c>
      <c r="M4589" s="30">
        <f t="shared" si="1875"/>
        <v>227.06480304955525</v>
      </c>
      <c r="Q4589" s="17"/>
      <c r="R4589" s="17"/>
      <c r="S4589" s="16"/>
      <c r="T4589" s="5"/>
    </row>
    <row r="4590" spans="1:41" x14ac:dyDescent="0.25">
      <c r="I4590" s="4">
        <v>0.8</v>
      </c>
      <c r="J4590" s="1">
        <f t="shared" si="1876"/>
        <v>0.76335877862595414</v>
      </c>
      <c r="K4590" s="1">
        <f t="shared" si="1877"/>
        <v>0.62264150943396079</v>
      </c>
      <c r="L4590" s="30">
        <f t="shared" si="1874"/>
        <v>422.58064516129019</v>
      </c>
      <c r="M4590" s="30">
        <f t="shared" si="1875"/>
        <v>264.99999999999898</v>
      </c>
      <c r="N4590" s="13"/>
      <c r="O4590" s="13"/>
      <c r="Q4590" s="13"/>
      <c r="R4590" s="13"/>
      <c r="S4590" s="13"/>
      <c r="T4590" s="13"/>
      <c r="AA4590" s="14"/>
      <c r="AB4590" s="14"/>
      <c r="AC4590" s="14" t="e">
        <f>AVERAGEIF(N$2:N$2441,$L4590,S$2:S$2441)</f>
        <v>#DIV/0!</v>
      </c>
    </row>
    <row r="4591" spans="1:41" x14ac:dyDescent="0.25">
      <c r="I4591" s="4">
        <v>0.9</v>
      </c>
      <c r="J4591" s="1">
        <f t="shared" si="1876"/>
        <v>0.82644628099173556</v>
      </c>
      <c r="K4591" s="1">
        <f t="shared" si="1877"/>
        <v>0.7142857142857143</v>
      </c>
      <c r="L4591" s="30">
        <f t="shared" si="1874"/>
        <v>576.19047619047626</v>
      </c>
      <c r="M4591" s="30">
        <f t="shared" si="1875"/>
        <v>350</v>
      </c>
      <c r="N4591" s="13"/>
      <c r="O4591" s="13"/>
      <c r="Q4591" s="13"/>
      <c r="R4591" s="13"/>
      <c r="S4591" s="13"/>
      <c r="T4591" s="13"/>
      <c r="AA4591" s="14"/>
      <c r="AB4591" s="14"/>
      <c r="AC4591" s="14" t="e">
        <f>AVERAGEIF(N$2:N$2441,$L4591,S$2:S$2441)</f>
        <v>#DIV/0!</v>
      </c>
    </row>
    <row r="4592" spans="1:41" x14ac:dyDescent="0.25">
      <c r="I4592" s="4">
        <v>1</v>
      </c>
      <c r="L4592" s="13"/>
      <c r="M4592" s="13"/>
      <c r="N4592" s="13"/>
      <c r="O4592" s="13"/>
      <c r="Q4592" s="13"/>
      <c r="R4592" s="13"/>
      <c r="S4592" s="13"/>
      <c r="T4592" s="13"/>
      <c r="AA4592" s="14"/>
      <c r="AB4592" s="14"/>
      <c r="AC4592" s="14" t="e">
        <f t="shared" ref="AC4592:AC4606" si="1878">AVERAGEIF(N$2:N$2441,$K4592,S$2:S$2441)</f>
        <v>#DIV/0!</v>
      </c>
    </row>
    <row r="4593" spans="7:29" x14ac:dyDescent="0.25">
      <c r="I4593" s="4">
        <v>1.1000000000000001</v>
      </c>
      <c r="L4593" s="13"/>
      <c r="M4593" s="13"/>
      <c r="N4593" s="13"/>
      <c r="O4593" s="13"/>
      <c r="Q4593" s="13"/>
      <c r="R4593" s="13"/>
      <c r="S4593" s="13"/>
      <c r="T4593" s="13"/>
      <c r="AA4593" s="14"/>
      <c r="AB4593" s="14"/>
      <c r="AC4593" s="14" t="e">
        <f t="shared" si="1878"/>
        <v>#DIV/0!</v>
      </c>
    </row>
    <row r="4594" spans="7:29" x14ac:dyDescent="0.25">
      <c r="I4594" s="4">
        <v>1.2000000000000002</v>
      </c>
      <c r="L4594" s="13"/>
      <c r="M4594" s="13"/>
      <c r="N4594" s="13"/>
      <c r="O4594" s="13"/>
      <c r="Q4594" s="13"/>
      <c r="R4594" s="13"/>
      <c r="S4594" s="13"/>
      <c r="T4594" s="13"/>
      <c r="AA4594" s="14"/>
      <c r="AB4594" s="14"/>
      <c r="AC4594" s="14" t="e">
        <f t="shared" si="1878"/>
        <v>#DIV/0!</v>
      </c>
    </row>
    <row r="4595" spans="7:29" x14ac:dyDescent="0.25">
      <c r="I4595" s="4">
        <v>1.3000000000000003</v>
      </c>
      <c r="L4595" s="13"/>
      <c r="M4595" s="13"/>
      <c r="N4595" s="13"/>
      <c r="O4595" s="13"/>
      <c r="Q4595" s="13"/>
      <c r="R4595" s="13"/>
      <c r="S4595" s="13"/>
      <c r="T4595" s="13"/>
      <c r="AA4595" s="14"/>
      <c r="AB4595" s="14"/>
      <c r="AC4595" s="14" t="e">
        <f t="shared" si="1878"/>
        <v>#DIV/0!</v>
      </c>
    </row>
    <row r="4596" spans="7:29" x14ac:dyDescent="0.25">
      <c r="I4596" s="4">
        <v>1.4000000000000001</v>
      </c>
      <c r="L4596" s="13"/>
      <c r="M4596" s="13"/>
      <c r="N4596" s="13"/>
      <c r="O4596" s="13"/>
      <c r="Q4596" s="13"/>
      <c r="R4596" s="13"/>
      <c r="S4596" s="13"/>
      <c r="T4596" s="13"/>
      <c r="AA4596" s="14"/>
      <c r="AB4596" s="14"/>
      <c r="AC4596" s="14" t="e">
        <f t="shared" si="1878"/>
        <v>#DIV/0!</v>
      </c>
    </row>
    <row r="4597" spans="7:29" x14ac:dyDescent="0.25">
      <c r="I4597" s="1"/>
      <c r="L4597" s="13"/>
      <c r="M4597" s="13"/>
      <c r="N4597" s="13"/>
      <c r="O4597" s="13"/>
      <c r="Q4597" s="13"/>
      <c r="R4597" s="13"/>
      <c r="S4597" s="13"/>
      <c r="T4597" s="13"/>
      <c r="AA4597" s="14"/>
      <c r="AB4597" s="14"/>
      <c r="AC4597" s="14" t="e">
        <f t="shared" si="1878"/>
        <v>#DIV/0!</v>
      </c>
    </row>
    <row r="4598" spans="7:29" x14ac:dyDescent="0.25">
      <c r="I4598" s="1"/>
      <c r="L4598" s="13"/>
      <c r="M4598" s="13"/>
      <c r="N4598" s="13"/>
      <c r="O4598" s="13"/>
      <c r="Q4598" s="13"/>
      <c r="R4598" s="13"/>
      <c r="S4598" s="13"/>
      <c r="T4598" s="13"/>
      <c r="AA4598" s="14"/>
      <c r="AB4598" s="14"/>
      <c r="AC4598" s="14" t="e">
        <f t="shared" si="1878"/>
        <v>#DIV/0!</v>
      </c>
    </row>
    <row r="4599" spans="7:29" x14ac:dyDescent="0.25">
      <c r="I4599" s="1"/>
      <c r="L4599" s="13"/>
      <c r="M4599" s="13"/>
      <c r="N4599" s="13"/>
      <c r="O4599" s="13"/>
      <c r="Q4599" s="13"/>
      <c r="R4599" s="13"/>
      <c r="S4599" s="13"/>
      <c r="T4599" s="13"/>
      <c r="AA4599" s="14"/>
      <c r="AB4599" s="14"/>
      <c r="AC4599" s="14" t="e">
        <f t="shared" si="1878"/>
        <v>#DIV/0!</v>
      </c>
    </row>
    <row r="4600" spans="7:29" x14ac:dyDescent="0.25">
      <c r="I4600" s="1"/>
      <c r="L4600" s="13"/>
      <c r="M4600" s="13"/>
      <c r="N4600" s="13"/>
      <c r="O4600" s="13"/>
      <c r="Q4600" s="13"/>
      <c r="R4600" s="13"/>
      <c r="S4600" s="13"/>
      <c r="T4600" s="13"/>
      <c r="AA4600" s="14"/>
      <c r="AB4600" s="14"/>
      <c r="AC4600" s="14" t="e">
        <f t="shared" si="1878"/>
        <v>#DIV/0!</v>
      </c>
    </row>
    <row r="4601" spans="7:29" x14ac:dyDescent="0.25">
      <c r="I4601" s="1"/>
      <c r="L4601" s="13"/>
      <c r="M4601" s="13"/>
      <c r="N4601" s="13"/>
      <c r="O4601" s="13"/>
      <c r="Q4601" s="13"/>
      <c r="R4601" s="13"/>
      <c r="S4601" s="13"/>
      <c r="T4601" s="13"/>
      <c r="AA4601" s="14"/>
      <c r="AB4601" s="14"/>
      <c r="AC4601" s="14" t="e">
        <f t="shared" si="1878"/>
        <v>#DIV/0!</v>
      </c>
    </row>
    <row r="4602" spans="7:29" x14ac:dyDescent="0.25">
      <c r="I4602" s="1"/>
      <c r="L4602" s="13"/>
      <c r="M4602" s="13"/>
      <c r="N4602" s="13"/>
      <c r="O4602" s="13"/>
      <c r="Q4602" s="13"/>
      <c r="R4602" s="13"/>
      <c r="S4602" s="13"/>
      <c r="T4602" s="13"/>
      <c r="AA4602" s="14"/>
      <c r="AB4602" s="14"/>
      <c r="AC4602" s="14" t="e">
        <f t="shared" si="1878"/>
        <v>#DIV/0!</v>
      </c>
    </row>
    <row r="4603" spans="7:29" x14ac:dyDescent="0.25">
      <c r="I4603" s="1"/>
      <c r="L4603" s="13"/>
      <c r="M4603" s="13"/>
      <c r="N4603" s="13"/>
      <c r="O4603" s="13"/>
      <c r="Q4603" s="13"/>
      <c r="R4603" s="13"/>
      <c r="S4603" s="13"/>
      <c r="T4603" s="13"/>
      <c r="AA4603" s="14"/>
      <c r="AB4603" s="14"/>
      <c r="AC4603" s="14" t="e">
        <f t="shared" si="1878"/>
        <v>#DIV/0!</v>
      </c>
    </row>
    <row r="4604" spans="7:29" x14ac:dyDescent="0.25">
      <c r="I4604" s="1"/>
      <c r="L4604" s="13"/>
      <c r="M4604" s="13"/>
      <c r="N4604" s="13"/>
      <c r="O4604" s="13"/>
      <c r="Q4604" s="13"/>
      <c r="R4604" s="13"/>
      <c r="S4604" s="13"/>
      <c r="T4604" s="13"/>
      <c r="AA4604" s="14"/>
      <c r="AB4604" s="14"/>
      <c r="AC4604" s="14" t="e">
        <f t="shared" si="1878"/>
        <v>#DIV/0!</v>
      </c>
    </row>
    <row r="4605" spans="7:29" x14ac:dyDescent="0.25">
      <c r="G4605" s="1">
        <f t="shared" ref="G4605:G4606" si="1879">COUNTIF(L$2:L$2441,$K4605)</f>
        <v>0</v>
      </c>
      <c r="H4605" s="1">
        <f t="shared" ref="H4605:H4606" si="1880">COUNTIF(M$2:M$2441,$K4605)</f>
        <v>0</v>
      </c>
      <c r="I4605" s="1">
        <f t="shared" ref="I4605:I4606" si="1881">COUNTIF(N$2:N$2441,$K4605)</f>
        <v>0</v>
      </c>
      <c r="J4605" s="1">
        <f t="shared" ref="J4605:J4606" si="1882">COUNTIF(O$2:O$2441,$K4605)</f>
        <v>0</v>
      </c>
      <c r="K4605" s="1">
        <v>85</v>
      </c>
      <c r="L4605" s="13" t="e">
        <f t="shared" ref="L4605:L4606" si="1883">AVERAGEIF(L$2:L$2441,$K4605,F$2:F$2441)</f>
        <v>#DIV/0!</v>
      </c>
      <c r="M4605" s="13" t="e">
        <f t="shared" ref="M4605:M4606" si="1884">AVERAGEIF(M$2:M$2441,$K4605,G$2:G$2441)</f>
        <v>#DIV/0!</v>
      </c>
      <c r="N4605" s="13" t="e">
        <f t="shared" ref="N4605:N4606" si="1885">AVERAGEIF(N$2:N$2441,$K4605,F$2:F$2441)</f>
        <v>#DIV/0!</v>
      </c>
      <c r="O4605" s="13" t="e">
        <f t="shared" ref="O4605:O4606" si="1886">AVERAGEIF(O$2:O$2441,$K4605,G$2:G$2441)</f>
        <v>#DIV/0!</v>
      </c>
      <c r="Q4605" s="13" t="e">
        <f t="shared" ref="Q4605:Q4606" si="1887">L4605-$K4605/100-0.025</f>
        <v>#DIV/0!</v>
      </c>
      <c r="R4605" s="13" t="e">
        <f t="shared" ref="R4605:R4606" si="1888">M4605-$K4605/100-0.025</f>
        <v>#DIV/0!</v>
      </c>
      <c r="S4605" s="13" t="e">
        <f t="shared" ref="S4605:S4606" si="1889">N4605-$K4605/100-0.025</f>
        <v>#DIV/0!</v>
      </c>
      <c r="T4605" s="13" t="e">
        <f t="shared" ref="T4605:T4606" si="1890">O4605-$K4605/100-0.025</f>
        <v>#DIV/0!</v>
      </c>
      <c r="V4605" s="1" t="e">
        <f t="shared" ref="V4605:V4606" si="1891">G4605*ABS(Q4605)</f>
        <v>#DIV/0!</v>
      </c>
      <c r="W4605" s="1" t="e">
        <f t="shared" ref="W4605:W4606" si="1892">H4605*ABS(R4605)</f>
        <v>#DIV/0!</v>
      </c>
      <c r="X4605" s="1" t="e">
        <f t="shared" ref="X4605:X4606" si="1893">I4605*ABS(S4605)</f>
        <v>#DIV/0!</v>
      </c>
      <c r="Y4605" s="1" t="e">
        <f t="shared" ref="Y4605:Y4606" si="1894">J4605*ABS(T4605)</f>
        <v>#DIV/0!</v>
      </c>
      <c r="AA4605" s="14" t="e">
        <f t="shared" ref="AA4605:AA4606" si="1895">AVERAGEIF(L$2:L$2441,$K4605,Q$2:Q$2441)</f>
        <v>#DIV/0!</v>
      </c>
      <c r="AB4605" s="14"/>
      <c r="AC4605" s="14" t="e">
        <f t="shared" si="1878"/>
        <v>#DIV/0!</v>
      </c>
    </row>
    <row r="4606" spans="7:29" x14ac:dyDescent="0.25">
      <c r="G4606" s="1">
        <f t="shared" si="1879"/>
        <v>0</v>
      </c>
      <c r="H4606" s="1">
        <f t="shared" si="1880"/>
        <v>0</v>
      </c>
      <c r="I4606" s="1">
        <f t="shared" si="1881"/>
        <v>0</v>
      </c>
      <c r="J4606" s="1">
        <f t="shared" si="1882"/>
        <v>0</v>
      </c>
      <c r="K4606" s="1">
        <v>90</v>
      </c>
      <c r="L4606" s="13" t="e">
        <f t="shared" si="1883"/>
        <v>#DIV/0!</v>
      </c>
      <c r="M4606" s="13" t="e">
        <f t="shared" si="1884"/>
        <v>#DIV/0!</v>
      </c>
      <c r="N4606" s="13" t="e">
        <f t="shared" si="1885"/>
        <v>#DIV/0!</v>
      </c>
      <c r="O4606" s="13" t="e">
        <f t="shared" si="1886"/>
        <v>#DIV/0!</v>
      </c>
      <c r="Q4606" s="13" t="e">
        <f t="shared" si="1887"/>
        <v>#DIV/0!</v>
      </c>
      <c r="R4606" s="13" t="e">
        <f t="shared" si="1888"/>
        <v>#DIV/0!</v>
      </c>
      <c r="S4606" s="13" t="e">
        <f t="shared" si="1889"/>
        <v>#DIV/0!</v>
      </c>
      <c r="T4606" s="13" t="e">
        <f t="shared" si="1890"/>
        <v>#DIV/0!</v>
      </c>
      <c r="V4606" s="1" t="e">
        <f t="shared" si="1891"/>
        <v>#DIV/0!</v>
      </c>
      <c r="W4606" s="1" t="e">
        <f t="shared" si="1892"/>
        <v>#DIV/0!</v>
      </c>
      <c r="X4606" s="1" t="e">
        <f t="shared" si="1893"/>
        <v>#DIV/0!</v>
      </c>
      <c r="Y4606" s="1" t="e">
        <f t="shared" si="1894"/>
        <v>#DIV/0!</v>
      </c>
      <c r="AA4606" s="14" t="e">
        <f t="shared" si="1895"/>
        <v>#DIV/0!</v>
      </c>
      <c r="AB4606" s="14"/>
      <c r="AC4606" s="14" t="e">
        <f t="shared" si="1878"/>
        <v>#DIV/0!</v>
      </c>
    </row>
    <row r="4607" spans="7:29" x14ac:dyDescent="0.25">
      <c r="G4607" s="1">
        <f>SUM(G4590:G4606)</f>
        <v>0</v>
      </c>
      <c r="H4607" s="1">
        <f t="shared" ref="H4607:J4607" si="1896">SUM(H4590:H4606)</f>
        <v>0</v>
      </c>
      <c r="I4607" s="1">
        <f t="shared" si="1896"/>
        <v>7.7000000000000011</v>
      </c>
      <c r="J4607" s="1">
        <f t="shared" si="1896"/>
        <v>1.5898050596176896</v>
      </c>
      <c r="L4607" s="15"/>
      <c r="M4607" s="15"/>
      <c r="V4607" s="14" t="e">
        <f>SUM(V4590:V4606)/SUM(G4590:G4606)</f>
        <v>#DIV/0!</v>
      </c>
      <c r="W4607" s="14" t="e">
        <f t="shared" ref="W4607:Y4607" si="1897">SUM(W4590:W4606)/SUM(H4590:H4606)</f>
        <v>#DIV/0!</v>
      </c>
      <c r="X4607" s="14" t="e">
        <f t="shared" si="1897"/>
        <v>#DIV/0!</v>
      </c>
      <c r="Y4607" s="14" t="e">
        <f t="shared" si="1897"/>
        <v>#DIV/0!</v>
      </c>
    </row>
    <row r="4608" spans="7:29" x14ac:dyDescent="0.25">
      <c r="J4608" s="1">
        <f>COUNTIF(L$2:L$4577,K4608)</f>
        <v>0</v>
      </c>
      <c r="K4608" s="1">
        <v>10</v>
      </c>
      <c r="L4608" s="13" t="e">
        <f t="shared" ref="L4608:L4624" si="1898">AVERAGEIF(L$2:L$4577,$K4608,F$2:F$4577)</f>
        <v>#DIV/0!</v>
      </c>
      <c r="M4608" s="13" t="e">
        <f>AVERAGEIF(M$2:M$4577,$K4608,G$2:G$4577)</f>
        <v>#DIV/0!</v>
      </c>
      <c r="O4608" s="13" t="e">
        <f>L4608-K4608/100-0.025</f>
        <v>#DIV/0!</v>
      </c>
      <c r="P4608" s="13" t="e">
        <f>M4608-K4608/100-0.025</f>
        <v>#DIV/0!</v>
      </c>
    </row>
    <row r="4609" spans="10:16" x14ac:dyDescent="0.25">
      <c r="J4609" s="1">
        <f t="shared" ref="J4609:J4624" si="1899">COUNTIF(L$2:L$4577,K4609)</f>
        <v>0</v>
      </c>
      <c r="K4609" s="1">
        <v>15</v>
      </c>
      <c r="L4609" s="13" t="e">
        <f t="shared" si="1898"/>
        <v>#DIV/0!</v>
      </c>
      <c r="M4609" s="13" t="e">
        <f t="shared" ref="M4609:M4624" si="1900">AVERAGEIF(M$2:M$4577,$K4609,G$2:G$4577)</f>
        <v>#DIV/0!</v>
      </c>
      <c r="O4609" s="13" t="e">
        <f t="shared" ref="O4609:O4624" si="1901">L4609-K4609/100-0.025</f>
        <v>#DIV/0!</v>
      </c>
      <c r="P4609" s="13" t="e">
        <f t="shared" ref="P4609:P4624" si="1902">M4609-K4609/100-0.025</f>
        <v>#DIV/0!</v>
      </c>
    </row>
    <row r="4610" spans="10:16" x14ac:dyDescent="0.25">
      <c r="J4610" s="1">
        <f t="shared" si="1899"/>
        <v>0</v>
      </c>
      <c r="K4610" s="1">
        <v>20</v>
      </c>
      <c r="L4610" s="13" t="e">
        <f t="shared" si="1898"/>
        <v>#DIV/0!</v>
      </c>
      <c r="M4610" s="13" t="e">
        <f t="shared" si="1900"/>
        <v>#DIV/0!</v>
      </c>
      <c r="O4610" s="13" t="e">
        <f t="shared" si="1901"/>
        <v>#DIV/0!</v>
      </c>
      <c r="P4610" s="13" t="e">
        <f t="shared" si="1902"/>
        <v>#DIV/0!</v>
      </c>
    </row>
    <row r="4611" spans="10:16" x14ac:dyDescent="0.25">
      <c r="J4611" s="1">
        <f t="shared" si="1899"/>
        <v>0</v>
      </c>
      <c r="K4611" s="1">
        <v>25</v>
      </c>
      <c r="L4611" s="13" t="e">
        <f t="shared" si="1898"/>
        <v>#DIV/0!</v>
      </c>
      <c r="M4611" s="13" t="e">
        <f t="shared" si="1900"/>
        <v>#DIV/0!</v>
      </c>
      <c r="O4611" s="13" t="e">
        <f t="shared" si="1901"/>
        <v>#DIV/0!</v>
      </c>
      <c r="P4611" s="13" t="e">
        <f t="shared" si="1902"/>
        <v>#DIV/0!</v>
      </c>
    </row>
    <row r="4612" spans="10:16" x14ac:dyDescent="0.25">
      <c r="J4612" s="1">
        <f t="shared" si="1899"/>
        <v>0</v>
      </c>
      <c r="K4612" s="1">
        <v>30</v>
      </c>
      <c r="L4612" s="13" t="e">
        <f t="shared" si="1898"/>
        <v>#DIV/0!</v>
      </c>
      <c r="M4612" s="13" t="e">
        <f t="shared" si="1900"/>
        <v>#DIV/0!</v>
      </c>
      <c r="O4612" s="13" t="e">
        <f t="shared" si="1901"/>
        <v>#DIV/0!</v>
      </c>
      <c r="P4612" s="13" t="e">
        <f t="shared" si="1902"/>
        <v>#DIV/0!</v>
      </c>
    </row>
    <row r="4613" spans="10:16" x14ac:dyDescent="0.25">
      <c r="J4613" s="1">
        <f t="shared" si="1899"/>
        <v>0</v>
      </c>
      <c r="K4613" s="1">
        <v>35</v>
      </c>
      <c r="L4613" s="13" t="e">
        <f t="shared" si="1898"/>
        <v>#DIV/0!</v>
      </c>
      <c r="M4613" s="13" t="e">
        <f t="shared" si="1900"/>
        <v>#DIV/0!</v>
      </c>
      <c r="O4613" s="13" t="e">
        <f t="shared" si="1901"/>
        <v>#DIV/0!</v>
      </c>
      <c r="P4613" s="13" t="e">
        <f t="shared" si="1902"/>
        <v>#DIV/0!</v>
      </c>
    </row>
    <row r="4614" spans="10:16" x14ac:dyDescent="0.25">
      <c r="J4614" s="1">
        <f t="shared" si="1899"/>
        <v>0</v>
      </c>
      <c r="K4614" s="1">
        <v>40</v>
      </c>
      <c r="L4614" s="13" t="e">
        <f t="shared" si="1898"/>
        <v>#DIV/0!</v>
      </c>
      <c r="M4614" s="13" t="e">
        <f t="shared" si="1900"/>
        <v>#DIV/0!</v>
      </c>
      <c r="O4614" s="13" t="e">
        <f t="shared" si="1901"/>
        <v>#DIV/0!</v>
      </c>
      <c r="P4614" s="13" t="e">
        <f t="shared" si="1902"/>
        <v>#DIV/0!</v>
      </c>
    </row>
    <row r="4615" spans="10:16" x14ac:dyDescent="0.25">
      <c r="J4615" s="1">
        <f t="shared" si="1899"/>
        <v>0</v>
      </c>
      <c r="K4615" s="1">
        <v>45</v>
      </c>
      <c r="L4615" s="13" t="e">
        <f t="shared" si="1898"/>
        <v>#DIV/0!</v>
      </c>
      <c r="M4615" s="13" t="e">
        <f t="shared" si="1900"/>
        <v>#DIV/0!</v>
      </c>
      <c r="O4615" s="13" t="e">
        <f t="shared" si="1901"/>
        <v>#DIV/0!</v>
      </c>
      <c r="P4615" s="13" t="e">
        <f t="shared" si="1902"/>
        <v>#DIV/0!</v>
      </c>
    </row>
    <row r="4616" spans="10:16" x14ac:dyDescent="0.25">
      <c r="J4616" s="1">
        <f t="shared" si="1899"/>
        <v>0</v>
      </c>
      <c r="K4616" s="1">
        <v>50</v>
      </c>
      <c r="L4616" s="13" t="e">
        <f t="shared" si="1898"/>
        <v>#DIV/0!</v>
      </c>
      <c r="M4616" s="13" t="e">
        <f t="shared" si="1900"/>
        <v>#DIV/0!</v>
      </c>
      <c r="O4616" s="13" t="e">
        <f t="shared" si="1901"/>
        <v>#DIV/0!</v>
      </c>
      <c r="P4616" s="13" t="e">
        <f t="shared" si="1902"/>
        <v>#DIV/0!</v>
      </c>
    </row>
    <row r="4617" spans="10:16" x14ac:dyDescent="0.25">
      <c r="J4617" s="1">
        <f t="shared" si="1899"/>
        <v>0</v>
      </c>
      <c r="K4617" s="1">
        <v>55</v>
      </c>
      <c r="L4617" s="13" t="e">
        <f t="shared" si="1898"/>
        <v>#DIV/0!</v>
      </c>
      <c r="M4617" s="13" t="e">
        <f t="shared" si="1900"/>
        <v>#DIV/0!</v>
      </c>
      <c r="O4617" s="13" t="e">
        <f t="shared" si="1901"/>
        <v>#DIV/0!</v>
      </c>
      <c r="P4617" s="13" t="e">
        <f t="shared" si="1902"/>
        <v>#DIV/0!</v>
      </c>
    </row>
    <row r="4618" spans="10:16" x14ac:dyDescent="0.25">
      <c r="J4618" s="1">
        <f t="shared" si="1899"/>
        <v>0</v>
      </c>
      <c r="K4618" s="1">
        <v>60</v>
      </c>
      <c r="L4618" s="13" t="e">
        <f t="shared" si="1898"/>
        <v>#DIV/0!</v>
      </c>
      <c r="M4618" s="13" t="e">
        <f t="shared" si="1900"/>
        <v>#DIV/0!</v>
      </c>
      <c r="O4618" s="13" t="e">
        <f t="shared" si="1901"/>
        <v>#DIV/0!</v>
      </c>
      <c r="P4618" s="13" t="e">
        <f t="shared" si="1902"/>
        <v>#DIV/0!</v>
      </c>
    </row>
    <row r="4619" spans="10:16" x14ac:dyDescent="0.25">
      <c r="J4619" s="1">
        <f t="shared" si="1899"/>
        <v>0</v>
      </c>
      <c r="K4619" s="1">
        <v>65</v>
      </c>
      <c r="L4619" s="13" t="e">
        <f t="shared" si="1898"/>
        <v>#DIV/0!</v>
      </c>
      <c r="M4619" s="13" t="e">
        <f t="shared" si="1900"/>
        <v>#DIV/0!</v>
      </c>
      <c r="O4619" s="13" t="e">
        <f t="shared" si="1901"/>
        <v>#DIV/0!</v>
      </c>
      <c r="P4619" s="13" t="e">
        <f t="shared" si="1902"/>
        <v>#DIV/0!</v>
      </c>
    </row>
    <row r="4620" spans="10:16" x14ac:dyDescent="0.25">
      <c r="J4620" s="1">
        <f t="shared" si="1899"/>
        <v>0</v>
      </c>
      <c r="K4620" s="1">
        <v>70</v>
      </c>
      <c r="L4620" s="13" t="e">
        <f t="shared" si="1898"/>
        <v>#DIV/0!</v>
      </c>
      <c r="M4620" s="13" t="e">
        <f t="shared" si="1900"/>
        <v>#DIV/0!</v>
      </c>
      <c r="O4620" s="13" t="e">
        <f t="shared" si="1901"/>
        <v>#DIV/0!</v>
      </c>
      <c r="P4620" s="13" t="e">
        <f t="shared" si="1902"/>
        <v>#DIV/0!</v>
      </c>
    </row>
    <row r="4621" spans="10:16" x14ac:dyDescent="0.25">
      <c r="J4621" s="1">
        <f t="shared" si="1899"/>
        <v>0</v>
      </c>
      <c r="K4621" s="1">
        <v>75</v>
      </c>
      <c r="L4621" s="13" t="e">
        <f t="shared" si="1898"/>
        <v>#DIV/0!</v>
      </c>
      <c r="M4621" s="13" t="e">
        <f t="shared" si="1900"/>
        <v>#DIV/0!</v>
      </c>
      <c r="O4621" s="13" t="e">
        <f t="shared" si="1901"/>
        <v>#DIV/0!</v>
      </c>
      <c r="P4621" s="13" t="e">
        <f t="shared" si="1902"/>
        <v>#DIV/0!</v>
      </c>
    </row>
    <row r="4622" spans="10:16" x14ac:dyDescent="0.25">
      <c r="J4622" s="1">
        <f t="shared" si="1899"/>
        <v>0</v>
      </c>
      <c r="K4622" s="1">
        <v>80</v>
      </c>
      <c r="L4622" s="13" t="e">
        <f t="shared" si="1898"/>
        <v>#DIV/0!</v>
      </c>
      <c r="M4622" s="13" t="e">
        <f t="shared" si="1900"/>
        <v>#DIV/0!</v>
      </c>
      <c r="O4622" s="13" t="e">
        <f t="shared" si="1901"/>
        <v>#DIV/0!</v>
      </c>
      <c r="P4622" s="13" t="e">
        <f t="shared" si="1902"/>
        <v>#DIV/0!</v>
      </c>
    </row>
    <row r="4623" spans="10:16" x14ac:dyDescent="0.25">
      <c r="J4623" s="1">
        <f t="shared" si="1899"/>
        <v>0</v>
      </c>
      <c r="K4623" s="1">
        <v>85</v>
      </c>
      <c r="L4623" s="13" t="e">
        <f t="shared" si="1898"/>
        <v>#DIV/0!</v>
      </c>
      <c r="M4623" s="13" t="e">
        <f t="shared" si="1900"/>
        <v>#DIV/0!</v>
      </c>
      <c r="O4623" s="13" t="e">
        <f t="shared" si="1901"/>
        <v>#DIV/0!</v>
      </c>
      <c r="P4623" s="13" t="e">
        <f t="shared" si="1902"/>
        <v>#DIV/0!</v>
      </c>
    </row>
    <row r="4624" spans="10:16" x14ac:dyDescent="0.25">
      <c r="J4624" s="1">
        <f t="shared" si="1899"/>
        <v>0</v>
      </c>
      <c r="K4624" s="1">
        <v>90</v>
      </c>
      <c r="L4624" s="13" t="e">
        <f t="shared" si="1898"/>
        <v>#DIV/0!</v>
      </c>
      <c r="M4624" s="13" t="e">
        <f t="shared" si="1900"/>
        <v>#DIV/0!</v>
      </c>
      <c r="O4624" s="13" t="e">
        <f t="shared" si="1901"/>
        <v>#DIV/0!</v>
      </c>
      <c r="P4624" s="13" t="e">
        <f t="shared" si="1902"/>
        <v>#DIV/0!</v>
      </c>
    </row>
  </sheetData>
  <sheetProtection selectLockedCells="1" selectUnlockedCells="1"/>
  <pageMargins left="0.7" right="0.7" top="0.75" bottom="0.75" header="0.51180555555555551" footer="0.51180555555555551"/>
  <pageSetup firstPageNumber="0"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</dc:creator>
  <cp:lastModifiedBy>Eric Falkenstein</cp:lastModifiedBy>
  <dcterms:created xsi:type="dcterms:W3CDTF">2013-11-12T16:08:57Z</dcterms:created>
  <dcterms:modified xsi:type="dcterms:W3CDTF">2023-10-22T23:06:10Z</dcterms:modified>
</cp:coreProperties>
</file>